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smin.benghe\Desktop\ROGOP\"/>
    </mc:Choice>
  </mc:AlternateContent>
  <bookViews>
    <workbookView xWindow="2280" yWindow="7395" windowWidth="25110" windowHeight="5850" firstSheet="2" activeTab="5"/>
  </bookViews>
  <sheets>
    <sheet name="Rogop Craiova 2016_2017 (2)" sheetId="6" r:id="rId1"/>
    <sheet name="Rogop Craiova 2019" sheetId="7" r:id="rId2"/>
    <sheet name="Rogop Craiova 2022" sheetId="12" r:id="rId3"/>
    <sheet name="Rogop Craiova 2023" sheetId="13" r:id="rId4"/>
    <sheet name="Rogop Craiova 2024" sheetId="14" r:id="rId5"/>
    <sheet name="Rogop Craiova 2025" sheetId="15" r:id="rId6"/>
  </sheets>
  <definedNames>
    <definedName name="_xlnm._FilterDatabase" localSheetId="1" hidden="1">'Rogop Craiova 2019'!$A$5:$S$1842</definedName>
    <definedName name="_xlnm._FilterDatabase" localSheetId="2" hidden="1">'Rogop Craiova 2022'!$A$5:$S$1720</definedName>
    <definedName name="_xlnm._FilterDatabase" localSheetId="3" hidden="1">'Rogop Craiova 2023'!$A$5:$S$15</definedName>
    <definedName name="_xlnm._FilterDatabase" localSheetId="5" hidden="1">'Rogop Craiova 2025'!$A$6:$R$1001</definedName>
    <definedName name="_xlnm.Print_Titles" localSheetId="0">'Rogop Craiova 2016_2017 (2)'!$5:$6</definedName>
  </definedNames>
  <calcPr calcId="152511"/>
  <customWorkbookViews>
    <customWorkbookView name="rodica.aldea - Personal View" guid="{0B73DB86-B870-4731-9A21-CDE9EC379E12}" mergeInterval="0" personalView="1" maximized="1" xWindow="1" yWindow="1" windowWidth="1203" windowHeight="586" activeSheetId="1"/>
    <customWorkbookView name="MINEA, Radu - Personal View" guid="{1C62401E-CB0D-4D3B-9A68-129551790B60}" mergeInterval="0" personalView="1" maximized="1" windowWidth="1362" windowHeight="539" activeSheetId="1"/>
  </customWorkbookViews>
</workbook>
</file>

<file path=xl/calcChain.xml><?xml version="1.0" encoding="utf-8"?>
<calcChain xmlns="http://schemas.openxmlformats.org/spreadsheetml/2006/main">
  <c r="R1878" i="15" l="1"/>
  <c r="R1876" i="15"/>
  <c r="R1856" i="15" l="1"/>
  <c r="R1842" i="15" l="1"/>
  <c r="R1840" i="15" l="1"/>
  <c r="R1839" i="15"/>
  <c r="R1773" i="15" l="1"/>
  <c r="R1772" i="15"/>
  <c r="M1763" i="15" l="1"/>
  <c r="R1762" i="15" l="1"/>
  <c r="M1762" i="15"/>
  <c r="J1762" i="15"/>
  <c r="R1761" i="15"/>
  <c r="M1761" i="15"/>
  <c r="J1761" i="15"/>
  <c r="R1760" i="15"/>
  <c r="M1760" i="15"/>
  <c r="J1760" i="15"/>
  <c r="R1759" i="15"/>
  <c r="M1759" i="15"/>
  <c r="J1759" i="15"/>
  <c r="R1758" i="15"/>
  <c r="M1758" i="15"/>
  <c r="J1758" i="15"/>
  <c r="R1757" i="15"/>
  <c r="M1757" i="15"/>
  <c r="J1757" i="15"/>
  <c r="R1756" i="15"/>
  <c r="M1756" i="15"/>
  <c r="J1756" i="15"/>
  <c r="R1755" i="15"/>
  <c r="M1755" i="15"/>
  <c r="J1755" i="15"/>
  <c r="R1754" i="15"/>
  <c r="M1754" i="15"/>
  <c r="J1754" i="15"/>
  <c r="R1753" i="15"/>
  <c r="M1753" i="15"/>
  <c r="J1753" i="15"/>
  <c r="R1752" i="15"/>
  <c r="M1752" i="15"/>
  <c r="J1752" i="15"/>
  <c r="R1751" i="15"/>
  <c r="M1751" i="15"/>
  <c r="J1751" i="15"/>
  <c r="R1750" i="15"/>
  <c r="M1750" i="15"/>
  <c r="J1750" i="15"/>
  <c r="R1749" i="15"/>
  <c r="M1749" i="15"/>
  <c r="J1749" i="15"/>
  <c r="R1748" i="15"/>
  <c r="M1748" i="15"/>
  <c r="J1748" i="15"/>
  <c r="R1747" i="15"/>
  <c r="M1747" i="15"/>
  <c r="J1747" i="15"/>
  <c r="R1746" i="15"/>
  <c r="M1746" i="15"/>
  <c r="J1746" i="15"/>
  <c r="R1745" i="15"/>
  <c r="M1745" i="15"/>
  <c r="J1745" i="15"/>
  <c r="R1744" i="15"/>
  <c r="M1744" i="15"/>
  <c r="J1744" i="15"/>
  <c r="R1743" i="15"/>
  <c r="M1743" i="15"/>
  <c r="J1743" i="15"/>
  <c r="R1742" i="15"/>
  <c r="M1742" i="15"/>
  <c r="J1742" i="15"/>
  <c r="R1741" i="15"/>
  <c r="M1741" i="15"/>
  <c r="J1741" i="15"/>
  <c r="R1740" i="15"/>
  <c r="M1740" i="15"/>
  <c r="J1740" i="15"/>
  <c r="R1739" i="15"/>
  <c r="M1739" i="15"/>
  <c r="J1739" i="15"/>
  <c r="R1738" i="15"/>
  <c r="M1738" i="15"/>
  <c r="J1738" i="15"/>
  <c r="R1737" i="15"/>
  <c r="M1737" i="15"/>
  <c r="J1737" i="15"/>
  <c r="R1736" i="15"/>
  <c r="M1736" i="15"/>
  <c r="J1736" i="15"/>
  <c r="R1735" i="15"/>
  <c r="M1735" i="15"/>
  <c r="J1735" i="15"/>
  <c r="R1734" i="15"/>
  <c r="M1734" i="15"/>
  <c r="J1734" i="15"/>
  <c r="R1733" i="15"/>
  <c r="M1733" i="15"/>
  <c r="J1733" i="15"/>
  <c r="R1732" i="15"/>
  <c r="M1732" i="15"/>
  <c r="J1732" i="15"/>
  <c r="R1731" i="15"/>
  <c r="M1731" i="15"/>
  <c r="J1731" i="15"/>
  <c r="R1730" i="15"/>
  <c r="M1730" i="15"/>
  <c r="J1730" i="15"/>
  <c r="R1729" i="15"/>
  <c r="M1729" i="15"/>
  <c r="J1729" i="15"/>
  <c r="R1728" i="15"/>
  <c r="M1728" i="15"/>
  <c r="J1728" i="15"/>
  <c r="R1700" i="15" l="1"/>
  <c r="R1699" i="15"/>
  <c r="R1698" i="15"/>
  <c r="R1697" i="15"/>
  <c r="R1696" i="15"/>
  <c r="R1684" i="15" l="1"/>
  <c r="R1683" i="15"/>
  <c r="R1682" i="15"/>
  <c r="R1681" i="15"/>
  <c r="R1645" i="15" l="1"/>
  <c r="R1644" i="15"/>
  <c r="R1643" i="15"/>
  <c r="R1642" i="15"/>
  <c r="R1641" i="15"/>
  <c r="R1640" i="15"/>
  <c r="R1639" i="15"/>
  <c r="R1615" i="15" l="1"/>
  <c r="R1602" i="15" l="1"/>
  <c r="R1601" i="15"/>
  <c r="R1600" i="15"/>
  <c r="R1599" i="15"/>
  <c r="R1598" i="15"/>
  <c r="R1597" i="15"/>
  <c r="R1596" i="15"/>
  <c r="R1582" i="15" l="1"/>
  <c r="M1582" i="15"/>
  <c r="J1582" i="15"/>
  <c r="R1581" i="15"/>
  <c r="M1581" i="15"/>
  <c r="J1581" i="15"/>
  <c r="R1580" i="15"/>
  <c r="M1580" i="15"/>
  <c r="J1580" i="15"/>
  <c r="R1579" i="15"/>
  <c r="M1579" i="15"/>
  <c r="J1579" i="15"/>
  <c r="R1578" i="15"/>
  <c r="M1578" i="15"/>
  <c r="J1578" i="15"/>
  <c r="R1577" i="15"/>
  <c r="M1577" i="15"/>
  <c r="J1577" i="15"/>
  <c r="R1573" i="15" l="1"/>
  <c r="R1572" i="15"/>
  <c r="R1571" i="15"/>
  <c r="R1570" i="15"/>
  <c r="R1569" i="15"/>
  <c r="R1568" i="15"/>
  <c r="R1567" i="15"/>
  <c r="R1566" i="15"/>
  <c r="R1565" i="15"/>
  <c r="R1564" i="15"/>
  <c r="R1563" i="15"/>
  <c r="R1562" i="15"/>
  <c r="R1561" i="15"/>
  <c r="R1515" i="15" l="1"/>
  <c r="M1515" i="15"/>
  <c r="J1515" i="15"/>
  <c r="R1514" i="15"/>
  <c r="M1514" i="15"/>
  <c r="J1514" i="15"/>
  <c r="R1513" i="15"/>
  <c r="M1513" i="15"/>
  <c r="J1513" i="15"/>
  <c r="R1512" i="15"/>
  <c r="M1512" i="15"/>
  <c r="J1512" i="15"/>
  <c r="R1511" i="15"/>
  <c r="M1511" i="15"/>
  <c r="J1511" i="15"/>
  <c r="R1510" i="15"/>
  <c r="M1510" i="15"/>
  <c r="J1510" i="15"/>
  <c r="R1509" i="15"/>
  <c r="M1509" i="15"/>
  <c r="J1509" i="15"/>
  <c r="R1508" i="15"/>
  <c r="M1508" i="15"/>
  <c r="J1508" i="15"/>
  <c r="R1507" i="15"/>
  <c r="M1507" i="15"/>
  <c r="J1507" i="15"/>
  <c r="R1506" i="15"/>
  <c r="M1506" i="15"/>
  <c r="J1506" i="15"/>
  <c r="R1505" i="15"/>
  <c r="M1505" i="15"/>
  <c r="J1505" i="15"/>
  <c r="R1504" i="15"/>
  <c r="M1504" i="15"/>
  <c r="J1504" i="15"/>
  <c r="R1503" i="15"/>
  <c r="M1503" i="15"/>
  <c r="J1503" i="15"/>
  <c r="R1502" i="15"/>
  <c r="M1502" i="15"/>
  <c r="J1502" i="15"/>
  <c r="R1501" i="15"/>
  <c r="M1501" i="15"/>
  <c r="J1501" i="15"/>
  <c r="R1500" i="15"/>
  <c r="M1500" i="15"/>
  <c r="J1500" i="15"/>
  <c r="R1491" i="15" l="1"/>
  <c r="R1490" i="15"/>
  <c r="R1489" i="15"/>
  <c r="R1483" i="15" l="1"/>
  <c r="R1482" i="15"/>
  <c r="R1481" i="15" l="1"/>
  <c r="M1481" i="15"/>
  <c r="J1481" i="15"/>
  <c r="R1480" i="15"/>
  <c r="M1480" i="15"/>
  <c r="J1480" i="15"/>
  <c r="R1479" i="15"/>
  <c r="M1479" i="15"/>
  <c r="J1479" i="15"/>
  <c r="R1478" i="15"/>
  <c r="M1478" i="15"/>
  <c r="J1478" i="15"/>
  <c r="R1477" i="15"/>
  <c r="M1477" i="15"/>
  <c r="J1477" i="15"/>
  <c r="R1476" i="15"/>
  <c r="M1476" i="15"/>
  <c r="J1476" i="15"/>
  <c r="R1475" i="15"/>
  <c r="M1475" i="15"/>
  <c r="J1475" i="15"/>
  <c r="R1474" i="15"/>
  <c r="M1474" i="15"/>
  <c r="J1474" i="15"/>
  <c r="R1473" i="15"/>
  <c r="M1473" i="15"/>
  <c r="J1473" i="15"/>
  <c r="R1472" i="15"/>
  <c r="M1472" i="15"/>
  <c r="J1472" i="15"/>
  <c r="R1471" i="15"/>
  <c r="M1471" i="15"/>
  <c r="J1471" i="15"/>
  <c r="R1470" i="15"/>
  <c r="M1470" i="15"/>
  <c r="J1470" i="15"/>
  <c r="R1469" i="15"/>
  <c r="M1469" i="15"/>
  <c r="J1469" i="15"/>
  <c r="R1468" i="15"/>
  <c r="M1468" i="15"/>
  <c r="J1468" i="15"/>
  <c r="R1467" i="15"/>
  <c r="M1467" i="15"/>
  <c r="J1467" i="15"/>
  <c r="R1369" i="15" l="1"/>
  <c r="M1369" i="15"/>
  <c r="J1369" i="15"/>
  <c r="R1368" i="15"/>
  <c r="M1368" i="15"/>
  <c r="J1368" i="15"/>
  <c r="R1367" i="15"/>
  <c r="M1367" i="15"/>
  <c r="J1367" i="15"/>
  <c r="R1366" i="15"/>
  <c r="M1366" i="15"/>
  <c r="J1366" i="15"/>
  <c r="R1365" i="15"/>
  <c r="M1365" i="15"/>
  <c r="J1365" i="15"/>
  <c r="R1364" i="15"/>
  <c r="M1364" i="15"/>
  <c r="J1364" i="15"/>
  <c r="R1363" i="15"/>
  <c r="M1363" i="15"/>
  <c r="J1363" i="15"/>
  <c r="R1362" i="15"/>
  <c r="M1362" i="15"/>
  <c r="J1362" i="15"/>
  <c r="R1361" i="15"/>
  <c r="M1361" i="15"/>
  <c r="J1361" i="15"/>
  <c r="R1360" i="15" l="1"/>
  <c r="R1359" i="15"/>
  <c r="R1358" i="15"/>
  <c r="R1357" i="15"/>
  <c r="R1347" i="15" l="1"/>
  <c r="R1346" i="15"/>
  <c r="R1345" i="15"/>
  <c r="R1344" i="15"/>
  <c r="R1343" i="15" l="1"/>
  <c r="M1343" i="15"/>
  <c r="J1343" i="15"/>
  <c r="R1342" i="15"/>
  <c r="M1342" i="15"/>
  <c r="J1342" i="15"/>
  <c r="R1341" i="15"/>
  <c r="M1341" i="15"/>
  <c r="J1341" i="15"/>
  <c r="R1340" i="15"/>
  <c r="M1340" i="15"/>
  <c r="J1340" i="15"/>
  <c r="R1339" i="15"/>
  <c r="M1339" i="15"/>
  <c r="J1339" i="15"/>
  <c r="R1338" i="15"/>
  <c r="M1338" i="15"/>
  <c r="J1338" i="15"/>
  <c r="R1337" i="15"/>
  <c r="M1337" i="15"/>
  <c r="J1337" i="15"/>
  <c r="R1312" i="15" l="1"/>
  <c r="R1311" i="15"/>
  <c r="R1310" i="15"/>
  <c r="R1307" i="15" l="1"/>
  <c r="M1307" i="15"/>
  <c r="J1307" i="15"/>
  <c r="R1306" i="15"/>
  <c r="M1306" i="15"/>
  <c r="J1306" i="15"/>
  <c r="R1305" i="15"/>
  <c r="M1305" i="15"/>
  <c r="J1305" i="15"/>
  <c r="R1304" i="15"/>
  <c r="M1304" i="15"/>
  <c r="J1304" i="15"/>
  <c r="R1303" i="15" l="1"/>
  <c r="R1302" i="15"/>
  <c r="R1301" i="15" l="1"/>
  <c r="M1301" i="15"/>
  <c r="J1301" i="15"/>
  <c r="R1300" i="15"/>
  <c r="M1300" i="15"/>
  <c r="J1300" i="15"/>
  <c r="R1298" i="15" l="1"/>
  <c r="R1297" i="15"/>
  <c r="R1296" i="15"/>
  <c r="R1295" i="15"/>
  <c r="R1294" i="15"/>
  <c r="R1272" i="15" l="1"/>
  <c r="M1272" i="15"/>
  <c r="J1272" i="15"/>
  <c r="R1271" i="15"/>
  <c r="M1271" i="15"/>
  <c r="J1271" i="15"/>
  <c r="R1270" i="15"/>
  <c r="M1270" i="15"/>
  <c r="J1270" i="15"/>
  <c r="R1269" i="15"/>
  <c r="M1269" i="15"/>
  <c r="J1269" i="15"/>
  <c r="R1268" i="15"/>
  <c r="M1268" i="15"/>
  <c r="J1268" i="15"/>
  <c r="R1267" i="15"/>
  <c r="M1267" i="15"/>
  <c r="J1267" i="15"/>
  <c r="R1265" i="15" l="1"/>
  <c r="R1264" i="15"/>
  <c r="R1263" i="15"/>
  <c r="R1262" i="15"/>
  <c r="R1261" i="15"/>
  <c r="R1260" i="15"/>
  <c r="R1259" i="15"/>
  <c r="R1258" i="15" l="1"/>
  <c r="M1258" i="15"/>
  <c r="J1258" i="15"/>
  <c r="R1257" i="15"/>
  <c r="M1257" i="15"/>
  <c r="J1257" i="15"/>
  <c r="R1250" i="15" l="1"/>
  <c r="R1249" i="15"/>
  <c r="R1248" i="15"/>
  <c r="R1254" i="15" l="1"/>
  <c r="M1254" i="15"/>
  <c r="J1254" i="15"/>
  <c r="R1247" i="15" l="1"/>
  <c r="R1246" i="15" l="1"/>
  <c r="R1245" i="15"/>
  <c r="R1244" i="15"/>
  <c r="R1243" i="15"/>
  <c r="M1242" i="15" l="1"/>
  <c r="M1241" i="15"/>
  <c r="R1240" i="15"/>
  <c r="M1240" i="15"/>
  <c r="J1240" i="15"/>
  <c r="R1239" i="15"/>
  <c r="M1239" i="15"/>
  <c r="J1239" i="15"/>
  <c r="R1238" i="15"/>
  <c r="M1238" i="15"/>
  <c r="J1238" i="15"/>
  <c r="R1237" i="15"/>
  <c r="M1237" i="15"/>
  <c r="J1237" i="15"/>
  <c r="R1236" i="15"/>
  <c r="M1236" i="15"/>
  <c r="J1236" i="15"/>
  <c r="R1235" i="15"/>
  <c r="M1235" i="15"/>
  <c r="J1235" i="15"/>
  <c r="M1234" i="15" l="1"/>
  <c r="M1233" i="15"/>
  <c r="M1232" i="15"/>
  <c r="M1231" i="15"/>
  <c r="M1230" i="15"/>
  <c r="M1229" i="15"/>
  <c r="M1228" i="15"/>
  <c r="M1227" i="15"/>
  <c r="M1226" i="15"/>
  <c r="M1225" i="15"/>
  <c r="M1224" i="15"/>
  <c r="M1223" i="15"/>
  <c r="M1222" i="15"/>
  <c r="M1221" i="15"/>
  <c r="M1220" i="15"/>
  <c r="M1219" i="15"/>
  <c r="M1218" i="15"/>
  <c r="M1216" i="15" l="1"/>
  <c r="M1210" i="15"/>
  <c r="M1217" i="15"/>
  <c r="M1215" i="15"/>
  <c r="M1214" i="15"/>
  <c r="M1213" i="15"/>
  <c r="M1212" i="15"/>
  <c r="M1211" i="15"/>
  <c r="M1209" i="15"/>
  <c r="M1208" i="15"/>
  <c r="M1207" i="15"/>
  <c r="R1206" i="15"/>
  <c r="M1206" i="15"/>
  <c r="R1205" i="15"/>
  <c r="M1205" i="15"/>
  <c r="R1204" i="15"/>
  <c r="M1204" i="15"/>
  <c r="R1203" i="15"/>
  <c r="M1203" i="15"/>
  <c r="R1202" i="15"/>
  <c r="M1202" i="15"/>
  <c r="R1201" i="15"/>
  <c r="M1201" i="15"/>
  <c r="R1200" i="15"/>
  <c r="M1200" i="15"/>
  <c r="R1199" i="15" l="1"/>
  <c r="M1199" i="15"/>
  <c r="J1199" i="15"/>
  <c r="R1198" i="15"/>
  <c r="M1198" i="15"/>
  <c r="J1198" i="15"/>
  <c r="R1197" i="15"/>
  <c r="M1197" i="15"/>
  <c r="J1197" i="15"/>
  <c r="R1196" i="15"/>
  <c r="M1196" i="15"/>
  <c r="J1196" i="15"/>
  <c r="R1195" i="15"/>
  <c r="M1195" i="15"/>
  <c r="J1195" i="15"/>
  <c r="R1194" i="15"/>
  <c r="M1194" i="15"/>
  <c r="J1194" i="15"/>
  <c r="R1193" i="15"/>
  <c r="M1193" i="15"/>
  <c r="J1193" i="15"/>
  <c r="R1192" i="15"/>
  <c r="M1192" i="15"/>
  <c r="J1192" i="15"/>
  <c r="R1191" i="15"/>
  <c r="M1191" i="15"/>
  <c r="J1191" i="15"/>
  <c r="R1190" i="15"/>
  <c r="M1190" i="15"/>
  <c r="J1190" i="15"/>
  <c r="R1189" i="15"/>
  <c r="M1189" i="15"/>
  <c r="J1189" i="15"/>
  <c r="R1188" i="15"/>
  <c r="M1188" i="15"/>
  <c r="J1188" i="15"/>
  <c r="R1187" i="15"/>
  <c r="M1187" i="15"/>
  <c r="J1187" i="15"/>
  <c r="R1186" i="15"/>
  <c r="R1185" i="15"/>
  <c r="R1184" i="15"/>
  <c r="R1183" i="15"/>
  <c r="R1182" i="15"/>
  <c r="R1181" i="15"/>
  <c r="R1180" i="15"/>
  <c r="R1179" i="15"/>
  <c r="R1178" i="15"/>
  <c r="R1175" i="15" l="1"/>
  <c r="R1174" i="15" l="1"/>
  <c r="R1157" i="15" l="1"/>
  <c r="R1156" i="15"/>
  <c r="R1155" i="15"/>
  <c r="R1154" i="15" l="1"/>
  <c r="R1153" i="15"/>
  <c r="R1152" i="15" l="1"/>
  <c r="M1152" i="15"/>
  <c r="J1152" i="15"/>
  <c r="R1151" i="15" l="1"/>
  <c r="M1151" i="15"/>
  <c r="J1151" i="15"/>
  <c r="R1150" i="15"/>
  <c r="M1150" i="15"/>
  <c r="J1150" i="15"/>
  <c r="R1149" i="15" l="1"/>
  <c r="M1147" i="15" l="1"/>
  <c r="M1146" i="15"/>
  <c r="M1145" i="15"/>
  <c r="M1144" i="15"/>
  <c r="R1143" i="15"/>
  <c r="M1143" i="15"/>
  <c r="R1142" i="15" l="1"/>
  <c r="M1142" i="15"/>
  <c r="R1141" i="15"/>
  <c r="M1141" i="15"/>
  <c r="R1140" i="15" l="1"/>
  <c r="M1140" i="15"/>
  <c r="J1140" i="15"/>
  <c r="R1139" i="15"/>
  <c r="M1139" i="15"/>
  <c r="J1139" i="15"/>
  <c r="R1138" i="15"/>
  <c r="M1138" i="15"/>
  <c r="J1138" i="15"/>
  <c r="R1137" i="15" l="1"/>
  <c r="M1136" i="15" l="1"/>
  <c r="M1135" i="15"/>
  <c r="M1134" i="15"/>
  <c r="R1133" i="15" l="1"/>
  <c r="M1133" i="15"/>
  <c r="J1133" i="15"/>
  <c r="R1132" i="15"/>
  <c r="M1132" i="15"/>
  <c r="J1132" i="15"/>
  <c r="R1131" i="15"/>
  <c r="M1131" i="15"/>
  <c r="J1131" i="15"/>
  <c r="R1130" i="15"/>
  <c r="M1130" i="15"/>
  <c r="J1130" i="15"/>
  <c r="R1129" i="15"/>
  <c r="M1129" i="15"/>
  <c r="J1129" i="15"/>
  <c r="R1128" i="15"/>
  <c r="M1128" i="15"/>
  <c r="J1128" i="15"/>
  <c r="R1127" i="15"/>
  <c r="M1127" i="15"/>
  <c r="J1127" i="15"/>
  <c r="R1126" i="15"/>
  <c r="R1125" i="15"/>
  <c r="R1124" i="15"/>
  <c r="R1123" i="15"/>
  <c r="R1122" i="15"/>
  <c r="R1114" i="15" l="1"/>
  <c r="R1113" i="15"/>
  <c r="R1112" i="15"/>
  <c r="R1111" i="15"/>
  <c r="R1110" i="15"/>
  <c r="R1109" i="15"/>
  <c r="R1108" i="15"/>
  <c r="R1107" i="15"/>
  <c r="R1106" i="15"/>
  <c r="R1105" i="15"/>
  <c r="R1104" i="15"/>
  <c r="R1103" i="15"/>
  <c r="R1102" i="15"/>
  <c r="R1101" i="15"/>
  <c r="R1100" i="15"/>
  <c r="R1098" i="15"/>
  <c r="R1099" i="15"/>
  <c r="R1097" i="15" l="1"/>
  <c r="M1097" i="15"/>
  <c r="J1097" i="15"/>
  <c r="R1116" i="15"/>
  <c r="M1116" i="15"/>
  <c r="J1116" i="15"/>
  <c r="R1115" i="15"/>
  <c r="M1115" i="15"/>
  <c r="J1115" i="15"/>
  <c r="R1096" i="15"/>
  <c r="M1096" i="15"/>
  <c r="J1096" i="15"/>
  <c r="R1095" i="15"/>
  <c r="M1095" i="15"/>
  <c r="J1095" i="15"/>
  <c r="R1094" i="15"/>
  <c r="M1094" i="15"/>
  <c r="J1094" i="15"/>
  <c r="R1093" i="15"/>
  <c r="M1093" i="15"/>
  <c r="J1093" i="15"/>
  <c r="R1092" i="15"/>
  <c r="M1092" i="15"/>
  <c r="J1092" i="15"/>
  <c r="R1091" i="15"/>
  <c r="M1091" i="15"/>
  <c r="J1091" i="15"/>
  <c r="R1090" i="15"/>
  <c r="M1090" i="15"/>
  <c r="J1090" i="15"/>
  <c r="R1089" i="15"/>
  <c r="M1089" i="15"/>
  <c r="J1089" i="15"/>
  <c r="R1088" i="15"/>
  <c r="M1088" i="15"/>
  <c r="J1088" i="15"/>
  <c r="R1087" i="15"/>
  <c r="M1087" i="15"/>
  <c r="J1087" i="15"/>
  <c r="R1086" i="15"/>
  <c r="M1086" i="15"/>
  <c r="J1086" i="15"/>
  <c r="R1085" i="15"/>
  <c r="M1085" i="15"/>
  <c r="J1085" i="15"/>
  <c r="R1084" i="15"/>
  <c r="M1084" i="15"/>
  <c r="J1084" i="15"/>
  <c r="R1083" i="15"/>
  <c r="M1083" i="15"/>
  <c r="J1083" i="15"/>
  <c r="R1082" i="15"/>
  <c r="M1082" i="15"/>
  <c r="J1082" i="15"/>
  <c r="R1081" i="15"/>
  <c r="M1081" i="15"/>
  <c r="J1081" i="15"/>
  <c r="R1080" i="15"/>
  <c r="M1080" i="15"/>
  <c r="J1080" i="15"/>
  <c r="R1079" i="15"/>
  <c r="M1079" i="15"/>
  <c r="J1079" i="15"/>
  <c r="R1078" i="15"/>
  <c r="M1078" i="15"/>
  <c r="J1078" i="15"/>
  <c r="R1077" i="15"/>
  <c r="M1077" i="15"/>
  <c r="J1077" i="15"/>
  <c r="R1076" i="15"/>
  <c r="M1076" i="15"/>
  <c r="J1076" i="15"/>
  <c r="R1075" i="15"/>
  <c r="M1075" i="15"/>
  <c r="J1075" i="15"/>
  <c r="R1074" i="15"/>
  <c r="M1074" i="15"/>
  <c r="J1074" i="15"/>
  <c r="R1073" i="15"/>
  <c r="M1073" i="15"/>
  <c r="J1073" i="15"/>
  <c r="R1072" i="15"/>
  <c r="M1072" i="15"/>
  <c r="J1072" i="15"/>
  <c r="R1071" i="15"/>
  <c r="M1071" i="15"/>
  <c r="J1071" i="15"/>
  <c r="R1070" i="15"/>
  <c r="M1070" i="15"/>
  <c r="J1070" i="15"/>
  <c r="R1069" i="15"/>
  <c r="M1069" i="15"/>
  <c r="J1069" i="15"/>
  <c r="M1028" i="15" l="1"/>
  <c r="M1027" i="15"/>
  <c r="M1026" i="15"/>
  <c r="M1018" i="15"/>
  <c r="M1019" i="15"/>
  <c r="M1020" i="15"/>
  <c r="M1021" i="15"/>
  <c r="M1022" i="15"/>
  <c r="M1023" i="15"/>
  <c r="M1024" i="15"/>
  <c r="M1025" i="15"/>
  <c r="M1017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03" i="15"/>
  <c r="R991" i="15" l="1"/>
  <c r="R990" i="15"/>
  <c r="R989" i="15"/>
  <c r="R967" i="15"/>
  <c r="R966" i="15"/>
  <c r="R982" i="15"/>
  <c r="R981" i="15"/>
  <c r="R980" i="15"/>
  <c r="R979" i="15"/>
  <c r="R975" i="15"/>
  <c r="R1001" i="15"/>
  <c r="R1000" i="15"/>
  <c r="R999" i="15"/>
  <c r="M987" i="15" l="1"/>
  <c r="M988" i="15"/>
  <c r="R972" i="15" l="1"/>
  <c r="R973" i="15"/>
  <c r="R974" i="15"/>
  <c r="R976" i="15"/>
  <c r="R977" i="15"/>
  <c r="R978" i="15"/>
  <c r="R983" i="15"/>
  <c r="R984" i="15"/>
  <c r="R985" i="15"/>
  <c r="R986" i="15"/>
  <c r="R987" i="15"/>
  <c r="R988" i="15"/>
  <c r="M986" i="15" l="1"/>
  <c r="M985" i="15"/>
  <c r="M984" i="15"/>
  <c r="M983" i="15"/>
  <c r="M978" i="15"/>
  <c r="M977" i="15"/>
  <c r="M976" i="15"/>
  <c r="R971" i="15"/>
  <c r="R970" i="15"/>
  <c r="M974" i="15"/>
  <c r="M973" i="15"/>
  <c r="M972" i="15"/>
  <c r="M971" i="15"/>
  <c r="M970" i="15"/>
  <c r="R969" i="15" l="1"/>
  <c r="M969" i="15"/>
  <c r="J969" i="15"/>
  <c r="R968" i="15"/>
  <c r="M968" i="15"/>
  <c r="J968" i="15"/>
  <c r="R965" i="15"/>
  <c r="M965" i="15"/>
  <c r="J965" i="15"/>
  <c r="R964" i="15"/>
  <c r="M964" i="15"/>
  <c r="J964" i="15"/>
  <c r="R963" i="15"/>
  <c r="M963" i="15"/>
  <c r="J963" i="15"/>
  <c r="R962" i="15"/>
  <c r="M962" i="15"/>
  <c r="J962" i="15"/>
  <c r="R961" i="15"/>
  <c r="M961" i="15"/>
  <c r="J961" i="15"/>
  <c r="R960" i="15"/>
  <c r="M960" i="15"/>
  <c r="J960" i="15"/>
  <c r="R959" i="15"/>
  <c r="M959" i="15"/>
  <c r="J959" i="15"/>
  <c r="R958" i="15"/>
  <c r="M958" i="15"/>
  <c r="J958" i="15"/>
  <c r="R957" i="15"/>
  <c r="M957" i="15"/>
  <c r="J957" i="15"/>
  <c r="M956" i="15"/>
  <c r="Q956" i="15" s="1"/>
  <c r="R951" i="15"/>
  <c r="R952" i="15"/>
  <c r="R953" i="15"/>
  <c r="R954" i="15"/>
  <c r="R955" i="15"/>
  <c r="M955" i="15"/>
  <c r="Q955" i="15" s="1"/>
  <c r="M954" i="15"/>
  <c r="Q954" i="15" s="1"/>
  <c r="M953" i="15"/>
  <c r="Q953" i="15" s="1"/>
  <c r="M952" i="15"/>
  <c r="Q952" i="15" s="1"/>
  <c r="M951" i="15"/>
  <c r="Q951" i="15" s="1"/>
  <c r="M808" i="15" l="1"/>
  <c r="R947" i="15" l="1"/>
  <c r="R948" i="15"/>
  <c r="R949" i="15"/>
  <c r="R950" i="15"/>
  <c r="M950" i="15"/>
  <c r="Q950" i="15" s="1"/>
  <c r="M949" i="15"/>
  <c r="Q949" i="15" s="1"/>
  <c r="M948" i="15"/>
  <c r="Q948" i="15" s="1"/>
  <c r="M947" i="15"/>
  <c r="Q947" i="15" s="1"/>
  <c r="R936" i="15"/>
  <c r="R937" i="15"/>
  <c r="R938" i="15"/>
  <c r="R939" i="15"/>
  <c r="R940" i="15"/>
  <c r="R941" i="15"/>
  <c r="R942" i="15"/>
  <c r="R943" i="15"/>
  <c r="R944" i="15"/>
  <c r="R945" i="15"/>
  <c r="R946" i="15"/>
  <c r="M936" i="15"/>
  <c r="Q936" i="15" s="1"/>
  <c r="M937" i="15"/>
  <c r="Q937" i="15" s="1"/>
  <c r="M938" i="15"/>
  <c r="Q938" i="15" s="1"/>
  <c r="M939" i="15"/>
  <c r="Q939" i="15" s="1"/>
  <c r="M940" i="15"/>
  <c r="Q940" i="15" s="1"/>
  <c r="M941" i="15"/>
  <c r="Q941" i="15" s="1"/>
  <c r="M942" i="15"/>
  <c r="Q942" i="15" s="1"/>
  <c r="M943" i="15"/>
  <c r="Q943" i="15" s="1"/>
  <c r="M944" i="15"/>
  <c r="Q944" i="15" s="1"/>
  <c r="M945" i="15"/>
  <c r="Q945" i="15" s="1"/>
  <c r="M946" i="15"/>
  <c r="Q946" i="15" s="1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M935" i="15"/>
  <c r="Q935" i="15" s="1"/>
  <c r="M934" i="15"/>
  <c r="Q934" i="15" s="1"/>
  <c r="M933" i="15"/>
  <c r="Q933" i="15" s="1"/>
  <c r="M932" i="15"/>
  <c r="Q932" i="15" s="1"/>
  <c r="M931" i="15"/>
  <c r="Q931" i="15" s="1"/>
  <c r="M930" i="15"/>
  <c r="Q930" i="15" s="1"/>
  <c r="M929" i="15"/>
  <c r="Q929" i="15" s="1"/>
  <c r="M928" i="15"/>
  <c r="Q928" i="15" s="1"/>
  <c r="M927" i="15"/>
  <c r="Q927" i="15" s="1"/>
  <c r="M926" i="15"/>
  <c r="Q926" i="15" s="1"/>
  <c r="M925" i="15"/>
  <c r="Q925" i="15" s="1"/>
  <c r="M924" i="15"/>
  <c r="Q924" i="15" s="1"/>
  <c r="M923" i="15"/>
  <c r="Q923" i="15" s="1"/>
  <c r="M917" i="15"/>
  <c r="Q917" i="15" s="1"/>
  <c r="M918" i="15"/>
  <c r="Q918" i="15" s="1"/>
  <c r="M919" i="15"/>
  <c r="Q919" i="15" s="1"/>
  <c r="M920" i="15"/>
  <c r="Q920" i="15" s="1"/>
  <c r="M921" i="15"/>
  <c r="Q921" i="15" s="1"/>
  <c r="M922" i="15"/>
  <c r="Q922" i="15" s="1"/>
  <c r="M916" i="15"/>
  <c r="Q916" i="15" s="1"/>
  <c r="M915" i="15"/>
  <c r="Q915" i="15" s="1"/>
  <c r="M914" i="15"/>
  <c r="Q914" i="15" s="1"/>
  <c r="M913" i="15"/>
  <c r="Q913" i="15" s="1"/>
  <c r="R913" i="15"/>
  <c r="R914" i="15"/>
  <c r="R915" i="15"/>
  <c r="R916" i="15"/>
  <c r="R917" i="15"/>
  <c r="R918" i="15"/>
  <c r="R919" i="15"/>
  <c r="R920" i="15"/>
  <c r="R921" i="15"/>
  <c r="R92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2" i="15"/>
  <c r="M912" i="15"/>
  <c r="Q912" i="15" s="1"/>
  <c r="M911" i="15"/>
  <c r="Q911" i="15" s="1"/>
  <c r="M910" i="15"/>
  <c r="Q910" i="15" s="1"/>
  <c r="M909" i="15"/>
  <c r="Q909" i="15" s="1"/>
  <c r="M908" i="15"/>
  <c r="Q908" i="15" s="1"/>
  <c r="M907" i="15"/>
  <c r="Q907" i="15" s="1"/>
  <c r="M906" i="15"/>
  <c r="Q906" i="15" s="1"/>
  <c r="M905" i="15"/>
  <c r="Q905" i="15" s="1"/>
  <c r="M904" i="15"/>
  <c r="Q904" i="15" s="1"/>
  <c r="M903" i="15"/>
  <c r="Q903" i="15" s="1"/>
  <c r="M902" i="15"/>
  <c r="Q902" i="15" s="1"/>
  <c r="M901" i="15"/>
  <c r="Q901" i="15" s="1"/>
  <c r="M900" i="15"/>
  <c r="Q900" i="15" s="1"/>
  <c r="M899" i="15"/>
  <c r="Q899" i="15" s="1"/>
  <c r="M898" i="15"/>
  <c r="Q898" i="15" s="1"/>
  <c r="M897" i="15"/>
  <c r="Q897" i="15" s="1"/>
  <c r="M896" i="15"/>
  <c r="Q896" i="15" s="1"/>
  <c r="M895" i="15"/>
  <c r="Q895" i="15" s="1"/>
  <c r="M894" i="15"/>
  <c r="Q894" i="15" s="1"/>
  <c r="M893" i="15"/>
  <c r="J893" i="15"/>
  <c r="R892" i="15"/>
  <c r="M892" i="15"/>
  <c r="J892" i="15"/>
  <c r="R891" i="15"/>
  <c r="M891" i="15"/>
  <c r="J891" i="15"/>
  <c r="R890" i="15"/>
  <c r="M890" i="15"/>
  <c r="J890" i="15"/>
  <c r="R889" i="15"/>
  <c r="M889" i="15"/>
  <c r="J889" i="15"/>
  <c r="R888" i="15"/>
  <c r="M888" i="15"/>
  <c r="J888" i="15"/>
  <c r="R887" i="15"/>
  <c r="M887" i="15"/>
  <c r="J887" i="15"/>
  <c r="R886" i="15"/>
  <c r="M886" i="15"/>
  <c r="J886" i="15"/>
  <c r="R885" i="15"/>
  <c r="M885" i="15"/>
  <c r="J885" i="15"/>
  <c r="R884" i="15"/>
  <c r="M884" i="15"/>
  <c r="J884" i="15"/>
  <c r="R883" i="15"/>
  <c r="M883" i="15"/>
  <c r="J883" i="15"/>
  <c r="R882" i="15"/>
  <c r="M882" i="15"/>
  <c r="J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Q821" i="15"/>
  <c r="Q824" i="15"/>
  <c r="M832" i="15"/>
  <c r="Q832" i="15" s="1"/>
  <c r="M827" i="15" l="1"/>
  <c r="M828" i="15"/>
  <c r="Q828" i="15" s="1"/>
  <c r="M829" i="15"/>
  <c r="Q829" i="15" s="1"/>
  <c r="M830" i="15"/>
  <c r="Q830" i="15" s="1"/>
  <c r="M826" i="15"/>
  <c r="R860" i="15" l="1"/>
  <c r="R861" i="15"/>
  <c r="R862" i="15"/>
  <c r="R863" i="15"/>
  <c r="R864" i="15"/>
  <c r="R865" i="15"/>
  <c r="R866" i="15"/>
  <c r="M866" i="15"/>
  <c r="Q866" i="15" s="1"/>
  <c r="M865" i="15"/>
  <c r="Q865" i="15" s="1"/>
  <c r="M864" i="15"/>
  <c r="Q864" i="15" s="1"/>
  <c r="M863" i="15"/>
  <c r="Q863" i="15" s="1"/>
  <c r="M862" i="15"/>
  <c r="Q862" i="15" s="1"/>
  <c r="M861" i="15"/>
  <c r="Q861" i="15" s="1"/>
  <c r="M860" i="15"/>
  <c r="Q860" i="15" s="1"/>
  <c r="M853" i="15"/>
  <c r="Q853" i="15" s="1"/>
  <c r="M854" i="15"/>
  <c r="Q854" i="15" s="1"/>
  <c r="M855" i="15"/>
  <c r="Q855" i="15" s="1"/>
  <c r="M856" i="15"/>
  <c r="Q856" i="15" s="1"/>
  <c r="M857" i="15"/>
  <c r="Q857" i="15" s="1"/>
  <c r="M858" i="15"/>
  <c r="Q858" i="15" s="1"/>
  <c r="M859" i="15"/>
  <c r="Q859" i="15" s="1"/>
  <c r="M852" i="15"/>
  <c r="Q852" i="15" s="1"/>
  <c r="Q851" i="15"/>
  <c r="R852" i="15"/>
  <c r="R853" i="15"/>
  <c r="R854" i="15"/>
  <c r="R855" i="15"/>
  <c r="R856" i="15"/>
  <c r="R857" i="15"/>
  <c r="R858" i="15"/>
  <c r="R859" i="15"/>
  <c r="R851" i="15" l="1"/>
  <c r="R850" i="15"/>
  <c r="R849" i="15"/>
  <c r="R848" i="15" l="1"/>
  <c r="M848" i="15"/>
  <c r="Q848" i="15" s="1"/>
  <c r="J848" i="15"/>
  <c r="R847" i="15"/>
  <c r="M847" i="15"/>
  <c r="Q847" i="15" s="1"/>
  <c r="J847" i="15"/>
  <c r="R846" i="15"/>
  <c r="M846" i="15"/>
  <c r="Q846" i="15" s="1"/>
  <c r="J846" i="15"/>
  <c r="R845" i="15"/>
  <c r="M845" i="15"/>
  <c r="Q845" i="15" s="1"/>
  <c r="J845" i="15"/>
  <c r="R844" i="15"/>
  <c r="M844" i="15"/>
  <c r="Q844" i="15" s="1"/>
  <c r="J844" i="15"/>
  <c r="R843" i="15"/>
  <c r="M843" i="15"/>
  <c r="Q843" i="15" s="1"/>
  <c r="J843" i="15"/>
  <c r="R842" i="15"/>
  <c r="M842" i="15"/>
  <c r="J842" i="15"/>
  <c r="R841" i="15"/>
  <c r="M841" i="15"/>
  <c r="J841" i="15"/>
  <c r="R840" i="15"/>
  <c r="M840" i="15"/>
  <c r="J840" i="15"/>
  <c r="R839" i="15"/>
  <c r="M839" i="15"/>
  <c r="J839" i="15"/>
  <c r="R838" i="15"/>
  <c r="M838" i="15"/>
  <c r="Q838" i="15" s="1"/>
  <c r="J838" i="15"/>
  <c r="R837" i="15"/>
  <c r="M837" i="15"/>
  <c r="Q837" i="15" s="1"/>
  <c r="J837" i="15"/>
  <c r="R836" i="15"/>
  <c r="M836" i="15"/>
  <c r="Q836" i="15" s="1"/>
  <c r="J836" i="15"/>
  <c r="R835" i="15"/>
  <c r="M835" i="15"/>
  <c r="Q835" i="15" s="1"/>
  <c r="J835" i="15"/>
  <c r="R834" i="15"/>
  <c r="M834" i="15"/>
  <c r="Q834" i="15" s="1"/>
  <c r="J834" i="15"/>
  <c r="M833" i="15" l="1"/>
  <c r="Q833" i="15" s="1"/>
  <c r="M831" i="15"/>
  <c r="Q831" i="15" s="1"/>
  <c r="P833" i="15" l="1"/>
  <c r="R826" i="15"/>
  <c r="R827" i="15"/>
  <c r="R828" i="15"/>
  <c r="R829" i="15"/>
  <c r="R830" i="15"/>
  <c r="R831" i="15"/>
  <c r="R832" i="15"/>
  <c r="R833" i="15"/>
  <c r="Q218" i="15"/>
  <c r="Q217" i="15"/>
  <c r="R825" i="15" l="1"/>
  <c r="R824" i="15"/>
  <c r="R823" i="15"/>
  <c r="R822" i="15"/>
  <c r="R821" i="15" l="1"/>
  <c r="R820" i="15"/>
  <c r="R819" i="15"/>
  <c r="R818" i="15"/>
  <c r="R817" i="15"/>
  <c r="Q805" i="15"/>
  <c r="Q806" i="15"/>
  <c r="Q807" i="15"/>
  <c r="Q808" i="15"/>
  <c r="Q789" i="15"/>
  <c r="Q790" i="15"/>
  <c r="Q791" i="15"/>
  <c r="Q792" i="15"/>
  <c r="R814" i="15" l="1"/>
  <c r="R815" i="15"/>
  <c r="R816" i="15"/>
  <c r="M816" i="15"/>
  <c r="Q816" i="15" s="1"/>
  <c r="M815" i="15"/>
  <c r="Q815" i="15" s="1"/>
  <c r="M814" i="15"/>
  <c r="Q814" i="15" s="1"/>
  <c r="R813" i="15" l="1"/>
  <c r="M813" i="15"/>
  <c r="J813" i="15"/>
  <c r="R812" i="15"/>
  <c r="M812" i="15"/>
  <c r="J812" i="15"/>
  <c r="R811" i="15"/>
  <c r="M811" i="15"/>
  <c r="J811" i="15"/>
  <c r="R810" i="15"/>
  <c r="M810" i="15"/>
  <c r="Q810" i="15" s="1"/>
  <c r="J810" i="15"/>
  <c r="R809" i="15"/>
  <c r="M809" i="15"/>
  <c r="Q809" i="15" s="1"/>
  <c r="J809" i="15"/>
  <c r="R806" i="15" l="1"/>
  <c r="R807" i="15"/>
  <c r="R808" i="15"/>
  <c r="R804" i="15"/>
  <c r="R805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M804" i="15" l="1"/>
  <c r="Q804" i="15" s="1"/>
  <c r="J804" i="15"/>
  <c r="M803" i="15"/>
  <c r="Q803" i="15" s="1"/>
  <c r="J803" i="15"/>
  <c r="M802" i="15"/>
  <c r="Q802" i="15" s="1"/>
  <c r="J802" i="15"/>
  <c r="M801" i="15"/>
  <c r="Q801" i="15" s="1"/>
  <c r="J801" i="15"/>
  <c r="M800" i="15"/>
  <c r="J800" i="15"/>
  <c r="M799" i="15"/>
  <c r="J799" i="15"/>
  <c r="M798" i="15"/>
  <c r="J798" i="15"/>
  <c r="M797" i="15"/>
  <c r="J797" i="15"/>
  <c r="M796" i="15"/>
  <c r="J796" i="15"/>
  <c r="M795" i="15"/>
  <c r="Q795" i="15" s="1"/>
  <c r="J795" i="15"/>
  <c r="R776" i="15" l="1"/>
  <c r="M781" i="15" l="1"/>
  <c r="Q781" i="15" s="1"/>
  <c r="M782" i="15"/>
  <c r="Q782" i="15" s="1"/>
  <c r="M783" i="15"/>
  <c r="Q783" i="15" s="1"/>
  <c r="M784" i="15"/>
  <c r="Q784" i="15" s="1"/>
  <c r="M785" i="15"/>
  <c r="Q785" i="15" s="1"/>
  <c r="M786" i="15"/>
  <c r="Q786" i="15" s="1"/>
  <c r="M787" i="15"/>
  <c r="Q787" i="15" s="1"/>
  <c r="M780" i="15"/>
  <c r="R780" i="15"/>
  <c r="R781" i="15"/>
  <c r="R779" i="15" l="1"/>
  <c r="R778" i="15"/>
  <c r="Q768" i="15" l="1"/>
  <c r="Q769" i="15"/>
  <c r="Q770" i="15"/>
  <c r="Q771" i="15"/>
  <c r="Q772" i="15"/>
  <c r="Q773" i="15"/>
  <c r="Q777" i="15"/>
  <c r="R629" i="15"/>
  <c r="R768" i="15" l="1"/>
  <c r="R769" i="15"/>
  <c r="R770" i="15"/>
  <c r="R771" i="15"/>
  <c r="R772" i="15"/>
  <c r="R773" i="15"/>
  <c r="R774" i="15"/>
  <c r="R775" i="15"/>
  <c r="R777" i="15"/>
  <c r="M767" i="15" l="1"/>
  <c r="Q767" i="15" s="1"/>
  <c r="M766" i="15"/>
  <c r="Q766" i="15" s="1"/>
  <c r="M765" i="15"/>
  <c r="Q765" i="15" s="1"/>
  <c r="M764" i="15"/>
  <c r="Q764" i="15" s="1"/>
  <c r="M763" i="15"/>
  <c r="Q763" i="15" s="1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M762" i="15"/>
  <c r="Q762" i="15" s="1"/>
  <c r="M761" i="15"/>
  <c r="Q761" i="15" s="1"/>
  <c r="M760" i="15"/>
  <c r="Q760" i="15" s="1"/>
  <c r="M759" i="15"/>
  <c r="Q759" i="15" s="1"/>
  <c r="M758" i="15"/>
  <c r="Q758" i="15" s="1"/>
  <c r="M757" i="15"/>
  <c r="Q757" i="15" s="1"/>
  <c r="M756" i="15"/>
  <c r="Q756" i="15" s="1"/>
  <c r="R745" i="15" l="1"/>
  <c r="R746" i="15"/>
  <c r="R747" i="15"/>
  <c r="R748" i="15"/>
  <c r="R749" i="15"/>
  <c r="R750" i="15"/>
  <c r="R751" i="15"/>
  <c r="R752" i="15"/>
  <c r="R753" i="15"/>
  <c r="R754" i="15"/>
  <c r="R755" i="15"/>
  <c r="M755" i="15"/>
  <c r="Q755" i="15" s="1"/>
  <c r="J755" i="15"/>
  <c r="M754" i="15"/>
  <c r="J754" i="15"/>
  <c r="M753" i="15"/>
  <c r="Q753" i="15" s="1"/>
  <c r="J753" i="15"/>
  <c r="M752" i="15"/>
  <c r="J752" i="15"/>
  <c r="M751" i="15"/>
  <c r="J751" i="15"/>
  <c r="M750" i="15"/>
  <c r="J750" i="15"/>
  <c r="M749" i="15"/>
  <c r="J749" i="15"/>
  <c r="M748" i="15"/>
  <c r="J748" i="15"/>
  <c r="M747" i="15"/>
  <c r="J747" i="15"/>
  <c r="M746" i="15"/>
  <c r="J746" i="15"/>
  <c r="M745" i="15"/>
  <c r="Q745" i="15" s="1"/>
  <c r="J745" i="15"/>
  <c r="R418" i="15" l="1"/>
  <c r="R419" i="15"/>
  <c r="R420" i="15"/>
  <c r="R421" i="15"/>
  <c r="R422" i="15"/>
  <c r="R423" i="15"/>
  <c r="R424" i="15"/>
  <c r="R425" i="15"/>
  <c r="R426" i="15"/>
  <c r="R744" i="15" l="1"/>
  <c r="R705" i="15"/>
  <c r="R706" i="15"/>
  <c r="R707" i="15"/>
  <c r="R708" i="15"/>
  <c r="R709" i="15"/>
  <c r="R710" i="15"/>
  <c r="R711" i="15"/>
  <c r="R712" i="15"/>
  <c r="R742" i="15"/>
  <c r="R743" i="15"/>
  <c r="M743" i="15"/>
  <c r="M742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R735" i="15"/>
  <c r="R736" i="15"/>
  <c r="R737" i="15"/>
  <c r="R738" i="15"/>
  <c r="R739" i="15"/>
  <c r="R740" i="15"/>
  <c r="R741" i="15"/>
  <c r="M741" i="15"/>
  <c r="Q741" i="15" s="1"/>
  <c r="M740" i="15"/>
  <c r="Q740" i="15" s="1"/>
  <c r="M739" i="15"/>
  <c r="Q739" i="15" s="1"/>
  <c r="M738" i="15"/>
  <c r="Q738" i="15" s="1"/>
  <c r="M737" i="15"/>
  <c r="Q737" i="15" s="1"/>
  <c r="M736" i="15"/>
  <c r="Q736" i="15" s="1"/>
  <c r="M735" i="15"/>
  <c r="Q735" i="15" s="1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M734" i="15"/>
  <c r="Q734" i="15" s="1"/>
  <c r="M733" i="15"/>
  <c r="Q733" i="15" s="1"/>
  <c r="M732" i="15"/>
  <c r="Q732" i="15" s="1"/>
  <c r="M731" i="15"/>
  <c r="Q731" i="15" s="1"/>
  <c r="M730" i="15"/>
  <c r="Q730" i="15" s="1"/>
  <c r="M729" i="15"/>
  <c r="Q729" i="15" s="1"/>
  <c r="M728" i="15"/>
  <c r="Q728" i="15" s="1"/>
  <c r="M727" i="15"/>
  <c r="Q727" i="15" s="1"/>
  <c r="M726" i="15"/>
  <c r="Q726" i="15" s="1"/>
  <c r="M725" i="15"/>
  <c r="Q725" i="15" s="1"/>
  <c r="M724" i="15"/>
  <c r="Q724" i="15" s="1"/>
  <c r="M723" i="15"/>
  <c r="Q723" i="15" s="1"/>
  <c r="M722" i="15"/>
  <c r="Q722" i="15" s="1"/>
  <c r="M721" i="15"/>
  <c r="Q721" i="15" s="1"/>
  <c r="M720" i="15"/>
  <c r="Q720" i="15" s="1"/>
  <c r="M719" i="15"/>
  <c r="Q719" i="15" s="1"/>
  <c r="M718" i="15"/>
  <c r="Q718" i="15" s="1"/>
  <c r="M717" i="15"/>
  <c r="Q717" i="15" s="1"/>
  <c r="M716" i="15"/>
  <c r="Q716" i="15" s="1"/>
  <c r="M715" i="15"/>
  <c r="Q715" i="15" s="1"/>
  <c r="M714" i="15"/>
  <c r="Q714" i="15" s="1"/>
  <c r="M713" i="15"/>
  <c r="Q713" i="15" s="1"/>
  <c r="M683" i="15"/>
  <c r="Q683" i="15" s="1"/>
  <c r="M682" i="15"/>
  <c r="Q682" i="15" s="1"/>
  <c r="M681" i="15"/>
  <c r="Q681" i="15" s="1"/>
  <c r="M680" i="15"/>
  <c r="Q680" i="15" s="1"/>
  <c r="M679" i="15"/>
  <c r="Q679" i="15" s="1"/>
  <c r="M678" i="15"/>
  <c r="Q678" i="15" s="1"/>
  <c r="R678" i="15"/>
  <c r="R679" i="15"/>
  <c r="R680" i="15"/>
  <c r="R681" i="15"/>
  <c r="R682" i="15"/>
  <c r="R683" i="15"/>
  <c r="R713" i="15"/>
  <c r="R714" i="15"/>
  <c r="R715" i="15"/>
  <c r="R716" i="15"/>
  <c r="R717" i="15"/>
  <c r="R718" i="15"/>
  <c r="R719" i="15"/>
  <c r="R720" i="15"/>
  <c r="M677" i="15"/>
  <c r="Q677" i="15" s="1"/>
  <c r="M676" i="15"/>
  <c r="Q676" i="15" s="1"/>
  <c r="M675" i="15"/>
  <c r="Q675" i="15" s="1"/>
  <c r="M674" i="15"/>
  <c r="Q674" i="15" s="1"/>
  <c r="M673" i="15"/>
  <c r="Q673" i="15" s="1"/>
  <c r="M672" i="15"/>
  <c r="Q672" i="15" s="1"/>
  <c r="M671" i="15"/>
  <c r="Q671" i="15" s="1"/>
  <c r="M670" i="15"/>
  <c r="Q670" i="15" s="1"/>
  <c r="M669" i="15"/>
  <c r="Q669" i="15" s="1"/>
  <c r="M668" i="15"/>
  <c r="Q668" i="15" s="1"/>
  <c r="M667" i="15"/>
  <c r="Q667" i="15" s="1"/>
  <c r="M666" i="15"/>
  <c r="Q666" i="15" s="1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55" i="15" l="1"/>
  <c r="R656" i="15"/>
  <c r="R657" i="15"/>
  <c r="R658" i="15"/>
  <c r="R659" i="15"/>
  <c r="R660" i="15"/>
  <c r="R661" i="15"/>
  <c r="R662" i="15"/>
  <c r="R663" i="15"/>
  <c r="R664" i="15"/>
  <c r="R665" i="15"/>
  <c r="M665" i="15"/>
  <c r="Q665" i="15" s="1"/>
  <c r="M664" i="15"/>
  <c r="Q664" i="15" s="1"/>
  <c r="M663" i="15"/>
  <c r="Q663" i="15" s="1"/>
  <c r="M662" i="15"/>
  <c r="Q662" i="15" s="1"/>
  <c r="M661" i="15"/>
  <c r="Q661" i="15" s="1"/>
  <c r="M660" i="15"/>
  <c r="Q660" i="15" s="1"/>
  <c r="M659" i="15"/>
  <c r="Q659" i="15" s="1"/>
  <c r="M658" i="15"/>
  <c r="Q658" i="15" s="1"/>
  <c r="M657" i="15"/>
  <c r="Q657" i="15" s="1"/>
  <c r="M656" i="15"/>
  <c r="Q656" i="15" s="1"/>
  <c r="M655" i="15"/>
  <c r="Q655" i="15" s="1"/>
  <c r="M645" i="15"/>
  <c r="Q645" i="15" s="1"/>
  <c r="M646" i="15"/>
  <c r="Q646" i="15" s="1"/>
  <c r="M647" i="15"/>
  <c r="Q647" i="15" s="1"/>
  <c r="M648" i="15"/>
  <c r="Q648" i="15" s="1"/>
  <c r="M649" i="15"/>
  <c r="Q649" i="15" s="1"/>
  <c r="M650" i="15"/>
  <c r="Q650" i="15" s="1"/>
  <c r="M651" i="15"/>
  <c r="Q651" i="15" s="1"/>
  <c r="M652" i="15"/>
  <c r="Q652" i="15" s="1"/>
  <c r="M653" i="15"/>
  <c r="Q653" i="15" s="1"/>
  <c r="M654" i="15"/>
  <c r="Q654" i="15" s="1"/>
  <c r="M644" i="15"/>
  <c r="Q644" i="15" s="1"/>
  <c r="R644" i="15"/>
  <c r="R645" i="15"/>
  <c r="R646" i="15"/>
  <c r="R647" i="15"/>
  <c r="R648" i="15"/>
  <c r="R649" i="15"/>
  <c r="R650" i="15"/>
  <c r="R651" i="15"/>
  <c r="R652" i="15"/>
  <c r="R653" i="15"/>
  <c r="R654" i="15"/>
  <c r="Q234" i="15" l="1"/>
  <c r="Q384" i="15"/>
  <c r="Q385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Q497" i="15" l="1"/>
  <c r="Q498" i="15"/>
  <c r="Q499" i="15"/>
  <c r="Q500" i="15"/>
  <c r="Q504" i="15"/>
  <c r="Q505" i="15"/>
  <c r="Q507" i="15"/>
  <c r="Q511" i="15"/>
  <c r="Q496" i="15"/>
  <c r="R572" i="15" l="1"/>
  <c r="R573" i="15"/>
  <c r="R574" i="15"/>
  <c r="R575" i="15"/>
  <c r="R576" i="15"/>
  <c r="R571" i="15"/>
  <c r="R570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M628" i="15"/>
  <c r="J628" i="15"/>
  <c r="M627" i="15"/>
  <c r="Q627" i="15" s="1"/>
  <c r="J627" i="15"/>
  <c r="M626" i="15"/>
  <c r="J626" i="15"/>
  <c r="M625" i="15"/>
  <c r="Q625" i="15" s="1"/>
  <c r="J625" i="15"/>
  <c r="M624" i="15"/>
  <c r="Q624" i="15" s="1"/>
  <c r="J624" i="15"/>
  <c r="M623" i="15"/>
  <c r="Q623" i="15" s="1"/>
  <c r="J623" i="15"/>
  <c r="M622" i="15"/>
  <c r="Q622" i="15" s="1"/>
  <c r="J622" i="15"/>
  <c r="M621" i="15"/>
  <c r="Q621" i="15" s="1"/>
  <c r="J621" i="15"/>
  <c r="M620" i="15"/>
  <c r="Q620" i="15" s="1"/>
  <c r="J620" i="15"/>
  <c r="M619" i="15"/>
  <c r="Q619" i="15" s="1"/>
  <c r="J619" i="15"/>
  <c r="M618" i="15"/>
  <c r="Q618" i="15" s="1"/>
  <c r="J618" i="15"/>
  <c r="M617" i="15"/>
  <c r="Q617" i="15" s="1"/>
  <c r="J617" i="15"/>
  <c r="M616" i="15"/>
  <c r="Q616" i="15" s="1"/>
  <c r="J616" i="15"/>
  <c r="M615" i="15"/>
  <c r="Q615" i="15" s="1"/>
  <c r="J615" i="15"/>
  <c r="M614" i="15"/>
  <c r="Q614" i="15" s="1"/>
  <c r="J614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Q558" i="15" s="1"/>
  <c r="J558" i="15"/>
  <c r="M557" i="15"/>
  <c r="J557" i="15"/>
  <c r="M556" i="15"/>
  <c r="Q556" i="15" s="1"/>
  <c r="J556" i="15"/>
  <c r="M555" i="15"/>
  <c r="Q555" i="15" s="1"/>
  <c r="J555" i="15"/>
  <c r="M554" i="15"/>
  <c r="J554" i="15"/>
  <c r="M553" i="15"/>
  <c r="J553" i="15"/>
  <c r="M552" i="15"/>
  <c r="J552" i="15"/>
  <c r="M551" i="15"/>
  <c r="J551" i="15"/>
  <c r="M550" i="15"/>
  <c r="Q550" i="15" s="1"/>
  <c r="J550" i="15"/>
  <c r="M549" i="15"/>
  <c r="Q549" i="15" s="1"/>
  <c r="J549" i="15"/>
  <c r="M548" i="15"/>
  <c r="Q548" i="15" s="1"/>
  <c r="J548" i="15"/>
  <c r="M547" i="15"/>
  <c r="Q547" i="15" s="1"/>
  <c r="J547" i="15"/>
  <c r="M546" i="15"/>
  <c r="Q546" i="15" s="1"/>
  <c r="J546" i="15"/>
  <c r="M545" i="15"/>
  <c r="Q545" i="15" s="1"/>
  <c r="J545" i="15"/>
  <c r="M544" i="15"/>
  <c r="Q544" i="15" s="1"/>
  <c r="J544" i="15"/>
  <c r="M543" i="15"/>
  <c r="J543" i="15"/>
  <c r="M542" i="15"/>
  <c r="Q542" i="15" s="1"/>
  <c r="J542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Q418" i="15" s="1"/>
  <c r="J418" i="15"/>
  <c r="R612" i="15" l="1"/>
  <c r="R613" i="15"/>
  <c r="M613" i="15"/>
  <c r="Q613" i="15" s="1"/>
  <c r="M612" i="15"/>
  <c r="Q612" i="15" s="1"/>
  <c r="M611" i="15"/>
  <c r="Q611" i="15" s="1"/>
  <c r="M610" i="15"/>
  <c r="Q610" i="15" s="1"/>
  <c r="M609" i="15"/>
  <c r="Q609" i="15" s="1"/>
  <c r="M608" i="15"/>
  <c r="Q608" i="15" s="1"/>
  <c r="M607" i="15"/>
  <c r="Q607" i="15" s="1"/>
  <c r="M606" i="15"/>
  <c r="Q606" i="15" s="1"/>
  <c r="M605" i="15"/>
  <c r="Q605" i="15" s="1"/>
  <c r="M604" i="15"/>
  <c r="Q604" i="15" s="1"/>
  <c r="M603" i="15"/>
  <c r="Q603" i="15" s="1"/>
  <c r="M602" i="15"/>
  <c r="Q602" i="15" s="1"/>
  <c r="M601" i="15"/>
  <c r="Q601" i="15" s="1"/>
  <c r="M600" i="15"/>
  <c r="Q600" i="15" s="1"/>
  <c r="M599" i="15"/>
  <c r="Q599" i="15" s="1"/>
  <c r="M598" i="15"/>
  <c r="Q598" i="15" s="1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M597" i="15"/>
  <c r="Q597" i="15" s="1"/>
  <c r="M596" i="15"/>
  <c r="Q596" i="15" s="1"/>
  <c r="M595" i="15"/>
  <c r="Q595" i="15" s="1"/>
  <c r="M594" i="15"/>
  <c r="Q594" i="15" s="1"/>
  <c r="M593" i="15"/>
  <c r="Q593" i="15" s="1"/>
  <c r="M592" i="15"/>
  <c r="Q592" i="15" s="1"/>
  <c r="M591" i="15"/>
  <c r="Q591" i="15" s="1"/>
  <c r="M590" i="15"/>
  <c r="Q590" i="15" s="1"/>
  <c r="M589" i="15"/>
  <c r="Q589" i="15" s="1"/>
  <c r="M588" i="15"/>
  <c r="Q588" i="15" s="1"/>
  <c r="M587" i="15"/>
  <c r="Q587" i="15" s="1"/>
  <c r="M586" i="15"/>
  <c r="Q586" i="15" s="1"/>
  <c r="M585" i="15"/>
  <c r="Q585" i="15" s="1"/>
  <c r="M584" i="15"/>
  <c r="Q584" i="15" s="1"/>
  <c r="M583" i="15"/>
  <c r="Q583" i="15" s="1"/>
  <c r="M582" i="15"/>
  <c r="Q582" i="15" s="1"/>
  <c r="M581" i="15"/>
  <c r="Q581" i="15" s="1"/>
  <c r="M580" i="15"/>
  <c r="Q580" i="15" s="1"/>
  <c r="M579" i="15"/>
  <c r="Q579" i="15" s="1"/>
  <c r="M578" i="15"/>
  <c r="Q578" i="15" s="1"/>
  <c r="M577" i="15"/>
  <c r="Q577" i="15" s="1"/>
  <c r="M541" i="15"/>
  <c r="Q541" i="15" s="1"/>
  <c r="M540" i="15"/>
  <c r="Q540" i="15" s="1"/>
  <c r="M539" i="15"/>
  <c r="Q539" i="15" s="1"/>
  <c r="M538" i="15"/>
  <c r="Q538" i="15" s="1"/>
  <c r="R538" i="15"/>
  <c r="R539" i="15"/>
  <c r="R540" i="15"/>
  <c r="R541" i="15"/>
  <c r="R577" i="15"/>
  <c r="R578" i="15"/>
  <c r="R579" i="15"/>
  <c r="R580" i="15"/>
  <c r="R581" i="15"/>
  <c r="R582" i="15"/>
  <c r="R583" i="15"/>
  <c r="R584" i="15"/>
  <c r="R58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M537" i="15"/>
  <c r="Q537" i="15" s="1"/>
  <c r="M536" i="15"/>
  <c r="Q536" i="15" s="1"/>
  <c r="M535" i="15"/>
  <c r="Q535" i="15" s="1"/>
  <c r="M534" i="15"/>
  <c r="Q534" i="15" s="1"/>
  <c r="M533" i="15"/>
  <c r="Q533" i="15" s="1"/>
  <c r="M532" i="15"/>
  <c r="Q532" i="15" s="1"/>
  <c r="M531" i="15"/>
  <c r="Q531" i="15" s="1"/>
  <c r="M530" i="15"/>
  <c r="Q530" i="15" s="1"/>
  <c r="M529" i="15"/>
  <c r="Q529" i="15" s="1"/>
  <c r="M528" i="15"/>
  <c r="Q528" i="15" s="1"/>
  <c r="M527" i="15"/>
  <c r="Q527" i="15" s="1"/>
  <c r="M526" i="15"/>
  <c r="Q526" i="15" s="1"/>
  <c r="M516" i="15"/>
  <c r="Q516" i="15" s="1"/>
  <c r="M517" i="15"/>
  <c r="Q517" i="15" s="1"/>
  <c r="M518" i="15"/>
  <c r="Q518" i="15" s="1"/>
  <c r="M519" i="15"/>
  <c r="Q519" i="15" s="1"/>
  <c r="M520" i="15"/>
  <c r="Q520" i="15" s="1"/>
  <c r="M521" i="15"/>
  <c r="Q521" i="15" s="1"/>
  <c r="M522" i="15"/>
  <c r="Q522" i="15" s="1"/>
  <c r="M523" i="15"/>
  <c r="Q523" i="15" s="1"/>
  <c r="M524" i="15"/>
  <c r="Q524" i="15" s="1"/>
  <c r="M525" i="15"/>
  <c r="Q525" i="15" s="1"/>
  <c r="M515" i="15"/>
  <c r="Q515" i="15" s="1"/>
  <c r="R515" i="15"/>
  <c r="R516" i="15"/>
  <c r="R517" i="15"/>
  <c r="R518" i="15"/>
  <c r="R519" i="15"/>
  <c r="R520" i="15"/>
  <c r="R521" i="15"/>
  <c r="R522" i="15"/>
  <c r="R523" i="15"/>
  <c r="R524" i="15"/>
  <c r="R525" i="15"/>
  <c r="Q226" i="15" l="1"/>
  <c r="Q223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387" i="15"/>
  <c r="R386" i="15"/>
  <c r="R385" i="15"/>
  <c r="R384" i="15"/>
  <c r="R383" i="15"/>
  <c r="R480" i="15" l="1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M492" i="15"/>
  <c r="Q492" i="15" s="1"/>
  <c r="M491" i="15"/>
  <c r="Q491" i="15" s="1"/>
  <c r="M490" i="15"/>
  <c r="Q490" i="15" s="1"/>
  <c r="M489" i="15"/>
  <c r="Q489" i="15" s="1"/>
  <c r="M488" i="15"/>
  <c r="Q488" i="15" s="1"/>
  <c r="M487" i="15"/>
  <c r="Q487" i="15" s="1"/>
  <c r="M486" i="15"/>
  <c r="Q486" i="15" s="1"/>
  <c r="M485" i="15"/>
  <c r="Q485" i="15" s="1"/>
  <c r="M484" i="15"/>
  <c r="Q484" i="15" s="1"/>
  <c r="M483" i="15"/>
  <c r="Q483" i="15" s="1"/>
  <c r="M482" i="15"/>
  <c r="Q482" i="15" s="1"/>
  <c r="M481" i="15"/>
  <c r="Q481" i="15" s="1"/>
  <c r="M480" i="15"/>
  <c r="Q480" i="15" s="1"/>
  <c r="M462" i="15"/>
  <c r="Q462" i="15" s="1"/>
  <c r="M463" i="15"/>
  <c r="Q463" i="15" s="1"/>
  <c r="M464" i="15"/>
  <c r="M465" i="15"/>
  <c r="Q465" i="15" s="1"/>
  <c r="M466" i="15"/>
  <c r="Q466" i="15" s="1"/>
  <c r="M467" i="15"/>
  <c r="Q467" i="15" s="1"/>
  <c r="M468" i="15"/>
  <c r="Q468" i="15" s="1"/>
  <c r="M469" i="15"/>
  <c r="Q469" i="15" s="1"/>
  <c r="M470" i="15"/>
  <c r="Q470" i="15" s="1"/>
  <c r="M471" i="15"/>
  <c r="Q471" i="15" s="1"/>
  <c r="M472" i="15"/>
  <c r="Q472" i="15" s="1"/>
  <c r="M473" i="15"/>
  <c r="Q473" i="15" s="1"/>
  <c r="M474" i="15"/>
  <c r="Q474" i="15" s="1"/>
  <c r="M475" i="15"/>
  <c r="Q475" i="15" s="1"/>
  <c r="M476" i="15"/>
  <c r="Q476" i="15" s="1"/>
  <c r="M477" i="15"/>
  <c r="Q477" i="15" s="1"/>
  <c r="M478" i="15"/>
  <c r="Q478" i="15" s="1"/>
  <c r="M479" i="15"/>
  <c r="Q479" i="15" s="1"/>
  <c r="Q464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M461" i="15" l="1"/>
  <c r="Q461" i="15" s="1"/>
  <c r="R454" i="15" l="1"/>
  <c r="R455" i="15"/>
  <c r="R456" i="15"/>
  <c r="R457" i="15"/>
  <c r="R458" i="15"/>
  <c r="R459" i="15"/>
  <c r="R460" i="15"/>
  <c r="M460" i="15"/>
  <c r="Q460" i="15" s="1"/>
  <c r="M459" i="15"/>
  <c r="Q459" i="15" s="1"/>
  <c r="M458" i="15"/>
  <c r="Q458" i="15" s="1"/>
  <c r="M457" i="15"/>
  <c r="Q457" i="15" s="1"/>
  <c r="M456" i="15"/>
  <c r="Q456" i="15" s="1"/>
  <c r="M455" i="15"/>
  <c r="Q455" i="15" s="1"/>
  <c r="M454" i="15"/>
  <c r="Q454" i="15" s="1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M453" i="15"/>
  <c r="Q453" i="15" s="1"/>
  <c r="M452" i="15"/>
  <c r="Q452" i="15" s="1"/>
  <c r="M451" i="15"/>
  <c r="Q451" i="15" s="1"/>
  <c r="M450" i="15"/>
  <c r="Q450" i="15" s="1"/>
  <c r="M449" i="15"/>
  <c r="Q449" i="15" s="1"/>
  <c r="M448" i="15"/>
  <c r="Q448" i="15" s="1"/>
  <c r="M447" i="15"/>
  <c r="Q447" i="15" s="1"/>
  <c r="M446" i="15"/>
  <c r="Q446" i="15" s="1"/>
  <c r="M445" i="15"/>
  <c r="Q445" i="15" s="1"/>
  <c r="M444" i="15"/>
  <c r="Q444" i="15" s="1"/>
  <c r="M443" i="15"/>
  <c r="Q443" i="15" s="1"/>
  <c r="M442" i="15"/>
  <c r="Q442" i="15" s="1"/>
  <c r="M441" i="15"/>
  <c r="Q441" i="15" s="1"/>
  <c r="M440" i="15"/>
  <c r="Q440" i="15" s="1"/>
  <c r="M439" i="15"/>
  <c r="Q439" i="15" s="1"/>
  <c r="M438" i="15"/>
  <c r="Q438" i="15" s="1"/>
  <c r="M437" i="15"/>
  <c r="Q437" i="15" s="1"/>
  <c r="M436" i="15"/>
  <c r="Q436" i="15" s="1"/>
  <c r="M435" i="15"/>
  <c r="Q435" i="15" s="1"/>
  <c r="M434" i="15"/>
  <c r="Q434" i="15" s="1"/>
  <c r="M433" i="15"/>
  <c r="Q433" i="15" s="1"/>
  <c r="M432" i="15"/>
  <c r="Q432" i="15" s="1"/>
  <c r="M431" i="15"/>
  <c r="Q431" i="15" s="1"/>
  <c r="M430" i="15"/>
  <c r="Q430" i="15" s="1"/>
  <c r="M429" i="15"/>
  <c r="Q429" i="15" s="1"/>
  <c r="M428" i="15"/>
  <c r="Q428" i="15" s="1"/>
  <c r="M417" i="15"/>
  <c r="Q417" i="15" s="1"/>
  <c r="M416" i="15"/>
  <c r="Q416" i="15" s="1"/>
  <c r="M415" i="15"/>
  <c r="Q415" i="15" s="1"/>
  <c r="M414" i="15"/>
  <c r="Q414" i="15" s="1"/>
  <c r="M413" i="15"/>
  <c r="Q413" i="15" s="1"/>
  <c r="M412" i="15"/>
  <c r="Q412" i="15" s="1"/>
  <c r="M411" i="15"/>
  <c r="Q411" i="15" s="1"/>
  <c r="M410" i="15"/>
  <c r="Q410" i="15" s="1"/>
  <c r="M409" i="15"/>
  <c r="Q409" i="15" s="1"/>
  <c r="M408" i="15"/>
  <c r="Q408" i="15" s="1"/>
  <c r="M407" i="15"/>
  <c r="Q407" i="15" s="1"/>
  <c r="M406" i="15"/>
  <c r="Q406" i="15" s="1"/>
  <c r="M405" i="15"/>
  <c r="Q405" i="15" s="1"/>
  <c r="M404" i="15"/>
  <c r="Q404" i="15" s="1"/>
  <c r="M403" i="15"/>
  <c r="Q403" i="15" s="1"/>
  <c r="M402" i="15"/>
  <c r="Q402" i="15" s="1"/>
  <c r="M401" i="15"/>
  <c r="Q401" i="15" s="1"/>
  <c r="M400" i="15"/>
  <c r="Q400" i="15" s="1"/>
  <c r="M389" i="15" l="1"/>
  <c r="Q389" i="15" s="1"/>
  <c r="M390" i="15"/>
  <c r="Q390" i="15" s="1"/>
  <c r="M391" i="15"/>
  <c r="Q391" i="15" s="1"/>
  <c r="M392" i="15"/>
  <c r="Q392" i="15" s="1"/>
  <c r="M393" i="15"/>
  <c r="Q393" i="15" s="1"/>
  <c r="M394" i="15"/>
  <c r="Q394" i="15" s="1"/>
  <c r="M395" i="15"/>
  <c r="Q395" i="15" s="1"/>
  <c r="M396" i="15"/>
  <c r="Q396" i="15" s="1"/>
  <c r="M397" i="15"/>
  <c r="Q397" i="15" s="1"/>
  <c r="M398" i="15"/>
  <c r="Q398" i="15" s="1"/>
  <c r="M399" i="15"/>
  <c r="Q399" i="15" s="1"/>
  <c r="M388" i="15"/>
  <c r="Q388" i="15" s="1"/>
  <c r="R394" i="15"/>
  <c r="R395" i="15"/>
  <c r="R396" i="15"/>
  <c r="R397" i="15"/>
  <c r="R398" i="15"/>
  <c r="R399" i="15"/>
  <c r="R388" i="15"/>
  <c r="R389" i="15"/>
  <c r="R390" i="15"/>
  <c r="R391" i="15"/>
  <c r="R392" i="15"/>
  <c r="R393" i="15"/>
  <c r="R382" i="15" l="1"/>
  <c r="R381" i="15"/>
  <c r="R380" i="15"/>
  <c r="R379" i="15"/>
  <c r="R378" i="15"/>
  <c r="R377" i="15"/>
  <c r="R376" i="15"/>
  <c r="R368" i="15"/>
  <c r="R369" i="15"/>
  <c r="R370" i="15"/>
  <c r="R371" i="15"/>
  <c r="R372" i="15"/>
  <c r="R373" i="15"/>
  <c r="R374" i="15"/>
  <c r="R375" i="15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Q344" i="15" l="1"/>
  <c r="Q345" i="15"/>
  <c r="Q347" i="15"/>
  <c r="Q349" i="15"/>
  <c r="Q352" i="15"/>
  <c r="Q351" i="15"/>
  <c r="R358" i="15"/>
  <c r="R359" i="15"/>
  <c r="R360" i="15"/>
  <c r="R361" i="15"/>
  <c r="R362" i="15"/>
  <c r="R363" i="15"/>
  <c r="R364" i="15"/>
  <c r="R365" i="15"/>
  <c r="R366" i="15"/>
  <c r="R367" i="15"/>
  <c r="M367" i="15"/>
  <c r="Q367" i="15" s="1"/>
  <c r="M366" i="15"/>
  <c r="Q366" i="15" s="1"/>
  <c r="M365" i="15"/>
  <c r="Q365" i="15" s="1"/>
  <c r="M364" i="15"/>
  <c r="Q364" i="15" s="1"/>
  <c r="M363" i="15"/>
  <c r="Q363" i="15" s="1"/>
  <c r="M362" i="15"/>
  <c r="Q362" i="15" s="1"/>
  <c r="M361" i="15"/>
  <c r="Q361" i="15" s="1"/>
  <c r="M360" i="15"/>
  <c r="Q360" i="15" s="1"/>
  <c r="M359" i="15"/>
  <c r="Q359" i="15" s="1"/>
  <c r="M358" i="15"/>
  <c r="Q358" i="15" s="1"/>
  <c r="R354" i="15" l="1"/>
  <c r="R355" i="15"/>
  <c r="R356" i="15"/>
  <c r="R357" i="15"/>
  <c r="M357" i="15"/>
  <c r="Q357" i="15" s="1"/>
  <c r="J357" i="15"/>
  <c r="M356" i="15"/>
  <c r="J356" i="15"/>
  <c r="M355" i="15"/>
  <c r="Q355" i="15" s="1"/>
  <c r="J355" i="15"/>
  <c r="M354" i="15"/>
  <c r="J354" i="15"/>
  <c r="R228" i="15" l="1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240" i="15"/>
  <c r="R239" i="15"/>
  <c r="R238" i="15"/>
  <c r="R237" i="15"/>
  <c r="R236" i="15"/>
  <c r="R235" i="15"/>
  <c r="R234" i="15"/>
  <c r="R233" i="15"/>
  <c r="R232" i="15"/>
  <c r="R231" i="15"/>
  <c r="R230" i="15"/>
  <c r="M340" i="15" l="1"/>
  <c r="Q340" i="15" s="1"/>
  <c r="J340" i="15"/>
  <c r="M339" i="15"/>
  <c r="Q339" i="15" s="1"/>
  <c r="J339" i="15"/>
  <c r="M338" i="15"/>
  <c r="Q338" i="15" s="1"/>
  <c r="J338" i="15"/>
  <c r="M337" i="15"/>
  <c r="Q337" i="15" s="1"/>
  <c r="J337" i="15"/>
  <c r="M336" i="15"/>
  <c r="Q336" i="15" s="1"/>
  <c r="J336" i="15"/>
  <c r="M335" i="15"/>
  <c r="J335" i="15"/>
  <c r="M334" i="15"/>
  <c r="Q334" i="15" s="1"/>
  <c r="J334" i="15"/>
  <c r="M333" i="15"/>
  <c r="J333" i="15"/>
  <c r="M332" i="15"/>
  <c r="Q332" i="15" s="1"/>
  <c r="J332" i="15"/>
  <c r="M331" i="15"/>
  <c r="Q331" i="15" s="1"/>
  <c r="J331" i="15"/>
  <c r="M330" i="15"/>
  <c r="Q330" i="15" s="1"/>
  <c r="J330" i="15"/>
  <c r="M329" i="15"/>
  <c r="J329" i="15"/>
  <c r="R190" i="15"/>
  <c r="R191" i="15"/>
  <c r="R192" i="15"/>
  <c r="R193" i="15"/>
  <c r="R194" i="15"/>
  <c r="R195" i="15"/>
  <c r="R196" i="15"/>
  <c r="R197" i="15"/>
  <c r="R198" i="15"/>
  <c r="R199" i="15"/>
  <c r="R200" i="15"/>
  <c r="M200" i="15"/>
  <c r="J200" i="15"/>
  <c r="M199" i="15"/>
  <c r="J199" i="15"/>
  <c r="M198" i="15"/>
  <c r="J198" i="15"/>
  <c r="M197" i="15"/>
  <c r="Q197" i="15" s="1"/>
  <c r="J197" i="15"/>
  <c r="M196" i="15"/>
  <c r="J196" i="15"/>
  <c r="M195" i="15"/>
  <c r="Q195" i="15" s="1"/>
  <c r="J195" i="15"/>
  <c r="M194" i="15"/>
  <c r="Q194" i="15" s="1"/>
  <c r="J194" i="15"/>
  <c r="M193" i="15"/>
  <c r="J193" i="15"/>
  <c r="M192" i="15"/>
  <c r="J192" i="15"/>
  <c r="M191" i="15"/>
  <c r="J191" i="15"/>
  <c r="M190" i="15"/>
  <c r="J190" i="15"/>
  <c r="Q2114" i="14" l="1"/>
  <c r="Q2116" i="14"/>
  <c r="R321" i="15" l="1"/>
  <c r="R322" i="15"/>
  <c r="R323" i="15"/>
  <c r="R324" i="15"/>
  <c r="R325" i="15"/>
  <c r="R326" i="15"/>
  <c r="M328" i="15"/>
  <c r="Q328" i="15" s="1"/>
  <c r="M327" i="15"/>
  <c r="Q327" i="15" s="1"/>
  <c r="M326" i="15"/>
  <c r="Q326" i="15" s="1"/>
  <c r="M325" i="15"/>
  <c r="Q325" i="15" s="1"/>
  <c r="M324" i="15"/>
  <c r="Q324" i="15" s="1"/>
  <c r="M323" i="15"/>
  <c r="Q323" i="15" s="1"/>
  <c r="M322" i="15"/>
  <c r="Q322" i="15" s="1"/>
  <c r="M321" i="15"/>
  <c r="Q321" i="15" s="1"/>
  <c r="R312" i="15"/>
  <c r="R313" i="15"/>
  <c r="R314" i="15"/>
  <c r="R315" i="15"/>
  <c r="R316" i="15"/>
  <c r="R317" i="15"/>
  <c r="R318" i="15"/>
  <c r="R319" i="15"/>
  <c r="R320" i="15"/>
  <c r="M320" i="15"/>
  <c r="Q320" i="15" s="1"/>
  <c r="M319" i="15"/>
  <c r="Q319" i="15" s="1"/>
  <c r="M318" i="15"/>
  <c r="Q318" i="15" s="1"/>
  <c r="M317" i="15"/>
  <c r="Q317" i="15" s="1"/>
  <c r="M316" i="15"/>
  <c r="Q316" i="15" s="1"/>
  <c r="M315" i="15"/>
  <c r="Q315" i="15" s="1"/>
  <c r="M314" i="15"/>
  <c r="Q314" i="15" s="1"/>
  <c r="M313" i="15"/>
  <c r="Q313" i="15" s="1"/>
  <c r="M312" i="15"/>
  <c r="Q312" i="15" s="1"/>
  <c r="R306" i="15" l="1"/>
  <c r="R307" i="15"/>
  <c r="R308" i="15"/>
  <c r="R309" i="15"/>
  <c r="R310" i="15"/>
  <c r="R311" i="15"/>
  <c r="M311" i="15"/>
  <c r="Q311" i="15" s="1"/>
  <c r="M310" i="15"/>
  <c r="Q310" i="15" s="1"/>
  <c r="M309" i="15"/>
  <c r="Q309" i="15" s="1"/>
  <c r="M308" i="15"/>
  <c r="Q308" i="15" s="1"/>
  <c r="M307" i="15"/>
  <c r="Q307" i="15" s="1"/>
  <c r="M306" i="15"/>
  <c r="Q306" i="15" s="1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M305" i="15"/>
  <c r="Q305" i="15" s="1"/>
  <c r="M304" i="15"/>
  <c r="Q304" i="15" s="1"/>
  <c r="M303" i="15"/>
  <c r="Q303" i="15" s="1"/>
  <c r="M302" i="15"/>
  <c r="Q302" i="15" s="1"/>
  <c r="M301" i="15"/>
  <c r="Q301" i="15" s="1"/>
  <c r="M300" i="15"/>
  <c r="Q300" i="15" s="1"/>
  <c r="M299" i="15"/>
  <c r="Q299" i="15" s="1"/>
  <c r="M298" i="15"/>
  <c r="Q298" i="15" s="1"/>
  <c r="M297" i="15"/>
  <c r="Q297" i="15" s="1"/>
  <c r="M296" i="15"/>
  <c r="Q296" i="15" s="1"/>
  <c r="M295" i="15"/>
  <c r="Q295" i="15" s="1"/>
  <c r="M294" i="15"/>
  <c r="Q294" i="15" s="1"/>
  <c r="M293" i="15"/>
  <c r="Q293" i="15" s="1"/>
  <c r="M292" i="15"/>
  <c r="Q292" i="15" s="1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M291" i="15"/>
  <c r="Q291" i="15" s="1"/>
  <c r="M290" i="15"/>
  <c r="Q290" i="15" s="1"/>
  <c r="M289" i="15"/>
  <c r="Q289" i="15" s="1"/>
  <c r="M288" i="15"/>
  <c r="Q288" i="15" s="1"/>
  <c r="M287" i="15"/>
  <c r="Q287" i="15" s="1"/>
  <c r="M286" i="15"/>
  <c r="Q286" i="15" s="1"/>
  <c r="M285" i="15"/>
  <c r="Q285" i="15" s="1"/>
  <c r="M284" i="15"/>
  <c r="Q284" i="15" s="1"/>
  <c r="M283" i="15"/>
  <c r="Q283" i="15" s="1"/>
  <c r="M282" i="15"/>
  <c r="Q282" i="15" s="1"/>
  <c r="M281" i="15"/>
  <c r="Q281" i="15" s="1"/>
  <c r="M280" i="15"/>
  <c r="Q280" i="15" s="1"/>
  <c r="M279" i="15"/>
  <c r="Q279" i="15" s="1"/>
  <c r="M278" i="15"/>
  <c r="Q278" i="15" s="1"/>
  <c r="M277" i="15"/>
  <c r="Q277" i="15" s="1"/>
  <c r="M276" i="15"/>
  <c r="Q276" i="15" s="1"/>
  <c r="M275" i="15"/>
  <c r="Q275" i="15" s="1"/>
  <c r="M274" i="15"/>
  <c r="Q274" i="15" s="1"/>
  <c r="M273" i="15"/>
  <c r="Q273" i="15" s="1"/>
  <c r="M272" i="15"/>
  <c r="Q272" i="15" s="1"/>
  <c r="M271" i="15"/>
  <c r="Q271" i="15" s="1"/>
  <c r="M270" i="15"/>
  <c r="Q270" i="15" s="1"/>
  <c r="M269" i="15"/>
  <c r="Q269" i="15" s="1"/>
  <c r="M268" i="15"/>
  <c r="Q268" i="15" s="1"/>
  <c r="M267" i="15"/>
  <c r="Q267" i="15" s="1"/>
  <c r="R267" i="15"/>
  <c r="R268" i="15"/>
  <c r="R269" i="15"/>
  <c r="R270" i="15"/>
  <c r="R271" i="15"/>
  <c r="R272" i="15"/>
  <c r="R273" i="15"/>
  <c r="R274" i="15"/>
  <c r="R275" i="15"/>
  <c r="R276" i="15"/>
  <c r="R277" i="15"/>
  <c r="R259" i="15"/>
  <c r="R260" i="15"/>
  <c r="R261" i="15"/>
  <c r="R262" i="15"/>
  <c r="R263" i="15"/>
  <c r="R264" i="15"/>
  <c r="R265" i="15"/>
  <c r="R266" i="15"/>
  <c r="M266" i="15"/>
  <c r="Q266" i="15" s="1"/>
  <c r="M265" i="15"/>
  <c r="Q265" i="15" s="1"/>
  <c r="M264" i="15"/>
  <c r="Q264" i="15" s="1"/>
  <c r="M263" i="15"/>
  <c r="Q263" i="15" s="1"/>
  <c r="M262" i="15"/>
  <c r="Q262" i="15" s="1"/>
  <c r="M261" i="15"/>
  <c r="Q261" i="15" s="1"/>
  <c r="M260" i="15"/>
  <c r="Q260" i="15" s="1"/>
  <c r="M259" i="15"/>
  <c r="Q259" i="15" s="1"/>
  <c r="R258" i="15" l="1"/>
  <c r="R254" i="15" l="1"/>
  <c r="R255" i="15"/>
  <c r="R256" i="15"/>
  <c r="R257" i="15"/>
  <c r="M258" i="15"/>
  <c r="Q258" i="15" s="1"/>
  <c r="M257" i="15"/>
  <c r="Q257" i="15" s="1"/>
  <c r="M256" i="15"/>
  <c r="Q256" i="15" s="1"/>
  <c r="M255" i="15"/>
  <c r="Q255" i="15" s="1"/>
  <c r="M254" i="15"/>
  <c r="Q254" i="15" s="1"/>
  <c r="M242" i="15"/>
  <c r="Q242" i="15" s="1"/>
  <c r="M243" i="15"/>
  <c r="Q243" i="15" s="1"/>
  <c r="M244" i="15"/>
  <c r="Q244" i="15" s="1"/>
  <c r="M245" i="15"/>
  <c r="Q245" i="15" s="1"/>
  <c r="M246" i="15"/>
  <c r="Q246" i="15" s="1"/>
  <c r="M247" i="15"/>
  <c r="Q247" i="15" s="1"/>
  <c r="M248" i="15"/>
  <c r="Q248" i="15" s="1"/>
  <c r="M249" i="15"/>
  <c r="Q249" i="15" s="1"/>
  <c r="M250" i="15"/>
  <c r="Q250" i="15" s="1"/>
  <c r="M251" i="15"/>
  <c r="Q251" i="15" s="1"/>
  <c r="M252" i="15"/>
  <c r="Q252" i="15" s="1"/>
  <c r="M253" i="15"/>
  <c r="Q253" i="15" s="1"/>
  <c r="M241" i="15"/>
  <c r="Q241" i="15" s="1"/>
  <c r="Q229" i="15"/>
  <c r="M228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29" i="15" l="1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06" i="15" l="1"/>
  <c r="R207" i="15"/>
  <c r="R208" i="15"/>
  <c r="R209" i="15"/>
  <c r="R210" i="15"/>
  <c r="R211" i="15"/>
  <c r="R212" i="15"/>
  <c r="R213" i="15"/>
  <c r="R214" i="15"/>
  <c r="M214" i="15"/>
  <c r="Q214" i="15" s="1"/>
  <c r="M213" i="15"/>
  <c r="Q213" i="15" s="1"/>
  <c r="M212" i="15"/>
  <c r="Q212" i="15" s="1"/>
  <c r="M211" i="15"/>
  <c r="Q211" i="15" s="1"/>
  <c r="M210" i="15"/>
  <c r="Q210" i="15" s="1"/>
  <c r="M209" i="15"/>
  <c r="Q209" i="15" s="1"/>
  <c r="M208" i="15"/>
  <c r="Q208" i="15" s="1"/>
  <c r="M207" i="15"/>
  <c r="Q207" i="15" s="1"/>
  <c r="M206" i="15"/>
  <c r="Q206" i="15" s="1"/>
  <c r="M205" i="15"/>
  <c r="Q205" i="15" s="1"/>
  <c r="M204" i="15"/>
  <c r="Q204" i="15" s="1"/>
  <c r="M203" i="15"/>
  <c r="Q203" i="15" s="1"/>
  <c r="M202" i="15"/>
  <c r="Q202" i="15" s="1"/>
  <c r="M201" i="15"/>
  <c r="Q201" i="15" s="1"/>
  <c r="R201" i="15"/>
  <c r="R202" i="15"/>
  <c r="R203" i="15"/>
  <c r="R204" i="15"/>
  <c r="R205" i="15"/>
  <c r="R184" i="15"/>
  <c r="R185" i="15"/>
  <c r="R186" i="15"/>
  <c r="R187" i="15"/>
  <c r="R188" i="15"/>
  <c r="R189" i="15"/>
  <c r="M189" i="15"/>
  <c r="Q189" i="15" s="1"/>
  <c r="J189" i="15"/>
  <c r="M188" i="15"/>
  <c r="Q188" i="15" s="1"/>
  <c r="J188" i="15"/>
  <c r="M187" i="15"/>
  <c r="J187" i="15"/>
  <c r="M186" i="15"/>
  <c r="J186" i="15"/>
  <c r="M185" i="15"/>
  <c r="J185" i="15"/>
  <c r="M184" i="15"/>
  <c r="J184" i="15"/>
  <c r="R114" i="15" l="1"/>
  <c r="M183" i="15" l="1"/>
  <c r="Q183" i="15" s="1"/>
  <c r="M182" i="15"/>
  <c r="Q182" i="15" s="1"/>
  <c r="M181" i="15"/>
  <c r="Q181" i="15" s="1"/>
  <c r="M180" i="15"/>
  <c r="Q180" i="15" s="1"/>
  <c r="M179" i="15"/>
  <c r="Q179" i="15" s="1"/>
  <c r="M178" i="15"/>
  <c r="Q178" i="15" s="1"/>
  <c r="M177" i="15"/>
  <c r="Q177" i="15" s="1"/>
  <c r="M176" i="15"/>
  <c r="Q176" i="15" s="1"/>
  <c r="R176" i="15"/>
  <c r="R177" i="15"/>
  <c r="R178" i="15"/>
  <c r="R179" i="15"/>
  <c r="R180" i="15"/>
  <c r="R181" i="15"/>
  <c r="R182" i="15"/>
  <c r="R183" i="15"/>
  <c r="M175" i="15"/>
  <c r="Q175" i="15" s="1"/>
  <c r="M174" i="15"/>
  <c r="Q174" i="15" s="1"/>
  <c r="M173" i="15"/>
  <c r="Q173" i="15" s="1"/>
  <c r="M172" i="15"/>
  <c r="Q172" i="15" s="1"/>
  <c r="M171" i="15"/>
  <c r="Q171" i="15" s="1"/>
  <c r="M170" i="15"/>
  <c r="Q170" i="15" s="1"/>
  <c r="M169" i="15"/>
  <c r="Q169" i="15" s="1"/>
  <c r="M168" i="15"/>
  <c r="Q168" i="15" s="1"/>
  <c r="M167" i="15"/>
  <c r="Q167" i="15" s="1"/>
  <c r="R167" i="15"/>
  <c r="R168" i="15"/>
  <c r="R169" i="15"/>
  <c r="R170" i="15"/>
  <c r="R171" i="15"/>
  <c r="R172" i="15"/>
  <c r="R173" i="15"/>
  <c r="R174" i="15"/>
  <c r="R175" i="15"/>
  <c r="R157" i="15"/>
  <c r="R158" i="15"/>
  <c r="R159" i="15"/>
  <c r="R160" i="15"/>
  <c r="R161" i="15"/>
  <c r="R162" i="15"/>
  <c r="R163" i="15"/>
  <c r="R164" i="15"/>
  <c r="R165" i="15"/>
  <c r="R166" i="15"/>
  <c r="M166" i="15"/>
  <c r="Q166" i="15" s="1"/>
  <c r="J166" i="15"/>
  <c r="M165" i="15"/>
  <c r="Q165" i="15" s="1"/>
  <c r="J165" i="15"/>
  <c r="M164" i="15"/>
  <c r="J164" i="15"/>
  <c r="M163" i="15"/>
  <c r="Q163" i="15" s="1"/>
  <c r="J163" i="15"/>
  <c r="M162" i="15"/>
  <c r="Q162" i="15" s="1"/>
  <c r="J162" i="15"/>
  <c r="M161" i="15"/>
  <c r="Q161" i="15" s="1"/>
  <c r="J161" i="15"/>
  <c r="M160" i="15"/>
  <c r="Q160" i="15" s="1"/>
  <c r="J160" i="15"/>
  <c r="M159" i="15"/>
  <c r="Q159" i="15" s="1"/>
  <c r="J159" i="15"/>
  <c r="M158" i="15"/>
  <c r="J158" i="15"/>
  <c r="M157" i="15"/>
  <c r="J157" i="15"/>
  <c r="M156" i="15" l="1"/>
  <c r="Q156" i="15" s="1"/>
  <c r="M155" i="15"/>
  <c r="Q155" i="15" s="1"/>
  <c r="M154" i="15"/>
  <c r="Q154" i="15" s="1"/>
  <c r="M153" i="15"/>
  <c r="Q153" i="15" s="1"/>
  <c r="R153" i="15"/>
  <c r="R154" i="15"/>
  <c r="R155" i="15"/>
  <c r="R156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M152" i="15"/>
  <c r="Q152" i="15" s="1"/>
  <c r="M151" i="15"/>
  <c r="Q151" i="15" s="1"/>
  <c r="M150" i="15"/>
  <c r="Q150" i="15" s="1"/>
  <c r="M149" i="15"/>
  <c r="Q149" i="15" s="1"/>
  <c r="M148" i="15"/>
  <c r="Q148" i="15" s="1"/>
  <c r="M147" i="15"/>
  <c r="Q147" i="15" s="1"/>
  <c r="M146" i="15"/>
  <c r="Q146" i="15" s="1"/>
  <c r="M145" i="15"/>
  <c r="Q145" i="15" s="1"/>
  <c r="M144" i="15"/>
  <c r="Q144" i="15" s="1"/>
  <c r="M143" i="15"/>
  <c r="Q143" i="15" s="1"/>
  <c r="M142" i="15"/>
  <c r="Q142" i="15" s="1"/>
  <c r="M141" i="15"/>
  <c r="Q141" i="15" s="1"/>
  <c r="M140" i="15"/>
  <c r="Q140" i="15" s="1"/>
  <c r="M139" i="15"/>
  <c r="Q139" i="15" s="1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M138" i="15"/>
  <c r="Q138" i="15" s="1"/>
  <c r="M137" i="15"/>
  <c r="Q137" i="15" s="1"/>
  <c r="M136" i="15"/>
  <c r="Q136" i="15" s="1"/>
  <c r="M135" i="15"/>
  <c r="Q135" i="15" s="1"/>
  <c r="M134" i="15"/>
  <c r="Q134" i="15" s="1"/>
  <c r="M133" i="15"/>
  <c r="Q133" i="15" s="1"/>
  <c r="M132" i="15"/>
  <c r="Q132" i="15" s="1"/>
  <c r="M131" i="15"/>
  <c r="Q131" i="15" s="1"/>
  <c r="M130" i="15"/>
  <c r="Q130" i="15" s="1"/>
  <c r="M129" i="15"/>
  <c r="Q129" i="15" s="1"/>
  <c r="M128" i="15"/>
  <c r="Q128" i="15" s="1"/>
  <c r="M127" i="15"/>
  <c r="Q127" i="15" s="1"/>
  <c r="M126" i="15"/>
  <c r="Q126" i="15" s="1"/>
  <c r="M125" i="15"/>
  <c r="Q125" i="15" s="1"/>
  <c r="R117" i="15"/>
  <c r="R118" i="15"/>
  <c r="R119" i="15"/>
  <c r="R120" i="15"/>
  <c r="R121" i="15"/>
  <c r="R122" i="15"/>
  <c r="R123" i="15"/>
  <c r="R124" i="15"/>
  <c r="M124" i="15"/>
  <c r="Q124" i="15" s="1"/>
  <c r="M123" i="15"/>
  <c r="Q123" i="15" s="1"/>
  <c r="M122" i="15"/>
  <c r="Q122" i="15" s="1"/>
  <c r="M121" i="15"/>
  <c r="Q121" i="15" s="1"/>
  <c r="M120" i="15"/>
  <c r="Q120" i="15" s="1"/>
  <c r="M119" i="15"/>
  <c r="Q119" i="15" s="1"/>
  <c r="M118" i="15"/>
  <c r="Q118" i="15" s="1"/>
  <c r="M117" i="15"/>
  <c r="Q117" i="15" s="1"/>
  <c r="M114" i="15"/>
  <c r="Q114" i="15" s="1"/>
  <c r="R112" i="15"/>
  <c r="R113" i="15"/>
  <c r="M113" i="15"/>
  <c r="Q113" i="15" s="1"/>
  <c r="M112" i="15"/>
  <c r="Q112" i="15" s="1"/>
  <c r="Q65" i="15" l="1"/>
  <c r="Q70" i="15"/>
  <c r="Q71" i="15"/>
  <c r="Q63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5" i="15"/>
  <c r="R116" i="15"/>
  <c r="M116" i="15"/>
  <c r="J116" i="15"/>
  <c r="M115" i="15"/>
  <c r="Q115" i="15" s="1"/>
  <c r="J115" i="15"/>
  <c r="M111" i="15"/>
  <c r="Q111" i="15" s="1"/>
  <c r="J111" i="15"/>
  <c r="M110" i="15"/>
  <c r="Q110" i="15" s="1"/>
  <c r="J110" i="15"/>
  <c r="M109" i="15"/>
  <c r="Q109" i="15" s="1"/>
  <c r="J109" i="15"/>
  <c r="M108" i="15"/>
  <c r="Q108" i="15" s="1"/>
  <c r="J108" i="15"/>
  <c r="M107" i="15"/>
  <c r="Q107" i="15" s="1"/>
  <c r="J107" i="15"/>
  <c r="M106" i="15"/>
  <c r="Q106" i="15" s="1"/>
  <c r="J106" i="15"/>
  <c r="M105" i="15"/>
  <c r="J105" i="15"/>
  <c r="M104" i="15"/>
  <c r="J104" i="15"/>
  <c r="M103" i="15"/>
  <c r="J103" i="15"/>
  <c r="M102" i="15"/>
  <c r="J102" i="15"/>
  <c r="M101" i="15"/>
  <c r="J101" i="15"/>
  <c r="M100" i="15"/>
  <c r="J100" i="15"/>
  <c r="M99" i="15"/>
  <c r="Q99" i="15" s="1"/>
  <c r="J99" i="15"/>
  <c r="Q88" i="15" l="1"/>
  <c r="Q92" i="15"/>
  <c r="Q93" i="15"/>
  <c r="Q94" i="15"/>
  <c r="Q95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78" i="15" l="1"/>
  <c r="R79" i="15"/>
  <c r="R80" i="15"/>
  <c r="R81" i="15"/>
  <c r="R82" i="15"/>
  <c r="R83" i="15"/>
  <c r="R84" i="15"/>
  <c r="M76" i="15"/>
  <c r="Q76" i="15" s="1"/>
  <c r="M77" i="15"/>
  <c r="Q77" i="15" s="1"/>
  <c r="M78" i="15"/>
  <c r="Q78" i="15" s="1"/>
  <c r="M79" i="15"/>
  <c r="Q79" i="15" s="1"/>
  <c r="M80" i="15"/>
  <c r="Q80" i="15" s="1"/>
  <c r="M81" i="15"/>
  <c r="Q81" i="15" s="1"/>
  <c r="M82" i="15"/>
  <c r="Q82" i="15" s="1"/>
  <c r="M83" i="15"/>
  <c r="Q83" i="15" s="1"/>
  <c r="M84" i="15"/>
  <c r="Q84" i="15" s="1"/>
  <c r="M85" i="15"/>
  <c r="Q85" i="15" s="1"/>
  <c r="M86" i="15"/>
  <c r="Q86" i="15" s="1"/>
  <c r="M75" i="15"/>
  <c r="Q75" i="15" s="1"/>
  <c r="R75" i="15"/>
  <c r="R76" i="15"/>
  <c r="R77" i="15"/>
  <c r="R74" i="15" l="1"/>
  <c r="R73" i="15"/>
  <c r="R72" i="15"/>
  <c r="R71" i="15"/>
  <c r="R70" i="15"/>
  <c r="R69" i="15"/>
  <c r="R68" i="15"/>
  <c r="R67" i="15"/>
  <c r="R66" i="15"/>
  <c r="R65" i="15"/>
  <c r="R64" i="15"/>
  <c r="R63" i="15"/>
  <c r="M62" i="15" l="1"/>
  <c r="Q62" i="15" s="1"/>
  <c r="M61" i="15"/>
  <c r="Q61" i="15" s="1"/>
  <c r="M60" i="15"/>
  <c r="Q60" i="15" s="1"/>
  <c r="M59" i="15"/>
  <c r="Q59" i="15" s="1"/>
  <c r="R59" i="15"/>
  <c r="R60" i="15"/>
  <c r="R61" i="15"/>
  <c r="R62" i="15"/>
  <c r="Q2131" i="14" l="1"/>
  <c r="M58" i="15" l="1"/>
  <c r="Q58" i="15" s="1"/>
  <c r="M57" i="15"/>
  <c r="Q57" i="15" s="1"/>
  <c r="M56" i="15"/>
  <c r="Q56" i="15" s="1"/>
  <c r="M55" i="15"/>
  <c r="Q55" i="15" s="1"/>
  <c r="R55" i="15"/>
  <c r="R56" i="15"/>
  <c r="R57" i="15"/>
  <c r="R58" i="15"/>
  <c r="R47" i="15" l="1"/>
  <c r="R48" i="15"/>
  <c r="R49" i="15"/>
  <c r="R50" i="15"/>
  <c r="R51" i="15"/>
  <c r="R52" i="15"/>
  <c r="R53" i="15"/>
  <c r="R54" i="15"/>
  <c r="M54" i="15"/>
  <c r="J54" i="15"/>
  <c r="M53" i="15"/>
  <c r="Q53" i="15" s="1"/>
  <c r="J53" i="15"/>
  <c r="M52" i="15"/>
  <c r="Q52" i="15" s="1"/>
  <c r="J52" i="15"/>
  <c r="M51" i="15"/>
  <c r="Q51" i="15" s="1"/>
  <c r="J51" i="15"/>
  <c r="M50" i="15"/>
  <c r="Q50" i="15" s="1"/>
  <c r="J50" i="15"/>
  <c r="M49" i="15"/>
  <c r="Q49" i="15" s="1"/>
  <c r="J49" i="15"/>
  <c r="M48" i="15"/>
  <c r="Q48" i="15" s="1"/>
  <c r="J48" i="15"/>
  <c r="M47" i="15"/>
  <c r="Q47" i="15" s="1"/>
  <c r="J47" i="15"/>
  <c r="R46" i="15" l="1"/>
  <c r="M46" i="15"/>
  <c r="Q46" i="15" s="1"/>
  <c r="R37" i="15"/>
  <c r="R38" i="15"/>
  <c r="R39" i="15"/>
  <c r="R40" i="15"/>
  <c r="R41" i="15"/>
  <c r="R42" i="15"/>
  <c r="R43" i="15"/>
  <c r="R44" i="15"/>
  <c r="R45" i="15"/>
  <c r="M45" i="15"/>
  <c r="Q45" i="15" s="1"/>
  <c r="M44" i="15"/>
  <c r="Q44" i="15" s="1"/>
  <c r="M43" i="15"/>
  <c r="Q43" i="15" s="1"/>
  <c r="M42" i="15"/>
  <c r="Q42" i="15" s="1"/>
  <c r="M41" i="15"/>
  <c r="Q41" i="15" s="1"/>
  <c r="M40" i="15"/>
  <c r="Q40" i="15" s="1"/>
  <c r="M39" i="15"/>
  <c r="Q39" i="15" s="1"/>
  <c r="M38" i="15"/>
  <c r="Q38" i="15" s="1"/>
  <c r="M37" i="15"/>
  <c r="Q37" i="15" s="1"/>
  <c r="M23" i="15"/>
  <c r="Q23" i="15" s="1"/>
  <c r="M24" i="15"/>
  <c r="Q24" i="15" s="1"/>
  <c r="M25" i="15"/>
  <c r="Q25" i="15" s="1"/>
  <c r="M26" i="15"/>
  <c r="Q26" i="15" s="1"/>
  <c r="M27" i="15"/>
  <c r="Q27" i="15" s="1"/>
  <c r="M28" i="15"/>
  <c r="Q28" i="15" s="1"/>
  <c r="M29" i="15"/>
  <c r="Q29" i="15" s="1"/>
  <c r="M30" i="15"/>
  <c r="Q30" i="15" s="1"/>
  <c r="M31" i="15"/>
  <c r="Q31" i="15" s="1"/>
  <c r="M32" i="15"/>
  <c r="Q32" i="15" s="1"/>
  <c r="M33" i="15"/>
  <c r="Q33" i="15" s="1"/>
  <c r="M34" i="15"/>
  <c r="Q34" i="15" s="1"/>
  <c r="M35" i="15"/>
  <c r="Q35" i="15" s="1"/>
  <c r="M36" i="15"/>
  <c r="Q36" i="15" s="1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M12" i="15"/>
  <c r="Q12" i="15" s="1"/>
  <c r="M13" i="15"/>
  <c r="Q13" i="15" s="1"/>
  <c r="M14" i="15"/>
  <c r="Q14" i="15" s="1"/>
  <c r="M15" i="15"/>
  <c r="Q15" i="15" s="1"/>
  <c r="M16" i="15"/>
  <c r="Q16" i="15" s="1"/>
  <c r="M17" i="15"/>
  <c r="Q17" i="15" s="1"/>
  <c r="M18" i="15"/>
  <c r="Q18" i="15" s="1"/>
  <c r="M19" i="15"/>
  <c r="Q19" i="15" s="1"/>
  <c r="M20" i="15"/>
  <c r="Q20" i="15" s="1"/>
  <c r="M21" i="15"/>
  <c r="Q21" i="15" s="1"/>
  <c r="M22" i="15"/>
  <c r="Q22" i="15" s="1"/>
  <c r="Q9" i="15"/>
  <c r="Q7" i="15"/>
  <c r="M11" i="15"/>
  <c r="Q11" i="15" s="1"/>
  <c r="R11" i="15"/>
  <c r="R12" i="15"/>
  <c r="R13" i="15"/>
  <c r="R14" i="15"/>
  <c r="R15" i="15"/>
  <c r="R16" i="15"/>
  <c r="R17" i="15"/>
  <c r="R18" i="15"/>
  <c r="R19" i="15"/>
  <c r="R20" i="15"/>
  <c r="R21" i="15"/>
  <c r="R22" i="15"/>
  <c r="R1976" i="14" l="1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J1391" i="14" l="1"/>
  <c r="M1391" i="14"/>
  <c r="Q1391" i="14" s="1"/>
  <c r="R1391" i="14"/>
  <c r="J1392" i="14"/>
  <c r="M1392" i="14"/>
  <c r="Q1392" i="14" s="1"/>
  <c r="R1392" i="14"/>
  <c r="J1393" i="14"/>
  <c r="M1393" i="14"/>
  <c r="Q1393" i="14" s="1"/>
  <c r="R1393" i="14"/>
  <c r="J1394" i="14"/>
  <c r="M1394" i="14"/>
  <c r="R1394" i="14"/>
  <c r="J1395" i="14"/>
  <c r="M1395" i="14"/>
  <c r="Q1395" i="14" s="1"/>
  <c r="R1395" i="14"/>
  <c r="J1396" i="14"/>
  <c r="M1396" i="14"/>
  <c r="Q1396" i="14" s="1"/>
  <c r="R1396" i="14"/>
  <c r="J1397" i="14"/>
  <c r="M1397" i="14"/>
  <c r="Q1397" i="14" s="1"/>
  <c r="R1397" i="14"/>
  <c r="J1398" i="14"/>
  <c r="M1398" i="14"/>
  <c r="Q1398" i="14" s="1"/>
  <c r="R1398" i="14"/>
  <c r="J1399" i="14"/>
  <c r="M1399" i="14"/>
  <c r="Q1399" i="14" s="1"/>
  <c r="R1399" i="14"/>
  <c r="J1400" i="14"/>
  <c r="M1400" i="14"/>
  <c r="R1400" i="14"/>
  <c r="J1401" i="14"/>
  <c r="M1401" i="14"/>
  <c r="R1401" i="14"/>
  <c r="J1402" i="14"/>
  <c r="M1402" i="14"/>
  <c r="Q1402" i="14" s="1"/>
  <c r="R1402" i="14"/>
  <c r="J1403" i="14"/>
  <c r="M1403" i="14"/>
  <c r="R1403" i="14"/>
  <c r="J1404" i="14"/>
  <c r="M1404" i="14"/>
  <c r="R1404" i="14"/>
  <c r="J1405" i="14"/>
  <c r="M1405" i="14"/>
  <c r="Q1405" i="14" s="1"/>
  <c r="R1405" i="14"/>
  <c r="J1406" i="14"/>
  <c r="M1406" i="14"/>
  <c r="Q1406" i="14" s="1"/>
  <c r="R1406" i="14"/>
  <c r="J1407" i="14"/>
  <c r="M1407" i="14"/>
  <c r="Q1407" i="14" s="1"/>
  <c r="R1407" i="14"/>
  <c r="J1408" i="14"/>
  <c r="M1408" i="14"/>
  <c r="Q1408" i="14" s="1"/>
  <c r="R1408" i="14"/>
  <c r="J1409" i="14"/>
  <c r="M1409" i="14"/>
  <c r="R1409" i="14"/>
  <c r="J1410" i="14"/>
  <c r="M1410" i="14"/>
  <c r="R1410" i="14"/>
  <c r="J1411" i="14"/>
  <c r="M1411" i="14"/>
  <c r="R1411" i="14"/>
  <c r="J1412" i="14"/>
  <c r="M1412" i="14"/>
  <c r="R1412" i="14"/>
  <c r="J1413" i="14"/>
  <c r="M1413" i="14"/>
  <c r="Q1413" i="14" s="1"/>
  <c r="R1413" i="14"/>
  <c r="J1414" i="14"/>
  <c r="M1414" i="14"/>
  <c r="Q1414" i="14" s="1"/>
  <c r="R1414" i="14"/>
  <c r="J1415" i="14"/>
  <c r="M1415" i="14"/>
  <c r="Q1415" i="14" s="1"/>
  <c r="R1415" i="14"/>
  <c r="J1416" i="14"/>
  <c r="M1416" i="14"/>
  <c r="Q1416" i="14" s="1"/>
  <c r="R1416" i="14"/>
  <c r="J1417" i="14"/>
  <c r="M1417" i="14"/>
  <c r="Q1417" i="14" s="1"/>
  <c r="R1417" i="14"/>
  <c r="J1418" i="14"/>
  <c r="M1418" i="14"/>
  <c r="Q1418" i="14" s="1"/>
  <c r="R1418" i="14"/>
  <c r="R2139" i="14" l="1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M2197" i="14"/>
  <c r="J2197" i="14"/>
  <c r="M2196" i="14"/>
  <c r="J2196" i="14"/>
  <c r="M2195" i="14"/>
  <c r="J2195" i="14"/>
  <c r="M2194" i="14"/>
  <c r="J2194" i="14"/>
  <c r="M2193" i="14"/>
  <c r="J2193" i="14"/>
  <c r="M2192" i="14"/>
  <c r="J2192" i="14"/>
  <c r="M2191" i="14"/>
  <c r="J2191" i="14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M2175" i="14"/>
  <c r="J2175" i="14"/>
  <c r="M2174" i="14"/>
  <c r="J2174" i="14"/>
  <c r="M2173" i="14"/>
  <c r="J2173" i="14"/>
  <c r="M2172" i="14"/>
  <c r="Q2172" i="14" s="1"/>
  <c r="J2172" i="14"/>
  <c r="M2171" i="14"/>
  <c r="Q2171" i="14" s="1"/>
  <c r="J2171" i="14"/>
  <c r="M2170" i="14"/>
  <c r="Q2170" i="14" s="1"/>
  <c r="J2170" i="14"/>
  <c r="M2169" i="14"/>
  <c r="Q2169" i="14" s="1"/>
  <c r="J2169" i="14"/>
  <c r="M2168" i="14"/>
  <c r="J2168" i="14"/>
  <c r="M2167" i="14"/>
  <c r="J2167" i="14"/>
  <c r="M2166" i="14"/>
  <c r="J2166" i="14"/>
  <c r="M2165" i="14"/>
  <c r="J2165" i="14"/>
  <c r="M2164" i="14"/>
  <c r="J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Q2149" i="14" s="1"/>
  <c r="J2149" i="14"/>
  <c r="M2148" i="14"/>
  <c r="Q2148" i="14" s="1"/>
  <c r="J2148" i="14"/>
  <c r="M2147" i="14"/>
  <c r="Q2147" i="14" s="1"/>
  <c r="J2147" i="14"/>
  <c r="M2146" i="14"/>
  <c r="Q2146" i="14" s="1"/>
  <c r="J2146" i="14"/>
  <c r="M2145" i="14"/>
  <c r="Q2145" i="14" s="1"/>
  <c r="J2145" i="14"/>
  <c r="M2144" i="14"/>
  <c r="Q2144" i="14" s="1"/>
  <c r="J2144" i="14"/>
  <c r="M2143" i="14"/>
  <c r="Q2143" i="14" s="1"/>
  <c r="J2143" i="14"/>
  <c r="M2142" i="14"/>
  <c r="J2142" i="14"/>
  <c r="M2141" i="14"/>
  <c r="Q2141" i="14" s="1"/>
  <c r="J2141" i="14"/>
  <c r="M2140" i="14"/>
  <c r="Q2140" i="14" s="1"/>
  <c r="J2140" i="14"/>
  <c r="M2139" i="14"/>
  <c r="J2139" i="14"/>
  <c r="R8" i="15" l="1"/>
  <c r="R9" i="15"/>
  <c r="R10" i="15"/>
  <c r="R7" i="15"/>
  <c r="R2138" i="14"/>
  <c r="R2137" i="14"/>
  <c r="R2136" i="14"/>
  <c r="R2135" i="14"/>
  <c r="R2134" i="14"/>
  <c r="R2133" i="14"/>
  <c r="R2132" i="14"/>
  <c r="R2131" i="14"/>
  <c r="R2130" i="14"/>
  <c r="R2129" i="14"/>
  <c r="R2128" i="14"/>
  <c r="R2127" i="14"/>
  <c r="R2126" i="14"/>
  <c r="R2125" i="14"/>
  <c r="R2124" i="14"/>
  <c r="R2123" i="14"/>
  <c r="R2122" i="14"/>
  <c r="R2121" i="14"/>
  <c r="R2120" i="14"/>
  <c r="R2119" i="14"/>
  <c r="R2118" i="14"/>
  <c r="R2117" i="14"/>
  <c r="R2116" i="14"/>
  <c r="R2115" i="14"/>
  <c r="R2114" i="14"/>
  <c r="R2113" i="14"/>
  <c r="R2112" i="14"/>
  <c r="R2111" i="14"/>
  <c r="R2110" i="14"/>
  <c r="R2109" i="14"/>
  <c r="R2108" i="14"/>
  <c r="R2107" i="14"/>
  <c r="R2106" i="14"/>
  <c r="R2105" i="14"/>
  <c r="R2104" i="14"/>
  <c r="R2103" i="14"/>
  <c r="R2102" i="14"/>
  <c r="R2101" i="14"/>
  <c r="R2100" i="14"/>
  <c r="R2099" i="14"/>
  <c r="R2098" i="14"/>
  <c r="R2096" i="14" l="1"/>
  <c r="R2097" i="14"/>
  <c r="M2097" i="14"/>
  <c r="Q2097" i="14"/>
  <c r="M2096" i="14"/>
  <c r="Q2096" i="14" s="1"/>
  <c r="M2063" i="14"/>
  <c r="Q2063" i="14" s="1"/>
  <c r="M2064" i="14"/>
  <c r="Q2064" i="14" s="1"/>
  <c r="M2065" i="14"/>
  <c r="Q2065" i="14" s="1"/>
  <c r="M2066" i="14"/>
  <c r="Q2066" i="14" s="1"/>
  <c r="M2067" i="14"/>
  <c r="Q2067" i="14" s="1"/>
  <c r="M2068" i="14"/>
  <c r="Q2068" i="14" s="1"/>
  <c r="M2069" i="14"/>
  <c r="Q2069" i="14" s="1"/>
  <c r="M2070" i="14"/>
  <c r="Q2070" i="14" s="1"/>
  <c r="M2071" i="14"/>
  <c r="Q2071" i="14" s="1"/>
  <c r="M2072" i="14"/>
  <c r="Q2072" i="14" s="1"/>
  <c r="M2073" i="14"/>
  <c r="Q2073" i="14" s="1"/>
  <c r="M2074" i="14"/>
  <c r="Q2074" i="14" s="1"/>
  <c r="M2075" i="14"/>
  <c r="Q2075" i="14" s="1"/>
  <c r="M2076" i="14"/>
  <c r="Q2076" i="14" s="1"/>
  <c r="M2077" i="14"/>
  <c r="Q2077" i="14" s="1"/>
  <c r="M2078" i="14"/>
  <c r="Q2078" i="14" s="1"/>
  <c r="M2079" i="14"/>
  <c r="Q2079" i="14" s="1"/>
  <c r="M2080" i="14"/>
  <c r="Q2080" i="14" s="1"/>
  <c r="M2081" i="14"/>
  <c r="Q2081" i="14" s="1"/>
  <c r="M2082" i="14"/>
  <c r="Q2082" i="14" s="1"/>
  <c r="M2083" i="14"/>
  <c r="Q2083" i="14" s="1"/>
  <c r="M2084" i="14"/>
  <c r="Q2084" i="14" s="1"/>
  <c r="M2085" i="14"/>
  <c r="Q2085" i="14" s="1"/>
  <c r="M2086" i="14"/>
  <c r="Q2086" i="14" s="1"/>
  <c r="M2087" i="14"/>
  <c r="Q2087" i="14" s="1"/>
  <c r="M2088" i="14"/>
  <c r="Q2088" i="14" s="1"/>
  <c r="M2089" i="14"/>
  <c r="Q2089" i="14" s="1"/>
  <c r="M2090" i="14"/>
  <c r="Q2090" i="14" s="1"/>
  <c r="M2091" i="14"/>
  <c r="Q2091" i="14" s="1"/>
  <c r="M2092" i="14"/>
  <c r="Q2092" i="14" s="1"/>
  <c r="M2093" i="14"/>
  <c r="Q2093" i="14" s="1"/>
  <c r="M2094" i="14"/>
  <c r="Q2094" i="14" s="1"/>
  <c r="M2095" i="14"/>
  <c r="Q2095" i="14" s="1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81" i="14" l="1"/>
  <c r="R2073" i="14"/>
  <c r="R2074" i="14"/>
  <c r="R2075" i="14"/>
  <c r="R2076" i="14"/>
  <c r="R2077" i="14"/>
  <c r="R2078" i="14"/>
  <c r="R2079" i="14"/>
  <c r="R2080" i="14"/>
  <c r="M2062" i="14" l="1"/>
  <c r="Q2062" i="14" s="1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M2061" i="14"/>
  <c r="Q2061" i="14" s="1"/>
  <c r="M2060" i="14"/>
  <c r="Q2060" i="14" s="1"/>
  <c r="M2059" i="14"/>
  <c r="Q2059" i="14" s="1"/>
  <c r="M2058" i="14"/>
  <c r="Q2058" i="14" s="1"/>
  <c r="M2057" i="14"/>
  <c r="Q2057" i="14" s="1"/>
  <c r="M2048" i="14" l="1"/>
  <c r="Q2048" i="14" s="1"/>
  <c r="M2049" i="14"/>
  <c r="Q2049" i="14" s="1"/>
  <c r="M2050" i="14"/>
  <c r="Q2050" i="14" s="1"/>
  <c r="M2051" i="14"/>
  <c r="Q2051" i="14" s="1"/>
  <c r="M2052" i="14"/>
  <c r="Q2052" i="14" s="1"/>
  <c r="M2053" i="14"/>
  <c r="Q2053" i="14" s="1"/>
  <c r="M2054" i="14"/>
  <c r="Q2054" i="14" s="1"/>
  <c r="M2055" i="14"/>
  <c r="Q2055" i="14" s="1"/>
  <c r="M2056" i="14"/>
  <c r="Q2056" i="14" s="1"/>
  <c r="R2048" i="14"/>
  <c r="R2049" i="14"/>
  <c r="R2050" i="14"/>
  <c r="R2051" i="14"/>
  <c r="R2052" i="14"/>
  <c r="R2053" i="14"/>
  <c r="R2054" i="14"/>
  <c r="R2055" i="14"/>
  <c r="R2056" i="14"/>
  <c r="M2034" i="14"/>
  <c r="Q2034" i="14" s="1"/>
  <c r="M2035" i="14"/>
  <c r="Q2035" i="14" s="1"/>
  <c r="M2036" i="14"/>
  <c r="Q2036" i="14" s="1"/>
  <c r="M2037" i="14"/>
  <c r="Q2037" i="14" s="1"/>
  <c r="M2038" i="14"/>
  <c r="Q2038" i="14" s="1"/>
  <c r="M2039" i="14"/>
  <c r="Q2039" i="14" s="1"/>
  <c r="M2040" i="14"/>
  <c r="Q2040" i="14" s="1"/>
  <c r="M2041" i="14"/>
  <c r="Q2041" i="14" s="1"/>
  <c r="M2042" i="14"/>
  <c r="Q2042" i="14" s="1"/>
  <c r="M2043" i="14"/>
  <c r="Q2043" i="14" s="1"/>
  <c r="M2044" i="14"/>
  <c r="Q2044" i="14" s="1"/>
  <c r="M2045" i="14"/>
  <c r="Q2045" i="14" s="1"/>
  <c r="M2046" i="14"/>
  <c r="Q2046" i="14" s="1"/>
  <c r="M2047" i="14"/>
  <c r="Q2047" i="14" s="1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M2026" i="14"/>
  <c r="Q2026" i="14" s="1"/>
  <c r="M2027" i="14"/>
  <c r="Q2027" i="14" s="1"/>
  <c r="M2028" i="14"/>
  <c r="Q2028" i="14" s="1"/>
  <c r="M2029" i="14"/>
  <c r="Q2029" i="14" s="1"/>
  <c r="M2030" i="14"/>
  <c r="Q2030" i="14" s="1"/>
  <c r="M2031" i="14"/>
  <c r="Q2031" i="14" s="1"/>
  <c r="M2032" i="14"/>
  <c r="Q2032" i="14" s="1"/>
  <c r="M2033" i="14"/>
  <c r="Q2033" i="14" s="1"/>
  <c r="M2025" i="14"/>
  <c r="Q2025" i="14" s="1"/>
  <c r="R2025" i="14"/>
  <c r="R2026" i="14"/>
  <c r="R2027" i="14"/>
  <c r="R2028" i="14"/>
  <c r="R2029" i="14"/>
  <c r="R2030" i="14"/>
  <c r="R2031" i="14"/>
  <c r="R2032" i="14"/>
  <c r="R2033" i="14"/>
  <c r="Q2006" i="14" l="1"/>
  <c r="Q2008" i="14"/>
  <c r="Q2010" i="14"/>
  <c r="Q2019" i="14"/>
  <c r="Q2020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1970" i="14"/>
  <c r="R1971" i="14"/>
  <c r="R1972" i="14"/>
  <c r="R1973" i="14"/>
  <c r="R1974" i="14"/>
  <c r="R1975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M2005" i="14"/>
  <c r="Q2005" i="14" s="1"/>
  <c r="J2005" i="14"/>
  <c r="M2004" i="14"/>
  <c r="Q2004" i="14" s="1"/>
  <c r="J2004" i="14"/>
  <c r="M2003" i="14"/>
  <c r="Q2003" i="14" s="1"/>
  <c r="J2003" i="14"/>
  <c r="M2002" i="14"/>
  <c r="Q2002" i="14" s="1"/>
  <c r="J2002" i="14"/>
  <c r="M2001" i="14"/>
  <c r="Q2001" i="14" s="1"/>
  <c r="J2001" i="14"/>
  <c r="M2000" i="14"/>
  <c r="Q2000" i="14" s="1"/>
  <c r="J2000" i="14"/>
  <c r="M1999" i="14"/>
  <c r="Q1999" i="14" s="1"/>
  <c r="J1999" i="14"/>
  <c r="M1998" i="14"/>
  <c r="Q1998" i="14" s="1"/>
  <c r="J1998" i="14"/>
  <c r="M1997" i="14"/>
  <c r="Q1997" i="14" s="1"/>
  <c r="J1997" i="14"/>
  <c r="M1996" i="14"/>
  <c r="Q1996" i="14" s="1"/>
  <c r="J1996" i="14"/>
  <c r="M1995" i="14"/>
  <c r="Q1995" i="14" s="1"/>
  <c r="J1995" i="14"/>
  <c r="M1994" i="14"/>
  <c r="Q1994" i="14" s="1"/>
  <c r="J1994" i="14"/>
  <c r="M1993" i="14"/>
  <c r="Q1993" i="14" s="1"/>
  <c r="J1993" i="14"/>
  <c r="M1992" i="14"/>
  <c r="Q1992" i="14" s="1"/>
  <c r="J1992" i="14"/>
  <c r="M1991" i="14"/>
  <c r="Q1991" i="14" s="1"/>
  <c r="J1991" i="14"/>
  <c r="M1990" i="14"/>
  <c r="Q1990" i="14" s="1"/>
  <c r="J1990" i="14"/>
  <c r="M1989" i="14"/>
  <c r="Q1989" i="14" s="1"/>
  <c r="J1989" i="14"/>
  <c r="M1988" i="14"/>
  <c r="Q1988" i="14" s="1"/>
  <c r="J1988" i="14"/>
  <c r="M1987" i="14"/>
  <c r="Q1987" i="14" s="1"/>
  <c r="J1987" i="14"/>
  <c r="M1986" i="14"/>
  <c r="Q1986" i="14" s="1"/>
  <c r="J1986" i="14"/>
  <c r="M1985" i="14"/>
  <c r="Q1985" i="14" s="1"/>
  <c r="J1985" i="14"/>
  <c r="M1984" i="14"/>
  <c r="Q1984" i="14" s="1"/>
  <c r="J1984" i="14"/>
  <c r="M1983" i="14"/>
  <c r="Q1983" i="14" s="1"/>
  <c r="J1983" i="14"/>
  <c r="M1982" i="14"/>
  <c r="Q1982" i="14" s="1"/>
  <c r="J1982" i="14"/>
  <c r="M1981" i="14"/>
  <c r="Q1981" i="14" s="1"/>
  <c r="J1981" i="14"/>
  <c r="M1980" i="14"/>
  <c r="Q1980" i="14" s="1"/>
  <c r="J1980" i="14"/>
  <c r="M1979" i="14"/>
  <c r="Q1979" i="14" s="1"/>
  <c r="J1979" i="14"/>
  <c r="M1978" i="14"/>
  <c r="Q1978" i="14" s="1"/>
  <c r="J1978" i="14"/>
  <c r="M1977" i="14"/>
  <c r="Q1977" i="14" s="1"/>
  <c r="J1977" i="14"/>
  <c r="M1976" i="14"/>
  <c r="Q1976" i="14" s="1"/>
  <c r="J1976" i="14"/>
  <c r="M1975" i="14"/>
  <c r="Q1975" i="14" s="1"/>
  <c r="J1975" i="14"/>
  <c r="M1974" i="14"/>
  <c r="Q1974" i="14" s="1"/>
  <c r="J1974" i="14"/>
  <c r="M1973" i="14"/>
  <c r="Q1973" i="14" s="1"/>
  <c r="J1973" i="14"/>
  <c r="M1972" i="14"/>
  <c r="Q1972" i="14" s="1"/>
  <c r="J1972" i="14"/>
  <c r="M1971" i="14"/>
  <c r="Q1971" i="14" s="1"/>
  <c r="J1971" i="14"/>
  <c r="M1970" i="14"/>
  <c r="Q1970" i="14" s="1"/>
  <c r="J1970" i="14"/>
  <c r="R1966" i="14" l="1"/>
  <c r="R1967" i="14"/>
  <c r="R1968" i="14"/>
  <c r="R1969" i="14"/>
  <c r="M1969" i="14"/>
  <c r="Q1969" i="14" s="1"/>
  <c r="M1968" i="14"/>
  <c r="Q1968" i="14" s="1"/>
  <c r="M1967" i="14"/>
  <c r="Q1967" i="14" s="1"/>
  <c r="M1966" i="14"/>
  <c r="Q1966" i="14" s="1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M1952" i="14"/>
  <c r="Q1952" i="14" s="1"/>
  <c r="M1953" i="14"/>
  <c r="Q1953" i="14" s="1"/>
  <c r="M1954" i="14"/>
  <c r="Q1954" i="14" s="1"/>
  <c r="M1955" i="14"/>
  <c r="Q1955" i="14" s="1"/>
  <c r="M1956" i="14"/>
  <c r="Q1956" i="14" s="1"/>
  <c r="M1957" i="14"/>
  <c r="Q1957" i="14" s="1"/>
  <c r="M1958" i="14"/>
  <c r="Q1958" i="14" s="1"/>
  <c r="M1959" i="14"/>
  <c r="Q1959" i="14" s="1"/>
  <c r="M1960" i="14"/>
  <c r="Q1960" i="14" s="1"/>
  <c r="M1961" i="14"/>
  <c r="Q1961" i="14" s="1"/>
  <c r="M1962" i="14"/>
  <c r="Q1962" i="14" s="1"/>
  <c r="M1963" i="14"/>
  <c r="Q1963" i="14" s="1"/>
  <c r="M1964" i="14"/>
  <c r="Q1964" i="14" s="1"/>
  <c r="M1965" i="14"/>
  <c r="Q1965" i="14" s="1"/>
  <c r="M1937" i="14"/>
  <c r="Q1937" i="14" s="1"/>
  <c r="M1938" i="14"/>
  <c r="Q1938" i="14" s="1"/>
  <c r="M1939" i="14"/>
  <c r="Q1939" i="14" s="1"/>
  <c r="M1940" i="14"/>
  <c r="Q1940" i="14" s="1"/>
  <c r="M1941" i="14"/>
  <c r="Q1941" i="14" s="1"/>
  <c r="M1942" i="14"/>
  <c r="Q1942" i="14" s="1"/>
  <c r="M1943" i="14"/>
  <c r="Q1943" i="14" s="1"/>
  <c r="M1944" i="14"/>
  <c r="Q1944" i="14" s="1"/>
  <c r="M1945" i="14"/>
  <c r="Q1945" i="14" s="1"/>
  <c r="M1946" i="14"/>
  <c r="Q1946" i="14" s="1"/>
  <c r="M1947" i="14"/>
  <c r="Q1947" i="14" s="1"/>
  <c r="M1948" i="14"/>
  <c r="Q1948" i="14" s="1"/>
  <c r="M1949" i="14"/>
  <c r="Q1949" i="14" s="1"/>
  <c r="M1950" i="14"/>
  <c r="Q1950" i="14" s="1"/>
  <c r="M1951" i="14"/>
  <c r="Q1951" i="14" s="1"/>
  <c r="M1936" i="14"/>
  <c r="Q1936" i="14" s="1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Q1915" i="14" l="1"/>
  <c r="Q1919" i="14"/>
  <c r="Q1920" i="14"/>
  <c r="Q1924" i="14"/>
  <c r="Q1926" i="14"/>
  <c r="Q1927" i="14"/>
  <c r="Q1932" i="14"/>
  <c r="Q1935" i="14"/>
  <c r="R1927" i="14"/>
  <c r="R1928" i="14"/>
  <c r="R1929" i="14"/>
  <c r="R1930" i="14"/>
  <c r="R1931" i="14"/>
  <c r="R1932" i="14"/>
  <c r="R1933" i="14"/>
  <c r="R1934" i="14"/>
  <c r="R1935" i="14"/>
  <c r="R1926" i="14"/>
  <c r="R1925" i="14"/>
  <c r="R1924" i="14"/>
  <c r="R1923" i="14"/>
  <c r="R1922" i="14"/>
  <c r="R1921" i="14"/>
  <c r="R1920" i="14"/>
  <c r="R1919" i="14"/>
  <c r="R1918" i="14"/>
  <c r="R1917" i="14"/>
  <c r="R1916" i="14"/>
  <c r="R1915" i="14"/>
  <c r="R1914" i="14"/>
  <c r="R1913" i="14"/>
  <c r="R1912" i="14"/>
  <c r="R1911" i="14"/>
  <c r="R1903" i="14"/>
  <c r="R1904" i="14"/>
  <c r="R1905" i="14"/>
  <c r="R1906" i="14"/>
  <c r="R1907" i="14"/>
  <c r="R1908" i="14"/>
  <c r="R1909" i="14"/>
  <c r="R1910" i="14"/>
  <c r="M1910" i="14"/>
  <c r="Q1910" i="14" s="1"/>
  <c r="M1909" i="14"/>
  <c r="Q1909" i="14" s="1"/>
  <c r="M1908" i="14"/>
  <c r="Q1908" i="14" s="1"/>
  <c r="M1907" i="14"/>
  <c r="Q1907" i="14" s="1"/>
  <c r="M1906" i="14"/>
  <c r="Q1906" i="14" s="1"/>
  <c r="M1905" i="14"/>
  <c r="Q1905" i="14" s="1"/>
  <c r="M1904" i="14"/>
  <c r="Q1904" i="14" s="1"/>
  <c r="M1903" i="14"/>
  <c r="Q1903" i="14" s="1"/>
  <c r="R1899" i="14"/>
  <c r="R1900" i="14"/>
  <c r="R1901" i="14"/>
  <c r="R1902" i="14"/>
  <c r="M1902" i="14"/>
  <c r="Q1902" i="14" s="1"/>
  <c r="M1901" i="14"/>
  <c r="Q1901" i="14" s="1"/>
  <c r="M1900" i="14"/>
  <c r="Q1900" i="14" s="1"/>
  <c r="M1899" i="14"/>
  <c r="Q1899" i="14" s="1"/>
  <c r="M1898" i="14" l="1"/>
  <c r="Q1898" i="14" s="1"/>
  <c r="M1897" i="14"/>
  <c r="Q1897" i="14" s="1"/>
  <c r="M1896" i="14"/>
  <c r="Q1896" i="14" s="1"/>
  <c r="M1895" i="14"/>
  <c r="Q1895" i="14" s="1"/>
  <c r="M1894" i="14"/>
  <c r="Q1894" i="14" s="1"/>
  <c r="M1893" i="14"/>
  <c r="Q1893" i="14" s="1"/>
  <c r="M1892" i="14"/>
  <c r="Q1892" i="14" s="1"/>
  <c r="M1891" i="14"/>
  <c r="Q1891" i="14" s="1"/>
  <c r="M1890" i="14"/>
  <c r="Q1890" i="14" s="1"/>
  <c r="M1889" i="14"/>
  <c r="Q1889" i="14" s="1"/>
  <c r="R1889" i="14"/>
  <c r="R1890" i="14"/>
  <c r="R1891" i="14"/>
  <c r="R1892" i="14"/>
  <c r="R1893" i="14"/>
  <c r="R1894" i="14"/>
  <c r="R1895" i="14"/>
  <c r="R1896" i="14"/>
  <c r="R1897" i="14"/>
  <c r="R1898" i="14"/>
  <c r="M1879" i="14"/>
  <c r="Q1879" i="14" s="1"/>
  <c r="R1879" i="14"/>
  <c r="M1880" i="14"/>
  <c r="Q1880" i="14" s="1"/>
  <c r="R1880" i="14"/>
  <c r="M1881" i="14"/>
  <c r="Q1881" i="14" s="1"/>
  <c r="R1881" i="14"/>
  <c r="M1882" i="14"/>
  <c r="Q1882" i="14" s="1"/>
  <c r="R1882" i="14"/>
  <c r="M1883" i="14"/>
  <c r="Q1883" i="14" s="1"/>
  <c r="R1883" i="14"/>
  <c r="M1884" i="14"/>
  <c r="Q1884" i="14" s="1"/>
  <c r="R1884" i="14"/>
  <c r="M1885" i="14"/>
  <c r="Q1885" i="14" s="1"/>
  <c r="R1885" i="14"/>
  <c r="Q1886" i="14"/>
  <c r="R1886" i="14"/>
  <c r="M1887" i="14"/>
  <c r="Q1887" i="14" s="1"/>
  <c r="R1887" i="14"/>
  <c r="M1888" i="14"/>
  <c r="Q1888" i="14" s="1"/>
  <c r="R1888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M1878" i="14" l="1"/>
  <c r="Q1878" i="14" s="1"/>
  <c r="M1877" i="14"/>
  <c r="Q1877" i="14" s="1"/>
  <c r="M1876" i="14"/>
  <c r="Q1876" i="14" s="1"/>
  <c r="M1875" i="14"/>
  <c r="Q1875" i="14" s="1"/>
  <c r="M1874" i="14"/>
  <c r="Q1874" i="14" s="1"/>
  <c r="M1873" i="14" l="1"/>
  <c r="Q1873" i="14" s="1"/>
  <c r="M1872" i="14"/>
  <c r="Q1872" i="14" s="1"/>
  <c r="M1871" i="14"/>
  <c r="Q1871" i="14" s="1"/>
  <c r="M1870" i="14"/>
  <c r="Q1870" i="14" s="1"/>
  <c r="M1869" i="14"/>
  <c r="Q1869" i="14" s="1"/>
  <c r="M1868" i="14"/>
  <c r="Q1868" i="14" s="1"/>
  <c r="M1810" i="14" l="1"/>
  <c r="Q1810" i="14" s="1"/>
  <c r="M1811" i="14"/>
  <c r="Q1811" i="14" s="1"/>
  <c r="M1812" i="14"/>
  <c r="Q1812" i="14" s="1"/>
  <c r="M1813" i="14"/>
  <c r="Q1813" i="14" s="1"/>
  <c r="M1814" i="14"/>
  <c r="Q1814" i="14" s="1"/>
  <c r="M1815" i="14"/>
  <c r="Q1815" i="14" s="1"/>
  <c r="M1816" i="14"/>
  <c r="Q1816" i="14" s="1"/>
  <c r="M1817" i="14"/>
  <c r="Q1817" i="14" s="1"/>
  <c r="M1818" i="14"/>
  <c r="Q1818" i="14" s="1"/>
  <c r="M1819" i="14"/>
  <c r="Q1819" i="14" s="1"/>
  <c r="M1820" i="14"/>
  <c r="Q1820" i="14" s="1"/>
  <c r="M1821" i="14"/>
  <c r="Q1821" i="14" s="1"/>
  <c r="M1822" i="14"/>
  <c r="Q1822" i="14" s="1"/>
  <c r="M1823" i="14"/>
  <c r="Q1823" i="14" s="1"/>
  <c r="M1824" i="14"/>
  <c r="Q1824" i="14" s="1"/>
  <c r="M1825" i="14"/>
  <c r="Q1825" i="14" s="1"/>
  <c r="M1826" i="14"/>
  <c r="Q1826" i="14" s="1"/>
  <c r="M1827" i="14"/>
  <c r="Q1827" i="14" s="1"/>
  <c r="M1828" i="14"/>
  <c r="Q1828" i="14" s="1"/>
  <c r="M1829" i="14"/>
  <c r="Q1829" i="14" s="1"/>
  <c r="M1830" i="14"/>
  <c r="Q1830" i="14" s="1"/>
  <c r="M1831" i="14"/>
  <c r="Q1831" i="14" s="1"/>
  <c r="M1832" i="14"/>
  <c r="Q1832" i="14" s="1"/>
  <c r="M1833" i="14"/>
  <c r="Q1833" i="14" s="1"/>
  <c r="M1834" i="14"/>
  <c r="Q1834" i="14" s="1"/>
  <c r="M1835" i="14"/>
  <c r="Q1835" i="14" s="1"/>
  <c r="M1836" i="14"/>
  <c r="Q1836" i="14" s="1"/>
  <c r="M1837" i="14"/>
  <c r="Q1837" i="14" s="1"/>
  <c r="M1838" i="14"/>
  <c r="Q1838" i="14" s="1"/>
  <c r="M1839" i="14"/>
  <c r="Q1839" i="14" s="1"/>
  <c r="M1840" i="14"/>
  <c r="Q1840" i="14" s="1"/>
  <c r="M1841" i="14"/>
  <c r="Q1841" i="14" s="1"/>
  <c r="M1842" i="14"/>
  <c r="Q1842" i="14" s="1"/>
  <c r="M1843" i="14"/>
  <c r="Q1843" i="14" s="1"/>
  <c r="M1844" i="14"/>
  <c r="Q1844" i="14" s="1"/>
  <c r="M1845" i="14"/>
  <c r="Q1845" i="14" s="1"/>
  <c r="M1846" i="14"/>
  <c r="Q1846" i="14" s="1"/>
  <c r="M1847" i="14"/>
  <c r="Q1847" i="14" s="1"/>
  <c r="M1848" i="14"/>
  <c r="Q1848" i="14" s="1"/>
  <c r="M1849" i="14"/>
  <c r="Q1849" i="14" s="1"/>
  <c r="M1850" i="14"/>
  <c r="Q1850" i="14" s="1"/>
  <c r="M1851" i="14"/>
  <c r="Q1851" i="14" s="1"/>
  <c r="M1852" i="14"/>
  <c r="Q1852" i="14" s="1"/>
  <c r="M1853" i="14"/>
  <c r="Q1853" i="14" s="1"/>
  <c r="M1854" i="14"/>
  <c r="Q1854" i="14" s="1"/>
  <c r="M1855" i="14"/>
  <c r="Q1855" i="14" s="1"/>
  <c r="M1856" i="14"/>
  <c r="Q1856" i="14" s="1"/>
  <c r="M1857" i="14"/>
  <c r="Q1857" i="14" s="1"/>
  <c r="M1858" i="14"/>
  <c r="Q1858" i="14" s="1"/>
  <c r="M1859" i="14"/>
  <c r="Q1859" i="14" s="1"/>
  <c r="M1860" i="14"/>
  <c r="Q1860" i="14" s="1"/>
  <c r="M1861" i="14"/>
  <c r="Q1861" i="14" s="1"/>
  <c r="M1862" i="14"/>
  <c r="Q1862" i="14" s="1"/>
  <c r="M1863" i="14"/>
  <c r="Q1863" i="14" s="1"/>
  <c r="M1864" i="14"/>
  <c r="Q1864" i="14" s="1"/>
  <c r="M1865" i="14"/>
  <c r="Q1865" i="14" s="1"/>
  <c r="M1866" i="14"/>
  <c r="Q1866" i="14" s="1"/>
  <c r="M1867" i="14"/>
  <c r="Q1867" i="14" s="1"/>
  <c r="M1809" i="14"/>
  <c r="Q1809" i="14" s="1"/>
  <c r="R1865" i="14"/>
  <c r="R1866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09" i="14"/>
  <c r="R1810" i="14"/>
  <c r="Q1795" i="14" l="1"/>
  <c r="Q1796" i="14"/>
  <c r="Q1799" i="14"/>
  <c r="Q1801" i="14"/>
  <c r="Q1802" i="14"/>
  <c r="Q1803" i="14"/>
  <c r="R1808" i="14"/>
  <c r="R1807" i="14"/>
  <c r="R1806" i="14"/>
  <c r="R1805" i="14"/>
  <c r="R1804" i="14"/>
  <c r="R1803" i="14"/>
  <c r="R1802" i="14"/>
  <c r="R1801" i="14"/>
  <c r="R1800" i="14"/>
  <c r="R1799" i="14"/>
  <c r="R1798" i="14"/>
  <c r="R1797" i="14"/>
  <c r="R1796" i="14"/>
  <c r="R1795" i="14"/>
  <c r="R1794" i="14"/>
  <c r="R1793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M1792" i="14"/>
  <c r="Q1792" i="14" s="1"/>
  <c r="J1792" i="14"/>
  <c r="M1791" i="14"/>
  <c r="Q1791" i="14" s="1"/>
  <c r="J1791" i="14"/>
  <c r="M1790" i="14"/>
  <c r="Q1790" i="14" s="1"/>
  <c r="J1790" i="14"/>
  <c r="M1789" i="14"/>
  <c r="Q1789" i="14" s="1"/>
  <c r="J1789" i="14"/>
  <c r="M1788" i="14"/>
  <c r="Q1788" i="14" s="1"/>
  <c r="J1788" i="14"/>
  <c r="M1787" i="14"/>
  <c r="Q1787" i="14" s="1"/>
  <c r="J1787" i="14"/>
  <c r="M1786" i="14"/>
  <c r="J1786" i="14"/>
  <c r="M1785" i="14"/>
  <c r="J1785" i="14"/>
  <c r="M1784" i="14"/>
  <c r="Q1784" i="14" s="1"/>
  <c r="J1784" i="14"/>
  <c r="M1783" i="14"/>
  <c r="Q1783" i="14" s="1"/>
  <c r="J1783" i="14"/>
  <c r="M1782" i="14"/>
  <c r="Q1782" i="14" s="1"/>
  <c r="J1782" i="14"/>
  <c r="M1781" i="14"/>
  <c r="Q1781" i="14" s="1"/>
  <c r="J1781" i="14"/>
  <c r="M1780" i="14"/>
  <c r="J1780" i="14"/>
  <c r="M1779" i="14"/>
  <c r="J1779" i="14"/>
  <c r="M1778" i="14"/>
  <c r="Q1778" i="14" s="1"/>
  <c r="J1778" i="14"/>
  <c r="M1777" i="14"/>
  <c r="Q1777" i="14" s="1"/>
  <c r="J1777" i="14"/>
  <c r="M1776" i="14"/>
  <c r="Q1776" i="14" s="1"/>
  <c r="J1776" i="14"/>
  <c r="M1775" i="14"/>
  <c r="Q1775" i="14" s="1"/>
  <c r="J1775" i="14"/>
  <c r="M1774" i="14"/>
  <c r="J1774" i="14"/>
  <c r="M1773" i="14"/>
  <c r="J1773" i="14"/>
  <c r="M1772" i="14"/>
  <c r="Q1772" i="14" s="1"/>
  <c r="J1772" i="14"/>
  <c r="M1771" i="14"/>
  <c r="Q1771" i="14" s="1"/>
  <c r="M1770" i="14"/>
  <c r="Q1770" i="14" s="1"/>
  <c r="M1769" i="14"/>
  <c r="Q1769" i="14" s="1"/>
  <c r="M1768" i="14"/>
  <c r="Q1768" i="14" s="1"/>
  <c r="M1767" i="14"/>
  <c r="Q1767" i="14" s="1"/>
  <c r="M1766" i="14"/>
  <c r="Q1766" i="14" s="1"/>
  <c r="M1765" i="14"/>
  <c r="Q1765" i="14" s="1"/>
  <c r="M1764" i="14"/>
  <c r="Q1764" i="14" s="1"/>
  <c r="M1763" i="14"/>
  <c r="Q1763" i="14" s="1"/>
  <c r="M1762" i="14"/>
  <c r="Q1762" i="14" s="1"/>
  <c r="M1750" i="14" l="1"/>
  <c r="Q1750" i="14" s="1"/>
  <c r="M1751" i="14"/>
  <c r="Q1751" i="14" s="1"/>
  <c r="M1752" i="14"/>
  <c r="Q1752" i="14" s="1"/>
  <c r="M1753" i="14"/>
  <c r="Q1753" i="14" s="1"/>
  <c r="M1754" i="14"/>
  <c r="Q1754" i="14" s="1"/>
  <c r="M1755" i="14"/>
  <c r="Q1755" i="14" s="1"/>
  <c r="M1756" i="14"/>
  <c r="Q1756" i="14" s="1"/>
  <c r="M1757" i="14"/>
  <c r="Q1757" i="14" s="1"/>
  <c r="M1758" i="14"/>
  <c r="Q1758" i="14" s="1"/>
  <c r="M1759" i="14"/>
  <c r="Q1759" i="14" s="1"/>
  <c r="M1760" i="14"/>
  <c r="Q1760" i="14" s="1"/>
  <c r="M1761" i="14"/>
  <c r="Q1761" i="14" s="1"/>
  <c r="M1749" i="14"/>
  <c r="Q1749" i="14" s="1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48" i="14" l="1"/>
  <c r="R1747" i="14"/>
  <c r="R1746" i="14"/>
  <c r="R1745" i="14"/>
  <c r="R1744" i="14"/>
  <c r="R1743" i="14"/>
  <c r="R1742" i="14"/>
  <c r="R1741" i="14"/>
  <c r="R1740" i="14"/>
  <c r="R1739" i="14"/>
  <c r="R1738" i="14"/>
  <c r="R1737" i="14"/>
  <c r="R1736" i="14"/>
  <c r="R1735" i="14"/>
  <c r="R1734" i="14"/>
  <c r="R1733" i="14"/>
  <c r="R1732" i="14"/>
  <c r="R1731" i="14"/>
  <c r="M1730" i="14" l="1"/>
  <c r="Q1730" i="14" s="1"/>
  <c r="M1729" i="14"/>
  <c r="Q1729" i="14" s="1"/>
  <c r="M1728" i="14"/>
  <c r="Q1728" i="14" s="1"/>
  <c r="M1727" i="14"/>
  <c r="Q1727" i="14" s="1"/>
  <c r="M1726" i="14"/>
  <c r="Q1726" i="14" s="1"/>
  <c r="M1725" i="14"/>
  <c r="Q1725" i="14" s="1"/>
  <c r="M1724" i="14"/>
  <c r="Q1724" i="14" s="1"/>
  <c r="R1724" i="14"/>
  <c r="R1725" i="14"/>
  <c r="R1726" i="14"/>
  <c r="R1727" i="14"/>
  <c r="R1728" i="14"/>
  <c r="R1729" i="14"/>
  <c r="R1730" i="14"/>
  <c r="Q1637" i="14" l="1"/>
  <c r="Q1640" i="14"/>
  <c r="R1706" i="14" l="1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M1723" i="14"/>
  <c r="Q1723" i="14" s="1"/>
  <c r="J1723" i="14"/>
  <c r="M1722" i="14"/>
  <c r="Q1722" i="14" s="1"/>
  <c r="J1722" i="14"/>
  <c r="M1721" i="14"/>
  <c r="J1721" i="14"/>
  <c r="M1720" i="14"/>
  <c r="J1720" i="14"/>
  <c r="M1719" i="14"/>
  <c r="Q1719" i="14" s="1"/>
  <c r="J1719" i="14"/>
  <c r="M1718" i="14"/>
  <c r="Q1718" i="14" s="1"/>
  <c r="J1718" i="14"/>
  <c r="M1717" i="14"/>
  <c r="Q1717" i="14" s="1"/>
  <c r="J1717" i="14"/>
  <c r="M1716" i="14"/>
  <c r="Q1716" i="14" s="1"/>
  <c r="J1716" i="14"/>
  <c r="M1715" i="14"/>
  <c r="Q1715" i="14" s="1"/>
  <c r="J1715" i="14"/>
  <c r="M1714" i="14"/>
  <c r="Q1714" i="14" s="1"/>
  <c r="J1714" i="14"/>
  <c r="M1713" i="14"/>
  <c r="Q1713" i="14" s="1"/>
  <c r="J1713" i="14"/>
  <c r="M1712" i="14"/>
  <c r="J1712" i="14"/>
  <c r="M1711" i="14"/>
  <c r="Q1711" i="14" s="1"/>
  <c r="J1711" i="14"/>
  <c r="M1710" i="14"/>
  <c r="J1710" i="14"/>
  <c r="M1709" i="14"/>
  <c r="J1709" i="14"/>
  <c r="M1708" i="14"/>
  <c r="Q1708" i="14" s="1"/>
  <c r="J1708" i="14"/>
  <c r="M1707" i="14"/>
  <c r="Q1707" i="14" s="1"/>
  <c r="J1707" i="14"/>
  <c r="M1706" i="14"/>
  <c r="Q1706" i="14" s="1"/>
  <c r="J1706" i="14"/>
  <c r="R1700" i="14" l="1"/>
  <c r="R1701" i="14"/>
  <c r="R1702" i="14"/>
  <c r="R1703" i="14"/>
  <c r="R1704" i="14"/>
  <c r="R1705" i="14"/>
  <c r="M1705" i="14"/>
  <c r="Q1705" i="14" s="1"/>
  <c r="M1704" i="14"/>
  <c r="Q1704" i="14" s="1"/>
  <c r="M1703" i="14"/>
  <c r="Q1703" i="14" s="1"/>
  <c r="M1702" i="14"/>
  <c r="Q1702" i="14" s="1"/>
  <c r="M1701" i="14"/>
  <c r="Q1701" i="14" s="1"/>
  <c r="M1700" i="14"/>
  <c r="Q1700" i="14" s="1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M1699" i="14"/>
  <c r="Q1699" i="14" s="1"/>
  <c r="M1698" i="14"/>
  <c r="Q1698" i="14" s="1"/>
  <c r="M1697" i="14"/>
  <c r="Q1697" i="14" s="1"/>
  <c r="M1696" i="14"/>
  <c r="Q1696" i="14" s="1"/>
  <c r="M1695" i="14"/>
  <c r="Q1695" i="14" s="1"/>
  <c r="M1694" i="14"/>
  <c r="Q1694" i="14" s="1"/>
  <c r="M1693" i="14"/>
  <c r="Q1693" i="14" s="1"/>
  <c r="M1692" i="14"/>
  <c r="Q1692" i="14" s="1"/>
  <c r="M1691" i="14"/>
  <c r="Q1691" i="14" s="1"/>
  <c r="M1690" i="14"/>
  <c r="Q1690" i="14" s="1"/>
  <c r="M1689" i="14"/>
  <c r="Q1689" i="14" s="1"/>
  <c r="M1688" i="14"/>
  <c r="Q1688" i="14" s="1"/>
  <c r="M1687" i="14"/>
  <c r="Q1687" i="14" s="1"/>
  <c r="M1686" i="14"/>
  <c r="Q1686" i="14" s="1"/>
  <c r="R1680" i="14"/>
  <c r="R1681" i="14"/>
  <c r="R1682" i="14"/>
  <c r="R1683" i="14"/>
  <c r="R1684" i="14"/>
  <c r="R1685" i="14"/>
  <c r="M1685" i="14"/>
  <c r="Q1685" i="14" s="1"/>
  <c r="M1684" i="14"/>
  <c r="Q1684" i="14" s="1"/>
  <c r="M1683" i="14"/>
  <c r="Q1683" i="14" s="1"/>
  <c r="M1682" i="14"/>
  <c r="Q1682" i="14" s="1"/>
  <c r="M1681" i="14"/>
  <c r="Q1681" i="14" s="1"/>
  <c r="M1680" i="14"/>
  <c r="Q1680" i="14" s="1"/>
  <c r="R1646" i="14" l="1"/>
  <c r="M1672" i="14" l="1"/>
  <c r="M1673" i="14"/>
  <c r="M1674" i="14"/>
  <c r="Q1674" i="14" s="1"/>
  <c r="M1675" i="14"/>
  <c r="Q1675" i="14" s="1"/>
  <c r="M1676" i="14"/>
  <c r="Q1676" i="14" s="1"/>
  <c r="M1677" i="14"/>
  <c r="Q1677" i="14" s="1"/>
  <c r="M1678" i="14"/>
  <c r="Q1678" i="14" s="1"/>
  <c r="M1679" i="14"/>
  <c r="Q1679" i="14" s="1"/>
  <c r="Q1672" i="14"/>
  <c r="Q1673" i="14"/>
  <c r="R1672" i="14"/>
  <c r="R1673" i="14"/>
  <c r="R1674" i="14"/>
  <c r="R1675" i="14"/>
  <c r="R1676" i="14"/>
  <c r="R1677" i="14"/>
  <c r="R1678" i="14"/>
  <c r="R1679" i="14"/>
  <c r="Q1652" i="14"/>
  <c r="Q1653" i="14"/>
  <c r="Q1646" i="14"/>
  <c r="M1656" i="14"/>
  <c r="Q1656" i="14" s="1"/>
  <c r="M1657" i="14"/>
  <c r="Q1657" i="14" s="1"/>
  <c r="M1658" i="14"/>
  <c r="Q1658" i="14" s="1"/>
  <c r="M1659" i="14"/>
  <c r="Q1659" i="14" s="1"/>
  <c r="M1660" i="14"/>
  <c r="Q1660" i="14" s="1"/>
  <c r="M1661" i="14"/>
  <c r="Q1661" i="14" s="1"/>
  <c r="M1662" i="14"/>
  <c r="Q1662" i="14" s="1"/>
  <c r="M1663" i="14"/>
  <c r="Q1663" i="14" s="1"/>
  <c r="M1664" i="14"/>
  <c r="Q1664" i="14" s="1"/>
  <c r="M1665" i="14"/>
  <c r="Q1665" i="14" s="1"/>
  <c r="M1666" i="14"/>
  <c r="Q1666" i="14" s="1"/>
  <c r="M1667" i="14"/>
  <c r="Q1667" i="14" s="1"/>
  <c r="M1668" i="14"/>
  <c r="Q1668" i="14" s="1"/>
  <c r="M1669" i="14"/>
  <c r="Q1669" i="14" s="1"/>
  <c r="M1670" i="14"/>
  <c r="Q1670" i="14" s="1"/>
  <c r="M1671" i="14"/>
  <c r="Q1671" i="14" s="1"/>
  <c r="M1655" i="14"/>
  <c r="Q1655" i="14" s="1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54" i="14" l="1"/>
  <c r="R1653" i="14"/>
  <c r="R1652" i="14"/>
  <c r="R1651" i="14"/>
  <c r="R1650" i="14"/>
  <c r="R1649" i="14"/>
  <c r="R1648" i="14"/>
  <c r="R1647" i="14"/>
  <c r="R1645" i="14"/>
  <c r="R1644" i="14"/>
  <c r="R1643" i="14" l="1"/>
  <c r="R1642" i="14"/>
  <c r="R1641" i="14"/>
  <c r="R1640" i="14"/>
  <c r="R1639" i="14"/>
  <c r="R1638" i="14"/>
  <c r="R1637" i="14"/>
  <c r="R1636" i="14"/>
  <c r="R1635" i="14"/>
  <c r="R1634" i="14"/>
  <c r="M1633" i="14"/>
  <c r="Q1633" i="14" s="1"/>
  <c r="M1632" i="14"/>
  <c r="Q1632" i="14" s="1"/>
  <c r="M1631" i="14"/>
  <c r="Q1631" i="14" s="1"/>
  <c r="M1630" i="14"/>
  <c r="Q1630" i="14" s="1"/>
  <c r="M1629" i="14"/>
  <c r="Q1629" i="14" s="1"/>
  <c r="M1628" i="14"/>
  <c r="Q1628" i="14" s="1"/>
  <c r="M1627" i="14"/>
  <c r="Q1627" i="14" s="1"/>
  <c r="M1626" i="14"/>
  <c r="Q1626" i="14" s="1"/>
  <c r="M1625" i="14"/>
  <c r="Q1625" i="14" s="1"/>
  <c r="M1624" i="14"/>
  <c r="Q1624" i="14" s="1"/>
  <c r="R1623" i="14"/>
  <c r="R1624" i="14"/>
  <c r="R1625" i="14"/>
  <c r="R1626" i="14"/>
  <c r="R1627" i="14"/>
  <c r="R1628" i="14"/>
  <c r="R1629" i="14"/>
  <c r="R1630" i="14"/>
  <c r="R1631" i="14"/>
  <c r="R1632" i="14"/>
  <c r="R1633" i="14"/>
  <c r="M1623" i="14" l="1"/>
  <c r="Q1623" i="14" s="1"/>
  <c r="R1616" i="14"/>
  <c r="R1617" i="14"/>
  <c r="R1618" i="14"/>
  <c r="R1619" i="14"/>
  <c r="R1620" i="14"/>
  <c r="R1621" i="14"/>
  <c r="R1622" i="14"/>
  <c r="M1622" i="14"/>
  <c r="Q1622" i="14" s="1"/>
  <c r="M1621" i="14"/>
  <c r="Q1621" i="14" s="1"/>
  <c r="M1620" i="14"/>
  <c r="Q1620" i="14" s="1"/>
  <c r="M1619" i="14"/>
  <c r="Q1619" i="14" s="1"/>
  <c r="M1618" i="14"/>
  <c r="Q1618" i="14" s="1"/>
  <c r="M1617" i="14"/>
  <c r="Q1617" i="14" s="1"/>
  <c r="M1616" i="14"/>
  <c r="Q1616" i="14" s="1"/>
  <c r="Q790" i="14" l="1"/>
  <c r="Q1033" i="14"/>
  <c r="Q1034" i="14"/>
  <c r="Q1035" i="14"/>
  <c r="Q1036" i="14"/>
  <c r="Q1037" i="14"/>
  <c r="Q1038" i="14"/>
  <c r="Q1039" i="14"/>
  <c r="Q1041" i="14"/>
  <c r="Q1042" i="14"/>
  <c r="R1610" i="14"/>
  <c r="R1611" i="14"/>
  <c r="R1612" i="14"/>
  <c r="R1613" i="14"/>
  <c r="R1614" i="14"/>
  <c r="R1615" i="14"/>
  <c r="M1615" i="14"/>
  <c r="Q1615" i="14" s="1"/>
  <c r="M1614" i="14"/>
  <c r="Q1614" i="14" s="1"/>
  <c r="M1613" i="14"/>
  <c r="Q1613" i="14" s="1"/>
  <c r="M1612" i="14"/>
  <c r="Q1612" i="14" s="1"/>
  <c r="M1611" i="14"/>
  <c r="Q1611" i="14" s="1"/>
  <c r="M1610" i="14"/>
  <c r="Q1610" i="14" s="1"/>
  <c r="Q1421" i="14"/>
  <c r="Q1422" i="14"/>
  <c r="Q1423" i="14"/>
  <c r="Q1424" i="14"/>
  <c r="Q1427" i="14"/>
  <c r="Q1428" i="14"/>
  <c r="Q1429" i="14"/>
  <c r="Q1550" i="14"/>
  <c r="Q1561" i="14"/>
  <c r="Q1562" i="14"/>
  <c r="Q1570" i="14"/>
  <c r="Q1571" i="14"/>
  <c r="Q1577" i="14"/>
  <c r="Q1578" i="14"/>
  <c r="Q1579" i="14"/>
  <c r="R1604" i="14"/>
  <c r="R1605" i="14"/>
  <c r="R1606" i="14"/>
  <c r="R1607" i="14"/>
  <c r="R1608" i="14"/>
  <c r="R1609" i="14"/>
  <c r="M1609" i="14"/>
  <c r="Q1609" i="14" s="1"/>
  <c r="M1608" i="14"/>
  <c r="Q1608" i="14" s="1"/>
  <c r="M1607" i="14"/>
  <c r="Q1607" i="14" s="1"/>
  <c r="M1606" i="14"/>
  <c r="Q1606" i="14" s="1"/>
  <c r="M1605" i="14"/>
  <c r="Q1605" i="14" s="1"/>
  <c r="M1604" i="14"/>
  <c r="Q1604" i="14" s="1"/>
  <c r="R1581" i="14" l="1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M1603" i="14"/>
  <c r="J1603" i="14"/>
  <c r="M1602" i="14"/>
  <c r="J1602" i="14"/>
  <c r="M1601" i="14"/>
  <c r="J1601" i="14"/>
  <c r="M1600" i="14"/>
  <c r="Q1600" i="14" s="1"/>
  <c r="J1600" i="14"/>
  <c r="M1599" i="14"/>
  <c r="Q1599" i="14" s="1"/>
  <c r="J1599" i="14"/>
  <c r="M1598" i="14"/>
  <c r="Q1598" i="14" s="1"/>
  <c r="J1598" i="14"/>
  <c r="M1597" i="14"/>
  <c r="Q1597" i="14" s="1"/>
  <c r="J1597" i="14"/>
  <c r="M1596" i="14"/>
  <c r="Q1596" i="14" s="1"/>
  <c r="J1596" i="14"/>
  <c r="M1595" i="14"/>
  <c r="Q1595" i="14" s="1"/>
  <c r="J1595" i="14"/>
  <c r="M1594" i="14"/>
  <c r="J1594" i="14"/>
  <c r="M1593" i="14"/>
  <c r="Q1593" i="14" s="1"/>
  <c r="J1593" i="14"/>
  <c r="M1592" i="14"/>
  <c r="Q1592" i="14" s="1"/>
  <c r="J1592" i="14"/>
  <c r="M1591" i="14"/>
  <c r="Q1591" i="14" s="1"/>
  <c r="J1591" i="14"/>
  <c r="M1590" i="14"/>
  <c r="J1590" i="14"/>
  <c r="M1589" i="14"/>
  <c r="J1589" i="14"/>
  <c r="M1588" i="14"/>
  <c r="J1588" i="14"/>
  <c r="M1587" i="14"/>
  <c r="J1587" i="14"/>
  <c r="M1586" i="14"/>
  <c r="Q1586" i="14" s="1"/>
  <c r="J1586" i="14"/>
  <c r="M1585" i="14"/>
  <c r="J1585" i="14"/>
  <c r="M1584" i="14"/>
  <c r="Q1584" i="14" s="1"/>
  <c r="M1583" i="14"/>
  <c r="Q1583" i="14" s="1"/>
  <c r="J1583" i="14"/>
  <c r="M1582" i="14"/>
  <c r="Q1582" i="14" s="1"/>
  <c r="J1582" i="14"/>
  <c r="M1581" i="14"/>
  <c r="Q1581" i="14" s="1"/>
  <c r="J1581" i="14"/>
  <c r="R1580" i="14"/>
  <c r="R1579" i="14"/>
  <c r="R1578" i="14"/>
  <c r="R1577" i="14"/>
  <c r="R1576" i="14"/>
  <c r="R1575" i="14"/>
  <c r="R1574" i="14"/>
  <c r="R1573" i="14"/>
  <c r="R1572" i="14"/>
  <c r="R1571" i="14"/>
  <c r="R1570" i="14"/>
  <c r="R1569" i="14"/>
  <c r="R1568" i="14"/>
  <c r="K1566" i="14"/>
  <c r="R1566" i="14" s="1"/>
  <c r="R1565" i="14"/>
  <c r="R1564" i="14"/>
  <c r="R1563" i="14"/>
  <c r="R1562" i="14"/>
  <c r="R1561" i="14"/>
  <c r="K1560" i="14"/>
  <c r="R1560" i="14" s="1"/>
  <c r="K1559" i="14"/>
  <c r="R1559" i="14" s="1"/>
  <c r="K1558" i="14"/>
  <c r="R1558" i="14" s="1"/>
  <c r="K1557" i="14"/>
  <c r="R1557" i="14" s="1"/>
  <c r="K1556" i="14"/>
  <c r="R1556" i="14" s="1"/>
  <c r="K1555" i="14"/>
  <c r="R1555" i="14" s="1"/>
  <c r="K1554" i="14"/>
  <c r="R1554" i="14" s="1"/>
  <c r="K1553" i="14"/>
  <c r="R1553" i="14" s="1"/>
  <c r="K1552" i="14"/>
  <c r="R1552" i="14" s="1"/>
  <c r="R1551" i="14"/>
  <c r="R1550" i="14"/>
  <c r="K1549" i="14"/>
  <c r="R1549" i="14" s="1"/>
  <c r="R1548" i="14"/>
  <c r="R1547" i="14"/>
  <c r="M1542" i="14" l="1"/>
  <c r="Q1542" i="14" s="1"/>
  <c r="R1542" i="14"/>
  <c r="M1543" i="14"/>
  <c r="Q1543" i="14" s="1"/>
  <c r="R1543" i="14"/>
  <c r="M1544" i="14"/>
  <c r="Q1544" i="14" s="1"/>
  <c r="R1544" i="14"/>
  <c r="M1545" i="14"/>
  <c r="Q1545" i="14" s="1"/>
  <c r="R1545" i="14"/>
  <c r="M1546" i="14"/>
  <c r="Q1546" i="14" s="1"/>
  <c r="R1546" i="14"/>
  <c r="M1530" i="14"/>
  <c r="Q1530" i="14" s="1"/>
  <c r="R1530" i="14"/>
  <c r="M1531" i="14"/>
  <c r="Q1531" i="14" s="1"/>
  <c r="R1531" i="14"/>
  <c r="M1532" i="14"/>
  <c r="Q1532" i="14" s="1"/>
  <c r="R1532" i="14"/>
  <c r="M1533" i="14"/>
  <c r="Q1533" i="14" s="1"/>
  <c r="R1533" i="14"/>
  <c r="M1534" i="14"/>
  <c r="Q1534" i="14" s="1"/>
  <c r="R1534" i="14"/>
  <c r="M1535" i="14"/>
  <c r="Q1535" i="14" s="1"/>
  <c r="R1535" i="14"/>
  <c r="M1536" i="14"/>
  <c r="Q1536" i="14" s="1"/>
  <c r="R1536" i="14"/>
  <c r="M1537" i="14"/>
  <c r="Q1537" i="14" s="1"/>
  <c r="R1537" i="14"/>
  <c r="M1538" i="14"/>
  <c r="Q1538" i="14" s="1"/>
  <c r="R1538" i="14"/>
  <c r="M1539" i="14"/>
  <c r="Q1539" i="14" s="1"/>
  <c r="R1539" i="14"/>
  <c r="M1540" i="14"/>
  <c r="Q1540" i="14" s="1"/>
  <c r="R1540" i="14"/>
  <c r="M1541" i="14"/>
  <c r="Q1541" i="14" s="1"/>
  <c r="R1541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M1516" i="14"/>
  <c r="Q1516" i="14" s="1"/>
  <c r="M1517" i="14"/>
  <c r="Q1517" i="14" s="1"/>
  <c r="M1518" i="14"/>
  <c r="Q1518" i="14" s="1"/>
  <c r="M1519" i="14"/>
  <c r="Q1519" i="14" s="1"/>
  <c r="M1520" i="14"/>
  <c r="Q1520" i="14" s="1"/>
  <c r="M1521" i="14"/>
  <c r="Q1521" i="14" s="1"/>
  <c r="M1522" i="14"/>
  <c r="Q1522" i="14" s="1"/>
  <c r="M1523" i="14"/>
  <c r="Q1523" i="14" s="1"/>
  <c r="M1524" i="14"/>
  <c r="Q1524" i="14" s="1"/>
  <c r="M1525" i="14"/>
  <c r="Q1525" i="14" s="1"/>
  <c r="M1526" i="14"/>
  <c r="Q1526" i="14" s="1"/>
  <c r="M1527" i="14"/>
  <c r="Q1527" i="14" s="1"/>
  <c r="M1528" i="14"/>
  <c r="Q1528" i="14" s="1"/>
  <c r="M1529" i="14"/>
  <c r="Q1529" i="14" s="1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M1515" i="14"/>
  <c r="Q1515" i="14" s="1"/>
  <c r="M1514" i="14"/>
  <c r="Q1514" i="14" s="1"/>
  <c r="M1513" i="14"/>
  <c r="Q1513" i="14" s="1"/>
  <c r="M1512" i="14"/>
  <c r="Q1512" i="14" s="1"/>
  <c r="M1511" i="14"/>
  <c r="Q1511" i="14" s="1"/>
  <c r="M1510" i="14"/>
  <c r="Q1510" i="14" s="1"/>
  <c r="M1509" i="14"/>
  <c r="Q1509" i="14" s="1"/>
  <c r="M1508" i="14"/>
  <c r="Q1508" i="14" s="1"/>
  <c r="M1507" i="14"/>
  <c r="Q1507" i="14" s="1"/>
  <c r="M1506" i="14"/>
  <c r="Q1506" i="14" s="1"/>
  <c r="M1505" i="14"/>
  <c r="Q1505" i="14" s="1"/>
  <c r="M1504" i="14"/>
  <c r="Q1504" i="14" s="1"/>
  <c r="M1503" i="14"/>
  <c r="Q1503" i="14" s="1"/>
  <c r="M1502" i="14"/>
  <c r="Q1502" i="14" s="1"/>
  <c r="M1501" i="14"/>
  <c r="Q1501" i="14" s="1"/>
  <c r="M1500" i="14"/>
  <c r="Q1500" i="14" s="1"/>
  <c r="M1499" i="14"/>
  <c r="Q1499" i="14" s="1"/>
  <c r="M1498" i="14"/>
  <c r="Q1498" i="14" s="1"/>
  <c r="M1497" i="14"/>
  <c r="Q1497" i="14" s="1"/>
  <c r="M1496" i="14"/>
  <c r="Q1496" i="14" s="1"/>
  <c r="M1495" i="14"/>
  <c r="Q1495" i="14" s="1"/>
  <c r="M1494" i="14"/>
  <c r="Q1494" i="14" s="1"/>
  <c r="M1493" i="14"/>
  <c r="Q1493" i="14" s="1"/>
  <c r="M1492" i="14"/>
  <c r="Q1492" i="14" s="1"/>
  <c r="M1491" i="14"/>
  <c r="Q1491" i="14" s="1"/>
  <c r="M1490" i="14"/>
  <c r="Q1490" i="14" s="1"/>
  <c r="M1489" i="14"/>
  <c r="Q1489" i="14" s="1"/>
  <c r="M1488" i="14"/>
  <c r="Q1488" i="14" s="1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M1474" i="14" l="1"/>
  <c r="Q1474" i="14" s="1"/>
  <c r="M1475" i="14"/>
  <c r="Q1475" i="14" s="1"/>
  <c r="M1476" i="14"/>
  <c r="Q1476" i="14" s="1"/>
  <c r="M1477" i="14"/>
  <c r="Q1477" i="14" s="1"/>
  <c r="M1478" i="14"/>
  <c r="Q1478" i="14" s="1"/>
  <c r="M1479" i="14"/>
  <c r="Q1479" i="14" s="1"/>
  <c r="M1480" i="14"/>
  <c r="Q1480" i="14" s="1"/>
  <c r="M1481" i="14"/>
  <c r="Q1481" i="14" s="1"/>
  <c r="M1482" i="14"/>
  <c r="Q1482" i="14" s="1"/>
  <c r="M1483" i="14"/>
  <c r="Q1483" i="14" s="1"/>
  <c r="M1484" i="14"/>
  <c r="Q1484" i="14" s="1"/>
  <c r="M1485" i="14"/>
  <c r="Q1485" i="14" s="1"/>
  <c r="M1486" i="14"/>
  <c r="Q1486" i="14" s="1"/>
  <c r="M1487" i="14"/>
  <c r="Q1487" i="14" s="1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M1460" i="14"/>
  <c r="Q1460" i="14" s="1"/>
  <c r="M1461" i="14"/>
  <c r="Q1461" i="14" s="1"/>
  <c r="M1462" i="14"/>
  <c r="Q1462" i="14" s="1"/>
  <c r="M1463" i="14"/>
  <c r="Q1463" i="14" s="1"/>
  <c r="M1464" i="14"/>
  <c r="Q1464" i="14" s="1"/>
  <c r="M1465" i="14"/>
  <c r="Q1465" i="14" s="1"/>
  <c r="M1466" i="14"/>
  <c r="Q1466" i="14" s="1"/>
  <c r="M1467" i="14"/>
  <c r="Q1467" i="14" s="1"/>
  <c r="M1468" i="14"/>
  <c r="Q1468" i="14" s="1"/>
  <c r="M1469" i="14"/>
  <c r="Q1469" i="14" s="1"/>
  <c r="M1470" i="14"/>
  <c r="Q1470" i="14" s="1"/>
  <c r="M1471" i="14"/>
  <c r="Q1471" i="14" s="1"/>
  <c r="M1472" i="14"/>
  <c r="Q1472" i="14" s="1"/>
  <c r="M1473" i="14"/>
  <c r="Q1473" i="14" s="1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M1459" i="14"/>
  <c r="Q1459" i="14" s="1"/>
  <c r="M1458" i="14"/>
  <c r="Q1458" i="14" s="1"/>
  <c r="M1457" i="14"/>
  <c r="Q1457" i="14" s="1"/>
  <c r="M1456" i="14"/>
  <c r="Q1456" i="14" s="1"/>
  <c r="M1455" i="14"/>
  <c r="Q1455" i="14" s="1"/>
  <c r="M1454" i="14"/>
  <c r="Q1454" i="14" s="1"/>
  <c r="M1453" i="14"/>
  <c r="Q1453" i="14" s="1"/>
  <c r="M1452" i="14"/>
  <c r="Q1452" i="14" s="1"/>
  <c r="M1451" i="14"/>
  <c r="Q1451" i="14" s="1"/>
  <c r="M1450" i="14"/>
  <c r="Q1450" i="14" s="1"/>
  <c r="M1449" i="14"/>
  <c r="Q1449" i="14" s="1"/>
  <c r="M1448" i="14"/>
  <c r="Q1448" i="14" s="1"/>
  <c r="M1447" i="14"/>
  <c r="Q1447" i="14" s="1"/>
  <c r="M1441" i="14" l="1"/>
  <c r="Q1441" i="14" s="1"/>
  <c r="M1442" i="14"/>
  <c r="Q1442" i="14" s="1"/>
  <c r="M1443" i="14"/>
  <c r="Q1443" i="14" s="1"/>
  <c r="M1444" i="14"/>
  <c r="Q1444" i="14" s="1"/>
  <c r="M1445" i="14"/>
  <c r="Q1445" i="14" s="1"/>
  <c r="M1446" i="14"/>
  <c r="Q1446" i="14" s="1"/>
  <c r="M1440" i="14"/>
  <c r="Q1440" i="14" s="1"/>
  <c r="R1440" i="14"/>
  <c r="R1421" i="14" l="1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19" i="14"/>
  <c r="R1420" i="14"/>
  <c r="M1420" i="14"/>
  <c r="Q1420" i="14" s="1"/>
  <c r="J1420" i="14"/>
  <c r="M1419" i="14"/>
  <c r="Q1419" i="14" s="1"/>
  <c r="J1419" i="14"/>
  <c r="R1356" i="14" l="1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M1390" i="14"/>
  <c r="Q1390" i="14" s="1"/>
  <c r="M1389" i="14"/>
  <c r="Q1389" i="14" s="1"/>
  <c r="M1388" i="14"/>
  <c r="Q1388" i="14" s="1"/>
  <c r="M1387" i="14"/>
  <c r="Q1387" i="14" s="1"/>
  <c r="M1386" i="14"/>
  <c r="Q1386" i="14" s="1"/>
  <c r="M1385" i="14"/>
  <c r="Q1385" i="14" s="1"/>
  <c r="M1384" i="14"/>
  <c r="Q1384" i="14" s="1"/>
  <c r="M1383" i="14"/>
  <c r="Q1383" i="14" s="1"/>
  <c r="M1382" i="14"/>
  <c r="Q1382" i="14" s="1"/>
  <c r="M1381" i="14"/>
  <c r="Q1381" i="14" s="1"/>
  <c r="M1380" i="14"/>
  <c r="Q1380" i="14" s="1"/>
  <c r="M1379" i="14"/>
  <c r="Q1379" i="14" s="1"/>
  <c r="M1378" i="14"/>
  <c r="Q1378" i="14" s="1"/>
  <c r="M1377" i="14"/>
  <c r="Q1377" i="14" s="1"/>
  <c r="M1376" i="14"/>
  <c r="Q1376" i="14" s="1"/>
  <c r="M1375" i="14"/>
  <c r="Q1375" i="14" s="1"/>
  <c r="M1374" i="14"/>
  <c r="Q1374" i="14" s="1"/>
  <c r="M1373" i="14"/>
  <c r="Q1373" i="14" s="1"/>
  <c r="M1372" i="14"/>
  <c r="Q1372" i="14" s="1"/>
  <c r="M1371" i="14"/>
  <c r="Q1371" i="14" s="1"/>
  <c r="M1370" i="14"/>
  <c r="Q1370" i="14" s="1"/>
  <c r="M1369" i="14"/>
  <c r="Q1369" i="14" s="1"/>
  <c r="M1368" i="14"/>
  <c r="Q1368" i="14" s="1"/>
  <c r="M1367" i="14"/>
  <c r="Q1367" i="14" s="1"/>
  <c r="M1366" i="14"/>
  <c r="Q1366" i="14" s="1"/>
  <c r="M1365" i="14"/>
  <c r="Q1365" i="14" s="1"/>
  <c r="M1364" i="14"/>
  <c r="Q1364" i="14" s="1"/>
  <c r="M1363" i="14"/>
  <c r="Q1363" i="14" s="1"/>
  <c r="M1362" i="14"/>
  <c r="Q1362" i="14" s="1"/>
  <c r="M1361" i="14"/>
  <c r="Q1361" i="14" s="1"/>
  <c r="M1360" i="14"/>
  <c r="Q1360" i="14" s="1"/>
  <c r="M1359" i="14"/>
  <c r="Q1359" i="14" s="1"/>
  <c r="M1358" i="14"/>
  <c r="Q1358" i="14" s="1"/>
  <c r="M1357" i="14"/>
  <c r="Q1357" i="14" s="1"/>
  <c r="M1356" i="14"/>
  <c r="Q1356" i="14" s="1"/>
  <c r="M1355" i="14"/>
  <c r="Q1355" i="14" s="1"/>
  <c r="M1354" i="14"/>
  <c r="Q1354" i="14" s="1"/>
  <c r="M1353" i="14"/>
  <c r="Q1353" i="14" s="1"/>
  <c r="M1352" i="14"/>
  <c r="Q1352" i="14" s="1"/>
  <c r="M1351" i="14"/>
  <c r="Q1351" i="14" s="1"/>
  <c r="M1350" i="14"/>
  <c r="Q1350" i="14" s="1"/>
  <c r="M1349" i="14"/>
  <c r="Q1349" i="14" s="1"/>
  <c r="M1348" i="14"/>
  <c r="Q1348" i="14" s="1"/>
  <c r="M1347" i="14"/>
  <c r="Q1347" i="14" s="1"/>
  <c r="M1346" i="14"/>
  <c r="Q1346" i="14" s="1"/>
  <c r="M1345" i="14"/>
  <c r="Q1345" i="14" s="1"/>
  <c r="M1344" i="14"/>
  <c r="Q1344" i="14" s="1"/>
  <c r="M1343" i="14"/>
  <c r="Q1343" i="14" s="1"/>
  <c r="M1342" i="14"/>
  <c r="Q1342" i="14" s="1"/>
  <c r="M1341" i="14"/>
  <c r="Q1341" i="14" s="1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M1340" i="14"/>
  <c r="Q1340" i="14" s="1"/>
  <c r="M1339" i="14"/>
  <c r="Q1339" i="14" s="1"/>
  <c r="M1338" i="14"/>
  <c r="Q1338" i="14" s="1"/>
  <c r="M1337" i="14"/>
  <c r="Q1337" i="14" s="1"/>
  <c r="M1336" i="14"/>
  <c r="Q1336" i="14" s="1"/>
  <c r="M1335" i="14"/>
  <c r="Q1335" i="14" s="1"/>
  <c r="M1334" i="14"/>
  <c r="Q1334" i="14" s="1"/>
  <c r="M1333" i="14"/>
  <c r="Q1333" i="14" s="1"/>
  <c r="M1332" i="14"/>
  <c r="Q1332" i="14" s="1"/>
  <c r="M1331" i="14"/>
  <c r="Q1331" i="14" s="1"/>
  <c r="M1330" i="14"/>
  <c r="Q1330" i="14" s="1"/>
  <c r="M1329" i="14"/>
  <c r="Q1329" i="14" s="1"/>
  <c r="M1328" i="14"/>
  <c r="Q1328" i="14" s="1"/>
  <c r="M1327" i="14"/>
  <c r="Q1327" i="14" s="1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M1326" i="14"/>
  <c r="Q1326" i="14" s="1"/>
  <c r="M1325" i="14"/>
  <c r="Q1325" i="14" s="1"/>
  <c r="M1324" i="14"/>
  <c r="Q1324" i="14" s="1"/>
  <c r="M1323" i="14"/>
  <c r="Q1323" i="14" s="1"/>
  <c r="M1322" i="14"/>
  <c r="Q1322" i="14" s="1"/>
  <c r="M1321" i="14"/>
  <c r="Q1321" i="14" s="1"/>
  <c r="M1320" i="14"/>
  <c r="Q1320" i="14" s="1"/>
  <c r="M1319" i="14"/>
  <c r="Q1319" i="14" s="1"/>
  <c r="M1318" i="14"/>
  <c r="Q1318" i="14" s="1"/>
  <c r="M1317" i="14"/>
  <c r="Q1317" i="14" s="1"/>
  <c r="M1316" i="14"/>
  <c r="Q1316" i="14" s="1"/>
  <c r="M1315" i="14"/>
  <c r="Q1315" i="14" s="1"/>
  <c r="M1314" i="14"/>
  <c r="Q1314" i="14" s="1"/>
  <c r="M1313" i="14"/>
  <c r="Q1313" i="14" s="1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M1312" i="14"/>
  <c r="Q1312" i="14" s="1"/>
  <c r="M1311" i="14"/>
  <c r="Q1311" i="14" s="1"/>
  <c r="M1310" i="14"/>
  <c r="Q1310" i="14" s="1"/>
  <c r="M1309" i="14"/>
  <c r="Q1309" i="14" s="1"/>
  <c r="M1308" i="14"/>
  <c r="Q1308" i="14" s="1"/>
  <c r="M1307" i="14"/>
  <c r="Q1307" i="14" s="1"/>
  <c r="M1306" i="14"/>
  <c r="Q1306" i="14" s="1"/>
  <c r="M1305" i="14"/>
  <c r="Q1305" i="14" s="1"/>
  <c r="M1304" i="14"/>
  <c r="Q1304" i="14" s="1"/>
  <c r="M1303" i="14"/>
  <c r="Q1303" i="14" s="1"/>
  <c r="M1302" i="14"/>
  <c r="Q1302" i="14" s="1"/>
  <c r="M1301" i="14"/>
  <c r="Q1301" i="14" s="1"/>
  <c r="M1300" i="14"/>
  <c r="Q1300" i="14" s="1"/>
  <c r="M1299" i="14"/>
  <c r="Q1299" i="14" s="1"/>
  <c r="R1289" i="14"/>
  <c r="R1290" i="14"/>
  <c r="R1291" i="14"/>
  <c r="R1292" i="14"/>
  <c r="R1293" i="14"/>
  <c r="R1294" i="14"/>
  <c r="R1295" i="14"/>
  <c r="R1296" i="14"/>
  <c r="R1297" i="14"/>
  <c r="R1298" i="14"/>
  <c r="M1298" i="14"/>
  <c r="Q1298" i="14" s="1"/>
  <c r="M1297" i="14"/>
  <c r="Q1297" i="14" s="1"/>
  <c r="M1296" i="14"/>
  <c r="Q1296" i="14" s="1"/>
  <c r="M1295" i="14"/>
  <c r="Q1295" i="14" s="1"/>
  <c r="M1294" i="14"/>
  <c r="Q1294" i="14" s="1"/>
  <c r="M1293" i="14"/>
  <c r="Q1293" i="14" s="1"/>
  <c r="M1292" i="14"/>
  <c r="Q1292" i="14" s="1"/>
  <c r="M1291" i="14"/>
  <c r="Q1291" i="14" s="1"/>
  <c r="M1290" i="14"/>
  <c r="Q1290" i="14" s="1"/>
  <c r="M1289" i="14"/>
  <c r="Q1289" i="14" s="1"/>
  <c r="M1286" i="14" l="1"/>
  <c r="Q1286" i="14" s="1"/>
  <c r="M1287" i="14"/>
  <c r="Q1287" i="14" s="1"/>
  <c r="M1288" i="14"/>
  <c r="Q1288" i="14" s="1"/>
  <c r="R1286" i="14"/>
  <c r="R1287" i="14"/>
  <c r="R1288" i="14"/>
  <c r="M1259" i="14"/>
  <c r="Q1259" i="14" s="1"/>
  <c r="M1260" i="14"/>
  <c r="Q1260" i="14" s="1"/>
  <c r="M1261" i="14"/>
  <c r="Q1261" i="14" s="1"/>
  <c r="M1262" i="14"/>
  <c r="Q1262" i="14" s="1"/>
  <c r="M1263" i="14"/>
  <c r="Q1263" i="14" s="1"/>
  <c r="M1264" i="14"/>
  <c r="Q1264" i="14" s="1"/>
  <c r="M1265" i="14"/>
  <c r="Q1265" i="14" s="1"/>
  <c r="M1266" i="14"/>
  <c r="Q1266" i="14" s="1"/>
  <c r="M1267" i="14"/>
  <c r="Q1267" i="14" s="1"/>
  <c r="M1268" i="14"/>
  <c r="Q1268" i="14" s="1"/>
  <c r="M1269" i="14"/>
  <c r="Q1269" i="14" s="1"/>
  <c r="M1270" i="14"/>
  <c r="Q1270" i="14" s="1"/>
  <c r="M1271" i="14"/>
  <c r="Q1271" i="14" s="1"/>
  <c r="M1272" i="14"/>
  <c r="Q1272" i="14" s="1"/>
  <c r="M1273" i="14"/>
  <c r="Q1273" i="14" s="1"/>
  <c r="M1274" i="14"/>
  <c r="Q1274" i="14" s="1"/>
  <c r="M1275" i="14"/>
  <c r="Q1275" i="14" s="1"/>
  <c r="M1276" i="14"/>
  <c r="Q1276" i="14" s="1"/>
  <c r="M1277" i="14"/>
  <c r="Q1277" i="14" s="1"/>
  <c r="M1278" i="14"/>
  <c r="Q1278" i="14" s="1"/>
  <c r="M1279" i="14"/>
  <c r="Q1279" i="14" s="1"/>
  <c r="M1280" i="14"/>
  <c r="Q1280" i="14" s="1"/>
  <c r="M1281" i="14"/>
  <c r="Q1281" i="14" s="1"/>
  <c r="M1282" i="14"/>
  <c r="Q1282" i="14" s="1"/>
  <c r="M1283" i="14"/>
  <c r="Q1283" i="14" s="1"/>
  <c r="M1284" i="14"/>
  <c r="Q1284" i="14" s="1"/>
  <c r="M1285" i="14"/>
  <c r="Q1285" i="14" s="1"/>
  <c r="M1258" i="14"/>
  <c r="Q1258" i="14" s="1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58" i="14" l="1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49" i="14"/>
  <c r="R1250" i="14"/>
  <c r="R1251" i="14"/>
  <c r="R1252" i="14"/>
  <c r="R1253" i="14"/>
  <c r="R1254" i="14"/>
  <c r="R1255" i="14"/>
  <c r="R1256" i="14"/>
  <c r="R1257" i="14"/>
  <c r="Q1255" i="14"/>
  <c r="M1226" i="14" l="1"/>
  <c r="Q1226" i="14" s="1"/>
  <c r="M1227" i="14"/>
  <c r="Q1227" i="14" s="1"/>
  <c r="M1228" i="14"/>
  <c r="Q1228" i="14" s="1"/>
  <c r="M1229" i="14"/>
  <c r="Q1229" i="14" s="1"/>
  <c r="M1230" i="14"/>
  <c r="Q1230" i="14" s="1"/>
  <c r="M1231" i="14"/>
  <c r="Q1231" i="14" s="1"/>
  <c r="M1232" i="14"/>
  <c r="Q1232" i="14" s="1"/>
  <c r="M1233" i="14"/>
  <c r="Q1233" i="14" s="1"/>
  <c r="M1234" i="14"/>
  <c r="Q1234" i="14" s="1"/>
  <c r="M1235" i="14"/>
  <c r="Q1235" i="14" s="1"/>
  <c r="M1236" i="14"/>
  <c r="Q1236" i="14" s="1"/>
  <c r="M1237" i="14"/>
  <c r="Q1237" i="14" s="1"/>
  <c r="M1238" i="14"/>
  <c r="Q1238" i="14" s="1"/>
  <c r="M1239" i="14"/>
  <c r="Q1239" i="14" s="1"/>
  <c r="M1240" i="14"/>
  <c r="Q1240" i="14" s="1"/>
  <c r="M1241" i="14"/>
  <c r="Q1241" i="14" s="1"/>
  <c r="M1242" i="14"/>
  <c r="Q1242" i="14" s="1"/>
  <c r="M1243" i="14"/>
  <c r="Q1243" i="14" s="1"/>
  <c r="M1244" i="14"/>
  <c r="Q1244" i="14" s="1"/>
  <c r="M1245" i="14"/>
  <c r="Q1245" i="14" s="1"/>
  <c r="M1246" i="14"/>
  <c r="Q1246" i="14" s="1"/>
  <c r="M1247" i="14"/>
  <c r="Q1247" i="14" s="1"/>
  <c r="M1248" i="14"/>
  <c r="Q1248" i="14" s="1"/>
  <c r="M1249" i="14"/>
  <c r="Q1249" i="14" s="1"/>
  <c r="R1238" i="14"/>
  <c r="R1239" i="14"/>
  <c r="R1240" i="14"/>
  <c r="R1241" i="14"/>
  <c r="R1242" i="14"/>
  <c r="R1243" i="14"/>
  <c r="R1244" i="14"/>
  <c r="R1245" i="14"/>
  <c r="R1246" i="14"/>
  <c r="R1247" i="14"/>
  <c r="R1248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Q429" i="14" l="1"/>
  <c r="R670" i="14"/>
  <c r="R671" i="14"/>
  <c r="R1222" i="14"/>
  <c r="R1223" i="14"/>
  <c r="R1224" i="14"/>
  <c r="R1225" i="14"/>
  <c r="M1208" i="14" l="1"/>
  <c r="Q1208" i="14" s="1"/>
  <c r="M1209" i="14"/>
  <c r="Q1209" i="14" s="1"/>
  <c r="M1210" i="14"/>
  <c r="M1211" i="14"/>
  <c r="Q1211" i="14" s="1"/>
  <c r="M1212" i="14"/>
  <c r="Q1212" i="14" s="1"/>
  <c r="M1213" i="14"/>
  <c r="Q1213" i="14" s="1"/>
  <c r="M1214" i="14"/>
  <c r="Q1214" i="14" s="1"/>
  <c r="M1215" i="14"/>
  <c r="Q1215" i="14" s="1"/>
  <c r="M1216" i="14"/>
  <c r="Q1216" i="14" s="1"/>
  <c r="M1217" i="14"/>
  <c r="Q1217" i="14" s="1"/>
  <c r="M1218" i="14"/>
  <c r="Q1218" i="14" s="1"/>
  <c r="M1219" i="14"/>
  <c r="Q1219" i="14" s="1"/>
  <c r="M1220" i="14"/>
  <c r="Q1220" i="14" s="1"/>
  <c r="M1221" i="14"/>
  <c r="Q1221" i="14" s="1"/>
  <c r="Q1210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M1196" i="14" l="1"/>
  <c r="Q1196" i="14" s="1"/>
  <c r="M1197" i="14"/>
  <c r="Q1197" i="14" s="1"/>
  <c r="M1198" i="14"/>
  <c r="Q1198" i="14" s="1"/>
  <c r="M1199" i="14"/>
  <c r="Q1199" i="14" s="1"/>
  <c r="M1200" i="14"/>
  <c r="Q1200" i="14" s="1"/>
  <c r="M1201" i="14"/>
  <c r="Q1201" i="14" s="1"/>
  <c r="M1202" i="14"/>
  <c r="Q1202" i="14" s="1"/>
  <c r="M1203" i="14"/>
  <c r="Q1203" i="14" s="1"/>
  <c r="M1204" i="14"/>
  <c r="Q1204" i="14" s="1"/>
  <c r="M1205" i="14"/>
  <c r="Q1205" i="14" s="1"/>
  <c r="M1206" i="14"/>
  <c r="Q1206" i="14" s="1"/>
  <c r="M1207" i="14"/>
  <c r="Q1207" i="14" s="1"/>
  <c r="M1195" i="14"/>
  <c r="Q1195" i="14" s="1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192" i="14" l="1"/>
  <c r="R1193" i="14"/>
  <c r="R1194" i="14"/>
  <c r="M1194" i="14"/>
  <c r="J1194" i="14"/>
  <c r="M1193" i="14"/>
  <c r="J1193" i="14"/>
  <c r="M1192" i="14"/>
  <c r="Q1192" i="14" s="1"/>
  <c r="J1192" i="14"/>
  <c r="R1185" i="14" l="1"/>
  <c r="R1186" i="14"/>
  <c r="R1187" i="14"/>
  <c r="R1188" i="14"/>
  <c r="R1189" i="14"/>
  <c r="R1190" i="14"/>
  <c r="R119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M1184" i="14"/>
  <c r="J1184" i="14"/>
  <c r="M1183" i="14"/>
  <c r="J1183" i="14"/>
  <c r="M1182" i="14"/>
  <c r="Q1182" i="14" s="1"/>
  <c r="J1182" i="14"/>
  <c r="M1181" i="14"/>
  <c r="Q1181" i="14" s="1"/>
  <c r="J1181" i="14"/>
  <c r="M1180" i="14"/>
  <c r="Q1180" i="14" s="1"/>
  <c r="J1180" i="14"/>
  <c r="M1179" i="14"/>
  <c r="Q1179" i="14" s="1"/>
  <c r="J1179" i="14"/>
  <c r="M1178" i="14"/>
  <c r="Q1178" i="14" s="1"/>
  <c r="J1178" i="14"/>
  <c r="M1177" i="14"/>
  <c r="Q1177" i="14" s="1"/>
  <c r="J1177" i="14"/>
  <c r="M1176" i="14"/>
  <c r="Q1176" i="14" s="1"/>
  <c r="J1176" i="14"/>
  <c r="M1175" i="14"/>
  <c r="Q1175" i="14" s="1"/>
  <c r="J1175" i="14"/>
  <c r="M1174" i="14"/>
  <c r="Q1174" i="14" s="1"/>
  <c r="J1174" i="14"/>
  <c r="M1173" i="14"/>
  <c r="Q1173" i="14" s="1"/>
  <c r="J1173" i="14"/>
  <c r="M1172" i="14"/>
  <c r="Q1172" i="14" s="1"/>
  <c r="J1172" i="14"/>
  <c r="M1161" i="14" l="1"/>
  <c r="Q1161" i="14" s="1"/>
  <c r="M1162" i="14"/>
  <c r="Q1162" i="14" s="1"/>
  <c r="M1163" i="14"/>
  <c r="Q1163" i="14" s="1"/>
  <c r="M1164" i="14"/>
  <c r="Q1164" i="14" s="1"/>
  <c r="M1165" i="14"/>
  <c r="Q1165" i="14" s="1"/>
  <c r="M1166" i="14"/>
  <c r="Q1166" i="14" s="1"/>
  <c r="M1167" i="14"/>
  <c r="Q1167" i="14" s="1"/>
  <c r="M1168" i="14"/>
  <c r="Q1168" i="14" s="1"/>
  <c r="M1169" i="14"/>
  <c r="Q1169" i="14" s="1"/>
  <c r="M1170" i="14"/>
  <c r="Q1170" i="14" s="1"/>
  <c r="M1171" i="14"/>
  <c r="Q1171" i="14" s="1"/>
  <c r="R1161" i="14"/>
  <c r="R1162" i="14"/>
  <c r="R1163" i="14"/>
  <c r="R1164" i="14"/>
  <c r="R1165" i="14"/>
  <c r="R1166" i="14"/>
  <c r="R1167" i="14"/>
  <c r="R1168" i="14"/>
  <c r="R1169" i="14"/>
  <c r="R1170" i="14"/>
  <c r="R1171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M1160" i="14"/>
  <c r="Q1160" i="14" s="1"/>
  <c r="M1159" i="14"/>
  <c r="Q1159" i="14" s="1"/>
  <c r="M1158" i="14"/>
  <c r="Q1158" i="14" s="1"/>
  <c r="M1157" i="14"/>
  <c r="Q1157" i="14" s="1"/>
  <c r="M1156" i="14"/>
  <c r="Q1156" i="14" s="1"/>
  <c r="M1155" i="14"/>
  <c r="Q1155" i="14" s="1"/>
  <c r="M1154" i="14"/>
  <c r="Q1154" i="14" s="1"/>
  <c r="M1153" i="14"/>
  <c r="Q1153" i="14" s="1"/>
  <c r="M1152" i="14"/>
  <c r="Q1152" i="14" s="1"/>
  <c r="M1151" i="14"/>
  <c r="Q1151" i="14" s="1"/>
  <c r="M1150" i="14"/>
  <c r="Q1150" i="14" s="1"/>
  <c r="M1149" i="14"/>
  <c r="Q1149" i="14" s="1"/>
  <c r="M1148" i="14"/>
  <c r="Q1148" i="14" s="1"/>
  <c r="M1147" i="14"/>
  <c r="Q1147" i="14" s="1"/>
  <c r="R1135" i="14" l="1"/>
  <c r="R1136" i="14"/>
  <c r="R1137" i="14"/>
  <c r="R1138" i="14"/>
  <c r="R1139" i="14"/>
  <c r="R1140" i="14"/>
  <c r="R1141" i="14"/>
  <c r="R1142" i="14"/>
  <c r="R1143" i="14"/>
  <c r="R1144" i="14"/>
  <c r="R1145" i="14"/>
  <c r="R1146" i="14"/>
  <c r="M1146" i="14"/>
  <c r="Q1146" i="14" s="1"/>
  <c r="M1145" i="14"/>
  <c r="Q1145" i="14" s="1"/>
  <c r="M1144" i="14"/>
  <c r="Q1144" i="14" s="1"/>
  <c r="M1143" i="14"/>
  <c r="Q1143" i="14" s="1"/>
  <c r="M1142" i="14"/>
  <c r="Q1142" i="14" s="1"/>
  <c r="M1141" i="14"/>
  <c r="Q1141" i="14" s="1"/>
  <c r="M1140" i="14"/>
  <c r="Q1140" i="14" s="1"/>
  <c r="M1139" i="14"/>
  <c r="Q1139" i="14" s="1"/>
  <c r="M1138" i="14"/>
  <c r="Q1138" i="14" s="1"/>
  <c r="M1137" i="14"/>
  <c r="Q1137" i="14" s="1"/>
  <c r="M1136" i="14"/>
  <c r="Q1136" i="14" s="1"/>
  <c r="M1135" i="14"/>
  <c r="Q1135" i="14" s="1"/>
  <c r="M1121" i="14"/>
  <c r="Q1121" i="14" s="1"/>
  <c r="M1122" i="14"/>
  <c r="Q1122" i="14" s="1"/>
  <c r="M1123" i="14"/>
  <c r="M1124" i="14"/>
  <c r="M1125" i="14"/>
  <c r="Q1125" i="14" s="1"/>
  <c r="M1126" i="14"/>
  <c r="Q1126" i="14" s="1"/>
  <c r="M1127" i="14"/>
  <c r="Q1127" i="14" s="1"/>
  <c r="M1128" i="14"/>
  <c r="Q1128" i="14" s="1"/>
  <c r="M1129" i="14"/>
  <c r="Q1129" i="14" s="1"/>
  <c r="M1130" i="14"/>
  <c r="Q1130" i="14" s="1"/>
  <c r="M1131" i="14"/>
  <c r="Q1131" i="14" s="1"/>
  <c r="M1132" i="14"/>
  <c r="Q1132" i="14" s="1"/>
  <c r="M1133" i="14"/>
  <c r="Q1133" i="14" s="1"/>
  <c r="M1134" i="14"/>
  <c r="Q1134" i="14" s="1"/>
  <c r="Q1123" i="14"/>
  <c r="Q1124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M1080" i="14"/>
  <c r="Q1080" i="14" s="1"/>
  <c r="M1081" i="14"/>
  <c r="Q1081" i="14" s="1"/>
  <c r="M1082" i="14"/>
  <c r="Q1082" i="14" s="1"/>
  <c r="M1083" i="14"/>
  <c r="Q1083" i="14" s="1"/>
  <c r="M1084" i="14"/>
  <c r="Q1084" i="14" s="1"/>
  <c r="M1085" i="14"/>
  <c r="Q1085" i="14" s="1"/>
  <c r="M1086" i="14"/>
  <c r="Q1086" i="14" s="1"/>
  <c r="M1087" i="14"/>
  <c r="Q1087" i="14" s="1"/>
  <c r="M1088" i="14"/>
  <c r="Q1088" i="14" s="1"/>
  <c r="M1089" i="14"/>
  <c r="Q1089" i="14" s="1"/>
  <c r="M1090" i="14"/>
  <c r="Q1090" i="14" s="1"/>
  <c r="M1091" i="14"/>
  <c r="Q1091" i="14" s="1"/>
  <c r="M1092" i="14"/>
  <c r="Q1092" i="14" s="1"/>
  <c r="M1093" i="14"/>
  <c r="Q1093" i="14" s="1"/>
  <c r="M1094" i="14"/>
  <c r="Q1094" i="14" s="1"/>
  <c r="M1095" i="14"/>
  <c r="Q1095" i="14" s="1"/>
  <c r="M1096" i="14"/>
  <c r="Q1096" i="14" s="1"/>
  <c r="M1097" i="14"/>
  <c r="Q1097" i="14" s="1"/>
  <c r="M1098" i="14"/>
  <c r="Q1098" i="14" s="1"/>
  <c r="M1099" i="14"/>
  <c r="Q1099" i="14" s="1"/>
  <c r="M1100" i="14"/>
  <c r="Q1100" i="14" s="1"/>
  <c r="M1101" i="14"/>
  <c r="Q1101" i="14" s="1"/>
  <c r="M1102" i="14"/>
  <c r="Q1102" i="14" s="1"/>
  <c r="M1103" i="14"/>
  <c r="Q1103" i="14" s="1"/>
  <c r="M1104" i="14"/>
  <c r="Q1104" i="14" s="1"/>
  <c r="M1105" i="14"/>
  <c r="Q1105" i="14" s="1"/>
  <c r="M1106" i="14"/>
  <c r="Q1106" i="14" s="1"/>
  <c r="M1107" i="14"/>
  <c r="Q1107" i="14" s="1"/>
  <c r="M1108" i="14"/>
  <c r="Q1108" i="14" s="1"/>
  <c r="M1109" i="14"/>
  <c r="Q1109" i="14" s="1"/>
  <c r="M1110" i="14"/>
  <c r="Q1110" i="14" s="1"/>
  <c r="M1111" i="14"/>
  <c r="Q1111" i="14" s="1"/>
  <c r="M1112" i="14"/>
  <c r="Q1112" i="14" s="1"/>
  <c r="M1113" i="14"/>
  <c r="Q1113" i="14" s="1"/>
  <c r="M1114" i="14"/>
  <c r="Q1114" i="14" s="1"/>
  <c r="M1115" i="14"/>
  <c r="Q1115" i="14" s="1"/>
  <c r="M1116" i="14"/>
  <c r="Q1116" i="14" s="1"/>
  <c r="M1117" i="14"/>
  <c r="Q1117" i="14" s="1"/>
  <c r="M1118" i="14"/>
  <c r="Q1118" i="14" s="1"/>
  <c r="M1119" i="14"/>
  <c r="Q1119" i="14" s="1"/>
  <c r="M1120" i="14"/>
  <c r="Q1120" i="14" s="1"/>
  <c r="M1079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095" i="14" l="1"/>
  <c r="R1096" i="14"/>
  <c r="R1097" i="14"/>
  <c r="R1098" i="14"/>
  <c r="R1099" i="14"/>
  <c r="R1100" i="14"/>
  <c r="R1101" i="14"/>
  <c r="R1102" i="14"/>
  <c r="R1103" i="14"/>
  <c r="R1104" i="14"/>
  <c r="R1105" i="14"/>
  <c r="R1106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J1079" i="14"/>
  <c r="M1078" i="14"/>
  <c r="J1078" i="14"/>
  <c r="M1077" i="14"/>
  <c r="J1077" i="14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M1059" i="14"/>
  <c r="J1059" i="14"/>
  <c r="M1058" i="14"/>
  <c r="J1058" i="14"/>
  <c r="M1057" i="14"/>
  <c r="J1057" i="14"/>
  <c r="M1056" i="14"/>
  <c r="J1056" i="14"/>
  <c r="M1055" i="14"/>
  <c r="J1055" i="14"/>
  <c r="M1054" i="14"/>
  <c r="J1054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Q1021" i="14" l="1"/>
  <c r="Q1022" i="14"/>
  <c r="R1021" i="14"/>
  <c r="R1022" i="14"/>
  <c r="R1023" i="14"/>
  <c r="M1023" i="14" l="1"/>
  <c r="J1023" i="14"/>
  <c r="M1022" i="14"/>
  <c r="J1022" i="14"/>
  <c r="M1021" i="14"/>
  <c r="J1021" i="14"/>
  <c r="M1008" i="14" l="1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07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04" i="14" l="1"/>
  <c r="R1005" i="14"/>
  <c r="R1006" i="14"/>
  <c r="R968" i="14" l="1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M967" i="14"/>
  <c r="Q967" i="14" s="1"/>
  <c r="J967" i="14"/>
  <c r="M966" i="14"/>
  <c r="Q966" i="14" s="1"/>
  <c r="J966" i="14"/>
  <c r="M965" i="14"/>
  <c r="Q965" i="14" s="1"/>
  <c r="J965" i="14"/>
  <c r="M964" i="14"/>
  <c r="Q964" i="14" s="1"/>
  <c r="J964" i="14"/>
  <c r="M963" i="14"/>
  <c r="J963" i="14"/>
  <c r="M962" i="14"/>
  <c r="Q962" i="14" s="1"/>
  <c r="M961" i="14"/>
  <c r="Q961" i="14" s="1"/>
  <c r="J961" i="14"/>
  <c r="M960" i="14"/>
  <c r="Q960" i="14" s="1"/>
  <c r="J960" i="14"/>
  <c r="M959" i="14"/>
  <c r="Q959" i="14" s="1"/>
  <c r="J959" i="14"/>
  <c r="M958" i="14"/>
  <c r="Q958" i="14" s="1"/>
  <c r="J958" i="14"/>
  <c r="M957" i="14"/>
  <c r="Q957" i="14" s="1"/>
  <c r="J957" i="14"/>
  <c r="M956" i="14"/>
  <c r="Q956" i="14" s="1"/>
  <c r="J956" i="14"/>
  <c r="M955" i="14"/>
  <c r="Q955" i="14" s="1"/>
  <c r="J955" i="14"/>
  <c r="M954" i="14"/>
  <c r="Q954" i="14" s="1"/>
  <c r="J954" i="14"/>
  <c r="M953" i="14"/>
  <c r="Q953" i="14" s="1"/>
  <c r="J953" i="14"/>
  <c r="M952" i="14"/>
  <c r="Q952" i="14" s="1"/>
  <c r="J952" i="14"/>
  <c r="M951" i="14"/>
  <c r="J951" i="14"/>
  <c r="M950" i="14"/>
  <c r="J950" i="14"/>
  <c r="M949" i="14"/>
  <c r="J949" i="14"/>
  <c r="M948" i="14"/>
  <c r="Q948" i="14" s="1"/>
  <c r="J948" i="14"/>
  <c r="M947" i="14"/>
  <c r="J947" i="14"/>
  <c r="M946" i="14"/>
  <c r="J946" i="14"/>
  <c r="M945" i="14"/>
  <c r="Q945" i="14" s="1"/>
  <c r="J945" i="14"/>
  <c r="M944" i="14"/>
  <c r="J944" i="14"/>
  <c r="M943" i="14"/>
  <c r="Q943" i="14" s="1"/>
  <c r="J943" i="14"/>
  <c r="M942" i="14"/>
  <c r="Q942" i="14" s="1"/>
  <c r="J942" i="14"/>
  <c r="M941" i="14"/>
  <c r="Q941" i="14" s="1"/>
  <c r="J941" i="14"/>
  <c r="M940" i="14"/>
  <c r="J940" i="14"/>
  <c r="M939" i="14"/>
  <c r="J939" i="14"/>
  <c r="M938" i="14"/>
  <c r="Q938" i="14" s="1"/>
  <c r="J938" i="14"/>
  <c r="M937" i="14"/>
  <c r="Q937" i="14" s="1"/>
  <c r="J937" i="14"/>
  <c r="M936" i="14"/>
  <c r="Q936" i="14" s="1"/>
  <c r="J936" i="14"/>
  <c r="R926" i="14"/>
  <c r="R927" i="14"/>
  <c r="R928" i="14"/>
  <c r="R929" i="14"/>
  <c r="R930" i="14"/>
  <c r="R931" i="14"/>
  <c r="R932" i="14"/>
  <c r="R933" i="14"/>
  <c r="R934" i="14"/>
  <c r="R935" i="14"/>
  <c r="M935" i="14"/>
  <c r="Q935" i="14" s="1"/>
  <c r="M934" i="14"/>
  <c r="Q934" i="14" s="1"/>
  <c r="M933" i="14"/>
  <c r="Q933" i="14" s="1"/>
  <c r="M932" i="14"/>
  <c r="Q932" i="14" s="1"/>
  <c r="M931" i="14"/>
  <c r="Q931" i="14" s="1"/>
  <c r="M930" i="14"/>
  <c r="Q930" i="14" s="1"/>
  <c r="M929" i="14"/>
  <c r="Q929" i="14" s="1"/>
  <c r="M928" i="14"/>
  <c r="Q928" i="14" s="1"/>
  <c r="M927" i="14"/>
  <c r="Q927" i="14" s="1"/>
  <c r="M926" i="14"/>
  <c r="Q926" i="14" s="1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M925" i="14"/>
  <c r="Q925" i="14" s="1"/>
  <c r="M924" i="14"/>
  <c r="Q924" i="14" s="1"/>
  <c r="M923" i="14"/>
  <c r="Q923" i="14" s="1"/>
  <c r="M922" i="14"/>
  <c r="Q922" i="14" s="1"/>
  <c r="M921" i="14"/>
  <c r="Q921" i="14" s="1"/>
  <c r="M920" i="14"/>
  <c r="Q920" i="14" s="1"/>
  <c r="M919" i="14"/>
  <c r="Q919" i="14" s="1"/>
  <c r="M918" i="14"/>
  <c r="Q918" i="14" s="1"/>
  <c r="M917" i="14"/>
  <c r="Q917" i="14" s="1"/>
  <c r="M916" i="14"/>
  <c r="Q916" i="14" s="1"/>
  <c r="M915" i="14"/>
  <c r="Q915" i="14" s="1"/>
  <c r="M914" i="14"/>
  <c r="Q914" i="14" s="1"/>
  <c r="M913" i="14"/>
  <c r="Q913" i="14" s="1"/>
  <c r="M912" i="14"/>
  <c r="Q912" i="14" s="1"/>
  <c r="M911" i="14"/>
  <c r="Q911" i="14" s="1"/>
  <c r="M910" i="14"/>
  <c r="Q910" i="14" s="1"/>
  <c r="M909" i="14"/>
  <c r="Q909" i="14" s="1"/>
  <c r="M908" i="14"/>
  <c r="Q908" i="14" s="1"/>
  <c r="M907" i="14"/>
  <c r="Q907" i="14" s="1"/>
  <c r="M906" i="14"/>
  <c r="Q906" i="14" s="1"/>
  <c r="M905" i="14"/>
  <c r="Q905" i="14" s="1"/>
  <c r="M904" i="14"/>
  <c r="Q904" i="14" s="1"/>
  <c r="M903" i="14"/>
  <c r="Q903" i="14" s="1"/>
  <c r="M902" i="14"/>
  <c r="Q902" i="14" s="1"/>
  <c r="M901" i="14"/>
  <c r="Q901" i="14" s="1"/>
  <c r="M900" i="14"/>
  <c r="Q900" i="14" s="1"/>
  <c r="M899" i="14"/>
  <c r="Q899" i="14" s="1"/>
  <c r="M898" i="14"/>
  <c r="Q898" i="14" s="1"/>
  <c r="M897" i="14"/>
  <c r="Q897" i="14" s="1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886" i="14" l="1"/>
  <c r="R887" i="14"/>
  <c r="R888" i="14"/>
  <c r="R889" i="14"/>
  <c r="R890" i="14"/>
  <c r="R891" i="14"/>
  <c r="R892" i="14"/>
  <c r="R893" i="14"/>
  <c r="R894" i="14"/>
  <c r="R895" i="14"/>
  <c r="R896" i="14"/>
  <c r="M896" i="14"/>
  <c r="Q896" i="14" s="1"/>
  <c r="M895" i="14"/>
  <c r="Q895" i="14" s="1"/>
  <c r="M894" i="14"/>
  <c r="Q894" i="14" s="1"/>
  <c r="M893" i="14"/>
  <c r="Q893" i="14" s="1"/>
  <c r="M892" i="14"/>
  <c r="Q892" i="14" s="1"/>
  <c r="M891" i="14"/>
  <c r="Q891" i="14" s="1"/>
  <c r="M890" i="14"/>
  <c r="Q890" i="14" s="1"/>
  <c r="M889" i="14"/>
  <c r="Q889" i="14" s="1"/>
  <c r="M888" i="14"/>
  <c r="Q888" i="14" s="1"/>
  <c r="M887" i="14"/>
  <c r="Q887" i="14" s="1"/>
  <c r="M886" i="14"/>
  <c r="Q886" i="14" s="1"/>
  <c r="R878" i="14"/>
  <c r="R879" i="14"/>
  <c r="R880" i="14"/>
  <c r="R881" i="14"/>
  <c r="R882" i="14"/>
  <c r="R883" i="14"/>
  <c r="R884" i="14"/>
  <c r="R885" i="14"/>
  <c r="M885" i="14"/>
  <c r="Q885" i="14" s="1"/>
  <c r="M884" i="14"/>
  <c r="Q884" i="14" s="1"/>
  <c r="M883" i="14"/>
  <c r="Q883" i="14" s="1"/>
  <c r="M882" i="14"/>
  <c r="Q882" i="14" s="1"/>
  <c r="M881" i="14"/>
  <c r="Q881" i="14" s="1"/>
  <c r="M880" i="14"/>
  <c r="Q880" i="14" s="1"/>
  <c r="M879" i="14"/>
  <c r="Q879" i="14" s="1"/>
  <c r="M878" i="14"/>
  <c r="Q878" i="14" s="1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M877" i="14"/>
  <c r="Q877" i="14" s="1"/>
  <c r="M876" i="14"/>
  <c r="Q876" i="14" s="1"/>
  <c r="M875" i="14"/>
  <c r="Q875" i="14" s="1"/>
  <c r="M874" i="14"/>
  <c r="Q874" i="14" s="1"/>
  <c r="M873" i="14"/>
  <c r="Q873" i="14" s="1"/>
  <c r="M872" i="14"/>
  <c r="Q872" i="14" s="1"/>
  <c r="M871" i="14"/>
  <c r="Q871" i="14" s="1"/>
  <c r="M870" i="14"/>
  <c r="Q870" i="14" s="1"/>
  <c r="M869" i="14"/>
  <c r="Q869" i="14" s="1"/>
  <c r="M868" i="14"/>
  <c r="Q868" i="14" s="1"/>
  <c r="M867" i="14"/>
  <c r="Q867" i="14" s="1"/>
  <c r="M866" i="14"/>
  <c r="Q866" i="14" s="1"/>
  <c r="M865" i="14"/>
  <c r="Q865" i="14" s="1"/>
  <c r="R852" i="14" l="1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M864" i="14"/>
  <c r="Q864" i="14" s="1"/>
  <c r="M863" i="14"/>
  <c r="Q863" i="14" s="1"/>
  <c r="M862" i="14"/>
  <c r="Q862" i="14" s="1"/>
  <c r="M861" i="14"/>
  <c r="Q861" i="14" s="1"/>
  <c r="M860" i="14"/>
  <c r="Q860" i="14" s="1"/>
  <c r="M859" i="14"/>
  <c r="Q859" i="14" s="1"/>
  <c r="M858" i="14"/>
  <c r="Q858" i="14" s="1"/>
  <c r="M857" i="14"/>
  <c r="Q857" i="14" s="1"/>
  <c r="M856" i="14"/>
  <c r="Q856" i="14" s="1"/>
  <c r="M855" i="14"/>
  <c r="Q855" i="14" s="1"/>
  <c r="M854" i="14"/>
  <c r="Q854" i="14" s="1"/>
  <c r="M853" i="14"/>
  <c r="Q853" i="14" s="1"/>
  <c r="M852" i="14"/>
  <c r="Q852" i="14" s="1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M851" i="14"/>
  <c r="Q851" i="14" s="1"/>
  <c r="M850" i="14"/>
  <c r="Q850" i="14" s="1"/>
  <c r="M849" i="14"/>
  <c r="Q849" i="14" s="1"/>
  <c r="M848" i="14"/>
  <c r="Q848" i="14" s="1"/>
  <c r="M847" i="14"/>
  <c r="Q847" i="14" s="1"/>
  <c r="M846" i="14"/>
  <c r="Q846" i="14" s="1"/>
  <c r="M845" i="14"/>
  <c r="Q845" i="14" s="1"/>
  <c r="M844" i="14"/>
  <c r="Q844" i="14" s="1"/>
  <c r="M843" i="14"/>
  <c r="Q843" i="14" s="1"/>
  <c r="M842" i="14"/>
  <c r="Q842" i="14" s="1"/>
  <c r="M841" i="14"/>
  <c r="Q841" i="14" s="1"/>
  <c r="M840" i="14"/>
  <c r="Q840" i="14" s="1"/>
  <c r="R830" i="14" l="1"/>
  <c r="R831" i="14"/>
  <c r="R832" i="14"/>
  <c r="R833" i="14"/>
  <c r="R834" i="14"/>
  <c r="R835" i="14"/>
  <c r="R836" i="14"/>
  <c r="R837" i="14"/>
  <c r="R838" i="14"/>
  <c r="R839" i="14"/>
  <c r="M839" i="14"/>
  <c r="J839" i="14"/>
  <c r="M838" i="14"/>
  <c r="Q838" i="14" s="1"/>
  <c r="J838" i="14"/>
  <c r="M837" i="14"/>
  <c r="Q837" i="14" s="1"/>
  <c r="J837" i="14"/>
  <c r="M836" i="14"/>
  <c r="J836" i="14"/>
  <c r="M834" i="14" l="1"/>
  <c r="J834" i="14"/>
  <c r="M833" i="14"/>
  <c r="J833" i="14"/>
  <c r="M832" i="14"/>
  <c r="J832" i="14"/>
  <c r="M831" i="14"/>
  <c r="J831" i="14"/>
  <c r="M830" i="14"/>
  <c r="Q830" i="14" s="1"/>
  <c r="J830" i="14"/>
  <c r="R808" i="14" l="1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M829" i="14"/>
  <c r="Q829" i="14" s="1"/>
  <c r="J829" i="14"/>
  <c r="M828" i="14"/>
  <c r="J828" i="14"/>
  <c r="M827" i="14"/>
  <c r="J827" i="14"/>
  <c r="M826" i="14"/>
  <c r="J826" i="14"/>
  <c r="M825" i="14"/>
  <c r="J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M818" i="14"/>
  <c r="J818" i="14"/>
  <c r="M817" i="14"/>
  <c r="Q817" i="14" s="1"/>
  <c r="J817" i="14"/>
  <c r="M816" i="14"/>
  <c r="Q816" i="14" s="1"/>
  <c r="J816" i="14"/>
  <c r="M815" i="14"/>
  <c r="Q815" i="14" s="1"/>
  <c r="J815" i="14"/>
  <c r="M814" i="14"/>
  <c r="Q814" i="14" s="1"/>
  <c r="J814" i="14"/>
  <c r="M813" i="14"/>
  <c r="Q813" i="14" s="1"/>
  <c r="J813" i="14"/>
  <c r="M812" i="14"/>
  <c r="Q812" i="14" s="1"/>
  <c r="J812" i="14"/>
  <c r="M811" i="14"/>
  <c r="J811" i="14"/>
  <c r="M810" i="14"/>
  <c r="J810" i="14"/>
  <c r="M809" i="14"/>
  <c r="J809" i="14"/>
  <c r="M808" i="14"/>
  <c r="J808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M699" i="14" l="1"/>
  <c r="Q699" i="14" s="1"/>
  <c r="M700" i="14"/>
  <c r="Q700" i="14" s="1"/>
  <c r="M701" i="14"/>
  <c r="Q701" i="14" s="1"/>
  <c r="M702" i="14"/>
  <c r="Q702" i="14" s="1"/>
  <c r="M698" i="14"/>
  <c r="Q698" i="14" s="1"/>
  <c r="M763" i="14"/>
  <c r="Q763" i="14" s="1"/>
  <c r="M764" i="14"/>
  <c r="Q764" i="14" s="1"/>
  <c r="M765" i="14"/>
  <c r="Q765" i="14" s="1"/>
  <c r="M766" i="14"/>
  <c r="Q766" i="14" s="1"/>
  <c r="M767" i="14"/>
  <c r="Q767" i="14" s="1"/>
  <c r="M768" i="14"/>
  <c r="Q768" i="14" s="1"/>
  <c r="M769" i="14"/>
  <c r="Q769" i="14" s="1"/>
  <c r="M770" i="14"/>
  <c r="Q770" i="14" s="1"/>
  <c r="M771" i="14"/>
  <c r="Q771" i="14" s="1"/>
  <c r="M772" i="14"/>
  <c r="Q772" i="14" s="1"/>
  <c r="M773" i="14"/>
  <c r="Q773" i="14" s="1"/>
  <c r="M774" i="14"/>
  <c r="Q774" i="14" s="1"/>
  <c r="M775" i="14"/>
  <c r="Q775" i="14" s="1"/>
  <c r="M776" i="14"/>
  <c r="Q776" i="14" s="1"/>
  <c r="M777" i="14"/>
  <c r="Q777" i="14" s="1"/>
  <c r="M778" i="14"/>
  <c r="Q778" i="14" s="1"/>
  <c r="M779" i="14"/>
  <c r="Q779" i="14" s="1"/>
  <c r="M780" i="14"/>
  <c r="Q780" i="14" s="1"/>
  <c r="M739" i="14"/>
  <c r="Q739" i="14" s="1"/>
  <c r="M740" i="14"/>
  <c r="Q740" i="14" s="1"/>
  <c r="M741" i="14"/>
  <c r="Q741" i="14" s="1"/>
  <c r="M742" i="14"/>
  <c r="Q742" i="14" s="1"/>
  <c r="Q743" i="14"/>
  <c r="M744" i="14"/>
  <c r="Q744" i="14" s="1"/>
  <c r="M745" i="14"/>
  <c r="Q745" i="14" s="1"/>
  <c r="M746" i="14"/>
  <c r="Q746" i="14" s="1"/>
  <c r="M747" i="14"/>
  <c r="Q747" i="14" s="1"/>
  <c r="M748" i="14"/>
  <c r="Q748" i="14" s="1"/>
  <c r="M749" i="14"/>
  <c r="Q749" i="14" s="1"/>
  <c r="M750" i="14"/>
  <c r="Q750" i="14" s="1"/>
  <c r="M751" i="14"/>
  <c r="Q751" i="14" s="1"/>
  <c r="M752" i="14"/>
  <c r="Q752" i="14" s="1"/>
  <c r="M753" i="14"/>
  <c r="Q753" i="14" s="1"/>
  <c r="M754" i="14"/>
  <c r="Q754" i="14" s="1"/>
  <c r="M755" i="14"/>
  <c r="Q755" i="14" s="1"/>
  <c r="M756" i="14"/>
  <c r="Q756" i="14" s="1"/>
  <c r="M757" i="14"/>
  <c r="Q757" i="14" s="1"/>
  <c r="M758" i="14"/>
  <c r="Q758" i="14" s="1"/>
  <c r="M759" i="14"/>
  <c r="Q759" i="14" s="1"/>
  <c r="M760" i="14"/>
  <c r="Q760" i="14" s="1"/>
  <c r="M761" i="14"/>
  <c r="Q761" i="14" s="1"/>
  <c r="M762" i="14"/>
  <c r="Q762" i="14" s="1"/>
  <c r="M723" i="14"/>
  <c r="Q723" i="14" s="1"/>
  <c r="M724" i="14"/>
  <c r="Q724" i="14" s="1"/>
  <c r="M725" i="14"/>
  <c r="Q725" i="14" s="1"/>
  <c r="M726" i="14"/>
  <c r="Q726" i="14" s="1"/>
  <c r="M727" i="14"/>
  <c r="Q727" i="14" s="1"/>
  <c r="M728" i="14"/>
  <c r="Q728" i="14" s="1"/>
  <c r="M729" i="14"/>
  <c r="Q729" i="14" s="1"/>
  <c r="M730" i="14"/>
  <c r="Q730" i="14" s="1"/>
  <c r="M731" i="14"/>
  <c r="Q731" i="14" s="1"/>
  <c r="M732" i="14"/>
  <c r="Q732" i="14" s="1"/>
  <c r="M733" i="14"/>
  <c r="Q733" i="14" s="1"/>
  <c r="M734" i="14"/>
  <c r="Q734" i="14" s="1"/>
  <c r="M735" i="14"/>
  <c r="Q735" i="14" s="1"/>
  <c r="M736" i="14"/>
  <c r="Q736" i="14" s="1"/>
  <c r="M737" i="14"/>
  <c r="Q737" i="14" s="1"/>
  <c r="M738" i="14"/>
  <c r="Q738" i="14" s="1"/>
  <c r="M704" i="14"/>
  <c r="Q704" i="14" s="1"/>
  <c r="M705" i="14"/>
  <c r="Q705" i="14" s="1"/>
  <c r="M706" i="14"/>
  <c r="Q706" i="14" s="1"/>
  <c r="M707" i="14"/>
  <c r="Q707" i="14" s="1"/>
  <c r="M708" i="14"/>
  <c r="Q708" i="14" s="1"/>
  <c r="M709" i="14"/>
  <c r="Q709" i="14" s="1"/>
  <c r="M710" i="14"/>
  <c r="Q710" i="14" s="1"/>
  <c r="M711" i="14"/>
  <c r="Q711" i="14" s="1"/>
  <c r="M712" i="14"/>
  <c r="Q712" i="14" s="1"/>
  <c r="M713" i="14"/>
  <c r="Q713" i="14" s="1"/>
  <c r="M714" i="14"/>
  <c r="Q714" i="14" s="1"/>
  <c r="M715" i="14"/>
  <c r="Q715" i="14" s="1"/>
  <c r="M716" i="14"/>
  <c r="Q716" i="14" s="1"/>
  <c r="M717" i="14"/>
  <c r="Q717" i="14" s="1"/>
  <c r="M718" i="14"/>
  <c r="Q718" i="14" s="1"/>
  <c r="M719" i="14"/>
  <c r="Q719" i="14" s="1"/>
  <c r="M720" i="14"/>
  <c r="Q720" i="14" s="1"/>
  <c r="M721" i="14"/>
  <c r="Q721" i="14" s="1"/>
  <c r="M722" i="14"/>
  <c r="Q722" i="14" s="1"/>
  <c r="M703" i="14"/>
  <c r="Q703" i="14" s="1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53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692" i="14" l="1"/>
  <c r="R693" i="14"/>
  <c r="R694" i="14"/>
  <c r="R695" i="14"/>
  <c r="R696" i="14"/>
  <c r="R697" i="14"/>
  <c r="R683" i="14" l="1"/>
  <c r="R684" i="14"/>
  <c r="R685" i="14"/>
  <c r="R686" i="14"/>
  <c r="R687" i="14"/>
  <c r="R688" i="14"/>
  <c r="R689" i="14"/>
  <c r="R690" i="14"/>
  <c r="R691" i="14"/>
  <c r="M684" i="14"/>
  <c r="Q684" i="14" s="1"/>
  <c r="M685" i="14"/>
  <c r="Q685" i="14" s="1"/>
  <c r="M686" i="14"/>
  <c r="Q686" i="14" s="1"/>
  <c r="M687" i="14"/>
  <c r="Q687" i="14" s="1"/>
  <c r="M688" i="14"/>
  <c r="Q688" i="14" s="1"/>
  <c r="M689" i="14"/>
  <c r="Q689" i="14" s="1"/>
  <c r="M690" i="14"/>
  <c r="Q690" i="14" s="1"/>
  <c r="M691" i="14"/>
  <c r="Q691" i="14" s="1"/>
  <c r="M683" i="14"/>
  <c r="Q683" i="14" s="1"/>
  <c r="Q680" i="14"/>
  <c r="R676" i="14" l="1"/>
  <c r="R677" i="14"/>
  <c r="R678" i="14"/>
  <c r="R679" i="14"/>
  <c r="R680" i="14"/>
  <c r="R681" i="14"/>
  <c r="R682" i="14"/>
  <c r="Q646" i="14"/>
  <c r="Q650" i="14"/>
  <c r="Q652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2" i="14"/>
  <c r="R673" i="14"/>
  <c r="R674" i="14"/>
  <c r="R675" i="14"/>
  <c r="M675" i="14"/>
  <c r="Q675" i="14" s="1"/>
  <c r="J675" i="14"/>
  <c r="M674" i="14"/>
  <c r="Q674" i="14" s="1"/>
  <c r="J674" i="14"/>
  <c r="M673" i="14"/>
  <c r="Q673" i="14" s="1"/>
  <c r="J673" i="14"/>
  <c r="M672" i="14"/>
  <c r="Q672" i="14" s="1"/>
  <c r="J672" i="14"/>
  <c r="M671" i="14"/>
  <c r="Q671" i="14" s="1"/>
  <c r="J671" i="14"/>
  <c r="M670" i="14"/>
  <c r="Q670" i="14" s="1"/>
  <c r="J670" i="14"/>
  <c r="M669" i="14"/>
  <c r="J669" i="14"/>
  <c r="M668" i="14"/>
  <c r="Q668" i="14" s="1"/>
  <c r="J668" i="14"/>
  <c r="M667" i="14"/>
  <c r="J667" i="14"/>
  <c r="M666" i="14"/>
  <c r="Q666" i="14" s="1"/>
  <c r="J666" i="14"/>
  <c r="M665" i="14"/>
  <c r="J665" i="14"/>
  <c r="M664" i="14"/>
  <c r="J664" i="14"/>
  <c r="M663" i="14"/>
  <c r="Q663" i="14" s="1"/>
  <c r="J663" i="14"/>
  <c r="M662" i="14"/>
  <c r="Q662" i="14" s="1"/>
  <c r="J662" i="14"/>
  <c r="M661" i="14"/>
  <c r="Q661" i="14" s="1"/>
  <c r="J661" i="14"/>
  <c r="M660" i="14"/>
  <c r="Q660" i="14" s="1"/>
  <c r="J660" i="14"/>
  <c r="M659" i="14"/>
  <c r="Q659" i="14" s="1"/>
  <c r="J659" i="14"/>
  <c r="M658" i="14"/>
  <c r="Q658" i="14" s="1"/>
  <c r="J658" i="14"/>
  <c r="M657" i="14"/>
  <c r="Q657" i="14" s="1"/>
  <c r="J657" i="14"/>
  <c r="M656" i="14"/>
  <c r="Q656" i="14" s="1"/>
  <c r="J656" i="14"/>
  <c r="M655" i="14"/>
  <c r="Q655" i="14" s="1"/>
  <c r="J655" i="14"/>
  <c r="M654" i="14"/>
  <c r="Q654" i="14" s="1"/>
  <c r="J654" i="14"/>
  <c r="R644" i="14" l="1"/>
  <c r="R645" i="14"/>
  <c r="R646" i="14"/>
  <c r="R647" i="14"/>
  <c r="R648" i="14"/>
  <c r="R649" i="14"/>
  <c r="R650" i="14"/>
  <c r="R651" i="14"/>
  <c r="R652" i="14"/>
  <c r="R653" i="14"/>
  <c r="R642" i="14" l="1"/>
  <c r="R643" i="14"/>
  <c r="M643" i="14"/>
  <c r="Q643" i="14" s="1"/>
  <c r="M642" i="14"/>
  <c r="Q642" i="14" s="1"/>
  <c r="R641" i="14"/>
  <c r="M641" i="14"/>
  <c r="Q641" i="14" s="1"/>
  <c r="M614" i="14"/>
  <c r="Q614" i="14" s="1"/>
  <c r="M615" i="14"/>
  <c r="Q615" i="14" s="1"/>
  <c r="M616" i="14"/>
  <c r="Q616" i="14" s="1"/>
  <c r="M617" i="14"/>
  <c r="Q617" i="14" s="1"/>
  <c r="M618" i="14"/>
  <c r="Q618" i="14" s="1"/>
  <c r="M619" i="14"/>
  <c r="Q619" i="14" s="1"/>
  <c r="M620" i="14"/>
  <c r="Q620" i="14" s="1"/>
  <c r="M621" i="14"/>
  <c r="Q621" i="14" s="1"/>
  <c r="M622" i="14"/>
  <c r="Q622" i="14" s="1"/>
  <c r="M623" i="14"/>
  <c r="Q623" i="14" s="1"/>
  <c r="M624" i="14"/>
  <c r="Q624" i="14" s="1"/>
  <c r="M625" i="14"/>
  <c r="Q625" i="14" s="1"/>
  <c r="M626" i="14"/>
  <c r="Q626" i="14" s="1"/>
  <c r="M627" i="14"/>
  <c r="Q627" i="14" s="1"/>
  <c r="M628" i="14"/>
  <c r="Q628" i="14" s="1"/>
  <c r="M629" i="14"/>
  <c r="Q629" i="14" s="1"/>
  <c r="M630" i="14"/>
  <c r="Q630" i="14" s="1"/>
  <c r="M631" i="14"/>
  <c r="Q631" i="14" s="1"/>
  <c r="M632" i="14"/>
  <c r="Q632" i="14" s="1"/>
  <c r="M633" i="14"/>
  <c r="Q633" i="14" s="1"/>
  <c r="M634" i="14"/>
  <c r="Q634" i="14" s="1"/>
  <c r="M635" i="14"/>
  <c r="Q635" i="14" s="1"/>
  <c r="M636" i="14"/>
  <c r="Q636" i="14" s="1"/>
  <c r="M637" i="14"/>
  <c r="Q637" i="14" s="1"/>
  <c r="M638" i="14"/>
  <c r="Q638" i="14" s="1"/>
  <c r="M639" i="14"/>
  <c r="Q639" i="14" s="1"/>
  <c r="M640" i="14"/>
  <c r="Q640" i="14" s="1"/>
  <c r="M613" i="14"/>
  <c r="Q613" i="14" s="1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Q526" i="14" l="1"/>
  <c r="Q528" i="14"/>
  <c r="Q529" i="14"/>
  <c r="Q530" i="14"/>
  <c r="Q531" i="14"/>
  <c r="Q532" i="14"/>
  <c r="Q533" i="14"/>
  <c r="Q534" i="14"/>
  <c r="Q609" i="14" l="1"/>
  <c r="Q610" i="14"/>
  <c r="R606" i="14"/>
  <c r="R607" i="14"/>
  <c r="R608" i="14"/>
  <c r="R609" i="14"/>
  <c r="R610" i="14"/>
  <c r="R611" i="14"/>
  <c r="R612" i="14"/>
  <c r="M540" i="14"/>
  <c r="Q540" i="14" s="1"/>
  <c r="M541" i="14"/>
  <c r="Q541" i="14" s="1"/>
  <c r="M542" i="14"/>
  <c r="Q542" i="14" s="1"/>
  <c r="M543" i="14"/>
  <c r="Q543" i="14" s="1"/>
  <c r="M544" i="14"/>
  <c r="Q544" i="14" s="1"/>
  <c r="M545" i="14"/>
  <c r="Q545" i="14" s="1"/>
  <c r="M546" i="14"/>
  <c r="Q546" i="14" s="1"/>
  <c r="M547" i="14"/>
  <c r="Q547" i="14" s="1"/>
  <c r="M548" i="14"/>
  <c r="Q548" i="14" s="1"/>
  <c r="M549" i="14"/>
  <c r="Q549" i="14" s="1"/>
  <c r="M550" i="14"/>
  <c r="Q550" i="14" s="1"/>
  <c r="M551" i="14"/>
  <c r="Q551" i="14" s="1"/>
  <c r="M552" i="14"/>
  <c r="Q552" i="14" s="1"/>
  <c r="M553" i="14"/>
  <c r="Q553" i="14" s="1"/>
  <c r="M554" i="14"/>
  <c r="Q554" i="14" s="1"/>
  <c r="M555" i="14"/>
  <c r="Q555" i="14" s="1"/>
  <c r="M556" i="14"/>
  <c r="Q556" i="14" s="1"/>
  <c r="M557" i="14"/>
  <c r="Q557" i="14" s="1"/>
  <c r="M558" i="14"/>
  <c r="Q558" i="14" s="1"/>
  <c r="M559" i="14"/>
  <c r="Q559" i="14" s="1"/>
  <c r="M560" i="14"/>
  <c r="Q560" i="14" s="1"/>
  <c r="M561" i="14"/>
  <c r="Q561" i="14" s="1"/>
  <c r="M562" i="14"/>
  <c r="Q562" i="14" s="1"/>
  <c r="M563" i="14"/>
  <c r="Q563" i="14" s="1"/>
  <c r="M564" i="14"/>
  <c r="Q564" i="14" s="1"/>
  <c r="M565" i="14"/>
  <c r="Q565" i="14" s="1"/>
  <c r="M566" i="14"/>
  <c r="Q566" i="14" s="1"/>
  <c r="M567" i="14"/>
  <c r="Q567" i="14" s="1"/>
  <c r="M568" i="14"/>
  <c r="Q568" i="14" s="1"/>
  <c r="M569" i="14"/>
  <c r="Q569" i="14" s="1"/>
  <c r="M570" i="14"/>
  <c r="Q570" i="14" s="1"/>
  <c r="M571" i="14"/>
  <c r="Q571" i="14" s="1"/>
  <c r="M572" i="14"/>
  <c r="Q572" i="14" s="1"/>
  <c r="M573" i="14"/>
  <c r="Q573" i="14" s="1"/>
  <c r="M574" i="14"/>
  <c r="Q574" i="14" s="1"/>
  <c r="M575" i="14"/>
  <c r="Q575" i="14" s="1"/>
  <c r="M576" i="14"/>
  <c r="Q576" i="14" s="1"/>
  <c r="M577" i="14"/>
  <c r="Q577" i="14" s="1"/>
  <c r="M578" i="14"/>
  <c r="Q578" i="14" s="1"/>
  <c r="M579" i="14"/>
  <c r="Q579" i="14" s="1"/>
  <c r="M580" i="14"/>
  <c r="Q580" i="14" s="1"/>
  <c r="M581" i="14"/>
  <c r="Q581" i="14" s="1"/>
  <c r="M582" i="14"/>
  <c r="Q582" i="14" s="1"/>
  <c r="M583" i="14"/>
  <c r="Q583" i="14" s="1"/>
  <c r="M584" i="14"/>
  <c r="Q584" i="14" s="1"/>
  <c r="M585" i="14"/>
  <c r="Q585" i="14" s="1"/>
  <c r="M586" i="14"/>
  <c r="Q586" i="14" s="1"/>
  <c r="M587" i="14"/>
  <c r="Q587" i="14" s="1"/>
  <c r="M588" i="14"/>
  <c r="Q588" i="14" s="1"/>
  <c r="M589" i="14"/>
  <c r="Q589" i="14" s="1"/>
  <c r="M590" i="14"/>
  <c r="Q590" i="14" s="1"/>
  <c r="M591" i="14"/>
  <c r="Q591" i="14" s="1"/>
  <c r="M592" i="14"/>
  <c r="Q592" i="14" s="1"/>
  <c r="M593" i="14"/>
  <c r="Q593" i="14" s="1"/>
  <c r="M594" i="14"/>
  <c r="Q594" i="14" s="1"/>
  <c r="M595" i="14"/>
  <c r="Q595" i="14" s="1"/>
  <c r="M596" i="14"/>
  <c r="Q596" i="14" s="1"/>
  <c r="M597" i="14"/>
  <c r="Q597" i="14" s="1"/>
  <c r="M598" i="14"/>
  <c r="Q598" i="14" s="1"/>
  <c r="M599" i="14"/>
  <c r="Q599" i="14" s="1"/>
  <c r="M600" i="14"/>
  <c r="Q600" i="14" s="1"/>
  <c r="M601" i="14"/>
  <c r="Q601" i="14" s="1"/>
  <c r="M602" i="14"/>
  <c r="Q602" i="14" s="1"/>
  <c r="M603" i="14"/>
  <c r="Q603" i="14" s="1"/>
  <c r="M604" i="14"/>
  <c r="Q604" i="14" s="1"/>
  <c r="M605" i="14"/>
  <c r="Q605" i="14" s="1"/>
  <c r="M539" i="14"/>
  <c r="Q539" i="14" s="1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65" i="14" l="1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30" i="14" l="1"/>
  <c r="R531" i="14"/>
  <c r="R532" i="14"/>
  <c r="R533" i="14"/>
  <c r="R534" i="14"/>
  <c r="R535" i="14"/>
  <c r="R536" i="14"/>
  <c r="R537" i="14"/>
  <c r="R538" i="14"/>
  <c r="M54" i="14" l="1"/>
  <c r="Q64" i="14"/>
  <c r="Q63" i="14"/>
  <c r="Q256" i="14"/>
  <c r="R519" i="14"/>
  <c r="R520" i="14"/>
  <c r="R521" i="14"/>
  <c r="R522" i="14"/>
  <c r="R523" i="14"/>
  <c r="R524" i="14"/>
  <c r="R525" i="14"/>
  <c r="R526" i="14"/>
  <c r="R527" i="14"/>
  <c r="R528" i="14"/>
  <c r="R529" i="14"/>
  <c r="M524" i="14"/>
  <c r="Q524" i="14" s="1"/>
  <c r="J524" i="14"/>
  <c r="M523" i="14"/>
  <c r="Q523" i="14" s="1"/>
  <c r="J523" i="14"/>
  <c r="M522" i="14"/>
  <c r="Q522" i="14" s="1"/>
  <c r="J522" i="14"/>
  <c r="M521" i="14"/>
  <c r="Q521" i="14" s="1"/>
  <c r="J521" i="14"/>
  <c r="M520" i="14"/>
  <c r="Q520" i="14" s="1"/>
  <c r="J520" i="14"/>
  <c r="Q471" i="14" l="1"/>
  <c r="Q444" i="14" l="1"/>
  <c r="Q447" i="14"/>
  <c r="Q448" i="14"/>
  <c r="Q449" i="14"/>
  <c r="Q457" i="14"/>
  <c r="Q465" i="14"/>
  <c r="R474" i="14" l="1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M519" i="14"/>
  <c r="J519" i="14"/>
  <c r="M518" i="14"/>
  <c r="Q518" i="14" s="1"/>
  <c r="J518" i="14"/>
  <c r="M517" i="14"/>
  <c r="Q517" i="14" s="1"/>
  <c r="J517" i="14"/>
  <c r="M516" i="14"/>
  <c r="Q516" i="14" s="1"/>
  <c r="J516" i="14"/>
  <c r="M515" i="14"/>
  <c r="J515" i="14"/>
  <c r="M514" i="14"/>
  <c r="Q514" i="14" s="1"/>
  <c r="J514" i="14"/>
  <c r="M513" i="14"/>
  <c r="Q513" i="14" s="1"/>
  <c r="J513" i="14"/>
  <c r="M512" i="14"/>
  <c r="Q512" i="14" s="1"/>
  <c r="J512" i="14"/>
  <c r="M511" i="14"/>
  <c r="Q511" i="14" s="1"/>
  <c r="J511" i="14"/>
  <c r="M510" i="14"/>
  <c r="Q510" i="14" s="1"/>
  <c r="J510" i="14"/>
  <c r="M509" i="14"/>
  <c r="Q509" i="14" s="1"/>
  <c r="M508" i="14"/>
  <c r="Q508" i="14" s="1"/>
  <c r="J508" i="14"/>
  <c r="M507" i="14"/>
  <c r="Q507" i="14" s="1"/>
  <c r="J507" i="14"/>
  <c r="M506" i="14"/>
  <c r="Q506" i="14" s="1"/>
  <c r="J506" i="14"/>
  <c r="M505" i="14"/>
  <c r="Q505" i="14" s="1"/>
  <c r="J505" i="14"/>
  <c r="M504" i="14"/>
  <c r="Q504" i="14" s="1"/>
  <c r="J504" i="14"/>
  <c r="M503" i="14"/>
  <c r="Q503" i="14" s="1"/>
  <c r="J503" i="14"/>
  <c r="M502" i="14"/>
  <c r="Q502" i="14" s="1"/>
  <c r="J502" i="14"/>
  <c r="M501" i="14"/>
  <c r="Q501" i="14" s="1"/>
  <c r="J501" i="14"/>
  <c r="M500" i="14"/>
  <c r="Q500" i="14" s="1"/>
  <c r="J500" i="14"/>
  <c r="M499" i="14"/>
  <c r="Q499" i="14" s="1"/>
  <c r="J499" i="14"/>
  <c r="M498" i="14"/>
  <c r="Q498" i="14" s="1"/>
  <c r="J498" i="14"/>
  <c r="M497" i="14"/>
  <c r="Q497" i="14" s="1"/>
  <c r="J497" i="14"/>
  <c r="M496" i="14"/>
  <c r="Q496" i="14" s="1"/>
  <c r="J496" i="14"/>
  <c r="M495" i="14"/>
  <c r="Q495" i="14" s="1"/>
  <c r="J495" i="14"/>
  <c r="M494" i="14"/>
  <c r="Q494" i="14" s="1"/>
  <c r="J494" i="14"/>
  <c r="M493" i="14"/>
  <c r="Q493" i="14" s="1"/>
  <c r="J493" i="14"/>
  <c r="M492" i="14"/>
  <c r="Q492" i="14" s="1"/>
  <c r="J492" i="14"/>
  <c r="M491" i="14"/>
  <c r="Q491" i="14" s="1"/>
  <c r="J491" i="14"/>
  <c r="M490" i="14"/>
  <c r="J490" i="14"/>
  <c r="M489" i="14"/>
  <c r="Q489" i="14" s="1"/>
  <c r="J489" i="14"/>
  <c r="M488" i="14"/>
  <c r="J488" i="14"/>
  <c r="M487" i="14"/>
  <c r="J487" i="14"/>
  <c r="M486" i="14"/>
  <c r="Q486" i="14" s="1"/>
  <c r="J486" i="14"/>
  <c r="M485" i="14"/>
  <c r="Q485" i="14" s="1"/>
  <c r="J485" i="14"/>
  <c r="M484" i="14"/>
  <c r="Q484" i="14" s="1"/>
  <c r="J484" i="14"/>
  <c r="M483" i="14"/>
  <c r="J483" i="14"/>
  <c r="M482" i="14"/>
  <c r="Q482" i="14" s="1"/>
  <c r="J482" i="14"/>
  <c r="M481" i="14"/>
  <c r="Q481" i="14" s="1"/>
  <c r="J481" i="14"/>
  <c r="M480" i="14"/>
  <c r="J480" i="14"/>
  <c r="M479" i="14"/>
  <c r="Q479" i="14" s="1"/>
  <c r="J479" i="14"/>
  <c r="M478" i="14"/>
  <c r="Q478" i="14" s="1"/>
  <c r="J478" i="14"/>
  <c r="M477" i="14"/>
  <c r="Q477" i="14" s="1"/>
  <c r="J477" i="14"/>
  <c r="M476" i="14"/>
  <c r="Q476" i="14" s="1"/>
  <c r="J476" i="14"/>
  <c r="M475" i="14"/>
  <c r="Q475" i="14" s="1"/>
  <c r="J475" i="14"/>
  <c r="M474" i="14"/>
  <c r="Q474" i="14" s="1"/>
  <c r="J474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M352" i="14" l="1"/>
  <c r="Q73" i="14" l="1"/>
  <c r="Q259" i="14"/>
  <c r="Q260" i="14"/>
  <c r="Q266" i="14"/>
  <c r="Q269" i="14"/>
  <c r="Q270" i="14"/>
  <c r="Q258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M425" i="14"/>
  <c r="Q425" i="14" s="1"/>
  <c r="M424" i="14"/>
  <c r="Q424" i="14" s="1"/>
  <c r="M423" i="14"/>
  <c r="Q423" i="14" s="1"/>
  <c r="M422" i="14"/>
  <c r="Q422" i="14" s="1"/>
  <c r="M421" i="14"/>
  <c r="Q421" i="14" s="1"/>
  <c r="M420" i="14"/>
  <c r="Q420" i="14" s="1"/>
  <c r="M419" i="14"/>
  <c r="Q419" i="14" s="1"/>
  <c r="M418" i="14"/>
  <c r="Q418" i="14" s="1"/>
  <c r="M417" i="14"/>
  <c r="Q417" i="14" s="1"/>
  <c r="M416" i="14"/>
  <c r="Q416" i="14" s="1"/>
  <c r="M415" i="14"/>
  <c r="Q415" i="14" s="1"/>
  <c r="M414" i="14"/>
  <c r="Q414" i="14" s="1"/>
  <c r="M413" i="14"/>
  <c r="Q413" i="14" s="1"/>
  <c r="M412" i="14"/>
  <c r="Q412" i="14" s="1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M411" i="14"/>
  <c r="Q411" i="14" s="1"/>
  <c r="M410" i="14"/>
  <c r="Q410" i="14" s="1"/>
  <c r="M409" i="14"/>
  <c r="Q409" i="14" s="1"/>
  <c r="M408" i="14"/>
  <c r="Q408" i="14" s="1"/>
  <c r="M407" i="14"/>
  <c r="Q407" i="14" s="1"/>
  <c r="M406" i="14"/>
  <c r="Q406" i="14" s="1"/>
  <c r="M405" i="14"/>
  <c r="Q405" i="14" s="1"/>
  <c r="M404" i="14"/>
  <c r="Q404" i="14" s="1"/>
  <c r="M403" i="14"/>
  <c r="Q403" i="14" s="1"/>
  <c r="M402" i="14"/>
  <c r="Q402" i="14" s="1"/>
  <c r="M401" i="14"/>
  <c r="Q401" i="14" s="1"/>
  <c r="M400" i="14"/>
  <c r="Q400" i="14" s="1"/>
  <c r="M399" i="14"/>
  <c r="Q399" i="14" s="1"/>
  <c r="M398" i="14"/>
  <c r="Q398" i="14" s="1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M397" i="14"/>
  <c r="Q397" i="14" s="1"/>
  <c r="M396" i="14"/>
  <c r="Q396" i="14" s="1"/>
  <c r="M395" i="14"/>
  <c r="Q395" i="14" s="1"/>
  <c r="M394" i="14"/>
  <c r="Q394" i="14" s="1"/>
  <c r="M393" i="14"/>
  <c r="Q393" i="14" s="1"/>
  <c r="M392" i="14"/>
  <c r="Q392" i="14" s="1"/>
  <c r="M391" i="14"/>
  <c r="Q391" i="14" s="1"/>
  <c r="M390" i="14"/>
  <c r="Q390" i="14" s="1"/>
  <c r="M389" i="14"/>
  <c r="Q389" i="14" s="1"/>
  <c r="M388" i="14"/>
  <c r="Q388" i="14" s="1"/>
  <c r="M387" i="14"/>
  <c r="Q387" i="14" s="1"/>
  <c r="M386" i="14"/>
  <c r="Q386" i="14" s="1"/>
  <c r="M385" i="14"/>
  <c r="Q385" i="14" s="1"/>
  <c r="M384" i="14" l="1"/>
  <c r="Q384" i="14" s="1"/>
  <c r="M383" i="14"/>
  <c r="Q383" i="14" s="1"/>
  <c r="M382" i="14"/>
  <c r="Q382" i="14" s="1"/>
  <c r="M381" i="14"/>
  <c r="Q381" i="14" s="1"/>
  <c r="M380" i="14"/>
  <c r="Q380" i="14" s="1"/>
  <c r="M379" i="14"/>
  <c r="Q379" i="14" s="1"/>
  <c r="M378" i="14"/>
  <c r="Q378" i="14" s="1"/>
  <c r="M377" i="14"/>
  <c r="Q377" i="14" s="1"/>
  <c r="M376" i="14"/>
  <c r="Q376" i="14" s="1"/>
  <c r="M375" i="14"/>
  <c r="Q375" i="14" s="1"/>
  <c r="M374" i="14"/>
  <c r="Q374" i="14" s="1"/>
  <c r="M373" i="14"/>
  <c r="Q373" i="14" s="1"/>
  <c r="M372" i="14"/>
  <c r="Q372" i="14" s="1"/>
  <c r="M371" i="14"/>
  <c r="Q371" i="14" s="1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M370" i="14"/>
  <c r="Q370" i="14" s="1"/>
  <c r="M369" i="14"/>
  <c r="Q369" i="14" s="1"/>
  <c r="M368" i="14"/>
  <c r="Q368" i="14" s="1"/>
  <c r="M367" i="14"/>
  <c r="Q367" i="14" s="1"/>
  <c r="M366" i="14"/>
  <c r="Q366" i="14" s="1"/>
  <c r="M365" i="14"/>
  <c r="Q365" i="14" s="1"/>
  <c r="M364" i="14"/>
  <c r="Q364" i="14" s="1"/>
  <c r="M363" i="14"/>
  <c r="Q363" i="14" s="1"/>
  <c r="M362" i="14"/>
  <c r="Q362" i="14" s="1"/>
  <c r="M361" i="14"/>
  <c r="Q361" i="14" s="1"/>
  <c r="M360" i="14"/>
  <c r="Q360" i="14" s="1"/>
  <c r="M359" i="14"/>
  <c r="Q359" i="14" s="1"/>
  <c r="M358" i="14"/>
  <c r="Q358" i="14" s="1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M357" i="14"/>
  <c r="Q357" i="14" s="1"/>
  <c r="M356" i="14"/>
  <c r="Q356" i="14" s="1"/>
  <c r="M355" i="14"/>
  <c r="Q355" i="14" s="1"/>
  <c r="M354" i="14"/>
  <c r="Q354" i="14" s="1"/>
  <c r="M353" i="14"/>
  <c r="Q353" i="14" s="1"/>
  <c r="Q352" i="14"/>
  <c r="M351" i="14"/>
  <c r="Q351" i="14" s="1"/>
  <c r="M350" i="14"/>
  <c r="Q350" i="14" s="1"/>
  <c r="M349" i="14"/>
  <c r="Q349" i="14" s="1"/>
  <c r="M348" i="14"/>
  <c r="Q348" i="14" s="1"/>
  <c r="M347" i="14"/>
  <c r="Q347" i="14" s="1"/>
  <c r="M346" i="14"/>
  <c r="Q346" i="14" s="1"/>
  <c r="M345" i="14"/>
  <c r="Q345" i="14" s="1"/>
  <c r="M344" i="14"/>
  <c r="Q344" i="14" s="1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M343" i="14"/>
  <c r="Q343" i="14" s="1"/>
  <c r="M342" i="14"/>
  <c r="Q342" i="14" s="1"/>
  <c r="M341" i="14"/>
  <c r="Q341" i="14" s="1"/>
  <c r="M340" i="14"/>
  <c r="Q340" i="14" s="1"/>
  <c r="M339" i="14"/>
  <c r="Q339" i="14" s="1"/>
  <c r="M338" i="14"/>
  <c r="Q338" i="14" s="1"/>
  <c r="M337" i="14"/>
  <c r="Q337" i="14" s="1"/>
  <c r="M336" i="14"/>
  <c r="Q336" i="14" s="1"/>
  <c r="M335" i="14"/>
  <c r="Q335" i="14" s="1"/>
  <c r="M334" i="14"/>
  <c r="Q334" i="14" s="1"/>
  <c r="M333" i="14"/>
  <c r="Q333" i="14" s="1"/>
  <c r="M332" i="14"/>
  <c r="Q332" i="14" s="1"/>
  <c r="M331" i="14"/>
  <c r="Q331" i="14" s="1"/>
  <c r="M330" i="14"/>
  <c r="Q287" i="14" l="1"/>
  <c r="Q330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M329" i="14"/>
  <c r="Q329" i="14" s="1"/>
  <c r="M328" i="14"/>
  <c r="Q328" i="14" s="1"/>
  <c r="M327" i="14"/>
  <c r="Q327" i="14" s="1"/>
  <c r="M326" i="14"/>
  <c r="Q326" i="14" s="1"/>
  <c r="M325" i="14"/>
  <c r="Q325" i="14" s="1"/>
  <c r="M324" i="14"/>
  <c r="Q324" i="14" s="1"/>
  <c r="M323" i="14"/>
  <c r="Q323" i="14" s="1"/>
  <c r="M322" i="14"/>
  <c r="Q322" i="14" s="1"/>
  <c r="M321" i="14"/>
  <c r="Q321" i="14" s="1"/>
  <c r="M320" i="14"/>
  <c r="Q320" i="14" s="1"/>
  <c r="M319" i="14"/>
  <c r="Q319" i="14" s="1"/>
  <c r="M318" i="14"/>
  <c r="Q318" i="14" s="1"/>
  <c r="M317" i="14"/>
  <c r="Q317" i="14" s="1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M316" i="14"/>
  <c r="Q316" i="14" s="1"/>
  <c r="M315" i="14"/>
  <c r="Q315" i="14" s="1"/>
  <c r="M314" i="14"/>
  <c r="Q314" i="14" s="1"/>
  <c r="M313" i="14"/>
  <c r="Q313" i="14" s="1"/>
  <c r="M312" i="14"/>
  <c r="Q312" i="14" s="1"/>
  <c r="M311" i="14"/>
  <c r="Q311" i="14" s="1"/>
  <c r="M310" i="14"/>
  <c r="Q310" i="14" s="1"/>
  <c r="M309" i="14"/>
  <c r="Q309" i="14" s="1"/>
  <c r="M308" i="14"/>
  <c r="Q308" i="14" s="1"/>
  <c r="M307" i="14"/>
  <c r="Q307" i="14" s="1"/>
  <c r="M306" i="14"/>
  <c r="Q306" i="14" s="1"/>
  <c r="M305" i="14"/>
  <c r="Q305" i="14" s="1"/>
  <c r="M304" i="14"/>
  <c r="Q304" i="14" s="1"/>
  <c r="M303" i="14"/>
  <c r="Q303" i="14" s="1"/>
  <c r="R288" i="14" l="1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M302" i="14"/>
  <c r="J302" i="14"/>
  <c r="M301" i="14"/>
  <c r="J301" i="14"/>
  <c r="M300" i="14"/>
  <c r="J300" i="14"/>
  <c r="M299" i="14"/>
  <c r="J299" i="14"/>
  <c r="M298" i="14"/>
  <c r="J298" i="14"/>
  <c r="M297" i="14"/>
  <c r="Q297" i="14" s="1"/>
  <c r="J297" i="14"/>
  <c r="M296" i="14"/>
  <c r="Q296" i="14" s="1"/>
  <c r="J296" i="14"/>
  <c r="M295" i="14"/>
  <c r="J295" i="14"/>
  <c r="M294" i="14"/>
  <c r="Q294" i="14" s="1"/>
  <c r="J294" i="14"/>
  <c r="M293" i="14"/>
  <c r="Q293" i="14" s="1"/>
  <c r="J293" i="14"/>
  <c r="M292" i="14"/>
  <c r="J292" i="14"/>
  <c r="M291" i="14"/>
  <c r="Q291" i="14" s="1"/>
  <c r="J291" i="14"/>
  <c r="M290" i="14"/>
  <c r="Q290" i="14" s="1"/>
  <c r="J290" i="14"/>
  <c r="M289" i="14"/>
  <c r="Q289" i="14" s="1"/>
  <c r="J289" i="14"/>
  <c r="M288" i="14"/>
  <c r="Q288" i="14" s="1"/>
  <c r="J288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34" i="14" l="1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M247" i="14"/>
  <c r="Q247" i="14" s="1"/>
  <c r="M246" i="14"/>
  <c r="Q246" i="14" s="1"/>
  <c r="M245" i="14"/>
  <c r="Q245" i="14" s="1"/>
  <c r="M244" i="14"/>
  <c r="Q244" i="14" s="1"/>
  <c r="M243" i="14"/>
  <c r="Q243" i="14" s="1"/>
  <c r="M242" i="14"/>
  <c r="Q242" i="14" s="1"/>
  <c r="M241" i="14"/>
  <c r="Q241" i="14" s="1"/>
  <c r="M240" i="14"/>
  <c r="Q240" i="14" s="1"/>
  <c r="M239" i="14"/>
  <c r="Q239" i="14" s="1"/>
  <c r="M238" i="14"/>
  <c r="Q238" i="14" s="1"/>
  <c r="M237" i="14"/>
  <c r="Q237" i="14" s="1"/>
  <c r="M236" i="14"/>
  <c r="Q236" i="14" s="1"/>
  <c r="Q235" i="14"/>
  <c r="M234" i="14"/>
  <c r="Q234" i="14" s="1"/>
  <c r="M233" i="14"/>
  <c r="Q233" i="14" s="1"/>
  <c r="M232" i="14"/>
  <c r="Q232" i="14" s="1"/>
  <c r="M231" i="14"/>
  <c r="Q231" i="14" s="1"/>
  <c r="M230" i="14"/>
  <c r="Q230" i="14" s="1"/>
  <c r="M229" i="14"/>
  <c r="Q229" i="14" s="1"/>
  <c r="M228" i="14"/>
  <c r="Q228" i="14" s="1"/>
  <c r="M227" i="14"/>
  <c r="Q227" i="14" s="1"/>
  <c r="M226" i="14"/>
  <c r="Q226" i="14" s="1"/>
  <c r="M225" i="14"/>
  <c r="Q225" i="14" s="1"/>
  <c r="M224" i="14"/>
  <c r="Q224" i="14" s="1"/>
  <c r="M223" i="14"/>
  <c r="Q223" i="14" s="1"/>
  <c r="M222" i="14"/>
  <c r="Q222" i="14" s="1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M221" i="14" l="1"/>
  <c r="Q221" i="14" s="1"/>
  <c r="M220" i="14"/>
  <c r="Q220" i="14" s="1"/>
  <c r="M219" i="14"/>
  <c r="Q219" i="14" s="1"/>
  <c r="M218" i="14"/>
  <c r="Q218" i="14" s="1"/>
  <c r="M217" i="14"/>
  <c r="Q217" i="14" s="1"/>
  <c r="M216" i="14"/>
  <c r="Q216" i="14" s="1"/>
  <c r="M215" i="14"/>
  <c r="Q215" i="14" s="1"/>
  <c r="M214" i="14"/>
  <c r="Q214" i="14" s="1"/>
  <c r="M213" i="14"/>
  <c r="Q213" i="14" s="1"/>
  <c r="M212" i="14"/>
  <c r="Q212" i="14" s="1"/>
  <c r="M211" i="14"/>
  <c r="Q211" i="14" s="1"/>
  <c r="M210" i="14"/>
  <c r="Q210" i="14" s="1"/>
  <c r="M209" i="14"/>
  <c r="Q209" i="14" s="1"/>
  <c r="M208" i="14"/>
  <c r="Q208" i="14" s="1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M207" i="14"/>
  <c r="Q207" i="14" s="1"/>
  <c r="M206" i="14"/>
  <c r="Q206" i="14" s="1"/>
  <c r="M205" i="14"/>
  <c r="Q205" i="14" s="1"/>
  <c r="M204" i="14"/>
  <c r="Q204" i="14" s="1"/>
  <c r="M203" i="14"/>
  <c r="Q203" i="14" s="1"/>
  <c r="M202" i="14"/>
  <c r="Q202" i="14" s="1"/>
  <c r="M201" i="14"/>
  <c r="Q201" i="14" s="1"/>
  <c r="M200" i="14"/>
  <c r="Q200" i="14" s="1"/>
  <c r="M199" i="14"/>
  <c r="Q199" i="14" s="1"/>
  <c r="M198" i="14"/>
  <c r="Q198" i="14" s="1"/>
  <c r="M197" i="14"/>
  <c r="Q197" i="14" s="1"/>
  <c r="M196" i="14"/>
  <c r="Q196" i="14" s="1"/>
  <c r="M195" i="14"/>
  <c r="Q195" i="14" s="1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M194" i="14"/>
  <c r="Q194" i="14" s="1"/>
  <c r="M193" i="14"/>
  <c r="Q193" i="14" s="1"/>
  <c r="M192" i="14"/>
  <c r="Q192" i="14" s="1"/>
  <c r="M191" i="14"/>
  <c r="Q191" i="14" s="1"/>
  <c r="M190" i="14"/>
  <c r="Q190" i="14" s="1"/>
  <c r="M189" i="14"/>
  <c r="Q189" i="14" s="1"/>
  <c r="M188" i="14"/>
  <c r="Q188" i="14" s="1"/>
  <c r="M187" i="14"/>
  <c r="Q187" i="14" s="1"/>
  <c r="M186" i="14"/>
  <c r="Q186" i="14" s="1"/>
  <c r="M185" i="14"/>
  <c r="Q185" i="14" s="1"/>
  <c r="M184" i="14"/>
  <c r="Q184" i="14" s="1"/>
  <c r="M183" i="14"/>
  <c r="Q183" i="14" s="1"/>
  <c r="M182" i="14"/>
  <c r="Q182" i="14" s="1"/>
  <c r="M181" i="14"/>
  <c r="Q181" i="14" s="1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M180" i="14"/>
  <c r="Q180" i="14" s="1"/>
  <c r="M179" i="14"/>
  <c r="Q179" i="14" s="1"/>
  <c r="M178" i="14"/>
  <c r="Q178" i="14" s="1"/>
  <c r="M177" i="14"/>
  <c r="Q177" i="14" s="1"/>
  <c r="M176" i="14"/>
  <c r="Q176" i="14" s="1"/>
  <c r="M175" i="14"/>
  <c r="Q175" i="14" s="1"/>
  <c r="M174" i="14"/>
  <c r="Q174" i="14" s="1"/>
  <c r="M173" i="14"/>
  <c r="Q173" i="14" s="1"/>
  <c r="M172" i="14"/>
  <c r="Q172" i="14" s="1"/>
  <c r="M171" i="14"/>
  <c r="Q171" i="14" s="1"/>
  <c r="M170" i="14"/>
  <c r="Q170" i="14" s="1"/>
  <c r="M169" i="14"/>
  <c r="Q169" i="14" s="1"/>
  <c r="M168" i="14"/>
  <c r="Q168" i="14" s="1"/>
  <c r="Q66" i="14" l="1"/>
  <c r="Q47" i="14"/>
  <c r="Q37" i="14"/>
  <c r="Q39" i="14"/>
  <c r="Q40" i="14"/>
  <c r="S2603" i="13" l="1"/>
  <c r="S2604" i="13"/>
  <c r="S2605" i="13"/>
  <c r="S2606" i="13"/>
  <c r="S2607" i="13"/>
  <c r="S2608" i="13"/>
  <c r="S2609" i="13"/>
  <c r="S2590" i="13"/>
  <c r="S2591" i="13"/>
  <c r="S2592" i="13"/>
  <c r="S2593" i="13"/>
  <c r="S2594" i="13"/>
  <c r="S2595" i="13"/>
  <c r="S2596" i="13"/>
  <c r="S2597" i="13"/>
  <c r="S2598" i="13"/>
  <c r="S2599" i="13"/>
  <c r="S2600" i="13"/>
  <c r="S2601" i="13"/>
  <c r="S2602" i="13"/>
  <c r="S2577" i="13"/>
  <c r="S2578" i="13"/>
  <c r="S2579" i="13"/>
  <c r="S2580" i="13"/>
  <c r="S2581" i="13"/>
  <c r="S2582" i="13"/>
  <c r="S2583" i="13"/>
  <c r="S2584" i="13"/>
  <c r="S2585" i="13"/>
  <c r="S2586" i="13"/>
  <c r="S2587" i="13"/>
  <c r="S2588" i="13"/>
  <c r="S2589" i="13"/>
  <c r="S2565" i="13" l="1"/>
  <c r="S2566" i="13"/>
  <c r="S2567" i="13"/>
  <c r="S2568" i="13"/>
  <c r="S2569" i="13"/>
  <c r="S2570" i="13"/>
  <c r="S2571" i="13"/>
  <c r="S2572" i="13"/>
  <c r="S2573" i="13"/>
  <c r="S2574" i="13"/>
  <c r="S2575" i="13"/>
  <c r="S2576" i="13"/>
  <c r="S2551" i="13"/>
  <c r="S2552" i="13"/>
  <c r="S2553" i="13"/>
  <c r="S2554" i="13"/>
  <c r="S2555" i="13"/>
  <c r="S2556" i="13"/>
  <c r="S2557" i="13"/>
  <c r="S2558" i="13"/>
  <c r="S2559" i="13"/>
  <c r="S2560" i="13"/>
  <c r="S2561" i="13"/>
  <c r="S2562" i="13"/>
  <c r="S2563" i="13"/>
  <c r="S2564" i="13"/>
  <c r="S2550" i="13"/>
  <c r="S2537" i="13"/>
  <c r="S2538" i="13"/>
  <c r="S2539" i="13"/>
  <c r="S2540" i="13"/>
  <c r="S2541" i="13"/>
  <c r="S2542" i="13"/>
  <c r="S2543" i="13"/>
  <c r="S2544" i="13"/>
  <c r="S2545" i="13"/>
  <c r="S2546" i="13"/>
  <c r="S2547" i="13"/>
  <c r="S2548" i="13"/>
  <c r="S2549" i="13"/>
  <c r="S2524" i="13"/>
  <c r="S2525" i="13"/>
  <c r="S2526" i="13"/>
  <c r="S2527" i="13"/>
  <c r="S2528" i="13"/>
  <c r="S2529" i="13"/>
  <c r="S2530" i="13"/>
  <c r="S2531" i="13"/>
  <c r="S2532" i="13"/>
  <c r="S2533" i="13"/>
  <c r="S2534" i="13"/>
  <c r="S2535" i="13"/>
  <c r="S2536" i="13"/>
  <c r="S2510" i="13"/>
  <c r="S2511" i="13"/>
  <c r="S2512" i="13"/>
  <c r="S2513" i="13"/>
  <c r="S2514" i="13"/>
  <c r="S2515" i="13"/>
  <c r="S2516" i="13"/>
  <c r="S2517" i="13"/>
  <c r="S2518" i="13"/>
  <c r="S2519" i="13"/>
  <c r="S2520" i="13"/>
  <c r="S2521" i="13"/>
  <c r="S2522" i="13"/>
  <c r="S2523" i="13"/>
  <c r="S2496" i="13"/>
  <c r="S2497" i="13"/>
  <c r="S2498" i="13"/>
  <c r="S2499" i="13"/>
  <c r="S2500" i="13"/>
  <c r="S2501" i="13"/>
  <c r="S2502" i="13"/>
  <c r="S2503" i="13"/>
  <c r="S2504" i="13"/>
  <c r="S2505" i="13"/>
  <c r="S2506" i="13"/>
  <c r="S2507" i="13"/>
  <c r="S2508" i="13"/>
  <c r="S2509" i="13"/>
  <c r="R164" i="14" l="1"/>
  <c r="R165" i="14"/>
  <c r="R166" i="14"/>
  <c r="R167" i="14"/>
  <c r="M167" i="14"/>
  <c r="Q167" i="14" s="1"/>
  <c r="J167" i="14"/>
  <c r="M166" i="14"/>
  <c r="Q166" i="14" s="1"/>
  <c r="J166" i="14"/>
  <c r="M165" i="14"/>
  <c r="Q165" i="14" s="1"/>
  <c r="M164" i="14"/>
  <c r="J164" i="14"/>
  <c r="S2482" i="13"/>
  <c r="S2483" i="13"/>
  <c r="S2484" i="13"/>
  <c r="S2485" i="13"/>
  <c r="S2486" i="13"/>
  <c r="S2487" i="13"/>
  <c r="S2488" i="13"/>
  <c r="S2489" i="13"/>
  <c r="S2490" i="13"/>
  <c r="S2491" i="13"/>
  <c r="S2492" i="13"/>
  <c r="S2493" i="13"/>
  <c r="S2494" i="13"/>
  <c r="S2495" i="13"/>
  <c r="S2468" i="13"/>
  <c r="S2469" i="13"/>
  <c r="S2470" i="13"/>
  <c r="S2471" i="13"/>
  <c r="S2472" i="13"/>
  <c r="S2473" i="13"/>
  <c r="S2474" i="13"/>
  <c r="S2475" i="13"/>
  <c r="S2476" i="13"/>
  <c r="S2477" i="13"/>
  <c r="S2478" i="13"/>
  <c r="S2479" i="13"/>
  <c r="S2480" i="13"/>
  <c r="S2481" i="13"/>
  <c r="S2454" i="13"/>
  <c r="S2455" i="13"/>
  <c r="S2456" i="13"/>
  <c r="S2457" i="13"/>
  <c r="S2458" i="13"/>
  <c r="S2459" i="13"/>
  <c r="S2460" i="13"/>
  <c r="S2461" i="13"/>
  <c r="S2462" i="13"/>
  <c r="S2463" i="13"/>
  <c r="S2464" i="13"/>
  <c r="S2465" i="13"/>
  <c r="S2466" i="13"/>
  <c r="S2467" i="13"/>
  <c r="S2440" i="13" l="1"/>
  <c r="S2441" i="13"/>
  <c r="S2442" i="13"/>
  <c r="S2443" i="13"/>
  <c r="S2444" i="13"/>
  <c r="S2445" i="13"/>
  <c r="S2446" i="13"/>
  <c r="S2447" i="13"/>
  <c r="S2448" i="13"/>
  <c r="S2449" i="13"/>
  <c r="S2450" i="13"/>
  <c r="S2451" i="13"/>
  <c r="S2452" i="13"/>
  <c r="S2453" i="13"/>
  <c r="M75" i="14" l="1"/>
  <c r="Q75" i="14" s="1"/>
  <c r="M76" i="14"/>
  <c r="Q76" i="14" s="1"/>
  <c r="M77" i="14"/>
  <c r="Q77" i="14" s="1"/>
  <c r="M78" i="14"/>
  <c r="Q78" i="14" s="1"/>
  <c r="M79" i="14"/>
  <c r="Q79" i="14" s="1"/>
  <c r="M80" i="14"/>
  <c r="Q80" i="14" s="1"/>
  <c r="M81" i="14"/>
  <c r="Q81" i="14" s="1"/>
  <c r="M82" i="14"/>
  <c r="Q82" i="14" s="1"/>
  <c r="M83" i="14"/>
  <c r="Q83" i="14" s="1"/>
  <c r="M84" i="14"/>
  <c r="Q84" i="14" s="1"/>
  <c r="M85" i="14"/>
  <c r="Q85" i="14" s="1"/>
  <c r="M86" i="14"/>
  <c r="Q86" i="14" s="1"/>
  <c r="M87" i="14"/>
  <c r="Q87" i="14" s="1"/>
  <c r="M88" i="14"/>
  <c r="Q88" i="14" s="1"/>
  <c r="M89" i="14"/>
  <c r="Q89" i="14" s="1"/>
  <c r="M90" i="14"/>
  <c r="Q90" i="14" s="1"/>
  <c r="M91" i="14"/>
  <c r="Q91" i="14" s="1"/>
  <c r="M92" i="14"/>
  <c r="Q92" i="14" s="1"/>
  <c r="M93" i="14"/>
  <c r="Q93" i="14" s="1"/>
  <c r="M94" i="14"/>
  <c r="Q94" i="14" s="1"/>
  <c r="M95" i="14"/>
  <c r="Q95" i="14" s="1"/>
  <c r="M96" i="14"/>
  <c r="Q96" i="14" s="1"/>
  <c r="M97" i="14"/>
  <c r="Q97" i="14" s="1"/>
  <c r="M98" i="14"/>
  <c r="Q98" i="14" s="1"/>
  <c r="M99" i="14"/>
  <c r="Q99" i="14" s="1"/>
  <c r="M100" i="14"/>
  <c r="Q100" i="14" s="1"/>
  <c r="M101" i="14"/>
  <c r="Q101" i="14" s="1"/>
  <c r="M102" i="14"/>
  <c r="Q102" i="14" s="1"/>
  <c r="M103" i="14"/>
  <c r="Q103" i="14" s="1"/>
  <c r="M104" i="14"/>
  <c r="Q104" i="14" s="1"/>
  <c r="M105" i="14"/>
  <c r="Q105" i="14" s="1"/>
  <c r="M106" i="14"/>
  <c r="Q106" i="14" s="1"/>
  <c r="M107" i="14"/>
  <c r="Q107" i="14" s="1"/>
  <c r="M108" i="14"/>
  <c r="Q108" i="14" s="1"/>
  <c r="M109" i="14"/>
  <c r="Q109" i="14" s="1"/>
  <c r="M110" i="14"/>
  <c r="Q110" i="14" s="1"/>
  <c r="M111" i="14"/>
  <c r="Q111" i="14" s="1"/>
  <c r="M112" i="14"/>
  <c r="Q112" i="14" s="1"/>
  <c r="M113" i="14"/>
  <c r="Q113" i="14" s="1"/>
  <c r="M114" i="14"/>
  <c r="Q114" i="14" s="1"/>
  <c r="M115" i="14"/>
  <c r="Q115" i="14" s="1"/>
  <c r="M116" i="14"/>
  <c r="Q116" i="14" s="1"/>
  <c r="M117" i="14"/>
  <c r="Q117" i="14" s="1"/>
  <c r="M118" i="14"/>
  <c r="Q118" i="14" s="1"/>
  <c r="M119" i="14"/>
  <c r="Q119" i="14" s="1"/>
  <c r="M120" i="14"/>
  <c r="Q120" i="14" s="1"/>
  <c r="M121" i="14"/>
  <c r="Q121" i="14" s="1"/>
  <c r="M122" i="14"/>
  <c r="Q122" i="14" s="1"/>
  <c r="M123" i="14"/>
  <c r="Q123" i="14" s="1"/>
  <c r="M124" i="14"/>
  <c r="Q124" i="14" s="1"/>
  <c r="M125" i="14"/>
  <c r="Q125" i="14" s="1"/>
  <c r="M126" i="14"/>
  <c r="Q126" i="14" s="1"/>
  <c r="M127" i="14"/>
  <c r="Q127" i="14" s="1"/>
  <c r="M128" i="14"/>
  <c r="Q128" i="14" s="1"/>
  <c r="M129" i="14"/>
  <c r="Q129" i="14" s="1"/>
  <c r="M130" i="14"/>
  <c r="Q130" i="14" s="1"/>
  <c r="M131" i="14"/>
  <c r="Q131" i="14" s="1"/>
  <c r="M132" i="14"/>
  <c r="Q132" i="14" s="1"/>
  <c r="M133" i="14"/>
  <c r="Q133" i="14" s="1"/>
  <c r="M134" i="14"/>
  <c r="Q134" i="14" s="1"/>
  <c r="M135" i="14"/>
  <c r="Q135" i="14" s="1"/>
  <c r="M136" i="14"/>
  <c r="Q136" i="14" s="1"/>
  <c r="M137" i="14"/>
  <c r="Q137" i="14" s="1"/>
  <c r="M138" i="14"/>
  <c r="Q138" i="14" s="1"/>
  <c r="M139" i="14"/>
  <c r="Q139" i="14" s="1"/>
  <c r="M140" i="14"/>
  <c r="Q140" i="14" s="1"/>
  <c r="M141" i="14"/>
  <c r="Q141" i="14" s="1"/>
  <c r="M142" i="14"/>
  <c r="Q142" i="14" s="1"/>
  <c r="M143" i="14"/>
  <c r="Q143" i="14" s="1"/>
  <c r="M144" i="14"/>
  <c r="Q144" i="14" s="1"/>
  <c r="M145" i="14"/>
  <c r="Q145" i="14" s="1"/>
  <c r="M146" i="14"/>
  <c r="Q146" i="14" s="1"/>
  <c r="M147" i="14"/>
  <c r="Q147" i="14" s="1"/>
  <c r="M148" i="14"/>
  <c r="Q148" i="14" s="1"/>
  <c r="M149" i="14"/>
  <c r="Q149" i="14" s="1"/>
  <c r="M150" i="14"/>
  <c r="Q150" i="14" s="1"/>
  <c r="M151" i="14"/>
  <c r="Q151" i="14" s="1"/>
  <c r="M152" i="14"/>
  <c r="Q152" i="14" s="1"/>
  <c r="M153" i="14"/>
  <c r="Q153" i="14" s="1"/>
  <c r="M154" i="14"/>
  <c r="Q154" i="14" s="1"/>
  <c r="M155" i="14"/>
  <c r="Q155" i="14" s="1"/>
  <c r="M156" i="14"/>
  <c r="Q156" i="14" s="1"/>
  <c r="M157" i="14"/>
  <c r="Q157" i="14" s="1"/>
  <c r="M158" i="14"/>
  <c r="Q158" i="14" s="1"/>
  <c r="M159" i="14"/>
  <c r="Q159" i="14" s="1"/>
  <c r="M160" i="14"/>
  <c r="Q160" i="14" s="1"/>
  <c r="M161" i="14"/>
  <c r="Q161" i="14" s="1"/>
  <c r="M162" i="14"/>
  <c r="Q162" i="14" s="1"/>
  <c r="M163" i="14"/>
  <c r="Q163" i="14" s="1"/>
  <c r="M74" i="14"/>
  <c r="Q74" i="14" s="1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98" i="14"/>
  <c r="R99" i="14"/>
  <c r="R100" i="14"/>
  <c r="R101" i="14"/>
  <c r="R102" i="14"/>
  <c r="R103" i="14"/>
  <c r="R104" i="14"/>
  <c r="R105" i="14"/>
  <c r="R106" i="14"/>
  <c r="R107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S2361" i="13"/>
  <c r="S2362" i="13"/>
  <c r="S2363" i="13"/>
  <c r="S2364" i="13"/>
  <c r="S2365" i="13"/>
  <c r="S2366" i="13"/>
  <c r="S2367" i="13"/>
  <c r="S2368" i="13"/>
  <c r="S2369" i="13"/>
  <c r="S2370" i="13"/>
  <c r="S2371" i="13"/>
  <c r="S2372" i="13"/>
  <c r="S2373" i="13"/>
  <c r="S2374" i="13"/>
  <c r="S2375" i="13"/>
  <c r="S2376" i="13"/>
  <c r="S2377" i="13"/>
  <c r="S2378" i="13"/>
  <c r="S2379" i="13"/>
  <c r="S2380" i="13"/>
  <c r="S2381" i="13"/>
  <c r="S2382" i="13"/>
  <c r="S2383" i="13"/>
  <c r="S2384" i="13"/>
  <c r="S2385" i="13"/>
  <c r="S2386" i="13"/>
  <c r="S2387" i="13"/>
  <c r="S2388" i="13"/>
  <c r="S2389" i="13"/>
  <c r="S2390" i="13"/>
  <c r="S2391" i="13"/>
  <c r="S2392" i="13"/>
  <c r="S2393" i="13"/>
  <c r="S2394" i="13"/>
  <c r="S2395" i="13"/>
  <c r="S2396" i="13"/>
  <c r="S2397" i="13"/>
  <c r="S2398" i="13"/>
  <c r="S2399" i="13"/>
  <c r="S2400" i="13"/>
  <c r="S2401" i="13"/>
  <c r="S2402" i="13"/>
  <c r="S2403" i="13"/>
  <c r="S2404" i="13"/>
  <c r="S2405" i="13"/>
  <c r="S2406" i="13"/>
  <c r="S2407" i="13"/>
  <c r="S2408" i="13"/>
  <c r="S2409" i="13"/>
  <c r="S2410" i="13"/>
  <c r="S2411" i="13"/>
  <c r="S2412" i="13"/>
  <c r="S2413" i="13"/>
  <c r="S2414" i="13"/>
  <c r="S2415" i="13"/>
  <c r="S2416" i="13"/>
  <c r="S2417" i="13"/>
  <c r="S2418" i="13"/>
  <c r="S2419" i="13"/>
  <c r="S2420" i="13"/>
  <c r="S2421" i="13"/>
  <c r="S2422" i="13"/>
  <c r="S2423" i="13"/>
  <c r="S2424" i="13"/>
  <c r="S2425" i="13"/>
  <c r="S2426" i="13"/>
  <c r="S2427" i="13"/>
  <c r="S2428" i="13"/>
  <c r="S2429" i="13"/>
  <c r="S2430" i="13"/>
  <c r="S2431" i="13"/>
  <c r="S2432" i="13"/>
  <c r="S2433" i="13"/>
  <c r="S2434" i="13"/>
  <c r="S2435" i="13"/>
  <c r="S2436" i="13"/>
  <c r="S2437" i="13"/>
  <c r="S2438" i="13"/>
  <c r="S2439" i="13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8" i="14" l="1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7" i="14"/>
  <c r="M35" i="14"/>
  <c r="J35" i="14"/>
  <c r="M34" i="14"/>
  <c r="Q34" i="14" s="1"/>
  <c r="J34" i="14"/>
  <c r="M33" i="14"/>
  <c r="Q33" i="14" s="1"/>
  <c r="J33" i="14"/>
  <c r="M32" i="14"/>
  <c r="Q32" i="14" s="1"/>
  <c r="J32" i="14"/>
  <c r="M31" i="14"/>
  <c r="J31" i="14"/>
  <c r="M30" i="14"/>
  <c r="Q30" i="14" s="1"/>
  <c r="J30" i="14"/>
  <c r="M29" i="14"/>
  <c r="J29" i="14"/>
  <c r="M28" i="14"/>
  <c r="J28" i="14"/>
  <c r="M27" i="14"/>
  <c r="J27" i="14"/>
  <c r="M26" i="14"/>
  <c r="Q26" i="14" s="1"/>
  <c r="J26" i="14"/>
  <c r="M25" i="14"/>
  <c r="Q25" i="14" s="1"/>
  <c r="J25" i="14"/>
  <c r="M24" i="14"/>
  <c r="Q24" i="14" s="1"/>
  <c r="J24" i="14"/>
  <c r="M23" i="14"/>
  <c r="Q23" i="14" s="1"/>
  <c r="J23" i="14"/>
  <c r="M22" i="14"/>
  <c r="Q22" i="14" s="1"/>
  <c r="J22" i="14"/>
  <c r="M21" i="14"/>
  <c r="J21" i="14"/>
  <c r="M20" i="14"/>
  <c r="Q20" i="14" s="1"/>
  <c r="J20" i="14"/>
  <c r="M19" i="14"/>
  <c r="J19" i="14"/>
  <c r="M18" i="14"/>
  <c r="Q18" i="14" s="1"/>
  <c r="J18" i="14"/>
  <c r="M17" i="14"/>
  <c r="Q17" i="14" s="1"/>
  <c r="J17" i="14"/>
  <c r="M16" i="14"/>
  <c r="Q16" i="14" s="1"/>
  <c r="J16" i="14"/>
  <c r="M15" i="14"/>
  <c r="Q15" i="14" s="1"/>
  <c r="J15" i="14"/>
  <c r="M14" i="14"/>
  <c r="J14" i="14"/>
  <c r="M13" i="14"/>
  <c r="Q13" i="14" s="1"/>
  <c r="J13" i="14"/>
  <c r="M12" i="14"/>
  <c r="Q12" i="14" s="1"/>
  <c r="J12" i="14"/>
  <c r="M11" i="14"/>
  <c r="Q11" i="14" s="1"/>
  <c r="J11" i="14"/>
  <c r="M10" i="14"/>
  <c r="Q10" i="14" s="1"/>
  <c r="J10" i="14"/>
  <c r="M9" i="14"/>
  <c r="Q9" i="14" s="1"/>
  <c r="J9" i="14"/>
  <c r="M8" i="14"/>
  <c r="J8" i="14"/>
  <c r="M7" i="14"/>
  <c r="Q7" i="14" s="1"/>
  <c r="J7" i="14"/>
  <c r="S2240" i="13"/>
  <c r="S2241" i="13"/>
  <c r="S2242" i="13"/>
  <c r="S2243" i="13"/>
  <c r="S2244" i="13"/>
  <c r="S2245" i="13"/>
  <c r="S2246" i="13"/>
  <c r="S2247" i="13"/>
  <c r="S2248" i="13"/>
  <c r="S2249" i="13"/>
  <c r="S2250" i="13"/>
  <c r="S2251" i="13"/>
  <c r="S2252" i="13"/>
  <c r="S2253" i="13"/>
  <c r="S2254" i="13"/>
  <c r="S2255" i="13"/>
  <c r="S2256" i="13"/>
  <c r="S2257" i="13"/>
  <c r="S2258" i="13"/>
  <c r="S2259" i="13"/>
  <c r="S2260" i="13"/>
  <c r="S2261" i="13"/>
  <c r="S2262" i="13"/>
  <c r="S2263" i="13"/>
  <c r="S2264" i="13"/>
  <c r="S2265" i="13"/>
  <c r="S2266" i="13"/>
  <c r="S2267" i="13"/>
  <c r="S2268" i="13"/>
  <c r="S2269" i="13"/>
  <c r="S2270" i="13"/>
  <c r="S2271" i="13"/>
  <c r="S2272" i="13"/>
  <c r="S2273" i="13"/>
  <c r="S2274" i="13"/>
  <c r="S2275" i="13"/>
  <c r="S2276" i="13"/>
  <c r="S2277" i="13"/>
  <c r="S2278" i="13"/>
  <c r="S2279" i="13"/>
  <c r="S2280" i="13"/>
  <c r="S2281" i="13"/>
  <c r="S2282" i="13"/>
  <c r="S2283" i="13"/>
  <c r="S2284" i="13"/>
  <c r="S2285" i="13"/>
  <c r="S2286" i="13"/>
  <c r="S2287" i="13"/>
  <c r="S2288" i="13"/>
  <c r="S2289" i="13"/>
  <c r="S2290" i="13"/>
  <c r="S2291" i="13"/>
  <c r="S2292" i="13"/>
  <c r="S2293" i="13"/>
  <c r="S2294" i="13"/>
  <c r="S2295" i="13"/>
  <c r="S2296" i="13"/>
  <c r="S2297" i="13"/>
  <c r="S2298" i="13"/>
  <c r="S2299" i="13"/>
  <c r="S2300" i="13"/>
  <c r="S2301" i="13"/>
  <c r="S2302" i="13"/>
  <c r="S2303" i="13"/>
  <c r="S2304" i="13"/>
  <c r="S2305" i="13"/>
  <c r="S2306" i="13"/>
  <c r="S2307" i="13"/>
  <c r="S2308" i="13"/>
  <c r="S2309" i="13"/>
  <c r="S2310" i="13"/>
  <c r="S2311" i="13"/>
  <c r="S2312" i="13"/>
  <c r="S2313" i="13"/>
  <c r="S2314" i="13"/>
  <c r="S2315" i="13"/>
  <c r="S2316" i="13"/>
  <c r="S2317" i="13"/>
  <c r="S2318" i="13"/>
  <c r="S2319" i="13"/>
  <c r="S2320" i="13"/>
  <c r="S2321" i="13"/>
  <c r="S2322" i="13"/>
  <c r="S2323" i="13"/>
  <c r="S2324" i="13"/>
  <c r="S2325" i="13"/>
  <c r="S2326" i="13"/>
  <c r="S2327" i="13"/>
  <c r="S2328" i="13"/>
  <c r="S2329" i="13"/>
  <c r="S2330" i="13"/>
  <c r="S2331" i="13"/>
  <c r="S2332" i="13"/>
  <c r="S2333" i="13"/>
  <c r="S2334" i="13"/>
  <c r="S2335" i="13"/>
  <c r="S2336" i="13"/>
  <c r="S2337" i="13"/>
  <c r="S2338" i="13"/>
  <c r="S2339" i="13"/>
  <c r="S2340" i="13"/>
  <c r="S2341" i="13"/>
  <c r="S2342" i="13"/>
  <c r="S2343" i="13"/>
  <c r="S2344" i="13"/>
  <c r="S2345" i="13"/>
  <c r="S2347" i="13"/>
  <c r="S2348" i="13"/>
  <c r="S2349" i="13"/>
  <c r="S2350" i="13"/>
  <c r="S2351" i="13"/>
  <c r="S2352" i="13"/>
  <c r="S2353" i="13"/>
  <c r="S2354" i="13"/>
  <c r="S2355" i="13"/>
  <c r="S2356" i="13"/>
  <c r="S2357" i="13"/>
  <c r="S2358" i="13"/>
  <c r="S2359" i="13"/>
  <c r="S2360" i="13"/>
  <c r="N2360" i="13"/>
  <c r="K2360" i="13"/>
  <c r="N2359" i="13"/>
  <c r="K2359" i="13"/>
  <c r="N2358" i="13"/>
  <c r="K2358" i="13"/>
  <c r="N2357" i="13"/>
  <c r="K2357" i="13"/>
  <c r="N2356" i="13"/>
  <c r="K2356" i="13"/>
  <c r="N2355" i="13"/>
  <c r="K2355" i="13"/>
  <c r="N2354" i="13"/>
  <c r="K2354" i="13"/>
  <c r="N2353" i="13"/>
  <c r="K2353" i="13"/>
  <c r="N2352" i="13"/>
  <c r="K2352" i="13"/>
  <c r="N2351" i="13"/>
  <c r="K2351" i="13"/>
  <c r="N2350" i="13"/>
  <c r="K2350" i="13"/>
  <c r="N2349" i="13"/>
  <c r="K2349" i="13"/>
  <c r="N2348" i="13"/>
  <c r="K2348" i="13"/>
  <c r="N2347" i="13"/>
  <c r="K2347" i="13"/>
  <c r="N2346" i="13"/>
  <c r="K2346" i="13"/>
  <c r="N2345" i="13"/>
  <c r="K2345" i="13"/>
  <c r="N2344" i="13"/>
  <c r="K2344" i="13"/>
  <c r="N2343" i="13"/>
  <c r="K2343" i="13"/>
  <c r="N2342" i="13"/>
  <c r="K2342" i="13"/>
  <c r="N2341" i="13"/>
  <c r="K2341" i="13"/>
  <c r="N2340" i="13"/>
  <c r="K2340" i="13"/>
  <c r="N2339" i="13"/>
  <c r="K2339" i="13"/>
  <c r="N2338" i="13"/>
  <c r="K2338" i="13"/>
  <c r="N2337" i="13"/>
  <c r="K2337" i="13"/>
  <c r="N2336" i="13"/>
  <c r="K2336" i="13"/>
  <c r="N2335" i="13"/>
  <c r="K2335" i="13"/>
  <c r="N2334" i="13"/>
  <c r="K2334" i="13"/>
  <c r="N2333" i="13"/>
  <c r="K2333" i="13"/>
  <c r="N2332" i="13"/>
  <c r="K2332" i="13"/>
  <c r="N2331" i="13"/>
  <c r="K2331" i="13"/>
  <c r="N2330" i="13"/>
  <c r="K2330" i="13"/>
  <c r="N2329" i="13"/>
  <c r="K2329" i="13"/>
  <c r="N2328" i="13"/>
  <c r="K2328" i="13"/>
  <c r="N2327" i="13"/>
  <c r="K2327" i="13"/>
  <c r="N2326" i="13"/>
  <c r="K2326" i="13"/>
  <c r="N2325" i="13"/>
  <c r="K2325" i="13"/>
  <c r="N2324" i="13"/>
  <c r="K2324" i="13"/>
  <c r="N2323" i="13"/>
  <c r="K2323" i="13"/>
  <c r="N2322" i="13"/>
  <c r="K2322" i="13"/>
  <c r="N2321" i="13"/>
  <c r="K2321" i="13"/>
  <c r="N2320" i="13"/>
  <c r="K2320" i="13"/>
  <c r="N2319" i="13"/>
  <c r="K2319" i="13"/>
  <c r="N2318" i="13"/>
  <c r="K2318" i="13"/>
  <c r="N2317" i="13"/>
  <c r="K2317" i="13"/>
  <c r="N2316" i="13"/>
  <c r="K2316" i="13"/>
  <c r="N2315" i="13"/>
  <c r="K2315" i="13"/>
  <c r="N2314" i="13"/>
  <c r="K2314" i="13"/>
  <c r="N2313" i="13"/>
  <c r="K2313" i="13"/>
  <c r="N2312" i="13"/>
  <c r="K2312" i="13"/>
  <c r="N2311" i="13"/>
  <c r="K2311" i="13"/>
  <c r="N2310" i="13"/>
  <c r="K2310" i="13"/>
  <c r="N2309" i="13"/>
  <c r="K2309" i="13"/>
  <c r="N2308" i="13"/>
  <c r="K2308" i="13"/>
  <c r="N2307" i="13"/>
  <c r="K2307" i="13"/>
  <c r="N2306" i="13"/>
  <c r="K2306" i="13"/>
  <c r="N2305" i="13"/>
  <c r="K2305" i="13"/>
  <c r="N2304" i="13"/>
  <c r="K2304" i="13"/>
  <c r="N2303" i="13"/>
  <c r="K2303" i="13"/>
  <c r="N2302" i="13"/>
  <c r="K2302" i="13"/>
  <c r="N2301" i="13"/>
  <c r="K2301" i="13"/>
  <c r="N2300" i="13"/>
  <c r="K2300" i="13"/>
  <c r="N2299" i="13"/>
  <c r="K2299" i="13"/>
  <c r="N2298" i="13"/>
  <c r="K2298" i="13"/>
  <c r="N2297" i="13"/>
  <c r="K2297" i="13"/>
  <c r="N2296" i="13"/>
  <c r="K2296" i="13"/>
  <c r="N2295" i="13"/>
  <c r="K2295" i="13"/>
  <c r="N2294" i="13"/>
  <c r="K2294" i="13"/>
  <c r="N2293" i="13"/>
  <c r="K2293" i="13"/>
  <c r="N2292" i="13"/>
  <c r="K2292" i="13"/>
  <c r="N2291" i="13"/>
  <c r="K2291" i="13"/>
  <c r="N2290" i="13"/>
  <c r="K2290" i="13"/>
  <c r="N2289" i="13"/>
  <c r="K2289" i="13"/>
  <c r="N2288" i="13"/>
  <c r="K2288" i="13"/>
  <c r="N2287" i="13"/>
  <c r="K2287" i="13"/>
  <c r="N2286" i="13"/>
  <c r="K2286" i="13"/>
  <c r="N2285" i="13"/>
  <c r="K2285" i="13"/>
  <c r="N2284" i="13"/>
  <c r="K2284" i="13"/>
  <c r="N2283" i="13"/>
  <c r="K2283" i="13"/>
  <c r="N2282" i="13"/>
  <c r="K2282" i="13"/>
  <c r="N2281" i="13"/>
  <c r="K2281" i="13"/>
  <c r="N2280" i="13"/>
  <c r="K2280" i="13"/>
  <c r="N2279" i="13"/>
  <c r="K2279" i="13"/>
  <c r="N2278" i="13"/>
  <c r="K2278" i="13"/>
  <c r="N2277" i="13"/>
  <c r="K2277" i="13"/>
  <c r="N2276" i="13"/>
  <c r="K2276" i="13"/>
  <c r="N2275" i="13"/>
  <c r="K2275" i="13"/>
  <c r="N2274" i="13"/>
  <c r="K2274" i="13"/>
  <c r="N2273" i="13"/>
  <c r="K2273" i="13"/>
  <c r="N2272" i="13"/>
  <c r="K2272" i="13"/>
  <c r="N2271" i="13"/>
  <c r="K2271" i="13"/>
  <c r="N2270" i="13"/>
  <c r="K2270" i="13"/>
  <c r="N2269" i="13"/>
  <c r="R2269" i="13" s="1"/>
  <c r="K2269" i="13"/>
  <c r="N2268" i="13"/>
  <c r="R2268" i="13" s="1"/>
  <c r="K2268" i="13"/>
  <c r="N2267" i="13"/>
  <c r="R2267" i="13" s="1"/>
  <c r="K2267" i="13"/>
  <c r="N2266" i="13"/>
  <c r="K2266" i="13"/>
  <c r="N2265" i="13"/>
  <c r="K2265" i="13"/>
  <c r="N2264" i="13"/>
  <c r="K2264" i="13"/>
  <c r="N2263" i="13"/>
  <c r="K2263" i="13"/>
  <c r="N2262" i="13"/>
  <c r="K2262" i="13"/>
  <c r="N2261" i="13"/>
  <c r="R2261" i="13" s="1"/>
  <c r="K2261" i="13"/>
  <c r="N2260" i="13"/>
  <c r="K2260" i="13"/>
  <c r="N2259" i="13"/>
  <c r="K2259" i="13"/>
  <c r="N2258" i="13"/>
  <c r="K2258" i="13"/>
  <c r="N2257" i="13"/>
  <c r="K2257" i="13"/>
  <c r="N2256" i="13"/>
  <c r="K2256" i="13"/>
  <c r="N2255" i="13"/>
  <c r="R2255" i="13" s="1"/>
  <c r="K2255" i="13"/>
  <c r="N2254" i="13"/>
  <c r="K2254" i="13"/>
  <c r="N2253" i="13"/>
  <c r="K2253" i="13"/>
  <c r="N2252" i="13"/>
  <c r="K2252" i="13"/>
  <c r="N2251" i="13"/>
  <c r="K2251" i="13"/>
  <c r="N2250" i="13"/>
  <c r="K2250" i="13"/>
  <c r="N2249" i="13"/>
  <c r="K2249" i="13"/>
  <c r="N2248" i="13"/>
  <c r="R2248" i="13" s="1"/>
  <c r="K2248" i="13"/>
  <c r="N2247" i="13"/>
  <c r="R2247" i="13" s="1"/>
  <c r="K2247" i="13"/>
  <c r="N2246" i="13"/>
  <c r="R2246" i="13" s="1"/>
  <c r="K2246" i="13"/>
  <c r="N2245" i="13"/>
  <c r="R2245" i="13" s="1"/>
  <c r="K2245" i="13"/>
  <c r="N2244" i="13"/>
  <c r="R2244" i="13" s="1"/>
  <c r="K2244" i="13"/>
  <c r="N2243" i="13"/>
  <c r="K2243" i="13"/>
  <c r="N2242" i="13"/>
  <c r="K2242" i="13"/>
  <c r="N2241" i="13"/>
  <c r="K2241" i="13"/>
  <c r="N2240" i="13"/>
  <c r="K2240" i="13"/>
  <c r="S1816" i="13" l="1"/>
  <c r="S1817" i="13"/>
  <c r="S1818" i="13"/>
  <c r="S1819" i="13"/>
  <c r="S1820" i="13"/>
  <c r="S1821" i="13"/>
  <c r="S1822" i="13"/>
  <c r="S1735" i="13"/>
  <c r="S1722" i="13"/>
  <c r="S1723" i="13"/>
  <c r="S1724" i="13"/>
  <c r="S1725" i="13"/>
  <c r="S1726" i="13"/>
  <c r="S1727" i="13"/>
  <c r="S1463" i="13"/>
  <c r="S1464" i="13"/>
  <c r="S1465" i="13"/>
  <c r="S1466" i="13"/>
  <c r="S1467" i="13"/>
  <c r="S1468" i="13"/>
  <c r="S2207" i="13"/>
  <c r="S2208" i="13"/>
  <c r="S2209" i="13"/>
  <c r="S2210" i="13"/>
  <c r="S2211" i="13"/>
  <c r="S2212" i="13"/>
  <c r="S2213" i="13"/>
  <c r="S2214" i="13"/>
  <c r="S2215" i="13"/>
  <c r="S2216" i="13"/>
  <c r="S2217" i="13"/>
  <c r="S2218" i="13"/>
  <c r="S2219" i="13"/>
  <c r="S2220" i="13"/>
  <c r="S2221" i="13"/>
  <c r="S2222" i="13"/>
  <c r="S2223" i="13"/>
  <c r="S2224" i="13"/>
  <c r="S2225" i="13"/>
  <c r="S2226" i="13"/>
  <c r="S2227" i="13"/>
  <c r="S2228" i="13"/>
  <c r="S2229" i="13"/>
  <c r="S2230" i="13"/>
  <c r="S2231" i="13"/>
  <c r="S2232" i="13"/>
  <c r="S2233" i="13"/>
  <c r="S2234" i="13"/>
  <c r="S2235" i="13"/>
  <c r="S2236" i="13"/>
  <c r="S2237" i="13"/>
  <c r="S2238" i="13"/>
  <c r="S2239" i="13"/>
  <c r="S2193" i="13"/>
  <c r="S2194" i="13"/>
  <c r="S2195" i="13"/>
  <c r="S2196" i="13"/>
  <c r="S2197" i="13"/>
  <c r="S2198" i="13"/>
  <c r="S2199" i="13"/>
  <c r="S2200" i="13"/>
  <c r="S2201" i="13"/>
  <c r="S2202" i="13"/>
  <c r="S2203" i="13"/>
  <c r="S2204" i="13"/>
  <c r="S2205" i="13"/>
  <c r="S2206" i="13"/>
  <c r="N2206" i="13"/>
  <c r="R2206" i="13" s="1"/>
  <c r="N2205" i="13"/>
  <c r="R2205" i="13" s="1"/>
  <c r="N2204" i="13"/>
  <c r="R2204" i="13" s="1"/>
  <c r="N2203" i="13"/>
  <c r="R2203" i="13" s="1"/>
  <c r="N2202" i="13"/>
  <c r="R2202" i="13" s="1"/>
  <c r="N2201" i="13"/>
  <c r="R2201" i="13" s="1"/>
  <c r="N2200" i="13"/>
  <c r="R2200" i="13" s="1"/>
  <c r="N2199" i="13"/>
  <c r="R2199" i="13" s="1"/>
  <c r="N2198" i="13"/>
  <c r="R2198" i="13" s="1"/>
  <c r="N2197" i="13"/>
  <c r="R2197" i="13" s="1"/>
  <c r="N2196" i="13"/>
  <c r="R2196" i="13" s="1"/>
  <c r="N2195" i="13"/>
  <c r="R2195" i="13" s="1"/>
  <c r="N2194" i="13"/>
  <c r="R2194" i="13" s="1"/>
  <c r="N2193" i="13"/>
  <c r="R2193" i="13" s="1"/>
  <c r="S2179" i="13"/>
  <c r="S2180" i="13"/>
  <c r="S2181" i="13"/>
  <c r="S2182" i="13"/>
  <c r="S2183" i="13"/>
  <c r="S2184" i="13"/>
  <c r="S2185" i="13"/>
  <c r="S2186" i="13"/>
  <c r="S2187" i="13"/>
  <c r="S2188" i="13"/>
  <c r="S2189" i="13"/>
  <c r="S2190" i="13"/>
  <c r="S2191" i="13"/>
  <c r="S2192" i="13"/>
  <c r="N2192" i="13"/>
  <c r="R2192" i="13" s="1"/>
  <c r="N2191" i="13"/>
  <c r="R2191" i="13" s="1"/>
  <c r="N2190" i="13"/>
  <c r="R2190" i="13" s="1"/>
  <c r="N2189" i="13"/>
  <c r="R2189" i="13" s="1"/>
  <c r="N2188" i="13"/>
  <c r="R2188" i="13" s="1"/>
  <c r="N2187" i="13"/>
  <c r="R2187" i="13" s="1"/>
  <c r="N2186" i="13"/>
  <c r="R2186" i="13" s="1"/>
  <c r="N2185" i="13"/>
  <c r="R2185" i="13" s="1"/>
  <c r="N2184" i="13"/>
  <c r="R2184" i="13" s="1"/>
  <c r="N2183" i="13"/>
  <c r="R2183" i="13" s="1"/>
  <c r="N2182" i="13"/>
  <c r="R2182" i="13" s="1"/>
  <c r="N2181" i="13"/>
  <c r="R2181" i="13" s="1"/>
  <c r="N2180" i="13"/>
  <c r="R2180" i="13" s="1"/>
  <c r="N2179" i="13"/>
  <c r="R2179" i="13" s="1"/>
  <c r="S2165" i="13"/>
  <c r="S2166" i="13"/>
  <c r="S2167" i="13"/>
  <c r="S2168" i="13"/>
  <c r="S2169" i="13"/>
  <c r="S2170" i="13"/>
  <c r="S2171" i="13"/>
  <c r="S2172" i="13"/>
  <c r="S2173" i="13"/>
  <c r="S2174" i="13"/>
  <c r="S2175" i="13"/>
  <c r="S2176" i="13"/>
  <c r="S2177" i="13"/>
  <c r="S2178" i="13"/>
  <c r="N2178" i="13"/>
  <c r="R2178" i="13" s="1"/>
  <c r="N2177" i="13"/>
  <c r="R2177" i="13" s="1"/>
  <c r="N2176" i="13"/>
  <c r="R2176" i="13" s="1"/>
  <c r="N2175" i="13"/>
  <c r="R2175" i="13" s="1"/>
  <c r="N2174" i="13"/>
  <c r="R2174" i="13" s="1"/>
  <c r="N2173" i="13"/>
  <c r="R2173" i="13" s="1"/>
  <c r="N2172" i="13"/>
  <c r="R2172" i="13" s="1"/>
  <c r="N2171" i="13"/>
  <c r="R2171" i="13" s="1"/>
  <c r="N2170" i="13"/>
  <c r="R2170" i="13" s="1"/>
  <c r="N2169" i="13"/>
  <c r="R2169" i="13" s="1"/>
  <c r="N2168" i="13"/>
  <c r="R2168" i="13" s="1"/>
  <c r="N2167" i="13"/>
  <c r="R2167" i="13" s="1"/>
  <c r="N2166" i="13"/>
  <c r="R2166" i="13" s="1"/>
  <c r="N2165" i="13"/>
  <c r="R2165" i="13" s="1"/>
  <c r="N2164" i="13"/>
  <c r="R2164" i="13" s="1"/>
  <c r="N2163" i="13"/>
  <c r="R2163" i="13" s="1"/>
  <c r="N2162" i="13"/>
  <c r="R2162" i="13" s="1"/>
  <c r="N2161" i="13"/>
  <c r="R2161" i="13" s="1"/>
  <c r="N2160" i="13"/>
  <c r="R2160" i="13" s="1"/>
  <c r="N2159" i="13"/>
  <c r="R2159" i="13" s="1"/>
  <c r="N2158" i="13"/>
  <c r="R2158" i="13" s="1"/>
  <c r="N2157" i="13"/>
  <c r="R2157" i="13" s="1"/>
  <c r="N2156" i="13"/>
  <c r="R2156" i="13" s="1"/>
  <c r="N2155" i="13"/>
  <c r="R2155" i="13" s="1"/>
  <c r="N2154" i="13"/>
  <c r="R2154" i="13" s="1"/>
  <c r="N2153" i="13"/>
  <c r="R2153" i="13" s="1"/>
  <c r="N2152" i="13"/>
  <c r="R2152" i="13" s="1"/>
  <c r="N2151" i="13"/>
  <c r="R2151" i="13" s="1"/>
  <c r="S2151" i="13"/>
  <c r="S2152" i="13"/>
  <c r="S2153" i="13"/>
  <c r="S2154" i="13"/>
  <c r="S2155" i="13"/>
  <c r="S2156" i="13"/>
  <c r="S2157" i="13"/>
  <c r="S2158" i="13"/>
  <c r="S2159" i="13"/>
  <c r="S2160" i="13"/>
  <c r="S2161" i="13"/>
  <c r="S2162" i="13"/>
  <c r="S2163" i="13"/>
  <c r="S2164" i="13"/>
  <c r="S2137" i="13"/>
  <c r="S2138" i="13"/>
  <c r="S2139" i="13"/>
  <c r="S2140" i="13"/>
  <c r="S2141" i="13"/>
  <c r="S2142" i="13"/>
  <c r="S2143" i="13"/>
  <c r="S2144" i="13"/>
  <c r="S2145" i="13"/>
  <c r="S2146" i="13"/>
  <c r="S2147" i="13"/>
  <c r="S2148" i="13"/>
  <c r="S2149" i="13"/>
  <c r="S2150" i="13"/>
  <c r="N2150" i="13"/>
  <c r="R2150" i="13" s="1"/>
  <c r="N2149" i="13"/>
  <c r="R2149" i="13" s="1"/>
  <c r="N2148" i="13"/>
  <c r="R2148" i="13" s="1"/>
  <c r="N2147" i="13"/>
  <c r="R2147" i="13" s="1"/>
  <c r="N2146" i="13"/>
  <c r="R2146" i="13" s="1"/>
  <c r="N2145" i="13"/>
  <c r="R2145" i="13" s="1"/>
  <c r="N2144" i="13"/>
  <c r="R2144" i="13" s="1"/>
  <c r="N2143" i="13"/>
  <c r="R2143" i="13" s="1"/>
  <c r="N2142" i="13"/>
  <c r="R2142" i="13" s="1"/>
  <c r="N2141" i="13"/>
  <c r="R2141" i="13" s="1"/>
  <c r="N2140" i="13"/>
  <c r="R2140" i="13" s="1"/>
  <c r="N2139" i="13"/>
  <c r="R2139" i="13" s="1"/>
  <c r="N2138" i="13"/>
  <c r="R2138" i="13" s="1"/>
  <c r="N2137" i="13"/>
  <c r="R2137" i="13" s="1"/>
  <c r="S2123" i="13"/>
  <c r="S2124" i="13"/>
  <c r="S2125" i="13"/>
  <c r="S2126" i="13"/>
  <c r="S2127" i="13"/>
  <c r="S2128" i="13"/>
  <c r="S2129" i="13"/>
  <c r="S2130" i="13"/>
  <c r="S2131" i="13"/>
  <c r="S2132" i="13"/>
  <c r="S2133" i="13"/>
  <c r="S2134" i="13"/>
  <c r="S2135" i="13"/>
  <c r="S2136" i="13"/>
  <c r="N2136" i="13"/>
  <c r="R2136" i="13" s="1"/>
  <c r="N2135" i="13"/>
  <c r="R2135" i="13" s="1"/>
  <c r="N2134" i="13"/>
  <c r="R2134" i="13" s="1"/>
  <c r="N2133" i="13"/>
  <c r="R2133" i="13" s="1"/>
  <c r="N2132" i="13"/>
  <c r="R2132" i="13" s="1"/>
  <c r="N2131" i="13"/>
  <c r="R2131" i="13" s="1"/>
  <c r="N2130" i="13"/>
  <c r="R2130" i="13" s="1"/>
  <c r="N2129" i="13"/>
  <c r="R2129" i="13" s="1"/>
  <c r="N2128" i="13"/>
  <c r="R2128" i="13" s="1"/>
  <c r="N2127" i="13"/>
  <c r="R2127" i="13" s="1"/>
  <c r="N2126" i="13"/>
  <c r="R2126" i="13" s="1"/>
  <c r="N2125" i="13"/>
  <c r="R2125" i="13" s="1"/>
  <c r="N2124" i="13"/>
  <c r="R2124" i="13" s="1"/>
  <c r="N2123" i="13"/>
  <c r="R2123" i="13" s="1"/>
  <c r="S2109" i="13"/>
  <c r="S2110" i="13"/>
  <c r="S2111" i="13"/>
  <c r="S2112" i="13"/>
  <c r="S2113" i="13"/>
  <c r="S2114" i="13"/>
  <c r="S2115" i="13"/>
  <c r="S2116" i="13"/>
  <c r="S2117" i="13"/>
  <c r="S2118" i="13"/>
  <c r="S2119" i="13"/>
  <c r="S2120" i="13"/>
  <c r="S2121" i="13"/>
  <c r="S2122" i="13"/>
  <c r="N2122" i="13"/>
  <c r="R2122" i="13" s="1"/>
  <c r="N2121" i="13"/>
  <c r="R2121" i="13" s="1"/>
  <c r="N2120" i="13"/>
  <c r="R2120" i="13" s="1"/>
  <c r="N2119" i="13"/>
  <c r="R2119" i="13" s="1"/>
  <c r="N2118" i="13"/>
  <c r="R2118" i="13" s="1"/>
  <c r="N2117" i="13"/>
  <c r="R2117" i="13" s="1"/>
  <c r="N2116" i="13"/>
  <c r="R2116" i="13" s="1"/>
  <c r="N2115" i="13"/>
  <c r="R2115" i="13" s="1"/>
  <c r="N2114" i="13"/>
  <c r="R2114" i="13" s="1"/>
  <c r="N2113" i="13"/>
  <c r="R2113" i="13" s="1"/>
  <c r="N2112" i="13"/>
  <c r="R2112" i="13" s="1"/>
  <c r="N2111" i="13"/>
  <c r="R2111" i="13" s="1"/>
  <c r="N2110" i="13"/>
  <c r="R2110" i="13" s="1"/>
  <c r="N2109" i="13"/>
  <c r="R2109" i="13" s="1"/>
  <c r="S2095" i="13"/>
  <c r="S2096" i="13"/>
  <c r="S2097" i="13"/>
  <c r="S2098" i="13"/>
  <c r="S2099" i="13"/>
  <c r="S2100" i="13"/>
  <c r="S2101" i="13"/>
  <c r="S2102" i="13"/>
  <c r="S2103" i="13"/>
  <c r="S2104" i="13"/>
  <c r="S2105" i="13"/>
  <c r="S2106" i="13"/>
  <c r="S2107" i="13"/>
  <c r="S2108" i="13"/>
  <c r="N2108" i="13"/>
  <c r="R2108" i="13" s="1"/>
  <c r="N2107" i="13"/>
  <c r="R2107" i="13" s="1"/>
  <c r="N2106" i="13"/>
  <c r="R2106" i="13" s="1"/>
  <c r="N2105" i="13"/>
  <c r="R2105" i="13" s="1"/>
  <c r="N2104" i="13"/>
  <c r="R2104" i="13" s="1"/>
  <c r="N2103" i="13"/>
  <c r="R2103" i="13" s="1"/>
  <c r="N2102" i="13"/>
  <c r="R2102" i="13" s="1"/>
  <c r="N2101" i="13"/>
  <c r="R2101" i="13" s="1"/>
  <c r="N2100" i="13"/>
  <c r="R2100" i="13" s="1"/>
  <c r="N2099" i="13"/>
  <c r="R2099" i="13" s="1"/>
  <c r="N2098" i="13"/>
  <c r="R2098" i="13" s="1"/>
  <c r="N2097" i="13"/>
  <c r="R2097" i="13" s="1"/>
  <c r="N2096" i="13"/>
  <c r="R2096" i="13" s="1"/>
  <c r="N2095" i="13"/>
  <c r="R2095" i="13" s="1"/>
  <c r="N2081" i="13"/>
  <c r="N2082" i="13"/>
  <c r="N2083" i="13"/>
  <c r="N2084" i="13"/>
  <c r="R2084" i="13" s="1"/>
  <c r="N2085" i="13"/>
  <c r="R2085" i="13" s="1"/>
  <c r="N2086" i="13"/>
  <c r="N2087" i="13"/>
  <c r="R2087" i="13" s="1"/>
  <c r="N2088" i="13"/>
  <c r="R2088" i="13" s="1"/>
  <c r="N2089" i="13"/>
  <c r="R2089" i="13" s="1"/>
  <c r="N2090" i="13"/>
  <c r="N2091" i="13"/>
  <c r="R2091" i="13" s="1"/>
  <c r="N2092" i="13"/>
  <c r="R2092" i="13" s="1"/>
  <c r="N2093" i="13"/>
  <c r="R2093" i="13" s="1"/>
  <c r="N2094" i="13"/>
  <c r="N2068" i="13"/>
  <c r="N2069" i="13"/>
  <c r="R2069" i="13" s="1"/>
  <c r="N2070" i="13"/>
  <c r="R2070" i="13" s="1"/>
  <c r="N2071" i="13"/>
  <c r="N2072" i="13"/>
  <c r="N2073" i="13"/>
  <c r="R2073" i="13" s="1"/>
  <c r="N2074" i="13"/>
  <c r="R2074" i="13" s="1"/>
  <c r="N2075" i="13"/>
  <c r="N2076" i="13"/>
  <c r="N2077" i="13"/>
  <c r="R2077" i="13" s="1"/>
  <c r="N2078" i="13"/>
  <c r="R2078" i="13" s="1"/>
  <c r="N2079" i="13"/>
  <c r="N2080" i="13"/>
  <c r="R2080" i="13" s="1"/>
  <c r="N2067" i="13"/>
  <c r="R2067" i="13" s="1"/>
  <c r="R2081" i="13"/>
  <c r="R2082" i="13"/>
  <c r="R2083" i="13"/>
  <c r="R2086" i="13"/>
  <c r="R2090" i="13"/>
  <c r="R2094" i="13"/>
  <c r="S2081" i="13"/>
  <c r="S2082" i="13"/>
  <c r="S2083" i="13"/>
  <c r="S2084" i="13"/>
  <c r="S2085" i="13"/>
  <c r="S2086" i="13"/>
  <c r="S2087" i="13"/>
  <c r="S2088" i="13"/>
  <c r="S2089" i="13"/>
  <c r="S2090" i="13"/>
  <c r="S2091" i="13"/>
  <c r="S2092" i="13"/>
  <c r="S2093" i="13"/>
  <c r="S2094" i="13"/>
  <c r="L2073" i="13"/>
  <c r="Q2073" i="13" s="1"/>
  <c r="L2074" i="13"/>
  <c r="Q2074" i="13" s="1"/>
  <c r="S2074" i="13" s="1"/>
  <c r="L2075" i="13"/>
  <c r="Q2075" i="13" s="1"/>
  <c r="L2076" i="13"/>
  <c r="Q2076" i="13" s="1"/>
  <c r="S2076" i="13" s="1"/>
  <c r="L2072" i="13"/>
  <c r="Q2072" i="13" s="1"/>
  <c r="R2068" i="13"/>
  <c r="R2071" i="13"/>
  <c r="R2072" i="13"/>
  <c r="R2075" i="13"/>
  <c r="R2076" i="13"/>
  <c r="R2079" i="13"/>
  <c r="S2067" i="13"/>
  <c r="S2068" i="13"/>
  <c r="S2069" i="13"/>
  <c r="S2070" i="13"/>
  <c r="S2071" i="13"/>
  <c r="S2077" i="13"/>
  <c r="S2078" i="13"/>
  <c r="S2079" i="13"/>
  <c r="S2080" i="13"/>
  <c r="S2075" i="13" l="1"/>
  <c r="S2073" i="13"/>
  <c r="S2072" i="13"/>
  <c r="R1864" i="13"/>
  <c r="R1874" i="13"/>
  <c r="R1984" i="13"/>
  <c r="R1985" i="13"/>
  <c r="R1986" i="13"/>
  <c r="R1987" i="13"/>
  <c r="R1988" i="13"/>
  <c r="R1989" i="13"/>
  <c r="R1983" i="13"/>
  <c r="R1976" i="13"/>
  <c r="R1977" i="13"/>
  <c r="R1978" i="13"/>
  <c r="R1979" i="13"/>
  <c r="R1975" i="13"/>
  <c r="R1850" i="13"/>
  <c r="R1862" i="13"/>
  <c r="R1848" i="13"/>
  <c r="R2060" i="13"/>
  <c r="R2061" i="13"/>
  <c r="R2062" i="13"/>
  <c r="R2063" i="13"/>
  <c r="R2064" i="13"/>
  <c r="R2065" i="13"/>
  <c r="R2066" i="13"/>
  <c r="S2060" i="13"/>
  <c r="S2061" i="13"/>
  <c r="S2062" i="13"/>
  <c r="S2063" i="13"/>
  <c r="S2064" i="13"/>
  <c r="S2065" i="13"/>
  <c r="S2066" i="13"/>
  <c r="S2046" i="13" l="1"/>
  <c r="S2047" i="13"/>
  <c r="S2048" i="13"/>
  <c r="S2049" i="13"/>
  <c r="S2050" i="13"/>
  <c r="S2051" i="13"/>
  <c r="S2052" i="13"/>
  <c r="S2053" i="13"/>
  <c r="S2054" i="13"/>
  <c r="S2055" i="13"/>
  <c r="S2056" i="13"/>
  <c r="S2057" i="13"/>
  <c r="S2058" i="13"/>
  <c r="S2059" i="13"/>
  <c r="N2059" i="13"/>
  <c r="R2059" i="13" s="1"/>
  <c r="N2058" i="13"/>
  <c r="R2058" i="13" s="1"/>
  <c r="N2057" i="13"/>
  <c r="R2057" i="13" s="1"/>
  <c r="N2056" i="13"/>
  <c r="R2056" i="13" s="1"/>
  <c r="N2055" i="13"/>
  <c r="R2055" i="13" s="1"/>
  <c r="N2054" i="13"/>
  <c r="R2054" i="13" s="1"/>
  <c r="N2053" i="13"/>
  <c r="R2053" i="13" s="1"/>
  <c r="N2052" i="13"/>
  <c r="R2052" i="13" s="1"/>
  <c r="N2051" i="13"/>
  <c r="R2051" i="13" s="1"/>
  <c r="N2050" i="13"/>
  <c r="R2050" i="13" s="1"/>
  <c r="N2049" i="13"/>
  <c r="R2049" i="13" s="1"/>
  <c r="N2048" i="13"/>
  <c r="R2048" i="13" s="1"/>
  <c r="N2047" i="13"/>
  <c r="R2047" i="13" s="1"/>
  <c r="N2046" i="13"/>
  <c r="R2046" i="13" s="1"/>
  <c r="S2035" i="13"/>
  <c r="S2036" i="13"/>
  <c r="S2037" i="13"/>
  <c r="S2038" i="13"/>
  <c r="S2039" i="13"/>
  <c r="S2040" i="13"/>
  <c r="S2041" i="13"/>
  <c r="S2043" i="13"/>
  <c r="S2044" i="13"/>
  <c r="S2045" i="13"/>
  <c r="L2042" i="13"/>
  <c r="S2042" i="13" s="1"/>
  <c r="S2034" i="13"/>
  <c r="S2033" i="13"/>
  <c r="S2032" i="13"/>
  <c r="N2045" i="13"/>
  <c r="R2045" i="13" s="1"/>
  <c r="N2044" i="13"/>
  <c r="R2044" i="13" s="1"/>
  <c r="N2043" i="13"/>
  <c r="R2043" i="13" s="1"/>
  <c r="N2042" i="13"/>
  <c r="R2042" i="13" s="1"/>
  <c r="N2041" i="13"/>
  <c r="R2041" i="13" s="1"/>
  <c r="N2040" i="13"/>
  <c r="R2040" i="13" s="1"/>
  <c r="N2039" i="13"/>
  <c r="R2039" i="13" s="1"/>
  <c r="N2038" i="13"/>
  <c r="R2038" i="13" s="1"/>
  <c r="N2037" i="13"/>
  <c r="R2037" i="13" s="1"/>
  <c r="N2036" i="13"/>
  <c r="R2036" i="13" s="1"/>
  <c r="N2035" i="13"/>
  <c r="R2035" i="13" s="1"/>
  <c r="N2034" i="13"/>
  <c r="R2034" i="13" s="1"/>
  <c r="N2033" i="13"/>
  <c r="R2033" i="13" s="1"/>
  <c r="N2032" i="13"/>
  <c r="R2032" i="13" s="1"/>
  <c r="S2018" i="13"/>
  <c r="S2019" i="13"/>
  <c r="S2020" i="13"/>
  <c r="S2021" i="13"/>
  <c r="S2022" i="13"/>
  <c r="S2023" i="13"/>
  <c r="S2024" i="13"/>
  <c r="S2025" i="13"/>
  <c r="S2026" i="13"/>
  <c r="S2027" i="13"/>
  <c r="S2028" i="13"/>
  <c r="S2029" i="13"/>
  <c r="S2030" i="13"/>
  <c r="S2031" i="13"/>
  <c r="N2031" i="13"/>
  <c r="R2031" i="13" s="1"/>
  <c r="N2030" i="13"/>
  <c r="R2030" i="13" s="1"/>
  <c r="N2029" i="13"/>
  <c r="R2029" i="13" s="1"/>
  <c r="N2028" i="13"/>
  <c r="R2028" i="13" s="1"/>
  <c r="N2027" i="13"/>
  <c r="R2027" i="13" s="1"/>
  <c r="N2026" i="13"/>
  <c r="R2026" i="13" s="1"/>
  <c r="N2025" i="13"/>
  <c r="R2025" i="13" s="1"/>
  <c r="N2024" i="13"/>
  <c r="R2024" i="13" s="1"/>
  <c r="N2023" i="13"/>
  <c r="R2023" i="13" s="1"/>
  <c r="N2022" i="13"/>
  <c r="R2022" i="13" s="1"/>
  <c r="N2021" i="13"/>
  <c r="R2021" i="13" s="1"/>
  <c r="N2020" i="13"/>
  <c r="R2020" i="13" s="1"/>
  <c r="N2019" i="13"/>
  <c r="R2019" i="13" s="1"/>
  <c r="N2018" i="13"/>
  <c r="R2018" i="13" s="1"/>
  <c r="S2006" i="13"/>
  <c r="S2007" i="13"/>
  <c r="S2008" i="13"/>
  <c r="S2009" i="13"/>
  <c r="S2010" i="13"/>
  <c r="S2011" i="13"/>
  <c r="S2012" i="13"/>
  <c r="S2013" i="13"/>
  <c r="S2014" i="13"/>
  <c r="S2015" i="13"/>
  <c r="S2016" i="13"/>
  <c r="S2017" i="13"/>
  <c r="L2005" i="13"/>
  <c r="S2005" i="13" s="1"/>
  <c r="L2004" i="13"/>
  <c r="S2004" i="13" s="1"/>
  <c r="N2017" i="13"/>
  <c r="R2017" i="13" s="1"/>
  <c r="N2016" i="13"/>
  <c r="R2016" i="13" s="1"/>
  <c r="N2015" i="13"/>
  <c r="R2015" i="13" s="1"/>
  <c r="N2014" i="13"/>
  <c r="R2014" i="13" s="1"/>
  <c r="N2013" i="13"/>
  <c r="R2013" i="13" s="1"/>
  <c r="N2012" i="13"/>
  <c r="R2012" i="13" s="1"/>
  <c r="N2011" i="13"/>
  <c r="R2011" i="13" s="1"/>
  <c r="N2010" i="13"/>
  <c r="R2010" i="13" s="1"/>
  <c r="N2009" i="13"/>
  <c r="R2009" i="13" s="1"/>
  <c r="N2008" i="13"/>
  <c r="R2008" i="13" s="1"/>
  <c r="N2007" i="13"/>
  <c r="R2007" i="13" s="1"/>
  <c r="N2006" i="13"/>
  <c r="R2006" i="13" s="1"/>
  <c r="N2005" i="13"/>
  <c r="R2005" i="13" s="1"/>
  <c r="N2004" i="13"/>
  <c r="R2004" i="13" s="1"/>
  <c r="S2002" i="13" l="1"/>
  <c r="S2003" i="13"/>
  <c r="N2003" i="13"/>
  <c r="K2003" i="13"/>
  <c r="N2002" i="13"/>
  <c r="K2002" i="13"/>
  <c r="S1990" i="13"/>
  <c r="S1991" i="13"/>
  <c r="S1992" i="13"/>
  <c r="S1993" i="13"/>
  <c r="S1994" i="13"/>
  <c r="S1995" i="13"/>
  <c r="S1996" i="13"/>
  <c r="S1997" i="13"/>
  <c r="S1998" i="13"/>
  <c r="S1999" i="13"/>
  <c r="S2000" i="13"/>
  <c r="S2001" i="13"/>
  <c r="N2001" i="13"/>
  <c r="K2001" i="13"/>
  <c r="N2000" i="13"/>
  <c r="K2000" i="13"/>
  <c r="N1999" i="13"/>
  <c r="K1999" i="13"/>
  <c r="N1998" i="13"/>
  <c r="K1998" i="13"/>
  <c r="N1997" i="13"/>
  <c r="K1997" i="13"/>
  <c r="N1996" i="13"/>
  <c r="K1996" i="13"/>
  <c r="N1995" i="13"/>
  <c r="K1995" i="13"/>
  <c r="N1994" i="13"/>
  <c r="K1994" i="13"/>
  <c r="N1993" i="13"/>
  <c r="K1993" i="13"/>
  <c r="N1992" i="13"/>
  <c r="K1992" i="13"/>
  <c r="N1991" i="13"/>
  <c r="R1991" i="13" s="1"/>
  <c r="K1991" i="13"/>
  <c r="N1990" i="13"/>
  <c r="R1990" i="13" s="1"/>
  <c r="K1990" i="13"/>
  <c r="S1983" i="13"/>
  <c r="S1984" i="13"/>
  <c r="S1985" i="13"/>
  <c r="S1986" i="13"/>
  <c r="S1987" i="13"/>
  <c r="S1988" i="13"/>
  <c r="S1989" i="13"/>
  <c r="S1971" i="13"/>
  <c r="S1972" i="13"/>
  <c r="S1973" i="13"/>
  <c r="S1975" i="13"/>
  <c r="S1976" i="13"/>
  <c r="S1977" i="13"/>
  <c r="S1978" i="13"/>
  <c r="S1979" i="13"/>
  <c r="S1980" i="13"/>
  <c r="S1981" i="13"/>
  <c r="S1982" i="13"/>
  <c r="L1974" i="13" l="1"/>
  <c r="S1974" i="13" s="1"/>
  <c r="L1970" i="13"/>
  <c r="S1970" i="13" s="1"/>
  <c r="L1962" i="13"/>
  <c r="S1962" i="13" s="1"/>
  <c r="L1963" i="13"/>
  <c r="S1963" i="13" s="1"/>
  <c r="L1964" i="13"/>
  <c r="S1964" i="13" s="1"/>
  <c r="L1965" i="13"/>
  <c r="S1965" i="13" s="1"/>
  <c r="L1966" i="13"/>
  <c r="S1966" i="13" s="1"/>
  <c r="L1967" i="13"/>
  <c r="S1967" i="13" s="1"/>
  <c r="L1968" i="13"/>
  <c r="S1968" i="13" s="1"/>
  <c r="L1969" i="13"/>
  <c r="S1969" i="13" s="1"/>
  <c r="L1961" i="13"/>
  <c r="S1961" i="13" s="1"/>
  <c r="N1974" i="13"/>
  <c r="R1974" i="13" s="1"/>
  <c r="N1973" i="13"/>
  <c r="R1973" i="13" s="1"/>
  <c r="N1972" i="13"/>
  <c r="R1972" i="13" s="1"/>
  <c r="N1971" i="13"/>
  <c r="R1971" i="13" s="1"/>
  <c r="N1970" i="13"/>
  <c r="R1970" i="13" s="1"/>
  <c r="N1969" i="13"/>
  <c r="R1969" i="13" s="1"/>
  <c r="N1968" i="13"/>
  <c r="R1968" i="13" s="1"/>
  <c r="N1967" i="13"/>
  <c r="R1967" i="13" s="1"/>
  <c r="N1966" i="13"/>
  <c r="R1966" i="13" s="1"/>
  <c r="N1965" i="13"/>
  <c r="R1965" i="13" s="1"/>
  <c r="N1964" i="13"/>
  <c r="R1964" i="13" s="1"/>
  <c r="N1963" i="13"/>
  <c r="R1963" i="13" s="1"/>
  <c r="N1962" i="13"/>
  <c r="R1962" i="13" s="1"/>
  <c r="N1961" i="13"/>
  <c r="R1961" i="13" s="1"/>
  <c r="S1947" i="13"/>
  <c r="S1948" i="13"/>
  <c r="S1949" i="13"/>
  <c r="S1950" i="13"/>
  <c r="S1951" i="13"/>
  <c r="S1952" i="13"/>
  <c r="S1953" i="13"/>
  <c r="S1954" i="13"/>
  <c r="S1955" i="13"/>
  <c r="S1956" i="13"/>
  <c r="S1957" i="13"/>
  <c r="S1958" i="13"/>
  <c r="S1959" i="13"/>
  <c r="S1960" i="13"/>
  <c r="N1960" i="13"/>
  <c r="R1960" i="13" s="1"/>
  <c r="N1959" i="13"/>
  <c r="R1959" i="13" s="1"/>
  <c r="N1958" i="13"/>
  <c r="R1958" i="13" s="1"/>
  <c r="N1957" i="13"/>
  <c r="R1957" i="13" s="1"/>
  <c r="N1956" i="13"/>
  <c r="R1956" i="13" s="1"/>
  <c r="N1955" i="13"/>
  <c r="R1955" i="13" s="1"/>
  <c r="N1954" i="13"/>
  <c r="R1954" i="13" s="1"/>
  <c r="N1953" i="13"/>
  <c r="R1953" i="13" s="1"/>
  <c r="N1952" i="13"/>
  <c r="R1952" i="13" s="1"/>
  <c r="N1951" i="13"/>
  <c r="R1951" i="13" s="1"/>
  <c r="N1950" i="13"/>
  <c r="R1950" i="13" s="1"/>
  <c r="N1949" i="13"/>
  <c r="R1949" i="13" s="1"/>
  <c r="N1948" i="13"/>
  <c r="R1948" i="13" s="1"/>
  <c r="N1947" i="13"/>
  <c r="R1947" i="13" s="1"/>
  <c r="S1935" i="13"/>
  <c r="S1936" i="13"/>
  <c r="S1937" i="13"/>
  <c r="S1938" i="13"/>
  <c r="S1939" i="13"/>
  <c r="S1940" i="13"/>
  <c r="S1941" i="13"/>
  <c r="S1942" i="13"/>
  <c r="S1943" i="13"/>
  <c r="S1944" i="13"/>
  <c r="S1945" i="13"/>
  <c r="S1946" i="13"/>
  <c r="N1946" i="13"/>
  <c r="R1946" i="13" s="1"/>
  <c r="N1945" i="13"/>
  <c r="R1945" i="13" s="1"/>
  <c r="N1944" i="13"/>
  <c r="R1944" i="13" s="1"/>
  <c r="N1943" i="13"/>
  <c r="R1943" i="13" s="1"/>
  <c r="N1942" i="13"/>
  <c r="R1942" i="13" s="1"/>
  <c r="N1941" i="13"/>
  <c r="R1941" i="13" s="1"/>
  <c r="N1940" i="13"/>
  <c r="R1940" i="13" s="1"/>
  <c r="N1939" i="13"/>
  <c r="R1939" i="13" s="1"/>
  <c r="N1938" i="13"/>
  <c r="R1938" i="13" s="1"/>
  <c r="N1937" i="13"/>
  <c r="R1937" i="13" s="1"/>
  <c r="N1936" i="13"/>
  <c r="R1936" i="13" s="1"/>
  <c r="N1935" i="13"/>
  <c r="R1935" i="13" s="1"/>
  <c r="N1876" i="13" l="1"/>
  <c r="R1876" i="13" s="1"/>
  <c r="N1877" i="13"/>
  <c r="R1877" i="13" s="1"/>
  <c r="N1878" i="13"/>
  <c r="R1878" i="13" s="1"/>
  <c r="N1879" i="13"/>
  <c r="R1879" i="13" s="1"/>
  <c r="N1880" i="13"/>
  <c r="R1880" i="13" s="1"/>
  <c r="N1881" i="13"/>
  <c r="R1881" i="13" s="1"/>
  <c r="N1882" i="13"/>
  <c r="R1882" i="13" s="1"/>
  <c r="N1883" i="13"/>
  <c r="R1883" i="13" s="1"/>
  <c r="N1884" i="13"/>
  <c r="R1884" i="13" s="1"/>
  <c r="N1885" i="13"/>
  <c r="R1885" i="13" s="1"/>
  <c r="N1886" i="13"/>
  <c r="R1886" i="13" s="1"/>
  <c r="N1887" i="13"/>
  <c r="R1887" i="13" s="1"/>
  <c r="N1888" i="13"/>
  <c r="R1888" i="13" s="1"/>
  <c r="N1889" i="13"/>
  <c r="R1889" i="13" s="1"/>
  <c r="N1890" i="13"/>
  <c r="R1890" i="13" s="1"/>
  <c r="N1891" i="13"/>
  <c r="R1891" i="13" s="1"/>
  <c r="N1892" i="13"/>
  <c r="R1892" i="13" s="1"/>
  <c r="N1893" i="13"/>
  <c r="R1893" i="13" s="1"/>
  <c r="N1894" i="13"/>
  <c r="R1894" i="13" s="1"/>
  <c r="N1895" i="13"/>
  <c r="R1895" i="13" s="1"/>
  <c r="N1896" i="13"/>
  <c r="R1896" i="13" s="1"/>
  <c r="N1897" i="13"/>
  <c r="R1897" i="13" s="1"/>
  <c r="N1898" i="13"/>
  <c r="R1898" i="13" s="1"/>
  <c r="N1899" i="13"/>
  <c r="R1899" i="13" s="1"/>
  <c r="N1900" i="13"/>
  <c r="R1900" i="13" s="1"/>
  <c r="N1901" i="13"/>
  <c r="N1875" i="13"/>
  <c r="R1875" i="13" s="1"/>
  <c r="S1898" i="13"/>
  <c r="S1899" i="13"/>
  <c r="S1900" i="13"/>
  <c r="S1901" i="13"/>
  <c r="S1902" i="13"/>
  <c r="S1903" i="13"/>
  <c r="S1904" i="13"/>
  <c r="S1905" i="13"/>
  <c r="S1906" i="13"/>
  <c r="S1907" i="13"/>
  <c r="S1908" i="13"/>
  <c r="S1909" i="13"/>
  <c r="S1910" i="13"/>
  <c r="S1911" i="13"/>
  <c r="S1912" i="13"/>
  <c r="S1913" i="13"/>
  <c r="S1914" i="13"/>
  <c r="S1915" i="13"/>
  <c r="S1916" i="13"/>
  <c r="S1917" i="13"/>
  <c r="S1918" i="13"/>
  <c r="S1919" i="13"/>
  <c r="S1920" i="13"/>
  <c r="S1921" i="13"/>
  <c r="S1922" i="13"/>
  <c r="S1923" i="13"/>
  <c r="S1924" i="13"/>
  <c r="S1925" i="13"/>
  <c r="S1926" i="13"/>
  <c r="S1927" i="13"/>
  <c r="S1928" i="13"/>
  <c r="S1929" i="13"/>
  <c r="S1930" i="13"/>
  <c r="S1931" i="13"/>
  <c r="S1932" i="13"/>
  <c r="S1933" i="13"/>
  <c r="S1934" i="13"/>
  <c r="N1934" i="13"/>
  <c r="K1934" i="13"/>
  <c r="N1933" i="13"/>
  <c r="K1933" i="13"/>
  <c r="N1932" i="13"/>
  <c r="K1932" i="13"/>
  <c r="N1931" i="13"/>
  <c r="K1931" i="13"/>
  <c r="N1930" i="13"/>
  <c r="K1930" i="13"/>
  <c r="N1929" i="13"/>
  <c r="K1929" i="13"/>
  <c r="N1928" i="13"/>
  <c r="K1928" i="13"/>
  <c r="N1927" i="13"/>
  <c r="K1927" i="13"/>
  <c r="N1926" i="13"/>
  <c r="K1926" i="13"/>
  <c r="N1925" i="13"/>
  <c r="R1925" i="13" s="1"/>
  <c r="K1925" i="13"/>
  <c r="N1924" i="13"/>
  <c r="K1924" i="13"/>
  <c r="N1923" i="13"/>
  <c r="K1923" i="13"/>
  <c r="N1922" i="13"/>
  <c r="K1922" i="13"/>
  <c r="N1921" i="13"/>
  <c r="K1921" i="13"/>
  <c r="N1920" i="13"/>
  <c r="K1920" i="13"/>
  <c r="N1919" i="13"/>
  <c r="K1919" i="13"/>
  <c r="N1918" i="13"/>
  <c r="K1918" i="13"/>
  <c r="N1917" i="13"/>
  <c r="K1917" i="13"/>
  <c r="N1916" i="13"/>
  <c r="K1916" i="13"/>
  <c r="N1915" i="13"/>
  <c r="K1915" i="13"/>
  <c r="N1914" i="13"/>
  <c r="K1914" i="13"/>
  <c r="N1913" i="13"/>
  <c r="K1913" i="13"/>
  <c r="N1912" i="13"/>
  <c r="K1912" i="13"/>
  <c r="N1911" i="13"/>
  <c r="K1911" i="13"/>
  <c r="N1910" i="13"/>
  <c r="K1910" i="13"/>
  <c r="N1909" i="13"/>
  <c r="K1909" i="13"/>
  <c r="N1908" i="13"/>
  <c r="K1908" i="13"/>
  <c r="N1907" i="13"/>
  <c r="K1907" i="13"/>
  <c r="N1906" i="13"/>
  <c r="K1906" i="13"/>
  <c r="N1905" i="13"/>
  <c r="K1905" i="13"/>
  <c r="N1904" i="13"/>
  <c r="K1904" i="13"/>
  <c r="N1903" i="13"/>
  <c r="K1903" i="13"/>
  <c r="N1902" i="13"/>
  <c r="K1902" i="13"/>
  <c r="K1901" i="13"/>
  <c r="S1886" i="13"/>
  <c r="S1887" i="13"/>
  <c r="S1888" i="13"/>
  <c r="S1889" i="13"/>
  <c r="S1890" i="13"/>
  <c r="S1891" i="13"/>
  <c r="S1892" i="13"/>
  <c r="S1893" i="13"/>
  <c r="S1894" i="13"/>
  <c r="S1895" i="13"/>
  <c r="S1896" i="13"/>
  <c r="S1897" i="13"/>
  <c r="S1885" i="13"/>
  <c r="S1876" i="13"/>
  <c r="S1877" i="13"/>
  <c r="S1878" i="13"/>
  <c r="S1879" i="13"/>
  <c r="S1880" i="13"/>
  <c r="S1881" i="13"/>
  <c r="S1882" i="13"/>
  <c r="S1883" i="13"/>
  <c r="S1884" i="13"/>
  <c r="S1862" i="13"/>
  <c r="S1863" i="13"/>
  <c r="S1864" i="13"/>
  <c r="S1865" i="13"/>
  <c r="S1866" i="13"/>
  <c r="S1867" i="13"/>
  <c r="S1868" i="13"/>
  <c r="S1869" i="13"/>
  <c r="S1870" i="13"/>
  <c r="S1871" i="13"/>
  <c r="S1872" i="13"/>
  <c r="S1873" i="13"/>
  <c r="S1874" i="13"/>
  <c r="S1875" i="13"/>
  <c r="L1754" i="13" l="1"/>
  <c r="Q1754" i="13" s="1"/>
  <c r="L1755" i="13"/>
  <c r="Q1755" i="13" s="1"/>
  <c r="L1756" i="13"/>
  <c r="Q1756" i="13" s="1"/>
  <c r="L1757" i="13"/>
  <c r="Q1757" i="13" s="1"/>
  <c r="L1758" i="13"/>
  <c r="Q1758" i="13" s="1"/>
  <c r="L1759" i="13"/>
  <c r="Q1759" i="13" s="1"/>
  <c r="L1760" i="13"/>
  <c r="Q1760" i="13" s="1"/>
  <c r="L1761" i="13"/>
  <c r="Q1761" i="13" s="1"/>
  <c r="L1762" i="13"/>
  <c r="Q1762" i="13" s="1"/>
  <c r="L1763" i="13"/>
  <c r="Q1763" i="13" s="1"/>
  <c r="L1764" i="13"/>
  <c r="Q1764" i="13" s="1"/>
  <c r="L1765" i="13"/>
  <c r="Q1765" i="13" s="1"/>
  <c r="L1766" i="13"/>
  <c r="Q1766" i="13" s="1"/>
  <c r="L1767" i="13"/>
  <c r="Q1767" i="13" s="1"/>
  <c r="L1768" i="13"/>
  <c r="Q1768" i="13" s="1"/>
  <c r="L1769" i="13"/>
  <c r="Q1769" i="13" s="1"/>
  <c r="L1770" i="13"/>
  <c r="Q1770" i="13" s="1"/>
  <c r="L1753" i="13"/>
  <c r="Q1753" i="13" s="1"/>
  <c r="S1840" i="13" l="1"/>
  <c r="S1841" i="13"/>
  <c r="S1842" i="13"/>
  <c r="S1843" i="13"/>
  <c r="S1844" i="13"/>
  <c r="S1845" i="13"/>
  <c r="S1846" i="13"/>
  <c r="S1847" i="13"/>
  <c r="S1848" i="13"/>
  <c r="S1849" i="13"/>
  <c r="S1850" i="13"/>
  <c r="S1851" i="13"/>
  <c r="S1852" i="13"/>
  <c r="S1853" i="13"/>
  <c r="S1854" i="13"/>
  <c r="S1855" i="13"/>
  <c r="S1856" i="13"/>
  <c r="S1857" i="13"/>
  <c r="S1858" i="13"/>
  <c r="S1859" i="13"/>
  <c r="S1860" i="13"/>
  <c r="S1861" i="13"/>
  <c r="N1852" i="13"/>
  <c r="R1852" i="13" s="1"/>
  <c r="N1853" i="13"/>
  <c r="R1853" i="13" s="1"/>
  <c r="N1854" i="13"/>
  <c r="R1854" i="13" s="1"/>
  <c r="N1855" i="13"/>
  <c r="R1855" i="13" s="1"/>
  <c r="N1856" i="13"/>
  <c r="R1856" i="13" s="1"/>
  <c r="N1857" i="13"/>
  <c r="R1857" i="13" s="1"/>
  <c r="N1858" i="13"/>
  <c r="R1858" i="13" s="1"/>
  <c r="N1859" i="13"/>
  <c r="R1859" i="13" s="1"/>
  <c r="N1860" i="13"/>
  <c r="R1860" i="13" s="1"/>
  <c r="N1861" i="13"/>
  <c r="R1861" i="13" s="1"/>
  <c r="N1851" i="13"/>
  <c r="R1851" i="13" s="1"/>
  <c r="N492" i="13" l="1"/>
  <c r="R494" i="13"/>
  <c r="R441" i="13"/>
  <c r="R442" i="13"/>
  <c r="R440" i="13"/>
  <c r="R408" i="13"/>
  <c r="R432" i="13"/>
  <c r="R433" i="13"/>
  <c r="R434" i="13"/>
  <c r="R431" i="13"/>
  <c r="R424" i="13"/>
  <c r="R420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84" i="13"/>
  <c r="R382" i="13"/>
  <c r="R381" i="13"/>
  <c r="R346" i="13"/>
  <c r="R344" i="13"/>
  <c r="R154" i="13"/>
  <c r="R131" i="13"/>
  <c r="N111" i="13"/>
  <c r="R111" i="13" s="1"/>
  <c r="R57" i="13"/>
  <c r="R58" i="13"/>
  <c r="R59" i="13"/>
  <c r="N56" i="13"/>
  <c r="R56" i="13" s="1"/>
  <c r="R167" i="13"/>
  <c r="R168" i="13"/>
  <c r="R169" i="13"/>
  <c r="R170" i="13"/>
  <c r="R166" i="13"/>
  <c r="R159" i="13"/>
  <c r="R160" i="13"/>
  <c r="R161" i="13"/>
  <c r="R162" i="13"/>
  <c r="R163" i="13"/>
  <c r="R164" i="13"/>
  <c r="R158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4" i="13"/>
  <c r="R105" i="13"/>
  <c r="R107" i="13"/>
  <c r="R108" i="13"/>
  <c r="R75" i="13"/>
  <c r="R1256" i="13" l="1"/>
  <c r="Q922" i="13"/>
  <c r="Q963" i="13"/>
  <c r="Q964" i="13"/>
  <c r="Q965" i="13"/>
  <c r="Q966" i="13"/>
  <c r="Q967" i="13"/>
  <c r="Q968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23" i="13"/>
  <c r="Q920" i="13"/>
  <c r="Q921" i="13"/>
  <c r="Q919" i="13"/>
  <c r="L917" i="13"/>
  <c r="Q916" i="13"/>
  <c r="Q917" i="13"/>
  <c r="L915" i="13"/>
  <c r="L916" i="13"/>
  <c r="L914" i="13"/>
  <c r="Q915" i="13"/>
  <c r="S1808" i="13"/>
  <c r="S1809" i="13"/>
  <c r="S1810" i="13"/>
  <c r="S1811" i="13"/>
  <c r="S1812" i="13"/>
  <c r="S1813" i="13"/>
  <c r="S1814" i="13"/>
  <c r="S1815" i="13"/>
  <c r="S1823" i="13"/>
  <c r="S1824" i="13"/>
  <c r="S1825" i="13"/>
  <c r="S1826" i="13"/>
  <c r="S1827" i="13"/>
  <c r="S1828" i="13"/>
  <c r="S1829" i="13"/>
  <c r="S1830" i="13"/>
  <c r="S1831" i="13"/>
  <c r="S1832" i="13"/>
  <c r="S1833" i="13"/>
  <c r="S1834" i="13"/>
  <c r="S1835" i="13"/>
  <c r="S1836" i="13"/>
  <c r="S1837" i="13"/>
  <c r="S1838" i="13"/>
  <c r="S1839" i="13"/>
  <c r="N1815" i="13"/>
  <c r="R1815" i="13" s="1"/>
  <c r="N1814" i="13"/>
  <c r="R1814" i="13" s="1"/>
  <c r="N1813" i="13"/>
  <c r="R1813" i="13" s="1"/>
  <c r="N1812" i="13"/>
  <c r="R1812" i="13" s="1"/>
  <c r="N1811" i="13"/>
  <c r="R1811" i="13" s="1"/>
  <c r="N1810" i="13"/>
  <c r="R1810" i="13" s="1"/>
  <c r="N1809" i="13"/>
  <c r="R1809" i="13" s="1"/>
  <c r="N1808" i="13"/>
  <c r="R1808" i="13" s="1"/>
  <c r="S1794" i="13" l="1"/>
  <c r="S1795" i="13"/>
  <c r="S1796" i="13"/>
  <c r="S1797" i="13"/>
  <c r="S1798" i="13"/>
  <c r="S1799" i="13"/>
  <c r="S1800" i="13"/>
  <c r="S1801" i="13"/>
  <c r="S1802" i="13"/>
  <c r="S1803" i="13"/>
  <c r="S1804" i="13"/>
  <c r="S1805" i="13"/>
  <c r="S1806" i="13"/>
  <c r="S1807" i="13"/>
  <c r="N1794" i="13"/>
  <c r="R1794" i="13" s="1"/>
  <c r="N1795" i="13"/>
  <c r="R1795" i="13" s="1"/>
  <c r="N1796" i="13"/>
  <c r="R1796" i="13" s="1"/>
  <c r="N1797" i="13"/>
  <c r="R1797" i="13" s="1"/>
  <c r="N1798" i="13"/>
  <c r="R1798" i="13" s="1"/>
  <c r="N1799" i="13"/>
  <c r="R1799" i="13" s="1"/>
  <c r="N1800" i="13"/>
  <c r="R1800" i="13" s="1"/>
  <c r="N1801" i="13"/>
  <c r="R1801" i="13" s="1"/>
  <c r="N1802" i="13"/>
  <c r="R1802" i="13" s="1"/>
  <c r="N1803" i="13"/>
  <c r="R1803" i="13" s="1"/>
  <c r="N1804" i="13"/>
  <c r="R1804" i="13" s="1"/>
  <c r="N1805" i="13"/>
  <c r="R1805" i="13" s="1"/>
  <c r="N1806" i="13"/>
  <c r="R1806" i="13" s="1"/>
  <c r="N1807" i="13"/>
  <c r="R1807" i="13" s="1"/>
  <c r="S1780" i="13"/>
  <c r="S1781" i="13"/>
  <c r="S1782" i="13"/>
  <c r="S1783" i="13"/>
  <c r="S1784" i="13"/>
  <c r="S1785" i="13"/>
  <c r="S1786" i="13"/>
  <c r="S1787" i="13"/>
  <c r="S1788" i="13"/>
  <c r="S1789" i="13"/>
  <c r="S1790" i="13"/>
  <c r="S1791" i="13"/>
  <c r="S1792" i="13"/>
  <c r="S1793" i="13"/>
  <c r="N1780" i="13"/>
  <c r="R1780" i="13" s="1"/>
  <c r="N1781" i="13"/>
  <c r="R1781" i="13" s="1"/>
  <c r="N1782" i="13"/>
  <c r="R1782" i="13" s="1"/>
  <c r="N1783" i="13"/>
  <c r="R1783" i="13" s="1"/>
  <c r="N1784" i="13"/>
  <c r="R1784" i="13" s="1"/>
  <c r="N1785" i="13"/>
  <c r="R1785" i="13" s="1"/>
  <c r="N1786" i="13"/>
  <c r="R1786" i="13" s="1"/>
  <c r="N1787" i="13"/>
  <c r="R1787" i="13" s="1"/>
  <c r="N1788" i="13"/>
  <c r="R1788" i="13" s="1"/>
  <c r="N1789" i="13"/>
  <c r="R1789" i="13" s="1"/>
  <c r="N1790" i="13"/>
  <c r="R1790" i="13" s="1"/>
  <c r="N1791" i="13"/>
  <c r="R1791" i="13" s="1"/>
  <c r="N1792" i="13"/>
  <c r="R1792" i="13" s="1"/>
  <c r="N1793" i="13"/>
  <c r="R1793" i="13" s="1"/>
  <c r="S1766" i="13"/>
  <c r="S1767" i="13"/>
  <c r="S1768" i="13"/>
  <c r="S1769" i="13"/>
  <c r="S1770" i="13"/>
  <c r="S1771" i="13"/>
  <c r="S1772" i="13"/>
  <c r="S1773" i="13"/>
  <c r="S1774" i="13"/>
  <c r="S1775" i="13"/>
  <c r="S1776" i="13"/>
  <c r="S1777" i="13"/>
  <c r="S1778" i="13"/>
  <c r="S1779" i="13"/>
  <c r="N1766" i="13"/>
  <c r="R1766" i="13" s="1"/>
  <c r="N1767" i="13"/>
  <c r="R1767" i="13" s="1"/>
  <c r="N1768" i="13"/>
  <c r="R1768" i="13" s="1"/>
  <c r="N1769" i="13"/>
  <c r="R1769" i="13" s="1"/>
  <c r="N1770" i="13"/>
  <c r="R1770" i="13" s="1"/>
  <c r="N1771" i="13"/>
  <c r="R1771" i="13" s="1"/>
  <c r="N1772" i="13"/>
  <c r="R1772" i="13" s="1"/>
  <c r="N1773" i="13"/>
  <c r="R1773" i="13" s="1"/>
  <c r="N1774" i="13"/>
  <c r="R1774" i="13" s="1"/>
  <c r="N1775" i="13"/>
  <c r="R1775" i="13" s="1"/>
  <c r="N1776" i="13"/>
  <c r="R1776" i="13" s="1"/>
  <c r="N1777" i="13"/>
  <c r="R1777" i="13" s="1"/>
  <c r="N1778" i="13"/>
  <c r="R1778" i="13" s="1"/>
  <c r="N1779" i="13"/>
  <c r="R1779" i="13" s="1"/>
  <c r="S1753" i="13"/>
  <c r="S1754" i="13"/>
  <c r="S1755" i="13"/>
  <c r="S1756" i="13"/>
  <c r="S1757" i="13"/>
  <c r="S1758" i="13"/>
  <c r="S1759" i="13"/>
  <c r="S1760" i="13"/>
  <c r="S1761" i="13"/>
  <c r="S1762" i="13"/>
  <c r="S1763" i="13"/>
  <c r="S1764" i="13"/>
  <c r="S1765" i="13"/>
  <c r="S1752" i="13"/>
  <c r="N1765" i="13"/>
  <c r="R1765" i="13" s="1"/>
  <c r="N1764" i="13"/>
  <c r="R1764" i="13" s="1"/>
  <c r="S1736" i="13"/>
  <c r="S1737" i="13"/>
  <c r="S1738" i="13"/>
  <c r="S1739" i="13"/>
  <c r="S1740" i="13"/>
  <c r="S1741" i="13"/>
  <c r="S1742" i="13"/>
  <c r="S1743" i="13"/>
  <c r="S1744" i="13"/>
  <c r="S1745" i="13"/>
  <c r="S1746" i="13"/>
  <c r="S1747" i="13"/>
  <c r="S1748" i="13"/>
  <c r="S1749" i="13"/>
  <c r="S1750" i="13"/>
  <c r="S1751" i="13"/>
  <c r="N1737" i="13"/>
  <c r="N1738" i="13"/>
  <c r="R1738" i="13" s="1"/>
  <c r="N1739" i="13"/>
  <c r="R1739" i="13" s="1"/>
  <c r="N1740" i="13"/>
  <c r="R1740" i="13" s="1"/>
  <c r="N1741" i="13"/>
  <c r="R1741" i="13" s="1"/>
  <c r="N1742" i="13"/>
  <c r="R1742" i="13" s="1"/>
  <c r="N1743" i="13"/>
  <c r="R1743" i="13" s="1"/>
  <c r="N1744" i="13"/>
  <c r="R1744" i="13" s="1"/>
  <c r="N1745" i="13"/>
  <c r="R1745" i="13" s="1"/>
  <c r="N1746" i="13"/>
  <c r="R1746" i="13" s="1"/>
  <c r="N1747" i="13"/>
  <c r="R1747" i="13" s="1"/>
  <c r="N1748" i="13"/>
  <c r="R1748" i="13" s="1"/>
  <c r="N1749" i="13"/>
  <c r="R1749" i="13" s="1"/>
  <c r="N1750" i="13"/>
  <c r="R1750" i="13" s="1"/>
  <c r="N1751" i="13"/>
  <c r="R1751" i="13" s="1"/>
  <c r="N1752" i="13"/>
  <c r="R1752" i="13" s="1"/>
  <c r="N1753" i="13"/>
  <c r="R1753" i="13" s="1"/>
  <c r="N1754" i="13"/>
  <c r="R1754" i="13" s="1"/>
  <c r="N1755" i="13"/>
  <c r="R1755" i="13" s="1"/>
  <c r="N1756" i="13"/>
  <c r="R1756" i="13" s="1"/>
  <c r="N1757" i="13"/>
  <c r="R1757" i="13" s="1"/>
  <c r="N1758" i="13"/>
  <c r="R1758" i="13" s="1"/>
  <c r="N1759" i="13"/>
  <c r="R1759" i="13" s="1"/>
  <c r="N1760" i="13"/>
  <c r="R1760" i="13" s="1"/>
  <c r="N1761" i="13"/>
  <c r="R1761" i="13" s="1"/>
  <c r="N1762" i="13"/>
  <c r="R1762" i="13" s="1"/>
  <c r="N1763" i="13"/>
  <c r="R1763" i="13" s="1"/>
  <c r="N1736" i="13"/>
  <c r="R1736" i="13" s="1"/>
  <c r="Q1233" i="13" l="1"/>
  <c r="Q123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01" i="13"/>
  <c r="Q1198" i="13"/>
  <c r="Q1199" i="13"/>
  <c r="Q1197" i="13"/>
  <c r="S580" i="13"/>
  <c r="S1719" i="13"/>
  <c r="S1720" i="13"/>
  <c r="S1721" i="13"/>
  <c r="S1728" i="13"/>
  <c r="S1729" i="13"/>
  <c r="S1730" i="13"/>
  <c r="S1731" i="13"/>
  <c r="S1732" i="13"/>
  <c r="S1733" i="13"/>
  <c r="S1734" i="13"/>
  <c r="S1693" i="13"/>
  <c r="S1694" i="13"/>
  <c r="S1695" i="13"/>
  <c r="S1696" i="13"/>
  <c r="S1697" i="13"/>
  <c r="S1698" i="13"/>
  <c r="S1699" i="13"/>
  <c r="S1700" i="13"/>
  <c r="S1701" i="13"/>
  <c r="S1702" i="13"/>
  <c r="S1703" i="13"/>
  <c r="S1704" i="13"/>
  <c r="S1705" i="13"/>
  <c r="S1706" i="13"/>
  <c r="S1707" i="13"/>
  <c r="S1708" i="13"/>
  <c r="S1709" i="13"/>
  <c r="S1710" i="13"/>
  <c r="S1711" i="13"/>
  <c r="S1712" i="13"/>
  <c r="S1713" i="13"/>
  <c r="S1714" i="13"/>
  <c r="S1715" i="13"/>
  <c r="S1716" i="13"/>
  <c r="S1717" i="13"/>
  <c r="S1718" i="13"/>
  <c r="N1718" i="13"/>
  <c r="R1718" i="13" s="1"/>
  <c r="N1717" i="13"/>
  <c r="R1717" i="13" s="1"/>
  <c r="N1716" i="13"/>
  <c r="R1716" i="13" s="1"/>
  <c r="N1715" i="13"/>
  <c r="R1715" i="13" s="1"/>
  <c r="N1714" i="13"/>
  <c r="R1714" i="13" s="1"/>
  <c r="N1713" i="13"/>
  <c r="R1713" i="13" s="1"/>
  <c r="N1712" i="13"/>
  <c r="R1712" i="13" s="1"/>
  <c r="N1711" i="13"/>
  <c r="R1711" i="13" s="1"/>
  <c r="N1710" i="13"/>
  <c r="R1710" i="13" s="1"/>
  <c r="N1709" i="13"/>
  <c r="R1709" i="13" s="1"/>
  <c r="N1708" i="13"/>
  <c r="R1708" i="13" s="1"/>
  <c r="N1707" i="13"/>
  <c r="R1707" i="13" s="1"/>
  <c r="N1706" i="13"/>
  <c r="R1706" i="13" s="1"/>
  <c r="N1705" i="13"/>
  <c r="R1705" i="13" s="1"/>
  <c r="N1704" i="13"/>
  <c r="R1704" i="13" s="1"/>
  <c r="N1703" i="13"/>
  <c r="R1703" i="13" s="1"/>
  <c r="N1702" i="13"/>
  <c r="R1702" i="13" s="1"/>
  <c r="N1701" i="13"/>
  <c r="R1701" i="13" s="1"/>
  <c r="N1700" i="13"/>
  <c r="R1700" i="13" s="1"/>
  <c r="N1699" i="13"/>
  <c r="R1699" i="13" s="1"/>
  <c r="N1698" i="13"/>
  <c r="R1698" i="13" s="1"/>
  <c r="N1697" i="13"/>
  <c r="R1697" i="13" s="1"/>
  <c r="N1696" i="13"/>
  <c r="R1696" i="13" s="1"/>
  <c r="N1695" i="13"/>
  <c r="R1695" i="13" s="1"/>
  <c r="N1694" i="13"/>
  <c r="R1694" i="13" s="1"/>
  <c r="N1693" i="13"/>
  <c r="R1693" i="13" s="1"/>
  <c r="S1679" i="13" l="1"/>
  <c r="S1680" i="13"/>
  <c r="S1681" i="13"/>
  <c r="S1682" i="13"/>
  <c r="S1683" i="13"/>
  <c r="S1684" i="13"/>
  <c r="S1685" i="13"/>
  <c r="S1686" i="13"/>
  <c r="S1687" i="13"/>
  <c r="S1688" i="13"/>
  <c r="S1689" i="13"/>
  <c r="S1690" i="13"/>
  <c r="S1691" i="13"/>
  <c r="S1692" i="13"/>
  <c r="N1692" i="13"/>
  <c r="R1692" i="13" s="1"/>
  <c r="N1691" i="13"/>
  <c r="R1691" i="13" s="1"/>
  <c r="N1690" i="13"/>
  <c r="R1690" i="13" s="1"/>
  <c r="N1689" i="13"/>
  <c r="R1689" i="13" s="1"/>
  <c r="N1688" i="13"/>
  <c r="R1688" i="13" s="1"/>
  <c r="N1687" i="13"/>
  <c r="R1687" i="13" s="1"/>
  <c r="N1686" i="13"/>
  <c r="R1686" i="13" s="1"/>
  <c r="N1685" i="13"/>
  <c r="R1685" i="13" s="1"/>
  <c r="N1684" i="13"/>
  <c r="R1684" i="13" s="1"/>
  <c r="N1683" i="13"/>
  <c r="R1683" i="13" s="1"/>
  <c r="N1682" i="13"/>
  <c r="R1682" i="13" s="1"/>
  <c r="N1681" i="13"/>
  <c r="R1681" i="13" s="1"/>
  <c r="N1680" i="13"/>
  <c r="R1680" i="13" s="1"/>
  <c r="N1679" i="13"/>
  <c r="R1679" i="13" s="1"/>
  <c r="S1671" i="13"/>
  <c r="S1672" i="13"/>
  <c r="S1673" i="13"/>
  <c r="S1674" i="13"/>
  <c r="S1675" i="13"/>
  <c r="S1676" i="13"/>
  <c r="S1677" i="13"/>
  <c r="S1678" i="13"/>
  <c r="S1670" i="13"/>
  <c r="S1669" i="13"/>
  <c r="S1668" i="13"/>
  <c r="S1667" i="13"/>
  <c r="S1666" i="13"/>
  <c r="S1665" i="13"/>
  <c r="N1678" i="13"/>
  <c r="R1678" i="13" s="1"/>
  <c r="N1677" i="13"/>
  <c r="R1677" i="13" s="1"/>
  <c r="N1676" i="13"/>
  <c r="R1676" i="13" s="1"/>
  <c r="N1675" i="13"/>
  <c r="R1675" i="13" s="1"/>
  <c r="N1674" i="13"/>
  <c r="R1674" i="13" s="1"/>
  <c r="N1673" i="13"/>
  <c r="R1673" i="13" s="1"/>
  <c r="N1672" i="13"/>
  <c r="R1672" i="13" s="1"/>
  <c r="N1671" i="13"/>
  <c r="R1671" i="13" s="1"/>
  <c r="N1670" i="13"/>
  <c r="R1670" i="13" s="1"/>
  <c r="N1669" i="13"/>
  <c r="R1669" i="13" s="1"/>
  <c r="N1668" i="13"/>
  <c r="R1668" i="13" s="1"/>
  <c r="N1667" i="13"/>
  <c r="R1667" i="13" s="1"/>
  <c r="N1666" i="13"/>
  <c r="R1666" i="13" s="1"/>
  <c r="N1665" i="13"/>
  <c r="R1665" i="13" s="1"/>
  <c r="S1623" i="13"/>
  <c r="S1624" i="13"/>
  <c r="S1625" i="13"/>
  <c r="S1626" i="13"/>
  <c r="S1627" i="13"/>
  <c r="S1628" i="13"/>
  <c r="S1629" i="13"/>
  <c r="S1630" i="13"/>
  <c r="S1631" i="13"/>
  <c r="S1632" i="13"/>
  <c r="S1633" i="13"/>
  <c r="S1634" i="13"/>
  <c r="S1635" i="13"/>
  <c r="S1636" i="13"/>
  <c r="S1637" i="13"/>
  <c r="S1638" i="13"/>
  <c r="S1639" i="13"/>
  <c r="S1640" i="13"/>
  <c r="S1641" i="13"/>
  <c r="S1642" i="13"/>
  <c r="S1643" i="13"/>
  <c r="S1644" i="13"/>
  <c r="S1645" i="13"/>
  <c r="S1646" i="13"/>
  <c r="S1647" i="13"/>
  <c r="S1648" i="13"/>
  <c r="S1649" i="13"/>
  <c r="S1650" i="13"/>
  <c r="S1651" i="13"/>
  <c r="S1652" i="13"/>
  <c r="S1653" i="13"/>
  <c r="S1654" i="13"/>
  <c r="S1655" i="13"/>
  <c r="S1656" i="13"/>
  <c r="S1657" i="13"/>
  <c r="S1658" i="13"/>
  <c r="S1659" i="13"/>
  <c r="S1660" i="13"/>
  <c r="S1661" i="13"/>
  <c r="S1662" i="13"/>
  <c r="S1663" i="13"/>
  <c r="S1664" i="13"/>
  <c r="N1664" i="13"/>
  <c r="R1664" i="13" s="1"/>
  <c r="N1663" i="13"/>
  <c r="R1663" i="13" s="1"/>
  <c r="N1662" i="13"/>
  <c r="R1662" i="13" s="1"/>
  <c r="N1661" i="13"/>
  <c r="R1661" i="13" s="1"/>
  <c r="N1660" i="13"/>
  <c r="R1660" i="13" s="1"/>
  <c r="N1659" i="13"/>
  <c r="R1659" i="13" s="1"/>
  <c r="N1658" i="13"/>
  <c r="R1658" i="13" s="1"/>
  <c r="N1657" i="13"/>
  <c r="R1657" i="13" s="1"/>
  <c r="N1656" i="13"/>
  <c r="R1656" i="13" s="1"/>
  <c r="N1655" i="13"/>
  <c r="R1655" i="13" s="1"/>
  <c r="N1654" i="13"/>
  <c r="R1654" i="13" s="1"/>
  <c r="N1653" i="13"/>
  <c r="R1653" i="13" s="1"/>
  <c r="N1652" i="13"/>
  <c r="R1652" i="13" s="1"/>
  <c r="N1651" i="13"/>
  <c r="R1651" i="13" s="1"/>
  <c r="N1650" i="13"/>
  <c r="R1650" i="13" s="1"/>
  <c r="N1649" i="13"/>
  <c r="R1649" i="13" s="1"/>
  <c r="N1648" i="13"/>
  <c r="R1648" i="13" s="1"/>
  <c r="N1647" i="13"/>
  <c r="R1647" i="13" s="1"/>
  <c r="N1646" i="13"/>
  <c r="R1646" i="13" s="1"/>
  <c r="N1645" i="13"/>
  <c r="R1645" i="13" s="1"/>
  <c r="N1644" i="13"/>
  <c r="R1644" i="13" s="1"/>
  <c r="N1643" i="13"/>
  <c r="R1643" i="13" s="1"/>
  <c r="N1642" i="13"/>
  <c r="R1642" i="13" s="1"/>
  <c r="N1641" i="13"/>
  <c r="R1641" i="13" s="1"/>
  <c r="N1640" i="13"/>
  <c r="R1640" i="13" s="1"/>
  <c r="N1639" i="13"/>
  <c r="R1639" i="13" s="1"/>
  <c r="N1638" i="13"/>
  <c r="R1638" i="13" s="1"/>
  <c r="N1637" i="13"/>
  <c r="R1637" i="13" s="1"/>
  <c r="N1636" i="13"/>
  <c r="R1636" i="13" s="1"/>
  <c r="N1635" i="13"/>
  <c r="R1635" i="13" s="1"/>
  <c r="N1634" i="13"/>
  <c r="R1634" i="13" s="1"/>
  <c r="N1633" i="13"/>
  <c r="R1633" i="13" s="1"/>
  <c r="N1632" i="13"/>
  <c r="R1632" i="13" s="1"/>
  <c r="N1631" i="13"/>
  <c r="R1631" i="13" s="1"/>
  <c r="N1630" i="13"/>
  <c r="R1630" i="13" s="1"/>
  <c r="N1629" i="13"/>
  <c r="R1629" i="13" s="1"/>
  <c r="N1628" i="13"/>
  <c r="R1628" i="13" s="1"/>
  <c r="N1627" i="13"/>
  <c r="R1627" i="13" s="1"/>
  <c r="N1626" i="13"/>
  <c r="R1626" i="13" s="1"/>
  <c r="N1625" i="13"/>
  <c r="R1625" i="13" s="1"/>
  <c r="N1624" i="13"/>
  <c r="R1624" i="13" s="1"/>
  <c r="N1623" i="13"/>
  <c r="R1623" i="13" s="1"/>
  <c r="S1609" i="13"/>
  <c r="S1610" i="13"/>
  <c r="S1611" i="13"/>
  <c r="S1612" i="13"/>
  <c r="S1613" i="13"/>
  <c r="S1614" i="13"/>
  <c r="S1615" i="13"/>
  <c r="S1616" i="13"/>
  <c r="S1617" i="13"/>
  <c r="S1618" i="13"/>
  <c r="S1619" i="13"/>
  <c r="S1620" i="13"/>
  <c r="S1621" i="13"/>
  <c r="S1622" i="13"/>
  <c r="N1622" i="13"/>
  <c r="R1622" i="13" s="1"/>
  <c r="N1621" i="13"/>
  <c r="R1621" i="13" s="1"/>
  <c r="N1620" i="13"/>
  <c r="R1620" i="13" s="1"/>
  <c r="N1619" i="13"/>
  <c r="R1619" i="13" s="1"/>
  <c r="N1618" i="13"/>
  <c r="R1618" i="13" s="1"/>
  <c r="N1617" i="13"/>
  <c r="R1617" i="13" s="1"/>
  <c r="N1616" i="13"/>
  <c r="R1616" i="13" s="1"/>
  <c r="N1615" i="13"/>
  <c r="R1615" i="13" s="1"/>
  <c r="N1614" i="13"/>
  <c r="R1614" i="13" s="1"/>
  <c r="N1613" i="13"/>
  <c r="R1613" i="13" s="1"/>
  <c r="N1612" i="13"/>
  <c r="R1612" i="13" s="1"/>
  <c r="N1611" i="13"/>
  <c r="R1611" i="13" s="1"/>
  <c r="N1610" i="13"/>
  <c r="R1610" i="13" s="1"/>
  <c r="N1609" i="13"/>
  <c r="R1609" i="13" s="1"/>
  <c r="S1596" i="13"/>
  <c r="S1597" i="13"/>
  <c r="S1598" i="13"/>
  <c r="S1599" i="13"/>
  <c r="S1600" i="13"/>
  <c r="S1601" i="13"/>
  <c r="S1602" i="13"/>
  <c r="S1603" i="13"/>
  <c r="S1604" i="13"/>
  <c r="S1605" i="13"/>
  <c r="S1606" i="13"/>
  <c r="S1607" i="13"/>
  <c r="S1608" i="13"/>
  <c r="N1608" i="13"/>
  <c r="R1608" i="13" s="1"/>
  <c r="N1607" i="13"/>
  <c r="R1607" i="13" s="1"/>
  <c r="N1606" i="13"/>
  <c r="R1606" i="13" s="1"/>
  <c r="N1605" i="13"/>
  <c r="R1605" i="13" s="1"/>
  <c r="N1604" i="13"/>
  <c r="R1604" i="13" s="1"/>
  <c r="N1603" i="13"/>
  <c r="R1603" i="13" s="1"/>
  <c r="N1602" i="13"/>
  <c r="R1602" i="13" s="1"/>
  <c r="N1601" i="13"/>
  <c r="R1601" i="13" s="1"/>
  <c r="N1600" i="13"/>
  <c r="R1600" i="13" s="1"/>
  <c r="N1599" i="13"/>
  <c r="R1599" i="13" s="1"/>
  <c r="N1598" i="13"/>
  <c r="R1598" i="13" s="1"/>
  <c r="N1597" i="13"/>
  <c r="R1597" i="13" s="1"/>
  <c r="N1596" i="13"/>
  <c r="R1596" i="13" s="1"/>
  <c r="S1582" i="13"/>
  <c r="S1583" i="13"/>
  <c r="S1584" i="13"/>
  <c r="S1585" i="13"/>
  <c r="S1586" i="13"/>
  <c r="S1587" i="13"/>
  <c r="S1588" i="13"/>
  <c r="S1589" i="13"/>
  <c r="S1590" i="13"/>
  <c r="S1591" i="13"/>
  <c r="S1592" i="13"/>
  <c r="S1593" i="13"/>
  <c r="S1594" i="13"/>
  <c r="S1595" i="13"/>
  <c r="S1581" i="13"/>
  <c r="N1595" i="13"/>
  <c r="R1595" i="13" s="1"/>
  <c r="N1594" i="13"/>
  <c r="R1594" i="13" s="1"/>
  <c r="N1593" i="13"/>
  <c r="R1593" i="13" s="1"/>
  <c r="N1592" i="13"/>
  <c r="R1592" i="13" s="1"/>
  <c r="N1591" i="13"/>
  <c r="R1591" i="13" s="1"/>
  <c r="N1590" i="13"/>
  <c r="R1590" i="13" s="1"/>
  <c r="N1589" i="13"/>
  <c r="R1589" i="13" s="1"/>
  <c r="N1588" i="13"/>
  <c r="R1588" i="13" s="1"/>
  <c r="N1587" i="13"/>
  <c r="R1587" i="13" s="1"/>
  <c r="N1586" i="13"/>
  <c r="R1586" i="13" s="1"/>
  <c r="N1585" i="13"/>
  <c r="R1585" i="13" s="1"/>
  <c r="N1584" i="13"/>
  <c r="R1584" i="13" s="1"/>
  <c r="N1583" i="13"/>
  <c r="R1583" i="13" s="1"/>
  <c r="N1582" i="13"/>
  <c r="R1582" i="13" s="1"/>
  <c r="N1581" i="13"/>
  <c r="R1581" i="13" s="1"/>
  <c r="S1566" i="13"/>
  <c r="S1567" i="13"/>
  <c r="S1568" i="13"/>
  <c r="S1569" i="13"/>
  <c r="S1570" i="13"/>
  <c r="S1571" i="13"/>
  <c r="S1572" i="13"/>
  <c r="S1573" i="13"/>
  <c r="S1574" i="13"/>
  <c r="S1575" i="13"/>
  <c r="S1576" i="13"/>
  <c r="S1577" i="13"/>
  <c r="S1578" i="13"/>
  <c r="S1579" i="13"/>
  <c r="S1580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R1568" i="13" s="1"/>
  <c r="N1569" i="13"/>
  <c r="R1569" i="13" s="1"/>
  <c r="N1570" i="13"/>
  <c r="R1570" i="13" s="1"/>
  <c r="N1571" i="13"/>
  <c r="R1571" i="13" s="1"/>
  <c r="N1572" i="13"/>
  <c r="R1572" i="13" s="1"/>
  <c r="N1573" i="13"/>
  <c r="R1573" i="13" s="1"/>
  <c r="N1574" i="13"/>
  <c r="R1574" i="13" s="1"/>
  <c r="N1575" i="13"/>
  <c r="R1575" i="13" s="1"/>
  <c r="N1576" i="13"/>
  <c r="R1576" i="13" s="1"/>
  <c r="N1577" i="13"/>
  <c r="R1577" i="13" s="1"/>
  <c r="N1578" i="13"/>
  <c r="R1578" i="13" s="1"/>
  <c r="N1579" i="13"/>
  <c r="R1579" i="13" s="1"/>
  <c r="N1580" i="13"/>
  <c r="R1580" i="13" s="1"/>
  <c r="S1540" i="13"/>
  <c r="S1541" i="13"/>
  <c r="S1542" i="13"/>
  <c r="S1543" i="13"/>
  <c r="S1544" i="13"/>
  <c r="S1545" i="13"/>
  <c r="S1546" i="13"/>
  <c r="S1547" i="13"/>
  <c r="S1548" i="13"/>
  <c r="S1549" i="13"/>
  <c r="S1550" i="13"/>
  <c r="S1551" i="13"/>
  <c r="S1552" i="13"/>
  <c r="S1553" i="13"/>
  <c r="S1554" i="13"/>
  <c r="S1555" i="13"/>
  <c r="S1556" i="13"/>
  <c r="S1557" i="13"/>
  <c r="S1558" i="13"/>
  <c r="S1559" i="13"/>
  <c r="S1560" i="13"/>
  <c r="S1561" i="13"/>
  <c r="S1562" i="13"/>
  <c r="S1563" i="13"/>
  <c r="S1564" i="13"/>
  <c r="S1565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S1534" i="13"/>
  <c r="S1535" i="13"/>
  <c r="S1536" i="13"/>
  <c r="S1537" i="13"/>
  <c r="S1538" i="13"/>
  <c r="S1539" i="13"/>
  <c r="K1540" i="13"/>
  <c r="K1539" i="13"/>
  <c r="K1538" i="13"/>
  <c r="K1537" i="13"/>
  <c r="K1536" i="13"/>
  <c r="N1535" i="13"/>
  <c r="K1535" i="13"/>
  <c r="N1534" i="13"/>
  <c r="K1534" i="13"/>
  <c r="N1533" i="13"/>
  <c r="K1533" i="13"/>
  <c r="N1532" i="13"/>
  <c r="K1532" i="13"/>
  <c r="N1531" i="13"/>
  <c r="K1531" i="13"/>
  <c r="N1530" i="13"/>
  <c r="K1530" i="13"/>
  <c r="N1529" i="13"/>
  <c r="K1529" i="13"/>
  <c r="N1528" i="13"/>
  <c r="K1528" i="13"/>
  <c r="N1527" i="13"/>
  <c r="K1527" i="13"/>
  <c r="N1526" i="13"/>
  <c r="K1526" i="13"/>
  <c r="N1525" i="13"/>
  <c r="K1525" i="13"/>
  <c r="N1524" i="13"/>
  <c r="K1524" i="13"/>
  <c r="N1523" i="13"/>
  <c r="K1523" i="13"/>
  <c r="N1522" i="13"/>
  <c r="K1522" i="13"/>
  <c r="N1521" i="13"/>
  <c r="K1521" i="13"/>
  <c r="N1520" i="13"/>
  <c r="K1520" i="13"/>
  <c r="N1519" i="13"/>
  <c r="K1519" i="13"/>
  <c r="N1518" i="13"/>
  <c r="K1518" i="13"/>
  <c r="N1517" i="13"/>
  <c r="K1517" i="13"/>
  <c r="N1516" i="13"/>
  <c r="K1516" i="13"/>
  <c r="N1515" i="13"/>
  <c r="K1515" i="13"/>
  <c r="N1514" i="13"/>
  <c r="K1514" i="13"/>
  <c r="N1513" i="13"/>
  <c r="K1513" i="13"/>
  <c r="N1512" i="13"/>
  <c r="K1512" i="13"/>
  <c r="N1511" i="13"/>
  <c r="K1511" i="13"/>
  <c r="N1510" i="13"/>
  <c r="K1510" i="13"/>
  <c r="N1509" i="13"/>
  <c r="K1509" i="13"/>
  <c r="N1508" i="13"/>
  <c r="K1508" i="13"/>
  <c r="N1507" i="13"/>
  <c r="K1507" i="13"/>
  <c r="N1506" i="13"/>
  <c r="K1506" i="13"/>
  <c r="N1505" i="13"/>
  <c r="K1505" i="13"/>
  <c r="N1504" i="13"/>
  <c r="K1504" i="13"/>
  <c r="N1503" i="13"/>
  <c r="K1503" i="13"/>
  <c r="N1502" i="13"/>
  <c r="K1502" i="13"/>
  <c r="N1501" i="13"/>
  <c r="K1501" i="13"/>
  <c r="N1500" i="13"/>
  <c r="K1500" i="13"/>
  <c r="N1499" i="13"/>
  <c r="K1499" i="13"/>
  <c r="N1498" i="13"/>
  <c r="K1498" i="13"/>
  <c r="N1497" i="13"/>
  <c r="K1497" i="13"/>
  <c r="N1496" i="13"/>
  <c r="K1496" i="13"/>
  <c r="N1495" i="13"/>
  <c r="K1495" i="13"/>
  <c r="N1494" i="13"/>
  <c r="K1494" i="13"/>
  <c r="N1493" i="13"/>
  <c r="K1493" i="13"/>
  <c r="N1492" i="13"/>
  <c r="K1492" i="13"/>
  <c r="N1491" i="13"/>
  <c r="K1491" i="13"/>
  <c r="N1490" i="13"/>
  <c r="K1490" i="13"/>
  <c r="N1489" i="13"/>
  <c r="K1489" i="13"/>
  <c r="N1488" i="13"/>
  <c r="K1488" i="13"/>
  <c r="N1487" i="13"/>
  <c r="K1487" i="13"/>
  <c r="N1486" i="13"/>
  <c r="K1486" i="13"/>
  <c r="N1485" i="13"/>
  <c r="K1485" i="13"/>
  <c r="N1484" i="13"/>
  <c r="K1484" i="13"/>
  <c r="N1483" i="13"/>
  <c r="K1483" i="13"/>
  <c r="N1482" i="13"/>
  <c r="K1482" i="13"/>
  <c r="N1481" i="13"/>
  <c r="K1481" i="13"/>
  <c r="N1480" i="13"/>
  <c r="K1480" i="13"/>
  <c r="N1479" i="13"/>
  <c r="K1479" i="13"/>
  <c r="N1478" i="13"/>
  <c r="K1478" i="13"/>
  <c r="N1477" i="13"/>
  <c r="K1477" i="13"/>
  <c r="N1476" i="13"/>
  <c r="K1476" i="13"/>
  <c r="N1475" i="13"/>
  <c r="K1475" i="13"/>
  <c r="N1474" i="13"/>
  <c r="K1474" i="13"/>
  <c r="N1473" i="13"/>
  <c r="K1473" i="13"/>
  <c r="N1472" i="13"/>
  <c r="K1472" i="13"/>
  <c r="N539" i="13" l="1"/>
  <c r="N540" i="13"/>
  <c r="N541" i="13"/>
  <c r="R541" i="13" s="1"/>
  <c r="N542" i="13"/>
  <c r="N543" i="13"/>
  <c r="N544" i="13"/>
  <c r="N545" i="13"/>
  <c r="R545" i="13" s="1"/>
  <c r="N546" i="13"/>
  <c r="N547" i="13"/>
  <c r="N548" i="13"/>
  <c r="N549" i="13"/>
  <c r="N550" i="13"/>
  <c r="N551" i="13"/>
  <c r="N552" i="13"/>
  <c r="N553" i="13"/>
  <c r="N554" i="13"/>
  <c r="N555" i="13"/>
  <c r="R555" i="13" s="1"/>
  <c r="N556" i="13"/>
  <c r="N538" i="13"/>
  <c r="R538" i="13" s="1"/>
  <c r="N512" i="13"/>
  <c r="N513" i="13"/>
  <c r="N514" i="13"/>
  <c r="N515" i="13"/>
  <c r="N516" i="13"/>
  <c r="R516" i="13" s="1"/>
  <c r="N517" i="13"/>
  <c r="R517" i="13" s="1"/>
  <c r="N518" i="13"/>
  <c r="R518" i="13" s="1"/>
  <c r="N519" i="13"/>
  <c r="N520" i="13"/>
  <c r="N521" i="13"/>
  <c r="R521" i="13" s="1"/>
  <c r="N522" i="13"/>
  <c r="R522" i="13" s="1"/>
  <c r="N523" i="13"/>
  <c r="R523" i="13" s="1"/>
  <c r="N524" i="13"/>
  <c r="R524" i="13" s="1"/>
  <c r="N525" i="13"/>
  <c r="R525" i="13" s="1"/>
  <c r="N526" i="13"/>
  <c r="R526" i="13" s="1"/>
  <c r="N527" i="13"/>
  <c r="R527" i="13" s="1"/>
  <c r="N528" i="13"/>
  <c r="R528" i="13" s="1"/>
  <c r="N529" i="13"/>
  <c r="R529" i="13" s="1"/>
  <c r="N530" i="13"/>
  <c r="R530" i="13" s="1"/>
  <c r="N531" i="13"/>
  <c r="R531" i="13" s="1"/>
  <c r="N532" i="13"/>
  <c r="R532" i="13" s="1"/>
  <c r="N533" i="13"/>
  <c r="R533" i="13" s="1"/>
  <c r="N534" i="13"/>
  <c r="R534" i="13" s="1"/>
  <c r="N535" i="13"/>
  <c r="R535" i="13" s="1"/>
  <c r="N536" i="13"/>
  <c r="R536" i="13" s="1"/>
  <c r="N511" i="13"/>
  <c r="N507" i="13"/>
  <c r="R507" i="13" s="1"/>
  <c r="N508" i="13"/>
  <c r="R508" i="13" s="1"/>
  <c r="N509" i="13"/>
  <c r="R509" i="13" s="1"/>
  <c r="N506" i="13"/>
  <c r="N504" i="13"/>
  <c r="N503" i="13"/>
  <c r="N500" i="13"/>
  <c r="R500" i="13" s="1"/>
  <c r="N501" i="13"/>
  <c r="N499" i="13"/>
  <c r="R499" i="13" s="1"/>
  <c r="N459" i="13"/>
  <c r="N460" i="13"/>
  <c r="N458" i="13"/>
  <c r="R458" i="13" s="1"/>
  <c r="N453" i="13"/>
  <c r="R453" i="13" s="1"/>
  <c r="N454" i="13"/>
  <c r="R454" i="13" s="1"/>
  <c r="N455" i="13"/>
  <c r="R455" i="13" s="1"/>
  <c r="N452" i="13"/>
  <c r="R452" i="13" s="1"/>
  <c r="N439" i="13"/>
  <c r="N404" i="13"/>
  <c r="R404" i="13" s="1"/>
  <c r="N403" i="13"/>
  <c r="R403" i="13" s="1"/>
  <c r="R319" i="13"/>
  <c r="N174" i="13"/>
  <c r="N156" i="13"/>
  <c r="N155" i="13"/>
  <c r="N139" i="13"/>
  <c r="R139" i="13" s="1"/>
  <c r="N136" i="13"/>
  <c r="R136" i="13" s="1"/>
  <c r="N130" i="13"/>
  <c r="N118" i="13"/>
  <c r="N114" i="13"/>
  <c r="R114" i="13" s="1"/>
  <c r="N115" i="13"/>
  <c r="R115" i="13" s="1"/>
  <c r="N113" i="13"/>
  <c r="N103" i="13"/>
  <c r="R103" i="13" s="1"/>
  <c r="N106" i="13"/>
  <c r="R106" i="13" s="1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R911" i="13" s="1"/>
  <c r="N912" i="13"/>
  <c r="R912" i="13" s="1"/>
  <c r="N913" i="13"/>
  <c r="R913" i="13" s="1"/>
  <c r="N914" i="13"/>
  <c r="R914" i="13" s="1"/>
  <c r="N915" i="13"/>
  <c r="R915" i="13" s="1"/>
  <c r="N916" i="13"/>
  <c r="R916" i="13" s="1"/>
  <c r="N917" i="13"/>
  <c r="R917" i="13" s="1"/>
  <c r="N918" i="13"/>
  <c r="R918" i="13" s="1"/>
  <c r="N919" i="13"/>
  <c r="R919" i="13" s="1"/>
  <c r="N920" i="13"/>
  <c r="R920" i="13" s="1"/>
  <c r="N921" i="13"/>
  <c r="R921" i="13" s="1"/>
  <c r="N922" i="13"/>
  <c r="R922" i="13" s="1"/>
  <c r="N923" i="13"/>
  <c r="R923" i="13" s="1"/>
  <c r="N924" i="13"/>
  <c r="R924" i="13" s="1"/>
  <c r="N925" i="13"/>
  <c r="R925" i="13" s="1"/>
  <c r="N926" i="13"/>
  <c r="R926" i="13" s="1"/>
  <c r="N927" i="13"/>
  <c r="R927" i="13" s="1"/>
  <c r="N928" i="13"/>
  <c r="R928" i="13" s="1"/>
  <c r="N929" i="13"/>
  <c r="R929" i="13" s="1"/>
  <c r="N930" i="13"/>
  <c r="R930" i="13" s="1"/>
  <c r="N931" i="13"/>
  <c r="R931" i="13" s="1"/>
  <c r="N932" i="13"/>
  <c r="R932" i="13" s="1"/>
  <c r="N933" i="13"/>
  <c r="R933" i="13" s="1"/>
  <c r="N934" i="13"/>
  <c r="R934" i="13" s="1"/>
  <c r="N935" i="13"/>
  <c r="R935" i="13" s="1"/>
  <c r="N936" i="13"/>
  <c r="R936" i="13" s="1"/>
  <c r="N937" i="13"/>
  <c r="R937" i="13" s="1"/>
  <c r="N938" i="13"/>
  <c r="R938" i="13" s="1"/>
  <c r="N939" i="13"/>
  <c r="R939" i="13" s="1"/>
  <c r="N940" i="13"/>
  <c r="R940" i="13" s="1"/>
  <c r="N941" i="13"/>
  <c r="R941" i="13" s="1"/>
  <c r="N942" i="13"/>
  <c r="R942" i="13" s="1"/>
  <c r="N943" i="13"/>
  <c r="R943" i="13" s="1"/>
  <c r="N944" i="13"/>
  <c r="R944" i="13" s="1"/>
  <c r="N945" i="13"/>
  <c r="R945" i="13" s="1"/>
  <c r="N946" i="13"/>
  <c r="R946" i="13" s="1"/>
  <c r="N947" i="13"/>
  <c r="R947" i="13" s="1"/>
  <c r="N948" i="13"/>
  <c r="R948" i="13" s="1"/>
  <c r="N949" i="13"/>
  <c r="R949" i="13" s="1"/>
  <c r="N950" i="13"/>
  <c r="R950" i="13" s="1"/>
  <c r="N951" i="13"/>
  <c r="R951" i="13" s="1"/>
  <c r="N952" i="13"/>
  <c r="R952" i="13" s="1"/>
  <c r="N953" i="13"/>
  <c r="R953" i="13" s="1"/>
  <c r="N954" i="13"/>
  <c r="R954" i="13" s="1"/>
  <c r="N955" i="13"/>
  <c r="R955" i="13" s="1"/>
  <c r="N956" i="13"/>
  <c r="R956" i="13" s="1"/>
  <c r="N957" i="13"/>
  <c r="R957" i="13" s="1"/>
  <c r="N958" i="13"/>
  <c r="R958" i="13" s="1"/>
  <c r="N959" i="13"/>
  <c r="R959" i="13" s="1"/>
  <c r="N960" i="13"/>
  <c r="R960" i="13" s="1"/>
  <c r="N961" i="13"/>
  <c r="R961" i="13" s="1"/>
  <c r="N962" i="13"/>
  <c r="R962" i="13" s="1"/>
  <c r="N963" i="13"/>
  <c r="R963" i="13" s="1"/>
  <c r="N964" i="13"/>
  <c r="R964" i="13" s="1"/>
  <c r="N965" i="13"/>
  <c r="R965" i="13" s="1"/>
  <c r="N966" i="13"/>
  <c r="R966" i="13" s="1"/>
  <c r="N967" i="13"/>
  <c r="R967" i="13" s="1"/>
  <c r="N968" i="13"/>
  <c r="R968" i="13" s="1"/>
  <c r="N969" i="13"/>
  <c r="R969" i="13" s="1"/>
  <c r="N970" i="13"/>
  <c r="R970" i="13" s="1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R984" i="13" s="1"/>
  <c r="N985" i="13"/>
  <c r="R985" i="13" s="1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R1080" i="13" s="1"/>
  <c r="N1081" i="13"/>
  <c r="R1081" i="13" s="1"/>
  <c r="N1082" i="13"/>
  <c r="R1082" i="13" s="1"/>
  <c r="N1083" i="13"/>
  <c r="R1083" i="13" s="1"/>
  <c r="N1084" i="13"/>
  <c r="R1084" i="13" s="1"/>
  <c r="N1085" i="13"/>
  <c r="R1085" i="13" s="1"/>
  <c r="N1086" i="13"/>
  <c r="R1086" i="13" s="1"/>
  <c r="N1087" i="13"/>
  <c r="R1087" i="13" s="1"/>
  <c r="N1088" i="13"/>
  <c r="R1088" i="13" s="1"/>
  <c r="N1089" i="13"/>
  <c r="R1089" i="13" s="1"/>
  <c r="N1090" i="13"/>
  <c r="R1090" i="13" s="1"/>
  <c r="N1091" i="13"/>
  <c r="R1091" i="13" s="1"/>
  <c r="N1092" i="13"/>
  <c r="R1092" i="13" s="1"/>
  <c r="N1093" i="13"/>
  <c r="N1094" i="13"/>
  <c r="R1094" i="13" s="1"/>
  <c r="N1095" i="13"/>
  <c r="R1095" i="13" s="1"/>
  <c r="N1096" i="13"/>
  <c r="R1096" i="13" s="1"/>
  <c r="N1097" i="13"/>
  <c r="R1097" i="13" s="1"/>
  <c r="N1098" i="13"/>
  <c r="R1098" i="13" s="1"/>
  <c r="N1099" i="13"/>
  <c r="R1099" i="13" s="1"/>
  <c r="N1100" i="13"/>
  <c r="R1100" i="13" s="1"/>
  <c r="N1101" i="13"/>
  <c r="R1101" i="13" s="1"/>
  <c r="N1102" i="13"/>
  <c r="R1102" i="13" s="1"/>
  <c r="N1103" i="13"/>
  <c r="R1103" i="13" s="1"/>
  <c r="N1104" i="13"/>
  <c r="R1104" i="13" s="1"/>
  <c r="N1105" i="13"/>
  <c r="R1105" i="13" s="1"/>
  <c r="N1106" i="13"/>
  <c r="R1106" i="13" s="1"/>
  <c r="N805" i="13"/>
  <c r="R805" i="13" s="1"/>
  <c r="N806" i="13"/>
  <c r="R806" i="13" s="1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R818" i="13" s="1"/>
  <c r="N819" i="13"/>
  <c r="R819" i="13" s="1"/>
  <c r="N820" i="13"/>
  <c r="R820" i="13" s="1"/>
  <c r="N821" i="13"/>
  <c r="R821" i="13" s="1"/>
  <c r="N822" i="13"/>
  <c r="R822" i="13" s="1"/>
  <c r="N823" i="13"/>
  <c r="R823" i="13" s="1"/>
  <c r="N824" i="13"/>
  <c r="R824" i="13" s="1"/>
  <c r="N825" i="13"/>
  <c r="R825" i="13" s="1"/>
  <c r="N826" i="13"/>
  <c r="R826" i="13" s="1"/>
  <c r="N827" i="13"/>
  <c r="R827" i="13" s="1"/>
  <c r="N828" i="13"/>
  <c r="R828" i="13" s="1"/>
  <c r="N829" i="13"/>
  <c r="R829" i="13" s="1"/>
  <c r="N830" i="13"/>
  <c r="R830" i="13" s="1"/>
  <c r="N831" i="13"/>
  <c r="R831" i="13" s="1"/>
  <c r="N832" i="13"/>
  <c r="R832" i="13" s="1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788" i="13"/>
  <c r="R788" i="13" s="1"/>
  <c r="N789" i="13"/>
  <c r="R789" i="13" s="1"/>
  <c r="N790" i="13"/>
  <c r="N791" i="13"/>
  <c r="N792" i="13"/>
  <c r="R792" i="13" s="1"/>
  <c r="N793" i="13"/>
  <c r="R793" i="13" s="1"/>
  <c r="N794" i="13"/>
  <c r="R794" i="13" s="1"/>
  <c r="N795" i="13"/>
  <c r="R795" i="13" s="1"/>
  <c r="N796" i="13"/>
  <c r="R796" i="13" s="1"/>
  <c r="N797" i="13"/>
  <c r="R797" i="13" s="1"/>
  <c r="N798" i="13"/>
  <c r="R798" i="13" s="1"/>
  <c r="N799" i="13"/>
  <c r="R799" i="13" s="1"/>
  <c r="N800" i="13"/>
  <c r="R800" i="13" s="1"/>
  <c r="N801" i="13"/>
  <c r="R801" i="13" s="1"/>
  <c r="N802" i="13"/>
  <c r="R802" i="13" s="1"/>
  <c r="N803" i="13"/>
  <c r="R803" i="13" s="1"/>
  <c r="N804" i="13"/>
  <c r="R804" i="13" s="1"/>
  <c r="N787" i="13"/>
  <c r="N1309" i="13"/>
  <c r="N1310" i="13"/>
  <c r="R1310" i="13" s="1"/>
  <c r="N1311" i="13"/>
  <c r="R1311" i="13" s="1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R1335" i="13" s="1"/>
  <c r="N1336" i="13"/>
  <c r="N1337" i="13"/>
  <c r="N1338" i="13"/>
  <c r="R1338" i="13" s="1"/>
  <c r="N1339" i="13"/>
  <c r="R1339" i="13" s="1"/>
  <c r="N1340" i="13"/>
  <c r="N1341" i="13"/>
  <c r="R1341" i="13" s="1"/>
  <c r="N1342" i="13"/>
  <c r="R1342" i="13" s="1"/>
  <c r="N1343" i="13"/>
  <c r="R1343" i="13" s="1"/>
  <c r="N1344" i="13"/>
  <c r="R1344" i="13" s="1"/>
  <c r="N1345" i="13"/>
  <c r="R1345" i="13" s="1"/>
  <c r="N1346" i="13"/>
  <c r="R1346" i="13" s="1"/>
  <c r="N1347" i="13"/>
  <c r="N1348" i="13"/>
  <c r="R1348" i="13" s="1"/>
  <c r="N1349" i="13"/>
  <c r="R1349" i="13" s="1"/>
  <c r="N1350" i="13"/>
  <c r="R1350" i="13" s="1"/>
  <c r="N1351" i="13"/>
  <c r="N1352" i="13"/>
  <c r="R1352" i="13" s="1"/>
  <c r="N1353" i="13"/>
  <c r="R1353" i="13" s="1"/>
  <c r="N1354" i="13"/>
  <c r="R1354" i="13" s="1"/>
  <c r="N1355" i="13"/>
  <c r="R1355" i="13" s="1"/>
  <c r="N1356" i="13"/>
  <c r="R1356" i="13" s="1"/>
  <c r="N1357" i="13"/>
  <c r="R1357" i="13" s="1"/>
  <c r="N1358" i="13"/>
  <c r="R1358" i="13" s="1"/>
  <c r="N1359" i="13"/>
  <c r="R1359" i="13" s="1"/>
  <c r="N1360" i="13"/>
  <c r="R1360" i="13" s="1"/>
  <c r="N1361" i="13"/>
  <c r="R1361" i="13" s="1"/>
  <c r="N1362" i="13"/>
  <c r="R1362" i="13" s="1"/>
  <c r="N1363" i="13"/>
  <c r="R1363" i="13" s="1"/>
  <c r="N1364" i="13"/>
  <c r="R1364" i="13" s="1"/>
  <c r="N1365" i="13"/>
  <c r="R1365" i="13" s="1"/>
  <c r="N1366" i="13"/>
  <c r="R1366" i="13" s="1"/>
  <c r="N1367" i="13"/>
  <c r="R1367" i="13" s="1"/>
  <c r="N1368" i="13"/>
  <c r="R1368" i="13" s="1"/>
  <c r="N1369" i="13"/>
  <c r="R1369" i="13" s="1"/>
  <c r="N1370" i="13"/>
  <c r="R1370" i="13" s="1"/>
  <c r="N1371" i="13"/>
  <c r="R1371" i="13" s="1"/>
  <c r="N1372" i="13"/>
  <c r="R1372" i="13" s="1"/>
  <c r="N1373" i="13"/>
  <c r="R1373" i="13" s="1"/>
  <c r="N1374" i="13"/>
  <c r="R1374" i="13" s="1"/>
  <c r="N1375" i="13"/>
  <c r="R1375" i="13" s="1"/>
  <c r="N1376" i="13"/>
  <c r="R1376" i="13" s="1"/>
  <c r="N1377" i="13"/>
  <c r="R1377" i="13" s="1"/>
  <c r="N1378" i="13"/>
  <c r="R1378" i="13" s="1"/>
  <c r="N1379" i="13"/>
  <c r="R1379" i="13" s="1"/>
  <c r="N1380" i="13"/>
  <c r="R1380" i="13" s="1"/>
  <c r="N1381" i="13"/>
  <c r="R1381" i="13" s="1"/>
  <c r="N1382" i="13"/>
  <c r="R1382" i="13" s="1"/>
  <c r="N1383" i="13"/>
  <c r="R1383" i="13" s="1"/>
  <c r="N1384" i="13"/>
  <c r="R1384" i="13" s="1"/>
  <c r="N1385" i="13"/>
  <c r="R1385" i="13" s="1"/>
  <c r="N1386" i="13"/>
  <c r="R1386" i="13" s="1"/>
  <c r="N1387" i="13"/>
  <c r="N1388" i="13"/>
  <c r="N1389" i="13"/>
  <c r="N1390" i="13"/>
  <c r="N1391" i="13"/>
  <c r="N1392" i="13"/>
  <c r="R1392" i="13" s="1"/>
  <c r="N1393" i="13"/>
  <c r="R1393" i="13" s="1"/>
  <c r="N1394" i="13"/>
  <c r="R1394" i="13" s="1"/>
  <c r="N1395" i="13"/>
  <c r="N1396" i="13"/>
  <c r="N1397" i="13"/>
  <c r="N1398" i="13"/>
  <c r="R1398" i="13" s="1"/>
  <c r="N1399" i="13"/>
  <c r="R1399" i="13" s="1"/>
  <c r="N1400" i="13"/>
  <c r="N1401" i="13"/>
  <c r="R1401" i="13" s="1"/>
  <c r="N1402" i="13"/>
  <c r="R1402" i="13" s="1"/>
  <c r="N1403" i="13"/>
  <c r="R1403" i="13" s="1"/>
  <c r="N1404" i="13"/>
  <c r="R1404" i="13" s="1"/>
  <c r="N1405" i="13"/>
  <c r="R1405" i="13" s="1"/>
  <c r="N1406" i="13"/>
  <c r="R1406" i="13" s="1"/>
  <c r="N1407" i="13"/>
  <c r="R1407" i="13" s="1"/>
  <c r="N1408" i="13"/>
  <c r="R1408" i="13" s="1"/>
  <c r="N1409" i="13"/>
  <c r="R1409" i="13" s="1"/>
  <c r="N1410" i="13"/>
  <c r="R1410" i="13" s="1"/>
  <c r="N1411" i="13"/>
  <c r="R1411" i="13" s="1"/>
  <c r="N1412" i="13"/>
  <c r="R1412" i="13" s="1"/>
  <c r="N1413" i="13"/>
  <c r="R1413" i="13" s="1"/>
  <c r="N1414" i="13"/>
  <c r="N1415" i="13"/>
  <c r="N1416" i="13"/>
  <c r="R1416" i="13" s="1"/>
  <c r="N1417" i="13"/>
  <c r="N1418" i="13"/>
  <c r="N1419" i="13"/>
  <c r="R1419" i="13" s="1"/>
  <c r="N1420" i="13"/>
  <c r="R1420" i="13" s="1"/>
  <c r="N1421" i="13"/>
  <c r="R1421" i="13" s="1"/>
  <c r="N1422" i="13"/>
  <c r="R1422" i="13" s="1"/>
  <c r="N1423" i="13"/>
  <c r="R1423" i="13" s="1"/>
  <c r="N1424" i="13"/>
  <c r="R1424" i="13" s="1"/>
  <c r="N1425" i="13"/>
  <c r="R1425" i="13" s="1"/>
  <c r="N1426" i="13"/>
  <c r="R1426" i="13" s="1"/>
  <c r="N1427" i="13"/>
  <c r="R1427" i="13" s="1"/>
  <c r="N1428" i="13"/>
  <c r="R1428" i="13" s="1"/>
  <c r="N1429" i="13"/>
  <c r="R1429" i="13" s="1"/>
  <c r="N1430" i="13"/>
  <c r="R1430" i="13" s="1"/>
  <c r="N1431" i="13"/>
  <c r="N1432" i="13"/>
  <c r="N1433" i="13"/>
  <c r="N1434" i="13"/>
  <c r="R1434" i="13" s="1"/>
  <c r="N1435" i="13"/>
  <c r="R1435" i="13" s="1"/>
  <c r="N1436" i="13"/>
  <c r="R1436" i="13" s="1"/>
  <c r="N1437" i="13"/>
  <c r="R1437" i="13" s="1"/>
  <c r="N1438" i="13"/>
  <c r="R1438" i="13" s="1"/>
  <c r="N1439" i="13"/>
  <c r="R1439" i="13" s="1"/>
  <c r="N1440" i="13"/>
  <c r="N1441" i="13"/>
  <c r="N1442" i="13"/>
  <c r="N1443" i="13"/>
  <c r="N1444" i="13"/>
  <c r="R1444" i="13" s="1"/>
  <c r="N1445" i="13"/>
  <c r="N1446" i="13"/>
  <c r="N1447" i="13"/>
  <c r="N1448" i="13"/>
  <c r="N1449" i="13"/>
  <c r="N1450" i="13"/>
  <c r="N1451" i="13"/>
  <c r="N1453" i="13"/>
  <c r="N1454" i="13"/>
  <c r="R1454" i="13" s="1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307" i="13"/>
  <c r="R1307" i="13" s="1"/>
  <c r="N1308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9" i="13"/>
  <c r="S1470" i="13"/>
  <c r="S1471" i="13"/>
  <c r="F1452" i="13" l="1"/>
  <c r="N1452" i="13" s="1"/>
  <c r="K1451" i="13"/>
  <c r="N477" i="13"/>
  <c r="R477" i="13" s="1"/>
  <c r="N478" i="13"/>
  <c r="R478" i="13" s="1"/>
  <c r="N479" i="13"/>
  <c r="R479" i="13" s="1"/>
  <c r="N480" i="13"/>
  <c r="R480" i="13" s="1"/>
  <c r="N481" i="13"/>
  <c r="R481" i="13" s="1"/>
  <c r="N482" i="13"/>
  <c r="R482" i="13" s="1"/>
  <c r="N483" i="13"/>
  <c r="R483" i="13" s="1"/>
  <c r="N484" i="13"/>
  <c r="R484" i="13" s="1"/>
  <c r="N485" i="13"/>
  <c r="R485" i="13" s="1"/>
  <c r="N486" i="13"/>
  <c r="R486" i="13" s="1"/>
  <c r="N487" i="13"/>
  <c r="R487" i="13" s="1"/>
  <c r="N488" i="13"/>
  <c r="R488" i="13" s="1"/>
  <c r="N489" i="13"/>
  <c r="R489" i="13" s="1"/>
  <c r="N490" i="13"/>
  <c r="R490" i="13" s="1"/>
  <c r="N465" i="13"/>
  <c r="R465" i="13" s="1"/>
  <c r="N466" i="13"/>
  <c r="R466" i="13" s="1"/>
  <c r="N467" i="13"/>
  <c r="R467" i="13" s="1"/>
  <c r="N468" i="13"/>
  <c r="R468" i="13" s="1"/>
  <c r="N469" i="13"/>
  <c r="R469" i="13" s="1"/>
  <c r="N470" i="13"/>
  <c r="R470" i="13" s="1"/>
  <c r="N471" i="13"/>
  <c r="R471" i="13" s="1"/>
  <c r="N472" i="13"/>
  <c r="R472" i="13" s="1"/>
  <c r="N473" i="13"/>
  <c r="R473" i="13" s="1"/>
  <c r="N474" i="13"/>
  <c r="R474" i="13" s="1"/>
  <c r="N475" i="13"/>
  <c r="R475" i="13" s="1"/>
  <c r="N476" i="13"/>
  <c r="R476" i="13" s="1"/>
  <c r="N462" i="13"/>
  <c r="R462" i="13" s="1"/>
  <c r="N463" i="13"/>
  <c r="R463" i="13" s="1"/>
  <c r="N464" i="13"/>
  <c r="R464" i="13" s="1"/>
  <c r="N461" i="13"/>
  <c r="R461" i="13" s="1"/>
  <c r="S537" i="13" l="1"/>
  <c r="N421" i="13" l="1"/>
  <c r="K421" i="13"/>
  <c r="R328" i="13"/>
  <c r="R332" i="13"/>
  <c r="R333" i="13"/>
  <c r="R334" i="13"/>
  <c r="R331" i="13"/>
  <c r="R330" i="13"/>
  <c r="R370" i="13"/>
  <c r="R371" i="13"/>
  <c r="R372" i="13"/>
  <c r="R373" i="13"/>
  <c r="R374" i="13"/>
  <c r="R375" i="13"/>
  <c r="R376" i="13"/>
  <c r="R377" i="13"/>
  <c r="R378" i="13"/>
  <c r="R379" i="13"/>
  <c r="R360" i="13"/>
  <c r="R361" i="13"/>
  <c r="R362" i="13"/>
  <c r="R363" i="13"/>
  <c r="R364" i="13"/>
  <c r="R365" i="13"/>
  <c r="R366" i="13"/>
  <c r="R367" i="13"/>
  <c r="R368" i="13"/>
  <c r="R369" i="13"/>
  <c r="R359" i="13"/>
  <c r="R349" i="13"/>
  <c r="R350" i="13"/>
  <c r="R351" i="13"/>
  <c r="R352" i="13"/>
  <c r="R353" i="13"/>
  <c r="R354" i="13"/>
  <c r="R355" i="13"/>
  <c r="R356" i="13"/>
  <c r="R357" i="13"/>
  <c r="R358" i="13"/>
  <c r="R348" i="13"/>
  <c r="R341" i="13"/>
  <c r="R342" i="13"/>
  <c r="R340" i="13"/>
  <c r="Q215" i="13"/>
  <c r="Q214" i="13"/>
  <c r="Q217" i="13"/>
  <c r="R322" i="13"/>
  <c r="R323" i="13"/>
  <c r="R325" i="13"/>
  <c r="R326" i="13"/>
  <c r="R321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296" i="13"/>
  <c r="S1314" i="13"/>
  <c r="S1315" i="13"/>
  <c r="S1316" i="13"/>
  <c r="S1317" i="13"/>
  <c r="S1318" i="13"/>
  <c r="S1319" i="13"/>
  <c r="S716" i="13"/>
  <c r="S263" i="13" l="1"/>
  <c r="S264" i="13"/>
  <c r="S265" i="13"/>
  <c r="S266" i="13"/>
  <c r="S267" i="13"/>
  <c r="S268" i="13"/>
  <c r="S269" i="13"/>
  <c r="S270" i="13"/>
  <c r="S249" i="13"/>
  <c r="S250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296" i="13"/>
  <c r="S297" i="13"/>
  <c r="S298" i="13"/>
  <c r="N1306" i="13"/>
  <c r="N1305" i="13"/>
  <c r="N1304" i="13"/>
  <c r="R1304" i="13" s="1"/>
  <c r="N1303" i="13"/>
  <c r="N1302" i="13"/>
  <c r="N1301" i="13"/>
  <c r="N1300" i="13"/>
  <c r="N1299" i="13"/>
  <c r="R1299" i="13" s="1"/>
  <c r="N1298" i="13"/>
  <c r="N1297" i="13"/>
  <c r="N1296" i="13"/>
  <c r="N1295" i="13"/>
  <c r="N1294" i="13"/>
  <c r="N1293" i="13"/>
  <c r="N1292" i="13"/>
  <c r="N1291" i="13"/>
  <c r="N1290" i="13"/>
  <c r="R1290" i="13" s="1"/>
  <c r="N1289" i="13"/>
  <c r="R1289" i="13" s="1"/>
  <c r="N1288" i="13"/>
  <c r="R1288" i="13" s="1"/>
  <c r="N1287" i="13"/>
  <c r="R1287" i="13" s="1"/>
  <c r="N1286" i="13"/>
  <c r="R1286" i="13" s="1"/>
  <c r="N1285" i="13"/>
  <c r="R1285" i="13" s="1"/>
  <c r="N1284" i="13"/>
  <c r="R1284" i="13" s="1"/>
  <c r="N1283" i="13"/>
  <c r="R1283" i="13" s="1"/>
  <c r="N1282" i="13"/>
  <c r="R1282" i="13" s="1"/>
  <c r="N1281" i="13"/>
  <c r="R1281" i="13" s="1"/>
  <c r="N1280" i="13"/>
  <c r="R1280" i="13" s="1"/>
  <c r="N1279" i="13"/>
  <c r="R1279" i="13" s="1"/>
  <c r="N1278" i="13"/>
  <c r="R1278" i="13" s="1"/>
  <c r="N1277" i="13"/>
  <c r="R1277" i="13" s="1"/>
  <c r="N1276" i="13"/>
  <c r="R1276" i="13" s="1"/>
  <c r="N1265" i="13"/>
  <c r="R1265" i="13" s="1"/>
  <c r="N1266" i="13"/>
  <c r="N1267" i="13"/>
  <c r="R1267" i="13" s="1"/>
  <c r="N1268" i="13"/>
  <c r="R1268" i="13" s="1"/>
  <c r="N1269" i="13"/>
  <c r="N1270" i="13"/>
  <c r="N1271" i="13"/>
  <c r="N1272" i="13"/>
  <c r="N1273" i="13"/>
  <c r="N1274" i="13"/>
  <c r="N1275" i="13"/>
  <c r="N1264" i="13"/>
  <c r="N1255" i="13"/>
  <c r="R1255" i="13" s="1"/>
  <c r="N1257" i="13"/>
  <c r="R1257" i="13" s="1"/>
  <c r="N1258" i="13"/>
  <c r="R1258" i="13" s="1"/>
  <c r="N1259" i="13"/>
  <c r="R1259" i="13" s="1"/>
  <c r="N1260" i="13"/>
  <c r="R1260" i="13" s="1"/>
  <c r="N1261" i="13"/>
  <c r="R1261" i="13" s="1"/>
  <c r="N1262" i="13"/>
  <c r="R1262" i="13" s="1"/>
  <c r="N1263" i="13"/>
  <c r="R1263" i="13" s="1"/>
  <c r="N1254" i="13"/>
  <c r="R1254" i="13" s="1"/>
  <c r="N1253" i="13"/>
  <c r="N1252" i="13"/>
  <c r="N1251" i="13"/>
  <c r="N1250" i="13"/>
  <c r="N1249" i="13"/>
  <c r="N1248" i="13"/>
  <c r="R1248" i="13" s="1"/>
  <c r="N1245" i="13"/>
  <c r="N1246" i="13"/>
  <c r="N1247" i="13"/>
  <c r="N1244" i="13"/>
  <c r="N1243" i="13"/>
  <c r="N1242" i="13"/>
  <c r="N1241" i="13"/>
  <c r="N1240" i="13"/>
  <c r="R1240" i="13" s="1"/>
  <c r="N1239" i="13"/>
  <c r="R1239" i="13" s="1"/>
  <c r="N1238" i="13"/>
  <c r="R1238" i="13" s="1"/>
  <c r="N1237" i="13"/>
  <c r="R1237" i="13" s="1"/>
  <c r="N1236" i="13"/>
  <c r="R1236" i="13" s="1"/>
  <c r="N1235" i="13"/>
  <c r="R1235" i="13" s="1"/>
  <c r="N1234" i="13"/>
  <c r="R1234" i="13" s="1"/>
  <c r="N1233" i="13"/>
  <c r="R1233" i="13" s="1"/>
  <c r="N1232" i="13"/>
  <c r="R1232" i="13" s="1"/>
  <c r="N1231" i="13"/>
  <c r="R1231" i="13" s="1"/>
  <c r="N1230" i="13"/>
  <c r="R1230" i="13" s="1"/>
  <c r="N1229" i="13"/>
  <c r="R1229" i="13" s="1"/>
  <c r="N1228" i="13"/>
  <c r="R1228" i="13" s="1"/>
  <c r="N1227" i="13"/>
  <c r="R1227" i="13" s="1"/>
  <c r="N1226" i="13"/>
  <c r="N1225" i="13"/>
  <c r="N1224" i="13"/>
  <c r="N1223" i="13"/>
  <c r="N1222" i="13"/>
  <c r="N1221" i="13"/>
  <c r="N1220" i="13"/>
  <c r="R1220" i="13" s="1"/>
  <c r="N1219" i="13"/>
  <c r="R1219" i="13" s="1"/>
  <c r="N1218" i="13"/>
  <c r="R1218" i="13" s="1"/>
  <c r="N1217" i="13"/>
  <c r="R1217" i="13" s="1"/>
  <c r="N1216" i="13"/>
  <c r="R1216" i="13" s="1"/>
  <c r="N1215" i="13"/>
  <c r="R1215" i="13" s="1"/>
  <c r="N1214" i="13"/>
  <c r="R1214" i="13" s="1"/>
  <c r="N1213" i="13"/>
  <c r="R1213" i="13" s="1"/>
  <c r="N1212" i="13"/>
  <c r="R1212" i="13" s="1"/>
  <c r="N1211" i="13"/>
  <c r="R1211" i="13" s="1"/>
  <c r="N1210" i="13"/>
  <c r="R1210" i="13" s="1"/>
  <c r="N1209" i="13"/>
  <c r="R1209" i="13" s="1"/>
  <c r="N1208" i="13"/>
  <c r="R1208" i="13" s="1"/>
  <c r="N1207" i="13"/>
  <c r="R1207" i="13" s="1"/>
  <c r="N1206" i="13"/>
  <c r="R1206" i="13" s="1"/>
  <c r="N1205" i="13"/>
  <c r="R1205" i="13" s="1"/>
  <c r="N1204" i="13"/>
  <c r="R1204" i="13" s="1"/>
  <c r="N1203" i="13"/>
  <c r="R1203" i="13" s="1"/>
  <c r="N1202" i="13"/>
  <c r="R1202" i="13" s="1"/>
  <c r="N1201" i="13"/>
  <c r="R1201" i="13" s="1"/>
  <c r="N1200" i="13"/>
  <c r="R1200" i="13" s="1"/>
  <c r="N1199" i="13"/>
  <c r="R1199" i="13" s="1"/>
  <c r="N1198" i="13"/>
  <c r="R1198" i="13" s="1"/>
  <c r="N1197" i="13"/>
  <c r="R1197" i="13" s="1"/>
  <c r="N1196" i="13"/>
  <c r="N1195" i="13"/>
  <c r="R1195" i="13" s="1"/>
  <c r="N1194" i="13"/>
  <c r="R1194" i="13" s="1"/>
  <c r="N1193" i="13"/>
  <c r="R1193" i="13" s="1"/>
  <c r="N1192" i="13"/>
  <c r="R1192" i="13" s="1"/>
  <c r="N1191" i="13"/>
  <c r="R1191" i="13" s="1"/>
  <c r="K1191" i="13"/>
  <c r="N1190" i="13"/>
  <c r="R1190" i="13" s="1"/>
  <c r="K1190" i="13"/>
  <c r="N1189" i="13"/>
  <c r="K1189" i="13"/>
  <c r="N1188" i="13"/>
  <c r="K1188" i="13"/>
  <c r="N1187" i="13"/>
  <c r="K1187" i="13"/>
  <c r="N1186" i="13"/>
  <c r="K1186" i="13"/>
  <c r="N1185" i="13"/>
  <c r="K1185" i="13"/>
  <c r="N1184" i="13"/>
  <c r="K1184" i="13"/>
  <c r="N1183" i="13"/>
  <c r="K1183" i="13"/>
  <c r="N1182" i="13"/>
  <c r="K1182" i="13"/>
  <c r="N1181" i="13"/>
  <c r="K1181" i="13"/>
  <c r="N1180" i="13"/>
  <c r="K1180" i="13"/>
  <c r="N1179" i="13"/>
  <c r="K1179" i="13"/>
  <c r="N1178" i="13"/>
  <c r="K1178" i="13"/>
  <c r="N1177" i="13"/>
  <c r="K1177" i="13"/>
  <c r="N1176" i="13"/>
  <c r="K1176" i="13"/>
  <c r="N1175" i="13"/>
  <c r="K1175" i="13"/>
  <c r="N1174" i="13"/>
  <c r="K1174" i="13"/>
  <c r="N1173" i="13"/>
  <c r="K1173" i="13"/>
  <c r="N1172" i="13"/>
  <c r="K1172" i="13"/>
  <c r="N1171" i="13"/>
  <c r="K1171" i="13"/>
  <c r="N1170" i="13"/>
  <c r="K1170" i="13"/>
  <c r="N1169" i="13"/>
  <c r="K1169" i="13"/>
  <c r="N1168" i="13"/>
  <c r="K1168" i="13"/>
  <c r="N1167" i="13"/>
  <c r="K1167" i="13"/>
  <c r="N1166" i="13"/>
  <c r="K1166" i="13"/>
  <c r="N1165" i="13"/>
  <c r="K1165" i="13"/>
  <c r="N1164" i="13"/>
  <c r="K1164" i="13"/>
  <c r="N1163" i="13"/>
  <c r="K1163" i="13"/>
  <c r="N1162" i="13"/>
  <c r="K1162" i="13"/>
  <c r="N1161" i="13"/>
  <c r="K1161" i="13"/>
  <c r="N1160" i="13"/>
  <c r="K1160" i="13"/>
  <c r="N1159" i="13"/>
  <c r="K1159" i="13"/>
  <c r="N1158" i="13"/>
  <c r="K1158" i="13"/>
  <c r="N1157" i="13"/>
  <c r="K1157" i="13"/>
  <c r="N1156" i="13"/>
  <c r="K1156" i="13"/>
  <c r="N1155" i="13"/>
  <c r="K1155" i="13"/>
  <c r="N1154" i="13"/>
  <c r="K1154" i="13"/>
  <c r="N1153" i="13"/>
  <c r="K1153" i="13"/>
  <c r="N1152" i="13"/>
  <c r="K1152" i="13"/>
  <c r="N1151" i="13"/>
  <c r="K1151" i="13"/>
  <c r="N1150" i="13"/>
  <c r="K1150" i="13"/>
  <c r="N1149" i="13"/>
  <c r="K1149" i="13"/>
  <c r="N1148" i="13"/>
  <c r="K1148" i="13"/>
  <c r="N1147" i="13"/>
  <c r="K1147" i="13"/>
  <c r="N1146" i="13"/>
  <c r="K1146" i="13"/>
  <c r="N1145" i="13"/>
  <c r="K1145" i="13"/>
  <c r="N706" i="13" l="1"/>
  <c r="K706" i="13"/>
  <c r="N705" i="13"/>
  <c r="K705" i="13"/>
  <c r="N704" i="13"/>
  <c r="K704" i="13"/>
  <c r="N703" i="13"/>
  <c r="K703" i="13"/>
  <c r="N702" i="13"/>
  <c r="K702" i="13"/>
  <c r="N701" i="13"/>
  <c r="K701" i="13"/>
  <c r="N700" i="13"/>
  <c r="K700" i="13"/>
  <c r="N699" i="13"/>
  <c r="K699" i="13"/>
  <c r="N698" i="13"/>
  <c r="K698" i="13"/>
  <c r="N697" i="13"/>
  <c r="K697" i="13"/>
  <c r="N696" i="13"/>
  <c r="K696" i="13"/>
  <c r="N695" i="13"/>
  <c r="K695" i="13"/>
  <c r="N694" i="13"/>
  <c r="K694" i="13"/>
  <c r="N693" i="13"/>
  <c r="K693" i="13"/>
  <c r="N692" i="13"/>
  <c r="K692" i="13"/>
  <c r="N691" i="13"/>
  <c r="K691" i="13"/>
  <c r="N690" i="13"/>
  <c r="K690" i="13"/>
  <c r="N689" i="13"/>
  <c r="K689" i="13"/>
  <c r="N688" i="13"/>
  <c r="K688" i="13"/>
  <c r="N687" i="13"/>
  <c r="K687" i="13"/>
  <c r="N686" i="13"/>
  <c r="K686" i="13"/>
  <c r="N685" i="13"/>
  <c r="K685" i="13"/>
  <c r="N684" i="13"/>
  <c r="K684" i="13"/>
  <c r="N683" i="13"/>
  <c r="K683" i="13"/>
  <c r="N682" i="13"/>
  <c r="K682" i="13"/>
  <c r="N681" i="13"/>
  <c r="K681" i="13"/>
  <c r="N680" i="13"/>
  <c r="K680" i="13"/>
  <c r="N679" i="13"/>
  <c r="K679" i="13"/>
  <c r="N678" i="13"/>
  <c r="K678" i="13"/>
  <c r="N677" i="13"/>
  <c r="K677" i="13"/>
  <c r="N676" i="13"/>
  <c r="K676" i="13"/>
  <c r="N675" i="13"/>
  <c r="K675" i="13"/>
  <c r="N674" i="13"/>
  <c r="K674" i="13"/>
  <c r="N673" i="13"/>
  <c r="K673" i="13"/>
  <c r="N672" i="13"/>
  <c r="K672" i="13"/>
  <c r="N671" i="13"/>
  <c r="K671" i="13"/>
  <c r="N670" i="13"/>
  <c r="K670" i="13"/>
  <c r="N669" i="13"/>
  <c r="K669" i="13"/>
  <c r="N668" i="13"/>
  <c r="K668" i="13"/>
  <c r="N667" i="13"/>
  <c r="K667" i="13"/>
  <c r="N666" i="13"/>
  <c r="K666" i="13"/>
  <c r="N665" i="13"/>
  <c r="K665" i="13"/>
  <c r="N664" i="13"/>
  <c r="K664" i="13"/>
  <c r="N663" i="13"/>
  <c r="K663" i="13"/>
  <c r="N662" i="13"/>
  <c r="K662" i="13"/>
  <c r="N661" i="13"/>
  <c r="K661" i="13"/>
  <c r="N660" i="13"/>
  <c r="K660" i="13"/>
  <c r="N659" i="13"/>
  <c r="K659" i="13"/>
  <c r="N658" i="13"/>
  <c r="K658" i="13"/>
  <c r="N657" i="13"/>
  <c r="K657" i="13"/>
  <c r="N656" i="13"/>
  <c r="K656" i="13"/>
  <c r="N655" i="13"/>
  <c r="K655" i="13"/>
  <c r="N654" i="13"/>
  <c r="K654" i="13"/>
  <c r="N653" i="13"/>
  <c r="K653" i="13"/>
  <c r="N652" i="13"/>
  <c r="K652" i="13"/>
  <c r="N651" i="13"/>
  <c r="K651" i="13"/>
  <c r="N650" i="13"/>
  <c r="K650" i="13"/>
  <c r="N649" i="13"/>
  <c r="K649" i="13"/>
  <c r="N648" i="13"/>
  <c r="K648" i="13"/>
  <c r="N647" i="13"/>
  <c r="K647" i="13"/>
  <c r="N646" i="13"/>
  <c r="K646" i="13"/>
  <c r="N645" i="13"/>
  <c r="K645" i="13"/>
  <c r="N644" i="13"/>
  <c r="K644" i="13"/>
  <c r="N643" i="13"/>
  <c r="K643" i="13"/>
  <c r="N642" i="13"/>
  <c r="K642" i="13"/>
  <c r="N641" i="13"/>
  <c r="R641" i="13" s="1"/>
  <c r="K641" i="13"/>
  <c r="N640" i="13"/>
  <c r="R640" i="13" s="1"/>
  <c r="K640" i="13"/>
  <c r="N639" i="13"/>
  <c r="R639" i="13" s="1"/>
  <c r="K639" i="13"/>
  <c r="N638" i="13"/>
  <c r="K638" i="13"/>
  <c r="N637" i="13"/>
  <c r="K637" i="13"/>
  <c r="N636" i="13"/>
  <c r="K636" i="13"/>
  <c r="N635" i="13"/>
  <c r="K635" i="13"/>
  <c r="N634" i="13"/>
  <c r="K634" i="13"/>
  <c r="N633" i="13"/>
  <c r="K633" i="13"/>
  <c r="N632" i="13"/>
  <c r="K632" i="13"/>
  <c r="N631" i="13"/>
  <c r="K631" i="13"/>
  <c r="N630" i="13" l="1"/>
  <c r="K630" i="13"/>
  <c r="N629" i="13"/>
  <c r="K629" i="13"/>
  <c r="N628" i="13"/>
  <c r="R628" i="13" s="1"/>
  <c r="K628" i="13"/>
  <c r="N627" i="13"/>
  <c r="K627" i="13"/>
  <c r="N626" i="13"/>
  <c r="K626" i="13"/>
  <c r="N625" i="13"/>
  <c r="K625" i="13"/>
  <c r="N624" i="13"/>
  <c r="K624" i="13"/>
  <c r="N623" i="13"/>
  <c r="K623" i="13"/>
  <c r="N622" i="13"/>
  <c r="K622" i="13"/>
  <c r="N621" i="13"/>
  <c r="K621" i="13"/>
  <c r="N620" i="13"/>
  <c r="K620" i="13"/>
  <c r="N619" i="13"/>
  <c r="K619" i="13"/>
  <c r="N618" i="13"/>
  <c r="K618" i="13"/>
  <c r="N617" i="13"/>
  <c r="K617" i="13"/>
  <c r="N616" i="13"/>
  <c r="K616" i="13"/>
  <c r="N615" i="13"/>
  <c r="K615" i="13"/>
  <c r="N614" i="13"/>
  <c r="K614" i="13"/>
  <c r="N613" i="13"/>
  <c r="K613" i="13"/>
  <c r="N612" i="13"/>
  <c r="K612" i="13"/>
  <c r="N611" i="13"/>
  <c r="K611" i="13"/>
  <c r="N610" i="13"/>
  <c r="K610" i="13"/>
  <c r="N609" i="13"/>
  <c r="K609" i="13"/>
  <c r="N608" i="13"/>
  <c r="K608" i="13"/>
  <c r="N607" i="13"/>
  <c r="K607" i="13"/>
  <c r="N606" i="13"/>
  <c r="K606" i="13"/>
  <c r="N605" i="13"/>
  <c r="K605" i="13"/>
  <c r="S104" i="13" l="1"/>
  <c r="S105" i="13"/>
  <c r="S248" i="13" l="1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N247" i="13"/>
  <c r="K247" i="13"/>
  <c r="N246" i="13"/>
  <c r="K246" i="13"/>
  <c r="N245" i="13"/>
  <c r="K245" i="13"/>
  <c r="N244" i="13"/>
  <c r="K244" i="13"/>
  <c r="N243" i="13"/>
  <c r="K243" i="13"/>
  <c r="N242" i="13"/>
  <c r="K242" i="13"/>
  <c r="N241" i="13"/>
  <c r="K241" i="13"/>
  <c r="N240" i="13"/>
  <c r="K240" i="13"/>
  <c r="N239" i="13"/>
  <c r="K239" i="13"/>
  <c r="N238" i="13"/>
  <c r="K238" i="13"/>
  <c r="N237" i="13"/>
  <c r="K237" i="13"/>
  <c r="N236" i="13"/>
  <c r="K236" i="13"/>
  <c r="N235" i="13"/>
  <c r="K235" i="13"/>
  <c r="N234" i="13"/>
  <c r="K234" i="13"/>
  <c r="N233" i="13"/>
  <c r="K233" i="13"/>
  <c r="N232" i="13"/>
  <c r="K232" i="13"/>
  <c r="N231" i="13"/>
  <c r="K231" i="13"/>
  <c r="N230" i="13"/>
  <c r="K230" i="13"/>
  <c r="N229" i="13"/>
  <c r="K229" i="13"/>
  <c r="N228" i="13"/>
  <c r="K228" i="13"/>
  <c r="N227" i="13"/>
  <c r="K227" i="13"/>
  <c r="N226" i="13"/>
  <c r="K226" i="13"/>
  <c r="N225" i="13"/>
  <c r="K225" i="13"/>
  <c r="N224" i="13"/>
  <c r="K224" i="13"/>
  <c r="N223" i="13"/>
  <c r="K223" i="13"/>
  <c r="N222" i="13"/>
  <c r="K222" i="13"/>
  <c r="N221" i="13"/>
  <c r="K221" i="13"/>
  <c r="N220" i="13"/>
  <c r="K220" i="13"/>
  <c r="N219" i="13"/>
  <c r="K219" i="13"/>
  <c r="N218" i="13"/>
  <c r="K218" i="13"/>
  <c r="N217" i="13"/>
  <c r="K217" i="13"/>
  <c r="N216" i="13"/>
  <c r="K216" i="13"/>
  <c r="N215" i="13"/>
  <c r="K215" i="13"/>
  <c r="N214" i="13"/>
  <c r="K214" i="13"/>
  <c r="S8" i="13" l="1"/>
  <c r="S9" i="13"/>
  <c r="S10" i="13"/>
  <c r="S11" i="13"/>
  <c r="S12" i="13"/>
  <c r="S13" i="13"/>
  <c r="S14" i="13"/>
  <c r="S15" i="13"/>
  <c r="S16" i="13"/>
  <c r="S17" i="13"/>
  <c r="S7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51" i="13"/>
  <c r="S52" i="13"/>
  <c r="S53" i="13"/>
  <c r="S54" i="13"/>
  <c r="S55" i="13"/>
  <c r="S56" i="13"/>
  <c r="S57" i="13"/>
  <c r="S58" i="13"/>
  <c r="S59" i="13"/>
  <c r="S60" i="13"/>
  <c r="S61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18" i="13"/>
  <c r="S1600" i="12"/>
  <c r="N191" i="13"/>
  <c r="K191" i="13"/>
  <c r="N190" i="13"/>
  <c r="K190" i="13"/>
  <c r="N189" i="13"/>
  <c r="K189" i="13"/>
  <c r="N188" i="13"/>
  <c r="K188" i="13"/>
  <c r="N187" i="13"/>
  <c r="K187" i="13"/>
  <c r="N186" i="13"/>
  <c r="K186" i="13"/>
  <c r="N185" i="13"/>
  <c r="K185" i="13"/>
  <c r="N184" i="13"/>
  <c r="K184" i="13"/>
  <c r="N183" i="13"/>
  <c r="K183" i="13"/>
  <c r="N182" i="13"/>
  <c r="K182" i="13"/>
  <c r="N181" i="13"/>
  <c r="K181" i="13"/>
  <c r="N180" i="13"/>
  <c r="K180" i="13"/>
  <c r="N179" i="13"/>
  <c r="K179" i="13"/>
  <c r="N178" i="13"/>
  <c r="K178" i="13"/>
  <c r="N177" i="13"/>
  <c r="R177" i="13" s="1"/>
  <c r="K177" i="13"/>
  <c r="N176" i="13"/>
  <c r="K176" i="13"/>
  <c r="N1553" i="12" l="1"/>
  <c r="N1554" i="12"/>
  <c r="N1555" i="12"/>
  <c r="N1556" i="12"/>
  <c r="N1548" i="12"/>
  <c r="N1549" i="12"/>
  <c r="N1547" i="12"/>
  <c r="R1547" i="12" s="1"/>
  <c r="N1551" i="12"/>
  <c r="N1552" i="12"/>
  <c r="N1550" i="12"/>
  <c r="N1546" i="12"/>
  <c r="N1540" i="12"/>
  <c r="N1542" i="12"/>
  <c r="N1543" i="12"/>
  <c r="N1541" i="12"/>
  <c r="N1558" i="12"/>
  <c r="N1559" i="12"/>
  <c r="N1539" i="12"/>
  <c r="N1573" i="12"/>
  <c r="S1573" i="12"/>
  <c r="S1574" i="12"/>
  <c r="S1575" i="12"/>
  <c r="S1576" i="12"/>
  <c r="S1577" i="12"/>
  <c r="N1574" i="12"/>
  <c r="N1561" i="12"/>
  <c r="N1562" i="12"/>
  <c r="N1563" i="12"/>
  <c r="N1564" i="12"/>
  <c r="N1565" i="12"/>
  <c r="N1566" i="12"/>
  <c r="N1567" i="12"/>
  <c r="N1568" i="12"/>
  <c r="N1569" i="12"/>
  <c r="N1570" i="12"/>
  <c r="N1571" i="12"/>
  <c r="N1572" i="12"/>
  <c r="N1560" i="12"/>
  <c r="N1615" i="12"/>
  <c r="N1616" i="12"/>
  <c r="N1617" i="12"/>
  <c r="N1618" i="12"/>
  <c r="N1619" i="12"/>
  <c r="N1620" i="12"/>
  <c r="N1621" i="12"/>
  <c r="N1622" i="12"/>
  <c r="N1593" i="12"/>
  <c r="N1594" i="12"/>
  <c r="N1595" i="12"/>
  <c r="N1596" i="12"/>
  <c r="N1597" i="12"/>
  <c r="N1598" i="12"/>
  <c r="N1599" i="12"/>
  <c r="N1600" i="12"/>
  <c r="N1601" i="12"/>
  <c r="N1602" i="12"/>
  <c r="N1603" i="12"/>
  <c r="N1604" i="12"/>
  <c r="N1605" i="12"/>
  <c r="N1606" i="12"/>
  <c r="N1607" i="12"/>
  <c r="N1608" i="12"/>
  <c r="N1609" i="12"/>
  <c r="N1610" i="12"/>
  <c r="N1611" i="12"/>
  <c r="N1612" i="12"/>
  <c r="N1613" i="12"/>
  <c r="N1614" i="12"/>
  <c r="N1589" i="12"/>
  <c r="N1592" i="12"/>
  <c r="N1590" i="12"/>
  <c r="S1590" i="12"/>
  <c r="S1591" i="12"/>
  <c r="S1592" i="12"/>
  <c r="R1591" i="12"/>
  <c r="S1585" i="12"/>
  <c r="S1586" i="12"/>
  <c r="S1587" i="12"/>
  <c r="S1588" i="12"/>
  <c r="S1584" i="12"/>
  <c r="N1588" i="12"/>
  <c r="R1588" i="12" s="1"/>
  <c r="N1587" i="12"/>
  <c r="R1587" i="12" s="1"/>
  <c r="S1560" i="12"/>
  <c r="R1560" i="12"/>
  <c r="S1557" i="12"/>
  <c r="S1554" i="12"/>
  <c r="S1552" i="12"/>
  <c r="S1542" i="12"/>
  <c r="S1539" i="12"/>
  <c r="S1538" i="12"/>
  <c r="S1545" i="12"/>
  <c r="S1546" i="12"/>
  <c r="S1547" i="12"/>
  <c r="S1548" i="12"/>
  <c r="S1549" i="12"/>
  <c r="S1544" i="12"/>
  <c r="R1557" i="12"/>
  <c r="N1538" i="12"/>
  <c r="N1537" i="12"/>
  <c r="R1536" i="12"/>
  <c r="S1536" i="12"/>
  <c r="N1535" i="12"/>
  <c r="S1532" i="12"/>
  <c r="S1533" i="12"/>
  <c r="S1529" i="12"/>
  <c r="N1533" i="12"/>
  <c r="S1534" i="12"/>
  <c r="S1535" i="12"/>
  <c r="R1534" i="12"/>
  <c r="R1522" i="12"/>
  <c r="S1522" i="12"/>
  <c r="S1511" i="12" l="1"/>
  <c r="S1496" i="12"/>
  <c r="S1497" i="12"/>
  <c r="S1498" i="12"/>
  <c r="S1501" i="12"/>
  <c r="S1502" i="12"/>
  <c r="S1503" i="12"/>
  <c r="S1504" i="12"/>
  <c r="S1505" i="12"/>
  <c r="S1506" i="12"/>
  <c r="S1507" i="12"/>
  <c r="S1508" i="12"/>
  <c r="S1509" i="12"/>
  <c r="S1510" i="12"/>
  <c r="S1495" i="12"/>
  <c r="S1491" i="12"/>
  <c r="S1492" i="12"/>
  <c r="S1493" i="12"/>
  <c r="S1490" i="12"/>
  <c r="R1503" i="12"/>
  <c r="R1502" i="12"/>
  <c r="R1501" i="12"/>
  <c r="R1498" i="12"/>
  <c r="R1497" i="12"/>
  <c r="R1496" i="12"/>
  <c r="R1495" i="12"/>
  <c r="R1492" i="12"/>
  <c r="R1490" i="12"/>
  <c r="R1486" i="12"/>
  <c r="S1486" i="12"/>
  <c r="R1485" i="12"/>
  <c r="S1485" i="12"/>
  <c r="R1484" i="12"/>
  <c r="S1484" i="12"/>
  <c r="S1474" i="12"/>
  <c r="S1475" i="12"/>
  <c r="S1476" i="12"/>
  <c r="S1477" i="12"/>
  <c r="S1478" i="12"/>
  <c r="S1479" i="12"/>
  <c r="S1480" i="12"/>
  <c r="S1481" i="12"/>
  <c r="S1482" i="12"/>
  <c r="S1483" i="12"/>
  <c r="R1482" i="12"/>
  <c r="R1481" i="12"/>
  <c r="R1480" i="12"/>
  <c r="R1479" i="12"/>
  <c r="R1478" i="12"/>
  <c r="R1477" i="12"/>
  <c r="R1475" i="12"/>
  <c r="R1473" i="12"/>
  <c r="S1473" i="12"/>
  <c r="R1472" i="12"/>
  <c r="S1472" i="12"/>
  <c r="S1469" i="12"/>
  <c r="S1470" i="12"/>
  <c r="S1471" i="12"/>
  <c r="R1468" i="12"/>
  <c r="S1468" i="12"/>
  <c r="R1467" i="12"/>
  <c r="S1467" i="12"/>
  <c r="R1466" i="12"/>
  <c r="S1466" i="12"/>
  <c r="S1465" i="12"/>
  <c r="R1464" i="12"/>
  <c r="S1464" i="12"/>
  <c r="R1463" i="12"/>
  <c r="S1463" i="12"/>
  <c r="R1462" i="12"/>
  <c r="S1462" i="12"/>
  <c r="R1461" i="12"/>
  <c r="S1461" i="12"/>
  <c r="R1460" i="12"/>
  <c r="S1460" i="12"/>
  <c r="R1459" i="12"/>
  <c r="S1459" i="12"/>
  <c r="S1454" i="12"/>
  <c r="S1455" i="12"/>
  <c r="S1456" i="12"/>
  <c r="S1457" i="12"/>
  <c r="S1458" i="12"/>
  <c r="S1453" i="12"/>
  <c r="S1447" i="12"/>
  <c r="S1448" i="12"/>
  <c r="S1449" i="12"/>
  <c r="S1450" i="12"/>
  <c r="S1451" i="12"/>
  <c r="S1452" i="12"/>
  <c r="S1446" i="12"/>
  <c r="S1442" i="12"/>
  <c r="S1441" i="12"/>
  <c r="S1440" i="12"/>
  <c r="S1437" i="12"/>
  <c r="S1436" i="12"/>
  <c r="R1435" i="12"/>
  <c r="R1434" i="12"/>
  <c r="S1435" i="12"/>
  <c r="S1434" i="12"/>
  <c r="S1433" i="12"/>
  <c r="R1432" i="12"/>
  <c r="S1432" i="12"/>
  <c r="S1425" i="12"/>
  <c r="S1426" i="12"/>
  <c r="S1427" i="12"/>
  <c r="S1428" i="12"/>
  <c r="S1429" i="12"/>
  <c r="S1430" i="12"/>
  <c r="S1431" i="12"/>
  <c r="R1429" i="12"/>
  <c r="R1428" i="12"/>
  <c r="S1424" i="12"/>
  <c r="N1422" i="12"/>
  <c r="R1422" i="12" s="1"/>
  <c r="N1421" i="12"/>
  <c r="R1421" i="12" s="1"/>
  <c r="S1420" i="12"/>
  <c r="S1421" i="12"/>
  <c r="S1422" i="12"/>
  <c r="R1420" i="12"/>
  <c r="S1419" i="12"/>
  <c r="R1418" i="12"/>
  <c r="S1418" i="12"/>
  <c r="S1412" i="12"/>
  <c r="S1413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R1399" i="12"/>
  <c r="R1396" i="12"/>
  <c r="S1396" i="12"/>
  <c r="S1389" i="12"/>
  <c r="S1390" i="12"/>
  <c r="S1391" i="12"/>
  <c r="S1392" i="12"/>
  <c r="S1393" i="12"/>
  <c r="S1394" i="12"/>
  <c r="R1394" i="12"/>
  <c r="R1393" i="12"/>
  <c r="R1392" i="12"/>
  <c r="R1391" i="12"/>
  <c r="R1389" i="12"/>
  <c r="S1388" i="12"/>
  <c r="R1387" i="12"/>
  <c r="S1387" i="12"/>
  <c r="S1384" i="12"/>
  <c r="S1385" i="12"/>
  <c r="S1386" i="12"/>
  <c r="S1383" i="12"/>
  <c r="S1382" i="12"/>
  <c r="S1381" i="12"/>
  <c r="S1380" i="12"/>
  <c r="R1379" i="12"/>
  <c r="S1379" i="12"/>
  <c r="R1378" i="12"/>
  <c r="S1378" i="12"/>
  <c r="R1377" i="12"/>
  <c r="S1377" i="12"/>
  <c r="S1375" i="12"/>
  <c r="S1376" i="12"/>
  <c r="R1374" i="12"/>
  <c r="S1374" i="12"/>
  <c r="R1373" i="12"/>
  <c r="S1373" i="12"/>
  <c r="R1372" i="12"/>
  <c r="S1372" i="12"/>
  <c r="S1366" i="12"/>
  <c r="S1367" i="12"/>
  <c r="S1368" i="12"/>
  <c r="S1369" i="12"/>
  <c r="S1370" i="12"/>
  <c r="S1371" i="12"/>
  <c r="R1370" i="12"/>
  <c r="R1369" i="12"/>
  <c r="R1368" i="12"/>
  <c r="R1367" i="12"/>
  <c r="R1365" i="12"/>
  <c r="S1365" i="12"/>
  <c r="S1355" i="12"/>
  <c r="S1356" i="12"/>
  <c r="S1357" i="12"/>
  <c r="S1358" i="12"/>
  <c r="S1359" i="12"/>
  <c r="S1360" i="12"/>
  <c r="S1361" i="12"/>
  <c r="S1362" i="12"/>
  <c r="S1363" i="12"/>
  <c r="S1364" i="12"/>
  <c r="S1352" i="12"/>
  <c r="S1351" i="12"/>
  <c r="S1350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29" i="12"/>
  <c r="S1328" i="12"/>
  <c r="S1327" i="12"/>
  <c r="R1319" i="12"/>
  <c r="S1319" i="12"/>
  <c r="S1321" i="12" l="1"/>
  <c r="S1322" i="12"/>
  <c r="S1323" i="12"/>
  <c r="S1324" i="12"/>
  <c r="S1325" i="12"/>
  <c r="S1326" i="12"/>
  <c r="S1312" i="12"/>
  <c r="S1313" i="12"/>
  <c r="S1314" i="12"/>
  <c r="S1315" i="12"/>
  <c r="S1316" i="12"/>
  <c r="S1317" i="12"/>
  <c r="S1318" i="12"/>
  <c r="S1311" i="12"/>
  <c r="R1313" i="12"/>
  <c r="S1310" i="12"/>
  <c r="R1309" i="12"/>
  <c r="S1309" i="12"/>
  <c r="R1308" i="12"/>
  <c r="S1308" i="12"/>
  <c r="S1307" i="12"/>
  <c r="S1306" i="12"/>
  <c r="S1305" i="12"/>
  <c r="R1305" i="12"/>
  <c r="R1306" i="12"/>
  <c r="R1307" i="12"/>
  <c r="R1304" i="12"/>
  <c r="S1304" i="12"/>
  <c r="S1302" i="12"/>
  <c r="S1303" i="12"/>
  <c r="R1301" i="12"/>
  <c r="S1301" i="12"/>
  <c r="S1294" i="12"/>
  <c r="S1295" i="12"/>
  <c r="S1296" i="12"/>
  <c r="S1297" i="12"/>
  <c r="S1298" i="12"/>
  <c r="S1299" i="12"/>
  <c r="S1300" i="12"/>
  <c r="R1297" i="12"/>
  <c r="R1296" i="12"/>
  <c r="R1293" i="12"/>
  <c r="S1293" i="12"/>
  <c r="R1292" i="12"/>
  <c r="S1292" i="12"/>
  <c r="S1286" i="12"/>
  <c r="S1287" i="12"/>
  <c r="S1288" i="12"/>
  <c r="S1289" i="12"/>
  <c r="S1290" i="12"/>
  <c r="S1291" i="12"/>
  <c r="R1288" i="12"/>
  <c r="R1287" i="12"/>
  <c r="R1285" i="12"/>
  <c r="S1285" i="12"/>
  <c r="R1284" i="12"/>
  <c r="S1284" i="12"/>
  <c r="R1283" i="12"/>
  <c r="S1283" i="12"/>
  <c r="R1282" i="12"/>
  <c r="S1282" i="12"/>
  <c r="R1281" i="12"/>
  <c r="S1281" i="12"/>
  <c r="R1280" i="12"/>
  <c r="S1280" i="12"/>
  <c r="R1279" i="12"/>
  <c r="S1279" i="12"/>
  <c r="S1250" i="12"/>
  <c r="S1251" i="12"/>
  <c r="S1252" i="12"/>
  <c r="S1253" i="12"/>
  <c r="S1254" i="12"/>
  <c r="S1255" i="12"/>
  <c r="S1249" i="12"/>
  <c r="S1248" i="12"/>
  <c r="S1247" i="12"/>
  <c r="S1240" i="12"/>
  <c r="S1241" i="12"/>
  <c r="S1242" i="12"/>
  <c r="S1243" i="12"/>
  <c r="S1244" i="12"/>
  <c r="S1245" i="12"/>
  <c r="S1246" i="12"/>
  <c r="R1239" i="12"/>
  <c r="S1239" i="12"/>
  <c r="R1238" i="12"/>
  <c r="S1238" i="12"/>
  <c r="R1237" i="12"/>
  <c r="S1237" i="12"/>
  <c r="R1236" i="12"/>
  <c r="S1236" i="12"/>
  <c r="S1234" i="12" l="1"/>
  <c r="S1235" i="12"/>
  <c r="R1233" i="12"/>
  <c r="S1233" i="12"/>
  <c r="R1232" i="12"/>
  <c r="S1232" i="12"/>
  <c r="R1231" i="12"/>
  <c r="S1231" i="12"/>
  <c r="R1230" i="12"/>
  <c r="S1230" i="12"/>
  <c r="S1229" i="12"/>
  <c r="S1227" i="12"/>
  <c r="S1226" i="12"/>
  <c r="S1225" i="12"/>
  <c r="S1223" i="12"/>
  <c r="S1224" i="12"/>
  <c r="S1221" i="12"/>
  <c r="S1219" i="12"/>
  <c r="S1220" i="12"/>
  <c r="S1218" i="12"/>
  <c r="S1217" i="12"/>
  <c r="S1216" i="12"/>
  <c r="S1215" i="12"/>
  <c r="S1212" i="12"/>
  <c r="S1211" i="12"/>
  <c r="S1205" i="12"/>
  <c r="S1206" i="12"/>
  <c r="S1201" i="12"/>
  <c r="S1192" i="12"/>
  <c r="R1191" i="12"/>
  <c r="S1191" i="12"/>
  <c r="R1190" i="12"/>
  <c r="S1190" i="12"/>
  <c r="R1189" i="12"/>
  <c r="S1189" i="12"/>
  <c r="S1184" i="12"/>
  <c r="S1185" i="12"/>
  <c r="S1186" i="12"/>
  <c r="S1187" i="12"/>
  <c r="S1188" i="12"/>
  <c r="R1186" i="12"/>
  <c r="R1183" i="12"/>
  <c r="S1183" i="12"/>
  <c r="R1182" i="12"/>
  <c r="S1182" i="12"/>
  <c r="S1180" i="12"/>
  <c r="S1181" i="12"/>
  <c r="R1179" i="12"/>
  <c r="S1179" i="12"/>
  <c r="R1178" i="12"/>
  <c r="S1178" i="12"/>
  <c r="R1174" i="12"/>
  <c r="R1172" i="12"/>
  <c r="R1171" i="12"/>
  <c r="R1170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45" i="12"/>
  <c r="S1146" i="12"/>
  <c r="R1142" i="12"/>
  <c r="S1142" i="12"/>
  <c r="S1135" i="12"/>
  <c r="S1136" i="12"/>
  <c r="S1137" i="12"/>
  <c r="S1138" i="12"/>
  <c r="S1139" i="12"/>
  <c r="S1140" i="12"/>
  <c r="S1141" i="12"/>
  <c r="R1134" i="12"/>
  <c r="S1134" i="12"/>
  <c r="R1133" i="12"/>
  <c r="S1133" i="12"/>
  <c r="R1132" i="12"/>
  <c r="S1132" i="12"/>
  <c r="S1125" i="12"/>
  <c r="S1126" i="12"/>
  <c r="S1127" i="12"/>
  <c r="S1128" i="12"/>
  <c r="S1129" i="12"/>
  <c r="S1130" i="12"/>
  <c r="S1131" i="12"/>
  <c r="R1130" i="12"/>
  <c r="R1129" i="12"/>
  <c r="R1128" i="12"/>
  <c r="R1124" i="12"/>
  <c r="S1118" i="12"/>
  <c r="S1119" i="12"/>
  <c r="S1120" i="12"/>
  <c r="S1121" i="12"/>
  <c r="S1122" i="12"/>
  <c r="S1123" i="12"/>
  <c r="S1124" i="12"/>
  <c r="S1117" i="12"/>
  <c r="S1112" i="12"/>
  <c r="S1113" i="12"/>
  <c r="S1114" i="12"/>
  <c r="S1115" i="12"/>
  <c r="S1116" i="12"/>
  <c r="S1104" i="12"/>
  <c r="S1105" i="12"/>
  <c r="S1106" i="12"/>
  <c r="S1107" i="12"/>
  <c r="S1108" i="12"/>
  <c r="S1109" i="12"/>
  <c r="S1110" i="12"/>
  <c r="S1111" i="12"/>
  <c r="S1103" i="12"/>
  <c r="S1102" i="12"/>
  <c r="S1101" i="12"/>
  <c r="S1100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084" i="12"/>
  <c r="S1083" i="12"/>
  <c r="S1077" i="12"/>
  <c r="S1078" i="12"/>
  <c r="S1079" i="12"/>
  <c r="S1080" i="12"/>
  <c r="S1081" i="12"/>
  <c r="S1075" i="12"/>
  <c r="S1067" i="12"/>
  <c r="S1068" i="12"/>
  <c r="S1069" i="12"/>
  <c r="S1070" i="12"/>
  <c r="S1071" i="12"/>
  <c r="S1072" i="12"/>
  <c r="S1073" i="12"/>
  <c r="S1066" i="12"/>
  <c r="S1065" i="12"/>
  <c r="S1057" i="12"/>
  <c r="S1058" i="12"/>
  <c r="S1059" i="12"/>
  <c r="S1060" i="12"/>
  <c r="S1061" i="12"/>
  <c r="S1062" i="12"/>
  <c r="S1063" i="12"/>
  <c r="R1059" i="12"/>
  <c r="R1056" i="12"/>
  <c r="S1056" i="12"/>
  <c r="R1044" i="12"/>
  <c r="S1044" i="12"/>
  <c r="R1043" i="12"/>
  <c r="S1043" i="12"/>
  <c r="R1042" i="12"/>
  <c r="S1042" i="12"/>
  <c r="S1039" i="12"/>
  <c r="S1040" i="12"/>
  <c r="S1041" i="12"/>
  <c r="S1037" i="12"/>
  <c r="R1036" i="12"/>
  <c r="S1036" i="12"/>
  <c r="S1026" i="12"/>
  <c r="S1027" i="12"/>
  <c r="S1028" i="12"/>
  <c r="S1029" i="12"/>
  <c r="S1030" i="12"/>
  <c r="S1031" i="12"/>
  <c r="S1032" i="12"/>
  <c r="S1033" i="12"/>
  <c r="S1034" i="12"/>
  <c r="S1035" i="12"/>
  <c r="R1024" i="12"/>
  <c r="S1017" i="12"/>
  <c r="S1018" i="12"/>
  <c r="S1019" i="12"/>
  <c r="S1020" i="12"/>
  <c r="S1021" i="12"/>
  <c r="S1022" i="12"/>
  <c r="S1023" i="12"/>
  <c r="S1024" i="12"/>
  <c r="S1015" i="12"/>
  <c r="S1011" i="12"/>
  <c r="S1012" i="12"/>
  <c r="S1013" i="12"/>
  <c r="S1014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R980" i="12"/>
  <c r="S962" i="12"/>
  <c r="S956" i="12"/>
  <c r="R1402" i="12" l="1"/>
  <c r="R1404" i="12" l="1"/>
  <c r="R1535" i="12"/>
  <c r="R1312" i="12"/>
  <c r="R1347" i="12"/>
  <c r="R1356" i="12"/>
  <c r="R1318" i="12"/>
  <c r="R1400" i="12"/>
  <c r="R1087" i="12"/>
  <c r="R1289" i="12"/>
  <c r="R1409" i="12"/>
  <c r="R1401" i="12"/>
  <c r="R1355" i="12"/>
  <c r="R1090" i="12"/>
  <c r="R1089" i="12"/>
  <c r="R1078" i="12"/>
  <c r="R1403" i="12"/>
  <c r="R1412" i="12"/>
  <c r="S1348" i="12"/>
  <c r="S1222" i="12"/>
  <c r="S1016" i="12"/>
  <c r="R1348" i="12"/>
  <c r="R1310" i="12"/>
  <c r="R1020" i="12"/>
  <c r="S1074" i="12"/>
  <c r="S1210" i="12"/>
  <c r="S1204" i="12"/>
  <c r="S1200" i="12"/>
  <c r="S1199" i="12"/>
  <c r="S1198" i="12"/>
  <c r="S1197" i="12"/>
  <c r="S1414" i="12"/>
  <c r="S1278" i="12"/>
  <c r="R1414" i="12"/>
  <c r="R1405" i="12"/>
  <c r="S1228" i="12"/>
  <c r="S1165" i="12"/>
  <c r="S1164" i="12"/>
  <c r="S1064" i="12"/>
  <c r="R1228" i="12"/>
  <c r="R1278" i="12"/>
  <c r="R1430" i="12"/>
  <c r="N1317" i="12"/>
  <c r="R1317" i="12" s="1"/>
  <c r="S1196" i="12"/>
  <c r="S1194" i="12"/>
  <c r="S1025" i="12"/>
  <c r="R1431" i="12"/>
  <c r="R1314" i="12"/>
  <c r="R1194" i="12"/>
  <c r="S1523" i="12"/>
  <c r="S1349" i="12"/>
  <c r="S1193" i="12"/>
  <c r="R1523" i="12"/>
  <c r="R1349" i="12"/>
  <c r="R1022" i="12"/>
  <c r="S1331" i="12"/>
  <c r="S1195" i="12"/>
  <c r="S1144" i="12"/>
  <c r="R1331" i="12"/>
  <c r="R1552" i="12" l="1"/>
  <c r="S1531" i="12"/>
  <c r="S1530" i="12"/>
  <c r="R1531" i="12"/>
  <c r="R1530" i="12"/>
  <c r="S1398" i="12"/>
  <c r="S1397" i="12"/>
  <c r="R1398" i="12"/>
  <c r="S1209" i="12"/>
  <c r="S1208" i="12"/>
  <c r="S1207" i="12"/>
  <c r="S1162" i="12"/>
  <c r="S1161" i="12"/>
  <c r="S1082" i="12"/>
  <c r="R1095" i="12"/>
  <c r="R1082" i="12"/>
  <c r="S1527" i="12"/>
  <c r="S1526" i="12"/>
  <c r="S1214" i="12"/>
  <c r="S1213" i="12"/>
  <c r="R1362" i="12"/>
  <c r="R1361" i="12"/>
  <c r="R1073" i="12"/>
  <c r="S1417" i="12"/>
  <c r="S1416" i="12"/>
  <c r="S1415" i="12"/>
  <c r="S1143" i="12"/>
  <c r="S1076" i="12"/>
  <c r="R1315" i="12"/>
  <c r="S1652" i="12"/>
  <c r="S1525" i="12"/>
  <c r="S1524" i="12"/>
  <c r="R1525" i="12"/>
  <c r="R1524" i="12"/>
  <c r="S1354" i="12"/>
  <c r="S1353" i="12"/>
  <c r="R1354" i="12"/>
  <c r="R1353" i="12"/>
  <c r="R1300" i="12"/>
  <c r="R1202" i="12"/>
  <c r="R1177" i="12"/>
  <c r="R1046" i="12"/>
  <c r="S1203" i="12"/>
  <c r="S1202" i="12"/>
  <c r="S1177" i="12"/>
  <c r="S1038" i="12"/>
  <c r="S1581" i="12"/>
  <c r="S1580" i="12"/>
  <c r="S1572" i="12"/>
  <c r="S1571" i="12"/>
  <c r="S1570" i="12"/>
  <c r="S1569" i="12"/>
  <c r="S1568" i="12"/>
  <c r="S1567" i="12"/>
  <c r="S1566" i="12"/>
  <c r="S1565" i="12"/>
  <c r="S1564" i="12"/>
  <c r="S1563" i="12"/>
  <c r="S1562" i="12"/>
  <c r="S1561" i="12"/>
  <c r="S1559" i="12"/>
  <c r="R1572" i="12"/>
  <c r="R1571" i="12"/>
  <c r="R1570" i="12"/>
  <c r="R1569" i="12"/>
  <c r="R1568" i="12"/>
  <c r="R1567" i="12"/>
  <c r="R1566" i="12"/>
  <c r="R1565" i="12"/>
  <c r="R1564" i="12"/>
  <c r="R1563" i="12"/>
  <c r="R1562" i="12"/>
  <c r="R1561" i="12"/>
  <c r="R1559" i="12"/>
  <c r="S1439" i="12"/>
  <c r="S1438" i="12"/>
  <c r="R1644" i="12"/>
  <c r="R1621" i="12"/>
  <c r="R1619" i="12"/>
  <c r="R1618" i="12"/>
  <c r="R1573" i="12"/>
  <c r="R1427" i="12"/>
  <c r="S1423" i="12"/>
  <c r="S1395" i="12"/>
  <c r="S1330" i="12"/>
  <c r="S1320" i="12"/>
  <c r="R1529" i="12"/>
  <c r="R1423" i="12"/>
  <c r="R1395" i="12"/>
  <c r="R1330" i="12"/>
  <c r="S984" i="12"/>
  <c r="R1136" i="12"/>
  <c r="S1614" i="12"/>
  <c r="S1613" i="12"/>
  <c r="S1612" i="12"/>
  <c r="S1611" i="12"/>
  <c r="S1610" i="12"/>
  <c r="S1609" i="12"/>
  <c r="S1608" i="12"/>
  <c r="S1607" i="12"/>
  <c r="S1606" i="12"/>
  <c r="S1605" i="12"/>
  <c r="S1604" i="12"/>
  <c r="S1603" i="12"/>
  <c r="S1602" i="12"/>
  <c r="S1601" i="12"/>
  <c r="S1599" i="12"/>
  <c r="S1598" i="12"/>
  <c r="S1597" i="12"/>
  <c r="S1596" i="12"/>
  <c r="S1595" i="12"/>
  <c r="S1594" i="12"/>
  <c r="S1593" i="12"/>
  <c r="S1589" i="12"/>
  <c r="S1521" i="12"/>
  <c r="S1520" i="12"/>
  <c r="S1519" i="12"/>
  <c r="S1518" i="12"/>
  <c r="S1517" i="12"/>
  <c r="S1516" i="12"/>
  <c r="S1515" i="12"/>
  <c r="S1514" i="12"/>
  <c r="S1513" i="12"/>
  <c r="S1512" i="12"/>
  <c r="S1411" i="12"/>
  <c r="S1410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01" i="12"/>
  <c r="R1600" i="12"/>
  <c r="R1599" i="12"/>
  <c r="R1598" i="12"/>
  <c r="R1597" i="12"/>
  <c r="R1596" i="12"/>
  <c r="R1595" i="12"/>
  <c r="R1594" i="12"/>
  <c r="R1593" i="12"/>
  <c r="R1589" i="12"/>
  <c r="R1548" i="12"/>
  <c r="R1520" i="12"/>
  <c r="S989" i="12"/>
  <c r="S988" i="12"/>
  <c r="S964" i="12"/>
  <c r="S965" i="12"/>
  <c r="S966" i="12"/>
  <c r="S967" i="12"/>
  <c r="S968" i="12"/>
  <c r="S963" i="12"/>
  <c r="R963" i="12"/>
  <c r="S953" i="12"/>
  <c r="S954" i="12"/>
  <c r="S955" i="12"/>
  <c r="S957" i="12"/>
  <c r="S958" i="12"/>
  <c r="R958" i="12"/>
  <c r="R957" i="12"/>
  <c r="R952" i="12"/>
  <c r="S952" i="12"/>
  <c r="N1532" i="12"/>
  <c r="R1532" i="12" s="1"/>
  <c r="N1380" i="12"/>
  <c r="R1380" i="12" s="1"/>
  <c r="N1528" i="12"/>
  <c r="N1527" i="12"/>
  <c r="R1527" i="12" s="1"/>
  <c r="N1526" i="12"/>
  <c r="R1526" i="12" s="1"/>
  <c r="N1511" i="12"/>
  <c r="N1433" i="12"/>
  <c r="R1433" i="12" s="1"/>
  <c r="N1425" i="12"/>
  <c r="R1425" i="12" s="1"/>
  <c r="N1424" i="12"/>
  <c r="R1424" i="12" s="1"/>
  <c r="N1419" i="12"/>
  <c r="R1419" i="12" s="1"/>
  <c r="N1416" i="12"/>
  <c r="R1416" i="12" s="1"/>
  <c r="N1417" i="12"/>
  <c r="R1417" i="12" s="1"/>
  <c r="N1415" i="12"/>
  <c r="R1415" i="12" s="1"/>
  <c r="N32" i="13" l="1"/>
  <c r="K32" i="13"/>
  <c r="N31" i="13"/>
  <c r="K31" i="13"/>
  <c r="N30" i="13"/>
  <c r="K30" i="13"/>
  <c r="N29" i="13"/>
  <c r="K29" i="13"/>
  <c r="N28" i="13"/>
  <c r="K28" i="13"/>
  <c r="N27" i="13"/>
  <c r="K27" i="13"/>
  <c r="N26" i="13"/>
  <c r="K26" i="13"/>
  <c r="N25" i="13"/>
  <c r="K25" i="13"/>
  <c r="N24" i="13"/>
  <c r="K24" i="13"/>
  <c r="N23" i="13"/>
  <c r="K23" i="13"/>
  <c r="N22" i="13"/>
  <c r="K22" i="13"/>
  <c r="N21" i="13"/>
  <c r="K21" i="13"/>
  <c r="N20" i="13"/>
  <c r="K20" i="13"/>
  <c r="N19" i="13"/>
  <c r="K19" i="13"/>
  <c r="N18" i="13"/>
  <c r="K18" i="13"/>
  <c r="N17" i="13"/>
  <c r="K17" i="13"/>
  <c r="N16" i="13"/>
  <c r="K16" i="13"/>
  <c r="N15" i="13" l="1"/>
  <c r="K15" i="13"/>
  <c r="N14" i="13"/>
  <c r="K14" i="13"/>
  <c r="N13" i="13"/>
  <c r="K13" i="13"/>
  <c r="N12" i="13"/>
  <c r="K12" i="13"/>
  <c r="N11" i="13"/>
  <c r="K11" i="13"/>
  <c r="N10" i="13"/>
  <c r="K10" i="13"/>
  <c r="N9" i="13"/>
  <c r="K9" i="13"/>
  <c r="N8" i="13"/>
  <c r="K8" i="13"/>
  <c r="N7" i="13"/>
  <c r="K7" i="13"/>
  <c r="N1664" i="12"/>
  <c r="K1664" i="12"/>
  <c r="N1663" i="12"/>
  <c r="K1663" i="12"/>
  <c r="N1662" i="12"/>
  <c r="K1662" i="12"/>
  <c r="N1661" i="12"/>
  <c r="K1661" i="12"/>
  <c r="N1660" i="12" l="1"/>
  <c r="K1660" i="12"/>
  <c r="N1659" i="12"/>
  <c r="K1659" i="12"/>
  <c r="N1658" i="12"/>
  <c r="K1658" i="12"/>
  <c r="N1657" i="12"/>
  <c r="K1657" i="12"/>
  <c r="N1656" i="12"/>
  <c r="K1656" i="12"/>
  <c r="N1655" i="12"/>
  <c r="K1655" i="12"/>
  <c r="N1654" i="12"/>
  <c r="K1654" i="12"/>
  <c r="N1653" i="12"/>
  <c r="K1653" i="12"/>
  <c r="N1652" i="12"/>
  <c r="R1652" i="12" s="1"/>
  <c r="K1652" i="12"/>
  <c r="N1651" i="12"/>
  <c r="K1651" i="12"/>
  <c r="N1650" i="12"/>
  <c r="K1650" i="12"/>
  <c r="N1649" i="12"/>
  <c r="K1649" i="12"/>
  <c r="N1648" i="12"/>
  <c r="K1648" i="12"/>
  <c r="N1647" i="12"/>
  <c r="K1647" i="12"/>
  <c r="N1646" i="12"/>
  <c r="K1646" i="12"/>
  <c r="N1645" i="12"/>
  <c r="K1645" i="12"/>
  <c r="N1644" i="12"/>
  <c r="K1644" i="12"/>
  <c r="N1643" i="12"/>
  <c r="K1643" i="12"/>
  <c r="N1642" i="12"/>
  <c r="K1642" i="12"/>
  <c r="N1641" i="12"/>
  <c r="K1641" i="12"/>
  <c r="N1640" i="12"/>
  <c r="K1640" i="12"/>
  <c r="N1639" i="12"/>
  <c r="K1639" i="12"/>
  <c r="N1638" i="12"/>
  <c r="K1638" i="12"/>
  <c r="N1637" i="12"/>
  <c r="K1637" i="12"/>
  <c r="N1636" i="12"/>
  <c r="K1636" i="12"/>
  <c r="N1635" i="12"/>
  <c r="K1635" i="12"/>
  <c r="N1634" i="12"/>
  <c r="K1634" i="12"/>
  <c r="N1633" i="12"/>
  <c r="K1633" i="12"/>
  <c r="N1632" i="12"/>
  <c r="K1632" i="12"/>
  <c r="N1586" i="12"/>
  <c r="K1586" i="12"/>
  <c r="N1585" i="12"/>
  <c r="K1585" i="12"/>
  <c r="N1584" i="12"/>
  <c r="K1584" i="12"/>
  <c r="N1583" i="12"/>
  <c r="K1583" i="12"/>
  <c r="N1582" i="12"/>
  <c r="K1582" i="12"/>
  <c r="N1581" i="12"/>
  <c r="K1581" i="12"/>
  <c r="N1580" i="12"/>
  <c r="K1580" i="12"/>
  <c r="N1579" i="12"/>
  <c r="K1579" i="12"/>
  <c r="N1578" i="12"/>
  <c r="K1578" i="12"/>
  <c r="N1577" i="12"/>
  <c r="K1577" i="12"/>
  <c r="N1576" i="12"/>
  <c r="K1576" i="12"/>
  <c r="N1575" i="12"/>
  <c r="K1575" i="12"/>
  <c r="N1510" i="12"/>
  <c r="K1510" i="12"/>
  <c r="N1509" i="12"/>
  <c r="K1509" i="12"/>
  <c r="N1508" i="12"/>
  <c r="K1508" i="12"/>
  <c r="N1507" i="12"/>
  <c r="K1507" i="12"/>
  <c r="N1506" i="12"/>
  <c r="K1506" i="12"/>
  <c r="N1505" i="12"/>
  <c r="K1505" i="12"/>
  <c r="N1504" i="12"/>
  <c r="K1504" i="12"/>
  <c r="N1456" i="12"/>
  <c r="K1456" i="12"/>
  <c r="N1455" i="12"/>
  <c r="R1455" i="12" s="1"/>
  <c r="K1455" i="12"/>
  <c r="N1454" i="12"/>
  <c r="K1454" i="12"/>
  <c r="N1453" i="12"/>
  <c r="K1453" i="12"/>
  <c r="N1452" i="12"/>
  <c r="K1452" i="12"/>
  <c r="N1451" i="12"/>
  <c r="K1451" i="12"/>
  <c r="N1450" i="12"/>
  <c r="R1450" i="12" s="1"/>
  <c r="K1450" i="12"/>
  <c r="N1449" i="12"/>
  <c r="R1449" i="12" s="1"/>
  <c r="K1449" i="12"/>
  <c r="N1448" i="12"/>
  <c r="R1448" i="12" s="1"/>
  <c r="K1448" i="12"/>
  <c r="N1545" i="12" l="1"/>
  <c r="R1545" i="12" s="1"/>
  <c r="N1544" i="12"/>
  <c r="R1544" i="12" s="1"/>
  <c r="N1346" i="12" l="1"/>
  <c r="R1346" i="12" s="1"/>
  <c r="N1345" i="12"/>
  <c r="R1345" i="12" s="1"/>
  <c r="N1344" i="12"/>
  <c r="R1344" i="12" s="1"/>
  <c r="N1343" i="12"/>
  <c r="R1343" i="12" s="1"/>
  <c r="N1342" i="12"/>
  <c r="R1342" i="12" s="1"/>
  <c r="N1352" i="12"/>
  <c r="R1352" i="12" s="1"/>
  <c r="N1333" i="12"/>
  <c r="R1333" i="12" s="1"/>
  <c r="N1334" i="12"/>
  <c r="R1334" i="12" s="1"/>
  <c r="N1335" i="12"/>
  <c r="R1335" i="12" s="1"/>
  <c r="N1332" i="12"/>
  <c r="R1332" i="12" s="1"/>
  <c r="N1350" i="12"/>
  <c r="R1350" i="12" s="1"/>
  <c r="N1336" i="12"/>
  <c r="R1336" i="12" s="1"/>
  <c r="N1337" i="12"/>
  <c r="R1337" i="12" s="1"/>
  <c r="N1338" i="12"/>
  <c r="R1338" i="12" s="1"/>
  <c r="N1339" i="12"/>
  <c r="R1339" i="12" s="1"/>
  <c r="N1341" i="12"/>
  <c r="R1341" i="12" s="1"/>
  <c r="N1351" i="12"/>
  <c r="R1351" i="12" s="1"/>
  <c r="N1340" i="12"/>
  <c r="R1340" i="12" s="1"/>
  <c r="N1329" i="12"/>
  <c r="R1329" i="12" s="1"/>
  <c r="N1316" i="12"/>
  <c r="R1316" i="12" s="1"/>
  <c r="N1411" i="12"/>
  <c r="R1411" i="12" s="1"/>
  <c r="N1410" i="12"/>
  <c r="R1410" i="12" s="1"/>
  <c r="N1518" i="12"/>
  <c r="R1518" i="12" s="1"/>
  <c r="N1517" i="12"/>
  <c r="R1517" i="12" s="1"/>
  <c r="N1516" i="12"/>
  <c r="R1516" i="12" s="1"/>
  <c r="N1521" i="12"/>
  <c r="R1521" i="12" s="1"/>
  <c r="N1512" i="12"/>
  <c r="R1512" i="12" s="1"/>
  <c r="N1513" i="12"/>
  <c r="R1513" i="12" s="1"/>
  <c r="N1519" i="12"/>
  <c r="R1519" i="12" s="1"/>
  <c r="N1514" i="12"/>
  <c r="R1514" i="12" s="1"/>
  <c r="N1515" i="12"/>
  <c r="R1515" i="12" s="1"/>
  <c r="N1252" i="12"/>
  <c r="R1252" i="12" s="1"/>
  <c r="N1253" i="12"/>
  <c r="R1253" i="12" s="1"/>
  <c r="N1254" i="12"/>
  <c r="R1254" i="12" s="1"/>
  <c r="N1255" i="12"/>
  <c r="R1255" i="12" s="1"/>
  <c r="N1251" i="12"/>
  <c r="R1251" i="12" s="1"/>
  <c r="N1207" i="12"/>
  <c r="R1207" i="12" s="1"/>
  <c r="N1208" i="12"/>
  <c r="R1208" i="12" s="1"/>
  <c r="N1209" i="12"/>
  <c r="R1209" i="12" s="1"/>
  <c r="N1210" i="12"/>
  <c r="R1210" i="12" s="1"/>
  <c r="N1211" i="12"/>
  <c r="R1211" i="12" s="1"/>
  <c r="N1212" i="12"/>
  <c r="R1212" i="12" s="1"/>
  <c r="N1213" i="12"/>
  <c r="R1213" i="12" s="1"/>
  <c r="N1214" i="12"/>
  <c r="R1214" i="12" s="1"/>
  <c r="N1215" i="12"/>
  <c r="R1215" i="12" s="1"/>
  <c r="N1216" i="12"/>
  <c r="R1216" i="12" s="1"/>
  <c r="N1217" i="12"/>
  <c r="R1217" i="12" s="1"/>
  <c r="N1218" i="12"/>
  <c r="R1218" i="12" s="1"/>
  <c r="N1219" i="12"/>
  <c r="R1219" i="12" s="1"/>
  <c r="N1220" i="12"/>
  <c r="R1220" i="12" s="1"/>
  <c r="N1221" i="12"/>
  <c r="R1221" i="12" s="1"/>
  <c r="N1222" i="12"/>
  <c r="R1222" i="12" s="1"/>
  <c r="N1223" i="12"/>
  <c r="R1223" i="12" s="1"/>
  <c r="N1224" i="12"/>
  <c r="R1224" i="12" s="1"/>
  <c r="N1225" i="12"/>
  <c r="R1225" i="12" s="1"/>
  <c r="N1226" i="12"/>
  <c r="R1226" i="12" s="1"/>
  <c r="N1227" i="12"/>
  <c r="R1227" i="12" s="1"/>
  <c r="S934" i="12" l="1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R933" i="12"/>
  <c r="S917" i="12" l="1"/>
  <c r="S918" i="12"/>
  <c r="S919" i="12"/>
  <c r="S920" i="12"/>
  <c r="S921" i="12"/>
  <c r="S922" i="12"/>
  <c r="S923" i="12"/>
  <c r="S924" i="12"/>
  <c r="S925" i="12"/>
  <c r="S916" i="12"/>
  <c r="S906" i="12" l="1"/>
  <c r="S907" i="12"/>
  <c r="S908" i="12"/>
  <c r="S909" i="12"/>
  <c r="R907" i="12"/>
  <c r="R908" i="12"/>
  <c r="R906" i="12"/>
  <c r="N1193" i="12"/>
  <c r="R1193" i="12" s="1"/>
  <c r="N1144" i="12"/>
  <c r="R1144" i="12" s="1"/>
  <c r="N1143" i="12"/>
  <c r="R1143" i="12" s="1"/>
  <c r="N1140" i="12"/>
  <c r="R1140" i="12" s="1"/>
  <c r="N1094" i="12"/>
  <c r="R1094" i="12" s="1"/>
  <c r="N1086" i="12"/>
  <c r="R1086" i="12" s="1"/>
  <c r="N1085" i="12"/>
  <c r="R1085" i="12" s="1"/>
  <c r="N1033" i="12"/>
  <c r="R1033" i="12" s="1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5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N1447" i="12" l="1"/>
  <c r="K1447" i="12"/>
  <c r="N1446" i="12"/>
  <c r="K1446" i="12"/>
  <c r="N1445" i="12"/>
  <c r="K1445" i="12"/>
  <c r="N1444" i="12"/>
  <c r="K1444" i="12"/>
  <c r="N1443" i="12"/>
  <c r="K1443" i="12"/>
  <c r="N1442" i="12"/>
  <c r="R1442" i="12" s="1"/>
  <c r="K1442" i="12"/>
  <c r="N1441" i="12"/>
  <c r="R1441" i="12" s="1"/>
  <c r="K1441" i="12"/>
  <c r="N1440" i="12"/>
  <c r="R1440" i="12" s="1"/>
  <c r="K1440" i="12"/>
  <c r="N1439" i="12"/>
  <c r="R1439" i="12" s="1"/>
  <c r="K1439" i="12"/>
  <c r="N1438" i="12"/>
  <c r="R1438" i="12" s="1"/>
  <c r="K1438" i="12"/>
  <c r="N1437" i="12"/>
  <c r="K1437" i="12"/>
  <c r="N1436" i="12"/>
  <c r="K1436" i="12"/>
  <c r="N1386" i="12" l="1"/>
  <c r="K1386" i="12"/>
  <c r="N1385" i="12"/>
  <c r="K1385" i="12"/>
  <c r="N1384" i="12"/>
  <c r="K1384" i="12"/>
  <c r="N1383" i="12"/>
  <c r="R1383" i="12" s="1"/>
  <c r="K1383" i="12"/>
  <c r="N1382" i="12"/>
  <c r="R1382" i="12" s="1"/>
  <c r="K1382" i="12"/>
  <c r="N1381" i="12"/>
  <c r="K1381" i="12"/>
  <c r="N1328" i="12" l="1"/>
  <c r="R1328" i="12" s="1"/>
  <c r="K1328" i="12"/>
  <c r="N1327" i="12"/>
  <c r="R1327" i="12" s="1"/>
  <c r="K1327" i="12"/>
  <c r="N1326" i="12"/>
  <c r="R1326" i="12" s="1"/>
  <c r="K1326" i="12"/>
  <c r="N1325" i="12"/>
  <c r="K1325" i="12"/>
  <c r="N1324" i="12"/>
  <c r="K1324" i="12"/>
  <c r="N1323" i="12"/>
  <c r="R1323" i="12" s="1"/>
  <c r="K1323" i="12"/>
  <c r="N1322" i="12"/>
  <c r="K1322" i="12"/>
  <c r="N1321" i="12"/>
  <c r="K1321" i="12"/>
  <c r="N1320" i="12"/>
  <c r="R1320" i="12" s="1"/>
  <c r="K1320" i="12"/>
  <c r="S899" i="12" l="1"/>
  <c r="S896" i="12"/>
  <c r="S897" i="12"/>
  <c r="S898" i="12"/>
  <c r="S895" i="12"/>
  <c r="S894" i="12"/>
  <c r="S893" i="12"/>
  <c r="S884" i="12"/>
  <c r="S885" i="12"/>
  <c r="S886" i="12"/>
  <c r="S887" i="12"/>
  <c r="S888" i="12"/>
  <c r="S889" i="12"/>
  <c r="S890" i="12"/>
  <c r="S891" i="12"/>
  <c r="R886" i="12"/>
  <c r="S883" i="12"/>
  <c r="R882" i="12"/>
  <c r="S882" i="12"/>
  <c r="S854" i="12"/>
  <c r="S855" i="12"/>
  <c r="S856" i="12"/>
  <c r="S853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28" i="12"/>
  <c r="S807" i="12"/>
  <c r="S801" i="12"/>
  <c r="R800" i="12"/>
  <c r="S800" i="12"/>
  <c r="S799" i="12"/>
  <c r="S798" i="12"/>
  <c r="S792" i="12"/>
  <c r="S791" i="12"/>
  <c r="S788" i="12"/>
  <c r="S784" i="12"/>
  <c r="S761" i="12"/>
  <c r="S762" i="12"/>
  <c r="S763" i="12"/>
  <c r="S764" i="12"/>
  <c r="S765" i="12"/>
  <c r="S766" i="12"/>
  <c r="S767" i="12"/>
  <c r="S768" i="12"/>
  <c r="R767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678" i="12"/>
  <c r="S679" i="12"/>
  <c r="S680" i="12"/>
  <c r="S681" i="12"/>
  <c r="S687" i="12"/>
  <c r="S677" i="12"/>
  <c r="S872" i="12"/>
  <c r="S873" i="12"/>
  <c r="S874" i="12"/>
  <c r="S875" i="12"/>
  <c r="S876" i="12"/>
  <c r="S877" i="12"/>
  <c r="S878" i="12"/>
  <c r="S879" i="12"/>
  <c r="S880" i="12"/>
  <c r="S881" i="12"/>
  <c r="S871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57" i="12"/>
  <c r="R858" i="12"/>
  <c r="R859" i="12"/>
  <c r="R860" i="12"/>
  <c r="R861" i="12"/>
  <c r="R862" i="12"/>
  <c r="R863" i="12"/>
  <c r="R864" i="12"/>
  <c r="R865" i="12"/>
  <c r="R866" i="12"/>
  <c r="R867" i="12"/>
  <c r="R869" i="12"/>
  <c r="R870" i="12"/>
  <c r="R857" i="12"/>
  <c r="N1145" i="12"/>
  <c r="R1145" i="12" s="1"/>
  <c r="N1205" i="12"/>
  <c r="R1205" i="12" s="1"/>
  <c r="N1206" i="12"/>
  <c r="R1206" i="12" s="1"/>
  <c r="N1021" i="12"/>
  <c r="R1021" i="12" s="1"/>
  <c r="N1075" i="12"/>
  <c r="R1075" i="12" s="1"/>
  <c r="N1147" i="12"/>
  <c r="R1147" i="12" s="1"/>
  <c r="N1148" i="12"/>
  <c r="R1148" i="12" s="1"/>
  <c r="N1149" i="12"/>
  <c r="R1149" i="12" s="1"/>
  <c r="N1150" i="12"/>
  <c r="R1150" i="12" s="1"/>
  <c r="N1151" i="12"/>
  <c r="R1151" i="12" s="1"/>
  <c r="N1152" i="12"/>
  <c r="R1152" i="12" s="1"/>
  <c r="N1153" i="12"/>
  <c r="R1153" i="12" s="1"/>
  <c r="N1154" i="12"/>
  <c r="R1154" i="12" s="1"/>
  <c r="N1155" i="12"/>
  <c r="R1155" i="12" s="1"/>
  <c r="N1156" i="12"/>
  <c r="R1156" i="12" s="1"/>
  <c r="N1157" i="12"/>
  <c r="R1157" i="12" s="1"/>
  <c r="N1158" i="12"/>
  <c r="R1158" i="12" s="1"/>
  <c r="N1159" i="12"/>
  <c r="R1159" i="12" s="1"/>
  <c r="N1160" i="12"/>
  <c r="R1160" i="12" s="1"/>
  <c r="N1146" i="12"/>
  <c r="R1146" i="12" s="1"/>
  <c r="N1083" i="12"/>
  <c r="R1083" i="12" s="1"/>
  <c r="N1084" i="12"/>
  <c r="R1084" i="12" s="1"/>
  <c r="N1201" i="12"/>
  <c r="R1201" i="12" s="1"/>
  <c r="N1088" i="12"/>
  <c r="R1088" i="12" s="1"/>
  <c r="S987" i="12"/>
  <c r="N1139" i="12"/>
  <c r="R1139" i="12" s="1"/>
  <c r="N1204" i="12"/>
  <c r="R1204" i="12" s="1"/>
  <c r="N1198" i="12"/>
  <c r="R1198" i="12" s="1"/>
  <c r="N1200" i="12"/>
  <c r="R1200" i="12" s="1"/>
  <c r="N1199" i="12"/>
  <c r="R1199" i="12" s="1"/>
  <c r="R1138" i="12"/>
  <c r="R1034" i="12"/>
  <c r="N1093" i="12"/>
  <c r="N1196" i="12"/>
  <c r="R1196" i="12" s="1"/>
  <c r="N1195" i="12"/>
  <c r="R1195" i="12" s="1"/>
  <c r="N1141" i="12"/>
  <c r="R1141" i="12" s="1"/>
  <c r="N1023" i="12"/>
  <c r="R1023" i="12" s="1"/>
  <c r="N1072" i="12"/>
  <c r="R1072" i="12" s="1"/>
  <c r="N1035" i="12"/>
  <c r="N988" i="12"/>
  <c r="R988" i="12" s="1"/>
  <c r="N1197" i="12"/>
  <c r="R1197" i="12" s="1"/>
  <c r="N1097" i="12"/>
  <c r="R1097" i="12" s="1"/>
  <c r="N1092" i="12"/>
  <c r="R1092" i="12" s="1"/>
  <c r="N1091" i="12"/>
  <c r="R1091" i="12" s="1"/>
  <c r="N1076" i="12"/>
  <c r="R1076" i="12" s="1"/>
  <c r="N1018" i="12"/>
  <c r="R1018" i="12" s="1"/>
  <c r="N1079" i="12"/>
  <c r="R1079" i="12" s="1"/>
  <c r="N1203" i="12"/>
  <c r="R1203" i="12" s="1"/>
  <c r="N1096" i="12"/>
  <c r="R1096" i="12" s="1"/>
  <c r="S1046" i="12" l="1"/>
  <c r="S1047" i="12"/>
  <c r="S1048" i="12"/>
  <c r="S1049" i="12"/>
  <c r="S1050" i="12"/>
  <c r="S1051" i="12"/>
  <c r="S1052" i="12"/>
  <c r="S1053" i="12"/>
  <c r="S1054" i="12"/>
  <c r="S1055" i="12"/>
  <c r="S1045" i="12"/>
  <c r="S982" i="12"/>
  <c r="S983" i="12"/>
  <c r="S985" i="12"/>
  <c r="S986" i="12"/>
  <c r="S960" i="12"/>
  <c r="S961" i="12"/>
  <c r="S959" i="12"/>
  <c r="S927" i="12"/>
  <c r="S928" i="12"/>
  <c r="S929" i="12"/>
  <c r="S930" i="12"/>
  <c r="S931" i="12"/>
  <c r="S932" i="12"/>
  <c r="S926" i="12"/>
  <c r="S910" i="12"/>
  <c r="S911" i="12"/>
  <c r="S912" i="12"/>
  <c r="S913" i="12"/>
  <c r="S914" i="12"/>
  <c r="S915" i="12"/>
  <c r="S901" i="12"/>
  <c r="S902" i="12"/>
  <c r="S903" i="12"/>
  <c r="S904" i="12"/>
  <c r="S905" i="12"/>
  <c r="S900" i="12"/>
  <c r="S842" i="12"/>
  <c r="S843" i="12"/>
  <c r="S844" i="12"/>
  <c r="S845" i="12"/>
  <c r="S846" i="12"/>
  <c r="S847" i="12"/>
  <c r="S848" i="12"/>
  <c r="S849" i="12"/>
  <c r="S850" i="12"/>
  <c r="S851" i="12"/>
  <c r="S852" i="12"/>
  <c r="S841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06" i="12"/>
  <c r="S797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69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43" i="12"/>
  <c r="S693" i="12"/>
  <c r="S695" i="12"/>
  <c r="S696" i="12"/>
  <c r="S697" i="12"/>
  <c r="S698" i="12"/>
  <c r="S699" i="12"/>
  <c r="S700" i="12"/>
  <c r="S701" i="12"/>
  <c r="S702" i="12"/>
  <c r="S703" i="12"/>
  <c r="S694" i="12"/>
  <c r="S638" i="12"/>
  <c r="S652" i="12"/>
  <c r="R651" i="12"/>
  <c r="S648" i="12"/>
  <c r="S649" i="12"/>
  <c r="S650" i="12"/>
  <c r="S651" i="12"/>
  <c r="R647" i="12"/>
  <c r="S647" i="12"/>
  <c r="R619" i="12"/>
  <c r="S619" i="12"/>
  <c r="R614" i="12"/>
  <c r="S614" i="12"/>
  <c r="S597" i="12"/>
  <c r="S598" i="12"/>
  <c r="S599" i="12"/>
  <c r="S600" i="12"/>
  <c r="R596" i="12"/>
  <c r="S596" i="12"/>
  <c r="S587" i="12"/>
  <c r="S588" i="12"/>
  <c r="S589" i="12"/>
  <c r="S590" i="12"/>
  <c r="S591" i="12"/>
  <c r="S592" i="12"/>
  <c r="S593" i="12"/>
  <c r="S594" i="12"/>
  <c r="S595" i="12"/>
  <c r="R581" i="12"/>
  <c r="R582" i="12"/>
  <c r="S582" i="12"/>
  <c r="S581" i="12"/>
  <c r="R580" i="12"/>
  <c r="S580" i="12"/>
  <c r="R579" i="12"/>
  <c r="S579" i="12"/>
  <c r="R577" i="12"/>
  <c r="S577" i="12"/>
  <c r="S547" i="12"/>
  <c r="S546" i="12"/>
  <c r="S545" i="12"/>
  <c r="S566" i="12"/>
  <c r="S567" i="12"/>
  <c r="S568" i="12"/>
  <c r="S569" i="12"/>
  <c r="S570" i="12"/>
  <c r="S571" i="12"/>
  <c r="S572" i="12"/>
  <c r="S573" i="12"/>
  <c r="S574" i="12"/>
  <c r="S575" i="12"/>
  <c r="S576" i="12"/>
  <c r="S557" i="12"/>
  <c r="S558" i="12"/>
  <c r="S549" i="12"/>
  <c r="S550" i="12"/>
  <c r="S551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23" i="12"/>
  <c r="R520" i="12"/>
  <c r="S520" i="12"/>
  <c r="R507" i="12"/>
  <c r="S507" i="12"/>
  <c r="R500" i="12"/>
  <c r="S500" i="12"/>
  <c r="S461" i="12"/>
  <c r="S460" i="12"/>
  <c r="S443" i="12"/>
  <c r="S442" i="12"/>
  <c r="R439" i="12"/>
  <c r="S439" i="12"/>
  <c r="R436" i="12"/>
  <c r="S436" i="12"/>
  <c r="S430" i="12"/>
  <c r="S431" i="12"/>
  <c r="S432" i="12"/>
  <c r="S433" i="12"/>
  <c r="S434" i="12"/>
  <c r="S424" i="12"/>
  <c r="R423" i="12"/>
  <c r="S409" i="12"/>
  <c r="S408" i="12"/>
  <c r="S407" i="12"/>
  <c r="S406" i="12"/>
  <c r="S405" i="12"/>
  <c r="S404" i="12"/>
  <c r="S403" i="12"/>
  <c r="R403" i="12"/>
  <c r="R404" i="12"/>
  <c r="R405" i="12"/>
  <c r="R406" i="12"/>
  <c r="R407" i="12"/>
  <c r="R408" i="12"/>
  <c r="R402" i="12"/>
  <c r="S402" i="12"/>
  <c r="R371" i="12"/>
  <c r="S371" i="12"/>
  <c r="R289" i="12"/>
  <c r="R290" i="12"/>
  <c r="R288" i="12"/>
  <c r="R275" i="12"/>
  <c r="S275" i="12"/>
  <c r="S211" i="12"/>
  <c r="N1250" i="12"/>
  <c r="K1250" i="12"/>
  <c r="N1249" i="12"/>
  <c r="R1249" i="12" s="1"/>
  <c r="K1249" i="12"/>
  <c r="N1248" i="12"/>
  <c r="R1248" i="12" s="1"/>
  <c r="K1248" i="12"/>
  <c r="N1247" i="12"/>
  <c r="R1247" i="12" s="1"/>
  <c r="K1247" i="12"/>
  <c r="N1246" i="12"/>
  <c r="R1246" i="12" s="1"/>
  <c r="K1246" i="12"/>
  <c r="N1245" i="12" l="1"/>
  <c r="R1245" i="12" s="1"/>
  <c r="K1245" i="12"/>
  <c r="N1244" i="12"/>
  <c r="R1244" i="12" s="1"/>
  <c r="K1244" i="12"/>
  <c r="N1243" i="12"/>
  <c r="R1243" i="12" s="1"/>
  <c r="K1243" i="12"/>
  <c r="N1242" i="12"/>
  <c r="R1242" i="12" s="1"/>
  <c r="K1242" i="12"/>
  <c r="N1241" i="12"/>
  <c r="R1241" i="12" s="1"/>
  <c r="K1241" i="12"/>
  <c r="N1240" i="12"/>
  <c r="K1240" i="12"/>
  <c r="N1168" i="12" l="1"/>
  <c r="R1168" i="12" s="1"/>
  <c r="K1168" i="12"/>
  <c r="N1167" i="12"/>
  <c r="K1167" i="12"/>
  <c r="N1166" i="12"/>
  <c r="K1166" i="12"/>
  <c r="N1165" i="12"/>
  <c r="R1165" i="12" s="1"/>
  <c r="K1165" i="12"/>
  <c r="N1164" i="12"/>
  <c r="R1164" i="12" s="1"/>
  <c r="K1164" i="12"/>
  <c r="N1163" i="12"/>
  <c r="K1163" i="12"/>
  <c r="N1162" i="12"/>
  <c r="R1162" i="12" s="1"/>
  <c r="K1162" i="12"/>
  <c r="N1161" i="12"/>
  <c r="R1161" i="12" s="1"/>
  <c r="K1161" i="12"/>
  <c r="N951" i="12" l="1"/>
  <c r="R951" i="12" s="1"/>
  <c r="N950" i="12"/>
  <c r="R950" i="12" s="1"/>
  <c r="N956" i="12"/>
  <c r="R956" i="12" s="1"/>
  <c r="N918" i="12"/>
  <c r="N962" i="12"/>
  <c r="R962" i="12" s="1"/>
  <c r="N961" i="12"/>
  <c r="R961" i="12" s="1"/>
  <c r="N923" i="12"/>
  <c r="R923" i="12" s="1"/>
  <c r="N953" i="12"/>
  <c r="R953" i="12" s="1"/>
  <c r="N964" i="12"/>
  <c r="R964" i="12" s="1"/>
  <c r="N1029" i="12"/>
  <c r="R1029" i="12" s="1"/>
  <c r="N989" i="12"/>
  <c r="R989" i="12" s="1"/>
  <c r="N1074" i="12"/>
  <c r="R1074" i="12" s="1"/>
  <c r="N1077" i="12"/>
  <c r="R1077" i="12" s="1"/>
  <c r="N1019" i="12"/>
  <c r="R1019" i="12" s="1"/>
  <c r="N1014" i="12"/>
  <c r="R1014" i="12" s="1"/>
  <c r="N1027" i="12"/>
  <c r="R1027" i="12" s="1"/>
  <c r="N883" i="12"/>
  <c r="R883" i="12" s="1"/>
  <c r="N925" i="12"/>
  <c r="R925" i="12" s="1"/>
  <c r="N1013" i="12"/>
  <c r="N1012" i="12"/>
  <c r="N947" i="12"/>
  <c r="R947" i="12" s="1"/>
  <c r="N1015" i="12"/>
  <c r="R1015" i="12" s="1"/>
  <c r="N924" i="12"/>
  <c r="R924" i="12" s="1"/>
  <c r="N955" i="12"/>
  <c r="R955" i="12" s="1"/>
  <c r="N966" i="12"/>
  <c r="R966" i="12" s="1"/>
  <c r="N965" i="12"/>
  <c r="R965" i="12" s="1"/>
  <c r="N927" i="12"/>
  <c r="N1028" i="12"/>
  <c r="R1028" i="12" s="1"/>
  <c r="N948" i="12"/>
  <c r="N949" i="12"/>
  <c r="N1017" i="12"/>
  <c r="R1017" i="12" s="1"/>
  <c r="N928" i="12"/>
  <c r="N1030" i="12"/>
  <c r="R1030" i="12" s="1"/>
  <c r="N1025" i="12"/>
  <c r="R1025" i="12" s="1"/>
  <c r="N1016" i="12"/>
  <c r="R1016" i="12" s="1"/>
  <c r="N884" i="12"/>
  <c r="R884" i="12" s="1"/>
  <c r="N1011" i="12"/>
  <c r="R1011" i="12" s="1"/>
  <c r="N916" i="12"/>
  <c r="R916" i="12" s="1"/>
  <c r="N921" i="12"/>
  <c r="N929" i="12"/>
  <c r="N1031" i="12"/>
  <c r="R1031" i="12" s="1"/>
  <c r="N954" i="12"/>
  <c r="R954" i="12" s="1"/>
  <c r="N926" i="12"/>
  <c r="S991" i="12" l="1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990" i="12"/>
  <c r="R1013" i="12" l="1"/>
  <c r="R1012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990" i="12"/>
  <c r="N1118" i="12" l="1"/>
  <c r="K1118" i="12"/>
  <c r="N1117" i="12"/>
  <c r="R1117" i="12" s="1"/>
  <c r="K1117" i="12"/>
  <c r="N1116" i="12"/>
  <c r="K1116" i="12"/>
  <c r="N1115" i="12"/>
  <c r="R1115" i="12" s="1"/>
  <c r="K1115" i="12"/>
  <c r="N1114" i="12"/>
  <c r="K1114" i="12"/>
  <c r="N1113" i="12"/>
  <c r="R1113" i="12" s="1"/>
  <c r="K1113" i="12"/>
  <c r="N1112" i="12"/>
  <c r="K1112" i="12"/>
  <c r="N1111" i="12"/>
  <c r="R1111" i="12" s="1"/>
  <c r="K1111" i="12"/>
  <c r="N1110" i="12"/>
  <c r="R1110" i="12" s="1"/>
  <c r="K1110" i="12"/>
  <c r="N1109" i="12"/>
  <c r="R1109" i="12" s="1"/>
  <c r="K1109" i="12"/>
  <c r="N1108" i="12"/>
  <c r="R1108" i="12" s="1"/>
  <c r="K1108" i="12"/>
  <c r="N1107" i="12"/>
  <c r="R1107" i="12" s="1"/>
  <c r="K1107" i="12"/>
  <c r="N1106" i="12"/>
  <c r="K1106" i="12"/>
  <c r="N1105" i="12"/>
  <c r="K1105" i="12"/>
  <c r="N1104" i="12"/>
  <c r="K1104" i="12"/>
  <c r="N1103" i="12"/>
  <c r="R1103" i="12" s="1"/>
  <c r="K1103" i="12"/>
  <c r="N1102" i="12"/>
  <c r="R1102" i="12" s="1"/>
  <c r="K1102" i="12"/>
  <c r="N1101" i="12"/>
  <c r="R1101" i="12" s="1"/>
  <c r="K1101" i="12"/>
  <c r="N1100" i="12"/>
  <c r="R1100" i="12" s="1"/>
  <c r="K1100" i="12"/>
  <c r="N1099" i="12"/>
  <c r="K1099" i="12"/>
  <c r="N1098" i="12"/>
  <c r="K1098" i="12"/>
  <c r="N1071" i="12" l="1"/>
  <c r="K1071" i="12"/>
  <c r="N1070" i="12"/>
  <c r="K1070" i="12"/>
  <c r="N1069" i="12"/>
  <c r="K1069" i="12"/>
  <c r="N1068" i="12"/>
  <c r="K1068" i="12"/>
  <c r="N1067" i="12"/>
  <c r="K1067" i="12"/>
  <c r="N1066" i="12"/>
  <c r="R1066" i="12" s="1"/>
  <c r="K1066" i="12"/>
  <c r="N1065" i="12"/>
  <c r="R1065" i="12" s="1"/>
  <c r="K1065" i="12"/>
  <c r="N1041" i="12" l="1"/>
  <c r="K1041" i="12"/>
  <c r="N1040" i="12"/>
  <c r="K1040" i="12"/>
  <c r="N1039" i="12"/>
  <c r="K1039" i="12"/>
  <c r="N1038" i="12"/>
  <c r="R1038" i="12" s="1"/>
  <c r="K1038" i="12"/>
  <c r="N1037" i="12"/>
  <c r="R1037" i="12" s="1"/>
  <c r="K1037" i="12"/>
  <c r="S786" i="12" l="1"/>
  <c r="S787" i="12"/>
  <c r="S785" i="12"/>
  <c r="S684" i="12"/>
  <c r="S685" i="12"/>
  <c r="S686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L933" i="12"/>
  <c r="S933" i="12" s="1"/>
  <c r="K942" i="12"/>
  <c r="N942" i="12"/>
  <c r="R942" i="12" s="1"/>
  <c r="K943" i="12"/>
  <c r="N943" i="12"/>
  <c r="R943" i="12" s="1"/>
  <c r="K944" i="12"/>
  <c r="N944" i="12"/>
  <c r="R944" i="12" s="1"/>
  <c r="K945" i="12"/>
  <c r="N945" i="12"/>
  <c r="R945" i="12" s="1"/>
  <c r="K946" i="12"/>
  <c r="N946" i="12"/>
  <c r="R946" i="12" s="1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N978" i="12"/>
  <c r="R978" i="12" s="1"/>
  <c r="K978" i="12"/>
  <c r="N977" i="12"/>
  <c r="R977" i="12" s="1"/>
  <c r="K977" i="12"/>
  <c r="N976" i="12"/>
  <c r="R976" i="12" s="1"/>
  <c r="K976" i="12"/>
  <c r="N975" i="12"/>
  <c r="R975" i="12" s="1"/>
  <c r="K975" i="12"/>
  <c r="N974" i="12"/>
  <c r="K974" i="12"/>
  <c r="N973" i="12"/>
  <c r="K973" i="12"/>
  <c r="N972" i="12"/>
  <c r="K972" i="12"/>
  <c r="N971" i="12"/>
  <c r="K971" i="12"/>
  <c r="N590" i="12" l="1"/>
  <c r="N799" i="12"/>
  <c r="R799" i="12" s="1"/>
  <c r="N970" i="12"/>
  <c r="K970" i="12"/>
  <c r="N969" i="12"/>
  <c r="R969" i="12" s="1"/>
  <c r="K969" i="12"/>
  <c r="N968" i="12"/>
  <c r="K968" i="12"/>
  <c r="N967" i="12"/>
  <c r="K967" i="12"/>
  <c r="S423" i="12" l="1"/>
  <c r="S892" i="12"/>
  <c r="S796" i="12"/>
  <c r="S795" i="12"/>
  <c r="R910" i="12"/>
  <c r="S621" i="12" l="1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20" i="12"/>
  <c r="S618" i="12" l="1"/>
  <c r="R617" i="12"/>
  <c r="S617" i="12"/>
  <c r="S603" i="12"/>
  <c r="S604" i="12"/>
  <c r="S605" i="12"/>
  <c r="S606" i="12"/>
  <c r="S607" i="12"/>
  <c r="S608" i="12"/>
  <c r="S609" i="12"/>
  <c r="S610" i="12"/>
  <c r="S611" i="12"/>
  <c r="S612" i="12"/>
  <c r="S613" i="12"/>
  <c r="S602" i="12"/>
  <c r="R666" i="12"/>
  <c r="N919" i="12" l="1"/>
  <c r="R919" i="12" s="1"/>
  <c r="N899" i="12" l="1"/>
  <c r="R899" i="12" s="1"/>
  <c r="K899" i="12"/>
  <c r="N898" i="12"/>
  <c r="R898" i="12" s="1"/>
  <c r="K898" i="12"/>
  <c r="N897" i="12"/>
  <c r="K897" i="12"/>
  <c r="N896" i="12"/>
  <c r="K896" i="12"/>
  <c r="N895" i="12" l="1"/>
  <c r="R895" i="12" s="1"/>
  <c r="K895" i="12"/>
  <c r="N894" i="12" l="1"/>
  <c r="R894" i="12" s="1"/>
  <c r="K894" i="12"/>
  <c r="N893" i="12"/>
  <c r="R893" i="12" s="1"/>
  <c r="K893" i="12"/>
  <c r="N892" i="12" l="1"/>
  <c r="K892" i="12"/>
  <c r="N891" i="12"/>
  <c r="K891" i="12"/>
  <c r="N890" i="12"/>
  <c r="R890" i="12" s="1"/>
  <c r="K890" i="12"/>
  <c r="N889" i="12"/>
  <c r="R889" i="12" s="1"/>
  <c r="K889" i="12"/>
  <c r="N888" i="12"/>
  <c r="K888" i="12"/>
  <c r="N887" i="12"/>
  <c r="K887" i="12"/>
  <c r="N856" i="12"/>
  <c r="R856" i="12" s="1"/>
  <c r="K856" i="12"/>
  <c r="N855" i="12"/>
  <c r="K855" i="12"/>
  <c r="N854" i="12"/>
  <c r="K854" i="12"/>
  <c r="N853" i="12"/>
  <c r="R853" i="12" s="1"/>
  <c r="K853" i="12"/>
  <c r="N852" i="12"/>
  <c r="R852" i="12" s="1"/>
  <c r="K852" i="12"/>
  <c r="N851" i="12"/>
  <c r="R851" i="12" s="1"/>
  <c r="K851" i="12"/>
  <c r="N850" i="12"/>
  <c r="R850" i="12" s="1"/>
  <c r="K850" i="12"/>
  <c r="N849" i="12"/>
  <c r="R849" i="12" s="1"/>
  <c r="K849" i="12"/>
  <c r="N848" i="12"/>
  <c r="R848" i="12" s="1"/>
  <c r="K848" i="12"/>
  <c r="N847" i="12"/>
  <c r="R847" i="12" s="1"/>
  <c r="K847" i="12"/>
  <c r="N846" i="12"/>
  <c r="K846" i="12"/>
  <c r="N845" i="12"/>
  <c r="K845" i="12"/>
  <c r="N844" i="12"/>
  <c r="K844" i="12"/>
  <c r="N843" i="12"/>
  <c r="K843" i="12"/>
  <c r="N842" i="12"/>
  <c r="K842" i="12"/>
  <c r="N841" i="12"/>
  <c r="K841" i="12"/>
  <c r="N840" i="12"/>
  <c r="R840" i="12" s="1"/>
  <c r="K840" i="12"/>
  <c r="N839" i="12"/>
  <c r="K839" i="12"/>
  <c r="N637" i="12" l="1"/>
  <c r="N762" i="12"/>
  <c r="R762" i="12" s="1"/>
  <c r="N788" i="12"/>
  <c r="R788" i="12" s="1"/>
  <c r="N830" i="12"/>
  <c r="N801" i="12"/>
  <c r="R801" i="12" s="1"/>
  <c r="N807" i="12"/>
  <c r="R807" i="12" s="1"/>
  <c r="N808" i="12"/>
  <c r="N831" i="12"/>
  <c r="R831" i="12" s="1"/>
  <c r="N827" i="12"/>
  <c r="N794" i="12"/>
  <c r="N828" i="12"/>
  <c r="R828" i="12" s="1"/>
  <c r="N829" i="12"/>
  <c r="R829" i="12" s="1"/>
  <c r="N832" i="12"/>
  <c r="R832" i="12" s="1"/>
  <c r="N836" i="12"/>
  <c r="R836" i="12" s="1"/>
  <c r="N837" i="12"/>
  <c r="R837" i="12" s="1"/>
  <c r="N838" i="12"/>
  <c r="R838" i="12" s="1"/>
  <c r="N835" i="12"/>
  <c r="R835" i="12" s="1"/>
  <c r="N833" i="12"/>
  <c r="R833" i="12" s="1"/>
  <c r="N834" i="12"/>
  <c r="N879" i="12"/>
  <c r="R879" i="12" s="1"/>
  <c r="N881" i="12"/>
  <c r="R881" i="12" s="1"/>
  <c r="N880" i="12"/>
  <c r="R880" i="12" s="1"/>
  <c r="N872" i="12"/>
  <c r="R872" i="12" s="1"/>
  <c r="N873" i="12"/>
  <c r="R873" i="12" s="1"/>
  <c r="N874" i="12"/>
  <c r="R874" i="12" s="1"/>
  <c r="N875" i="12"/>
  <c r="R875" i="12" s="1"/>
  <c r="N876" i="12"/>
  <c r="R876" i="12" s="1"/>
  <c r="N877" i="12"/>
  <c r="R877" i="12" s="1"/>
  <c r="N878" i="12"/>
  <c r="R878" i="12" s="1"/>
  <c r="N871" i="12"/>
  <c r="R871" i="12" s="1"/>
  <c r="N868" i="12"/>
  <c r="R868" i="12" s="1"/>
  <c r="S654" i="12" l="1"/>
  <c r="S655" i="12"/>
  <c r="S656" i="12"/>
  <c r="S657" i="12"/>
  <c r="S658" i="12"/>
  <c r="S659" i="12"/>
  <c r="S660" i="12"/>
  <c r="S661" i="12"/>
  <c r="S662" i="12"/>
  <c r="S663" i="12"/>
  <c r="S653" i="12"/>
  <c r="S794" i="12"/>
  <c r="R743" i="12"/>
  <c r="S641" i="12"/>
  <c r="R543" i="12"/>
  <c r="S548" i="12"/>
  <c r="S793" i="12"/>
  <c r="S704" i="12"/>
  <c r="S683" i="12"/>
  <c r="S682" i="12"/>
  <c r="S616" i="12"/>
  <c r="S615" i="12"/>
  <c r="S494" i="12"/>
  <c r="S493" i="12"/>
  <c r="S438" i="12"/>
  <c r="R542" i="12"/>
  <c r="R541" i="12"/>
  <c r="R685" i="12"/>
  <c r="S808" i="12"/>
  <c r="S805" i="12"/>
  <c r="S804" i="12"/>
  <c r="S803" i="12"/>
  <c r="S802" i="12"/>
  <c r="S790" i="12"/>
  <c r="S789" i="12"/>
  <c r="R789" i="12"/>
  <c r="R494" i="12"/>
  <c r="R493" i="12"/>
  <c r="R497" i="12"/>
  <c r="R511" i="12"/>
  <c r="S511" i="12"/>
  <c r="S458" i="12"/>
  <c r="S637" i="12"/>
  <c r="R588" i="12"/>
  <c r="R615" i="12"/>
  <c r="R616" i="12"/>
  <c r="R548" i="12"/>
  <c r="R547" i="12"/>
  <c r="S635" i="12"/>
  <c r="R635" i="12"/>
  <c r="R692" i="12"/>
  <c r="S692" i="12"/>
  <c r="R613" i="12"/>
  <c r="S586" i="12"/>
  <c r="K586" i="12"/>
  <c r="R438" i="12"/>
  <c r="R558" i="12" l="1"/>
  <c r="N806" i="12" l="1"/>
  <c r="N798" i="12"/>
  <c r="R798" i="12" s="1"/>
  <c r="N768" i="12"/>
  <c r="R768" i="12" s="1"/>
  <c r="N785" i="12"/>
  <c r="R785" i="12" s="1"/>
  <c r="N797" i="12"/>
  <c r="R797" i="12" s="1"/>
  <c r="N693" i="12"/>
  <c r="R693" i="12" s="1"/>
  <c r="N679" i="12"/>
  <c r="R679" i="12" s="1"/>
  <c r="N597" i="12"/>
  <c r="R597" i="12" s="1"/>
  <c r="N686" i="12"/>
  <c r="R686" i="12" s="1"/>
  <c r="N633" i="12"/>
  <c r="R633" i="12" s="1"/>
  <c r="N641" i="12"/>
  <c r="R641" i="12" s="1"/>
  <c r="N674" i="12"/>
  <c r="R674" i="12" s="1"/>
  <c r="N592" i="12"/>
  <c r="R592" i="12" s="1"/>
  <c r="N601" i="12"/>
  <c r="N595" i="12"/>
  <c r="R595" i="12" s="1"/>
  <c r="N638" i="12"/>
  <c r="R638" i="12" s="1"/>
  <c r="N653" i="12"/>
  <c r="R653" i="12" s="1"/>
  <c r="N678" i="12"/>
  <c r="R678" i="12" s="1"/>
  <c r="N684" i="12"/>
  <c r="N677" i="12"/>
  <c r="N589" i="12"/>
  <c r="N792" i="12"/>
  <c r="R792" i="12" s="1"/>
  <c r="N705" i="12"/>
  <c r="R705" i="12" s="1"/>
  <c r="N723" i="12"/>
  <c r="R723" i="12" s="1"/>
  <c r="N724" i="12"/>
  <c r="R724" i="12" s="1"/>
  <c r="N725" i="12"/>
  <c r="R725" i="12" s="1"/>
  <c r="N726" i="12"/>
  <c r="R726" i="12" s="1"/>
  <c r="N718" i="12"/>
  <c r="R718" i="12" s="1"/>
  <c r="N719" i="12"/>
  <c r="R719" i="12" s="1"/>
  <c r="N720" i="12"/>
  <c r="R720" i="12" s="1"/>
  <c r="N721" i="12"/>
  <c r="R721" i="12" s="1"/>
  <c r="N722" i="12"/>
  <c r="R722" i="12" s="1"/>
  <c r="N714" i="12"/>
  <c r="R714" i="12" s="1"/>
  <c r="N715" i="12"/>
  <c r="R715" i="12" s="1"/>
  <c r="N716" i="12"/>
  <c r="R716" i="12" s="1"/>
  <c r="N717" i="12"/>
  <c r="R717" i="12" s="1"/>
  <c r="N707" i="12"/>
  <c r="R707" i="12" s="1"/>
  <c r="N708" i="12"/>
  <c r="R708" i="12" s="1"/>
  <c r="N709" i="12"/>
  <c r="R709" i="12" s="1"/>
  <c r="N710" i="12"/>
  <c r="R710" i="12" s="1"/>
  <c r="N711" i="12"/>
  <c r="R711" i="12" s="1"/>
  <c r="N712" i="12"/>
  <c r="R712" i="12" s="1"/>
  <c r="N713" i="12"/>
  <c r="R713" i="12" s="1"/>
  <c r="N706" i="12"/>
  <c r="R706" i="12" s="1"/>
  <c r="N687" i="12"/>
  <c r="R687" i="12" s="1"/>
  <c r="N772" i="12"/>
  <c r="R772" i="12" s="1"/>
  <c r="N773" i="12"/>
  <c r="R773" i="12" s="1"/>
  <c r="N774" i="12"/>
  <c r="R774" i="12" s="1"/>
  <c r="N775" i="12"/>
  <c r="R775" i="12" s="1"/>
  <c r="N776" i="12"/>
  <c r="R776" i="12" s="1"/>
  <c r="N777" i="12"/>
  <c r="R777" i="12" s="1"/>
  <c r="N778" i="12"/>
  <c r="R778" i="12" s="1"/>
  <c r="N779" i="12"/>
  <c r="R779" i="12" s="1"/>
  <c r="N780" i="12"/>
  <c r="R780" i="12" s="1"/>
  <c r="N781" i="12"/>
  <c r="R781" i="12" s="1"/>
  <c r="N782" i="12"/>
  <c r="R782" i="12" s="1"/>
  <c r="N783" i="12"/>
  <c r="R783" i="12" s="1"/>
  <c r="N771" i="12"/>
  <c r="R771" i="12" s="1"/>
  <c r="N784" i="12"/>
  <c r="R784" i="12" s="1"/>
  <c r="N791" i="12"/>
  <c r="R791" i="12" s="1"/>
  <c r="N680" i="12"/>
  <c r="R680" i="12" s="1"/>
  <c r="N652" i="12"/>
  <c r="R652" i="12" s="1"/>
  <c r="N675" i="12"/>
  <c r="R675" i="12" s="1"/>
  <c r="N681" i="12"/>
  <c r="R681" i="12" s="1"/>
  <c r="N795" i="12"/>
  <c r="R795" i="12" s="1"/>
  <c r="N683" i="12"/>
  <c r="R683" i="12" s="1"/>
  <c r="N682" i="12"/>
  <c r="R682" i="12" s="1"/>
  <c r="N769" i="12"/>
  <c r="R769" i="12" s="1"/>
  <c r="N766" i="12"/>
  <c r="R766" i="12" s="1"/>
  <c r="N770" i="12"/>
  <c r="R770" i="12" s="1"/>
  <c r="N704" i="12"/>
  <c r="R704" i="12" s="1"/>
  <c r="N793" i="12"/>
  <c r="R793" i="12" s="1"/>
  <c r="N639" i="12"/>
  <c r="R694" i="12"/>
  <c r="S689" i="12"/>
  <c r="S690" i="12"/>
  <c r="S691" i="12"/>
  <c r="S688" i="12"/>
  <c r="R690" i="12"/>
  <c r="N689" i="12"/>
  <c r="R689" i="12" s="1"/>
  <c r="N688" i="12"/>
  <c r="R688" i="12" s="1"/>
  <c r="N587" i="12"/>
  <c r="R587" i="12" s="1"/>
  <c r="N648" i="12"/>
  <c r="R648" i="12" s="1"/>
  <c r="N796" i="12"/>
  <c r="R796" i="12" s="1"/>
  <c r="N790" i="12"/>
  <c r="R790" i="12" s="1"/>
  <c r="N650" i="12"/>
  <c r="R650" i="12" s="1"/>
  <c r="R394" i="12" l="1"/>
  <c r="S394" i="12"/>
  <c r="R389" i="12"/>
  <c r="S389" i="12"/>
  <c r="R386" i="12"/>
  <c r="S386" i="12"/>
  <c r="R380" i="12"/>
  <c r="S380" i="12"/>
  <c r="S360" i="12"/>
  <c r="S361" i="12"/>
  <c r="S362" i="12"/>
  <c r="S363" i="12"/>
  <c r="S364" i="12"/>
  <c r="S365" i="12"/>
  <c r="S366" i="12"/>
  <c r="S367" i="12"/>
  <c r="R362" i="12"/>
  <c r="S349" i="12" l="1"/>
  <c r="R351" i="12"/>
  <c r="S351" i="12"/>
  <c r="R347" i="12"/>
  <c r="S347" i="12"/>
  <c r="R303" i="12"/>
  <c r="S303" i="12"/>
  <c r="S285" i="12"/>
  <c r="S290" i="12"/>
  <c r="S289" i="12"/>
  <c r="S288" i="12"/>
  <c r="R282" i="12"/>
  <c r="S282" i="12"/>
  <c r="R280" i="12"/>
  <c r="S280" i="12"/>
  <c r="R279" i="12"/>
  <c r="S279" i="12"/>
  <c r="R278" i="12"/>
  <c r="S278" i="12"/>
  <c r="R230" i="12"/>
  <c r="S230" i="12"/>
  <c r="R210" i="12"/>
  <c r="S210" i="12"/>
  <c r="R162" i="12"/>
  <c r="S162" i="12"/>
  <c r="R161" i="12"/>
  <c r="S161" i="12"/>
  <c r="R160" i="12"/>
  <c r="S160" i="12"/>
  <c r="S137" i="12" l="1"/>
  <c r="S138" i="12"/>
  <c r="S139" i="12"/>
  <c r="S16" i="12"/>
  <c r="S8" i="12"/>
  <c r="S9" i="12"/>
  <c r="S7" i="12"/>
  <c r="R9" i="12"/>
  <c r="R8" i="12"/>
  <c r="R7" i="12"/>
  <c r="S561" i="12" l="1"/>
  <c r="S562" i="12"/>
  <c r="S563" i="12"/>
  <c r="S556" i="12"/>
  <c r="N761" i="12" l="1"/>
  <c r="R761" i="12" s="1"/>
  <c r="K761" i="12"/>
  <c r="N760" i="12"/>
  <c r="K760" i="12"/>
  <c r="N759" i="12"/>
  <c r="K759" i="12"/>
  <c r="N742" i="12" l="1"/>
  <c r="R742" i="12" s="1"/>
  <c r="K742" i="12"/>
  <c r="N741" i="12"/>
  <c r="K741" i="12"/>
  <c r="N740" i="12"/>
  <c r="R740" i="12" s="1"/>
  <c r="K740" i="12"/>
  <c r="N739" i="12"/>
  <c r="R739" i="12" s="1"/>
  <c r="K739" i="12"/>
  <c r="N738" i="12"/>
  <c r="R738" i="12" s="1"/>
  <c r="K738" i="12"/>
  <c r="N737" i="12"/>
  <c r="K737" i="12"/>
  <c r="N736" i="12"/>
  <c r="R736" i="12" s="1"/>
  <c r="K736" i="12"/>
  <c r="N735" i="12"/>
  <c r="R735" i="12" s="1"/>
  <c r="K735" i="12"/>
  <c r="N734" i="12"/>
  <c r="R734" i="12" s="1"/>
  <c r="K734" i="12"/>
  <c r="N733" i="12"/>
  <c r="K733" i="12"/>
  <c r="N732" i="12"/>
  <c r="K732" i="12"/>
  <c r="N731" i="12"/>
  <c r="R731" i="12" s="1"/>
  <c r="K731" i="12"/>
  <c r="N730" i="12"/>
  <c r="K730" i="12"/>
  <c r="N729" i="12"/>
  <c r="R729" i="12" s="1"/>
  <c r="K729" i="12"/>
  <c r="N728" i="12"/>
  <c r="R728" i="12" s="1"/>
  <c r="K728" i="12"/>
  <c r="K727" i="12"/>
  <c r="K673" i="12"/>
  <c r="K672" i="12"/>
  <c r="K671" i="12"/>
  <c r="K670" i="12"/>
  <c r="K669" i="12"/>
  <c r="K668" i="12"/>
  <c r="K667" i="12"/>
  <c r="K666" i="12"/>
  <c r="K665" i="12"/>
  <c r="K664" i="12"/>
  <c r="K663" i="12"/>
  <c r="S75" i="12" l="1"/>
  <c r="S76" i="12"/>
  <c r="S77" i="12"/>
  <c r="S152" i="12"/>
  <c r="S153" i="12"/>
  <c r="S154" i="12"/>
  <c r="S268" i="12"/>
  <c r="S269" i="12"/>
  <c r="S270" i="12"/>
  <c r="S411" i="12"/>
  <c r="S410" i="12"/>
  <c r="S413" i="12"/>
  <c r="S414" i="12"/>
  <c r="S426" i="12"/>
  <c r="S284" i="12" l="1"/>
  <c r="S368" i="12"/>
  <c r="S369" i="12"/>
  <c r="S412" i="12"/>
  <c r="S425" i="12"/>
  <c r="S429" i="12"/>
  <c r="S437" i="12"/>
  <c r="S435" i="12"/>
  <c r="S440" i="12"/>
  <c r="S522" i="12"/>
  <c r="S521" i="12"/>
  <c r="S524" i="12"/>
  <c r="S553" i="12"/>
  <c r="S554" i="12"/>
  <c r="S555" i="12"/>
  <c r="S560" i="12"/>
  <c r="S559" i="12"/>
  <c r="S564" i="12"/>
  <c r="S583" i="12"/>
  <c r="S636" i="12"/>
  <c r="S645" i="12"/>
  <c r="S646" i="12"/>
  <c r="S644" i="12"/>
  <c r="S513" i="12"/>
  <c r="S514" i="12"/>
  <c r="S515" i="12"/>
  <c r="S516" i="12"/>
  <c r="S517" i="12"/>
  <c r="S518" i="12"/>
  <c r="S519" i="12"/>
  <c r="S512" i="12"/>
  <c r="S416" i="12"/>
  <c r="S417" i="12"/>
  <c r="S418" i="12"/>
  <c r="S419" i="12"/>
  <c r="S420" i="12"/>
  <c r="S421" i="12"/>
  <c r="S393" i="12"/>
  <c r="S385" i="12"/>
  <c r="S374" i="12"/>
  <c r="S375" i="12"/>
  <c r="S376" i="12"/>
  <c r="S377" i="12"/>
  <c r="S378" i="12"/>
  <c r="S379" i="12"/>
  <c r="S372" i="12"/>
  <c r="S320" i="12"/>
  <c r="S292" i="12"/>
  <c r="S295" i="12"/>
  <c r="S296" i="12"/>
  <c r="S297" i="12"/>
  <c r="S287" i="12"/>
  <c r="S260" i="12"/>
  <c r="S250" i="12"/>
  <c r="S251" i="12"/>
  <c r="S252" i="12"/>
  <c r="S253" i="12"/>
  <c r="S242" i="12"/>
  <c r="S243" i="12"/>
  <c r="S163" i="12"/>
  <c r="S156" i="12"/>
  <c r="S155" i="12"/>
  <c r="S146" i="12"/>
  <c r="S147" i="12"/>
  <c r="S106" i="12"/>
  <c r="S91" i="12"/>
  <c r="S92" i="12"/>
  <c r="R369" i="12"/>
  <c r="S640" i="12"/>
  <c r="S639" i="12"/>
  <c r="S634" i="12"/>
  <c r="R634" i="12"/>
  <c r="S643" i="12"/>
  <c r="S642" i="12"/>
  <c r="S584" i="12"/>
  <c r="R643" i="12"/>
  <c r="R642" i="12"/>
  <c r="R584" i="12"/>
  <c r="S370" i="12"/>
  <c r="S441" i="12"/>
  <c r="S298" i="12"/>
  <c r="S459" i="12"/>
  <c r="S466" i="12"/>
  <c r="R344" i="12"/>
  <c r="R258" i="12"/>
  <c r="S344" i="12"/>
  <c r="S258" i="12"/>
  <c r="S247" i="12"/>
  <c r="S213" i="12"/>
  <c r="S428" i="12"/>
  <c r="S427" i="12"/>
  <c r="S415" i="12"/>
  <c r="R531" i="12"/>
  <c r="R529" i="12"/>
  <c r="R385" i="12"/>
  <c r="R250" i="12"/>
  <c r="S246" i="12"/>
  <c r="S244" i="12"/>
  <c r="S321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7" i="12"/>
  <c r="S465" i="12"/>
  <c r="S464" i="12"/>
  <c r="S463" i="12"/>
  <c r="S462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22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R304" i="12"/>
  <c r="S195" i="12"/>
  <c r="S194" i="12"/>
  <c r="S193" i="12"/>
  <c r="S192" i="12"/>
  <c r="S191" i="12"/>
  <c r="S190" i="12"/>
  <c r="S189" i="12"/>
  <c r="S188" i="12"/>
  <c r="S187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196" i="12"/>
  <c r="S167" i="12"/>
  <c r="S168" i="12"/>
  <c r="S169" i="12"/>
  <c r="S170" i="12"/>
  <c r="S171" i="12"/>
  <c r="S172" i="12"/>
  <c r="S173" i="12"/>
  <c r="S174" i="12"/>
  <c r="S175" i="12"/>
  <c r="S176" i="12"/>
  <c r="S177" i="12"/>
  <c r="S166" i="12"/>
  <c r="S601" i="12"/>
  <c r="S585" i="12"/>
  <c r="S495" i="12"/>
  <c r="S468" i="12"/>
  <c r="S384" i="12"/>
  <c r="R384" i="12"/>
  <c r="S383" i="12"/>
  <c r="S107" i="12"/>
  <c r="R107" i="12"/>
  <c r="R294" i="12"/>
  <c r="S294" i="12"/>
  <c r="S400" i="12"/>
  <c r="S388" i="12"/>
  <c r="S387" i="12"/>
  <c r="S301" i="12"/>
  <c r="S300" i="12"/>
  <c r="S293" i="12"/>
  <c r="R388" i="12"/>
  <c r="R387" i="12"/>
  <c r="R400" i="12"/>
  <c r="S342" i="12"/>
  <c r="S510" i="12"/>
  <c r="N510" i="12"/>
  <c r="R510" i="12" s="1"/>
  <c r="R373" i="12"/>
  <c r="R254" i="12"/>
  <c r="R143" i="12"/>
  <c r="S373" i="12"/>
  <c r="S254" i="12"/>
  <c r="S143" i="12"/>
  <c r="S302" i="12"/>
  <c r="S180" i="12"/>
  <c r="S141" i="12"/>
  <c r="S226" i="12"/>
  <c r="S486" i="12"/>
  <c r="S485" i="12"/>
  <c r="R516" i="12"/>
  <c r="R486" i="12"/>
  <c r="R485" i="12"/>
  <c r="S490" i="12"/>
  <c r="R515" i="12"/>
  <c r="R488" i="12"/>
  <c r="S488" i="12"/>
  <c r="S381" i="12"/>
  <c r="S338" i="12"/>
  <c r="R381" i="12"/>
  <c r="S487" i="12"/>
  <c r="R487" i="12"/>
  <c r="S492" i="12"/>
  <c r="S491" i="12"/>
  <c r="R492" i="12"/>
  <c r="R491" i="12"/>
  <c r="S578" i="12"/>
  <c r="S565" i="12"/>
  <c r="S552" i="12"/>
  <c r="S499" i="12"/>
  <c r="S496" i="12"/>
  <c r="S422" i="12"/>
  <c r="S382" i="12"/>
  <c r="S348" i="12"/>
  <c r="R499" i="12"/>
  <c r="R496" i="12"/>
  <c r="S392" i="12"/>
  <c r="S391" i="12"/>
  <c r="S390" i="12"/>
  <c r="R435" i="12" l="1"/>
  <c r="R514" i="12"/>
  <c r="R513" i="12"/>
  <c r="R519" i="12"/>
  <c r="R518" i="12"/>
  <c r="R517" i="12"/>
  <c r="R521" i="12"/>
  <c r="N442" i="12" l="1"/>
  <c r="R442" i="12" s="1"/>
  <c r="N602" i="12"/>
  <c r="R602" i="12" s="1"/>
  <c r="N603" i="12"/>
  <c r="R603" i="12" s="1"/>
  <c r="N605" i="12"/>
  <c r="R605" i="12" s="1"/>
  <c r="N606" i="12"/>
  <c r="R606" i="12" s="1"/>
  <c r="N607" i="12"/>
  <c r="R607" i="12" s="1"/>
  <c r="N608" i="12"/>
  <c r="R608" i="12" s="1"/>
  <c r="N609" i="12"/>
  <c r="R609" i="12" s="1"/>
  <c r="N610" i="12"/>
  <c r="R610" i="12" s="1"/>
  <c r="N611" i="12"/>
  <c r="R611" i="12" s="1"/>
  <c r="N612" i="12"/>
  <c r="R612" i="12" s="1"/>
  <c r="N604" i="12"/>
  <c r="R604" i="12" s="1"/>
  <c r="N546" i="12"/>
  <c r="R546" i="12" s="1"/>
  <c r="N545" i="12"/>
  <c r="R545" i="12" s="1"/>
  <c r="N621" i="12"/>
  <c r="R621" i="12" s="1"/>
  <c r="N622" i="12"/>
  <c r="R622" i="12" s="1"/>
  <c r="N623" i="12"/>
  <c r="R623" i="12" s="1"/>
  <c r="N624" i="12"/>
  <c r="R624" i="12" s="1"/>
  <c r="N625" i="12"/>
  <c r="R625" i="12" s="1"/>
  <c r="N626" i="12"/>
  <c r="R626" i="12" s="1"/>
  <c r="N627" i="12"/>
  <c r="R627" i="12" s="1"/>
  <c r="N628" i="12"/>
  <c r="R628" i="12" s="1"/>
  <c r="N629" i="12"/>
  <c r="R629" i="12" s="1"/>
  <c r="N630" i="12"/>
  <c r="R630" i="12" s="1"/>
  <c r="N631" i="12"/>
  <c r="R631" i="12" s="1"/>
  <c r="N632" i="12"/>
  <c r="R632" i="12" s="1"/>
  <c r="N620" i="12"/>
  <c r="R620" i="12" s="1"/>
  <c r="S121" i="12" l="1"/>
  <c r="S122" i="12"/>
  <c r="S123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N471" i="12" l="1"/>
  <c r="R471" i="12" s="1"/>
  <c r="N470" i="12"/>
  <c r="R470" i="12" s="1"/>
  <c r="N469" i="12"/>
  <c r="R469" i="12" s="1"/>
  <c r="N468" i="12"/>
  <c r="N467" i="12"/>
  <c r="R467" i="12" s="1"/>
  <c r="N466" i="12"/>
  <c r="R466" i="12" s="1"/>
  <c r="N465" i="12"/>
  <c r="R465" i="12" s="1"/>
  <c r="N464" i="12"/>
  <c r="R464" i="12" s="1"/>
  <c r="N463" i="12"/>
  <c r="R463" i="12" s="1"/>
  <c r="N462" i="12"/>
  <c r="R462" i="12" s="1"/>
  <c r="N461" i="12"/>
  <c r="R461" i="12" s="1"/>
  <c r="N460" i="12"/>
  <c r="R460" i="12" s="1"/>
  <c r="N459" i="12"/>
  <c r="N458" i="12"/>
  <c r="R458" i="12" s="1"/>
  <c r="N457" i="12"/>
  <c r="R457" i="12" s="1"/>
  <c r="N456" i="12"/>
  <c r="R456" i="12" s="1"/>
  <c r="N455" i="12"/>
  <c r="R455" i="12" s="1"/>
  <c r="N454" i="12"/>
  <c r="R454" i="12" s="1"/>
  <c r="N453" i="12"/>
  <c r="R453" i="12" s="1"/>
  <c r="N452" i="12" l="1"/>
  <c r="R452" i="12" s="1"/>
  <c r="R374" i="12" l="1"/>
  <c r="N445" i="12" l="1"/>
  <c r="R445" i="12" s="1"/>
  <c r="N446" i="12"/>
  <c r="R446" i="12" s="1"/>
  <c r="N447" i="12"/>
  <c r="R447" i="12" s="1"/>
  <c r="N448" i="12"/>
  <c r="R448" i="12" s="1"/>
  <c r="N449" i="12"/>
  <c r="R449" i="12" s="1"/>
  <c r="N450" i="12"/>
  <c r="R450" i="12" s="1"/>
  <c r="N451" i="12"/>
  <c r="R451" i="12" s="1"/>
  <c r="N472" i="12"/>
  <c r="R472" i="12" s="1"/>
  <c r="N473" i="12"/>
  <c r="R473" i="12" s="1"/>
  <c r="N474" i="12"/>
  <c r="R474" i="12" s="1"/>
  <c r="N475" i="12"/>
  <c r="R475" i="12" s="1"/>
  <c r="N476" i="12"/>
  <c r="R476" i="12" s="1"/>
  <c r="N477" i="12"/>
  <c r="R477" i="12" s="1"/>
  <c r="N478" i="12"/>
  <c r="R478" i="12" s="1"/>
  <c r="N479" i="12"/>
  <c r="R479" i="12" s="1"/>
  <c r="N480" i="12"/>
  <c r="R480" i="12" s="1"/>
  <c r="N481" i="12"/>
  <c r="R481" i="12" s="1"/>
  <c r="N482" i="12"/>
  <c r="R482" i="12" s="1"/>
  <c r="N483" i="12"/>
  <c r="R483" i="12" s="1"/>
  <c r="N484" i="12"/>
  <c r="R484" i="12" s="1"/>
  <c r="N444" i="12"/>
  <c r="R444" i="12" s="1"/>
  <c r="S356" i="12"/>
  <c r="S357" i="12"/>
  <c r="S358" i="12"/>
  <c r="S359" i="12"/>
  <c r="S263" i="12" l="1"/>
  <c r="S264" i="12"/>
  <c r="S265" i="12"/>
  <c r="S266" i="12"/>
  <c r="S267" i="12"/>
  <c r="S498" i="12" l="1"/>
  <c r="S508" i="12"/>
  <c r="S509" i="12"/>
  <c r="S502" i="12"/>
  <c r="S503" i="12"/>
  <c r="S504" i="12"/>
  <c r="S505" i="12"/>
  <c r="S506" i="12"/>
  <c r="S501" i="12"/>
  <c r="S209" i="12" l="1"/>
  <c r="S144" i="12"/>
  <c r="S104" i="12"/>
  <c r="S103" i="12"/>
  <c r="R378" i="12"/>
  <c r="K378" i="12"/>
  <c r="R262" i="12"/>
  <c r="S262" i="12"/>
  <c r="R137" i="12"/>
  <c r="R298" i="12" l="1"/>
  <c r="R106" i="12"/>
  <c r="K437" i="12" l="1"/>
  <c r="K436" i="12"/>
  <c r="K435" i="12"/>
  <c r="S102" i="12"/>
  <c r="S67" i="12"/>
  <c r="K409" i="12" l="1"/>
  <c r="K408" i="12"/>
  <c r="K407" i="12"/>
  <c r="K406" i="12"/>
  <c r="K405" i="12"/>
  <c r="K404" i="12"/>
  <c r="K403" i="12"/>
  <c r="K402" i="12"/>
  <c r="S401" i="12" l="1"/>
  <c r="S396" i="12"/>
  <c r="S397" i="12"/>
  <c r="S398" i="12"/>
  <c r="S399" i="12"/>
  <c r="S395" i="12"/>
  <c r="N396" i="12"/>
  <c r="N397" i="12"/>
  <c r="N398" i="12"/>
  <c r="N399" i="12"/>
  <c r="N395" i="12"/>
  <c r="K380" i="12" l="1"/>
  <c r="K379" i="12" l="1"/>
  <c r="K377" i="12" l="1"/>
  <c r="K376" i="12"/>
  <c r="K375" i="12"/>
  <c r="K374" i="12"/>
  <c r="S232" i="12" l="1"/>
  <c r="S233" i="12"/>
  <c r="S234" i="12"/>
  <c r="S235" i="12"/>
  <c r="S236" i="12"/>
  <c r="S238" i="12"/>
  <c r="S239" i="12"/>
  <c r="S240" i="12"/>
  <c r="N322" i="12" l="1"/>
  <c r="R322" i="12" s="1"/>
  <c r="N323" i="12"/>
  <c r="R323" i="12" s="1"/>
  <c r="N324" i="12"/>
  <c r="R324" i="12" s="1"/>
  <c r="N325" i="12"/>
  <c r="R325" i="12" s="1"/>
  <c r="N326" i="12"/>
  <c r="R326" i="12" s="1"/>
  <c r="N327" i="12"/>
  <c r="R327" i="12" s="1"/>
  <c r="N328" i="12"/>
  <c r="R328" i="12" s="1"/>
  <c r="N329" i="12"/>
  <c r="R329" i="12" s="1"/>
  <c r="N330" i="12"/>
  <c r="R330" i="12" s="1"/>
  <c r="N331" i="12"/>
  <c r="R331" i="12" s="1"/>
  <c r="N332" i="12"/>
  <c r="R332" i="12" s="1"/>
  <c r="N333" i="12"/>
  <c r="R333" i="12" s="1"/>
  <c r="N334" i="12"/>
  <c r="R334" i="12" s="1"/>
  <c r="N335" i="12"/>
  <c r="R335" i="12" s="1"/>
  <c r="N336" i="12"/>
  <c r="R336" i="12" s="1"/>
  <c r="N321" i="12"/>
  <c r="N313" i="12"/>
  <c r="R313" i="12" s="1"/>
  <c r="N314" i="12"/>
  <c r="R314" i="12" s="1"/>
  <c r="N315" i="12"/>
  <c r="R315" i="12" s="1"/>
  <c r="N316" i="12"/>
  <c r="R316" i="12" s="1"/>
  <c r="N317" i="12"/>
  <c r="R317" i="12" s="1"/>
  <c r="N318" i="12"/>
  <c r="R318" i="12" s="1"/>
  <c r="N319" i="12"/>
  <c r="R319" i="12" s="1"/>
  <c r="N306" i="12"/>
  <c r="R306" i="12" s="1"/>
  <c r="N305" i="12"/>
  <c r="R305" i="12" s="1"/>
  <c r="N308" i="12"/>
  <c r="R308" i="12" s="1"/>
  <c r="N309" i="12"/>
  <c r="R309" i="12" s="1"/>
  <c r="N310" i="12"/>
  <c r="R310" i="12" s="1"/>
  <c r="N311" i="12"/>
  <c r="R311" i="12" s="1"/>
  <c r="N312" i="12"/>
  <c r="R312" i="12" s="1"/>
  <c r="N307" i="12"/>
  <c r="R307" i="12" s="1"/>
  <c r="N320" i="12"/>
  <c r="K362" i="12"/>
  <c r="K361" i="12"/>
  <c r="K360" i="12"/>
  <c r="K359" i="12" l="1"/>
  <c r="S352" i="12" l="1"/>
  <c r="S353" i="12"/>
  <c r="S354" i="12"/>
  <c r="S355" i="12"/>
  <c r="S350" i="12"/>
  <c r="S345" i="12"/>
  <c r="S341" i="12"/>
  <c r="S283" i="12"/>
  <c r="S277" i="12"/>
  <c r="S276" i="12"/>
  <c r="S272" i="12"/>
  <c r="S273" i="12"/>
  <c r="S274" i="12"/>
  <c r="S271" i="12"/>
  <c r="S261" i="12"/>
  <c r="S257" i="12"/>
  <c r="S255" i="12"/>
  <c r="S248" i="12"/>
  <c r="S245" i="12"/>
  <c r="S241" i="12"/>
  <c r="S237" i="12"/>
  <c r="S231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12" i="12"/>
  <c r="S179" i="12"/>
  <c r="S181" i="12"/>
  <c r="S182" i="12"/>
  <c r="S183" i="12"/>
  <c r="S184" i="12"/>
  <c r="S185" i="12"/>
  <c r="S186" i="12"/>
  <c r="S178" i="12"/>
  <c r="S150" i="12"/>
  <c r="S148" i="12"/>
  <c r="S142" i="12"/>
  <c r="S126" i="12"/>
  <c r="S127" i="12"/>
  <c r="S128" i="12"/>
  <c r="S129" i="12"/>
  <c r="S130" i="12"/>
  <c r="S131" i="12"/>
  <c r="S132" i="12"/>
  <c r="S133" i="12"/>
  <c r="S134" i="12"/>
  <c r="S135" i="12"/>
  <c r="S136" i="12"/>
  <c r="S110" i="12"/>
  <c r="S111" i="12"/>
  <c r="S112" i="12"/>
  <c r="S113" i="12"/>
  <c r="S114" i="12"/>
  <c r="S115" i="12"/>
  <c r="S116" i="12"/>
  <c r="S117" i="12"/>
  <c r="S118" i="12"/>
  <c r="S119" i="12"/>
  <c r="S120" i="12"/>
  <c r="S95" i="12"/>
  <c r="S81" i="12"/>
  <c r="S82" i="12"/>
  <c r="S83" i="12"/>
  <c r="S84" i="12"/>
  <c r="S85" i="12"/>
  <c r="S31" i="12"/>
  <c r="S26" i="12"/>
  <c r="S18" i="12"/>
  <c r="S19" i="12"/>
  <c r="S20" i="12"/>
  <c r="S21" i="12"/>
  <c r="S22" i="12"/>
  <c r="S23" i="12"/>
  <c r="S24" i="12"/>
  <c r="S13" i="12"/>
  <c r="S14" i="12"/>
  <c r="K352" i="12"/>
  <c r="K351" i="12"/>
  <c r="K350" i="12" l="1"/>
  <c r="K349" i="12"/>
  <c r="K348" i="12"/>
  <c r="K347" i="12"/>
  <c r="S343" i="12" l="1"/>
  <c r="S259" i="12"/>
  <c r="S346" i="12"/>
  <c r="S340" i="12"/>
  <c r="S339" i="12"/>
  <c r="S291" i="12"/>
  <c r="S281" i="12"/>
  <c r="S299" i="12"/>
  <c r="S337" i="12"/>
  <c r="S286" i="12"/>
  <c r="S125" i="12"/>
  <c r="S165" i="12"/>
  <c r="S164" i="12"/>
  <c r="R178" i="12"/>
  <c r="R148" i="12"/>
  <c r="S256" i="12"/>
  <c r="S249" i="12"/>
  <c r="K282" i="12" l="1"/>
  <c r="K281" i="12"/>
  <c r="K280" i="12" l="1"/>
  <c r="K279" i="12"/>
  <c r="K278" i="12"/>
  <c r="K277" i="12"/>
  <c r="K276" i="12"/>
  <c r="K275" i="12"/>
  <c r="K250" i="12" l="1"/>
  <c r="K249" i="12"/>
  <c r="K248" i="12"/>
  <c r="K247" i="12"/>
  <c r="K246" i="12"/>
  <c r="K245" i="12"/>
  <c r="K244" i="12"/>
  <c r="S101" i="12" l="1"/>
  <c r="S228" i="12"/>
  <c r="S229" i="12"/>
  <c r="S227" i="12"/>
  <c r="K214" i="12" l="1"/>
  <c r="N188" i="12" l="1"/>
  <c r="R188" i="12" s="1"/>
  <c r="N189" i="12"/>
  <c r="R189" i="12" s="1"/>
  <c r="N190" i="12"/>
  <c r="R190" i="12" s="1"/>
  <c r="N191" i="12"/>
  <c r="R191" i="12" s="1"/>
  <c r="N192" i="12"/>
  <c r="R192" i="12" s="1"/>
  <c r="N193" i="12"/>
  <c r="R193" i="12" s="1"/>
  <c r="N194" i="12"/>
  <c r="R194" i="12" s="1"/>
  <c r="N195" i="12"/>
  <c r="R195" i="12" s="1"/>
  <c r="N196" i="12"/>
  <c r="R196" i="12" s="1"/>
  <c r="N197" i="12"/>
  <c r="R197" i="12" s="1"/>
  <c r="N198" i="12"/>
  <c r="R198" i="12" s="1"/>
  <c r="N199" i="12"/>
  <c r="R199" i="12" s="1"/>
  <c r="N200" i="12"/>
  <c r="R200" i="12" s="1"/>
  <c r="N201" i="12"/>
  <c r="R201" i="12" s="1"/>
  <c r="N202" i="12"/>
  <c r="R202" i="12" s="1"/>
  <c r="N203" i="12"/>
  <c r="R203" i="12" s="1"/>
  <c r="N204" i="12"/>
  <c r="R204" i="12" s="1"/>
  <c r="N205" i="12"/>
  <c r="R205" i="12" s="1"/>
  <c r="N206" i="12"/>
  <c r="R206" i="12" s="1"/>
  <c r="N207" i="12"/>
  <c r="R207" i="12" s="1"/>
  <c r="N208" i="12"/>
  <c r="R208" i="12" s="1"/>
  <c r="N187" i="12"/>
  <c r="R187" i="12" s="1"/>
  <c r="N165" i="12"/>
  <c r="R165" i="12" s="1"/>
  <c r="N166" i="12"/>
  <c r="R166" i="12" s="1"/>
  <c r="N167" i="12"/>
  <c r="R167" i="12" s="1"/>
  <c r="N168" i="12"/>
  <c r="R168" i="12" s="1"/>
  <c r="N169" i="12"/>
  <c r="R169" i="12" s="1"/>
  <c r="N170" i="12"/>
  <c r="R170" i="12" s="1"/>
  <c r="N171" i="12"/>
  <c r="R171" i="12" s="1"/>
  <c r="N172" i="12"/>
  <c r="R172" i="12" s="1"/>
  <c r="N173" i="12"/>
  <c r="R173" i="12" s="1"/>
  <c r="N174" i="12"/>
  <c r="R174" i="12" s="1"/>
  <c r="N175" i="12"/>
  <c r="R175" i="12" s="1"/>
  <c r="N176" i="12"/>
  <c r="R176" i="12" s="1"/>
  <c r="N177" i="12"/>
  <c r="R177" i="12" s="1"/>
  <c r="N164" i="12"/>
  <c r="R164" i="12" s="1"/>
  <c r="K213" i="12" l="1"/>
  <c r="K212" i="12"/>
  <c r="K211" i="12"/>
  <c r="S158" i="12" l="1"/>
  <c r="S159" i="12"/>
  <c r="S157" i="12"/>
  <c r="S151" i="12"/>
  <c r="S149" i="12"/>
  <c r="S145" i="12"/>
  <c r="S140" i="12"/>
  <c r="S124" i="12"/>
  <c r="S109" i="12"/>
  <c r="S108" i="12"/>
  <c r="S105" i="12"/>
  <c r="S97" i="12"/>
  <c r="S98" i="12"/>
  <c r="S99" i="12"/>
  <c r="S100" i="12"/>
  <c r="S96" i="12"/>
  <c r="S94" i="12"/>
  <c r="S93" i="12"/>
  <c r="S87" i="12"/>
  <c r="S88" i="12"/>
  <c r="S89" i="12"/>
  <c r="S90" i="12"/>
  <c r="S86" i="12"/>
  <c r="S79" i="12"/>
  <c r="S80" i="12"/>
  <c r="S70" i="12"/>
  <c r="S71" i="12"/>
  <c r="S72" i="12"/>
  <c r="S73" i="12"/>
  <c r="S74" i="12"/>
  <c r="S62" i="12"/>
  <c r="S63" i="12"/>
  <c r="S64" i="12"/>
  <c r="S65" i="12"/>
  <c r="S66" i="12"/>
  <c r="S28" i="12"/>
  <c r="S29" i="12"/>
  <c r="S30" i="12"/>
  <c r="S27" i="12"/>
  <c r="S17" i="12"/>
  <c r="S15" i="12"/>
  <c r="S11" i="12"/>
  <c r="S12" i="12"/>
  <c r="S10" i="12"/>
  <c r="K163" i="12"/>
  <c r="K162" i="12"/>
  <c r="K161" i="12"/>
  <c r="K160" i="12"/>
  <c r="S33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32" i="12"/>
  <c r="R88" i="12"/>
  <c r="S78" i="12"/>
  <c r="S69" i="12"/>
  <c r="S68" i="12"/>
  <c r="R69" i="12"/>
  <c r="K159" i="12" l="1"/>
  <c r="K158" i="12"/>
  <c r="K157" i="12"/>
  <c r="K156" i="12"/>
  <c r="K155" i="12"/>
  <c r="K124" i="12" l="1"/>
  <c r="K123" i="12"/>
  <c r="K122" i="12"/>
  <c r="K121" i="12"/>
  <c r="K120" i="12"/>
  <c r="N57" i="12" l="1"/>
  <c r="N58" i="12"/>
  <c r="N59" i="12"/>
  <c r="N60" i="12"/>
  <c r="N61" i="12"/>
  <c r="N52" i="12"/>
  <c r="N53" i="12"/>
  <c r="N54" i="12"/>
  <c r="N55" i="12"/>
  <c r="N56" i="12"/>
  <c r="N33" i="12"/>
  <c r="N32" i="12"/>
  <c r="R32" i="12" s="1"/>
  <c r="N42" i="12"/>
  <c r="N43" i="12"/>
  <c r="N44" i="12"/>
  <c r="N45" i="12"/>
  <c r="N46" i="12"/>
  <c r="N47" i="12"/>
  <c r="N48" i="12"/>
  <c r="N49" i="12"/>
  <c r="N50" i="12"/>
  <c r="N51" i="12"/>
  <c r="N35" i="12"/>
  <c r="N36" i="12"/>
  <c r="N37" i="12"/>
  <c r="N38" i="12"/>
  <c r="N39" i="12"/>
  <c r="N40" i="12"/>
  <c r="N41" i="12"/>
  <c r="N34" i="12"/>
  <c r="N25" i="12"/>
  <c r="R25" i="12" s="1"/>
  <c r="N28" i="12"/>
  <c r="R28" i="12" s="1"/>
  <c r="N71" i="12"/>
  <c r="N65" i="12"/>
  <c r="N23" i="12"/>
  <c r="R23" i="12" s="1"/>
  <c r="N30" i="12"/>
  <c r="R30" i="12" s="1"/>
  <c r="N27" i="12" l="1"/>
  <c r="R27" i="12" s="1"/>
  <c r="N68" i="12"/>
  <c r="R68" i="12" s="1"/>
  <c r="K108" i="12" l="1"/>
  <c r="K107" i="12"/>
  <c r="K91" i="12" l="1"/>
  <c r="K90" i="12"/>
  <c r="K89" i="12"/>
  <c r="K88" i="12"/>
  <c r="K11" i="12" l="1"/>
  <c r="K10" i="12"/>
  <c r="K9" i="12"/>
  <c r="K8" i="12"/>
  <c r="K7" i="12"/>
  <c r="S1137" i="7" l="1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16" i="7"/>
  <c r="S1081" i="7" l="1"/>
  <c r="S1082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074" i="7"/>
  <c r="S1075" i="7"/>
  <c r="S1076" i="7"/>
  <c r="S1077" i="7"/>
  <c r="S1078" i="7"/>
  <c r="S1079" i="7"/>
  <c r="S1080" i="7"/>
  <c r="S805" i="7"/>
  <c r="S1031" i="7" l="1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970" i="7"/>
  <c r="S952" i="7"/>
  <c r="S899" i="7"/>
  <c r="S900" i="7"/>
  <c r="S901" i="7"/>
  <c r="S902" i="7"/>
  <c r="S903" i="7"/>
  <c r="S799" i="7" l="1"/>
  <c r="S798" i="7"/>
  <c r="S800" i="7"/>
  <c r="S801" i="7"/>
  <c r="S101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43" i="7"/>
  <c r="L951" i="7" l="1"/>
  <c r="R1625" i="7" l="1"/>
  <c r="R1612" i="7"/>
  <c r="S1030" i="7" l="1"/>
  <c r="R662" i="7"/>
  <c r="N694" i="7"/>
  <c r="N695" i="7"/>
  <c r="N696" i="7"/>
  <c r="N693" i="7"/>
  <c r="N661" i="7"/>
  <c r="R661" i="7" s="1"/>
  <c r="N663" i="7"/>
  <c r="R663" i="7" s="1"/>
  <c r="N664" i="7"/>
  <c r="R664" i="7" s="1"/>
  <c r="N665" i="7"/>
  <c r="R665" i="7" s="1"/>
  <c r="N666" i="7"/>
  <c r="R666" i="7" s="1"/>
  <c r="N667" i="7"/>
  <c r="R667" i="7" s="1"/>
  <c r="N668" i="7"/>
  <c r="R668" i="7" s="1"/>
  <c r="N669" i="7"/>
  <c r="R669" i="7" s="1"/>
  <c r="N670" i="7"/>
  <c r="R670" i="7" s="1"/>
  <c r="N671" i="7"/>
  <c r="R671" i="7" s="1"/>
  <c r="N672" i="7"/>
  <c r="N660" i="7"/>
  <c r="R660" i="7" s="1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24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585" i="7"/>
  <c r="R814" i="7"/>
  <c r="R815" i="7"/>
  <c r="R816" i="7"/>
  <c r="R817" i="7"/>
  <c r="R818" i="7"/>
  <c r="R819" i="7"/>
  <c r="R820" i="7"/>
  <c r="R821" i="7"/>
  <c r="R822" i="7"/>
  <c r="R823" i="7"/>
  <c r="R813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21" i="7"/>
  <c r="S886" i="7"/>
  <c r="S893" i="7"/>
  <c r="S892" i="7"/>
  <c r="L916" i="7"/>
  <c r="S961" i="7" l="1"/>
  <c r="S888" i="7"/>
  <c r="R1564" i="7"/>
  <c r="R880" i="7"/>
  <c r="R499" i="7"/>
  <c r="R1478" i="7"/>
  <c r="R1577" i="7"/>
  <c r="R1576" i="7"/>
  <c r="R1674" i="7"/>
  <c r="R1675" i="7"/>
  <c r="R1654" i="7"/>
  <c r="R1656" i="7"/>
  <c r="R1655" i="7"/>
  <c r="R1662" i="7"/>
  <c r="R1693" i="7"/>
  <c r="R1738" i="7"/>
  <c r="R1740" i="7"/>
  <c r="R1768" i="7"/>
  <c r="R1781" i="7"/>
  <c r="R1772" i="7"/>
  <c r="R1774" i="7"/>
  <c r="R1773" i="7"/>
  <c r="R1831" i="7"/>
  <c r="R1839" i="7"/>
  <c r="R1767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47" i="7"/>
  <c r="R1748" i="7"/>
  <c r="R1749" i="7"/>
  <c r="R1750" i="7"/>
  <c r="R1751" i="7"/>
  <c r="R1752" i="7"/>
  <c r="R1753" i="7"/>
  <c r="R1746" i="7"/>
  <c r="R1717" i="7"/>
  <c r="R1716" i="7"/>
  <c r="R1714" i="7"/>
  <c r="R1722" i="7"/>
  <c r="R1723" i="7"/>
  <c r="R1724" i="7"/>
  <c r="R1721" i="7"/>
  <c r="R1553" i="7"/>
  <c r="R1552" i="7"/>
  <c r="R1660" i="7"/>
  <c r="R1594" i="7"/>
  <c r="R1593" i="7"/>
  <c r="R1771" i="7"/>
  <c r="R1726" i="7"/>
  <c r="R1725" i="7"/>
  <c r="R1698" i="7"/>
  <c r="L844" i="7"/>
  <c r="N843" i="7"/>
  <c r="L843" i="7"/>
  <c r="N842" i="7"/>
  <c r="M842" i="7"/>
  <c r="L842" i="7"/>
  <c r="L943" i="7"/>
  <c r="L942" i="7"/>
  <c r="L941" i="7"/>
  <c r="L940" i="7"/>
  <c r="L939" i="7"/>
  <c r="L938" i="7"/>
  <c r="L937" i="7"/>
  <c r="L936" i="7"/>
  <c r="L935" i="7"/>
  <c r="L948" i="7"/>
  <c r="N978" i="7"/>
  <c r="M978" i="7"/>
  <c r="L978" i="7"/>
  <c r="S963" i="7"/>
  <c r="R1305" i="7"/>
  <c r="R1306" i="7"/>
  <c r="R1307" i="7"/>
  <c r="R1308" i="7"/>
  <c r="R1304" i="7"/>
  <c r="R1647" i="7"/>
  <c r="R1646" i="7"/>
  <c r="R1645" i="7"/>
  <c r="R1644" i="7"/>
  <c r="R1643" i="7"/>
  <c r="R1642" i="7"/>
  <c r="R1641" i="7"/>
  <c r="R1640" i="7"/>
  <c r="R1639" i="7"/>
  <c r="R1638" i="7"/>
  <c r="R1637" i="7"/>
  <c r="R1636" i="7"/>
  <c r="R1635" i="7"/>
  <c r="R1634" i="7"/>
  <c r="R1579" i="7"/>
  <c r="R1580" i="7"/>
  <c r="R1581" i="7"/>
  <c r="R1582" i="7"/>
  <c r="R1583" i="7"/>
  <c r="R1584" i="7"/>
  <c r="R1585" i="7"/>
  <c r="R1586" i="7"/>
  <c r="R1587" i="7"/>
  <c r="R1578" i="7"/>
  <c r="L1380" i="7" l="1"/>
  <c r="S1380" i="7" s="1"/>
  <c r="L1379" i="7"/>
  <c r="S1379" i="7" s="1"/>
  <c r="L1378" i="7"/>
  <c r="S1378" i="7" s="1"/>
  <c r="L1377" i="7"/>
  <c r="S1377" i="7" s="1"/>
  <c r="L1376" i="7"/>
  <c r="S1376" i="7" s="1"/>
  <c r="L1375" i="7"/>
  <c r="S1375" i="7" s="1"/>
  <c r="S882" i="7" l="1"/>
  <c r="S883" i="7"/>
  <c r="S884" i="7"/>
  <c r="S34" i="7"/>
  <c r="L1374" i="7"/>
  <c r="S1374" i="7" s="1"/>
  <c r="L1373" i="7"/>
  <c r="S1373" i="7" s="1"/>
  <c r="L1372" i="7"/>
  <c r="S1372" i="7" s="1"/>
  <c r="S759" i="7"/>
  <c r="S739" i="7"/>
  <c r="L1301" i="7"/>
  <c r="S1301" i="7" s="1"/>
  <c r="L1300" i="7"/>
  <c r="S1300" i="7" s="1"/>
  <c r="L1299" i="7"/>
  <c r="S1299" i="7" s="1"/>
  <c r="L1298" i="7"/>
  <c r="S1298" i="7" s="1"/>
  <c r="L1297" i="7"/>
  <c r="S1297" i="7" s="1"/>
  <c r="L1296" i="7"/>
  <c r="S1296" i="7" s="1"/>
  <c r="L1295" i="7"/>
  <c r="S1295" i="7" s="1"/>
  <c r="L1274" i="7"/>
  <c r="S1274" i="7" s="1"/>
  <c r="L1273" i="7"/>
  <c r="S1273" i="7" s="1"/>
  <c r="L1272" i="7" l="1"/>
  <c r="S1272" i="7" s="1"/>
  <c r="L1271" i="7"/>
  <c r="S1271" i="7" s="1"/>
  <c r="L1270" i="7"/>
  <c r="S1270" i="7" s="1"/>
  <c r="L1269" i="7"/>
  <c r="S1269" i="7" s="1"/>
  <c r="L1268" i="7"/>
  <c r="S1268" i="7" s="1"/>
  <c r="L1267" i="7"/>
  <c r="S1267" i="7" s="1"/>
  <c r="L950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56" i="7"/>
  <c r="L857" i="7"/>
  <c r="L858" i="7"/>
  <c r="L855" i="7"/>
  <c r="L854" i="7"/>
  <c r="S1115" i="7" l="1"/>
  <c r="L909" i="7"/>
  <c r="S909" i="7" s="1"/>
  <c r="M909" i="7"/>
  <c r="N909" i="7"/>
  <c r="L1229" i="7"/>
  <c r="S1229" i="7" s="1"/>
  <c r="L1228" i="7"/>
  <c r="S1228" i="7" s="1"/>
  <c r="L1227" i="7"/>
  <c r="S1227" i="7" s="1"/>
  <c r="L1226" i="7"/>
  <c r="S1226" i="7" s="1"/>
  <c r="L1225" i="7"/>
  <c r="S1225" i="7" s="1"/>
  <c r="L1224" i="7"/>
  <c r="S1224" i="7" s="1"/>
  <c r="L1223" i="7"/>
  <c r="S1223" i="7" s="1"/>
  <c r="L1222" i="7"/>
  <c r="S1222" i="7" s="1"/>
  <c r="L1221" i="7"/>
  <c r="S1221" i="7" s="1"/>
  <c r="L1220" i="7"/>
  <c r="S1220" i="7" s="1"/>
  <c r="L1218" i="7"/>
  <c r="S1218" i="7" s="1"/>
  <c r="L1217" i="7"/>
  <c r="S1217" i="7" s="1"/>
  <c r="L1216" i="7"/>
  <c r="S1216" i="7" s="1"/>
  <c r="L1215" i="7"/>
  <c r="S1215" i="7" s="1"/>
  <c r="L1214" i="7"/>
  <c r="S1214" i="7" s="1"/>
  <c r="S854" i="7" l="1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9" i="7"/>
  <c r="S890" i="7"/>
  <c r="S891" i="7"/>
  <c r="S894" i="7"/>
  <c r="S895" i="7"/>
  <c r="S896" i="7"/>
  <c r="S897" i="7"/>
  <c r="S898" i="7"/>
  <c r="S916" i="7"/>
  <c r="S930" i="7"/>
  <c r="S931" i="7"/>
  <c r="S932" i="7"/>
  <c r="S945" i="7"/>
  <c r="S950" i="7"/>
  <c r="S951" i="7"/>
  <c r="S955" i="7"/>
  <c r="S957" i="7"/>
  <c r="S958" i="7"/>
  <c r="S960" i="7"/>
  <c r="S962" i="7"/>
  <c r="S964" i="7"/>
  <c r="S965" i="7"/>
  <c r="S966" i="7"/>
  <c r="S971" i="7"/>
  <c r="S972" i="7"/>
  <c r="S973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28" i="7"/>
  <c r="S1029" i="7"/>
  <c r="S1044" i="7"/>
  <c r="S1045" i="7"/>
  <c r="S1046" i="7"/>
  <c r="S1047" i="7"/>
  <c r="S1048" i="7"/>
  <c r="S1049" i="7"/>
  <c r="S1050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L1091" i="7"/>
  <c r="S1091" i="7" s="1"/>
  <c r="L1090" i="7"/>
  <c r="S1090" i="7" s="1"/>
  <c r="L1089" i="7"/>
  <c r="S1089" i="7" s="1"/>
  <c r="L1088" i="7"/>
  <c r="S1088" i="7" s="1"/>
  <c r="L1087" i="7"/>
  <c r="S1087" i="7" s="1"/>
  <c r="L1086" i="7"/>
  <c r="S1086" i="7" s="1"/>
  <c r="L1085" i="7"/>
  <c r="L1084" i="7"/>
  <c r="S1084" i="7" s="1"/>
  <c r="L1083" i="7"/>
  <c r="S1083" i="7" s="1"/>
  <c r="L1051" i="7"/>
  <c r="S1051" i="7" s="1"/>
  <c r="N1027" i="7" l="1"/>
  <c r="M1027" i="7"/>
  <c r="N1026" i="7"/>
  <c r="M1026" i="7"/>
  <c r="N1025" i="7"/>
  <c r="M1025" i="7"/>
  <c r="N1024" i="7"/>
  <c r="M1024" i="7"/>
  <c r="L1024" i="7"/>
  <c r="S1024" i="7" s="1"/>
  <c r="N1023" i="7"/>
  <c r="M1023" i="7"/>
  <c r="L1023" i="7"/>
  <c r="S1023" i="7" s="1"/>
  <c r="N1022" i="7"/>
  <c r="M1022" i="7"/>
  <c r="L1022" i="7"/>
  <c r="S1022" i="7" s="1"/>
  <c r="N1021" i="7"/>
  <c r="M1021" i="7"/>
  <c r="L1021" i="7"/>
  <c r="S1021" i="7" s="1"/>
  <c r="N1020" i="7"/>
  <c r="M1020" i="7"/>
  <c r="L1020" i="7"/>
  <c r="S1020" i="7" s="1"/>
  <c r="N1019" i="7"/>
  <c r="M1019" i="7"/>
  <c r="L1019" i="7"/>
  <c r="S1019" i="7" s="1"/>
  <c r="N1018" i="7"/>
  <c r="M1018" i="7"/>
  <c r="L1018" i="7"/>
  <c r="S1018" i="7" s="1"/>
  <c r="N1017" i="7"/>
  <c r="M1017" i="7"/>
  <c r="L1017" i="7"/>
  <c r="S1017" i="7" s="1"/>
  <c r="N1016" i="7"/>
  <c r="M1016" i="7"/>
  <c r="L1016" i="7"/>
  <c r="S1016" i="7" s="1"/>
  <c r="N982" i="7"/>
  <c r="M982" i="7"/>
  <c r="L982" i="7"/>
  <c r="S982" i="7" s="1"/>
  <c r="N981" i="7"/>
  <c r="M981" i="7"/>
  <c r="L981" i="7"/>
  <c r="S981" i="7" s="1"/>
  <c r="N980" i="7"/>
  <c r="M980" i="7"/>
  <c r="L980" i="7"/>
  <c r="S980" i="7" s="1"/>
  <c r="N979" i="7"/>
  <c r="M979" i="7"/>
  <c r="L979" i="7"/>
  <c r="S979" i="7" s="1"/>
  <c r="S978" i="7"/>
  <c r="N977" i="7"/>
  <c r="M977" i="7"/>
  <c r="L977" i="7"/>
  <c r="S977" i="7" s="1"/>
  <c r="N976" i="7"/>
  <c r="M976" i="7"/>
  <c r="L976" i="7"/>
  <c r="S976" i="7" s="1"/>
  <c r="N975" i="7"/>
  <c r="M975" i="7"/>
  <c r="L975" i="7"/>
  <c r="S975" i="7" s="1"/>
  <c r="L956" i="7" l="1"/>
  <c r="S956" i="7" s="1"/>
  <c r="L954" i="7"/>
  <c r="S954" i="7" s="1"/>
  <c r="L953" i="7"/>
  <c r="S953" i="7" s="1"/>
  <c r="S948" i="7"/>
  <c r="L949" i="7"/>
  <c r="S949" i="7" s="1"/>
  <c r="L947" i="7"/>
  <c r="S947" i="7" s="1"/>
  <c r="S935" i="7"/>
  <c r="S936" i="7"/>
  <c r="S937" i="7"/>
  <c r="S938" i="7"/>
  <c r="S939" i="7"/>
  <c r="S940" i="7"/>
  <c r="S941" i="7"/>
  <c r="S942" i="7"/>
  <c r="S943" i="7"/>
  <c r="S944" i="7"/>
  <c r="L946" i="7"/>
  <c r="S946" i="7" s="1"/>
  <c r="L934" i="7"/>
  <c r="S934" i="7" s="1"/>
  <c r="L933" i="7"/>
  <c r="S933" i="7" s="1"/>
  <c r="L929" i="7"/>
  <c r="S929" i="7" s="1"/>
  <c r="L928" i="7"/>
  <c r="S928" i="7" s="1"/>
  <c r="L927" i="7"/>
  <c r="S927" i="7" s="1"/>
  <c r="L926" i="7"/>
  <c r="S926" i="7" s="1"/>
  <c r="L925" i="7"/>
  <c r="S925" i="7" s="1"/>
  <c r="L924" i="7"/>
  <c r="S924" i="7" s="1"/>
  <c r="L920" i="7"/>
  <c r="S920" i="7" s="1"/>
  <c r="L921" i="7"/>
  <c r="S921" i="7" s="1"/>
  <c r="L922" i="7"/>
  <c r="S922" i="7" s="1"/>
  <c r="L923" i="7"/>
  <c r="S923" i="7" s="1"/>
  <c r="L918" i="7"/>
  <c r="S918" i="7" s="1"/>
  <c r="L919" i="7"/>
  <c r="S919" i="7" s="1"/>
  <c r="N915" i="7"/>
  <c r="M915" i="7"/>
  <c r="L915" i="7"/>
  <c r="S915" i="7" s="1"/>
  <c r="N914" i="7"/>
  <c r="M914" i="7"/>
  <c r="L914" i="7"/>
  <c r="S914" i="7" s="1"/>
  <c r="N913" i="7"/>
  <c r="M913" i="7"/>
  <c r="L913" i="7"/>
  <c r="S913" i="7" s="1"/>
  <c r="N912" i="7"/>
  <c r="M912" i="7"/>
  <c r="L912" i="7"/>
  <c r="S912" i="7" s="1"/>
  <c r="N911" i="7"/>
  <c r="M911" i="7"/>
  <c r="L911" i="7"/>
  <c r="S911" i="7" s="1"/>
  <c r="N910" i="7"/>
  <c r="M910" i="7"/>
  <c r="L910" i="7"/>
  <c r="S910" i="7" s="1"/>
  <c r="N908" i="7"/>
  <c r="M908" i="7"/>
  <c r="L908" i="7"/>
  <c r="S908" i="7" s="1"/>
  <c r="N907" i="7"/>
  <c r="M907" i="7"/>
  <c r="L907" i="7"/>
  <c r="S907" i="7" s="1"/>
  <c r="N906" i="7"/>
  <c r="M906" i="7"/>
  <c r="L906" i="7"/>
  <c r="S906" i="7" s="1"/>
  <c r="N905" i="7"/>
  <c r="M905" i="7"/>
  <c r="L905" i="7"/>
  <c r="S905" i="7" s="1"/>
  <c r="N904" i="7"/>
  <c r="M904" i="7"/>
  <c r="L904" i="7"/>
  <c r="S904" i="7" s="1"/>
  <c r="L853" i="7" l="1"/>
  <c r="S853" i="7" s="1"/>
  <c r="L852" i="7"/>
  <c r="S852" i="7" s="1"/>
  <c r="L851" i="7"/>
  <c r="S851" i="7" s="1"/>
  <c r="L850" i="7"/>
  <c r="S850" i="7" s="1"/>
  <c r="L849" i="7"/>
  <c r="S849" i="7" s="1"/>
  <c r="L848" i="7"/>
  <c r="S848" i="7" s="1"/>
  <c r="S844" i="7"/>
  <c r="S843" i="7"/>
  <c r="S842" i="7"/>
  <c r="L847" i="7"/>
  <c r="S847" i="7" s="1"/>
  <c r="L846" i="7"/>
  <c r="S846" i="7" s="1"/>
  <c r="L845" i="7"/>
  <c r="S845" i="7" s="1"/>
  <c r="N845" i="7"/>
  <c r="M845" i="7"/>
  <c r="N841" i="7"/>
  <c r="M841" i="7"/>
  <c r="L841" i="7"/>
  <c r="S841" i="7" s="1"/>
  <c r="N840" i="7"/>
  <c r="M840" i="7"/>
  <c r="L840" i="7"/>
  <c r="S840" i="7" s="1"/>
  <c r="N839" i="7"/>
  <c r="M839" i="7"/>
  <c r="L839" i="7"/>
  <c r="S839" i="7" s="1"/>
  <c r="N838" i="7"/>
  <c r="M838" i="7"/>
  <c r="L838" i="7"/>
  <c r="S838" i="7" s="1"/>
  <c r="L837" i="7"/>
  <c r="S837" i="7" s="1"/>
  <c r="L836" i="7"/>
  <c r="S836" i="7" s="1"/>
  <c r="L835" i="7"/>
  <c r="S835" i="7" s="1"/>
  <c r="L834" i="7"/>
  <c r="S834" i="7" s="1"/>
  <c r="L833" i="7"/>
  <c r="S833" i="7" s="1"/>
  <c r="L832" i="7"/>
  <c r="S832" i="7" s="1"/>
  <c r="L831" i="7"/>
  <c r="S831" i="7" s="1"/>
  <c r="L830" i="7"/>
  <c r="S830" i="7" s="1"/>
  <c r="L829" i="7"/>
  <c r="S829" i="7" s="1"/>
  <c r="L828" i="7"/>
  <c r="S828" i="7" s="1"/>
  <c r="L827" i="7"/>
  <c r="S827" i="7" s="1"/>
  <c r="L826" i="7"/>
  <c r="S826" i="7" s="1"/>
  <c r="L825" i="7"/>
  <c r="S825" i="7" s="1"/>
  <c r="L824" i="7"/>
  <c r="S824" i="7" s="1"/>
  <c r="L823" i="7"/>
  <c r="S823" i="7" s="1"/>
  <c r="L822" i="7"/>
  <c r="S822" i="7" s="1"/>
  <c r="L821" i="7"/>
  <c r="S821" i="7" s="1"/>
  <c r="L820" i="7"/>
  <c r="S820" i="7" s="1"/>
  <c r="L819" i="7"/>
  <c r="S819" i="7" s="1"/>
  <c r="L818" i="7"/>
  <c r="S818" i="7" s="1"/>
  <c r="L817" i="7"/>
  <c r="S817" i="7" s="1"/>
  <c r="L816" i="7"/>
  <c r="S816" i="7" s="1"/>
  <c r="L815" i="7"/>
  <c r="S815" i="7" s="1"/>
  <c r="L814" i="7"/>
  <c r="S814" i="7" s="1"/>
  <c r="L813" i="7"/>
  <c r="S813" i="7" s="1"/>
  <c r="L812" i="7"/>
  <c r="S812" i="7" s="1"/>
  <c r="N811" i="7"/>
  <c r="M811" i="7"/>
  <c r="L811" i="7"/>
  <c r="S811" i="7" s="1"/>
  <c r="N810" i="7"/>
  <c r="M810" i="7"/>
  <c r="L810" i="7"/>
  <c r="S810" i="7" s="1"/>
  <c r="N809" i="7"/>
  <c r="M809" i="7"/>
  <c r="L809" i="7"/>
  <c r="S809" i="7" s="1"/>
  <c r="N808" i="7"/>
  <c r="M808" i="7"/>
  <c r="L808" i="7"/>
  <c r="S808" i="7" s="1"/>
  <c r="N807" i="7"/>
  <c r="M807" i="7"/>
  <c r="L807" i="7"/>
  <c r="S807" i="7" s="1"/>
  <c r="L806" i="7"/>
  <c r="S806" i="7" s="1"/>
  <c r="L804" i="7" l="1"/>
  <c r="S804" i="7" s="1"/>
  <c r="L545" i="7" l="1"/>
  <c r="L803" i="7"/>
  <c r="S803" i="7" s="1"/>
  <c r="L802" i="7"/>
  <c r="S802" i="7" s="1"/>
  <c r="N797" i="7"/>
  <c r="M797" i="7"/>
  <c r="L797" i="7"/>
  <c r="S797" i="7" s="1"/>
  <c r="N796" i="7"/>
  <c r="M796" i="7"/>
  <c r="L796" i="7"/>
  <c r="S796" i="7" s="1"/>
  <c r="L795" i="7" l="1"/>
  <c r="S795" i="7" s="1"/>
  <c r="L794" i="7"/>
  <c r="S794" i="7" s="1"/>
  <c r="L793" i="7"/>
  <c r="S793" i="7" s="1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L758" i="7" l="1"/>
  <c r="S758" i="7" s="1"/>
  <c r="L763" i="7"/>
  <c r="S763" i="7" s="1"/>
  <c r="L762" i="7"/>
  <c r="S762" i="7" s="1"/>
  <c r="L761" i="7"/>
  <c r="S761" i="7" s="1"/>
  <c r="L760" i="7"/>
  <c r="S760" i="7" s="1"/>
  <c r="L756" i="7"/>
  <c r="S756" i="7" s="1"/>
  <c r="L757" i="7"/>
  <c r="S757" i="7" s="1"/>
  <c r="N755" i="7"/>
  <c r="M755" i="7"/>
  <c r="L755" i="7"/>
  <c r="S755" i="7" s="1"/>
  <c r="N754" i="7"/>
  <c r="M754" i="7"/>
  <c r="L754" i="7"/>
  <c r="S754" i="7" s="1"/>
  <c r="N753" i="7"/>
  <c r="M753" i="7"/>
  <c r="L753" i="7"/>
  <c r="S753" i="7" s="1"/>
  <c r="N752" i="7"/>
  <c r="M752" i="7"/>
  <c r="L752" i="7"/>
  <c r="S752" i="7" s="1"/>
  <c r="N751" i="7"/>
  <c r="M751" i="7"/>
  <c r="L751" i="7"/>
  <c r="S751" i="7" s="1"/>
  <c r="N750" i="7"/>
  <c r="M750" i="7"/>
  <c r="L750" i="7"/>
  <c r="S750" i="7" s="1"/>
  <c r="N749" i="7"/>
  <c r="M749" i="7"/>
  <c r="L749" i="7"/>
  <c r="S749" i="7" s="1"/>
  <c r="L748" i="7"/>
  <c r="S748" i="7" s="1"/>
  <c r="L747" i="7"/>
  <c r="S747" i="7" s="1"/>
  <c r="L746" i="7"/>
  <c r="S746" i="7" s="1"/>
  <c r="L745" i="7"/>
  <c r="S745" i="7" s="1"/>
  <c r="L743" i="7"/>
  <c r="S743" i="7" s="1"/>
  <c r="L744" i="7" l="1"/>
  <c r="S744" i="7" s="1"/>
  <c r="L737" i="7"/>
  <c r="S737" i="7" s="1"/>
  <c r="L736" i="7"/>
  <c r="S736" i="7" s="1"/>
  <c r="L735" i="7"/>
  <c r="S735" i="7" s="1"/>
  <c r="L734" i="7"/>
  <c r="S734" i="7" s="1"/>
  <c r="L733" i="7"/>
  <c r="S733" i="7" s="1"/>
  <c r="L732" i="7"/>
  <c r="S732" i="7" s="1"/>
  <c r="L731" i="7"/>
  <c r="S731" i="7" s="1"/>
  <c r="L730" i="7"/>
  <c r="S730" i="7" s="1"/>
  <c r="L729" i="7"/>
  <c r="S729" i="7" s="1"/>
  <c r="L728" i="7"/>
  <c r="S728" i="7" s="1"/>
  <c r="L727" i="7"/>
  <c r="S727" i="7" s="1"/>
  <c r="L726" i="7"/>
  <c r="S726" i="7" s="1"/>
  <c r="L725" i="7"/>
  <c r="S725" i="7" s="1"/>
  <c r="L724" i="7"/>
  <c r="S724" i="7" s="1"/>
  <c r="L723" i="7"/>
  <c r="S723" i="7" s="1"/>
  <c r="L722" i="7"/>
  <c r="S722" i="7" s="1"/>
  <c r="L742" i="7"/>
  <c r="S742" i="7" s="1"/>
  <c r="L741" i="7"/>
  <c r="S741" i="7" s="1"/>
  <c r="L740" i="7"/>
  <c r="S740" i="7" s="1"/>
  <c r="L721" i="7"/>
  <c r="S721" i="7" s="1"/>
  <c r="L720" i="7"/>
  <c r="S720" i="7" s="1"/>
  <c r="L738" i="7"/>
  <c r="S738" i="7" s="1"/>
  <c r="L719" i="7"/>
  <c r="S719" i="7" s="1"/>
  <c r="L718" i="7"/>
  <c r="S718" i="7" s="1"/>
  <c r="L716" i="7"/>
  <c r="S716" i="7" s="1"/>
  <c r="L715" i="7"/>
  <c r="S715" i="7" s="1"/>
  <c r="L717" i="7"/>
  <c r="S717" i="7" s="1"/>
  <c r="N714" i="7"/>
  <c r="M714" i="7"/>
  <c r="L714" i="7"/>
  <c r="S714" i="7" s="1"/>
  <c r="N713" i="7"/>
  <c r="M713" i="7"/>
  <c r="L713" i="7"/>
  <c r="S713" i="7" s="1"/>
  <c r="N712" i="7"/>
  <c r="M712" i="7"/>
  <c r="L712" i="7"/>
  <c r="S712" i="7" s="1"/>
  <c r="N711" i="7"/>
  <c r="M711" i="7"/>
  <c r="L711" i="7"/>
  <c r="S711" i="7" s="1"/>
  <c r="N710" i="7"/>
  <c r="M710" i="7"/>
  <c r="L710" i="7"/>
  <c r="S710" i="7" s="1"/>
  <c r="N709" i="7"/>
  <c r="M709" i="7"/>
  <c r="L709" i="7"/>
  <c r="S709" i="7" s="1"/>
  <c r="N708" i="7"/>
  <c r="M708" i="7"/>
  <c r="L708" i="7"/>
  <c r="S708" i="7" s="1"/>
  <c r="N707" i="7"/>
  <c r="M707" i="7"/>
  <c r="L707" i="7"/>
  <c r="S707" i="7" s="1"/>
  <c r="N706" i="7"/>
  <c r="M706" i="7"/>
  <c r="L706" i="7"/>
  <c r="S706" i="7" s="1"/>
  <c r="N705" i="7"/>
  <c r="M705" i="7"/>
  <c r="L705" i="7"/>
  <c r="S705" i="7" s="1"/>
  <c r="N704" i="7"/>
  <c r="M704" i="7"/>
  <c r="L704" i="7"/>
  <c r="S704" i="7" s="1"/>
  <c r="N703" i="7"/>
  <c r="M703" i="7"/>
  <c r="L703" i="7"/>
  <c r="S703" i="7" s="1"/>
  <c r="L702" i="7"/>
  <c r="S702" i="7" s="1"/>
  <c r="L701" i="7"/>
  <c r="S701" i="7" s="1"/>
  <c r="S700" i="7"/>
  <c r="L699" i="7"/>
  <c r="S699" i="7" s="1"/>
  <c r="L696" i="7"/>
  <c r="S696" i="7" s="1"/>
  <c r="L695" i="7"/>
  <c r="S695" i="7" s="1"/>
  <c r="L694" i="7"/>
  <c r="S694" i="7" s="1"/>
  <c r="L693" i="7"/>
  <c r="S693" i="7" s="1"/>
  <c r="L698" i="7"/>
  <c r="S698" i="7" s="1"/>
  <c r="L697" i="7"/>
  <c r="S697" i="7" s="1"/>
  <c r="L691" i="7"/>
  <c r="S691" i="7" s="1"/>
  <c r="L690" i="7"/>
  <c r="S690" i="7" s="1"/>
  <c r="L679" i="7"/>
  <c r="S679" i="7" s="1"/>
  <c r="N679" i="7"/>
  <c r="L692" i="7"/>
  <c r="S692" i="7" s="1"/>
  <c r="L689" i="7"/>
  <c r="S689" i="7" s="1"/>
  <c r="L688" i="7"/>
  <c r="S688" i="7" s="1"/>
  <c r="L687" i="7"/>
  <c r="S687" i="7" s="1"/>
  <c r="L686" i="7"/>
  <c r="S686" i="7" s="1"/>
  <c r="L685" i="7"/>
  <c r="S685" i="7" s="1"/>
  <c r="L684" i="7"/>
  <c r="S684" i="7" s="1"/>
  <c r="L683" i="7"/>
  <c r="S683" i="7" s="1"/>
  <c r="L682" i="7"/>
  <c r="S682" i="7" s="1"/>
  <c r="L681" i="7"/>
  <c r="S681" i="7" s="1"/>
  <c r="L680" i="7" l="1"/>
  <c r="S680" i="7" s="1"/>
  <c r="N678" i="7"/>
  <c r="M678" i="7"/>
  <c r="L678" i="7"/>
  <c r="S678" i="7" s="1"/>
  <c r="N677" i="7"/>
  <c r="M677" i="7"/>
  <c r="L677" i="7"/>
  <c r="S677" i="7" s="1"/>
  <c r="N676" i="7"/>
  <c r="M676" i="7"/>
  <c r="L676" i="7"/>
  <c r="S676" i="7" s="1"/>
  <c r="N675" i="7"/>
  <c r="M675" i="7"/>
  <c r="L675" i="7"/>
  <c r="S675" i="7" s="1"/>
  <c r="N674" i="7"/>
  <c r="M674" i="7"/>
  <c r="L674" i="7"/>
  <c r="S674" i="7" s="1"/>
  <c r="N673" i="7"/>
  <c r="M673" i="7"/>
  <c r="L673" i="7"/>
  <c r="S673" i="7" s="1"/>
  <c r="L672" i="7" l="1"/>
  <c r="S672" i="7" s="1"/>
  <c r="L671" i="7"/>
  <c r="S671" i="7" s="1"/>
  <c r="L670" i="7"/>
  <c r="S670" i="7" s="1"/>
  <c r="L669" i="7"/>
  <c r="S669" i="7" s="1"/>
  <c r="L668" i="7"/>
  <c r="S668" i="7" s="1"/>
  <c r="L667" i="7"/>
  <c r="S667" i="7" s="1"/>
  <c r="L666" i="7"/>
  <c r="S666" i="7" s="1"/>
  <c r="L665" i="7"/>
  <c r="S665" i="7" s="1"/>
  <c r="L664" i="7"/>
  <c r="S664" i="7" s="1"/>
  <c r="L663" i="7"/>
  <c r="S663" i="7" s="1"/>
  <c r="L662" i="7"/>
  <c r="S662" i="7" s="1"/>
  <c r="L661" i="7"/>
  <c r="S661" i="7" s="1"/>
  <c r="L660" i="7"/>
  <c r="S660" i="7" s="1"/>
  <c r="L659" i="7"/>
  <c r="S659" i="7" s="1"/>
  <c r="L658" i="7"/>
  <c r="S658" i="7" s="1"/>
  <c r="L657" i="7"/>
  <c r="S657" i="7" s="1"/>
  <c r="L656" i="7"/>
  <c r="S656" i="7" s="1"/>
  <c r="L655" i="7"/>
  <c r="S655" i="7" s="1"/>
  <c r="N654" i="7"/>
  <c r="M654" i="7"/>
  <c r="L654" i="7"/>
  <c r="S654" i="7" s="1"/>
  <c r="N653" i="7"/>
  <c r="M653" i="7"/>
  <c r="L653" i="7"/>
  <c r="S653" i="7" s="1"/>
  <c r="N652" i="7"/>
  <c r="M652" i="7"/>
  <c r="L652" i="7"/>
  <c r="S652" i="7" s="1"/>
  <c r="N651" i="7"/>
  <c r="M651" i="7"/>
  <c r="L651" i="7"/>
  <c r="S651" i="7" s="1"/>
  <c r="S650" i="7" l="1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L634" i="7"/>
  <c r="S634" i="7" s="1"/>
  <c r="L633" i="7"/>
  <c r="S633" i="7" s="1"/>
  <c r="L632" i="7"/>
  <c r="S632" i="7" s="1"/>
  <c r="L631" i="7"/>
  <c r="S631" i="7" s="1"/>
  <c r="L621" i="7"/>
  <c r="S621" i="7" s="1"/>
  <c r="L630" i="7"/>
  <c r="S630" i="7" s="1"/>
  <c r="N630" i="7"/>
  <c r="M630" i="7"/>
  <c r="L620" i="7" l="1"/>
  <c r="S620" i="7" s="1"/>
  <c r="N629" i="7"/>
  <c r="M629" i="7"/>
  <c r="L629" i="7"/>
  <c r="S629" i="7" s="1"/>
  <c r="N628" i="7"/>
  <c r="M628" i="7"/>
  <c r="L628" i="7"/>
  <c r="S628" i="7" s="1"/>
  <c r="N627" i="7"/>
  <c r="M627" i="7"/>
  <c r="L627" i="7"/>
  <c r="S627" i="7" s="1"/>
  <c r="N626" i="7"/>
  <c r="M626" i="7"/>
  <c r="L626" i="7"/>
  <c r="S626" i="7" s="1"/>
  <c r="N625" i="7"/>
  <c r="M625" i="7"/>
  <c r="L625" i="7"/>
  <c r="S625" i="7" s="1"/>
  <c r="N624" i="7"/>
  <c r="M624" i="7"/>
  <c r="L624" i="7"/>
  <c r="S624" i="7" s="1"/>
  <c r="N623" i="7"/>
  <c r="M623" i="7"/>
  <c r="L623" i="7"/>
  <c r="S623" i="7" s="1"/>
  <c r="N622" i="7"/>
  <c r="M622" i="7"/>
  <c r="L622" i="7"/>
  <c r="S622" i="7" s="1"/>
  <c r="L619" i="7"/>
  <c r="S619" i="7" s="1"/>
  <c r="L618" i="7"/>
  <c r="S618" i="7" s="1"/>
  <c r="L617" i="7"/>
  <c r="S617" i="7" s="1"/>
  <c r="L616" i="7"/>
  <c r="S616" i="7" s="1"/>
  <c r="L615" i="7"/>
  <c r="S615" i="7" s="1"/>
  <c r="L614" i="7"/>
  <c r="S614" i="7" s="1"/>
  <c r="L613" i="7"/>
  <c r="S613" i="7" s="1"/>
  <c r="L612" i="7"/>
  <c r="S612" i="7" s="1"/>
  <c r="L611" i="7"/>
  <c r="S611" i="7" s="1"/>
  <c r="L610" i="7"/>
  <c r="S610" i="7" s="1"/>
  <c r="L609" i="7"/>
  <c r="S609" i="7" s="1"/>
  <c r="L608" i="7"/>
  <c r="S608" i="7" s="1"/>
  <c r="L607" i="7"/>
  <c r="S607" i="7" s="1"/>
  <c r="L606" i="7" l="1"/>
  <c r="S606" i="7" s="1"/>
  <c r="L605" i="7"/>
  <c r="S605" i="7" s="1"/>
  <c r="L604" i="7"/>
  <c r="S604" i="7" s="1"/>
  <c r="L603" i="7"/>
  <c r="S603" i="7" s="1"/>
  <c r="L602" i="7"/>
  <c r="S602" i="7" s="1"/>
  <c r="L601" i="7"/>
  <c r="S601" i="7" s="1"/>
  <c r="L600" i="7"/>
  <c r="S600" i="7" s="1"/>
  <c r="L599" i="7"/>
  <c r="S599" i="7" s="1"/>
  <c r="L598" i="7"/>
  <c r="S598" i="7" s="1"/>
  <c r="L597" i="7"/>
  <c r="S597" i="7" s="1"/>
  <c r="L596" i="7"/>
  <c r="S596" i="7" s="1"/>
  <c r="L595" i="7"/>
  <c r="S595" i="7" s="1"/>
  <c r="L594" i="7"/>
  <c r="S594" i="7" s="1"/>
  <c r="L593" i="7"/>
  <c r="S593" i="7" s="1"/>
  <c r="L592" i="7"/>
  <c r="S592" i="7" s="1"/>
  <c r="L591" i="7"/>
  <c r="S591" i="7" s="1"/>
  <c r="L590" i="7"/>
  <c r="S590" i="7" s="1"/>
  <c r="L589" i="7"/>
  <c r="S589" i="7" s="1"/>
  <c r="L588" i="7"/>
  <c r="S588" i="7" s="1"/>
  <c r="L587" i="7"/>
  <c r="S587" i="7" s="1"/>
  <c r="L586" i="7"/>
  <c r="S586" i="7" s="1"/>
  <c r="L585" i="7"/>
  <c r="S585" i="7" s="1"/>
  <c r="L581" i="7"/>
  <c r="S581" i="7" s="1"/>
  <c r="L584" i="7"/>
  <c r="S584" i="7" s="1"/>
  <c r="L583" i="7"/>
  <c r="S583" i="7" s="1"/>
  <c r="S545" i="7"/>
  <c r="L582" i="7"/>
  <c r="S582" i="7" s="1"/>
  <c r="N580" i="7"/>
  <c r="M580" i="7"/>
  <c r="L580" i="7"/>
  <c r="S580" i="7" s="1"/>
  <c r="N579" i="7"/>
  <c r="M579" i="7"/>
  <c r="L579" i="7"/>
  <c r="S579" i="7" s="1"/>
  <c r="N578" i="7"/>
  <c r="M578" i="7"/>
  <c r="L578" i="7"/>
  <c r="S578" i="7" s="1"/>
  <c r="N577" i="7"/>
  <c r="M577" i="7"/>
  <c r="L577" i="7"/>
  <c r="S577" i="7" s="1"/>
  <c r="N576" i="7"/>
  <c r="M576" i="7"/>
  <c r="L576" i="7"/>
  <c r="S576" i="7" s="1"/>
  <c r="N575" i="7"/>
  <c r="M575" i="7"/>
  <c r="L575" i="7"/>
  <c r="S575" i="7" s="1"/>
  <c r="N574" i="7"/>
  <c r="M574" i="7"/>
  <c r="L574" i="7"/>
  <c r="S574" i="7" s="1"/>
  <c r="N573" i="7"/>
  <c r="M573" i="7"/>
  <c r="L573" i="7"/>
  <c r="S573" i="7" s="1"/>
  <c r="N572" i="7"/>
  <c r="M572" i="7"/>
  <c r="L572" i="7"/>
  <c r="S572" i="7" s="1"/>
  <c r="N571" i="7"/>
  <c r="M571" i="7"/>
  <c r="L571" i="7"/>
  <c r="S571" i="7" s="1"/>
  <c r="N570" i="7"/>
  <c r="M570" i="7"/>
  <c r="L570" i="7"/>
  <c r="S570" i="7" s="1"/>
  <c r="N569" i="7"/>
  <c r="M569" i="7"/>
  <c r="L569" i="7"/>
  <c r="S569" i="7" s="1"/>
  <c r="N568" i="7"/>
  <c r="M568" i="7"/>
  <c r="L568" i="7"/>
  <c r="S568" i="7" s="1"/>
  <c r="N567" i="7"/>
  <c r="M567" i="7"/>
  <c r="L567" i="7"/>
  <c r="S567" i="7" s="1"/>
  <c r="N566" i="7"/>
  <c r="M566" i="7"/>
  <c r="L566" i="7"/>
  <c r="S566" i="7" s="1"/>
  <c r="N565" i="7"/>
  <c r="M565" i="7"/>
  <c r="L565" i="7"/>
  <c r="S565" i="7" s="1"/>
  <c r="N564" i="7"/>
  <c r="M564" i="7"/>
  <c r="L564" i="7"/>
  <c r="S564" i="7" s="1"/>
  <c r="N563" i="7"/>
  <c r="M563" i="7"/>
  <c r="L563" i="7"/>
  <c r="S563" i="7" s="1"/>
  <c r="N562" i="7"/>
  <c r="M562" i="7"/>
  <c r="L562" i="7"/>
  <c r="S562" i="7" s="1"/>
  <c r="N561" i="7"/>
  <c r="M561" i="7"/>
  <c r="L561" i="7"/>
  <c r="S561" i="7" s="1"/>
  <c r="N560" i="7"/>
  <c r="M560" i="7"/>
  <c r="L560" i="7"/>
  <c r="S560" i="7" s="1"/>
  <c r="N559" i="7"/>
  <c r="M559" i="7"/>
  <c r="L559" i="7"/>
  <c r="S559" i="7" s="1"/>
  <c r="N558" i="7"/>
  <c r="M558" i="7"/>
  <c r="L558" i="7"/>
  <c r="S558" i="7" s="1"/>
  <c r="N557" i="7"/>
  <c r="M557" i="7"/>
  <c r="L557" i="7"/>
  <c r="S557" i="7" s="1"/>
  <c r="N556" i="7"/>
  <c r="M556" i="7"/>
  <c r="L556" i="7"/>
  <c r="S556" i="7" s="1"/>
  <c r="N555" i="7"/>
  <c r="M555" i="7"/>
  <c r="L555" i="7"/>
  <c r="S555" i="7" s="1"/>
  <c r="N554" i="7"/>
  <c r="M554" i="7"/>
  <c r="L554" i="7"/>
  <c r="S554" i="7" s="1"/>
  <c r="N553" i="7"/>
  <c r="M553" i="7"/>
  <c r="L553" i="7"/>
  <c r="S553" i="7" s="1"/>
  <c r="N552" i="7"/>
  <c r="M552" i="7"/>
  <c r="L552" i="7"/>
  <c r="S552" i="7" s="1"/>
  <c r="N551" i="7"/>
  <c r="M551" i="7"/>
  <c r="L551" i="7"/>
  <c r="S551" i="7" s="1"/>
  <c r="L548" i="7"/>
  <c r="S548" i="7" s="1"/>
  <c r="L550" i="7"/>
  <c r="S550" i="7" s="1"/>
  <c r="L549" i="7"/>
  <c r="S549" i="7" s="1"/>
  <c r="L547" i="7"/>
  <c r="S547" i="7" s="1"/>
  <c r="L546" i="7"/>
  <c r="S546" i="7" s="1"/>
  <c r="L544" i="7"/>
  <c r="S544" i="7" s="1"/>
  <c r="L543" i="7"/>
  <c r="S543" i="7" s="1"/>
  <c r="L537" i="7"/>
  <c r="S537" i="7" s="1"/>
  <c r="L536" i="7"/>
  <c r="L535" i="7"/>
  <c r="S535" i="7" s="1"/>
  <c r="L534" i="7"/>
  <c r="S534" i="7" s="1"/>
  <c r="L533" i="7"/>
  <c r="S533" i="7" s="1"/>
  <c r="L532" i="7"/>
  <c r="S532" i="7" s="1"/>
  <c r="L531" i="7"/>
  <c r="S531" i="7" s="1"/>
  <c r="L530" i="7"/>
  <c r="S530" i="7" s="1"/>
  <c r="L529" i="7"/>
  <c r="S529" i="7" s="1"/>
  <c r="L528" i="7"/>
  <c r="S528" i="7" s="1"/>
  <c r="L527" i="7"/>
  <c r="S527" i="7" s="1"/>
  <c r="L526" i="7"/>
  <c r="S526" i="7" s="1"/>
  <c r="L525" i="7"/>
  <c r="S525" i="7" s="1"/>
  <c r="L524" i="7"/>
  <c r="S524" i="7" s="1"/>
  <c r="L523" i="7"/>
  <c r="S523" i="7" s="1"/>
  <c r="L522" i="7"/>
  <c r="S522" i="7" s="1"/>
  <c r="L521" i="7"/>
  <c r="S521" i="7" s="1"/>
  <c r="S536" i="7"/>
  <c r="L542" i="7"/>
  <c r="S542" i="7" s="1"/>
  <c r="L539" i="7"/>
  <c r="S539" i="7" s="1"/>
  <c r="L538" i="7"/>
  <c r="S538" i="7" s="1"/>
  <c r="L541" i="7"/>
  <c r="S541" i="7" s="1"/>
  <c r="L540" i="7"/>
  <c r="S540" i="7" s="1"/>
  <c r="S520" i="7"/>
  <c r="S519" i="7"/>
  <c r="S518" i="7"/>
  <c r="S517" i="7"/>
  <c r="S516" i="7"/>
  <c r="S515" i="7"/>
  <c r="S514" i="7"/>
  <c r="S513" i="7" l="1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69" i="7"/>
  <c r="L499" i="7"/>
  <c r="S499" i="7" s="1"/>
  <c r="L498" i="7"/>
  <c r="S498" i="7" s="1"/>
  <c r="L497" i="7"/>
  <c r="S497" i="7" s="1"/>
  <c r="L394" i="7"/>
  <c r="S394" i="7" s="1"/>
  <c r="L393" i="7"/>
  <c r="S393" i="7" s="1"/>
  <c r="L496" i="7"/>
  <c r="S496" i="7" s="1"/>
  <c r="L495" i="7"/>
  <c r="S495" i="7" s="1"/>
  <c r="L494" i="7"/>
  <c r="S494" i="7" s="1"/>
  <c r="L493" i="7"/>
  <c r="S493" i="7" s="1"/>
  <c r="L492" i="7"/>
  <c r="S492" i="7" s="1"/>
  <c r="L491" i="7"/>
  <c r="S491" i="7" s="1"/>
  <c r="L490" i="7"/>
  <c r="S490" i="7" s="1"/>
  <c r="L489" i="7"/>
  <c r="S489" i="7" s="1"/>
  <c r="L488" i="7"/>
  <c r="S488" i="7" s="1"/>
  <c r="L487" i="7"/>
  <c r="S487" i="7" s="1"/>
  <c r="L486" i="7"/>
  <c r="S486" i="7" s="1"/>
  <c r="L485" i="7"/>
  <c r="S485" i="7" s="1"/>
  <c r="L484" i="7"/>
  <c r="S484" i="7" s="1"/>
  <c r="L483" i="7"/>
  <c r="S483" i="7" s="1"/>
  <c r="L482" i="7"/>
  <c r="S482" i="7" s="1"/>
  <c r="L481" i="7"/>
  <c r="S481" i="7" s="1"/>
  <c r="L480" i="7"/>
  <c r="S480" i="7" s="1"/>
  <c r="L479" i="7"/>
  <c r="S479" i="7" s="1"/>
  <c r="L478" i="7"/>
  <c r="S478" i="7" s="1"/>
  <c r="L477" i="7"/>
  <c r="S477" i="7" s="1"/>
  <c r="L476" i="7"/>
  <c r="S476" i="7" s="1"/>
  <c r="L475" i="7"/>
  <c r="S475" i="7" s="1"/>
  <c r="L474" i="7"/>
  <c r="S474" i="7" s="1"/>
  <c r="L473" i="7"/>
  <c r="S473" i="7" s="1"/>
  <c r="L472" i="7"/>
  <c r="S472" i="7" s="1"/>
  <c r="L471" i="7"/>
  <c r="S471" i="7" s="1"/>
  <c r="S470" i="7" l="1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L429" i="7"/>
  <c r="S429" i="7" s="1"/>
  <c r="L426" i="7"/>
  <c r="S426" i="7" s="1"/>
  <c r="N443" i="7"/>
  <c r="M443" i="7"/>
  <c r="L443" i="7"/>
  <c r="S443" i="7" s="1"/>
  <c r="N442" i="7"/>
  <c r="M442" i="7"/>
  <c r="L442" i="7"/>
  <c r="S442" i="7" s="1"/>
  <c r="N441" i="7"/>
  <c r="M441" i="7"/>
  <c r="L441" i="7"/>
  <c r="S441" i="7" s="1"/>
  <c r="N440" i="7"/>
  <c r="M440" i="7"/>
  <c r="L440" i="7"/>
  <c r="S440" i="7" s="1"/>
  <c r="N439" i="7"/>
  <c r="M439" i="7"/>
  <c r="L439" i="7"/>
  <c r="S439" i="7" s="1"/>
  <c r="L438" i="7"/>
  <c r="S438" i="7" s="1"/>
  <c r="L437" i="7"/>
  <c r="S437" i="7" s="1"/>
  <c r="L436" i="7"/>
  <c r="S436" i="7" s="1"/>
  <c r="L435" i="7"/>
  <c r="S435" i="7" s="1"/>
  <c r="L434" i="7"/>
  <c r="S434" i="7" s="1"/>
  <c r="L428" i="7"/>
  <c r="S428" i="7" s="1"/>
  <c r="L420" i="7" l="1"/>
  <c r="S420" i="7" s="1"/>
  <c r="L427" i="7"/>
  <c r="S427" i="7" s="1"/>
  <c r="L433" i="7"/>
  <c r="S433" i="7" s="1"/>
  <c r="L432" i="7"/>
  <c r="S432" i="7" s="1"/>
  <c r="L431" i="7"/>
  <c r="S431" i="7" s="1"/>
  <c r="L430" i="7"/>
  <c r="S430" i="7" s="1"/>
  <c r="L425" i="7"/>
  <c r="S425" i="7" s="1"/>
  <c r="L424" i="7"/>
  <c r="S424" i="7" s="1"/>
  <c r="L423" i="7"/>
  <c r="S423" i="7" s="1"/>
  <c r="L422" i="7"/>
  <c r="S422" i="7" s="1"/>
  <c r="L421" i="7"/>
  <c r="S421" i="7" s="1"/>
  <c r="N419" i="7"/>
  <c r="M419" i="7"/>
  <c r="L419" i="7"/>
  <c r="S419" i="7" s="1"/>
  <c r="N418" i="7"/>
  <c r="M418" i="7"/>
  <c r="L418" i="7"/>
  <c r="S418" i="7" s="1"/>
  <c r="N417" i="7"/>
  <c r="M417" i="7"/>
  <c r="L417" i="7"/>
  <c r="S417" i="7" s="1"/>
  <c r="N416" i="7"/>
  <c r="M416" i="7"/>
  <c r="L416" i="7"/>
  <c r="S416" i="7" s="1"/>
  <c r="N415" i="7"/>
  <c r="M415" i="7"/>
  <c r="L415" i="7"/>
  <c r="S415" i="7" s="1"/>
  <c r="N414" i="7"/>
  <c r="M414" i="7"/>
  <c r="L414" i="7"/>
  <c r="S414" i="7" s="1"/>
  <c r="N413" i="7"/>
  <c r="M413" i="7"/>
  <c r="L413" i="7"/>
  <c r="S413" i="7" s="1"/>
  <c r="N412" i="7"/>
  <c r="M412" i="7"/>
  <c r="L412" i="7"/>
  <c r="S412" i="7" s="1"/>
  <c r="N411" i="7"/>
  <c r="M411" i="7"/>
  <c r="L411" i="7"/>
  <c r="S411" i="7" s="1"/>
  <c r="N410" i="7"/>
  <c r="M410" i="7"/>
  <c r="L410" i="7"/>
  <c r="S410" i="7" s="1"/>
  <c r="N409" i="7"/>
  <c r="M409" i="7"/>
  <c r="L409" i="7"/>
  <c r="S409" i="7" s="1"/>
  <c r="N408" i="7"/>
  <c r="M408" i="7"/>
  <c r="L408" i="7"/>
  <c r="S408" i="7" s="1"/>
  <c r="N407" i="7"/>
  <c r="M407" i="7"/>
  <c r="L407" i="7"/>
  <c r="S407" i="7" s="1"/>
  <c r="N406" i="7"/>
  <c r="M406" i="7"/>
  <c r="L406" i="7"/>
  <c r="S406" i="7" s="1"/>
  <c r="N405" i="7"/>
  <c r="M405" i="7"/>
  <c r="L405" i="7"/>
  <c r="S405" i="7" s="1"/>
  <c r="N404" i="7"/>
  <c r="M404" i="7"/>
  <c r="L404" i="7"/>
  <c r="S404" i="7" s="1"/>
  <c r="N403" i="7"/>
  <c r="M403" i="7"/>
  <c r="L403" i="7"/>
  <c r="S403" i="7" s="1"/>
  <c r="N402" i="7"/>
  <c r="M402" i="7"/>
  <c r="L402" i="7"/>
  <c r="S402" i="7" s="1"/>
  <c r="N401" i="7"/>
  <c r="M401" i="7"/>
  <c r="L401" i="7"/>
  <c r="S401" i="7" s="1"/>
  <c r="N400" i="7"/>
  <c r="M400" i="7"/>
  <c r="L400" i="7"/>
  <c r="S400" i="7" s="1"/>
  <c r="N399" i="7"/>
  <c r="M399" i="7"/>
  <c r="L399" i="7"/>
  <c r="S399" i="7" s="1"/>
  <c r="L386" i="7" l="1"/>
  <c r="S386" i="7" s="1"/>
  <c r="L391" i="7" l="1"/>
  <c r="S391" i="7" s="1"/>
  <c r="L398" i="7"/>
  <c r="S398" i="7" s="1"/>
  <c r="L397" i="7"/>
  <c r="S397" i="7" s="1"/>
  <c r="L396" i="7"/>
  <c r="S396" i="7" s="1"/>
  <c r="L395" i="7"/>
  <c r="S395" i="7" s="1"/>
  <c r="L390" i="7"/>
  <c r="S390" i="7" s="1"/>
  <c r="L392" i="7"/>
  <c r="S392" i="7" s="1"/>
  <c r="L389" i="7"/>
  <c r="S389" i="7" s="1"/>
  <c r="L388" i="7"/>
  <c r="S388" i="7" s="1"/>
  <c r="L387" i="7"/>
  <c r="S387" i="7" s="1"/>
  <c r="L385" i="7"/>
  <c r="S385" i="7" s="1"/>
  <c r="L384" i="7"/>
  <c r="S384" i="7" s="1"/>
  <c r="L383" i="7"/>
  <c r="S383" i="7" s="1"/>
  <c r="L382" i="7"/>
  <c r="S382" i="7" s="1"/>
  <c r="L381" i="7"/>
  <c r="S381" i="7" s="1"/>
  <c r="S380" i="7"/>
  <c r="L379" i="7"/>
  <c r="S379" i="7" s="1"/>
  <c r="L378" i="7"/>
  <c r="S378" i="7" s="1"/>
  <c r="L377" i="7"/>
  <c r="S377" i="7" s="1"/>
  <c r="L376" i="7"/>
  <c r="S376" i="7" s="1"/>
  <c r="L375" i="7"/>
  <c r="S375" i="7" s="1"/>
  <c r="L374" i="7"/>
  <c r="S374" i="7" s="1"/>
  <c r="L373" i="7"/>
  <c r="S373" i="7" s="1"/>
  <c r="L372" i="7"/>
  <c r="S372" i="7" s="1"/>
  <c r="L371" i="7"/>
  <c r="S371" i="7" s="1"/>
  <c r="L370" i="7"/>
  <c r="S370" i="7" s="1"/>
  <c r="L369" i="7"/>
  <c r="S369" i="7" s="1"/>
  <c r="L368" i="7"/>
  <c r="S368" i="7" s="1"/>
  <c r="L367" i="7"/>
  <c r="S367" i="7" s="1"/>
  <c r="L366" i="7"/>
  <c r="S366" i="7" s="1"/>
  <c r="L365" i="7"/>
  <c r="S365" i="7" s="1"/>
  <c r="L364" i="7"/>
  <c r="S364" i="7" s="1"/>
  <c r="L363" i="7"/>
  <c r="S363" i="7" s="1"/>
  <c r="L362" i="7"/>
  <c r="S362" i="7" s="1"/>
  <c r="L361" i="7"/>
  <c r="S361" i="7" s="1"/>
  <c r="L360" i="7"/>
  <c r="S360" i="7" s="1"/>
  <c r="L359" i="7"/>
  <c r="S359" i="7" s="1"/>
  <c r="L358" i="7"/>
  <c r="S358" i="7" s="1"/>
  <c r="L357" i="7"/>
  <c r="S357" i="7" s="1"/>
  <c r="L356" i="7"/>
  <c r="S356" i="7" s="1"/>
  <c r="L355" i="7"/>
  <c r="S355" i="7" s="1"/>
  <c r="L354" i="7"/>
  <c r="S354" i="7" s="1"/>
  <c r="L353" i="7"/>
  <c r="S353" i="7" s="1"/>
  <c r="L352" i="7"/>
  <c r="S352" i="7" s="1"/>
  <c r="L351" i="7"/>
  <c r="S351" i="7" s="1"/>
  <c r="L350" i="7"/>
  <c r="S350" i="7" s="1"/>
  <c r="L349" i="7"/>
  <c r="S349" i="7" s="1"/>
  <c r="L348" i="7"/>
  <c r="S348" i="7" s="1"/>
  <c r="L347" i="7"/>
  <c r="S347" i="7" s="1"/>
  <c r="L346" i="7"/>
  <c r="S346" i="7" s="1"/>
  <c r="L345" i="7"/>
  <c r="S345" i="7" s="1"/>
  <c r="L344" i="7"/>
  <c r="S344" i="7" s="1"/>
  <c r="L343" i="7"/>
  <c r="S343" i="7" s="1"/>
  <c r="L342" i="7"/>
  <c r="S342" i="7" s="1"/>
  <c r="L341" i="7"/>
  <c r="S341" i="7" s="1"/>
  <c r="L340" i="7"/>
  <c r="S340" i="7" s="1"/>
  <c r="L339" i="7"/>
  <c r="S339" i="7" s="1"/>
  <c r="L338" i="7"/>
  <c r="S338" i="7" s="1"/>
  <c r="L337" i="7"/>
  <c r="S337" i="7" s="1"/>
  <c r="L336" i="7"/>
  <c r="S336" i="7" s="1"/>
  <c r="L335" i="7"/>
  <c r="S335" i="7" s="1"/>
  <c r="L334" i="7"/>
  <c r="S334" i="7" s="1"/>
  <c r="L333" i="7"/>
  <c r="S333" i="7" s="1"/>
  <c r="L332" i="7"/>
  <c r="S332" i="7" s="1"/>
  <c r="L331" i="7"/>
  <c r="S331" i="7" s="1"/>
  <c r="L330" i="7"/>
  <c r="S330" i="7" s="1"/>
  <c r="L329" i="7"/>
  <c r="S329" i="7" s="1"/>
  <c r="L328" i="7"/>
  <c r="S328" i="7" s="1"/>
  <c r="L327" i="7"/>
  <c r="S327" i="7" s="1"/>
  <c r="L326" i="7"/>
  <c r="S326" i="7" s="1"/>
  <c r="L325" i="7"/>
  <c r="S325" i="7" s="1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L324" i="7"/>
  <c r="S324" i="7" s="1"/>
  <c r="L323" i="7"/>
  <c r="S323" i="7" s="1"/>
  <c r="L322" i="7"/>
  <c r="S322" i="7" s="1"/>
  <c r="L321" i="7"/>
  <c r="S321" i="7" s="1"/>
  <c r="L320" i="7"/>
  <c r="S320" i="7" s="1"/>
  <c r="L319" i="7"/>
  <c r="S319" i="7" s="1"/>
  <c r="L318" i="7"/>
  <c r="S318" i="7" s="1"/>
  <c r="L317" i="7"/>
  <c r="S317" i="7" s="1"/>
  <c r="L316" i="7"/>
  <c r="S316" i="7" s="1"/>
  <c r="L315" i="7"/>
  <c r="S315" i="7" s="1"/>
  <c r="L314" i="7"/>
  <c r="S314" i="7" s="1"/>
  <c r="L313" i="7"/>
  <c r="S313" i="7" s="1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M312" i="7"/>
  <c r="L312" i="7"/>
  <c r="S312" i="7" s="1"/>
  <c r="N311" i="7"/>
  <c r="M311" i="7"/>
  <c r="L311" i="7"/>
  <c r="S311" i="7" s="1"/>
  <c r="N310" i="7"/>
  <c r="M310" i="7"/>
  <c r="L310" i="7"/>
  <c r="S310" i="7" s="1"/>
  <c r="N309" i="7"/>
  <c r="M309" i="7"/>
  <c r="L309" i="7"/>
  <c r="S309" i="7" s="1"/>
  <c r="N308" i="7"/>
  <c r="M308" i="7"/>
  <c r="L308" i="7"/>
  <c r="S308" i="7" s="1"/>
  <c r="N307" i="7"/>
  <c r="M307" i="7"/>
  <c r="L307" i="7"/>
  <c r="S307" i="7" s="1"/>
  <c r="L306" i="7"/>
  <c r="S306" i="7" s="1"/>
  <c r="L305" i="7"/>
  <c r="S305" i="7" s="1"/>
  <c r="L264" i="7"/>
  <c r="S264" i="7" s="1"/>
  <c r="L261" i="7"/>
  <c r="S261" i="7" s="1"/>
  <c r="N306" i="7"/>
  <c r="N305" i="7"/>
  <c r="L304" i="7"/>
  <c r="S304" i="7" s="1"/>
  <c r="L303" i="7"/>
  <c r="S303" i="7" s="1"/>
  <c r="L302" i="7"/>
  <c r="S302" i="7" s="1"/>
  <c r="L301" i="7"/>
  <c r="S301" i="7" s="1"/>
  <c r="L300" i="7"/>
  <c r="S300" i="7" s="1"/>
  <c r="L299" i="7"/>
  <c r="S299" i="7" s="1"/>
  <c r="L298" i="7"/>
  <c r="S298" i="7" s="1"/>
  <c r="L297" i="7"/>
  <c r="S297" i="7" s="1"/>
  <c r="N304" i="7"/>
  <c r="N303" i="7"/>
  <c r="N302" i="7"/>
  <c r="N301" i="7"/>
  <c r="N300" i="7"/>
  <c r="N299" i="7"/>
  <c r="N298" i="7"/>
  <c r="N297" i="7"/>
  <c r="M297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3" i="7"/>
  <c r="S262" i="7"/>
  <c r="S260" i="7"/>
  <c r="S259" i="7"/>
  <c r="S258" i="7"/>
  <c r="S257" i="7"/>
  <c r="S256" i="7"/>
  <c r="S255" i="7"/>
  <c r="S254" i="7"/>
  <c r="S253" i="7"/>
  <c r="S252" i="7"/>
  <c r="N296" i="7" l="1"/>
  <c r="M296" i="7"/>
  <c r="L296" i="7"/>
  <c r="S296" i="7" s="1"/>
  <c r="N295" i="7"/>
  <c r="M295" i="7"/>
  <c r="L295" i="7"/>
  <c r="S295" i="7" s="1"/>
  <c r="N294" i="7"/>
  <c r="M294" i="7"/>
  <c r="L294" i="7"/>
  <c r="S294" i="7" s="1"/>
  <c r="N293" i="7"/>
  <c r="M293" i="7"/>
  <c r="L293" i="7"/>
  <c r="S293" i="7" s="1"/>
  <c r="N292" i="7"/>
  <c r="M292" i="7"/>
  <c r="L292" i="7"/>
  <c r="S292" i="7" s="1"/>
  <c r="L251" i="7" l="1"/>
  <c r="S251" i="7" s="1"/>
  <c r="N251" i="7"/>
  <c r="N136" i="7"/>
  <c r="L136" i="7"/>
  <c r="S136" i="7" s="1"/>
  <c r="L250" i="7"/>
  <c r="S250" i="7" s="1"/>
  <c r="N250" i="7"/>
  <c r="N249" i="7"/>
  <c r="N248" i="7"/>
  <c r="N247" i="7"/>
  <c r="N246" i="7"/>
  <c r="N245" i="7"/>
  <c r="N244" i="7"/>
  <c r="L249" i="7"/>
  <c r="S249" i="7" s="1"/>
  <c r="L248" i="7"/>
  <c r="S248" i="7" s="1"/>
  <c r="L247" i="7"/>
  <c r="S247" i="7" s="1"/>
  <c r="L246" i="7"/>
  <c r="S246" i="7" s="1"/>
  <c r="L245" i="7"/>
  <c r="S245" i="7" s="1"/>
  <c r="L244" i="7"/>
  <c r="S244" i="7" s="1"/>
  <c r="L243" i="7"/>
  <c r="S243" i="7" s="1"/>
  <c r="L242" i="7"/>
  <c r="S242" i="7" s="1"/>
  <c r="L241" i="7"/>
  <c r="S241" i="7" s="1"/>
  <c r="L240" i="7"/>
  <c r="S240" i="7" s="1"/>
  <c r="N243" i="7"/>
  <c r="N242" i="7"/>
  <c r="N241" i="7"/>
  <c r="N240" i="7"/>
  <c r="N205" i="7"/>
  <c r="N204" i="7"/>
  <c r="N203" i="7"/>
  <c r="N202" i="7"/>
  <c r="N201" i="7"/>
  <c r="N200" i="7"/>
  <c r="N199" i="7"/>
  <c r="N198" i="7"/>
  <c r="N197" i="7"/>
  <c r="N174" i="7"/>
  <c r="N158" i="7"/>
  <c r="N157" i="7"/>
  <c r="N145" i="7"/>
  <c r="N144" i="7"/>
  <c r="N143" i="7"/>
  <c r="N141" i="7"/>
  <c r="N140" i="7"/>
  <c r="N139" i="7"/>
  <c r="N138" i="7"/>
  <c r="N137" i="7"/>
  <c r="N135" i="7"/>
  <c r="N134" i="7"/>
  <c r="N133" i="7"/>
  <c r="N13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88" i="7"/>
  <c r="N77" i="7"/>
  <c r="S77" i="7"/>
  <c r="L239" i="7"/>
  <c r="S239" i="7" s="1"/>
  <c r="L237" i="7"/>
  <c r="S237" i="7" s="1"/>
  <c r="L205" i="7"/>
  <c r="S205" i="7" s="1"/>
  <c r="L204" i="7"/>
  <c r="S204" i="7" s="1"/>
  <c r="L203" i="7"/>
  <c r="S203" i="7" s="1"/>
  <c r="L202" i="7"/>
  <c r="S202" i="7" s="1"/>
  <c r="L201" i="7"/>
  <c r="S201" i="7" s="1"/>
  <c r="L200" i="7"/>
  <c r="S200" i="7" s="1"/>
  <c r="L199" i="7"/>
  <c r="S199" i="7" s="1"/>
  <c r="L198" i="7"/>
  <c r="S198" i="7" s="1"/>
  <c r="L197" i="7"/>
  <c r="S197" i="7" s="1"/>
  <c r="L196" i="7"/>
  <c r="S196" i="7" s="1"/>
  <c r="L195" i="7"/>
  <c r="S195" i="7" s="1"/>
  <c r="L194" i="7"/>
  <c r="S194" i="7" s="1"/>
  <c r="L193" i="7"/>
  <c r="S193" i="7" s="1"/>
  <c r="L192" i="7"/>
  <c r="S192" i="7" s="1"/>
  <c r="L187" i="7"/>
  <c r="S187" i="7" s="1"/>
  <c r="L174" i="7"/>
  <c r="S174" i="7" s="1"/>
  <c r="L158" i="7"/>
  <c r="S158" i="7" s="1"/>
  <c r="L157" i="7"/>
  <c r="S157" i="7" s="1"/>
  <c r="L145" i="7"/>
  <c r="S145" i="7" s="1"/>
  <c r="L144" i="7"/>
  <c r="S144" i="7" s="1"/>
  <c r="L143" i="7"/>
  <c r="S143" i="7" s="1"/>
  <c r="L141" i="7"/>
  <c r="S141" i="7" s="1"/>
  <c r="L140" i="7"/>
  <c r="S140" i="7" s="1"/>
  <c r="L139" i="7"/>
  <c r="S139" i="7" s="1"/>
  <c r="L138" i="7"/>
  <c r="S138" i="7" s="1"/>
  <c r="L137" i="7"/>
  <c r="S137" i="7" s="1"/>
  <c r="L135" i="7"/>
  <c r="S135" i="7" s="1"/>
  <c r="L134" i="7"/>
  <c r="S134" i="7" s="1"/>
  <c r="L133" i="7"/>
  <c r="S133" i="7" s="1"/>
  <c r="L132" i="7"/>
  <c r="S132" i="7" s="1"/>
  <c r="L121" i="7"/>
  <c r="S121" i="7" s="1"/>
  <c r="L120" i="7"/>
  <c r="S120" i="7" s="1"/>
  <c r="L119" i="7"/>
  <c r="S119" i="7" s="1"/>
  <c r="L118" i="7"/>
  <c r="S118" i="7" s="1"/>
  <c r="L117" i="7"/>
  <c r="S117" i="7" s="1"/>
  <c r="L116" i="7"/>
  <c r="S116" i="7" s="1"/>
  <c r="L115" i="7"/>
  <c r="S115" i="7" s="1"/>
  <c r="L114" i="7"/>
  <c r="S114" i="7" s="1"/>
  <c r="L113" i="7"/>
  <c r="S113" i="7" s="1"/>
  <c r="L112" i="7"/>
  <c r="S112" i="7" s="1"/>
  <c r="L111" i="7"/>
  <c r="S111" i="7" s="1"/>
  <c r="L110" i="7"/>
  <c r="S110" i="7" s="1"/>
  <c r="L109" i="7"/>
  <c r="S109" i="7" s="1"/>
  <c r="S99" i="7"/>
  <c r="S98" i="7"/>
  <c r="S97" i="7"/>
  <c r="S96" i="7"/>
  <c r="S95" i="7"/>
  <c r="S94" i="7"/>
  <c r="L93" i="7"/>
  <c r="S93" i="7" s="1"/>
  <c r="S92" i="7"/>
  <c r="L91" i="7"/>
  <c r="S91" i="7" s="1"/>
  <c r="S89" i="7"/>
  <c r="S88" i="7"/>
  <c r="N239" i="7"/>
  <c r="N237" i="7"/>
  <c r="L238" i="7"/>
  <c r="S238" i="7" s="1"/>
  <c r="N238" i="7"/>
  <c r="N236" i="7"/>
  <c r="M236" i="7"/>
  <c r="L236" i="7"/>
  <c r="S236" i="7" s="1"/>
  <c r="N235" i="7"/>
  <c r="M235" i="7"/>
  <c r="L235" i="7"/>
  <c r="S235" i="7" s="1"/>
  <c r="N234" i="7"/>
  <c r="M234" i="7"/>
  <c r="L234" i="7"/>
  <c r="S234" i="7" s="1"/>
  <c r="N233" i="7"/>
  <c r="M233" i="7"/>
  <c r="L233" i="7"/>
  <c r="S233" i="7" s="1"/>
  <c r="N232" i="7"/>
  <c r="M232" i="7"/>
  <c r="L232" i="7"/>
  <c r="S232" i="7" s="1"/>
  <c r="N231" i="7"/>
  <c r="M231" i="7"/>
  <c r="L231" i="7"/>
  <c r="S231" i="7" s="1"/>
  <c r="N230" i="7"/>
  <c r="M230" i="7"/>
  <c r="L230" i="7"/>
  <c r="S230" i="7" s="1"/>
  <c r="N229" i="7"/>
  <c r="M229" i="7"/>
  <c r="L229" i="7"/>
  <c r="S229" i="7" s="1"/>
  <c r="L228" i="7"/>
  <c r="S228" i="7" s="1"/>
  <c r="L227" i="7"/>
  <c r="S227" i="7" s="1"/>
  <c r="L226" i="7"/>
  <c r="S226" i="7" s="1"/>
  <c r="L225" i="7"/>
  <c r="S225" i="7" s="1"/>
  <c r="L224" i="7"/>
  <c r="S224" i="7" s="1"/>
  <c r="L223" i="7"/>
  <c r="S223" i="7" s="1"/>
  <c r="L222" i="7"/>
  <c r="S222" i="7" s="1"/>
  <c r="L221" i="7"/>
  <c r="S221" i="7" s="1"/>
  <c r="L220" i="7"/>
  <c r="S220" i="7" s="1"/>
  <c r="L219" i="7"/>
  <c r="S219" i="7" s="1"/>
  <c r="L218" i="7"/>
  <c r="S218" i="7" s="1"/>
  <c r="L217" i="7"/>
  <c r="S217" i="7" s="1"/>
  <c r="L216" i="7"/>
  <c r="S216" i="7" s="1"/>
  <c r="L215" i="7"/>
  <c r="S215" i="7" s="1"/>
  <c r="L214" i="7"/>
  <c r="S214" i="7" s="1"/>
  <c r="L213" i="7"/>
  <c r="S213" i="7" s="1"/>
  <c r="L212" i="7"/>
  <c r="S212" i="7" s="1"/>
  <c r="L211" i="7"/>
  <c r="S211" i="7" s="1"/>
  <c r="L210" i="7"/>
  <c r="S210" i="7" s="1"/>
  <c r="L209" i="7"/>
  <c r="S209" i="7" s="1"/>
  <c r="L208" i="7"/>
  <c r="S208" i="7" s="1"/>
  <c r="L207" i="7"/>
  <c r="S207" i="7" s="1"/>
  <c r="L206" i="7"/>
  <c r="S206" i="7" s="1"/>
  <c r="N196" i="7"/>
  <c r="N195" i="7"/>
  <c r="N194" i="7"/>
  <c r="N193" i="7"/>
  <c r="N192" i="7"/>
  <c r="L20" i="7"/>
  <c r="L19" i="7"/>
  <c r="L18" i="7"/>
  <c r="L17" i="7"/>
  <c r="L16" i="7"/>
  <c r="L15" i="7"/>
  <c r="L14" i="7"/>
  <c r="L13" i="7"/>
  <c r="L12" i="7"/>
  <c r="L11" i="7"/>
  <c r="S128" i="7"/>
  <c r="S127" i="7"/>
  <c r="S126" i="7"/>
  <c r="S108" i="7"/>
  <c r="S107" i="7"/>
  <c r="S106" i="7"/>
  <c r="S105" i="7"/>
  <c r="S104" i="7"/>
  <c r="S103" i="7"/>
  <c r="S102" i="7"/>
  <c r="S100" i="7"/>
  <c r="L72" i="7"/>
  <c r="L62" i="7"/>
  <c r="L42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R28" i="7" s="1"/>
  <c r="N27" i="7"/>
  <c r="R27" i="7" s="1"/>
  <c r="N26" i="7"/>
  <c r="N25" i="7"/>
  <c r="N24" i="7"/>
  <c r="N23" i="7"/>
  <c r="N22" i="7"/>
  <c r="N21" i="7"/>
  <c r="N20" i="7"/>
  <c r="R20" i="7" s="1"/>
  <c r="N19" i="7"/>
  <c r="R19" i="7" s="1"/>
  <c r="N18" i="7"/>
  <c r="R18" i="7" s="1"/>
  <c r="N17" i="7"/>
  <c r="R17" i="7" s="1"/>
  <c r="N16" i="7"/>
  <c r="R16" i="7" s="1"/>
  <c r="N15" i="7"/>
  <c r="R15" i="7" s="1"/>
  <c r="N14" i="7"/>
  <c r="R14" i="7" s="1"/>
  <c r="N13" i="7"/>
  <c r="R13" i="7" s="1"/>
  <c r="N12" i="7"/>
  <c r="R12" i="7" s="1"/>
  <c r="N11" i="7"/>
  <c r="R11" i="7" s="1"/>
  <c r="N10" i="7"/>
  <c r="R10" i="7" s="1"/>
  <c r="N9" i="7"/>
  <c r="R9" i="7" s="1"/>
  <c r="N8" i="7"/>
  <c r="R8" i="7" s="1"/>
  <c r="N7" i="7"/>
  <c r="N99" i="7"/>
  <c r="N108" i="7"/>
  <c r="N122" i="7"/>
  <c r="L122" i="7"/>
  <c r="S122" i="7" s="1"/>
  <c r="L173" i="7"/>
  <c r="S173" i="7" s="1"/>
  <c r="L172" i="7"/>
  <c r="S172" i="7" s="1"/>
  <c r="L171" i="7"/>
  <c r="S171" i="7" s="1"/>
  <c r="L170" i="7"/>
  <c r="S170" i="7" s="1"/>
  <c r="L169" i="7"/>
  <c r="S169" i="7" s="1"/>
  <c r="L168" i="7"/>
  <c r="S168" i="7" s="1"/>
  <c r="L167" i="7"/>
  <c r="S167" i="7" s="1"/>
  <c r="L166" i="7"/>
  <c r="S166" i="7" s="1"/>
  <c r="L165" i="7"/>
  <c r="S165" i="7" s="1"/>
  <c r="L164" i="7"/>
  <c r="S164" i="7" s="1"/>
  <c r="L163" i="7"/>
  <c r="S163" i="7" s="1"/>
  <c r="L162" i="7"/>
  <c r="S162" i="7" s="1"/>
  <c r="L161" i="7"/>
  <c r="S161" i="7" s="1"/>
  <c r="L160" i="7"/>
  <c r="S160" i="7" s="1"/>
  <c r="L159" i="7"/>
  <c r="S159" i="7" s="1"/>
  <c r="L156" i="7"/>
  <c r="S156" i="7" s="1"/>
  <c r="L155" i="7"/>
  <c r="S155" i="7" s="1"/>
  <c r="L154" i="7"/>
  <c r="S154" i="7" s="1"/>
  <c r="L153" i="7"/>
  <c r="S153" i="7" s="1"/>
  <c r="L152" i="7"/>
  <c r="S152" i="7" s="1"/>
  <c r="L151" i="7"/>
  <c r="S151" i="7" s="1"/>
  <c r="L150" i="7"/>
  <c r="S150" i="7" s="1"/>
  <c r="L149" i="7"/>
  <c r="S149" i="7" s="1"/>
  <c r="L148" i="7"/>
  <c r="S148" i="7" s="1"/>
  <c r="L147" i="7"/>
  <c r="S147" i="7" s="1"/>
  <c r="L146" i="7"/>
  <c r="S146" i="7" s="1"/>
  <c r="N156" i="7"/>
  <c r="N155" i="7"/>
  <c r="N154" i="7"/>
  <c r="N153" i="7"/>
  <c r="N152" i="7"/>
  <c r="N151" i="7"/>
  <c r="N150" i="7"/>
  <c r="N149" i="7"/>
  <c r="N148" i="7"/>
  <c r="N147" i="7"/>
  <c r="N146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L191" i="7"/>
  <c r="S191" i="7" s="1"/>
  <c r="L190" i="7"/>
  <c r="S190" i="7" s="1"/>
  <c r="N142" i="7"/>
  <c r="L142" i="7"/>
  <c r="S142" i="7" s="1"/>
  <c r="L189" i="7"/>
  <c r="S189" i="7" s="1"/>
  <c r="L188" i="7"/>
  <c r="S188" i="7" s="1"/>
  <c r="N191" i="7"/>
  <c r="N190" i="7"/>
  <c r="N189" i="7"/>
  <c r="N188" i="7"/>
  <c r="N187" i="7"/>
  <c r="M187" i="7"/>
  <c r="N186" i="7"/>
  <c r="M186" i="7"/>
  <c r="L186" i="7"/>
  <c r="S186" i="7" s="1"/>
  <c r="N185" i="7"/>
  <c r="M185" i="7"/>
  <c r="L185" i="7"/>
  <c r="S185" i="7" s="1"/>
  <c r="N184" i="7"/>
  <c r="M184" i="7"/>
  <c r="L184" i="7"/>
  <c r="S184" i="7" s="1"/>
  <c r="N183" i="7"/>
  <c r="M183" i="7"/>
  <c r="L183" i="7"/>
  <c r="S183" i="7" s="1"/>
  <c r="N182" i="7"/>
  <c r="M182" i="7"/>
  <c r="L182" i="7"/>
  <c r="S182" i="7" s="1"/>
  <c r="N181" i="7"/>
  <c r="M181" i="7"/>
  <c r="L181" i="7"/>
  <c r="S181" i="7" s="1"/>
  <c r="N180" i="7"/>
  <c r="M180" i="7"/>
  <c r="L180" i="7"/>
  <c r="S180" i="7" s="1"/>
  <c r="N179" i="7"/>
  <c r="M179" i="7"/>
  <c r="L179" i="7"/>
  <c r="S179" i="7" s="1"/>
  <c r="N178" i="7"/>
  <c r="M178" i="7"/>
  <c r="L178" i="7"/>
  <c r="S178" i="7" s="1"/>
  <c r="N177" i="7"/>
  <c r="M177" i="7"/>
  <c r="L177" i="7"/>
  <c r="S177" i="7" s="1"/>
  <c r="N176" i="7"/>
  <c r="M176" i="7"/>
  <c r="L176" i="7"/>
  <c r="S176" i="7" s="1"/>
  <c r="N175" i="7"/>
  <c r="M175" i="7"/>
  <c r="L175" i="7"/>
  <c r="S175" i="7" s="1"/>
  <c r="N131" i="7"/>
  <c r="M131" i="7"/>
  <c r="L131" i="7"/>
  <c r="S131" i="7" s="1"/>
  <c r="N130" i="7"/>
  <c r="M130" i="7"/>
  <c r="L130" i="7"/>
  <c r="S130" i="7" s="1"/>
  <c r="N129" i="7"/>
  <c r="M129" i="7"/>
  <c r="L129" i="7"/>
  <c r="S129" i="7" s="1"/>
  <c r="N125" i="7"/>
  <c r="M125" i="7"/>
  <c r="L125" i="7"/>
  <c r="S125" i="7" s="1"/>
  <c r="N124" i="7"/>
  <c r="M124" i="7"/>
  <c r="L124" i="7"/>
  <c r="S124" i="7" s="1"/>
  <c r="N123" i="7"/>
  <c r="M123" i="7"/>
  <c r="L123" i="7"/>
  <c r="S123" i="7" s="1"/>
  <c r="N97" i="7" l="1"/>
  <c r="N96" i="7"/>
  <c r="N95" i="7"/>
  <c r="N94" i="7"/>
  <c r="N93" i="7"/>
  <c r="N92" i="7"/>
  <c r="N91" i="7" l="1"/>
  <c r="N90" i="7"/>
  <c r="N89" i="7"/>
  <c r="N87" i="7"/>
  <c r="M87" i="7"/>
  <c r="L87" i="7"/>
  <c r="S87" i="7" s="1"/>
  <c r="N86" i="7"/>
  <c r="M86" i="7"/>
  <c r="L86" i="7"/>
  <c r="S86" i="7" s="1"/>
  <c r="N85" i="7"/>
  <c r="M85" i="7"/>
  <c r="L85" i="7"/>
  <c r="S85" i="7" s="1"/>
  <c r="N84" i="7"/>
  <c r="M84" i="7"/>
  <c r="L84" i="7"/>
  <c r="S84" i="7" s="1"/>
  <c r="N83" i="7" l="1"/>
  <c r="M83" i="7"/>
  <c r="L83" i="7"/>
  <c r="N82" i="7"/>
  <c r="M82" i="7"/>
  <c r="L82" i="7"/>
  <c r="S82" i="7" s="1"/>
  <c r="N81" i="7"/>
  <c r="M81" i="7"/>
  <c r="L81" i="7"/>
  <c r="S81" i="7" s="1"/>
  <c r="N80" i="7"/>
  <c r="M80" i="7"/>
  <c r="L80" i="7"/>
  <c r="S80" i="7" s="1"/>
  <c r="N79" i="7"/>
  <c r="M79" i="7"/>
  <c r="L79" i="7"/>
  <c r="S79" i="7" s="1"/>
  <c r="N78" i="7"/>
  <c r="M78" i="7"/>
  <c r="L78" i="7"/>
  <c r="S78" i="7" s="1"/>
  <c r="S8" i="7" l="1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5" i="7"/>
  <c r="S36" i="7"/>
  <c r="S37" i="7"/>
  <c r="S38" i="7"/>
  <c r="S39" i="7"/>
  <c r="S40" i="7"/>
  <c r="S41" i="7"/>
  <c r="S42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" i="7" l="1"/>
  <c r="S4130" i="6" l="1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129" i="6" l="1"/>
  <c r="S4128" i="6" l="1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 l="1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 l="1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796" i="6" l="1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795" i="6" l="1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 l="1"/>
  <c r="S3778" i="6"/>
  <c r="S3777" i="6"/>
  <c r="S3776" i="6"/>
  <c r="S3775" i="6"/>
  <c r="S3774" i="6"/>
  <c r="S3773" i="6"/>
  <c r="S3772" i="6"/>
  <c r="S3771" i="6"/>
  <c r="S3770" i="6"/>
  <c r="S3769" i="6" l="1"/>
  <c r="S3768" i="6"/>
  <c r="S3767" i="6"/>
  <c r="S3766" i="6"/>
  <c r="S3765" i="6"/>
  <c r="S3764" i="6"/>
  <c r="S3763" i="6"/>
  <c r="S3762" i="6" l="1"/>
  <c r="S3761" i="6"/>
  <c r="S3760" i="6"/>
  <c r="S3759" i="6"/>
  <c r="S3758" i="6"/>
  <c r="S3757" i="6"/>
  <c r="S3756" i="6"/>
  <c r="S3755" i="6"/>
  <c r="S3754" i="6" l="1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 l="1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 l="1"/>
  <c r="S3637" i="6"/>
  <c r="S3636" i="6"/>
  <c r="S3635" i="6"/>
  <c r="S3634" i="6"/>
  <c r="S3633" i="6"/>
  <c r="S3632" i="6" l="1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 l="1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 l="1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397" i="6" l="1"/>
  <c r="S3398" i="6"/>
  <c r="S3533" i="6" l="1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 l="1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 l="1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 l="1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 l="1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52" i="6" l="1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2992" i="6" l="1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2991" i="6" l="1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K2860" i="6" l="1"/>
  <c r="S2144" i="6" l="1"/>
  <c r="S2877" i="6" l="1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K2610" i="6" l="1"/>
  <c r="K2609" i="6"/>
  <c r="K2566" i="6" l="1"/>
  <c r="K2565" i="6"/>
  <c r="K2564" i="6"/>
  <c r="K2563" i="6"/>
  <c r="K2562" i="6"/>
  <c r="K2561" i="6"/>
  <c r="S1784" i="6" l="1"/>
  <c r="S1783" i="6"/>
  <c r="S1782" i="6"/>
  <c r="S1781" i="6"/>
  <c r="S1780" i="6"/>
  <c r="S1779" i="6"/>
  <c r="S1749" i="6"/>
  <c r="S1748" i="6"/>
  <c r="S1747" i="6"/>
  <c r="S1744" i="6"/>
  <c r="S1743" i="6"/>
  <c r="S1741" i="6"/>
  <c r="S1739" i="6"/>
  <c r="S1737" i="6"/>
  <c r="S1736" i="6"/>
  <c r="S1735" i="6"/>
  <c r="S1733" i="6"/>
  <c r="S1732" i="6"/>
  <c r="S1731" i="6"/>
  <c r="S1727" i="6"/>
  <c r="S1721" i="6"/>
  <c r="S1714" i="6"/>
  <c r="S1712" i="6"/>
  <c r="S1711" i="6"/>
  <c r="S1710" i="6"/>
  <c r="S1705" i="6"/>
  <c r="S1144" i="6"/>
  <c r="S1143" i="6"/>
  <c r="S1142" i="6"/>
  <c r="S1117" i="6"/>
  <c r="S1116" i="6"/>
  <c r="S1115" i="6"/>
  <c r="S1098" i="6"/>
  <c r="S1004" i="6"/>
  <c r="S1003" i="6"/>
  <c r="S1002" i="6"/>
  <c r="S993" i="6"/>
  <c r="S991" i="6"/>
  <c r="S935" i="6"/>
  <c r="S934" i="6"/>
  <c r="S933" i="6"/>
  <c r="S931" i="6"/>
  <c r="S930" i="6"/>
  <c r="S929" i="6"/>
  <c r="S847" i="6"/>
  <c r="S805" i="6"/>
  <c r="S783" i="6"/>
  <c r="S782" i="6"/>
  <c r="S781" i="6"/>
  <c r="S717" i="6"/>
  <c r="S707" i="6"/>
  <c r="S705" i="6"/>
  <c r="S704" i="6"/>
  <c r="S703" i="6"/>
  <c r="S702" i="6"/>
  <c r="S671" i="6"/>
  <c r="S669" i="6"/>
  <c r="S663" i="6"/>
  <c r="S607" i="6"/>
  <c r="S598" i="6"/>
  <c r="S597" i="6"/>
  <c r="S596" i="6"/>
  <c r="S595" i="6"/>
  <c r="S594" i="6"/>
  <c r="S593" i="6"/>
  <c r="S588" i="6"/>
  <c r="S587" i="6"/>
  <c r="S586" i="6"/>
  <c r="S511" i="6"/>
  <c r="S474" i="6"/>
  <c r="S456" i="6"/>
  <c r="S452" i="6"/>
  <c r="S451" i="6"/>
  <c r="S440" i="6"/>
  <c r="S438" i="6"/>
  <c r="S414" i="6"/>
  <c r="S387" i="6"/>
  <c r="S385" i="6"/>
  <c r="S384" i="6"/>
  <c r="S383" i="6"/>
  <c r="S382" i="6"/>
  <c r="S369" i="6"/>
  <c r="S368" i="6"/>
  <c r="S358" i="6"/>
  <c r="S357" i="6"/>
  <c r="S289" i="6"/>
  <c r="S288" i="6"/>
  <c r="S285" i="6"/>
  <c r="S225" i="6"/>
  <c r="S217" i="6"/>
  <c r="S203" i="6"/>
  <c r="S200" i="6"/>
  <c r="S181" i="6"/>
  <c r="S179" i="6"/>
  <c r="S178" i="6"/>
  <c r="S169" i="6"/>
  <c r="S168" i="6"/>
  <c r="S167" i="6"/>
  <c r="S166" i="6"/>
  <c r="S160" i="6"/>
  <c r="S127" i="6"/>
  <c r="S106" i="6"/>
  <c r="S105" i="6"/>
  <c r="S62" i="6"/>
  <c r="S29" i="6"/>
  <c r="S25" i="6"/>
  <c r="L404" i="6" l="1"/>
  <c r="L312" i="6"/>
  <c r="L290" i="6"/>
  <c r="L194" i="6"/>
  <c r="L193" i="6"/>
  <c r="L185" i="6"/>
  <c r="L184" i="6"/>
  <c r="L138" i="6"/>
  <c r="L104" i="6"/>
  <c r="L66" i="6"/>
  <c r="S7" i="6" l="1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8" i="6"/>
  <c r="S1577" i="6"/>
  <c r="S1576" i="6"/>
  <c r="K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K1358" i="6"/>
  <c r="S1357" i="6"/>
  <c r="K1357" i="6"/>
  <c r="S1356" i="6"/>
  <c r="S1355" i="6"/>
  <c r="S1354" i="6"/>
  <c r="S1353" i="6"/>
  <c r="S1352" i="6"/>
  <c r="S1351" i="6"/>
  <c r="S1350" i="6"/>
  <c r="S1349" i="6"/>
  <c r="S1348" i="6"/>
  <c r="K1348" i="6"/>
  <c r="S1347" i="6"/>
  <c r="K1347" i="6"/>
  <c r="S1346" i="6"/>
  <c r="K1346" i="6"/>
  <c r="S1345" i="6"/>
  <c r="K1345" i="6"/>
  <c r="S1344" i="6"/>
  <c r="K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K1316" i="6"/>
  <c r="S1315" i="6"/>
  <c r="K1315" i="6"/>
  <c r="S1314" i="6"/>
  <c r="K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K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K1282" i="6"/>
  <c r="S1281" i="6"/>
  <c r="K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K1265" i="6"/>
  <c r="S1264" i="6"/>
  <c r="K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1" i="6"/>
  <c r="S1000" i="6"/>
  <c r="S999" i="6"/>
  <c r="S998" i="6"/>
  <c r="S997" i="6"/>
  <c r="S996" i="6"/>
  <c r="S995" i="6"/>
  <c r="S994" i="6"/>
  <c r="S992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2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K891" i="6"/>
  <c r="S890" i="6"/>
  <c r="K890" i="6"/>
  <c r="S889" i="6"/>
  <c r="K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6" i="6"/>
  <c r="S715" i="6"/>
  <c r="S714" i="6"/>
  <c r="S713" i="6"/>
  <c r="S712" i="6"/>
  <c r="S711" i="6"/>
  <c r="S710" i="6"/>
  <c r="S709" i="6"/>
  <c r="S708" i="6"/>
  <c r="S706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0" i="6"/>
  <c r="S668" i="6"/>
  <c r="S667" i="6"/>
  <c r="S666" i="6"/>
  <c r="S665" i="6"/>
  <c r="S664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6" i="6"/>
  <c r="S605" i="6"/>
  <c r="S604" i="6"/>
  <c r="S603" i="6"/>
  <c r="S602" i="6"/>
  <c r="S601" i="6"/>
  <c r="S600" i="6"/>
  <c r="S599" i="6"/>
  <c r="S592" i="6"/>
  <c r="S591" i="6"/>
  <c r="S590" i="6"/>
  <c r="S589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5" i="6"/>
  <c r="S454" i="6"/>
  <c r="S453" i="6"/>
  <c r="S450" i="6"/>
  <c r="S449" i="6"/>
  <c r="S448" i="6"/>
  <c r="S447" i="6"/>
  <c r="S446" i="6"/>
  <c r="S445" i="6"/>
  <c r="S444" i="6"/>
  <c r="S443" i="6"/>
  <c r="S442" i="6"/>
  <c r="S441" i="6"/>
  <c r="S439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6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7" i="6"/>
  <c r="S366" i="6"/>
  <c r="S365" i="6"/>
  <c r="S364" i="6"/>
  <c r="S363" i="6"/>
  <c r="S362" i="6"/>
  <c r="S361" i="6"/>
  <c r="S360" i="6"/>
  <c r="S359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7" i="6"/>
  <c r="S286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4" i="6"/>
  <c r="S223" i="6"/>
  <c r="S222" i="6"/>
  <c r="S221" i="6"/>
  <c r="S220" i="6"/>
  <c r="S219" i="6"/>
  <c r="S218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2" i="6"/>
  <c r="S201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0" i="6"/>
  <c r="S177" i="6"/>
  <c r="S176" i="6"/>
  <c r="S175" i="6"/>
  <c r="S174" i="6"/>
  <c r="S173" i="6"/>
  <c r="S172" i="6"/>
  <c r="S171" i="6"/>
  <c r="S170" i="6"/>
  <c r="S165" i="6"/>
  <c r="S164" i="6"/>
  <c r="S163" i="6"/>
  <c r="S162" i="6"/>
  <c r="S161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8" i="6"/>
  <c r="S27" i="6"/>
  <c r="S26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</calcChain>
</file>

<file path=xl/sharedStrings.xml><?xml version="1.0" encoding="utf-8"?>
<sst xmlns="http://schemas.openxmlformats.org/spreadsheetml/2006/main" count="89275" uniqueCount="17160">
  <si>
    <t xml:space="preserve">BF </t>
  </si>
  <si>
    <t>Cazare</t>
  </si>
  <si>
    <t>APA</t>
  </si>
  <si>
    <t xml:space="preserve">Sprinter Auto </t>
  </si>
  <si>
    <t>V21/234</t>
  </si>
  <si>
    <t>medicina muncii</t>
  </si>
  <si>
    <t>V21/235</t>
  </si>
  <si>
    <t>V21/236</t>
  </si>
  <si>
    <t>PETROM</t>
  </si>
  <si>
    <t>GDF SUEZ</t>
  </si>
  <si>
    <t>alimentare en el</t>
  </si>
  <si>
    <t>KAUFLAND</t>
  </si>
  <si>
    <t>EMAG</t>
  </si>
  <si>
    <t>Cez Vanzare</t>
  </si>
  <si>
    <t>prestatii</t>
  </si>
  <si>
    <t>Polaris Holding</t>
  </si>
  <si>
    <t>apa</t>
  </si>
  <si>
    <t>gaze</t>
  </si>
  <si>
    <t>gunoi</t>
  </si>
  <si>
    <t>Alsor Electric</t>
  </si>
  <si>
    <t>op</t>
  </si>
  <si>
    <t>Mesca Gheorghe</t>
  </si>
  <si>
    <t>Betiu Florentina</t>
  </si>
  <si>
    <t>Anghel Firuta</t>
  </si>
  <si>
    <t>DEDEMAN SRL</t>
  </si>
  <si>
    <t>FAN COURIER</t>
  </si>
  <si>
    <t>Energie electrica</t>
  </si>
  <si>
    <t>OP</t>
  </si>
  <si>
    <t>Nr</t>
  </si>
  <si>
    <t>SCRL BRASOV  SA</t>
  </si>
  <si>
    <t xml:space="preserve">ASAM </t>
  </si>
  <si>
    <t>saboti-Rev Tg Jiu</t>
  </si>
  <si>
    <t>ADA ELECTRIC</t>
  </si>
  <si>
    <t>saboti</t>
  </si>
  <si>
    <t>Selco SRL</t>
  </si>
  <si>
    <t>incalzire</t>
  </si>
  <si>
    <t>tabla</t>
  </si>
  <si>
    <t>Top Star Amb</t>
  </si>
  <si>
    <t>Nume Prenume (vizat in vederea CFP)</t>
  </si>
  <si>
    <t>Data Acordarii vizei CFP</t>
  </si>
  <si>
    <t>Valoare</t>
  </si>
  <si>
    <t>saboti Rev Craiova</t>
  </si>
  <si>
    <t>apa, canal</t>
  </si>
  <si>
    <t>SNTFM Dep Craiova</t>
  </si>
  <si>
    <t>curierat</t>
  </si>
  <si>
    <t>ICPE SAERP SA</t>
  </si>
  <si>
    <t>reparatie sursa</t>
  </si>
  <si>
    <t>sare</t>
  </si>
  <si>
    <t>Irlu Craiova</t>
  </si>
  <si>
    <t>CNCIR</t>
  </si>
  <si>
    <t>ch</t>
  </si>
  <si>
    <t>utilitati</t>
  </si>
  <si>
    <t>Filtre</t>
  </si>
  <si>
    <t>ASAM</t>
  </si>
  <si>
    <t>Pauna Razvan</t>
  </si>
  <si>
    <t>Gral Medical</t>
  </si>
  <si>
    <t xml:space="preserve">CNCFR </t>
  </si>
  <si>
    <t>materiale</t>
  </si>
  <si>
    <t>GRAL MEDICAL SRL</t>
  </si>
  <si>
    <t>CENAFER</t>
  </si>
  <si>
    <t>Omv Petrom</t>
  </si>
  <si>
    <t>BADENIS TRADING SRL</t>
  </si>
  <si>
    <t xml:space="preserve">Termen scadent </t>
  </si>
  <si>
    <t>ELECTRIFICARE CFR</t>
  </si>
  <si>
    <t>Analize apa</t>
  </si>
  <si>
    <t>servicii medicale</t>
  </si>
  <si>
    <t>Grigorascu C</t>
  </si>
  <si>
    <t>Radulescu Cosmin</t>
  </si>
  <si>
    <t>Registratura</t>
  </si>
  <si>
    <t>Data</t>
  </si>
  <si>
    <t>Factura</t>
  </si>
  <si>
    <t>Val cu TVA</t>
  </si>
  <si>
    <t>bf</t>
  </si>
  <si>
    <t>Fartec Trading</t>
  </si>
  <si>
    <t>ATELIERELE CFR GRIVITA SA</t>
  </si>
  <si>
    <t xml:space="preserve">Natura Cheltuielilor (Exploatare/investitii) </t>
  </si>
  <si>
    <t>Taxe postale</t>
  </si>
  <si>
    <t>ADPP Caracal</t>
  </si>
  <si>
    <t>CNCFR</t>
  </si>
  <si>
    <t>cazare</t>
  </si>
  <si>
    <t>examinare</t>
  </si>
  <si>
    <t>COMPANIA APA OLTENIA</t>
  </si>
  <si>
    <t>incarcare toner</t>
  </si>
  <si>
    <t>piese auto</t>
  </si>
  <si>
    <t>Utilitati</t>
  </si>
  <si>
    <t>Radu Ilie</t>
  </si>
  <si>
    <t>Informatica Feroviară</t>
  </si>
  <si>
    <t>Enache Nicusor</t>
  </si>
  <si>
    <t>CEZ Vanzare</t>
  </si>
  <si>
    <t>SC PELENDAVA</t>
  </si>
  <si>
    <t>BF</t>
  </si>
  <si>
    <t>Publitrans</t>
  </si>
  <si>
    <t>taxe postale</t>
  </si>
  <si>
    <t xml:space="preserve">chit </t>
  </si>
  <si>
    <t>MAGIC COMPUTERS SRL</t>
  </si>
  <si>
    <t>Metro</t>
  </si>
  <si>
    <t>consum gaze</t>
  </si>
  <si>
    <t>salubrizare</t>
  </si>
  <si>
    <t>Materiale</t>
  </si>
  <si>
    <t>AFER</t>
  </si>
  <si>
    <t>SILOGIC SRL</t>
  </si>
  <si>
    <t>Posta Romana</t>
  </si>
  <si>
    <t>Apa si canal</t>
  </si>
  <si>
    <t>Beldie Mihaela</t>
  </si>
  <si>
    <t>Telecomunicatii cfr</t>
  </si>
  <si>
    <t>LOCOMOTIVA SRL SIBIU</t>
  </si>
  <si>
    <t>salubrizare vag</t>
  </si>
  <si>
    <t>HELMAT SRL</t>
  </si>
  <si>
    <t>CH</t>
  </si>
  <si>
    <t>Dragota C</t>
  </si>
  <si>
    <t>energie electrica</t>
  </si>
  <si>
    <t>V21/237</t>
  </si>
  <si>
    <t>V21/238</t>
  </si>
  <si>
    <t>V21/239</t>
  </si>
  <si>
    <t>V21/240</t>
  </si>
  <si>
    <t>cv1/7225</t>
  </si>
  <si>
    <t>cv1/7230</t>
  </si>
  <si>
    <t>Nanu Ctin</t>
  </si>
  <si>
    <t>reparatii</t>
  </si>
  <si>
    <t>TEHNOSTAR SRL BUZAU</t>
  </si>
  <si>
    <t>Apa Canal 2000</t>
  </si>
  <si>
    <t>Petcu Ilie</t>
  </si>
  <si>
    <t>CEZ VANZARE</t>
  </si>
  <si>
    <t>Davidescu Aura</t>
  </si>
  <si>
    <t>rechizite</t>
  </si>
  <si>
    <t>ELECTROPUTERE VFU PASCANI SA</t>
  </si>
  <si>
    <t>DANTE INTERNATIONAL</t>
  </si>
  <si>
    <t>SNTFM</t>
  </si>
  <si>
    <t>analize apa</t>
  </si>
  <si>
    <t>abonament</t>
  </si>
  <si>
    <t>Exploatare</t>
  </si>
  <si>
    <t>Valoare CFP</t>
  </si>
  <si>
    <t>Furnizor</t>
  </si>
  <si>
    <t>OP/OC</t>
  </si>
  <si>
    <t>Obiectiv (continutul operatiunilor)</t>
  </si>
  <si>
    <t>Prodana Cornel</t>
  </si>
  <si>
    <t>Minca Ion</t>
  </si>
  <si>
    <t>Mocanu Catalin</t>
  </si>
  <si>
    <t>Consumcoop Argesel</t>
  </si>
  <si>
    <t>Petroutilaj Campina</t>
  </si>
  <si>
    <t>V21/241</t>
  </si>
  <si>
    <t>V21/242</t>
  </si>
  <si>
    <t>V21/243</t>
  </si>
  <si>
    <t>V21/244</t>
  </si>
  <si>
    <t>eliberare aviz</t>
  </si>
  <si>
    <t>V21/245</t>
  </si>
  <si>
    <t>Romcarbon</t>
  </si>
  <si>
    <t>Termo Calor Confort</t>
  </si>
  <si>
    <t>Cantarire auto</t>
  </si>
  <si>
    <t>Hidro Arges</t>
  </si>
  <si>
    <t>V21/246</t>
  </si>
  <si>
    <t>V21/247</t>
  </si>
  <si>
    <t>V21/249</t>
  </si>
  <si>
    <t>V21/250</t>
  </si>
  <si>
    <t>Petrescu Mariana</t>
  </si>
  <si>
    <t>V21/253</t>
  </si>
  <si>
    <t>V21/254</t>
  </si>
  <si>
    <t>pungi</t>
  </si>
  <si>
    <t>feronerie</t>
  </si>
  <si>
    <t>CV1/7529</t>
  </si>
  <si>
    <t>salubritate</t>
  </si>
  <si>
    <t>Bancpost</t>
  </si>
  <si>
    <t>V21/255</t>
  </si>
  <si>
    <t>atestat stand</t>
  </si>
  <si>
    <t>V21/256</t>
  </si>
  <si>
    <t>V21/257</t>
  </si>
  <si>
    <t>ALTEX</t>
  </si>
  <si>
    <t>SC STEFAN RESORT IMPEX</t>
  </si>
  <si>
    <t>V21/258</t>
  </si>
  <si>
    <t>V21/260</t>
  </si>
  <si>
    <t>V21/261</t>
  </si>
  <si>
    <t>Telekom Romania</t>
  </si>
  <si>
    <t>SNTFM Rem Piatra-Olt</t>
  </si>
  <si>
    <t>cv1/7699</t>
  </si>
  <si>
    <t>cv1/7700</t>
  </si>
  <si>
    <t>cv1/7701</t>
  </si>
  <si>
    <t>cv1/7702</t>
  </si>
  <si>
    <t>cv1/7703</t>
  </si>
  <si>
    <t>V21/262</t>
  </si>
  <si>
    <t>V21/263</t>
  </si>
  <si>
    <t>V21/265</t>
  </si>
  <si>
    <t>V21/266</t>
  </si>
  <si>
    <t>cv1/7763</t>
  </si>
  <si>
    <t>V21/267</t>
  </si>
  <si>
    <t>V21/268</t>
  </si>
  <si>
    <t>V21/270</t>
  </si>
  <si>
    <t>V21/271</t>
  </si>
  <si>
    <t>V21/272</t>
  </si>
  <si>
    <t>V21/274</t>
  </si>
  <si>
    <t>piese calculator</t>
  </si>
  <si>
    <t>V21/276</t>
  </si>
  <si>
    <t>V21/277</t>
  </si>
  <si>
    <t>Urgent Cargus</t>
  </si>
  <si>
    <t>cv1/7972</t>
  </si>
  <si>
    <t>V21/278</t>
  </si>
  <si>
    <t>V21/279</t>
  </si>
  <si>
    <t>V21/280</t>
  </si>
  <si>
    <t>V21/281</t>
  </si>
  <si>
    <t>V21/282</t>
  </si>
  <si>
    <t>V21/283</t>
  </si>
  <si>
    <t>V21/284</t>
  </si>
  <si>
    <t>V21/285</t>
  </si>
  <si>
    <t>V21/286</t>
  </si>
  <si>
    <t>autorizari</t>
  </si>
  <si>
    <t>V21/287</t>
  </si>
  <si>
    <t>V21/288</t>
  </si>
  <si>
    <t>V21/289</t>
  </si>
  <si>
    <t>V21/290</t>
  </si>
  <si>
    <t>POPA IUSTINA</t>
  </si>
  <si>
    <t>ENGIE</t>
  </si>
  <si>
    <t>GAZE</t>
  </si>
  <si>
    <t>SALUBRIS SLATINA</t>
  </si>
  <si>
    <t>GUNOI</t>
  </si>
  <si>
    <t>SNTFM MARFA</t>
  </si>
  <si>
    <t>CET GOVORA</t>
  </si>
  <si>
    <t>V21/291</t>
  </si>
  <si>
    <t>V21/292</t>
  </si>
  <si>
    <t>Vulcom SRL</t>
  </si>
  <si>
    <t>Locomotiva</t>
  </si>
  <si>
    <t>CAZARE</t>
  </si>
  <si>
    <t>COLDEX</t>
  </si>
  <si>
    <t>inchiriere container</t>
  </si>
  <si>
    <t>colectare deseuri</t>
  </si>
  <si>
    <t>Sc Locomotiva Sibiu</t>
  </si>
  <si>
    <t>V21/296</t>
  </si>
  <si>
    <t>V21/299</t>
  </si>
  <si>
    <t>V21/300</t>
  </si>
  <si>
    <t>colectare valori</t>
  </si>
  <si>
    <t>V21/301</t>
  </si>
  <si>
    <t>V21/302</t>
  </si>
  <si>
    <t>autorizare</t>
  </si>
  <si>
    <t>V21/304</t>
  </si>
  <si>
    <t>piese lipsa</t>
  </si>
  <si>
    <t>V21/305</t>
  </si>
  <si>
    <t>RADU ILEANA</t>
  </si>
  <si>
    <t>V21/306</t>
  </si>
  <si>
    <t>V21/307</t>
  </si>
  <si>
    <t>V21/308</t>
  </si>
  <si>
    <t>servicii</t>
  </si>
  <si>
    <t>Sc Natisan Medical</t>
  </si>
  <si>
    <t>V21/309</t>
  </si>
  <si>
    <t>cv1/9945</t>
  </si>
  <si>
    <t>V21/310</t>
  </si>
  <si>
    <t>V21/312</t>
  </si>
  <si>
    <t>taxa curs</t>
  </si>
  <si>
    <t>SC SALUBRITATE</t>
  </si>
  <si>
    <t>V21/313</t>
  </si>
  <si>
    <t>V21/315</t>
  </si>
  <si>
    <t>V21/316</t>
  </si>
  <si>
    <t>SC GRAL MEDICAL</t>
  </si>
  <si>
    <t>SC LOCOMOTIVA</t>
  </si>
  <si>
    <t>V21/317</t>
  </si>
  <si>
    <t>V21/318</t>
  </si>
  <si>
    <t>ELECTRIC RAIL PROJECT</t>
  </si>
  <si>
    <t>V21/319</t>
  </si>
  <si>
    <t>V21/320</t>
  </si>
  <si>
    <t>V21/321</t>
  </si>
  <si>
    <t>V21/322</t>
  </si>
  <si>
    <t>V21/323</t>
  </si>
  <si>
    <t>SC VALICE SRL</t>
  </si>
  <si>
    <t>Multifunctionale</t>
  </si>
  <si>
    <t>V21/324</t>
  </si>
  <si>
    <t>V21/325</t>
  </si>
  <si>
    <t>COMPANIA DE APA OLTENIA</t>
  </si>
  <si>
    <t>colectare</t>
  </si>
  <si>
    <t>V21/326</t>
  </si>
  <si>
    <t>V21/327</t>
  </si>
  <si>
    <t>V21/328</t>
  </si>
  <si>
    <t>cartus HP</t>
  </si>
  <si>
    <t>cabluri</t>
  </si>
  <si>
    <t>APAVIL</t>
  </si>
  <si>
    <t>V21/329</t>
  </si>
  <si>
    <t>V21/330</t>
  </si>
  <si>
    <t>curele</t>
  </si>
  <si>
    <t>abonamente</t>
  </si>
  <si>
    <t>energie</t>
  </si>
  <si>
    <t xml:space="preserve">SC TERMO CALOR </t>
  </si>
  <si>
    <t>garnituri</t>
  </si>
  <si>
    <t>Montaj broaste AM</t>
  </si>
  <si>
    <t>EURO HOTELS</t>
  </si>
  <si>
    <t>V21/332</t>
  </si>
  <si>
    <t>V21/333</t>
  </si>
  <si>
    <t>V21/334</t>
  </si>
  <si>
    <t>rovigneta</t>
  </si>
  <si>
    <t>SC SPRINTER AUTO</t>
  </si>
  <si>
    <t>VISUAL FAN SRL</t>
  </si>
  <si>
    <t>telefoane</t>
  </si>
  <si>
    <t>SC LIVOTI</t>
  </si>
  <si>
    <t>SC AUCHAN</t>
  </si>
  <si>
    <t>cv1/10519</t>
  </si>
  <si>
    <t>Posta Atlasib</t>
  </si>
  <si>
    <t>SC AUCHAN SRL</t>
  </si>
  <si>
    <t>SALUBRITATE</t>
  </si>
  <si>
    <t>Nr/ Crt</t>
  </si>
  <si>
    <t>Nr/ zile scadenta</t>
  </si>
  <si>
    <t>Numar zile dep/ scad/</t>
  </si>
  <si>
    <t>Nr/</t>
  </si>
  <si>
    <t>Veliscoiu L/</t>
  </si>
  <si>
    <t>Total Construct Ideal</t>
  </si>
  <si>
    <t>filtre</t>
  </si>
  <si>
    <t>Clemans</t>
  </si>
  <si>
    <t>Gold Pit Invest SRL</t>
  </si>
  <si>
    <t>V21/335</t>
  </si>
  <si>
    <t>V21/336</t>
  </si>
  <si>
    <t>SAFTOUR TRADING</t>
  </si>
  <si>
    <t>V21/337</t>
  </si>
  <si>
    <t>V21/338</t>
  </si>
  <si>
    <t>V21/1</t>
  </si>
  <si>
    <t>V21/2</t>
  </si>
  <si>
    <t>cv1/29/16</t>
  </si>
  <si>
    <t>cv1/28/16</t>
  </si>
  <si>
    <t>cv1/27/2016</t>
  </si>
  <si>
    <t>cv1/26/2016</t>
  </si>
  <si>
    <t>cv1/25/2016</t>
  </si>
  <si>
    <t>cv1/24/2016</t>
  </si>
  <si>
    <t>cv1/23/2016</t>
  </si>
  <si>
    <t>cv1/22/2016</t>
  </si>
  <si>
    <t>cv1/20/2016</t>
  </si>
  <si>
    <t>cv1/18/2016</t>
  </si>
  <si>
    <t>cv1/17/2016</t>
  </si>
  <si>
    <t>cv1/16/2016</t>
  </si>
  <si>
    <t>cv1/52/2016</t>
  </si>
  <si>
    <t>SANATATEA PLUS</t>
  </si>
  <si>
    <t>cv1/55/2016</t>
  </si>
  <si>
    <t>SC GRUP DEZVOLTARE RETELE</t>
  </si>
  <si>
    <t>V21/4</t>
  </si>
  <si>
    <t>V21/5</t>
  </si>
  <si>
    <t>RO SERVICE ROPHILL</t>
  </si>
  <si>
    <t>subler mecanic</t>
  </si>
  <si>
    <t>t21/3/3/26</t>
  </si>
  <si>
    <t>T21/3/3/29</t>
  </si>
  <si>
    <t>SPARY</t>
  </si>
  <si>
    <t>t21/3/3/30</t>
  </si>
  <si>
    <t>t21/3/3/31</t>
  </si>
  <si>
    <t>Divers Util Service</t>
  </si>
  <si>
    <t>Rulmenti</t>
  </si>
  <si>
    <t>T21/3/3/47</t>
  </si>
  <si>
    <t>sntfm Craiova</t>
  </si>
  <si>
    <t>trife transport si accesorii</t>
  </si>
  <si>
    <t>t21/3/3/57</t>
  </si>
  <si>
    <t>Diablos Computer SRL</t>
  </si>
  <si>
    <t>calc hp -reparatii</t>
  </si>
  <si>
    <t>cv1/88/2016</t>
  </si>
  <si>
    <t>CV1/10479</t>
  </si>
  <si>
    <t>PC GARAGE SRL</t>
  </si>
  <si>
    <t>brad</t>
  </si>
  <si>
    <t>cv1/</t>
  </si>
  <si>
    <t>SC MYLY FASHION</t>
  </si>
  <si>
    <t>costum craciunita</t>
  </si>
  <si>
    <t>HIM FASHION</t>
  </si>
  <si>
    <t>V21/6</t>
  </si>
  <si>
    <t>V21/7</t>
  </si>
  <si>
    <t>V21/8</t>
  </si>
  <si>
    <t>TEHNIC UTIL SRL</t>
  </si>
  <si>
    <t>t21/3/3/72</t>
  </si>
  <si>
    <t>Curele</t>
  </si>
  <si>
    <t>t21/3/3/63</t>
  </si>
  <si>
    <t>cez Vanzare</t>
  </si>
  <si>
    <t>t21/3/3/64</t>
  </si>
  <si>
    <t>t21/3/3/65</t>
  </si>
  <si>
    <t>CV1/136/2016</t>
  </si>
  <si>
    <t>CV1/135/2016</t>
  </si>
  <si>
    <t>CV1/134/2016</t>
  </si>
  <si>
    <t xml:space="preserve">RO COMPUTER </t>
  </si>
  <si>
    <t>sursa usb</t>
  </si>
  <si>
    <t>CV1/146/2016</t>
  </si>
  <si>
    <t>POSTA ROMANA</t>
  </si>
  <si>
    <t>V21/9</t>
  </si>
  <si>
    <t>CV1/171/2016</t>
  </si>
  <si>
    <t>SC ELECTRIFICARE CFR</t>
  </si>
  <si>
    <t>contorizare Oltenia</t>
  </si>
  <si>
    <t>CV1/172/2016</t>
  </si>
  <si>
    <t>contorizare Costesti</t>
  </si>
  <si>
    <t>CV1/173/2016</t>
  </si>
  <si>
    <t>contorizare Radomiresti</t>
  </si>
  <si>
    <t>CV1/174/2016</t>
  </si>
  <si>
    <t>contorizare Golesti</t>
  </si>
  <si>
    <t>CV1/175/2016</t>
  </si>
  <si>
    <t>contorizare Draganesti</t>
  </si>
  <si>
    <t>CV1/176/2016</t>
  </si>
  <si>
    <t>contorizare Rosiori</t>
  </si>
  <si>
    <t>t21/3/3/91</t>
  </si>
  <si>
    <t>t21/3/3/92</t>
  </si>
  <si>
    <t>abonament transport</t>
  </si>
  <si>
    <t>t21/3/3/93</t>
  </si>
  <si>
    <t>Design Eagle SRL</t>
  </si>
  <si>
    <t>CV1/207</t>
  </si>
  <si>
    <t>COMPANIA DE APA OLT SA</t>
  </si>
  <si>
    <t>V21/10</t>
  </si>
  <si>
    <t>t21/3/3/97</t>
  </si>
  <si>
    <t>t21/3/4/117</t>
  </si>
  <si>
    <t>t21/3/4/122</t>
  </si>
  <si>
    <t>t21/3/4/124</t>
  </si>
  <si>
    <t>prestatii locomotive</t>
  </si>
  <si>
    <t>cv1/239</t>
  </si>
  <si>
    <t>cv1/222</t>
  </si>
  <si>
    <t>RO COMPUTER</t>
  </si>
  <si>
    <t>reparatii calc</t>
  </si>
  <si>
    <t>cv1/221</t>
  </si>
  <si>
    <t>CN POSTA ROMANA</t>
  </si>
  <si>
    <t>cv1/253</t>
  </si>
  <si>
    <t>cv1/254</t>
  </si>
  <si>
    <t>agent termic</t>
  </si>
  <si>
    <t>cv1/255</t>
  </si>
  <si>
    <t>SC LOCOMOTIVA SRL</t>
  </si>
  <si>
    <t>T21/3/4/141</t>
  </si>
  <si>
    <t>Vlad Auto Flux</t>
  </si>
  <si>
    <t>calorifer</t>
  </si>
  <si>
    <t>t21/3/4/142</t>
  </si>
  <si>
    <t>curea</t>
  </si>
  <si>
    <t>cv1/275</t>
  </si>
  <si>
    <t>cv1/278</t>
  </si>
  <si>
    <t>deviz Tg. Jiu</t>
  </si>
  <si>
    <t>cv1/279</t>
  </si>
  <si>
    <t>cv1/280</t>
  </si>
  <si>
    <t>deviz Turceni</t>
  </si>
  <si>
    <t>cv1/281</t>
  </si>
  <si>
    <t>deviz Bordei</t>
  </si>
  <si>
    <t>cv1/282</t>
  </si>
  <si>
    <t>deviz Calafat</t>
  </si>
  <si>
    <t>cv1/283</t>
  </si>
  <si>
    <t>cv1/284</t>
  </si>
  <si>
    <t>deviz triaj Craiova</t>
  </si>
  <si>
    <t>cv1/285</t>
  </si>
  <si>
    <t>cv1/286</t>
  </si>
  <si>
    <t>deviz St.Bailesti</t>
  </si>
  <si>
    <t>deviz Craiova</t>
  </si>
  <si>
    <t>cv1/287</t>
  </si>
  <si>
    <t>deviz Babeni</t>
  </si>
  <si>
    <t>cv1/288</t>
  </si>
  <si>
    <t>deviz Calimanesti</t>
  </si>
  <si>
    <t>cv1/289</t>
  </si>
  <si>
    <t>cv1/290</t>
  </si>
  <si>
    <t>cv1/291</t>
  </si>
  <si>
    <t>cv1/298</t>
  </si>
  <si>
    <t>cv1/300</t>
  </si>
  <si>
    <t>CFR MARFA CRAIOVA</t>
  </si>
  <si>
    <t>cv1/301</t>
  </si>
  <si>
    <t>APA OLTENIA</t>
  </si>
  <si>
    <t>cv1/304</t>
  </si>
  <si>
    <t>patcablu</t>
  </si>
  <si>
    <t>V21/11</t>
  </si>
  <si>
    <t>cv1/348</t>
  </si>
  <si>
    <t>cv1/349</t>
  </si>
  <si>
    <t>cv1/350</t>
  </si>
  <si>
    <t>cv1/351</t>
  </si>
  <si>
    <t>cv1/353</t>
  </si>
  <si>
    <t>cv1/356</t>
  </si>
  <si>
    <t>revizie server</t>
  </si>
  <si>
    <t>t21/3/4/150</t>
  </si>
  <si>
    <t>salubrizare automotoare</t>
  </si>
  <si>
    <t>V21/12</t>
  </si>
  <si>
    <t>MINEX</t>
  </si>
  <si>
    <t>sarma</t>
  </si>
  <si>
    <t>V21/13</t>
  </si>
  <si>
    <t>lacate</t>
  </si>
  <si>
    <t>cv1/373</t>
  </si>
  <si>
    <t>cv1/372</t>
  </si>
  <si>
    <t>cv1/347</t>
  </si>
  <si>
    <t>MAGNIS SRL</t>
  </si>
  <si>
    <t>imprimate</t>
  </si>
  <si>
    <t>cv1/379</t>
  </si>
  <si>
    <t>T21/3/4/155</t>
  </si>
  <si>
    <t>T21/3/4/162</t>
  </si>
  <si>
    <t>RO DIESEL SERVICE</t>
  </si>
  <si>
    <t>T21/3/4/161</t>
  </si>
  <si>
    <t>apa si canal</t>
  </si>
  <si>
    <t>t21/3/4/171</t>
  </si>
  <si>
    <t>t21/3/4/172</t>
  </si>
  <si>
    <t>t21/3/4/173</t>
  </si>
  <si>
    <t>t21/3/4/175</t>
  </si>
  <si>
    <t>Softronic</t>
  </si>
  <si>
    <t>unitati transfer date tip UT-IVMS</t>
  </si>
  <si>
    <t>V21/14</t>
  </si>
  <si>
    <t>LEROY MERLIN</t>
  </si>
  <si>
    <t>maturi</t>
  </si>
  <si>
    <t>V21/15</t>
  </si>
  <si>
    <t>GDF SUEZ ENGIE</t>
  </si>
  <si>
    <t>CV1/411</t>
  </si>
  <si>
    <t>ex.med+psihologic</t>
  </si>
  <si>
    <t>CV1/413</t>
  </si>
  <si>
    <t xml:space="preserve">G4S CASH </t>
  </si>
  <si>
    <t>Petrescu  Maria</t>
  </si>
  <si>
    <t>cv1/414</t>
  </si>
  <si>
    <t>SC KAUFLAND</t>
  </si>
  <si>
    <t>produse</t>
  </si>
  <si>
    <t>cv1/4147</t>
  </si>
  <si>
    <t>cv1/420</t>
  </si>
  <si>
    <t>cv1/421</t>
  </si>
  <si>
    <t>cv1/422</t>
  </si>
  <si>
    <t>conectare tarife</t>
  </si>
  <si>
    <t>cv1/434</t>
  </si>
  <si>
    <t>ANEXIM COM</t>
  </si>
  <si>
    <t>prod.alimentare</t>
  </si>
  <si>
    <t>cv1/435</t>
  </si>
  <si>
    <t>US FOOD NETWORK</t>
  </si>
  <si>
    <t>Pedana Cornel</t>
  </si>
  <si>
    <t>cv1/437</t>
  </si>
  <si>
    <t>aviz autorizari</t>
  </si>
  <si>
    <t>cv1/438</t>
  </si>
  <si>
    <t>cv1/439</t>
  </si>
  <si>
    <t>cv1/440</t>
  </si>
  <si>
    <t>t21/3/2/189</t>
  </si>
  <si>
    <t>utilitati+chirie</t>
  </si>
  <si>
    <t>t21/9/2//206</t>
  </si>
  <si>
    <t>salubritate 2000</t>
  </si>
  <si>
    <t>CV1/451</t>
  </si>
  <si>
    <t>colectare gunoi</t>
  </si>
  <si>
    <t>cv1/450</t>
  </si>
  <si>
    <t>cv1/449</t>
  </si>
  <si>
    <t>t21/3/2/208</t>
  </si>
  <si>
    <t>tanopex srl</t>
  </si>
  <si>
    <t>burduf</t>
  </si>
  <si>
    <t>T21/3/2/221</t>
  </si>
  <si>
    <t>Miralin Top Divers</t>
  </si>
  <si>
    <t>V21/16</t>
  </si>
  <si>
    <t>banda adeziva</t>
  </si>
  <si>
    <t>CV1/499</t>
  </si>
  <si>
    <t>doza gel</t>
  </si>
  <si>
    <t>cv1/500</t>
  </si>
  <si>
    <t>lampa gaz</t>
  </si>
  <si>
    <t>cv1/504</t>
  </si>
  <si>
    <t>SC GRETA CASTELIA</t>
  </si>
  <si>
    <t>baterie</t>
  </si>
  <si>
    <t>cv1/521</t>
  </si>
  <si>
    <t>stabilizator</t>
  </si>
  <si>
    <t>cv1/535</t>
  </si>
  <si>
    <t>cv1/540</t>
  </si>
  <si>
    <t>cv1/536</t>
  </si>
  <si>
    <t>cv1/537</t>
  </si>
  <si>
    <t>cv1/538</t>
  </si>
  <si>
    <t>cv1/539</t>
  </si>
  <si>
    <t>cv1/547</t>
  </si>
  <si>
    <t>cv1/548</t>
  </si>
  <si>
    <t>cv1/549</t>
  </si>
  <si>
    <t>cv1/550</t>
  </si>
  <si>
    <t>cv1/551</t>
  </si>
  <si>
    <t>cv1/552</t>
  </si>
  <si>
    <t>cv1/553</t>
  </si>
  <si>
    <t>V21/17</t>
  </si>
  <si>
    <t>cv1/565</t>
  </si>
  <si>
    <t>cv1/572</t>
  </si>
  <si>
    <t>cv1/573</t>
  </si>
  <si>
    <t>cv/577</t>
  </si>
  <si>
    <t>book cover samsung</t>
  </si>
  <si>
    <t>t21/3/2/217</t>
  </si>
  <si>
    <t>Natisan Medical Center SRL</t>
  </si>
  <si>
    <t>Servicii medicale</t>
  </si>
  <si>
    <t>t21/3/2/230</t>
  </si>
  <si>
    <t>Maratti Key</t>
  </si>
  <si>
    <t>chei</t>
  </si>
  <si>
    <t>t21/3/2/242</t>
  </si>
  <si>
    <t>Ramira Consulting</t>
  </si>
  <si>
    <t>Verificare tehnica proiect</t>
  </si>
  <si>
    <t>t21/3/3/266</t>
  </si>
  <si>
    <t>Proenergy Contractor Division</t>
  </si>
  <si>
    <t>Kit reparatie pompa apa</t>
  </si>
  <si>
    <t>t21/3/3/268</t>
  </si>
  <si>
    <t>t21/3/3/269</t>
  </si>
  <si>
    <t>Fermit</t>
  </si>
  <si>
    <t>marsit</t>
  </si>
  <si>
    <t>CV1/631</t>
  </si>
  <si>
    <t>SNTFM CFR MARFA</t>
  </si>
  <si>
    <t>V21/18</t>
  </si>
  <si>
    <t>starter</t>
  </si>
  <si>
    <t>V21/19</t>
  </si>
  <si>
    <t>t21/3/3/263</t>
  </si>
  <si>
    <t>t21/3/3/264</t>
  </si>
  <si>
    <t>t21/3/3/265</t>
  </si>
  <si>
    <t>t21/3/3/261</t>
  </si>
  <si>
    <t>CV1/636</t>
  </si>
  <si>
    <t>IT AVANTAJ CONCEPT</t>
  </si>
  <si>
    <t>folie sticla</t>
  </si>
  <si>
    <t>cv1/638</t>
  </si>
  <si>
    <t>cv1/651</t>
  </si>
  <si>
    <t>GDR</t>
  </si>
  <si>
    <t>cv1/652</t>
  </si>
  <si>
    <t>SIPEZ</t>
  </si>
  <si>
    <t>tricolor</t>
  </si>
  <si>
    <t>cv1/653</t>
  </si>
  <si>
    <t>SC YONG ART SRL</t>
  </si>
  <si>
    <t>cv1/654</t>
  </si>
  <si>
    <t>SIGNUM</t>
  </si>
  <si>
    <t>flaiere</t>
  </si>
  <si>
    <t>cv1/655</t>
  </si>
  <si>
    <t>SC CIO-CIO SAN</t>
  </si>
  <si>
    <t>cv1/656</t>
  </si>
  <si>
    <t>panglica</t>
  </si>
  <si>
    <t>t21/3/3/273</t>
  </si>
  <si>
    <t>Izolatorul SA</t>
  </si>
  <si>
    <t>covor pvc</t>
  </si>
  <si>
    <t>t21/3/3/284</t>
  </si>
  <si>
    <t>Progresul Profi</t>
  </si>
  <si>
    <t>Camasa cilindru</t>
  </si>
  <si>
    <t>t21/3/3/286</t>
  </si>
  <si>
    <t>garnituri trecere</t>
  </si>
  <si>
    <t xml:space="preserve">op </t>
  </si>
  <si>
    <t>t21/3/3/287</t>
  </si>
  <si>
    <t>Bithome Technology</t>
  </si>
  <si>
    <t>servicii imprimanta</t>
  </si>
  <si>
    <t>V21/20</t>
  </si>
  <si>
    <t>V21/21</t>
  </si>
  <si>
    <t>MOVIPLAST</t>
  </si>
  <si>
    <t>CV1/694</t>
  </si>
  <si>
    <t>ONRC DOLJ</t>
  </si>
  <si>
    <t>actualiz.date</t>
  </si>
  <si>
    <t>Pirvu Maria</t>
  </si>
  <si>
    <t>cv1/795</t>
  </si>
  <si>
    <t>32/1237</t>
  </si>
  <si>
    <t xml:space="preserve">prestari </t>
  </si>
  <si>
    <t>CV1/745</t>
  </si>
  <si>
    <t>APA REGIO GORJ</t>
  </si>
  <si>
    <t>cv1/753</t>
  </si>
  <si>
    <t>SC TIR 2000 SRL</t>
  </si>
  <si>
    <t>cv1/754</t>
  </si>
  <si>
    <t>V21/22</t>
  </si>
  <si>
    <t>V21/23</t>
  </si>
  <si>
    <t xml:space="preserve">ASAM -Rev vag Craiova </t>
  </si>
  <si>
    <t>V21/24</t>
  </si>
  <si>
    <t>ASAM -Rev vag Tg Jiu</t>
  </si>
  <si>
    <t>CV1/770</t>
  </si>
  <si>
    <t>CV1/772</t>
  </si>
  <si>
    <t>prestari serv.</t>
  </si>
  <si>
    <t>CV1/773</t>
  </si>
  <si>
    <t>CV1/775</t>
  </si>
  <si>
    <t>SC CONTINENTAL HOTELS</t>
  </si>
  <si>
    <t>CV1/779</t>
  </si>
  <si>
    <t>TIAMI IMPEX</t>
  </si>
  <si>
    <t>CV1/780</t>
  </si>
  <si>
    <t>SC ALEXOR</t>
  </si>
  <si>
    <t>butuc iala</t>
  </si>
  <si>
    <t>CV1/789</t>
  </si>
  <si>
    <t>sticuri</t>
  </si>
  <si>
    <t>t21/3/3/292</t>
  </si>
  <si>
    <t>t21/3/3/298</t>
  </si>
  <si>
    <t>Impact Corporation</t>
  </si>
  <si>
    <t>Piston motor</t>
  </si>
  <si>
    <t>t21/3/3/305</t>
  </si>
  <si>
    <t>t21/3/3/306</t>
  </si>
  <si>
    <t>placa cauciuc</t>
  </si>
  <si>
    <t>t21/3/3/307</t>
  </si>
  <si>
    <t>t21/3/4/322</t>
  </si>
  <si>
    <t>Robineti trecere</t>
  </si>
  <si>
    <t>V21/25</t>
  </si>
  <si>
    <t>V21/26</t>
  </si>
  <si>
    <t>V21/27</t>
  </si>
  <si>
    <t>V21/28</t>
  </si>
  <si>
    <t>V21/29</t>
  </si>
  <si>
    <t>V21/30</t>
  </si>
  <si>
    <t>V21/31</t>
  </si>
  <si>
    <t>V21/32</t>
  </si>
  <si>
    <t>V21/33</t>
  </si>
  <si>
    <t>t21/3/4/328</t>
  </si>
  <si>
    <t>t21/3/4/329</t>
  </si>
  <si>
    <t>t21/3/4/330</t>
  </si>
  <si>
    <t>plastomet</t>
  </si>
  <si>
    <t>inel fier moale</t>
  </si>
  <si>
    <t>t21/3/4/333</t>
  </si>
  <si>
    <t>tarife transport cu DT</t>
  </si>
  <si>
    <t>CV1/856</t>
  </si>
  <si>
    <t>chirii</t>
  </si>
  <si>
    <t>cv1/857</t>
  </si>
  <si>
    <t>cv1/868</t>
  </si>
  <si>
    <t>CNCF CFR SA</t>
  </si>
  <si>
    <t>Mutare echipamente</t>
  </si>
  <si>
    <t>Verificare echipament</t>
  </si>
  <si>
    <t>cv1/880</t>
  </si>
  <si>
    <t>cv1/872</t>
  </si>
  <si>
    <t>CV1/871</t>
  </si>
  <si>
    <t>SC OMV PETROM</t>
  </si>
  <si>
    <t>V21/34</t>
  </si>
  <si>
    <t>t21/3/4/346</t>
  </si>
  <si>
    <t>t21/3/4/348</t>
  </si>
  <si>
    <t>t21/3/4/355</t>
  </si>
  <si>
    <t>cv1/892</t>
  </si>
  <si>
    <t>cv1/893</t>
  </si>
  <si>
    <t>cv1/894</t>
  </si>
  <si>
    <t>cv1/895</t>
  </si>
  <si>
    <t>cv1/896</t>
  </si>
  <si>
    <t>cv1/920</t>
  </si>
  <si>
    <t>SC HOTEL CIUTA SRL</t>
  </si>
  <si>
    <t>Vilius andrei</t>
  </si>
  <si>
    <t>V21/35</t>
  </si>
  <si>
    <t>HYPERMARCHE AUCHAN</t>
  </si>
  <si>
    <t>hartie copy</t>
  </si>
  <si>
    <t>V21/36</t>
  </si>
  <si>
    <t>V21/37</t>
  </si>
  <si>
    <t>ipsos</t>
  </si>
  <si>
    <t>V21/38</t>
  </si>
  <si>
    <t>PREVIOUS RPODCOM</t>
  </si>
  <si>
    <t>V21/39</t>
  </si>
  <si>
    <t>V21/40</t>
  </si>
  <si>
    <t>V21/41</t>
  </si>
  <si>
    <t>CV1/968</t>
  </si>
  <si>
    <t>CV1/970</t>
  </si>
  <si>
    <t>cv1/971</t>
  </si>
  <si>
    <t>CV1/972</t>
  </si>
  <si>
    <t>CV1/973</t>
  </si>
  <si>
    <t>CV1/974</t>
  </si>
  <si>
    <t>CV1/975</t>
  </si>
  <si>
    <t>CV1/976</t>
  </si>
  <si>
    <t>CV1/977</t>
  </si>
  <si>
    <t>CV1/978</t>
  </si>
  <si>
    <t>CV1/979</t>
  </si>
  <si>
    <t>CV1/980</t>
  </si>
  <si>
    <t>CV1/989</t>
  </si>
  <si>
    <t>TEPACOS</t>
  </si>
  <si>
    <t>sapun solid</t>
  </si>
  <si>
    <t>eliberare autorizatii</t>
  </si>
  <si>
    <t>SC SALUBRITATE SA</t>
  </si>
  <si>
    <t>t21/3/4/363</t>
  </si>
  <si>
    <t>Lintesa SRL</t>
  </si>
  <si>
    <t>t21/3/2/384</t>
  </si>
  <si>
    <t>t21/3/2/385</t>
  </si>
  <si>
    <t>Marinica Constantin</t>
  </si>
  <si>
    <t>t21/3/2/386</t>
  </si>
  <si>
    <t>t21/3/2/388</t>
  </si>
  <si>
    <t>t21/3/2/389</t>
  </si>
  <si>
    <t>general electrik</t>
  </si>
  <si>
    <t>cv1/1019</t>
  </si>
  <si>
    <t>reinc.toner</t>
  </si>
  <si>
    <t>SC PANDROL RO SRL</t>
  </si>
  <si>
    <t>CV1/1036</t>
  </si>
  <si>
    <t>cv1/1037</t>
  </si>
  <si>
    <t>SC MAGIC  COMPUTERS</t>
  </si>
  <si>
    <t>V21/42</t>
  </si>
  <si>
    <t>V21/43</t>
  </si>
  <si>
    <t>V21/44</t>
  </si>
  <si>
    <t>maner telescop</t>
  </si>
  <si>
    <t>CV1/1080</t>
  </si>
  <si>
    <t>SC SONDALEX SRL</t>
  </si>
  <si>
    <t>role fax</t>
  </si>
  <si>
    <t>cv1/1135</t>
  </si>
  <si>
    <t>EVOSTORE</t>
  </si>
  <si>
    <t>compresoare</t>
  </si>
  <si>
    <t>cv1/1136</t>
  </si>
  <si>
    <t>servicii telefonie</t>
  </si>
  <si>
    <t>cv1/1137</t>
  </si>
  <si>
    <t>compania de apa olt</t>
  </si>
  <si>
    <t>V21/45</t>
  </si>
  <si>
    <t>TOP EDGE</t>
  </si>
  <si>
    <t>copii xerox planse</t>
  </si>
  <si>
    <t>V21/46</t>
  </si>
  <si>
    <t>V21/47</t>
  </si>
  <si>
    <t>V21/48</t>
  </si>
  <si>
    <t>colorant</t>
  </si>
  <si>
    <t>V21/49</t>
  </si>
  <si>
    <t>V21/50</t>
  </si>
  <si>
    <t>SANDALEX SRL</t>
  </si>
  <si>
    <t>rola casa marcat</t>
  </si>
  <si>
    <t>V21/51</t>
  </si>
  <si>
    <t>verificare imprimanta</t>
  </si>
  <si>
    <t>V21/52</t>
  </si>
  <si>
    <t>V21/53</t>
  </si>
  <si>
    <t>verificare manografe</t>
  </si>
  <si>
    <t>CV1/1197</t>
  </si>
  <si>
    <t>CV1/1198</t>
  </si>
  <si>
    <t>SC ALTEX</t>
  </si>
  <si>
    <t>SUPORT PERETE</t>
  </si>
  <si>
    <t>MIHALACHE M</t>
  </si>
  <si>
    <t>CV1/1201</t>
  </si>
  <si>
    <t>SC DEDEMAN SRL</t>
  </si>
  <si>
    <t>CALORIFER,VOPSEA</t>
  </si>
  <si>
    <t>CV1/1222</t>
  </si>
  <si>
    <t>SALUBRIZARE SPATII</t>
  </si>
  <si>
    <t>CV1/1223</t>
  </si>
  <si>
    <t>CEZ GOVORA</t>
  </si>
  <si>
    <t>CV1/1224</t>
  </si>
  <si>
    <t>APA TG JIU</t>
  </si>
  <si>
    <t>CV1/1225</t>
  </si>
  <si>
    <t>SNTF MARFA</t>
  </si>
  <si>
    <t>APA CANAL</t>
  </si>
  <si>
    <t>t21/3/2/425</t>
  </si>
  <si>
    <t>Locomotiva SRL</t>
  </si>
  <si>
    <t>t21/3/2/474</t>
  </si>
  <si>
    <t>t21/3/2/475</t>
  </si>
  <si>
    <t>T21/3/3/495</t>
  </si>
  <si>
    <t>Compensatori</t>
  </si>
  <si>
    <t>CV1/1260</t>
  </si>
  <si>
    <t>cv1/1304</t>
  </si>
  <si>
    <t>cv1/1305</t>
  </si>
  <si>
    <t>cv1/1306</t>
  </si>
  <si>
    <t>cv1/1307</t>
  </si>
  <si>
    <t>cv1/1316</t>
  </si>
  <si>
    <t>ex. Medical</t>
  </si>
  <si>
    <t>cv1/1325</t>
  </si>
  <si>
    <t>AS.DIDACTICA</t>
  </si>
  <si>
    <t>taxa  scolarizare</t>
  </si>
  <si>
    <t>T21/3/3/508</t>
  </si>
  <si>
    <t>Luigi SRL</t>
  </si>
  <si>
    <t>otet</t>
  </si>
  <si>
    <t>T21/3/3/509</t>
  </si>
  <si>
    <t>T21/3/3/510</t>
  </si>
  <si>
    <t>t21/3/3/511</t>
  </si>
  <si>
    <t>cv1/1333</t>
  </si>
  <si>
    <t>APAVIL SA</t>
  </si>
  <si>
    <t>cv1/1340</t>
  </si>
  <si>
    <t>cv1/1341</t>
  </si>
  <si>
    <t>cv1/1342</t>
  </si>
  <si>
    <t>cv1/1341a</t>
  </si>
  <si>
    <t>cv1/1342a</t>
  </si>
  <si>
    <t>cv1/1343</t>
  </si>
  <si>
    <t>CV1/1344</t>
  </si>
  <si>
    <t>cv1/1345</t>
  </si>
  <si>
    <t>cv1/1356</t>
  </si>
  <si>
    <t>cv1/1357</t>
  </si>
  <si>
    <t>cv1/1358</t>
  </si>
  <si>
    <t>COMPANIA DE APA</t>
  </si>
  <si>
    <t>cv1/1360</t>
  </si>
  <si>
    <t>cv1/1363</t>
  </si>
  <si>
    <t>cv1/1364</t>
  </si>
  <si>
    <t>cv1/1365</t>
  </si>
  <si>
    <t>cv1/1366</t>
  </si>
  <si>
    <t>AFEER</t>
  </si>
  <si>
    <t>cv1/1367</t>
  </si>
  <si>
    <t>cv1/1368</t>
  </si>
  <si>
    <t>cv1/1369</t>
  </si>
  <si>
    <t>CV1/1370</t>
  </si>
  <si>
    <t>cv1/1386</t>
  </si>
  <si>
    <t>rivineta</t>
  </si>
  <si>
    <t>cv1/1387</t>
  </si>
  <si>
    <t>cv1/1388</t>
  </si>
  <si>
    <t>cv1/1389</t>
  </si>
  <si>
    <t>cv1/1390</t>
  </si>
  <si>
    <t>cv1/1391</t>
  </si>
  <si>
    <t>V21/54</t>
  </si>
  <si>
    <t xml:space="preserve">gaz lampant </t>
  </si>
  <si>
    <t>V21/55</t>
  </si>
  <si>
    <t>gletiere,spaclu</t>
  </si>
  <si>
    <t>V21/56</t>
  </si>
  <si>
    <t>surub, robinet,capse</t>
  </si>
  <si>
    <t>V21/57</t>
  </si>
  <si>
    <t>piese lipsa vag</t>
  </si>
  <si>
    <t>V21/58</t>
  </si>
  <si>
    <t>M&amp;M FRIMAR</t>
  </si>
  <si>
    <t>baterie baie, portprosop</t>
  </si>
  <si>
    <t>V21/59</t>
  </si>
  <si>
    <t>racod flexibil, sifon</t>
  </si>
  <si>
    <t>CV1/1419</t>
  </si>
  <si>
    <t>cv1/1420</t>
  </si>
  <si>
    <t>stick</t>
  </si>
  <si>
    <t>cv1/1421</t>
  </si>
  <si>
    <t>imprimante</t>
  </si>
  <si>
    <t>cv1/1422</t>
  </si>
  <si>
    <t>V21/60</t>
  </si>
  <si>
    <t>scolarizare macaragii</t>
  </si>
  <si>
    <t>V21/61</t>
  </si>
  <si>
    <t>cv1/1459</t>
  </si>
  <si>
    <t>cv1/1491</t>
  </si>
  <si>
    <t>T21/3/3/518</t>
  </si>
  <si>
    <t>Afer</t>
  </si>
  <si>
    <t>examin resp Sc pt LFI</t>
  </si>
  <si>
    <t>t21/3/3/519</t>
  </si>
  <si>
    <t>avans</t>
  </si>
  <si>
    <t>t21/3/3/562</t>
  </si>
  <si>
    <t>t21/3/3/564</t>
  </si>
  <si>
    <t>V21/62</t>
  </si>
  <si>
    <t>reautorizare operator</t>
  </si>
  <si>
    <t>CV1/1536</t>
  </si>
  <si>
    <t>calculator</t>
  </si>
  <si>
    <t>cv1/1547</t>
  </si>
  <si>
    <t>V21/63</t>
  </si>
  <si>
    <t>V21/64</t>
  </si>
  <si>
    <t>regulament the linii ind</t>
  </si>
  <si>
    <t>V21/65</t>
  </si>
  <si>
    <t>ROPHILL COM SRL</t>
  </si>
  <si>
    <t>cheie tubulara</t>
  </si>
  <si>
    <t>V21/66</t>
  </si>
  <si>
    <t>METRO CASH</t>
  </si>
  <si>
    <t>scaun ergo</t>
  </si>
  <si>
    <t>Fact</t>
  </si>
  <si>
    <t>CV1/1559</t>
  </si>
  <si>
    <t>cv1/1560</t>
  </si>
  <si>
    <t>v21/67</t>
  </si>
  <si>
    <t>t21/3/3/598</t>
  </si>
  <si>
    <t>Aligmi SRL</t>
  </si>
  <si>
    <t>deseuri textile</t>
  </si>
  <si>
    <t>t21/3/4/617</t>
  </si>
  <si>
    <t>General Prest</t>
  </si>
  <si>
    <t>verificare metrologica</t>
  </si>
  <si>
    <t>t21/3/4/628</t>
  </si>
  <si>
    <t>Irlu</t>
  </si>
  <si>
    <t>Reprofilare bandaje</t>
  </si>
  <si>
    <t>t21/3/4/639</t>
  </si>
  <si>
    <t>Stampile</t>
  </si>
  <si>
    <t>vize</t>
  </si>
  <si>
    <t>CV1/1574</t>
  </si>
  <si>
    <t>cv1/1575</t>
  </si>
  <si>
    <t>cv1/1576</t>
  </si>
  <si>
    <t>cv1/1577</t>
  </si>
  <si>
    <t>CENTRUL REG.MARFA BUC.</t>
  </si>
  <si>
    <t>cv1/1578</t>
  </si>
  <si>
    <t>cv1/1579</t>
  </si>
  <si>
    <t>cv1/1609</t>
  </si>
  <si>
    <t>CAMPION BROCKER</t>
  </si>
  <si>
    <t>polita RCA</t>
  </si>
  <si>
    <t>t21/3/4/654</t>
  </si>
  <si>
    <t>t21/3/4/660</t>
  </si>
  <si>
    <t>t21/3/4/661</t>
  </si>
  <si>
    <t>cv1/1621</t>
  </si>
  <si>
    <t>cv1/1630</t>
  </si>
  <si>
    <t>V21/68</t>
  </si>
  <si>
    <t>V21/70</t>
  </si>
  <si>
    <t>SC POIANA IZVOARELOR</t>
  </si>
  <si>
    <t>CV1/1642</t>
  </si>
  <si>
    <t>cv1/1675</t>
  </si>
  <si>
    <t>cv1/1688</t>
  </si>
  <si>
    <t>cv1/1689</t>
  </si>
  <si>
    <t>cv1/1692</t>
  </si>
  <si>
    <t>cv1/1695</t>
  </si>
  <si>
    <t>hard disck</t>
  </si>
  <si>
    <t>cv1/1701</t>
  </si>
  <si>
    <t>SUC.REG.CF CRAIOVA</t>
  </si>
  <si>
    <t>t21/3/2/674</t>
  </si>
  <si>
    <t>t21/3/2/671</t>
  </si>
  <si>
    <t>Self Gepi</t>
  </si>
  <si>
    <t>cherestea</t>
  </si>
  <si>
    <t>t21/3/2/672</t>
  </si>
  <si>
    <t>t21/3/2/673</t>
  </si>
  <si>
    <t>t21/3/2/721</t>
  </si>
  <si>
    <t>t21/3/2/725</t>
  </si>
  <si>
    <t>t21/3/2/758</t>
  </si>
  <si>
    <t>t21/3/2/801</t>
  </si>
  <si>
    <t>clemans</t>
  </si>
  <si>
    <t>electrozi</t>
  </si>
  <si>
    <t>CV1/1739</t>
  </si>
  <si>
    <t>parbrize</t>
  </si>
  <si>
    <t>cv1/1762</t>
  </si>
  <si>
    <t>cv1/1778</t>
  </si>
  <si>
    <t>cv1/1779</t>
  </si>
  <si>
    <t>cv1/1780</t>
  </si>
  <si>
    <t>V21/71</t>
  </si>
  <si>
    <t>toner canon</t>
  </si>
  <si>
    <t>V21/72</t>
  </si>
  <si>
    <t xml:space="preserve">SC REACTIV PROD-COM </t>
  </si>
  <si>
    <t>traverse lemn</t>
  </si>
  <si>
    <t>V21/73</t>
  </si>
  <si>
    <t>V21/74</t>
  </si>
  <si>
    <t>cv1/1787</t>
  </si>
  <si>
    <t>cv1/1791</t>
  </si>
  <si>
    <t>cv1/1792</t>
  </si>
  <si>
    <t>cv1/1793</t>
  </si>
  <si>
    <t>cv1/1794</t>
  </si>
  <si>
    <t>cv1/1795</t>
  </si>
  <si>
    <t>cv1/1807</t>
  </si>
  <si>
    <t>cv1/1812</t>
  </si>
  <si>
    <t>cv1/1813</t>
  </si>
  <si>
    <t>cv1/1814</t>
  </si>
  <si>
    <t>cv1/1815</t>
  </si>
  <si>
    <t>cv1/1816</t>
  </si>
  <si>
    <t>cv1/1817</t>
  </si>
  <si>
    <t>cv1/1818</t>
  </si>
  <si>
    <t>cv1/1820</t>
  </si>
  <si>
    <t>00443/16</t>
  </si>
  <si>
    <t>SC MONOPRINTING</t>
  </si>
  <si>
    <t>tonere</t>
  </si>
  <si>
    <t>cv1/1821</t>
  </si>
  <si>
    <t>00444/16</t>
  </si>
  <si>
    <t>T21/3/2/834</t>
  </si>
  <si>
    <t>cncir</t>
  </si>
  <si>
    <t>VERIFICARI TEHNICE</t>
  </si>
  <si>
    <t>V21/75</t>
  </si>
  <si>
    <t>TOTAL MET COMAT SRL</t>
  </si>
  <si>
    <t>frana electromagnetica</t>
  </si>
  <si>
    <t>V21/76</t>
  </si>
  <si>
    <t>taxe curierat</t>
  </si>
  <si>
    <t>CV1/1843</t>
  </si>
  <si>
    <t>Cristescu Adrian</t>
  </si>
  <si>
    <t>V21/77</t>
  </si>
  <si>
    <t>t21/3/2/854</t>
  </si>
  <si>
    <t>general master mcm</t>
  </si>
  <si>
    <t>reconditionat radiator</t>
  </si>
  <si>
    <t>CV1/1899</t>
  </si>
  <si>
    <t>INSP.TER. DE MUNCA</t>
  </si>
  <si>
    <t>elib.certif.</t>
  </si>
  <si>
    <t>SC PILKINGTON</t>
  </si>
  <si>
    <t>CV1/1822</t>
  </si>
  <si>
    <t>cv1/1874</t>
  </si>
  <si>
    <t>225826_16</t>
  </si>
  <si>
    <t>remediere cablu</t>
  </si>
  <si>
    <t>CV1/1967</t>
  </si>
  <si>
    <t>SC CET GOVORA SA</t>
  </si>
  <si>
    <t>CV1/1966</t>
  </si>
  <si>
    <t>SC APAREGIO GORJ SA</t>
  </si>
  <si>
    <t>cv1/1909</t>
  </si>
  <si>
    <t>cv1/1918</t>
  </si>
  <si>
    <t>SC DEYLICOS SRL</t>
  </si>
  <si>
    <t>garoafe</t>
  </si>
  <si>
    <t>cv1/1917</t>
  </si>
  <si>
    <t xml:space="preserve">ITP </t>
  </si>
  <si>
    <t>cv1/1971</t>
  </si>
  <si>
    <t>cv1/1973</t>
  </si>
  <si>
    <t>SC  FOTO ALFA SRL</t>
  </si>
  <si>
    <t>V21/78</t>
  </si>
  <si>
    <t>spuma poliuretanica</t>
  </si>
  <si>
    <t>V21/79</t>
  </si>
  <si>
    <t>V21/80</t>
  </si>
  <si>
    <t>V21/81</t>
  </si>
  <si>
    <t>T21/3/3/855</t>
  </si>
  <si>
    <t>T21/3/3/856</t>
  </si>
  <si>
    <t>t21/3/3/864</t>
  </si>
  <si>
    <t>t21/3/3/868</t>
  </si>
  <si>
    <t>Prestatii personal</t>
  </si>
  <si>
    <t>T21/3/3/885</t>
  </si>
  <si>
    <t>t21/3/3/889</t>
  </si>
  <si>
    <t>t21/3/3/891</t>
  </si>
  <si>
    <t>rovignieta</t>
  </si>
  <si>
    <t>TERA SOFTWARE</t>
  </si>
  <si>
    <t>V21/82</t>
  </si>
  <si>
    <t>SC IT ADF SRL</t>
  </si>
  <si>
    <t>toner samsung</t>
  </si>
  <si>
    <t>cv1/1999</t>
  </si>
  <si>
    <t>cv1/1997</t>
  </si>
  <si>
    <t>cv1/1998</t>
  </si>
  <si>
    <t>cv1/1964</t>
  </si>
  <si>
    <t>SOCIET. TELECOMUN.CFR</t>
  </si>
  <si>
    <t>cv1/2011</t>
  </si>
  <si>
    <t>Nicolae Adela</t>
  </si>
  <si>
    <t>cv1/2012</t>
  </si>
  <si>
    <t>COMPANIA DE APA SA</t>
  </si>
  <si>
    <t>V21/83</t>
  </si>
  <si>
    <t>atestat tehnic</t>
  </si>
  <si>
    <t>t21/3/3/904</t>
  </si>
  <si>
    <t>t21/3/3/915</t>
  </si>
  <si>
    <t>Service Auto House</t>
  </si>
  <si>
    <t>Manopera repar ford</t>
  </si>
  <si>
    <t>t21/3/3/916</t>
  </si>
  <si>
    <t>Piese REPAR FORD</t>
  </si>
  <si>
    <t>v21/84</t>
  </si>
  <si>
    <t xml:space="preserve">baterie stativa </t>
  </si>
  <si>
    <t>T21/3/3/918</t>
  </si>
  <si>
    <t>t21/3/3/911</t>
  </si>
  <si>
    <t>Posta RomANA</t>
  </si>
  <si>
    <t>t21/3/3921</t>
  </si>
  <si>
    <t>atocaltat printat si caterat</t>
  </si>
  <si>
    <t>CV1/20161</t>
  </si>
  <si>
    <t>apa potabila</t>
  </si>
  <si>
    <t>cv1/2062</t>
  </si>
  <si>
    <t>cv1/2065</t>
  </si>
  <si>
    <t>A.D.P.P. CARACAL</t>
  </si>
  <si>
    <t>cv1/2063</t>
  </si>
  <si>
    <t>CV1/2064</t>
  </si>
  <si>
    <t>cv1/2066</t>
  </si>
  <si>
    <t>CV1/2102</t>
  </si>
  <si>
    <t>CV1/2101</t>
  </si>
  <si>
    <t>LOCOMOTIVA SRL</t>
  </si>
  <si>
    <t>t21/3/4/951</t>
  </si>
  <si>
    <t>t21/3/4/952</t>
  </si>
  <si>
    <t>t21/9/3/953</t>
  </si>
  <si>
    <t>foile laminat a4</t>
  </si>
  <si>
    <t>V21/85</t>
  </si>
  <si>
    <t>CEZ DISTRIBUTIE</t>
  </si>
  <si>
    <t>bransament</t>
  </si>
  <si>
    <t>CV1/2056</t>
  </si>
  <si>
    <t>cv1/2125</t>
  </si>
  <si>
    <t>CV1/2124</t>
  </si>
  <si>
    <t>tarife</t>
  </si>
  <si>
    <t>CV1/2026</t>
  </si>
  <si>
    <t>RAT SRL</t>
  </si>
  <si>
    <t>taxa itp</t>
  </si>
  <si>
    <t>411,73,</t>
  </si>
  <si>
    <t>t21/3/4/961</t>
  </si>
  <si>
    <t>t21/3/4/980</t>
  </si>
  <si>
    <t>t21/3/4/982</t>
  </si>
  <si>
    <t>V21/86</t>
  </si>
  <si>
    <t>cv1/2047</t>
  </si>
  <si>
    <t>lavoar</t>
  </si>
  <si>
    <t>V21/87</t>
  </si>
  <si>
    <t>V21/88</t>
  </si>
  <si>
    <t>revizie macara</t>
  </si>
  <si>
    <t>cv1/2000</t>
  </si>
  <si>
    <t>cv1/2002</t>
  </si>
  <si>
    <t>cv1/2019</t>
  </si>
  <si>
    <t>avize</t>
  </si>
  <si>
    <t>cv1/2045</t>
  </si>
  <si>
    <t>examinari</t>
  </si>
  <si>
    <t>cv1/2064</t>
  </si>
  <si>
    <t>cv1/2068</t>
  </si>
  <si>
    <t>CACIULATA CALIMANESTI SA</t>
  </si>
  <si>
    <t>cv1/2069</t>
  </si>
  <si>
    <t>cv1/2070</t>
  </si>
  <si>
    <t>cv1/2071</t>
  </si>
  <si>
    <t>cv1/2072</t>
  </si>
  <si>
    <t>cv1/2073</t>
  </si>
  <si>
    <t>cv1/2074</t>
  </si>
  <si>
    <t>cv1/2075</t>
  </si>
  <si>
    <t>cv1/2076</t>
  </si>
  <si>
    <t>cv1/2095</t>
  </si>
  <si>
    <t>SC TEHNIC UTIL</t>
  </si>
  <si>
    <t>scule electrice</t>
  </si>
  <si>
    <t>cv1/2143</t>
  </si>
  <si>
    <t>luneta +montaj</t>
  </si>
  <si>
    <t>cv1/2169</t>
  </si>
  <si>
    <t>cv1/2157</t>
  </si>
  <si>
    <t>cv1/2162</t>
  </si>
  <si>
    <t>cv1/2161</t>
  </si>
  <si>
    <t>cv1/2160</t>
  </si>
  <si>
    <t>cv1/2159</t>
  </si>
  <si>
    <t>cv1/2158</t>
  </si>
  <si>
    <t>cv1/2165</t>
  </si>
  <si>
    <t>cv1/2166</t>
  </si>
  <si>
    <t>cv1/2167</t>
  </si>
  <si>
    <t>cv1/2197</t>
  </si>
  <si>
    <t>examinare med</t>
  </si>
  <si>
    <t>cv1/2215</t>
  </si>
  <si>
    <t>APA VIL SA</t>
  </si>
  <si>
    <t>cv1/2216</t>
  </si>
  <si>
    <t>componente</t>
  </si>
  <si>
    <t>t21/3/2/1000</t>
  </si>
  <si>
    <t>t21/3/2/1015</t>
  </si>
  <si>
    <t>V21/89</t>
  </si>
  <si>
    <t>V21/90</t>
  </si>
  <si>
    <t>modul electronic</t>
  </si>
  <si>
    <t>CV1/2246</t>
  </si>
  <si>
    <t>CV1/2268</t>
  </si>
  <si>
    <t>devize</t>
  </si>
  <si>
    <t>cv1/2269</t>
  </si>
  <si>
    <t>VERT WEB SRL</t>
  </si>
  <si>
    <t>pol.melaminat</t>
  </si>
  <si>
    <t>cv1/2280</t>
  </si>
  <si>
    <t>CARANDA BATERII</t>
  </si>
  <si>
    <t>baterii</t>
  </si>
  <si>
    <t>CV1/2290</t>
  </si>
  <si>
    <t>SC TELECOMUNICATII CFR</t>
  </si>
  <si>
    <t>contrav. deviz</t>
  </si>
  <si>
    <t>V21/91</t>
  </si>
  <si>
    <t>CV1/2309</t>
  </si>
  <si>
    <t>GRAL MEDICAL</t>
  </si>
  <si>
    <t>CV1/2310</t>
  </si>
  <si>
    <t>CV1/2311</t>
  </si>
  <si>
    <t>CV1/2312</t>
  </si>
  <si>
    <t>CV1/2332</t>
  </si>
  <si>
    <t>SC EUROPAN PROD SRL</t>
  </si>
  <si>
    <t>serv.intretinere</t>
  </si>
  <si>
    <t>V21/92</t>
  </si>
  <si>
    <t>cv1/2355</t>
  </si>
  <si>
    <t>42076,,43</t>
  </si>
  <si>
    <t>cv1/2356</t>
  </si>
  <si>
    <t>cv1/2357</t>
  </si>
  <si>
    <t>SC CEZ DISTRIBUTIE SA</t>
  </si>
  <si>
    <t>tarif P.Olt</t>
  </si>
  <si>
    <t>cv1/2366</t>
  </si>
  <si>
    <t>V21/93</t>
  </si>
  <si>
    <t>V21/94</t>
  </si>
  <si>
    <t>SC REACTIV PROD COM</t>
  </si>
  <si>
    <t>cv1/2390</t>
  </si>
  <si>
    <t>benzina</t>
  </si>
  <si>
    <t>cv1/2344</t>
  </si>
  <si>
    <t>cv1/2345</t>
  </si>
  <si>
    <t>cv1/2416</t>
  </si>
  <si>
    <t>V21/95</t>
  </si>
  <si>
    <t>ASAM-Rev Tg Jiu</t>
  </si>
  <si>
    <t>V21/96</t>
  </si>
  <si>
    <t>SC DEZMEMBRARI</t>
  </si>
  <si>
    <t>registru inventar</t>
  </si>
  <si>
    <t>V21/97</t>
  </si>
  <si>
    <t>V21/98</t>
  </si>
  <si>
    <t>V21/99</t>
  </si>
  <si>
    <t>V21/100</t>
  </si>
  <si>
    <t>gratar trafalet</t>
  </si>
  <si>
    <t>cv1/2439</t>
  </si>
  <si>
    <t>SC METALCOM</t>
  </si>
  <si>
    <t>cv1/2446</t>
  </si>
  <si>
    <t>SC MAGNIS SRL</t>
  </si>
  <si>
    <t>foi parcurs</t>
  </si>
  <si>
    <t>cv1/2447</t>
  </si>
  <si>
    <t>cv1/2448</t>
  </si>
  <si>
    <t>cv1/2472</t>
  </si>
  <si>
    <t>lucrari vulcanizare</t>
  </si>
  <si>
    <t>cv1/2474</t>
  </si>
  <si>
    <t>CV1/2477</t>
  </si>
  <si>
    <t>cv1/2478</t>
  </si>
  <si>
    <t>CV1/2479</t>
  </si>
  <si>
    <t>CV1/2480</t>
  </si>
  <si>
    <t>CV1/2481</t>
  </si>
  <si>
    <t>CV1/2482</t>
  </si>
  <si>
    <t>CV1/2483</t>
  </si>
  <si>
    <t>CV1/2484</t>
  </si>
  <si>
    <t>CV1/2486</t>
  </si>
  <si>
    <t>CV1/2487</t>
  </si>
  <si>
    <t>CV1/2488</t>
  </si>
  <si>
    <t>CV1/2489</t>
  </si>
  <si>
    <t>CV1/2490</t>
  </si>
  <si>
    <t>CV1/2499</t>
  </si>
  <si>
    <t>CV1/2502</t>
  </si>
  <si>
    <t>CV1/2505</t>
  </si>
  <si>
    <t>SC MIREA SI DUMITRU SNC</t>
  </si>
  <si>
    <t>tarif actualizare aviz</t>
  </si>
  <si>
    <t>CV1/2531</t>
  </si>
  <si>
    <t>cv1/2543</t>
  </si>
  <si>
    <t>SC COMTOURS SRL</t>
  </si>
  <si>
    <t>cv1/2544</t>
  </si>
  <si>
    <t>V21/101</t>
  </si>
  <si>
    <t>V21/102</t>
  </si>
  <si>
    <t>motofierastrau</t>
  </si>
  <si>
    <t>V21/103</t>
  </si>
  <si>
    <t>SC EUROPAN PROD</t>
  </si>
  <si>
    <t>intretinere linii</t>
  </si>
  <si>
    <t>ZEFIR SRL</t>
  </si>
  <si>
    <t>cv1/2559</t>
  </si>
  <si>
    <t>cv1/2560</t>
  </si>
  <si>
    <t>CV1/2561</t>
  </si>
  <si>
    <t>CV1/2562</t>
  </si>
  <si>
    <t>CV1/2563</t>
  </si>
  <si>
    <t>CV1/2564</t>
  </si>
  <si>
    <t>CV1/2569</t>
  </si>
  <si>
    <t>motorina</t>
  </si>
  <si>
    <t>V21/104</t>
  </si>
  <si>
    <t>tarif comisie pt electr</t>
  </si>
  <si>
    <t>CV1/2595</t>
  </si>
  <si>
    <t>cv1/2615</t>
  </si>
  <si>
    <t>SC APAREGIO  GORJ</t>
  </si>
  <si>
    <t>SC MAGNIS</t>
  </si>
  <si>
    <t>ev.activ. Lunare</t>
  </si>
  <si>
    <t>V21/105</t>
  </si>
  <si>
    <t>V21/106</t>
  </si>
  <si>
    <t>t21/3/2/1037</t>
  </si>
  <si>
    <t>General Master MCM</t>
  </si>
  <si>
    <t>Reocnditionat radiator racire</t>
  </si>
  <si>
    <t>t21/3/2/1045</t>
  </si>
  <si>
    <t>AFer</t>
  </si>
  <si>
    <t>autoriz exploat linii ferate industriale</t>
  </si>
  <si>
    <t>t21/3/2/1088</t>
  </si>
  <si>
    <t>afer</t>
  </si>
  <si>
    <t>eamin atest sal despec</t>
  </si>
  <si>
    <t>T21/3/2/1090</t>
  </si>
  <si>
    <t>Verificare documente  rec examin</t>
  </si>
  <si>
    <t>T21/3/3/1098</t>
  </si>
  <si>
    <t>T21/3/3/1103</t>
  </si>
  <si>
    <t>SERVICIUL METROLOGIE ARGES</t>
  </si>
  <si>
    <t>Etalonari</t>
  </si>
  <si>
    <t>t21/3/3/1125</t>
  </si>
  <si>
    <t>Oringuri</t>
  </si>
  <si>
    <t>t21/3/3/1112</t>
  </si>
  <si>
    <t>CURIERAT</t>
  </si>
  <si>
    <t>T21/3/3/1114</t>
  </si>
  <si>
    <t>T21/3/3/1129</t>
  </si>
  <si>
    <t>B04</t>
  </si>
  <si>
    <t>IMPACT ACTIV CONSULTING</t>
  </si>
  <si>
    <t>FURCA SUSPENSIE</t>
  </si>
  <si>
    <t>t21/3/3/1141</t>
  </si>
  <si>
    <t>Motorina</t>
  </si>
  <si>
    <t>t21/3/3/1178</t>
  </si>
  <si>
    <t>magazinaj</t>
  </si>
  <si>
    <t>t21/3/3/1179</t>
  </si>
  <si>
    <t>t21/3/3/1180</t>
  </si>
  <si>
    <t>sntfm</t>
  </si>
  <si>
    <t>t21/3/3/1181</t>
  </si>
  <si>
    <t>t21/3/3/1184</t>
  </si>
  <si>
    <t>t21/3/3/1185</t>
  </si>
  <si>
    <t>t21/3/4/1205</t>
  </si>
  <si>
    <t>posta romana</t>
  </si>
  <si>
    <t>t21/3/4/1215</t>
  </si>
  <si>
    <t>t21//3/4/1230</t>
  </si>
  <si>
    <t>cv1/2645</t>
  </si>
  <si>
    <t>SC ACTIV</t>
  </si>
  <si>
    <t>serv.proiectare</t>
  </si>
  <si>
    <t>cv1/2665</t>
  </si>
  <si>
    <t>linii telef.</t>
  </si>
  <si>
    <t>cv1/2666</t>
  </si>
  <si>
    <t>cv1/2667</t>
  </si>
  <si>
    <t>SALUBRIS SA SLATINA</t>
  </si>
  <si>
    <t>cv1/2668</t>
  </si>
  <si>
    <t>SC SALUBRITATE 2000 SA</t>
  </si>
  <si>
    <t>t21/3/3/1242</t>
  </si>
  <si>
    <t>T21/3/4/1258</t>
  </si>
  <si>
    <t>TAXA RADIO-TV</t>
  </si>
  <si>
    <t>T21/3/4/1259</t>
  </si>
  <si>
    <t>T21/3/4/1260</t>
  </si>
  <si>
    <t>V21/107</t>
  </si>
  <si>
    <t>V21/108</t>
  </si>
  <si>
    <t>EUROGENETIC SRL</t>
  </si>
  <si>
    <t>cv1/2694</t>
  </si>
  <si>
    <t>TEPACOS COMPANY</t>
  </si>
  <si>
    <t>cv1/2705</t>
  </si>
  <si>
    <t>cv1/2706</t>
  </si>
  <si>
    <t>CV1/2707</t>
  </si>
  <si>
    <t>CV1/2708</t>
  </si>
  <si>
    <t>CV1/2710</t>
  </si>
  <si>
    <t>cv1/2711</t>
  </si>
  <si>
    <t>cv1/2712</t>
  </si>
  <si>
    <t>cv1/2713</t>
  </si>
  <si>
    <t>cv1/2723</t>
  </si>
  <si>
    <t>SC ROMPETROL</t>
  </si>
  <si>
    <t>cv1/2729</t>
  </si>
  <si>
    <t>cv1/277</t>
  </si>
  <si>
    <t>CV1/2756</t>
  </si>
  <si>
    <t>ROMPETROL</t>
  </si>
  <si>
    <t>cv1/2757</t>
  </si>
  <si>
    <t>DEDEMAN</t>
  </si>
  <si>
    <t>V21/109</t>
  </si>
  <si>
    <t>baterie, teava</t>
  </si>
  <si>
    <t>V21/110</t>
  </si>
  <si>
    <t>BIOPLANT SRL</t>
  </si>
  <si>
    <t>erbicide</t>
  </si>
  <si>
    <t>cv1/2761</t>
  </si>
  <si>
    <t>cv1/2762</t>
  </si>
  <si>
    <t>cv1/2763</t>
  </si>
  <si>
    <t>cv1/2764</t>
  </si>
  <si>
    <t>LOCOMOTIVA</t>
  </si>
  <si>
    <t>SALUBRIZARE</t>
  </si>
  <si>
    <t>CV1/2765</t>
  </si>
  <si>
    <t>CV1/2766</t>
  </si>
  <si>
    <t>MONOPRINTING</t>
  </si>
  <si>
    <t>CILINDRU</t>
  </si>
  <si>
    <t>ADPP</t>
  </si>
  <si>
    <t>CV1/2767</t>
  </si>
  <si>
    <t>ROMPREST ENERGY</t>
  </si>
  <si>
    <t>CV1/2760</t>
  </si>
  <si>
    <t>COLECTARE</t>
  </si>
  <si>
    <t>CV1/2768</t>
  </si>
  <si>
    <t>MOTORINA</t>
  </si>
  <si>
    <t>t21/3/4/1283</t>
  </si>
  <si>
    <t>t21/3/2/1285</t>
  </si>
  <si>
    <t>T21/3/2/1288</t>
  </si>
  <si>
    <t>V21/111</t>
  </si>
  <si>
    <t>cv1/2822</t>
  </si>
  <si>
    <t>cv1/2843</t>
  </si>
  <si>
    <t>cv1/2848</t>
  </si>
  <si>
    <t>V21/112</t>
  </si>
  <si>
    <t>V21/113</t>
  </si>
  <si>
    <t>registre A4</t>
  </si>
  <si>
    <t>t21/3/2/1316</t>
  </si>
  <si>
    <t>Sunlight Creating Energy</t>
  </si>
  <si>
    <t>Reglaje jocuri,supape,injecty</t>
  </si>
  <si>
    <t>t21/3/2/1345</t>
  </si>
  <si>
    <t xml:space="preserve">benzina </t>
  </si>
  <si>
    <t>mostoghiu mihaela</t>
  </si>
  <si>
    <t>cv1/2854</t>
  </si>
  <si>
    <t>piese pc</t>
  </si>
  <si>
    <t>cv1/2858</t>
  </si>
  <si>
    <t>cv1/2859</t>
  </si>
  <si>
    <t>CV1/2863</t>
  </si>
  <si>
    <t>cv1/2864</t>
  </si>
  <si>
    <t>cv1/2865</t>
  </si>
  <si>
    <t>pliante</t>
  </si>
  <si>
    <t>cv1/2897</t>
  </si>
  <si>
    <t>cv1/2898</t>
  </si>
  <si>
    <t>petrom</t>
  </si>
  <si>
    <t>cv1/2899</t>
  </si>
  <si>
    <t>cv1/2900</t>
  </si>
  <si>
    <t>CV1/2908</t>
  </si>
  <si>
    <t>cv1/2912</t>
  </si>
  <si>
    <t>VERA MOS SRL</t>
  </si>
  <si>
    <t>t21/3/3/1353</t>
  </si>
  <si>
    <t>t21/3/2/1354</t>
  </si>
  <si>
    <t>servicii postale</t>
  </si>
  <si>
    <t>t21/3/3/1359</t>
  </si>
  <si>
    <t>t21/3/3/1362</t>
  </si>
  <si>
    <t>certificat constatator</t>
  </si>
  <si>
    <t>CV1/2962</t>
  </si>
  <si>
    <t>re. calc</t>
  </si>
  <si>
    <t>V21/114</t>
  </si>
  <si>
    <t>FANTRICOM</t>
  </si>
  <si>
    <t>lamela stergator</t>
  </si>
  <si>
    <t>CV1/2965</t>
  </si>
  <si>
    <t>T21/2/3/1378</t>
  </si>
  <si>
    <t>t21/3/3/1419</t>
  </si>
  <si>
    <t>CV1/3021</t>
  </si>
  <si>
    <t>T21/3/3/1426</t>
  </si>
  <si>
    <t>Servicii energetice</t>
  </si>
  <si>
    <t>verif manusi electrizolante</t>
  </si>
  <si>
    <t>CV1/3027</t>
  </si>
  <si>
    <t>cv1/3028</t>
  </si>
  <si>
    <t>cv1/3029</t>
  </si>
  <si>
    <t>cv1/3030</t>
  </si>
  <si>
    <t>cv1/3037</t>
  </si>
  <si>
    <t>cablu otel</t>
  </si>
  <si>
    <t>cv1/3047</t>
  </si>
  <si>
    <t>cv1/3049</t>
  </si>
  <si>
    <t>cv1/3050</t>
  </si>
  <si>
    <t>cv1/3051</t>
  </si>
  <si>
    <t>CV1/3057</t>
  </si>
  <si>
    <t>cv1/3058</t>
  </si>
  <si>
    <t>cv1/3083</t>
  </si>
  <si>
    <t>cv1/3084</t>
  </si>
  <si>
    <t>cv1/3086</t>
  </si>
  <si>
    <t>cv1/3091</t>
  </si>
  <si>
    <t>cv1/3092</t>
  </si>
  <si>
    <t>t21/3/3/1420</t>
  </si>
  <si>
    <t>Fan Courier</t>
  </si>
  <si>
    <t>t21/3/3/1425</t>
  </si>
  <si>
    <t>V21/115</t>
  </si>
  <si>
    <t>V21/116</t>
  </si>
  <si>
    <t>MAXIM SRL</t>
  </si>
  <si>
    <t>placute tnun, spargator</t>
  </si>
  <si>
    <t>V21/117</t>
  </si>
  <si>
    <t>V21/118</t>
  </si>
  <si>
    <t>cv1/3132</t>
  </si>
  <si>
    <t>cv1/3138</t>
  </si>
  <si>
    <t>cv1/3139</t>
  </si>
  <si>
    <t>cv1/3140</t>
  </si>
  <si>
    <t>SC BARDI AUTO</t>
  </si>
  <si>
    <t>IRIAL IMPEX SRL</t>
  </si>
  <si>
    <t>SC IACOBI  EXIMSRL</t>
  </si>
  <si>
    <t>CV1/3156</t>
  </si>
  <si>
    <t>cv1/3158</t>
  </si>
  <si>
    <t>cv1/3159</t>
  </si>
  <si>
    <t>cv1/3178</t>
  </si>
  <si>
    <t>ND</t>
  </si>
  <si>
    <t>t21/3/4/1444</t>
  </si>
  <si>
    <t>t21/3/4/1445</t>
  </si>
  <si>
    <t>t21/3//4/1146</t>
  </si>
  <si>
    <t>t21/3/4/1147</t>
  </si>
  <si>
    <t>cv1/3197</t>
  </si>
  <si>
    <t>t21/3/4/1487</t>
  </si>
  <si>
    <t xml:space="preserve">SC ACTIV PROLECT </t>
  </si>
  <si>
    <t>CV1/3217</t>
  </si>
  <si>
    <t>V21/119</t>
  </si>
  <si>
    <t>V21/120</t>
  </si>
  <si>
    <t>POLICOLOR SA</t>
  </si>
  <si>
    <t>deko E 5074</t>
  </si>
  <si>
    <t>V21/121</t>
  </si>
  <si>
    <t>ENGINEERING BUSINESS</t>
  </si>
  <si>
    <t>saboti S1 Rev Tg.Jiu</t>
  </si>
  <si>
    <t>V21/122</t>
  </si>
  <si>
    <t>maner prelungitor</t>
  </si>
  <si>
    <t>V21/123</t>
  </si>
  <si>
    <t>V21/124</t>
  </si>
  <si>
    <t>saboti S1 Rev Craiova</t>
  </si>
  <si>
    <t>t21/3/2/1501</t>
  </si>
  <si>
    <t>t21/3/2/1502</t>
  </si>
  <si>
    <t>CV1/2919</t>
  </si>
  <si>
    <t>SP.CLINIC CF CRAIOVA</t>
  </si>
  <si>
    <t>cv1/2918</t>
  </si>
  <si>
    <t>cv1/3282</t>
  </si>
  <si>
    <t>cv1/3283</t>
  </si>
  <si>
    <t>cv1/3284</t>
  </si>
  <si>
    <t>cv1/3285</t>
  </si>
  <si>
    <t>cv1/3286</t>
  </si>
  <si>
    <t>cv1/3287</t>
  </si>
  <si>
    <t>cv1/3288</t>
  </si>
  <si>
    <t>cv1/3289</t>
  </si>
  <si>
    <t>cv1/3291</t>
  </si>
  <si>
    <t>cv1/3335</t>
  </si>
  <si>
    <t>cv1/3336</t>
  </si>
  <si>
    <t>cv1/3337</t>
  </si>
  <si>
    <t>cv1/3339</t>
  </si>
  <si>
    <t>cv1/3341</t>
  </si>
  <si>
    <t>cv1/3342</t>
  </si>
  <si>
    <t>cv1/3343</t>
  </si>
  <si>
    <t>cv1/3344</t>
  </si>
  <si>
    <t>cv1/3345</t>
  </si>
  <si>
    <t>cv1/3346</t>
  </si>
  <si>
    <t>t21/3/2/1530</t>
  </si>
  <si>
    <t>t21/3/2/1531</t>
  </si>
  <si>
    <t>CV1/3365</t>
  </si>
  <si>
    <t>CARPATICA ASIG.</t>
  </si>
  <si>
    <t>asig.auto</t>
  </si>
  <si>
    <t>cv1/3366</t>
  </si>
  <si>
    <t>CITY INSURANCE</t>
  </si>
  <si>
    <t>cv1/3347</t>
  </si>
  <si>
    <t>MAN00006552</t>
  </si>
  <si>
    <t>mandat postal</t>
  </si>
  <si>
    <t>CV1/3392</t>
  </si>
  <si>
    <t>rep.imprimanta</t>
  </si>
  <si>
    <t>cv1/3396</t>
  </si>
  <si>
    <t>PENALIZARI</t>
  </si>
  <si>
    <t>CV1/3397</t>
  </si>
  <si>
    <t>serv.telefon</t>
  </si>
  <si>
    <t>V21/126</t>
  </si>
  <si>
    <t>V21/127</t>
  </si>
  <si>
    <t>rola cu maner</t>
  </si>
  <si>
    <t>V21/128</t>
  </si>
  <si>
    <t>ACTIV PROIECT SRL</t>
  </si>
  <si>
    <t>servicii proiectare</t>
  </si>
  <si>
    <t>Radulescu C</t>
  </si>
  <si>
    <t>V21/129</t>
  </si>
  <si>
    <t>V21/130</t>
  </si>
  <si>
    <t>V21/131</t>
  </si>
  <si>
    <t>cv1/3406</t>
  </si>
  <si>
    <t>Livoti</t>
  </si>
  <si>
    <t>sistem desch. Ferestre</t>
  </si>
  <si>
    <t>cv1/3413</t>
  </si>
  <si>
    <t>Compania de apa Olt</t>
  </si>
  <si>
    <t>cv1/3416</t>
  </si>
  <si>
    <t>unitate</t>
  </si>
  <si>
    <t>cv1/3421</t>
  </si>
  <si>
    <t>cv1/3429</t>
  </si>
  <si>
    <t>Xeroservice</t>
  </si>
  <si>
    <t>cv1/3430</t>
  </si>
  <si>
    <t>cv1/3466</t>
  </si>
  <si>
    <t>elib. Aviz autoriz.</t>
  </si>
  <si>
    <t>V21/132</t>
  </si>
  <si>
    <t>V21/133</t>
  </si>
  <si>
    <t>teava, cornier</t>
  </si>
  <si>
    <t>V21/134</t>
  </si>
  <si>
    <t>sigurante</t>
  </si>
  <si>
    <t>cv1/3489</t>
  </si>
  <si>
    <t>Artego</t>
  </si>
  <si>
    <t>salopete lucru</t>
  </si>
  <si>
    <t>cv1/3492</t>
  </si>
  <si>
    <t>cv1/3494</t>
  </si>
  <si>
    <t>cv1/3493</t>
  </si>
  <si>
    <t>cv1/3499</t>
  </si>
  <si>
    <t>cv1/3501</t>
  </si>
  <si>
    <t xml:space="preserve">materiale </t>
  </si>
  <si>
    <t>cv1/3503</t>
  </si>
  <si>
    <t>cv1/3504</t>
  </si>
  <si>
    <t>cv1/3508</t>
  </si>
  <si>
    <t>cv1/3509</t>
  </si>
  <si>
    <t xml:space="preserve">Apa oltenia </t>
  </si>
  <si>
    <t>apa canal</t>
  </si>
  <si>
    <t>cv1/3510</t>
  </si>
  <si>
    <t>v21/136</t>
  </si>
  <si>
    <t>V21/137</t>
  </si>
  <si>
    <t>perii si sarma zincata</t>
  </si>
  <si>
    <t>cv1/3527</t>
  </si>
  <si>
    <t>cv1/3528</t>
  </si>
  <si>
    <t>cv1/3576</t>
  </si>
  <si>
    <t>cv1/3575</t>
  </si>
  <si>
    <t>cv1/3574</t>
  </si>
  <si>
    <t>t21/3/3/1596</t>
  </si>
  <si>
    <t>Locomotiiva</t>
  </si>
  <si>
    <t>t21/3/1/1631</t>
  </si>
  <si>
    <t>T21/3/3/1635</t>
  </si>
  <si>
    <t>GARNITURI,FURTUN</t>
  </si>
  <si>
    <t>cv1/3591</t>
  </si>
  <si>
    <t>cv1/3592</t>
  </si>
  <si>
    <t>cv1/3608</t>
  </si>
  <si>
    <t>cv1/3607</t>
  </si>
  <si>
    <t>cv1/3606</t>
  </si>
  <si>
    <t>cv1/3605</t>
  </si>
  <si>
    <t>Tepacos</t>
  </si>
  <si>
    <t>V21/138</t>
  </si>
  <si>
    <t>V21/139</t>
  </si>
  <si>
    <t xml:space="preserve">OCPI DOLJ </t>
  </si>
  <si>
    <t>taxa</t>
  </si>
  <si>
    <t>V21/140</t>
  </si>
  <si>
    <t>SELGROS CASH &amp; CARRY</t>
  </si>
  <si>
    <t>fise magazie, dosare</t>
  </si>
  <si>
    <t>V21/141</t>
  </si>
  <si>
    <t>tub termocontractibil</t>
  </si>
  <si>
    <t>CV1/3629</t>
  </si>
  <si>
    <t>cv1/3630</t>
  </si>
  <si>
    <t>formare profesionala</t>
  </si>
  <si>
    <t>cv1/3631</t>
  </si>
  <si>
    <t>cv1/3638</t>
  </si>
  <si>
    <t>cv1/3640</t>
  </si>
  <si>
    <t>cv1/3639</t>
  </si>
  <si>
    <t>APA OLLTENIA SA</t>
  </si>
  <si>
    <t>cv1/3649</t>
  </si>
  <si>
    <t>JALAND WINDOWS</t>
  </si>
  <si>
    <t>rulouri interioare</t>
  </si>
  <si>
    <t>cv1/3650</t>
  </si>
  <si>
    <t>cv1/3651</t>
  </si>
  <si>
    <t>monitor</t>
  </si>
  <si>
    <t>cv1/3652</t>
  </si>
  <si>
    <t>memorie usb</t>
  </si>
  <si>
    <t>t21/3/2/1643</t>
  </si>
  <si>
    <t>bricodepot</t>
  </si>
  <si>
    <t>vopsea lavabila</t>
  </si>
  <si>
    <t>t21/3/2/1652</t>
  </si>
  <si>
    <t>SINAIA SA</t>
  </si>
  <si>
    <t>V21/142</t>
  </si>
  <si>
    <t xml:space="preserve">ENGIE </t>
  </si>
  <si>
    <t>cv1/3658</t>
  </si>
  <si>
    <t>cv1/3697</t>
  </si>
  <si>
    <t>cv1/3699</t>
  </si>
  <si>
    <t>itp microbuz</t>
  </si>
  <si>
    <t>cv1/3681</t>
  </si>
  <si>
    <t>SRCF CRAIOVA</t>
  </si>
  <si>
    <t>cv1/3682</t>
  </si>
  <si>
    <t>cv1/3683</t>
  </si>
  <si>
    <t>cv1/3684</t>
  </si>
  <si>
    <t>cv1/3685</t>
  </si>
  <si>
    <t>cv1/3686</t>
  </si>
  <si>
    <t>cv1/3687</t>
  </si>
  <si>
    <t>cv1/3688</t>
  </si>
  <si>
    <t>cv1/3689</t>
  </si>
  <si>
    <t>cv1/3690</t>
  </si>
  <si>
    <t>cv1/3691</t>
  </si>
  <si>
    <t>cv1/3692</t>
  </si>
  <si>
    <t>cv1/3693</t>
  </si>
  <si>
    <t>cv1/3694</t>
  </si>
  <si>
    <t>cv1/3695</t>
  </si>
  <si>
    <t>cv1/3696</t>
  </si>
  <si>
    <t>cv1/3710</t>
  </si>
  <si>
    <t>acordare permis</t>
  </si>
  <si>
    <t>cv1/3711</t>
  </si>
  <si>
    <t>cv1/3715</t>
  </si>
  <si>
    <t>cv1/3718</t>
  </si>
  <si>
    <t>inmatriculare</t>
  </si>
  <si>
    <t>cv1/3720</t>
  </si>
  <si>
    <t>ARTEGO SA</t>
  </si>
  <si>
    <t>cv1/3721</t>
  </si>
  <si>
    <t>TERRA SOFTWARE</t>
  </si>
  <si>
    <t>sursa imprimanta</t>
  </si>
  <si>
    <t>cv1/3722</t>
  </si>
  <si>
    <t>cv1/3723</t>
  </si>
  <si>
    <t>curs</t>
  </si>
  <si>
    <t>V21/143</t>
  </si>
  <si>
    <t>saboti-Rev C-va</t>
  </si>
  <si>
    <t>cv1/3736</t>
  </si>
  <si>
    <t>scule auto</t>
  </si>
  <si>
    <t>cv1/3737</t>
  </si>
  <si>
    <t>scule</t>
  </si>
  <si>
    <t>cv1/3738</t>
  </si>
  <si>
    <t>cv1/3653</t>
  </si>
  <si>
    <t>V21/145</t>
  </si>
  <si>
    <t>ISCIR</t>
  </si>
  <si>
    <t>autorizare RSVTI</t>
  </si>
  <si>
    <t>V21/146</t>
  </si>
  <si>
    <t>ASOCIATIA PT INTEGRARE EUROPEANA MUNTENIA</t>
  </si>
  <si>
    <t>curs autorizare RSVTI</t>
  </si>
  <si>
    <t>V21/147</t>
  </si>
  <si>
    <t>pistol pneumatic si CCT</t>
  </si>
  <si>
    <t>V21/148</t>
  </si>
  <si>
    <t>t21/3/2/1673</t>
  </si>
  <si>
    <t>t21/3/3/1689</t>
  </si>
  <si>
    <t>t21/3/3/1690</t>
  </si>
  <si>
    <t>t21/3/2/1738</t>
  </si>
  <si>
    <t>cv1/3844</t>
  </si>
  <si>
    <t>cv1/3845</t>
  </si>
  <si>
    <t>cv1/3846</t>
  </si>
  <si>
    <t>cv1/3847</t>
  </si>
  <si>
    <t>cv1/3848</t>
  </si>
  <si>
    <t>cv1/3849</t>
  </si>
  <si>
    <t>cv1/3851</t>
  </si>
  <si>
    <t>cv1/3852</t>
  </si>
  <si>
    <t>cv1/3865</t>
  </si>
  <si>
    <t>cv1/3869</t>
  </si>
  <si>
    <t>huse telefon</t>
  </si>
  <si>
    <t>cv1/3881</t>
  </si>
  <si>
    <t>cv1/3882</t>
  </si>
  <si>
    <t>CV1/3890</t>
  </si>
  <si>
    <t>depanare</t>
  </si>
  <si>
    <t>cv1/3891</t>
  </si>
  <si>
    <t>cv1/3892</t>
  </si>
  <si>
    <t>cv1/3893</t>
  </si>
  <si>
    <t>cv1/3894</t>
  </si>
  <si>
    <t>V21/149</t>
  </si>
  <si>
    <t xml:space="preserve">taxe </t>
  </si>
  <si>
    <t>V21/150</t>
  </si>
  <si>
    <t>PRIMARIA CRAIOVA</t>
  </si>
  <si>
    <t>autorizatii</t>
  </si>
  <si>
    <t>V21/152</t>
  </si>
  <si>
    <t>LABOREX</t>
  </si>
  <si>
    <t>agent curatare</t>
  </si>
  <si>
    <t>V21/153</t>
  </si>
  <si>
    <t>dero Ozon</t>
  </si>
  <si>
    <t>SC CAROMELI VIP</t>
  </si>
  <si>
    <t>SC ACATIA SRL</t>
  </si>
  <si>
    <t>cv1/3904</t>
  </si>
  <si>
    <t>PTFR</t>
  </si>
  <si>
    <t>cv1/3911</t>
  </si>
  <si>
    <t>cv1/3919</t>
  </si>
  <si>
    <t>SC EXFLOR SRL</t>
  </si>
  <si>
    <t>dulciuri 1 iunie</t>
  </si>
  <si>
    <t>cv1/3940</t>
  </si>
  <si>
    <t>cv1/3941</t>
  </si>
  <si>
    <t>cv1/3942</t>
  </si>
  <si>
    <t>cv1/3943</t>
  </si>
  <si>
    <t>CV1/3944</t>
  </si>
  <si>
    <t>cv1/3945</t>
  </si>
  <si>
    <t>cv1/3981</t>
  </si>
  <si>
    <t>cv1/3983</t>
  </si>
  <si>
    <t>cv1/3984</t>
  </si>
  <si>
    <t>cv1/3985</t>
  </si>
  <si>
    <t>cv1/3986</t>
  </si>
  <si>
    <t>cv1/3987</t>
  </si>
  <si>
    <t>cv1/3989</t>
  </si>
  <si>
    <t>cv1/3991</t>
  </si>
  <si>
    <t>cv1/3992</t>
  </si>
  <si>
    <t>cv1/3993</t>
  </si>
  <si>
    <t>cv1/3995</t>
  </si>
  <si>
    <t>V21/155</t>
  </si>
  <si>
    <t>V21/156</t>
  </si>
  <si>
    <t>SC EUROPAN PROD-Post Rev.Tg.Jiu</t>
  </si>
  <si>
    <t>V21/157</t>
  </si>
  <si>
    <t>viza periodica</t>
  </si>
  <si>
    <t>cv1/3997</t>
  </si>
  <si>
    <t>CV1/4018</t>
  </si>
  <si>
    <t xml:space="preserve">viza  </t>
  </si>
  <si>
    <t>cv1/4019</t>
  </si>
  <si>
    <t>viza</t>
  </si>
  <si>
    <t>cv1/4020</t>
  </si>
  <si>
    <t>SC TEPACOS</t>
  </si>
  <si>
    <t>sapun</t>
  </si>
  <si>
    <t>cv1/4021</t>
  </si>
  <si>
    <t>apa min.</t>
  </si>
  <si>
    <t>cv1/4023</t>
  </si>
  <si>
    <t>cv1/4050</t>
  </si>
  <si>
    <t>cv1/4051</t>
  </si>
  <si>
    <t>baloane</t>
  </si>
  <si>
    <t>cv1/4052</t>
  </si>
  <si>
    <t>cv1/4053</t>
  </si>
  <si>
    <t>cv1/4056</t>
  </si>
  <si>
    <t>cv1/4066</t>
  </si>
  <si>
    <t>V21/158</t>
  </si>
  <si>
    <t>taxe, tarife</t>
  </si>
  <si>
    <t>V21/159</t>
  </si>
  <si>
    <t>V21/160</t>
  </si>
  <si>
    <t>ELMYAND</t>
  </si>
  <si>
    <t>F</t>
  </si>
  <si>
    <t>V21/161</t>
  </si>
  <si>
    <t>V21/162</t>
  </si>
  <si>
    <t>V21/163</t>
  </si>
  <si>
    <t>EUROPAN PROD</t>
  </si>
  <si>
    <t>CV1/4094</t>
  </si>
  <si>
    <t>SC STINGAL SA</t>
  </si>
  <si>
    <t>stingator</t>
  </si>
  <si>
    <t>cv1/4120</t>
  </si>
  <si>
    <t>SC XEROSERVICE SRL</t>
  </si>
  <si>
    <t>reparratii</t>
  </si>
  <si>
    <t>cv1/4136</t>
  </si>
  <si>
    <t>cv1/4138</t>
  </si>
  <si>
    <t>cv1/4137</t>
  </si>
  <si>
    <t>cv1/4139</t>
  </si>
  <si>
    <t>COMPANIA DE APA OLT</t>
  </si>
  <si>
    <t>cv1/4143</t>
  </si>
  <si>
    <t>cv1/4156</t>
  </si>
  <si>
    <t>SC CONTINENTAL</t>
  </si>
  <si>
    <t>cv1/4157</t>
  </si>
  <si>
    <t>cv1/4158</t>
  </si>
  <si>
    <t>cv1/4159</t>
  </si>
  <si>
    <t>cv1/4161</t>
  </si>
  <si>
    <t>SC ZAHARIA</t>
  </si>
  <si>
    <t>veste refl.</t>
  </si>
  <si>
    <t>cv1/4162</t>
  </si>
  <si>
    <t>pelerine</t>
  </si>
  <si>
    <t>T21/3/2/1768</t>
  </si>
  <si>
    <t>Euro Hotels</t>
  </si>
  <si>
    <t>t21/3/2/1769</t>
  </si>
  <si>
    <t>t21/3/2/1770</t>
  </si>
  <si>
    <t>t21/3/2/1771</t>
  </si>
  <si>
    <t>t21/3/2/1772</t>
  </si>
  <si>
    <t>t21/3/2/1773</t>
  </si>
  <si>
    <t>T21/3/3/1774</t>
  </si>
  <si>
    <t>GRANDE TOP INSTAL</t>
  </si>
  <si>
    <t>executare canalizare menajera</t>
  </si>
  <si>
    <t>t21/3/3/1825</t>
  </si>
  <si>
    <t>cez vanzare</t>
  </si>
  <si>
    <t>t21/3/3/1826</t>
  </si>
  <si>
    <t>t21/3/3/1844</t>
  </si>
  <si>
    <t>locomotiva</t>
  </si>
  <si>
    <t>t21/3/3/1862</t>
  </si>
  <si>
    <t>prestatii personal</t>
  </si>
  <si>
    <t>t21/3/3/1863</t>
  </si>
  <si>
    <t>t21/3/3/1864</t>
  </si>
  <si>
    <t>cv1/4182</t>
  </si>
  <si>
    <t>cv1/4183</t>
  </si>
  <si>
    <t>cv1/4197</t>
  </si>
  <si>
    <t>V21/164</t>
  </si>
  <si>
    <t>BIROU EXECUTOR JUDEC BALAN ION</t>
  </si>
  <si>
    <t>chelt executare</t>
  </si>
  <si>
    <t>V21/165</t>
  </si>
  <si>
    <t>METROREAL SRL</t>
  </si>
  <si>
    <t>cantar electronic</t>
  </si>
  <si>
    <t>V21/166</t>
  </si>
  <si>
    <t>CV1/4199</t>
  </si>
  <si>
    <t>GERMANOS</t>
  </si>
  <si>
    <t>xerox</t>
  </si>
  <si>
    <t>cv1/4250</t>
  </si>
  <si>
    <t xml:space="preserve">colectare </t>
  </si>
  <si>
    <t>cv1/4251</t>
  </si>
  <si>
    <t>SC SALUBRIS SA</t>
  </si>
  <si>
    <t>cv1/4252</t>
  </si>
  <si>
    <t>cv1/4253</t>
  </si>
  <si>
    <t>cv1/4254</t>
  </si>
  <si>
    <t>cv1/4255</t>
  </si>
  <si>
    <t>cv1/4256</t>
  </si>
  <si>
    <t>cv1/4262</t>
  </si>
  <si>
    <t>SC BIMCOM ARE</t>
  </si>
  <si>
    <t>V21/168</t>
  </si>
  <si>
    <t>verif. Manografe</t>
  </si>
  <si>
    <t>V21/170</t>
  </si>
  <si>
    <t>cv1/4272</t>
  </si>
  <si>
    <t>cv1/4273</t>
  </si>
  <si>
    <t>cv1/4274</t>
  </si>
  <si>
    <t>cv1/4275</t>
  </si>
  <si>
    <t>cv1/4276</t>
  </si>
  <si>
    <t>SC UNITA</t>
  </si>
  <si>
    <t>cv1/4277</t>
  </si>
  <si>
    <t>R.A.A.P.P.S. S.R.P. SUCEAVA</t>
  </si>
  <si>
    <t>CV1/4278</t>
  </si>
  <si>
    <t>CV1/4281</t>
  </si>
  <si>
    <t>cv1/4292</t>
  </si>
  <si>
    <t>cv1/4293</t>
  </si>
  <si>
    <t>cv1/4308</t>
  </si>
  <si>
    <t>SC POPAS TURISTIC SRL</t>
  </si>
  <si>
    <t>cv1/4321</t>
  </si>
  <si>
    <t>V21/171</t>
  </si>
  <si>
    <t>ELPREST SRL</t>
  </si>
  <si>
    <t>condesator,corp iluminat</t>
  </si>
  <si>
    <t>cv1/4347</t>
  </si>
  <si>
    <t>AMFITEATRU HOTEL</t>
  </si>
  <si>
    <t>CV1/4348</t>
  </si>
  <si>
    <t>cv1/4359</t>
  </si>
  <si>
    <t>HOTEL CIUTA SRL</t>
  </si>
  <si>
    <t>cv1/4360</t>
  </si>
  <si>
    <t>cv1/4369</t>
  </si>
  <si>
    <t>serv.medicale</t>
  </si>
  <si>
    <t>cv1/4370</t>
  </si>
  <si>
    <t>serv. Medicale</t>
  </si>
  <si>
    <t>cv1/4377</t>
  </si>
  <si>
    <t>telefon</t>
  </si>
  <si>
    <t>cv1/4378</t>
  </si>
  <si>
    <t xml:space="preserve">colectari </t>
  </si>
  <si>
    <t>V21/172</t>
  </si>
  <si>
    <t>V21/173</t>
  </si>
  <si>
    <t>t21/3/3/1879</t>
  </si>
  <si>
    <t>t21/3/2/1892</t>
  </si>
  <si>
    <t>t21/3/2/1909</t>
  </si>
  <si>
    <t>t21/3/2/1926</t>
  </si>
  <si>
    <t>t21/3/2/1933</t>
  </si>
  <si>
    <t>t21/3/2/1940</t>
  </si>
  <si>
    <t>06/172016</t>
  </si>
  <si>
    <t>CV1/4388</t>
  </si>
  <si>
    <t>viza autorizatii</t>
  </si>
  <si>
    <t>cv1/4430</t>
  </si>
  <si>
    <t>indicatoare</t>
  </si>
  <si>
    <t>cv1/4431</t>
  </si>
  <si>
    <t>HARTIE FAX</t>
  </si>
  <si>
    <t>CV1/4432</t>
  </si>
  <si>
    <t>hartie</t>
  </si>
  <si>
    <t>cv1/4433</t>
  </si>
  <si>
    <t>cv1/4437</t>
  </si>
  <si>
    <t>SOC.TELECOMUNICATII CFR</t>
  </si>
  <si>
    <t>deviz nr.924</t>
  </si>
  <si>
    <t>CV1/4350</t>
  </si>
  <si>
    <t>DEVIZ NR.203</t>
  </si>
  <si>
    <t>CV1/4351</t>
  </si>
  <si>
    <t>DEVIZ NR.201</t>
  </si>
  <si>
    <t>V21/174</t>
  </si>
  <si>
    <t>t21/3/3/1960</t>
  </si>
  <si>
    <t>V21/176</t>
  </si>
  <si>
    <t>viza periodica RTV</t>
  </si>
  <si>
    <t>CV1/4467</t>
  </si>
  <si>
    <t>Examen med.</t>
  </si>
  <si>
    <t>cv1/4468</t>
  </si>
  <si>
    <t>CV1/4490</t>
  </si>
  <si>
    <t>verif.si reparatii</t>
  </si>
  <si>
    <t>t21/3/3/1967</t>
  </si>
  <si>
    <t>atestat sc-lfi</t>
  </si>
  <si>
    <t>t21/3/3/1968</t>
  </si>
  <si>
    <t>examinare viza periodica atestat</t>
  </si>
  <si>
    <t>t21/3/3/1969</t>
  </si>
  <si>
    <t>acordare permis mec locom</t>
  </si>
  <si>
    <t>t21/3/3/1970</t>
  </si>
  <si>
    <t>via periodica stand</t>
  </si>
  <si>
    <t>t21/3/3/1975</t>
  </si>
  <si>
    <t>t21/3/3/1976</t>
  </si>
  <si>
    <t>t21/3/3/1977</t>
  </si>
  <si>
    <t>T21/3/3/1981</t>
  </si>
  <si>
    <t>V21/177</t>
  </si>
  <si>
    <t>cv1/4542</t>
  </si>
  <si>
    <t>cv1/4543</t>
  </si>
  <si>
    <t>cv1/4544</t>
  </si>
  <si>
    <t>cv1/4545</t>
  </si>
  <si>
    <t>cv1/4546</t>
  </si>
  <si>
    <t>cv1/4547</t>
  </si>
  <si>
    <t>cv1/4548</t>
  </si>
  <si>
    <t>cv1/4549</t>
  </si>
  <si>
    <t>cv1/4550</t>
  </si>
  <si>
    <t>cv1/4551</t>
  </si>
  <si>
    <t>cv1/4552</t>
  </si>
  <si>
    <t>cv1/4563</t>
  </si>
  <si>
    <t>cv1/4564</t>
  </si>
  <si>
    <t>cv1/4565</t>
  </si>
  <si>
    <t>cv1/4566</t>
  </si>
  <si>
    <t>cv1/4567</t>
  </si>
  <si>
    <t>cv1/4568</t>
  </si>
  <si>
    <t>cv1/4569</t>
  </si>
  <si>
    <t>cv1/4570</t>
  </si>
  <si>
    <t>cv1/4571</t>
  </si>
  <si>
    <t>cv1/4572</t>
  </si>
  <si>
    <t>cv1/4580</t>
  </si>
  <si>
    <t>SC DELTA AURORA SA</t>
  </si>
  <si>
    <t>cv1/4581</t>
  </si>
  <si>
    <t>cv1/4585</t>
  </si>
  <si>
    <t>Nicolae Cristi</t>
  </si>
  <si>
    <t>cv1/4604</t>
  </si>
  <si>
    <t>SC SALUBRITATE CRAIOVA</t>
  </si>
  <si>
    <t>cv1/4605</t>
  </si>
  <si>
    <t>APAREGIO GORJ</t>
  </si>
  <si>
    <t>V21/178</t>
  </si>
  <si>
    <t>sevicii curierat</t>
  </si>
  <si>
    <t>V21/179</t>
  </si>
  <si>
    <t>taxe</t>
  </si>
  <si>
    <t>V21/180</t>
  </si>
  <si>
    <t>cilindru siguranta</t>
  </si>
  <si>
    <t>V21/181</t>
  </si>
  <si>
    <t>V21/182</t>
  </si>
  <si>
    <t>V21/183</t>
  </si>
  <si>
    <t>pungi plastic</t>
  </si>
  <si>
    <t>CV1/4649</t>
  </si>
  <si>
    <t>SC CAVAS SRL</t>
  </si>
  <si>
    <t>cv1/4689</t>
  </si>
  <si>
    <t xml:space="preserve">SC EUROHOTELS </t>
  </si>
  <si>
    <t>cv1/4710</t>
  </si>
  <si>
    <t>UNION PROTECTION SRL</t>
  </si>
  <si>
    <t>piese</t>
  </si>
  <si>
    <t>cv1/4711</t>
  </si>
  <si>
    <t>TERA SOFTWERE</t>
  </si>
  <si>
    <t>cv1/4720</t>
  </si>
  <si>
    <t>XEROX</t>
  </si>
  <si>
    <t>cv1/4721</t>
  </si>
  <si>
    <t>INFORMATICA FEROVIARA</t>
  </si>
  <si>
    <t>reconfigurare Carb.</t>
  </si>
  <si>
    <t>V21/184</t>
  </si>
  <si>
    <t>saiba plata</t>
  </si>
  <si>
    <t>CV1/4741</t>
  </si>
  <si>
    <t>CV1/4748</t>
  </si>
  <si>
    <t>SC YYG INTERNATIONAL</t>
  </si>
  <si>
    <t>cv1/4756</t>
  </si>
  <si>
    <t>SC MOBILKAT SRL</t>
  </si>
  <si>
    <t>CV1/4757</t>
  </si>
  <si>
    <t>cv1/4765</t>
  </si>
  <si>
    <t>cv1/4766</t>
  </si>
  <si>
    <t>cv1/4776</t>
  </si>
  <si>
    <t>SC BEGA TURISM</t>
  </si>
  <si>
    <t>cv1/4808</t>
  </si>
  <si>
    <t>cv1/4810</t>
  </si>
  <si>
    <t>cv1/4811</t>
  </si>
  <si>
    <t>cv1/4812</t>
  </si>
  <si>
    <t>cv1/4813</t>
  </si>
  <si>
    <t xml:space="preserve">CEZ VANZARE </t>
  </si>
  <si>
    <t>cv1/4814</t>
  </si>
  <si>
    <t>cv1/4815</t>
  </si>
  <si>
    <t>cv1/4816</t>
  </si>
  <si>
    <t>cv1/4817</t>
  </si>
  <si>
    <t>cv1/4818</t>
  </si>
  <si>
    <t>cv1/4820</t>
  </si>
  <si>
    <t>cv1/4821</t>
  </si>
  <si>
    <t>cv1/4827</t>
  </si>
  <si>
    <t>cv1/4834</t>
  </si>
  <si>
    <t>apa,canal</t>
  </si>
  <si>
    <t>CV1/4835</t>
  </si>
  <si>
    <t>CV1/4836</t>
  </si>
  <si>
    <t>CV1/4837</t>
  </si>
  <si>
    <t>CV1/4838</t>
  </si>
  <si>
    <t>V21/186</t>
  </si>
  <si>
    <t>saci plastic</t>
  </si>
  <si>
    <t>V21/188</t>
  </si>
  <si>
    <t>cv1/4843</t>
  </si>
  <si>
    <t>cv1/4858</t>
  </si>
  <si>
    <t>BEJ BORCEANU DIANA</t>
  </si>
  <si>
    <t>cv1/4859</t>
  </si>
  <si>
    <t>cv1/4860</t>
  </si>
  <si>
    <t>cv1/4861</t>
  </si>
  <si>
    <t>cv1/4862</t>
  </si>
  <si>
    <t>cv1/4873</t>
  </si>
  <si>
    <t>CV1/4874</t>
  </si>
  <si>
    <t>permis mecanic</t>
  </si>
  <si>
    <t>cv1/4897</t>
  </si>
  <si>
    <t>CV1/4898</t>
  </si>
  <si>
    <t>cv1/4900</t>
  </si>
  <si>
    <t>deviz nr.231/27,05,2016</t>
  </si>
  <si>
    <t>telefonie</t>
  </si>
  <si>
    <t>Parvu Maria</t>
  </si>
  <si>
    <t>C.N.C.F. CFR SA</t>
  </si>
  <si>
    <t>cv1/4924</t>
  </si>
  <si>
    <t>cv1/4925</t>
  </si>
  <si>
    <t>cv1/4964</t>
  </si>
  <si>
    <t>DUMITRU MARIANA PFA</t>
  </si>
  <si>
    <t>prest.serv.</t>
  </si>
  <si>
    <t>cv1/4967</t>
  </si>
  <si>
    <t>SC OPANIS 2006 SRL</t>
  </si>
  <si>
    <t xml:space="preserve">avize </t>
  </si>
  <si>
    <t>cv1/5008</t>
  </si>
  <si>
    <t>CV1/5041</t>
  </si>
  <si>
    <t>cv1/5042</t>
  </si>
  <si>
    <t>convertor</t>
  </si>
  <si>
    <t>CV1/5043</t>
  </si>
  <si>
    <t>cv1/5044</t>
  </si>
  <si>
    <t>q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</si>
  <si>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</si>
  <si>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cv1/5046</t>
  </si>
  <si>
    <t>cv1/5054</t>
  </si>
  <si>
    <t>COMP. DE APA OLTENIA</t>
  </si>
  <si>
    <t>cv1/5082</t>
  </si>
  <si>
    <t>NEXIA CONSULTING</t>
  </si>
  <si>
    <t>tel.mobil</t>
  </si>
  <si>
    <t>t21/3/3/2058</t>
  </si>
  <si>
    <t>bej popescu angelica</t>
  </si>
  <si>
    <t>dosar exec silita Dragoianu Ilie</t>
  </si>
  <si>
    <t>t21/3/3/1948</t>
  </si>
  <si>
    <t>Alvileti Center SRL</t>
  </si>
  <si>
    <t>T21/3/2/2093</t>
  </si>
  <si>
    <t>T21/3/2/2107</t>
  </si>
  <si>
    <t>T21/3/2/2108</t>
  </si>
  <si>
    <t>T21/3/2/1209</t>
  </si>
  <si>
    <t>V21/189</t>
  </si>
  <si>
    <t>V21/190</t>
  </si>
  <si>
    <t>V21/191</t>
  </si>
  <si>
    <t>V21/193</t>
  </si>
  <si>
    <t>AMBAFIN GRUP SRL</t>
  </si>
  <si>
    <t>cv1/5084</t>
  </si>
  <si>
    <t>cv1/5090</t>
  </si>
  <si>
    <t>cv1/5107</t>
  </si>
  <si>
    <t>cv1/5108</t>
  </si>
  <si>
    <t>cv1/5109</t>
  </si>
  <si>
    <t>cv1/5110</t>
  </si>
  <si>
    <t>V21/196</t>
  </si>
  <si>
    <t>OAK MEDIA</t>
  </si>
  <si>
    <t>stampila</t>
  </si>
  <si>
    <t>V21/197</t>
  </si>
  <si>
    <t>verif macara</t>
  </si>
  <si>
    <t>V21/198</t>
  </si>
  <si>
    <t>T21/3/3/2148</t>
  </si>
  <si>
    <t>Viza periodica autoriz</t>
  </si>
  <si>
    <t>t21/3/3/2149</t>
  </si>
  <si>
    <t>Sntfm</t>
  </si>
  <si>
    <t>t21/3/3/2158</t>
  </si>
  <si>
    <t>cv1/5129</t>
  </si>
  <si>
    <t>cv1/5132</t>
  </si>
  <si>
    <t>cv1/5134</t>
  </si>
  <si>
    <t>STEFAN PROFESIONAL</t>
  </si>
  <si>
    <t>Bica Adrian</t>
  </si>
  <si>
    <t>cv1/5135</t>
  </si>
  <si>
    <t>cv1/5156</t>
  </si>
  <si>
    <t>cv1/5158</t>
  </si>
  <si>
    <t>cv1/5151</t>
  </si>
  <si>
    <t>cv1/5153</t>
  </si>
  <si>
    <t>Tudosie Costel</t>
  </si>
  <si>
    <t>cv1/5160</t>
  </si>
  <si>
    <t>cv1/5157</t>
  </si>
  <si>
    <t>cv1/5159</t>
  </si>
  <si>
    <t>cv1/5159/1</t>
  </si>
  <si>
    <t>cv1/5152</t>
  </si>
  <si>
    <t>cv1/5154</t>
  </si>
  <si>
    <t>cv1/5155</t>
  </si>
  <si>
    <t>cv1/5161</t>
  </si>
  <si>
    <t>cv1/5162</t>
  </si>
  <si>
    <t>cv1/5164</t>
  </si>
  <si>
    <t>cv1/5164/1</t>
  </si>
  <si>
    <t>cv1/5149</t>
  </si>
  <si>
    <t>RETRO PASSION SRL</t>
  </si>
  <si>
    <t>deviz nr.dj-10-fzy</t>
  </si>
  <si>
    <t>SC RYN COMPANY</t>
  </si>
  <si>
    <t>factura fiscala a4</t>
  </si>
  <si>
    <t>CV1/5211</t>
  </si>
  <si>
    <t>cv1/5212</t>
  </si>
  <si>
    <t>cv1/5213</t>
  </si>
  <si>
    <t>colect.deseuri</t>
  </si>
  <si>
    <t>cv1/5219</t>
  </si>
  <si>
    <t>t21/3/3/2163</t>
  </si>
  <si>
    <t>T21/3/3/2202</t>
  </si>
  <si>
    <t>t21/3/3/2208</t>
  </si>
  <si>
    <t>cv1/5271</t>
  </si>
  <si>
    <t>lampa lucru</t>
  </si>
  <si>
    <t>cv1/5272</t>
  </si>
  <si>
    <t>cv1/5273</t>
  </si>
  <si>
    <t xml:space="preserve">COMP.NAT. CAI FERATE CFR </t>
  </si>
  <si>
    <t>aviz lucrari</t>
  </si>
  <si>
    <t>CV1/5289</t>
  </si>
  <si>
    <t>fax cabinet</t>
  </si>
  <si>
    <t>Producton Srl</t>
  </si>
  <si>
    <t>cv1/5313</t>
  </si>
  <si>
    <t>cv1/5315</t>
  </si>
  <si>
    <t>avizare caiet sarcini</t>
  </si>
  <si>
    <t>CNCFR BUC</t>
  </si>
  <si>
    <t>SATEX</t>
  </si>
  <si>
    <t>CNCFR buc</t>
  </si>
  <si>
    <t>CV1/5316</t>
  </si>
  <si>
    <t>CV1/5317</t>
  </si>
  <si>
    <t>CV1/5318</t>
  </si>
  <si>
    <t>CV1/5319</t>
  </si>
  <si>
    <t>CV1/5320</t>
  </si>
  <si>
    <t>CV1/5321</t>
  </si>
  <si>
    <t>CV1/5322</t>
  </si>
  <si>
    <t>CV1/5323</t>
  </si>
  <si>
    <t>CV1/5324</t>
  </si>
  <si>
    <t>CV1/5325</t>
  </si>
  <si>
    <t>CV1/5326</t>
  </si>
  <si>
    <t>CV1/5327</t>
  </si>
  <si>
    <t>CV1/5328</t>
  </si>
  <si>
    <t>CV1/5329</t>
  </si>
  <si>
    <t>CV1/5330</t>
  </si>
  <si>
    <t>CV1/5331</t>
  </si>
  <si>
    <t>CV1/5332</t>
  </si>
  <si>
    <t>CV1/5333</t>
  </si>
  <si>
    <t>cv1/5334</t>
  </si>
  <si>
    <t>cv1/5335</t>
  </si>
  <si>
    <t>cv1/5336</t>
  </si>
  <si>
    <t>gral Medical</t>
  </si>
  <si>
    <t>CV1/5427</t>
  </si>
  <si>
    <t>Stancu Tatiana</t>
  </si>
  <si>
    <t>cv1/5443</t>
  </si>
  <si>
    <t>aer conditionat</t>
  </si>
  <si>
    <t>cv1/5444</t>
  </si>
  <si>
    <t>cv1/5454</t>
  </si>
  <si>
    <t>SC MOLDE TOUR SRL</t>
  </si>
  <si>
    <t>cv1/5468</t>
  </si>
  <si>
    <t>cv1/5479</t>
  </si>
  <si>
    <t>cv1/5480</t>
  </si>
  <si>
    <t>calculatoare</t>
  </si>
  <si>
    <t>cv1/5482</t>
  </si>
  <si>
    <t>cv1/5483</t>
  </si>
  <si>
    <t>cv1/5489</t>
  </si>
  <si>
    <t>cv1/5490</t>
  </si>
  <si>
    <t>cv1/5492</t>
  </si>
  <si>
    <t>casuta postala</t>
  </si>
  <si>
    <t>SC ZEFIR SRL</t>
  </si>
  <si>
    <t>V21/199</t>
  </si>
  <si>
    <t>V21/200</t>
  </si>
  <si>
    <t>V21/201</t>
  </si>
  <si>
    <t>PLUSAUTO</t>
  </si>
  <si>
    <t>autoutilitara</t>
  </si>
  <si>
    <t>V21/202</t>
  </si>
  <si>
    <t>saboti Rev Tg Jiu</t>
  </si>
  <si>
    <t>V21/203</t>
  </si>
  <si>
    <t>avizare caiete sarcini</t>
  </si>
  <si>
    <t>V21/204</t>
  </si>
  <si>
    <t>QUINTRIX IMPEX</t>
  </si>
  <si>
    <t>condensator</t>
  </si>
  <si>
    <t>V21/169</t>
  </si>
  <si>
    <t>V21/205</t>
  </si>
  <si>
    <t>ATLASSIB CURIER RAPID</t>
  </si>
  <si>
    <t>V21/206</t>
  </si>
  <si>
    <t>V21/207</t>
  </si>
  <si>
    <t>V21/208</t>
  </si>
  <si>
    <t>linoleum</t>
  </si>
  <si>
    <t>V21/209</t>
  </si>
  <si>
    <t>bara 52</t>
  </si>
  <si>
    <t>V21/210</t>
  </si>
  <si>
    <t>V21/211</t>
  </si>
  <si>
    <t>copii xerox color</t>
  </si>
  <si>
    <t>V21/212</t>
  </si>
  <si>
    <t>certificat urbanism</t>
  </si>
  <si>
    <t>contrav.deviz</t>
  </si>
  <si>
    <t>ADA ELECTRIC SRL</t>
  </si>
  <si>
    <t>SC ELECTROUTIL 2002</t>
  </si>
  <si>
    <t xml:space="preserve">DDA BIROTICA </t>
  </si>
  <si>
    <t>cv1/5508</t>
  </si>
  <si>
    <t>cv1/5509</t>
  </si>
  <si>
    <t>cv1/5510</t>
  </si>
  <si>
    <t>cv1/5512</t>
  </si>
  <si>
    <t>cv1/5513</t>
  </si>
  <si>
    <t>cv1/5514</t>
  </si>
  <si>
    <t>cv1/5515</t>
  </si>
  <si>
    <t>cv1/5516</t>
  </si>
  <si>
    <t>cv1/5517</t>
  </si>
  <si>
    <t>cv1/5518</t>
  </si>
  <si>
    <t>cv1/5519</t>
  </si>
  <si>
    <t>cv1/5523</t>
  </si>
  <si>
    <t>cv1/5524</t>
  </si>
  <si>
    <t>cv1/5525</t>
  </si>
  <si>
    <t>cv1/5526</t>
  </si>
  <si>
    <t>cv1/5527</t>
  </si>
  <si>
    <t>cv1/5528</t>
  </si>
  <si>
    <t>cv1/5530</t>
  </si>
  <si>
    <t xml:space="preserve">SC ACTIV PROJECT </t>
  </si>
  <si>
    <t>V21/213</t>
  </si>
  <si>
    <t xml:space="preserve">ANCPI </t>
  </si>
  <si>
    <t>extras carte funciara</t>
  </si>
  <si>
    <t>V21/215</t>
  </si>
  <si>
    <t>rep  transformatoare</t>
  </si>
  <si>
    <t>cv1/5563</t>
  </si>
  <si>
    <t>deviz mat.</t>
  </si>
  <si>
    <t>cv1/5568</t>
  </si>
  <si>
    <t>cv1/5580</t>
  </si>
  <si>
    <t>chirie</t>
  </si>
  <si>
    <t>DDA BIROTICA</t>
  </si>
  <si>
    <t>CN  POSTA ROAMANA</t>
  </si>
  <si>
    <t>CN POSTA ROAMANA</t>
  </si>
  <si>
    <t>SC DOHU CONSULTING SRL</t>
  </si>
  <si>
    <t>V21/216</t>
  </si>
  <si>
    <t>V21/217</t>
  </si>
  <si>
    <t>sigurante automate</t>
  </si>
  <si>
    <t>CV1/5598</t>
  </si>
  <si>
    <t>cv1/5600</t>
  </si>
  <si>
    <t>PARANGUL SA</t>
  </si>
  <si>
    <t>CV1/5655</t>
  </si>
  <si>
    <t>SERVICII</t>
  </si>
  <si>
    <t>CV1/5656</t>
  </si>
  <si>
    <t>CV1/5657</t>
  </si>
  <si>
    <t>CV1/5658</t>
  </si>
  <si>
    <t>CV1/5659</t>
  </si>
  <si>
    <t>CV1/5660</t>
  </si>
  <si>
    <t>CV1/5661</t>
  </si>
  <si>
    <t>V21/219</t>
  </si>
  <si>
    <t>tiemme - presostat</t>
  </si>
  <si>
    <t>CV1/5673</t>
  </si>
  <si>
    <t>BAR</t>
  </si>
  <si>
    <t>CV1/5674</t>
  </si>
  <si>
    <t>CAIET SARCINI</t>
  </si>
  <si>
    <t>REG . CRAIOVA</t>
  </si>
  <si>
    <t>CV1/5687</t>
  </si>
  <si>
    <t xml:space="preserve">DIRECTIA REGIM PERMISE </t>
  </si>
  <si>
    <t>TAXA NUMERE</t>
  </si>
  <si>
    <t>CV1/5688</t>
  </si>
  <si>
    <t>IMPOZITE</t>
  </si>
  <si>
    <t>CV1/5689</t>
  </si>
  <si>
    <t>MINISTERUL FIN. PUBLICE</t>
  </si>
  <si>
    <t>TAXA CERTIF INMATRIC</t>
  </si>
  <si>
    <t>CV1/5890</t>
  </si>
  <si>
    <t>CAMPION BROKER</t>
  </si>
  <si>
    <t>VIGNETA</t>
  </si>
  <si>
    <t>CV1/5891</t>
  </si>
  <si>
    <t>CV1/5896</t>
  </si>
  <si>
    <t>CV1/5897</t>
  </si>
  <si>
    <t>CV1/5920</t>
  </si>
  <si>
    <t>CV1/5926</t>
  </si>
  <si>
    <t>CV1/5927</t>
  </si>
  <si>
    <t>CV1/5928</t>
  </si>
  <si>
    <t>CV1/5929</t>
  </si>
  <si>
    <t>V21/220</t>
  </si>
  <si>
    <t>avize, acorduri -st distrib</t>
  </si>
  <si>
    <t>V21/221</t>
  </si>
  <si>
    <t>V21/222</t>
  </si>
  <si>
    <t>V21/223</t>
  </si>
  <si>
    <t>V21/224</t>
  </si>
  <si>
    <t>V21/225</t>
  </si>
  <si>
    <t>aviz caiet sarcini -el cale</t>
  </si>
  <si>
    <t>CV1/5941</t>
  </si>
  <si>
    <t>autoriz. Expl</t>
  </si>
  <si>
    <t>cv1/5945</t>
  </si>
  <si>
    <t>cv1/5060</t>
  </si>
  <si>
    <t>asigurari</t>
  </si>
  <si>
    <t>cv1/5061</t>
  </si>
  <si>
    <t>Asirom</t>
  </si>
  <si>
    <t>V21/226</t>
  </si>
  <si>
    <t>AGENTIA PT PROTECTIA MEDIULUI</t>
  </si>
  <si>
    <t>aviz pt ex initiala canal</t>
  </si>
  <si>
    <t>V21/227</t>
  </si>
  <si>
    <t>copiere planse alb-negru</t>
  </si>
  <si>
    <t>V21/229</t>
  </si>
  <si>
    <t>autorizatie furnizor ferov</t>
  </si>
  <si>
    <t>V21/230</t>
  </si>
  <si>
    <t>V21/231</t>
  </si>
  <si>
    <t>V21/232</t>
  </si>
  <si>
    <t>V21/233</t>
  </si>
  <si>
    <t>SC CLAUS MTH.IMPEX S.R.L.</t>
  </si>
  <si>
    <t>canal</t>
  </si>
  <si>
    <t>CV1/5965</t>
  </si>
  <si>
    <t>FIDUCIA TRADING</t>
  </si>
  <si>
    <t xml:space="preserve">fax  </t>
  </si>
  <si>
    <t>cv1/5966</t>
  </si>
  <si>
    <t>cv1/5967</t>
  </si>
  <si>
    <t>cv1/5970</t>
  </si>
  <si>
    <t>SALUBRITATE  2000 SA</t>
  </si>
  <si>
    <t>cv1/5973</t>
  </si>
  <si>
    <t>bar</t>
  </si>
  <si>
    <t>cv1/5974</t>
  </si>
  <si>
    <t>cv1/5990</t>
  </si>
  <si>
    <t>cv1/6008</t>
  </si>
  <si>
    <t>cv1/6013</t>
  </si>
  <si>
    <t xml:space="preserve">SALUBRITATE CRAIOVA </t>
  </si>
  <si>
    <t>cv1/6017</t>
  </si>
  <si>
    <t>cv1/6021</t>
  </si>
  <si>
    <t>cv1/6034</t>
  </si>
  <si>
    <t>SC INPOR AUTO</t>
  </si>
  <si>
    <t>itp</t>
  </si>
  <si>
    <t>cv1/6057</t>
  </si>
  <si>
    <t>cv1/6058</t>
  </si>
  <si>
    <t>cv1/6081</t>
  </si>
  <si>
    <t>cv1/6131</t>
  </si>
  <si>
    <t>SC 7EVEN SRL</t>
  </si>
  <si>
    <t>cv1/6132</t>
  </si>
  <si>
    <t>SC 7 EVEN SRL</t>
  </si>
  <si>
    <t>CV1/6143</t>
  </si>
  <si>
    <t>cv1/6149</t>
  </si>
  <si>
    <t>deviz lucrari</t>
  </si>
  <si>
    <t>cv1/6151</t>
  </si>
  <si>
    <t>montaj ac</t>
  </si>
  <si>
    <t>cv1/6152</t>
  </si>
  <si>
    <t>cv1/6153</t>
  </si>
  <si>
    <t>cv1/6154</t>
  </si>
  <si>
    <t>CV1/6159</t>
  </si>
  <si>
    <t>CV1/6161</t>
  </si>
  <si>
    <t>cv1/6162</t>
  </si>
  <si>
    <t>cv1/6163</t>
  </si>
  <si>
    <t>cv1/6166</t>
  </si>
  <si>
    <t>acordare perm. Mec.</t>
  </si>
  <si>
    <t>cv1/6184</t>
  </si>
  <si>
    <t>verf echipament</t>
  </si>
  <si>
    <t>cv1/6185</t>
  </si>
  <si>
    <t>Inlocuire baterii</t>
  </si>
  <si>
    <t>cv1/6186</t>
  </si>
  <si>
    <t>verif echipament</t>
  </si>
  <si>
    <t>cv1/6187</t>
  </si>
  <si>
    <t>depanare UPS</t>
  </si>
  <si>
    <t>cv1/6199</t>
  </si>
  <si>
    <t>DOHU CONSULTING</t>
  </si>
  <si>
    <t>piese IT</t>
  </si>
  <si>
    <t>tabla striata</t>
  </si>
  <si>
    <t>AS.DE PROPRIETARI NR.5</t>
  </si>
  <si>
    <t>cv1/6227</t>
  </si>
  <si>
    <t>cv1/6297</t>
  </si>
  <si>
    <t>cv1/6298</t>
  </si>
  <si>
    <t>cv1/6299</t>
  </si>
  <si>
    <t>cv1/6300</t>
  </si>
  <si>
    <t>cv1/6301</t>
  </si>
  <si>
    <t>cv1/6302</t>
  </si>
  <si>
    <t>cv1/6303</t>
  </si>
  <si>
    <t>CV1/6304</t>
  </si>
  <si>
    <t>CV1/6305</t>
  </si>
  <si>
    <t>CV1/6306</t>
  </si>
  <si>
    <t>CV1/6307</t>
  </si>
  <si>
    <t>PRAKTIKER  SRL</t>
  </si>
  <si>
    <t xml:space="preserve">vopsea </t>
  </si>
  <si>
    <t>REBDANVAL IMPEX SRL</t>
  </si>
  <si>
    <t>CV1/6333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</si>
  <si>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</si>
  <si>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</si>
  <si>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</si>
  <si>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</si>
  <si>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</si>
  <si>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</si>
  <si>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</si>
  <si>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</si>
  <si>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</si>
  <si>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</si>
  <si>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</si>
  <si>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</si>
  <si>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</si>
  <si>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cv1/6347</t>
  </si>
  <si>
    <t>cv1/6348</t>
  </si>
  <si>
    <t>CV1/6349</t>
  </si>
  <si>
    <t>cv1/6350</t>
  </si>
  <si>
    <t>cv1/6351</t>
  </si>
  <si>
    <t>cv1/6363</t>
  </si>
  <si>
    <t>cv1/6364</t>
  </si>
  <si>
    <t>cv1/6365</t>
  </si>
  <si>
    <t>cv1/6366</t>
  </si>
  <si>
    <t>cv1/6368</t>
  </si>
  <si>
    <t>cv1/6369</t>
  </si>
  <si>
    <t>cv1/6377</t>
  </si>
  <si>
    <t>cv1/6378</t>
  </si>
  <si>
    <t>storno chirii</t>
  </si>
  <si>
    <t>inele sina</t>
  </si>
  <si>
    <t>INDOR AUTO SRL</t>
  </si>
  <si>
    <t>ITP</t>
  </si>
  <si>
    <t>energie electrica Tg Jiu</t>
  </si>
  <si>
    <t>energie electrica Craiova</t>
  </si>
  <si>
    <t>cv1/6383</t>
  </si>
  <si>
    <t>cv1/6410</t>
  </si>
  <si>
    <t>ALESSIA HOTEL</t>
  </si>
  <si>
    <t>cv1/6415</t>
  </si>
  <si>
    <t>cv1/6446</t>
  </si>
  <si>
    <t>SC APAREGIO GORJ</t>
  </si>
  <si>
    <t>cv1/6447</t>
  </si>
  <si>
    <t>SC DIGISIGN</t>
  </si>
  <si>
    <t>certificat digital</t>
  </si>
  <si>
    <t>cv1/6452</t>
  </si>
  <si>
    <t>pachet servicii</t>
  </si>
  <si>
    <t>cv1/6467</t>
  </si>
  <si>
    <t>cv1/6468</t>
  </si>
  <si>
    <t>cv1/6469</t>
  </si>
  <si>
    <t>cv1/6479</t>
  </si>
  <si>
    <t>cv1/6495</t>
  </si>
  <si>
    <t>cv1/6496</t>
  </si>
  <si>
    <t>cv1/6531</t>
  </si>
  <si>
    <t>cv1/6533</t>
  </si>
  <si>
    <t>cv1/6548</t>
  </si>
  <si>
    <t>V21/251</t>
  </si>
  <si>
    <t>BIROUL TURISM PENTRU TINERET</t>
  </si>
  <si>
    <t>cv1/6570</t>
  </si>
  <si>
    <t>cv1/6573</t>
  </si>
  <si>
    <t>cv1/6578</t>
  </si>
  <si>
    <t>cv1/6579</t>
  </si>
  <si>
    <t>cv1/6581</t>
  </si>
  <si>
    <t>SC ARDAVA SRL</t>
  </si>
  <si>
    <t>SC BIROUL DE TURISM PENTRU TINERET</t>
  </si>
  <si>
    <t>cv1/6608</t>
  </si>
  <si>
    <t>cv1/6609</t>
  </si>
  <si>
    <t>cv1/6610</t>
  </si>
  <si>
    <t>cv1/6611</t>
  </si>
  <si>
    <t>cv1/6612</t>
  </si>
  <si>
    <t>CV1/6613</t>
  </si>
  <si>
    <t>cv1/6614</t>
  </si>
  <si>
    <t>cv1/6615</t>
  </si>
  <si>
    <t>PLUS AUTO</t>
  </si>
  <si>
    <t>auto</t>
  </si>
  <si>
    <t>CV1/6674</t>
  </si>
  <si>
    <t>cv1/6680</t>
  </si>
  <si>
    <t>cv1/6705</t>
  </si>
  <si>
    <t>cv1/6706</t>
  </si>
  <si>
    <t>cv1/6720</t>
  </si>
  <si>
    <t>BELVEDERE TURISM</t>
  </si>
  <si>
    <t>Mitrica Cristi</t>
  </si>
  <si>
    <t>cv1/6738</t>
  </si>
  <si>
    <t>cv1/6739</t>
  </si>
  <si>
    <t>cv1/6753</t>
  </si>
  <si>
    <t>Spitalul CFR Craiova</t>
  </si>
  <si>
    <t>ex. Med.</t>
  </si>
  <si>
    <t>cv1/6752</t>
  </si>
  <si>
    <t>cv1/6763</t>
  </si>
  <si>
    <t>cv1/6764</t>
  </si>
  <si>
    <t>cv1/6789</t>
  </si>
  <si>
    <t>scaner</t>
  </si>
  <si>
    <t>V21/252</t>
  </si>
  <si>
    <t>agrement tehnic</t>
  </si>
  <si>
    <t>apa meteorica</t>
  </si>
  <si>
    <t>pvc trafic</t>
  </si>
  <si>
    <t>DIRECTIA DE SANATATE PUBLICA</t>
  </si>
  <si>
    <t>notificare de asistenta</t>
  </si>
  <si>
    <t>CV1/6796</t>
  </si>
  <si>
    <t>cv1/6797</t>
  </si>
  <si>
    <t xml:space="preserve">deviz </t>
  </si>
  <si>
    <t>cv1/6798</t>
  </si>
  <si>
    <t>cv1/6802</t>
  </si>
  <si>
    <t>bar A4</t>
  </si>
  <si>
    <t>cv1/6803</t>
  </si>
  <si>
    <t>SC BELVEDERE TURISM</t>
  </si>
  <si>
    <t>cv1/6804</t>
  </si>
  <si>
    <t>cv1/6808</t>
  </si>
  <si>
    <t>elib.aviz autoriz.</t>
  </si>
  <si>
    <t>cv1/6836</t>
  </si>
  <si>
    <t>EUROTOTAL COMP SRL</t>
  </si>
  <si>
    <t>prokom pasta, insecticid</t>
  </si>
  <si>
    <t>atestare specializare V</t>
  </si>
  <si>
    <t>CV1/6858</t>
  </si>
  <si>
    <t>reparatie unitate</t>
  </si>
  <si>
    <t>cv1/6859</t>
  </si>
  <si>
    <t>cv1/6860</t>
  </si>
  <si>
    <t>cv1/6861</t>
  </si>
  <si>
    <t>cv1/6862</t>
  </si>
  <si>
    <t>cv1/6863</t>
  </si>
  <si>
    <t>cv1/6873</t>
  </si>
  <si>
    <t>PELENDAVA</t>
  </si>
  <si>
    <t>cv1/6874</t>
  </si>
  <si>
    <t>reparatie Lexmarc</t>
  </si>
  <si>
    <t>cv1/6875</t>
  </si>
  <si>
    <t>cv1/6877</t>
  </si>
  <si>
    <t>cv1/6879</t>
  </si>
  <si>
    <t>cv1/6892</t>
  </si>
  <si>
    <t>cv1/6893</t>
  </si>
  <si>
    <t>cv1/6894</t>
  </si>
  <si>
    <t>cv1/6895</t>
  </si>
  <si>
    <t>cv1/6896</t>
  </si>
  <si>
    <t>cv1/6897</t>
  </si>
  <si>
    <t>cv1/6898</t>
  </si>
  <si>
    <t>cv1/6899</t>
  </si>
  <si>
    <t>cv1/6900</t>
  </si>
  <si>
    <t>cv1/6901</t>
  </si>
  <si>
    <t>cv1/6902</t>
  </si>
  <si>
    <t>cv1/6903</t>
  </si>
  <si>
    <t>cv1/6904</t>
  </si>
  <si>
    <t>cv1/6905</t>
  </si>
  <si>
    <t>cv1/6906</t>
  </si>
  <si>
    <t>cv1/6907</t>
  </si>
  <si>
    <t>cv1/6932</t>
  </si>
  <si>
    <t>cv1/6933</t>
  </si>
  <si>
    <t>Cristescu A</t>
  </si>
  <si>
    <t>planse color</t>
  </si>
  <si>
    <t>PROJECT IMPLEMENT CONSULT SRL</t>
  </si>
  <si>
    <t>alee betonata</t>
  </si>
  <si>
    <t>serv.salubrizare</t>
  </si>
  <si>
    <t>reparatii canalizare</t>
  </si>
  <si>
    <t>cv1/6997</t>
  </si>
  <si>
    <t xml:space="preserve">PINESCU CONSTANTIN </t>
  </si>
  <si>
    <t>AS.ROMANA PT. CALITATE</t>
  </si>
  <si>
    <t>REMARUL 16 FEBRUARIE SA</t>
  </si>
  <si>
    <t>reparatie copiator</t>
  </si>
  <si>
    <t>SC TRATTORIA EL PASSO</t>
  </si>
  <si>
    <t>CV1/7217</t>
  </si>
  <si>
    <t>cv1/7218</t>
  </si>
  <si>
    <t>cv1/7219</t>
  </si>
  <si>
    <t>cv1/7220</t>
  </si>
  <si>
    <t>cv1/7221</t>
  </si>
  <si>
    <t>cv1/7223</t>
  </si>
  <si>
    <t>energi</t>
  </si>
  <si>
    <t>cv1/7224</t>
  </si>
  <si>
    <t>cv1/7226</t>
  </si>
  <si>
    <t>cv1/7227</t>
  </si>
  <si>
    <t>cv1/7228</t>
  </si>
  <si>
    <t>cv1/7263</t>
  </si>
  <si>
    <t>EURO-TOUR SRL</t>
  </si>
  <si>
    <t>cv1/7264</t>
  </si>
  <si>
    <t>cv1/7265</t>
  </si>
  <si>
    <t>cv1/7266</t>
  </si>
  <si>
    <t>V21/269</t>
  </si>
  <si>
    <t>rola, fisa, priza</t>
  </si>
  <si>
    <t>CV1/7287</t>
  </si>
  <si>
    <t>cv1/7289</t>
  </si>
  <si>
    <t>cv1/7288</t>
  </si>
  <si>
    <t>cv1/7316</t>
  </si>
  <si>
    <t>cv1/7323</t>
  </si>
  <si>
    <t>CV1/7324</t>
  </si>
  <si>
    <t>CV1/7327</t>
  </si>
  <si>
    <t>CV1/7328</t>
  </si>
  <si>
    <t>CV1/7329</t>
  </si>
  <si>
    <t>CV1/7330</t>
  </si>
  <si>
    <t>CV1/7331</t>
  </si>
  <si>
    <t>CV1/7332</t>
  </si>
  <si>
    <t>saboti Tg.Jiu</t>
  </si>
  <si>
    <t>CV1/7388</t>
  </si>
  <si>
    <t xml:space="preserve">TEPACOS </t>
  </si>
  <si>
    <t>hartie a4</t>
  </si>
  <si>
    <t>cv1/7389</t>
  </si>
  <si>
    <t>SC FULMEN</t>
  </si>
  <si>
    <t>acumulatori</t>
  </si>
  <si>
    <t>cv1/7390</t>
  </si>
  <si>
    <t>cv1/7391</t>
  </si>
  <si>
    <t>vize autorizari</t>
  </si>
  <si>
    <t>cv1/7397</t>
  </si>
  <si>
    <t>service imprimanta</t>
  </si>
  <si>
    <t>cv1/7401</t>
  </si>
  <si>
    <t>cv1/7402</t>
  </si>
  <si>
    <t>cv1/7408</t>
  </si>
  <si>
    <t>cv1/7409</t>
  </si>
  <si>
    <t>cv1/7410</t>
  </si>
  <si>
    <t>cv1/7411</t>
  </si>
  <si>
    <t>cv1/7412</t>
  </si>
  <si>
    <t>cv1/7431</t>
  </si>
  <si>
    <t>cv1/7453</t>
  </si>
  <si>
    <t>CV1/7454</t>
  </si>
  <si>
    <t>GBE</t>
  </si>
  <si>
    <t>V21/275</t>
  </si>
  <si>
    <t xml:space="preserve">OLT TYRE </t>
  </si>
  <si>
    <t>inel etansare</t>
  </si>
  <si>
    <t>AS COMPUTER SRL</t>
  </si>
  <si>
    <t>toner</t>
  </si>
  <si>
    <t>cv1/7497</t>
  </si>
  <si>
    <t>cv1/7498</t>
  </si>
  <si>
    <t>cv1/7499</t>
  </si>
  <si>
    <t>cv1/7500</t>
  </si>
  <si>
    <t>cv1/7501</t>
  </si>
  <si>
    <t>cv1/7516</t>
  </si>
  <si>
    <t>ALPHA GROUP SRL</t>
  </si>
  <si>
    <t>CV1/7522</t>
  </si>
  <si>
    <t>NETIX</t>
  </si>
  <si>
    <t>cv1/7525</t>
  </si>
  <si>
    <t>cv1/7526</t>
  </si>
  <si>
    <t>accesorii</t>
  </si>
  <si>
    <t>cv1/7528</t>
  </si>
  <si>
    <t>boxe, frigider</t>
  </si>
  <si>
    <t>LIMROM SRL</t>
  </si>
  <si>
    <t>cv1/7540</t>
  </si>
  <si>
    <t>cv1/7561</t>
  </si>
  <si>
    <t>cv1/7563</t>
  </si>
  <si>
    <t>SC GULIVER'S TRAVEL</t>
  </si>
  <si>
    <t>cv1/7572</t>
  </si>
  <si>
    <t>cv1/7573</t>
  </si>
  <si>
    <t>cv1/7584</t>
  </si>
  <si>
    <t>mouse</t>
  </si>
  <si>
    <t>cv1/7585</t>
  </si>
  <si>
    <t xml:space="preserve">SC SMART </t>
  </si>
  <si>
    <t>cv1/7588</t>
  </si>
  <si>
    <t>St.Craiova</t>
  </si>
  <si>
    <t>cv1/7609</t>
  </si>
  <si>
    <t>CESIVO SRL</t>
  </si>
  <si>
    <t>lampa,banda,starter</t>
  </si>
  <si>
    <t>electrificare cale ferata</t>
  </si>
  <si>
    <t>reg the de expl linii</t>
  </si>
  <si>
    <t>CV1/7623</t>
  </si>
  <si>
    <t>cv1/7624</t>
  </si>
  <si>
    <t>CV1/7625</t>
  </si>
  <si>
    <t>cv1/7684</t>
  </si>
  <si>
    <t>CV1/7687</t>
  </si>
  <si>
    <t>cv1/7688</t>
  </si>
  <si>
    <t>cv1/7689</t>
  </si>
  <si>
    <t>cv1/7690</t>
  </si>
  <si>
    <t>cv1/7691</t>
  </si>
  <si>
    <t>cv1/7692</t>
  </si>
  <si>
    <t>cv1/7693</t>
  </si>
  <si>
    <t>cv1/7694</t>
  </si>
  <si>
    <t>cv1/7695</t>
  </si>
  <si>
    <t>cv1/7696</t>
  </si>
  <si>
    <t>cv1/7697</t>
  </si>
  <si>
    <t>cv1/7698</t>
  </si>
  <si>
    <t>cv1/7704</t>
  </si>
  <si>
    <t>cv1/7708</t>
  </si>
  <si>
    <t>cv1/7709</t>
  </si>
  <si>
    <t>cv1/7742</t>
  </si>
  <si>
    <t>cv1/7752</t>
  </si>
  <si>
    <t>cv1/7754</t>
  </si>
  <si>
    <t>CV1/7755</t>
  </si>
  <si>
    <t>CV1/7756</t>
  </si>
  <si>
    <t>CV1/7757</t>
  </si>
  <si>
    <t>CV1/7758</t>
  </si>
  <si>
    <t>CV1/7762</t>
  </si>
  <si>
    <t>tastatura</t>
  </si>
  <si>
    <t>GULLIVER'S TRAVEL WORLD</t>
  </si>
  <si>
    <t>policarbonat, autocolant</t>
  </si>
  <si>
    <t>atestare pt. resp SC</t>
  </si>
  <si>
    <t>GENERALI ASIGURARI</t>
  </si>
  <si>
    <t>asigurare auto</t>
  </si>
  <si>
    <t>disc debitare</t>
  </si>
  <si>
    <t>GM &amp;ACOMODATION DELUXE</t>
  </si>
  <si>
    <t>fisa instruire</t>
  </si>
  <si>
    <t>PRODUCTON SRL</t>
  </si>
  <si>
    <t>cv1/7816</t>
  </si>
  <si>
    <t>SC CEDY LOGISTIC SRL</t>
  </si>
  <si>
    <t>cv1/7825</t>
  </si>
  <si>
    <t>deviz ZJT</t>
  </si>
  <si>
    <t>cv1/7835</t>
  </si>
  <si>
    <t>cv1/7836</t>
  </si>
  <si>
    <t>telefon fix</t>
  </si>
  <si>
    <t>cv1/7873</t>
  </si>
  <si>
    <t>produse it</t>
  </si>
  <si>
    <t>cv1/7887</t>
  </si>
  <si>
    <t>SP.LINIC CF</t>
  </si>
  <si>
    <t>cv1/7927</t>
  </si>
  <si>
    <t>Opranescu F</t>
  </si>
  <si>
    <t>cv1/7928</t>
  </si>
  <si>
    <t>cv1/7937</t>
  </si>
  <si>
    <t>fax,monitor</t>
  </si>
  <si>
    <t>cv1/7938</t>
  </si>
  <si>
    <t>boxe,monitor</t>
  </si>
  <si>
    <t>cv1/7965</t>
  </si>
  <si>
    <t>cv1/7966</t>
  </si>
  <si>
    <t>cv1/7967</t>
  </si>
  <si>
    <t>cv1/7968</t>
  </si>
  <si>
    <t>cv1/7969</t>
  </si>
  <si>
    <t>cv1/7970</t>
  </si>
  <si>
    <t>cv1/7971</t>
  </si>
  <si>
    <t>energiee</t>
  </si>
  <si>
    <t>cv1/7973</t>
  </si>
  <si>
    <t>31.11.2016</t>
  </si>
  <si>
    <t>cv1/7974</t>
  </si>
  <si>
    <t>cv1/7975</t>
  </si>
  <si>
    <t>cv1/7978</t>
  </si>
  <si>
    <t>cv1/7979</t>
  </si>
  <si>
    <t>cv1/7980</t>
  </si>
  <si>
    <t>cv1/7981</t>
  </si>
  <si>
    <t>cv1/7982</t>
  </si>
  <si>
    <t>cv1/7983</t>
  </si>
  <si>
    <t>METRO</t>
  </si>
  <si>
    <t>scaun</t>
  </si>
  <si>
    <t>cv1/7984</t>
  </si>
  <si>
    <t>cv1/7985</t>
  </si>
  <si>
    <t>cv1/7986</t>
  </si>
  <si>
    <t>cv1/7987</t>
  </si>
  <si>
    <t>cv1/7988</t>
  </si>
  <si>
    <t>V21/297</t>
  </si>
  <si>
    <t>colivie,cremaliera,bila,et</t>
  </si>
  <si>
    <t>V21/298</t>
  </si>
  <si>
    <t>REFLEX COMPUTERS</t>
  </si>
  <si>
    <t>cv1/8024</t>
  </si>
  <si>
    <t>cv1/8028</t>
  </si>
  <si>
    <t>cv1/8029</t>
  </si>
  <si>
    <t>cv1/8038</t>
  </si>
  <si>
    <t>cv1/8042</t>
  </si>
  <si>
    <t>CV1/8057</t>
  </si>
  <si>
    <t>cv1/8058</t>
  </si>
  <si>
    <t>cv1/8059</t>
  </si>
  <si>
    <t>cv1/8060</t>
  </si>
  <si>
    <t>cv1/8061</t>
  </si>
  <si>
    <t>cv1/8067</t>
  </si>
  <si>
    <t>CV1/8088</t>
  </si>
  <si>
    <t>cv1/8089</t>
  </si>
  <si>
    <t>cv1/8123</t>
  </si>
  <si>
    <t>cv1/8124</t>
  </si>
  <si>
    <t>cv1/8125</t>
  </si>
  <si>
    <t>cv1/8126</t>
  </si>
  <si>
    <t>cv1/8129</t>
  </si>
  <si>
    <t xml:space="preserve">SC MIREA SI DUMITRU </t>
  </si>
  <si>
    <t>vulcanizare</t>
  </si>
  <si>
    <t>cv1/8130</t>
  </si>
  <si>
    <t>cv1/8147</t>
  </si>
  <si>
    <t>cv1/8148</t>
  </si>
  <si>
    <t>cv1/8149</t>
  </si>
  <si>
    <t>saboti S1 - Tg Jiu</t>
  </si>
  <si>
    <t>cv1/8184</t>
  </si>
  <si>
    <t>cv1/8194</t>
  </si>
  <si>
    <t>cv1/8196</t>
  </si>
  <si>
    <t>cv1/8197</t>
  </si>
  <si>
    <t>deviz FZY</t>
  </si>
  <si>
    <t>reautorizare SC</t>
  </si>
  <si>
    <t>autorizatie linie ind</t>
  </si>
  <si>
    <t>SC FLANCO RETAIL SA</t>
  </si>
  <si>
    <t>CV1/8226</t>
  </si>
  <si>
    <t>cv1/8227</t>
  </si>
  <si>
    <t>deviz</t>
  </si>
  <si>
    <t>cv1/8245</t>
  </si>
  <si>
    <t>cv1/8246</t>
  </si>
  <si>
    <t>cv1/8247</t>
  </si>
  <si>
    <t>cv1/8244</t>
  </si>
  <si>
    <t>cv1/8248</t>
  </si>
  <si>
    <t>cv1/8264</t>
  </si>
  <si>
    <t>racordare energie</t>
  </si>
  <si>
    <t>SC RECTIF  IMPEX SRL</t>
  </si>
  <si>
    <t>CV1/8278</t>
  </si>
  <si>
    <t>cv1/8279</t>
  </si>
  <si>
    <t>CV1/8280</t>
  </si>
  <si>
    <t>cv1/8281</t>
  </si>
  <si>
    <t>eliberare avize</t>
  </si>
  <si>
    <t>cv1/8282</t>
  </si>
  <si>
    <t xml:space="preserve">SC VICTORIA </t>
  </si>
  <si>
    <t>cv1/8320</t>
  </si>
  <si>
    <t>cv1/8321</t>
  </si>
  <si>
    <t>cv1/8322</t>
  </si>
  <si>
    <t>SC GES FORCE SRL</t>
  </si>
  <si>
    <t>GEO STUD PROIECT SRL</t>
  </si>
  <si>
    <t>studiu geotehnic</t>
  </si>
  <si>
    <t>saboti S1- Rev Craiova</t>
  </si>
  <si>
    <t>V21/311</t>
  </si>
  <si>
    <t>V21/314</t>
  </si>
  <si>
    <t>RED STIL MAT</t>
  </si>
  <si>
    <t>cv1/8362</t>
  </si>
  <si>
    <t>cv1/8363</t>
  </si>
  <si>
    <t>cv1/8369</t>
  </si>
  <si>
    <t>SC DEDEMAN</t>
  </si>
  <si>
    <t>ciment</t>
  </si>
  <si>
    <t>cv1/8380</t>
  </si>
  <si>
    <t>container</t>
  </si>
  <si>
    <t>cv1/8381</t>
  </si>
  <si>
    <t>cv1/8382</t>
  </si>
  <si>
    <t>cv1/8383</t>
  </si>
  <si>
    <t>SC TERMO CALOR</t>
  </si>
  <si>
    <t>cv1/8384</t>
  </si>
  <si>
    <t>cv1/8385</t>
  </si>
  <si>
    <t>CV1/8408</t>
  </si>
  <si>
    <t>cv1/8409</t>
  </si>
  <si>
    <t>EXPERT BUSINES</t>
  </si>
  <si>
    <t>cv1/8428</t>
  </si>
  <si>
    <t>cv1/8441</t>
  </si>
  <si>
    <t>cv1/8445</t>
  </si>
  <si>
    <t>cv1/8448</t>
  </si>
  <si>
    <t>cv1/8449</t>
  </si>
  <si>
    <t>lemn foc</t>
  </si>
  <si>
    <t>cv1/8450</t>
  </si>
  <si>
    <t>cv1/8459</t>
  </si>
  <si>
    <t>frigider</t>
  </si>
  <si>
    <t>21/11/2016</t>
  </si>
  <si>
    <t>cv1/8469</t>
  </si>
  <si>
    <t>MOLDOMAR IMPEX</t>
  </si>
  <si>
    <t>steag</t>
  </si>
  <si>
    <t>cv1/8470</t>
  </si>
  <si>
    <t>cv1/8473</t>
  </si>
  <si>
    <t>I.I.CIUCIAN MARIOARA STANA</t>
  </si>
  <si>
    <t>CV1/8496</t>
  </si>
  <si>
    <t>cv1/8501</t>
  </si>
  <si>
    <t>SELGROS</t>
  </si>
  <si>
    <t>CV1/8502</t>
  </si>
  <si>
    <t>alimentare</t>
  </si>
  <si>
    <t>cv1/8505</t>
  </si>
  <si>
    <t>bar a4</t>
  </si>
  <si>
    <t>cv1/8510</t>
  </si>
  <si>
    <t>SC GOVORA COM MANAG.</t>
  </si>
  <si>
    <t>ventilator Centrala</t>
  </si>
  <si>
    <t>vigneta</t>
  </si>
  <si>
    <t>T21/3/4/2676</t>
  </si>
  <si>
    <t>aFER</t>
  </si>
  <si>
    <t>T21/3/4/2677</t>
  </si>
  <si>
    <t>t21/3/3/2675</t>
  </si>
  <si>
    <t>t21/3/2/2716</t>
  </si>
  <si>
    <t>t21/3/2/2720</t>
  </si>
  <si>
    <t>t21/3/2/2752</t>
  </si>
  <si>
    <t>t21/3/2/2755</t>
  </si>
  <si>
    <t>t21/3/2/2980</t>
  </si>
  <si>
    <t>multigen srl-d</t>
  </si>
  <si>
    <t>manopera deplasare caterpilar</t>
  </si>
  <si>
    <t>t21/3/2/2826</t>
  </si>
  <si>
    <t>t21/3/2/2848</t>
  </si>
  <si>
    <t>T21/3/2/2850</t>
  </si>
  <si>
    <t>t21/3/2/2851</t>
  </si>
  <si>
    <t>t21/3/2/2874</t>
  </si>
  <si>
    <t>popescu constantin florian</t>
  </si>
  <si>
    <t>servicii cazare</t>
  </si>
  <si>
    <t xml:space="preserve">bf </t>
  </si>
  <si>
    <t>t21/3/3/2917</t>
  </si>
  <si>
    <t>t21/3/4/2945</t>
  </si>
  <si>
    <t>t21/9/4/2943</t>
  </si>
  <si>
    <t>SNTFM Dep Simeria</t>
  </si>
  <si>
    <t>cazare personal</t>
  </si>
  <si>
    <t>t21/3/4/2971</t>
  </si>
  <si>
    <t>examinare permis mecanic</t>
  </si>
  <si>
    <t>T21/3/3/2925</t>
  </si>
  <si>
    <t>Alexim Comert General</t>
  </si>
  <si>
    <t>reparatie vascozimetru</t>
  </si>
  <si>
    <t>t21/3/4/2952</t>
  </si>
  <si>
    <t>t21//3/4/2968</t>
  </si>
  <si>
    <t>t21/3/2/3014</t>
  </si>
  <si>
    <t>sntfm dep craiova</t>
  </si>
  <si>
    <t>t21/3/2/3015</t>
  </si>
  <si>
    <t>magazinaj motorina</t>
  </si>
  <si>
    <t>t21/3/2/3022</t>
  </si>
  <si>
    <t>chirie si utilitati</t>
  </si>
  <si>
    <t>t21/3/2/3043</t>
  </si>
  <si>
    <t>t21/3/3/3071</t>
  </si>
  <si>
    <t>SNTFM Craiova</t>
  </si>
  <si>
    <t>dovezi transport</t>
  </si>
  <si>
    <t>t21/3/3/3073</t>
  </si>
  <si>
    <t>t21/3/3/3074</t>
  </si>
  <si>
    <t>t21/3/4/3124</t>
  </si>
  <si>
    <t>t21/3/4/3134</t>
  </si>
  <si>
    <t>metabet</t>
  </si>
  <si>
    <t>t21/3/4/3148</t>
  </si>
  <si>
    <t>t21/3/4/3151</t>
  </si>
  <si>
    <t>t21/3/3/3171</t>
  </si>
  <si>
    <t>scrl brasov</t>
  </si>
  <si>
    <t>incarcare rectificare osie lde</t>
  </si>
  <si>
    <t>t21/3/3/3198</t>
  </si>
  <si>
    <t>t21/3/3/3219</t>
  </si>
  <si>
    <t>auto general motor</t>
  </si>
  <si>
    <t>itp renault megane</t>
  </si>
  <si>
    <t>t21/3/3/3218</t>
  </si>
  <si>
    <t>t21/3/3/3170</t>
  </si>
  <si>
    <t>t21/3/3/3241</t>
  </si>
  <si>
    <t>t21/3/4/3245</t>
  </si>
  <si>
    <t>t21/3/3/3252</t>
  </si>
  <si>
    <t>koral start invest srl</t>
  </si>
  <si>
    <t>servicii colectare deseuri</t>
  </si>
  <si>
    <t>t21/3/4/3256</t>
  </si>
  <si>
    <t>t21/3/4/3270</t>
  </si>
  <si>
    <t>Stefan Profesional Best Service</t>
  </si>
  <si>
    <t>t21/3/4/3286</t>
  </si>
  <si>
    <t>t21/3/3/3285</t>
  </si>
  <si>
    <t>t21/3/3/3305</t>
  </si>
  <si>
    <t>Servicii salubrizare</t>
  </si>
  <si>
    <t>t21/3/3/3308</t>
  </si>
  <si>
    <t>Adison Foto</t>
  </si>
  <si>
    <t>copii xerox</t>
  </si>
  <si>
    <t>T21/3/3/3323</t>
  </si>
  <si>
    <t>t21/3/2/3224</t>
  </si>
  <si>
    <t>t21/3/3/3337</t>
  </si>
  <si>
    <t>t21/3/2/3363</t>
  </si>
  <si>
    <t>t21/3/3/3381</t>
  </si>
  <si>
    <t>t21/3/3/3382</t>
  </si>
  <si>
    <t>t21/3/4/3402</t>
  </si>
  <si>
    <t>17/11/2016</t>
  </si>
  <si>
    <t>t21/3/3/3390</t>
  </si>
  <si>
    <t>t21/3/2/3407</t>
  </si>
  <si>
    <t>t21/3/3/3397</t>
  </si>
  <si>
    <t>t21/3/4/3409</t>
  </si>
  <si>
    <t>vize periodice atest,examinare`</t>
  </si>
  <si>
    <t>T21/3/4/3410</t>
  </si>
  <si>
    <t>VIZA PERIODICA AUTORIZ</t>
  </si>
  <si>
    <t>T21/3/2/3412</t>
  </si>
  <si>
    <t>T21/3/4/3455</t>
  </si>
  <si>
    <t>t21/3/3/3472</t>
  </si>
  <si>
    <t>Weldgas Unic  SRL</t>
  </si>
  <si>
    <t>oxigen tehnic</t>
  </si>
  <si>
    <t>cv1/8532</t>
  </si>
  <si>
    <t>A211</t>
  </si>
  <si>
    <t>SC BRIANA SUN</t>
  </si>
  <si>
    <t>CV1/8533</t>
  </si>
  <si>
    <t>A210</t>
  </si>
  <si>
    <t>CV1/8534</t>
  </si>
  <si>
    <t>A209</t>
  </si>
  <si>
    <t>CV1/8537</t>
  </si>
  <si>
    <t>POPESCU SORIN</t>
  </si>
  <si>
    <t>CV1/8538</t>
  </si>
  <si>
    <t>CV1/8539</t>
  </si>
  <si>
    <t>CV1/8540</t>
  </si>
  <si>
    <t>BOCK NICOLAE</t>
  </si>
  <si>
    <t>cv1/8568</t>
  </si>
  <si>
    <t>sc dim graphicpress</t>
  </si>
  <si>
    <t>diagrame</t>
  </si>
  <si>
    <t>sc sprinter auto</t>
  </si>
  <si>
    <t>cv1/8569</t>
  </si>
  <si>
    <t>cv1/8570</t>
  </si>
  <si>
    <t>cv1/8571</t>
  </si>
  <si>
    <t>cv1/8572</t>
  </si>
  <si>
    <t>cv1/8596</t>
  </si>
  <si>
    <t>cv1/8597</t>
  </si>
  <si>
    <t>cv1/8598</t>
  </si>
  <si>
    <t>cv1/8599</t>
  </si>
  <si>
    <t>cv1/8600</t>
  </si>
  <si>
    <t>cv1/8601</t>
  </si>
  <si>
    <t>cv1/8602</t>
  </si>
  <si>
    <t>cv1/8603</t>
  </si>
  <si>
    <t>cv1/8604</t>
  </si>
  <si>
    <t>cv1/8605</t>
  </si>
  <si>
    <t>cv1/8606</t>
  </si>
  <si>
    <t>cv1/8607</t>
  </si>
  <si>
    <t>cv1/8608</t>
  </si>
  <si>
    <t>cv1/8609</t>
  </si>
  <si>
    <t>cv1/8610</t>
  </si>
  <si>
    <t>cv1/8611</t>
  </si>
  <si>
    <t>cv1/8612</t>
  </si>
  <si>
    <t>t21/3/2/3488</t>
  </si>
  <si>
    <t>t21/3/2/3489</t>
  </si>
  <si>
    <t>t21/3/2/3490</t>
  </si>
  <si>
    <t>t21/3/2/3491</t>
  </si>
  <si>
    <t>t21/3/2/3492</t>
  </si>
  <si>
    <t>cv1/8631</t>
  </si>
  <si>
    <t>cv1/8634</t>
  </si>
  <si>
    <t>cv1/8639</t>
  </si>
  <si>
    <t>cv1/8640</t>
  </si>
  <si>
    <t>cv1/8641</t>
  </si>
  <si>
    <t>cv1/8642</t>
  </si>
  <si>
    <t>cv1/8650</t>
  </si>
  <si>
    <t>cv1/8660</t>
  </si>
  <si>
    <t>altex</t>
  </si>
  <si>
    <t>timbru verde</t>
  </si>
  <si>
    <t>cv1/8661</t>
  </si>
  <si>
    <t>safety one pro</t>
  </si>
  <si>
    <t>jacheta</t>
  </si>
  <si>
    <t>cv1/8662</t>
  </si>
  <si>
    <t>print a3</t>
  </si>
  <si>
    <t>CONTINENTAL HOTELS</t>
  </si>
  <si>
    <t>SC DELTA SAGUL SRL</t>
  </si>
  <si>
    <t>SC ART MEDIA SRL</t>
  </si>
  <si>
    <t>EURO TOUR SRL</t>
  </si>
  <si>
    <t>SC SINAIA SA</t>
  </si>
  <si>
    <t>CV1/8681</t>
  </si>
  <si>
    <t>curs cnafer</t>
  </si>
  <si>
    <t>cv1/8683</t>
  </si>
  <si>
    <t xml:space="preserve">examinare </t>
  </si>
  <si>
    <t>cv1/8702</t>
  </si>
  <si>
    <t>cv1/8703</t>
  </si>
  <si>
    <t>cv1/8704</t>
  </si>
  <si>
    <t>cv1/8705</t>
  </si>
  <si>
    <t>cv1/8706</t>
  </si>
  <si>
    <t>cv1/8708</t>
  </si>
  <si>
    <t>cv1/8709</t>
  </si>
  <si>
    <t>cv1/8710</t>
  </si>
  <si>
    <t>cv1/8711</t>
  </si>
  <si>
    <t>CV1/7235</t>
  </si>
  <si>
    <t>CV1/7236</t>
  </si>
  <si>
    <t>reparatii auto</t>
  </si>
  <si>
    <t>saboti S1 Tg. Jiu</t>
  </si>
  <si>
    <t>deviz nr.dj-10-fzx</t>
  </si>
  <si>
    <t>CV1/8776</t>
  </si>
  <si>
    <t>cv1/8779</t>
  </si>
  <si>
    <t>fax</t>
  </si>
  <si>
    <t>cv1/8783</t>
  </si>
  <si>
    <t>cv1/8802</t>
  </si>
  <si>
    <t>cv1/8803</t>
  </si>
  <si>
    <t>computer</t>
  </si>
  <si>
    <t>cv1/8804</t>
  </si>
  <si>
    <t>cv1/8727</t>
  </si>
  <si>
    <t>sc natisan med gen</t>
  </si>
  <si>
    <t>c v1/8808</t>
  </si>
  <si>
    <t>avans pt prestatii</t>
  </si>
  <si>
    <t>cv1/8809</t>
  </si>
  <si>
    <t>25/12744289</t>
  </si>
  <si>
    <t>boldizsar v mariana ii</t>
  </si>
  <si>
    <t>cv1/7549</t>
  </si>
  <si>
    <t>CEZ DISTRIBUTIE SA</t>
  </si>
  <si>
    <t>CV1/8814</t>
  </si>
  <si>
    <t>CV1/8825</t>
  </si>
  <si>
    <t>CV1/8827</t>
  </si>
  <si>
    <t>CV1/8828</t>
  </si>
  <si>
    <t>CV1/8824</t>
  </si>
  <si>
    <t>SC RADIN IMPEX COM SRL</t>
  </si>
  <si>
    <t>CV1/8829</t>
  </si>
  <si>
    <t>CV1/8836</t>
  </si>
  <si>
    <t xml:space="preserve">SC ELTECH </t>
  </si>
  <si>
    <t>CV1/8839</t>
  </si>
  <si>
    <t>ENERGIE</t>
  </si>
  <si>
    <t>CV1/8840</t>
  </si>
  <si>
    <t>CV1/8841</t>
  </si>
  <si>
    <t>CV1/8842</t>
  </si>
  <si>
    <t>CV1/8843</t>
  </si>
  <si>
    <t>CV1/8844</t>
  </si>
  <si>
    <t>CV1/8845</t>
  </si>
  <si>
    <t>CV1/8846</t>
  </si>
  <si>
    <t>CV1/8847</t>
  </si>
  <si>
    <t>CV1/8848</t>
  </si>
  <si>
    <t>CV1/8849</t>
  </si>
  <si>
    <t>CV1/8850</t>
  </si>
  <si>
    <t>CV1/8851</t>
  </si>
  <si>
    <t>CV1/8852</t>
  </si>
  <si>
    <t>CV1/8853</t>
  </si>
  <si>
    <t>CV1/8854</t>
  </si>
  <si>
    <t>t21/3/2/3508</t>
  </si>
  <si>
    <t>inspectie pod rulant`</t>
  </si>
  <si>
    <t>t21/3/3/3534</t>
  </si>
  <si>
    <t>t21/3/3/3557</t>
  </si>
  <si>
    <t>t21/3/3/3558</t>
  </si>
  <si>
    <t>t21/3/3/3571</t>
  </si>
  <si>
    <t>tub termocntractabil</t>
  </si>
  <si>
    <t>t21/3/3/3562</t>
  </si>
  <si>
    <t>t21/3/4/3595</t>
  </si>
  <si>
    <t>CV1/8855</t>
  </si>
  <si>
    <t xml:space="preserve"> CNCF CFR SA</t>
  </si>
  <si>
    <t>CV1/8859</t>
  </si>
  <si>
    <t>CV1/8879</t>
  </si>
  <si>
    <t>ENERGIE ELECTRICA</t>
  </si>
  <si>
    <t>CV1/8876</t>
  </si>
  <si>
    <t>EVALUARE</t>
  </si>
  <si>
    <t>CV1/8884</t>
  </si>
  <si>
    <t>ELECTRO FLUX</t>
  </si>
  <si>
    <t>BATERIE</t>
  </si>
  <si>
    <t>CV1/8885</t>
  </si>
  <si>
    <t>ALFA BEST REAL</t>
  </si>
  <si>
    <t>PIESE</t>
  </si>
  <si>
    <t>CV1/8887</t>
  </si>
  <si>
    <t>CV1/8888</t>
  </si>
  <si>
    <t>CV1/8889</t>
  </si>
  <si>
    <t>CV1/8890</t>
  </si>
  <si>
    <t>CV1/8891</t>
  </si>
  <si>
    <t>CV1/8892</t>
  </si>
  <si>
    <t>CV1/8893</t>
  </si>
  <si>
    <t>CV1/8894</t>
  </si>
  <si>
    <t>COLectare</t>
  </si>
  <si>
    <t>CV1/8895</t>
  </si>
  <si>
    <t>CV1/8896</t>
  </si>
  <si>
    <t>CV1/8897</t>
  </si>
  <si>
    <t>INCALZIRE</t>
  </si>
  <si>
    <t>SC SHAROLT GROUP</t>
  </si>
  <si>
    <t>LAPTOP</t>
  </si>
  <si>
    <t>CV1/8898</t>
  </si>
  <si>
    <t>CV1/8900</t>
  </si>
  <si>
    <t>SC SMART CHOICE</t>
  </si>
  <si>
    <t>CV1/8901</t>
  </si>
  <si>
    <t>CV1/8902</t>
  </si>
  <si>
    <t>28/11/2016</t>
  </si>
  <si>
    <t>SFERA SRL</t>
  </si>
  <si>
    <t>COVEIANU COM</t>
  </si>
  <si>
    <t>furtun, cuplaj</t>
  </si>
  <si>
    <t>ASOCIATIA RESURSE PENTRU DEZVOLTARE</t>
  </si>
  <si>
    <t>detergenti</t>
  </si>
  <si>
    <t>V21/331</t>
  </si>
  <si>
    <t>T21/3/4/3604</t>
  </si>
  <si>
    <t>SC CON METAL SRL</t>
  </si>
  <si>
    <t>reparatie linia 3 Tg.Jiu</t>
  </si>
  <si>
    <t>22/12/2016</t>
  </si>
  <si>
    <t>VLADICOM TOOLS</t>
  </si>
  <si>
    <t>invertor sudura</t>
  </si>
  <si>
    <t>CV1/8914</t>
  </si>
  <si>
    <t>CV1/8921</t>
  </si>
  <si>
    <t>AER CONDITIONAT</t>
  </si>
  <si>
    <t>CV1/8932</t>
  </si>
  <si>
    <t>CV1/8940</t>
  </si>
  <si>
    <t>CV1/8941</t>
  </si>
  <si>
    <t>CV1/8943</t>
  </si>
  <si>
    <t>CV1/8957</t>
  </si>
  <si>
    <t>AUTORIZARE SC</t>
  </si>
  <si>
    <t>CV1/8958</t>
  </si>
  <si>
    <t>CV1/8960</t>
  </si>
  <si>
    <t>CAzare</t>
  </si>
  <si>
    <t>CV1/8961</t>
  </si>
  <si>
    <t>CV1/8962</t>
  </si>
  <si>
    <t>CV1/8963</t>
  </si>
  <si>
    <t>SC VALICE</t>
  </si>
  <si>
    <t>furtun cu led</t>
  </si>
  <si>
    <t>cv1/8964</t>
  </si>
  <si>
    <t>cv1/8965</t>
  </si>
  <si>
    <t>cv1/8966</t>
  </si>
  <si>
    <t>cv1/8967</t>
  </si>
  <si>
    <t>cv1/8968</t>
  </si>
  <si>
    <t>apavIL</t>
  </si>
  <si>
    <t>cv1/8969</t>
  </si>
  <si>
    <t>POIANA izvoarelor</t>
  </si>
  <si>
    <t>TEHMIN BRASOV</t>
  </si>
  <si>
    <t xml:space="preserve">inlocuire siguranta </t>
  </si>
  <si>
    <t>CONCEPT CONSTRUCT</t>
  </si>
  <si>
    <t>pensule</t>
  </si>
  <si>
    <t>V21/339</t>
  </si>
  <si>
    <t>CLAUS MIH.IMPEX SRL</t>
  </si>
  <si>
    <t>diluant</t>
  </si>
  <si>
    <t>V21/340</t>
  </si>
  <si>
    <t>V21/341</t>
  </si>
  <si>
    <t>TEO MAR MANAGEMENT SRL</t>
  </si>
  <si>
    <t>generator curent</t>
  </si>
  <si>
    <t>V21/342</t>
  </si>
  <si>
    <t>CNCFR SUCURSALA CRAIOVA</t>
  </si>
  <si>
    <t>tarif comisie pt constructie</t>
  </si>
  <si>
    <t>V21/343</t>
  </si>
  <si>
    <t>29/11/2016</t>
  </si>
  <si>
    <t>autorizatie expl linie</t>
  </si>
  <si>
    <t>23/11/2016</t>
  </si>
  <si>
    <t>V21/344</t>
  </si>
  <si>
    <t>CV1/8996</t>
  </si>
  <si>
    <t>SPITAL CFR</t>
  </si>
  <si>
    <t>CV1/8995</t>
  </si>
  <si>
    <t>CV1/9002</t>
  </si>
  <si>
    <t>CV1/9003</t>
  </si>
  <si>
    <t>CV1/9009</t>
  </si>
  <si>
    <t>articole pom iarna</t>
  </si>
  <si>
    <t>cv1/9017</t>
  </si>
  <si>
    <t>SC TERMO CALOR CONFORT</t>
  </si>
  <si>
    <t>CV1/9023</t>
  </si>
  <si>
    <t>CV1/9061</t>
  </si>
  <si>
    <t>CV1/9077</t>
  </si>
  <si>
    <t>SIM GRAFICPRESS</t>
  </si>
  <si>
    <t>CALENDARE</t>
  </si>
  <si>
    <t>CV1/9078</t>
  </si>
  <si>
    <t>AGENDE</t>
  </si>
  <si>
    <t>CV1/9079</t>
  </si>
  <si>
    <t>FAX</t>
  </si>
  <si>
    <t>CV1/9116</t>
  </si>
  <si>
    <t>CONDREX</t>
  </si>
  <si>
    <t>JALUZELE VERTICALE</t>
  </si>
  <si>
    <t>art media</t>
  </si>
  <si>
    <t>cv1/9140</t>
  </si>
  <si>
    <t>cv1/9141</t>
  </si>
  <si>
    <t>camera</t>
  </si>
  <si>
    <t>cv1/9148</t>
  </si>
  <si>
    <t>geam termopan</t>
  </si>
  <si>
    <t>cv1/9150</t>
  </si>
  <si>
    <t>V21/345</t>
  </si>
  <si>
    <t>V21/346</t>
  </si>
  <si>
    <t>30/11/2016</t>
  </si>
  <si>
    <t>V21/347</t>
  </si>
  <si>
    <t>carte funciara</t>
  </si>
  <si>
    <t>V21/348</t>
  </si>
  <si>
    <t>chinga, cric, disp. Ridicare</t>
  </si>
  <si>
    <t>V21/349</t>
  </si>
  <si>
    <t>V21/350</t>
  </si>
  <si>
    <t>PROTECT EVOLUTION SRL</t>
  </si>
  <si>
    <t>aparat testare alcoolemie</t>
  </si>
  <si>
    <t>V21/351</t>
  </si>
  <si>
    <t>V21/352</t>
  </si>
  <si>
    <t>OGORUL RETAIL</t>
  </si>
  <si>
    <t>cric</t>
  </si>
  <si>
    <t>V21/353</t>
  </si>
  <si>
    <t>ICPE  SA</t>
  </si>
  <si>
    <t>sigurante fuzibile</t>
  </si>
  <si>
    <t>V21/354</t>
  </si>
  <si>
    <t>taxa autorizatie constructie</t>
  </si>
  <si>
    <t>V21/355</t>
  </si>
  <si>
    <t>taxe, tarife FD</t>
  </si>
  <si>
    <t>DDA BIROTICA OFFICE</t>
  </si>
  <si>
    <t>Buletin avizare</t>
  </si>
  <si>
    <t>cv1/29</t>
  </si>
  <si>
    <t>cv1/31</t>
  </si>
  <si>
    <t>cv1/36</t>
  </si>
  <si>
    <t>cv1/38</t>
  </si>
  <si>
    <t>cv1/39</t>
  </si>
  <si>
    <t>cv1/40</t>
  </si>
  <si>
    <t>cv1/41</t>
  </si>
  <si>
    <t>cv1/42</t>
  </si>
  <si>
    <t>cv1/43</t>
  </si>
  <si>
    <t>cv1/46</t>
  </si>
  <si>
    <t>cv1/47</t>
  </si>
  <si>
    <t>cv1/48</t>
  </si>
  <si>
    <t>cv1/50</t>
  </si>
  <si>
    <t>cv1/53</t>
  </si>
  <si>
    <t>echipamente it</t>
  </si>
  <si>
    <t>cv1/54</t>
  </si>
  <si>
    <t>cv1/55</t>
  </si>
  <si>
    <t>eurotehnica it&amp;c</t>
  </si>
  <si>
    <t>WUNDER HAFF SRL</t>
  </si>
  <si>
    <t>masina gaurit</t>
  </si>
  <si>
    <t>boiler Ariston</t>
  </si>
  <si>
    <t>V21/3</t>
  </si>
  <si>
    <t>UNIOR-TEPID</t>
  </si>
  <si>
    <t>truse electr, masina  gaurit</t>
  </si>
  <si>
    <t>PLUS 2002 SRL</t>
  </si>
  <si>
    <t>lanterna varta</t>
  </si>
  <si>
    <t>chei, tarozi,clesti</t>
  </si>
  <si>
    <t>T21/3/4/3618</t>
  </si>
  <si>
    <t>t21/3/4/3619</t>
  </si>
  <si>
    <t>Miriacom Top</t>
  </si>
  <si>
    <t>banda etansare</t>
  </si>
  <si>
    <t>t21/3/4/3620</t>
  </si>
  <si>
    <t>t21/3/4/3621</t>
  </si>
  <si>
    <t>t21/3/4/3639</t>
  </si>
  <si>
    <t>t21/3/4/3622</t>
  </si>
  <si>
    <t>t21/3/4/3646</t>
  </si>
  <si>
    <t>t21/3/2/3653</t>
  </si>
  <si>
    <t>t21/3/4/3657</t>
  </si>
  <si>
    <t>courier expres</t>
  </si>
  <si>
    <t>t21/3/2/3677</t>
  </si>
  <si>
    <t>nikra impex</t>
  </si>
  <si>
    <t>reparat cuplaj metalastic</t>
  </si>
  <si>
    <t>t21/2/2/3680</t>
  </si>
  <si>
    <t>t21/3/4/3711</t>
  </si>
  <si>
    <t>aqua inspect</t>
  </si>
  <si>
    <t>t21/3/4/3717</t>
  </si>
  <si>
    <t>sntfm craiova</t>
  </si>
  <si>
    <t>t21/3/4/16</t>
  </si>
  <si>
    <t>cv1/66</t>
  </si>
  <si>
    <t>RCS RDS</t>
  </si>
  <si>
    <t xml:space="preserve">abonament </t>
  </si>
  <si>
    <t>CV1/71</t>
  </si>
  <si>
    <t>CV1/72</t>
  </si>
  <si>
    <t>CV1/73</t>
  </si>
  <si>
    <t>CV1/74</t>
  </si>
  <si>
    <t>CV1/75</t>
  </si>
  <si>
    <t>CV1/76</t>
  </si>
  <si>
    <t>CV1/85</t>
  </si>
  <si>
    <t>REGIONALA CF CRAIOVA</t>
  </si>
  <si>
    <t>CHIRII</t>
  </si>
  <si>
    <t>CV1/90</t>
  </si>
  <si>
    <t>PATANDO IMPEX</t>
  </si>
  <si>
    <t xml:space="preserve">echipament INCALZIRE </t>
  </si>
  <si>
    <t>CV1/92</t>
  </si>
  <si>
    <t>CV1/97</t>
  </si>
  <si>
    <t>CV1/100</t>
  </si>
  <si>
    <t>ABONAMENT</t>
  </si>
  <si>
    <t>CV1/102</t>
  </si>
  <si>
    <t>cv1/104</t>
  </si>
  <si>
    <t>cv1/126</t>
  </si>
  <si>
    <t>lucrari lfi</t>
  </si>
  <si>
    <t>cv1/127</t>
  </si>
  <si>
    <t>ceai</t>
  </si>
  <si>
    <t>cv1/128</t>
  </si>
  <si>
    <t>debimetru</t>
  </si>
  <si>
    <t>T21/3/4/2</t>
  </si>
  <si>
    <t>Natisan Medicina Generala</t>
  </si>
  <si>
    <t>examinari medicale</t>
  </si>
  <si>
    <t>t21/3/4/9</t>
  </si>
  <si>
    <t>t21/3/4/34</t>
  </si>
  <si>
    <t>t21/3/2/32</t>
  </si>
  <si>
    <t>t21/3/2/33</t>
  </si>
  <si>
    <t>T21/3/2/36</t>
  </si>
  <si>
    <t>t21/3/2/35</t>
  </si>
  <si>
    <t>CV1/170</t>
  </si>
  <si>
    <t>DEVIZE</t>
  </si>
  <si>
    <t>CV1/166</t>
  </si>
  <si>
    <t>SC CONDEX</t>
  </si>
  <si>
    <t>SSD SAMSUNG</t>
  </si>
  <si>
    <t>SC NAR CASTELI</t>
  </si>
  <si>
    <t>executare lucrari</t>
  </si>
  <si>
    <t>CV1/183</t>
  </si>
  <si>
    <t>TOCARIE</t>
  </si>
  <si>
    <t>CV1/186</t>
  </si>
  <si>
    <t>INLOCUIRE GHISEE</t>
  </si>
  <si>
    <t>CV1/196</t>
  </si>
  <si>
    <t>CV1/197</t>
  </si>
  <si>
    <t>CV1/198</t>
  </si>
  <si>
    <t>CV1/199</t>
  </si>
  <si>
    <t>CV1/200</t>
  </si>
  <si>
    <t>CV1/202</t>
  </si>
  <si>
    <t xml:space="preserve">Sc Locomotiva </t>
  </si>
  <si>
    <t>cv1/212</t>
  </si>
  <si>
    <t>engie</t>
  </si>
  <si>
    <t>cv1/213</t>
  </si>
  <si>
    <t xml:space="preserve">engie </t>
  </si>
  <si>
    <t>cv1/214</t>
  </si>
  <si>
    <t>cv1/224</t>
  </si>
  <si>
    <t>sc caciulata calimanesti</t>
  </si>
  <si>
    <t>BEN-JON TECHNIC</t>
  </si>
  <si>
    <t>electrostivuitor</t>
  </si>
  <si>
    <t>matura sorg</t>
  </si>
  <si>
    <t>MAG04</t>
  </si>
  <si>
    <t>CRAROSAN SRL</t>
  </si>
  <si>
    <t>butuc yala</t>
  </si>
  <si>
    <t>lampa</t>
  </si>
  <si>
    <t>butelie, furtun</t>
  </si>
  <si>
    <t>OMV PETROM</t>
  </si>
  <si>
    <t>butelie gaz</t>
  </si>
  <si>
    <t>CV1/233</t>
  </si>
  <si>
    <t>CV1/234</t>
  </si>
  <si>
    <t>CV1/248</t>
  </si>
  <si>
    <t>CV1/249</t>
  </si>
  <si>
    <t>RADOMIR</t>
  </si>
  <si>
    <t>ROMNAITA IMPEX</t>
  </si>
  <si>
    <t>lampa,butelie</t>
  </si>
  <si>
    <t>lopeti</t>
  </si>
  <si>
    <t>atestare resp SC</t>
  </si>
  <si>
    <t>CON METAL</t>
  </si>
  <si>
    <t>reparatii linii</t>
  </si>
  <si>
    <t>taxa  constructie</t>
  </si>
  <si>
    <t>CV1/282</t>
  </si>
  <si>
    <t>CV1/283</t>
  </si>
  <si>
    <t>CV1/284</t>
  </si>
  <si>
    <t>CV1/285</t>
  </si>
  <si>
    <t>TERMO CALOR CONFORT</t>
  </si>
  <si>
    <t>cv1/296</t>
  </si>
  <si>
    <t>cv1/297</t>
  </si>
  <si>
    <t>lopata</t>
  </si>
  <si>
    <t>spargator gheata</t>
  </si>
  <si>
    <t>cv1/299</t>
  </si>
  <si>
    <t>cv1/302</t>
  </si>
  <si>
    <t>cv1/312</t>
  </si>
  <si>
    <t>cv1/313</t>
  </si>
  <si>
    <t>cv1/314</t>
  </si>
  <si>
    <t>cv1/315</t>
  </si>
  <si>
    <t>cv1/316</t>
  </si>
  <si>
    <t>cv1/317</t>
  </si>
  <si>
    <t>cv1/318</t>
  </si>
  <si>
    <t>cv1/319</t>
  </si>
  <si>
    <t>cv1/320</t>
  </si>
  <si>
    <t>cv1/321</t>
  </si>
  <si>
    <t>cv1/322</t>
  </si>
  <si>
    <t>cv1/323</t>
  </si>
  <si>
    <t>cv1/324</t>
  </si>
  <si>
    <t>cv1/325</t>
  </si>
  <si>
    <t>cv1/326</t>
  </si>
  <si>
    <t>cv1/327</t>
  </si>
  <si>
    <t>cv1/328</t>
  </si>
  <si>
    <t>CV1/338</t>
  </si>
  <si>
    <t>CV1/339</t>
  </si>
  <si>
    <t>CV1/340</t>
  </si>
  <si>
    <t>CV1/349</t>
  </si>
  <si>
    <t>CV1/350</t>
  </si>
  <si>
    <t>CV1/351</t>
  </si>
  <si>
    <t>CV1/352</t>
  </si>
  <si>
    <t>CV1/385</t>
  </si>
  <si>
    <t>RIN HOSPITALITY COMPANY</t>
  </si>
  <si>
    <t>CV1/388</t>
  </si>
  <si>
    <t>LIBERTY PROMOTION</t>
  </si>
  <si>
    <t>CV1/389</t>
  </si>
  <si>
    <t>CV1/390</t>
  </si>
  <si>
    <t>CV1/391</t>
  </si>
  <si>
    <t>CV1/392</t>
  </si>
  <si>
    <t>CV1/393</t>
  </si>
  <si>
    <t>CV1/394</t>
  </si>
  <si>
    <t>CV1/395</t>
  </si>
  <si>
    <t>CV1/396</t>
  </si>
  <si>
    <t>cv1/398</t>
  </si>
  <si>
    <t>cv1/399</t>
  </si>
  <si>
    <t>cv1/400</t>
  </si>
  <si>
    <t>cv1/401</t>
  </si>
  <si>
    <t>cv1/402</t>
  </si>
  <si>
    <t>avans numerar</t>
  </si>
  <si>
    <t>t21/3/2/44</t>
  </si>
  <si>
    <t>t21/3/2/72</t>
  </si>
  <si>
    <t>t21/3/3/166</t>
  </si>
  <si>
    <t>Biroul Metrologic</t>
  </si>
  <si>
    <t>etalonari vascozimetru</t>
  </si>
  <si>
    <t>t21/3/3/159</t>
  </si>
  <si>
    <t>marsit armat</t>
  </si>
  <si>
    <t>cv1/444</t>
  </si>
  <si>
    <t>cv1/445</t>
  </si>
  <si>
    <t>cv1/448</t>
  </si>
  <si>
    <t>EXAMINARI</t>
  </si>
  <si>
    <t>CV1/455</t>
  </si>
  <si>
    <t>ALEX COMERT SI SERVICII</t>
  </si>
  <si>
    <t>CV1/464</t>
  </si>
  <si>
    <t>CV1/465</t>
  </si>
  <si>
    <t>CV1/466</t>
  </si>
  <si>
    <t>MINEX COM</t>
  </si>
  <si>
    <t>SC METALO CHIM DISTRIBUTION</t>
  </si>
  <si>
    <t>MATURI</t>
  </si>
  <si>
    <t>FULMEN DATA</t>
  </si>
  <si>
    <t>SARE</t>
  </si>
  <si>
    <t>SC DMU TOTAL</t>
  </si>
  <si>
    <t>t21/3/3/167</t>
  </si>
  <si>
    <t>T21/3/3/170</t>
  </si>
  <si>
    <t>t21/3/4/213</t>
  </si>
  <si>
    <t>t21/3/4/214</t>
  </si>
  <si>
    <t>SNTFM Dep Piatra-Olt</t>
  </si>
  <si>
    <t>T21/3/4/220</t>
  </si>
  <si>
    <t>CV1/517</t>
  </si>
  <si>
    <t>CV1/537</t>
  </si>
  <si>
    <t>CV1/544</t>
  </si>
  <si>
    <t>SC CONSULT RISC</t>
  </si>
  <si>
    <t>CURSURI</t>
  </si>
  <si>
    <t>POPESCU DAN</t>
  </si>
  <si>
    <t>CV1/564</t>
  </si>
  <si>
    <t>CV1/565</t>
  </si>
  <si>
    <t>CV1/566</t>
  </si>
  <si>
    <t>CV1/567</t>
  </si>
  <si>
    <t>CV1/568</t>
  </si>
  <si>
    <t>CV1/569</t>
  </si>
  <si>
    <t>CV1/570</t>
  </si>
  <si>
    <t>CV1/571</t>
  </si>
  <si>
    <t>MELINDA INSTAL</t>
  </si>
  <si>
    <t>pompa, filtru,flansa</t>
  </si>
  <si>
    <t>autorizare SC</t>
  </si>
  <si>
    <t>CV1/589</t>
  </si>
  <si>
    <t>CV1/590</t>
  </si>
  <si>
    <t>CV1/591</t>
  </si>
  <si>
    <t>CV1/592</t>
  </si>
  <si>
    <t>CV1/593</t>
  </si>
  <si>
    <t>CV1/652</t>
  </si>
  <si>
    <t>CV1/699</t>
  </si>
  <si>
    <t>COMPANIA APA OLT</t>
  </si>
  <si>
    <t>CV1/706</t>
  </si>
  <si>
    <t>CV1/710</t>
  </si>
  <si>
    <t>CV1/733</t>
  </si>
  <si>
    <t>AVIZE</t>
  </si>
  <si>
    <t>CV1/734</t>
  </si>
  <si>
    <t>CV1/735</t>
  </si>
  <si>
    <t>CV1/746</t>
  </si>
  <si>
    <t>CV1/747</t>
  </si>
  <si>
    <t>CV1/754</t>
  </si>
  <si>
    <t>t21/3/2/238</t>
  </si>
  <si>
    <t>cantarire auto</t>
  </si>
  <si>
    <t>t21/3/2/239</t>
  </si>
  <si>
    <t>t21/3/2/245</t>
  </si>
  <si>
    <t>t21/3/2/270</t>
  </si>
  <si>
    <t>t21/3/2/271</t>
  </si>
  <si>
    <t>T21/3/2/274</t>
  </si>
  <si>
    <t>T21/3/3/312</t>
  </si>
  <si>
    <t>t21/3/3/317</t>
  </si>
  <si>
    <t>t21/3/3/318</t>
  </si>
  <si>
    <t>t21/3/3/319</t>
  </si>
  <si>
    <t>651/8/365</t>
  </si>
  <si>
    <t>cv1/813</t>
  </si>
  <si>
    <t>inchiriere stand</t>
  </si>
  <si>
    <t>cv1/814</t>
  </si>
  <si>
    <t>cv1/815</t>
  </si>
  <si>
    <t>cv1/816</t>
  </si>
  <si>
    <t>cv1/817</t>
  </si>
  <si>
    <t>cv1/858</t>
  </si>
  <si>
    <t>cv1/859</t>
  </si>
  <si>
    <t>cv1/860</t>
  </si>
  <si>
    <t>cv1/870</t>
  </si>
  <si>
    <t>cv1/871</t>
  </si>
  <si>
    <t>prestari</t>
  </si>
  <si>
    <t>CV1/881</t>
  </si>
  <si>
    <t>CV1/891</t>
  </si>
  <si>
    <t>CV1/892</t>
  </si>
  <si>
    <t>CV1/944</t>
  </si>
  <si>
    <t>AB INSTAL</t>
  </si>
  <si>
    <t>REVIZIE INSTALATII</t>
  </si>
  <si>
    <t>ANVELOPE</t>
  </si>
  <si>
    <t>CV1/991</t>
  </si>
  <si>
    <t>CV1/1002</t>
  </si>
  <si>
    <t>CV1/1004</t>
  </si>
  <si>
    <t>SC MKD PROFESIONAL</t>
  </si>
  <si>
    <t>t21/3/3/360</t>
  </si>
  <si>
    <t>t21/3/3/373</t>
  </si>
  <si>
    <t>Aqua Inspect</t>
  </si>
  <si>
    <t>t21/3/3/385</t>
  </si>
  <si>
    <t>t21/3/3/388</t>
  </si>
  <si>
    <t>t21/3/3/391</t>
  </si>
  <si>
    <t>t21/3/4/402</t>
  </si>
  <si>
    <t>t21/3/4/407</t>
  </si>
  <si>
    <t>t21/3/3/411</t>
  </si>
  <si>
    <t>t21/3/3/416</t>
  </si>
  <si>
    <t>SRTFC Craiova</t>
  </si>
  <si>
    <t xml:space="preserve">R E G I S T R U L </t>
  </si>
  <si>
    <t>operatiunilor generatoare de obligatii de plata ( ROGOP) - SRTFC Craiova si subunitati</t>
  </si>
  <si>
    <t>CV1/1011</t>
  </si>
  <si>
    <t>UNIQA</t>
  </si>
  <si>
    <t>ASIGURARI</t>
  </si>
  <si>
    <t>CV1/1009</t>
  </si>
  <si>
    <t>CV1/1013</t>
  </si>
  <si>
    <t>EXAMINARE</t>
  </si>
  <si>
    <t>CV1/1014</t>
  </si>
  <si>
    <t>cv1/1059</t>
  </si>
  <si>
    <t>cv1/1081</t>
  </si>
  <si>
    <t>cv1/1089</t>
  </si>
  <si>
    <t>cv1/1102</t>
  </si>
  <si>
    <t>cv1/1103</t>
  </si>
  <si>
    <t>cv1/1104</t>
  </si>
  <si>
    <t>cv1/1110</t>
  </si>
  <si>
    <t>taxe st carburanti</t>
  </si>
  <si>
    <t xml:space="preserve">taxe amenajare canal </t>
  </si>
  <si>
    <t>autorizatie constr.</t>
  </si>
  <si>
    <t>taxe pt.electrificare linie</t>
  </si>
  <si>
    <t>amenda</t>
  </si>
  <si>
    <t>35-1</t>
  </si>
  <si>
    <t>taxe canal cu buzunare</t>
  </si>
  <si>
    <t>lampa gaz, butelie</t>
  </si>
  <si>
    <t>EBS</t>
  </si>
  <si>
    <t>ASCET COM</t>
  </si>
  <si>
    <t>anvelope, baterie</t>
  </si>
  <si>
    <t>t21/3/2/454</t>
  </si>
  <si>
    <t>t21/3/2/471</t>
  </si>
  <si>
    <t>CV1/1200</t>
  </si>
  <si>
    <t>DESEURI</t>
  </si>
  <si>
    <t>CNCFR "CFR"</t>
  </si>
  <si>
    <t>v21/63</t>
  </si>
  <si>
    <t>BERMI GENERAL</t>
  </si>
  <si>
    <t>autorizatii SC</t>
  </si>
  <si>
    <t>v21/65</t>
  </si>
  <si>
    <t>atestat dispoz. masurat</t>
  </si>
  <si>
    <t>V21/67</t>
  </si>
  <si>
    <t>t21/3/3/520</t>
  </si>
  <si>
    <t>t21/3/3/521</t>
  </si>
  <si>
    <t>t21/3/3/542</t>
  </si>
  <si>
    <t>irlu piatra-olt</t>
  </si>
  <si>
    <t>rit</t>
  </si>
  <si>
    <t>t21/3/3/541</t>
  </si>
  <si>
    <t>t21/3/4/567</t>
  </si>
  <si>
    <t>t21/3/4/568</t>
  </si>
  <si>
    <t>t21/3/4/597</t>
  </si>
  <si>
    <t>T21/3/4/598</t>
  </si>
  <si>
    <t>CV1/1262</t>
  </si>
  <si>
    <t>CV1/1269</t>
  </si>
  <si>
    <t>CV1/1270</t>
  </si>
  <si>
    <t>FOI PARCURS</t>
  </si>
  <si>
    <t>CV1/1271</t>
  </si>
  <si>
    <t>CV1/1293</t>
  </si>
  <si>
    <t>SUC REGIONALA</t>
  </si>
  <si>
    <t>CV1/1294</t>
  </si>
  <si>
    <t>CV1/1295</t>
  </si>
  <si>
    <t>SUC CRAIOVA</t>
  </si>
  <si>
    <t>CV1/1296</t>
  </si>
  <si>
    <t>CV1/1297</t>
  </si>
  <si>
    <t>CV1/1298</t>
  </si>
  <si>
    <t>CV1/1299</t>
  </si>
  <si>
    <t>CV1/1333</t>
  </si>
  <si>
    <t>CV1/1334</t>
  </si>
  <si>
    <t>ROVIGNIETA</t>
  </si>
  <si>
    <t>CV1/1335</t>
  </si>
  <si>
    <t>CV1/1336</t>
  </si>
  <si>
    <t>RCA</t>
  </si>
  <si>
    <t>CV1/1337</t>
  </si>
  <si>
    <t>CV1/1339</t>
  </si>
  <si>
    <t>COMPASS</t>
  </si>
  <si>
    <t>AMENAJARE STAND</t>
  </si>
  <si>
    <t>GRIGORE M</t>
  </si>
  <si>
    <t>CV1/1340</t>
  </si>
  <si>
    <t>VOUCHER</t>
  </si>
  <si>
    <t>CV1/1341</t>
  </si>
  <si>
    <t>CV1/1366</t>
  </si>
  <si>
    <t>CV1/1367</t>
  </si>
  <si>
    <t>SCANER</t>
  </si>
  <si>
    <t>CV1/1368</t>
  </si>
  <si>
    <t>SURSA</t>
  </si>
  <si>
    <t>CV1/1369</t>
  </si>
  <si>
    <t>CV1/1372</t>
  </si>
  <si>
    <t>CV1/1373</t>
  </si>
  <si>
    <t>CV1/1374</t>
  </si>
  <si>
    <t>CV1/1375</t>
  </si>
  <si>
    <t>CV1/1376</t>
  </si>
  <si>
    <t>CV1/1377</t>
  </si>
  <si>
    <t>CV1/1378</t>
  </si>
  <si>
    <t>CV1/1379</t>
  </si>
  <si>
    <t>CV1/1380</t>
  </si>
  <si>
    <t>CV1/1381</t>
  </si>
  <si>
    <t>CV1/1382</t>
  </si>
  <si>
    <t>CV1/1383</t>
  </si>
  <si>
    <t>CV1/1384</t>
  </si>
  <si>
    <t>COMPANIA OLT</t>
  </si>
  <si>
    <t>CV1/1385</t>
  </si>
  <si>
    <t>CV1/1386</t>
  </si>
  <si>
    <t>CV1/1398</t>
  </si>
  <si>
    <t>DEVIZ</t>
  </si>
  <si>
    <t>CV1/1400</t>
  </si>
  <si>
    <t>CV1/1401</t>
  </si>
  <si>
    <t>CV1/1453</t>
  </si>
  <si>
    <t>CV1/1458</t>
  </si>
  <si>
    <t>FLAYER</t>
  </si>
  <si>
    <t>CV1/1462</t>
  </si>
  <si>
    <t>CV1/1464</t>
  </si>
  <si>
    <t>STUDEVENT</t>
  </si>
  <si>
    <t>PIXURI</t>
  </si>
  <si>
    <t>GAZE PERON</t>
  </si>
  <si>
    <t>CV1/1477</t>
  </si>
  <si>
    <t>CV1/1478</t>
  </si>
  <si>
    <t>GAZE TG JIU</t>
  </si>
  <si>
    <t>CV1/1479</t>
  </si>
  <si>
    <t>CV1/1480</t>
  </si>
  <si>
    <t>CV1/1481</t>
  </si>
  <si>
    <t>CV1/1482</t>
  </si>
  <si>
    <t>CV1/1483</t>
  </si>
  <si>
    <t>CV1/1484</t>
  </si>
  <si>
    <t>CV1/1485</t>
  </si>
  <si>
    <t>GAROAFE</t>
  </si>
  <si>
    <t>CV1/1486</t>
  </si>
  <si>
    <t>CV1/1487</t>
  </si>
  <si>
    <t>SC  SALUBRITATE</t>
  </si>
  <si>
    <t>CV1/1488</t>
  </si>
  <si>
    <t>SC DEYLICOS</t>
  </si>
  <si>
    <t>V21/69</t>
  </si>
  <si>
    <t>cv1/1497</t>
  </si>
  <si>
    <t>cv1/1517</t>
  </si>
  <si>
    <t>emag</t>
  </si>
  <si>
    <t>cv1/1518</t>
  </si>
  <si>
    <t>cv1/1533</t>
  </si>
  <si>
    <t>cv1/1534</t>
  </si>
  <si>
    <t>ro computer</t>
  </si>
  <si>
    <t>cv1/1574</t>
  </si>
  <si>
    <t>iacobi exim</t>
  </si>
  <si>
    <t>stampile</t>
  </si>
  <si>
    <t>cv1/1582</t>
  </si>
  <si>
    <t>cv1/1583</t>
  </si>
  <si>
    <t>compania oltenia</t>
  </si>
  <si>
    <t>cv1/1584</t>
  </si>
  <si>
    <t>cv1/1585</t>
  </si>
  <si>
    <t>cv1/1586</t>
  </si>
  <si>
    <t>cv1/1587</t>
  </si>
  <si>
    <t>cv1/1645</t>
  </si>
  <si>
    <t>cv1/1646</t>
  </si>
  <si>
    <t>sc tipoavias</t>
  </si>
  <si>
    <t>cv1/1649</t>
  </si>
  <si>
    <t>cv1/1654</t>
  </si>
  <si>
    <t>cv1/1655</t>
  </si>
  <si>
    <t>cv1/1656</t>
  </si>
  <si>
    <t>cv1/1657</t>
  </si>
  <si>
    <t>cv1/1658</t>
  </si>
  <si>
    <t>cv1/1659</t>
  </si>
  <si>
    <t>cv1/1660</t>
  </si>
  <si>
    <t>cv1/1661</t>
  </si>
  <si>
    <t>cv1/1662</t>
  </si>
  <si>
    <t>cv1/1663</t>
  </si>
  <si>
    <t>cv1/1664</t>
  </si>
  <si>
    <t>cv1/1665</t>
  </si>
  <si>
    <t>cv1/1666</t>
  </si>
  <si>
    <t>cv1/1667</t>
  </si>
  <si>
    <t>cv1/1668</t>
  </si>
  <si>
    <t>cv1/1669</t>
  </si>
  <si>
    <t>sc valice</t>
  </si>
  <si>
    <t>bec</t>
  </si>
  <si>
    <t>cv1/1674</t>
  </si>
  <si>
    <t>sc cumpatu international express</t>
  </si>
  <si>
    <t>cv1/1676</t>
  </si>
  <si>
    <t>cv1/1680</t>
  </si>
  <si>
    <t>cablu</t>
  </si>
  <si>
    <t>cv1/1681</t>
  </si>
  <si>
    <t>cv1/1682</t>
  </si>
  <si>
    <t>cv1/1683</t>
  </si>
  <si>
    <t>cv1/1684</t>
  </si>
  <si>
    <t>cv1/1691</t>
  </si>
  <si>
    <t>cv1/1705</t>
  </si>
  <si>
    <t>carti juridic</t>
  </si>
  <si>
    <t>robineti, furtun megaflex</t>
  </si>
  <si>
    <t>robineti</t>
  </si>
  <si>
    <t>UNIQA ASIGURARI</t>
  </si>
  <si>
    <t>polita asigurare</t>
  </si>
  <si>
    <t>v21/79</t>
  </si>
  <si>
    <t>t21/3/2/622</t>
  </si>
  <si>
    <t>t21/3/2/632</t>
  </si>
  <si>
    <t>t21/3/2/639</t>
  </si>
  <si>
    <t>t21/3/2/659</t>
  </si>
  <si>
    <t>Reloc SA</t>
  </si>
  <si>
    <t>piese lipsa constatate DHC 57</t>
  </si>
  <si>
    <t>t21/3/2/676</t>
  </si>
  <si>
    <t>Asociatia Formare Profes</t>
  </si>
  <si>
    <t>taxa stivuitorist</t>
  </si>
  <si>
    <t>T21/3/3/681</t>
  </si>
  <si>
    <t>Apa canal 2000</t>
  </si>
  <si>
    <t>exploatare</t>
  </si>
  <si>
    <t>PHOENIX PRINT</t>
  </si>
  <si>
    <t>SC THOT GLINT</t>
  </si>
  <si>
    <t>ultra master PRO</t>
  </si>
  <si>
    <t>sc adregil</t>
  </si>
  <si>
    <t>cv1/1746</t>
  </si>
  <si>
    <t>cv1/1797</t>
  </si>
  <si>
    <t>cv1/1798</t>
  </si>
  <si>
    <t>cv1/1801</t>
  </si>
  <si>
    <t>cv1/1802</t>
  </si>
  <si>
    <t>sanitare</t>
  </si>
  <si>
    <t>cv1/1867</t>
  </si>
  <si>
    <t>cv1/1868</t>
  </si>
  <si>
    <t>cv1/1869</t>
  </si>
  <si>
    <t>cv1/1876</t>
  </si>
  <si>
    <t>cv1/1877</t>
  </si>
  <si>
    <t>cv1/1889</t>
  </si>
  <si>
    <t>sc briana sun</t>
  </si>
  <si>
    <t>cv1/1890</t>
  </si>
  <si>
    <t>pt ds impex</t>
  </si>
  <si>
    <t>cv1/1939</t>
  </si>
  <si>
    <t>servicii intretinere</t>
  </si>
  <si>
    <t>cv1/1966</t>
  </si>
  <si>
    <t>net trading</t>
  </si>
  <si>
    <t>cv1/1968</t>
  </si>
  <si>
    <t>cv1/1978</t>
  </si>
  <si>
    <t>agende</t>
  </si>
  <si>
    <t>cv1/1979</t>
  </si>
  <si>
    <t>echilibrat roti</t>
  </si>
  <si>
    <t>Budulan M</t>
  </si>
  <si>
    <t>reparatie centrala</t>
  </si>
  <si>
    <t>V21/84</t>
  </si>
  <si>
    <t>NRCD</t>
  </si>
  <si>
    <t>MUNICIUPIUL CRAIOVA</t>
  </si>
  <si>
    <t>taxe urbanism</t>
  </si>
  <si>
    <t xml:space="preserve">robinet </t>
  </si>
  <si>
    <t>v21/92</t>
  </si>
  <si>
    <t>perii CB 204</t>
  </si>
  <si>
    <t>t21/3/3/693</t>
  </si>
  <si>
    <t>T21/9/3/691</t>
  </si>
  <si>
    <t>T21/3/3/713</t>
  </si>
  <si>
    <t>T21/3/3/701</t>
  </si>
  <si>
    <t>inlocuire cablaj forta</t>
  </si>
  <si>
    <t>651/8/778</t>
  </si>
  <si>
    <t>cv1/2009</t>
  </si>
  <si>
    <t>sc AUTOTEILE</t>
  </si>
  <si>
    <t>CV1/2028</t>
  </si>
  <si>
    <t>CV1/2029</t>
  </si>
  <si>
    <t>CV1/2030</t>
  </si>
  <si>
    <t>CV1/2031</t>
  </si>
  <si>
    <t>CV1/2033</t>
  </si>
  <si>
    <t>CV1/2035</t>
  </si>
  <si>
    <t>CV1/2036</t>
  </si>
  <si>
    <t>CV1/2037</t>
  </si>
  <si>
    <t>CV1/2038</t>
  </si>
  <si>
    <t>CV1/2039</t>
  </si>
  <si>
    <t>CV1/2040</t>
  </si>
  <si>
    <t>CV1/2041</t>
  </si>
  <si>
    <t>CV1/2078</t>
  </si>
  <si>
    <t>GESFORCE</t>
  </si>
  <si>
    <t>CV1/2082</t>
  </si>
  <si>
    <t>CV1/2083</t>
  </si>
  <si>
    <t>BURSA ROMANA DE MARFURI</t>
  </si>
  <si>
    <t>COMISION GAZE</t>
  </si>
  <si>
    <t>CV1/2088</t>
  </si>
  <si>
    <t>CV1/2100</t>
  </si>
  <si>
    <t>CV1/2107</t>
  </si>
  <si>
    <t>CV1/2108</t>
  </si>
  <si>
    <t>CV1/2109</t>
  </si>
  <si>
    <t>CV1/2110</t>
  </si>
  <si>
    <t>CV1/2111</t>
  </si>
  <si>
    <t>t21/3/3/714</t>
  </si>
  <si>
    <t>t21/3/3/719</t>
  </si>
  <si>
    <t>t21/3/3/723</t>
  </si>
  <si>
    <t>Bermi General</t>
  </si>
  <si>
    <t>intrtinere si reparatii linii</t>
  </si>
  <si>
    <t>t21/3/3/727</t>
  </si>
  <si>
    <t>t21/3/4/748</t>
  </si>
  <si>
    <t>t21/3/4/749</t>
  </si>
  <si>
    <t>prestatii locomotive si personal</t>
  </si>
  <si>
    <t>t21/3/2/784</t>
  </si>
  <si>
    <t>SNTFM Depoul Craiova</t>
  </si>
  <si>
    <t>t21/3/2/805</t>
  </si>
  <si>
    <t>cv1/2112</t>
  </si>
  <si>
    <t>cv1/2113</t>
  </si>
  <si>
    <t>cv1/2116</t>
  </si>
  <si>
    <t>cv1/2117</t>
  </si>
  <si>
    <t>cv1/2119</t>
  </si>
  <si>
    <t>cv1/2120</t>
  </si>
  <si>
    <t>cfr marfa</t>
  </si>
  <si>
    <t xml:space="preserve">inchiriere </t>
  </si>
  <si>
    <t>cv1/2135</t>
  </si>
  <si>
    <t>union PROTECTION SRL</t>
  </si>
  <si>
    <t>cv1/2155</t>
  </si>
  <si>
    <t>sc condrex</t>
  </si>
  <si>
    <t>sc artemiza</t>
  </si>
  <si>
    <t>cv1/2192</t>
  </si>
  <si>
    <t>cv1/2193</t>
  </si>
  <si>
    <t>cv1/2194</t>
  </si>
  <si>
    <t>derulator</t>
  </si>
  <si>
    <t>dispozitiv ridicare lanturi</t>
  </si>
  <si>
    <t>SMMP UTIL</t>
  </si>
  <si>
    <t>inchiriere macara</t>
  </si>
  <si>
    <t>ADELAIDA IMPEX SRL</t>
  </si>
  <si>
    <t>pistol lipit, multimetru</t>
  </si>
  <si>
    <t>piatra polizor</t>
  </si>
  <si>
    <t>diluant, gaz lampant</t>
  </si>
  <si>
    <t>MINET</t>
  </si>
  <si>
    <t>minet  fill</t>
  </si>
  <si>
    <t>cv1/2196</t>
  </si>
  <si>
    <t>CV1/2197</t>
  </si>
  <si>
    <t>CV1/2198</t>
  </si>
  <si>
    <t>CV1/2199</t>
  </si>
  <si>
    <t>CV1/2200</t>
  </si>
  <si>
    <t>CV1/2201</t>
  </si>
  <si>
    <t>CV1/2205</t>
  </si>
  <si>
    <t>CV1/2217</t>
  </si>
  <si>
    <t>CV1/2218</t>
  </si>
  <si>
    <t>CV1/2219</t>
  </si>
  <si>
    <t>CV1/2222</t>
  </si>
  <si>
    <t>SEA Romania SRL</t>
  </si>
  <si>
    <t>piulita, surub, saibe</t>
  </si>
  <si>
    <t>suruburi, pvc, piulite,perii</t>
  </si>
  <si>
    <t>plexiglas</t>
  </si>
  <si>
    <t>FITOPLANTAGRO SRL</t>
  </si>
  <si>
    <t>agro-glypho</t>
  </si>
  <si>
    <t>cablu comercial</t>
  </si>
  <si>
    <t>t21/3/2/810</t>
  </si>
  <si>
    <t>t21/3/2/812</t>
  </si>
  <si>
    <t>t21/3/2/811</t>
  </si>
  <si>
    <t>t21/3/3/850</t>
  </si>
  <si>
    <t>dragon star</t>
  </si>
  <si>
    <t>t21/3/3/851</t>
  </si>
  <si>
    <t>softronic srl</t>
  </si>
  <si>
    <t>remediere instal icl</t>
  </si>
  <si>
    <t>t21/3/3/852</t>
  </si>
  <si>
    <t>t21/3/2/842</t>
  </si>
  <si>
    <t>t21/3/3/865</t>
  </si>
  <si>
    <t>locomotiva srl</t>
  </si>
  <si>
    <t>t21/3/3/866</t>
  </si>
  <si>
    <t>t21/3/3/869</t>
  </si>
  <si>
    <t>t21/3/3/870</t>
  </si>
  <si>
    <t>inchiriere locom</t>
  </si>
  <si>
    <t>t21/3/4/894</t>
  </si>
  <si>
    <t>cv1/2256</t>
  </si>
  <si>
    <t>popa adela</t>
  </si>
  <si>
    <t>cv1/2307</t>
  </si>
  <si>
    <t>cv1/2308</t>
  </si>
  <si>
    <t>cv1/2309</t>
  </si>
  <si>
    <t>cv1/2310</t>
  </si>
  <si>
    <t>cv1/2311</t>
  </si>
  <si>
    <t>cv1/2312</t>
  </si>
  <si>
    <t>cv1/2313</t>
  </si>
  <si>
    <t>cv1/2314</t>
  </si>
  <si>
    <t>cv1/2315</t>
  </si>
  <si>
    <t>cv1/2316</t>
  </si>
  <si>
    <t>cv1/2317</t>
  </si>
  <si>
    <t>cv1/2318</t>
  </si>
  <si>
    <t>cv1/2319</t>
  </si>
  <si>
    <t>cv1/2320</t>
  </si>
  <si>
    <t>cv1/2321</t>
  </si>
  <si>
    <t>cv1/2322</t>
  </si>
  <si>
    <t>cv1/2323</t>
  </si>
  <si>
    <t>cv1/2324</t>
  </si>
  <si>
    <t>cv1/2326</t>
  </si>
  <si>
    <t>cv1/2327</t>
  </si>
  <si>
    <t>cv1/2351</t>
  </si>
  <si>
    <t>cv1/2353</t>
  </si>
  <si>
    <t>cv1/2354</t>
  </si>
  <si>
    <t>metro</t>
  </si>
  <si>
    <t>detergent universal</t>
  </si>
  <si>
    <t>cv1/2367</t>
  </si>
  <si>
    <t>cv1/2372</t>
  </si>
  <si>
    <t>saci menaj</t>
  </si>
  <si>
    <t>cv1/357</t>
  </si>
  <si>
    <t>Op</t>
  </si>
  <si>
    <t>cv1/2383</t>
  </si>
  <si>
    <t>cv1/2394</t>
  </si>
  <si>
    <t>cv1/2437</t>
  </si>
  <si>
    <t>cv1/2443</t>
  </si>
  <si>
    <t>cuier,spray,silicon,aracet,</t>
  </si>
  <si>
    <t>robinet,colier,furtun,</t>
  </si>
  <si>
    <t>Manea C</t>
  </si>
  <si>
    <t>BEST AUTO GALA</t>
  </si>
  <si>
    <t>PINTEXIM</t>
  </si>
  <si>
    <t>centrum burete</t>
  </si>
  <si>
    <t>oc</t>
  </si>
  <si>
    <t>OC</t>
  </si>
  <si>
    <t>cv1/2487</t>
  </si>
  <si>
    <t>cv1/2488</t>
  </si>
  <si>
    <t>trezoreria craiova</t>
  </si>
  <si>
    <t>certificat inmatriculare</t>
  </si>
  <si>
    <t>stancu tatiana</t>
  </si>
  <si>
    <t>cv1/2489</t>
  </si>
  <si>
    <t>uniqa</t>
  </si>
  <si>
    <t>rca</t>
  </si>
  <si>
    <t>cv1/2490</t>
  </si>
  <si>
    <t>cval nr inmatriculare</t>
  </si>
  <si>
    <t>prefectura dolj</t>
  </si>
  <si>
    <t>cv1/2491</t>
  </si>
  <si>
    <t>radiere</t>
  </si>
  <si>
    <t>cv1/2492</t>
  </si>
  <si>
    <t>cv1/2493</t>
  </si>
  <si>
    <t>deseuri</t>
  </si>
  <si>
    <t>cv1/2537</t>
  </si>
  <si>
    <t xml:space="preserve">sc evident </t>
  </si>
  <si>
    <t>hartie copiator</t>
  </si>
  <si>
    <t>cv1/2539</t>
  </si>
  <si>
    <t>sc fiducia</t>
  </si>
  <si>
    <t>cv1/2542</t>
  </si>
  <si>
    <t xml:space="preserve">sursa </t>
  </si>
  <si>
    <t>cv1/2547</t>
  </si>
  <si>
    <t>cv1/2616</t>
  </si>
  <si>
    <t>cv1/2617</t>
  </si>
  <si>
    <t>cv1/2618</t>
  </si>
  <si>
    <t>cv1/2619</t>
  </si>
  <si>
    <t>cv1/2620</t>
  </si>
  <si>
    <t>cv1/2622</t>
  </si>
  <si>
    <t>cv1/2623</t>
  </si>
  <si>
    <t>cv1/2624</t>
  </si>
  <si>
    <t>cv1/2625</t>
  </si>
  <si>
    <t>cv1/2634</t>
  </si>
  <si>
    <t xml:space="preserve">alimentare </t>
  </si>
  <si>
    <t>cv1/2635</t>
  </si>
  <si>
    <t>cv1/2636</t>
  </si>
  <si>
    <t>hard disk</t>
  </si>
  <si>
    <t>cv1/2642</t>
  </si>
  <si>
    <t>mirror group print</t>
  </si>
  <si>
    <t>V21/125</t>
  </si>
  <si>
    <t>TRITON</t>
  </si>
  <si>
    <t>polizor unghiular</t>
  </si>
  <si>
    <t>v21/126</t>
  </si>
  <si>
    <t>SANIT CHIMIC SRL</t>
  </si>
  <si>
    <t>cablu vlpy</t>
  </si>
  <si>
    <t>ROMSTAL IMEX SRL</t>
  </si>
  <si>
    <t>boiler electric Tesy</t>
  </si>
  <si>
    <t>SC IACOBI</t>
  </si>
  <si>
    <t>METROPOLITAN CONS</t>
  </si>
  <si>
    <t>direct distributie birotica</t>
  </si>
  <si>
    <t>perie</t>
  </si>
  <si>
    <t>cv1/2189</t>
  </si>
  <si>
    <t>cv1/1806</t>
  </si>
  <si>
    <t>v21/131</t>
  </si>
  <si>
    <t>PFL melaminat</t>
  </si>
  <si>
    <t>BEJ IMPUNGEROUA</t>
  </si>
  <si>
    <t>cheltuieli executare</t>
  </si>
  <si>
    <t>PROF IGI TEST SRL</t>
  </si>
  <si>
    <t>curs de igiena</t>
  </si>
  <si>
    <t>V21/135</t>
  </si>
  <si>
    <t>V21/136</t>
  </si>
  <si>
    <t>lant Zn</t>
  </si>
  <si>
    <t>calificare oper.sudor</t>
  </si>
  <si>
    <t>t21/3/4/898</t>
  </si>
  <si>
    <t>romstal imex</t>
  </si>
  <si>
    <t>t21/3/4/925</t>
  </si>
  <si>
    <t>Ekologik consulting</t>
  </si>
  <si>
    <t>Preluare deseu decantor</t>
  </si>
  <si>
    <t>t21/3/2/943</t>
  </si>
  <si>
    <t>Reentspeed Part</t>
  </si>
  <si>
    <t>t21/3/2/944</t>
  </si>
  <si>
    <t>t21/3/4/929</t>
  </si>
  <si>
    <t>t21/3/2/945</t>
  </si>
  <si>
    <t>dedeman</t>
  </si>
  <si>
    <t>t21/3/2/955</t>
  </si>
  <si>
    <t>intretinere si verificare linii</t>
  </si>
  <si>
    <t>t21/3/2/958</t>
  </si>
  <si>
    <t>t21/3/2/964</t>
  </si>
  <si>
    <t>t21/3/2/968</t>
  </si>
  <si>
    <t>t21/3/2/970</t>
  </si>
  <si>
    <t>t21/3/2/977</t>
  </si>
  <si>
    <t>chimtitan srl</t>
  </si>
  <si>
    <t>t21/3/2/978</t>
  </si>
  <si>
    <t>t21/3/2/979</t>
  </si>
  <si>
    <t>t21/3/2/1006</t>
  </si>
  <si>
    <t>t21/3/2/1004</t>
  </si>
  <si>
    <t>t21/3/3/1012</t>
  </si>
  <si>
    <t>t21/3/3/1014</t>
  </si>
  <si>
    <t>t21/3/3/1015</t>
  </si>
  <si>
    <t>t21/3/3/1019</t>
  </si>
  <si>
    <t>27/04/2017</t>
  </si>
  <si>
    <t>proinvest</t>
  </si>
  <si>
    <t>t21/3/3/1017</t>
  </si>
  <si>
    <t>t21/3/3/1030</t>
  </si>
  <si>
    <t>t21/3/3/1049</t>
  </si>
  <si>
    <t>t21/3/3/1053</t>
  </si>
  <si>
    <t>remediere defecte icl da1386</t>
  </si>
  <si>
    <t>t21/3/3/1059</t>
  </si>
  <si>
    <t>t21/3/3/1060</t>
  </si>
  <si>
    <t>t21/3/3/1061</t>
  </si>
  <si>
    <t>t21/3/3/1062</t>
  </si>
  <si>
    <t>t21/3/3/1065</t>
  </si>
  <si>
    <t>cv1/2670</t>
  </si>
  <si>
    <t>cenafer</t>
  </si>
  <si>
    <t>cv1/2671</t>
  </si>
  <si>
    <t>cv1/2672</t>
  </si>
  <si>
    <t>cv1/2688</t>
  </si>
  <si>
    <t xml:space="preserve">chirie </t>
  </si>
  <si>
    <t>cv1/2689</t>
  </si>
  <si>
    <t>cv1/2690</t>
  </si>
  <si>
    <t>cv1/2691</t>
  </si>
  <si>
    <t>cv1/2692</t>
  </si>
  <si>
    <t>cv1/2693</t>
  </si>
  <si>
    <t>ROMFER CONSTRUCT</t>
  </si>
  <si>
    <t>SC SALUBRITATE 2000</t>
  </si>
  <si>
    <t>leru com</t>
  </si>
  <si>
    <t>V21/144</t>
  </si>
  <si>
    <t>ALL INSTAL SRL</t>
  </si>
  <si>
    <t>manometru</t>
  </si>
  <si>
    <t>syscom</t>
  </si>
  <si>
    <t>RARVALSERV</t>
  </si>
  <si>
    <t>cv1/2695</t>
  </si>
  <si>
    <t>misrami com</t>
  </si>
  <si>
    <t>mop</t>
  </si>
  <si>
    <t>cv1/2722</t>
  </si>
  <si>
    <t>cv1/2755</t>
  </si>
  <si>
    <t>cv1/2756</t>
  </si>
  <si>
    <t>nichifor florea</t>
  </si>
  <si>
    <t>coroana flori</t>
  </si>
  <si>
    <t>cv1/2769</t>
  </si>
  <si>
    <t>cv1/2770</t>
  </si>
  <si>
    <t>cv1/2772</t>
  </si>
  <si>
    <t>cv1/2773</t>
  </si>
  <si>
    <t>reemitere autorizati</t>
  </si>
  <si>
    <t>cv1/2775</t>
  </si>
  <si>
    <t>ges force</t>
  </si>
  <si>
    <t>transport valori</t>
  </si>
  <si>
    <t>cv1/2782</t>
  </si>
  <si>
    <t>cv1/2791</t>
  </si>
  <si>
    <t>cv1/2807</t>
  </si>
  <si>
    <t>hotel diamant</t>
  </si>
  <si>
    <t>cv1/2808</t>
  </si>
  <si>
    <t>cv1/2810</t>
  </si>
  <si>
    <t>cv1/2811</t>
  </si>
  <si>
    <t>cv1/2812</t>
  </si>
  <si>
    <t>cv1/2841</t>
  </si>
  <si>
    <t>cv1/2844</t>
  </si>
  <si>
    <t>sntfm marfa</t>
  </si>
  <si>
    <t>cv1/2855</t>
  </si>
  <si>
    <t>cv1/2856</t>
  </si>
  <si>
    <t>cv1/2857</t>
  </si>
  <si>
    <t>cv1/2860</t>
  </si>
  <si>
    <t>cv1/2861</t>
  </si>
  <si>
    <t>cv1/2862</t>
  </si>
  <si>
    <t>cv1/2863</t>
  </si>
  <si>
    <t>cv1/2866</t>
  </si>
  <si>
    <t>cv1/2867</t>
  </si>
  <si>
    <t>cv1/2868</t>
  </si>
  <si>
    <t>cv1/2869</t>
  </si>
  <si>
    <t>cv1/2870</t>
  </si>
  <si>
    <t>cv1/2875</t>
  </si>
  <si>
    <t>cv1/2876</t>
  </si>
  <si>
    <t>cv1/2884</t>
  </si>
  <si>
    <t>cv1/2885</t>
  </si>
  <si>
    <t>quartz srl</t>
  </si>
  <si>
    <t>fiole alcooltest</t>
  </si>
  <si>
    <t>cv1/2904</t>
  </si>
  <si>
    <t>cv1/2905</t>
  </si>
  <si>
    <t>cv1/2906</t>
  </si>
  <si>
    <t>cv1/2909</t>
  </si>
  <si>
    <t>cv1/2910</t>
  </si>
  <si>
    <t>cv1/2911</t>
  </si>
  <si>
    <t>infocenter</t>
  </si>
  <si>
    <t>cv1/2932</t>
  </si>
  <si>
    <t>cv1/2933</t>
  </si>
  <si>
    <t>cv1/2934</t>
  </si>
  <si>
    <t>cv1/2956</t>
  </si>
  <si>
    <t>cv1/2966</t>
  </si>
  <si>
    <t>SANDALEX</t>
  </si>
  <si>
    <t>birotica</t>
  </si>
  <si>
    <t>cv1/2967</t>
  </si>
  <si>
    <t>cv1/2978</t>
  </si>
  <si>
    <t>cv1/2981</t>
  </si>
  <si>
    <t>rezervor wc</t>
  </si>
  <si>
    <t>cv1/3018</t>
  </si>
  <si>
    <t>cv1/3023</t>
  </si>
  <si>
    <t>cv1/3136</t>
  </si>
  <si>
    <t>SC FIDUCIA TRADING</t>
  </si>
  <si>
    <t>repartii</t>
  </si>
  <si>
    <t>cv1/3137</t>
  </si>
  <si>
    <t>SC BERMI</t>
  </si>
  <si>
    <t>cv1/3164</t>
  </si>
  <si>
    <t>avize autorizari</t>
  </si>
  <si>
    <t>cv1/3165</t>
  </si>
  <si>
    <t>cv1/3166</t>
  </si>
  <si>
    <t>cv1/3170</t>
  </si>
  <si>
    <t>cv1/3171</t>
  </si>
  <si>
    <t>cv1/3174</t>
  </si>
  <si>
    <t>PFA Nichifor</t>
  </si>
  <si>
    <t>cv1/3175</t>
  </si>
  <si>
    <t>Hotel Rusu</t>
  </si>
  <si>
    <t>cv1/3176</t>
  </si>
  <si>
    <t>cv1/3179</t>
  </si>
  <si>
    <t>SC TRATTORIA</t>
  </si>
  <si>
    <t>cv1/3180</t>
  </si>
  <si>
    <t>cv1/3181</t>
  </si>
  <si>
    <t>Hotel Rina</t>
  </si>
  <si>
    <t>cv1/3201</t>
  </si>
  <si>
    <t>Gaz Sud</t>
  </si>
  <si>
    <t>gaz sediu</t>
  </si>
  <si>
    <t>cv1/3202</t>
  </si>
  <si>
    <t>gaz Depoul Pitesti</t>
  </si>
  <si>
    <t>cv1/3203</t>
  </si>
  <si>
    <t>gaz Revizia Craiova</t>
  </si>
  <si>
    <t>cv1/3204</t>
  </si>
  <si>
    <t>cv1/3205</t>
  </si>
  <si>
    <t>gaz St Rm Valcea</t>
  </si>
  <si>
    <t>cv1/3206</t>
  </si>
  <si>
    <t>gaz St Pitesti</t>
  </si>
  <si>
    <t>cv1/3207</t>
  </si>
  <si>
    <t>gaz Ag Voiaj Cva</t>
  </si>
  <si>
    <t>cv1/3208</t>
  </si>
  <si>
    <t>gaz Ag Voiaj Tg Jiu</t>
  </si>
  <si>
    <t>cv1/3209</t>
  </si>
  <si>
    <t>cv1/3211</t>
  </si>
  <si>
    <t>acord permise mecanic</t>
  </si>
  <si>
    <t>contactor, sigurante</t>
  </si>
  <si>
    <t>V21/151</t>
  </si>
  <si>
    <t>pistol lipit, ciocan,cleste</t>
  </si>
  <si>
    <t>V21/154</t>
  </si>
  <si>
    <t>cv1/3231</t>
  </si>
  <si>
    <t>cv1/3233</t>
  </si>
  <si>
    <t>cv1/3234</t>
  </si>
  <si>
    <t>cv1/3235</t>
  </si>
  <si>
    <t>cv1/3223</t>
  </si>
  <si>
    <t xml:space="preserve">SC NATISAN MEDICINA GEN </t>
  </si>
  <si>
    <t>examinare medicala</t>
  </si>
  <si>
    <t>Cirstei George</t>
  </si>
  <si>
    <t>cv1/3224</t>
  </si>
  <si>
    <t>cv1/3141</t>
  </si>
  <si>
    <t>ELEXTROPUTERE VFU PASCANI SA</t>
  </si>
  <si>
    <t>cv1/3245</t>
  </si>
  <si>
    <t>SC SCHAROLT</t>
  </si>
  <si>
    <t>cv1/3271</t>
  </si>
  <si>
    <t>cv1/3272</t>
  </si>
  <si>
    <t xml:space="preserve">                     952017014642</t>
  </si>
  <si>
    <t>cv1/3273</t>
  </si>
  <si>
    <t>cv1/3280</t>
  </si>
  <si>
    <t>AUTORITATEA RUTIERA ROM</t>
  </si>
  <si>
    <t>licenta transport</t>
  </si>
  <si>
    <t>chit</t>
  </si>
  <si>
    <t>CHIT</t>
  </si>
  <si>
    <t xml:space="preserve">                     952017014826</t>
  </si>
  <si>
    <t>CV1/2979</t>
  </si>
  <si>
    <t>LAMPA</t>
  </si>
  <si>
    <t>CV1/3263</t>
  </si>
  <si>
    <t>CV1/3326</t>
  </si>
  <si>
    <t>CV1/3351</t>
  </si>
  <si>
    <t>CV1/3355</t>
  </si>
  <si>
    <t>CV1/3356</t>
  </si>
  <si>
    <t>CV1/3391</t>
  </si>
  <si>
    <t xml:space="preserve">SC HOTEL DIAMANT </t>
  </si>
  <si>
    <t>SC SIA 2000</t>
  </si>
  <si>
    <t>RADULESCU COSMIN</t>
  </si>
  <si>
    <t>CV1/3400</t>
  </si>
  <si>
    <t>SC ARDAVIA</t>
  </si>
  <si>
    <t>RADU ILIE</t>
  </si>
  <si>
    <t>CV1/3401</t>
  </si>
  <si>
    <t>CV1/3452</t>
  </si>
  <si>
    <t>PERMIS MECANIC</t>
  </si>
  <si>
    <t>CV1/3453</t>
  </si>
  <si>
    <t>ASOC PROPRIETARI</t>
  </si>
  <si>
    <t>CHELT REGIE</t>
  </si>
  <si>
    <t>GAZ SUD SA</t>
  </si>
  <si>
    <t>multimetru</t>
  </si>
  <si>
    <t>GAVRILESCU FLOARE</t>
  </si>
  <si>
    <t>studiu pt. cladirea A1 4</t>
  </si>
  <si>
    <t>CV1/3472</t>
  </si>
  <si>
    <t>CV1/3491</t>
  </si>
  <si>
    <t>grinzi</t>
  </si>
  <si>
    <t>cv1/3505</t>
  </si>
  <si>
    <t>sc leroy</t>
  </si>
  <si>
    <t>mix suruburi</t>
  </si>
  <si>
    <t>cv1/3530</t>
  </si>
  <si>
    <t>cv1/3531</t>
  </si>
  <si>
    <t>cv1/3532</t>
  </si>
  <si>
    <t>cv1/3533</t>
  </si>
  <si>
    <t>cv1/3534</t>
  </si>
  <si>
    <t>cv1/3535</t>
  </si>
  <si>
    <t>cv1/3536</t>
  </si>
  <si>
    <t>cv1/3537</t>
  </si>
  <si>
    <t>cv1/3538</t>
  </si>
  <si>
    <t>cv1/3551</t>
  </si>
  <si>
    <t>cv1/3552</t>
  </si>
  <si>
    <t>cv1/3540</t>
  </si>
  <si>
    <t>cv1/3541</t>
  </si>
  <si>
    <t>cv1/3542</t>
  </si>
  <si>
    <t>cv1/3543</t>
  </si>
  <si>
    <t>cv1/3544</t>
  </si>
  <si>
    <t>cv1/3545</t>
  </si>
  <si>
    <t>cv1/3546</t>
  </si>
  <si>
    <t>cv1/3547</t>
  </si>
  <si>
    <t>cv1/3548</t>
  </si>
  <si>
    <t>cv1/3549</t>
  </si>
  <si>
    <t>cv1/3571</t>
  </si>
  <si>
    <t>cv1/3593</t>
  </si>
  <si>
    <t>cv1/3610</t>
  </si>
  <si>
    <t>sc fulmen</t>
  </si>
  <si>
    <t>acumulator</t>
  </si>
  <si>
    <t>cv1/3611</t>
  </si>
  <si>
    <t>aparegio</t>
  </si>
  <si>
    <t>cv1/3612</t>
  </si>
  <si>
    <t>cv1/3613</t>
  </si>
  <si>
    <t>cv1/3614</t>
  </si>
  <si>
    <t>cv1/3622</t>
  </si>
  <si>
    <t>cv1/3629</t>
  </si>
  <si>
    <t>compania apa olt</t>
  </si>
  <si>
    <t>cv1/3645</t>
  </si>
  <si>
    <t>evaluari</t>
  </si>
  <si>
    <t>cv1/3646</t>
  </si>
  <si>
    <t>reparatii pc</t>
  </si>
  <si>
    <t>cv1/3647</t>
  </si>
  <si>
    <t>cv1/3648</t>
  </si>
  <si>
    <t>caranda botari</t>
  </si>
  <si>
    <t>wp</t>
  </si>
  <si>
    <t>sc infocenter</t>
  </si>
  <si>
    <t>revizii</t>
  </si>
  <si>
    <t>antena</t>
  </si>
  <si>
    <t>teava cupru izolata</t>
  </si>
  <si>
    <t>cv1/3675</t>
  </si>
  <si>
    <t>cv1/3676</t>
  </si>
  <si>
    <t>switch</t>
  </si>
  <si>
    <t>cv1/3698</t>
  </si>
  <si>
    <t>cv1/3704</t>
  </si>
  <si>
    <t>t21/3/4/1067</t>
  </si>
  <si>
    <t>t21/3/3/1066</t>
  </si>
  <si>
    <t>t21/3/4/1080</t>
  </si>
  <si>
    <t>t21/3/4/1089</t>
  </si>
  <si>
    <t>verificari tehnice ap consum comb gazos</t>
  </si>
  <si>
    <t>t21`/3/3/1097</t>
  </si>
  <si>
    <t>Direct Distribuitie Birotica</t>
  </si>
  <si>
    <t>t21/3/4/1109</t>
  </si>
  <si>
    <t>rodiesel  service</t>
  </si>
  <si>
    <t>t21/3/4/1128</t>
  </si>
  <si>
    <t>t21/3/4/1120</t>
  </si>
  <si>
    <t>Genius SRL</t>
  </si>
  <si>
    <t>t21/3/4/1121</t>
  </si>
  <si>
    <t>t21/3/2/1128</t>
  </si>
  <si>
    <t>Sedachim SRL</t>
  </si>
  <si>
    <t>t21/3/2/1142</t>
  </si>
  <si>
    <t>Engie</t>
  </si>
  <si>
    <t>t21/3/2/1162</t>
  </si>
  <si>
    <t>t21/3/2/1166</t>
  </si>
  <si>
    <t>t21/3/4/1181</t>
  </si>
  <si>
    <t>t21/3/4/1182</t>
  </si>
  <si>
    <t>t21/3/4/1183</t>
  </si>
  <si>
    <t>Lizorala Shop</t>
  </si>
  <si>
    <t>t21/3/3/1203</t>
  </si>
  <si>
    <t>Milomar Auto parts</t>
  </si>
  <si>
    <t>servicii auto</t>
  </si>
  <si>
    <t>t21/3/3/1204</t>
  </si>
  <si>
    <t>t21/3/3/1207</t>
  </si>
  <si>
    <t>cellvision expert</t>
  </si>
  <si>
    <t>Botea Adrian</t>
  </si>
  <si>
    <t>t21/3/3/1223</t>
  </si>
  <si>
    <t>PRESTATII PERSONAL SI LOCOM</t>
  </si>
  <si>
    <t>t21/3/3/1222</t>
  </si>
  <si>
    <t>t21/3/4/1244</t>
  </si>
  <si>
    <t>Ipsar SA</t>
  </si>
  <si>
    <t>t21/3/4/1246</t>
  </si>
  <si>
    <t>Vlaros Tip</t>
  </si>
  <si>
    <t>t21/3/2/1255</t>
  </si>
  <si>
    <t>t21/3/2/1268</t>
  </si>
  <si>
    <t>taxa cantar</t>
  </si>
  <si>
    <t>t21/3/2/1269</t>
  </si>
  <si>
    <t>t21/3/2/1278</t>
  </si>
  <si>
    <t>t21/3/2/1279</t>
  </si>
  <si>
    <t>TELeKOM</t>
  </si>
  <si>
    <t>CV1/3749</t>
  </si>
  <si>
    <t>cv1/3750</t>
  </si>
  <si>
    <t>cv1/3751</t>
  </si>
  <si>
    <t>cv1/3752</t>
  </si>
  <si>
    <t>cv1/3753</t>
  </si>
  <si>
    <t>cv1/3754</t>
  </si>
  <si>
    <t>cv1/3755</t>
  </si>
  <si>
    <t>cv1/3756</t>
  </si>
  <si>
    <t>cv1/3757</t>
  </si>
  <si>
    <t>cv1/3758</t>
  </si>
  <si>
    <t>cv1/3759</t>
  </si>
  <si>
    <t>cv1/3760</t>
  </si>
  <si>
    <t>cv1/3761</t>
  </si>
  <si>
    <t>cv1/3762</t>
  </si>
  <si>
    <t>cv1/3763</t>
  </si>
  <si>
    <t>cv1/3764</t>
  </si>
  <si>
    <t>cv1/3765</t>
  </si>
  <si>
    <t>cv1/3766</t>
  </si>
  <si>
    <t>cv1/3767</t>
  </si>
  <si>
    <t>cv1/3768</t>
  </si>
  <si>
    <t>cv1/3769</t>
  </si>
  <si>
    <t>cv1/3770</t>
  </si>
  <si>
    <t>cv1/3771</t>
  </si>
  <si>
    <t>cv1/3787</t>
  </si>
  <si>
    <t>cv1/3804</t>
  </si>
  <si>
    <t>cv1/3805</t>
  </si>
  <si>
    <t>CV1/3819</t>
  </si>
  <si>
    <t>CV1/3822</t>
  </si>
  <si>
    <t>cv1/3827</t>
  </si>
  <si>
    <t>cv1/3828</t>
  </si>
  <si>
    <t>cv1/3837</t>
  </si>
  <si>
    <t>CV1/3869</t>
  </si>
  <si>
    <t>CV1/3895</t>
  </si>
  <si>
    <t>SC PUTNA TRADING</t>
  </si>
  <si>
    <t>CV1/3896</t>
  </si>
  <si>
    <t>CV1/3897</t>
  </si>
  <si>
    <t>CV1/3900</t>
  </si>
  <si>
    <t>CV1/3901</t>
  </si>
  <si>
    <t xml:space="preserve">APA </t>
  </si>
  <si>
    <t>CV1/3902</t>
  </si>
  <si>
    <t>V21/167</t>
  </si>
  <si>
    <t>contactor</t>
  </si>
  <si>
    <t>scara al 2x</t>
  </si>
  <si>
    <t>canepa banda teflon,capac</t>
  </si>
  <si>
    <t>V21/175</t>
  </si>
  <si>
    <t>energie el</t>
  </si>
  <si>
    <t>AL BUSINESS PAPETARIE</t>
  </si>
  <si>
    <t>agent frigorific</t>
  </si>
  <si>
    <t>motocoasa</t>
  </si>
  <si>
    <t>V21/185</t>
  </si>
  <si>
    <t>materiale pt. baie si WC</t>
  </si>
  <si>
    <t>cv1/3907</t>
  </si>
  <si>
    <t>cv1/3913</t>
  </si>
  <si>
    <t>institutul medicina legala cva</t>
  </si>
  <si>
    <t>test alcoolemie</t>
  </si>
  <si>
    <t>cv1/3914</t>
  </si>
  <si>
    <t>gaz sud</t>
  </si>
  <si>
    <t>cv1/3915</t>
  </si>
  <si>
    <t>cv1/3916</t>
  </si>
  <si>
    <t>cv1/3917</t>
  </si>
  <si>
    <t>cv1/3948</t>
  </si>
  <si>
    <t>cv1/3949</t>
  </si>
  <si>
    <t>cv1/3957</t>
  </si>
  <si>
    <t>reflex comp</t>
  </si>
  <si>
    <t>cv1/3958</t>
  </si>
  <si>
    <t>cv1/3960</t>
  </si>
  <si>
    <t>30</t>
  </si>
  <si>
    <t>sc prime solution</t>
  </si>
  <si>
    <t>1108</t>
  </si>
  <si>
    <t>CV1/3909</t>
  </si>
  <si>
    <t>BALANOIU</t>
  </si>
  <si>
    <t>CV1/3912</t>
  </si>
  <si>
    <t>SC DELFINUL PROD COM</t>
  </si>
  <si>
    <t>CV1/3913</t>
  </si>
  <si>
    <t>CV1/3915</t>
  </si>
  <si>
    <t>GLOBAL NETWORK</t>
  </si>
  <si>
    <t>scaun directoral</t>
  </si>
  <si>
    <t>cv1/3918</t>
  </si>
  <si>
    <t>minexfor</t>
  </si>
  <si>
    <t>apa minerala</t>
  </si>
  <si>
    <t>cv1/3936</t>
  </si>
  <si>
    <t>cv1/3937</t>
  </si>
  <si>
    <t>modificare anexa</t>
  </si>
  <si>
    <t>sc eurotranzit</t>
  </si>
  <si>
    <t>sc club 90</t>
  </si>
  <si>
    <t>cv1/3961</t>
  </si>
  <si>
    <t>cv1/4012</t>
  </si>
  <si>
    <t>cv1/4013</t>
  </si>
  <si>
    <t>reparatie</t>
  </si>
  <si>
    <t>V21/187</t>
  </si>
  <si>
    <t>dulap, prize, sina metal</t>
  </si>
  <si>
    <t>V21/192</t>
  </si>
  <si>
    <t>lucrari inretinere trafo</t>
  </si>
  <si>
    <t>V21/194</t>
  </si>
  <si>
    <t>V21/195</t>
  </si>
  <si>
    <t>saboti -Tg.Jiu</t>
  </si>
  <si>
    <t>suruburi, piulite,saibe</t>
  </si>
  <si>
    <t>garnituri, inel etansare</t>
  </si>
  <si>
    <t>Comp</t>
  </si>
  <si>
    <t>ALTEX ROMANIA</t>
  </si>
  <si>
    <t>frigidere</t>
  </si>
  <si>
    <t>aparate aer conditionat</t>
  </si>
  <si>
    <t>PS MULTISERVICES</t>
  </si>
  <si>
    <t>cv1/4042</t>
  </si>
  <si>
    <t>cv1/4049</t>
  </si>
  <si>
    <t>briana sun</t>
  </si>
  <si>
    <t>susanu marin</t>
  </si>
  <si>
    <t>cv1/4059</t>
  </si>
  <si>
    <t>ag tg jiu</t>
  </si>
  <si>
    <t>cv1/4060</t>
  </si>
  <si>
    <t>turea laurentiu</t>
  </si>
  <si>
    <t>cv1/4068</t>
  </si>
  <si>
    <t>cv1/4069</t>
  </si>
  <si>
    <t>cv1/4111</t>
  </si>
  <si>
    <t>cv1/4115</t>
  </si>
  <si>
    <t>kaufland</t>
  </si>
  <si>
    <t>pahare</t>
  </si>
  <si>
    <t>cv1/4116</t>
  </si>
  <si>
    <t>cv1/4117</t>
  </si>
  <si>
    <t>cv1/4140</t>
  </si>
  <si>
    <t>cv1/4141</t>
  </si>
  <si>
    <t>cv1/4142</t>
  </si>
  <si>
    <t>cv1/4145</t>
  </si>
  <si>
    <t>cv1/4146</t>
  </si>
  <si>
    <t>CV1/4149</t>
  </si>
  <si>
    <t>CV1/4150</t>
  </si>
  <si>
    <t>CV1/4151</t>
  </si>
  <si>
    <t>CV1/4152</t>
  </si>
  <si>
    <t>CV1/4153</t>
  </si>
  <si>
    <t>CV1/4154</t>
  </si>
  <si>
    <t>CV1/4155</t>
  </si>
  <si>
    <t>CV1/4156</t>
  </si>
  <si>
    <t>CV1/4157</t>
  </si>
  <si>
    <t>CV1/4158</t>
  </si>
  <si>
    <t>CV1/4159</t>
  </si>
  <si>
    <t>CV1/4160</t>
  </si>
  <si>
    <t>CV1/4161</t>
  </si>
  <si>
    <t>CV1/4204</t>
  </si>
  <si>
    <t>cv1/4205</t>
  </si>
  <si>
    <t>cv1/4206</t>
  </si>
  <si>
    <t>cv1/4207</t>
  </si>
  <si>
    <t>cv1/4209</t>
  </si>
  <si>
    <t>cv1/4220</t>
  </si>
  <si>
    <t>cv1/4226</t>
  </si>
  <si>
    <t>CV1/4233</t>
  </si>
  <si>
    <t>PRESTARI SERV</t>
  </si>
  <si>
    <t>CV1/4276</t>
  </si>
  <si>
    <t>CV1/4310</t>
  </si>
  <si>
    <t>cv1/4312</t>
  </si>
  <si>
    <t>cv1/4313</t>
  </si>
  <si>
    <t>cv1/4314</t>
  </si>
  <si>
    <t>energie elctrica</t>
  </si>
  <si>
    <t>etichete albe</t>
  </si>
  <si>
    <t>reparatii schimbatori</t>
  </si>
  <si>
    <t>TEHNOPRO</t>
  </si>
  <si>
    <t>VEST CONSTRUCT</t>
  </si>
  <si>
    <t>lucr pt. canal GT Rev Craiova</t>
  </si>
  <si>
    <t>V21/214</t>
  </si>
  <si>
    <t>reparatie SIBA</t>
  </si>
  <si>
    <t>V21/218</t>
  </si>
  <si>
    <t>broaste,balamale,pal,zavor</t>
  </si>
  <si>
    <t>cv1/4328</t>
  </si>
  <si>
    <t>cv1/4335</t>
  </si>
  <si>
    <t>cv1/4336</t>
  </si>
  <si>
    <t>cv1/4337</t>
  </si>
  <si>
    <t>cv1/4353</t>
  </si>
  <si>
    <t>cv1/4354</t>
  </si>
  <si>
    <t>cv1/4355</t>
  </si>
  <si>
    <t>cv1/4356</t>
  </si>
  <si>
    <t>cv1/4383</t>
  </si>
  <si>
    <t>cv1/4384</t>
  </si>
  <si>
    <t>cv1/4385</t>
  </si>
  <si>
    <t>cv1/4386</t>
  </si>
  <si>
    <t>sc euro hotels</t>
  </si>
  <si>
    <t>cv1/4405</t>
  </si>
  <si>
    <t>cv1/4404</t>
  </si>
  <si>
    <t>cv1/4403</t>
  </si>
  <si>
    <t>cv1/4414</t>
  </si>
  <si>
    <t>chirie europubela</t>
  </si>
  <si>
    <t>cv1/4415</t>
  </si>
  <si>
    <t>penalitati</t>
  </si>
  <si>
    <t>cv1/4416</t>
  </si>
  <si>
    <t>cv1/4428</t>
  </si>
  <si>
    <t>cv1/4432</t>
  </si>
  <si>
    <t>iasi it srl</t>
  </si>
  <si>
    <t>cv1/4434</t>
  </si>
  <si>
    <t>cv1/4435</t>
  </si>
  <si>
    <t>cv1/4438</t>
  </si>
  <si>
    <t>sc gaz sud</t>
  </si>
  <si>
    <t>cv1/4436</t>
  </si>
  <si>
    <t>cv1/4450</t>
  </si>
  <si>
    <t>cv1/4451</t>
  </si>
  <si>
    <t>PFI DANCA GHEORGHE</t>
  </si>
  <si>
    <t>dirigentie santier</t>
  </si>
  <si>
    <t>mufe, teu pvc</t>
  </si>
  <si>
    <t>plita electrica</t>
  </si>
  <si>
    <t>autocolant, lavete</t>
  </si>
  <si>
    <t>CV1/4481</t>
  </si>
  <si>
    <t>CV1/4482</t>
  </si>
  <si>
    <t xml:space="preserve">SC GROUPAMA </t>
  </si>
  <si>
    <t>cv1/4486</t>
  </si>
  <si>
    <t>sc praktiker</t>
  </si>
  <si>
    <t>vas toaleta</t>
  </si>
  <si>
    <t>cv1/4509</t>
  </si>
  <si>
    <t>cv1/4510</t>
  </si>
  <si>
    <t>cv1/4528</t>
  </si>
  <si>
    <t>ex medicala</t>
  </si>
  <si>
    <t>cv1/4534</t>
  </si>
  <si>
    <t>cv1/4535</t>
  </si>
  <si>
    <t>cv1/4536</t>
  </si>
  <si>
    <t>cv1/4537</t>
  </si>
  <si>
    <t>cv1/4538</t>
  </si>
  <si>
    <t>apavil</t>
  </si>
  <si>
    <t>cv1/4539</t>
  </si>
  <si>
    <t>cv1/4562</t>
  </si>
  <si>
    <t>cv1/4561</t>
  </si>
  <si>
    <t>cv1/4560</t>
  </si>
  <si>
    <t>cv1/4559</t>
  </si>
  <si>
    <t>cv1/4558</t>
  </si>
  <si>
    <t>cv1/4557</t>
  </si>
  <si>
    <t>cv1/4556</t>
  </si>
  <si>
    <t>RO SERVICE RODHILL</t>
  </si>
  <si>
    <t>t21/3/2/1287</t>
  </si>
  <si>
    <t>Colorado Chimical</t>
  </si>
  <si>
    <t>t21/3/2/1299</t>
  </si>
  <si>
    <t>T21/3/2/1300</t>
  </si>
  <si>
    <t>t21/3/2/1317</t>
  </si>
  <si>
    <t>DNS Birotica</t>
  </si>
  <si>
    <t>t21/3/3/1345</t>
  </si>
  <si>
    <t>t21/3/3/1346</t>
  </si>
  <si>
    <t>t21/3/3/1351</t>
  </si>
  <si>
    <t>t21/3/3/1354</t>
  </si>
  <si>
    <t>IB CaRGO</t>
  </si>
  <si>
    <t>transport rutier transmisie hidraulica</t>
  </si>
  <si>
    <t>t21/3/3/1355</t>
  </si>
  <si>
    <t>powerink</t>
  </si>
  <si>
    <t>Trica Dan</t>
  </si>
  <si>
    <t>t21/3/3/1358</t>
  </si>
  <si>
    <t>Reva SA</t>
  </si>
  <si>
    <t>etalonari</t>
  </si>
  <si>
    <t>t21/3/3/1363</t>
  </si>
  <si>
    <t>t21/3/3/1364</t>
  </si>
  <si>
    <t>t21/3/4/1365</t>
  </si>
  <si>
    <t>L'intesa</t>
  </si>
  <si>
    <t>t21/3/3/1367</t>
  </si>
  <si>
    <t>t21/3/4/1368</t>
  </si>
  <si>
    <t>t21/3/4/1369</t>
  </si>
  <si>
    <t>viza periodica stand</t>
  </si>
  <si>
    <t>T21/3/2/1371</t>
  </si>
  <si>
    <t>MATERIALE</t>
  </si>
  <si>
    <t>t21/3/4/1389</t>
  </si>
  <si>
    <t>reparatie pompa apa</t>
  </si>
  <si>
    <t>t21/3/4/1392</t>
  </si>
  <si>
    <t>t21/3/4/1393</t>
  </si>
  <si>
    <t>gaze naturale</t>
  </si>
  <si>
    <t>t21/3/4/1396</t>
  </si>
  <si>
    <t>t21/3/4/1397</t>
  </si>
  <si>
    <t>contact top service</t>
  </si>
  <si>
    <t>t21/3/4/1402</t>
  </si>
  <si>
    <t>t21/3/4/1403</t>
  </si>
  <si>
    <t>t21/3/4/1404</t>
  </si>
  <si>
    <t>t21/3/4/1409</t>
  </si>
  <si>
    <t>t21/3/4/1616</t>
  </si>
  <si>
    <t>t21/3/4/1417</t>
  </si>
  <si>
    <t xml:space="preserve">Conturo </t>
  </si>
  <si>
    <t>t21/3/2/1444</t>
  </si>
  <si>
    <t xml:space="preserve">transport rutier </t>
  </si>
  <si>
    <t>t21/3/2/1446</t>
  </si>
  <si>
    <t>t21/3/2/1458</t>
  </si>
  <si>
    <t>t21/3/2/1459</t>
  </si>
  <si>
    <t>t21/3/2/1460</t>
  </si>
  <si>
    <t>t21/3/2/1461</t>
  </si>
  <si>
    <t>t21/3/2/1462</t>
  </si>
  <si>
    <t>t21/3/2/1464</t>
  </si>
  <si>
    <t>Club 90 SRL</t>
  </si>
  <si>
    <t>t21/3/2/1465</t>
  </si>
  <si>
    <t>t21/3/2/1488</t>
  </si>
  <si>
    <t>t21/3/2/1490</t>
  </si>
  <si>
    <t>Plastomet SA</t>
  </si>
  <si>
    <t>t21/3/3/1495</t>
  </si>
  <si>
    <t>t21/3/2/1499</t>
  </si>
  <si>
    <t>Trendy Top Style</t>
  </si>
  <si>
    <t>T21/3/3/1509</t>
  </si>
  <si>
    <t>t21/3/2/1512</t>
  </si>
  <si>
    <t>SNTFM Simeria</t>
  </si>
  <si>
    <t>t21/3/2/1515</t>
  </si>
  <si>
    <t>t21/3/2/1520</t>
  </si>
  <si>
    <t>T21/3/2/1524</t>
  </si>
  <si>
    <t>brojba nicolae</t>
  </si>
  <si>
    <t>t21/3/2/1525</t>
  </si>
  <si>
    <t>T21/3/2/1527</t>
  </si>
  <si>
    <t>t21/3/3/1528</t>
  </si>
  <si>
    <t>Termodensirom</t>
  </si>
  <si>
    <t>t21/3/3/1529</t>
  </si>
  <si>
    <t>t21/3/3/1530</t>
  </si>
  <si>
    <t>t21/3/3/1539</t>
  </si>
  <si>
    <t>t21/3/3/1540</t>
  </si>
  <si>
    <t>t21/3/3/1547</t>
  </si>
  <si>
    <t>General Electrik</t>
  </si>
  <si>
    <t>t21/3/2/1561</t>
  </si>
  <si>
    <t>t21/3/4/1562</t>
  </si>
  <si>
    <t>t21/3/4/1563</t>
  </si>
  <si>
    <t>t21/3/4/1564</t>
  </si>
  <si>
    <t>T21/3/4/1567</t>
  </si>
  <si>
    <t>t21/3/3/1571</t>
  </si>
  <si>
    <t>t21/3/3/1572</t>
  </si>
  <si>
    <t>t21/3/3/1576</t>
  </si>
  <si>
    <t>HT Print</t>
  </si>
  <si>
    <t>T21/3/2/1577</t>
  </si>
  <si>
    <t>t21/3/4/1581</t>
  </si>
  <si>
    <t>Autoreal</t>
  </si>
  <si>
    <t>t21/3/4/1582</t>
  </si>
  <si>
    <t>Europart LKW</t>
  </si>
  <si>
    <t>t21/3/4/1584</t>
  </si>
  <si>
    <t>V21/228</t>
  </si>
  <si>
    <t>woma</t>
  </si>
  <si>
    <t>CV1/4576</t>
  </si>
  <si>
    <t>VIZA ATESTARE</t>
  </si>
  <si>
    <t>CV1/4577</t>
  </si>
  <si>
    <t>cv1/4578</t>
  </si>
  <si>
    <t>tv samsung</t>
  </si>
  <si>
    <t>cv1/4579</t>
  </si>
  <si>
    <t>cv1/4602</t>
  </si>
  <si>
    <t>asociatia de proprietari 65</t>
  </si>
  <si>
    <t>cv1/4613</t>
  </si>
  <si>
    <t>cv1/4626</t>
  </si>
  <si>
    <t>sc cabana vanatorului</t>
  </si>
  <si>
    <t>cv1/4658</t>
  </si>
  <si>
    <t>serv medicale</t>
  </si>
  <si>
    <t>t21/3/2/1592</t>
  </si>
  <si>
    <t>t21/3/2/1654</t>
  </si>
  <si>
    <t>servicii intretinere linii</t>
  </si>
  <si>
    <t>CV1/4688</t>
  </si>
  <si>
    <t>CV1/4698</t>
  </si>
  <si>
    <t>PFA  OBADARIU ION</t>
  </si>
  <si>
    <t>CV1/4704</t>
  </si>
  <si>
    <t>mentenanta</t>
  </si>
  <si>
    <t>cv1/4707</t>
  </si>
  <si>
    <t xml:space="preserve">sc isg group </t>
  </si>
  <si>
    <t>vopsea</t>
  </si>
  <si>
    <t>cv1/4712</t>
  </si>
  <si>
    <t>unipact</t>
  </si>
  <si>
    <t>biblioraft</t>
  </si>
  <si>
    <t>cv1/4735</t>
  </si>
  <si>
    <t>cv1/4758</t>
  </si>
  <si>
    <t>cv1/4738</t>
  </si>
  <si>
    <t>regionala cf craiova</t>
  </si>
  <si>
    <t>cv1/4777</t>
  </si>
  <si>
    <t>cv1/4778</t>
  </si>
  <si>
    <t>sharolt group</t>
  </si>
  <si>
    <t>cv1/4779</t>
  </si>
  <si>
    <t>cv1/4783</t>
  </si>
  <si>
    <t>cv1/4865</t>
  </si>
  <si>
    <t>cv1/4833</t>
  </si>
  <si>
    <t>fise magazie</t>
  </si>
  <si>
    <t>cv1/4875</t>
  </si>
  <si>
    <t>SC MINEXFOR SA</t>
  </si>
  <si>
    <t>cv1/4876</t>
  </si>
  <si>
    <t>MAREN PROD COM</t>
  </si>
  <si>
    <t>cv1/4895</t>
  </si>
  <si>
    <t>cv1/4896</t>
  </si>
  <si>
    <t>cv1/4898</t>
  </si>
  <si>
    <t>cv1/4899</t>
  </si>
  <si>
    <t>cv1/4901</t>
  </si>
  <si>
    <t>cv1/4902</t>
  </si>
  <si>
    <t>cv1/4903</t>
  </si>
  <si>
    <t>cv1/4904</t>
  </si>
  <si>
    <t>cv1/4905</t>
  </si>
  <si>
    <t>cv1/4908</t>
  </si>
  <si>
    <t>cv1/4911</t>
  </si>
  <si>
    <t>cv1/4914</t>
  </si>
  <si>
    <t>SC TELECOMUNICATII</t>
  </si>
  <si>
    <t>cv1/4915</t>
  </si>
  <si>
    <t>cv1/4965</t>
  </si>
  <si>
    <t>cv1/4966</t>
  </si>
  <si>
    <t>cv1/4667</t>
  </si>
  <si>
    <t>cv1/4668</t>
  </si>
  <si>
    <t>cv1/4669</t>
  </si>
  <si>
    <t>cv1/4670</t>
  </si>
  <si>
    <t>cv1/4671</t>
  </si>
  <si>
    <t>cv1/4672</t>
  </si>
  <si>
    <t>cv1/4673</t>
  </si>
  <si>
    <t>cv1/4674</t>
  </si>
  <si>
    <t>cv1/4675</t>
  </si>
  <si>
    <t>cv1/4681</t>
  </si>
  <si>
    <t>ups</t>
  </si>
  <si>
    <t>cv1/4686</t>
  </si>
  <si>
    <t>cv1/4687</t>
  </si>
  <si>
    <t>dibluri</t>
  </si>
  <si>
    <t>cv1/4714</t>
  </si>
  <si>
    <t>cv1/4722</t>
  </si>
  <si>
    <t>cv1/4723</t>
  </si>
  <si>
    <t>cv1/4724</t>
  </si>
  <si>
    <t>cv1/4728</t>
  </si>
  <si>
    <t>cv1/4742</t>
  </si>
  <si>
    <t>cv1/4743</t>
  </si>
  <si>
    <t>cv1/4744</t>
  </si>
  <si>
    <t>cv1/4745</t>
  </si>
  <si>
    <t>cv1/4746</t>
  </si>
  <si>
    <t>cv1/4747</t>
  </si>
  <si>
    <t>cv1/4748</t>
  </si>
  <si>
    <t>enrgie</t>
  </si>
  <si>
    <t>cv1/4749</t>
  </si>
  <si>
    <t>cv1/4750</t>
  </si>
  <si>
    <t>cv1/4751</t>
  </si>
  <si>
    <t>cv1/4752</t>
  </si>
  <si>
    <t>cv1/4753</t>
  </si>
  <si>
    <t>cv1/4754</t>
  </si>
  <si>
    <t>cv1/4755</t>
  </si>
  <si>
    <t>cv1/4757</t>
  </si>
  <si>
    <t>cv1/4759</t>
  </si>
  <si>
    <t>cv1/4760</t>
  </si>
  <si>
    <t>ANTEX</t>
  </si>
  <si>
    <t>panza alba</t>
  </si>
  <si>
    <t>CABANA VANATORULUI</t>
  </si>
  <si>
    <t>perie rotativa</t>
  </si>
  <si>
    <t>atestate stand</t>
  </si>
  <si>
    <t>evaluare avizari</t>
  </si>
  <si>
    <t>CARAUSU MIHAELA</t>
  </si>
  <si>
    <t>consultatie oftalmologica</t>
  </si>
  <si>
    <t>GEO PROIECT</t>
  </si>
  <si>
    <t>lucrari canal GT-Rev C-va</t>
  </si>
  <si>
    <t>PROFLEX SUD</t>
  </si>
  <si>
    <t>furtune presiune,flexibil</t>
  </si>
  <si>
    <t>V21/248</t>
  </si>
  <si>
    <t>CARES PAINTS SRL</t>
  </si>
  <si>
    <t>diluant, lack spray</t>
  </si>
  <si>
    <t>V21/259</t>
  </si>
  <si>
    <t>DANCA GHEORGHE</t>
  </si>
  <si>
    <t>t21/3/2/1661</t>
  </si>
  <si>
    <t>T213/2/1662</t>
  </si>
  <si>
    <t>DNS BIROTICA</t>
  </si>
  <si>
    <t>t21/3/2/1663</t>
  </si>
  <si>
    <t>t21/3/2/1671</t>
  </si>
  <si>
    <t>t21/3/2/1698</t>
  </si>
  <si>
    <t>t21/3/4/1710</t>
  </si>
  <si>
    <t>t21/3/4/1712</t>
  </si>
  <si>
    <t>verificare si constatare defect motor am 932</t>
  </si>
  <si>
    <t>t21/3/4/1714</t>
  </si>
  <si>
    <t>t21/3/4/1715</t>
  </si>
  <si>
    <t>Cristi Service</t>
  </si>
  <si>
    <t xml:space="preserve">transport </t>
  </si>
  <si>
    <t>cv1/4781</t>
  </si>
  <si>
    <t>GAz Sud</t>
  </si>
  <si>
    <t>cv1/4782</t>
  </si>
  <si>
    <t>gaz Sud</t>
  </si>
  <si>
    <t>cv1/4784</t>
  </si>
  <si>
    <t>ADDP CARACAL</t>
  </si>
  <si>
    <t>cv1/4785</t>
  </si>
  <si>
    <t>cv1/4786</t>
  </si>
  <si>
    <t>cv1/4787</t>
  </si>
  <si>
    <t>CV1/4789</t>
  </si>
  <si>
    <t>cv1/4790</t>
  </si>
  <si>
    <t>cv1/4796</t>
  </si>
  <si>
    <t>cv1/4797</t>
  </si>
  <si>
    <t>SC CAROMELI VIP SRL</t>
  </si>
  <si>
    <t>t21/3/4/1734</t>
  </si>
  <si>
    <t>t21/3/4/1735</t>
  </si>
  <si>
    <t>t21/3/4/1736</t>
  </si>
  <si>
    <t>continental hotel</t>
  </si>
  <si>
    <t>t21/3/4/1744</t>
  </si>
  <si>
    <t>t21/3/4/1748</t>
  </si>
  <si>
    <t>general prest</t>
  </si>
  <si>
    <t>lucrari ridicrae descarcare macara</t>
  </si>
  <si>
    <t>t21/3/4/1752</t>
  </si>
  <si>
    <t>ram security service srl</t>
  </si>
  <si>
    <t>serv paza</t>
  </si>
  <si>
    <t>t21/3/3/1758</t>
  </si>
  <si>
    <t>T21/3/3/1787</t>
  </si>
  <si>
    <t>T21/3/3/1788</t>
  </si>
  <si>
    <t>GAZ SUD</t>
  </si>
  <si>
    <t>sistem descktop</t>
  </si>
  <si>
    <t>SC SIMO CAR SRL</t>
  </si>
  <si>
    <t>cv1/4828</t>
  </si>
  <si>
    <t>apa+canal</t>
  </si>
  <si>
    <t>cv1/4829</t>
  </si>
  <si>
    <t>cv1/4830</t>
  </si>
  <si>
    <t>cv1/4831</t>
  </si>
  <si>
    <t>ASIROM</t>
  </si>
  <si>
    <t>cv1/4835</t>
  </si>
  <si>
    <t>SC GELIAS BROKER</t>
  </si>
  <si>
    <t>cv1/4871</t>
  </si>
  <si>
    <t>expresor</t>
  </si>
  <si>
    <t>cv1/4872</t>
  </si>
  <si>
    <t>SC IACOBI EXIM SRL</t>
  </si>
  <si>
    <t>Nicolae  Adela</t>
  </si>
  <si>
    <t>cv1/4892</t>
  </si>
  <si>
    <t>cv1/4893</t>
  </si>
  <si>
    <t>cv1/4894</t>
  </si>
  <si>
    <t>cv1/4923</t>
  </si>
  <si>
    <t>MINEXFOR</t>
  </si>
  <si>
    <t>cv1/4933</t>
  </si>
  <si>
    <t>COMP.DE APA OLT</t>
  </si>
  <si>
    <t>boc auto srl</t>
  </si>
  <si>
    <t>cv1/4973</t>
  </si>
  <si>
    <t>fise medicale</t>
  </si>
  <si>
    <t>cv1/4985</t>
  </si>
  <si>
    <t>cv1/4986</t>
  </si>
  <si>
    <t>cv1/5010</t>
  </si>
  <si>
    <t>cv1/5020</t>
  </si>
  <si>
    <t>sc evident</t>
  </si>
  <si>
    <t>hirtie xerox</t>
  </si>
  <si>
    <t>cv1/5022</t>
  </si>
  <si>
    <t>cv1/5023</t>
  </si>
  <si>
    <t>cv1/5038</t>
  </si>
  <si>
    <t>sc popasul casa romaneasca</t>
  </si>
  <si>
    <t>cv1/5039</t>
  </si>
  <si>
    <t>cv1/5040</t>
  </si>
  <si>
    <t>cv1/5041</t>
  </si>
  <si>
    <t>cv1/5043</t>
  </si>
  <si>
    <t>cv1/5062</t>
  </si>
  <si>
    <t>eliberare autorizare</t>
  </si>
  <si>
    <t>cv1/5064</t>
  </si>
  <si>
    <t>cv1/5069</t>
  </si>
  <si>
    <t>cv1/5070</t>
  </si>
  <si>
    <t>cv1/5071</t>
  </si>
  <si>
    <t>bock nicolae</t>
  </si>
  <si>
    <t>cv1/5074</t>
  </si>
  <si>
    <t>meda</t>
  </si>
  <si>
    <t>V21/264</t>
  </si>
  <si>
    <t>contactor D40/380V</t>
  </si>
  <si>
    <t>HIDROACTIV IMPEX</t>
  </si>
  <si>
    <t>reparatie pompa Lowara</t>
  </si>
  <si>
    <t>t21/3/3/1813</t>
  </si>
  <si>
    <t>furtun hidraulic</t>
  </si>
  <si>
    <t>t21/3/3/1816</t>
  </si>
  <si>
    <t>t21/3/3/1817</t>
  </si>
  <si>
    <t>t21/3/3/1818</t>
  </si>
  <si>
    <t>t21/3/3/1832</t>
  </si>
  <si>
    <t>Geola Prod</t>
  </si>
  <si>
    <t>t21/3/3/1833</t>
  </si>
  <si>
    <t>t21/3/4/1843</t>
  </si>
  <si>
    <t>t21/3/4/1852</t>
  </si>
  <si>
    <t>t21/3/4/1853</t>
  </si>
  <si>
    <t>t21/3/4/1856</t>
  </si>
  <si>
    <t>auchan</t>
  </si>
  <si>
    <t>t21/3/4/1857</t>
  </si>
  <si>
    <t>t21/3/4/1858</t>
  </si>
  <si>
    <t>t21/3/4/1864</t>
  </si>
  <si>
    <t>incarcare freon</t>
  </si>
  <si>
    <t>t21/3/4/1865</t>
  </si>
  <si>
    <t>t21/3/4/1867</t>
  </si>
  <si>
    <t>t21/3/4/1868</t>
  </si>
  <si>
    <t>rovinieta</t>
  </si>
  <si>
    <t>cv1/5079</t>
  </si>
  <si>
    <t>cv1/5088</t>
  </si>
  <si>
    <t>cv1/5089</t>
  </si>
  <si>
    <t>cv1/5091</t>
  </si>
  <si>
    <t>cv1/5092</t>
  </si>
  <si>
    <t>cv1/5093</t>
  </si>
  <si>
    <t>cv1/5094</t>
  </si>
  <si>
    <t>cv1/5095</t>
  </si>
  <si>
    <t>cv1/5096</t>
  </si>
  <si>
    <t>cv1/5097</t>
  </si>
  <si>
    <t>cv1/5128</t>
  </si>
  <si>
    <t>cv1/5130</t>
  </si>
  <si>
    <t>cv1/5131</t>
  </si>
  <si>
    <t>cv1/5133</t>
  </si>
  <si>
    <t>cv1/5136</t>
  </si>
  <si>
    <t>cv1/5146</t>
  </si>
  <si>
    <t>fmg</t>
  </si>
  <si>
    <t>cv1/5147</t>
  </si>
  <si>
    <t>sc corsar</t>
  </si>
  <si>
    <t>usb</t>
  </si>
  <si>
    <t>cv1/5148</t>
  </si>
  <si>
    <t>revizie tr rosu</t>
  </si>
  <si>
    <t>cv1/5150</t>
  </si>
  <si>
    <t>revizie rosiori</t>
  </si>
  <si>
    <t>SC moderna stil</t>
  </si>
  <si>
    <t>HAMAT IMPEX</t>
  </si>
  <si>
    <t>cv1/6170</t>
  </si>
  <si>
    <t>cv1/6171</t>
  </si>
  <si>
    <t>edm edymar</t>
  </si>
  <si>
    <t>CV1/6197</t>
  </si>
  <si>
    <t>cv1/6198</t>
  </si>
  <si>
    <t>cv1/6200</t>
  </si>
  <si>
    <t>cv1/6202</t>
  </si>
  <si>
    <t>cv1/6217</t>
  </si>
  <si>
    <t>sc birou turism</t>
  </si>
  <si>
    <t>cv1/6218</t>
  </si>
  <si>
    <t>cv1/6219</t>
  </si>
  <si>
    <t>alsting</t>
  </si>
  <si>
    <t>verificare stingator</t>
  </si>
  <si>
    <t>cv1/6225</t>
  </si>
  <si>
    <t>cv1/6226</t>
  </si>
  <si>
    <t>cv1/6228</t>
  </si>
  <si>
    <t>cv1/6229</t>
  </si>
  <si>
    <t>CV1/6233</t>
  </si>
  <si>
    <t>CV1/6237</t>
  </si>
  <si>
    <t>cv1/6238</t>
  </si>
  <si>
    <t>cv1/6243</t>
  </si>
  <si>
    <t>chelt intretinere</t>
  </si>
  <si>
    <t>cv1/6247</t>
  </si>
  <si>
    <t>cv1/6251</t>
  </si>
  <si>
    <t>cv1/6279</t>
  </si>
  <si>
    <t>cv1/6280</t>
  </si>
  <si>
    <t>cv1/6285</t>
  </si>
  <si>
    <t>green home energy</t>
  </si>
  <si>
    <t>cv1/6288</t>
  </si>
  <si>
    <t>cv1/6290</t>
  </si>
  <si>
    <t>cv1/6291</t>
  </si>
  <si>
    <t>cv1/6292</t>
  </si>
  <si>
    <t>cv1/6293</t>
  </si>
  <si>
    <t>cv1/6294</t>
  </si>
  <si>
    <t>cv1/6313</t>
  </si>
  <si>
    <t>CV1/6329</t>
  </si>
  <si>
    <t>CV1/6331</t>
  </si>
  <si>
    <t>CV1/6332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</si>
  <si>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</si>
  <si>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</si>
  <si>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</si>
  <si>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</si>
  <si>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</si>
  <si>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</si>
  <si>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</si>
  <si>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</si>
  <si>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</si>
  <si>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</si>
  <si>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</si>
  <si>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</si>
  <si>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</si>
  <si>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CV1/6376</t>
  </si>
  <si>
    <t>TELEFOANE</t>
  </si>
  <si>
    <t>SC BERMI GENERAL</t>
  </si>
  <si>
    <t>V21/273</t>
  </si>
  <si>
    <t>tub, sarma,  teava, mufa</t>
  </si>
  <si>
    <t>ALSTING TIMSERV</t>
  </si>
  <si>
    <t>verificare stingatoare</t>
  </si>
  <si>
    <t>CV1/6404</t>
  </si>
  <si>
    <t>CV1/6405</t>
  </si>
  <si>
    <t>CV1/6413</t>
  </si>
  <si>
    <t>COMPLEX HERASTRAU</t>
  </si>
  <si>
    <t>CV1/6416</t>
  </si>
  <si>
    <t>CV1/6417</t>
  </si>
  <si>
    <t>ALSTING</t>
  </si>
  <si>
    <t>VERIF STINGATOR</t>
  </si>
  <si>
    <t>CV1/6418</t>
  </si>
  <si>
    <t>CV1/6419</t>
  </si>
  <si>
    <t>CV1/6436</t>
  </si>
  <si>
    <t>BRIANA  SUN</t>
  </si>
  <si>
    <t>CV1/6437</t>
  </si>
  <si>
    <t>cv1/6448</t>
  </si>
  <si>
    <t>cv1/6451</t>
  </si>
  <si>
    <t>Ofic nat al Reg Comertului</t>
  </si>
  <si>
    <t>monitor oficial</t>
  </si>
  <si>
    <t>pirvu maria</t>
  </si>
  <si>
    <t>cv1/6453</t>
  </si>
  <si>
    <t>sc office class</t>
  </si>
  <si>
    <t>set birou</t>
  </si>
  <si>
    <t>cv1/6470</t>
  </si>
  <si>
    <t>cv1/6471</t>
  </si>
  <si>
    <t>cv1/6472</t>
  </si>
  <si>
    <t>T21/3/3/1939</t>
  </si>
  <si>
    <t>PROINVEST</t>
  </si>
  <si>
    <t>furci suspensie</t>
  </si>
  <si>
    <t>t21/3/3/1941</t>
  </si>
  <si>
    <t>SEA Romania</t>
  </si>
  <si>
    <t>t21/3/3/1956</t>
  </si>
  <si>
    <t>Geromed SA</t>
  </si>
  <si>
    <t>t21/3/3/1965</t>
  </si>
  <si>
    <t>t21/3/3/1966</t>
  </si>
  <si>
    <t>insecticid</t>
  </si>
  <si>
    <t>SC Atico Logistic</t>
  </si>
  <si>
    <t>t21/3/3/1972</t>
  </si>
  <si>
    <t>t21/3/3/1974</t>
  </si>
  <si>
    <t>t21/3/4/2000</t>
  </si>
  <si>
    <t>Willnick</t>
  </si>
  <si>
    <t>t2123/3/2007</t>
  </si>
  <si>
    <t>t21/3/3/2015</t>
  </si>
  <si>
    <t>t21/3/4/2035</t>
  </si>
  <si>
    <t>t21/3/4/2036</t>
  </si>
  <si>
    <t>t21/3/2/2051</t>
  </si>
  <si>
    <t>t21/3/2/2054</t>
  </si>
  <si>
    <t>cv1/6501</t>
  </si>
  <si>
    <t>dulap</t>
  </si>
  <si>
    <t>cv1/6502</t>
  </si>
  <si>
    <t>autoteile</t>
  </si>
  <si>
    <t>cv1/6505</t>
  </si>
  <si>
    <t>sc metal com</t>
  </si>
  <si>
    <t>sc am mobila ru</t>
  </si>
  <si>
    <t>CV1/6602</t>
  </si>
  <si>
    <t>CV1/6561</t>
  </si>
  <si>
    <t>SC GLOB STAR TRADE</t>
  </si>
  <si>
    <t>PRIZE</t>
  </si>
  <si>
    <t>SC FULMEN DATA</t>
  </si>
  <si>
    <t>ACUMULATOR</t>
  </si>
  <si>
    <t>cv1/6520</t>
  </si>
  <si>
    <t>sc gral</t>
  </si>
  <si>
    <t>cv1/6555</t>
  </si>
  <si>
    <t>CV1/6557</t>
  </si>
  <si>
    <t>cv1/6626</t>
  </si>
  <si>
    <t>cv1/6630</t>
  </si>
  <si>
    <t>cv1/6631</t>
  </si>
  <si>
    <t>cv1/6634</t>
  </si>
  <si>
    <t>best décor</t>
  </si>
  <si>
    <t>usa metalica</t>
  </si>
  <si>
    <t>cv1/6635</t>
  </si>
  <si>
    <t>praktiker</t>
  </si>
  <si>
    <t>fereastra</t>
  </si>
  <si>
    <t>cv1/6643</t>
  </si>
  <si>
    <t>flipcart magnetic</t>
  </si>
  <si>
    <t>cv1/6644</t>
  </si>
  <si>
    <t>dosar</t>
  </si>
  <si>
    <t>cv1/6645</t>
  </si>
  <si>
    <t>cv1/6649</t>
  </si>
  <si>
    <t xml:space="preserve">monitor </t>
  </si>
  <si>
    <t>cv1/6650</t>
  </si>
  <si>
    <t>unitate calculator</t>
  </si>
  <si>
    <t>cv1/6670</t>
  </si>
  <si>
    <t>cotizatie</t>
  </si>
  <si>
    <t>cv1/6671</t>
  </si>
  <si>
    <t>cv1/6672</t>
  </si>
  <si>
    <t>dif cotiz an 2017</t>
  </si>
  <si>
    <t>cv1/6673</t>
  </si>
  <si>
    <t>cv1/6676</t>
  </si>
  <si>
    <t>cv1/6677</t>
  </si>
  <si>
    <t>asoc. consilierilor juridici</t>
  </si>
  <si>
    <t>ELECTROUTIL 2000</t>
  </si>
  <si>
    <t>Asoc proPRIETARI nr 65</t>
  </si>
  <si>
    <t>prestigiosa prodcom</t>
  </si>
  <si>
    <t>Computer Media Zone</t>
  </si>
  <si>
    <t>tub PVC</t>
  </si>
  <si>
    <t>prize,comutator,cotPVC,MYF</t>
  </si>
  <si>
    <t>verificare vinciuri</t>
  </si>
  <si>
    <t>ALIFUR SRL</t>
  </si>
  <si>
    <t>drapele</t>
  </si>
  <si>
    <t>CV1/6745</t>
  </si>
  <si>
    <t>REVIZIE</t>
  </si>
  <si>
    <t>CV1/6746</t>
  </si>
  <si>
    <t>CV1/6747</t>
  </si>
  <si>
    <t>cv1/6713</t>
  </si>
  <si>
    <t>sc unita turism holding</t>
  </si>
  <si>
    <t>cv1/6714</t>
  </si>
  <si>
    <t>cv1/6727</t>
  </si>
  <si>
    <t>sc sarra nicol</t>
  </si>
  <si>
    <t>tudosie costel</t>
  </si>
  <si>
    <t>sc arnia tourism</t>
  </si>
  <si>
    <t>tera software</t>
  </si>
  <si>
    <t>CV1/6785</t>
  </si>
  <si>
    <t>CV1/6756</t>
  </si>
  <si>
    <t>CV1/6755</t>
  </si>
  <si>
    <t>CV1/6754</t>
  </si>
  <si>
    <t>CV1/6753</t>
  </si>
  <si>
    <t>CV1/6751</t>
  </si>
  <si>
    <t>CV1/6750</t>
  </si>
  <si>
    <t>CV1/6749</t>
  </si>
  <si>
    <t>CV1/6748</t>
  </si>
  <si>
    <t>CV1/6744</t>
  </si>
  <si>
    <t>NIR</t>
  </si>
  <si>
    <t>CV1/6784</t>
  </si>
  <si>
    <t>INDIGO</t>
  </si>
  <si>
    <t>CV1/6728</t>
  </si>
  <si>
    <t>SC ELECTOUTIL 2002</t>
  </si>
  <si>
    <t>parchet</t>
  </si>
  <si>
    <t>cv1/6729</t>
  </si>
  <si>
    <t>cv1/6749</t>
  </si>
  <si>
    <t>a3</t>
  </si>
  <si>
    <t>cv1/6750</t>
  </si>
  <si>
    <t>a4</t>
  </si>
  <si>
    <t>sc autoteile</t>
  </si>
  <si>
    <t>cv1/6734</t>
  </si>
  <si>
    <t>placa rigips</t>
  </si>
  <si>
    <t>cv1/6735</t>
  </si>
  <si>
    <t>spuma ceresit</t>
  </si>
  <si>
    <t>cv1/6751</t>
  </si>
  <si>
    <t>papetarie</t>
  </si>
  <si>
    <t>cv1/6693</t>
  </si>
  <si>
    <t>radiator ulei</t>
  </si>
  <si>
    <t>cv1/6726</t>
  </si>
  <si>
    <t>cv1/6774</t>
  </si>
  <si>
    <t>cv1/6791</t>
  </si>
  <si>
    <t>cv1/6805</t>
  </si>
  <si>
    <t>V21/293</t>
  </si>
  <si>
    <t>tub flex</t>
  </si>
  <si>
    <t>V21/295</t>
  </si>
  <si>
    <t>salubrizare vag C-va</t>
  </si>
  <si>
    <t>salubrizare vag Tg.Jiu</t>
  </si>
  <si>
    <t>t21/3/2/2064</t>
  </si>
  <si>
    <t>t21/3/2/2066</t>
  </si>
  <si>
    <t>t21/3/2/2067</t>
  </si>
  <si>
    <t>alsting timserv</t>
  </si>
  <si>
    <t>t21/3/2/2068</t>
  </si>
  <si>
    <t>cncnfr</t>
  </si>
  <si>
    <t>deviz macara ridic am</t>
  </si>
  <si>
    <t>t21/3/2/2075</t>
  </si>
  <si>
    <t>verificare supape siguranta</t>
  </si>
  <si>
    <t>t21/3/2/2083</t>
  </si>
  <si>
    <t>t21/3/2/2085</t>
  </si>
  <si>
    <t>t21/3/2/2096</t>
  </si>
  <si>
    <t>t21/3/2/2104</t>
  </si>
  <si>
    <t>t21/3/2/2105</t>
  </si>
  <si>
    <t>Motor Green Topservice</t>
  </si>
  <si>
    <t>reparatie pneuri</t>
  </si>
  <si>
    <t>t21/3/4/2106</t>
  </si>
  <si>
    <t>t21/3/4/2117</t>
  </si>
  <si>
    <t>t21/3/4/2123</t>
  </si>
  <si>
    <t>T21/3/4/2124</t>
  </si>
  <si>
    <t>ALSOR ELECTRIC</t>
  </si>
  <si>
    <t>t21/3/2/2125</t>
  </si>
  <si>
    <t>verificari stingatoare</t>
  </si>
  <si>
    <t>T21/3/3/2158</t>
  </si>
  <si>
    <t>SERV PAZA</t>
  </si>
  <si>
    <t>T21/3/3/2159</t>
  </si>
  <si>
    <t>T21/3/3/2170</t>
  </si>
  <si>
    <t>T21/3/3/2171</t>
  </si>
  <si>
    <t>cv1/6883</t>
  </si>
  <si>
    <t>sc land felix</t>
  </si>
  <si>
    <t>CV1/6903</t>
  </si>
  <si>
    <t>CV1/6906</t>
  </si>
  <si>
    <t>CV1/6904</t>
  </si>
  <si>
    <t>CV1/6891</t>
  </si>
  <si>
    <t>SC PANORAMIC CETATUIE</t>
  </si>
  <si>
    <t>cv1/6815</t>
  </si>
  <si>
    <t>baterie lavoar</t>
  </si>
  <si>
    <t>cv1/6816</t>
  </si>
  <si>
    <t xml:space="preserve">proficom </t>
  </si>
  <si>
    <t>lenjerie</t>
  </si>
  <si>
    <t>cv1/6817</t>
  </si>
  <si>
    <t>cv1/6818</t>
  </si>
  <si>
    <t>cv1/6819</t>
  </si>
  <si>
    <t>cv1/6820</t>
  </si>
  <si>
    <t>cv1/6821</t>
  </si>
  <si>
    <t>cv1/6822</t>
  </si>
  <si>
    <t>cv1/6823</t>
  </si>
  <si>
    <t>cv1/6824</t>
  </si>
  <si>
    <t>cv1/6825</t>
  </si>
  <si>
    <t>cv1/6826</t>
  </si>
  <si>
    <t>cv1/6832</t>
  </si>
  <si>
    <t>cv1/6835</t>
  </si>
  <si>
    <t>cv1/6853</t>
  </si>
  <si>
    <t>cv1/6856</t>
  </si>
  <si>
    <t>cv1/6924</t>
  </si>
  <si>
    <t>CV1/6940</t>
  </si>
  <si>
    <t>CV1/6925</t>
  </si>
  <si>
    <t>CV1/6926</t>
  </si>
  <si>
    <t>CV1/6927</t>
  </si>
  <si>
    <t>CV1/6928</t>
  </si>
  <si>
    <t>CV1/6929</t>
  </si>
  <si>
    <t>CV1/6930</t>
  </si>
  <si>
    <t>CV1/6931</t>
  </si>
  <si>
    <t>CV1/6932</t>
  </si>
  <si>
    <t>CV1/6933</t>
  </si>
  <si>
    <t>CV1/6934</t>
  </si>
  <si>
    <t>CV1/6937</t>
  </si>
  <si>
    <t>CV1/6938</t>
  </si>
  <si>
    <t>CV1/6939</t>
  </si>
  <si>
    <t>CV1/6941</t>
  </si>
  <si>
    <t>CV1/6942</t>
  </si>
  <si>
    <t>CV1/6943</t>
  </si>
  <si>
    <t>CV1/6935</t>
  </si>
  <si>
    <t>CV1/6936</t>
  </si>
  <si>
    <t>CV1/6944</t>
  </si>
  <si>
    <t>CV1/6945</t>
  </si>
  <si>
    <t>SC PAPER</t>
  </si>
  <si>
    <t>ROLA FAX</t>
  </si>
  <si>
    <t>CV1/6956</t>
  </si>
  <si>
    <t>CV1/6958</t>
  </si>
  <si>
    <t>cv1/6959</t>
  </si>
  <si>
    <t>cv1/6960</t>
  </si>
  <si>
    <t>cv1/6974</t>
  </si>
  <si>
    <t>ada electric</t>
  </si>
  <si>
    <t>plafon led</t>
  </si>
  <si>
    <t>cv1/6975</t>
  </si>
  <si>
    <t>cv1/6980</t>
  </si>
  <si>
    <t>CV1/6981</t>
  </si>
  <si>
    <t>cv1/6978</t>
  </si>
  <si>
    <t>certificat</t>
  </si>
  <si>
    <t>cv1/6979</t>
  </si>
  <si>
    <t>cv1/7002</t>
  </si>
  <si>
    <t>cornier</t>
  </si>
  <si>
    <t>cv1/7003</t>
  </si>
  <si>
    <t>cv1/7004</t>
  </si>
  <si>
    <t>adpp caracal</t>
  </si>
  <si>
    <t>cv1/7005</t>
  </si>
  <si>
    <t>cv1/7008</t>
  </si>
  <si>
    <t>cv1/7017</t>
  </si>
  <si>
    <t>sc flormang</t>
  </si>
  <si>
    <t>cv1/7020</t>
  </si>
  <si>
    <t>cv1/7029</t>
  </si>
  <si>
    <t>SC SABOLEM</t>
  </si>
  <si>
    <t>FELICITARE</t>
  </si>
  <si>
    <t>cv1/7054</t>
  </si>
  <si>
    <t xml:space="preserve">salubritate craiova </t>
  </si>
  <si>
    <t>cv1/7060</t>
  </si>
  <si>
    <t>zefir</t>
  </si>
  <si>
    <t>cv1/7061</t>
  </si>
  <si>
    <t>cv1/7118</t>
  </si>
  <si>
    <t>cv1/7120</t>
  </si>
  <si>
    <t>cv1/7121</t>
  </si>
  <si>
    <t>dvd</t>
  </si>
  <si>
    <t>cv1/7122</t>
  </si>
  <si>
    <t>cv1/7123</t>
  </si>
  <si>
    <t>cv1/7124</t>
  </si>
  <si>
    <t>cv1/7125</t>
  </si>
  <si>
    <t>cv1/7132</t>
  </si>
  <si>
    <t>ecuson</t>
  </si>
  <si>
    <t>ASOC DE PROPRIETARI 65</t>
  </si>
  <si>
    <t>t21/3/2/2191</t>
  </si>
  <si>
    <t>t21/3/3/2152</t>
  </si>
  <si>
    <t>t21/3/2/2174</t>
  </si>
  <si>
    <t>Elf Auto Com</t>
  </si>
  <si>
    <t>perie electromotor</t>
  </si>
  <si>
    <t>t21/3/2/2175</t>
  </si>
  <si>
    <t>Proflex Sud</t>
  </si>
  <si>
    <t>t21/3/2/2176</t>
  </si>
  <si>
    <t>Cerlot Trading</t>
  </si>
  <si>
    <t>V21/303</t>
  </si>
  <si>
    <t>ASOC CONSILIERE CALIFICARE REFORMARE</t>
  </si>
  <si>
    <t>calificare stivuitorist</t>
  </si>
  <si>
    <t>ORIZONT SPACE</t>
  </si>
  <si>
    <t>GTT MOTORS</t>
  </si>
  <si>
    <t>OMNIASIG</t>
  </si>
  <si>
    <t>polita asigurare RCA</t>
  </si>
  <si>
    <t>prize, cleme,tub flex,cyaby</t>
  </si>
  <si>
    <t>aplica bat</t>
  </si>
  <si>
    <t>cv1/7291</t>
  </si>
  <si>
    <t>SC MOBILKAT</t>
  </si>
  <si>
    <t>cv1/7136</t>
  </si>
  <si>
    <t>trattoria el passo</t>
  </si>
  <si>
    <t>cv1/7167</t>
  </si>
  <si>
    <t>cv1/7170</t>
  </si>
  <si>
    <t>sc gitan</t>
  </si>
  <si>
    <t>serv vidanjare</t>
  </si>
  <si>
    <t>cv1/7171</t>
  </si>
  <si>
    <t>vitacom electronics</t>
  </si>
  <si>
    <t>cv1/7182</t>
  </si>
  <si>
    <t>sc electrificare</t>
  </si>
  <si>
    <t>cv1/7185</t>
  </si>
  <si>
    <t>cv1/7212</t>
  </si>
  <si>
    <t>sc activ proiect</t>
  </si>
  <si>
    <t>studii fezabilitate</t>
  </si>
  <si>
    <t>cv1/7216</t>
  </si>
  <si>
    <t>cv1/7217</t>
  </si>
  <si>
    <t>jaluzele</t>
  </si>
  <si>
    <t>cv1/7234</t>
  </si>
  <si>
    <t>cv1/7235</t>
  </si>
  <si>
    <t>serviCII</t>
  </si>
  <si>
    <t>cv1/7274</t>
  </si>
  <si>
    <t>qwerty design</t>
  </si>
  <si>
    <t>hard disc</t>
  </si>
  <si>
    <t>cv1/7275</t>
  </si>
  <si>
    <t>cv1/7297</t>
  </si>
  <si>
    <t>comutator</t>
  </si>
  <si>
    <t>cv1/7282</t>
  </si>
  <si>
    <t>cv1/7307</t>
  </si>
  <si>
    <t>cv1/2803</t>
  </si>
  <si>
    <t>sc neco service</t>
  </si>
  <si>
    <t>CV1/941</t>
  </si>
  <si>
    <t>CV1/1008</t>
  </si>
  <si>
    <t>electroutil 2002</t>
  </si>
  <si>
    <t>orizont SPACE</t>
  </si>
  <si>
    <t>cv1/7360</t>
  </si>
  <si>
    <t>cv1/7361</t>
  </si>
  <si>
    <t>cv1/7375</t>
  </si>
  <si>
    <t>cv1/7356</t>
  </si>
  <si>
    <t>cv1/7444</t>
  </si>
  <si>
    <t>folie, cuie</t>
  </si>
  <si>
    <t>reparatie linia 3 C-va</t>
  </si>
  <si>
    <t>interventie cazan</t>
  </si>
  <si>
    <t>VULCOM SRL</t>
  </si>
  <si>
    <t>garnituri FK</t>
  </si>
  <si>
    <t>CYABY</t>
  </si>
  <si>
    <t>burghiu vidia</t>
  </si>
  <si>
    <t>SEMOR SRL</t>
  </si>
  <si>
    <t>beton B400</t>
  </si>
  <si>
    <t>cv1/7464</t>
  </si>
  <si>
    <t xml:space="preserve">sc mirror </t>
  </si>
  <si>
    <t>cv1/7465</t>
  </si>
  <si>
    <t>cv1/7466</t>
  </si>
  <si>
    <t>cv1/7467</t>
  </si>
  <si>
    <t>cv1/7468</t>
  </si>
  <si>
    <t>cv1/7469</t>
  </si>
  <si>
    <t>cv1/7470</t>
  </si>
  <si>
    <t>cv1/7471</t>
  </si>
  <si>
    <t>cv1/7472</t>
  </si>
  <si>
    <t>cv1/7474</t>
  </si>
  <si>
    <t>cv1/7475</t>
  </si>
  <si>
    <t>cv1/7476</t>
  </si>
  <si>
    <t>cv1/7477</t>
  </si>
  <si>
    <t>cv1/7478</t>
  </si>
  <si>
    <t>cv1/7479</t>
  </si>
  <si>
    <t>cv1/7480</t>
  </si>
  <si>
    <t>cv1/7519</t>
  </si>
  <si>
    <t>CV1/7482</t>
  </si>
  <si>
    <t>CV1/7525</t>
  </si>
  <si>
    <t>CV1/7526</t>
  </si>
  <si>
    <t>CV1/7527</t>
  </si>
  <si>
    <t>CV1/7528</t>
  </si>
  <si>
    <t>CV1/7530</t>
  </si>
  <si>
    <t>CV1/7531</t>
  </si>
  <si>
    <t>CV1/7532</t>
  </si>
  <si>
    <t>CV1/7533</t>
  </si>
  <si>
    <t>CV1/7559</t>
  </si>
  <si>
    <t>CV1/7569</t>
  </si>
  <si>
    <t>CV1/7570</t>
  </si>
  <si>
    <t>CV1/7604</t>
  </si>
  <si>
    <t>SC ALINBOGDAN</t>
  </si>
  <si>
    <t>CV1/7571</t>
  </si>
  <si>
    <t>SERVICII ROTI</t>
  </si>
  <si>
    <t>CV1/7595</t>
  </si>
  <si>
    <t>tipizate</t>
  </si>
  <si>
    <t>cv1/7596</t>
  </si>
  <si>
    <t>cv1/7597</t>
  </si>
  <si>
    <t>cv1/7603</t>
  </si>
  <si>
    <t>lemne foc</t>
  </si>
  <si>
    <t>cv1/7621</t>
  </si>
  <si>
    <t>cv1/7622</t>
  </si>
  <si>
    <t>cv1/7623</t>
  </si>
  <si>
    <t>cv1/7625</t>
  </si>
  <si>
    <t>cv1/7626</t>
  </si>
  <si>
    <t>cv1/7627</t>
  </si>
  <si>
    <t>cv1/7628</t>
  </si>
  <si>
    <t>cv1/7630</t>
  </si>
  <si>
    <t>rarvalserv</t>
  </si>
  <si>
    <t>CV1/7662</t>
  </si>
  <si>
    <t>CV1/7686</t>
  </si>
  <si>
    <t>cv1/7755</t>
  </si>
  <si>
    <t>cv1/7756</t>
  </si>
  <si>
    <t>cv1/7757</t>
  </si>
  <si>
    <t>SC LOCOMOTIVA SIBIU</t>
  </si>
  <si>
    <t>cv1/7660</t>
  </si>
  <si>
    <t>brosca usa</t>
  </si>
  <si>
    <t>cv1/7665</t>
  </si>
  <si>
    <t>cv1/7687</t>
  </si>
  <si>
    <t>cv1/7771</t>
  </si>
  <si>
    <t>lichid parbriz</t>
  </si>
  <si>
    <t>cv1/7772</t>
  </si>
  <si>
    <t>cv1/7776</t>
  </si>
  <si>
    <t>CV1/7842</t>
  </si>
  <si>
    <t>CV1/7844</t>
  </si>
  <si>
    <t>CV1/7845</t>
  </si>
  <si>
    <t>CV1/7846</t>
  </si>
  <si>
    <t>SOC CET GOVORA</t>
  </si>
  <si>
    <t>CV1/7853</t>
  </si>
  <si>
    <t>CV1/7855</t>
  </si>
  <si>
    <t>CV1/7801</t>
  </si>
  <si>
    <t>eliberare certificate</t>
  </si>
  <si>
    <t>cv1/7802</t>
  </si>
  <si>
    <t>sc pelendava</t>
  </si>
  <si>
    <t>cv1/7856</t>
  </si>
  <si>
    <t>vinieta</t>
  </si>
  <si>
    <t>cv1/7857</t>
  </si>
  <si>
    <t>cv1/7860</t>
  </si>
  <si>
    <t>cncf cfr</t>
  </si>
  <si>
    <t>cv1/7861</t>
  </si>
  <si>
    <t>cv1/7862</t>
  </si>
  <si>
    <t>cv1/7863</t>
  </si>
  <si>
    <t>cv1/7864</t>
  </si>
  <si>
    <t>cv1/7865</t>
  </si>
  <si>
    <t>cv1/7866</t>
  </si>
  <si>
    <t>cv1/7867</t>
  </si>
  <si>
    <t>cv1/7868</t>
  </si>
  <si>
    <t>cv1/7869</t>
  </si>
  <si>
    <t>cv1/7870</t>
  </si>
  <si>
    <t>cv1/7871</t>
  </si>
  <si>
    <t>cv1/7872</t>
  </si>
  <si>
    <t>cv1/7874</t>
  </si>
  <si>
    <t>cv1/7879</t>
  </si>
  <si>
    <t>cval tren craiova severin</t>
  </si>
  <si>
    <t>cv1/7890</t>
  </si>
  <si>
    <t>cv1/7903</t>
  </si>
  <si>
    <t>cv1/7929</t>
  </si>
  <si>
    <t>antigel</t>
  </si>
  <si>
    <t>cv1/7930</t>
  </si>
  <si>
    <t>cv1/7940</t>
  </si>
  <si>
    <t>pelendava</t>
  </si>
  <si>
    <t>cv1/7955</t>
  </si>
  <si>
    <t>cv1/7956</t>
  </si>
  <si>
    <t>canturi</t>
  </si>
  <si>
    <t>cv1/7957</t>
  </si>
  <si>
    <t>sprincu catalin</t>
  </si>
  <si>
    <t>cv1/7963</t>
  </si>
  <si>
    <t>cv1/7964</t>
  </si>
  <si>
    <t>cv1/8006</t>
  </si>
  <si>
    <t>cv1/8007</t>
  </si>
  <si>
    <t>cv1/8009</t>
  </si>
  <si>
    <t>cv1/8010</t>
  </si>
  <si>
    <t>cv1/8011</t>
  </si>
  <si>
    <t>cv1/8012</t>
  </si>
  <si>
    <t>CV1/8048</t>
  </si>
  <si>
    <t>OVM OIL SRL</t>
  </si>
  <si>
    <t>radulescu cosmin</t>
  </si>
  <si>
    <t>cv1/8047</t>
  </si>
  <si>
    <t>sc conmetal</t>
  </si>
  <si>
    <t>cv1/8052</t>
  </si>
  <si>
    <t>sc armos service</t>
  </si>
  <si>
    <t>cizme</t>
  </si>
  <si>
    <t>cv1/8083</t>
  </si>
  <si>
    <t>cv1/8088</t>
  </si>
  <si>
    <t>eurokorona</t>
  </si>
  <si>
    <t>cv1/8153</t>
  </si>
  <si>
    <t>mocanu catalin</t>
  </si>
  <si>
    <t>cv1/8152</t>
  </si>
  <si>
    <t>cv1/8154</t>
  </si>
  <si>
    <t>cv1/8155</t>
  </si>
  <si>
    <t>CV1/8103</t>
  </si>
  <si>
    <t>CV1/8115</t>
  </si>
  <si>
    <t>SUSANU MARIN</t>
  </si>
  <si>
    <t>CV1/8132</t>
  </si>
  <si>
    <t>REPARATII</t>
  </si>
  <si>
    <t>CV1/8137</t>
  </si>
  <si>
    <t>CV1/8156</t>
  </si>
  <si>
    <t>CV1/8178</t>
  </si>
  <si>
    <t>termo calor</t>
  </si>
  <si>
    <t>CV1/8202</t>
  </si>
  <si>
    <t>SC ART MEDIA</t>
  </si>
  <si>
    <t>AFIS A3</t>
  </si>
  <si>
    <t>cv1/8259</t>
  </si>
  <si>
    <t>cv1/8262</t>
  </si>
  <si>
    <t>cv1/8263</t>
  </si>
  <si>
    <t>cv1/8265</t>
  </si>
  <si>
    <t>cv1/8266</t>
  </si>
  <si>
    <t>cv1/8267</t>
  </si>
  <si>
    <t>cv1/8268</t>
  </si>
  <si>
    <t>cv1/8269</t>
  </si>
  <si>
    <t>cv1/8270</t>
  </si>
  <si>
    <t>sc charlie comat</t>
  </si>
  <si>
    <t>cv1/8201</t>
  </si>
  <si>
    <t>sERVICII</t>
  </si>
  <si>
    <t>cv1/8203</t>
  </si>
  <si>
    <t xml:space="preserve">mia </t>
  </si>
  <si>
    <t>grigore mihail</t>
  </si>
  <si>
    <t>cv1/8204</t>
  </si>
  <si>
    <t>cv1/8207</t>
  </si>
  <si>
    <t>cv1/8208</t>
  </si>
  <si>
    <t>sc young art</t>
  </si>
  <si>
    <t>steaguri</t>
  </si>
  <si>
    <t>cv1/8252</t>
  </si>
  <si>
    <t>cv1/8253</t>
  </si>
  <si>
    <t>euro hotels</t>
  </si>
  <si>
    <t>cv1/8257</t>
  </si>
  <si>
    <t>cv1/8258</t>
  </si>
  <si>
    <t>cv1/8260</t>
  </si>
  <si>
    <t>sc tratoria</t>
  </si>
  <si>
    <t>cv1/8261</t>
  </si>
  <si>
    <t>cv1/8271</t>
  </si>
  <si>
    <t>CV1/8299</t>
  </si>
  <si>
    <t>t21/3/3/2181</t>
  </si>
  <si>
    <t>insp motostivuitor</t>
  </si>
  <si>
    <t>t21/3/3/2187</t>
  </si>
  <si>
    <t>t21/3/2/2328</t>
  </si>
  <si>
    <t>piese lipsa si degradate constatate DHC335</t>
  </si>
  <si>
    <t>t21/3/2/2347</t>
  </si>
  <si>
    <t>t21/3/2/2358</t>
  </si>
  <si>
    <t>spitalul clinic craiova</t>
  </si>
  <si>
    <t xml:space="preserve">ex psihologic </t>
  </si>
  <si>
    <t>T21/3/2/2368</t>
  </si>
  <si>
    <t>MONTAT ECHLIBRAT ROTI</t>
  </si>
  <si>
    <t>t21/3/2/2369</t>
  </si>
  <si>
    <t>t21/3/2/2376</t>
  </si>
  <si>
    <t>mesca Gheorghe</t>
  </si>
  <si>
    <t>t21/3/2/2377</t>
  </si>
  <si>
    <t>t21/3/2/2378</t>
  </si>
  <si>
    <t>t21/3/2/2379</t>
  </si>
  <si>
    <t>t21/3/3/2380</t>
  </si>
  <si>
    <t>t21/3/2/2382</t>
  </si>
  <si>
    <t>t21/3/2/2395</t>
  </si>
  <si>
    <t>industrial gp</t>
  </si>
  <si>
    <t>rulmenti</t>
  </si>
  <si>
    <t>t21/3/2/2397</t>
  </si>
  <si>
    <t>Inda SRL</t>
  </si>
  <si>
    <t>reparatie placa sursa alim ventilatie</t>
  </si>
  <si>
    <t>t21/3/2/2398</t>
  </si>
  <si>
    <t>t21/3/3/2411</t>
  </si>
  <si>
    <t>conductor</t>
  </si>
  <si>
    <t>t21/3/3/2415</t>
  </si>
  <si>
    <t>t21/3/3/2419</t>
  </si>
  <si>
    <t>alcool tehnic</t>
  </si>
  <si>
    <t>t21/3/3/2420</t>
  </si>
  <si>
    <t>t21/3/3/2421</t>
  </si>
  <si>
    <t>t21/3/3/2422</t>
  </si>
  <si>
    <t>t21/3/3/2425</t>
  </si>
  <si>
    <t>t21/3/3/2426</t>
  </si>
  <si>
    <t>badotherm</t>
  </si>
  <si>
    <t>t21/3/2/2434</t>
  </si>
  <si>
    <t>t21/3/2/2437</t>
  </si>
  <si>
    <t>t21/3/2/2438</t>
  </si>
  <si>
    <t>t21/3/2/2443</t>
  </si>
  <si>
    <t>t21/3/2/2444</t>
  </si>
  <si>
    <t>t21/3/4/2446</t>
  </si>
  <si>
    <t>t21/3/2/2456</t>
  </si>
  <si>
    <t>t21/3/2/2459</t>
  </si>
  <si>
    <t>transformator</t>
  </si>
  <si>
    <t>t21/3/2/2461</t>
  </si>
  <si>
    <t>Fab CCPM</t>
  </si>
  <si>
    <t>t21/3/2/2462</t>
  </si>
  <si>
    <t>t21/3/2/2465</t>
  </si>
  <si>
    <t>t21/3/2/2467</t>
  </si>
  <si>
    <t>t21/3/2/2470</t>
  </si>
  <si>
    <t>t21/3/2/2474</t>
  </si>
  <si>
    <t>t21/3/2/2476</t>
  </si>
  <si>
    <t>t21/3/2/2477</t>
  </si>
  <si>
    <t>tub argus</t>
  </si>
  <si>
    <t>t21/3/2/2478</t>
  </si>
  <si>
    <t>altex romania</t>
  </si>
  <si>
    <t>t21/3/2/2479</t>
  </si>
  <si>
    <t>Infocenter</t>
  </si>
  <si>
    <t>t21/3/2/2489</t>
  </si>
  <si>
    <t>t21/3/2/2496</t>
  </si>
  <si>
    <t>t21/3/2/2499</t>
  </si>
  <si>
    <t>t21/3/3/2500</t>
  </si>
  <si>
    <t>t21/3/3/2508</t>
  </si>
  <si>
    <t>maz import export</t>
  </si>
  <si>
    <t>t21/3/3/2511</t>
  </si>
  <si>
    <t>t21/3/3/2514</t>
  </si>
  <si>
    <t>t21/3/3/2515</t>
  </si>
  <si>
    <t>t21/3/3/2522</t>
  </si>
  <si>
    <t>t21/3/2/2537</t>
  </si>
  <si>
    <t>t21/3/2/2559</t>
  </si>
  <si>
    <t>t21/3/3/2601</t>
  </si>
  <si>
    <t>t21/3/4/2608</t>
  </si>
  <si>
    <t>CV1/8297</t>
  </si>
  <si>
    <t>ITP AUTO</t>
  </si>
  <si>
    <t>CV1/8398</t>
  </si>
  <si>
    <t>SC NEAGTOVO PROD SRL</t>
  </si>
  <si>
    <t>SC INFO CENTER</t>
  </si>
  <si>
    <t>cv1/8399</t>
  </si>
  <si>
    <t>HELMAT</t>
  </si>
  <si>
    <t>cv1/8400</t>
  </si>
  <si>
    <t>SC INFOCENTER</t>
  </si>
  <si>
    <t>cv1/8402</t>
  </si>
  <si>
    <t>cv1/8403</t>
  </si>
  <si>
    <t>cv1/8404</t>
  </si>
  <si>
    <t>cv1/8407</t>
  </si>
  <si>
    <t>cv1/8439</t>
  </si>
  <si>
    <t xml:space="preserve">sc telecom </t>
  </si>
  <si>
    <t>cv1/8454</t>
  </si>
  <si>
    <t>cv1/8465</t>
  </si>
  <si>
    <t>cv1/8466</t>
  </si>
  <si>
    <t>cv1/8467</t>
  </si>
  <si>
    <t>cv1/8471</t>
  </si>
  <si>
    <t>cv1/8472</t>
  </si>
  <si>
    <t>cv1/8474</t>
  </si>
  <si>
    <t>cv1/8479</t>
  </si>
  <si>
    <t>cv1/8497</t>
  </si>
  <si>
    <t>cv1/8498</t>
  </si>
  <si>
    <t>cv1/8504</t>
  </si>
  <si>
    <t>PRODOMUS</t>
  </si>
  <si>
    <t>taxa interventie</t>
  </si>
  <si>
    <t>cv1/8508</t>
  </si>
  <si>
    <t>cv1/8518</t>
  </si>
  <si>
    <t>cv1/8519</t>
  </si>
  <si>
    <t>cv1/8520</t>
  </si>
  <si>
    <t xml:space="preserve">COMP DE APA OLTENIA </t>
  </si>
  <si>
    <t>cv1/8521</t>
  </si>
  <si>
    <t>SNTFC MARFA</t>
  </si>
  <si>
    <t>cv1/8523</t>
  </si>
  <si>
    <t>cv1/8524</t>
  </si>
  <si>
    <t>ANAIRO</t>
  </si>
  <si>
    <t>marfa</t>
  </si>
  <si>
    <t>cv1/8535</t>
  </si>
  <si>
    <t>cv1/8536</t>
  </si>
  <si>
    <t>cv1/8546</t>
  </si>
  <si>
    <t>CARANDA</t>
  </si>
  <si>
    <t>CV1/8547</t>
  </si>
  <si>
    <t>cv1/8552</t>
  </si>
  <si>
    <t>cv1/8553</t>
  </si>
  <si>
    <t>CV1/8565</t>
  </si>
  <si>
    <t>cv1/8566</t>
  </si>
  <si>
    <t>cv1/8567</t>
  </si>
  <si>
    <t>cv1/8573</t>
  </si>
  <si>
    <t>cv1/8574</t>
  </si>
  <si>
    <t>cv1/8575</t>
  </si>
  <si>
    <t>cv1/8576</t>
  </si>
  <si>
    <t>cv1/8577</t>
  </si>
  <si>
    <t>cv1/8578</t>
  </si>
  <si>
    <t>cv1/8579</t>
  </si>
  <si>
    <t>cv1/8580</t>
  </si>
  <si>
    <t>AG ALEXANDRIA</t>
  </si>
  <si>
    <t>CV1/8599</t>
  </si>
  <si>
    <t>RIN HOSPITALITY HOTEL</t>
  </si>
  <si>
    <t>salubris</t>
  </si>
  <si>
    <t>cv1/8614</t>
  </si>
  <si>
    <t>cv1/8615</t>
  </si>
  <si>
    <t>cv1/8616</t>
  </si>
  <si>
    <t>cv1/8617</t>
  </si>
  <si>
    <t>cv1/8636</t>
  </si>
  <si>
    <t>cv1/8638</t>
  </si>
  <si>
    <t>cv1/8649</t>
  </si>
  <si>
    <t>ventilator</t>
  </si>
  <si>
    <t>oficiul reg comertuluyi</t>
  </si>
  <si>
    <t>acte</t>
  </si>
  <si>
    <t>cv1/8643</t>
  </si>
  <si>
    <t>cv1/8644</t>
  </si>
  <si>
    <t>cv1/8645</t>
  </si>
  <si>
    <t>cv1/8666</t>
  </si>
  <si>
    <t>sc sof service</t>
  </si>
  <si>
    <t>cv1/8697</t>
  </si>
  <si>
    <t>cv1/8714</t>
  </si>
  <si>
    <t>cv1/8729</t>
  </si>
  <si>
    <t>cv1/8730</t>
  </si>
  <si>
    <t>miror group</t>
  </si>
  <si>
    <t>cv1/8731</t>
  </si>
  <si>
    <t>cv1/8732</t>
  </si>
  <si>
    <t>cv1/8733</t>
  </si>
  <si>
    <t>cv1/8735</t>
  </si>
  <si>
    <t>cv1/8736</t>
  </si>
  <si>
    <t>cv1/8778</t>
  </si>
  <si>
    <t>cv1/8787</t>
  </si>
  <si>
    <t>cv1/8791</t>
  </si>
  <si>
    <t xml:space="preserve">st cva </t>
  </si>
  <si>
    <t>placute frana</t>
  </si>
  <si>
    <t>cv1/8805</t>
  </si>
  <si>
    <t>printare indicator</t>
  </si>
  <si>
    <t>cv1/8806</t>
  </si>
  <si>
    <t>sc gral medical</t>
  </si>
  <si>
    <t>studiu fezabilitate</t>
  </si>
  <si>
    <t>corp stradal</t>
  </si>
  <si>
    <t>banda elect,diblu, cleme</t>
  </si>
  <si>
    <t>polizor, mas gaurit,foarfeca</t>
  </si>
  <si>
    <t>ap.sudura</t>
  </si>
  <si>
    <t>RURIS IMPEX</t>
  </si>
  <si>
    <t>dinte ruris</t>
  </si>
  <si>
    <t>tabla,bride,cablu,diblu</t>
  </si>
  <si>
    <t>pistol vopsit</t>
  </si>
  <si>
    <t>atestare SC</t>
  </si>
  <si>
    <t>vopsea,pensule</t>
  </si>
  <si>
    <t>disc abraziv</t>
  </si>
  <si>
    <t>viza atestat stand</t>
  </si>
  <si>
    <t>lucrare canal GT</t>
  </si>
  <si>
    <t>DOMI FIRE PROIECT</t>
  </si>
  <si>
    <t>expertiza tehnica</t>
  </si>
  <si>
    <t>CENTRUL MEDICAL RO_OPTIC</t>
  </si>
  <si>
    <t>FAUFLAND</t>
  </si>
  <si>
    <t>detergent aut</t>
  </si>
  <si>
    <t>V21/356</t>
  </si>
  <si>
    <t>BIROU NOTARIAL MARTA ELENA DANIELA</t>
  </si>
  <si>
    <t>legalizare copie</t>
  </si>
  <si>
    <t>V21/357</t>
  </si>
  <si>
    <t>V21/358</t>
  </si>
  <si>
    <t>salubrizari vag</t>
  </si>
  <si>
    <t>V21/359</t>
  </si>
  <si>
    <t>V21/360</t>
  </si>
  <si>
    <t>teava</t>
  </si>
  <si>
    <t>V21/361</t>
  </si>
  <si>
    <t>ZAVIS IMPEX</t>
  </si>
  <si>
    <t>V21/362</t>
  </si>
  <si>
    <t>taxe pentru constructii</t>
  </si>
  <si>
    <t>V21/363</t>
  </si>
  <si>
    <t>V21/364</t>
  </si>
  <si>
    <t>repunere in functie SIV</t>
  </si>
  <si>
    <t>V21/365</t>
  </si>
  <si>
    <t>SIMAR</t>
  </si>
  <si>
    <t>etalonare subler</t>
  </si>
  <si>
    <t>V21/366</t>
  </si>
  <si>
    <t>EVLACRIS IMPEX</t>
  </si>
  <si>
    <t>saci</t>
  </si>
  <si>
    <t>V21/367</t>
  </si>
  <si>
    <t>butelii gaz, lamoa gaz</t>
  </si>
  <si>
    <t>V21/368</t>
  </si>
  <si>
    <t>V21/370</t>
  </si>
  <si>
    <t>PRECISA</t>
  </si>
  <si>
    <t>etuva, titrator, vascozimetru</t>
  </si>
  <si>
    <t>V21/371</t>
  </si>
  <si>
    <t>placute, spargator span</t>
  </si>
  <si>
    <t xml:space="preserve"> </t>
  </si>
  <si>
    <t>V21/372</t>
  </si>
  <si>
    <t>verificare cazan</t>
  </si>
  <si>
    <t>V21/373</t>
  </si>
  <si>
    <t>V21/374</t>
  </si>
  <si>
    <t>gaz lampant,sarma,lavete</t>
  </si>
  <si>
    <t>V21/375</t>
  </si>
  <si>
    <t>V21/376</t>
  </si>
  <si>
    <t>V21/377</t>
  </si>
  <si>
    <t>examinare SC</t>
  </si>
  <si>
    <t>V21/378</t>
  </si>
  <si>
    <t>dinte ruris,ulei ruris</t>
  </si>
  <si>
    <t>V21/379</t>
  </si>
  <si>
    <t>V21/380</t>
  </si>
  <si>
    <t>DUMITRESCU DAN MIHAIL</t>
  </si>
  <si>
    <t>documentatie the</t>
  </si>
  <si>
    <t>t21/3/3/2612</t>
  </si>
  <si>
    <t>t21/3/4/2634</t>
  </si>
  <si>
    <t>Diafan SRL</t>
  </si>
  <si>
    <t>t21/3/4/2635</t>
  </si>
  <si>
    <t>Clemans Al-Glass</t>
  </si>
  <si>
    <t xml:space="preserve">tamplarie pvc </t>
  </si>
  <si>
    <t>t21/3/3/2638</t>
  </si>
  <si>
    <t>servicii paza</t>
  </si>
  <si>
    <t>t21/3/3/2639</t>
  </si>
  <si>
    <t>t21/3/3/2645</t>
  </si>
  <si>
    <t>t21/3/3/2646</t>
  </si>
  <si>
    <t>t21/3/4/2650</t>
  </si>
  <si>
    <t>geola prod</t>
  </si>
  <si>
    <t>t21/3/4/2658</t>
  </si>
  <si>
    <t>t21/3/2/2664</t>
  </si>
  <si>
    <t>t21/3/2/2666</t>
  </si>
  <si>
    <t>t21/3/2/2673</t>
  </si>
  <si>
    <t>t21/3/2/2674</t>
  </si>
  <si>
    <t>t21/3/3/2694</t>
  </si>
  <si>
    <t>t21/3/2/2695</t>
  </si>
  <si>
    <t>t21/3/2/2702</t>
  </si>
  <si>
    <t>Romaria Exclusiv</t>
  </si>
  <si>
    <t>radiatoare</t>
  </si>
  <si>
    <t>t21/3/2/2718</t>
  </si>
  <si>
    <t>t21/3/3/2725</t>
  </si>
  <si>
    <t>t21/3/3/2730</t>
  </si>
  <si>
    <t>t21/3/3/2742</t>
  </si>
  <si>
    <t>stropgel</t>
  </si>
  <si>
    <t>cv1/34</t>
  </si>
  <si>
    <t>cv1/3</t>
  </si>
  <si>
    <t>sc compass</t>
  </si>
  <si>
    <t>storno fact 11218</t>
  </si>
  <si>
    <t>cv1/4</t>
  </si>
  <si>
    <t>cv1/5</t>
  </si>
  <si>
    <t>certif. constatator</t>
  </si>
  <si>
    <t>cv1/6</t>
  </si>
  <si>
    <t>cv1/7</t>
  </si>
  <si>
    <t>cv1/8</t>
  </si>
  <si>
    <t>cv1/9</t>
  </si>
  <si>
    <t>cv1/10</t>
  </si>
  <si>
    <t>sc multisetces</t>
  </si>
  <si>
    <t>cval servicii</t>
  </si>
  <si>
    <t>cv1/27</t>
  </si>
  <si>
    <t>cv1/28</t>
  </si>
  <si>
    <t>cv1/30</t>
  </si>
  <si>
    <t>cv1/32</t>
  </si>
  <si>
    <t>cv1/33</t>
  </si>
  <si>
    <t>cv1/35</t>
  </si>
  <si>
    <t>cv1/37</t>
  </si>
  <si>
    <t>cv1/44</t>
  </si>
  <si>
    <t>cv1/45</t>
  </si>
  <si>
    <t>spitalul cfr</t>
  </si>
  <si>
    <t>metro precizia</t>
  </si>
  <si>
    <t>scaun birou</t>
  </si>
  <si>
    <t>semnalistica gravata</t>
  </si>
  <si>
    <t>cv1/8468</t>
  </si>
  <si>
    <t>V21/381</t>
  </si>
  <si>
    <t>baterie bucatarie</t>
  </si>
  <si>
    <t>19/12/2017</t>
  </si>
  <si>
    <t>cv1/63</t>
  </si>
  <si>
    <t>cv1/93</t>
  </si>
  <si>
    <t>sc aldo</t>
  </si>
  <si>
    <t>plumb</t>
  </si>
  <si>
    <t>polipes</t>
  </si>
  <si>
    <t>black sea</t>
  </si>
  <si>
    <t>unique promo</t>
  </si>
  <si>
    <t>cv1/122</t>
  </si>
  <si>
    <t>sc telecom</t>
  </si>
  <si>
    <t>cv1/123</t>
  </si>
  <si>
    <t>cv1/124</t>
  </si>
  <si>
    <t>cv1/125</t>
  </si>
  <si>
    <t>cv1/132</t>
  </si>
  <si>
    <t>cv1/134</t>
  </si>
  <si>
    <t>cv1/143</t>
  </si>
  <si>
    <t>cv1/155</t>
  </si>
  <si>
    <t>cv1/163</t>
  </si>
  <si>
    <t>telekom</t>
  </si>
  <si>
    <t>linii tel</t>
  </si>
  <si>
    <t>cv1/164</t>
  </si>
  <si>
    <t>digi</t>
  </si>
  <si>
    <t>cv1/191</t>
  </si>
  <si>
    <t>cv1/215</t>
  </si>
  <si>
    <t>cv1/216</t>
  </si>
  <si>
    <t>cv1/217</t>
  </si>
  <si>
    <t>cv1/218</t>
  </si>
  <si>
    <t>cv1/219</t>
  </si>
  <si>
    <t>cv1/220</t>
  </si>
  <si>
    <t>cv1/223</t>
  </si>
  <si>
    <t>cv1/225</t>
  </si>
  <si>
    <t>cv1/226</t>
  </si>
  <si>
    <t>cv1/227</t>
  </si>
  <si>
    <t>cv1/228</t>
  </si>
  <si>
    <t>cv1/229</t>
  </si>
  <si>
    <t>cv1/269</t>
  </si>
  <si>
    <t>cv1/270</t>
  </si>
  <si>
    <t>avizare</t>
  </si>
  <si>
    <t>cv1/271</t>
  </si>
  <si>
    <t>cv1/272</t>
  </si>
  <si>
    <t>cv1/273</t>
  </si>
  <si>
    <t>cv1/274</t>
  </si>
  <si>
    <t>cv1/276</t>
  </si>
  <si>
    <t>bcr</t>
  </si>
  <si>
    <t>cv1/343</t>
  </si>
  <si>
    <t>rcs rds</t>
  </si>
  <si>
    <t>sc termocalor</t>
  </si>
  <si>
    <t>cv1/354</t>
  </si>
  <si>
    <t>sc meda</t>
  </si>
  <si>
    <t>cv1/385</t>
  </si>
  <si>
    <t>cv1/386</t>
  </si>
  <si>
    <t>cv1/393</t>
  </si>
  <si>
    <t>caldura</t>
  </si>
  <si>
    <t>cv1/394</t>
  </si>
  <si>
    <t>cv1/395</t>
  </si>
  <si>
    <t>cv1/396</t>
  </si>
  <si>
    <t>sntf marfa</t>
  </si>
  <si>
    <t>cv1/423</t>
  </si>
  <si>
    <t>cv1/453</t>
  </si>
  <si>
    <t>cv1/454</t>
  </si>
  <si>
    <t>cv1/468</t>
  </si>
  <si>
    <t>cv1/469</t>
  </si>
  <si>
    <t>cv1/475</t>
  </si>
  <si>
    <t>cv1/495</t>
  </si>
  <si>
    <t>serpico</t>
  </si>
  <si>
    <t>cv1/515</t>
  </si>
  <si>
    <t>cv1/519</t>
  </si>
  <si>
    <t>cv1/525</t>
  </si>
  <si>
    <t>cv1/571</t>
  </si>
  <si>
    <t>cv1/579</t>
  </si>
  <si>
    <t>cv1/580</t>
  </si>
  <si>
    <t>cv1/581</t>
  </si>
  <si>
    <t>cv1/582</t>
  </si>
  <si>
    <t>cv1/517</t>
  </si>
  <si>
    <t>saboti-Tg.Jiu</t>
  </si>
  <si>
    <t>savex -detergent</t>
  </si>
  <si>
    <t>sarpe desfundat tevi</t>
  </si>
  <si>
    <t>tevi, mufa,colier,diblu,cot</t>
  </si>
  <si>
    <t>cv1/583</t>
  </si>
  <si>
    <t>autocolant</t>
  </si>
  <si>
    <t>cv1/594</t>
  </si>
  <si>
    <t>electocons</t>
  </si>
  <si>
    <t>prelungitor</t>
  </si>
  <si>
    <t>cv1/602</t>
  </si>
  <si>
    <t>cv1/606</t>
  </si>
  <si>
    <t>serv med</t>
  </si>
  <si>
    <t>cv1/609</t>
  </si>
  <si>
    <t>cv1/619</t>
  </si>
  <si>
    <t>camera web</t>
  </si>
  <si>
    <t>cv1/620</t>
  </si>
  <si>
    <t>cv1/621</t>
  </si>
  <si>
    <t>cv1/645</t>
  </si>
  <si>
    <t>cv1/663</t>
  </si>
  <si>
    <t>cv1/669</t>
  </si>
  <si>
    <t>cv1/670</t>
  </si>
  <si>
    <t>cv1/713</t>
  </si>
  <si>
    <t>01.02.2018</t>
  </si>
  <si>
    <t xml:space="preserve">SC </t>
  </si>
  <si>
    <t>cv1/718</t>
  </si>
  <si>
    <t>16.01.2018</t>
  </si>
  <si>
    <t>1035,30</t>
  </si>
  <si>
    <t>CV1/719</t>
  </si>
  <si>
    <t>CV1/724</t>
  </si>
  <si>
    <t>22.01.2018</t>
  </si>
  <si>
    <t>CV1/725</t>
  </si>
  <si>
    <t>31.01.2018</t>
  </si>
  <si>
    <t>CV1/726</t>
  </si>
  <si>
    <t>CV1/727</t>
  </si>
  <si>
    <t>CV1/728</t>
  </si>
  <si>
    <t>CV1/729</t>
  </si>
  <si>
    <t>CV1/730</t>
  </si>
  <si>
    <t>CV1/731</t>
  </si>
  <si>
    <t>CV1/732</t>
  </si>
  <si>
    <t>1203,62</t>
  </si>
  <si>
    <t>542,78</t>
  </si>
  <si>
    <t>231,72</t>
  </si>
  <si>
    <t>CV1/736</t>
  </si>
  <si>
    <t>1408,30</t>
  </si>
  <si>
    <t>CV1/737</t>
  </si>
  <si>
    <t>30.01.2018</t>
  </si>
  <si>
    <t>350,00</t>
  </si>
  <si>
    <t>SC LIBERTY</t>
  </si>
  <si>
    <t>CV1/761</t>
  </si>
  <si>
    <t>948,16</t>
  </si>
  <si>
    <t>CV1/762</t>
  </si>
  <si>
    <t>526,79</t>
  </si>
  <si>
    <t>CV1/764</t>
  </si>
  <si>
    <t>CV1/765</t>
  </si>
  <si>
    <t>393,89</t>
  </si>
  <si>
    <t>CV1/766</t>
  </si>
  <si>
    <t>0,00</t>
  </si>
  <si>
    <t>CV1/767</t>
  </si>
  <si>
    <t>CV1/768</t>
  </si>
  <si>
    <t>624,24</t>
  </si>
  <si>
    <t>CV1/769</t>
  </si>
  <si>
    <t>803,76</t>
  </si>
  <si>
    <t>CV1/771</t>
  </si>
  <si>
    <t>180,23</t>
  </si>
  <si>
    <t>1657,53</t>
  </si>
  <si>
    <t>516,36</t>
  </si>
  <si>
    <t>1438,42</t>
  </si>
  <si>
    <t>CV1/782</t>
  </si>
  <si>
    <t>800,00</t>
  </si>
  <si>
    <t>SC FORESTUNG SRL</t>
  </si>
  <si>
    <t>t21/3/3/2758</t>
  </si>
  <si>
    <t>filtre si garnituri</t>
  </si>
  <si>
    <t>T21/2/3/2760</t>
  </si>
  <si>
    <t>t21/2/3/2759</t>
  </si>
  <si>
    <t>broasca cu butuc</t>
  </si>
  <si>
    <t>t21/3/2/2774</t>
  </si>
  <si>
    <t>T21/3/4/2776</t>
  </si>
  <si>
    <t xml:space="preserve">IMSAT </t>
  </si>
  <si>
    <t>t21/3/2/2777</t>
  </si>
  <si>
    <t>T21/3/3/2782</t>
  </si>
  <si>
    <t>incarcat cartus xerox</t>
  </si>
  <si>
    <t>t21/3/3/2783</t>
  </si>
  <si>
    <t>t21/3/2/8</t>
  </si>
  <si>
    <t>t21/3/2/16</t>
  </si>
  <si>
    <t>termic serv srl</t>
  </si>
  <si>
    <t>grup element incalzitor</t>
  </si>
  <si>
    <t>t21/3/2/22</t>
  </si>
  <si>
    <t>t21/3/2/26</t>
  </si>
  <si>
    <t>t21/3/2/42</t>
  </si>
  <si>
    <t>t21/3/3/66</t>
  </si>
  <si>
    <t>t21/3/3/71</t>
  </si>
  <si>
    <t>T21/3/3/70</t>
  </si>
  <si>
    <t>t21/3/3/73</t>
  </si>
  <si>
    <t>t21/3/2/77</t>
  </si>
  <si>
    <t>etansator</t>
  </si>
  <si>
    <t>t21/3/3/96</t>
  </si>
  <si>
    <t>furtun,colier</t>
  </si>
  <si>
    <t>t21/3/3/102</t>
  </si>
  <si>
    <t>t21/3/3/108</t>
  </si>
  <si>
    <t>t21/3/4/121</t>
  </si>
  <si>
    <t>adeziv bicomponent</t>
  </si>
  <si>
    <t>t21/3/4/123</t>
  </si>
  <si>
    <t>contact electric</t>
  </si>
  <si>
    <t>led 3w</t>
  </si>
  <si>
    <t>cbf</t>
  </si>
  <si>
    <t>t21/3/2/163</t>
  </si>
  <si>
    <t>t21/3/4/129</t>
  </si>
  <si>
    <t>t21/3/4/162</t>
  </si>
  <si>
    <t>t21/3/2/164</t>
  </si>
  <si>
    <t>t21/3/4/167</t>
  </si>
  <si>
    <t>t21/3/2/187</t>
  </si>
  <si>
    <t>t21/3/3/254</t>
  </si>
  <si>
    <t>t21/3/3/276</t>
  </si>
  <si>
    <t>t21/3/3/278</t>
  </si>
  <si>
    <t>karina sea 98</t>
  </si>
  <si>
    <t>t21/3/3/280</t>
  </si>
  <si>
    <t>t21/3/3/281</t>
  </si>
  <si>
    <t>05.02.2018</t>
  </si>
  <si>
    <t>11.01.2018</t>
  </si>
  <si>
    <t>10.02.2018</t>
  </si>
  <si>
    <t>20.02.2018</t>
  </si>
  <si>
    <t>deseuri menajere</t>
  </si>
  <si>
    <t>CEZ VANZARE SA</t>
  </si>
  <si>
    <t>operatiunilor generatoare de obligatii de plata ( ROGOP) - SRTFC Craiova si subunitati pentru anul 2019</t>
  </si>
  <si>
    <t>cv1/11</t>
  </si>
  <si>
    <t>cv1/12</t>
  </si>
  <si>
    <t>cv1/13</t>
  </si>
  <si>
    <t>cv1/14</t>
  </si>
  <si>
    <t>cv1/16</t>
  </si>
  <si>
    <t>cv1/15</t>
  </si>
  <si>
    <t>cv1/17</t>
  </si>
  <si>
    <t>cv1/18</t>
  </si>
  <si>
    <t>cv1/19</t>
  </si>
  <si>
    <t>ATI</t>
  </si>
  <si>
    <t>cv1/20</t>
  </si>
  <si>
    <t>Nanu C-tin</t>
  </si>
  <si>
    <t>cv1/21</t>
  </si>
  <si>
    <t>cv1/51</t>
  </si>
  <si>
    <t>cheltuieli</t>
  </si>
  <si>
    <t>cv1/62</t>
  </si>
  <si>
    <t>cv1/64</t>
  </si>
  <si>
    <t xml:space="preserve"> SC CONDEX SRL</t>
  </si>
  <si>
    <t>SC CONDEX SRL</t>
  </si>
  <si>
    <t>SC SHAROLT GROUP SRL</t>
  </si>
  <si>
    <t>SC BIT CENTER SRL</t>
  </si>
  <si>
    <t>Grigore Mihail</t>
  </si>
  <si>
    <t>cv1/74</t>
  </si>
  <si>
    <t>cv1/75</t>
  </si>
  <si>
    <t>cv1/95</t>
  </si>
  <si>
    <t>SC TELECOMUNICATII SA</t>
  </si>
  <si>
    <t>cv1/101</t>
  </si>
  <si>
    <t>cv1/102</t>
  </si>
  <si>
    <t>prestatii posta</t>
  </si>
  <si>
    <t>cv1/111</t>
  </si>
  <si>
    <t>cv1/115</t>
  </si>
  <si>
    <t>09.01.2019</t>
  </si>
  <si>
    <t>28.12.2018</t>
  </si>
  <si>
    <t>cv1/129</t>
  </si>
  <si>
    <t>cv1/130</t>
  </si>
  <si>
    <t>cv1/131</t>
  </si>
  <si>
    <t>31.12.2018</t>
  </si>
  <si>
    <t>cv1/141</t>
  </si>
  <si>
    <t>10.01.2019</t>
  </si>
  <si>
    <t>cv1/160</t>
  </si>
  <si>
    <t>Apa Regio Gorj</t>
  </si>
  <si>
    <t>cv1/165</t>
  </si>
  <si>
    <t>cv1/166</t>
  </si>
  <si>
    <t>cv1/167</t>
  </si>
  <si>
    <t>cv1/168</t>
  </si>
  <si>
    <t>cv1/169</t>
  </si>
  <si>
    <t>cv1/170</t>
  </si>
  <si>
    <t>cv1/171</t>
  </si>
  <si>
    <t>cv1/172</t>
  </si>
  <si>
    <t>cv1/173</t>
  </si>
  <si>
    <t>cv1/176</t>
  </si>
  <si>
    <t>cv1/174</t>
  </si>
  <si>
    <t>cv1/177</t>
  </si>
  <si>
    <t>cv1/181</t>
  </si>
  <si>
    <t>DIGI</t>
  </si>
  <si>
    <t>cv1/183</t>
  </si>
  <si>
    <t>cv1/184</t>
  </si>
  <si>
    <t>cv1/192</t>
  </si>
  <si>
    <t>11.01.2019</t>
  </si>
  <si>
    <t>SHAROLT GROUP</t>
  </si>
  <si>
    <t>14.01.2019</t>
  </si>
  <si>
    <t>07.01.2019</t>
  </si>
  <si>
    <t>08.01.2019</t>
  </si>
  <si>
    <t>07.12.2018</t>
  </si>
  <si>
    <t>cv1/230</t>
  </si>
  <si>
    <t>cv1/232</t>
  </si>
  <si>
    <t>Susanu M</t>
  </si>
  <si>
    <t>viza- autorizatii</t>
  </si>
  <si>
    <t>MIRROR GROUP</t>
  </si>
  <si>
    <t>cv1/247</t>
  </si>
  <si>
    <t>cv1/248</t>
  </si>
  <si>
    <t>cv1/249</t>
  </si>
  <si>
    <t>cv1/258</t>
  </si>
  <si>
    <t>15.01.2019</t>
  </si>
  <si>
    <t>ADPP CARACAL SRL</t>
  </si>
  <si>
    <t>POLARIS HOLDING</t>
  </si>
  <si>
    <t>IML CRAIOVA</t>
  </si>
  <si>
    <t>analiza alcoolemie</t>
  </si>
  <si>
    <t>Popescu Dan</t>
  </si>
  <si>
    <t>inchiriere conteiner</t>
  </si>
  <si>
    <t>cv1/259</t>
  </si>
  <si>
    <t>proiect rev P.Olt</t>
  </si>
  <si>
    <t>20.12.2018</t>
  </si>
  <si>
    <t>salubrizare vagoane</t>
  </si>
  <si>
    <t xml:space="preserve">atestate </t>
  </si>
  <si>
    <t>16.01.2019</t>
  </si>
  <si>
    <t>Tudosie C</t>
  </si>
  <si>
    <t>17.01.2019</t>
  </si>
  <si>
    <t>Prodana C</t>
  </si>
  <si>
    <t>EUROHOTELS</t>
  </si>
  <si>
    <t>cv1/308</t>
  </si>
  <si>
    <t>IFG SYSTEM CARS</t>
  </si>
  <si>
    <t>cv1/311</t>
  </si>
  <si>
    <t>18.01.2019</t>
  </si>
  <si>
    <t>continental hotels</t>
  </si>
  <si>
    <t>Voinea Ancuta</t>
  </si>
  <si>
    <t>19.01.2019</t>
  </si>
  <si>
    <t>SC SUPER KLIMA</t>
  </si>
  <si>
    <t>viza autorizare</t>
  </si>
  <si>
    <t>cv1/352</t>
  </si>
  <si>
    <t>21.01.2019</t>
  </si>
  <si>
    <t>cazare IDU</t>
  </si>
  <si>
    <t>cazare Popa Ctin</t>
  </si>
  <si>
    <t>Radu Ileana</t>
  </si>
  <si>
    <t>cv1/359</t>
  </si>
  <si>
    <t>t21/3/3/11</t>
  </si>
  <si>
    <t>cazare+comanda personal</t>
  </si>
  <si>
    <t>mesca gheorghe</t>
  </si>
  <si>
    <t>t21/3/3/21</t>
  </si>
  <si>
    <t>t21/3/3/39</t>
  </si>
  <si>
    <t>Salubritate 2000 SA</t>
  </si>
  <si>
    <t>gunoi menajer</t>
  </si>
  <si>
    <t>t21/3/2/73</t>
  </si>
  <si>
    <t xml:space="preserve">salubrizare am </t>
  </si>
  <si>
    <t>t21/3/2/74</t>
  </si>
  <si>
    <t>t21/3/3/104</t>
  </si>
  <si>
    <t>intretinere si reparare echip video</t>
  </si>
  <si>
    <t>trica dan</t>
  </si>
  <si>
    <t>t21/3/3/121</t>
  </si>
  <si>
    <t>apa canal 2000</t>
  </si>
  <si>
    <t>cv1/376</t>
  </si>
  <si>
    <t>cv1/377</t>
  </si>
  <si>
    <t>gral medical</t>
  </si>
  <si>
    <t>beldie mihaela</t>
  </si>
  <si>
    <t>cv1/378</t>
  </si>
  <si>
    <t>cv1/392</t>
  </si>
  <si>
    <t>alcoolemie si trusa</t>
  </si>
  <si>
    <t>cv1/409</t>
  </si>
  <si>
    <t>servicii instruire</t>
  </si>
  <si>
    <t>cv1/415</t>
  </si>
  <si>
    <t>cv1/416</t>
  </si>
  <si>
    <t>cv1/417</t>
  </si>
  <si>
    <t>cv1/424</t>
  </si>
  <si>
    <t>Spital CFR Craiova</t>
  </si>
  <si>
    <t>ex.med.psihologic</t>
  </si>
  <si>
    <t>DJ 10 GAA</t>
  </si>
  <si>
    <t>cv1/442</t>
  </si>
  <si>
    <t>cv1/443</t>
  </si>
  <si>
    <t>rca- DJ 10 GGP</t>
  </si>
  <si>
    <t>cv1/455</t>
  </si>
  <si>
    <t>Salubritate Craiova</t>
  </si>
  <si>
    <t>prestari servicii</t>
  </si>
  <si>
    <t>Autorizatii</t>
  </si>
  <si>
    <t>Tehnomet Service Activ SRL</t>
  </si>
  <si>
    <t>Revicom Oil SRL</t>
  </si>
  <si>
    <t>t21/3/3/164</t>
  </si>
  <si>
    <t>ro diesel service</t>
  </si>
  <si>
    <t>t21/3/3/172</t>
  </si>
  <si>
    <t xml:space="preserve">irlu </t>
  </si>
  <si>
    <t>t21/3/3/173</t>
  </si>
  <si>
    <t>t21/3/3/184</t>
  </si>
  <si>
    <t>t21/3/3/168</t>
  </si>
  <si>
    <t>omv petrom marketing</t>
  </si>
  <si>
    <t>APIEM SRL</t>
  </si>
  <si>
    <t>Stampila</t>
  </si>
  <si>
    <t>SABOT tip S1</t>
  </si>
  <si>
    <t>cv1/467</t>
  </si>
  <si>
    <t>Telecomunicatii CFR</t>
  </si>
  <si>
    <t xml:space="preserve">telefon </t>
  </si>
  <si>
    <t>cv1/502</t>
  </si>
  <si>
    <t>cv1/530</t>
  </si>
  <si>
    <t>cv1/545</t>
  </si>
  <si>
    <t>erdcom impex srl</t>
  </si>
  <si>
    <t>cv1/546</t>
  </si>
  <si>
    <t>cv1/570</t>
  </si>
  <si>
    <t>Super Klima</t>
  </si>
  <si>
    <t>aparate AC</t>
  </si>
  <si>
    <t>cv1/576</t>
  </si>
  <si>
    <t>Mocanu C</t>
  </si>
  <si>
    <t>cv1/585</t>
  </si>
  <si>
    <t>PROSPER VACANTE SRL</t>
  </si>
  <si>
    <t>cv1/589</t>
  </si>
  <si>
    <t xml:space="preserve">remediere avarii </t>
  </si>
  <si>
    <t>cazare Ispas</t>
  </si>
  <si>
    <t>SC Calimanesti Caciulata</t>
  </si>
  <si>
    <t>cv1/608</t>
  </si>
  <si>
    <t>cv1/607</t>
  </si>
  <si>
    <t>cv1/605</t>
  </si>
  <si>
    <t>cv1/604</t>
  </si>
  <si>
    <t>cv1/601</t>
  </si>
  <si>
    <t>cv1/600</t>
  </si>
  <si>
    <t>cv1/599</t>
  </si>
  <si>
    <t>cv1/598</t>
  </si>
  <si>
    <t>cv1/597</t>
  </si>
  <si>
    <t>cv1/611</t>
  </si>
  <si>
    <t>ex atest.profesionale</t>
  </si>
  <si>
    <t>cv1/612</t>
  </si>
  <si>
    <t>cv1/629</t>
  </si>
  <si>
    <t>CHIRIE</t>
  </si>
  <si>
    <t>cv1/628</t>
  </si>
  <si>
    <t>cv1/627</t>
  </si>
  <si>
    <t>cv1/625</t>
  </si>
  <si>
    <t>cv1/624</t>
  </si>
  <si>
    <t>cv1/623</t>
  </si>
  <si>
    <t>cv1/622</t>
  </si>
  <si>
    <t>cv1/618</t>
  </si>
  <si>
    <t>cv1/617</t>
  </si>
  <si>
    <t>cv1/616</t>
  </si>
  <si>
    <t>cv1/615</t>
  </si>
  <si>
    <t>cv1/614</t>
  </si>
  <si>
    <t>cv1/647</t>
  </si>
  <si>
    <t>Saboti</t>
  </si>
  <si>
    <t>Reparatii pompa</t>
  </si>
  <si>
    <t>ATELIERELE CFR GRIVITA</t>
  </si>
  <si>
    <t>cv1/691</t>
  </si>
  <si>
    <t>ACTIV PROIECT</t>
  </si>
  <si>
    <t>cv1/692</t>
  </si>
  <si>
    <t>cv1/699</t>
  </si>
  <si>
    <t>cv1/707</t>
  </si>
  <si>
    <t>cv1/724</t>
  </si>
  <si>
    <t>telefoane Samsung</t>
  </si>
  <si>
    <t>LOCOMOTIVA SIBIU</t>
  </si>
  <si>
    <t>salubrizare dormitoare</t>
  </si>
  <si>
    <t>BCR  / CIT ONE SRL</t>
  </si>
  <si>
    <t>SC MULTISERVICES</t>
  </si>
  <si>
    <t>1020+1021</t>
  </si>
  <si>
    <t>cv1/744</t>
  </si>
  <si>
    <t xml:space="preserve">CABANA VANATORULUI </t>
  </si>
  <si>
    <t>cv1/749</t>
  </si>
  <si>
    <t>cv1/759</t>
  </si>
  <si>
    <t>cv1/760</t>
  </si>
  <si>
    <t>cv1/762</t>
  </si>
  <si>
    <t>compania de apa Olt</t>
  </si>
  <si>
    <t>cv1/769</t>
  </si>
  <si>
    <t>cv1/772</t>
  </si>
  <si>
    <t>cv1/773</t>
  </si>
  <si>
    <t>cv1/774</t>
  </si>
  <si>
    <t>cv1/775</t>
  </si>
  <si>
    <t>cv1/779</t>
  </si>
  <si>
    <t>buletin avizare</t>
  </si>
  <si>
    <t>cv1/780</t>
  </si>
  <si>
    <t>cv1/781</t>
  </si>
  <si>
    <t>cv1/782</t>
  </si>
  <si>
    <t>cv1/800</t>
  </si>
  <si>
    <t>cv1/801</t>
  </si>
  <si>
    <t>cv1/802</t>
  </si>
  <si>
    <t>cv1/803</t>
  </si>
  <si>
    <t>cv1/804</t>
  </si>
  <si>
    <t>cv1/805</t>
  </si>
  <si>
    <t>cv1/806</t>
  </si>
  <si>
    <t>cv1/807</t>
  </si>
  <si>
    <t>cv1/808</t>
  </si>
  <si>
    <t>cv1/809</t>
  </si>
  <si>
    <t>cv1/810</t>
  </si>
  <si>
    <t>cv1/811</t>
  </si>
  <si>
    <t>cv1/812</t>
  </si>
  <si>
    <t>cv1/818</t>
  </si>
  <si>
    <t>cv1/819</t>
  </si>
  <si>
    <t>cv1/820</t>
  </si>
  <si>
    <t>cv1/863</t>
  </si>
  <si>
    <t>cv1/865</t>
  </si>
  <si>
    <t>SC CABANA VANATORULUI SRL</t>
  </si>
  <si>
    <t>rebandajare osii</t>
  </si>
  <si>
    <t>cv1/876</t>
  </si>
  <si>
    <t>cv1/867</t>
  </si>
  <si>
    <t>cv1/881</t>
  </si>
  <si>
    <t>AVIZ AUTORIZARE</t>
  </si>
  <si>
    <t>drum unitat Brother</t>
  </si>
  <si>
    <t>ASOC. DE PROPRIETARI nr.65-Severin</t>
  </si>
  <si>
    <t>Compania Apa Olt SA</t>
  </si>
  <si>
    <t>SNTFM CFR-MARFA SA</t>
  </si>
  <si>
    <t>cv1/883</t>
  </si>
  <si>
    <t>cv1/884</t>
  </si>
  <si>
    <t>cv1/885</t>
  </si>
  <si>
    <t>cv1/889</t>
  </si>
  <si>
    <t>cv1/890</t>
  </si>
  <si>
    <t>cv1/904</t>
  </si>
  <si>
    <t>cv1/907</t>
  </si>
  <si>
    <t>cv1/910</t>
  </si>
  <si>
    <t>cv1/911</t>
  </si>
  <si>
    <t xml:space="preserve">cazare </t>
  </si>
  <si>
    <t>rep centrala</t>
  </si>
  <si>
    <t>compania de apa Oltenia</t>
  </si>
  <si>
    <t>cv1/915</t>
  </si>
  <si>
    <t>1083+1084</t>
  </si>
  <si>
    <t>FORMENERG</t>
  </si>
  <si>
    <t>1062+1070</t>
  </si>
  <si>
    <t>Termo CALOR CONFORT</t>
  </si>
  <si>
    <t>cv1/956</t>
  </si>
  <si>
    <t>cheltuieli regie</t>
  </si>
  <si>
    <t>oP</t>
  </si>
  <si>
    <t>CNCF CFR SA-Regionala CF Craiova</t>
  </si>
  <si>
    <t>euroins DJ10GGP rca</t>
  </si>
  <si>
    <t>cablu TV</t>
  </si>
  <si>
    <t>buletine avizare restrictii vit.</t>
  </si>
  <si>
    <t>seif mobilier</t>
  </si>
  <si>
    <t>cv1/982</t>
  </si>
  <si>
    <t>t21/3/3/186</t>
  </si>
  <si>
    <t>silicon universal</t>
  </si>
  <si>
    <t>t21/3/3/204</t>
  </si>
  <si>
    <t>t21/3/3/206</t>
  </si>
  <si>
    <t>selco</t>
  </si>
  <si>
    <t>tuburi</t>
  </si>
  <si>
    <t>t21/3/3/207</t>
  </si>
  <si>
    <t>total construct</t>
  </si>
  <si>
    <t>t21/3/3/213</t>
  </si>
  <si>
    <t>cesivo</t>
  </si>
  <si>
    <t>benzi</t>
  </si>
  <si>
    <t>tarife transport accesorii</t>
  </si>
  <si>
    <t>t21/3/2/220</t>
  </si>
  <si>
    <t>artemiza</t>
  </si>
  <si>
    <t>servicii turistice</t>
  </si>
  <si>
    <t>t21/3/2/233</t>
  </si>
  <si>
    <t>erdcom impex</t>
  </si>
  <si>
    <t>examinare atestare profes Popescu Sorin</t>
  </si>
  <si>
    <t>Lintesa</t>
  </si>
  <si>
    <t>t21/3/2/243</t>
  </si>
  <si>
    <t>t21/3/2/265</t>
  </si>
  <si>
    <t>snur fibra sticla</t>
  </si>
  <si>
    <t>protect npg paza</t>
  </si>
  <si>
    <t>paza</t>
  </si>
  <si>
    <t>t21/3/2/272</t>
  </si>
  <si>
    <t>garnitura tub argus</t>
  </si>
  <si>
    <t>t21/3/2/273</t>
  </si>
  <si>
    <t>top star amb</t>
  </si>
  <si>
    <t>t21/3/2/287</t>
  </si>
  <si>
    <t>t21/3/2/290</t>
  </si>
  <si>
    <t>trusa taiere +sudura</t>
  </si>
  <si>
    <t>t21/3/2/295</t>
  </si>
  <si>
    <t>t21/3/2/296</t>
  </si>
  <si>
    <t>t21/3/2/297</t>
  </si>
  <si>
    <t>cellvision</t>
  </si>
  <si>
    <t>set evacuare galerie turbo</t>
  </si>
  <si>
    <t>termodensirom</t>
  </si>
  <si>
    <t>termodensimetru</t>
  </si>
  <si>
    <t>nemo express</t>
  </si>
  <si>
    <t>t21/3/3/308</t>
  </si>
  <si>
    <t>t21/3/3/311</t>
  </si>
  <si>
    <t>becuri</t>
  </si>
  <si>
    <t>t21/3/3/312</t>
  </si>
  <si>
    <t>T21/3/3/313</t>
  </si>
  <si>
    <t>PUBLITRANS</t>
  </si>
  <si>
    <t>abonament transp comun</t>
  </si>
  <si>
    <t>t21/3/3/314</t>
  </si>
  <si>
    <t>technology promotion</t>
  </si>
  <si>
    <t>disc taiere,slefuire</t>
  </si>
  <si>
    <t>analiza apa</t>
  </si>
  <si>
    <t>t21/3/3/327</t>
  </si>
  <si>
    <t>t21/3/3/330</t>
  </si>
  <si>
    <t>t21/3/3/337</t>
  </si>
  <si>
    <t>banda izolier</t>
  </si>
  <si>
    <t>t21/3/3/341</t>
  </si>
  <si>
    <t>filtru+lichid frana</t>
  </si>
  <si>
    <t>t21/3/3/342</t>
  </si>
  <si>
    <t>microintrerupatoare</t>
  </si>
  <si>
    <t>t21/3/2/345</t>
  </si>
  <si>
    <t>verificare metrolog aparate</t>
  </si>
  <si>
    <t>T21/3/3/346</t>
  </si>
  <si>
    <t>t21/3/3/347</t>
  </si>
  <si>
    <t>tub</t>
  </si>
  <si>
    <t>T21/3/3/348</t>
  </si>
  <si>
    <t>t21/3/3/352</t>
  </si>
  <si>
    <t>serviciul jud.metrolog.arges</t>
  </si>
  <si>
    <t>verificari metrologice</t>
  </si>
  <si>
    <t>VILLA TAMARA SRL</t>
  </si>
  <si>
    <t>ISCIR BUCURESTI</t>
  </si>
  <si>
    <t>verificare prize</t>
  </si>
  <si>
    <t>cv1/996</t>
  </si>
  <si>
    <t>vize periodice</t>
  </si>
  <si>
    <t>cv1/997</t>
  </si>
  <si>
    <t>cv1/998</t>
  </si>
  <si>
    <t>cv1/999</t>
  </si>
  <si>
    <t xml:space="preserve">eliberare avize </t>
  </si>
  <si>
    <t>cv1/1008</t>
  </si>
  <si>
    <t>cv1/1030</t>
  </si>
  <si>
    <t>SALUBRITATE CRAIOVA SA</t>
  </si>
  <si>
    <t>cv1/1051</t>
  </si>
  <si>
    <t>servicii medicina muncii</t>
  </si>
  <si>
    <t>cv1/1066</t>
  </si>
  <si>
    <t>ANTARES ROMANIA SRL</t>
  </si>
  <si>
    <t>scaune Felicia</t>
  </si>
  <si>
    <t>cv1/1071</t>
  </si>
  <si>
    <t>cv1/1070</t>
  </si>
  <si>
    <t>GENERALI ASIG</t>
  </si>
  <si>
    <t>Tudorica N</t>
  </si>
  <si>
    <t>Rep vag</t>
  </si>
  <si>
    <t>SABOTI</t>
  </si>
  <si>
    <t>cv1/1130</t>
  </si>
  <si>
    <t>CEZ vanzare</t>
  </si>
  <si>
    <t>cv1/1180</t>
  </si>
  <si>
    <t>cv1/1182</t>
  </si>
  <si>
    <t>cv1/1183</t>
  </si>
  <si>
    <t>cv1/1184</t>
  </si>
  <si>
    <t>cv1/1185</t>
  </si>
  <si>
    <t>cv1/1187</t>
  </si>
  <si>
    <t>cv1/1188</t>
  </si>
  <si>
    <t>cv1/1189</t>
  </si>
  <si>
    <t>cv1/1190</t>
  </si>
  <si>
    <t>cv1/1191</t>
  </si>
  <si>
    <t>cv1/1192</t>
  </si>
  <si>
    <t>cv1/1203</t>
  </si>
  <si>
    <t>materiale 8,9 martie</t>
  </si>
  <si>
    <t>cv1/1204</t>
  </si>
  <si>
    <t>cv1/1206</t>
  </si>
  <si>
    <t>cv1/1207</t>
  </si>
  <si>
    <t>cv1/1211</t>
  </si>
  <si>
    <t>cv1/1212</t>
  </si>
  <si>
    <t>materiale, tipizate</t>
  </si>
  <si>
    <t>selgros</t>
  </si>
  <si>
    <t>cv1/1222</t>
  </si>
  <si>
    <t>cv1/1224</t>
  </si>
  <si>
    <t>cv1/1225</t>
  </si>
  <si>
    <t>cv1/1226</t>
  </si>
  <si>
    <t>cv1/1227</t>
  </si>
  <si>
    <t>cv1/1228</t>
  </si>
  <si>
    <t>cv1/1229</t>
  </si>
  <si>
    <t>cv1/1230</t>
  </si>
  <si>
    <t>cv1/1231</t>
  </si>
  <si>
    <t>cv1/1232</t>
  </si>
  <si>
    <t>cv1/1233</t>
  </si>
  <si>
    <t>cv1/1234</t>
  </si>
  <si>
    <t>cv1/1235</t>
  </si>
  <si>
    <t>cv1/1236</t>
  </si>
  <si>
    <t>cv1/1237</t>
  </si>
  <si>
    <t>cv1/1238</t>
  </si>
  <si>
    <t>cv1/1239</t>
  </si>
  <si>
    <t>cv1/1240</t>
  </si>
  <si>
    <t>cv1/1246</t>
  </si>
  <si>
    <t>devize FZY</t>
  </si>
  <si>
    <t>t21/3/3/361</t>
  </si>
  <si>
    <t>vertical consing star</t>
  </si>
  <si>
    <t>vas exp boiler</t>
  </si>
  <si>
    <t>t21/3/3/367</t>
  </si>
  <si>
    <t>pregatire prof certif consil sigur. Transp mf peric.</t>
  </si>
  <si>
    <t>t21/3/3/377</t>
  </si>
  <si>
    <t>t21/3/3/383</t>
  </si>
  <si>
    <t>autoriz lab electronic</t>
  </si>
  <si>
    <t>t21/3/2/407</t>
  </si>
  <si>
    <t>borax</t>
  </si>
  <si>
    <t>t21/3/2/408</t>
  </si>
  <si>
    <t>t21/3/2/410</t>
  </si>
  <si>
    <t>t21/3/2/423</t>
  </si>
  <si>
    <t>urgent cargus</t>
  </si>
  <si>
    <t>t21/3/2/426</t>
  </si>
  <si>
    <t>t21/3/3/427</t>
  </si>
  <si>
    <t>t21/3/3/428</t>
  </si>
  <si>
    <t>t21/3/3/437</t>
  </si>
  <si>
    <t>blanariu mihail pfa</t>
  </si>
  <si>
    <t>evaluare fiscala cladire sala sed festiv extindere</t>
  </si>
  <si>
    <t>t21/3/3/10</t>
  </si>
  <si>
    <t>asigurator filete</t>
  </si>
  <si>
    <t>cv1/1247</t>
  </si>
  <si>
    <t>compass grup</t>
  </si>
  <si>
    <t>banner</t>
  </si>
  <si>
    <t>cv1/1250</t>
  </si>
  <si>
    <t>cv1/1261</t>
  </si>
  <si>
    <t>cheltuieli intretinere</t>
  </si>
  <si>
    <t>cv1/1267</t>
  </si>
  <si>
    <t>cv1/1268</t>
  </si>
  <si>
    <t>cv1/1269</t>
  </si>
  <si>
    <t>cv1/1270</t>
  </si>
  <si>
    <t>cv1/1271</t>
  </si>
  <si>
    <t>cv1/1272</t>
  </si>
  <si>
    <t>cv1/1273</t>
  </si>
  <si>
    <t>cv1/1274</t>
  </si>
  <si>
    <t>cv1/1275</t>
  </si>
  <si>
    <t>cv1/1276</t>
  </si>
  <si>
    <t>cv1/1277</t>
  </si>
  <si>
    <t>cv1/1278</t>
  </si>
  <si>
    <t>cv1/1279</t>
  </si>
  <si>
    <t>cv1/1280</t>
  </si>
  <si>
    <t>cv1/1281</t>
  </si>
  <si>
    <t>cv1/1282</t>
  </si>
  <si>
    <t>cv1/1301</t>
  </si>
  <si>
    <t>cv1/1302</t>
  </si>
  <si>
    <t>cv1/1308</t>
  </si>
  <si>
    <t>K&amp;M Company</t>
  </si>
  <si>
    <t>cazare Radulescu C</t>
  </si>
  <si>
    <t>cv1/1334</t>
  </si>
  <si>
    <t>cv1/1336</t>
  </si>
  <si>
    <t>cv1/1337</t>
  </si>
  <si>
    <t>chirie container</t>
  </si>
  <si>
    <t>cv1/1374</t>
  </si>
  <si>
    <t>cv1/1338</t>
  </si>
  <si>
    <t>cv1/1384</t>
  </si>
  <si>
    <t>cv1/1385</t>
  </si>
  <si>
    <t>Compania de Apa Oltenia SA</t>
  </si>
  <si>
    <t>Salubritate Craiova srl</t>
  </si>
  <si>
    <t>cv1/1323</t>
  </si>
  <si>
    <t>cv1/1339</t>
  </si>
  <si>
    <t>cv1/1375</t>
  </si>
  <si>
    <t>cv1/1376</t>
  </si>
  <si>
    <t>tus stampila</t>
  </si>
  <si>
    <t>.</t>
  </si>
  <si>
    <t>1227+1228</t>
  </si>
  <si>
    <t>1229+1230</t>
  </si>
  <si>
    <t>INDUSTRY TRANSILVAN</t>
  </si>
  <si>
    <t>Stofa</t>
  </si>
  <si>
    <t>autorizatie</t>
  </si>
  <si>
    <t>CONTRANS IMPEX</t>
  </si>
  <si>
    <t xml:space="preserve">reparatii linii </t>
  </si>
  <si>
    <t>SITCO SERVICE SRL</t>
  </si>
  <si>
    <t>SC ACTIV PROIECT</t>
  </si>
  <si>
    <t>verificare tehnica</t>
  </si>
  <si>
    <t>CV1/1414</t>
  </si>
  <si>
    <t>CV1/1415</t>
  </si>
  <si>
    <t>montat anvelope</t>
  </si>
  <si>
    <t>CV1/1416</t>
  </si>
  <si>
    <t>CV1/1417</t>
  </si>
  <si>
    <t>CV1/1418</t>
  </si>
  <si>
    <t>CV1/1434</t>
  </si>
  <si>
    <t>CV1/1472</t>
  </si>
  <si>
    <t>CV1/1473</t>
  </si>
  <si>
    <t>conf. Ctr.AE2201VL</t>
  </si>
  <si>
    <t>CV1/1450</t>
  </si>
  <si>
    <t>CV1/1442</t>
  </si>
  <si>
    <t>prestatii IT</t>
  </si>
  <si>
    <t>CV1/1451</t>
  </si>
  <si>
    <t>CV1/1476</t>
  </si>
  <si>
    <t>compania de apa oltenia</t>
  </si>
  <si>
    <t>CV1/1515</t>
  </si>
  <si>
    <t>CV1/1532</t>
  </si>
  <si>
    <t>CV1/1531</t>
  </si>
  <si>
    <t>CV1/1542</t>
  </si>
  <si>
    <t>CV1/1546</t>
  </si>
  <si>
    <t>CV1/1552</t>
  </si>
  <si>
    <t>topedge</t>
  </si>
  <si>
    <t>reparatie XEROX</t>
  </si>
  <si>
    <t>petcu ilie</t>
  </si>
  <si>
    <t>226093_19</t>
  </si>
  <si>
    <t>prestatii electrificare</t>
  </si>
  <si>
    <t>servicii reparatii linii</t>
  </si>
  <si>
    <t>CV1/1466</t>
  </si>
  <si>
    <t>WOMA - desfundare canal</t>
  </si>
  <si>
    <t>t21/3/3/440</t>
  </si>
  <si>
    <t>pompa gresat</t>
  </si>
  <si>
    <t>t21/3/2/424</t>
  </si>
  <si>
    <t>garnituri filtre</t>
  </si>
  <si>
    <t>t21/3/3/451</t>
  </si>
  <si>
    <t>t21/3/3/452</t>
  </si>
  <si>
    <t>cablu ftp+ mufe</t>
  </si>
  <si>
    <t>T21/3/3/468</t>
  </si>
  <si>
    <t>t21/3/3/469</t>
  </si>
  <si>
    <t>t21/3/3/471</t>
  </si>
  <si>
    <t>t21/3/3/480</t>
  </si>
  <si>
    <t>senetic distribution</t>
  </si>
  <si>
    <t>routere</t>
  </si>
  <si>
    <t>t21/3/3/481</t>
  </si>
  <si>
    <t>t21/3/3/483</t>
  </si>
  <si>
    <t>T21/3/3/489</t>
  </si>
  <si>
    <t>T21/3/3/490</t>
  </si>
  <si>
    <t>t21/3/3/491</t>
  </si>
  <si>
    <t>sericii paza</t>
  </si>
  <si>
    <t>t21/3/3/509</t>
  </si>
  <si>
    <t>t21/3/3/526</t>
  </si>
  <si>
    <t>telecomed</t>
  </si>
  <si>
    <t>hartie filtru banda albastra</t>
  </si>
  <si>
    <t>t21/3/3/527</t>
  </si>
  <si>
    <t>etansant</t>
  </si>
  <si>
    <t>t21/3/2/528</t>
  </si>
  <si>
    <t>comanda+ cazare</t>
  </si>
  <si>
    <t>t21/3/2/529</t>
  </si>
  <si>
    <t>t21/3/2/530</t>
  </si>
  <si>
    <t>t21/3/2/531</t>
  </si>
  <si>
    <t>t21/3/2/543</t>
  </si>
  <si>
    <t>t21/3/2/544</t>
  </si>
  <si>
    <t>roflex hose rubber</t>
  </si>
  <si>
    <t>furtune cauciuc</t>
  </si>
  <si>
    <t>t21/3/2/546</t>
  </si>
  <si>
    <t>otel</t>
  </si>
  <si>
    <t>t21/3/2/556</t>
  </si>
  <si>
    <t>t21/3/2/564</t>
  </si>
  <si>
    <t>t21/3/2/567</t>
  </si>
  <si>
    <t>CV1/1556</t>
  </si>
  <si>
    <t>CV1/1575</t>
  </si>
  <si>
    <t>CV1/1578</t>
  </si>
  <si>
    <t>CV1/1593</t>
  </si>
  <si>
    <t>CV1/1600</t>
  </si>
  <si>
    <t>CV1/1601</t>
  </si>
  <si>
    <t>CV1/1602</t>
  </si>
  <si>
    <t>CV1/1606</t>
  </si>
  <si>
    <t>CV1/1607</t>
  </si>
  <si>
    <t>SINAIA SA - Rina Sinaia Hotel</t>
  </si>
  <si>
    <t>CV1/1649</t>
  </si>
  <si>
    <t>geam</t>
  </si>
  <si>
    <t>Goga AS</t>
  </si>
  <si>
    <t>CV1/1664</t>
  </si>
  <si>
    <t>CV1/1683</t>
  </si>
  <si>
    <t>CV1/1709</t>
  </si>
  <si>
    <t>CV1/1752</t>
  </si>
  <si>
    <t>CV1/1753</t>
  </si>
  <si>
    <t>CV1/1754</t>
  </si>
  <si>
    <t>CV1/1755</t>
  </si>
  <si>
    <t>CV1/1756</t>
  </si>
  <si>
    <t>CV1/1757</t>
  </si>
  <si>
    <t>CV1/1758</t>
  </si>
  <si>
    <t>CV1/1760</t>
  </si>
  <si>
    <t>CV1/1761</t>
  </si>
  <si>
    <t>CV1/1762</t>
  </si>
  <si>
    <t>CV1/1763</t>
  </si>
  <si>
    <t>CV1/1764</t>
  </si>
  <si>
    <t>CV1/1765</t>
  </si>
  <si>
    <t>scsu ergonomic</t>
  </si>
  <si>
    <t>Asociatia de propr. Nr.65</t>
  </si>
  <si>
    <t>NEAGTOVO PROD SRL</t>
  </si>
  <si>
    <t>itp DJ10GBP</t>
  </si>
  <si>
    <t>EVIDENT GROUP SRL</t>
  </si>
  <si>
    <t>CV1/1785</t>
  </si>
  <si>
    <t>CV1/1796</t>
  </si>
  <si>
    <t>CV1/1797</t>
  </si>
  <si>
    <t>t21/3/2/565</t>
  </si>
  <si>
    <t>transp motoare tractiune</t>
  </si>
  <si>
    <t>t21/3/2/569</t>
  </si>
  <si>
    <t>euroshik trade srl</t>
  </si>
  <si>
    <t>textile sh(lavete)</t>
  </si>
  <si>
    <t>t21/3/3/574</t>
  </si>
  <si>
    <t>evaluare cunostinte profes permis mec</t>
  </si>
  <si>
    <t>t21/3/3/577</t>
  </si>
  <si>
    <t>fab ccpm impex</t>
  </si>
  <si>
    <t>tirant fixare</t>
  </si>
  <si>
    <t>t21/3/3/578</t>
  </si>
  <si>
    <t>fan courier</t>
  </si>
  <si>
    <t>t21/3/3/579</t>
  </si>
  <si>
    <t>alsor electric</t>
  </si>
  <si>
    <t>garnituri metaflex</t>
  </si>
  <si>
    <t>t21/3/3/581</t>
  </si>
  <si>
    <t>t21/3/3/588</t>
  </si>
  <si>
    <t>garnituri trecere apa</t>
  </si>
  <si>
    <t>T21/3/3/589</t>
  </si>
  <si>
    <t>t21/3/3/590</t>
  </si>
  <si>
    <t>simering</t>
  </si>
  <si>
    <t>t21/3/3/591</t>
  </si>
  <si>
    <t>oring</t>
  </si>
  <si>
    <t>t21/3/2/592</t>
  </si>
  <si>
    <t>garnituri fier moale</t>
  </si>
  <si>
    <t>T21/3/3/609</t>
  </si>
  <si>
    <t>t21/3/3/617</t>
  </si>
  <si>
    <t>T21/3/3/621</t>
  </si>
  <si>
    <t>depou</t>
  </si>
  <si>
    <t>prestatii informatice - DEPOU</t>
  </si>
  <si>
    <t>examinari -DEPOU</t>
  </si>
  <si>
    <t>t21/3/3/627</t>
  </si>
  <si>
    <t>servicii salubrizare</t>
  </si>
  <si>
    <t>t21/3/3/628</t>
  </si>
  <si>
    <t>t21/3/3/629</t>
  </si>
  <si>
    <t>t21/3/3/630</t>
  </si>
  <si>
    <t>t21/3/3/637</t>
  </si>
  <si>
    <t xml:space="preserve">examinare atestare profes </t>
  </si>
  <si>
    <t>t21/3/3/642</t>
  </si>
  <si>
    <t>informatica feroviara</t>
  </si>
  <si>
    <t>instalare antene counicatie</t>
  </si>
  <si>
    <t>cv1/1863</t>
  </si>
  <si>
    <t>chirie europubela, salubrizare</t>
  </si>
  <si>
    <t>cv1/1864</t>
  </si>
  <si>
    <t>Compania de apa Olt SA</t>
  </si>
  <si>
    <t>cv1/1859</t>
  </si>
  <si>
    <t>cv1/1860</t>
  </si>
  <si>
    <t>CV1/1808</t>
  </si>
  <si>
    <t>aviz lucrare Rev.Piatra olt</t>
  </si>
  <si>
    <t>BEJ IONASCU COSMIN</t>
  </si>
  <si>
    <t>dosar executare</t>
  </si>
  <si>
    <t>CV1/1841</t>
  </si>
  <si>
    <t>CV1/1845</t>
  </si>
  <si>
    <t>CV1/1846</t>
  </si>
  <si>
    <t>CV1/1847</t>
  </si>
  <si>
    <t>CV1/1848</t>
  </si>
  <si>
    <t>CV1/1849</t>
  </si>
  <si>
    <t>CV1/1850</t>
  </si>
  <si>
    <t>CV1/1851</t>
  </si>
  <si>
    <t>CV1/1852</t>
  </si>
  <si>
    <t>CV1/1853</t>
  </si>
  <si>
    <t>CV1/1854</t>
  </si>
  <si>
    <t>CV1/1855</t>
  </si>
  <si>
    <t>CV1/1856</t>
  </si>
  <si>
    <t>CV1/1857</t>
  </si>
  <si>
    <t>CV1/1858</t>
  </si>
  <si>
    <t>anvelope vara</t>
  </si>
  <si>
    <t>ecran plat ACER</t>
  </si>
  <si>
    <t>cv1/1891</t>
  </si>
  <si>
    <t>CV1/1924</t>
  </si>
  <si>
    <t>CV1/1925</t>
  </si>
  <si>
    <t>CV1/1928</t>
  </si>
  <si>
    <t>CV1/1929</t>
  </si>
  <si>
    <t>cv1/1921</t>
  </si>
  <si>
    <t>CV1/1926</t>
  </si>
  <si>
    <t>5167+5168</t>
  </si>
  <si>
    <t>AWIM EXPERT</t>
  </si>
  <si>
    <t>Sonda,Rezistenta uscator</t>
  </si>
  <si>
    <t>KARRES AUTO GROUP</t>
  </si>
  <si>
    <t>Modul electronic</t>
  </si>
  <si>
    <t>TAL TEDOM</t>
  </si>
  <si>
    <t>diblu de reparatie</t>
  </si>
  <si>
    <t>furtun presiune</t>
  </si>
  <si>
    <t xml:space="preserve">REMARUL 16 FEBRUARIE </t>
  </si>
  <si>
    <t>Desf. Linie ferata</t>
  </si>
  <si>
    <t>SPIACT CLUJ</t>
  </si>
  <si>
    <t>Eclise lignofoliu</t>
  </si>
  <si>
    <t>aviz modificare linii</t>
  </si>
  <si>
    <t xml:space="preserve">viza periodica </t>
  </si>
  <si>
    <t>CV1/1935</t>
  </si>
  <si>
    <t>CV1/1939</t>
  </si>
  <si>
    <t>cartus imprimanta</t>
  </si>
  <si>
    <t>Meda</t>
  </si>
  <si>
    <t>CV1/1948</t>
  </si>
  <si>
    <t>CV1/1934</t>
  </si>
  <si>
    <t>ch.regie Ag.Severin</t>
  </si>
  <si>
    <t>CV1/1959</t>
  </si>
  <si>
    <t>CV1/1960</t>
  </si>
  <si>
    <t>CV1/1961</t>
  </si>
  <si>
    <t>CV1/1962</t>
  </si>
  <si>
    <t>CV1/1963</t>
  </si>
  <si>
    <t>CV1/1964</t>
  </si>
  <si>
    <t>CV1/1965</t>
  </si>
  <si>
    <t>CV1/1968</t>
  </si>
  <si>
    <t>CV1/1969</t>
  </si>
  <si>
    <t>CV1/1970</t>
  </si>
  <si>
    <t>CV1/1971</t>
  </si>
  <si>
    <t>CV1/1972</t>
  </si>
  <si>
    <t>CV1/1973</t>
  </si>
  <si>
    <t>CV1/1974</t>
  </si>
  <si>
    <t>CV1/1975</t>
  </si>
  <si>
    <t>CV1/1976</t>
  </si>
  <si>
    <t>CV1/1977</t>
  </si>
  <si>
    <t>CV1/1978</t>
  </si>
  <si>
    <t>CV1/1979</t>
  </si>
  <si>
    <t>CV1/1984</t>
  </si>
  <si>
    <t>CV1/1997</t>
  </si>
  <si>
    <t>Arnia Tourism SRL</t>
  </si>
  <si>
    <t>CV1/2022</t>
  </si>
  <si>
    <t>comision colectare</t>
  </si>
  <si>
    <t>AUTOTEILE SRL</t>
  </si>
  <si>
    <t>Lenox Prod SRL</t>
  </si>
  <si>
    <t>Dimattia</t>
  </si>
  <si>
    <t>CV1/2018</t>
  </si>
  <si>
    <t>CV1/2021</t>
  </si>
  <si>
    <t>CV1/2034</t>
  </si>
  <si>
    <t>Mafcom Prod Impex</t>
  </si>
  <si>
    <t>Protect NPG Paza</t>
  </si>
  <si>
    <t>SNTFM "CFR - MARFA" SA</t>
  </si>
  <si>
    <t>Aqua Inspect Ag</t>
  </si>
  <si>
    <t>Cesivo SRL</t>
  </si>
  <si>
    <t>CV1/2043</t>
  </si>
  <si>
    <t>CV1/2044</t>
  </si>
  <si>
    <t>CV1/2045</t>
  </si>
  <si>
    <t>CV1/2046</t>
  </si>
  <si>
    <t>CV1/2047</t>
  </si>
  <si>
    <t>CV1/2048</t>
  </si>
  <si>
    <t>CV1/2049</t>
  </si>
  <si>
    <t>TEHNOSTAR BUZAU</t>
  </si>
  <si>
    <t>avizare documentatie</t>
  </si>
  <si>
    <t>5169+5208</t>
  </si>
  <si>
    <t>1278+1279</t>
  </si>
  <si>
    <t>CV1/2050</t>
  </si>
  <si>
    <t>CV1/2051</t>
  </si>
  <si>
    <t>BRICOSTORE</t>
  </si>
  <si>
    <t>CV1/2081</t>
  </si>
  <si>
    <t>CV1/2096</t>
  </si>
  <si>
    <t>CV1/2122</t>
  </si>
  <si>
    <t>broasca usa</t>
  </si>
  <si>
    <t>CV1/2129</t>
  </si>
  <si>
    <t>VALRAM RISK CONSULTING SRL</t>
  </si>
  <si>
    <t>servicii analiza de risc</t>
  </si>
  <si>
    <t>CV1/2137</t>
  </si>
  <si>
    <t>AB INSTAL SRL</t>
  </si>
  <si>
    <t>montaj si piese cazan centrala</t>
  </si>
  <si>
    <t>1291+1292</t>
  </si>
  <si>
    <t>t21/3/2/649</t>
  </si>
  <si>
    <t>servicii paza martie 2019</t>
  </si>
  <si>
    <t>t21/3/3/650</t>
  </si>
  <si>
    <t>t21/3/2/658</t>
  </si>
  <si>
    <t>t21/3/2/655</t>
  </si>
  <si>
    <t>servicii inspectie</t>
  </si>
  <si>
    <t>t21/3/2/661</t>
  </si>
  <si>
    <t>t21/3/2/665</t>
  </si>
  <si>
    <t>t21/3/3/692</t>
  </si>
  <si>
    <t>t21/3/3/694</t>
  </si>
  <si>
    <t>t21/3/3/699</t>
  </si>
  <si>
    <t>t21/3/3/702</t>
  </si>
  <si>
    <t>SC Drum Transport</t>
  </si>
  <si>
    <t>sare de bucatarie</t>
  </si>
  <si>
    <t>t21/3/3/703</t>
  </si>
  <si>
    <t>cronos</t>
  </si>
  <si>
    <t>t21/3/3/710</t>
  </si>
  <si>
    <t>centarl service instal srl</t>
  </si>
  <si>
    <t>taxa interv centrala electrica</t>
  </si>
  <si>
    <t>t21/3/3/730</t>
  </si>
  <si>
    <t>t21/3/3/734</t>
  </si>
  <si>
    <t>t21/3/3/735</t>
  </si>
  <si>
    <t>t21/3/3/736</t>
  </si>
  <si>
    <t>sntfm depoul craiova</t>
  </si>
  <si>
    <t>55+1514</t>
  </si>
  <si>
    <t>170+1514</t>
  </si>
  <si>
    <t>1300+506+651</t>
  </si>
  <si>
    <t>CV1/2141</t>
  </si>
  <si>
    <t>CV1/2145</t>
  </si>
  <si>
    <t>CV1/2161</t>
  </si>
  <si>
    <t>CV1/2162</t>
  </si>
  <si>
    <t>BEJ BALAN IOAN</t>
  </si>
  <si>
    <t>CV1/2176</t>
  </si>
  <si>
    <t>CV1/2177</t>
  </si>
  <si>
    <t>CV1/2178</t>
  </si>
  <si>
    <t>CV1/2179</t>
  </si>
  <si>
    <t>CV1/2180</t>
  </si>
  <si>
    <t>CV1/2181</t>
  </si>
  <si>
    <t>CV1/2182</t>
  </si>
  <si>
    <t>CV1/2183</t>
  </si>
  <si>
    <t>CV1/2184</t>
  </si>
  <si>
    <t>CV1/2185</t>
  </si>
  <si>
    <t>CV1/2186</t>
  </si>
  <si>
    <t>CV1/2187</t>
  </si>
  <si>
    <t>CV1/2188</t>
  </si>
  <si>
    <t>CV1/2189</t>
  </si>
  <si>
    <t>INDOOR AUTO SRL</t>
  </si>
  <si>
    <t>scaune</t>
  </si>
  <si>
    <t>173+1663</t>
  </si>
  <si>
    <t xml:space="preserve">VIza periodica </t>
  </si>
  <si>
    <t>CV1/2210</t>
  </si>
  <si>
    <t>CV1/2211</t>
  </si>
  <si>
    <t>CV1/2214</t>
  </si>
  <si>
    <t>CV1/2215</t>
  </si>
  <si>
    <t>CV1/2216</t>
  </si>
  <si>
    <t>CV1/2220</t>
  </si>
  <si>
    <t>CV1/2221</t>
  </si>
  <si>
    <t>CV1/2229</t>
  </si>
  <si>
    <t>CV1/2209</t>
  </si>
  <si>
    <t>CV1/2224</t>
  </si>
  <si>
    <t>CV1/2264</t>
  </si>
  <si>
    <t>CV1/2265</t>
  </si>
  <si>
    <t>CV1/2258</t>
  </si>
  <si>
    <t>CV1/2259</t>
  </si>
  <si>
    <t>CV1/2260</t>
  </si>
  <si>
    <t>CV1/2261</t>
  </si>
  <si>
    <t>CV1/2274</t>
  </si>
  <si>
    <t>CV1/2292</t>
  </si>
  <si>
    <t>SC AM MOBILA</t>
  </si>
  <si>
    <t>CV1/2299</t>
  </si>
  <si>
    <t>cheltuilei aprilie</t>
  </si>
  <si>
    <t>CV1/2300</t>
  </si>
  <si>
    <t>reparatie motor</t>
  </si>
  <si>
    <t xml:space="preserve">SABOTI </t>
  </si>
  <si>
    <t>salubrizare si chirie</t>
  </si>
  <si>
    <t>1264/70/88/301</t>
  </si>
  <si>
    <t>CNCIR SA</t>
  </si>
  <si>
    <t>Clemans Pitesti</t>
  </si>
  <si>
    <t>PFA Buiculescu Mihai</t>
  </si>
  <si>
    <t>cv1/2333</t>
  </si>
  <si>
    <t>cv1/2334</t>
  </si>
  <si>
    <t>cv1/2368</t>
  </si>
  <si>
    <t>cv1/2349</t>
  </si>
  <si>
    <t>cv1/2350</t>
  </si>
  <si>
    <t>cv1/2352</t>
  </si>
  <si>
    <t>cv1/2358</t>
  </si>
  <si>
    <t>cv1/2359</t>
  </si>
  <si>
    <t>cv1/2360</t>
  </si>
  <si>
    <t>cv1/2361</t>
  </si>
  <si>
    <t>cv1/2362</t>
  </si>
  <si>
    <t>cv1/2363</t>
  </si>
  <si>
    <t>cv1/2364</t>
  </si>
  <si>
    <t>cv1/2365</t>
  </si>
  <si>
    <t>cv1/2373</t>
  </si>
  <si>
    <t>cv1/2374</t>
  </si>
  <si>
    <t>cv1/2375</t>
  </si>
  <si>
    <t>cv1/2371</t>
  </si>
  <si>
    <t>cv1/2392</t>
  </si>
  <si>
    <t>EURO HOTELS INTERNATIONAL SRL</t>
  </si>
  <si>
    <t>cv1/2389</t>
  </si>
  <si>
    <t>cv1/2395</t>
  </si>
  <si>
    <t>cv1/2406</t>
  </si>
  <si>
    <t>cv1/2407</t>
  </si>
  <si>
    <t>cv1/2429</t>
  </si>
  <si>
    <t>PLEXIMARKET</t>
  </si>
  <si>
    <t>CV1/2456</t>
  </si>
  <si>
    <t>CV1/2446</t>
  </si>
  <si>
    <t>ITP AUTO SUD</t>
  </si>
  <si>
    <t>ERD COM IMPEX SRL</t>
  </si>
  <si>
    <t>CV1/2475</t>
  </si>
  <si>
    <t>CV1/2476</t>
  </si>
  <si>
    <t>CV1/2485</t>
  </si>
  <si>
    <t>t21/3/3/753</t>
  </si>
  <si>
    <t>t21/3/3/757</t>
  </si>
  <si>
    <t>t21/3/3/749</t>
  </si>
  <si>
    <t>t21/3/2/766</t>
  </si>
  <si>
    <t>t21/3/2/769</t>
  </si>
  <si>
    <t>t21/3/2/778</t>
  </si>
  <si>
    <t>t21/3/3/792</t>
  </si>
  <si>
    <t>arcoplast anvelope</t>
  </si>
  <si>
    <t>schimb anvelope</t>
  </si>
  <si>
    <t>t21/3/3/793</t>
  </si>
  <si>
    <t>garnitura act. Hidraulica</t>
  </si>
  <si>
    <t>t21/3/3/797</t>
  </si>
  <si>
    <t>recunoastere noua 2 mec locom</t>
  </si>
  <si>
    <t>t21/3/3/801</t>
  </si>
  <si>
    <t>t21/3/3/802</t>
  </si>
  <si>
    <t>t21/3/3/803</t>
  </si>
  <si>
    <t>t21/3/3/812</t>
  </si>
  <si>
    <t>t21/3/3/815</t>
  </si>
  <si>
    <t>t21/3/3/816</t>
  </si>
  <si>
    <t>t21/3/3/820</t>
  </si>
  <si>
    <t>verificari tehnice ap comb. Gazos</t>
  </si>
  <si>
    <t>t21/3/3/828</t>
  </si>
  <si>
    <t>t21/3/3/829</t>
  </si>
  <si>
    <t>t21/3/3/830</t>
  </si>
  <si>
    <t>t21/3/3/836</t>
  </si>
  <si>
    <t>t21/3/3/837</t>
  </si>
  <si>
    <t>cellvison</t>
  </si>
  <si>
    <t>t21/3/3/838</t>
  </si>
  <si>
    <t>prestatii locomoyive</t>
  </si>
  <si>
    <t>t21/3/3/839</t>
  </si>
  <si>
    <t>t21/3/3/849</t>
  </si>
  <si>
    <t>rodiesel service</t>
  </si>
  <si>
    <t>furtun actionare</t>
  </si>
  <si>
    <t>t21/3/3/854</t>
  </si>
  <si>
    <t>t21/3/3/855</t>
  </si>
  <si>
    <t>t21/3/2/858</t>
  </si>
  <si>
    <t>t21/3/2/862</t>
  </si>
  <si>
    <t>t21/3/2/872</t>
  </si>
  <si>
    <t>capsule  termosensibile</t>
  </si>
  <si>
    <t>CV1/2506</t>
  </si>
  <si>
    <t>CV1/2507</t>
  </si>
  <si>
    <t>CV1/2508</t>
  </si>
  <si>
    <t>locomotiva srl SIBIU</t>
  </si>
  <si>
    <t>1319+1320</t>
  </si>
  <si>
    <t>CV1/2532</t>
  </si>
  <si>
    <t>GRANO-PANE SRL</t>
  </si>
  <si>
    <t>CV1/2521</t>
  </si>
  <si>
    <t>CV1/2526</t>
  </si>
  <si>
    <t>CV1/2527</t>
  </si>
  <si>
    <t>CV1/2528</t>
  </si>
  <si>
    <t>Expertissa Hq</t>
  </si>
  <si>
    <t>1289+1295+1330</t>
  </si>
  <si>
    <t>incaltaminte protectie</t>
  </si>
  <si>
    <t>ambalaje lemn</t>
  </si>
  <si>
    <t>1327+1333</t>
  </si>
  <si>
    <t>1263+1271+1326+34</t>
  </si>
  <si>
    <t>CV1/2577</t>
  </si>
  <si>
    <t>servicii informatice</t>
  </si>
  <si>
    <t>Grigorie Mihail</t>
  </si>
  <si>
    <t>CV1/2607</t>
  </si>
  <si>
    <t>IASI IT SRL</t>
  </si>
  <si>
    <t>drum cartrige Xerox</t>
  </si>
  <si>
    <t>CV1/2606</t>
  </si>
  <si>
    <t>minet</t>
  </si>
  <si>
    <t>CV1/2635</t>
  </si>
  <si>
    <t>CV1/2642</t>
  </si>
  <si>
    <t>CV1/2643</t>
  </si>
  <si>
    <t>CV1/2644</t>
  </si>
  <si>
    <t>CV1/2645</t>
  </si>
  <si>
    <t>CV1/2646</t>
  </si>
  <si>
    <t>CV1/2647</t>
  </si>
  <si>
    <t>CV1/2648</t>
  </si>
  <si>
    <t>CV1/2649</t>
  </si>
  <si>
    <t>CV1/2650</t>
  </si>
  <si>
    <t>CV1/2651</t>
  </si>
  <si>
    <t>CV1/2652</t>
  </si>
  <si>
    <t>CV1/2670</t>
  </si>
  <si>
    <t>CV1/2671</t>
  </si>
  <si>
    <t>CV1/2672</t>
  </si>
  <si>
    <t>CV1/2674</t>
  </si>
  <si>
    <t>CV1/2675</t>
  </si>
  <si>
    <t>CV1/2676</t>
  </si>
  <si>
    <t>CV1/2677</t>
  </si>
  <si>
    <t>CV1/2678</t>
  </si>
  <si>
    <t>CV1/2679</t>
  </si>
  <si>
    <t>CV1/2680</t>
  </si>
  <si>
    <t>CV1/2681</t>
  </si>
  <si>
    <t>CV1/2682</t>
  </si>
  <si>
    <t>CV1/2699</t>
  </si>
  <si>
    <t>CV1/2715</t>
  </si>
  <si>
    <t xml:space="preserve">ALL BUSINESS PAPETARIE SI BIROTICA </t>
  </si>
  <si>
    <t>FREON</t>
  </si>
  <si>
    <t>YALA BIROU</t>
  </si>
  <si>
    <t>CV1/2732</t>
  </si>
  <si>
    <t>CV1/2733</t>
  </si>
  <si>
    <t>CV1/2724</t>
  </si>
  <si>
    <t>CV1/2725</t>
  </si>
  <si>
    <t>CV1/2726</t>
  </si>
  <si>
    <t>CV1/2740</t>
  </si>
  <si>
    <t>chelt.intretinere</t>
  </si>
  <si>
    <t>CV1/2771</t>
  </si>
  <si>
    <t>CV1/2778</t>
  </si>
  <si>
    <t>CV1/2779</t>
  </si>
  <si>
    <t>compania de apa olt sa</t>
  </si>
  <si>
    <t>CV1/2782</t>
  </si>
  <si>
    <t>CV1/2783</t>
  </si>
  <si>
    <t>CV1/2784</t>
  </si>
  <si>
    <t>CV1/2785</t>
  </si>
  <si>
    <t>Veliscoiu Laurentiu</t>
  </si>
  <si>
    <t>CV1/2800</t>
  </si>
  <si>
    <t>CV1/2810</t>
  </si>
  <si>
    <t>CV1/2811</t>
  </si>
  <si>
    <t>CV1/2812</t>
  </si>
  <si>
    <t>CV1/2814</t>
  </si>
  <si>
    <t>cv1/2815</t>
  </si>
  <si>
    <t>cv1/2816</t>
  </si>
  <si>
    <t>11.0.6.2019</t>
  </si>
  <si>
    <t>cv1/2817</t>
  </si>
  <si>
    <t>cv1/2818</t>
  </si>
  <si>
    <t>cv1/2819</t>
  </si>
  <si>
    <t>cv1/2820</t>
  </si>
  <si>
    <t>cv1/2821</t>
  </si>
  <si>
    <t>cv1/2823</t>
  </si>
  <si>
    <t>cv1/2824</t>
  </si>
  <si>
    <t>cv1/2825</t>
  </si>
  <si>
    <t>cv1/2826</t>
  </si>
  <si>
    <t>cv1/2827</t>
  </si>
  <si>
    <t>cv1/2828</t>
  </si>
  <si>
    <t>cv1/2829</t>
  </si>
  <si>
    <t>cv1/2830</t>
  </si>
  <si>
    <t>cv1/2831</t>
  </si>
  <si>
    <t>cv1/2832</t>
  </si>
  <si>
    <t>cv1/2833</t>
  </si>
  <si>
    <t>cv1/2834</t>
  </si>
  <si>
    <t>cv1/2835</t>
  </si>
  <si>
    <t>cv1/2838</t>
  </si>
  <si>
    <t>cv1/2839</t>
  </si>
  <si>
    <t>cv1/2849</t>
  </si>
  <si>
    <t>cv1/2881</t>
  </si>
  <si>
    <t>Mirefor</t>
  </si>
  <si>
    <t>cv1/2886</t>
  </si>
  <si>
    <t>Dedeman</t>
  </si>
  <si>
    <t>cv1/2888</t>
  </si>
  <si>
    <t>Cez VANZARE</t>
  </si>
  <si>
    <t>cv1/2908</t>
  </si>
  <si>
    <t>cv1/2913</t>
  </si>
  <si>
    <t>cv1/2917</t>
  </si>
  <si>
    <t>cv1/2926</t>
  </si>
  <si>
    <t>Sc Corsar</t>
  </si>
  <si>
    <t>cv1/2931</t>
  </si>
  <si>
    <t>cv1/2973</t>
  </si>
  <si>
    <t>cv1/2993</t>
  </si>
  <si>
    <t>cv1/2994</t>
  </si>
  <si>
    <t>cv1/2998</t>
  </si>
  <si>
    <t>cv1/3059</t>
  </si>
  <si>
    <t>Cn Posta Romana</t>
  </si>
  <si>
    <t>cv1/3060</t>
  </si>
  <si>
    <t>cv1/3065</t>
  </si>
  <si>
    <t>Mirexfor</t>
  </si>
  <si>
    <t>CEL</t>
  </si>
  <si>
    <t>antena wireless Mikrotik</t>
  </si>
  <si>
    <t>LARICONT</t>
  </si>
  <si>
    <t>CV1/3095</t>
  </si>
  <si>
    <t>CV1/3098</t>
  </si>
  <si>
    <t>CV1/3168</t>
  </si>
  <si>
    <t>CV1/3204</t>
  </si>
  <si>
    <t>CV1/3205</t>
  </si>
  <si>
    <t>CV1/3206</t>
  </si>
  <si>
    <t>CV1/3207</t>
  </si>
  <si>
    <t>buletin analize</t>
  </si>
  <si>
    <t>CV1/3208</t>
  </si>
  <si>
    <t>CV1/3209</t>
  </si>
  <si>
    <t>CV1/3210</t>
  </si>
  <si>
    <t>CV1/3211</t>
  </si>
  <si>
    <t>CV1/3212</t>
  </si>
  <si>
    <t>CV1/3214</t>
  </si>
  <si>
    <t>CV1/3215</t>
  </si>
  <si>
    <t>CV1/3225</t>
  </si>
  <si>
    <t>CV1/3238</t>
  </si>
  <si>
    <t>CV1/3239</t>
  </si>
  <si>
    <t>CV1/3268</t>
  </si>
  <si>
    <t>CV1/3273</t>
  </si>
  <si>
    <t>SC DELTA AURORA</t>
  </si>
  <si>
    <t>CV1/3277</t>
  </si>
  <si>
    <t xml:space="preserve">CNCF CFR SA </t>
  </si>
  <si>
    <t>CV1/3278</t>
  </si>
  <si>
    <t>CV1/3279</t>
  </si>
  <si>
    <t>CV1/3280</t>
  </si>
  <si>
    <t>CV1/3281</t>
  </si>
  <si>
    <t>CV1/3282</t>
  </si>
  <si>
    <t>CV1/3283</t>
  </si>
  <si>
    <t>CV1/3284</t>
  </si>
  <si>
    <t>CV1/3285</t>
  </si>
  <si>
    <t>CV1/3286</t>
  </si>
  <si>
    <t>CV1/3288</t>
  </si>
  <si>
    <t>CV1/3293</t>
  </si>
  <si>
    <t>CV1/3294</t>
  </si>
  <si>
    <t>CV1/3295</t>
  </si>
  <si>
    <t>CV1/3296</t>
  </si>
  <si>
    <t>CV1/3298</t>
  </si>
  <si>
    <t>CV1/3310</t>
  </si>
  <si>
    <t>CV1/3311</t>
  </si>
  <si>
    <t>SALUBRITATE 2000 SA</t>
  </si>
  <si>
    <t>CV1/3338</t>
  </si>
  <si>
    <t>Locomotiva Sibiu</t>
  </si>
  <si>
    <t>CV1/3335</t>
  </si>
  <si>
    <t>SECURITY BUSINESS</t>
  </si>
  <si>
    <t>CV1/3336</t>
  </si>
  <si>
    <t>CV1/3346</t>
  </si>
  <si>
    <t>CV1/3347</t>
  </si>
  <si>
    <t>SC EVIDENTT GROUP</t>
  </si>
  <si>
    <t>recunoastere centru formare</t>
  </si>
  <si>
    <t>Minexfor</t>
  </si>
  <si>
    <t>CV1/3359</t>
  </si>
  <si>
    <t>Deviz auto</t>
  </si>
  <si>
    <t>CV1/3366</t>
  </si>
  <si>
    <t>CV1/3380</t>
  </si>
  <si>
    <t>CV1/3381</t>
  </si>
  <si>
    <t>CV1/3382</t>
  </si>
  <si>
    <t>SC COMPANIA DE APA OLT</t>
  </si>
  <si>
    <t>CV1/3386</t>
  </si>
  <si>
    <t>CV1/3387</t>
  </si>
  <si>
    <t>CV1/3389</t>
  </si>
  <si>
    <t>rep auto</t>
  </si>
  <si>
    <t>CV1/3390</t>
  </si>
  <si>
    <t>CV1/3398</t>
  </si>
  <si>
    <t>CV1/3403</t>
  </si>
  <si>
    <t>CV1/3406</t>
  </si>
  <si>
    <t>REP SURSA</t>
  </si>
  <si>
    <t>SYSTEMS CARS SRL</t>
  </si>
  <si>
    <t>REP STATIE DISTR.</t>
  </si>
  <si>
    <t>SC INFORMATICA FEROVIARA</t>
  </si>
  <si>
    <t>t21/3/2/873</t>
  </si>
  <si>
    <t>t21/3/2/889</t>
  </si>
  <si>
    <t>manometre</t>
  </si>
  <si>
    <t>t21/3/3/900</t>
  </si>
  <si>
    <t>bara bronz</t>
  </si>
  <si>
    <t>t21/3/2/926</t>
  </si>
  <si>
    <t>marla active srl</t>
  </si>
  <si>
    <t>boiler</t>
  </si>
  <si>
    <t>t21/3/2/929</t>
  </si>
  <si>
    <t>t21/3/3/945</t>
  </si>
  <si>
    <t>t21/3/3/946</t>
  </si>
  <si>
    <t>gold pit</t>
  </si>
  <si>
    <t>t21/3/3/947</t>
  </si>
  <si>
    <t>t21/3/3/950</t>
  </si>
  <si>
    <t>t21/3/3/953</t>
  </si>
  <si>
    <t>t21/3/3/959</t>
  </si>
  <si>
    <t>t21/3/3/960</t>
  </si>
  <si>
    <t>t21/3/3/964</t>
  </si>
  <si>
    <t>cazare si comanda personal</t>
  </si>
  <si>
    <t>t21/3/2/980</t>
  </si>
  <si>
    <t>t21/3/2/981</t>
  </si>
  <si>
    <t>t21/3/2/987</t>
  </si>
  <si>
    <t>prestatii p-olt</t>
  </si>
  <si>
    <t>t21/3/2/1010</t>
  </si>
  <si>
    <t>t21/3/2/1021</t>
  </si>
  <si>
    <t>t21/3/2/1022</t>
  </si>
  <si>
    <t>reva sa</t>
  </si>
  <si>
    <t>t21/3/3/1035</t>
  </si>
  <si>
    <t>t21/3/3/1036</t>
  </si>
  <si>
    <t>t21/3/3/1037</t>
  </si>
  <si>
    <t>robinet trecere</t>
  </si>
  <si>
    <t>t21/3/3/1052</t>
  </si>
  <si>
    <t>Verde Motors</t>
  </si>
  <si>
    <t>t21/3/3/1054</t>
  </si>
  <si>
    <t>t21/3/3/1067</t>
  </si>
  <si>
    <t>emitere declar. Recunoastere examinatori</t>
  </si>
  <si>
    <t>t21/3/3/1081</t>
  </si>
  <si>
    <t>t21/3/3/1086</t>
  </si>
  <si>
    <t>t21/3/3/1107</t>
  </si>
  <si>
    <t>t21/3/2/1113</t>
  </si>
  <si>
    <t>28/6/2019</t>
  </si>
  <si>
    <t>26/6/2019</t>
  </si>
  <si>
    <t>CV1/3417</t>
  </si>
  <si>
    <t>12.07.2019</t>
  </si>
  <si>
    <t>09.07.2019</t>
  </si>
  <si>
    <t>CV1/3418</t>
  </si>
  <si>
    <t>30.06.2019</t>
  </si>
  <si>
    <t>CV1/3422</t>
  </si>
  <si>
    <t>Regionala CF Craiova</t>
  </si>
  <si>
    <t>CV1/3423</t>
  </si>
  <si>
    <t>CV1/3424</t>
  </si>
  <si>
    <t>CV1/3425</t>
  </si>
  <si>
    <t>CV1/3426</t>
  </si>
  <si>
    <t>CV1/3427</t>
  </si>
  <si>
    <t>CV1/3428</t>
  </si>
  <si>
    <t>CV1/3429</t>
  </si>
  <si>
    <t>CV1/3430</t>
  </si>
  <si>
    <t>CV1/3431</t>
  </si>
  <si>
    <t>CV1/3432</t>
  </si>
  <si>
    <t>CV1/3433</t>
  </si>
  <si>
    <t>CV1/3434</t>
  </si>
  <si>
    <t>CV1/3435</t>
  </si>
  <si>
    <t>CV1/3438</t>
  </si>
  <si>
    <t>CV1/3439</t>
  </si>
  <si>
    <t>CV1/3457</t>
  </si>
  <si>
    <t>15.07.2019</t>
  </si>
  <si>
    <t>11.07.2019</t>
  </si>
  <si>
    <t>11.09.2019</t>
  </si>
  <si>
    <t>CV1/3460</t>
  </si>
  <si>
    <t>CV1/3461</t>
  </si>
  <si>
    <t>CV1/3462</t>
  </si>
  <si>
    <t>CV1/3465</t>
  </si>
  <si>
    <t xml:space="preserve">prestatii informatice </t>
  </si>
  <si>
    <t>POPA IULIAN</t>
  </si>
  <si>
    <t>12.08.2019</t>
  </si>
  <si>
    <t>v21/186</t>
  </si>
  <si>
    <t>16/7/2019</t>
  </si>
  <si>
    <t>t21/3/2/1138</t>
  </si>
  <si>
    <t>t21/3/2/1139</t>
  </si>
  <si>
    <t>t21/3/2/1146</t>
  </si>
  <si>
    <t>t21/3/2/1148</t>
  </si>
  <si>
    <t>Examinari profesionale mecanici</t>
  </si>
  <si>
    <t>t21/3/2/1149</t>
  </si>
  <si>
    <t>t21/3/2/1150</t>
  </si>
  <si>
    <t>t21/3/3/1182</t>
  </si>
  <si>
    <t>t21/3/3/1186</t>
  </si>
  <si>
    <t>cazare,comanda personal</t>
  </si>
  <si>
    <t>t21/3/3/1188</t>
  </si>
  <si>
    <t>extindere sistem supraveghere video</t>
  </si>
  <si>
    <t>t21/3/3/1191</t>
  </si>
  <si>
    <t>t21/3/3/1192</t>
  </si>
  <si>
    <t>t21/3/3/1195</t>
  </si>
  <si>
    <t>racord</t>
  </si>
  <si>
    <t>t21/3/3/1196</t>
  </si>
  <si>
    <t>avans prestatii tarife transport si accesorii</t>
  </si>
  <si>
    <t>t21/3/3/1205</t>
  </si>
  <si>
    <t>t21/3/3/1227</t>
  </si>
  <si>
    <t>lavete</t>
  </si>
  <si>
    <t>24.07.2019</t>
  </si>
  <si>
    <t>CV1/3525</t>
  </si>
  <si>
    <t>19.07.2019</t>
  </si>
  <si>
    <t>17.07.2019</t>
  </si>
  <si>
    <t>CV1/3526</t>
  </si>
  <si>
    <t>CV1/3530</t>
  </si>
  <si>
    <t xml:space="preserve">evaluare auto </t>
  </si>
  <si>
    <t>CV1/3539</t>
  </si>
  <si>
    <t>examen med+psiho</t>
  </si>
  <si>
    <t>CV1/3550</t>
  </si>
  <si>
    <t>22.07.2019</t>
  </si>
  <si>
    <t>05.07.2019</t>
  </si>
  <si>
    <t>T21/3/3/1228</t>
  </si>
  <si>
    <t>T21/3/3/1229</t>
  </si>
  <si>
    <t>avans tarife transport si accesorii</t>
  </si>
  <si>
    <t>T21/3/3/1242</t>
  </si>
  <si>
    <t>T21/3/3/1253</t>
  </si>
  <si>
    <t>T21/3/3/1254</t>
  </si>
  <si>
    <t>v21/187</t>
  </si>
  <si>
    <t>v21/188</t>
  </si>
  <si>
    <t>v21/189</t>
  </si>
  <si>
    <t>24/7/2019</t>
  </si>
  <si>
    <t>v21/190</t>
  </si>
  <si>
    <t>v21/191</t>
  </si>
  <si>
    <t>v21/192</t>
  </si>
  <si>
    <t>v21/193</t>
  </si>
  <si>
    <t>v21/194</t>
  </si>
  <si>
    <t>v21/195</t>
  </si>
  <si>
    <t>reparare strung</t>
  </si>
  <si>
    <t>CV1/3610</t>
  </si>
  <si>
    <t>25.07.2019</t>
  </si>
  <si>
    <t>CV1/3621</t>
  </si>
  <si>
    <t>29.07.2019</t>
  </si>
  <si>
    <t>SC LAND FELIX</t>
  </si>
  <si>
    <t>CV1/3635</t>
  </si>
  <si>
    <t>30.07.2019</t>
  </si>
  <si>
    <t>28.07.2019</t>
  </si>
  <si>
    <t>CV1/3639</t>
  </si>
  <si>
    <t>CV1/3640</t>
  </si>
  <si>
    <t>CV1/3641</t>
  </si>
  <si>
    <t>CV1/3642</t>
  </si>
  <si>
    <t>CV1/3643</t>
  </si>
  <si>
    <t>CV1/3644</t>
  </si>
  <si>
    <t>CV1/3645</t>
  </si>
  <si>
    <t>CV1/3652</t>
  </si>
  <si>
    <t>31.07.2019</t>
  </si>
  <si>
    <t>CV1/3653</t>
  </si>
  <si>
    <t>26.07.2019</t>
  </si>
  <si>
    <t>CV1/3663</t>
  </si>
  <si>
    <t>CV1/3669</t>
  </si>
  <si>
    <t>01.08.2019</t>
  </si>
  <si>
    <t>CV1/3679</t>
  </si>
  <si>
    <t>23.07.2019</t>
  </si>
  <si>
    <t>CV1/3670</t>
  </si>
  <si>
    <t>CV1/3671</t>
  </si>
  <si>
    <t>CV1/3672</t>
  </si>
  <si>
    <t>CV1/3673</t>
  </si>
  <si>
    <t>CV1/3674</t>
  </si>
  <si>
    <t>CV1/3675</t>
  </si>
  <si>
    <t>CV1/3676</t>
  </si>
  <si>
    <t>CV1/3677</t>
  </si>
  <si>
    <t>CV1/3678</t>
  </si>
  <si>
    <t>t21/3/3/1257</t>
  </si>
  <si>
    <t>t21/3/2/1264</t>
  </si>
  <si>
    <t>evaluare recunoastere centru selc crv form profes</t>
  </si>
  <si>
    <t>07/01/2019  22/07/2019</t>
  </si>
  <si>
    <t>bravo grup srl</t>
  </si>
  <si>
    <t>erbicid</t>
  </si>
  <si>
    <t>T21/3/2/1280</t>
  </si>
  <si>
    <t>t21/3/3/1286</t>
  </si>
  <si>
    <t>furtun actionare hidraulica</t>
  </si>
  <si>
    <t>T21/3/3/1287</t>
  </si>
  <si>
    <t>t21/3/3/1288</t>
  </si>
  <si>
    <t>t21/3/3/1291</t>
  </si>
  <si>
    <t>CV1/3699</t>
  </si>
  <si>
    <t>02.08.2019</t>
  </si>
  <si>
    <t>CV1/3698</t>
  </si>
  <si>
    <t>10.08.2019</t>
  </si>
  <si>
    <t>CV1/3700</t>
  </si>
  <si>
    <t>CV1/3689</t>
  </si>
  <si>
    <t>CV1/3690</t>
  </si>
  <si>
    <t>CV1/3691</t>
  </si>
  <si>
    <t>CV1/3692</t>
  </si>
  <si>
    <t>CV1/3693</t>
  </si>
  <si>
    <t>CV1/3694</t>
  </si>
  <si>
    <t>CV1/3696</t>
  </si>
  <si>
    <t>CV1/3697</t>
  </si>
  <si>
    <t>CV1/3704</t>
  </si>
  <si>
    <t>CV1/3716</t>
  </si>
  <si>
    <t>05.08.2019</t>
  </si>
  <si>
    <t>14.08.2019</t>
  </si>
  <si>
    <t>CV1/3717</t>
  </si>
  <si>
    <t>CV1/3723</t>
  </si>
  <si>
    <t>CV1/3724</t>
  </si>
  <si>
    <t>CFR MARFA</t>
  </si>
  <si>
    <t>CV1/3725</t>
  </si>
  <si>
    <t>CV1/3728</t>
  </si>
  <si>
    <t>06.08.2019</t>
  </si>
  <si>
    <t>vidajare</t>
  </si>
  <si>
    <t>CV1/3729</t>
  </si>
  <si>
    <t>CV1/3730</t>
  </si>
  <si>
    <t>CV1/3731</t>
  </si>
  <si>
    <t>CV1/3732</t>
  </si>
  <si>
    <t>CV1/3733</t>
  </si>
  <si>
    <t>CV1/3734</t>
  </si>
  <si>
    <t>CV1/3735</t>
  </si>
  <si>
    <t>CV1/3736</t>
  </si>
  <si>
    <t>CV1/3737</t>
  </si>
  <si>
    <t>CV1/3738</t>
  </si>
  <si>
    <t>CV1/3739</t>
  </si>
  <si>
    <t>18.07.2019</t>
  </si>
  <si>
    <t>CV1/3740</t>
  </si>
  <si>
    <t>CV1/3741</t>
  </si>
  <si>
    <t>CV1/3742</t>
  </si>
  <si>
    <t>CV1/3743</t>
  </si>
  <si>
    <t>CV1/3744</t>
  </si>
  <si>
    <t>10.07.2019</t>
  </si>
  <si>
    <t>CV1/3745</t>
  </si>
  <si>
    <t>CV1/3746</t>
  </si>
  <si>
    <t>CV1/3747</t>
  </si>
  <si>
    <t>08.07.2019</t>
  </si>
  <si>
    <t>CV1/3748</t>
  </si>
  <si>
    <t>04.07.2019</t>
  </si>
  <si>
    <t>CV1/3750</t>
  </si>
  <si>
    <t>03.07.2019</t>
  </si>
  <si>
    <t>CV1/3751</t>
  </si>
  <si>
    <t>CV1/3752</t>
  </si>
  <si>
    <t>01.07.2019</t>
  </si>
  <si>
    <t>CV1/3753</t>
  </si>
  <si>
    <t>CV1/3754</t>
  </si>
  <si>
    <t>CV1/3759</t>
  </si>
  <si>
    <t>CV1/3760</t>
  </si>
  <si>
    <t>CV1/3765</t>
  </si>
  <si>
    <t>JOBMED</t>
  </si>
  <si>
    <t>CV1/3770</t>
  </si>
  <si>
    <t>07.08.2019</t>
  </si>
  <si>
    <t>CV1/3787</t>
  </si>
  <si>
    <t>08.08.2019</t>
  </si>
  <si>
    <t>CV1/3794</t>
  </si>
  <si>
    <t>cv1/3808</t>
  </si>
  <si>
    <t>09.08.2019</t>
  </si>
  <si>
    <t>electricitate</t>
  </si>
  <si>
    <t>CV1/3818</t>
  </si>
  <si>
    <t>CV1/3820</t>
  </si>
  <si>
    <t>CV1/3821</t>
  </si>
  <si>
    <t>CV1/3823</t>
  </si>
  <si>
    <t>CV1/3824</t>
  </si>
  <si>
    <t>CV1/3825</t>
  </si>
  <si>
    <t>CV1/3826</t>
  </si>
  <si>
    <t>CV1/3827</t>
  </si>
  <si>
    <t>CV1/3828</t>
  </si>
  <si>
    <t>CV1/3829</t>
  </si>
  <si>
    <t>CV1/3830</t>
  </si>
  <si>
    <t>CV1/3831</t>
  </si>
  <si>
    <t>CV1/3832</t>
  </si>
  <si>
    <t>CV1/3833</t>
  </si>
  <si>
    <t>CV1/3834</t>
  </si>
  <si>
    <t>CV1/3835</t>
  </si>
  <si>
    <t>CV1/3836</t>
  </si>
  <si>
    <t>CV1/3837</t>
  </si>
  <si>
    <t>CV1/3838</t>
  </si>
  <si>
    <t>CV1/3839</t>
  </si>
  <si>
    <t>CV1/3840</t>
  </si>
  <si>
    <t>CV1/3841</t>
  </si>
  <si>
    <t>CV1/3842</t>
  </si>
  <si>
    <t>BEJ CRINGUS</t>
  </si>
  <si>
    <t>NOTIFICARI JURIDICE</t>
  </si>
  <si>
    <t>CV1/3845</t>
  </si>
  <si>
    <t>CV1/3853</t>
  </si>
  <si>
    <t>serv.postale</t>
  </si>
  <si>
    <t>CV1/3854</t>
  </si>
  <si>
    <t>CV1/3879</t>
  </si>
  <si>
    <t>CV1/3885</t>
  </si>
  <si>
    <t>CV1/3888</t>
  </si>
  <si>
    <t>13.08.2019</t>
  </si>
  <si>
    <t>EUROINS</t>
  </si>
  <si>
    <t>20.08.2019</t>
  </si>
  <si>
    <t>CV1/3917</t>
  </si>
  <si>
    <t>CV1/3921</t>
  </si>
  <si>
    <t>16.08.2019</t>
  </si>
  <si>
    <t>BATERII</t>
  </si>
  <si>
    <t>CV1/3920</t>
  </si>
  <si>
    <t>CV1/3923</t>
  </si>
  <si>
    <t>CV1/3937</t>
  </si>
  <si>
    <t>CV1/3938</t>
  </si>
  <si>
    <t>21.08.2019</t>
  </si>
  <si>
    <t>CV1/3940</t>
  </si>
  <si>
    <t>30.08.2019</t>
  </si>
  <si>
    <t>23.08.2019</t>
  </si>
  <si>
    <t>v21/196</t>
  </si>
  <si>
    <t>CEZ VANZARE-TG JIU</t>
  </si>
  <si>
    <t>v21/198</t>
  </si>
  <si>
    <t>v21/199</t>
  </si>
  <si>
    <t>v21/200</t>
  </si>
  <si>
    <t>v21/201</t>
  </si>
  <si>
    <t>v21/202</t>
  </si>
  <si>
    <t>v21/203</t>
  </si>
  <si>
    <t>v21/204</t>
  </si>
  <si>
    <t>v21/205</t>
  </si>
  <si>
    <t>v21/206</t>
  </si>
  <si>
    <t>v21/207</t>
  </si>
  <si>
    <t>v21/208</t>
  </si>
  <si>
    <t>LOCOMOTIVA SRL SIBIU-TG JIU</t>
  </si>
  <si>
    <t>v21/209</t>
  </si>
  <si>
    <t>PRAKTIKER Romania SA</t>
  </si>
  <si>
    <t>v21/210</t>
  </si>
  <si>
    <t>CENTRU MEDICAL RO-OPTIC SRL</t>
  </si>
  <si>
    <t>1374 si 1424</t>
  </si>
  <si>
    <t>97554.43+ 11599</t>
  </si>
  <si>
    <t>t21/3/3/1310</t>
  </si>
  <si>
    <t>t21/3/3/1322</t>
  </si>
  <si>
    <t>t21/3/3/1324</t>
  </si>
  <si>
    <t>examinare ob permis mec locomotiva</t>
  </si>
  <si>
    <t>t21/3/3/1328</t>
  </si>
  <si>
    <t>spitalul clinic cf1 witing</t>
  </si>
  <si>
    <t>taxa periodica comisi centr.diguranta transp</t>
  </si>
  <si>
    <t>t21/3/3/1329</t>
  </si>
  <si>
    <t>examinare psihologica</t>
  </si>
  <si>
    <t>t21/3/3/1349</t>
  </si>
  <si>
    <t>t21/3/3/1350</t>
  </si>
  <si>
    <t>t21/3/3/1352</t>
  </si>
  <si>
    <t>t21/3/3/1357</t>
  </si>
  <si>
    <t>auto global solution</t>
  </si>
  <si>
    <t>itp auto</t>
  </si>
  <si>
    <t>t21/3/3/1360</t>
  </si>
  <si>
    <t>t21/3/3/1361</t>
  </si>
  <si>
    <t>rompetrol</t>
  </si>
  <si>
    <t>gaiccommo logistic auto</t>
  </si>
  <si>
    <t>placute frana autoutiliatra</t>
  </si>
  <si>
    <t>t21/3/3/1368</t>
  </si>
  <si>
    <t>t21/3/3/1370</t>
  </si>
  <si>
    <t>sistare alimentare gaze</t>
  </si>
  <si>
    <t>t21/3/3/1371</t>
  </si>
  <si>
    <t>realimentare gaze</t>
  </si>
  <si>
    <t>t21/3/2/1377</t>
  </si>
  <si>
    <t>t21/3/2/1384</t>
  </si>
  <si>
    <t>t21/3/3/1410</t>
  </si>
  <si>
    <t>t21/3/3/1243</t>
  </si>
  <si>
    <t>DELTA AURORA</t>
  </si>
  <si>
    <t>T21/3/3/1244</t>
  </si>
  <si>
    <t>t21/3/3/1252</t>
  </si>
  <si>
    <t>06/12/2019 06/19/2019</t>
  </si>
  <si>
    <t>CV1/3943</t>
  </si>
  <si>
    <t>CV1/3965</t>
  </si>
  <si>
    <t>22.08.2019</t>
  </si>
  <si>
    <t>CV1/3966</t>
  </si>
  <si>
    <t>CV1/3967</t>
  </si>
  <si>
    <t>CV1/3968</t>
  </si>
  <si>
    <t>26.08.2019</t>
  </si>
  <si>
    <t>CV1/4010</t>
  </si>
  <si>
    <t>CV1/4015</t>
  </si>
  <si>
    <t>IFPTR SRL</t>
  </si>
  <si>
    <t>Nanu C-Tin</t>
  </si>
  <si>
    <t>Taxa obtinere atestat</t>
  </si>
  <si>
    <t>CV1/4016</t>
  </si>
  <si>
    <t>Servicii</t>
  </si>
  <si>
    <t>CV1/4017</t>
  </si>
  <si>
    <t>05/10/2019 05/30/2019</t>
  </si>
  <si>
    <t>21.06.2019</t>
  </si>
  <si>
    <t>15.08.2019</t>
  </si>
  <si>
    <t>13.09.2019</t>
  </si>
  <si>
    <t>27.07.2019</t>
  </si>
  <si>
    <t>23.05.2019</t>
  </si>
  <si>
    <t>13.07.2019</t>
  </si>
  <si>
    <t>CV1/4052</t>
  </si>
  <si>
    <t>29.08.2019</t>
  </si>
  <si>
    <t>CV1/4053</t>
  </si>
  <si>
    <t>CV1/4071</t>
  </si>
  <si>
    <t>27.08.2019</t>
  </si>
  <si>
    <t>CV1/4095</t>
  </si>
  <si>
    <t>02.09.2019</t>
  </si>
  <si>
    <t>28.08.2019</t>
  </si>
  <si>
    <t xml:space="preserve">Devize </t>
  </si>
  <si>
    <t>BCR/ CIT ONE SRL</t>
  </si>
  <si>
    <t>22.10.2019</t>
  </si>
  <si>
    <t>SANDALEX COM SRL</t>
  </si>
  <si>
    <t>role casa</t>
  </si>
  <si>
    <t>placute si spargatori</t>
  </si>
  <si>
    <t xml:space="preserve">EBS </t>
  </si>
  <si>
    <t>labservice</t>
  </si>
  <si>
    <t>electrovalva</t>
  </si>
  <si>
    <t>t21/3/3/1426</t>
  </si>
  <si>
    <t>cristinas shop-ing</t>
  </si>
  <si>
    <t>tub termocontractabil</t>
  </si>
  <si>
    <t>t21/3/3/1427</t>
  </si>
  <si>
    <t>furtun radiator</t>
  </si>
  <si>
    <t>t21/3/3/1432</t>
  </si>
  <si>
    <t xml:space="preserve"> t21/3/3/1437</t>
  </si>
  <si>
    <t>t21/3/3/1440</t>
  </si>
  <si>
    <t>weldgas unic srl</t>
  </si>
  <si>
    <t>t21/3/3/1442</t>
  </si>
  <si>
    <t>t21/3/3/1448</t>
  </si>
  <si>
    <t>t21/3/3/1450</t>
  </si>
  <si>
    <t>cesivo srl</t>
  </si>
  <si>
    <t>releu electromagnetic</t>
  </si>
  <si>
    <t>t21/3/3/1451</t>
  </si>
  <si>
    <t>t21/3/3/1470</t>
  </si>
  <si>
    <t>papuc inelar cupru</t>
  </si>
  <si>
    <t>t21/3/3/1477</t>
  </si>
  <si>
    <t>t21/3/3/1478</t>
  </si>
  <si>
    <t>t21/3/2/1491</t>
  </si>
  <si>
    <t>furtunuri actionare hidraulica</t>
  </si>
  <si>
    <t>t21/3/2/1510</t>
  </si>
  <si>
    <t>furtun alimentare</t>
  </si>
  <si>
    <t>T21/3/2/1532</t>
  </si>
  <si>
    <t>t21/3/3/1533</t>
  </si>
  <si>
    <t>t21/3/3/1534</t>
  </si>
  <si>
    <t>t21/3/3/1535</t>
  </si>
  <si>
    <t>t21/3/3/1545</t>
  </si>
  <si>
    <t>t21/3/2/1383</t>
  </si>
  <si>
    <t>autoreal</t>
  </si>
  <si>
    <t>LOCOMOTIVA SRL SIBIU- Craiova</t>
  </si>
  <si>
    <t>LOCOMOTIVA SRL SIBIU-Rosiori + TR.SEV</t>
  </si>
  <si>
    <t>LOCOMOTIVA SRL SIBIU- TG JIU</t>
  </si>
  <si>
    <t>17.04.2019</t>
  </si>
  <si>
    <t>11.04.2019</t>
  </si>
  <si>
    <t>26.10.2019</t>
  </si>
  <si>
    <t>09.09.2019</t>
  </si>
  <si>
    <t>15.10.2019</t>
  </si>
  <si>
    <t>07.10.2019</t>
  </si>
  <si>
    <t>INFOCENTER</t>
  </si>
  <si>
    <t>LEXMARK</t>
  </si>
  <si>
    <t>23.09.2019</t>
  </si>
  <si>
    <t>04.09.2019</t>
  </si>
  <si>
    <t>03.09.2019</t>
  </si>
  <si>
    <t>10.09.2019</t>
  </si>
  <si>
    <t>21.09.2019</t>
  </si>
  <si>
    <t>24.09.2019</t>
  </si>
  <si>
    <t>25.06.2019</t>
  </si>
  <si>
    <t>04.06.2019</t>
  </si>
  <si>
    <t>06.05.2019</t>
  </si>
  <si>
    <t>09.06.2019</t>
  </si>
  <si>
    <t>08.05.2019</t>
  </si>
  <si>
    <t>19.08.2019</t>
  </si>
  <si>
    <t>CV1/4102</t>
  </si>
  <si>
    <t>CV1/4103</t>
  </si>
  <si>
    <t>31.08.2019</t>
  </si>
  <si>
    <t>CV1/4104</t>
  </si>
  <si>
    <t>CV1/4105</t>
  </si>
  <si>
    <t>CV1/4106</t>
  </si>
  <si>
    <t>CV1/4107</t>
  </si>
  <si>
    <t>CV1/4108</t>
  </si>
  <si>
    <t>CV1/4109</t>
  </si>
  <si>
    <t>CV1/4110</t>
  </si>
  <si>
    <t>CV1/4111</t>
  </si>
  <si>
    <t>CV1/4112</t>
  </si>
  <si>
    <t>CV1/4113</t>
  </si>
  <si>
    <t>CV1/4114</t>
  </si>
  <si>
    <t>CV1/4115</t>
  </si>
  <si>
    <t>CV1/4127</t>
  </si>
  <si>
    <t>CV1/4128</t>
  </si>
  <si>
    <t>CV1/4129</t>
  </si>
  <si>
    <t>CV1/4130</t>
  </si>
  <si>
    <t>CV1/4131</t>
  </si>
  <si>
    <t>CV1/4132</t>
  </si>
  <si>
    <t>CV1/4133</t>
  </si>
  <si>
    <t>CV1/4134</t>
  </si>
  <si>
    <t>CV1/4135</t>
  </si>
  <si>
    <t>CV1/4136</t>
  </si>
  <si>
    <t>CV1/4137</t>
  </si>
  <si>
    <t>05.09.2019</t>
  </si>
  <si>
    <t>CV1/4141</t>
  </si>
  <si>
    <t>CV1/4142</t>
  </si>
  <si>
    <t>CV1/4162</t>
  </si>
  <si>
    <t>CV1/4167</t>
  </si>
  <si>
    <t>06.09.2019</t>
  </si>
  <si>
    <t>CV1/4170</t>
  </si>
  <si>
    <t>CV1/4172</t>
  </si>
  <si>
    <t>CV1/4173</t>
  </si>
  <si>
    <t>CV1/4177</t>
  </si>
  <si>
    <t>CV1/4183</t>
  </si>
  <si>
    <t>CV1/4184</t>
  </si>
  <si>
    <t>CV1/4185</t>
  </si>
  <si>
    <t>CV1/4208</t>
  </si>
  <si>
    <t>CV1/4209</t>
  </si>
  <si>
    <t>GREEN HOME ENERGY</t>
  </si>
  <si>
    <t>CV1/4210</t>
  </si>
  <si>
    <t>CV1/4211</t>
  </si>
  <si>
    <t>CV1/4215</t>
  </si>
  <si>
    <t>CV1/4217</t>
  </si>
  <si>
    <t xml:space="preserve">BAR </t>
  </si>
  <si>
    <t>CV1/4237</t>
  </si>
  <si>
    <t>CV1/4238</t>
  </si>
  <si>
    <t>CV1/4241</t>
  </si>
  <si>
    <t>12.09.2019</t>
  </si>
  <si>
    <t>CV1/4242</t>
  </si>
  <si>
    <t>CV1/4243</t>
  </si>
  <si>
    <t>CV1/4244</t>
  </si>
  <si>
    <t>CV1/4245</t>
  </si>
  <si>
    <t>CV1/4246</t>
  </si>
  <si>
    <t>CV1/4247</t>
  </si>
  <si>
    <t>CV1/4248</t>
  </si>
  <si>
    <t>CV1/4249</t>
  </si>
  <si>
    <t>CV1/4250</t>
  </si>
  <si>
    <t>CV1/4251</t>
  </si>
  <si>
    <t>CV1/4252</t>
  </si>
  <si>
    <t>CV1/4253</t>
  </si>
  <si>
    <t>CV1/4274</t>
  </si>
  <si>
    <t>CV1/4275</t>
  </si>
  <si>
    <t>16.09.2019</t>
  </si>
  <si>
    <t>CV1/4286</t>
  </si>
  <si>
    <t>CV1/4288</t>
  </si>
  <si>
    <t>CV1/4289</t>
  </si>
  <si>
    <t>CV1/4300</t>
  </si>
  <si>
    <t>CV1/4301</t>
  </si>
  <si>
    <t>CV1/4313</t>
  </si>
  <si>
    <t>17.09.2019</t>
  </si>
  <si>
    <t>CV1/4314</t>
  </si>
  <si>
    <t>CV1/4340</t>
  </si>
  <si>
    <t>18.09.2019</t>
  </si>
  <si>
    <t>VIZE</t>
  </si>
  <si>
    <t>15.09.2019</t>
  </si>
  <si>
    <t>drum unit LEXMARK</t>
  </si>
  <si>
    <t>11.10.2019</t>
  </si>
  <si>
    <t>30.09.2019</t>
  </si>
  <si>
    <t>PINESCU CONSTANTIN FLORIAN</t>
  </si>
  <si>
    <t>31.10.2019</t>
  </si>
  <si>
    <t>01.09.2019</t>
  </si>
  <si>
    <t>14.09.2019</t>
  </si>
  <si>
    <t>29.09.2019</t>
  </si>
  <si>
    <t>19.09.2019</t>
  </si>
  <si>
    <t>1358+1371</t>
  </si>
  <si>
    <t>19.06.2019 + 01.07.2019</t>
  </si>
  <si>
    <t>06.06.2019</t>
  </si>
  <si>
    <t>1382+1383</t>
  </si>
  <si>
    <t>1414+1415</t>
  </si>
  <si>
    <t>20.06.2019</t>
  </si>
  <si>
    <t>1440+1441</t>
  </si>
  <si>
    <t>11.06.2019</t>
  </si>
  <si>
    <t>copie tip xerox</t>
  </si>
  <si>
    <t>ISROM DG SRL</t>
  </si>
  <si>
    <t>EROS BOBINAJ</t>
  </si>
  <si>
    <t>rebobinat rotor</t>
  </si>
  <si>
    <t>CV1/4371</t>
  </si>
  <si>
    <t>SC ELIMIR</t>
  </si>
  <si>
    <t>CV1/4372</t>
  </si>
  <si>
    <t>CV1/4375</t>
  </si>
  <si>
    <t>05.10.2019</t>
  </si>
  <si>
    <t>CV1/4378</t>
  </si>
  <si>
    <t>CV1/4380</t>
  </si>
  <si>
    <t>INTERNATIONAL ASSET BANK</t>
  </si>
  <si>
    <t>VIGNETTE</t>
  </si>
  <si>
    <t>CV1/4398</t>
  </si>
  <si>
    <t>CV1/4420</t>
  </si>
  <si>
    <t>18.11.2019</t>
  </si>
  <si>
    <t>CV1/4521</t>
  </si>
  <si>
    <t>27.09.2019</t>
  </si>
  <si>
    <t>CV1/4525</t>
  </si>
  <si>
    <t>01.10.2019</t>
  </si>
  <si>
    <t>30.11.2019</t>
  </si>
  <si>
    <t>CV1/4535</t>
  </si>
  <si>
    <t>CV1/4538</t>
  </si>
  <si>
    <t>CV1/4540</t>
  </si>
  <si>
    <t>CV1/4565</t>
  </si>
  <si>
    <t>02.10.2019</t>
  </si>
  <si>
    <t>CV1/4567</t>
  </si>
  <si>
    <t>CV1/4568</t>
  </si>
  <si>
    <t>CV1/4569</t>
  </si>
  <si>
    <t>CV1/4570</t>
  </si>
  <si>
    <t>CV1/4571</t>
  </si>
  <si>
    <t>CV1/4572</t>
  </si>
  <si>
    <t>CV1/4573</t>
  </si>
  <si>
    <t>CV1/4574</t>
  </si>
  <si>
    <t>CV1/4575</t>
  </si>
  <si>
    <t>CV1/4595</t>
  </si>
  <si>
    <t>03.10.2019</t>
  </si>
  <si>
    <t>CV1/4609</t>
  </si>
  <si>
    <t>04.10.2019</t>
  </si>
  <si>
    <t>PTTR</t>
  </si>
  <si>
    <t>corespondenta</t>
  </si>
  <si>
    <t>10.10.2019</t>
  </si>
  <si>
    <t>01.11.2019</t>
  </si>
  <si>
    <t>10.11.2019</t>
  </si>
  <si>
    <t>26.09.2019</t>
  </si>
  <si>
    <t>10.06.2019</t>
  </si>
  <si>
    <t>14.06.2019</t>
  </si>
  <si>
    <t>18.06.2019</t>
  </si>
  <si>
    <t>02.07.2019</t>
  </si>
  <si>
    <t>CV1/4651</t>
  </si>
  <si>
    <t>CV1/4652</t>
  </si>
  <si>
    <t xml:space="preserve">APA REGIO  </t>
  </si>
  <si>
    <t>CV1/4653</t>
  </si>
  <si>
    <t>CV1/4654</t>
  </si>
  <si>
    <t>CV1/4655</t>
  </si>
  <si>
    <t xml:space="preserve"> SNTFM Marfa</t>
  </si>
  <si>
    <t>CV1/4657</t>
  </si>
  <si>
    <t>CV1/4658</t>
  </si>
  <si>
    <t>CV1/4659</t>
  </si>
  <si>
    <t>CV1/4661</t>
  </si>
  <si>
    <t>20.09.2019</t>
  </si>
  <si>
    <t>CV1/4662</t>
  </si>
  <si>
    <t>CV1/4663</t>
  </si>
  <si>
    <t>CV1/4664</t>
  </si>
  <si>
    <t>CV1/4665</t>
  </si>
  <si>
    <t>CV1/4666</t>
  </si>
  <si>
    <t>CV1/4667</t>
  </si>
  <si>
    <t>CV1/4668</t>
  </si>
  <si>
    <t>CV1/4669</t>
  </si>
  <si>
    <t>CV1/4670</t>
  </si>
  <si>
    <t>CV1/4683</t>
  </si>
  <si>
    <t>08.10.2019</t>
  </si>
  <si>
    <t>06.10.2019</t>
  </si>
  <si>
    <t xml:space="preserve">combustibil </t>
  </si>
  <si>
    <t>CV1/4694</t>
  </si>
  <si>
    <t>CV1/4700</t>
  </si>
  <si>
    <t>09.10.2019</t>
  </si>
  <si>
    <t>CV1/4701</t>
  </si>
  <si>
    <t>birou notarial Rodica Mutairi</t>
  </si>
  <si>
    <t>CV1/4702</t>
  </si>
  <si>
    <t>CV1/4703</t>
  </si>
  <si>
    <t>CV1/4705</t>
  </si>
  <si>
    <t>CV1/4706</t>
  </si>
  <si>
    <t>CV1/4707</t>
  </si>
  <si>
    <t>CV1/4708</t>
  </si>
  <si>
    <t>CV1/4709</t>
  </si>
  <si>
    <t>CV1/4710</t>
  </si>
  <si>
    <t>CV1/4711</t>
  </si>
  <si>
    <t>CV1/4712</t>
  </si>
  <si>
    <t>CV1/4713</t>
  </si>
  <si>
    <t>CV1/4714</t>
  </si>
  <si>
    <t>CV1/4715</t>
  </si>
  <si>
    <t>CV1/4716</t>
  </si>
  <si>
    <t>CV1/4717</t>
  </si>
  <si>
    <t>CV1/4718</t>
  </si>
  <si>
    <t>CV1/4719</t>
  </si>
  <si>
    <t>CV1/4720</t>
  </si>
  <si>
    <t>CV1/4721</t>
  </si>
  <si>
    <t>CV1/4722</t>
  </si>
  <si>
    <t>CV1/4723</t>
  </si>
  <si>
    <t>CV1/4724</t>
  </si>
  <si>
    <t>CV1/4726</t>
  </si>
  <si>
    <t>30.10.2019</t>
  </si>
  <si>
    <t>20.10.2019</t>
  </si>
  <si>
    <t>03.11.2019</t>
  </si>
  <si>
    <t>CV1/4747</t>
  </si>
  <si>
    <t>CV1/4751</t>
  </si>
  <si>
    <t>CV1/4762</t>
  </si>
  <si>
    <t>CV1/4765</t>
  </si>
  <si>
    <t>CV1/4771</t>
  </si>
  <si>
    <t>CV1/4772</t>
  </si>
  <si>
    <t>DYOTEMS CARS</t>
  </si>
  <si>
    <t>ALIMENTARE</t>
  </si>
  <si>
    <t>CV1/4786</t>
  </si>
  <si>
    <t>SALUBRITATE SA</t>
  </si>
  <si>
    <t>GUnoi</t>
  </si>
  <si>
    <t>CV1/4798</t>
  </si>
  <si>
    <t>CV1/4799</t>
  </si>
  <si>
    <t>CV1/4800</t>
  </si>
  <si>
    <t>CV1/4801</t>
  </si>
  <si>
    <t>14.10.2019</t>
  </si>
  <si>
    <t>CV1/4806</t>
  </si>
  <si>
    <t>CV1/4807</t>
  </si>
  <si>
    <t>CV1/4810</t>
  </si>
  <si>
    <t>CV1/4812</t>
  </si>
  <si>
    <t>13.10.2019</t>
  </si>
  <si>
    <t>ARSIS</t>
  </si>
  <si>
    <t>TELEFON</t>
  </si>
  <si>
    <t>CV1/4822</t>
  </si>
  <si>
    <t xml:space="preserve">SC CONTRANS </t>
  </si>
  <si>
    <t>CV1/4856</t>
  </si>
  <si>
    <t>17.10.2019</t>
  </si>
  <si>
    <t>CEZ</t>
  </si>
  <si>
    <t>CV1/4878</t>
  </si>
  <si>
    <t>18.10.2019</t>
  </si>
  <si>
    <t>16.10.2019</t>
  </si>
  <si>
    <t>SC CALIMANESTI</t>
  </si>
  <si>
    <t>CV1/4879</t>
  </si>
  <si>
    <t>CV1/4880</t>
  </si>
  <si>
    <t>CV1/4881</t>
  </si>
  <si>
    <t>CV1/4882</t>
  </si>
  <si>
    <t>CV1/4883</t>
  </si>
  <si>
    <t>CV1/4893</t>
  </si>
  <si>
    <t>ARTEGO</t>
  </si>
  <si>
    <t>LUCRARI</t>
  </si>
  <si>
    <t>CV1/4897</t>
  </si>
  <si>
    <t>21.10.2019</t>
  </si>
  <si>
    <t>CV1/4899</t>
  </si>
  <si>
    <t>SC EUROHOTELS</t>
  </si>
  <si>
    <t>POPESCU DANIEL</t>
  </si>
  <si>
    <t>CV1/4900</t>
  </si>
  <si>
    <t>CV1/4904</t>
  </si>
  <si>
    <t>10..10.2019</t>
  </si>
  <si>
    <t>CV1/4905</t>
  </si>
  <si>
    <t>CV1/4910</t>
  </si>
  <si>
    <t>CV1/4911</t>
  </si>
  <si>
    <t>SC SYSTEMS</t>
  </si>
  <si>
    <t>CV1/4935</t>
  </si>
  <si>
    <t>25.09.2019</t>
  </si>
  <si>
    <t>CV1/4958</t>
  </si>
  <si>
    <t>23.10.2019</t>
  </si>
  <si>
    <t>CV1/5010</t>
  </si>
  <si>
    <t>28.10.2019</t>
  </si>
  <si>
    <t>24.10.2019</t>
  </si>
  <si>
    <t>SC COMPLEX</t>
  </si>
  <si>
    <t>CV1/5011</t>
  </si>
  <si>
    <t>CV1/5012</t>
  </si>
  <si>
    <t>SC SHAROLT</t>
  </si>
  <si>
    <t>CARTUSE</t>
  </si>
  <si>
    <t>CV1/5045</t>
  </si>
  <si>
    <t>VIZE AUTORIZARE</t>
  </si>
  <si>
    <t>CV1/5046</t>
  </si>
  <si>
    <t>CV1/5047</t>
  </si>
  <si>
    <t>CV1/5048</t>
  </si>
  <si>
    <t>BEJ BUDARA ADRIANA</t>
  </si>
  <si>
    <t>COMUNICARI PVC</t>
  </si>
  <si>
    <t>PIRVU MARIA</t>
  </si>
  <si>
    <t>CV1/5099</t>
  </si>
  <si>
    <t xml:space="preserve">EXAMINARI </t>
  </si>
  <si>
    <t>CV1/5100</t>
  </si>
  <si>
    <t>EVALUARI</t>
  </si>
  <si>
    <t>CV1/5125</t>
  </si>
  <si>
    <t>04.11.2019</t>
  </si>
  <si>
    <t>CV1/5126</t>
  </si>
  <si>
    <t xml:space="preserve">CEZ </t>
  </si>
  <si>
    <t>CV1/5127</t>
  </si>
  <si>
    <t>CV1/5128</t>
  </si>
  <si>
    <t>CV1/5129</t>
  </si>
  <si>
    <t>CV1/5130</t>
  </si>
  <si>
    <t>CV1/5131</t>
  </si>
  <si>
    <t>CV1/5132</t>
  </si>
  <si>
    <t>CV1/5133</t>
  </si>
  <si>
    <t>CV1/5134</t>
  </si>
  <si>
    <t>CV1/5136</t>
  </si>
  <si>
    <t>CV1/5143</t>
  </si>
  <si>
    <t>CV1/5144</t>
  </si>
  <si>
    <t>CV1/5172</t>
  </si>
  <si>
    <t>05.11.2019</t>
  </si>
  <si>
    <t>CV1/5173</t>
  </si>
  <si>
    <t>CV1/5174</t>
  </si>
  <si>
    <t>CV1/5175</t>
  </si>
  <si>
    <t>CV1/5176</t>
  </si>
  <si>
    <t>CV1/5177</t>
  </si>
  <si>
    <t>CV1/5178</t>
  </si>
  <si>
    <t>CV1/5179</t>
  </si>
  <si>
    <t>CV1/5180</t>
  </si>
  <si>
    <t>CV1/5181</t>
  </si>
  <si>
    <t>CV1/5185</t>
  </si>
  <si>
    <t>06.11.2019</t>
  </si>
  <si>
    <t>CV1/5186</t>
  </si>
  <si>
    <t>CV1/5191</t>
  </si>
  <si>
    <t>intretinere</t>
  </si>
  <si>
    <t>CV1/5197</t>
  </si>
  <si>
    <t>UNIQUA</t>
  </si>
  <si>
    <t>CV1/5204</t>
  </si>
  <si>
    <t>07.11.2019</t>
  </si>
  <si>
    <t>CV1/5214</t>
  </si>
  <si>
    <t>CV1/5215</t>
  </si>
  <si>
    <t>CV1/5217</t>
  </si>
  <si>
    <t>CV1/5218</t>
  </si>
  <si>
    <t>CV1/5223</t>
  </si>
  <si>
    <t>08.11.2019</t>
  </si>
  <si>
    <t>CV1/5224</t>
  </si>
  <si>
    <t>CV1/5226</t>
  </si>
  <si>
    <t>CV1/5248</t>
  </si>
  <si>
    <t>11.11.2019</t>
  </si>
  <si>
    <t>CV1/5258</t>
  </si>
  <si>
    <t>CV1/5264</t>
  </si>
  <si>
    <t>CV1/5275</t>
  </si>
  <si>
    <t>12.11.2019</t>
  </si>
  <si>
    <t>CV1/5276</t>
  </si>
  <si>
    <t>CV1/5288</t>
  </si>
  <si>
    <t>CV1/5298</t>
  </si>
  <si>
    <t>CV1/5299</t>
  </si>
  <si>
    <t>CV1/5407</t>
  </si>
  <si>
    <t>CV1/5408</t>
  </si>
  <si>
    <t>CV1/5409</t>
  </si>
  <si>
    <t>CV1/5410</t>
  </si>
  <si>
    <t>CV1/5411</t>
  </si>
  <si>
    <t>CV1/5412</t>
  </si>
  <si>
    <t>CV1/5413</t>
  </si>
  <si>
    <t>CV1/5414</t>
  </si>
  <si>
    <t>CV1/5415</t>
  </si>
  <si>
    <t>CV1/5416</t>
  </si>
  <si>
    <t>CV1/5417</t>
  </si>
  <si>
    <t>CV1/5418</t>
  </si>
  <si>
    <t>CV1/5419</t>
  </si>
  <si>
    <t>CV1/5420</t>
  </si>
  <si>
    <t>CV1/5421</t>
  </si>
  <si>
    <t>CV1/5425</t>
  </si>
  <si>
    <t>CV1/5432</t>
  </si>
  <si>
    <t>13.11.2019</t>
  </si>
  <si>
    <t>CV1/5433</t>
  </si>
  <si>
    <t>CV1/5439</t>
  </si>
  <si>
    <t>CV1/5443</t>
  </si>
  <si>
    <t>CV1/5446</t>
  </si>
  <si>
    <t>CV1/5466</t>
  </si>
  <si>
    <t>14.11.2019</t>
  </si>
  <si>
    <t>CV1/5472</t>
  </si>
  <si>
    <t>15.11.2019</t>
  </si>
  <si>
    <t>7.11.2019</t>
  </si>
  <si>
    <t>CV1/5473</t>
  </si>
  <si>
    <t>CV1/5474</t>
  </si>
  <si>
    <t>CV1/5490</t>
  </si>
  <si>
    <t>CV1/5491</t>
  </si>
  <si>
    <t>CV1/5513</t>
  </si>
  <si>
    <t>19.11.2019</t>
  </si>
  <si>
    <t xml:space="preserve">avizare   </t>
  </si>
  <si>
    <t>CV1/5514</t>
  </si>
  <si>
    <t>baterie auto</t>
  </si>
  <si>
    <t>CV1/5546</t>
  </si>
  <si>
    <t>20.11.2019</t>
  </si>
  <si>
    <t xml:space="preserve">TERMO </t>
  </si>
  <si>
    <t>CV1/5555</t>
  </si>
  <si>
    <t>CV1/5558</t>
  </si>
  <si>
    <t>21.11.2019</t>
  </si>
  <si>
    <t>CV1/5559</t>
  </si>
  <si>
    <t>ANDY HOTELS</t>
  </si>
  <si>
    <t>CV1/5560</t>
  </si>
  <si>
    <t>CV1/5671</t>
  </si>
  <si>
    <t>lenjerie pat</t>
  </si>
  <si>
    <t>CV1/5675</t>
  </si>
  <si>
    <t>22.11.2019</t>
  </si>
  <si>
    <t>CV1/5676</t>
  </si>
  <si>
    <t>CV1/5677</t>
  </si>
  <si>
    <t>HOTEL CALIMANESTI</t>
  </si>
  <si>
    <t>CV1/5678</t>
  </si>
  <si>
    <t>CV1/5681</t>
  </si>
  <si>
    <t>CV1/5682</t>
  </si>
  <si>
    <t>CV1/5684</t>
  </si>
  <si>
    <t>25.11.2019</t>
  </si>
  <si>
    <t>CV1/5685</t>
  </si>
  <si>
    <t>aparat aer conditionat</t>
  </si>
  <si>
    <t>montaj aer cond</t>
  </si>
  <si>
    <t>SC SUPERCLIMA</t>
  </si>
  <si>
    <t>CV1/5686</t>
  </si>
  <si>
    <t>CV1/5091</t>
  </si>
  <si>
    <t>PITESTI LIDO</t>
  </si>
  <si>
    <t>CTE</t>
  </si>
  <si>
    <t>CV1/5092</t>
  </si>
  <si>
    <t>CV1/5698</t>
  </si>
  <si>
    <t>SC ERD COM</t>
  </si>
  <si>
    <t>VOINEA A</t>
  </si>
  <si>
    <t>CV1/5699</t>
  </si>
  <si>
    <t>CV1/5700</t>
  </si>
  <si>
    <t>CV1/5701</t>
  </si>
  <si>
    <t>CV1/5702</t>
  </si>
  <si>
    <t>CV1/5703</t>
  </si>
  <si>
    <t>CV1/5704</t>
  </si>
  <si>
    <t>CV1/5705</t>
  </si>
  <si>
    <t>CV1/5706</t>
  </si>
  <si>
    <t>CV1/3708</t>
  </si>
  <si>
    <t>CV1/5709</t>
  </si>
  <si>
    <t>CV1/5714</t>
  </si>
  <si>
    <t>26.11.2019</t>
  </si>
  <si>
    <t>CV1/5734</t>
  </si>
  <si>
    <t>27.11.2019</t>
  </si>
  <si>
    <t>OMV</t>
  </si>
  <si>
    <t>CV1/5789</t>
  </si>
  <si>
    <t>WELL CAR</t>
  </si>
  <si>
    <t>CV1/5790</t>
  </si>
  <si>
    <t>28.11.2019</t>
  </si>
  <si>
    <t>CV1/5817</t>
  </si>
  <si>
    <t>CV1/5818</t>
  </si>
  <si>
    <t xml:space="preserve">SERVICII </t>
  </si>
  <si>
    <t>CV1/5847</t>
  </si>
  <si>
    <t>02.12.2019</t>
  </si>
  <si>
    <t>CV1/5854</t>
  </si>
  <si>
    <t>03.12.2019</t>
  </si>
  <si>
    <t>29.11.2019</t>
  </si>
  <si>
    <t>SC HANUL VOIEVOZILOR</t>
  </si>
  <si>
    <t>CV1/5856</t>
  </si>
  <si>
    <t>curs perfectionare</t>
  </si>
  <si>
    <t>CV1/5862</t>
  </si>
  <si>
    <t>CV1/5863</t>
  </si>
  <si>
    <t>CV1/5864</t>
  </si>
  <si>
    <t>CV1/5865</t>
  </si>
  <si>
    <t>CV1/5866</t>
  </si>
  <si>
    <t>CV1/5867</t>
  </si>
  <si>
    <t>CV1/5868</t>
  </si>
  <si>
    <t>CV1/5869</t>
  </si>
  <si>
    <t>CV1/5870</t>
  </si>
  <si>
    <t>CV1/5871</t>
  </si>
  <si>
    <t>CV1/5872</t>
  </si>
  <si>
    <t>CV1/5893</t>
  </si>
  <si>
    <t>04.12.2019</t>
  </si>
  <si>
    <t>CV1/5894</t>
  </si>
  <si>
    <t>CV1/5902</t>
  </si>
  <si>
    <t>SC EVIAM</t>
  </si>
  <si>
    <t>CV1/5906</t>
  </si>
  <si>
    <t>CV1/5907</t>
  </si>
  <si>
    <t>CV1/5908</t>
  </si>
  <si>
    <t>CV1/5909</t>
  </si>
  <si>
    <t>CV1/5910</t>
  </si>
  <si>
    <t>CV1/5911</t>
  </si>
  <si>
    <t>CV1/5912</t>
  </si>
  <si>
    <t>CV1/5913</t>
  </si>
  <si>
    <t>CV1/5914</t>
  </si>
  <si>
    <t>CV1/5915</t>
  </si>
  <si>
    <t>CV1/5916</t>
  </si>
  <si>
    <t>CV1/5917</t>
  </si>
  <si>
    <t>CV1/5932</t>
  </si>
  <si>
    <t>05.12.2019</t>
  </si>
  <si>
    <t>CV1/5933</t>
  </si>
  <si>
    <t>CV1/5934</t>
  </si>
  <si>
    <t>RARVARSERV</t>
  </si>
  <si>
    <t>CV1/5938</t>
  </si>
  <si>
    <t>CV1/5939</t>
  </si>
  <si>
    <t>CV1/5974</t>
  </si>
  <si>
    <t>BIROU NOTARIAL PAPA EUGENIA</t>
  </si>
  <si>
    <t>CV1/5948</t>
  </si>
  <si>
    <t>pat dormit</t>
  </si>
  <si>
    <t>CV1/5949</t>
  </si>
  <si>
    <t>EURO GLOBAL EXPERT</t>
  </si>
  <si>
    <t>CV1/5942</t>
  </si>
  <si>
    <t>CV1/5952</t>
  </si>
  <si>
    <t>CV1/5959</t>
  </si>
  <si>
    <t>CV1/5970</t>
  </si>
  <si>
    <t>09.12.2019</t>
  </si>
  <si>
    <t>ASOCIATIA COLEGIULUI CONS JURIDIC TRANS</t>
  </si>
  <si>
    <t>CV1/5979</t>
  </si>
  <si>
    <t>CV1/5983</t>
  </si>
  <si>
    <t>SELGROS CRAIOVA</t>
  </si>
  <si>
    <t>hartie xerox</t>
  </si>
  <si>
    <t>CV1/5984</t>
  </si>
  <si>
    <t>SC AUCHAN ROM</t>
  </si>
  <si>
    <t>CV1/5987</t>
  </si>
  <si>
    <t>CV1/5986</t>
  </si>
  <si>
    <t>CV1/5989</t>
  </si>
  <si>
    <t>06.12.2019</t>
  </si>
  <si>
    <t>10.12.2019</t>
  </si>
  <si>
    <t>CV1/5997</t>
  </si>
  <si>
    <t>CV1/5998</t>
  </si>
  <si>
    <t>CV1/5999</t>
  </si>
  <si>
    <t>CV1/6000</t>
  </si>
  <si>
    <t>CV1/6001</t>
  </si>
  <si>
    <t>CV1/6002</t>
  </si>
  <si>
    <t>CV1/6003</t>
  </si>
  <si>
    <t>CV1/6004</t>
  </si>
  <si>
    <t>CV1/6005</t>
  </si>
  <si>
    <t>CV1/6006</t>
  </si>
  <si>
    <t>CV1/6007</t>
  </si>
  <si>
    <t>CV1/6008</t>
  </si>
  <si>
    <t>CV1/6009</t>
  </si>
  <si>
    <t>CV1/6010</t>
  </si>
  <si>
    <t>CV1/6011</t>
  </si>
  <si>
    <t>CV1/6012</t>
  </si>
  <si>
    <t>CV1/6013</t>
  </si>
  <si>
    <t>CV1/6014</t>
  </si>
  <si>
    <t>CV1/6015</t>
  </si>
  <si>
    <t>CV1/6016</t>
  </si>
  <si>
    <t>CV1/6017</t>
  </si>
  <si>
    <t>CV1/6018</t>
  </si>
  <si>
    <t>CV1/6019</t>
  </si>
  <si>
    <t>11.12.2019</t>
  </si>
  <si>
    <t>CV1/6020</t>
  </si>
  <si>
    <t>serv BAR</t>
  </si>
  <si>
    <t>CV1/6033</t>
  </si>
  <si>
    <t>CV1/6035</t>
  </si>
  <si>
    <t>notificare</t>
  </si>
  <si>
    <t>CV1/6039</t>
  </si>
  <si>
    <t>CV1/6044</t>
  </si>
  <si>
    <t>CV1/6045</t>
  </si>
  <si>
    <t>CV1/6046</t>
  </si>
  <si>
    <t>18.12.2019</t>
  </si>
  <si>
    <t>CV1/6047</t>
  </si>
  <si>
    <t>CV1/6048</t>
  </si>
  <si>
    <t>CV1/6049</t>
  </si>
  <si>
    <t>CV1/6055</t>
  </si>
  <si>
    <t>12.12.2019</t>
  </si>
  <si>
    <t>CV1/6056</t>
  </si>
  <si>
    <t>CV1/6066</t>
  </si>
  <si>
    <t>AUTO SUD</t>
  </si>
  <si>
    <t>CV1/6067</t>
  </si>
  <si>
    <t>CV1/6071</t>
  </si>
  <si>
    <t>onorarii notificari</t>
  </si>
  <si>
    <t>BEJ</t>
  </si>
  <si>
    <t>CV1/6080</t>
  </si>
  <si>
    <t>13.12.2019</t>
  </si>
  <si>
    <t>CV1/6081</t>
  </si>
  <si>
    <t>CV1/6082</t>
  </si>
  <si>
    <t>CV1/6085</t>
  </si>
  <si>
    <t>CV1/6086</t>
  </si>
  <si>
    <t>CV1/6089</t>
  </si>
  <si>
    <t>16.12.2019</t>
  </si>
  <si>
    <t>CV1/6090</t>
  </si>
  <si>
    <t>13.01.2020</t>
  </si>
  <si>
    <t>25.12.2019</t>
  </si>
  <si>
    <t>20.12.2019</t>
  </si>
  <si>
    <t>15.12.2019</t>
  </si>
  <si>
    <t>30.01.2020</t>
  </si>
  <si>
    <t>31.12.2019</t>
  </si>
  <si>
    <t>Sabubritate 2000 SA</t>
  </si>
  <si>
    <t>14.12.2019</t>
  </si>
  <si>
    <t>20.01.2020</t>
  </si>
  <si>
    <t>SC POPAS TURISTIC BUCOVINA</t>
  </si>
  <si>
    <t>25.10.2019</t>
  </si>
  <si>
    <t>t21/3/3/1565</t>
  </si>
  <si>
    <t>t21/3/3/1562</t>
  </si>
  <si>
    <t>eny&amp;edy srl</t>
  </si>
  <si>
    <t>t21/3/2/1570</t>
  </si>
  <si>
    <t>t21/3/3/1607</t>
  </si>
  <si>
    <t>t21/3/3/1616</t>
  </si>
  <si>
    <t>t21/3/3/1619</t>
  </si>
  <si>
    <t>T21/3/3/1626</t>
  </si>
  <si>
    <t>t21/3/3/1636</t>
  </si>
  <si>
    <t>t21/3/3/1637</t>
  </si>
  <si>
    <t xml:space="preserve">matra sysetms </t>
  </si>
  <si>
    <t xml:space="preserve">microfn statie radio </t>
  </si>
  <si>
    <t>t21/3/3/1638</t>
  </si>
  <si>
    <t>t21/3/3/1641</t>
  </si>
  <si>
    <t>t21/3/3/1642</t>
  </si>
  <si>
    <t>t21/3/2/1647</t>
  </si>
  <si>
    <t>t21/3/3/1649</t>
  </si>
  <si>
    <t>t21/3/2/1668</t>
  </si>
  <si>
    <t>cellvison expert</t>
  </si>
  <si>
    <t>t21/3/2/1674</t>
  </si>
  <si>
    <t>t21/3/2/1681</t>
  </si>
  <si>
    <t>t21/3/2/1686</t>
  </si>
  <si>
    <t>t21/3/2/1691</t>
  </si>
  <si>
    <t>evaluare competente profesionale</t>
  </si>
  <si>
    <t>t21/3/2/1693</t>
  </si>
  <si>
    <t>verificare,reglare</t>
  </si>
  <si>
    <t>t21/3/4/1694</t>
  </si>
  <si>
    <t>fortuna security</t>
  </si>
  <si>
    <t>t21/3/4/1709</t>
  </si>
  <si>
    <t>t21/3/4/1716</t>
  </si>
  <si>
    <t>t21/3/3/1742</t>
  </si>
  <si>
    <t>29/11/2019</t>
  </si>
  <si>
    <t>t21/3/3/1743</t>
  </si>
  <si>
    <t>t21/3/3/1749</t>
  </si>
  <si>
    <t>t21/3/3/1750</t>
  </si>
  <si>
    <t>t21/3/3/1752</t>
  </si>
  <si>
    <t>t21/3/3/1754</t>
  </si>
  <si>
    <t>30/10/2019</t>
  </si>
  <si>
    <t>t21/3/3/1761</t>
  </si>
  <si>
    <t>marprys tester</t>
  </si>
  <si>
    <t>manopera+colier</t>
  </si>
  <si>
    <t>t21/3/3/1769</t>
  </si>
  <si>
    <t>t21/3/3/1776</t>
  </si>
  <si>
    <t>t21/3/3/1777</t>
  </si>
  <si>
    <t>silicon si becuri</t>
  </si>
  <si>
    <t>t21/3/2/1780</t>
  </si>
  <si>
    <t>t21/3/3/1787</t>
  </si>
  <si>
    <t>14/10/2019</t>
  </si>
  <si>
    <t>t21/3/3/1788</t>
  </si>
  <si>
    <t>t21/3/2/1790</t>
  </si>
  <si>
    <t>hidro arges</t>
  </si>
  <si>
    <t>t21/3/2/1791</t>
  </si>
  <si>
    <t>t21/3/2/1800</t>
  </si>
  <si>
    <t>16/10/2019</t>
  </si>
  <si>
    <t>15/10/2019</t>
  </si>
  <si>
    <t>t21/3/2/1811</t>
  </si>
  <si>
    <t>softronic</t>
  </si>
  <si>
    <t>remediere defecte instal.icl da938</t>
  </si>
  <si>
    <t>25/10/2019</t>
  </si>
  <si>
    <t>17/10/2019</t>
  </si>
  <si>
    <t>t21/3/4/1816</t>
  </si>
  <si>
    <t>t21/3/4/1823</t>
  </si>
  <si>
    <t>t21/3/4/1825</t>
  </si>
  <si>
    <t>18/10/2019</t>
  </si>
  <si>
    <t>t21/3/4/1831</t>
  </si>
  <si>
    <t>meximpex srl</t>
  </si>
  <si>
    <t>scaune ergonomice</t>
  </si>
  <si>
    <t>17/12/2019</t>
  </si>
  <si>
    <t>t21/3/4/1835</t>
  </si>
  <si>
    <t>digital printer</t>
  </si>
  <si>
    <t>t21/3/4/1848</t>
  </si>
  <si>
    <t>21/10/2019</t>
  </si>
  <si>
    <t>t21/3/4/1849</t>
  </si>
  <si>
    <t>t21/3/4/1866</t>
  </si>
  <si>
    <t>23/10/2019</t>
  </si>
  <si>
    <t>t21/3/4/1869</t>
  </si>
  <si>
    <t>t21/3/2/1883</t>
  </si>
  <si>
    <t>tub termoadeziv</t>
  </si>
  <si>
    <t>t21/3/2/1884</t>
  </si>
  <si>
    <t>tub termo adezivat</t>
  </si>
  <si>
    <t>t21/3/3/1870</t>
  </si>
  <si>
    <t>t21/3/3/1871</t>
  </si>
  <si>
    <t>calimenaesti caciulata</t>
  </si>
  <si>
    <t>t21/3/2/1882</t>
  </si>
  <si>
    <t>auradi top serv srl</t>
  </si>
  <si>
    <t>itp auto megane</t>
  </si>
  <si>
    <t>t21/3/2/1890</t>
  </si>
  <si>
    <t>t21/3/3/1893</t>
  </si>
  <si>
    <t>loctite</t>
  </si>
  <si>
    <t>t21/3/3/1894</t>
  </si>
  <si>
    <t>t21/3/3/1901</t>
  </si>
  <si>
    <t>t21/3/3/1902</t>
  </si>
  <si>
    <t>t21/3/3/1914</t>
  </si>
  <si>
    <t>disc</t>
  </si>
  <si>
    <t>t21/3/3/1905</t>
  </si>
  <si>
    <t>cristan prodexim</t>
  </si>
  <si>
    <t>t21/3/3/1917</t>
  </si>
  <si>
    <t>T21/3/3/1924</t>
  </si>
  <si>
    <t>t21/3/3/1943</t>
  </si>
  <si>
    <t>t21/3/2/1962</t>
  </si>
  <si>
    <t>met dad group</t>
  </si>
  <si>
    <t>contact kepa</t>
  </si>
  <si>
    <t>t21/3/2/1972</t>
  </si>
  <si>
    <t>petroutilaj 3drd</t>
  </si>
  <si>
    <t>reparatie cutie am 946</t>
  </si>
  <si>
    <t>t21/3/2/1977</t>
  </si>
  <si>
    <t>t21/3/3/1978</t>
  </si>
  <si>
    <t>smilgher</t>
  </si>
  <si>
    <t>t21/3/2/1983</t>
  </si>
  <si>
    <t>t21/3/2/1984</t>
  </si>
  <si>
    <t>t21/3/2/1985</t>
  </si>
  <si>
    <t>giaccommo logistic</t>
  </si>
  <si>
    <t>stergator graphit</t>
  </si>
  <si>
    <t>t21/3/2/1986</t>
  </si>
  <si>
    <t>t21/3/2/2008</t>
  </si>
  <si>
    <t>bithome technology</t>
  </si>
  <si>
    <t>incarcare cartus samsung fara cip</t>
  </si>
  <si>
    <t>t21/3/2/2009</t>
  </si>
  <si>
    <t>mavexim</t>
  </si>
  <si>
    <t>manopera+bucsa auto</t>
  </si>
  <si>
    <t>t21/3/2/2010</t>
  </si>
  <si>
    <t>claxon</t>
  </si>
  <si>
    <t>t21/3/2/2011</t>
  </si>
  <si>
    <t>vopsea spray</t>
  </si>
  <si>
    <t>t21/3/2/2019</t>
  </si>
  <si>
    <t>remediere defecte instal.icl da637</t>
  </si>
  <si>
    <t>t21/3/2/2024</t>
  </si>
  <si>
    <t>t21/3/3/2030</t>
  </si>
  <si>
    <t>t21/3/2/2037</t>
  </si>
  <si>
    <t>t21/3/2/2038</t>
  </si>
  <si>
    <t>t21/3/3/2039</t>
  </si>
  <si>
    <t>t21/3/3/2048</t>
  </si>
  <si>
    <t>t21/3/3/2067</t>
  </si>
  <si>
    <t>t21/3/3/2079</t>
  </si>
  <si>
    <t>T21/3/3/2080</t>
  </si>
  <si>
    <t>t21/3/3/2083</t>
  </si>
  <si>
    <t>t21/3/3/2094</t>
  </si>
  <si>
    <t>t21/3/3/2097</t>
  </si>
  <si>
    <t>t21/3/3/2105</t>
  </si>
  <si>
    <t>T21/3/2/2114</t>
  </si>
  <si>
    <t>L'INTESA PROMOTIVE</t>
  </si>
  <si>
    <t>FILTRE</t>
  </si>
  <si>
    <t>t21/3/2/2117</t>
  </si>
  <si>
    <t>demontat,montat jante</t>
  </si>
  <si>
    <t>t211/3/2/2118</t>
  </si>
  <si>
    <t>stefi transgrup</t>
  </si>
  <si>
    <t>transport marfa</t>
  </si>
  <si>
    <t>t21/3/2/2120</t>
  </si>
  <si>
    <t>popas turistic bucovina</t>
  </si>
  <si>
    <t>t21/3/2/2121</t>
  </si>
  <si>
    <t>y21/3/3/2122</t>
  </si>
  <si>
    <t>sting dd ignifug</t>
  </si>
  <si>
    <t>verificare,reparare stingatoare</t>
  </si>
  <si>
    <t>erd com</t>
  </si>
  <si>
    <t>t21/3/2/2132</t>
  </si>
  <si>
    <t>T21/3/2/2143</t>
  </si>
  <si>
    <t>t21/3/3/2147</t>
  </si>
  <si>
    <t>t21/3/3/2148</t>
  </si>
  <si>
    <t>kynita</t>
  </si>
  <si>
    <t>t21/3/2/2170</t>
  </si>
  <si>
    <t>jmg instal gaz confort</t>
  </si>
  <si>
    <t>autorizare iscir,executie revizie instalatie gaze</t>
  </si>
  <si>
    <t>T21/3/3/2182</t>
  </si>
  <si>
    <t>EXAMINARE ATESTARE PROFES 14 SALARIATI</t>
  </si>
  <si>
    <t>cosmin radulescu</t>
  </si>
  <si>
    <t>t21/3/3/2192</t>
  </si>
  <si>
    <t>T21/3/3/2193</t>
  </si>
  <si>
    <t>t21/3/3/2194</t>
  </si>
  <si>
    <t>verificare tehnica defectoscop</t>
  </si>
  <si>
    <t>T21/3/3/2207</t>
  </si>
  <si>
    <t>t21/3/3/2210</t>
  </si>
  <si>
    <t>t21/3/3/2211</t>
  </si>
  <si>
    <t>t21/3/3/2212</t>
  </si>
  <si>
    <t>milomar auto</t>
  </si>
  <si>
    <t>t21/3/3/2223</t>
  </si>
  <si>
    <t>laser technology</t>
  </si>
  <si>
    <t>sigilii</t>
  </si>
  <si>
    <t>t21/3/3/2225</t>
  </si>
  <si>
    <t>t21/3/3/2226</t>
  </si>
  <si>
    <t>t21/3/3/2229</t>
  </si>
  <si>
    <t>filtre motorina ,ulei</t>
  </si>
  <si>
    <t>t21/3/3/2241</t>
  </si>
  <si>
    <t>T21/3/3/2240</t>
  </si>
  <si>
    <t>SERVICII PAZA</t>
  </si>
  <si>
    <t>T21/3/3/2244</t>
  </si>
  <si>
    <t>T21/3/3/2248</t>
  </si>
  <si>
    <t xml:space="preserve">SALUBRIZARE AM </t>
  </si>
  <si>
    <t>t21/3/2/2256</t>
  </si>
  <si>
    <t>cristina's shop</t>
  </si>
  <si>
    <t>t21/3/2/2274</t>
  </si>
  <si>
    <t>filtre motorina</t>
  </si>
  <si>
    <t>29.12.2019</t>
  </si>
  <si>
    <t>02.11.2019</t>
  </si>
  <si>
    <t>29.10.2019</t>
  </si>
  <si>
    <t>10.01.2020</t>
  </si>
  <si>
    <t>SC COMPANIA DE APA OLTENIA</t>
  </si>
  <si>
    <t>17.12.2019</t>
  </si>
  <si>
    <t>07.12.2019</t>
  </si>
  <si>
    <t>19.12.2019</t>
  </si>
  <si>
    <t>C&amp;C PREVENT</t>
  </si>
  <si>
    <t>SC  C&amp;C PREVENT</t>
  </si>
  <si>
    <t>AVANS MARFA</t>
  </si>
  <si>
    <t>SC COM UTIL</t>
  </si>
  <si>
    <t>22.12.2019</t>
  </si>
  <si>
    <t>27.12.2019</t>
  </si>
  <si>
    <t>COMPANIA DE APA OLTeNIA</t>
  </si>
  <si>
    <t>Imprimeria Nationala</t>
  </si>
  <si>
    <t>16.11.2019</t>
  </si>
  <si>
    <t>13.06.2019</t>
  </si>
  <si>
    <t>Alfa Best Real Line Craiova</t>
  </si>
  <si>
    <t>22.04.2019</t>
  </si>
  <si>
    <t xml:space="preserve">SC TELECOMUNICATII </t>
  </si>
  <si>
    <t>BEJ CRINGUS FLORINA</t>
  </si>
  <si>
    <t>AUTOZON</t>
  </si>
  <si>
    <t>DOCTOR TUBI SRL</t>
  </si>
  <si>
    <t>Compresor clima</t>
  </si>
  <si>
    <t xml:space="preserve">SC TELECOMUNICATII  </t>
  </si>
  <si>
    <t>24.08.2019</t>
  </si>
  <si>
    <t>17.08.2019</t>
  </si>
  <si>
    <t>t21/3/2/2276</t>
  </si>
  <si>
    <t>verificari tehnice pod rulant</t>
  </si>
  <si>
    <t>t21/3/2/2278</t>
  </si>
  <si>
    <t>t21/3/2/2288</t>
  </si>
  <si>
    <t>bebe trans rom srl</t>
  </si>
  <si>
    <t>t21/3/2/2289</t>
  </si>
  <si>
    <t>t21/3/2/2290</t>
  </si>
  <si>
    <t>t21/3/3/2311</t>
  </si>
  <si>
    <t>sc cdi distribution grup</t>
  </si>
  <si>
    <t>sare tablete</t>
  </si>
  <si>
    <t>t21/3/3/2313</t>
  </si>
  <si>
    <t>30.12.2019</t>
  </si>
  <si>
    <t>29.01.2019</t>
  </si>
  <si>
    <t>1542+1530</t>
  </si>
  <si>
    <t>18.11.2019/12.11.2019</t>
  </si>
  <si>
    <t>2705.55+100000</t>
  </si>
  <si>
    <t>1527+1544</t>
  </si>
  <si>
    <t>1499+1545</t>
  </si>
  <si>
    <t>1499+1544</t>
  </si>
  <si>
    <t>1492+1500</t>
  </si>
  <si>
    <t>1479+1482</t>
  </si>
  <si>
    <t>1479+1545</t>
  </si>
  <si>
    <t>en.electrica</t>
  </si>
  <si>
    <t>piese inlocuite la vagoane</t>
  </si>
  <si>
    <t>FAN CURIER</t>
  </si>
  <si>
    <t>servicii curierat</t>
  </si>
  <si>
    <t xml:space="preserve">HELMAT </t>
  </si>
  <si>
    <t>ELECTROPUTERE VFU PASCANI</t>
  </si>
  <si>
    <t>t21/3/2/56</t>
  </si>
  <si>
    <t>t21/3/2/89</t>
  </si>
  <si>
    <t>total construct ideal</t>
  </si>
  <si>
    <t>t21/3/4/102</t>
  </si>
  <si>
    <t>t21/3/4/111</t>
  </si>
  <si>
    <t>t21/3/4/126</t>
  </si>
  <si>
    <t>romcarbon</t>
  </si>
  <si>
    <t>verde motors</t>
  </si>
  <si>
    <t>rosu mihai</t>
  </si>
  <si>
    <t>06.01.2020</t>
  </si>
  <si>
    <t>Sprinter auto</t>
  </si>
  <si>
    <t>CV1/7</t>
  </si>
  <si>
    <t>CV1/14</t>
  </si>
  <si>
    <t>CV1/16</t>
  </si>
  <si>
    <t>CV1/34</t>
  </si>
  <si>
    <t>CV1/35</t>
  </si>
  <si>
    <t>CV1/36</t>
  </si>
  <si>
    <t>CV1/37</t>
  </si>
  <si>
    <t>CV1/38</t>
  </si>
  <si>
    <t>CV1/39</t>
  </si>
  <si>
    <t>CV1/40</t>
  </si>
  <si>
    <t>CV1/41</t>
  </si>
  <si>
    <t>CV1/42</t>
  </si>
  <si>
    <t>07.01.2020</t>
  </si>
  <si>
    <t>telefon mobil</t>
  </si>
  <si>
    <t>Betiu F</t>
  </si>
  <si>
    <t>CV1/82</t>
  </si>
  <si>
    <t>08.01.2020</t>
  </si>
  <si>
    <t>CV1/83</t>
  </si>
  <si>
    <t>CV1/84</t>
  </si>
  <si>
    <t>CV1/91</t>
  </si>
  <si>
    <t>CV1/93</t>
  </si>
  <si>
    <t>CV1/98</t>
  </si>
  <si>
    <t>09.01.2020</t>
  </si>
  <si>
    <t>Telecomunicatii</t>
  </si>
  <si>
    <t>CV1/99</t>
  </si>
  <si>
    <t>CV1/101</t>
  </si>
  <si>
    <t>CV1/112</t>
  </si>
  <si>
    <t>CV1/113</t>
  </si>
  <si>
    <t>03.01.2020</t>
  </si>
  <si>
    <t>CV1/127</t>
  </si>
  <si>
    <t>CV1/128</t>
  </si>
  <si>
    <t>CV1/138</t>
  </si>
  <si>
    <t>CV1/139</t>
  </si>
  <si>
    <t>CV1/140</t>
  </si>
  <si>
    <t>CV1/161</t>
  </si>
  <si>
    <t>CV1/162</t>
  </si>
  <si>
    <t>CV1/163</t>
  </si>
  <si>
    <t>CV1/164</t>
  </si>
  <si>
    <t>CV1/165</t>
  </si>
  <si>
    <t>CV1/167</t>
  </si>
  <si>
    <t>CV1/168</t>
  </si>
  <si>
    <t>CV1/169</t>
  </si>
  <si>
    <t>CV1/171</t>
  </si>
  <si>
    <t>CV1/172</t>
  </si>
  <si>
    <t>CV1/173</t>
  </si>
  <si>
    <t>CV1/174</t>
  </si>
  <si>
    <t>CV1/175</t>
  </si>
  <si>
    <t>CV1/176</t>
  </si>
  <si>
    <t>CV1/177</t>
  </si>
  <si>
    <t>CV1/194</t>
  </si>
  <si>
    <t>Salubris</t>
  </si>
  <si>
    <t>CV1/195</t>
  </si>
  <si>
    <t>Compania de apa Oltenia</t>
  </si>
  <si>
    <t>CV1/211</t>
  </si>
  <si>
    <t>15.01.2020</t>
  </si>
  <si>
    <t>CV1/214</t>
  </si>
  <si>
    <t>CV1/215</t>
  </si>
  <si>
    <t>CV1/235</t>
  </si>
  <si>
    <t>16.01.2020</t>
  </si>
  <si>
    <t>Termo Calor</t>
  </si>
  <si>
    <t>CV1/245</t>
  </si>
  <si>
    <t>CV1/246</t>
  </si>
  <si>
    <t>17.01.2020</t>
  </si>
  <si>
    <t>CV1/295</t>
  </si>
  <si>
    <t>CV1/306</t>
  </si>
  <si>
    <t>CV1/307</t>
  </si>
  <si>
    <t>22.01.2020</t>
  </si>
  <si>
    <t>CV1/334</t>
  </si>
  <si>
    <t>27.01.2020</t>
  </si>
  <si>
    <t>17.02.2020</t>
  </si>
  <si>
    <t>08.02.2020</t>
  </si>
  <si>
    <t>SC C&amp;C PREVENT</t>
  </si>
  <si>
    <t>05.01.2020</t>
  </si>
  <si>
    <t>27.12.2020</t>
  </si>
  <si>
    <t>23.12.2019</t>
  </si>
  <si>
    <t>Gral medical</t>
  </si>
  <si>
    <t>CV1/414</t>
  </si>
  <si>
    <t>29.01.2020</t>
  </si>
  <si>
    <t>CV1/415</t>
  </si>
  <si>
    <t>CV1/437</t>
  </si>
  <si>
    <t>CV1/445</t>
  </si>
  <si>
    <t>CV1/6125</t>
  </si>
  <si>
    <t>CV1/6126</t>
  </si>
  <si>
    <t>CV1/6130</t>
  </si>
  <si>
    <t>Radoli Cargo Srl</t>
  </si>
  <si>
    <t>CV1/6131</t>
  </si>
  <si>
    <t>CV1/6133</t>
  </si>
  <si>
    <t>montaj sistem video</t>
  </si>
  <si>
    <t>CV1/6134</t>
  </si>
  <si>
    <t>cartus toner</t>
  </si>
  <si>
    <t>CV1/6152</t>
  </si>
  <si>
    <t>CV1/6154</t>
  </si>
  <si>
    <t>CV1/6164</t>
  </si>
  <si>
    <t>CV1/6172</t>
  </si>
  <si>
    <t>CV1/6189</t>
  </si>
  <si>
    <t>CV1/6190</t>
  </si>
  <si>
    <t>CV1/6217</t>
  </si>
  <si>
    <t>STOLNEM</t>
  </si>
  <si>
    <t>CV1/6218</t>
  </si>
  <si>
    <t>CV1/6240</t>
  </si>
  <si>
    <t>POLITES</t>
  </si>
  <si>
    <t>sistem supraveghere</t>
  </si>
  <si>
    <t>CV1/6248</t>
  </si>
  <si>
    <t>Radulescu cosmin</t>
  </si>
  <si>
    <t>19.01.2020</t>
  </si>
  <si>
    <t>cartus</t>
  </si>
  <si>
    <t>Cabinet Psihologie Persu</t>
  </si>
  <si>
    <t>05.02.2020</t>
  </si>
  <si>
    <t>saboti frana S1</t>
  </si>
  <si>
    <t>26.06.2019</t>
  </si>
  <si>
    <t>16.05.2019</t>
  </si>
  <si>
    <t>13.05.2019</t>
  </si>
  <si>
    <t>31.06.2019</t>
  </si>
  <si>
    <t>24.05.2019</t>
  </si>
  <si>
    <t>21.05.2019</t>
  </si>
  <si>
    <t>31.05.2019</t>
  </si>
  <si>
    <t>04.04.2019</t>
  </si>
  <si>
    <t>27.05.2019</t>
  </si>
  <si>
    <t>22.05.2019</t>
  </si>
  <si>
    <t>19.06.2019</t>
  </si>
  <si>
    <t>09.04.2019</t>
  </si>
  <si>
    <t>16.04.2019</t>
  </si>
  <si>
    <t>06.02.2020</t>
  </si>
  <si>
    <t>11.01.2020</t>
  </si>
  <si>
    <t>01.12.2019</t>
  </si>
  <si>
    <t>BCR / CIT ONE SRL</t>
  </si>
  <si>
    <t>amestec optimal</t>
  </si>
  <si>
    <t>0354-00182</t>
  </si>
  <si>
    <t>CV1/492</t>
  </si>
  <si>
    <t>CV1/493</t>
  </si>
  <si>
    <t>CV1/495</t>
  </si>
  <si>
    <t>CV1/500</t>
  </si>
  <si>
    <t>CV1/503</t>
  </si>
  <si>
    <t>CV1/509</t>
  </si>
  <si>
    <t>CV1/511</t>
  </si>
  <si>
    <t>CV1/512</t>
  </si>
  <si>
    <t>CV1/513</t>
  </si>
  <si>
    <t>CV1/514</t>
  </si>
  <si>
    <t>CV1/515</t>
  </si>
  <si>
    <t>CV1/516</t>
  </si>
  <si>
    <t>CV1/518</t>
  </si>
  <si>
    <t>CV1/519</t>
  </si>
  <si>
    <t>CV1/520</t>
  </si>
  <si>
    <t>CV1/527</t>
  </si>
  <si>
    <t>CV1/530</t>
  </si>
  <si>
    <t>CV1/547</t>
  </si>
  <si>
    <t>CV1/550</t>
  </si>
  <si>
    <t>CV1/551</t>
  </si>
  <si>
    <t>CV1/558</t>
  </si>
  <si>
    <t>CV1/559</t>
  </si>
  <si>
    <t>CV1/596</t>
  </si>
  <si>
    <t>CV1/597</t>
  </si>
  <si>
    <t>CV1/598</t>
  </si>
  <si>
    <t>CV1/599</t>
  </si>
  <si>
    <t>CV1/600</t>
  </si>
  <si>
    <t>CV1/608</t>
  </si>
  <si>
    <t>CV1/610</t>
  </si>
  <si>
    <t>CV1/611</t>
  </si>
  <si>
    <t>CV1/612</t>
  </si>
  <si>
    <t>CV1/613</t>
  </si>
  <si>
    <t>CV1/623</t>
  </si>
  <si>
    <t>CV1/624</t>
  </si>
  <si>
    <t>CV1/625</t>
  </si>
  <si>
    <t>CV1/626</t>
  </si>
  <si>
    <t>CV1/627</t>
  </si>
  <si>
    <t>CV1/629</t>
  </si>
  <si>
    <t>CV1/637</t>
  </si>
  <si>
    <t>CV1/638</t>
  </si>
  <si>
    <t>CV1/639</t>
  </si>
  <si>
    <t>CV1/640</t>
  </si>
  <si>
    <t>CV1/641</t>
  </si>
  <si>
    <t>CV1/642</t>
  </si>
  <si>
    <t>CV1/643</t>
  </si>
  <si>
    <t>CV1/607</t>
  </si>
  <si>
    <t>CV1/658</t>
  </si>
  <si>
    <t>CV1/660</t>
  </si>
  <si>
    <t>CV1/667</t>
  </si>
  <si>
    <t>CV1/668</t>
  </si>
  <si>
    <t>05.03.2020</t>
  </si>
  <si>
    <t>BEJ STOLNEAN</t>
  </si>
  <si>
    <t>detergent</t>
  </si>
  <si>
    <t>CLAUS MIH IMPEX SRL</t>
  </si>
  <si>
    <t>CV1/692</t>
  </si>
  <si>
    <t>CV1/751</t>
  </si>
  <si>
    <t>CV1/776</t>
  </si>
  <si>
    <t>18.02.2020</t>
  </si>
  <si>
    <t>CV1/777</t>
  </si>
  <si>
    <t>CV1/778</t>
  </si>
  <si>
    <t>CV1/784</t>
  </si>
  <si>
    <t>CV1/786</t>
  </si>
  <si>
    <t>19.02.2020</t>
  </si>
  <si>
    <t>CV1/808</t>
  </si>
  <si>
    <t>CV1/811</t>
  </si>
  <si>
    <t>24.02.2020</t>
  </si>
  <si>
    <t>CV1/876</t>
  </si>
  <si>
    <t>IACOBI EXIM</t>
  </si>
  <si>
    <t>MOVIPLAST SRL</t>
  </si>
  <si>
    <t>FABEXIM COM SRL</t>
  </si>
  <si>
    <t>perie alternator</t>
  </si>
  <si>
    <t>arabesque</t>
  </si>
  <si>
    <t>proflex sud</t>
  </si>
  <si>
    <t>garnitura fier moale</t>
  </si>
  <si>
    <t>t21/3/4/304</t>
  </si>
  <si>
    <t>t21/3/4/314</t>
  </si>
  <si>
    <t>t21/3/4/336</t>
  </si>
  <si>
    <t>t21/3/4/337</t>
  </si>
  <si>
    <t>t21/3/4/338</t>
  </si>
  <si>
    <t>filtre ulei</t>
  </si>
  <si>
    <t>08/19/2019,09/11/2019</t>
  </si>
  <si>
    <t>08/09/2019,08/19/2019</t>
  </si>
  <si>
    <t>16.03.2020</t>
  </si>
  <si>
    <t>lucrari strung rafament</t>
  </si>
  <si>
    <t>BLUE BAY SRL</t>
  </si>
  <si>
    <t>verificare</t>
  </si>
  <si>
    <t>03.03.2020</t>
  </si>
  <si>
    <t>1105+1084+1074</t>
  </si>
  <si>
    <t>05.03+17.02+27.02.2020</t>
  </si>
  <si>
    <t>1102+1085</t>
  </si>
  <si>
    <t>05.03.2020+27.02.2020</t>
  </si>
  <si>
    <t>1073+1083+1088</t>
  </si>
  <si>
    <t>Eutotehnica</t>
  </si>
  <si>
    <t>1089+1077</t>
  </si>
  <si>
    <t>1060+1061</t>
  </si>
  <si>
    <t>1075+1080</t>
  </si>
  <si>
    <t>01.01.2020</t>
  </si>
  <si>
    <t>CV1/908</t>
  </si>
  <si>
    <t>CV1/913</t>
  </si>
  <si>
    <t>CV1/918</t>
  </si>
  <si>
    <t>CV1/930</t>
  </si>
  <si>
    <t>CV1/949</t>
  </si>
  <si>
    <t>CV1/951</t>
  </si>
  <si>
    <t>CV1/952</t>
  </si>
  <si>
    <t>CV1/953</t>
  </si>
  <si>
    <t>CV1/955</t>
  </si>
  <si>
    <t>CV1/983</t>
  </si>
  <si>
    <t>CV1/984</t>
  </si>
  <si>
    <t>CV1/987</t>
  </si>
  <si>
    <t>Chirie</t>
  </si>
  <si>
    <t>CV1/988</t>
  </si>
  <si>
    <t>CV1/990</t>
  </si>
  <si>
    <t>CV1/992</t>
  </si>
  <si>
    <t>CV1/993</t>
  </si>
  <si>
    <t>CV1/994</t>
  </si>
  <si>
    <t>CV1/995</t>
  </si>
  <si>
    <t>CV1/996</t>
  </si>
  <si>
    <t>CV1/997</t>
  </si>
  <si>
    <t>CV1/998</t>
  </si>
  <si>
    <t>CV1/999</t>
  </si>
  <si>
    <t>CV1/1010</t>
  </si>
  <si>
    <t>CV1/1103</t>
  </si>
  <si>
    <t>CV1/1104</t>
  </si>
  <si>
    <t>CV1/1105</t>
  </si>
  <si>
    <t>CV1/1112</t>
  </si>
  <si>
    <t>CV1/1113</t>
  </si>
  <si>
    <t>CV1/1117</t>
  </si>
  <si>
    <t>CV1/1119</t>
  </si>
  <si>
    <t>CV1/1128</t>
  </si>
  <si>
    <t>CV1/1129</t>
  </si>
  <si>
    <t>CV1/1131</t>
  </si>
  <si>
    <t>CV1/1133</t>
  </si>
  <si>
    <t>CV1/1146</t>
  </si>
  <si>
    <t>CV1/1168</t>
  </si>
  <si>
    <t>CV1/1176</t>
  </si>
  <si>
    <t>CV1/1178</t>
  </si>
  <si>
    <t>AUCHAN</t>
  </si>
  <si>
    <t>pulverizator</t>
  </si>
  <si>
    <t>CV1/1182</t>
  </si>
  <si>
    <t>CV1/1183</t>
  </si>
  <si>
    <t>CV1/1190</t>
  </si>
  <si>
    <t>CV1/1191</t>
  </si>
  <si>
    <t>CV1/1207</t>
  </si>
  <si>
    <t>CV1/1233</t>
  </si>
  <si>
    <t>CV1/1235</t>
  </si>
  <si>
    <t>CV1/1236</t>
  </si>
  <si>
    <t>CV1/1237</t>
  </si>
  <si>
    <t>CV1/1241</t>
  </si>
  <si>
    <t>CV1/1250</t>
  </si>
  <si>
    <t>CV1/1251</t>
  </si>
  <si>
    <t>CV1/1252</t>
  </si>
  <si>
    <t>CV1/1253</t>
  </si>
  <si>
    <t>CV1/1263</t>
  </si>
  <si>
    <t>CV1/1264</t>
  </si>
  <si>
    <t>CV1/1265</t>
  </si>
  <si>
    <t>CV1/1266</t>
  </si>
  <si>
    <t>CV1/1267</t>
  </si>
  <si>
    <t>CV1/1268</t>
  </si>
  <si>
    <t>CV1/1276</t>
  </si>
  <si>
    <t>CV1/1277</t>
  </si>
  <si>
    <t>CV1/1284</t>
  </si>
  <si>
    <t>CV1/1286</t>
  </si>
  <si>
    <t>Romprest Energy</t>
  </si>
  <si>
    <t>CV1/1310</t>
  </si>
  <si>
    <t>CV1/1312</t>
  </si>
  <si>
    <t>CV1/1313</t>
  </si>
  <si>
    <t>CV1/1316</t>
  </si>
  <si>
    <t>CV1/1319</t>
  </si>
  <si>
    <t>CV1/1327</t>
  </si>
  <si>
    <t>CV1/1328</t>
  </si>
  <si>
    <t>CV1/1329</t>
  </si>
  <si>
    <t>28.12.2019</t>
  </si>
  <si>
    <t>Bej Popescu Angelica</t>
  </si>
  <si>
    <t>CV1/917</t>
  </si>
  <si>
    <t>CV1/1517</t>
  </si>
  <si>
    <t>CV1/1595</t>
  </si>
  <si>
    <t>CV1/1620</t>
  </si>
  <si>
    <t>CV1/1621</t>
  </si>
  <si>
    <t>CV1/1402</t>
  </si>
  <si>
    <t>CV1/1428</t>
  </si>
  <si>
    <t>CV1/1432</t>
  </si>
  <si>
    <t>CV1/1433</t>
  </si>
  <si>
    <t>CV1/1435</t>
  </si>
  <si>
    <t>CV1/1436</t>
  </si>
  <si>
    <t>CV1/1437</t>
  </si>
  <si>
    <t>CV1/1438</t>
  </si>
  <si>
    <t>CV1/1454</t>
  </si>
  <si>
    <t>CV1/1474</t>
  </si>
  <si>
    <t>reconditionare arc in foi</t>
  </si>
  <si>
    <t>anghel firuta</t>
  </si>
  <si>
    <t>publitrans</t>
  </si>
  <si>
    <t>t21/3/2/621</t>
  </si>
  <si>
    <t>t21/3/2/654</t>
  </si>
  <si>
    <t>t21/3/4/673</t>
  </si>
  <si>
    <t>baterie chiuveta</t>
  </si>
  <si>
    <t>alcool sanitar</t>
  </si>
  <si>
    <t>t21/3/2/773</t>
  </si>
  <si>
    <t>t21/3/3/833</t>
  </si>
  <si>
    <t>CV1/1489</t>
  </si>
  <si>
    <t>CV1/1503</t>
  </si>
  <si>
    <t>CV1/1507</t>
  </si>
  <si>
    <t>CV1/1508</t>
  </si>
  <si>
    <t>CV1/1510</t>
  </si>
  <si>
    <t>CV1/1512</t>
  </si>
  <si>
    <t>CV1/1513</t>
  </si>
  <si>
    <t>CV1/1514</t>
  </si>
  <si>
    <t>CV1/1516</t>
  </si>
  <si>
    <t>CV1/1519</t>
  </si>
  <si>
    <t>CV1/1520</t>
  </si>
  <si>
    <t>CV1/1521</t>
  </si>
  <si>
    <t>CV1/1522</t>
  </si>
  <si>
    <t>CV1/1538</t>
  </si>
  <si>
    <t>CV1/1539</t>
  </si>
  <si>
    <t>CV1/1543</t>
  </si>
  <si>
    <t>CV1/1544</t>
  </si>
  <si>
    <t>CV1/1551</t>
  </si>
  <si>
    <t>CV1/1553</t>
  </si>
  <si>
    <t>CV1/1565</t>
  </si>
  <si>
    <t>CV1/1583</t>
  </si>
  <si>
    <t>CV1/1590</t>
  </si>
  <si>
    <t>CV1/1594</t>
  </si>
  <si>
    <t>CV1/1634</t>
  </si>
  <si>
    <t>CV1/1635</t>
  </si>
  <si>
    <t>CV1/1648</t>
  </si>
  <si>
    <t>CV1/1651</t>
  </si>
  <si>
    <t>CV1/1656</t>
  </si>
  <si>
    <t>1601+1602</t>
  </si>
  <si>
    <t>1520+1521</t>
  </si>
  <si>
    <t>1581+1582</t>
  </si>
  <si>
    <t>1558+1559</t>
  </si>
  <si>
    <t>1515+1516</t>
  </si>
  <si>
    <t>1524+1525</t>
  </si>
  <si>
    <t>1453+1454</t>
  </si>
  <si>
    <t>1490+1491</t>
  </si>
  <si>
    <t>1453+1494+1495</t>
  </si>
  <si>
    <t>11.09+07.10.2019</t>
  </si>
  <si>
    <t>1444+1445</t>
  </si>
  <si>
    <t>1427+1428</t>
  </si>
  <si>
    <t>reparatii linii CF</t>
  </si>
  <si>
    <t>MINET SA</t>
  </si>
  <si>
    <t>METROINSTAL  SRL</t>
  </si>
  <si>
    <t>ALL BUSINESS</t>
  </si>
  <si>
    <t>freon</t>
  </si>
  <si>
    <t>DISTRIBUTIE ENERGIE OLTENIA</t>
  </si>
  <si>
    <t>CV1/1675</t>
  </si>
  <si>
    <t>CV1/1680</t>
  </si>
  <si>
    <t>CV1/1681</t>
  </si>
  <si>
    <t>CV1/1684</t>
  </si>
  <si>
    <t>CV1/1687</t>
  </si>
  <si>
    <t>CV1/1688</t>
  </si>
  <si>
    <t>CV1/1689</t>
  </si>
  <si>
    <t>CV1/1690</t>
  </si>
  <si>
    <t>CV1/1692</t>
  </si>
  <si>
    <t>CV1/1693</t>
  </si>
  <si>
    <t>CV1/1694</t>
  </si>
  <si>
    <t>CV1/1695</t>
  </si>
  <si>
    <t>CV1/1696</t>
  </si>
  <si>
    <t>CV1/1712</t>
  </si>
  <si>
    <t>CV1/1716</t>
  </si>
  <si>
    <t>CV1/1724</t>
  </si>
  <si>
    <t>CV1/1731</t>
  </si>
  <si>
    <t>CV1/1736</t>
  </si>
  <si>
    <t>CV1/1737</t>
  </si>
  <si>
    <t>CV1/1738</t>
  </si>
  <si>
    <t>CV1/1740</t>
  </si>
  <si>
    <t>CV1/1741</t>
  </si>
  <si>
    <t>CV1/1742</t>
  </si>
  <si>
    <t>CV1/1743</t>
  </si>
  <si>
    <t>CV1/1744</t>
  </si>
  <si>
    <t>CV1/1745</t>
  </si>
  <si>
    <t>CV1/1746</t>
  </si>
  <si>
    <t>CV1/1759</t>
  </si>
  <si>
    <t>CV1/1772</t>
  </si>
  <si>
    <t>CV1/1775</t>
  </si>
  <si>
    <t>CV1/1776</t>
  </si>
  <si>
    <t>CV1/1777</t>
  </si>
  <si>
    <t>CV1/1779</t>
  </si>
  <si>
    <t>CV1/1780</t>
  </si>
  <si>
    <t>CV1/1787</t>
  </si>
  <si>
    <t>CV1/1825</t>
  </si>
  <si>
    <t>CV1/1826</t>
  </si>
  <si>
    <t>CV1/1827</t>
  </si>
  <si>
    <t>CV1/1828</t>
  </si>
  <si>
    <t>CV1/1829</t>
  </si>
  <si>
    <t>CV1/1836</t>
  </si>
  <si>
    <t>CV1/1840</t>
  </si>
  <si>
    <t>CV1/1859</t>
  </si>
  <si>
    <t>combustibil</t>
  </si>
  <si>
    <t>Mures Ion</t>
  </si>
  <si>
    <t>CV1/1861</t>
  </si>
  <si>
    <t>CV1/1864</t>
  </si>
  <si>
    <t>CV1/1865</t>
  </si>
  <si>
    <t>CV1/1871</t>
  </si>
  <si>
    <t>CV1/1876</t>
  </si>
  <si>
    <t>CV1/1951</t>
  </si>
  <si>
    <t>CV1/1956</t>
  </si>
  <si>
    <t>CV1/1988</t>
  </si>
  <si>
    <t>CV1/2025</t>
  </si>
  <si>
    <t>Combustibil</t>
  </si>
  <si>
    <t>ipsar sa</t>
  </si>
  <si>
    <t>selco srl</t>
  </si>
  <si>
    <t>t21/3/3/921</t>
  </si>
  <si>
    <t>giaccommo logistic auto srl</t>
  </si>
  <si>
    <t>t21/3/2/927</t>
  </si>
  <si>
    <t>t21/3/2/935</t>
  </si>
  <si>
    <t>protocol</t>
  </si>
  <si>
    <t>prot.</t>
  </si>
  <si>
    <t>20.04.2019</t>
  </si>
  <si>
    <t>29.04.2019</t>
  </si>
  <si>
    <t>23.04.2019</t>
  </si>
  <si>
    <t>1550+1169</t>
  </si>
  <si>
    <t>19.11.2019+20.08.2019</t>
  </si>
  <si>
    <t>30+90</t>
  </si>
  <si>
    <t>CV1/2074</t>
  </si>
  <si>
    <t>CV1/2077</t>
  </si>
  <si>
    <t>CV1/2089</t>
  </si>
  <si>
    <t>CV1/2090</t>
  </si>
  <si>
    <t>CV1/2091</t>
  </si>
  <si>
    <t>TELEFON MOBIL</t>
  </si>
  <si>
    <t>CV1/2113</t>
  </si>
  <si>
    <t>CV1/2114</t>
  </si>
  <si>
    <t>CV1/2116</t>
  </si>
  <si>
    <t>CV1/2118</t>
  </si>
  <si>
    <t>CV1/2121</t>
  </si>
  <si>
    <t>CV1/2125</t>
  </si>
  <si>
    <t>CV1/2126</t>
  </si>
  <si>
    <t>CV1/2127</t>
  </si>
  <si>
    <t>CV1/2128</t>
  </si>
  <si>
    <t>CV1/2130</t>
  </si>
  <si>
    <t>CV1/2132</t>
  </si>
  <si>
    <t>CV1/2133</t>
  </si>
  <si>
    <t>CV1/2134</t>
  </si>
  <si>
    <t>CV1/2135</t>
  </si>
  <si>
    <t>CV1/2136</t>
  </si>
  <si>
    <t>CV1/2138</t>
  </si>
  <si>
    <t>TITLU ONEROS</t>
  </si>
  <si>
    <t>CV1/2174</t>
  </si>
  <si>
    <t>CV1/2175</t>
  </si>
  <si>
    <t>CV1/2206</t>
  </si>
  <si>
    <t>CV1/2252</t>
  </si>
  <si>
    <t>CV1/2230</t>
  </si>
  <si>
    <t>CV1/2235</t>
  </si>
  <si>
    <t>CV1/2236</t>
  </si>
  <si>
    <t>CV1/2242</t>
  </si>
  <si>
    <t>PRESTARI SERVICII</t>
  </si>
  <si>
    <t>CV1/2297</t>
  </si>
  <si>
    <t>CV1/2298</t>
  </si>
  <si>
    <t>CV1/2305</t>
  </si>
  <si>
    <t>APA+CANAL</t>
  </si>
  <si>
    <t>CV1/2306</t>
  </si>
  <si>
    <t>CV1/2307</t>
  </si>
  <si>
    <t>CV1/2308</t>
  </si>
  <si>
    <t>APA INDUSTRIALA</t>
  </si>
  <si>
    <t>CV1/2369</t>
  </si>
  <si>
    <t>HARTIE XEROX</t>
  </si>
  <si>
    <t>CV1/2378</t>
  </si>
  <si>
    <t>CV1/2399</t>
  </si>
  <si>
    <t>CV1/2401</t>
  </si>
  <si>
    <t>Colectare</t>
  </si>
  <si>
    <t>LIDL</t>
  </si>
  <si>
    <t>CV1/1604</t>
  </si>
  <si>
    <t>saibe</t>
  </si>
  <si>
    <t>morosanu ion</t>
  </si>
  <si>
    <t>CV1/2430</t>
  </si>
  <si>
    <t>CV1/2438</t>
  </si>
  <si>
    <t>SC MEDA CONSULT</t>
  </si>
  <si>
    <t>CV1/2700</t>
  </si>
  <si>
    <t>CV1/2702</t>
  </si>
  <si>
    <t>CV1/2703</t>
  </si>
  <si>
    <t>CV1/2705</t>
  </si>
  <si>
    <t>CV1/2709</t>
  </si>
  <si>
    <t>CV1/2711</t>
  </si>
  <si>
    <t xml:space="preserve">CHIRIE </t>
  </si>
  <si>
    <t>Altex</t>
  </si>
  <si>
    <t>CV1/2758</t>
  </si>
  <si>
    <t>CV1/2776</t>
  </si>
  <si>
    <t>CV1/2813</t>
  </si>
  <si>
    <t>TONER</t>
  </si>
  <si>
    <t>BRESCIA PROD COM</t>
  </si>
  <si>
    <t>SILOGIC</t>
  </si>
  <si>
    <t>CV1/2847</t>
  </si>
  <si>
    <t>CV1/2849</t>
  </si>
  <si>
    <t xml:space="preserve">Compania de apa Olt </t>
  </si>
  <si>
    <t>CV1/2887</t>
  </si>
  <si>
    <t>CV1/2888</t>
  </si>
  <si>
    <t>CV1/2900</t>
  </si>
  <si>
    <t>CV1/2929</t>
  </si>
  <si>
    <t>CV1/2938</t>
  </si>
  <si>
    <t>CV1/2939</t>
  </si>
  <si>
    <t>CV1/2946</t>
  </si>
  <si>
    <t>CV1/2948</t>
  </si>
  <si>
    <t>Cez vanzare</t>
  </si>
  <si>
    <t>CV1/3042</t>
  </si>
  <si>
    <t>CV1/3062</t>
  </si>
  <si>
    <t>CV1/3131</t>
  </si>
  <si>
    <t>CV1/3134</t>
  </si>
  <si>
    <t>CV1/3230</t>
  </si>
  <si>
    <t>CV1/3308</t>
  </si>
  <si>
    <t>CV1/3309</t>
  </si>
  <si>
    <t>CV1/3313</t>
  </si>
  <si>
    <t>CV1/3328</t>
  </si>
  <si>
    <t>CV1/3334</t>
  </si>
  <si>
    <t>CV1/3394</t>
  </si>
  <si>
    <t>CV1/3421</t>
  </si>
  <si>
    <t>CV1/3445</t>
  </si>
  <si>
    <t>storno</t>
  </si>
  <si>
    <t>t21/3/3/1289</t>
  </si>
  <si>
    <t>T21/3/3/1306</t>
  </si>
  <si>
    <t>filtre aer</t>
  </si>
  <si>
    <t>filtre motorina si ulei</t>
  </si>
  <si>
    <t>t21/3/2/1469</t>
  </si>
  <si>
    <t>04.01.2020</t>
  </si>
  <si>
    <t>06.07.2019</t>
  </si>
  <si>
    <t>05.04.2019</t>
  </si>
  <si>
    <t>compensare</t>
  </si>
  <si>
    <t>CV1/3463</t>
  </si>
  <si>
    <t>CV1/3464</t>
  </si>
  <si>
    <t>CV1/3478</t>
  </si>
  <si>
    <t>CV1/3483</t>
  </si>
  <si>
    <t>CV1/3484</t>
  </si>
  <si>
    <t>CV1/3515</t>
  </si>
  <si>
    <t>DISTRIGAZ SUD</t>
  </si>
  <si>
    <t>ARCA MONDO CHIM SRL</t>
  </si>
  <si>
    <t xml:space="preserve">penalitati </t>
  </si>
  <si>
    <t>SIGILROM COMPANY SRL</t>
  </si>
  <si>
    <t>CV1/3520</t>
  </si>
  <si>
    <t>CV1/3521</t>
  </si>
  <si>
    <t>CV1/3522</t>
  </si>
  <si>
    <t>CV1/3523</t>
  </si>
  <si>
    <t>CV1/3524</t>
  </si>
  <si>
    <t>CV1/3527</t>
  </si>
  <si>
    <t>CV1/3528</t>
  </si>
  <si>
    <t>CV1/3529</t>
  </si>
  <si>
    <t>CV1/3531</t>
  </si>
  <si>
    <t>CV1/3532</t>
  </si>
  <si>
    <t>CV1/3533</t>
  </si>
  <si>
    <t>CV1/3536</t>
  </si>
  <si>
    <t>CV1/3538</t>
  </si>
  <si>
    <t>CV1/3567</t>
  </si>
  <si>
    <t>CV1/3576</t>
  </si>
  <si>
    <t>CV1/3609</t>
  </si>
  <si>
    <t>cartus filtrant</t>
  </si>
  <si>
    <t>t21/3/4/1464</t>
  </si>
  <si>
    <t>costume</t>
  </si>
  <si>
    <t>Dascalu Nicusor</t>
  </si>
  <si>
    <t>CV1/3784</t>
  </si>
  <si>
    <t>CV1/3785</t>
  </si>
  <si>
    <t xml:space="preserve">cazare  </t>
  </si>
  <si>
    <t>CV1/3848</t>
  </si>
  <si>
    <t>CV1/3849</t>
  </si>
  <si>
    <t>CV1/3864</t>
  </si>
  <si>
    <t>CV1/3865</t>
  </si>
  <si>
    <t>CV1/3866</t>
  </si>
  <si>
    <t>CV1/3867</t>
  </si>
  <si>
    <t>CV1/3868</t>
  </si>
  <si>
    <t>CV1/3870</t>
  </si>
  <si>
    <t>CV1/3871</t>
  </si>
  <si>
    <t>CV1/3872</t>
  </si>
  <si>
    <t>CV1/3873</t>
  </si>
  <si>
    <t>CV1/3874</t>
  </si>
  <si>
    <t>CV1/3875</t>
  </si>
  <si>
    <t>CV1/3876</t>
  </si>
  <si>
    <t>CV1/3877</t>
  </si>
  <si>
    <t>CV1/3878</t>
  </si>
  <si>
    <t>CV1/3883</t>
  </si>
  <si>
    <t>CV1/3924</t>
  </si>
  <si>
    <t>CV1/3926</t>
  </si>
  <si>
    <t>CV1/3933</t>
  </si>
  <si>
    <t>CV1/3935</t>
  </si>
  <si>
    <t>CV1/3941</t>
  </si>
  <si>
    <t>CV1/3942</t>
  </si>
  <si>
    <t>viza periodica standuri</t>
  </si>
  <si>
    <t>192+643</t>
  </si>
  <si>
    <t>26.07.2019+23.10.2019</t>
  </si>
  <si>
    <t>193+643</t>
  </si>
  <si>
    <t>26.07+23.10</t>
  </si>
  <si>
    <t>78+79</t>
  </si>
  <si>
    <t>30.09+05.11.2019</t>
  </si>
  <si>
    <t>74+643</t>
  </si>
  <si>
    <t>07.08+23.10.2019</t>
  </si>
  <si>
    <t>75+643</t>
  </si>
  <si>
    <t>19.08+23.10.2019</t>
  </si>
  <si>
    <t>201+70</t>
  </si>
  <si>
    <t>19.09+05.12.2019</t>
  </si>
  <si>
    <t>63+66</t>
  </si>
  <si>
    <t>14.11+02.12.2019</t>
  </si>
  <si>
    <t>168+3357</t>
  </si>
  <si>
    <t>01.11+10.01.2020</t>
  </si>
  <si>
    <t>249+658</t>
  </si>
  <si>
    <t>31.12+13.02.2020</t>
  </si>
  <si>
    <t>31/02/2019</t>
  </si>
  <si>
    <t>COMPENSARE</t>
  </si>
  <si>
    <t>05.03.202</t>
  </si>
  <si>
    <t>174+3363+3361</t>
  </si>
  <si>
    <t>31/09/2019</t>
  </si>
  <si>
    <t>CV1/4001</t>
  </si>
  <si>
    <t>CV1/4026</t>
  </si>
  <si>
    <t>CV1/4027</t>
  </si>
  <si>
    <t>CV1/4032</t>
  </si>
  <si>
    <t>CV1/4033</t>
  </si>
  <si>
    <t>CV1/4034</t>
  </si>
  <si>
    <t>COLECTARE GUNOI</t>
  </si>
  <si>
    <t>CV1/4072</t>
  </si>
  <si>
    <t>CV1/4081</t>
  </si>
  <si>
    <t>CV1/4082</t>
  </si>
  <si>
    <t>CV1/4086</t>
  </si>
  <si>
    <t>PROFLEX SUD SRL</t>
  </si>
  <si>
    <t>servcii paza</t>
  </si>
  <si>
    <t>delta aurora</t>
  </si>
  <si>
    <t>CV1/4147</t>
  </si>
  <si>
    <t>SWITCH</t>
  </si>
  <si>
    <t>UPS</t>
  </si>
  <si>
    <t>CV1/4264</t>
  </si>
  <si>
    <t>CV1/4284</t>
  </si>
  <si>
    <t>CV1/4285</t>
  </si>
  <si>
    <t>CV1/4309</t>
  </si>
  <si>
    <t>CV1/4317</t>
  </si>
  <si>
    <t>CV1/4320</t>
  </si>
  <si>
    <t>CV1/4355</t>
  </si>
  <si>
    <t>CV1/4356</t>
  </si>
  <si>
    <t>CV1/4357</t>
  </si>
  <si>
    <t>CV1/4358</t>
  </si>
  <si>
    <t>CV1/4359</t>
  </si>
  <si>
    <t>CV1/4362</t>
  </si>
  <si>
    <t>CV1/4364</t>
  </si>
  <si>
    <t>CV1/4365</t>
  </si>
  <si>
    <t>CV1/4367</t>
  </si>
  <si>
    <t>CV1/4404</t>
  </si>
  <si>
    <t>CV1/4405</t>
  </si>
  <si>
    <t>CV1/4406</t>
  </si>
  <si>
    <t>CV1/4407</t>
  </si>
  <si>
    <t>CV1/4445</t>
  </si>
  <si>
    <t>CV1/4450</t>
  </si>
  <si>
    <t>CV1/4452</t>
  </si>
  <si>
    <t>CV1/4458</t>
  </si>
  <si>
    <t>CV1/4459</t>
  </si>
  <si>
    <t>CV1/4470</t>
  </si>
  <si>
    <t>CV1/4476</t>
  </si>
  <si>
    <t>CV1/4479</t>
  </si>
  <si>
    <t>CV1/4486</t>
  </si>
  <si>
    <t>CV1/4487</t>
  </si>
  <si>
    <t>CV1/4501</t>
  </si>
  <si>
    <t>CV1/4502</t>
  </si>
  <si>
    <t>CV1/4518</t>
  </si>
  <si>
    <t>CV1/4520</t>
  </si>
  <si>
    <t>CV1/4537</t>
  </si>
  <si>
    <t>CV1/4558</t>
  </si>
  <si>
    <t>CV1/4596</t>
  </si>
  <si>
    <t>CV1/4597</t>
  </si>
  <si>
    <t>CV1/4598</t>
  </si>
  <si>
    <t>CV1/4599</t>
  </si>
  <si>
    <t>CV1/4611</t>
  </si>
  <si>
    <t>CV1/4618</t>
  </si>
  <si>
    <t>CV1/4626</t>
  </si>
  <si>
    <t xml:space="preserve">gunoi  </t>
  </si>
  <si>
    <t>CV1/4633</t>
  </si>
  <si>
    <t>CV1/4634</t>
  </si>
  <si>
    <t>CV1/4635</t>
  </si>
  <si>
    <t>hidraulica pneumatica</t>
  </si>
  <si>
    <t>t21/3/3/1886</t>
  </si>
  <si>
    <t>verificare si repararatii  LFI</t>
  </si>
  <si>
    <t>INDUSTRY TRANSILVAN SRL</t>
  </si>
  <si>
    <t>NERAMO DISTRIBUTION</t>
  </si>
  <si>
    <t>CV1/4780</t>
  </si>
  <si>
    <t>CV1/4781</t>
  </si>
  <si>
    <t>CV1/4793</t>
  </si>
  <si>
    <t>CV1/4855</t>
  </si>
  <si>
    <t>CV1/4906</t>
  </si>
  <si>
    <t>CV1/4912</t>
  </si>
  <si>
    <t>CV1/4937</t>
  </si>
  <si>
    <t>CV1/4939</t>
  </si>
  <si>
    <t>CV1/4940</t>
  </si>
  <si>
    <t>CV1/4942</t>
  </si>
  <si>
    <t>CV1/4943</t>
  </si>
  <si>
    <t xml:space="preserve">Locomotiva </t>
  </si>
  <si>
    <t>CV1/4960</t>
  </si>
  <si>
    <t>CV1/4967</t>
  </si>
  <si>
    <t>CV1/4999</t>
  </si>
  <si>
    <t>CV1/5000</t>
  </si>
  <si>
    <t>CV1/5001</t>
  </si>
  <si>
    <t>CV1/5007</t>
  </si>
  <si>
    <t>CV1/5008</t>
  </si>
  <si>
    <t>CV1/5009</t>
  </si>
  <si>
    <t>Serpico</t>
  </si>
  <si>
    <t>CV1/5118</t>
  </si>
  <si>
    <t>Petrom</t>
  </si>
  <si>
    <t>CV1/5113</t>
  </si>
  <si>
    <t>CV1/5110</t>
  </si>
  <si>
    <t>CV1/5098</t>
  </si>
  <si>
    <t>CV1/5013</t>
  </si>
  <si>
    <t>CV1/5014</t>
  </si>
  <si>
    <t>CV1/5015</t>
  </si>
  <si>
    <t>CV1/5024</t>
  </si>
  <si>
    <t>CV1/5025</t>
  </si>
  <si>
    <t>CV1/5026</t>
  </si>
  <si>
    <t>CV1/5027</t>
  </si>
  <si>
    <t>CV1/5029</t>
  </si>
  <si>
    <t>CV1/5030</t>
  </si>
  <si>
    <t>CV1/5093</t>
  </si>
  <si>
    <t>ANCPI</t>
  </si>
  <si>
    <t>DIVERSART SRL</t>
  </si>
  <si>
    <t>FRIMAR SRL</t>
  </si>
  <si>
    <t>COMPANIA DE APA OLTENIA SA</t>
  </si>
  <si>
    <t>TOTAL BUSINESS TECHNOLOGIES SRL</t>
  </si>
  <si>
    <t>TERMO CALOR</t>
  </si>
  <si>
    <t>CV1/5146</t>
  </si>
  <si>
    <t>CV1/5155</t>
  </si>
  <si>
    <t>CV1/5159</t>
  </si>
  <si>
    <t>CV1/5826</t>
  </si>
  <si>
    <t>evaluare</t>
  </si>
  <si>
    <t>t21/3/2/2065</t>
  </si>
  <si>
    <t>CV1/5832</t>
  </si>
  <si>
    <t>CV1/5833</t>
  </si>
  <si>
    <t>CV1/5843</t>
  </si>
  <si>
    <t>CV1/5844</t>
  </si>
  <si>
    <t>CV1/5846</t>
  </si>
  <si>
    <t>CV1/5882</t>
  </si>
  <si>
    <t>CV1/5883</t>
  </si>
  <si>
    <t>V21/294</t>
  </si>
  <si>
    <t>ZAVIS IMPEX SRL</t>
  </si>
  <si>
    <t>DRIATHELI GROUP SRL</t>
  </si>
  <si>
    <t>t21/3/3/2162</t>
  </si>
  <si>
    <t>supertit</t>
  </si>
  <si>
    <t>t21/3/3/2271</t>
  </si>
  <si>
    <t>romimpex</t>
  </si>
  <si>
    <t xml:space="preserve">GUNOI </t>
  </si>
  <si>
    <t>CV1/5962</t>
  </si>
  <si>
    <t>CV1/5963</t>
  </si>
  <si>
    <t>CV1/5923</t>
  </si>
  <si>
    <t>CV1/5924</t>
  </si>
  <si>
    <t>CV1/5925</t>
  </si>
  <si>
    <t>CV1/5944</t>
  </si>
  <si>
    <t>CNCFR SA</t>
  </si>
  <si>
    <t>CV1/5990</t>
  </si>
  <si>
    <t>CV1/6065</t>
  </si>
  <si>
    <t>SC INFORMATICA</t>
  </si>
  <si>
    <t>CV1/6115</t>
  </si>
  <si>
    <t>CV1/6116</t>
  </si>
  <si>
    <t>CV1/6117</t>
  </si>
  <si>
    <t>CV1/6168</t>
  </si>
  <si>
    <t>CV1/6169</t>
  </si>
  <si>
    <t>CV1/6170</t>
  </si>
  <si>
    <t>CV1/43</t>
  </si>
  <si>
    <t>CV1/49</t>
  </si>
  <si>
    <t>CV1/58</t>
  </si>
  <si>
    <t>CV1/59</t>
  </si>
  <si>
    <t>CV1/70</t>
  </si>
  <si>
    <t>CV1/77</t>
  </si>
  <si>
    <t>CV1/88</t>
  </si>
  <si>
    <t>CV1/103</t>
  </si>
  <si>
    <t>CV1/104</t>
  </si>
  <si>
    <t>CV1/105</t>
  </si>
  <si>
    <t>CV1/106</t>
  </si>
  <si>
    <t>CV1/107</t>
  </si>
  <si>
    <t>CV1/108</t>
  </si>
  <si>
    <t>CV1/109</t>
  </si>
  <si>
    <t>CV1/110</t>
  </si>
  <si>
    <t>CV1/111</t>
  </si>
  <si>
    <t>CV1/133</t>
  </si>
  <si>
    <t>CV1/136</t>
  </si>
  <si>
    <t>CV1/142</t>
  </si>
  <si>
    <t>CV1/145</t>
  </si>
  <si>
    <t>canalizare</t>
  </si>
  <si>
    <t>CV1/146</t>
  </si>
  <si>
    <t>CV1/147</t>
  </si>
  <si>
    <t>CV1/148</t>
  </si>
  <si>
    <t>CV1/149</t>
  </si>
  <si>
    <t>CV1/150</t>
  </si>
  <si>
    <t>APA REGIO</t>
  </si>
  <si>
    <t>CMV QUALITY</t>
  </si>
  <si>
    <t>contrans impex</t>
  </si>
  <si>
    <t>horus center</t>
  </si>
  <si>
    <t>euroshik trade</t>
  </si>
  <si>
    <t>salubrizare AM</t>
  </si>
  <si>
    <t>t21/3/3/111</t>
  </si>
  <si>
    <t>RO SERVICE ROPHILL SRL</t>
  </si>
  <si>
    <t>CV1/178</t>
  </si>
  <si>
    <t>CV1/189</t>
  </si>
  <si>
    <t>Compania apa Oltenia</t>
  </si>
  <si>
    <t>CV1/190</t>
  </si>
  <si>
    <t>CV1/213</t>
  </si>
  <si>
    <t>CV1/220</t>
  </si>
  <si>
    <t>CV1/228</t>
  </si>
  <si>
    <t>CV1/286</t>
  </si>
  <si>
    <t>CV1/318</t>
  </si>
  <si>
    <t>CV1/369</t>
  </si>
  <si>
    <t>CV1/422</t>
  </si>
  <si>
    <t>CV1/447</t>
  </si>
  <si>
    <t>BCR</t>
  </si>
  <si>
    <t>CV1/462</t>
  </si>
  <si>
    <t xml:space="preserve">deviz  </t>
  </si>
  <si>
    <t>CV1/463</t>
  </si>
  <si>
    <t>INFOSTAR SRL</t>
  </si>
  <si>
    <t>CRISTIAN PRODEXIM</t>
  </si>
  <si>
    <t>traverse</t>
  </si>
  <si>
    <t>ADICONS-COM</t>
  </si>
  <si>
    <t>CV1/491</t>
  </si>
  <si>
    <t>CV1/529</t>
  </si>
  <si>
    <t>CV1/548</t>
  </si>
  <si>
    <t>CV1/549</t>
  </si>
  <si>
    <t>CV1/595</t>
  </si>
  <si>
    <t>CV1/653</t>
  </si>
  <si>
    <t>CV1/654</t>
  </si>
  <si>
    <t>CV1/655</t>
  </si>
  <si>
    <t>CV1/656</t>
  </si>
  <si>
    <t>CV1/657</t>
  </si>
  <si>
    <t>CV1/662</t>
  </si>
  <si>
    <t>CV1/663</t>
  </si>
  <si>
    <t>CV1/665</t>
  </si>
  <si>
    <t>CV1/666</t>
  </si>
  <si>
    <t>CV1/669</t>
  </si>
  <si>
    <t>CV1/670</t>
  </si>
  <si>
    <t>superficie</t>
  </si>
  <si>
    <t>CV1/671</t>
  </si>
  <si>
    <t>CV1/672</t>
  </si>
  <si>
    <t>CV1/676</t>
  </si>
  <si>
    <t>materiale constructii</t>
  </si>
  <si>
    <t>CV1/704</t>
  </si>
  <si>
    <t>CV1/705</t>
  </si>
  <si>
    <t>CV1/707</t>
  </si>
  <si>
    <t>CV1/709</t>
  </si>
  <si>
    <t>CV1/741</t>
  </si>
  <si>
    <t>CV1/760</t>
  </si>
  <si>
    <t>CV1/820</t>
  </si>
  <si>
    <t>CV1/823</t>
  </si>
  <si>
    <t>CV1/824</t>
  </si>
  <si>
    <t>CV1/828</t>
  </si>
  <si>
    <t>CV1/833</t>
  </si>
  <si>
    <t>t21/3/2/135</t>
  </si>
  <si>
    <t>mecano strong</t>
  </si>
  <si>
    <t>publitrans 2000</t>
  </si>
  <si>
    <t>balkan motors</t>
  </si>
  <si>
    <t>OLT TYRE SA</t>
  </si>
  <si>
    <t>LASER TECHNOLOGY</t>
  </si>
  <si>
    <t>SIGILII</t>
  </si>
  <si>
    <t>GARNITURI</t>
  </si>
  <si>
    <t>t21/3/2/393</t>
  </si>
  <si>
    <t>CV1/910</t>
  </si>
  <si>
    <t>CV1/914</t>
  </si>
  <si>
    <t>CV1/932</t>
  </si>
  <si>
    <t>CV1/933</t>
  </si>
  <si>
    <t>CV1/934</t>
  </si>
  <si>
    <t>CV1/935</t>
  </si>
  <si>
    <t>CV1/959</t>
  </si>
  <si>
    <t>CV1/963</t>
  </si>
  <si>
    <t>CV1/964</t>
  </si>
  <si>
    <t>CV1/1054</t>
  </si>
  <si>
    <t>T21/3/2/425</t>
  </si>
  <si>
    <t>CV1/1078</t>
  </si>
  <si>
    <t>CV1/1111</t>
  </si>
  <si>
    <t>CV1/1114</t>
  </si>
  <si>
    <t>CV1/1115</t>
  </si>
  <si>
    <t>CV1/1116</t>
  </si>
  <si>
    <t>CV1/1118</t>
  </si>
  <si>
    <t>CV1/1162</t>
  </si>
  <si>
    <t>examen psihologic</t>
  </si>
  <si>
    <t>sevicii</t>
  </si>
  <si>
    <t>CV1/1219</t>
  </si>
  <si>
    <t>Compania apa Olt</t>
  </si>
  <si>
    <t>CV1/1244</t>
  </si>
  <si>
    <t>CV1/1245</t>
  </si>
  <si>
    <t>CV1/1248</t>
  </si>
  <si>
    <t>CV1/1282</t>
  </si>
  <si>
    <t>CV1/1290</t>
  </si>
  <si>
    <t>CV1/1318</t>
  </si>
  <si>
    <t>CV1/1320</t>
  </si>
  <si>
    <t>CV1/1321</t>
  </si>
  <si>
    <t>CV1/1360</t>
  </si>
  <si>
    <t>CV1/1362</t>
  </si>
  <si>
    <t>CV1/1388</t>
  </si>
  <si>
    <t>CV1/1389</t>
  </si>
  <si>
    <t>CV1/1409</t>
  </si>
  <si>
    <t>GENERAL ELECTRIK</t>
  </si>
  <si>
    <t>T21/3/4/507</t>
  </si>
  <si>
    <t>t21/3/2/594</t>
  </si>
  <si>
    <t>CV1/1439</t>
  </si>
  <si>
    <t>CV1/1446</t>
  </si>
  <si>
    <t>CV1/1447</t>
  </si>
  <si>
    <t>CV1/1452</t>
  </si>
  <si>
    <t>t21/3/2/642</t>
  </si>
  <si>
    <t>GEROMED SA</t>
  </si>
  <si>
    <t>Manea Ion</t>
  </si>
  <si>
    <t>CV1/1619</t>
  </si>
  <si>
    <t>CV1/1624</t>
  </si>
  <si>
    <t>CV1/1630</t>
  </si>
  <si>
    <t>CV1/1631</t>
  </si>
  <si>
    <t>CV1/1632</t>
  </si>
  <si>
    <t>CV1/1637</t>
  </si>
  <si>
    <t>CV1/1638</t>
  </si>
  <si>
    <t>CV1/1657</t>
  </si>
  <si>
    <t>CV1/1674</t>
  </si>
  <si>
    <t>CV1/1715</t>
  </si>
  <si>
    <t>CV1/1728</t>
  </si>
  <si>
    <t>CV1/1729</t>
  </si>
  <si>
    <t>CV1/1769</t>
  </si>
  <si>
    <t>CV1/1770</t>
  </si>
  <si>
    <t>CV1/1771</t>
  </si>
  <si>
    <t>CV1/1806</t>
  </si>
  <si>
    <t>CV1/1809</t>
  </si>
  <si>
    <t>CV1/1816</t>
  </si>
  <si>
    <t>CV1/1818</t>
  </si>
  <si>
    <t>CV1/1819</t>
  </si>
  <si>
    <t>CV1/1820</t>
  </si>
  <si>
    <t>CV1/1832</t>
  </si>
  <si>
    <t>CV1/1833</t>
  </si>
  <si>
    <t>CV1/1837</t>
  </si>
  <si>
    <t>CV1/1838</t>
  </si>
  <si>
    <t>CV1/1860</t>
  </si>
  <si>
    <t>CV1/1862</t>
  </si>
  <si>
    <t>CV1/1863</t>
  </si>
  <si>
    <t>CV1/1866</t>
  </si>
  <si>
    <t>CV1/1867</t>
  </si>
  <si>
    <t>CV1/1868</t>
  </si>
  <si>
    <t>CV1/1869</t>
  </si>
  <si>
    <t>CV1/1882</t>
  </si>
  <si>
    <t>CV1/1885</t>
  </si>
  <si>
    <t xml:space="preserve">apa </t>
  </si>
  <si>
    <t>CV1/1903</t>
  </si>
  <si>
    <t>CV1/1999</t>
  </si>
  <si>
    <t>CV1/2004</t>
  </si>
  <si>
    <t>CV1/2027</t>
  </si>
  <si>
    <t>t21/3/3/684</t>
  </si>
  <si>
    <t>united parts srl</t>
  </si>
  <si>
    <t>examinare atestare profes</t>
  </si>
  <si>
    <t>t21/3/4/800</t>
  </si>
  <si>
    <t>RECHIZITE</t>
  </si>
  <si>
    <t>t21/3/2/855</t>
  </si>
  <si>
    <t>servicii salubritate</t>
  </si>
  <si>
    <t>CV1/2069</t>
  </si>
  <si>
    <t>CV1/2070</t>
  </si>
  <si>
    <t>CV1/2071</t>
  </si>
  <si>
    <t>CV1/2123</t>
  </si>
  <si>
    <t>CV1/2140</t>
  </si>
  <si>
    <t>CV1/2055</t>
  </si>
  <si>
    <t>CV1/2066</t>
  </si>
  <si>
    <t>CV1/2067</t>
  </si>
  <si>
    <t>CV1/2104</t>
  </si>
  <si>
    <t>CV1/2147</t>
  </si>
  <si>
    <t>CV1/2156</t>
  </si>
  <si>
    <t>CV1/2164</t>
  </si>
  <si>
    <t>CV1/2165</t>
  </si>
  <si>
    <t>CV1/2170</t>
  </si>
  <si>
    <t>t21/3/3/923</t>
  </si>
  <si>
    <t>CV1/2223</t>
  </si>
  <si>
    <t>CV1/2226</t>
  </si>
  <si>
    <t>CV1/2293</t>
  </si>
  <si>
    <t>CV1/2295</t>
  </si>
  <si>
    <t>CV1/2359</t>
  </si>
  <si>
    <t>CV1/3019</t>
  </si>
  <si>
    <t>CV1/3020</t>
  </si>
  <si>
    <t>CV1/3029</t>
  </si>
  <si>
    <t>CV1/3045</t>
  </si>
  <si>
    <t>CV1/3058</t>
  </si>
  <si>
    <t>CV1/3111</t>
  </si>
  <si>
    <t>CV1/3112</t>
  </si>
  <si>
    <t>CV1/3113</t>
  </si>
  <si>
    <t>CV1/3164</t>
  </si>
  <si>
    <t>CV1/3167</t>
  </si>
  <si>
    <t>CV1/3183</t>
  </si>
  <si>
    <t>CV1/3184</t>
  </si>
  <si>
    <t>CV1/3185</t>
  </si>
  <si>
    <t>CV1/3186</t>
  </si>
  <si>
    <t>CV1/3187</t>
  </si>
  <si>
    <t>CV1/3188</t>
  </si>
  <si>
    <t>CV1/3189</t>
  </si>
  <si>
    <t>CV1/3190</t>
  </si>
  <si>
    <t>CV1/3191</t>
  </si>
  <si>
    <t>CV1/3192</t>
  </si>
  <si>
    <t>CV1/3193</t>
  </si>
  <si>
    <t>CV1/3194</t>
  </si>
  <si>
    <t>CV1/3195</t>
  </si>
  <si>
    <t>CV1/3196</t>
  </si>
  <si>
    <t>CV1/3197</t>
  </si>
  <si>
    <t>CV1/3198</t>
  </si>
  <si>
    <t>CV1/3247</t>
  </si>
  <si>
    <t>CV1/3248</t>
  </si>
  <si>
    <t>METRANS</t>
  </si>
  <si>
    <t>ARABESQUE</t>
  </si>
  <si>
    <t>GUNOI MENAJER</t>
  </si>
  <si>
    <t>T21/3/2/1119</t>
  </si>
  <si>
    <t>CV1/3363</t>
  </si>
  <si>
    <t>CV1/3364</t>
  </si>
  <si>
    <t>CV1/3367</t>
  </si>
  <si>
    <t>CV1/3377</t>
  </si>
  <si>
    <t>CV1/3378</t>
  </si>
  <si>
    <t>CV1/3379</t>
  </si>
  <si>
    <t>CV1/3470</t>
  </si>
  <si>
    <t>pahare plastic</t>
  </si>
  <si>
    <t>CV1/3474</t>
  </si>
  <si>
    <t>CV1/3475</t>
  </si>
  <si>
    <t>CV1/3243</t>
  </si>
  <si>
    <t>t21/3/3/1220</t>
  </si>
  <si>
    <t>t21/3/3/1221</t>
  </si>
  <si>
    <t>CV1/3541</t>
  </si>
  <si>
    <t>CV1/3573</t>
  </si>
  <si>
    <t>CV1/3574</t>
  </si>
  <si>
    <t>CV1/3586</t>
  </si>
  <si>
    <t>CV1/3592</t>
  </si>
  <si>
    <t>CV1/3613</t>
  </si>
  <si>
    <t>CV1/3614</t>
  </si>
  <si>
    <t>CV1/3660</t>
  </si>
  <si>
    <t>CV1/3666</t>
  </si>
  <si>
    <t>CV1/3667</t>
  </si>
  <si>
    <t>CV1/3668</t>
  </si>
  <si>
    <t>CV1/3701</t>
  </si>
  <si>
    <t>CV1/3706</t>
  </si>
  <si>
    <t>CV1/3722</t>
  </si>
  <si>
    <t>FLANCO</t>
  </si>
  <si>
    <t>CV1/3654</t>
  </si>
  <si>
    <t>REMARUL 16 FEBRUARIE</t>
  </si>
  <si>
    <t>FREON TOTAL SRL</t>
  </si>
  <si>
    <t>DELTA AURORA SA</t>
  </si>
  <si>
    <t>tirfoane</t>
  </si>
  <si>
    <t>CV1/3713</t>
  </si>
  <si>
    <t>CV1/3650</t>
  </si>
  <si>
    <t>CV1/3702</t>
  </si>
  <si>
    <t>t21/3/3/1395</t>
  </si>
  <si>
    <t>t21/3/3/1396</t>
  </si>
  <si>
    <t>t21/3/3/1397</t>
  </si>
  <si>
    <t>servicii evaluare</t>
  </si>
  <si>
    <t>CV1/3695</t>
  </si>
  <si>
    <t>CV1/3772</t>
  </si>
  <si>
    <t>CV1/3790</t>
  </si>
  <si>
    <t>CV1/3795</t>
  </si>
  <si>
    <t>CV1/3798</t>
  </si>
  <si>
    <t>CV1/3799</t>
  </si>
  <si>
    <t>CV1/3800</t>
  </si>
  <si>
    <t>CV1/3801</t>
  </si>
  <si>
    <t>CV1/3802</t>
  </si>
  <si>
    <t>CV1/3803</t>
  </si>
  <si>
    <t>CV1/3804</t>
  </si>
  <si>
    <t>CV1/3807</t>
  </si>
  <si>
    <t>CV1/3809</t>
  </si>
  <si>
    <t>CV1/3810</t>
  </si>
  <si>
    <t>CV1/3815</t>
  </si>
  <si>
    <t>CV1/3816</t>
  </si>
  <si>
    <t>Apavil</t>
  </si>
  <si>
    <t>IRIDEX GROUP SALUBRIZARE</t>
  </si>
  <si>
    <t>GAAL SERVICE SRL</t>
  </si>
  <si>
    <t>Popa Ovidiu</t>
  </si>
  <si>
    <t>CV1/3922</t>
  </si>
  <si>
    <t>CV1/3939</t>
  </si>
  <si>
    <t>CV1/3951</t>
  </si>
  <si>
    <t>CV1/3958</t>
  </si>
  <si>
    <t>INDOR AUTO</t>
  </si>
  <si>
    <t>CV1/3990</t>
  </si>
  <si>
    <t>CV1/3992</t>
  </si>
  <si>
    <t>t21/3/4/1463</t>
  </si>
  <si>
    <t>electroputere vfu pascani</t>
  </si>
  <si>
    <t>CV1/4005</t>
  </si>
  <si>
    <t>CV1/4042</t>
  </si>
  <si>
    <t>CV1/4087</t>
  </si>
  <si>
    <t>CV1/4163</t>
  </si>
  <si>
    <t>CV1/4176</t>
  </si>
  <si>
    <t>CV1/4186</t>
  </si>
  <si>
    <t>CV1/4187</t>
  </si>
  <si>
    <t>CV1/4188</t>
  </si>
  <si>
    <t>CV1/4226</t>
  </si>
  <si>
    <t>CV1/4239</t>
  </si>
  <si>
    <t>CV1/4240</t>
  </si>
  <si>
    <t>CV1/4256</t>
  </si>
  <si>
    <t>CV1/4266</t>
  </si>
  <si>
    <t>CV1/4306</t>
  </si>
  <si>
    <t>CV1/4307</t>
  </si>
  <si>
    <t>CV1/4353</t>
  </si>
  <si>
    <t>CV1/4352</t>
  </si>
  <si>
    <t>CV1/4369</t>
  </si>
  <si>
    <t>CV1/4484</t>
  </si>
  <si>
    <t>CV1/4491</t>
  </si>
  <si>
    <t>CV1/4492</t>
  </si>
  <si>
    <t>CV1/4498</t>
  </si>
  <si>
    <t>CV1/4499</t>
  </si>
  <si>
    <t>Dante international</t>
  </si>
  <si>
    <t>CV1/4527</t>
  </si>
  <si>
    <t>CV1/4560</t>
  </si>
  <si>
    <t>CV1/4580</t>
  </si>
  <si>
    <t>CV1/4587</t>
  </si>
  <si>
    <t>CV1/4588</t>
  </si>
  <si>
    <t>CV1/4589</t>
  </si>
  <si>
    <t>CV1/4642</t>
  </si>
  <si>
    <t>CV1/4643</t>
  </si>
  <si>
    <t>CV1/4650</t>
  </si>
  <si>
    <t>apa industriala</t>
  </si>
  <si>
    <t>CV1/4691</t>
  </si>
  <si>
    <t>CV1/4693</t>
  </si>
  <si>
    <t>CV1/4695</t>
  </si>
  <si>
    <t>CV1/4696</t>
  </si>
  <si>
    <t>CV1/4697</t>
  </si>
  <si>
    <t>masca faciala</t>
  </si>
  <si>
    <t>CV1/4790</t>
  </si>
  <si>
    <t>CV1/4797</t>
  </si>
  <si>
    <t>autorizare sef tren</t>
  </si>
  <si>
    <t>CV1/4803</t>
  </si>
  <si>
    <t>CV1/4826</t>
  </si>
  <si>
    <t>CV1/4827</t>
  </si>
  <si>
    <t>CV1/4828</t>
  </si>
  <si>
    <t>CV1/4830</t>
  </si>
  <si>
    <t>LUPA GPS</t>
  </si>
  <si>
    <t>CV1/4847</t>
  </si>
  <si>
    <t>CV1/4848</t>
  </si>
  <si>
    <t>CV1/4867</t>
  </si>
  <si>
    <t>CV1/4920</t>
  </si>
  <si>
    <t>CV1/4922</t>
  </si>
  <si>
    <t>CV1/4930</t>
  </si>
  <si>
    <t>CV1/4980</t>
  </si>
  <si>
    <t>iridex salubrizare</t>
  </si>
  <si>
    <t>deseuri reziduale</t>
  </si>
  <si>
    <t>t21/3/2/1585</t>
  </si>
  <si>
    <t>euro valves distribution</t>
  </si>
  <si>
    <t>united parts</t>
  </si>
  <si>
    <t>deseuri municipale</t>
  </si>
  <si>
    <t>t21/3/2/1722</t>
  </si>
  <si>
    <t>t21/3/3/1827</t>
  </si>
  <si>
    <t>t21/3/3/1828</t>
  </si>
  <si>
    <t>reglare supape siguranta</t>
  </si>
  <si>
    <t>ipsar</t>
  </si>
  <si>
    <t>compensatori</t>
  </si>
  <si>
    <t>t21/3/3/1958</t>
  </si>
  <si>
    <t>metrologie tehnica evolution</t>
  </si>
  <si>
    <t>CURELE</t>
  </si>
  <si>
    <t>CLEMANS</t>
  </si>
  <si>
    <t>atestat</t>
  </si>
  <si>
    <t>CV1/5028</t>
  </si>
  <si>
    <t>CV1/5031</t>
  </si>
  <si>
    <t>CV1/5055</t>
  </si>
  <si>
    <t>CV1/5058</t>
  </si>
  <si>
    <t>CV1/5059</t>
  </si>
  <si>
    <t>CV1/5060</t>
  </si>
  <si>
    <t>CV1/5064</t>
  </si>
  <si>
    <t>CV1/5065</t>
  </si>
  <si>
    <t>CV1/5070</t>
  </si>
  <si>
    <t>CV1/5071</t>
  </si>
  <si>
    <t>CV1/5105</t>
  </si>
  <si>
    <t>Oficiul comertului</t>
  </si>
  <si>
    <t>CV1/5137</t>
  </si>
  <si>
    <t>CV1/5153</t>
  </si>
  <si>
    <t>CV1/5160</t>
  </si>
  <si>
    <t>CV1/5189</t>
  </si>
  <si>
    <t>Iridex</t>
  </si>
  <si>
    <t>CV1/5190</t>
  </si>
  <si>
    <t>CV1/5192</t>
  </si>
  <si>
    <t>CV1/5193</t>
  </si>
  <si>
    <t>CV1/5194</t>
  </si>
  <si>
    <t>CV1/5195</t>
  </si>
  <si>
    <t>servicii de salubrizare</t>
  </si>
  <si>
    <t>CARMESIN SA</t>
  </si>
  <si>
    <t>placute strung</t>
  </si>
  <si>
    <t>servicii transport</t>
  </si>
  <si>
    <t>CV1/5216</t>
  </si>
  <si>
    <t>CV1/5237</t>
  </si>
  <si>
    <t>CV1/5238</t>
  </si>
  <si>
    <t>CV1/5239</t>
  </si>
  <si>
    <t>CV1/5240</t>
  </si>
  <si>
    <t>CV1/5241</t>
  </si>
  <si>
    <t>CV1/5263</t>
  </si>
  <si>
    <t>CV1/5293</t>
  </si>
  <si>
    <t>CV1/5296</t>
  </si>
  <si>
    <t>CV1/5303</t>
  </si>
  <si>
    <t>CV1/5309</t>
  </si>
  <si>
    <t>deviz auto</t>
  </si>
  <si>
    <t>CV1/5342</t>
  </si>
  <si>
    <t>CV1/5372</t>
  </si>
  <si>
    <t>CV1/5373</t>
  </si>
  <si>
    <t>ob.inv.mj.fix</t>
  </si>
  <si>
    <t>t21/3/3/2134</t>
  </si>
  <si>
    <t>t21/3/3/2143</t>
  </si>
  <si>
    <t>t21/3/3/2299</t>
  </si>
  <si>
    <t>CV1/5444</t>
  </si>
  <si>
    <t>CV1/5481</t>
  </si>
  <si>
    <t>CV1/5482</t>
  </si>
  <si>
    <t>CV1/5496</t>
  </si>
  <si>
    <t>CV1/5500</t>
  </si>
  <si>
    <t>CV1/5527</t>
  </si>
  <si>
    <t>CV1/5528</t>
  </si>
  <si>
    <t>CV1/5534</t>
  </si>
  <si>
    <t>CV1/5538</t>
  </si>
  <si>
    <t>CV1/5540</t>
  </si>
  <si>
    <t>CV1/5541</t>
  </si>
  <si>
    <t>SCRL BRASOV</t>
  </si>
  <si>
    <t>GARNITURI METAFLEX</t>
  </si>
  <si>
    <t>ETANSANT</t>
  </si>
  <si>
    <t>STEAG</t>
  </si>
  <si>
    <t>T21/3/3/2151</t>
  </si>
  <si>
    <t>CV1/5551</t>
  </si>
  <si>
    <t>CV1/5552</t>
  </si>
  <si>
    <t>CV1/5553</t>
  </si>
  <si>
    <t>CV1/5554</t>
  </si>
  <si>
    <t>CV1/5556</t>
  </si>
  <si>
    <t>CV1/5557</t>
  </si>
  <si>
    <t>CV1/5595</t>
  </si>
  <si>
    <t>CV1/5599</t>
  </si>
  <si>
    <t>CV1/5600</t>
  </si>
  <si>
    <t>CV1/5628</t>
  </si>
  <si>
    <t>CV1/5692</t>
  </si>
  <si>
    <t>CV1/5707</t>
  </si>
  <si>
    <t>CV1/5727</t>
  </si>
  <si>
    <t>20.12.2021</t>
  </si>
  <si>
    <t>CV1/5728</t>
  </si>
  <si>
    <t>CV1/5729</t>
  </si>
  <si>
    <t>CV1/5731</t>
  </si>
  <si>
    <t>CV1/5741</t>
  </si>
  <si>
    <t>CV1/5742</t>
  </si>
  <si>
    <t>CV1/5743</t>
  </si>
  <si>
    <t>CV1/5762</t>
  </si>
  <si>
    <t>CV1/5763</t>
  </si>
  <si>
    <t>CV1/5770</t>
  </si>
  <si>
    <t>CV1/5822</t>
  </si>
  <si>
    <t>JYSK</t>
  </si>
  <si>
    <t>Tehnopro</t>
  </si>
  <si>
    <t>SC TERRA SILVA</t>
  </si>
  <si>
    <t>CV1/5888</t>
  </si>
  <si>
    <t>operatiunilor generatoare de obligatii de plata ( ROGOP) - SRTFC Craiova si subunitati pentru anul 2022</t>
  </si>
  <si>
    <t>anvelope</t>
  </si>
  <si>
    <t>GRAND CONSTRUCT SRL</t>
  </si>
  <si>
    <t>10.01.2022</t>
  </si>
  <si>
    <t>t21/3/3/4</t>
  </si>
  <si>
    <t>abonament transport comun</t>
  </si>
  <si>
    <t>T21/3/3/14</t>
  </si>
  <si>
    <t>ROMCARBON BUZAU</t>
  </si>
  <si>
    <t>VERDE MOTORS</t>
  </si>
  <si>
    <t>POMPA MOTORINA</t>
  </si>
  <si>
    <t>t21/3/3/34</t>
  </si>
  <si>
    <t>servicii paza Depoul Pitesti</t>
  </si>
  <si>
    <t>t21/3/3/36</t>
  </si>
  <si>
    <t>t21/3/2/41</t>
  </si>
  <si>
    <t>t21/3/2/50</t>
  </si>
  <si>
    <t>03.01.2022</t>
  </si>
  <si>
    <t>oferta ec</t>
  </si>
  <si>
    <t>priza aplicata</t>
  </si>
  <si>
    <t>Techmark label</t>
  </si>
  <si>
    <t>CV1/28</t>
  </si>
  <si>
    <t>04.01.2022</t>
  </si>
  <si>
    <t>31.12.2021</t>
  </si>
  <si>
    <t>06.01.2022</t>
  </si>
  <si>
    <t xml:space="preserve">abonament  </t>
  </si>
  <si>
    <t xml:space="preserve">Autoteile </t>
  </si>
  <si>
    <t>01.01.2022</t>
  </si>
  <si>
    <t>CV1/80</t>
  </si>
  <si>
    <t>CV1/86</t>
  </si>
  <si>
    <t>CV1/87</t>
  </si>
  <si>
    <t>CV1/89</t>
  </si>
  <si>
    <t>CV1/94</t>
  </si>
  <si>
    <t>CV1/95</t>
  </si>
  <si>
    <t>CV1/120</t>
  </si>
  <si>
    <t>07.01.2022</t>
  </si>
  <si>
    <t>05.01.2022</t>
  </si>
  <si>
    <t>CV1/141</t>
  </si>
  <si>
    <t>Apa regio</t>
  </si>
  <si>
    <t>Asociatia de proprietari</t>
  </si>
  <si>
    <t>Iridex group</t>
  </si>
  <si>
    <t>12.01.2022</t>
  </si>
  <si>
    <t>CV1/181</t>
  </si>
  <si>
    <t>produse alimentare</t>
  </si>
  <si>
    <t>CV1/182</t>
  </si>
  <si>
    <t>convector</t>
  </si>
  <si>
    <t>CV1/185</t>
  </si>
  <si>
    <t>Indor auto</t>
  </si>
  <si>
    <t>30/02/2022</t>
  </si>
  <si>
    <t>T21/3/2/51</t>
  </si>
  <si>
    <t xml:space="preserve">LOCMOTIVA </t>
  </si>
  <si>
    <t>SALUBRIZARE AM</t>
  </si>
  <si>
    <t>T21/3/2/52</t>
  </si>
  <si>
    <t>T21/3/2/53</t>
  </si>
  <si>
    <t xml:space="preserve"> T21/3/2/55</t>
  </si>
  <si>
    <t>T21/3/2/59</t>
  </si>
  <si>
    <t>GIACCOMMO LOGISTIC AUTO</t>
  </si>
  <si>
    <t>SCHMIMB FILTRE -ULEI AUTOUTILITARA FORD</t>
  </si>
  <si>
    <t>T21/3/2/60</t>
  </si>
  <si>
    <t>ROVINIETA</t>
  </si>
  <si>
    <t>t21/3/2/69</t>
  </si>
  <si>
    <t>t21/3/2/80</t>
  </si>
  <si>
    <t>t21/3/4/83</t>
  </si>
  <si>
    <t>t21/3/4/86</t>
  </si>
  <si>
    <t>bendix srl</t>
  </si>
  <si>
    <t>bucsa lagar cardan</t>
  </si>
  <si>
    <t>t21/3/4/87</t>
  </si>
  <si>
    <t>t21/3/4/88</t>
  </si>
  <si>
    <t>f</t>
  </si>
  <si>
    <t>11.01.2022</t>
  </si>
  <si>
    <t>13.01.2022</t>
  </si>
  <si>
    <t>Alison Hayes</t>
  </si>
  <si>
    <t>CV1/231</t>
  </si>
  <si>
    <t>14.01.2022</t>
  </si>
  <si>
    <t>abonament mobil</t>
  </si>
  <si>
    <t>CV1/244</t>
  </si>
  <si>
    <t>17.01.2022</t>
  </si>
  <si>
    <t>Continental Hotels</t>
  </si>
  <si>
    <t>Veliscoiu L.</t>
  </si>
  <si>
    <t>CV1/254</t>
  </si>
  <si>
    <t>CV1/255</t>
  </si>
  <si>
    <t>CV1/256</t>
  </si>
  <si>
    <t>CV1/288</t>
  </si>
  <si>
    <t>19.01.2022</t>
  </si>
  <si>
    <t>CV1/293</t>
  </si>
  <si>
    <t>20.01.2022</t>
  </si>
  <si>
    <t>Paunescu E.</t>
  </si>
  <si>
    <t>CV1/305</t>
  </si>
  <si>
    <t>15.01.2022</t>
  </si>
  <si>
    <t>CV1/321</t>
  </si>
  <si>
    <t>18.01.2022</t>
  </si>
  <si>
    <t>CV1/337</t>
  </si>
  <si>
    <t>25.01.2022</t>
  </si>
  <si>
    <t>21.01.2022</t>
  </si>
  <si>
    <t>Datecs</t>
  </si>
  <si>
    <t>CV1/342</t>
  </si>
  <si>
    <t xml:space="preserve">colectare  </t>
  </si>
  <si>
    <t>t21/3/2/101</t>
  </si>
  <si>
    <t>t21/3/2/115</t>
  </si>
  <si>
    <t>t21/3/4/118</t>
  </si>
  <si>
    <t>viza periodica resp in SC mecanic Stanicu tudor</t>
  </si>
  <si>
    <t>t21/3/4/119</t>
  </si>
  <si>
    <t>examinare atestare responsab SC pt LFI</t>
  </si>
  <si>
    <t>t21/3/4/120</t>
  </si>
  <si>
    <t>t21/3/3/123</t>
  </si>
  <si>
    <t>t21/3/2/127</t>
  </si>
  <si>
    <t>t21/3/3/132</t>
  </si>
  <si>
    <t>pro green srl</t>
  </si>
  <si>
    <t>maxforce</t>
  </si>
  <si>
    <t>22.01.2022</t>
  </si>
  <si>
    <t>CV1/5837</t>
  </si>
  <si>
    <t>TEHNIM BRASOV</t>
  </si>
  <si>
    <t>01.02.2022</t>
  </si>
  <si>
    <t>t21/3/3/157</t>
  </si>
  <si>
    <t>eliberare certif evaluare</t>
  </si>
  <si>
    <t>t21/3/3/158</t>
  </si>
  <si>
    <t>t21/3/3/162</t>
  </si>
  <si>
    <t>t21/3/2/165</t>
  </si>
  <si>
    <t>t21/3/2/174</t>
  </si>
  <si>
    <t>t21/3/2/180</t>
  </si>
  <si>
    <t>tehmin brasov</t>
  </si>
  <si>
    <t>motoventilator</t>
  </si>
  <si>
    <t>t21/3/2/182</t>
  </si>
  <si>
    <t>t21/3/2/183</t>
  </si>
  <si>
    <t>t21/3/2/221</t>
  </si>
  <si>
    <t>t21/3/2/224</t>
  </si>
  <si>
    <t>t21/3/2/190</t>
  </si>
  <si>
    <t>taxa reeevaluare comisia centrala sig transp</t>
  </si>
  <si>
    <t>t21/3/2/204</t>
  </si>
  <si>
    <t>rentspeed part auto</t>
  </si>
  <si>
    <t>radiator racire</t>
  </si>
  <si>
    <t>CV1/346</t>
  </si>
  <si>
    <t>26.01.2022</t>
  </si>
  <si>
    <t>27.01.2022</t>
  </si>
  <si>
    <t>CV1/387</t>
  </si>
  <si>
    <t>CV1/423</t>
  </si>
  <si>
    <t>31.01.2022</t>
  </si>
  <si>
    <t>CV1/424</t>
  </si>
  <si>
    <t>CV1/429</t>
  </si>
  <si>
    <t>cheltuieli dosar</t>
  </si>
  <si>
    <t>CV1/449</t>
  </si>
  <si>
    <t>Spitalul clinic Craiova</t>
  </si>
  <si>
    <t>CV1/454</t>
  </si>
  <si>
    <t>CV1/480</t>
  </si>
  <si>
    <t>02.02.2022</t>
  </si>
  <si>
    <t>CV1/482</t>
  </si>
  <si>
    <t>LENOX</t>
  </si>
  <si>
    <t>pantofi barbati</t>
  </si>
  <si>
    <t>CV1/485</t>
  </si>
  <si>
    <t>Blanariu Mihail</t>
  </si>
  <si>
    <t>CV1/487</t>
  </si>
  <si>
    <t>prelungitoare</t>
  </si>
  <si>
    <t>04.02.2022</t>
  </si>
  <si>
    <t>28.01.2022</t>
  </si>
  <si>
    <t>relocare sistem</t>
  </si>
  <si>
    <t>1296-00190</t>
  </si>
  <si>
    <t>A1000459</t>
  </si>
  <si>
    <t>Eurotehnica IT</t>
  </si>
  <si>
    <t>t21/3/2/227</t>
  </si>
  <si>
    <t>t21/3/4/271</t>
  </si>
  <si>
    <t>t21/3/4/272</t>
  </si>
  <si>
    <t>t21/3/4/270</t>
  </si>
  <si>
    <t>INDUSTRIAL GP</t>
  </si>
  <si>
    <t>115+1047</t>
  </si>
  <si>
    <t>CV1/521</t>
  </si>
  <si>
    <t>CV1/522</t>
  </si>
  <si>
    <t>CV1/525</t>
  </si>
  <si>
    <t>CV1/526</t>
  </si>
  <si>
    <t>CV1/528</t>
  </si>
  <si>
    <t>CV1/531</t>
  </si>
  <si>
    <t>CV1/532</t>
  </si>
  <si>
    <t>CV1/533</t>
  </si>
  <si>
    <t>CV1/534</t>
  </si>
  <si>
    <t>CV1/535</t>
  </si>
  <si>
    <t>CV1/536</t>
  </si>
  <si>
    <t>07.02.2022</t>
  </si>
  <si>
    <t>CV1/562</t>
  </si>
  <si>
    <t>03.02.2022</t>
  </si>
  <si>
    <t>08.02.2022</t>
  </si>
  <si>
    <t>drive</t>
  </si>
  <si>
    <t>CV1/573</t>
  </si>
  <si>
    <t>CV1/587</t>
  </si>
  <si>
    <t>CV1/588</t>
  </si>
  <si>
    <t>CV1/594</t>
  </si>
  <si>
    <t>CV1/601</t>
  </si>
  <si>
    <t>CV1/602</t>
  </si>
  <si>
    <t>CV1/603</t>
  </si>
  <si>
    <t>CV1/604</t>
  </si>
  <si>
    <t>CV1/605</t>
  </si>
  <si>
    <t>CV1/606</t>
  </si>
  <si>
    <t>CV1/609</t>
  </si>
  <si>
    <t>09.02.2022</t>
  </si>
  <si>
    <t>CV1/614</t>
  </si>
  <si>
    <t>TEHNOSTAR SRL</t>
  </si>
  <si>
    <t>14.02.2022</t>
  </si>
  <si>
    <t>LUKOIL</t>
  </si>
  <si>
    <t>CV1/679</t>
  </si>
  <si>
    <t>15.02.2022</t>
  </si>
  <si>
    <t>CV1/680</t>
  </si>
  <si>
    <t>CV1/681</t>
  </si>
  <si>
    <t>16.02.2022</t>
  </si>
  <si>
    <t>17.02.2022</t>
  </si>
  <si>
    <t>laminator</t>
  </si>
  <si>
    <t>T21/3/3/295</t>
  </si>
  <si>
    <t>TEHNIC GAZ</t>
  </si>
  <si>
    <t>butelii acetilena</t>
  </si>
  <si>
    <t>T21/3/3/296</t>
  </si>
  <si>
    <t>reductor acetilena</t>
  </si>
  <si>
    <t>colectare,transport si tratatre deseuri reziduale</t>
  </si>
  <si>
    <t>t21/3/2/327</t>
  </si>
  <si>
    <t>T21/3/3/331</t>
  </si>
  <si>
    <t>UNITED PARTS</t>
  </si>
  <si>
    <t>FILTRE MOTORINA</t>
  </si>
  <si>
    <t>T21/3/2/332</t>
  </si>
  <si>
    <t xml:space="preserve">FILTRE ULEI </t>
  </si>
  <si>
    <t>T21/3/3/350</t>
  </si>
  <si>
    <t>FILTRE HIDRAULICE</t>
  </si>
  <si>
    <t>T21/3/3/351</t>
  </si>
  <si>
    <t>FILTRE ULEI SI MOTORINA</t>
  </si>
  <si>
    <t>t21/3/2/354</t>
  </si>
  <si>
    <t>t21/3/2/355</t>
  </si>
  <si>
    <t>T21/3/2/352</t>
  </si>
  <si>
    <t>1311-00215</t>
  </si>
  <si>
    <t>1311-00214</t>
  </si>
  <si>
    <t>1364-00122</t>
  </si>
  <si>
    <t>Bej Mandrila Costel</t>
  </si>
  <si>
    <t>FLYNG IMPEX SRL</t>
  </si>
  <si>
    <t>CV1/752</t>
  </si>
  <si>
    <t>11.02.2022</t>
  </si>
  <si>
    <t>CV1/756</t>
  </si>
  <si>
    <t>21.02.2022</t>
  </si>
  <si>
    <t>Spitalul cf Craiova</t>
  </si>
  <si>
    <t>23.02.2022</t>
  </si>
  <si>
    <t>CV1/817</t>
  </si>
  <si>
    <t>24.02.2022</t>
  </si>
  <si>
    <t>25.02.2022</t>
  </si>
  <si>
    <t>CV1/852</t>
  </si>
  <si>
    <t>CV1/857</t>
  </si>
  <si>
    <t>28.02.2022</t>
  </si>
  <si>
    <t>CV1/882</t>
  </si>
  <si>
    <t>01.03.2022</t>
  </si>
  <si>
    <t>SC IMPEX TIBET</t>
  </si>
  <si>
    <t>02.03.2022</t>
  </si>
  <si>
    <t>CV1/915</t>
  </si>
  <si>
    <t>t21/3/2/366</t>
  </si>
  <si>
    <t>T21/3/2/367</t>
  </si>
  <si>
    <t>WESTONE SRL</t>
  </si>
  <si>
    <t>ULEI ATF</t>
  </si>
  <si>
    <t>t21/3/2/396</t>
  </si>
  <si>
    <t>T21/3/4/401</t>
  </si>
  <si>
    <t>SOFTRONIC SRL</t>
  </si>
  <si>
    <t>remediere defecte instalatie  icl da1308</t>
  </si>
  <si>
    <t>t21/3/2/409</t>
  </si>
  <si>
    <t>t21/3/3/433</t>
  </si>
  <si>
    <t>t21/3/4/440</t>
  </si>
  <si>
    <t>t21/3/4/441</t>
  </si>
  <si>
    <t>cati com zaheris</t>
  </si>
  <si>
    <t>pompa apa</t>
  </si>
  <si>
    <t>t21/3/4/442</t>
  </si>
  <si>
    <t>periipolidisc</t>
  </si>
  <si>
    <t>t21/3/4/449</t>
  </si>
  <si>
    <t>T21/3/2/455</t>
  </si>
  <si>
    <t>T21/3/3/465</t>
  </si>
  <si>
    <t>rulmenti roata+manopera autoutilitara Ford</t>
  </si>
  <si>
    <t>T21/3/3/466</t>
  </si>
  <si>
    <t>T21/3/3/471</t>
  </si>
  <si>
    <t>examinare atestare responsab TRACTIUNE</t>
  </si>
  <si>
    <t>t21/3/3/478</t>
  </si>
  <si>
    <t>triton srl</t>
  </si>
  <si>
    <t>pasta detectare apa</t>
  </si>
  <si>
    <t>T21/3/3/479</t>
  </si>
  <si>
    <t>T21/3/3/480</t>
  </si>
  <si>
    <t>T21/3/3/481</t>
  </si>
  <si>
    <t>t21/3/3/482</t>
  </si>
  <si>
    <t>T21/3/3/483</t>
  </si>
  <si>
    <t>03.03.2022</t>
  </si>
  <si>
    <t>CV1/919</t>
  </si>
  <si>
    <t>CV1/931</t>
  </si>
  <si>
    <t>04.03.2022</t>
  </si>
  <si>
    <t>CV1/942</t>
  </si>
  <si>
    <t>07.03.2022</t>
  </si>
  <si>
    <t>08.03.2022</t>
  </si>
  <si>
    <t>CV1/981</t>
  </si>
  <si>
    <t>CV1/985</t>
  </si>
  <si>
    <t>CV1/986</t>
  </si>
  <si>
    <t>09.03.2022</t>
  </si>
  <si>
    <t>CV1/1012</t>
  </si>
  <si>
    <t>CV1/1015</t>
  </si>
  <si>
    <t>CV1/1016</t>
  </si>
  <si>
    <t>CV1/1017</t>
  </si>
  <si>
    <t>CV1/1018</t>
  </si>
  <si>
    <t>CV1/1019</t>
  </si>
  <si>
    <t>CV1/1020</t>
  </si>
  <si>
    <t>CV1/1021</t>
  </si>
  <si>
    <t>CV1/1022</t>
  </si>
  <si>
    <t>CV1/1023</t>
  </si>
  <si>
    <t>CV1/1026</t>
  </si>
  <si>
    <t>10.03.2022</t>
  </si>
  <si>
    <t>CV1/1029</t>
  </si>
  <si>
    <t>CV1/1030</t>
  </si>
  <si>
    <t>CV1/1031</t>
  </si>
  <si>
    <t>CV1/1032</t>
  </si>
  <si>
    <t>CV1/1033</t>
  </si>
  <si>
    <t>CV1/1035</t>
  </si>
  <si>
    <t>CV1/1049</t>
  </si>
  <si>
    <t>11.03.2022</t>
  </si>
  <si>
    <t>CV1/1059</t>
  </si>
  <si>
    <t>CV1/1065</t>
  </si>
  <si>
    <t>SC Ioana N&amp;M</t>
  </si>
  <si>
    <t>EMYDANA IMPEX SRL</t>
  </si>
  <si>
    <t>t21/3/2/491</t>
  </si>
  <si>
    <t>T21/3/2/522</t>
  </si>
  <si>
    <t>CARTUS FILTRANT</t>
  </si>
  <si>
    <t>T21/3/2/525</t>
  </si>
  <si>
    <t>CLEMAN AL GLASS</t>
  </si>
  <si>
    <t>GEAMURI LDH</t>
  </si>
  <si>
    <t>T21/3/2/538</t>
  </si>
  <si>
    <t>T21/3/2/541</t>
  </si>
  <si>
    <t>64,60</t>
  </si>
  <si>
    <t>18.03.2022</t>
  </si>
  <si>
    <t>17.03.2022</t>
  </si>
  <si>
    <t>21.03.2022</t>
  </si>
  <si>
    <t>22.03.2022</t>
  </si>
  <si>
    <t>CV1/1077</t>
  </si>
  <si>
    <t>14.03.2022</t>
  </si>
  <si>
    <t>CV1/1081</t>
  </si>
  <si>
    <t>16.03.2022</t>
  </si>
  <si>
    <t>CV1/1121</t>
  </si>
  <si>
    <t>CV1/1122</t>
  </si>
  <si>
    <t>CV1/1124</t>
  </si>
  <si>
    <t>SC Eltech</t>
  </si>
  <si>
    <t>radiotelefoane portabile</t>
  </si>
  <si>
    <t>CV1/1125</t>
  </si>
  <si>
    <t>CV1/1135</t>
  </si>
  <si>
    <t>CV1/1145</t>
  </si>
  <si>
    <t>Turea Laurentiu</t>
  </si>
  <si>
    <t>CV1/1028</t>
  </si>
  <si>
    <t>23.03.2022</t>
  </si>
  <si>
    <t>examen medical</t>
  </si>
  <si>
    <t>18.02.2022</t>
  </si>
  <si>
    <t>SC REWE Romania</t>
  </si>
  <si>
    <t>t21/3/2/547</t>
  </si>
  <si>
    <t>RELOC SA</t>
  </si>
  <si>
    <t>reparatie convertor</t>
  </si>
  <si>
    <t>TRITON  SRL</t>
  </si>
  <si>
    <t>masini ,unelte</t>
  </si>
  <si>
    <t>28.03.2022</t>
  </si>
  <si>
    <t>01.04.2022</t>
  </si>
  <si>
    <t>CV1/1034</t>
  </si>
  <si>
    <t>24.03.2022</t>
  </si>
  <si>
    <t>diferenta suma energie</t>
  </si>
  <si>
    <t>CV1/1051</t>
  </si>
  <si>
    <t>CV1/1099</t>
  </si>
  <si>
    <t>tastatura+mouse</t>
  </si>
  <si>
    <t>CV1/1100</t>
  </si>
  <si>
    <t>25.03.2022</t>
  </si>
  <si>
    <t>CV1/1106</t>
  </si>
  <si>
    <t>29.03.2022</t>
  </si>
  <si>
    <t>cilindru unitate</t>
  </si>
  <si>
    <t>CV1/1107</t>
  </si>
  <si>
    <t>CV1/1136</t>
  </si>
  <si>
    <t>30.03.2022</t>
  </si>
  <si>
    <t>CV1/1139</t>
  </si>
  <si>
    <t>CV1/1138</t>
  </si>
  <si>
    <t>CV1/1147</t>
  </si>
  <si>
    <t>31.03.2022</t>
  </si>
  <si>
    <t>SC PROSPER VACANTE</t>
  </si>
  <si>
    <t>CV1/1177</t>
  </si>
  <si>
    <t>STENMARSERV</t>
  </si>
  <si>
    <t>CV1/1179</t>
  </si>
  <si>
    <t>04.04.2022</t>
  </si>
  <si>
    <t>CV1/1180</t>
  </si>
  <si>
    <t>CV1/1181</t>
  </si>
  <si>
    <t>CV1/1209</t>
  </si>
  <si>
    <t>ONRC</t>
  </si>
  <si>
    <t>05.04.2022</t>
  </si>
  <si>
    <t>Chit</t>
  </si>
  <si>
    <t>A1002524</t>
  </si>
  <si>
    <t>T21/3/4/558</t>
  </si>
  <si>
    <t>FULIE  ALETRNATOR</t>
  </si>
  <si>
    <t>T21/3/4/569</t>
  </si>
  <si>
    <t>MANOMETRU APA</t>
  </si>
  <si>
    <t>T21/3/4/578</t>
  </si>
  <si>
    <t>PRIZA DUBLA</t>
  </si>
  <si>
    <t>t21/3/4/580</t>
  </si>
  <si>
    <t>verificare ap masura control</t>
  </si>
  <si>
    <t>T21/3/2/584</t>
  </si>
  <si>
    <t>T21/3/3/595</t>
  </si>
  <si>
    <t>T21/3/3/596</t>
  </si>
  <si>
    <t>T21/3/3/597</t>
  </si>
  <si>
    <t>T21/3/2/598</t>
  </si>
  <si>
    <t>T21/3/3/603</t>
  </si>
  <si>
    <t>T21/3/3/618</t>
  </si>
  <si>
    <t>PROFELX SUD</t>
  </si>
  <si>
    <t>RADIACORD</t>
  </si>
  <si>
    <t>T21/3/2/620</t>
  </si>
  <si>
    <t>ACTUALIZARE PERMIS MECANIC LOCOMOTIVA</t>
  </si>
  <si>
    <t>traverse normale impregnate cu creuzot</t>
  </si>
  <si>
    <t>t21/3/3/633</t>
  </si>
  <si>
    <t xml:space="preserve">evaluare </t>
  </si>
  <si>
    <t>t21/3/2/653</t>
  </si>
  <si>
    <t>t21/3/2/660</t>
  </si>
  <si>
    <t>t21/3/2/662</t>
  </si>
  <si>
    <t>interventie sistem video</t>
  </si>
  <si>
    <t>t21/3/2/663</t>
  </si>
  <si>
    <t>dvr unitate stocare</t>
  </si>
  <si>
    <t>t21/3/2/684</t>
  </si>
  <si>
    <t>t21/3/2/688</t>
  </si>
  <si>
    <t>t21/3/2/691</t>
  </si>
  <si>
    <t>t21/3/2/692</t>
  </si>
  <si>
    <t>t21/3/2/693</t>
  </si>
  <si>
    <t>t21/3/2/694</t>
  </si>
  <si>
    <t>pompa</t>
  </si>
  <si>
    <t>07.04.2022</t>
  </si>
  <si>
    <t>Deviz</t>
  </si>
  <si>
    <t>CV1/1238</t>
  </si>
  <si>
    <t>06.04.2022</t>
  </si>
  <si>
    <t>SC COMPASS SRL</t>
  </si>
  <si>
    <t>macheta luminoasa</t>
  </si>
  <si>
    <t>CV1/1258</t>
  </si>
  <si>
    <t>CV1/1259</t>
  </si>
  <si>
    <t>CV1/1261</t>
  </si>
  <si>
    <t>11.04.2022</t>
  </si>
  <si>
    <t>CV1/1322</t>
  </si>
  <si>
    <t>CV1/1323</t>
  </si>
  <si>
    <t>CV1/1324</t>
  </si>
  <si>
    <t>CV1/1325</t>
  </si>
  <si>
    <t>CV1/1326</t>
  </si>
  <si>
    <t>CV1/1330</t>
  </si>
  <si>
    <t>CV1/1338</t>
  </si>
  <si>
    <t>12.04.2022</t>
  </si>
  <si>
    <t>CV1/1346</t>
  </si>
  <si>
    <t>Fast brokers</t>
  </si>
  <si>
    <t>CV1/1358</t>
  </si>
  <si>
    <t>13.04.2022</t>
  </si>
  <si>
    <t>CV1/1356</t>
  </si>
  <si>
    <t>CV1/1357</t>
  </si>
  <si>
    <t>CV1/1359</t>
  </si>
  <si>
    <t>solutie parbriz</t>
  </si>
  <si>
    <t>14.04.2022</t>
  </si>
  <si>
    <t>CV1/1371</t>
  </si>
  <si>
    <t>SC TAXI PRO NAPOCA</t>
  </si>
  <si>
    <t>RAAPPS</t>
  </si>
  <si>
    <t>CV1/1387</t>
  </si>
  <si>
    <t>NADCOM SERV</t>
  </si>
  <si>
    <t>19821A</t>
  </si>
  <si>
    <t>Institutul prefectului Dolj</t>
  </si>
  <si>
    <t>placute numar</t>
  </si>
  <si>
    <t>CV1/1390</t>
  </si>
  <si>
    <t>19537A</t>
  </si>
  <si>
    <t>CV1/1391</t>
  </si>
  <si>
    <t>CV1/1395</t>
  </si>
  <si>
    <t>15.04.2022</t>
  </si>
  <si>
    <t>CRAVATTIFICIO ALBA</t>
  </si>
  <si>
    <t>cravate+esarfe</t>
  </si>
  <si>
    <t>CV1/1410</t>
  </si>
  <si>
    <t>18.04.2022</t>
  </si>
  <si>
    <t>CV1/1411</t>
  </si>
  <si>
    <t>DJ24/19821A</t>
  </si>
  <si>
    <t>DJ37/19537A</t>
  </si>
  <si>
    <t>t21/3/2/695</t>
  </si>
  <si>
    <t>T21/3/2/703</t>
  </si>
  <si>
    <t>T21/3/4/711</t>
  </si>
  <si>
    <t>ANALIZE APA</t>
  </si>
  <si>
    <t>T21/3/4/712</t>
  </si>
  <si>
    <t>INSTRUIRE MOTOSTIVUITRIST,ELIB TALON VIZA ANUALA</t>
  </si>
  <si>
    <t>T21/3/3/735</t>
  </si>
  <si>
    <t>GARNITURA ETANSARE FLANSA FURTUN</t>
  </si>
  <si>
    <t>T21/3/4/747</t>
  </si>
  <si>
    <t>FIRSTOP</t>
  </si>
  <si>
    <t>ANVELOPE+MANOPERA MONTARE</t>
  </si>
  <si>
    <t>T21/3/4/791</t>
  </si>
  <si>
    <t>20.04.2022</t>
  </si>
  <si>
    <t>T21/3/3/816</t>
  </si>
  <si>
    <t>t21/3/3/825</t>
  </si>
  <si>
    <t>curs instruire citire date IVMS</t>
  </si>
  <si>
    <t>T21/3/3/850</t>
  </si>
  <si>
    <t>T21/3/3/852</t>
  </si>
  <si>
    <t>T21/3/1/853</t>
  </si>
  <si>
    <t>08.04.2022</t>
  </si>
  <si>
    <t>26.03.2022</t>
  </si>
  <si>
    <t>31.04.2022</t>
  </si>
  <si>
    <t>CV1/1309</t>
  </si>
  <si>
    <t>CV1/1311</t>
  </si>
  <si>
    <t>CV1/1314</t>
  </si>
  <si>
    <t>CV1/1331</t>
  </si>
  <si>
    <t>lustra</t>
  </si>
  <si>
    <t>CV1/1315</t>
  </si>
  <si>
    <t>CV1/1317</t>
  </si>
  <si>
    <t>19.04.2022</t>
  </si>
  <si>
    <t>HAMAT</t>
  </si>
  <si>
    <t>27.04.2022</t>
  </si>
  <si>
    <t>26.04.2022</t>
  </si>
  <si>
    <t>28.04.2022</t>
  </si>
  <si>
    <t>CV1/1545</t>
  </si>
  <si>
    <t>21.04.2022</t>
  </si>
  <si>
    <t>CV1/1548</t>
  </si>
  <si>
    <t>CV1/1570</t>
  </si>
  <si>
    <t>02.05.2022</t>
  </si>
  <si>
    <t>30.04.2022</t>
  </si>
  <si>
    <t>77.748.36</t>
  </si>
  <si>
    <t>t21/3/2/867</t>
  </si>
  <si>
    <t>T21/3/2/871</t>
  </si>
  <si>
    <t>T21/3/2/873</t>
  </si>
  <si>
    <t>BECURI</t>
  </si>
  <si>
    <t>evaluare cunostinte profesionale</t>
  </si>
  <si>
    <t>T21/3/2/890</t>
  </si>
  <si>
    <t>ELF AUTO COM SERVICE</t>
  </si>
  <si>
    <t>PERIE ALETRNATOR</t>
  </si>
  <si>
    <t>T21/3/2/891</t>
  </si>
  <si>
    <t>CONTURO INDUSTRIAL</t>
  </si>
  <si>
    <t>ETANSARE MECANICA</t>
  </si>
  <si>
    <t>T21/3/2/893</t>
  </si>
  <si>
    <t>verificari tehnice cazane apa fierbinte</t>
  </si>
  <si>
    <t>T21/3/3/848</t>
  </si>
  <si>
    <t>LAVETE SH</t>
  </si>
  <si>
    <t>1459-99</t>
  </si>
  <si>
    <t>T21/3/3/920</t>
  </si>
  <si>
    <t>RK-SOFT SRL</t>
  </si>
  <si>
    <t>FIOLE ALCOOLTEST</t>
  </si>
  <si>
    <t>milomar auto parts srl</t>
  </si>
  <si>
    <t>acumulator auto</t>
  </si>
  <si>
    <t>t21/3/4/926</t>
  </si>
  <si>
    <t>t21/3/4/936</t>
  </si>
  <si>
    <t>t21/3/4/946</t>
  </si>
  <si>
    <t>t21/3/4/957</t>
  </si>
  <si>
    <t>paleta ventilator webasto</t>
  </si>
  <si>
    <t>t21/3/3/961</t>
  </si>
  <si>
    <t>anglo -rom srl</t>
  </si>
  <si>
    <t>T21/3/3/966</t>
  </si>
  <si>
    <t>EXAMINARE VEDERE OBTINERE PERMIS MEC.LOCOM.</t>
  </si>
  <si>
    <t>t21/3/3/991</t>
  </si>
  <si>
    <t>t21/3/3/992</t>
  </si>
  <si>
    <t>t21/3/3/993</t>
  </si>
  <si>
    <t>t21/3/3/996</t>
  </si>
  <si>
    <t>t21/3/3/1007</t>
  </si>
  <si>
    <t>taxa agentia pt protectia mediului</t>
  </si>
  <si>
    <t>T21/3/2/1021</t>
  </si>
  <si>
    <t>APA SI CANAL</t>
  </si>
  <si>
    <t>T21/3/3/1005</t>
  </si>
  <si>
    <t>FITO DIVERS</t>
  </si>
  <si>
    <t>06.05.2022</t>
  </si>
  <si>
    <t>CLASO TOUR</t>
  </si>
  <si>
    <t>verificare stand</t>
  </si>
  <si>
    <t>verificare supapa</t>
  </si>
  <si>
    <t>10.05.2022</t>
  </si>
  <si>
    <t>11.05.2022</t>
  </si>
  <si>
    <t>05.05.2022</t>
  </si>
  <si>
    <t>03.05.2022</t>
  </si>
  <si>
    <t>CV1/1597</t>
  </si>
  <si>
    <t>04.05.2022</t>
  </si>
  <si>
    <t>29.04.2022</t>
  </si>
  <si>
    <t>CV1/1618</t>
  </si>
  <si>
    <t>MARABELLA ART HOTEL</t>
  </si>
  <si>
    <t>CV1/1641</t>
  </si>
  <si>
    <t>CV1/1659</t>
  </si>
  <si>
    <t>CV1/1661</t>
  </si>
  <si>
    <t>CV1/1667</t>
  </si>
  <si>
    <t>NEWRDT</t>
  </si>
  <si>
    <t>CV1/1671</t>
  </si>
  <si>
    <t>CV1/1670</t>
  </si>
  <si>
    <t>MAGNIFIC TELONLINE</t>
  </si>
  <si>
    <t>09.05.2022</t>
  </si>
  <si>
    <t>CV1/1685</t>
  </si>
  <si>
    <t>CV1/1686</t>
  </si>
  <si>
    <t>CV1/1691</t>
  </si>
  <si>
    <t>CV1/1703</t>
  </si>
  <si>
    <t>CV1/1699</t>
  </si>
  <si>
    <t>CV1/1701</t>
  </si>
  <si>
    <t>CV1/1702</t>
  </si>
  <si>
    <t>CV1/1710</t>
  </si>
  <si>
    <t>CV1/1711</t>
  </si>
  <si>
    <t>CV1/1723</t>
  </si>
  <si>
    <t>CV1/1725</t>
  </si>
  <si>
    <t>CV1/1726</t>
  </si>
  <si>
    <t>CV1/1727</t>
  </si>
  <si>
    <t>CV1/1730</t>
  </si>
  <si>
    <t>CV1/1732</t>
  </si>
  <si>
    <t>CV1/1733</t>
  </si>
  <si>
    <t>CV1/1734</t>
  </si>
  <si>
    <t>BEJ DEACONESCU ADRIAN</t>
  </si>
  <si>
    <t>CV1/1768</t>
  </si>
  <si>
    <t>BRAND DESIGN TEAM</t>
  </si>
  <si>
    <t>boxe</t>
  </si>
  <si>
    <t>inchiriere pubele</t>
  </si>
  <si>
    <t>12.05.2022</t>
  </si>
  <si>
    <t>Relax Confort Suites</t>
  </si>
  <si>
    <t>CV1/1802</t>
  </si>
  <si>
    <t>folie protectie</t>
  </si>
  <si>
    <t>CV1/1803</t>
  </si>
  <si>
    <t>Ilex Com</t>
  </si>
  <si>
    <t>huse telefon+incarcator</t>
  </si>
  <si>
    <t>13.05.2022</t>
  </si>
  <si>
    <t>CV1/1814</t>
  </si>
  <si>
    <t>16.05.2022</t>
  </si>
  <si>
    <t>17.05.2022</t>
  </si>
  <si>
    <t>PMC GROUP Distributie</t>
  </si>
  <si>
    <t>multifunctional</t>
  </si>
  <si>
    <t>Mobiup distribution</t>
  </si>
  <si>
    <t>t21/3/2/1034</t>
  </si>
  <si>
    <t>ulei 2 timpi</t>
  </si>
  <si>
    <t>arabesque srl</t>
  </si>
  <si>
    <t>tambur motocoasa</t>
  </si>
  <si>
    <t>T21/32/1054</t>
  </si>
  <si>
    <t>T21/3/2/1055</t>
  </si>
  <si>
    <t>T21/3/2/1059</t>
  </si>
  <si>
    <t>T21/3/4/1085</t>
  </si>
  <si>
    <t>SELCO SRL</t>
  </si>
  <si>
    <t>TUB TERMOCONTRACTABIL</t>
  </si>
  <si>
    <t>CV1/1890</t>
  </si>
  <si>
    <t>19.05.2022</t>
  </si>
  <si>
    <t>18.05.2022</t>
  </si>
  <si>
    <t>CV1/1891</t>
  </si>
  <si>
    <t>CV1/1897</t>
  </si>
  <si>
    <t>CV1/1900</t>
  </si>
  <si>
    <t>20.05.2022</t>
  </si>
  <si>
    <t>cilindru brother</t>
  </si>
  <si>
    <t>23.05.2022</t>
  </si>
  <si>
    <t>CBC HALE SRL</t>
  </si>
  <si>
    <t>CV1/1930</t>
  </si>
  <si>
    <t>CV1/1940</t>
  </si>
  <si>
    <t>CV1/1953</t>
  </si>
  <si>
    <t>24.05.2022</t>
  </si>
  <si>
    <t>CV1/1954</t>
  </si>
  <si>
    <t>CV1/1958</t>
  </si>
  <si>
    <t>INVICTUS FORCE&amp;SAFE</t>
  </si>
  <si>
    <t>palarie+sapca</t>
  </si>
  <si>
    <t>25.05.2022</t>
  </si>
  <si>
    <t>BEJ NACU CRISTIAN ANDREI</t>
  </si>
  <si>
    <t>PVC</t>
  </si>
  <si>
    <t>CV1/1982</t>
  </si>
  <si>
    <t>26.05.2022</t>
  </si>
  <si>
    <t>CV1/1989</t>
  </si>
  <si>
    <t>CV1/1990</t>
  </si>
  <si>
    <t>CV1/1991</t>
  </si>
  <si>
    <t>CV1/1992</t>
  </si>
  <si>
    <t>CV1/2011</t>
  </si>
  <si>
    <t>27.05.2022</t>
  </si>
  <si>
    <t>30.05.2022</t>
  </si>
  <si>
    <t>Hotel Neon</t>
  </si>
  <si>
    <t>MONROVIA IMPEX</t>
  </si>
  <si>
    <t>buletin restrictii viteza</t>
  </si>
  <si>
    <t>t21/3/4/1100</t>
  </si>
  <si>
    <t>T21/3/3/1102</t>
  </si>
  <si>
    <t>FAB CCPM IMPEX SRL</t>
  </si>
  <si>
    <t>GARNITURI FIER MOALE</t>
  </si>
  <si>
    <t>T21/3/3/1104</t>
  </si>
  <si>
    <t>T21/3/3/1107</t>
  </si>
  <si>
    <t>MARABELLA ART HOTEL SRL</t>
  </si>
  <si>
    <t>SERVICII CAZARE</t>
  </si>
  <si>
    <t>t21/3/3/1127</t>
  </si>
  <si>
    <t>02.06.2022</t>
  </si>
  <si>
    <t>31.05.2022</t>
  </si>
  <si>
    <t>CV1/2068</t>
  </si>
  <si>
    <t>CV1/2072</t>
  </si>
  <si>
    <t>CV1/2073</t>
  </si>
  <si>
    <t>CV1/2075</t>
  </si>
  <si>
    <t>CV1/2076</t>
  </si>
  <si>
    <t>CV1/2079</t>
  </si>
  <si>
    <t>CV1/2080</t>
  </si>
  <si>
    <t>CV1/2084</t>
  </si>
  <si>
    <t>CV1/2085</t>
  </si>
  <si>
    <t>CV1/2086</t>
  </si>
  <si>
    <t>CV1/2087</t>
  </si>
  <si>
    <t>VITESS INDUSTRIAL SRL</t>
  </si>
  <si>
    <t>NEGRU CM OVIDIU</t>
  </si>
  <si>
    <t>serv-dirig.santier</t>
  </si>
  <si>
    <t>lucrari hala</t>
  </si>
  <si>
    <t>MIRSANDO REF SRL</t>
  </si>
  <si>
    <t>ENGINE OIL CAR</t>
  </si>
  <si>
    <t>KNORR BREMSE</t>
  </si>
  <si>
    <t>vopsea alb</t>
  </si>
  <si>
    <t>03.06.2022</t>
  </si>
  <si>
    <t>panouri solare</t>
  </si>
  <si>
    <t>06.06.2022</t>
  </si>
  <si>
    <t>07.06.2022</t>
  </si>
  <si>
    <t xml:space="preserve">LOCOMOTIVA SIBIU </t>
  </si>
  <si>
    <t xml:space="preserve">ENGINE </t>
  </si>
  <si>
    <t>VITAPLUS</t>
  </si>
  <si>
    <t>10.06.2022</t>
  </si>
  <si>
    <t>09.06.2022</t>
  </si>
  <si>
    <t>T21/3/2/1161</t>
  </si>
  <si>
    <t>T21/3/2/1168</t>
  </si>
  <si>
    <t>PUBLITRANS 2000</t>
  </si>
  <si>
    <t>t21/3/2/1171</t>
  </si>
  <si>
    <t>T21/3/2/1175</t>
  </si>
  <si>
    <t>T21/3/3/1179</t>
  </si>
  <si>
    <t>t21/3/2/1180</t>
  </si>
  <si>
    <t>t21/3/2/1183</t>
  </si>
  <si>
    <t>t21/3/2/1185</t>
  </si>
  <si>
    <t>t21/3/2/1186</t>
  </si>
  <si>
    <t>t21/3/2/1187</t>
  </si>
  <si>
    <t>T21/3/4/1191</t>
  </si>
  <si>
    <t>servicii incarcare macara ,transp rutier</t>
  </si>
  <si>
    <t>t21/3/3/1208</t>
  </si>
  <si>
    <t>t21/3/3/1212</t>
  </si>
  <si>
    <t>roflex hose rubber srl</t>
  </si>
  <si>
    <t>furtun cauciuc</t>
  </si>
  <si>
    <t>t21/3/4/1196</t>
  </si>
  <si>
    <t>t21/3/4/1200</t>
  </si>
  <si>
    <t>CV1/2103</t>
  </si>
  <si>
    <t>CV1/2160</t>
  </si>
  <si>
    <t>08.06.2022</t>
  </si>
  <si>
    <t>CV1/2202</t>
  </si>
  <si>
    <t>CV1/2203</t>
  </si>
  <si>
    <t>CV1/2204</t>
  </si>
  <si>
    <t>CV1/2207</t>
  </si>
  <si>
    <t>CV1/2208</t>
  </si>
  <si>
    <t>SC ARNIA TOURISM</t>
  </si>
  <si>
    <t>NEW RDT</t>
  </si>
  <si>
    <t>CV1/2339</t>
  </si>
  <si>
    <t>14.06.2022</t>
  </si>
  <si>
    <t>CV1/2340</t>
  </si>
  <si>
    <t>CV1/2341</t>
  </si>
  <si>
    <t>CV1/2345</t>
  </si>
  <si>
    <t>CV1/2346</t>
  </si>
  <si>
    <t>01.05.2022</t>
  </si>
  <si>
    <t>CV1/2347</t>
  </si>
  <si>
    <t>CV1/2350</t>
  </si>
  <si>
    <t>CV1/2351</t>
  </si>
  <si>
    <t>CV1/2379</t>
  </si>
  <si>
    <t>CV1/2391</t>
  </si>
  <si>
    <t>17.06.2022</t>
  </si>
  <si>
    <t>16.06.2022</t>
  </si>
  <si>
    <t>CV1/2393</t>
  </si>
  <si>
    <t>CV1/2441</t>
  </si>
  <si>
    <t>21.06.2022</t>
  </si>
  <si>
    <t>15.06.2022</t>
  </si>
  <si>
    <t>CV1/2443</t>
  </si>
  <si>
    <t>CV1/2457</t>
  </si>
  <si>
    <t>CV1/2458</t>
  </si>
  <si>
    <t>CV1/2459</t>
  </si>
  <si>
    <t>CV1/2460</t>
  </si>
  <si>
    <t>CV1/2509</t>
  </si>
  <si>
    <t>22.06.2022</t>
  </si>
  <si>
    <t>328+974</t>
  </si>
  <si>
    <t>329+979</t>
  </si>
  <si>
    <t>333+979</t>
  </si>
  <si>
    <t>334+979</t>
  </si>
  <si>
    <t>151+979</t>
  </si>
  <si>
    <t>335+979</t>
  </si>
  <si>
    <t>338+979</t>
  </si>
  <si>
    <t>154+979</t>
  </si>
  <si>
    <t>337+979</t>
  </si>
  <si>
    <t>156+976</t>
  </si>
  <si>
    <t>341+976</t>
  </si>
  <si>
    <t>t21/3/3/1219</t>
  </si>
  <si>
    <t>flodor electronics</t>
  </si>
  <si>
    <t>sirena alarma</t>
  </si>
  <si>
    <t xml:space="preserve">sursa alimentare </t>
  </si>
  <si>
    <t>t21/3/3/1231</t>
  </si>
  <si>
    <t>inseco</t>
  </si>
  <si>
    <t>sare gema</t>
  </si>
  <si>
    <t>T21/3/3/1232</t>
  </si>
  <si>
    <t>T21/3/3/1239</t>
  </si>
  <si>
    <t>ULEI</t>
  </si>
  <si>
    <t>T21/3/3/1240</t>
  </si>
  <si>
    <t>t21/3/3/1241</t>
  </si>
  <si>
    <t>t21/3/3/1246</t>
  </si>
  <si>
    <t>taxa reevaluare comisia centrala de siguranta transp.</t>
  </si>
  <si>
    <t>t21/3/3/1247</t>
  </si>
  <si>
    <t>reva</t>
  </si>
  <si>
    <t>etalonari sublere</t>
  </si>
  <si>
    <t>t21/3/3/1264</t>
  </si>
  <si>
    <t>t21/3/2/1284</t>
  </si>
  <si>
    <t>157+976</t>
  </si>
  <si>
    <t>T21/3/2/1285</t>
  </si>
  <si>
    <t>SIMERING</t>
  </si>
  <si>
    <t>t21/3/2/1293</t>
  </si>
  <si>
    <t>T21/3/2/1298</t>
  </si>
  <si>
    <t>INTRETINERE-REPARATII LINII</t>
  </si>
  <si>
    <t>t21/3/3/1300</t>
  </si>
  <si>
    <t>Melinda Impex Instal SRL</t>
  </si>
  <si>
    <t>colector solar 20tuburi ,boiler</t>
  </si>
  <si>
    <t>T21/3/2/1301</t>
  </si>
  <si>
    <t>CV1/1904</t>
  </si>
  <si>
    <t>CV1/1908</t>
  </si>
  <si>
    <t>CV1/2462</t>
  </si>
  <si>
    <t>CV1/2533</t>
  </si>
  <si>
    <t>20.06.2022</t>
  </si>
  <si>
    <t>CV1/2534</t>
  </si>
  <si>
    <t>CV1/2535</t>
  </si>
  <si>
    <t>CV1/2536</t>
  </si>
  <si>
    <t xml:space="preserve">autorizare   </t>
  </si>
  <si>
    <t>CV1/2559</t>
  </si>
  <si>
    <t>27.06.2022</t>
  </si>
  <si>
    <t>24.06.2022</t>
  </si>
  <si>
    <t>costum barbati</t>
  </si>
  <si>
    <t>CV1/2603</t>
  </si>
  <si>
    <t>28.06.2022</t>
  </si>
  <si>
    <t>CV1/2616</t>
  </si>
  <si>
    <t>29.06.2022</t>
  </si>
  <si>
    <t>CV1/2625</t>
  </si>
  <si>
    <t>30.06.2022</t>
  </si>
  <si>
    <t>CV1/2626</t>
  </si>
  <si>
    <t xml:space="preserve">telefon  </t>
  </si>
  <si>
    <t>CV1/2638</t>
  </si>
  <si>
    <t>01.07.2022</t>
  </si>
  <si>
    <t>CV1/2639</t>
  </si>
  <si>
    <t>23.06.2022</t>
  </si>
  <si>
    <t>CV1/2640</t>
  </si>
  <si>
    <t>CV1/2664</t>
  </si>
  <si>
    <t>04.07.2022</t>
  </si>
  <si>
    <t>CV1/2665</t>
  </si>
  <si>
    <t>CV1/2666</t>
  </si>
  <si>
    <t>CV1/2667</t>
  </si>
  <si>
    <t>CV1/2668</t>
  </si>
  <si>
    <t>CV1/2669</t>
  </si>
  <si>
    <t>CV1/2673</t>
  </si>
  <si>
    <t>CV1/2683</t>
  </si>
  <si>
    <t>CV1/2684</t>
  </si>
  <si>
    <t>CV1/2685</t>
  </si>
  <si>
    <t>CV1/2686</t>
  </si>
  <si>
    <t>CV1/2687</t>
  </si>
  <si>
    <t>CV1/2688</t>
  </si>
  <si>
    <t>CV1/2689</t>
  </si>
  <si>
    <t>CV1/2690</t>
  </si>
  <si>
    <t>CV1/2691</t>
  </si>
  <si>
    <t>05.07.2022</t>
  </si>
  <si>
    <t>06.07.2022</t>
  </si>
  <si>
    <t>CV1/2728</t>
  </si>
  <si>
    <t>CUS</t>
  </si>
  <si>
    <t>ELIZEU CONCEPT SRL</t>
  </si>
  <si>
    <t>serv.curier</t>
  </si>
  <si>
    <t>CFR IRLU SA</t>
  </si>
  <si>
    <t>serv.motor electric</t>
  </si>
  <si>
    <t>intretinere si reparatie linie cf</t>
  </si>
  <si>
    <t>12.07.2022</t>
  </si>
  <si>
    <t>11.07.2022</t>
  </si>
  <si>
    <t>automat c-da usi</t>
  </si>
  <si>
    <t>T21/3/2/1303</t>
  </si>
  <si>
    <t>T21/3/2/1334</t>
  </si>
  <si>
    <t>T21/3/4/1345</t>
  </si>
  <si>
    <t>07/052022</t>
  </si>
  <si>
    <t>T21/3/4/1347</t>
  </si>
  <si>
    <t>T21/3/2/1357</t>
  </si>
  <si>
    <t>T21/3/3/1359</t>
  </si>
  <si>
    <t>t21/3/3/1369</t>
  </si>
  <si>
    <t>T21/3/3/1373</t>
  </si>
  <si>
    <t>GAZE NATURALE</t>
  </si>
  <si>
    <t>t21/3/3/1374</t>
  </si>
  <si>
    <t>T21/3/3/1396</t>
  </si>
  <si>
    <t>CV1/2739</t>
  </si>
  <si>
    <t>CV1/2746</t>
  </si>
  <si>
    <t>07.07.2022</t>
  </si>
  <si>
    <t>CV1/2750</t>
  </si>
  <si>
    <t>CV1/2761</t>
  </si>
  <si>
    <t>CV1/2772</t>
  </si>
  <si>
    <t>08.07.2022</t>
  </si>
  <si>
    <t>CV1/2848</t>
  </si>
  <si>
    <t>13.07.2022</t>
  </si>
  <si>
    <t>CV1/2864</t>
  </si>
  <si>
    <t>14.07.2022</t>
  </si>
  <si>
    <t>CV1/2865</t>
  </si>
  <si>
    <t>CV1/2860</t>
  </si>
  <si>
    <t>CV1/2869</t>
  </si>
  <si>
    <t>CV1/2870</t>
  </si>
  <si>
    <t>15.07.2022</t>
  </si>
  <si>
    <t>t21/3/3/1399</t>
  </si>
  <si>
    <t>t21/3/4/1411</t>
  </si>
  <si>
    <t>clemans srl</t>
  </si>
  <si>
    <t>supertit fin</t>
  </si>
  <si>
    <t>CV1/2911</t>
  </si>
  <si>
    <t>19.07.2022</t>
  </si>
  <si>
    <t>CV1/2928</t>
  </si>
  <si>
    <t>20.07.2022</t>
  </si>
  <si>
    <t>CV1/2947</t>
  </si>
  <si>
    <t>21.07.2022</t>
  </si>
  <si>
    <t>radiofoane portabile</t>
  </si>
  <si>
    <t>CV1/2949</t>
  </si>
  <si>
    <t>CV1/2955</t>
  </si>
  <si>
    <t>CV1/2961</t>
  </si>
  <si>
    <t>22.07.2022</t>
  </si>
  <si>
    <t>CV1/2984</t>
  </si>
  <si>
    <t>25.07.2022</t>
  </si>
  <si>
    <t>CV1/2985</t>
  </si>
  <si>
    <t>CV1/2988</t>
  </si>
  <si>
    <t>CV1/2989</t>
  </si>
  <si>
    <t>CV1/3017</t>
  </si>
  <si>
    <t>27.07.2022</t>
  </si>
  <si>
    <t>CV1/3018</t>
  </si>
  <si>
    <t>CV1/3022</t>
  </si>
  <si>
    <t>28.07.2022</t>
  </si>
  <si>
    <t>demontaj aer conditionat</t>
  </si>
  <si>
    <t>CV1/3053</t>
  </si>
  <si>
    <t>29.07.2022</t>
  </si>
  <si>
    <t xml:space="preserve">examinare  </t>
  </si>
  <si>
    <t>1233+1234</t>
  </si>
  <si>
    <t>BUSINESS DEVELOPMENT AGENCY  SRL</t>
  </si>
  <si>
    <t xml:space="preserve">piese </t>
  </si>
  <si>
    <t xml:space="preserve">ROINSTAL PROFESIONAL </t>
  </si>
  <si>
    <t>scara metalica</t>
  </si>
  <si>
    <t>GALL SERVICE SRL</t>
  </si>
  <si>
    <t>08.08.2022</t>
  </si>
  <si>
    <t>01.08.2022</t>
  </si>
  <si>
    <t>04.08.2022</t>
  </si>
  <si>
    <t>t21/3/2/1420</t>
  </si>
  <si>
    <t>t21/3/2/1437</t>
  </si>
  <si>
    <t>t21/3/2/1447</t>
  </si>
  <si>
    <t>t21/3/2/1454</t>
  </si>
  <si>
    <t>furtun, manseta actionare hidraulica</t>
  </si>
  <si>
    <t>protar service srl</t>
  </si>
  <si>
    <t>test duritate totala titrimetric cu pipeta</t>
  </si>
  <si>
    <t>garnituri fltru ulei</t>
  </si>
  <si>
    <t>marinica constantin</t>
  </si>
  <si>
    <t>filtru ulei s motorina</t>
  </si>
  <si>
    <t>t21/3/3/1388</t>
  </si>
  <si>
    <t xml:space="preserve">ch </t>
  </si>
  <si>
    <t>t21/3/2/1486</t>
  </si>
  <si>
    <t>t21/3/2/1487</t>
  </si>
  <si>
    <t>TRACTARI EMIL Camulung SRL</t>
  </si>
  <si>
    <t>SERV TRACTARE AUTO</t>
  </si>
  <si>
    <t>T21/3/3/1514</t>
  </si>
  <si>
    <t>EXAMINARE ATESTARE PROFESIONALA RESP.SC.</t>
  </si>
  <si>
    <t>T21/3/3/1515</t>
  </si>
  <si>
    <t>T21/3/3/1554</t>
  </si>
  <si>
    <t>T21/3/3/1556</t>
  </si>
  <si>
    <t>T21/3/3/1560</t>
  </si>
  <si>
    <t>t21/3/2/1563</t>
  </si>
  <si>
    <t>t21/3/2/1564</t>
  </si>
  <si>
    <t xml:space="preserve">publitrans 200 </t>
  </si>
  <si>
    <t>T21/3/2/1566</t>
  </si>
  <si>
    <t>CV1/3078</t>
  </si>
  <si>
    <t>Europeca</t>
  </si>
  <si>
    <t>31.07.2022</t>
  </si>
  <si>
    <t>02.08.2022</t>
  </si>
  <si>
    <t>Trans Sped</t>
  </si>
  <si>
    <t>reinnoire certificat</t>
  </si>
  <si>
    <t>Vladutescu R</t>
  </si>
  <si>
    <t>CV1/3091</t>
  </si>
  <si>
    <t>CV1/3107</t>
  </si>
  <si>
    <t>Folie laminat</t>
  </si>
  <si>
    <t>CV1/3108</t>
  </si>
  <si>
    <t>03.08.2022</t>
  </si>
  <si>
    <t>CV1/3109</t>
  </si>
  <si>
    <t>CV1/3110</t>
  </si>
  <si>
    <t>CV1/3114</t>
  </si>
  <si>
    <t>CV1/3115</t>
  </si>
  <si>
    <t>CV1/3116</t>
  </si>
  <si>
    <t>CV1/3117</t>
  </si>
  <si>
    <t>CV1/3118</t>
  </si>
  <si>
    <t>CV1/3119</t>
  </si>
  <si>
    <t>CV1/3120</t>
  </si>
  <si>
    <t>CV1/3121</t>
  </si>
  <si>
    <t>CV1/3122</t>
  </si>
  <si>
    <t>CV1/3123</t>
  </si>
  <si>
    <t>CV1/3124</t>
  </si>
  <si>
    <t>CV1/3125</t>
  </si>
  <si>
    <t>CV1/3126</t>
  </si>
  <si>
    <t>CV1/3127</t>
  </si>
  <si>
    <t>CV1/3128</t>
  </si>
  <si>
    <t>CV1/3135</t>
  </si>
  <si>
    <t>05.08.2022</t>
  </si>
  <si>
    <t>apa canalizare</t>
  </si>
  <si>
    <t>Easy Business</t>
  </si>
  <si>
    <t>folie alcooltest</t>
  </si>
  <si>
    <t>09.08.2022</t>
  </si>
  <si>
    <t>CV1/3229</t>
  </si>
  <si>
    <t>aspirator</t>
  </si>
  <si>
    <t>CV1/3245</t>
  </si>
  <si>
    <t>10.08.2022</t>
  </si>
  <si>
    <t>CV1/3246</t>
  </si>
  <si>
    <t>CV1/3261</t>
  </si>
  <si>
    <t>furtun evacuare</t>
  </si>
  <si>
    <t>CV1/3265</t>
  </si>
  <si>
    <t>11.08.2022</t>
  </si>
  <si>
    <t>CV1/3266</t>
  </si>
  <si>
    <t>CV1/3272</t>
  </si>
  <si>
    <t>12.08.2022</t>
  </si>
  <si>
    <t>SC UNITA TURISM</t>
  </si>
  <si>
    <t>t21/3/2/1571</t>
  </si>
  <si>
    <t>t21/3/2/1572</t>
  </si>
  <si>
    <t>t21/3/3/1594</t>
  </si>
  <si>
    <t>t21/3/2/1596</t>
  </si>
  <si>
    <t>t21/3/2/1602</t>
  </si>
  <si>
    <t>t21/3/2/1604</t>
  </si>
  <si>
    <t>SBT Facility Service</t>
  </si>
  <si>
    <t>analiza risc securitatea fizica</t>
  </si>
  <si>
    <t>t21/3/2/1611</t>
  </si>
  <si>
    <t>horus center srl</t>
  </si>
  <si>
    <t>folie laminat a4</t>
  </si>
  <si>
    <t>T21/3/4/1613</t>
  </si>
  <si>
    <t>PRO-GREEN SRL</t>
  </si>
  <si>
    <t>MAXFORCE</t>
  </si>
  <si>
    <t>T21/3/4/1614</t>
  </si>
  <si>
    <t>FANB CCPM IMPEX SRL</t>
  </si>
  <si>
    <t>t21/3/4/1618</t>
  </si>
  <si>
    <t>cartus filtrant micronic</t>
  </si>
  <si>
    <t>viza periodica Autorizatie exploatare LFI</t>
  </si>
  <si>
    <t>t21/3/3/1623</t>
  </si>
  <si>
    <t>t21/3/3/1632</t>
  </si>
  <si>
    <t>contrans impex srl</t>
  </si>
  <si>
    <t>lucrari intretinere linii CF</t>
  </si>
  <si>
    <t>t21/3/3/1634</t>
  </si>
  <si>
    <t>t21/3/4/1636</t>
  </si>
  <si>
    <t>h&amp;dmark srl</t>
  </si>
  <si>
    <t>ruleta cu lest</t>
  </si>
  <si>
    <t>lacat</t>
  </si>
  <si>
    <t>t21/3/3/1663</t>
  </si>
  <si>
    <t>CURS AUTORIZARE rsvti</t>
  </si>
  <si>
    <t>T21/3/3/1655</t>
  </si>
  <si>
    <t>T21/3/3/1657</t>
  </si>
  <si>
    <t>EVALUARE CUNOSTINTE PROFESIONALE</t>
  </si>
  <si>
    <t>AUTOCOM ONLINE</t>
  </si>
  <si>
    <t>24.08.2022</t>
  </si>
  <si>
    <t>servicii Tg Jiu</t>
  </si>
  <si>
    <t>PRECISA SRL</t>
  </si>
  <si>
    <t>18.08.2022</t>
  </si>
  <si>
    <t>CV1/3297</t>
  </si>
  <si>
    <t>17.08.2022</t>
  </si>
  <si>
    <t>etilotest portabil</t>
  </si>
  <si>
    <t>CV1/3314</t>
  </si>
  <si>
    <t>CV1/3317</t>
  </si>
  <si>
    <t>CV1/3323</t>
  </si>
  <si>
    <t>19.08.2022</t>
  </si>
  <si>
    <t>panou</t>
  </si>
  <si>
    <t>22.08.2022</t>
  </si>
  <si>
    <t>Data advertising</t>
  </si>
  <si>
    <t>mape corespondenta</t>
  </si>
  <si>
    <t>CV1/3342</t>
  </si>
  <si>
    <t>23.08.2022</t>
  </si>
  <si>
    <t>Bej Blanariu Mihail</t>
  </si>
  <si>
    <t>serv. Evaluare auto</t>
  </si>
  <si>
    <t>CV1/3357</t>
  </si>
  <si>
    <t>CV1/3358</t>
  </si>
  <si>
    <t>25.08.2022</t>
  </si>
  <si>
    <t>20.08.2022</t>
  </si>
  <si>
    <t>CV1/3393</t>
  </si>
  <si>
    <t>ex med+psihologie</t>
  </si>
  <si>
    <t>inscriptionare mape</t>
  </si>
  <si>
    <t>CV1/3413</t>
  </si>
  <si>
    <t>29.08.2022</t>
  </si>
  <si>
    <t>CUBIC</t>
  </si>
  <si>
    <t>30.08.2022</t>
  </si>
  <si>
    <t>POLICLINICA ELGA</t>
  </si>
  <si>
    <t>MEDIASTING SRL</t>
  </si>
  <si>
    <t>verif stingatoare</t>
  </si>
  <si>
    <t>31.08.2022</t>
  </si>
  <si>
    <t>01.09.2022</t>
  </si>
  <si>
    <t xml:space="preserve">MOBDAMMA </t>
  </si>
  <si>
    <t>06.09.2022</t>
  </si>
  <si>
    <t>SFER SRL</t>
  </si>
  <si>
    <t>panza ferastrau</t>
  </si>
  <si>
    <t>12.09.2022</t>
  </si>
  <si>
    <t>T21/3/3/1677</t>
  </si>
  <si>
    <t>UNIVERSAL TERMOCONSTRUCT</t>
  </si>
  <si>
    <t>INCHIRIERE VEHICUL TRANSPORT</t>
  </si>
  <si>
    <t>t21/3/3/1678</t>
  </si>
  <si>
    <t>t21/3/3/1680</t>
  </si>
  <si>
    <t>t21/3/3/1681</t>
  </si>
  <si>
    <t>t21/3/3/1688</t>
  </si>
  <si>
    <t>chimtitan</t>
  </si>
  <si>
    <t>email si diluant</t>
  </si>
  <si>
    <t>T21/3/2/1706</t>
  </si>
  <si>
    <t>UNOCHIM SUPPLIES SRL</t>
  </si>
  <si>
    <t>GRANULE ABOSRBANTE</t>
  </si>
  <si>
    <t>t21/3/2/1721</t>
  </si>
  <si>
    <t>examinare obtinere permis mec.locomotiva</t>
  </si>
  <si>
    <t>t21/3/2/1733</t>
  </si>
  <si>
    <t>apiem srl</t>
  </si>
  <si>
    <t>tarif eliberare autorizatie rsvti</t>
  </si>
  <si>
    <t>t21/3/2/1734</t>
  </si>
  <si>
    <t>T21/3/4/1736</t>
  </si>
  <si>
    <t>t21/3/4/1758</t>
  </si>
  <si>
    <t>t21/3/4/1754</t>
  </si>
  <si>
    <t>t21/3/4/1759</t>
  </si>
  <si>
    <t>T21/3/4/1760</t>
  </si>
  <si>
    <t>CRONOS</t>
  </si>
  <si>
    <t>t21/3/4/1769</t>
  </si>
  <si>
    <t>mediasting srl</t>
  </si>
  <si>
    <t>verificat si incarcat stingatoare</t>
  </si>
  <si>
    <t>T21/3/4/1770</t>
  </si>
  <si>
    <t>Unita Tursim Holding SA</t>
  </si>
  <si>
    <t>t21/3/4/1771</t>
  </si>
  <si>
    <t>T21/3/4/1789</t>
  </si>
  <si>
    <t>18.07.2022</t>
  </si>
  <si>
    <t>SC DAVOFRIG</t>
  </si>
  <si>
    <t>26.08.2022</t>
  </si>
  <si>
    <t>14.09.2022</t>
  </si>
  <si>
    <t>19.09.2022</t>
  </si>
  <si>
    <t>22.09.2022</t>
  </si>
  <si>
    <t>15.09.2022</t>
  </si>
  <si>
    <t>t21/3/4/1800</t>
  </si>
  <si>
    <t>publitrans 2000 sa</t>
  </si>
  <si>
    <t>t21/3/2/1805</t>
  </si>
  <si>
    <t>t21/3/2/1806</t>
  </si>
  <si>
    <t>t21/3/2/1807</t>
  </si>
  <si>
    <t>T21/3/3/1808</t>
  </si>
  <si>
    <t>REVIZIE MOTOSTIVUITOR</t>
  </si>
  <si>
    <t>T21/3/3/1813</t>
  </si>
  <si>
    <t>RULMENTI</t>
  </si>
  <si>
    <t>T21/3/3/1810</t>
  </si>
  <si>
    <t>t21/3/2/1815</t>
  </si>
  <si>
    <t>mediasting</t>
  </si>
  <si>
    <t>T21/3/3/1829</t>
  </si>
  <si>
    <t>ROMAUTO INTEGRAL</t>
  </si>
  <si>
    <t>PIESE AUTO</t>
  </si>
  <si>
    <t>T21/3/3/1839</t>
  </si>
  <si>
    <t>t21/3/3/1843</t>
  </si>
  <si>
    <t>examinare in vederea atestarii curs calificare</t>
  </si>
  <si>
    <t>T21/3/3/1846</t>
  </si>
  <si>
    <t>T21/3/3/1871</t>
  </si>
  <si>
    <t>T21/3/3/1876</t>
  </si>
  <si>
    <t>T21/3/3/1883</t>
  </si>
  <si>
    <t>CELMANS AL-GLASS SRL</t>
  </si>
  <si>
    <t>GEAMURI AUTOMOTOARE</t>
  </si>
  <si>
    <t>T21/3/3/1901</t>
  </si>
  <si>
    <t>inlocuire traductor presiune icl -DHC 377</t>
  </si>
  <si>
    <t>t21/3/3/1906</t>
  </si>
  <si>
    <t>ikado group chemicals srl</t>
  </si>
  <si>
    <t>degresant</t>
  </si>
  <si>
    <t>t21/3/3/1907</t>
  </si>
  <si>
    <t>alimar top auto</t>
  </si>
  <si>
    <t>T21/3/3/1908</t>
  </si>
  <si>
    <t>TEGOS PRIME SRL</t>
  </si>
  <si>
    <t>T21/3/3/1913</t>
  </si>
  <si>
    <t>CV1/3451</t>
  </si>
  <si>
    <t>02.09.2022</t>
  </si>
  <si>
    <t>CV1/3477</t>
  </si>
  <si>
    <t>16.08.2022</t>
  </si>
  <si>
    <t>CV1/3485</t>
  </si>
  <si>
    <t>CV1/3516</t>
  </si>
  <si>
    <t>CV1/3518</t>
  </si>
  <si>
    <t>CV1/3540</t>
  </si>
  <si>
    <t>07.09.2022</t>
  </si>
  <si>
    <t>05.09.2022</t>
  </si>
  <si>
    <t>CV1/3544</t>
  </si>
  <si>
    <t>CV1/3545</t>
  </si>
  <si>
    <t>CV1/3557</t>
  </si>
  <si>
    <t>08.09.2022</t>
  </si>
  <si>
    <t>09.09.2022</t>
  </si>
  <si>
    <t>Verificare stingator</t>
  </si>
  <si>
    <t>CV1/3568</t>
  </si>
  <si>
    <t>CV1/3569</t>
  </si>
  <si>
    <t>CV1/3570</t>
  </si>
  <si>
    <t>13.09.2022</t>
  </si>
  <si>
    <t>Prelungitoare</t>
  </si>
  <si>
    <t>16.09.2022</t>
  </si>
  <si>
    <t>T21/3/3/1915</t>
  </si>
  <si>
    <t>ORING</t>
  </si>
  <si>
    <t>T21/3/4/1922</t>
  </si>
  <si>
    <t>T21/3/4/1933</t>
  </si>
  <si>
    <t>II CHIRITA RELU MARIAN</t>
  </si>
  <si>
    <t>MONTAJ PANOURI SOLARE</t>
  </si>
  <si>
    <t>T21/3/4/1934</t>
  </si>
  <si>
    <t>T21/3/4/1962</t>
  </si>
  <si>
    <t>T21/3/3/1964</t>
  </si>
  <si>
    <t>T21/3/3/1965</t>
  </si>
  <si>
    <t>T21/3/3/1966</t>
  </si>
  <si>
    <t>CH 2000002127</t>
  </si>
  <si>
    <t>CHARLIE COMAT</t>
  </si>
  <si>
    <t>05.10.2022</t>
  </si>
  <si>
    <t>T21/3/4/1978</t>
  </si>
  <si>
    <t>t21/3/4/1979</t>
  </si>
  <si>
    <t>verificare,incarcare stingatoare</t>
  </si>
  <si>
    <t>T21/3/3/2000</t>
  </si>
  <si>
    <t>T21/3/4/1950</t>
  </si>
  <si>
    <t>t21/3/4/1951</t>
  </si>
  <si>
    <t>silver trading</t>
  </si>
  <si>
    <t>stampila rotunda</t>
  </si>
  <si>
    <t>138a</t>
  </si>
  <si>
    <t>226385_22</t>
  </si>
  <si>
    <t>296+1002</t>
  </si>
  <si>
    <t>297+1002</t>
  </si>
  <si>
    <t>298+1002</t>
  </si>
  <si>
    <t>995+344</t>
  </si>
  <si>
    <t>995+345</t>
  </si>
  <si>
    <t>158+995</t>
  </si>
  <si>
    <t>342+371+976</t>
  </si>
  <si>
    <t>343+976</t>
  </si>
  <si>
    <t>339+995</t>
  </si>
  <si>
    <t>347+1004</t>
  </si>
  <si>
    <t>117+988</t>
  </si>
  <si>
    <t>346+1006</t>
  </si>
  <si>
    <t>160+1006</t>
  </si>
  <si>
    <t>1002+348</t>
  </si>
  <si>
    <t>1002+349</t>
  </si>
  <si>
    <t>1002+350</t>
  </si>
  <si>
    <t>342+1002</t>
  </si>
  <si>
    <t>T21/3/3/2006</t>
  </si>
  <si>
    <t>T21/3/3/2014</t>
  </si>
  <si>
    <t>T21/3/3/2023</t>
  </si>
  <si>
    <t>VERIFICARE,REGLARE SUPAPE  DE SIGURANTA</t>
  </si>
  <si>
    <t>T21/3/3/2024</t>
  </si>
  <si>
    <t>T21/3/3/2036</t>
  </si>
  <si>
    <t>SALUBRIZARE AUTOMOTOARE</t>
  </si>
  <si>
    <t>T21/3/3/2034</t>
  </si>
  <si>
    <t>T21/3/3/2037</t>
  </si>
  <si>
    <t>T21/3/3/2045</t>
  </si>
  <si>
    <t>988+432</t>
  </si>
  <si>
    <t>1004+352</t>
  </si>
  <si>
    <t>1011+1016+1017</t>
  </si>
  <si>
    <t>1256+1620</t>
  </si>
  <si>
    <t>118+1003</t>
  </si>
  <si>
    <t>348+1613</t>
  </si>
  <si>
    <t>432+1003</t>
  </si>
  <si>
    <t>355+1006</t>
  </si>
  <si>
    <t>354+1006</t>
  </si>
  <si>
    <t>357+1020</t>
  </si>
  <si>
    <t>356+1020</t>
  </si>
  <si>
    <t>163+1020</t>
  </si>
  <si>
    <t>T21/3/3/2054</t>
  </si>
  <si>
    <t>T21/3/3/2065</t>
  </si>
  <si>
    <t>t21/3/3/2069</t>
  </si>
  <si>
    <t>adaptor universal</t>
  </si>
  <si>
    <t>T21/3/3/2077</t>
  </si>
  <si>
    <t>T21/3/3/2078</t>
  </si>
  <si>
    <t>t21/3/3/2080</t>
  </si>
  <si>
    <t>t21/3/3/2101</t>
  </si>
  <si>
    <t>T21/3/3/2109</t>
  </si>
  <si>
    <t>SIGURANTA CERAMICA</t>
  </si>
  <si>
    <t>t21/3/3/2110</t>
  </si>
  <si>
    <t>t21/3/3/2111</t>
  </si>
  <si>
    <t>T21/3/3/2116</t>
  </si>
  <si>
    <t>30/09/2022</t>
  </si>
  <si>
    <t>t21/3/3/2131</t>
  </si>
  <si>
    <t>t21/3/3/2136</t>
  </si>
  <si>
    <t>t21/3/3/2137</t>
  </si>
  <si>
    <t>t21/3/3/2144</t>
  </si>
  <si>
    <t>colier,simering</t>
  </si>
  <si>
    <t>t21/3/3/2145</t>
  </si>
  <si>
    <t>110/19/2022</t>
  </si>
  <si>
    <t>19.10.2022</t>
  </si>
  <si>
    <t>Delta Hotel</t>
  </si>
  <si>
    <t>CV1/3758</t>
  </si>
  <si>
    <t>20.09.2022</t>
  </si>
  <si>
    <t>SC MINET CONF SRL</t>
  </si>
  <si>
    <t>saltele</t>
  </si>
  <si>
    <t>21.09.2022</t>
  </si>
  <si>
    <t>CV1/3778</t>
  </si>
  <si>
    <t>CV1/3791</t>
  </si>
  <si>
    <t>28.09.2022</t>
  </si>
  <si>
    <t>27.09.2022</t>
  </si>
  <si>
    <t>manual de parcurs</t>
  </si>
  <si>
    <t>CV1/3847</t>
  </si>
  <si>
    <t>electrice</t>
  </si>
  <si>
    <t>29.09.2022</t>
  </si>
  <si>
    <t>Elimir tour</t>
  </si>
  <si>
    <t>CV1/3881</t>
  </si>
  <si>
    <t>30.09.2022</t>
  </si>
  <si>
    <t>CV1/3887</t>
  </si>
  <si>
    <t>Mediasting</t>
  </si>
  <si>
    <t>CV1/3889</t>
  </si>
  <si>
    <t>26.09.2022</t>
  </si>
  <si>
    <t>03.10.2022</t>
  </si>
  <si>
    <t>01.10.2022</t>
  </si>
  <si>
    <t>Lupa gps</t>
  </si>
  <si>
    <t>abonament GPS</t>
  </si>
  <si>
    <t>CV1/3954</t>
  </si>
  <si>
    <t>CV1/3955</t>
  </si>
  <si>
    <t>CV1/3956</t>
  </si>
  <si>
    <t>CV1/3957</t>
  </si>
  <si>
    <t>CV1/3959</t>
  </si>
  <si>
    <t>CV1/3960</t>
  </si>
  <si>
    <t>CV1/3961</t>
  </si>
  <si>
    <t>CV1/3962</t>
  </si>
  <si>
    <t>CV1/3963</t>
  </si>
  <si>
    <t>CV1/3964</t>
  </si>
  <si>
    <t>CV1/3969</t>
  </si>
  <si>
    <t>CV1/3970</t>
  </si>
  <si>
    <t>CV1/3971</t>
  </si>
  <si>
    <t>CV1/3972</t>
  </si>
  <si>
    <t>CV1/3973</t>
  </si>
  <si>
    <t>CV1/3974</t>
  </si>
  <si>
    <t>06.10.2022</t>
  </si>
  <si>
    <t>CV1/3993</t>
  </si>
  <si>
    <t>CV1/4000</t>
  </si>
  <si>
    <t>Total sped</t>
  </si>
  <si>
    <t>cilindru imprimanta</t>
  </si>
  <si>
    <t>07.10.2022</t>
  </si>
  <si>
    <t>CV1/4011</t>
  </si>
  <si>
    <t>CV1/4012</t>
  </si>
  <si>
    <t>deviz Toyota</t>
  </si>
  <si>
    <t>CV1/4013</t>
  </si>
  <si>
    <t>10.10.2022</t>
  </si>
  <si>
    <t>Meda consult</t>
  </si>
  <si>
    <t>unitate de imagine</t>
  </si>
  <si>
    <t>CV1/4048</t>
  </si>
  <si>
    <t>CV1/4064</t>
  </si>
  <si>
    <t>CV1/4065</t>
  </si>
  <si>
    <t>CV1/4066</t>
  </si>
  <si>
    <t>CV1/4067</t>
  </si>
  <si>
    <t>CV1/4068</t>
  </si>
  <si>
    <t>CV1//4069</t>
  </si>
  <si>
    <t>CV1/4070</t>
  </si>
  <si>
    <t>CV1/4074</t>
  </si>
  <si>
    <t>CV1/4075</t>
  </si>
  <si>
    <t>CV1/4076</t>
  </si>
  <si>
    <t>CV1/4077</t>
  </si>
  <si>
    <t>CV1/4078</t>
  </si>
  <si>
    <t>CV1/4079</t>
  </si>
  <si>
    <t>CV1/4080</t>
  </si>
  <si>
    <t>10.10.2023</t>
  </si>
  <si>
    <t>10.10.2024</t>
  </si>
  <si>
    <t>10.10.2025</t>
  </si>
  <si>
    <t>10.10.2026</t>
  </si>
  <si>
    <t>10.10.2027</t>
  </si>
  <si>
    <t>10.10.2028</t>
  </si>
  <si>
    <t>10.10.2029</t>
  </si>
  <si>
    <t>10.10.2030</t>
  </si>
  <si>
    <t>10.10.2031</t>
  </si>
  <si>
    <t>10.10.2032</t>
  </si>
  <si>
    <t>10.10.2033</t>
  </si>
  <si>
    <t>10.10.2034</t>
  </si>
  <si>
    <t>10.10.2035</t>
  </si>
  <si>
    <t>30.09.2023</t>
  </si>
  <si>
    <t>30.09.2024</t>
  </si>
  <si>
    <t>30.09.2025</t>
  </si>
  <si>
    <t>30.09.2026</t>
  </si>
  <si>
    <t>30.09.2027</t>
  </si>
  <si>
    <t>30.09.2028</t>
  </si>
  <si>
    <t>30.09.2029</t>
  </si>
  <si>
    <t>30.09.2030</t>
  </si>
  <si>
    <t>30.09.2031</t>
  </si>
  <si>
    <t>30.09.2032</t>
  </si>
  <si>
    <t>30.09.2033</t>
  </si>
  <si>
    <t>30.09.2034</t>
  </si>
  <si>
    <t>30.09.2035</t>
  </si>
  <si>
    <t>CV1/4085</t>
  </si>
  <si>
    <t>11.10.2022</t>
  </si>
  <si>
    <t>FAST BROKERS</t>
  </si>
  <si>
    <t>CV1/4088</t>
  </si>
  <si>
    <t>CV1/4097</t>
  </si>
  <si>
    <t>CV1/4098</t>
  </si>
  <si>
    <t>CV1/4100</t>
  </si>
  <si>
    <t>12.10.2022</t>
  </si>
  <si>
    <t>CV1/4117</t>
  </si>
  <si>
    <t>17.10.2022</t>
  </si>
  <si>
    <t>13.10.2022</t>
  </si>
  <si>
    <t>SC Calimanesti</t>
  </si>
  <si>
    <t>CV1/4178</t>
  </si>
  <si>
    <t>CV1/4179</t>
  </si>
  <si>
    <t>CV1/4181</t>
  </si>
  <si>
    <t>CV1/4182</t>
  </si>
  <si>
    <t>Murafa L</t>
  </si>
  <si>
    <t>reparatie iepc lde</t>
  </si>
  <si>
    <t>ieipc lde</t>
  </si>
  <si>
    <t>t21/3/3/2176</t>
  </si>
  <si>
    <t>calimanesti caciulata</t>
  </si>
  <si>
    <t>t21/3/3/2183</t>
  </si>
  <si>
    <t>t21/3/3/2161</t>
  </si>
  <si>
    <t>post conducere mecanic</t>
  </si>
  <si>
    <t>t21/3/3/2195</t>
  </si>
  <si>
    <t>euro cauciuc prod srl</t>
  </si>
  <si>
    <t>saiba</t>
  </si>
  <si>
    <t>t21/3/3/2203</t>
  </si>
  <si>
    <t>t21/3/3/2204</t>
  </si>
  <si>
    <t>t21/3/3/2205</t>
  </si>
  <si>
    <t>t21/3/3/2206</t>
  </si>
  <si>
    <t>salubrizare am</t>
  </si>
  <si>
    <t>t21/3/3/2207</t>
  </si>
  <si>
    <t>salubrizare vagoane-tg</t>
  </si>
  <si>
    <t>28.10.2022</t>
  </si>
  <si>
    <t>27.10.2022</t>
  </si>
  <si>
    <t>T21/3/3/2212</t>
  </si>
  <si>
    <t>t21/3/3/2216</t>
  </si>
  <si>
    <t>t21/3/2/2224</t>
  </si>
  <si>
    <t>t21/3/3/2228</t>
  </si>
  <si>
    <t>t21/3/2/2258</t>
  </si>
  <si>
    <t>t21/3/2/2259</t>
  </si>
  <si>
    <t>t21/3/2/2264</t>
  </si>
  <si>
    <t>surub</t>
  </si>
  <si>
    <t>T21/3/2/2280</t>
  </si>
  <si>
    <t>CRONOS SRL</t>
  </si>
  <si>
    <t>OTEL ROTUND</t>
  </si>
  <si>
    <t>t21/3/3/2885</t>
  </si>
  <si>
    <t>t21/3/3/2897</t>
  </si>
  <si>
    <t>METROLOGIE TEHNICA EVOLUTION</t>
  </si>
  <si>
    <t>CV1/4222</t>
  </si>
  <si>
    <t>18.10.2022</t>
  </si>
  <si>
    <t>CV1/4223</t>
  </si>
  <si>
    <t>CV1/4225</t>
  </si>
  <si>
    <t>KYOCERA</t>
  </si>
  <si>
    <t>20.10.2022</t>
  </si>
  <si>
    <t>14.10.2022</t>
  </si>
  <si>
    <t>CV1/4261</t>
  </si>
  <si>
    <t>SC REM-ROX</t>
  </si>
  <si>
    <t>21.10.2022</t>
  </si>
  <si>
    <t>CV1/4287</t>
  </si>
  <si>
    <t>24.10.2022</t>
  </si>
  <si>
    <t>POPA Iulian</t>
  </si>
  <si>
    <t>26.10.2022</t>
  </si>
  <si>
    <t>evaluari personal</t>
  </si>
  <si>
    <t>Manolo 92 Logis</t>
  </si>
  <si>
    <t>CV1/4321</t>
  </si>
  <si>
    <t>23.10.2022</t>
  </si>
  <si>
    <t>Deniscoop</t>
  </si>
  <si>
    <t>CV1/4322</t>
  </si>
  <si>
    <t>SC NASTY</t>
  </si>
  <si>
    <t>CV1/4332</t>
  </si>
  <si>
    <t>CV1/4336</t>
  </si>
  <si>
    <t>CV1/4337</t>
  </si>
  <si>
    <t>CV1/4344</t>
  </si>
  <si>
    <t>25.10.2022</t>
  </si>
  <si>
    <t>aplica</t>
  </si>
  <si>
    <t>31.10.2022</t>
  </si>
  <si>
    <t>evaluare sef tren</t>
  </si>
  <si>
    <t>CV1/4403</t>
  </si>
  <si>
    <t>01.11.2022</t>
  </si>
  <si>
    <t>Kit auto</t>
  </si>
  <si>
    <t>CV1/4415</t>
  </si>
  <si>
    <t>Bej Prooroc Olimpiu</t>
  </si>
  <si>
    <t>onorariu</t>
  </si>
  <si>
    <t>03.11.2022</t>
  </si>
  <si>
    <t>verificare limitari viteza</t>
  </si>
  <si>
    <t>CV1/4446</t>
  </si>
  <si>
    <t>SC Tachonanserv</t>
  </si>
  <si>
    <t>verificare tahograf</t>
  </si>
  <si>
    <t>CV1/4457</t>
  </si>
  <si>
    <t>04.11.2022</t>
  </si>
  <si>
    <t>CV1/4460</t>
  </si>
  <si>
    <t>CV1/4469</t>
  </si>
  <si>
    <t>CV1/4483</t>
  </si>
  <si>
    <t>07.11.2022</t>
  </si>
  <si>
    <t>CV1/4494</t>
  </si>
  <si>
    <t>08.11.2022</t>
  </si>
  <si>
    <t>CV1/4496</t>
  </si>
  <si>
    <t>CV1/4503</t>
  </si>
  <si>
    <t>SC IACOBI EXIM</t>
  </si>
  <si>
    <t>amprente stampila</t>
  </si>
  <si>
    <t>CV1/4504</t>
  </si>
  <si>
    <t>09.11.2022</t>
  </si>
  <si>
    <t>10.11.2022</t>
  </si>
  <si>
    <t>CV1/4528</t>
  </si>
  <si>
    <t>02.11.2022</t>
  </si>
  <si>
    <t>t21/3/3/2902</t>
  </si>
  <si>
    <t>t21/3/3/2903</t>
  </si>
  <si>
    <t>t21/3/3/2906</t>
  </si>
  <si>
    <t>t21/3/3/2907</t>
  </si>
  <si>
    <t>t21/3/3/2908</t>
  </si>
  <si>
    <t>t21/3/3/2921</t>
  </si>
  <si>
    <t>supertit fin,sarma alama</t>
  </si>
  <si>
    <t>t21/3/3/2922</t>
  </si>
  <si>
    <t>t21/3/3/2923</t>
  </si>
  <si>
    <t>t21/3/3/2927</t>
  </si>
  <si>
    <t>T21/3/3/2928</t>
  </si>
  <si>
    <t>T21/3/3/2929</t>
  </si>
  <si>
    <t>T21/3/3/2930</t>
  </si>
  <si>
    <t>TOTAL CONSTRUCT</t>
  </si>
  <si>
    <t>COT WC</t>
  </si>
  <si>
    <t>T21/3/3/2940</t>
  </si>
  <si>
    <t>T21/3/3/2937</t>
  </si>
  <si>
    <t>t21/3/3/2932</t>
  </si>
  <si>
    <t>t21/3/3/2933</t>
  </si>
  <si>
    <t>t21/3/3/2936</t>
  </si>
  <si>
    <t>t21/3/3/2957</t>
  </si>
  <si>
    <t>t21/3/3/2961</t>
  </si>
  <si>
    <t>t21/3/3/2963</t>
  </si>
  <si>
    <t>t21/3/3/2969</t>
  </si>
  <si>
    <t>t21/3/3/2970</t>
  </si>
  <si>
    <t>T21/3/3/2977</t>
  </si>
  <si>
    <t>t21/3/3/2978</t>
  </si>
  <si>
    <t>t21/3/2/2981</t>
  </si>
  <si>
    <t>351+1626</t>
  </si>
  <si>
    <t>1006+1027</t>
  </si>
  <si>
    <t>T21/3/2/2987</t>
  </si>
  <si>
    <t>JMG INSTAL GAZ CONFORT</t>
  </si>
  <si>
    <t>intocmire si raport verificare ,autorizare ISCIR</t>
  </si>
  <si>
    <t>t21/3/3/2988</t>
  </si>
  <si>
    <t>t21/3/2/2993</t>
  </si>
  <si>
    <t>t21/3/2/3000</t>
  </si>
  <si>
    <t>birou executor judec. Proroc olimpiu</t>
  </si>
  <si>
    <t>onorariu partial dodsar exec.</t>
  </si>
  <si>
    <t>t21/3/3/3001</t>
  </si>
  <si>
    <t>t21/3/3/3002</t>
  </si>
  <si>
    <t>T21/3/2/3003</t>
  </si>
  <si>
    <t>SMB RAIL PARTS SRL</t>
  </si>
  <si>
    <t>GEAMURI FRONTALE  LOCOMOTIVE DIESEL</t>
  </si>
  <si>
    <t>t21/3/2/3028</t>
  </si>
  <si>
    <t>incarcare,verificare stingatoare</t>
  </si>
  <si>
    <t>t21/3/2/3030</t>
  </si>
  <si>
    <t>e-on</t>
  </si>
  <si>
    <t>t21/3/3/3032</t>
  </si>
  <si>
    <t>t21/3/2/3038</t>
  </si>
  <si>
    <t>t21/3/2/3041</t>
  </si>
  <si>
    <t>motorina auto</t>
  </si>
  <si>
    <t>t21/3/3/3042</t>
  </si>
  <si>
    <t>t21/3/3/3054</t>
  </si>
  <si>
    <t>tastatura ivms</t>
  </si>
  <si>
    <t>t21/3/3/3056</t>
  </si>
  <si>
    <t>cip com 2003</t>
  </si>
  <si>
    <t>t21/3/3/3057</t>
  </si>
  <si>
    <t>t21/3/3/3058</t>
  </si>
  <si>
    <t>T21/3/2/3102</t>
  </si>
  <si>
    <t>T21/3/2/3105</t>
  </si>
  <si>
    <t>T21/3/2/3109</t>
  </si>
  <si>
    <t>CV1/4539</t>
  </si>
  <si>
    <t>CV1/4541</t>
  </si>
  <si>
    <t>CV1/4542</t>
  </si>
  <si>
    <t>CV1/4543</t>
  </si>
  <si>
    <t>CV1/4544</t>
  </si>
  <si>
    <t>CV1/4545</t>
  </si>
  <si>
    <t>CV1/4546</t>
  </si>
  <si>
    <t>CV1/4547</t>
  </si>
  <si>
    <t>CV1/4548</t>
  </si>
  <si>
    <t>11.11.2022</t>
  </si>
  <si>
    <t>CV1/4579</t>
  </si>
  <si>
    <t>CV1/4581</t>
  </si>
  <si>
    <t>CV1/4582</t>
  </si>
  <si>
    <t>14.11.2022</t>
  </si>
  <si>
    <t>15.11.2022</t>
  </si>
  <si>
    <t>CV1/4621</t>
  </si>
  <si>
    <t>calorifere</t>
  </si>
  <si>
    <t>CV1/4622</t>
  </si>
  <si>
    <t>espresor</t>
  </si>
  <si>
    <t>16.11.2022</t>
  </si>
  <si>
    <t>calorifer electric</t>
  </si>
  <si>
    <t>CV1/4638</t>
  </si>
  <si>
    <t>17.11.2022</t>
  </si>
  <si>
    <t>curatare cos</t>
  </si>
  <si>
    <t>seminee</t>
  </si>
  <si>
    <t>EMA TECHNO</t>
  </si>
  <si>
    <t>montare AC</t>
  </si>
  <si>
    <t>REM-ROX</t>
  </si>
  <si>
    <t>halate lucru</t>
  </si>
  <si>
    <t>CV1/4648</t>
  </si>
  <si>
    <t>18.11.2022</t>
  </si>
  <si>
    <t>21.11.2022</t>
  </si>
  <si>
    <t>SC ELTECH</t>
  </si>
  <si>
    <t>radiotelefoane</t>
  </si>
  <si>
    <t>CV1/4677</t>
  </si>
  <si>
    <t>ANDAGIO</t>
  </si>
  <si>
    <t>CV1/4678</t>
  </si>
  <si>
    <t>Cheile Gradistei</t>
  </si>
  <si>
    <t>22.11.2022</t>
  </si>
  <si>
    <t>nicolae a</t>
  </si>
  <si>
    <t>23.11.2022</t>
  </si>
  <si>
    <t>MEDIASTING</t>
  </si>
  <si>
    <t>CV1/4739</t>
  </si>
  <si>
    <t>CESIVO</t>
  </si>
  <si>
    <t>banda</t>
  </si>
  <si>
    <t>CV1/4742</t>
  </si>
  <si>
    <t>STENAMARSERV</t>
  </si>
  <si>
    <t>CV1/4743</t>
  </si>
  <si>
    <t>CV1/4754</t>
  </si>
  <si>
    <t>24.11.2022</t>
  </si>
  <si>
    <t>SC CIP COM 2003</t>
  </si>
  <si>
    <t>CV1/4755</t>
  </si>
  <si>
    <t>cartuse toner</t>
  </si>
  <si>
    <t>EON</t>
  </si>
  <si>
    <t>25.11.2022</t>
  </si>
  <si>
    <t>1593-00251</t>
  </si>
  <si>
    <t>VINIETA</t>
  </si>
  <si>
    <t>CV1/4782</t>
  </si>
  <si>
    <t>CV1/4783</t>
  </si>
  <si>
    <t>CV1/4784</t>
  </si>
  <si>
    <t>CV1/4785</t>
  </si>
  <si>
    <t>CV1/4787</t>
  </si>
  <si>
    <t>CV1/4788</t>
  </si>
  <si>
    <t>CV1/4791</t>
  </si>
  <si>
    <t>CV1/4817</t>
  </si>
  <si>
    <t>28.11.2022</t>
  </si>
  <si>
    <t>CV1/4823</t>
  </si>
  <si>
    <t>Marinescu C</t>
  </si>
  <si>
    <t>29.11.2022</t>
  </si>
  <si>
    <t>curs evaluare</t>
  </si>
  <si>
    <t>06.12.2022</t>
  </si>
  <si>
    <t>ANDACIO</t>
  </si>
  <si>
    <t>CV1/4868</t>
  </si>
  <si>
    <t>CV1/4877</t>
  </si>
  <si>
    <t>20.11.2022</t>
  </si>
  <si>
    <t>CV1/4889</t>
  </si>
  <si>
    <t>07.12.2022</t>
  </si>
  <si>
    <t>Broker asigurari</t>
  </si>
  <si>
    <t>prima asigurare</t>
  </si>
  <si>
    <t>23.09.2022</t>
  </si>
  <si>
    <t>CV1/4926</t>
  </si>
  <si>
    <t>08.12.2022</t>
  </si>
  <si>
    <t>30.11.2022</t>
  </si>
  <si>
    <t>CV1/4918</t>
  </si>
  <si>
    <t>CV1/4917</t>
  </si>
  <si>
    <t>CV1/4916</t>
  </si>
  <si>
    <t>CV1/4915</t>
  </si>
  <si>
    <t>CV1/4914</t>
  </si>
  <si>
    <t>CV1/4913</t>
  </si>
  <si>
    <t>CV1/4951</t>
  </si>
  <si>
    <t>CV1/4950</t>
  </si>
  <si>
    <t>CV1/4949</t>
  </si>
  <si>
    <t>09.12.2022</t>
  </si>
  <si>
    <t>CV1/4948</t>
  </si>
  <si>
    <t>CV1/4947</t>
  </si>
  <si>
    <t>CV1/4946</t>
  </si>
  <si>
    <t>CV1/4945</t>
  </si>
  <si>
    <t>03.12.2022</t>
  </si>
  <si>
    <t>CV1/4944</t>
  </si>
  <si>
    <t>CV1/4941</t>
  </si>
  <si>
    <t>CV1/4938</t>
  </si>
  <si>
    <t>CV1/4934</t>
  </si>
  <si>
    <t>27.11.2022</t>
  </si>
  <si>
    <t>CV1/4936</t>
  </si>
  <si>
    <t>CV1/4909</t>
  </si>
  <si>
    <t>CV1/4908</t>
  </si>
  <si>
    <t>CV1/4907</t>
  </si>
  <si>
    <t>CV1/4966</t>
  </si>
  <si>
    <t xml:space="preserve"> tarife postale</t>
  </si>
  <si>
    <t>CV1/4971</t>
  </si>
  <si>
    <t>12.12.2022</t>
  </si>
  <si>
    <t>CV1/4972</t>
  </si>
  <si>
    <t>t21/3/3/3135</t>
  </si>
  <si>
    <t>t21/3/3/3136</t>
  </si>
  <si>
    <t>t21/3/3/3137</t>
  </si>
  <si>
    <t>t21/3/2/3139</t>
  </si>
  <si>
    <t>t21/3/3/3143</t>
  </si>
  <si>
    <t>t21/3/3/3144</t>
  </si>
  <si>
    <t>t21/3/3/3146</t>
  </si>
  <si>
    <t>t21/3/3/3157</t>
  </si>
  <si>
    <t>t21/3/3/3161</t>
  </si>
  <si>
    <t>t21/3/2/3100</t>
  </si>
  <si>
    <t>t21/3/2/3101</t>
  </si>
  <si>
    <t>ECO TECH SERVICE</t>
  </si>
  <si>
    <t>DIRALEX COM</t>
  </si>
  <si>
    <t>ob.inv.</t>
  </si>
  <si>
    <t>15.12.2022</t>
  </si>
  <si>
    <t>BEEA CONSTRUCT</t>
  </si>
  <si>
    <t>MARIUS NED SRL</t>
  </si>
  <si>
    <t>TIK MEDIA SOLUTION</t>
  </si>
  <si>
    <t>21.12.2022</t>
  </si>
  <si>
    <t>MARIMAD</t>
  </si>
  <si>
    <t>REPLICA INSTAL SRL</t>
  </si>
  <si>
    <t>EMA TEHNO INSTAL SRL</t>
  </si>
  <si>
    <t>saboti frana S1-tg jiu</t>
  </si>
  <si>
    <t>SECTIA IRLU CRAIOVA</t>
  </si>
  <si>
    <t>E-ON</t>
  </si>
  <si>
    <t>5000 partial</t>
  </si>
  <si>
    <t>caranda baterii</t>
  </si>
  <si>
    <t>sigilate</t>
  </si>
  <si>
    <t>Training&amp;teaching</t>
  </si>
  <si>
    <t>T21/3/3/2</t>
  </si>
  <si>
    <t>GIACCOMMO LOGISTIC AUTO SRL</t>
  </si>
  <si>
    <t>FANTA DIRECTIONARE AER SISTEM INCALZIRE</t>
  </si>
  <si>
    <t>spitalul Clinic CF 1 Witing</t>
  </si>
  <si>
    <t>taxa reevaluare comisia centrala sig.circulatiei</t>
  </si>
  <si>
    <t>t21/3/2/10</t>
  </si>
  <si>
    <t>t21/3/3/42</t>
  </si>
  <si>
    <t>protect npg</t>
  </si>
  <si>
    <t>t21/3/3/43</t>
  </si>
  <si>
    <t>t21/3/2/51</t>
  </si>
  <si>
    <t>t21/3/4/62</t>
  </si>
  <si>
    <t>eon</t>
  </si>
  <si>
    <t>t21/3/4/63</t>
  </si>
  <si>
    <t>t21/3/4/64</t>
  </si>
  <si>
    <t>t21/3/4/65</t>
  </si>
  <si>
    <t>t21/3/4/66</t>
  </si>
  <si>
    <t>t21/3/4/67</t>
  </si>
  <si>
    <t>t21/3/4/69</t>
  </si>
  <si>
    <t>t21/3/4/70</t>
  </si>
  <si>
    <t>t21/3/3/74</t>
  </si>
  <si>
    <t>t21/3/3/84</t>
  </si>
  <si>
    <t>t21/3/3/103</t>
  </si>
  <si>
    <t>T21/3/3/104</t>
  </si>
  <si>
    <t>POMPA COMBUSTIBIL</t>
  </si>
  <si>
    <t>t21/3/3/106</t>
  </si>
  <si>
    <t>piese lipsa LDE888</t>
  </si>
  <si>
    <t>iridex group salubrizare</t>
  </si>
  <si>
    <t>360+1029</t>
  </si>
  <si>
    <t>359+1029</t>
  </si>
  <si>
    <t>165+446</t>
  </si>
  <si>
    <t>354+1029</t>
  </si>
  <si>
    <t>315+1029</t>
  </si>
  <si>
    <t>316+1029</t>
  </si>
  <si>
    <t>317+1029</t>
  </si>
  <si>
    <t>323+1015</t>
  </si>
  <si>
    <t>363+1028</t>
  </si>
  <si>
    <t>364+1028</t>
  </si>
  <si>
    <t>121+389+1022</t>
  </si>
  <si>
    <t>367+1030</t>
  </si>
  <si>
    <t>166+443</t>
  </si>
  <si>
    <t>366+1030</t>
  </si>
  <si>
    <t>376+386</t>
  </si>
  <si>
    <t>375+1039</t>
  </si>
  <si>
    <t>318+1030</t>
  </si>
  <si>
    <t>320+1030</t>
  </si>
  <si>
    <t>319+1030</t>
  </si>
  <si>
    <t>359+1030</t>
  </si>
  <si>
    <t>378+1044</t>
  </si>
  <si>
    <t>379+1044</t>
  </si>
  <si>
    <t>377+1044</t>
  </si>
  <si>
    <t>321+1044</t>
  </si>
  <si>
    <t>322+1044</t>
  </si>
  <si>
    <t>3830+3840</t>
  </si>
  <si>
    <t>363+1044</t>
  </si>
  <si>
    <t>384+1046</t>
  </si>
  <si>
    <t>385+1046</t>
  </si>
  <si>
    <t>330+1039</t>
  </si>
  <si>
    <t>7498.92 partial</t>
  </si>
  <si>
    <t>91.80 partial</t>
  </si>
  <si>
    <t>CV1/4973</t>
  </si>
  <si>
    <t>CV1/4974</t>
  </si>
  <si>
    <t>pachet serv digitale</t>
  </si>
  <si>
    <t>CV1/4975</t>
  </si>
  <si>
    <t>13.12.2022</t>
  </si>
  <si>
    <t>CV1/5016</t>
  </si>
  <si>
    <t>serv. Centrale termice</t>
  </si>
  <si>
    <t>14.12.2022</t>
  </si>
  <si>
    <t>CV1/5032</t>
  </si>
  <si>
    <t>CV1/5034</t>
  </si>
  <si>
    <t>Turea L</t>
  </si>
  <si>
    <t>montaj ct electrice</t>
  </si>
  <si>
    <t>16.12.2022</t>
  </si>
  <si>
    <t>05.12.2022</t>
  </si>
  <si>
    <t>CV1/5073</t>
  </si>
  <si>
    <t>CV1/5074</t>
  </si>
  <si>
    <t>19.12.2022</t>
  </si>
  <si>
    <t>Itp</t>
  </si>
  <si>
    <t>CV1/5108</t>
  </si>
  <si>
    <t>CV1/5117</t>
  </si>
  <si>
    <t>20.12.2022</t>
  </si>
  <si>
    <t>CV1/5140</t>
  </si>
  <si>
    <t>certificate evaluare</t>
  </si>
  <si>
    <t>CV1/5145</t>
  </si>
  <si>
    <t>17.12.2022</t>
  </si>
  <si>
    <t>siguranta auto</t>
  </si>
  <si>
    <t>22.12.2022</t>
  </si>
  <si>
    <t>27.12.2022</t>
  </si>
  <si>
    <t>taxa salubrizare</t>
  </si>
  <si>
    <t>CV1/5203</t>
  </si>
  <si>
    <t>CV1/5210</t>
  </si>
  <si>
    <t>28.12.2022</t>
  </si>
  <si>
    <t>SC REPLICA</t>
  </si>
  <si>
    <t>sapare sant</t>
  </si>
  <si>
    <t>CV1/5212</t>
  </si>
  <si>
    <t>CV1/5225</t>
  </si>
  <si>
    <t>30.12.2022</t>
  </si>
  <si>
    <t>23.12.2022</t>
  </si>
  <si>
    <t>CV1/5227</t>
  </si>
  <si>
    <t>CV1/5228</t>
  </si>
  <si>
    <t>CV1/5229</t>
  </si>
  <si>
    <t>CV1/5230</t>
  </si>
  <si>
    <t>CV1/5231</t>
  </si>
  <si>
    <t>CV1/5232</t>
  </si>
  <si>
    <t>CV1/5233</t>
  </si>
  <si>
    <t>CV1/5234</t>
  </si>
  <si>
    <t>CV1/5235</t>
  </si>
  <si>
    <t>CV1/5236</t>
  </si>
  <si>
    <t>CV1/5242</t>
  </si>
  <si>
    <t>CV1/5243</t>
  </si>
  <si>
    <t>CV1/5244</t>
  </si>
  <si>
    <t>operatiunilor generatoare de obligatii de plata ( ROGOP) - SRTFC Craiova si subunitati pentru anul 2023</t>
  </si>
  <si>
    <t>CV1/2</t>
  </si>
  <si>
    <t>03.01.2023</t>
  </si>
  <si>
    <t>29.12.2022</t>
  </si>
  <si>
    <t>Stenmarserv</t>
  </si>
  <si>
    <t>CV1/10</t>
  </si>
  <si>
    <t>verificare priza pamant</t>
  </si>
  <si>
    <t>CV1/46</t>
  </si>
  <si>
    <t>05.01.2023</t>
  </si>
  <si>
    <t>06.01.2023</t>
  </si>
  <si>
    <t>CV1/78</t>
  </si>
  <si>
    <t>CV1/114</t>
  </si>
  <si>
    <t>09.01.2023</t>
  </si>
  <si>
    <t>31.12.2022</t>
  </si>
  <si>
    <t>CV1/129</t>
  </si>
  <si>
    <t>CV1/130</t>
  </si>
  <si>
    <t>CV1/131</t>
  </si>
  <si>
    <t>CV1/132</t>
  </si>
  <si>
    <t>CV1/134</t>
  </si>
  <si>
    <t>CV1/135</t>
  </si>
  <si>
    <t>CV1/137</t>
  </si>
  <si>
    <t>CV1/143</t>
  </si>
  <si>
    <t>CV1/144</t>
  </si>
  <si>
    <t>CV1/151</t>
  </si>
  <si>
    <t>CV1/152</t>
  </si>
  <si>
    <t>CV1/153</t>
  </si>
  <si>
    <t>CV1/154</t>
  </si>
  <si>
    <t>CV1/155</t>
  </si>
  <si>
    <t>CV1/156</t>
  </si>
  <si>
    <t>CV1/157</t>
  </si>
  <si>
    <t>CV1/158</t>
  </si>
  <si>
    <t>CV1/159</t>
  </si>
  <si>
    <t>CV1/160</t>
  </si>
  <si>
    <t>Romprest energy</t>
  </si>
  <si>
    <t>10.01.2023</t>
  </si>
  <si>
    <t>Tipografia Prod.</t>
  </si>
  <si>
    <t>RDS</t>
  </si>
  <si>
    <t>11.01.2023</t>
  </si>
  <si>
    <t>CV1/188</t>
  </si>
  <si>
    <t>04.01.2023</t>
  </si>
  <si>
    <t>MEDICINA MUNCII</t>
  </si>
  <si>
    <t>CV1/208</t>
  </si>
  <si>
    <t>12.01.2023</t>
  </si>
  <si>
    <t>13.01.2023</t>
  </si>
  <si>
    <t>VELISCOIU L.</t>
  </si>
  <si>
    <t>CV1/243</t>
  </si>
  <si>
    <t>CV1/250</t>
  </si>
  <si>
    <t>16.01.2023</t>
  </si>
  <si>
    <t>ASOCIA DE PR.65</t>
  </si>
  <si>
    <t>REGIE</t>
  </si>
  <si>
    <t>CV1/278</t>
  </si>
  <si>
    <t>17.01.2023</t>
  </si>
  <si>
    <t>CV1/296</t>
  </si>
  <si>
    <t>COLECTARE VALORI</t>
  </si>
  <si>
    <t>CV1/310</t>
  </si>
  <si>
    <t>SC FABRICA PAPETARIE</t>
  </si>
  <si>
    <t>STEAGURI</t>
  </si>
  <si>
    <t>CV1/311</t>
  </si>
  <si>
    <t>CV1/312</t>
  </si>
  <si>
    <t>CV1/320</t>
  </si>
  <si>
    <t>18.01.2023</t>
  </si>
  <si>
    <t>MANOPERA GPS</t>
  </si>
  <si>
    <t>of postal nr 7</t>
  </si>
  <si>
    <t xml:space="preserve">corespondenta </t>
  </si>
  <si>
    <t>CV1/328</t>
  </si>
  <si>
    <t>TAXA ARR</t>
  </si>
  <si>
    <t>19.01.2023</t>
  </si>
  <si>
    <t>CV1/354</t>
  </si>
  <si>
    <t>CV1/356</t>
  </si>
  <si>
    <t>CV1/357</t>
  </si>
  <si>
    <t>MOROSANU ION</t>
  </si>
  <si>
    <t>CV1/358</t>
  </si>
  <si>
    <t>CV1/359</t>
  </si>
  <si>
    <t>SCAUN</t>
  </si>
  <si>
    <t>CV1/367</t>
  </si>
  <si>
    <t>20.01.2023</t>
  </si>
  <si>
    <t>CV1/375</t>
  </si>
  <si>
    <t>BANNER</t>
  </si>
  <si>
    <t>HDF</t>
  </si>
  <si>
    <t>AUTOCOLANT</t>
  </si>
  <si>
    <t>25.01.2023</t>
  </si>
  <si>
    <t>23.01.2023</t>
  </si>
  <si>
    <t>SC PATANDO IMPEX</t>
  </si>
  <si>
    <t>REPARATII CENTRALA</t>
  </si>
  <si>
    <t>27.01.2023</t>
  </si>
  <si>
    <t>CV1/425</t>
  </si>
  <si>
    <t>CV1/427</t>
  </si>
  <si>
    <t>CV1/430</t>
  </si>
  <si>
    <t>CV1/452</t>
  </si>
  <si>
    <t>30.01.2023</t>
  </si>
  <si>
    <t>SPITALUL CF CRAIOVA</t>
  </si>
  <si>
    <t>EXAMINARI PSIHOLOGICE</t>
  </si>
  <si>
    <t>BELDIE M</t>
  </si>
  <si>
    <t>CV1/438</t>
  </si>
  <si>
    <t>E.ON</t>
  </si>
  <si>
    <t>CV1/439</t>
  </si>
  <si>
    <t>CV1/440</t>
  </si>
  <si>
    <t>CV1/441</t>
  </si>
  <si>
    <t>CV1/442</t>
  </si>
  <si>
    <t>CV1/443</t>
  </si>
  <si>
    <t>CV1/444</t>
  </si>
  <si>
    <t>CV1/448</t>
  </si>
  <si>
    <t>CV1/450</t>
  </si>
  <si>
    <t>CV1/468</t>
  </si>
  <si>
    <t>AUTORIZARI</t>
  </si>
  <si>
    <t>PAUNESCU</t>
  </si>
  <si>
    <t>30.01.2024</t>
  </si>
  <si>
    <t>30.01.2025</t>
  </si>
  <si>
    <t>30.01.2026</t>
  </si>
  <si>
    <t>30.01.2027</t>
  </si>
  <si>
    <t>30.01.2028</t>
  </si>
  <si>
    <t>30.01.2030</t>
  </si>
  <si>
    <t>30.01.2031</t>
  </si>
  <si>
    <t>30.01.2032</t>
  </si>
  <si>
    <t>30.01.2033</t>
  </si>
  <si>
    <t>30.01.2034</t>
  </si>
  <si>
    <t>25.01.2024</t>
  </si>
  <si>
    <t>25.01.2025</t>
  </si>
  <si>
    <t>25.01.2026</t>
  </si>
  <si>
    <t>25.01.2027</t>
  </si>
  <si>
    <t>25.01.2028</t>
  </si>
  <si>
    <t>25.01.2029</t>
  </si>
  <si>
    <t>25.01.2030</t>
  </si>
  <si>
    <t>25.01.2032</t>
  </si>
  <si>
    <t>25.01.2033</t>
  </si>
  <si>
    <t>25.01.2034</t>
  </si>
  <si>
    <t>25.01.2035</t>
  </si>
  <si>
    <t>25.01.2036</t>
  </si>
  <si>
    <t>CV1/469</t>
  </si>
  <si>
    <t>VIZE PERIODICE</t>
  </si>
  <si>
    <t>CV1/479</t>
  </si>
  <si>
    <t>31.01.2023</t>
  </si>
  <si>
    <t>EVALUARE COMPETENTE</t>
  </si>
  <si>
    <t>CV1/483</t>
  </si>
  <si>
    <t>CV1/484</t>
  </si>
  <si>
    <t>02.02.2023</t>
  </si>
  <si>
    <t>01.02.2023</t>
  </si>
  <si>
    <t>SC SSI CONSULTING SRL</t>
  </si>
  <si>
    <t>CURS</t>
  </si>
  <si>
    <t>PANOU LED</t>
  </si>
  <si>
    <t>TIPOgrafia Prod COM</t>
  </si>
  <si>
    <t>MARFA</t>
  </si>
  <si>
    <t>SC SAGANO OFFICE</t>
  </si>
  <si>
    <t>BULETIN RESTRICTII VITEZA</t>
  </si>
  <si>
    <t>PROMPT SERVICE CLIMA</t>
  </si>
  <si>
    <t>SCULE DE MANA SRL</t>
  </si>
  <si>
    <t>T21/3/3/124</t>
  </si>
  <si>
    <t>T21/3/3/127</t>
  </si>
  <si>
    <t>APA CANAL 2000</t>
  </si>
  <si>
    <t xml:space="preserve">APA SI CANAL </t>
  </si>
  <si>
    <t>T21/3/3/133</t>
  </si>
  <si>
    <t>EMITERE AUTORIZATIE ALIM CU APA</t>
  </si>
  <si>
    <t>T21/3/3/142</t>
  </si>
  <si>
    <t>t21/3/3/148</t>
  </si>
  <si>
    <t>laser technology prodimpex</t>
  </si>
  <si>
    <t>T21/3/3/157</t>
  </si>
  <si>
    <t>t21/3/3/185</t>
  </si>
  <si>
    <t>chorus research engineering distribution</t>
  </si>
  <si>
    <t>calbu forta DA 1386</t>
  </si>
  <si>
    <t>t21/3/3/188</t>
  </si>
  <si>
    <t>rompetrol downstream rovinieta</t>
  </si>
  <si>
    <t>rovinieta Renault megane</t>
  </si>
  <si>
    <t>t21/3/3/189</t>
  </si>
  <si>
    <t>T21/3/3/190</t>
  </si>
  <si>
    <t>FILTRE COMBUSTIBIL,COLIERE</t>
  </si>
  <si>
    <t>t21/3/3/191</t>
  </si>
  <si>
    <t>milomar aito parts</t>
  </si>
  <si>
    <t>acumulatori lde</t>
  </si>
  <si>
    <t>t21/3/2/193</t>
  </si>
  <si>
    <t>total construct ideal srl</t>
  </si>
  <si>
    <t>t21/3/2/214</t>
  </si>
  <si>
    <t>t21/3/2/215</t>
  </si>
  <si>
    <t>conturo industrial srl</t>
  </si>
  <si>
    <t>etansare mecanica</t>
  </si>
  <si>
    <t>t21/3/3/232</t>
  </si>
  <si>
    <t>t21/3/2/240</t>
  </si>
  <si>
    <t>t21/3/4/245</t>
  </si>
  <si>
    <t xml:space="preserve">inda </t>
  </si>
  <si>
    <t>placa electronica,interfata</t>
  </si>
  <si>
    <t>t21/3/4/256</t>
  </si>
  <si>
    <t>T21/3/4/276</t>
  </si>
  <si>
    <t>taxa periodica comisia centrala sig.transp</t>
  </si>
  <si>
    <t>t21/3/4/280</t>
  </si>
  <si>
    <t>multigen srl</t>
  </si>
  <si>
    <t>manopera constatare ,diagnoza DHC 140</t>
  </si>
  <si>
    <t>t21/3/4/281</t>
  </si>
  <si>
    <t>rpflex hose rubber</t>
  </si>
  <si>
    <t>t21/3/4/300</t>
  </si>
  <si>
    <t>t21/3/4/301</t>
  </si>
  <si>
    <t>t21/3/4/302</t>
  </si>
  <si>
    <t>t21/3/4/303</t>
  </si>
  <si>
    <t>t21/3/4/305</t>
  </si>
  <si>
    <t>t21/3/4/313</t>
  </si>
  <si>
    <t>t21/3/4/312</t>
  </si>
  <si>
    <t>t21/3/4/315</t>
  </si>
  <si>
    <t>t21/3/4/316</t>
  </si>
  <si>
    <t>t21/3/4/319</t>
  </si>
  <si>
    <t>t21/3/3/351</t>
  </si>
  <si>
    <t>consum gaze naturale</t>
  </si>
  <si>
    <t>t21/3/3/359</t>
  </si>
  <si>
    <t>filtremotorina si ulei</t>
  </si>
  <si>
    <t>t21/3/3/368</t>
  </si>
  <si>
    <t>raport inspectiegrup winchiuri</t>
  </si>
  <si>
    <t>t21/3/2/370</t>
  </si>
  <si>
    <t>t21/3/4/384</t>
  </si>
  <si>
    <t>T21/3/2/388</t>
  </si>
  <si>
    <t>T21/3/2/389</t>
  </si>
  <si>
    <t>t21/3/2/394</t>
  </si>
  <si>
    <t>simar sa</t>
  </si>
  <si>
    <t>t21/3/2/395</t>
  </si>
  <si>
    <t>certificat etalonare</t>
  </si>
  <si>
    <t>T21/3/2/406</t>
  </si>
  <si>
    <t>ROFLEX HOSE RUBBER</t>
  </si>
  <si>
    <t>covor cauciuc</t>
  </si>
  <si>
    <t>T21/3/2/410</t>
  </si>
  <si>
    <t>PLASTIC PREST 5G</t>
  </si>
  <si>
    <t>POLICARBONAT</t>
  </si>
  <si>
    <t>t21/3/4/428</t>
  </si>
  <si>
    <t>T21/3/2/429</t>
  </si>
  <si>
    <t>MICRO WORLD</t>
  </si>
  <si>
    <t>antena locomotiva</t>
  </si>
  <si>
    <t>T21/3/2/437</t>
  </si>
  <si>
    <t>t21/3/3/450</t>
  </si>
  <si>
    <t>t21/3/4/451</t>
  </si>
  <si>
    <t>T21/3/4/462</t>
  </si>
  <si>
    <t>T21/3/4/472</t>
  </si>
  <si>
    <t>PAPUC 240MMP M12</t>
  </si>
  <si>
    <t>T21/3/2/485</t>
  </si>
  <si>
    <t>t21/3/4/486</t>
  </si>
  <si>
    <t>t21/3/4/498</t>
  </si>
  <si>
    <t>t21/3/4/499</t>
  </si>
  <si>
    <t>t21/3/4/500</t>
  </si>
  <si>
    <t>verif doc. Evaluare cunopst.profes. A mec locom</t>
  </si>
  <si>
    <t>morosanu ionut</t>
  </si>
  <si>
    <t>t21/3/3/510</t>
  </si>
  <si>
    <t>t21/3/3/512</t>
  </si>
  <si>
    <t>t21/3/3/515</t>
  </si>
  <si>
    <t>t21/3/3/516</t>
  </si>
  <si>
    <t>manseta actionare hidraulica</t>
  </si>
  <si>
    <t>t21/3/2/532</t>
  </si>
  <si>
    <t>METABET CF SA</t>
  </si>
  <si>
    <t>constatare defectiuni placa trunanta</t>
  </si>
  <si>
    <t xml:space="preserve">ENERGIE  </t>
  </si>
  <si>
    <t>CV1/523</t>
  </si>
  <si>
    <t>CV1/524</t>
  </si>
  <si>
    <t>CV1/538</t>
  </si>
  <si>
    <t>CV1/539</t>
  </si>
  <si>
    <t>CV1/540</t>
  </si>
  <si>
    <t>CV1/541</t>
  </si>
  <si>
    <t>CV1/560</t>
  </si>
  <si>
    <t>CV1/561</t>
  </si>
  <si>
    <t>CV1/563</t>
  </si>
  <si>
    <t>CV1/574</t>
  </si>
  <si>
    <t>CV1/575</t>
  </si>
  <si>
    <t>CV1/583</t>
  </si>
  <si>
    <t>CV1/586</t>
  </si>
  <si>
    <t>CV1/615</t>
  </si>
  <si>
    <t>CV1/616</t>
  </si>
  <si>
    <t>CV1/617</t>
  </si>
  <si>
    <t>CV1/618</t>
  </si>
  <si>
    <t>CV1/619</t>
  </si>
  <si>
    <t>CV1/644</t>
  </si>
  <si>
    <t>CV1/645</t>
  </si>
  <si>
    <t>CV1/646</t>
  </si>
  <si>
    <t>CV1/647</t>
  </si>
  <si>
    <t>CV1/648</t>
  </si>
  <si>
    <t>CAMERE.RO</t>
  </si>
  <si>
    <t>CV1/664</t>
  </si>
  <si>
    <t>CV1/673</t>
  </si>
  <si>
    <t>CV1/674</t>
  </si>
  <si>
    <t>CV1/675</t>
  </si>
  <si>
    <t>CV1/688</t>
  </si>
  <si>
    <t>GHID</t>
  </si>
  <si>
    <t>CARBURANT</t>
  </si>
  <si>
    <t>CV1/695</t>
  </si>
  <si>
    <t>CV1/696</t>
  </si>
  <si>
    <t>SC VIERSTERNE</t>
  </si>
  <si>
    <t>CV1/714</t>
  </si>
  <si>
    <t>SIGURANTA</t>
  </si>
  <si>
    <t>31/02/2023</t>
  </si>
  <si>
    <t>CV1/757</t>
  </si>
  <si>
    <t>ASOCIATIA DE PR 65</t>
  </si>
  <si>
    <t>FOND REP.</t>
  </si>
  <si>
    <t>CV1/798</t>
  </si>
  <si>
    <t>PARCHET</t>
  </si>
  <si>
    <t>CV1/805</t>
  </si>
  <si>
    <t>TERMOCALOR</t>
  </si>
  <si>
    <t>CV1/806</t>
  </si>
  <si>
    <t>CV1/846</t>
  </si>
  <si>
    <t>CV1/864</t>
  </si>
  <si>
    <t>CV1/868</t>
  </si>
  <si>
    <t>CV1/883</t>
  </si>
  <si>
    <t>CV1/884</t>
  </si>
  <si>
    <t>CV1/885</t>
  </si>
  <si>
    <t>VIZE AUTORIZARI</t>
  </si>
  <si>
    <t>CV1/911</t>
  </si>
  <si>
    <t>PERNE+CEARCEAF</t>
  </si>
  <si>
    <t>CV1/938</t>
  </si>
  <si>
    <t>STORNO PARTIAL</t>
  </si>
  <si>
    <t>CV1/940</t>
  </si>
  <si>
    <t>ENEL</t>
  </si>
  <si>
    <t>PSIHOLOGIC</t>
  </si>
  <si>
    <t>CV1/958</t>
  </si>
  <si>
    <t>MEDA CONSULT</t>
  </si>
  <si>
    <t>ANINA SP MEDICAL</t>
  </si>
  <si>
    <t>CV1/961</t>
  </si>
  <si>
    <t>CV1/962</t>
  </si>
  <si>
    <t>CV1/966</t>
  </si>
  <si>
    <t>ESTEP</t>
  </si>
  <si>
    <t>TRANS.AUTO PLATFORMA</t>
  </si>
  <si>
    <t>HUSE TELEFON</t>
  </si>
  <si>
    <t>SALISERAW</t>
  </si>
  <si>
    <t>HUSA CARBON</t>
  </si>
  <si>
    <t xml:space="preserve">SC GECOR </t>
  </si>
  <si>
    <t xml:space="preserve">TELECOMUNICATII </t>
  </si>
  <si>
    <t>PENALITATI</t>
  </si>
  <si>
    <t>REGISTRUL AUTO</t>
  </si>
  <si>
    <t>CV1/1027</t>
  </si>
  <si>
    <t>desfundare canal</t>
  </si>
  <si>
    <t>CV1/1056</t>
  </si>
  <si>
    <t xml:space="preserve">Rovinieta </t>
  </si>
  <si>
    <t>CV1/1057</t>
  </si>
  <si>
    <t>CV1/1058</t>
  </si>
  <si>
    <t>CV1/1089</t>
  </si>
  <si>
    <t>CV1/1090</t>
  </si>
  <si>
    <t>CV1/1091</t>
  </si>
  <si>
    <t>CV1/1092</t>
  </si>
  <si>
    <t>CV1/1096</t>
  </si>
  <si>
    <t>CV1/1109</t>
  </si>
  <si>
    <t>CV1/1110</t>
  </si>
  <si>
    <t>CV1/1130</t>
  </si>
  <si>
    <t>CV1/1132</t>
  </si>
  <si>
    <t>CV1/1134</t>
  </si>
  <si>
    <t>CV1/1137</t>
  </si>
  <si>
    <t>CV1/1140</t>
  </si>
  <si>
    <t>CV1/1141</t>
  </si>
  <si>
    <t>CV1/1142</t>
  </si>
  <si>
    <t>CV1/1143</t>
  </si>
  <si>
    <t>CV1/1144</t>
  </si>
  <si>
    <t>CV1/1148</t>
  </si>
  <si>
    <t>CV1/1172</t>
  </si>
  <si>
    <t>CV1/1173</t>
  </si>
  <si>
    <t>RDT OFFICE</t>
  </si>
  <si>
    <t>CV1/1240</t>
  </si>
  <si>
    <t>CV1/1242</t>
  </si>
  <si>
    <t>CV1/1255</t>
  </si>
  <si>
    <t>CV1/1256</t>
  </si>
  <si>
    <t xml:space="preserve">REPARATII </t>
  </si>
  <si>
    <t>CV1/1257</t>
  </si>
  <si>
    <t>ASOCIATIA COLEG.CONS JURIDICI</t>
  </si>
  <si>
    <t>PIRVU M</t>
  </si>
  <si>
    <t xml:space="preserve">TAXE </t>
  </si>
  <si>
    <t>CV1/1291</t>
  </si>
  <si>
    <t>LIBRIS</t>
  </si>
  <si>
    <t>COD PROCEDURA CIVILA</t>
  </si>
  <si>
    <t>CV1/1304</t>
  </si>
  <si>
    <t>PFL</t>
  </si>
  <si>
    <t>VERA MOB</t>
  </si>
  <si>
    <t>PAL LAMINAT</t>
  </si>
  <si>
    <t>TITLU TEREN</t>
  </si>
  <si>
    <t>CV1/1392</t>
  </si>
  <si>
    <t>SPITALUL CLINIC CF CRAIOVA</t>
  </si>
  <si>
    <t>EXAMINARE MEDICALA</t>
  </si>
  <si>
    <t>SC CETATEA APUSENI</t>
  </si>
  <si>
    <t>PARCARE</t>
  </si>
  <si>
    <t>MOROSANU</t>
  </si>
  <si>
    <t>CV1/1424</t>
  </si>
  <si>
    <t>CV1/1456</t>
  </si>
  <si>
    <t>TAXE POSTALE</t>
  </si>
  <si>
    <t>TAXA ACCES</t>
  </si>
  <si>
    <t xml:space="preserve">ENERGIE </t>
  </si>
  <si>
    <t>CV1/1457</t>
  </si>
  <si>
    <t>CV1/1467</t>
  </si>
  <si>
    <t>CV1/1469</t>
  </si>
  <si>
    <t>CV1/1470</t>
  </si>
  <si>
    <t>CV1/1471</t>
  </si>
  <si>
    <t>JALUZELE</t>
  </si>
  <si>
    <t>T31/3/2/533</t>
  </si>
  <si>
    <t>t21/3/3/540</t>
  </si>
  <si>
    <t>t21/3/3/549</t>
  </si>
  <si>
    <t>becuri led</t>
  </si>
  <si>
    <t>t21/3/3/555</t>
  </si>
  <si>
    <t>inpa fashion srl</t>
  </si>
  <si>
    <t>inescticid gandaci</t>
  </si>
  <si>
    <t>T21/3/2/557</t>
  </si>
  <si>
    <t>GEOLA PROD SRL</t>
  </si>
  <si>
    <t>T21/3/2/567</t>
  </si>
  <si>
    <t>t21/3/4/570</t>
  </si>
  <si>
    <t>T21/3/2/573</t>
  </si>
  <si>
    <t>t21/3/2/574</t>
  </si>
  <si>
    <t>T21/3/2/576</t>
  </si>
  <si>
    <t>CUREA</t>
  </si>
  <si>
    <t>t21/3/2/578</t>
  </si>
  <si>
    <t xml:space="preserve">evaluare competente </t>
  </si>
  <si>
    <t>sgpi security force srl</t>
  </si>
  <si>
    <t>t21/3/2/601</t>
  </si>
  <si>
    <t xml:space="preserve">clemans </t>
  </si>
  <si>
    <t>T21/3/2/610</t>
  </si>
  <si>
    <t>T21/3/2/611</t>
  </si>
  <si>
    <t>T21/3/4/616</t>
  </si>
  <si>
    <t>T21/3/4/620</t>
  </si>
  <si>
    <t>RAport inspectie poduri rulante</t>
  </si>
  <si>
    <t>T21/3/3/632</t>
  </si>
  <si>
    <t>t21/3/2/633</t>
  </si>
  <si>
    <t>verificare apa masura si control</t>
  </si>
  <si>
    <t>t21/3/4/634</t>
  </si>
  <si>
    <t>T21/3/4/635</t>
  </si>
  <si>
    <t>t21/3/4/643</t>
  </si>
  <si>
    <t>T21/3/4/647</t>
  </si>
  <si>
    <t>t21/3/4/650</t>
  </si>
  <si>
    <t>t21/3/4/651</t>
  </si>
  <si>
    <t>T21/3/4/652</t>
  </si>
  <si>
    <t>t21/3/4/653</t>
  </si>
  <si>
    <t>T21/3/4/670</t>
  </si>
  <si>
    <t>t21/3/3/676</t>
  </si>
  <si>
    <t>PAPUC PT2N21-14</t>
  </si>
  <si>
    <t>t21/3/3/677</t>
  </si>
  <si>
    <t>remediere roata motoare placa turnanta</t>
  </si>
  <si>
    <t>T21/3/3/694</t>
  </si>
  <si>
    <t>RADIATOR RACIRE</t>
  </si>
  <si>
    <t>t21/3/3/695</t>
  </si>
  <si>
    <t>t21/3/4/697</t>
  </si>
  <si>
    <t>t21/3/3/705</t>
  </si>
  <si>
    <t>tub termocontractor</t>
  </si>
  <si>
    <t>t21/3/3/726</t>
  </si>
  <si>
    <t>T21/3/2/728</t>
  </si>
  <si>
    <t>MET DAD GROUP SRL</t>
  </si>
  <si>
    <t>capsula termostatica</t>
  </si>
  <si>
    <t>T21/3/2/729</t>
  </si>
  <si>
    <t>T21/3/2/730</t>
  </si>
  <si>
    <t>t21/3/2/749</t>
  </si>
  <si>
    <t>T21/3/2/773</t>
  </si>
  <si>
    <t>electroval sound</t>
  </si>
  <si>
    <t>VERIFICARE METROLOGICA MANOMETRE</t>
  </si>
  <si>
    <t>t21/3/2/774</t>
  </si>
  <si>
    <t>geam sticla</t>
  </si>
  <si>
    <t>t21/3/2/775</t>
  </si>
  <si>
    <t>strono avans</t>
  </si>
  <si>
    <t>t21/3/2/771</t>
  </si>
  <si>
    <t>VERIFICARE METROLOGICA</t>
  </si>
  <si>
    <t>t21/3/2/776</t>
  </si>
  <si>
    <t>apometru</t>
  </si>
  <si>
    <t>KAMIKI</t>
  </si>
  <si>
    <t>IMRAD CONSULTING</t>
  </si>
  <si>
    <t>piese schimb masina spalat</t>
  </si>
  <si>
    <t>KAESER KOMPRESSOR</t>
  </si>
  <si>
    <t>RUBIS IMPEX</t>
  </si>
  <si>
    <t>t21/3/4/797</t>
  </si>
  <si>
    <t>t21/3/4/798</t>
  </si>
  <si>
    <t>MG COMANY VIDA EOOD</t>
  </si>
  <si>
    <t>cablu locomotiva</t>
  </si>
  <si>
    <t>tambur,paleta lemn</t>
  </si>
  <si>
    <t>t21/3/3/821</t>
  </si>
  <si>
    <t>T21/3/3/834</t>
  </si>
  <si>
    <t>t21/3/3/835</t>
  </si>
  <si>
    <t>t21/3/3/842</t>
  </si>
  <si>
    <t>t21/3/3/844</t>
  </si>
  <si>
    <t>salubrizare AM,DESIRO</t>
  </si>
  <si>
    <t>t21/3/3/859</t>
  </si>
  <si>
    <t>t21/3/3/860</t>
  </si>
  <si>
    <t>viza periodica Lab.Electronic</t>
  </si>
  <si>
    <t>t21/3/3/867</t>
  </si>
  <si>
    <t>examinare atest profes mec.locom.</t>
  </si>
  <si>
    <t>examin. Permis mec.locom.</t>
  </si>
  <si>
    <t>T21/3/3/873</t>
  </si>
  <si>
    <t>t21/3/3/876</t>
  </si>
  <si>
    <t>t21/3/3/883</t>
  </si>
  <si>
    <t>T21/3/3/884</t>
  </si>
  <si>
    <t>RACORD OLANDEZ</t>
  </si>
  <si>
    <t>t21/3/3/888</t>
  </si>
  <si>
    <t>textile sh lavete</t>
  </si>
  <si>
    <t>T21/3/2/909</t>
  </si>
  <si>
    <t>t21/3/3/910</t>
  </si>
  <si>
    <t>becuri 150w</t>
  </si>
  <si>
    <t>t21/3/2/915</t>
  </si>
  <si>
    <t>T21/3/3/922</t>
  </si>
  <si>
    <t>t21/3/2/928</t>
  </si>
  <si>
    <t>t21/3/2/930</t>
  </si>
  <si>
    <t>t21/3/2/931</t>
  </si>
  <si>
    <t>t21/3/2/932</t>
  </si>
  <si>
    <t>t21/3/2/933</t>
  </si>
  <si>
    <t>t21/3/2/934</t>
  </si>
  <si>
    <t>t21/3/2/936</t>
  </si>
  <si>
    <t>t21/3/2/937</t>
  </si>
  <si>
    <t>t21/3/2/938</t>
  </si>
  <si>
    <t>t21/3/2/939</t>
  </si>
  <si>
    <t>t21/3/2/940</t>
  </si>
  <si>
    <t>t21/3/2/941</t>
  </si>
  <si>
    <t>t21/3/2/942</t>
  </si>
  <si>
    <t>t21/3/3/944</t>
  </si>
  <si>
    <t>T21/3/3/953</t>
  </si>
  <si>
    <t>t21/3/3/966</t>
  </si>
  <si>
    <t>t21/9/3/968</t>
  </si>
  <si>
    <t>salubrizare am,am-desiro</t>
  </si>
  <si>
    <t>t21/3/3/969</t>
  </si>
  <si>
    <t>t21/3/3/972</t>
  </si>
  <si>
    <t>T21/3/3/974</t>
  </si>
  <si>
    <t>T21/3/3/998</t>
  </si>
  <si>
    <t>T21/3/3/999</t>
  </si>
  <si>
    <t>T21/3/3/1023</t>
  </si>
  <si>
    <t>T21/3/3/1022</t>
  </si>
  <si>
    <t>T21/3/3/1031</t>
  </si>
  <si>
    <t>T21/3/3/1032</t>
  </si>
  <si>
    <t>WELDGAS</t>
  </si>
  <si>
    <t>t21/3/3/1033</t>
  </si>
  <si>
    <t>inda srl</t>
  </si>
  <si>
    <t>constatare si reparatie placa electr.locom</t>
  </si>
  <si>
    <t>T21/3/3/1040</t>
  </si>
  <si>
    <t>t21/3/2/1048</t>
  </si>
  <si>
    <t>T21/3/2/1064</t>
  </si>
  <si>
    <t>T21/3/3/1065</t>
  </si>
  <si>
    <t>T21/3/2/1070</t>
  </si>
  <si>
    <t>GUNOI MENJER</t>
  </si>
  <si>
    <t>t21/3/3/1074</t>
  </si>
  <si>
    <t>T21/3/2/1075</t>
  </si>
  <si>
    <t>salubrizari am</t>
  </si>
  <si>
    <t>t21/3/2/1076</t>
  </si>
  <si>
    <t>T21/3/3/1080</t>
  </si>
  <si>
    <t>T21/3/2/1092</t>
  </si>
  <si>
    <t>CRISTAN PRODEXIM</t>
  </si>
  <si>
    <t>TRAVERSE LEMN,CHITUCI</t>
  </si>
  <si>
    <t>T21/3/3/1097</t>
  </si>
  <si>
    <t>T21/3/3/1208</t>
  </si>
  <si>
    <t>ROMRADIATOARE</t>
  </si>
  <si>
    <t>seda invest</t>
  </si>
  <si>
    <t>tirfon</t>
  </si>
  <si>
    <t>SERVICII PPTR</t>
  </si>
  <si>
    <t>CV1/1566</t>
  </si>
  <si>
    <t>CV1/1591</t>
  </si>
  <si>
    <t>CV1/1592</t>
  </si>
  <si>
    <t>ANINA SPECIALITY MED</t>
  </si>
  <si>
    <t>TAPEL</t>
  </si>
  <si>
    <t>GENTI CONDUCT.</t>
  </si>
  <si>
    <t>CV1/1596</t>
  </si>
  <si>
    <t>CV1/1598</t>
  </si>
  <si>
    <t>CV1/1599</t>
  </si>
  <si>
    <t>CV1/1603</t>
  </si>
  <si>
    <t>CV1/1605</t>
  </si>
  <si>
    <t>CV1/1608</t>
  </si>
  <si>
    <t>CV1/1609</t>
  </si>
  <si>
    <t>CV1/1610</t>
  </si>
  <si>
    <t>CV1/1611</t>
  </si>
  <si>
    <t>CV1/1612</t>
  </si>
  <si>
    <t>CV1/1613</t>
  </si>
  <si>
    <t>CV1/1614</t>
  </si>
  <si>
    <t>UTILITATI</t>
  </si>
  <si>
    <t>CV1/1615</t>
  </si>
  <si>
    <t>CV1/1616</t>
  </si>
  <si>
    <t>CV1/1633</t>
  </si>
  <si>
    <t>CV1/1636</t>
  </si>
  <si>
    <t>CV1/1639</t>
  </si>
  <si>
    <t>CV1/1647</t>
  </si>
  <si>
    <t>CV1/1650</t>
  </si>
  <si>
    <t>CV1/1653</t>
  </si>
  <si>
    <t>CV1/1658</t>
  </si>
  <si>
    <t>MIPREM EXIM</t>
  </si>
  <si>
    <t>URGIS</t>
  </si>
  <si>
    <t>PRIZA</t>
  </si>
  <si>
    <t>DIBLURI</t>
  </si>
  <si>
    <t>CV1/1663</t>
  </si>
  <si>
    <t>CV1/1665</t>
  </si>
  <si>
    <t>CV1/1669</t>
  </si>
  <si>
    <t>CV1/1673</t>
  </si>
  <si>
    <t>CV1/1677</t>
  </si>
  <si>
    <t>CV1/1678</t>
  </si>
  <si>
    <t>CV1/1679</t>
  </si>
  <si>
    <t>CV1/1682</t>
  </si>
  <si>
    <t>OMNIASING VIENA INSURANCE</t>
  </si>
  <si>
    <t xml:space="preserve">APAVIL </t>
  </si>
  <si>
    <t>SALBRITATE</t>
  </si>
  <si>
    <t>CV1/1700</t>
  </si>
  <si>
    <t>CV1/1704</t>
  </si>
  <si>
    <t>CV1/1705</t>
  </si>
  <si>
    <t>CV1/1706</t>
  </si>
  <si>
    <t>CV1/1707</t>
  </si>
  <si>
    <t>CV1/1708</t>
  </si>
  <si>
    <t>CV1/1713</t>
  </si>
  <si>
    <t>CV1/1714</t>
  </si>
  <si>
    <t>ARR</t>
  </si>
  <si>
    <t>COPIE CONF.</t>
  </si>
  <si>
    <t>CV1/1717</t>
  </si>
  <si>
    <t>CV1/1718</t>
  </si>
  <si>
    <t>CV1/1719</t>
  </si>
  <si>
    <t>CV1/1735</t>
  </si>
  <si>
    <t>CV1/1747</t>
  </si>
  <si>
    <t>CV1/1795</t>
  </si>
  <si>
    <t>CV/1799</t>
  </si>
  <si>
    <t>CV1/1801</t>
  </si>
  <si>
    <t>CV1/1807</t>
  </si>
  <si>
    <t>CV1/1831</t>
  </si>
  <si>
    <t>FOND REPARATII</t>
  </si>
  <si>
    <t>TERMOCALOR CONFORT</t>
  </si>
  <si>
    <t>COMBUSTIBIL</t>
  </si>
  <si>
    <t>CV1/1834</t>
  </si>
  <si>
    <t>CV1/1835</t>
  </si>
  <si>
    <t>CV1/1839</t>
  </si>
  <si>
    <t>CV1/1842</t>
  </si>
  <si>
    <t>CV1/1844</t>
  </si>
  <si>
    <t>CV1/1870</t>
  </si>
  <si>
    <t>CV1/1872</t>
  </si>
  <si>
    <t>CV1/1873</t>
  </si>
  <si>
    <t>CV1/1874</t>
  </si>
  <si>
    <t>CV1/1875</t>
  </si>
  <si>
    <t>CV1/1877</t>
  </si>
  <si>
    <t>CV1/1878</t>
  </si>
  <si>
    <t>CV1/1879</t>
  </si>
  <si>
    <t>CV1/1880</t>
  </si>
  <si>
    <t>CV1/1881</t>
  </si>
  <si>
    <t>CV1/1883</t>
  </si>
  <si>
    <t>CV1/1884</t>
  </si>
  <si>
    <t>CV1/1927</t>
  </si>
  <si>
    <t>CV1/2016</t>
  </si>
  <si>
    <t>MEDACONSULT</t>
  </si>
  <si>
    <t>MULTIFUNCTIONALE</t>
  </si>
  <si>
    <t>MOUSE</t>
  </si>
  <si>
    <t>RADU I</t>
  </si>
  <si>
    <t>CNSCF CFR SA</t>
  </si>
  <si>
    <t xml:space="preserve">EXAMINARE </t>
  </si>
  <si>
    <t>CV1/2042</t>
  </si>
  <si>
    <t>CV1/2052</t>
  </si>
  <si>
    <t>CV1/2053</t>
  </si>
  <si>
    <t>CV1/2054</t>
  </si>
  <si>
    <t xml:space="preserve">OMNIASING </t>
  </si>
  <si>
    <t xml:space="preserve">CHOURS RESEARCH </t>
  </si>
  <si>
    <t>CV1/2057</t>
  </si>
  <si>
    <t>CV1/2058</t>
  </si>
  <si>
    <t>CV1/2060</t>
  </si>
  <si>
    <t>23/38923</t>
  </si>
  <si>
    <t>EASY NOVA BUSINESS</t>
  </si>
  <si>
    <t>ANINA SPECIALITY SERVICES</t>
  </si>
  <si>
    <t>BAD DOG OFFICE</t>
  </si>
  <si>
    <t>STORNO PPTR</t>
  </si>
  <si>
    <t>FIOLE ALCOOL TEST</t>
  </si>
  <si>
    <t>LAPTOPURI</t>
  </si>
  <si>
    <t>LINIE TELEFON CFR</t>
  </si>
  <si>
    <t>CV1/2131</t>
  </si>
  <si>
    <t>CV1/2139</t>
  </si>
  <si>
    <t>CV1/2142</t>
  </si>
  <si>
    <t>CV1/2143</t>
  </si>
  <si>
    <t>CUBIC EXTERN CURIER</t>
  </si>
  <si>
    <t xml:space="preserve">iridex group </t>
  </si>
  <si>
    <t xml:space="preserve">IRIdex group </t>
  </si>
  <si>
    <t xml:space="preserve">deseuri </t>
  </si>
  <si>
    <t>ROBINET</t>
  </si>
  <si>
    <t>DOCUMENTE CADASTRU</t>
  </si>
  <si>
    <t>CANT ABS</t>
  </si>
  <si>
    <t>CV1/2254</t>
  </si>
  <si>
    <t>CV1/2255</t>
  </si>
  <si>
    <t>CV1/2256</t>
  </si>
  <si>
    <t>CV1/2257</t>
  </si>
  <si>
    <t>CV1/2262</t>
  </si>
  <si>
    <t>CV1/2263</t>
  </si>
  <si>
    <t>CV1/2267</t>
  </si>
  <si>
    <t>CV1/2283</t>
  </si>
  <si>
    <t>CV1/2285</t>
  </si>
  <si>
    <t>SC LOU SERVICE CENTER</t>
  </si>
  <si>
    <t>NEW SMART TEX</t>
  </si>
  <si>
    <t>CHELTUIELI EXECUTARE</t>
  </si>
  <si>
    <t>REPARETII AUTO</t>
  </si>
  <si>
    <t>SIPCA</t>
  </si>
  <si>
    <t>SATIN</t>
  </si>
  <si>
    <t>CV1/2286</t>
  </si>
  <si>
    <t>CV1/2288</t>
  </si>
  <si>
    <t>CV1/2294</t>
  </si>
  <si>
    <t>CV1/2296</t>
  </si>
  <si>
    <t>CV1/2301</t>
  </si>
  <si>
    <t>CV1/2302</t>
  </si>
  <si>
    <t>CV1/2303</t>
  </si>
  <si>
    <t>DECHATLON</t>
  </si>
  <si>
    <t>CHIRIE CONTAINERE</t>
  </si>
  <si>
    <t>FLUIER PLASTIC</t>
  </si>
  <si>
    <t>CV1/2304</t>
  </si>
  <si>
    <t>CV1/2313</t>
  </si>
  <si>
    <t>CV1/2315</t>
  </si>
  <si>
    <t>CV1/2325</t>
  </si>
  <si>
    <t>CV1/2333</t>
  </si>
  <si>
    <t>CV1/2383</t>
  </si>
  <si>
    <t>SNTFC CFR MARFA</t>
  </si>
  <si>
    <t>VESTE REFL.</t>
  </si>
  <si>
    <t>EVALUARE AUTORIZARE</t>
  </si>
  <si>
    <t>CV1/2388</t>
  </si>
  <si>
    <t>CV1/2409</t>
  </si>
  <si>
    <t>CV1/2410</t>
  </si>
  <si>
    <t>CV1/2411</t>
  </si>
  <si>
    <t>CV1/2412</t>
  </si>
  <si>
    <t>CV1/2413</t>
  </si>
  <si>
    <t>CV1/2414</t>
  </si>
  <si>
    <t>CV1/2415</t>
  </si>
  <si>
    <t>CV1/2416</t>
  </si>
  <si>
    <t>CV1/2417</t>
  </si>
  <si>
    <t>CV1/2418</t>
  </si>
  <si>
    <t>CV1/2419</t>
  </si>
  <si>
    <t>CV1/2421</t>
  </si>
  <si>
    <t>CV1/2422</t>
  </si>
  <si>
    <t>SMART ID DYNAMICS</t>
  </si>
  <si>
    <t xml:space="preserve">REPARETII </t>
  </si>
  <si>
    <t>ENEGIE</t>
  </si>
  <si>
    <t>CV1/2423</t>
  </si>
  <si>
    <t>CV1/2424</t>
  </si>
  <si>
    <t>CV1/2425</t>
  </si>
  <si>
    <t>CV1/2426</t>
  </si>
  <si>
    <t>CV1/2427</t>
  </si>
  <si>
    <t>CV1/2428</t>
  </si>
  <si>
    <t>CV1/2429</t>
  </si>
  <si>
    <t>CV1/2431</t>
  </si>
  <si>
    <t>CV1/2432</t>
  </si>
  <si>
    <t>CV1/2433</t>
  </si>
  <si>
    <t>CV1/2434</t>
  </si>
  <si>
    <t>CV1/2435</t>
  </si>
  <si>
    <t>CV1/2436</t>
  </si>
  <si>
    <t>t21/3/3/1234</t>
  </si>
  <si>
    <t>t21/3/3/1239</t>
  </si>
  <si>
    <t>t21/3/3/1260</t>
  </si>
  <si>
    <t>t21/3/3/1265</t>
  </si>
  <si>
    <t>verificari metrologice aparate</t>
  </si>
  <si>
    <t>t21/3/3/1268</t>
  </si>
  <si>
    <t>t21/3/3/1276</t>
  </si>
  <si>
    <t>syscaltest srl</t>
  </si>
  <si>
    <t>etalonare dbitmetru masic</t>
  </si>
  <si>
    <t>T21/3/3/1301</t>
  </si>
  <si>
    <t>ST</t>
  </si>
  <si>
    <t>T21/3/3/1302</t>
  </si>
  <si>
    <t>T21/3/3/1303</t>
  </si>
  <si>
    <t>T21/3/3/1304</t>
  </si>
  <si>
    <t>T21/3/3/1305</t>
  </si>
  <si>
    <t>T21/3/3/1307</t>
  </si>
  <si>
    <t>T21/3/3/1308</t>
  </si>
  <si>
    <t>T21/3/3/1309</t>
  </si>
  <si>
    <t>T21/3/3/1310</t>
  </si>
  <si>
    <t>T21/3/3/1311</t>
  </si>
  <si>
    <t>T21/3/3/1312</t>
  </si>
  <si>
    <t>T21/3/3/1313</t>
  </si>
  <si>
    <t>VERIFICARI TEHNICE APARATE CONSUMATOARE</t>
  </si>
  <si>
    <t>T21/3/2/1321</t>
  </si>
  <si>
    <t>t21/3/2/1322</t>
  </si>
  <si>
    <t>t21/3/2/1323</t>
  </si>
  <si>
    <t>t21/3/2/1336</t>
  </si>
  <si>
    <t>viza periodica Labor.Fizico_chimice</t>
  </si>
  <si>
    <t>t21/3/3/1339</t>
  </si>
  <si>
    <t>transfagarasan</t>
  </si>
  <si>
    <t>T21/3/3/1350</t>
  </si>
  <si>
    <t>t21/3/3/1380</t>
  </si>
  <si>
    <t>t21/3/3/1387</t>
  </si>
  <si>
    <t>salubrizari am+desiro</t>
  </si>
  <si>
    <t>t21/3/3/1389</t>
  </si>
  <si>
    <t>t21/3/3/1423</t>
  </si>
  <si>
    <t>asfr</t>
  </si>
  <si>
    <t>evaluare recunoastere centru form.profesionala</t>
  </si>
  <si>
    <t>t21/3/3/1424</t>
  </si>
  <si>
    <t>SEDA INVEST</t>
  </si>
  <si>
    <t>trifoane</t>
  </si>
  <si>
    <t>BRML</t>
  </si>
  <si>
    <t>agent de curatare</t>
  </si>
  <si>
    <t>VITA PLUS</t>
  </si>
  <si>
    <t>ALBATROS IMP-EXP</t>
  </si>
  <si>
    <t>CV1/2437</t>
  </si>
  <si>
    <t>CV1/2439</t>
  </si>
  <si>
    <t>CV1/2440</t>
  </si>
  <si>
    <t>CV1/2454</t>
  </si>
  <si>
    <t>CV1/2455</t>
  </si>
  <si>
    <t>CV1/2461</t>
  </si>
  <si>
    <t>VIZA MED.PSIHOLOGIC</t>
  </si>
  <si>
    <t>CV1/2463</t>
  </si>
  <si>
    <t>CV1/2464</t>
  </si>
  <si>
    <t>CV1/2465</t>
  </si>
  <si>
    <t>CV1/2466</t>
  </si>
  <si>
    <t>CV1/2467</t>
  </si>
  <si>
    <t>CV1/2468</t>
  </si>
  <si>
    <t>CV1/2469</t>
  </si>
  <si>
    <t>CV1/2470</t>
  </si>
  <si>
    <t>CV1/2471</t>
  </si>
  <si>
    <t>CV1/2472</t>
  </si>
  <si>
    <t>CV1/2473</t>
  </si>
  <si>
    <t>CV1/2474</t>
  </si>
  <si>
    <t>CV1/2478</t>
  </si>
  <si>
    <t>CV1/2538</t>
  </si>
  <si>
    <t>CV1/2540</t>
  </si>
  <si>
    <t>CV1/2541</t>
  </si>
  <si>
    <t>CV1/2542</t>
  </si>
  <si>
    <t>CV1/2543</t>
  </si>
  <si>
    <t>CV1/2544</t>
  </si>
  <si>
    <t>CV1/2545</t>
  </si>
  <si>
    <t>CV1/2546</t>
  </si>
  <si>
    <t>REPARATII AUTO</t>
  </si>
  <si>
    <t>FIER BETON</t>
  </si>
  <si>
    <t>AUTORIZARE</t>
  </si>
  <si>
    <t>CV1/2547</t>
  </si>
  <si>
    <t>CV1/2548</t>
  </si>
  <si>
    <t>CV1/2549</t>
  </si>
  <si>
    <t>CV1/2550</t>
  </si>
  <si>
    <t>CV1/2551</t>
  </si>
  <si>
    <t>CV1/2552</t>
  </si>
  <si>
    <t>CV1/2555</t>
  </si>
  <si>
    <t>CV1/2558</t>
  </si>
  <si>
    <t>CV1/2560</t>
  </si>
  <si>
    <t>CV1/2576</t>
  </si>
  <si>
    <t>SC TRANSFAGARASAN SRL</t>
  </si>
  <si>
    <t>ASTRA TRANS LIV MAR</t>
  </si>
  <si>
    <t>SERV.TRANSPORT AUTO</t>
  </si>
  <si>
    <t>TIMBRE POSTALE</t>
  </si>
  <si>
    <t>Morosanu ionut</t>
  </si>
  <si>
    <t>CV1/2609</t>
  </si>
  <si>
    <t>CV1/2611</t>
  </si>
  <si>
    <t>CV1/2614</t>
  </si>
  <si>
    <t>CV1/2628</t>
  </si>
  <si>
    <t>CV1/2629</t>
  </si>
  <si>
    <t>CV1/2630</t>
  </si>
  <si>
    <t>CV1/2633</t>
  </si>
  <si>
    <t>CV1/2634</t>
  </si>
  <si>
    <t>CV1/2636</t>
  </si>
  <si>
    <t>CV1/2637</t>
  </si>
  <si>
    <t>CV1/2631</t>
  </si>
  <si>
    <t>CV1/2632</t>
  </si>
  <si>
    <t>CNF CFR SA</t>
  </si>
  <si>
    <t>SCAUNE</t>
  </si>
  <si>
    <t>SERV.POSTALE</t>
  </si>
  <si>
    <t>TRAVERSE</t>
  </si>
  <si>
    <t>CV1/2658</t>
  </si>
  <si>
    <t>SC ANINA</t>
  </si>
  <si>
    <t>TELECOM</t>
  </si>
  <si>
    <t>SERV SALUBRIZARE</t>
  </si>
  <si>
    <t>SERV.MEDICALE</t>
  </si>
  <si>
    <t xml:space="preserve">DESEURI </t>
  </si>
  <si>
    <t>SERV TELEFONIE</t>
  </si>
  <si>
    <t>SERV.TELEFONIE</t>
  </si>
  <si>
    <t>FOLII LUMINOASE</t>
  </si>
  <si>
    <t>CV1/2712</t>
  </si>
  <si>
    <t>CV1/2713</t>
  </si>
  <si>
    <t>CV1/2714</t>
  </si>
  <si>
    <t>CV1/2727</t>
  </si>
  <si>
    <t>CV1/2729</t>
  </si>
  <si>
    <t>CV1/2730</t>
  </si>
  <si>
    <t>CV1/2731</t>
  </si>
  <si>
    <t>CV1/2736</t>
  </si>
  <si>
    <t>CV1/2737</t>
  </si>
  <si>
    <t>CV1/2738</t>
  </si>
  <si>
    <t>CV1/2741</t>
  </si>
  <si>
    <t>CV1/2781</t>
  </si>
  <si>
    <t>CV1/2789</t>
  </si>
  <si>
    <t>CV1/2798</t>
  </si>
  <si>
    <t>CONPASS</t>
  </si>
  <si>
    <t>PIESE IMPRIMANTA</t>
  </si>
  <si>
    <t>BANDA ADEZIVA</t>
  </si>
  <si>
    <t>CV1/2801</t>
  </si>
  <si>
    <t>CV1/2804</t>
  </si>
  <si>
    <t>CV1/2805</t>
  </si>
  <si>
    <t>CV1/2816</t>
  </si>
  <si>
    <t>CV1/2824</t>
  </si>
  <si>
    <t>CV1/2825</t>
  </si>
  <si>
    <t>CV1/2834</t>
  </si>
  <si>
    <t>CV1/2835</t>
  </si>
  <si>
    <t>CV1/2836</t>
  </si>
  <si>
    <t>CV1/2838</t>
  </si>
  <si>
    <t>SC ION SERV.CENTER</t>
  </si>
  <si>
    <t>RTC PROFFICE EXPERINCE</t>
  </si>
  <si>
    <t>CONTOR APA</t>
  </si>
  <si>
    <t>HARTIE</t>
  </si>
  <si>
    <t>22/12/2022</t>
  </si>
  <si>
    <t>05/03/20230</t>
  </si>
  <si>
    <t>CH 193232</t>
  </si>
  <si>
    <t>T21/3/3/1432</t>
  </si>
  <si>
    <t>t21/3/3/1436</t>
  </si>
  <si>
    <t>t21/3/2/1449</t>
  </si>
  <si>
    <t>verif.doc.recunoastere</t>
  </si>
  <si>
    <t>t21/3/2/1482</t>
  </si>
  <si>
    <t>t21/3/2/1483</t>
  </si>
  <si>
    <t>actualizare permis mec locom</t>
  </si>
  <si>
    <t>T21/3/3/1497</t>
  </si>
  <si>
    <t>T21/3/3/1501</t>
  </si>
  <si>
    <t>FILTRE ULEI,MOTORINA</t>
  </si>
  <si>
    <t>t21/3/3/1502</t>
  </si>
  <si>
    <t>t21/3/3/1506</t>
  </si>
  <si>
    <t>T21/3/3/1507</t>
  </si>
  <si>
    <t>GARNITURI METFALEX</t>
  </si>
  <si>
    <t>t21/3/3/1508</t>
  </si>
  <si>
    <t>t21/3/3/1510</t>
  </si>
  <si>
    <t>romradiatoare</t>
  </si>
  <si>
    <t>APA MINERALA</t>
  </si>
  <si>
    <t>CV1/2868</t>
  </si>
  <si>
    <t>CV1/2890</t>
  </si>
  <si>
    <t>CV1/2891</t>
  </si>
  <si>
    <t>CV1/2897</t>
  </si>
  <si>
    <t>CV1/2898</t>
  </si>
  <si>
    <t>CV1/2899</t>
  </si>
  <si>
    <t>CV1/2901</t>
  </si>
  <si>
    <t>CV1/2902</t>
  </si>
  <si>
    <t>CV1/2907</t>
  </si>
  <si>
    <t>CV1/2913</t>
  </si>
  <si>
    <t>CV1/2920</t>
  </si>
  <si>
    <t>CV1/2921</t>
  </si>
  <si>
    <t>HARPEK</t>
  </si>
  <si>
    <t>ASFR</t>
  </si>
  <si>
    <t>SPITALUL MED.LEGALA CR.</t>
  </si>
  <si>
    <t>ULEI AUTO</t>
  </si>
  <si>
    <t>REEV.AUTORIZARE</t>
  </si>
  <si>
    <t>VIZA PER.AUTORIZARE</t>
  </si>
  <si>
    <t>ALCOOLEMIE</t>
  </si>
  <si>
    <t>LITU MARIUS</t>
  </si>
  <si>
    <t>CV1/2922</t>
  </si>
  <si>
    <t>CV1/2923</t>
  </si>
  <si>
    <t>CV1/3010</t>
  </si>
  <si>
    <t>CV1/3011</t>
  </si>
  <si>
    <t>CV1/3012</t>
  </si>
  <si>
    <t>CV1/3013</t>
  </si>
  <si>
    <t>CV1/3014</t>
  </si>
  <si>
    <t>CV1/3015</t>
  </si>
  <si>
    <t>CV1/3016</t>
  </si>
  <si>
    <t>enel</t>
  </si>
  <si>
    <t>PENSIUNEA SAPTE</t>
  </si>
  <si>
    <t>CV1/3023</t>
  </si>
  <si>
    <t>CV1/3024</t>
  </si>
  <si>
    <t>CV1/3025</t>
  </si>
  <si>
    <t>CV1/3026</t>
  </si>
  <si>
    <t>CV1/3028</t>
  </si>
  <si>
    <t>CV1/3030</t>
  </si>
  <si>
    <t>CV1/3043</t>
  </si>
  <si>
    <t>CV1/3044</t>
  </si>
  <si>
    <t>CV1/3046</t>
  </si>
  <si>
    <t>CV1/3047</t>
  </si>
  <si>
    <t>CV1/3048</t>
  </si>
  <si>
    <t>CV1/3049</t>
  </si>
  <si>
    <t>CV1/3050</t>
  </si>
  <si>
    <t>CV1/3051</t>
  </si>
  <si>
    <t>CV1/3052</t>
  </si>
  <si>
    <t>CV1/3059</t>
  </si>
  <si>
    <t>CV1/3060</t>
  </si>
  <si>
    <t>CV1/3061</t>
  </si>
  <si>
    <t>CONSILIU LOCAL SEVERIN</t>
  </si>
  <si>
    <t>ETING AGENTI SEC.</t>
  </si>
  <si>
    <t>R</t>
  </si>
  <si>
    <t>gestionare deseuri</t>
  </si>
  <si>
    <t>CV1/3067</t>
  </si>
  <si>
    <t>CV1/3082</t>
  </si>
  <si>
    <t>CV1/3105</t>
  </si>
  <si>
    <t>CV1/3133</t>
  </si>
  <si>
    <t>CV1/3129</t>
  </si>
  <si>
    <t>ANIMA</t>
  </si>
  <si>
    <t>AILINCAI ALEXANDRU</t>
  </si>
  <si>
    <t xml:space="preserve">SC FAN CURIER </t>
  </si>
  <si>
    <t>MONETARIA STATULUI</t>
  </si>
  <si>
    <t>CORESPONDENTA</t>
  </si>
  <si>
    <t>SERV MEDICALE</t>
  </si>
  <si>
    <t>ONORARIU</t>
  </si>
  <si>
    <t>TAXA TRANSPORT</t>
  </si>
  <si>
    <t>CV1/3130</t>
  </si>
  <si>
    <t>CV1/3132</t>
  </si>
  <si>
    <t>CV1/3137</t>
  </si>
  <si>
    <t>CV1/3138</t>
  </si>
  <si>
    <t>CV1/3139</t>
  </si>
  <si>
    <t>CV1/3140</t>
  </si>
  <si>
    <t>CV1/3141</t>
  </si>
  <si>
    <t>3096..91</t>
  </si>
  <si>
    <t>VIZA CONTORIZARE</t>
  </si>
  <si>
    <t>EX.AUTORIZARI</t>
  </si>
  <si>
    <t>CV1/3219</t>
  </si>
  <si>
    <t>CV1/3241</t>
  </si>
  <si>
    <t>CV1/3242</t>
  </si>
  <si>
    <t>BEJ MANDRILA COSTEL</t>
  </si>
  <si>
    <t>SC BENDKOPP FASTERS</t>
  </si>
  <si>
    <t>APA CROISANT</t>
  </si>
  <si>
    <t>APA COISANT</t>
  </si>
  <si>
    <t>STABILIZATOR ELECTRIC</t>
  </si>
  <si>
    <t>CHELTUIELI REGIE</t>
  </si>
  <si>
    <t>CHELTUIELI NOTARIALE</t>
  </si>
  <si>
    <t>FOLIE LAMINAT</t>
  </si>
  <si>
    <t>T21/3/3/1536</t>
  </si>
  <si>
    <t>TERMODENSIMETRU</t>
  </si>
  <si>
    <t>T21/3/3/1537</t>
  </si>
  <si>
    <t>TOP STAR AMB</t>
  </si>
  <si>
    <t>T21/3/3/1538</t>
  </si>
  <si>
    <t>pensiunea sapte</t>
  </si>
  <si>
    <t>T21/3/3/1551</t>
  </si>
  <si>
    <t>spra contacte</t>
  </si>
  <si>
    <t>T21/3/3/1552</t>
  </si>
  <si>
    <t>T21/3/3/1553</t>
  </si>
  <si>
    <t>T21/3/3/1557</t>
  </si>
  <si>
    <t>T21/3/3/1574</t>
  </si>
  <si>
    <t>T21/3/3/1588</t>
  </si>
  <si>
    <t>salubrizare am+desiro</t>
  </si>
  <si>
    <t>t21/3/2/1593</t>
  </si>
  <si>
    <t>salubrizare am +desiro</t>
  </si>
  <si>
    <t>t21/3/2/1594</t>
  </si>
  <si>
    <t>T21/3/2/1604</t>
  </si>
  <si>
    <t>T21/3/2/1606</t>
  </si>
  <si>
    <t>examinare atest profes. Salariati de specialitate</t>
  </si>
  <si>
    <t>T21/3/2/1612</t>
  </si>
  <si>
    <t>T21/3/2/1615</t>
  </si>
  <si>
    <t>T21/3/2/1637</t>
  </si>
  <si>
    <t>WESTONE</t>
  </si>
  <si>
    <t>ULEI AM CUTIE VITEZA</t>
  </si>
  <si>
    <t>tub termocontractor,storno avans</t>
  </si>
  <si>
    <t>t21/3/3/1658</t>
  </si>
  <si>
    <t>t21/3/3/1659</t>
  </si>
  <si>
    <t>t21/3/3/1668</t>
  </si>
  <si>
    <t>t21/3/3/1669</t>
  </si>
  <si>
    <t>t21/3/3/1674</t>
  </si>
  <si>
    <t>antene locomotive</t>
  </si>
  <si>
    <t>t21/3/3/1683</t>
  </si>
  <si>
    <t>t21/3/3/1687</t>
  </si>
  <si>
    <t>oringuri</t>
  </si>
  <si>
    <t>lucrari linie</t>
  </si>
  <si>
    <t>CABINET MEDICAL OFTALMOLOGIE</t>
  </si>
  <si>
    <t>PETROM MARKETING</t>
  </si>
  <si>
    <t>LAUNDRY TOTAL</t>
  </si>
  <si>
    <t>HYGMASTER</t>
  </si>
  <si>
    <t>ANIMA SPECIALITY</t>
  </si>
  <si>
    <t>T21/3/3/1679</t>
  </si>
  <si>
    <t>CLEMANS ALL-GLASS</t>
  </si>
  <si>
    <t>GEAM SECURIZAT</t>
  </si>
  <si>
    <t>T21/3/3/1680</t>
  </si>
  <si>
    <t>t21/3/3/1682</t>
  </si>
  <si>
    <t>T21/3/3/1687</t>
  </si>
  <si>
    <t>T21/3/3/1695</t>
  </si>
  <si>
    <t>t21/3/3/1696</t>
  </si>
  <si>
    <t>t21/3/3/1697</t>
  </si>
  <si>
    <t>T21/3/3/1699</t>
  </si>
  <si>
    <t>TANOPEX SRL</t>
  </si>
  <si>
    <t>t21/3/3/1703</t>
  </si>
  <si>
    <t>T21/3/3/1704</t>
  </si>
  <si>
    <t>T21/3/3/1705</t>
  </si>
  <si>
    <t>FAST TRADE AMEP</t>
  </si>
  <si>
    <t>SURUBURI</t>
  </si>
  <si>
    <t>T21/3/3/1706</t>
  </si>
  <si>
    <t>T21/3/3/1707</t>
  </si>
  <si>
    <t>t21/3/3/1710</t>
  </si>
  <si>
    <t>t21/3/3/1711</t>
  </si>
  <si>
    <t>t21/3/3/1713</t>
  </si>
  <si>
    <t>vila maria sofia</t>
  </si>
  <si>
    <t>t21/3/3/1714</t>
  </si>
  <si>
    <t>t21/3/3/1715</t>
  </si>
  <si>
    <t>T21/3/3/1720</t>
  </si>
  <si>
    <t>T21/3/3/1731</t>
  </si>
  <si>
    <t>T21/3/3/1734</t>
  </si>
  <si>
    <t>T21/3/3/1746</t>
  </si>
  <si>
    <t>T21/3/3/1747</t>
  </si>
  <si>
    <t>BERGERAT MONNOYEUR SRL</t>
  </si>
  <si>
    <t>COMPENSATOR ,GARNITURI</t>
  </si>
  <si>
    <t>abateri energie lectrica</t>
  </si>
  <si>
    <t>EVALUARE SI EXP.JUD OLARU SI ASOCIATII</t>
  </si>
  <si>
    <t>AV.MIJ.FIXE</t>
  </si>
  <si>
    <t>CV1/3350</t>
  </si>
  <si>
    <t>20.07.2023</t>
  </si>
  <si>
    <t xml:space="preserve">TRANS SPED </t>
  </si>
  <si>
    <t xml:space="preserve">COMPANIA DE APA OLT </t>
  </si>
  <si>
    <t>REINOIRE CERTIFICAT</t>
  </si>
  <si>
    <t>CANALIZARE</t>
  </si>
  <si>
    <t>SERVICII INFORMATICA</t>
  </si>
  <si>
    <t>POPA OVIDIU</t>
  </si>
  <si>
    <t>CV1/3383</t>
  </si>
  <si>
    <t>CV1/3384</t>
  </si>
  <si>
    <t>CV1/3385</t>
  </si>
  <si>
    <t>CV1/3388</t>
  </si>
  <si>
    <t>VIZA AUTORIZARE</t>
  </si>
  <si>
    <t>NICOLAE A</t>
  </si>
  <si>
    <t>CV1/3443</t>
  </si>
  <si>
    <t>CV1/3446</t>
  </si>
  <si>
    <t>CV1/3454</t>
  </si>
  <si>
    <t>CV1/3455</t>
  </si>
  <si>
    <t>CV1/3456</t>
  </si>
  <si>
    <t>CV1/3458</t>
  </si>
  <si>
    <t>CV1/3459</t>
  </si>
  <si>
    <t>SC ARABESQUE</t>
  </si>
  <si>
    <t>DIRECTIA TAXE SI IMP RM VALCEA</t>
  </si>
  <si>
    <t>SC AXIFLOR</t>
  </si>
  <si>
    <t>MAT.SANITARE</t>
  </si>
  <si>
    <t>TAXA TEREN</t>
  </si>
  <si>
    <t>SANITARE</t>
  </si>
  <si>
    <t>DULCIURI</t>
  </si>
  <si>
    <t>CV1/3466</t>
  </si>
  <si>
    <t>CV1/3467</t>
  </si>
  <si>
    <t>CV1/3468</t>
  </si>
  <si>
    <t>CV1/3469</t>
  </si>
  <si>
    <t>CV1/3471</t>
  </si>
  <si>
    <t>CV1/3473</t>
  </si>
  <si>
    <t>CV1/3476</t>
  </si>
  <si>
    <t>CV1/3486</t>
  </si>
  <si>
    <t>CV1/3487</t>
  </si>
  <si>
    <t>CV1/3488</t>
  </si>
  <si>
    <t>CV1/3489</t>
  </si>
  <si>
    <t>CV1/3497</t>
  </si>
  <si>
    <t>CV1/3507</t>
  </si>
  <si>
    <t>CV1/3508</t>
  </si>
  <si>
    <t>CV1/3509</t>
  </si>
  <si>
    <t>CV1/3510</t>
  </si>
  <si>
    <t>CV1/3511</t>
  </si>
  <si>
    <t>CV1/3512</t>
  </si>
  <si>
    <t>CV1/3513</t>
  </si>
  <si>
    <t>CV1/3542</t>
  </si>
  <si>
    <t>CV1/3543</t>
  </si>
  <si>
    <t>CV1/3546</t>
  </si>
  <si>
    <t>CV1/3547</t>
  </si>
  <si>
    <t>CV1/3548</t>
  </si>
  <si>
    <t>CV1/3549</t>
  </si>
  <si>
    <t>CV1/3551</t>
  </si>
  <si>
    <t>CV1/3552</t>
  </si>
  <si>
    <t>CV1/3553</t>
  </si>
  <si>
    <t>CV1/3554</t>
  </si>
  <si>
    <t>CV1/3555</t>
  </si>
  <si>
    <t>CV1/3556</t>
  </si>
  <si>
    <t>CV1/3565</t>
  </si>
  <si>
    <t>CV1/3575</t>
  </si>
  <si>
    <t>CV1/3577</t>
  </si>
  <si>
    <t>CV1/3583</t>
  </si>
  <si>
    <t>CV1/3584</t>
  </si>
  <si>
    <t>CV1/3657</t>
  </si>
  <si>
    <t>CV1/3658</t>
  </si>
  <si>
    <t>USB</t>
  </si>
  <si>
    <t>STICK</t>
  </si>
  <si>
    <t>CV1/3661</t>
  </si>
  <si>
    <t>CV1/3662</t>
  </si>
  <si>
    <t>CV1/3664</t>
  </si>
  <si>
    <t>CV1/3685</t>
  </si>
  <si>
    <t>CV1/3686</t>
  </si>
  <si>
    <t>TUDOSIE C</t>
  </si>
  <si>
    <t>poanson chenar</t>
  </si>
  <si>
    <t>avans poansoane</t>
  </si>
  <si>
    <t>splint+surub</t>
  </si>
  <si>
    <t>CV1/3792</t>
  </si>
  <si>
    <t>CV1/3793</t>
  </si>
  <si>
    <t>CV1/3796</t>
  </si>
  <si>
    <t>CV1/3797</t>
  </si>
  <si>
    <t>ASTRATRANSP</t>
  </si>
  <si>
    <t>SERV TRANSPORT</t>
  </si>
  <si>
    <t>CV1/3850</t>
  </si>
  <si>
    <t>ION SERVICE</t>
  </si>
  <si>
    <t>BULETIN REST.</t>
  </si>
  <si>
    <t>REPAARATII AUTO</t>
  </si>
  <si>
    <t>LUCRARI LINII</t>
  </si>
  <si>
    <t>STANCU T</t>
  </si>
  <si>
    <t>VILIUS</t>
  </si>
  <si>
    <t>T21/3/2/1765</t>
  </si>
  <si>
    <t>TUB SOLAR VIDAT</t>
  </si>
  <si>
    <t>T21/3/2/1779</t>
  </si>
  <si>
    <t>t21/3/2/1787</t>
  </si>
  <si>
    <t>T21/3/3/1789</t>
  </si>
  <si>
    <t>T21/3/3/1796</t>
  </si>
  <si>
    <t>T21/3/3/1814</t>
  </si>
  <si>
    <t>T21/3/3/1815</t>
  </si>
  <si>
    <t>T21/3/3/1836</t>
  </si>
  <si>
    <t>CONTACT ELECTRIC</t>
  </si>
  <si>
    <t>DVR,CAMERE VIDEO,SURSA ALIM.</t>
  </si>
  <si>
    <t>T21/3/3/1850</t>
  </si>
  <si>
    <t>PAZA LUNA IULIE 2023</t>
  </si>
  <si>
    <t>t21/3/3/1853</t>
  </si>
  <si>
    <t>t21/3/3/1856</t>
  </si>
  <si>
    <t>T21/3/3/1859</t>
  </si>
  <si>
    <t>T21/3/3/1875</t>
  </si>
  <si>
    <t>HIDRO ARGES</t>
  </si>
  <si>
    <t>CANTARIRE AUTO</t>
  </si>
  <si>
    <t>T21/3/3/1889</t>
  </si>
  <si>
    <t>T21/3/2/1890</t>
  </si>
  <si>
    <t>ion service center</t>
  </si>
  <si>
    <t>CV1/3858</t>
  </si>
  <si>
    <t>CV1/3898</t>
  </si>
  <si>
    <t>CV1/3899</t>
  </si>
  <si>
    <t>REGULARIZARE</t>
  </si>
  <si>
    <t>CV1/3916</t>
  </si>
  <si>
    <t>CV1/3945</t>
  </si>
  <si>
    <t>CV1/3946</t>
  </si>
  <si>
    <t>CV1/3947</t>
  </si>
  <si>
    <t>CV1/3948</t>
  </si>
  <si>
    <t>CV1/3949</t>
  </si>
  <si>
    <t>CV1/3950</t>
  </si>
  <si>
    <t>CV1/3952</t>
  </si>
  <si>
    <t>CV1/3953</t>
  </si>
  <si>
    <t>CV1/3936</t>
  </si>
  <si>
    <t>CV1/3934</t>
  </si>
  <si>
    <t>cv1/3932</t>
  </si>
  <si>
    <t>cv1/3931</t>
  </si>
  <si>
    <t>CV1/3930</t>
  </si>
  <si>
    <t>CV1/3929</t>
  </si>
  <si>
    <t>CV1/3928</t>
  </si>
  <si>
    <t>CV1/3927</t>
  </si>
  <si>
    <t>CV1/3925</t>
  </si>
  <si>
    <t>CV1/3975</t>
  </si>
  <si>
    <t>CV1/3976</t>
  </si>
  <si>
    <t>CV1/3977</t>
  </si>
  <si>
    <t>CV1/3984</t>
  </si>
  <si>
    <t>CV1/3988</t>
  </si>
  <si>
    <t>CV1/4004</t>
  </si>
  <si>
    <t>APA GORJ</t>
  </si>
  <si>
    <t>SC EUROSTING</t>
  </si>
  <si>
    <t>VERIFICARE STING</t>
  </si>
  <si>
    <t>STORNO</t>
  </si>
  <si>
    <t>CARTUS</t>
  </si>
  <si>
    <t>CV1/4039</t>
  </si>
  <si>
    <t>CV1/4040</t>
  </si>
  <si>
    <t>CV1/4044</t>
  </si>
  <si>
    <t>CV1/4045</t>
  </si>
  <si>
    <t>CV1/4050</t>
  </si>
  <si>
    <t>t21/3/2/1908</t>
  </si>
  <si>
    <t>lucrari de intretinere si reparatii linii</t>
  </si>
  <si>
    <t>T21/3/2/1910</t>
  </si>
  <si>
    <t>T21/3/2/1911</t>
  </si>
  <si>
    <t>CABLU FORTA</t>
  </si>
  <si>
    <t>T21/3/2/1916</t>
  </si>
  <si>
    <t>PULVERIZATOR LDE-LDH</t>
  </si>
  <si>
    <t>T21/3/2/1924</t>
  </si>
  <si>
    <t>FURTUN ACTIONARE HIDRAULICA</t>
  </si>
  <si>
    <t>t21/3/2/1945</t>
  </si>
  <si>
    <t>rovinieta ford</t>
  </si>
  <si>
    <t>t21/3/3/1955</t>
  </si>
  <si>
    <t>t21/3/3/1957</t>
  </si>
  <si>
    <t>t21/3/3/1963</t>
  </si>
  <si>
    <t>symbol paper sky srl</t>
  </si>
  <si>
    <t>clipsuri metalice</t>
  </si>
  <si>
    <t>evaluare cunostinte profesionale permis mecanic</t>
  </si>
  <si>
    <t>T21/3/3/1971</t>
  </si>
  <si>
    <t>t21/3/3/1987</t>
  </si>
  <si>
    <t>energy trade srl</t>
  </si>
  <si>
    <t>t21/3/3/1990</t>
  </si>
  <si>
    <t>eurosting aaw industry</t>
  </si>
  <si>
    <t>t21/3/3/1989</t>
  </si>
  <si>
    <t>e.on</t>
  </si>
  <si>
    <t>energie electrica -abateri-</t>
  </si>
  <si>
    <t>t21/3/3/1998</t>
  </si>
  <si>
    <t>cncf cfr sa</t>
  </si>
  <si>
    <t>lucrari scoatere de sub tensiune pantograf rupt</t>
  </si>
  <si>
    <t>t21/3/3/1999</t>
  </si>
  <si>
    <t>t21/3/3/2020</t>
  </si>
  <si>
    <t>electroputere craiova</t>
  </si>
  <si>
    <t>avans reconditionare arc in foi</t>
  </si>
  <si>
    <t>t21/3/3/2021</t>
  </si>
  <si>
    <t>t21/3/3/2038</t>
  </si>
  <si>
    <t>t21/3/3/2046</t>
  </si>
  <si>
    <t>MERKAL</t>
  </si>
  <si>
    <t>SC REWE ROMANIA</t>
  </si>
  <si>
    <t>SC ANTONIDO MARKET</t>
  </si>
  <si>
    <t>CHELTUIELI</t>
  </si>
  <si>
    <t>t21/3/3/2049</t>
  </si>
  <si>
    <t>t21/3/3/2050</t>
  </si>
  <si>
    <t>t21/3/3/2052</t>
  </si>
  <si>
    <t>t21/3/3/2055</t>
  </si>
  <si>
    <t>t21/3/3/2057</t>
  </si>
  <si>
    <t>t21/3/2/2058</t>
  </si>
  <si>
    <t>t21/3/2/2060</t>
  </si>
  <si>
    <t>t21/3/3/2078</t>
  </si>
  <si>
    <t>t21/3/2/2090</t>
  </si>
  <si>
    <t>CV/4123</t>
  </si>
  <si>
    <t>IOTOVICI MIHAELA RAMONA</t>
  </si>
  <si>
    <t xml:space="preserve">OMNIASIN </t>
  </si>
  <si>
    <t>CV1/4148</t>
  </si>
  <si>
    <t>ELIMIR TOUR</t>
  </si>
  <si>
    <t>BATERIE AUTO</t>
  </si>
  <si>
    <t>t21/3/2/2093</t>
  </si>
  <si>
    <t>filtre ulei si motorina</t>
  </si>
  <si>
    <t>t21/3/3/2099</t>
  </si>
  <si>
    <t>t21/3/3/2107</t>
  </si>
  <si>
    <t>t21/3/3/2116</t>
  </si>
  <si>
    <t>t21/3/3/2133</t>
  </si>
  <si>
    <t>nikra impex srl</t>
  </si>
  <si>
    <t>T21/3/3/2144</t>
  </si>
  <si>
    <t>T21/3/3/2153</t>
  </si>
  <si>
    <t>T21/3/3/2154</t>
  </si>
  <si>
    <t>REGLARE SUPAPE DE SIGUR.</t>
  </si>
  <si>
    <t>T21/3/3/2165</t>
  </si>
  <si>
    <t>T21/3/3/2167</t>
  </si>
  <si>
    <t>CV1/4212</t>
  </si>
  <si>
    <t>CV1/4219</t>
  </si>
  <si>
    <t>VERIFICARE STINGATOARE</t>
  </si>
  <si>
    <t>MED MUNCII</t>
  </si>
  <si>
    <t>FISE MEDICALA +PSILOGIC</t>
  </si>
  <si>
    <t>CV1/4255</t>
  </si>
  <si>
    <t>FABRICA PAPETARI</t>
  </si>
  <si>
    <t>REGISTRE</t>
  </si>
  <si>
    <t>CV1/4257</t>
  </si>
  <si>
    <t>EXPLOATARE</t>
  </si>
  <si>
    <t xml:space="preserve">SIMAR </t>
  </si>
  <si>
    <t>EUROSTING AAW INDUSTRY SRL</t>
  </si>
  <si>
    <t>stingatoare</t>
  </si>
  <si>
    <t>NUTRIVET SRL</t>
  </si>
  <si>
    <t>ROMAX EXPORT</t>
  </si>
  <si>
    <t>REGIO METRO CERT</t>
  </si>
  <si>
    <t>cv1/4270</t>
  </si>
  <si>
    <t>cv1/4271</t>
  </si>
  <si>
    <t>CV1/4290</t>
  </si>
  <si>
    <t>CV1/4291</t>
  </si>
  <si>
    <t>CV1/4304</t>
  </si>
  <si>
    <t>CV1/4305</t>
  </si>
  <si>
    <t>ECUSON</t>
  </si>
  <si>
    <t>TARIF AVIZE</t>
  </si>
  <si>
    <t>STORNO F2200182971</t>
  </si>
  <si>
    <t>CV1/4308</t>
  </si>
  <si>
    <t>CV1/4311</t>
  </si>
  <si>
    <t>CV1/4312</t>
  </si>
  <si>
    <t>CV1/4342</t>
  </si>
  <si>
    <t>CV1/4343</t>
  </si>
  <si>
    <t>CV1/4345</t>
  </si>
  <si>
    <t>CV1/4346</t>
  </si>
  <si>
    <t>CV1/4347</t>
  </si>
  <si>
    <t>CV1/4349</t>
  </si>
  <si>
    <t>CV1/4354</t>
  </si>
  <si>
    <t>ADRICOS MOB</t>
  </si>
  <si>
    <t>SC PETRO MAGICO</t>
  </si>
  <si>
    <t>SERV.DEFRISARE</t>
  </si>
  <si>
    <t xml:space="preserve">COMBUSTIBIL </t>
  </si>
  <si>
    <t>T21/3/3/2177</t>
  </si>
  <si>
    <t>DNS BIROTICA SRL</t>
  </si>
  <si>
    <t>T21/3/3/2178</t>
  </si>
  <si>
    <t>T21/3/3/2183</t>
  </si>
  <si>
    <t>T21/3/3/2184</t>
  </si>
  <si>
    <t>T21/3/3/2186</t>
  </si>
  <si>
    <t>SILICON</t>
  </si>
  <si>
    <t>T21/3/3/2187</t>
  </si>
  <si>
    <t>T21/3/3/2200</t>
  </si>
  <si>
    <t>T21/3/3/2211</t>
  </si>
  <si>
    <t>T21/3/3/2215</t>
  </si>
  <si>
    <t>Emotion magnifique srl</t>
  </si>
  <si>
    <t>fitil LDE</t>
  </si>
  <si>
    <t>T21/3/3/2216</t>
  </si>
  <si>
    <t>energie electrica -abateri-iulie</t>
  </si>
  <si>
    <t>T21/3/3/2217</t>
  </si>
  <si>
    <t>T21/3/3/2219</t>
  </si>
  <si>
    <t>materiale LDE</t>
  </si>
  <si>
    <t>T21/3/3/2222</t>
  </si>
  <si>
    <t>T21/3/2/2259</t>
  </si>
  <si>
    <t>Electroputere VFU PASCANI</t>
  </si>
  <si>
    <t>AVANS ARCURI</t>
  </si>
  <si>
    <t>06/10.2023</t>
  </si>
  <si>
    <t>T21/3/2/2260</t>
  </si>
  <si>
    <t>ARCURI</t>
  </si>
  <si>
    <t>FRANGOMY SOLUTIONS SRL</t>
  </si>
  <si>
    <t>M M FRIMAR SRL</t>
  </si>
  <si>
    <t>CV1/4377</t>
  </si>
  <si>
    <t>CV1/4418</t>
  </si>
  <si>
    <t>CV1/4427</t>
  </si>
  <si>
    <t>CV1/4428</t>
  </si>
  <si>
    <t>CV1/4449</t>
  </si>
  <si>
    <t>CV1/4461</t>
  </si>
  <si>
    <t>CV1/4462</t>
  </si>
  <si>
    <t>CV1/4463</t>
  </si>
  <si>
    <t xml:space="preserve">EUHOTELS </t>
  </si>
  <si>
    <t>TIPOGRAFIA PROD COM</t>
  </si>
  <si>
    <t>DARI TEHNOLOGIES</t>
  </si>
  <si>
    <t>CN CF CFR SA</t>
  </si>
  <si>
    <t>imprimante sp</t>
  </si>
  <si>
    <t>MOCANU C</t>
  </si>
  <si>
    <t>CV1/4464</t>
  </si>
  <si>
    <t>CV1/4465</t>
  </si>
  <si>
    <t>CV1/4466</t>
  </si>
  <si>
    <t>CV1/4468</t>
  </si>
  <si>
    <t>CV1/4471</t>
  </si>
  <si>
    <t>CV1/4472</t>
  </si>
  <si>
    <t>CV1/4473</t>
  </si>
  <si>
    <t>CV1/4474</t>
  </si>
  <si>
    <t>CV1/4488</t>
  </si>
  <si>
    <t>CV1/4485</t>
  </si>
  <si>
    <t>CV1/4489</t>
  </si>
  <si>
    <t>CV1/4493</t>
  </si>
  <si>
    <t>CV1/4505</t>
  </si>
  <si>
    <t>CV1/4531</t>
  </si>
  <si>
    <t>CV1/4586</t>
  </si>
  <si>
    <t>CV1/4625</t>
  </si>
  <si>
    <t>SC TESA MED SOLUT</t>
  </si>
  <si>
    <t>USA METAL</t>
  </si>
  <si>
    <t>CHIRIE CONTAINER</t>
  </si>
  <si>
    <t>EXAMINARE AUTORIZARE</t>
  </si>
  <si>
    <t>EX AUTORIZARE</t>
  </si>
  <si>
    <t>ECHILOTEST</t>
  </si>
  <si>
    <t>t21/3/2/2266</t>
  </si>
  <si>
    <t>t21/3/3/2274</t>
  </si>
  <si>
    <t>t21/3/3/2283</t>
  </si>
  <si>
    <t>T21/3/3/2286</t>
  </si>
  <si>
    <t>T21/3/3/2287</t>
  </si>
  <si>
    <t>T21/3/3/2290</t>
  </si>
  <si>
    <t>CV1/4646</t>
  </si>
  <si>
    <t>CV1/4660</t>
  </si>
  <si>
    <t>CV1/4684</t>
  </si>
  <si>
    <t>SMART</t>
  </si>
  <si>
    <t>ENERGIE EL</t>
  </si>
  <si>
    <t>alimentator</t>
  </si>
  <si>
    <t>CV1/4738</t>
  </si>
  <si>
    <t>CV1/4769</t>
  </si>
  <si>
    <t>CV1/4776</t>
  </si>
  <si>
    <t>CV1/4777</t>
  </si>
  <si>
    <t>CV1/4859</t>
  </si>
  <si>
    <t>CV1/4860</t>
  </si>
  <si>
    <t>CV1/4861</t>
  </si>
  <si>
    <t>CV1/4890</t>
  </si>
  <si>
    <t>CV1/4891</t>
  </si>
  <si>
    <t>CV1/4892</t>
  </si>
  <si>
    <t>CV1/4894</t>
  </si>
  <si>
    <t>CV1/4895</t>
  </si>
  <si>
    <t>CV1/4896</t>
  </si>
  <si>
    <t>COMPANIA DE ALA OLTENIA</t>
  </si>
  <si>
    <t>EXPERT JUD.OLARU</t>
  </si>
  <si>
    <t>SC BENDOKOPP</t>
  </si>
  <si>
    <t>CV1/4901</t>
  </si>
  <si>
    <t>CV1/4902</t>
  </si>
  <si>
    <t>CV1/4903</t>
  </si>
  <si>
    <t>CV1/4953</t>
  </si>
  <si>
    <t>CV1/4964</t>
  </si>
  <si>
    <t>CV1/4965</t>
  </si>
  <si>
    <t>CV1/4968</t>
  </si>
  <si>
    <t>CV1/4969</t>
  </si>
  <si>
    <t>CV1/4970</t>
  </si>
  <si>
    <t>CV1/4976</t>
  </si>
  <si>
    <t>CV1/4977</t>
  </si>
  <si>
    <t>MEDA CONSULT SRL</t>
  </si>
  <si>
    <t>CARTUS TONER</t>
  </si>
  <si>
    <t xml:space="preserve">EVALUARE </t>
  </si>
  <si>
    <t>ENERGIE EL.</t>
  </si>
  <si>
    <t>CV1/4978</t>
  </si>
  <si>
    <t>CV1/4979</t>
  </si>
  <si>
    <t>CV1/4987</t>
  </si>
  <si>
    <t>CV1/4988</t>
  </si>
  <si>
    <t>CV1/5109</t>
  </si>
  <si>
    <t>CV1/5111</t>
  </si>
  <si>
    <t>CV1/5138</t>
  </si>
  <si>
    <t>CV1/5139</t>
  </si>
  <si>
    <t>CV1/5150</t>
  </si>
  <si>
    <t>CV1/5151</t>
  </si>
  <si>
    <t>CV1/5152</t>
  </si>
  <si>
    <t>REPARATII TELEFON</t>
  </si>
  <si>
    <t>CV1/5184</t>
  </si>
  <si>
    <t>CV1/5187</t>
  </si>
  <si>
    <t>CV1/5188</t>
  </si>
  <si>
    <t>CERTIF.CONSTATATOR</t>
  </si>
  <si>
    <t>CV1/5196</t>
  </si>
  <si>
    <t>CV1/5198</t>
  </si>
  <si>
    <t>CV1/5199</t>
  </si>
  <si>
    <t>CV1/5200</t>
  </si>
  <si>
    <t>CV1/5201</t>
  </si>
  <si>
    <t>CV1/5202</t>
  </si>
  <si>
    <t>CV1/5205</t>
  </si>
  <si>
    <t>CV1/5206</t>
  </si>
  <si>
    <t>CV1/5207</t>
  </si>
  <si>
    <t>CV1/5208</t>
  </si>
  <si>
    <t>CV1/5209</t>
  </si>
  <si>
    <t>CV1/5213</t>
  </si>
  <si>
    <t>CV1/5219</t>
  </si>
  <si>
    <t>CV1/5220</t>
  </si>
  <si>
    <t>CV1/5221</t>
  </si>
  <si>
    <t>CV1/5222</t>
  </si>
  <si>
    <t>CV1/5252</t>
  </si>
  <si>
    <t>CV1/5253</t>
  </si>
  <si>
    <t>CV1/5254</t>
  </si>
  <si>
    <t>CV1/5255</t>
  </si>
  <si>
    <t>CV1/5256</t>
  </si>
  <si>
    <t>CV1/5257</t>
  </si>
  <si>
    <t>IMPRIMATE</t>
  </si>
  <si>
    <t>CV1/5259</t>
  </si>
  <si>
    <t>CV1/5353</t>
  </si>
  <si>
    <t>UITRIX</t>
  </si>
  <si>
    <t>TONERE</t>
  </si>
  <si>
    <t>RELEU</t>
  </si>
  <si>
    <t xml:space="preserve">rovinieta </t>
  </si>
  <si>
    <t xml:space="preserve">ROvinieta </t>
  </si>
  <si>
    <t>OBIECTE SANITARE</t>
  </si>
  <si>
    <t>t21/3/3/2308</t>
  </si>
  <si>
    <t>T21/3/3/2322</t>
  </si>
  <si>
    <t>EVY TEXLIN STYLE</t>
  </si>
  <si>
    <t>PRELATA</t>
  </si>
  <si>
    <t>T21/3/3/2332</t>
  </si>
  <si>
    <t>MATERIALE`</t>
  </si>
  <si>
    <t>t21/3/3/2334</t>
  </si>
  <si>
    <t>T21/3/3/2355</t>
  </si>
  <si>
    <t>t21/3/3/2364</t>
  </si>
  <si>
    <t>universal termoconstruct design</t>
  </si>
  <si>
    <t>transport marfa craiova-brasov</t>
  </si>
  <si>
    <t>t21/3/3/2368</t>
  </si>
  <si>
    <t>T21/3/3/2388</t>
  </si>
  <si>
    <t>T21/3/3/2389</t>
  </si>
  <si>
    <t>t21/3/3/2395</t>
  </si>
  <si>
    <t>t21/3/3/2396</t>
  </si>
  <si>
    <t>T21/3/3/2399</t>
  </si>
  <si>
    <t>T21/3/3/2401</t>
  </si>
  <si>
    <t>T21/3/3/2426</t>
  </si>
  <si>
    <t>T21/3/2/2430</t>
  </si>
  <si>
    <t>ANVELOPE BARUM</t>
  </si>
  <si>
    <t>servicii salubrizare automotoare</t>
  </si>
  <si>
    <t>t21/3/2/2435</t>
  </si>
  <si>
    <t>T21/3/2/2469</t>
  </si>
  <si>
    <t>t21/3/2/2447</t>
  </si>
  <si>
    <t>t21/3/3/2473</t>
  </si>
  <si>
    <t>t21/3/3/2478</t>
  </si>
  <si>
    <t>t21/3/2/2481</t>
  </si>
  <si>
    <t>t21/3/2/2485</t>
  </si>
  <si>
    <t>t21/3/2/2486</t>
  </si>
  <si>
    <t>t21/3/3/2490</t>
  </si>
  <si>
    <t>t21/3/3/2491</t>
  </si>
  <si>
    <t>t21/3/3/2493</t>
  </si>
  <si>
    <t>t21/3/3/2496</t>
  </si>
  <si>
    <t>t21/3/3/2497</t>
  </si>
  <si>
    <t>t21/3/3/2502</t>
  </si>
  <si>
    <t>reglare</t>
  </si>
  <si>
    <t>decont</t>
  </si>
  <si>
    <t>operatiunilor generatoare de obligatii de plata ( ROGOP) - SRTFC Craiova si subunitati pentru anul 2024</t>
  </si>
  <si>
    <t>DIRECT RETAIL DISTRIBUTION</t>
  </si>
  <si>
    <t>V21/369</t>
  </si>
  <si>
    <t>EVALUARE SI EXPERTIZA JUDICIARA</t>
  </si>
  <si>
    <t>servicii expertiza</t>
  </si>
  <si>
    <t>V21/382</t>
  </si>
  <si>
    <t>V21/383</t>
  </si>
  <si>
    <t>V21/384</t>
  </si>
  <si>
    <t>V21/385</t>
  </si>
  <si>
    <t>V21/386</t>
  </si>
  <si>
    <t>V21/387</t>
  </si>
  <si>
    <t>V21/388</t>
  </si>
  <si>
    <t>V21/389</t>
  </si>
  <si>
    <t>V21/390</t>
  </si>
  <si>
    <t>V21/391</t>
  </si>
  <si>
    <t>V21/392</t>
  </si>
  <si>
    <t>V21/393</t>
  </si>
  <si>
    <t>V21/394</t>
  </si>
  <si>
    <t>V21/395</t>
  </si>
  <si>
    <t>V21/396</t>
  </si>
  <si>
    <t>V21/397</t>
  </si>
  <si>
    <t>ROMOTION BELTING SRL</t>
  </si>
  <si>
    <t>V21/398</t>
  </si>
  <si>
    <t>V21/399</t>
  </si>
  <si>
    <t>V21/400</t>
  </si>
  <si>
    <t>V21/401</t>
  </si>
  <si>
    <t>V21/402</t>
  </si>
  <si>
    <t>V21/403</t>
  </si>
  <si>
    <t>V21/404</t>
  </si>
  <si>
    <t>V21/405</t>
  </si>
  <si>
    <t>V21/406</t>
  </si>
  <si>
    <t>V21/407</t>
  </si>
  <si>
    <t>V21/408</t>
  </si>
  <si>
    <t>V21/409</t>
  </si>
  <si>
    <t>V21/410</t>
  </si>
  <si>
    <t>V21/411</t>
  </si>
  <si>
    <t>V21/412</t>
  </si>
  <si>
    <t>V21/413</t>
  </si>
  <si>
    <t>V21/414</t>
  </si>
  <si>
    <t>V21/415</t>
  </si>
  <si>
    <t>V21/416</t>
  </si>
  <si>
    <t>V21/417</t>
  </si>
  <si>
    <t>V21/418</t>
  </si>
  <si>
    <t>V21/419</t>
  </si>
  <si>
    <t>V21/420</t>
  </si>
  <si>
    <t>V21/421</t>
  </si>
  <si>
    <t>V21/422</t>
  </si>
  <si>
    <t>V21/423</t>
  </si>
  <si>
    <t>V21/424</t>
  </si>
  <si>
    <t>V21/425</t>
  </si>
  <si>
    <t>BEIJER REF ROMANIA</t>
  </si>
  <si>
    <t>V21/426</t>
  </si>
  <si>
    <t>V21/427</t>
  </si>
  <si>
    <t>V21/428</t>
  </si>
  <si>
    <t>V21/429</t>
  </si>
  <si>
    <t>V21/430</t>
  </si>
  <si>
    <t>V21/431</t>
  </si>
  <si>
    <t>V21/432</t>
  </si>
  <si>
    <t>V21/433</t>
  </si>
  <si>
    <t>V21/434</t>
  </si>
  <si>
    <t>WORLD SERV INSTAL SRL</t>
  </si>
  <si>
    <t>V21/435</t>
  </si>
  <si>
    <t>ATELIERELE GRIVITA</t>
  </si>
  <si>
    <t>V21/436</t>
  </si>
  <si>
    <t>V21/437</t>
  </si>
  <si>
    <t>V21/438</t>
  </si>
  <si>
    <t>V21/439</t>
  </si>
  <si>
    <t>V21/440</t>
  </si>
  <si>
    <t>V21/441</t>
  </si>
  <si>
    <t>V21/442</t>
  </si>
  <si>
    <t>UAT ORAS FILIASI</t>
  </si>
  <si>
    <t>V21/443</t>
  </si>
  <si>
    <t>V21/444</t>
  </si>
  <si>
    <t>V21/445</t>
  </si>
  <si>
    <t>V21/446</t>
  </si>
  <si>
    <t>V21/447</t>
  </si>
  <si>
    <t>V21/448</t>
  </si>
  <si>
    <t>V21/449</t>
  </si>
  <si>
    <t>METAL COLECT PROD SRL</t>
  </si>
  <si>
    <t>V21/450</t>
  </si>
  <si>
    <t>V21/451</t>
  </si>
  <si>
    <t>V21/452</t>
  </si>
  <si>
    <t>BENDKOPP FASTENERS</t>
  </si>
  <si>
    <t>V21/453</t>
  </si>
  <si>
    <t>V21/454</t>
  </si>
  <si>
    <t>V21/455</t>
  </si>
  <si>
    <t>V21/456</t>
  </si>
  <si>
    <t>V21/457</t>
  </si>
  <si>
    <t>V21/458</t>
  </si>
  <si>
    <t>V21/459</t>
  </si>
  <si>
    <t>V21/460</t>
  </si>
  <si>
    <t>V21/461</t>
  </si>
  <si>
    <t>V21/462</t>
  </si>
  <si>
    <t>V21/463</t>
  </si>
  <si>
    <t>ZAVIS IMPEX  SRL</t>
  </si>
  <si>
    <t>TEHNOPRO CLIMA</t>
  </si>
  <si>
    <t>ISF CRAIOVA</t>
  </si>
  <si>
    <t>abonament transport in comun</t>
  </si>
  <si>
    <t>T21/3/4/40</t>
  </si>
  <si>
    <t>31/12/2023</t>
  </si>
  <si>
    <t>t21/3/4/41</t>
  </si>
  <si>
    <t>t21/3/4/42</t>
  </si>
  <si>
    <t>27/12/2023</t>
  </si>
  <si>
    <t>t21/3/4/43</t>
  </si>
  <si>
    <t>t21/3/3/45</t>
  </si>
  <si>
    <t>responsabil siguranta circulatiei</t>
  </si>
  <si>
    <t>t21/3/4/57</t>
  </si>
  <si>
    <t>t21/3/3/62</t>
  </si>
  <si>
    <t>emotion magnifique</t>
  </si>
  <si>
    <t>fitil lde</t>
  </si>
  <si>
    <t>14/12/2023</t>
  </si>
  <si>
    <t>13/01/2024</t>
  </si>
  <si>
    <t>22/01/2024</t>
  </si>
  <si>
    <t>sgpi</t>
  </si>
  <si>
    <t>t21/3/3/67</t>
  </si>
  <si>
    <t>T21/3/3/68</t>
  </si>
  <si>
    <t>15/01/2024</t>
  </si>
  <si>
    <t>T21/3/2/71</t>
  </si>
  <si>
    <t>ROMRADIATOARE SA</t>
  </si>
  <si>
    <t>RAIATOAR LOCOM</t>
  </si>
  <si>
    <t>T21/3/4/99</t>
  </si>
  <si>
    <t>29/02/2024</t>
  </si>
  <si>
    <t>T21/3/4/100</t>
  </si>
  <si>
    <t>T21/3/4/104</t>
  </si>
  <si>
    <t>T21/3/3/107</t>
  </si>
  <si>
    <t>GELOR TRADING COM SRL</t>
  </si>
  <si>
    <t>BECURI LED</t>
  </si>
  <si>
    <t>t21/3/3/112</t>
  </si>
  <si>
    <t>FAN COURIER EXPRESS SRL</t>
  </si>
  <si>
    <t>T21/3/3/113</t>
  </si>
  <si>
    <t>BERGERAT MONOYEUR</t>
  </si>
  <si>
    <t>VERIFICARE MOTOR</t>
  </si>
  <si>
    <t>T21/3/3/115</t>
  </si>
  <si>
    <t>GUNOI MENJARE</t>
  </si>
  <si>
    <t>baterie varta</t>
  </si>
  <si>
    <t>t21/3/2/136</t>
  </si>
  <si>
    <t>lucrari de intretinere linii</t>
  </si>
  <si>
    <t>15/03/2024</t>
  </si>
  <si>
    <t>T21/3/2/143</t>
  </si>
  <si>
    <t>16/01/2024</t>
  </si>
  <si>
    <t>CONTACT ELECTRIC COM</t>
  </si>
  <si>
    <t>14/02/2024</t>
  </si>
  <si>
    <t>T21/3/2/144</t>
  </si>
  <si>
    <t>caromet</t>
  </si>
  <si>
    <t>avans reparatie osie motoare am975</t>
  </si>
  <si>
    <t>T21/3/2/165</t>
  </si>
  <si>
    <t>t21/3/4/166</t>
  </si>
  <si>
    <t>17/01/2024</t>
  </si>
  <si>
    <t>t21/3/2/168</t>
  </si>
  <si>
    <t>30/01/2024</t>
  </si>
  <si>
    <t>T21/3/2/169</t>
  </si>
  <si>
    <t>15/02/2024</t>
  </si>
  <si>
    <t>t21/3/4/208</t>
  </si>
  <si>
    <t>18/01/2024</t>
  </si>
  <si>
    <t>certific.consilier sigur marf.periculoase</t>
  </si>
  <si>
    <t>16/02/2024</t>
  </si>
  <si>
    <t>19/01/2024</t>
  </si>
  <si>
    <t xml:space="preserve">rompetrol </t>
  </si>
  <si>
    <t>t21/3/4/223</t>
  </si>
  <si>
    <t>T21/3/2/240</t>
  </si>
  <si>
    <t>FURTUN REFULARE</t>
  </si>
  <si>
    <t>18/02/2024</t>
  </si>
  <si>
    <t>T21/3/4/241</t>
  </si>
  <si>
    <t>23/01/2024</t>
  </si>
  <si>
    <t>t21/3/3/251</t>
  </si>
  <si>
    <t>pompa combustibil webasto</t>
  </si>
  <si>
    <t>22/02/2024</t>
  </si>
  <si>
    <t>25/01/2024</t>
  </si>
  <si>
    <t>t21/3/4/278</t>
  </si>
  <si>
    <t>26/01/2024</t>
  </si>
  <si>
    <t>t21/3/3/2525</t>
  </si>
  <si>
    <t>t21/3/3/2529</t>
  </si>
  <si>
    <t>examinare profesionala</t>
  </si>
  <si>
    <t>31/10/2023</t>
  </si>
  <si>
    <t>t21/3/3/2530</t>
  </si>
  <si>
    <t>atestare profesionala</t>
  </si>
  <si>
    <t>t21/3/3/2534</t>
  </si>
  <si>
    <t>t21/3/3/2535</t>
  </si>
  <si>
    <t>t21/3/3/2549</t>
  </si>
  <si>
    <t>t21/3/3/2550</t>
  </si>
  <si>
    <t>anglo-rom</t>
  </si>
  <si>
    <t>spray contacte</t>
  </si>
  <si>
    <t>t21/3/3/2562</t>
  </si>
  <si>
    <t>t21/3/3/2583</t>
  </si>
  <si>
    <t>t21/3/3/2584</t>
  </si>
  <si>
    <t>t21/3/3/2585</t>
  </si>
  <si>
    <t>T21/3/3/2587</t>
  </si>
  <si>
    <t>lucrari de intretinere si reparatii linii cf</t>
  </si>
  <si>
    <t>t21/3/3/2588</t>
  </si>
  <si>
    <t>FURTUN CAUCIUC</t>
  </si>
  <si>
    <t>t21/3/3/2590</t>
  </si>
  <si>
    <t>PAZA LUNA octombrie 2023</t>
  </si>
  <si>
    <t>t21/3/3/2602</t>
  </si>
  <si>
    <t>t21/3/3/2603</t>
  </si>
  <si>
    <t>acumulator 9 Ah</t>
  </si>
  <si>
    <t>t21/3/3/2606</t>
  </si>
  <si>
    <t>t21/3/3/2610</t>
  </si>
  <si>
    <t>22/12/2023</t>
  </si>
  <si>
    <t>t21/3/3/2616</t>
  </si>
  <si>
    <t>14/11/2023</t>
  </si>
  <si>
    <t>t21/3/3/2631</t>
  </si>
  <si>
    <t>T21/3/2/2641</t>
  </si>
  <si>
    <t>t21/3/2/2645</t>
  </si>
  <si>
    <t>jmg instal gaz confort`</t>
  </si>
  <si>
    <t>verificare tehnica,autoriz iscir centrala</t>
  </si>
  <si>
    <t>17/11/2023</t>
  </si>
  <si>
    <t>t21/3/2/2646</t>
  </si>
  <si>
    <t>15/11/2023</t>
  </si>
  <si>
    <t>t21/3/2/2651</t>
  </si>
  <si>
    <t>16/11/2023</t>
  </si>
  <si>
    <t>30/11/2023</t>
  </si>
  <si>
    <t>29/11/2023</t>
  </si>
  <si>
    <t>t21/3/2/2667</t>
  </si>
  <si>
    <t>elf auto com</t>
  </si>
  <si>
    <t>T21/3/2/2670</t>
  </si>
  <si>
    <t>TEHNOTON SA</t>
  </si>
  <si>
    <t>INDUCTORI DE CALE</t>
  </si>
  <si>
    <t>t21/3/3/2674</t>
  </si>
  <si>
    <t>20/11/2023</t>
  </si>
  <si>
    <t>t21/3/3/2647</t>
  </si>
  <si>
    <t>19/12/2023</t>
  </si>
  <si>
    <t>t21/3/3/2659</t>
  </si>
  <si>
    <t>21/11/2023</t>
  </si>
  <si>
    <t>andacio srl</t>
  </si>
  <si>
    <t>t21/3/3/2660</t>
  </si>
  <si>
    <t>t21/3/2/2672</t>
  </si>
  <si>
    <t>22/11/2023</t>
  </si>
  <si>
    <t>T21/3/3/2674</t>
  </si>
  <si>
    <t>21/12/2023</t>
  </si>
  <si>
    <t>T21/3/3/2675</t>
  </si>
  <si>
    <t>registre cartonate</t>
  </si>
  <si>
    <t>t21/3/3/2676</t>
  </si>
  <si>
    <t>t21/3/3/2677</t>
  </si>
  <si>
    <t>t21/3/3/2678</t>
  </si>
  <si>
    <t>electro-motor</t>
  </si>
  <si>
    <t>cablu fi4mm</t>
  </si>
  <si>
    <t>t21/3/2/2700</t>
  </si>
  <si>
    <t>23/11/2023</t>
  </si>
  <si>
    <t>t21/3/3/2705</t>
  </si>
  <si>
    <t>24/11/2023</t>
  </si>
  <si>
    <t>23/12/2023</t>
  </si>
  <si>
    <t>t21/3/3/2709</t>
  </si>
  <si>
    <t>27/11/2023</t>
  </si>
  <si>
    <t>t21/3/3/2724</t>
  </si>
  <si>
    <t>28/11/2023</t>
  </si>
  <si>
    <t>T21/3/3/2728</t>
  </si>
  <si>
    <t>ARCOPLAST ANVELOPE</t>
  </si>
  <si>
    <t>SERVICII AUTO</t>
  </si>
  <si>
    <t>28/12/2023</t>
  </si>
  <si>
    <t>T21/3/3/2739</t>
  </si>
  <si>
    <t>SMART TRADE SERVICE</t>
  </si>
  <si>
    <t>CURELE TRAPEZOIDALE</t>
  </si>
  <si>
    <t>13/12/2023</t>
  </si>
  <si>
    <t>t21/3/2/2740</t>
  </si>
  <si>
    <t>t21/3/3/2741</t>
  </si>
  <si>
    <t>t21/3/2/2775</t>
  </si>
  <si>
    <t>t21/3/4/2777</t>
  </si>
  <si>
    <t>t21/3/3/2778</t>
  </si>
  <si>
    <t>t21/3/2/2779</t>
  </si>
  <si>
    <t>t21/3/2/2784</t>
  </si>
  <si>
    <t>t21/3/2/2785</t>
  </si>
  <si>
    <t>t21/3/2/2808</t>
  </si>
  <si>
    <t>t21/3/2/2809</t>
  </si>
  <si>
    <t>forum industry</t>
  </si>
  <si>
    <t>t21/3/2/2812</t>
  </si>
  <si>
    <t>t21/3/2/2813</t>
  </si>
  <si>
    <t>28/02/2024</t>
  </si>
  <si>
    <t>t21/3/4/2814</t>
  </si>
  <si>
    <t>t21/3/2/2815</t>
  </si>
  <si>
    <t>t21/3/4/2846</t>
  </si>
  <si>
    <t>t21/3/4/2851</t>
  </si>
  <si>
    <t>29/01/2024</t>
  </si>
  <si>
    <t>T21/3/4/2866</t>
  </si>
  <si>
    <t>t21/3/3/2867</t>
  </si>
  <si>
    <t>T21/3/4/2869</t>
  </si>
  <si>
    <t>T21/3/3/2876</t>
  </si>
  <si>
    <t>BEC LED</t>
  </si>
  <si>
    <t>t21/3/3/2887</t>
  </si>
  <si>
    <t>climatico line srl</t>
  </si>
  <si>
    <t>boiler electricariston</t>
  </si>
  <si>
    <t>T21/3/4/2904</t>
  </si>
  <si>
    <t>15/12/2023</t>
  </si>
  <si>
    <t>14/01/2024</t>
  </si>
  <si>
    <t>T21/3/4/2905</t>
  </si>
  <si>
    <t>T21/3/2/2906</t>
  </si>
  <si>
    <t>30/12/2023</t>
  </si>
  <si>
    <t>18/12/2023</t>
  </si>
  <si>
    <t>T21/3/4/2915</t>
  </si>
  <si>
    <t>T21/3/4/2921</t>
  </si>
  <si>
    <t>ENERIA</t>
  </si>
  <si>
    <t>PIESE LOCOMOTIVA</t>
  </si>
  <si>
    <t>t21/3/2/2959</t>
  </si>
  <si>
    <t>20/12/2023</t>
  </si>
  <si>
    <t>t21/3/2/2960</t>
  </si>
  <si>
    <t>lucrari igineizare si transport gunoi</t>
  </si>
  <si>
    <t>t21/3/4/2961</t>
  </si>
  <si>
    <t>t21/3/2/2970</t>
  </si>
  <si>
    <t>ALVVIMAR COMIMPEX SRL</t>
  </si>
  <si>
    <t>26/12/2023</t>
  </si>
  <si>
    <t>t21/3/2/2971</t>
  </si>
  <si>
    <t>lucrari intretinere si reparatii linii</t>
  </si>
  <si>
    <t>20/02/2024</t>
  </si>
  <si>
    <t>t21/3/3/2990</t>
  </si>
  <si>
    <t>CV1/27</t>
  </si>
  <si>
    <t>CV1/30</t>
  </si>
  <si>
    <t>CV1/31</t>
  </si>
  <si>
    <t>CV1/32</t>
  </si>
  <si>
    <t>CV1/33</t>
  </si>
  <si>
    <t>CV1/44</t>
  </si>
  <si>
    <t>CV1/45</t>
  </si>
  <si>
    <t>CV1/47</t>
  </si>
  <si>
    <t>CV1/48</t>
  </si>
  <si>
    <t>AVANS AUTORIZARE</t>
  </si>
  <si>
    <t>FULMEN NUD</t>
  </si>
  <si>
    <t>IACOBIM EXIM</t>
  </si>
  <si>
    <t>LUPA GPS SRL</t>
  </si>
  <si>
    <t>CORESPONDENTA PTTR</t>
  </si>
  <si>
    <t>ABONAMENT GPS</t>
  </si>
  <si>
    <t>CV1/193</t>
  </si>
  <si>
    <t>CV1/201</t>
  </si>
  <si>
    <t>OLTENIA TRADE</t>
  </si>
  <si>
    <t>JUD.MEHEDINTI</t>
  </si>
  <si>
    <t>BEJ BUDARA ADR.</t>
  </si>
  <si>
    <t>TELECOMUNICATII</t>
  </si>
  <si>
    <t>ION SERVICE CENTER</t>
  </si>
  <si>
    <t>MONTAJ CENTRALA</t>
  </si>
  <si>
    <t>APA,CANAL</t>
  </si>
  <si>
    <t>CHELTUIELI DOSAR 220/2023</t>
  </si>
  <si>
    <t>TELEFONIE</t>
  </si>
  <si>
    <t>CV1/206</t>
  </si>
  <si>
    <t>CV1/210</t>
  </si>
  <si>
    <t>CV1/222</t>
  </si>
  <si>
    <t>CV1/229</t>
  </si>
  <si>
    <t>CV1/251</t>
  </si>
  <si>
    <t>CV1/252</t>
  </si>
  <si>
    <t>CV1/258</t>
  </si>
  <si>
    <t>CV1/291</t>
  </si>
  <si>
    <t>CV1/292</t>
  </si>
  <si>
    <t>ASOCIATIA DE PR.65</t>
  </si>
  <si>
    <t>REZERVOR WC</t>
  </si>
  <si>
    <t>CV1/319</t>
  </si>
  <si>
    <t>CV1/336</t>
  </si>
  <si>
    <t>CV1/412</t>
  </si>
  <si>
    <t>POLARIS M HOLDING</t>
  </si>
  <si>
    <t>SPITALUL CFR CRAIOVA</t>
  </si>
  <si>
    <t>COLECTARE DESEURI</t>
  </si>
  <si>
    <t>SOL.PARBRIZ</t>
  </si>
  <si>
    <t>FISE SC</t>
  </si>
  <si>
    <t>APA POTABILA</t>
  </si>
  <si>
    <t>CV1/5355</t>
  </si>
  <si>
    <t>CV1/5356</t>
  </si>
  <si>
    <t>CV1/5359</t>
  </si>
  <si>
    <t>CV1/5360</t>
  </si>
  <si>
    <t>CV1/5361</t>
  </si>
  <si>
    <t>CV1/5369</t>
  </si>
  <si>
    <t>CV1/5379</t>
  </si>
  <si>
    <t>CV1/5401</t>
  </si>
  <si>
    <t>CV1/5405</t>
  </si>
  <si>
    <t>FINAL MANAGEMENT</t>
  </si>
  <si>
    <t xml:space="preserve">SEMINEE EXCLUSIVISTE </t>
  </si>
  <si>
    <t>TRUSA SANITARA</t>
  </si>
  <si>
    <t>KIT TRUSA SANITARA</t>
  </si>
  <si>
    <t>DIAGNOSTICARE</t>
  </si>
  <si>
    <t>CURATARE SOBE</t>
  </si>
  <si>
    <t>CV1/5426</t>
  </si>
  <si>
    <t>CV1/5451</t>
  </si>
  <si>
    <t>CV1/5460</t>
  </si>
  <si>
    <t>CV1/5461</t>
  </si>
  <si>
    <t>CV1/5476</t>
  </si>
  <si>
    <t>CV1/5477</t>
  </si>
  <si>
    <t>CV1/5478</t>
  </si>
  <si>
    <t>CV1/5498</t>
  </si>
  <si>
    <t>CV1/5516</t>
  </si>
  <si>
    <t>CV1/5526</t>
  </si>
  <si>
    <t>CV1/5537</t>
  </si>
  <si>
    <t>VILA MARIA SOFIA</t>
  </si>
  <si>
    <t>PRIMARIA PIATRA OLT</t>
  </si>
  <si>
    <t>BADEMIS TRADING</t>
  </si>
  <si>
    <t>SC CRISTIAN DESIG.</t>
  </si>
  <si>
    <t>TAXA NOMENCLATOR</t>
  </si>
  <si>
    <t>PIX ICE SILVER</t>
  </si>
  <si>
    <t>SIGURANTA +INTRERUP</t>
  </si>
  <si>
    <t>TEAVA</t>
  </si>
  <si>
    <t>CV1/5539</t>
  </si>
  <si>
    <t>CV1/5567</t>
  </si>
  <si>
    <t>CV1/5569</t>
  </si>
  <si>
    <t>CV1/5570</t>
  </si>
  <si>
    <t>CV1/5571</t>
  </si>
  <si>
    <t>CV1/5572</t>
  </si>
  <si>
    <t>CV1/5573</t>
  </si>
  <si>
    <t>CV1/5574</t>
  </si>
  <si>
    <t>CV1/5575</t>
  </si>
  <si>
    <t>CV1/5596</t>
  </si>
  <si>
    <t>CV1/5597</t>
  </si>
  <si>
    <t>CONACU BOIERULUI</t>
  </si>
  <si>
    <t>CENTRALA ELECTRICA</t>
  </si>
  <si>
    <t>CV1/5601</t>
  </si>
  <si>
    <t>CV1/5602</t>
  </si>
  <si>
    <t>CV1/5603</t>
  </si>
  <si>
    <t>CV1/5604</t>
  </si>
  <si>
    <t>CV1/5605</t>
  </si>
  <si>
    <t>CV1/5606</t>
  </si>
  <si>
    <t>CV1/5619</t>
  </si>
  <si>
    <t>CV1/5646</t>
  </si>
  <si>
    <t>CV1/5690</t>
  </si>
  <si>
    <t>CV1/5691</t>
  </si>
  <si>
    <t>CV1/5693</t>
  </si>
  <si>
    <t>FABRICA DE PAPETARIE</t>
  </si>
  <si>
    <t>INK BIROTICA SRL</t>
  </si>
  <si>
    <t>SERVICII ITP</t>
  </si>
  <si>
    <t>EVALUARE COMP.</t>
  </si>
  <si>
    <t>MAT.ELECTRICE</t>
  </si>
  <si>
    <t>NEAGORA</t>
  </si>
  <si>
    <t>CV1/5708</t>
  </si>
  <si>
    <t>CV1/5710</t>
  </si>
  <si>
    <t>CV1/5711</t>
  </si>
  <si>
    <t>CV1/5712</t>
  </si>
  <si>
    <t>EVOLUTION PREST SYSTEM</t>
  </si>
  <si>
    <t>COREPONDENTA</t>
  </si>
  <si>
    <t>CV1/5713</t>
  </si>
  <si>
    <t>CV1/5715</t>
  </si>
  <si>
    <t>CV1/5716</t>
  </si>
  <si>
    <t>CV1/5717</t>
  </si>
  <si>
    <t>CV1/5718</t>
  </si>
  <si>
    <t>CV1/5719</t>
  </si>
  <si>
    <t>CV1/5720</t>
  </si>
  <si>
    <t>CV1/5721</t>
  </si>
  <si>
    <t>CV1/5722</t>
  </si>
  <si>
    <t>CV1/5723</t>
  </si>
  <si>
    <t>CV1/5724</t>
  </si>
  <si>
    <t>CV1/5725</t>
  </si>
  <si>
    <t>CV1/5726</t>
  </si>
  <si>
    <t>CV1/5730</t>
  </si>
  <si>
    <t>CV1/5732</t>
  </si>
  <si>
    <t>CV1/5736</t>
  </si>
  <si>
    <t>CV1/5737</t>
  </si>
  <si>
    <t>CV1/5738</t>
  </si>
  <si>
    <t>STAMPILA</t>
  </si>
  <si>
    <t>CV1/5754</t>
  </si>
  <si>
    <t>CV1/5764</t>
  </si>
  <si>
    <t>CV1/5765</t>
  </si>
  <si>
    <t>CV1/5766</t>
  </si>
  <si>
    <t>CV1/5769</t>
  </si>
  <si>
    <t>CV1/5799</t>
  </si>
  <si>
    <t>CV1/5800</t>
  </si>
  <si>
    <t>CV1/5801</t>
  </si>
  <si>
    <t>CV1/5802</t>
  </si>
  <si>
    <t>CV1/5803</t>
  </si>
  <si>
    <t>CV1/5804</t>
  </si>
  <si>
    <t>CV1/5805</t>
  </si>
  <si>
    <t>CV1/5806</t>
  </si>
  <si>
    <t xml:space="preserve">PIESE AUTO </t>
  </si>
  <si>
    <t>UNITATE IMAGINE</t>
  </si>
  <si>
    <t>TEFOANE CFR</t>
  </si>
  <si>
    <t>CV1/5811</t>
  </si>
  <si>
    <t>CV1/5814</t>
  </si>
  <si>
    <t>CV1/5815</t>
  </si>
  <si>
    <t>CV1/5819</t>
  </si>
  <si>
    <t>CV1/5820</t>
  </si>
  <si>
    <t>CV1/5831</t>
  </si>
  <si>
    <t>CV1/5835</t>
  </si>
  <si>
    <t>SC LUK FOREST SISTEM</t>
  </si>
  <si>
    <t>COLI CIRCULATIE</t>
  </si>
  <si>
    <t>CORP ILUMINAT</t>
  </si>
  <si>
    <t>SERV.SALUBRIZARE</t>
  </si>
  <si>
    <t>LEMNE FOC</t>
  </si>
  <si>
    <t>EXAMINARI MED</t>
  </si>
  <si>
    <t>CV1/5861</t>
  </si>
  <si>
    <t>CV1/5881</t>
  </si>
  <si>
    <t>CV1/5884</t>
  </si>
  <si>
    <t>CV1/5886</t>
  </si>
  <si>
    <t>CV1/5887</t>
  </si>
  <si>
    <t>INFOSEF</t>
  </si>
  <si>
    <t>DATECS</t>
  </si>
  <si>
    <t>SMART CHOICE SRL</t>
  </si>
  <si>
    <t>EX.REAUTORIZARE</t>
  </si>
  <si>
    <t>CV1/6026</t>
  </si>
  <si>
    <t>CV1/6027</t>
  </si>
  <si>
    <t>CV1/6029</t>
  </si>
  <si>
    <t>CV1/6034</t>
  </si>
  <si>
    <t>CV1/6073</t>
  </si>
  <si>
    <t>CV1/6074</t>
  </si>
  <si>
    <t>CV1/6075</t>
  </si>
  <si>
    <t>CV1/6077</t>
  </si>
  <si>
    <t>CV1/6078</t>
  </si>
  <si>
    <t>CV1/6079</t>
  </si>
  <si>
    <t>ASTRA TRANSP.</t>
  </si>
  <si>
    <t>CONS.LOCAL MUN.SEVERIN</t>
  </si>
  <si>
    <t>SERV.TRANSPORT</t>
  </si>
  <si>
    <t>BEC+PRIZE</t>
  </si>
  <si>
    <t>STERGATOARE</t>
  </si>
  <si>
    <t>CV1/6106</t>
  </si>
  <si>
    <t>CV1/6109</t>
  </si>
  <si>
    <t>CV1/6110</t>
  </si>
  <si>
    <t>CV1/6111</t>
  </si>
  <si>
    <t>CV1/6112</t>
  </si>
  <si>
    <t>CV1/6113</t>
  </si>
  <si>
    <t>CV1/6114</t>
  </si>
  <si>
    <t>CV1/6118</t>
  </si>
  <si>
    <t>CV1/6119</t>
  </si>
  <si>
    <t>CV1/6120</t>
  </si>
  <si>
    <t>CV1/6165</t>
  </si>
  <si>
    <t>CV1/6180</t>
  </si>
  <si>
    <t>CV1/6183</t>
  </si>
  <si>
    <t>REPARATIE IMPRIMANTA</t>
  </si>
  <si>
    <t>MED+PSIHOLOGIC</t>
  </si>
  <si>
    <t>CV1/416</t>
  </si>
  <si>
    <t>CV1/417</t>
  </si>
  <si>
    <t>CV1/418</t>
  </si>
  <si>
    <t>CV1/419</t>
  </si>
  <si>
    <t>CV1/420</t>
  </si>
  <si>
    <t>CV1/421</t>
  </si>
  <si>
    <t>CV1/434</t>
  </si>
  <si>
    <t>CV1/435</t>
  </si>
  <si>
    <t>CV1/453</t>
  </si>
  <si>
    <t>CV1/481</t>
  </si>
  <si>
    <t>CV1/542</t>
  </si>
  <si>
    <t>OMV PETROM MARKETING</t>
  </si>
  <si>
    <t>FAPRICA DE PAPETARIE</t>
  </si>
  <si>
    <t>GUNOI+GAZE</t>
  </si>
  <si>
    <t>CV1/543</t>
  </si>
  <si>
    <t>CV1/545</t>
  </si>
  <si>
    <t>CV1/546</t>
  </si>
  <si>
    <t>CV1/552</t>
  </si>
  <si>
    <t>CV1/553</t>
  </si>
  <si>
    <t>CV1/554</t>
  </si>
  <si>
    <t>CV1/555</t>
  </si>
  <si>
    <t>CV1/556</t>
  </si>
  <si>
    <t>CV1/557</t>
  </si>
  <si>
    <t>CV1/572</t>
  </si>
  <si>
    <t>CV1/576</t>
  </si>
  <si>
    <t>SOC TELECOMUNICATII</t>
  </si>
  <si>
    <t>SERV.TELEFOANE</t>
  </si>
  <si>
    <t>TFG</t>
  </si>
  <si>
    <t>INCHIRIERE LOCOMOTIVA</t>
  </si>
  <si>
    <t>CV1/651</t>
  </si>
  <si>
    <t>CV1/697</t>
  </si>
  <si>
    <t>PIATRA OLT</t>
  </si>
  <si>
    <t>POIATRA OLT</t>
  </si>
  <si>
    <t>CONS.LOCAL DR.TR.SEV.</t>
  </si>
  <si>
    <t>NOMENCLATOR STRADAL</t>
  </si>
  <si>
    <t>REAUTORIZARE</t>
  </si>
  <si>
    <t>t21/3/4/274</t>
  </si>
  <si>
    <t>t21/3/4/275</t>
  </si>
  <si>
    <t>t21/3/3/279</t>
  </si>
  <si>
    <t>condimpexa</t>
  </si>
  <si>
    <t>avans comutatori</t>
  </si>
  <si>
    <t>31/01/2024</t>
  </si>
  <si>
    <t>T21/3/4/288</t>
  </si>
  <si>
    <t>autoriz pers mec.aj</t>
  </si>
  <si>
    <t>t21/3/3/293</t>
  </si>
  <si>
    <t>evaluare in vederea autorizarii afer</t>
  </si>
  <si>
    <t>T21/3/3/304</t>
  </si>
  <si>
    <t>WELDGAS UNIC SRL</t>
  </si>
  <si>
    <t>acetilena tehnica</t>
  </si>
  <si>
    <t>T21/3/4/305</t>
  </si>
  <si>
    <t>T21/3/3/308</t>
  </si>
  <si>
    <t>CAROMET SA</t>
  </si>
  <si>
    <t>avans montare/demontare carcasa osie</t>
  </si>
  <si>
    <t>t21/3/3/358</t>
  </si>
  <si>
    <t>t21/3/3/353</t>
  </si>
  <si>
    <t>regularizare pret energie</t>
  </si>
  <si>
    <t>t21/3/3/354</t>
  </si>
  <si>
    <t>t21/3/2/377</t>
  </si>
  <si>
    <t>T21/3/2/378</t>
  </si>
  <si>
    <t>T21/3/2/392</t>
  </si>
  <si>
    <t>T21/3/2/394</t>
  </si>
  <si>
    <t>AGROTECH GROUP ACB</t>
  </si>
  <si>
    <t>t21/3/4/395</t>
  </si>
  <si>
    <t>t21/3/2/411</t>
  </si>
  <si>
    <t>martin electric srl</t>
  </si>
  <si>
    <t>reparatie instalatie compens.energ.electr</t>
  </si>
  <si>
    <t>t21/3/2/421</t>
  </si>
  <si>
    <t>salubritate 2000 sa</t>
  </si>
  <si>
    <t>t21/3/4/416</t>
  </si>
  <si>
    <t>T21/3/2/420</t>
  </si>
  <si>
    <t>VERIF TH POD RULANT</t>
  </si>
  <si>
    <t>T21/3/2/421</t>
  </si>
  <si>
    <t>DESEURI MENAJERE</t>
  </si>
  <si>
    <t>T21/3/2/422</t>
  </si>
  <si>
    <t>T21/3/2/423</t>
  </si>
  <si>
    <t>T21/3/2/424</t>
  </si>
  <si>
    <t>RONERA RUBBER SA</t>
  </si>
  <si>
    <t>SPRAY PORNIRE</t>
  </si>
  <si>
    <t>T21/3/4/493</t>
  </si>
  <si>
    <t>T21/3/3/496</t>
  </si>
  <si>
    <t>ANGLO-ROM</t>
  </si>
  <si>
    <t>T21/3/4/497</t>
  </si>
  <si>
    <t>CASADI SRL</t>
  </si>
  <si>
    <t>FORM.PROF. CONDUC.AUTO TRANSP.MARFA</t>
  </si>
  <si>
    <t>T21/3/4/498</t>
  </si>
  <si>
    <t>T21/3/4/499</t>
  </si>
  <si>
    <t>INSTALATIE ELECTRICA INCALZIRE PC LDE</t>
  </si>
  <si>
    <t>T21/3/4/505</t>
  </si>
  <si>
    <t>SGPI SECURITY</t>
  </si>
  <si>
    <t>T21/3/4/508</t>
  </si>
  <si>
    <t>T21/3/4/509</t>
  </si>
  <si>
    <t>IRIDEX GROUP</t>
  </si>
  <si>
    <t>DESEURI REZIDUALE</t>
  </si>
  <si>
    <t>0214/2024</t>
  </si>
  <si>
    <t>T21/3/4/918</t>
  </si>
  <si>
    <t>t21/3/4/921</t>
  </si>
  <si>
    <t>CARMESIN  SA</t>
  </si>
  <si>
    <t>FAN COURIER EXPRESS</t>
  </si>
  <si>
    <t>TEHNICA MOBILA OIL</t>
  </si>
  <si>
    <t>TOP EDGE ENGINIERING</t>
  </si>
  <si>
    <t xml:space="preserve">ET INC AGENTI SEC </t>
  </si>
  <si>
    <t>CV1/742</t>
  </si>
  <si>
    <t>CV1/755</t>
  </si>
  <si>
    <t>CV1/781</t>
  </si>
  <si>
    <t>ANIMA SPECIALITY MED</t>
  </si>
  <si>
    <t>EXAMINARE AUTORIZARI</t>
  </si>
  <si>
    <t>STAMPILA + TUSIERA</t>
  </si>
  <si>
    <t>SERV.AUTO</t>
  </si>
  <si>
    <t>CV1/783</t>
  </si>
  <si>
    <t>CV1/785</t>
  </si>
  <si>
    <t>CV1/787</t>
  </si>
  <si>
    <t>CV1/790</t>
  </si>
  <si>
    <t>CV1/794</t>
  </si>
  <si>
    <t>CV1/795</t>
  </si>
  <si>
    <t>CV1/799</t>
  </si>
  <si>
    <t>CV1/859</t>
  </si>
  <si>
    <t>CV/988</t>
  </si>
  <si>
    <t>AVANS</t>
  </si>
  <si>
    <t>CV1/1006</t>
  </si>
  <si>
    <t>CV1/1082</t>
  </si>
  <si>
    <t>CV1/1083</t>
  </si>
  <si>
    <t>CV1/1101</t>
  </si>
  <si>
    <t>CV1/1102</t>
  </si>
  <si>
    <t>GOOD  MOMENTS GREAT BUSS.</t>
  </si>
  <si>
    <t>PICHET PSI</t>
  </si>
  <si>
    <t>CABLU</t>
  </si>
  <si>
    <t xml:space="preserve">STAMPILA </t>
  </si>
  <si>
    <t>CV1/1108</t>
  </si>
  <si>
    <t>CV1/1120</t>
  </si>
  <si>
    <t>CV1/1123</t>
  </si>
  <si>
    <t>CV1/1126</t>
  </si>
  <si>
    <t>CV1/1127</t>
  </si>
  <si>
    <t>CV1/1150</t>
  </si>
  <si>
    <t>CV1/1170</t>
  </si>
  <si>
    <t>CV1/1171</t>
  </si>
  <si>
    <t>CV1/1186</t>
  </si>
  <si>
    <t>CV1/1187</t>
  </si>
  <si>
    <t>CV1/1195</t>
  </si>
  <si>
    <t>ATESTARE</t>
  </si>
  <si>
    <t>PACHET TELEFONIE</t>
  </si>
  <si>
    <t>CV1/1214</t>
  </si>
  <si>
    <t>CV1/1227</t>
  </si>
  <si>
    <t>CV1/1228</t>
  </si>
  <si>
    <t>CV1/1229</t>
  </si>
  <si>
    <t>CV1/1232</t>
  </si>
  <si>
    <t>SC TUDOR SRL</t>
  </si>
  <si>
    <t>REPARATII XEROX</t>
  </si>
  <si>
    <t>CHIRII CONTAINER</t>
  </si>
  <si>
    <t>VERIFICARI</t>
  </si>
  <si>
    <t>CV1/1254</t>
  </si>
  <si>
    <t>PYF PRODUCTION</t>
  </si>
  <si>
    <t>MANUSI LACATUS</t>
  </si>
  <si>
    <t>SERVICII PTTR</t>
  </si>
  <si>
    <t>AMPRENTA STAMPILA</t>
  </si>
  <si>
    <t>T21/3/4/506</t>
  </si>
  <si>
    <t>t21/3/4/532</t>
  </si>
  <si>
    <t>t21/3/4/533</t>
  </si>
  <si>
    <t>transferoviar cluj</t>
  </si>
  <si>
    <t>remorcare tren calatori Bals-Craiova</t>
  </si>
  <si>
    <t>t21/3/4/537</t>
  </si>
  <si>
    <t>t21/3/4/540</t>
  </si>
  <si>
    <t>caromet sa</t>
  </si>
  <si>
    <t>reoaratie osie motoare AM</t>
  </si>
  <si>
    <t>T21/3/3/568</t>
  </si>
  <si>
    <t>T21/3/3/569</t>
  </si>
  <si>
    <t>t21/3/3/586</t>
  </si>
  <si>
    <t>examinare atestare salariati compet A</t>
  </si>
  <si>
    <t>examinare atestare salariati compet C</t>
  </si>
  <si>
    <t>t21/3/3/592</t>
  </si>
  <si>
    <t>examinare atestare salariati compet B</t>
  </si>
  <si>
    <t>GEOLA PROD</t>
  </si>
  <si>
    <t>t21/3/2/609</t>
  </si>
  <si>
    <t>t21/3/2/614</t>
  </si>
  <si>
    <t>t21/3/2/615</t>
  </si>
  <si>
    <t>T21/3/2/616</t>
  </si>
  <si>
    <t>T21/3/4/618</t>
  </si>
  <si>
    <t>cheltuieli judecata-mandat postal</t>
  </si>
  <si>
    <t>t21/3/2/641</t>
  </si>
  <si>
    <t>t21/3/4/681</t>
  </si>
  <si>
    <t>cleantech2023</t>
  </si>
  <si>
    <t>31/03/2024</t>
  </si>
  <si>
    <t>t21/3/4/684</t>
  </si>
  <si>
    <t xml:space="preserve">e.on </t>
  </si>
  <si>
    <t>t21/3/4/685</t>
  </si>
  <si>
    <t>t21/3/4/686</t>
  </si>
  <si>
    <t>alvvimar comipex srl</t>
  </si>
  <si>
    <t>T21/2/2/116</t>
  </si>
  <si>
    <t>united business solution</t>
  </si>
  <si>
    <t xml:space="preserve">CAZARE </t>
  </si>
  <si>
    <t>t21/3/2/697</t>
  </si>
  <si>
    <t>T21/3/2/700</t>
  </si>
  <si>
    <t>t21/3/3/712</t>
  </si>
  <si>
    <t>T21/3/3/714</t>
  </si>
  <si>
    <t>T21/3/2/715</t>
  </si>
  <si>
    <t>t21/3/4/716</t>
  </si>
  <si>
    <t>T21/3/4/717</t>
  </si>
  <si>
    <t>t21/3/4/718</t>
  </si>
  <si>
    <t>t21/3/4/726</t>
  </si>
  <si>
    <t>t21/3/3/737</t>
  </si>
  <si>
    <t>T21/3/3/740</t>
  </si>
  <si>
    <t>t21/3/3/751</t>
  </si>
  <si>
    <t>t21/3/4/752</t>
  </si>
  <si>
    <t>T21/3/2/753</t>
  </si>
  <si>
    <t>t21/3/2/761</t>
  </si>
  <si>
    <t>NUTRIVET</t>
  </si>
  <si>
    <t>UNITED BUSINESS</t>
  </si>
  <si>
    <t>CBC HALE</t>
  </si>
  <si>
    <t>AWIN EXPERT</t>
  </si>
  <si>
    <t>TNT MENTENANCE</t>
  </si>
  <si>
    <t>AMBAFIN GROUP SRL</t>
  </si>
  <si>
    <t xml:space="preserve">SEPADIN </t>
  </si>
  <si>
    <t>BIROUL ROMAN DE METROLOGIE</t>
  </si>
  <si>
    <t>EXCEL MASTER</t>
  </si>
  <si>
    <t>lavete sh</t>
  </si>
  <si>
    <t>t21/3/2/781</t>
  </si>
  <si>
    <t>karina sea 98 srl</t>
  </si>
  <si>
    <t>pasta detectoare apa</t>
  </si>
  <si>
    <t>t21/3/2/783</t>
  </si>
  <si>
    <t>servciii curierat</t>
  </si>
  <si>
    <t>23/02/2024</t>
  </si>
  <si>
    <t>27/02/2024</t>
  </si>
  <si>
    <t>19.02.20241</t>
  </si>
  <si>
    <t>t21/3/4/816</t>
  </si>
  <si>
    <t>T21/3/4/817</t>
  </si>
  <si>
    <t>T21/3/4/818</t>
  </si>
  <si>
    <t>T21/3/4/829</t>
  </si>
  <si>
    <t>T21/3/4/830</t>
  </si>
  <si>
    <t>t21/3/4/831</t>
  </si>
  <si>
    <t>T21/3/4/833</t>
  </si>
  <si>
    <t>t21/3/4/844</t>
  </si>
  <si>
    <t>examinare atestare profesionala</t>
  </si>
  <si>
    <t>CV1/1353</t>
  </si>
  <si>
    <t>CV1/1354</t>
  </si>
  <si>
    <t>CV1/1463</t>
  </si>
  <si>
    <t>CALIMANESTI CACIULATA</t>
  </si>
  <si>
    <t>HOTEL OLIMP VICENT</t>
  </si>
  <si>
    <t>LAMPI LED</t>
  </si>
  <si>
    <t>PROFIL ALUMINIU</t>
  </si>
  <si>
    <t>COPIE CONFORMA</t>
  </si>
  <si>
    <t>SCHIMB ANVELOPE</t>
  </si>
  <si>
    <t>CV1/1500</t>
  </si>
  <si>
    <t>CV1/1501</t>
  </si>
  <si>
    <t>CV1/1581</t>
  </si>
  <si>
    <t>CV1/1585</t>
  </si>
  <si>
    <t>BEJ STELIAN EMIL DINCA</t>
  </si>
  <si>
    <t>SMART CHOISE</t>
  </si>
  <si>
    <t>MEDICAL+PSIHOLOGIC</t>
  </si>
  <si>
    <t>SERV PTTR</t>
  </si>
  <si>
    <t>TELENIE CFR</t>
  </si>
  <si>
    <t>CV1/1617</t>
  </si>
  <si>
    <t>CV1/1622</t>
  </si>
  <si>
    <t>CV1/1623</t>
  </si>
  <si>
    <t>CV1/1625</t>
  </si>
  <si>
    <t>CV1/1626</t>
  </si>
  <si>
    <t>CV1/1627</t>
  </si>
  <si>
    <t>CV1/1628</t>
  </si>
  <si>
    <t>CV1/1629</t>
  </si>
  <si>
    <t>CV1/1640</t>
  </si>
  <si>
    <t>CV1/1646</t>
  </si>
  <si>
    <t>T21/3/3/883</t>
  </si>
  <si>
    <t>t21/8/3/888</t>
  </si>
  <si>
    <t>t21/8/2/891</t>
  </si>
  <si>
    <t>t21/8/4/895</t>
  </si>
  <si>
    <t>t21/8/4/896</t>
  </si>
  <si>
    <t>t21/8/4/914</t>
  </si>
  <si>
    <t>t21/8/4/915</t>
  </si>
  <si>
    <t>CV1/1652</t>
  </si>
  <si>
    <t>CV1/1654</t>
  </si>
  <si>
    <t>CV1/1655</t>
  </si>
  <si>
    <t>CV1/1676</t>
  </si>
  <si>
    <t>OMNIASIG VIENNA</t>
  </si>
  <si>
    <t>313.03.2024</t>
  </si>
  <si>
    <t>MOTOR EXPRESS</t>
  </si>
  <si>
    <t>APOMETRU</t>
  </si>
  <si>
    <t>BALOANE</t>
  </si>
  <si>
    <t>VIDANJARE FOSA</t>
  </si>
  <si>
    <t xml:space="preserve">ET INC </t>
  </si>
  <si>
    <t xml:space="preserve">AUTORIZARE </t>
  </si>
  <si>
    <t>PLASA SIRMA</t>
  </si>
  <si>
    <t>t21/8/4/926</t>
  </si>
  <si>
    <t>t21/8/2/927</t>
  </si>
  <si>
    <t>T21/8/2/942</t>
  </si>
  <si>
    <t>T21/8/2/944</t>
  </si>
  <si>
    <t>t21/8/2/955</t>
  </si>
  <si>
    <t>reparatie osie motoare AM 917</t>
  </si>
  <si>
    <t>t21/8/2/954</t>
  </si>
  <si>
    <t>romimpex srl</t>
  </si>
  <si>
    <t>alcool test digital</t>
  </si>
  <si>
    <t>T21/8/2/956</t>
  </si>
  <si>
    <t>T21/8/2/982</t>
  </si>
  <si>
    <t>IRIDEX</t>
  </si>
  <si>
    <t>T21/8/3/984</t>
  </si>
  <si>
    <t>T21/8/2/988</t>
  </si>
  <si>
    <t>HDD EXTERN</t>
  </si>
  <si>
    <t>MULTIFACTUM DRL</t>
  </si>
  <si>
    <t>KALVA SOLUTION</t>
  </si>
  <si>
    <t>SOCIETATEA CFR IRLU</t>
  </si>
  <si>
    <t>METROINSTAL CERTIFICARE</t>
  </si>
  <si>
    <t>T21/8/2/989</t>
  </si>
  <si>
    <t>RELOC SA CRAIOVA</t>
  </si>
  <si>
    <t>PIESE LIPSA LDE 928</t>
  </si>
  <si>
    <t>T21/8/4/1016</t>
  </si>
  <si>
    <t>t21/8/4/1033</t>
  </si>
  <si>
    <t>t21/8/4/1034</t>
  </si>
  <si>
    <t>romnin construct concept idel</t>
  </si>
  <si>
    <t>t21/8/4/1047</t>
  </si>
  <si>
    <t>t21/8/4/1051</t>
  </si>
  <si>
    <t>T21/8/3/1058</t>
  </si>
  <si>
    <t>PLACUTE+LICHID FRANA FORD</t>
  </si>
  <si>
    <t>CV1/1896</t>
  </si>
  <si>
    <t>CV1/1922</t>
  </si>
  <si>
    <t>CV1/1923</t>
  </si>
  <si>
    <t>PV VECINATATE</t>
  </si>
  <si>
    <t>ROV.AUTO</t>
  </si>
  <si>
    <t>SEIF</t>
  </si>
  <si>
    <t>VIZA</t>
  </si>
  <si>
    <t>t21/8/3/1070</t>
  </si>
  <si>
    <t>garnituri camasi cilindru</t>
  </si>
  <si>
    <t>t21/8/3/1086</t>
  </si>
  <si>
    <t>metrocert umitemp srl</t>
  </si>
  <si>
    <t>verificari metrologice echipamente</t>
  </si>
  <si>
    <t>t21/8/4/1095</t>
  </si>
  <si>
    <t>t21/8/4/1097</t>
  </si>
  <si>
    <t>t21/8/4/1098</t>
  </si>
  <si>
    <t>t21/8/3/1127</t>
  </si>
  <si>
    <t>mecano strong srl</t>
  </si>
  <si>
    <t>CV1/1945</t>
  </si>
  <si>
    <t>CV1/1946</t>
  </si>
  <si>
    <t>CV1/1952</t>
  </si>
  <si>
    <t>CV1/1981</t>
  </si>
  <si>
    <t>CV1/1998</t>
  </si>
  <si>
    <t>CV1/2000</t>
  </si>
  <si>
    <t>CV1/2001</t>
  </si>
  <si>
    <t>CV1/2002</t>
  </si>
  <si>
    <t>PPC</t>
  </si>
  <si>
    <t>REG.COMERTULUI</t>
  </si>
  <si>
    <t>LAMPA LED</t>
  </si>
  <si>
    <t>BROASCA USA</t>
  </si>
  <si>
    <t>DIF CHIRIE</t>
  </si>
  <si>
    <t>CURS MIA</t>
  </si>
  <si>
    <t>SALUBRIZARI</t>
  </si>
  <si>
    <t>POLITE RCA</t>
  </si>
  <si>
    <t>ELIB.CERTIF CONSTATATOR</t>
  </si>
  <si>
    <t>CV1/2003</t>
  </si>
  <si>
    <t>CV1/2005</t>
  </si>
  <si>
    <t>CV1/2006</t>
  </si>
  <si>
    <t>CV1/2007</t>
  </si>
  <si>
    <t>CV1/2008</t>
  </si>
  <si>
    <t>CV1/2009</t>
  </si>
  <si>
    <t>CV1/2010</t>
  </si>
  <si>
    <t>CV1/2012</t>
  </si>
  <si>
    <t>CV1/2013</t>
  </si>
  <si>
    <t>CV1/2014</t>
  </si>
  <si>
    <t>CV1/2015</t>
  </si>
  <si>
    <t>CV1/2032</t>
  </si>
  <si>
    <t>CHIRIE TELEFONIE</t>
  </si>
  <si>
    <t>CV1/2105</t>
  </si>
  <si>
    <t>CV1/2106</t>
  </si>
  <si>
    <t>CV1/2144</t>
  </si>
  <si>
    <t>IRIDES GROUP</t>
  </si>
  <si>
    <t>T21/8/3/1128</t>
  </si>
  <si>
    <t>t21/8/3/1129</t>
  </si>
  <si>
    <t>t21/8/3/1130</t>
  </si>
  <si>
    <t>t21/8/3/1131</t>
  </si>
  <si>
    <t>t21/8/3/1133</t>
  </si>
  <si>
    <t>t21/8/2/1149</t>
  </si>
  <si>
    <t>t21/8/2/1150</t>
  </si>
  <si>
    <t>T21/8/2/1151</t>
  </si>
  <si>
    <t>INDA SRL</t>
  </si>
  <si>
    <t>SIGURANTA FUZIBILA</t>
  </si>
  <si>
    <t>t21/8/2/1154</t>
  </si>
  <si>
    <t>t21/8/4/192</t>
  </si>
  <si>
    <t>t21/8/4/196</t>
  </si>
  <si>
    <t>t21/8/4/197</t>
  </si>
  <si>
    <t>t21/8/4/1210</t>
  </si>
  <si>
    <t>t21/8/4/1232</t>
  </si>
  <si>
    <t>T21/8/4/1237</t>
  </si>
  <si>
    <t>t21/8/4/1238</t>
  </si>
  <si>
    <t>t21/8/3/1245</t>
  </si>
  <si>
    <t>t21/8/3/1246</t>
  </si>
  <si>
    <t>t21/8/3/1247</t>
  </si>
  <si>
    <t>t21/8/3/1248</t>
  </si>
  <si>
    <t>t21/8/3/1249</t>
  </si>
  <si>
    <t>verificari tehnice ap.combustib.solid</t>
  </si>
  <si>
    <t>t21/8/3/1068</t>
  </si>
  <si>
    <t>t21/8/4/1256</t>
  </si>
  <si>
    <t>t21/8/3/1263</t>
  </si>
  <si>
    <t>t21/8/4/1272</t>
  </si>
  <si>
    <t>16/05/2024</t>
  </si>
  <si>
    <t>lucr.suplim.repar osie motoare</t>
  </si>
  <si>
    <t>21/05/2024</t>
  </si>
  <si>
    <t>t21/8/4/1275</t>
  </si>
  <si>
    <t>17/05/2024</t>
  </si>
  <si>
    <t>16/06/2024</t>
  </si>
  <si>
    <t>T21/8/1/1279</t>
  </si>
  <si>
    <t>ACUMULATORI</t>
  </si>
  <si>
    <t>TEHNOSTAR</t>
  </si>
  <si>
    <t>FABEXIM COM</t>
  </si>
  <si>
    <t>T21/8/4/1300</t>
  </si>
  <si>
    <t>22/05/2024</t>
  </si>
  <si>
    <t>TEHNIC UTIL</t>
  </si>
  <si>
    <t>CV1/2150</t>
  </si>
  <si>
    <t>CV1/2151</t>
  </si>
  <si>
    <t>CV1/2361</t>
  </si>
  <si>
    <t>CV1/2370</t>
  </si>
  <si>
    <t>SC MINEX COM SRL</t>
  </si>
  <si>
    <t>BROASCA +BUTUC</t>
  </si>
  <si>
    <t xml:space="preserve">PRODUSE CURATENIE </t>
  </si>
  <si>
    <t>CV1/3274</t>
  </si>
  <si>
    <t>CV1/3275</t>
  </si>
  <si>
    <t>CV1/2382</t>
  </si>
  <si>
    <t>CV1/2390</t>
  </si>
  <si>
    <t>CV1/2400</t>
  </si>
  <si>
    <t xml:space="preserve">EUROHOTELS </t>
  </si>
  <si>
    <t xml:space="preserve">ENERGIE MUNTENIA </t>
  </si>
  <si>
    <t>SC LIVOTI SRL</t>
  </si>
  <si>
    <t>FERESTRE PVC</t>
  </si>
  <si>
    <t>CV1/3498</t>
  </si>
  <si>
    <t>CV1/3499</t>
  </si>
  <si>
    <t>CV1/3500</t>
  </si>
  <si>
    <t>CV1/3501</t>
  </si>
  <si>
    <t>CV1/3503</t>
  </si>
  <si>
    <t>CV1/3504</t>
  </si>
  <si>
    <t>CV1/3505</t>
  </si>
  <si>
    <t>CV1/3506</t>
  </si>
  <si>
    <t xml:space="preserve">DEVIZ </t>
  </si>
  <si>
    <t>EX.PSIH.+MEDICALA</t>
  </si>
  <si>
    <t>CV1/3514</t>
  </si>
  <si>
    <t>CV/3601</t>
  </si>
  <si>
    <t>CV/3602</t>
  </si>
  <si>
    <t>CV/3603</t>
  </si>
  <si>
    <t>CV/3604</t>
  </si>
  <si>
    <t>CV/3605</t>
  </si>
  <si>
    <t>CV/3606</t>
  </si>
  <si>
    <t>CV/3607</t>
  </si>
  <si>
    <t>CV/3608</t>
  </si>
  <si>
    <t>CV/3609</t>
  </si>
  <si>
    <t>CV/3610</t>
  </si>
  <si>
    <t>CV/3611</t>
  </si>
  <si>
    <t>CV/3612</t>
  </si>
  <si>
    <t>CV/3613</t>
  </si>
  <si>
    <t>CV/3614</t>
  </si>
  <si>
    <t>CV/3615</t>
  </si>
  <si>
    <t>CV/3616</t>
  </si>
  <si>
    <t>CV/3617</t>
  </si>
  <si>
    <t>MONITOR</t>
  </si>
  <si>
    <t>CV1/3655</t>
  </si>
  <si>
    <t>CV1/3656</t>
  </si>
  <si>
    <t>CV1/3659</t>
  </si>
  <si>
    <t>PROSPER VACANTE</t>
  </si>
  <si>
    <t xml:space="preserve">CHORUS RESEARCH ENGINNEERING </t>
  </si>
  <si>
    <t>BUTON ALARMA</t>
  </si>
  <si>
    <t>verificare si reparatii linii</t>
  </si>
  <si>
    <t>MIV CAD TOPOGRAFIE</t>
  </si>
  <si>
    <t xml:space="preserve">VITA PLUS </t>
  </si>
  <si>
    <t>T21/8/4/1327</t>
  </si>
  <si>
    <t>27/05/2024</t>
  </si>
  <si>
    <t>24/05/2024</t>
  </si>
  <si>
    <t>23/06/2024</t>
  </si>
  <si>
    <t>T21/8/4/1328</t>
  </si>
  <si>
    <t>T21/8/4/1329</t>
  </si>
  <si>
    <t>25/06/2024</t>
  </si>
  <si>
    <t>t21/8/4/1330</t>
  </si>
  <si>
    <t>cipcos mar complex srl</t>
  </si>
  <si>
    <t>26/06/2024</t>
  </si>
  <si>
    <t>t21/8/4/1336</t>
  </si>
  <si>
    <t>28/05/2024</t>
  </si>
  <si>
    <t>23/05/2024</t>
  </si>
  <si>
    <t>t21/8/4/1337</t>
  </si>
  <si>
    <t>T21/8/4/1345</t>
  </si>
  <si>
    <t>evaluare cunostinte profes permis mecanic locom</t>
  </si>
  <si>
    <t>t21/8/4/1358</t>
  </si>
  <si>
    <t>29/05/2024</t>
  </si>
  <si>
    <t>servicii intretinere,verificare si reparare linii cf</t>
  </si>
  <si>
    <t>21/07/2024</t>
  </si>
  <si>
    <t>T21/8/3/1365</t>
  </si>
  <si>
    <t>30/05/2024</t>
  </si>
  <si>
    <t>SGPI SECURITY FORCE</t>
  </si>
  <si>
    <t>20/07/2024</t>
  </si>
  <si>
    <t>t21/8/4/1366</t>
  </si>
  <si>
    <t>etansat</t>
  </si>
  <si>
    <t>29/06/2024</t>
  </si>
  <si>
    <t>T21/8/3/1369</t>
  </si>
  <si>
    <t>31/05/2024</t>
  </si>
  <si>
    <t>EAMIN.OBT PERMIS MEC.LOCOM.</t>
  </si>
  <si>
    <t>t21/8/4/1373</t>
  </si>
  <si>
    <t>30/06/2024</t>
  </si>
  <si>
    <t>t21/8/2/1374</t>
  </si>
  <si>
    <t>t21/8/2/1375</t>
  </si>
  <si>
    <t>t21/8/4/1396</t>
  </si>
  <si>
    <t>t21/8/4/1397</t>
  </si>
  <si>
    <t>T21/8/3/1381</t>
  </si>
  <si>
    <t>T21/8/3/1383</t>
  </si>
  <si>
    <t>t21/8/3/1384</t>
  </si>
  <si>
    <t>eurohotels</t>
  </si>
  <si>
    <t>SERVICII PAZA 01-19 MAI 2024</t>
  </si>
  <si>
    <t>T21/8/3/1416</t>
  </si>
  <si>
    <t>tanopex</t>
  </si>
  <si>
    <t>T21/8/3/1420</t>
  </si>
  <si>
    <t>SGPI</t>
  </si>
  <si>
    <t>SERVICII PAZA 20-30 APR 2024</t>
  </si>
  <si>
    <t>T21/8/3/1428</t>
  </si>
  <si>
    <t>DRAGOSTAL TITAN GUARD SRL</t>
  </si>
  <si>
    <t>SERVICII PAZA 20-31 MAI 2024</t>
  </si>
  <si>
    <t>t21/8/3/1431</t>
  </si>
  <si>
    <t>T21/8/4/1434</t>
  </si>
  <si>
    <t>T21/8/3/1440</t>
  </si>
  <si>
    <t>t21/8/3/1442</t>
  </si>
  <si>
    <t>15/06/2024</t>
  </si>
  <si>
    <t>t21/8/3/1443</t>
  </si>
  <si>
    <t>30/07/2024</t>
  </si>
  <si>
    <t>t21/8/3/1444</t>
  </si>
  <si>
    <t>t21/8/3/1445</t>
  </si>
  <si>
    <t>t21/8/3/1446</t>
  </si>
  <si>
    <t>T21/8/2/1455</t>
  </si>
  <si>
    <t>T21/8/2/1464</t>
  </si>
  <si>
    <t>t21/8/2/1489</t>
  </si>
  <si>
    <t>13/06/2024</t>
  </si>
  <si>
    <t>14/07/2024</t>
  </si>
  <si>
    <t>t21/8/2/1490</t>
  </si>
  <si>
    <t>28/06/2024</t>
  </si>
  <si>
    <t>t21/8/3/1501</t>
  </si>
  <si>
    <t>17/06/2024</t>
  </si>
  <si>
    <t>14/06/2024</t>
  </si>
  <si>
    <t>t21/8/3/1508</t>
  </si>
  <si>
    <t>18/06/2024</t>
  </si>
  <si>
    <t>18/06./2024</t>
  </si>
  <si>
    <t>17/07/2024</t>
  </si>
  <si>
    <t>t21/8/4/1527</t>
  </si>
  <si>
    <t>20/06/2024</t>
  </si>
  <si>
    <t>19/06/2024</t>
  </si>
  <si>
    <t>t21/8/4/1531</t>
  </si>
  <si>
    <t>21/06/2024</t>
  </si>
  <si>
    <t>20/06/2027</t>
  </si>
  <si>
    <t>15/05/2024</t>
  </si>
  <si>
    <t>CV1/3762</t>
  </si>
  <si>
    <t>PERLA APUS</t>
  </si>
  <si>
    <t>DOC.CADASTRU</t>
  </si>
  <si>
    <t>FRANGOMY CONTIM SRL</t>
  </si>
  <si>
    <t>SC ORION GOLDEN SRL</t>
  </si>
  <si>
    <t>SC ORION  GOLDEN SRL</t>
  </si>
  <si>
    <t>t21/8/4/1548</t>
  </si>
  <si>
    <t>25/07/2024</t>
  </si>
  <si>
    <t>t21/8/4/1552</t>
  </si>
  <si>
    <t>19/07/2024</t>
  </si>
  <si>
    <t>t21/8/2/1560</t>
  </si>
  <si>
    <t>01/07.2024</t>
  </si>
  <si>
    <t>T21/8/4/1642</t>
  </si>
  <si>
    <t>15/07/2024</t>
  </si>
  <si>
    <t>t21/8/3/1654</t>
  </si>
  <si>
    <t>examinare atestare compet a</t>
  </si>
  <si>
    <t>t21/8/4/1656</t>
  </si>
  <si>
    <t>t21/8/4/1663</t>
  </si>
  <si>
    <t>voestalpine railway systems</t>
  </si>
  <si>
    <t>31/08/2024</t>
  </si>
  <si>
    <t>t21/8/4/1674</t>
  </si>
  <si>
    <t>29/08/2024</t>
  </si>
  <si>
    <t>t21/8/4/1675</t>
  </si>
  <si>
    <t>t21/8/4/1678</t>
  </si>
  <si>
    <t>t21/8/3/1679</t>
  </si>
  <si>
    <t>t21/8/3/1694</t>
  </si>
  <si>
    <t>t21/8/3/1697</t>
  </si>
  <si>
    <t>t21/8/3/1698</t>
  </si>
  <si>
    <t>t21/8/3/1699</t>
  </si>
  <si>
    <t>t21/8/3/1700</t>
  </si>
  <si>
    <t>t21/8/3/1701</t>
  </si>
  <si>
    <t>t21/8/3/1702</t>
  </si>
  <si>
    <t>t21/8/3/1703</t>
  </si>
  <si>
    <t>t21/8/3/1711</t>
  </si>
  <si>
    <t>16/07/2024</t>
  </si>
  <si>
    <t>t21/8/3/1712</t>
  </si>
  <si>
    <t>load sys group srl</t>
  </si>
  <si>
    <t>27/07/2024</t>
  </si>
  <si>
    <t>t21/8/3/1714</t>
  </si>
  <si>
    <t>t21/8/3/1715</t>
  </si>
  <si>
    <t>11/07/20241</t>
  </si>
  <si>
    <t>t21/8/3/1716</t>
  </si>
  <si>
    <t>examinare atestare mec.locom.</t>
  </si>
  <si>
    <t>t21/8/3/1717</t>
  </si>
  <si>
    <t>examin.atest.mecanici locom comp.B</t>
  </si>
  <si>
    <t>t21/8/3/1718</t>
  </si>
  <si>
    <t>reemitere viza LFI acari</t>
  </si>
  <si>
    <t>t21/8/3/1719</t>
  </si>
  <si>
    <t>actualizare permis mec.</t>
  </si>
  <si>
    <t>t21/8/3/1720</t>
  </si>
  <si>
    <t>t21/8/3/1730</t>
  </si>
  <si>
    <t>t21/8/3/1735</t>
  </si>
  <si>
    <t>eon energie</t>
  </si>
  <si>
    <t>PLEXIMARKET SRL</t>
  </si>
  <si>
    <t>ANIMA SPECIALITY MEDICAL SERVICE</t>
  </si>
  <si>
    <t xml:space="preserve">prestatii </t>
  </si>
  <si>
    <t>FREON TOTAL</t>
  </si>
  <si>
    <t>HIDROFLEX SRL</t>
  </si>
  <si>
    <t>CV1/3880</t>
  </si>
  <si>
    <t>CV1/3882</t>
  </si>
  <si>
    <t>CV1/3906</t>
  </si>
  <si>
    <t>CV1/3918</t>
  </si>
  <si>
    <t>SENMARSERV</t>
  </si>
  <si>
    <t>NACU CRISTIAN</t>
  </si>
  <si>
    <t>EX.MEDICALA</t>
  </si>
  <si>
    <t>COMTORUS</t>
  </si>
  <si>
    <t>CV1/4002</t>
  </si>
  <si>
    <t>CV1/4059</t>
  </si>
  <si>
    <t>SMART ID</t>
  </si>
  <si>
    <t>FRIGOREX</t>
  </si>
  <si>
    <t>PAHARE CARTON</t>
  </si>
  <si>
    <t xml:space="preserve"> TEL MOBIL</t>
  </si>
  <si>
    <t>BULETINE AVIZARE</t>
  </si>
  <si>
    <t>PLAN CADASTRU</t>
  </si>
  <si>
    <t>REPARATII AC</t>
  </si>
  <si>
    <t>CV1/4096</t>
  </si>
  <si>
    <t>CV1/4451</t>
  </si>
  <si>
    <t>SC IFPTR</t>
  </si>
  <si>
    <t>CHIRIE TEREN</t>
  </si>
  <si>
    <t>INSTRUIRE BUDANA DAN</t>
  </si>
  <si>
    <t>PIESE XEROX</t>
  </si>
  <si>
    <t>CV1/4453</t>
  </si>
  <si>
    <t>CV1/4454</t>
  </si>
  <si>
    <t>CV1/4455</t>
  </si>
  <si>
    <t>ECHO PLUS</t>
  </si>
  <si>
    <t>Toner</t>
  </si>
  <si>
    <t>serv postale</t>
  </si>
  <si>
    <t>CV1/4495</t>
  </si>
  <si>
    <t>CV1/4497</t>
  </si>
  <si>
    <t>CV1/4500</t>
  </si>
  <si>
    <t>CV1/4506</t>
  </si>
  <si>
    <t>CV1/4507</t>
  </si>
  <si>
    <t>CV1/4508</t>
  </si>
  <si>
    <t>CV1/4515</t>
  </si>
  <si>
    <t>CV1/4516</t>
  </si>
  <si>
    <t>CV1/4517</t>
  </si>
  <si>
    <t>CV1/4536</t>
  </si>
  <si>
    <t>COLECATRE VALORI</t>
  </si>
  <si>
    <t>MLTR CONSULTING SRL</t>
  </si>
  <si>
    <t>ADICONS COM</t>
  </si>
  <si>
    <t>T21/8/2/1812</t>
  </si>
  <si>
    <t>26/07/2024</t>
  </si>
  <si>
    <t>23/07/2024</t>
  </si>
  <si>
    <t>T21/8/2/1813</t>
  </si>
  <si>
    <t>24/07/2024</t>
  </si>
  <si>
    <t>23/08/2024</t>
  </si>
  <si>
    <t>T21/8/2/1814</t>
  </si>
  <si>
    <t>T21/8/2/1815</t>
  </si>
  <si>
    <t>T21/8/2/1816</t>
  </si>
  <si>
    <t>AUTORITATEA RUTIERA ROMANA</t>
  </si>
  <si>
    <t>LICENTA TRANSPORT RUTIER MARFA CAMION</t>
  </si>
  <si>
    <t>T21/8/2/1817</t>
  </si>
  <si>
    <t>21/08/2024</t>
  </si>
  <si>
    <t>T21/8/2/1821</t>
  </si>
  <si>
    <t>13/07/2024</t>
  </si>
  <si>
    <t>1191;1200</t>
  </si>
  <si>
    <t>CV1/4578</t>
  </si>
  <si>
    <t>CV1/4583</t>
  </si>
  <si>
    <t>CV1/4584</t>
  </si>
  <si>
    <t>CV1/4590</t>
  </si>
  <si>
    <t>CV1/4591</t>
  </si>
  <si>
    <t>CV1/4592</t>
  </si>
  <si>
    <t>CV1/4637</t>
  </si>
  <si>
    <t>CV1/4680</t>
  </si>
  <si>
    <t>CV1/4681</t>
  </si>
  <si>
    <t>CV1/4687</t>
  </si>
  <si>
    <t>TRANS-SPED</t>
  </si>
  <si>
    <t>SC PROFESIONAL</t>
  </si>
  <si>
    <t>REINOIRE CERTIF.</t>
  </si>
  <si>
    <t>EX.PSIHOLOGICA</t>
  </si>
  <si>
    <t>t21/8/3/1827</t>
  </si>
  <si>
    <t>t21/8/3/1860</t>
  </si>
  <si>
    <t>t21/8/3/1863</t>
  </si>
  <si>
    <t xml:space="preserve">verde motors </t>
  </si>
  <si>
    <t>demaror</t>
  </si>
  <si>
    <t>t21/8/3/1868</t>
  </si>
  <si>
    <t>hidraulica pneumatica ag</t>
  </si>
  <si>
    <t>CV1/4731</t>
  </si>
  <si>
    <t>CV1/4756</t>
  </si>
  <si>
    <t>CV1/4775</t>
  </si>
  <si>
    <t>CV1/4779</t>
  </si>
  <si>
    <t>CNPR CRAIOVA</t>
  </si>
  <si>
    <t>CORESPONDENTA INTERNA</t>
  </si>
  <si>
    <t>GARDEN</t>
  </si>
  <si>
    <t>TELEFOANE CFR</t>
  </si>
  <si>
    <t>CV1/4792</t>
  </si>
  <si>
    <t>CV1/4794</t>
  </si>
  <si>
    <t>CV1/4802</t>
  </si>
  <si>
    <t>t21/8/4/1881</t>
  </si>
  <si>
    <t>t21/8/4/1882</t>
  </si>
  <si>
    <t>t21/8/4/1883</t>
  </si>
  <si>
    <t>t21/8/4/1884</t>
  </si>
  <si>
    <t>dragostal titan guard</t>
  </si>
  <si>
    <t>t21/8/4/1885</t>
  </si>
  <si>
    <t>irlu sa</t>
  </si>
  <si>
    <t>demontare,constatare,montare transmisie hidraulica DHC 619</t>
  </si>
  <si>
    <t>t21/8/3/1912</t>
  </si>
  <si>
    <t>iridex</t>
  </si>
  <si>
    <t>t21/8/3/1924</t>
  </si>
  <si>
    <t>t21/8/2/1934</t>
  </si>
  <si>
    <t>CV1/4818</t>
  </si>
  <si>
    <t>CV1/4819</t>
  </si>
  <si>
    <t>CV1/4820</t>
  </si>
  <si>
    <t>CV1/4821</t>
  </si>
  <si>
    <t>CV1/4834</t>
  </si>
  <si>
    <t>CV1/4846</t>
  </si>
  <si>
    <t>CV1/4853</t>
  </si>
  <si>
    <t>CV1/4854</t>
  </si>
  <si>
    <t xml:space="preserve">IRIDEX GROUP </t>
  </si>
  <si>
    <t>REW ROMANIA</t>
  </si>
  <si>
    <t>ASTRA TRANS</t>
  </si>
  <si>
    <t>ANDA CONFECTION CAMI</t>
  </si>
  <si>
    <t>ALIMENTE</t>
  </si>
  <si>
    <t>TRANSPORT AUTO</t>
  </si>
  <si>
    <t>FATA PERNA</t>
  </si>
  <si>
    <t>TASTATURA MOUSE</t>
  </si>
  <si>
    <t>CV1/4857</t>
  </si>
  <si>
    <t>CV1/4858</t>
  </si>
  <si>
    <t xml:space="preserve">E.ON </t>
  </si>
  <si>
    <t>CIMENT+NISIP</t>
  </si>
  <si>
    <t>RIGOLA</t>
  </si>
  <si>
    <t>CV1/4619</t>
  </si>
  <si>
    <t>CV1/4627</t>
  </si>
  <si>
    <t>CV1/4628</t>
  </si>
  <si>
    <t>CV1/4629</t>
  </si>
  <si>
    <t>CV1/4630</t>
  </si>
  <si>
    <t>CV1/4631</t>
  </si>
  <si>
    <t>CV1/4632</t>
  </si>
  <si>
    <t>SPITTALUL CLINIC CF1</t>
  </si>
  <si>
    <t xml:space="preserve">ANIMA </t>
  </si>
  <si>
    <t>ASIG.TRANSPORT</t>
  </si>
  <si>
    <t>CV1/4656</t>
  </si>
  <si>
    <t>CV1/4672</t>
  </si>
  <si>
    <t>CV1/4699</t>
  </si>
  <si>
    <t>USA PVC</t>
  </si>
  <si>
    <t>CV1/4749</t>
  </si>
  <si>
    <t>CV1/4750</t>
  </si>
  <si>
    <t>CV1/4752</t>
  </si>
  <si>
    <t>CV1/4753</t>
  </si>
  <si>
    <t>CV1/4758</t>
  </si>
  <si>
    <t>CV1/4759</t>
  </si>
  <si>
    <t>CV1/4760</t>
  </si>
  <si>
    <t>CV1/4733</t>
  </si>
  <si>
    <t>CV1/4734</t>
  </si>
  <si>
    <t>CV1/4735</t>
  </si>
  <si>
    <t>CV1/4736</t>
  </si>
  <si>
    <t>CV1/4737</t>
  </si>
  <si>
    <t>CV1/4740</t>
  </si>
  <si>
    <t>CV1/4744</t>
  </si>
  <si>
    <t>CV1/4745</t>
  </si>
  <si>
    <t>CV1/4746</t>
  </si>
  <si>
    <t>CV1/4732</t>
  </si>
  <si>
    <t>CV1/4730</t>
  </si>
  <si>
    <t>CV1/4729</t>
  </si>
  <si>
    <t>CV1/4728</t>
  </si>
  <si>
    <t>CV1/4727</t>
  </si>
  <si>
    <t>CV1/4725</t>
  </si>
  <si>
    <t>CV1/4764</t>
  </si>
  <si>
    <t>CV1/4768</t>
  </si>
  <si>
    <t>BRICO DEPOT</t>
  </si>
  <si>
    <t>CV1/4811</t>
  </si>
  <si>
    <t>07/08/20204</t>
  </si>
  <si>
    <t>BEJ NACU ANDREI</t>
  </si>
  <si>
    <t>CNPR CVA</t>
  </si>
  <si>
    <t xml:space="preserve">SRTFC </t>
  </si>
  <si>
    <t>autofacturare</t>
  </si>
  <si>
    <t>ND TOPOGRAPHY</t>
  </si>
  <si>
    <t xml:space="preserve">GALL SERVICE </t>
  </si>
  <si>
    <t>DRINKS BOUTIQUE</t>
  </si>
  <si>
    <t>t21/8/3/1941</t>
  </si>
  <si>
    <t>scrl</t>
  </si>
  <si>
    <t>segmentare md volvo am 918</t>
  </si>
  <si>
    <t>t21/8/3/1943</t>
  </si>
  <si>
    <t>t21/8/3/1944</t>
  </si>
  <si>
    <t>t21/8/2/1959</t>
  </si>
  <si>
    <t>t21/8/2/1965</t>
  </si>
  <si>
    <t>t21/8/2/1967</t>
  </si>
  <si>
    <t>T21/8/2/1982</t>
  </si>
  <si>
    <t>BRESCIA PROD SRL</t>
  </si>
  <si>
    <t>VERIFICAR,INCARCARE STINGATOARE</t>
  </si>
  <si>
    <t>T21/8/2/1983</t>
  </si>
  <si>
    <t>VEIRIFICARE,INCARCARE STINGATOARE</t>
  </si>
  <si>
    <t>T21/8/2/1984</t>
  </si>
  <si>
    <t>VERIFICARE,INCARCARE,REPARARE STINGATOARE</t>
  </si>
  <si>
    <t>t21/8/2/1985</t>
  </si>
  <si>
    <t>t21/8/4/1999</t>
  </si>
  <si>
    <t>t21/8/4/2000</t>
  </si>
  <si>
    <t>t21/8/4/2001</t>
  </si>
  <si>
    <t>t21/8/4/2002</t>
  </si>
  <si>
    <t>t21/8/4/2003</t>
  </si>
  <si>
    <t>T21/8/4/2008</t>
  </si>
  <si>
    <t>NIKRA IMPEX SRL</t>
  </si>
  <si>
    <t>t21/8/4/2009</t>
  </si>
  <si>
    <t>tara sa</t>
  </si>
  <si>
    <t>verificare tahograf autocamion</t>
  </si>
  <si>
    <t>t21/8/4/2020</t>
  </si>
  <si>
    <t>t21/8/4/2021</t>
  </si>
  <si>
    <t>CV1/4829</t>
  </si>
  <si>
    <t>CV1/4831</t>
  </si>
  <si>
    <t>CV1/4832</t>
  </si>
  <si>
    <t>CV1/4833</t>
  </si>
  <si>
    <t>EVALUARE SI EXP.JUDICIARA</t>
  </si>
  <si>
    <t>RAPORT EVALUARE</t>
  </si>
  <si>
    <t>GHIDAJ</t>
  </si>
  <si>
    <t>CV1/4923</t>
  </si>
  <si>
    <t>CV1/4928</t>
  </si>
  <si>
    <t>CV1/4929</t>
  </si>
  <si>
    <t>CV1/4931</t>
  </si>
  <si>
    <t>CV1/4932</t>
  </si>
  <si>
    <t>CV1/4933</t>
  </si>
  <si>
    <t>ASTRA TRANSPORT</t>
  </si>
  <si>
    <t>HARD DISK</t>
  </si>
  <si>
    <t>LINIE TELEFONICA</t>
  </si>
  <si>
    <t>ORION  GOLDEN SRL</t>
  </si>
  <si>
    <t>CV1/4959</t>
  </si>
  <si>
    <t>CV1/4961</t>
  </si>
  <si>
    <t>CV1/4962</t>
  </si>
  <si>
    <t>CV1/4963</t>
  </si>
  <si>
    <t>VIDIN CALAFAT</t>
  </si>
  <si>
    <t>WINN OPEN</t>
  </si>
  <si>
    <t>TAXA POD</t>
  </si>
  <si>
    <t>VIGNIETA</t>
  </si>
  <si>
    <t>MANOPERA</t>
  </si>
  <si>
    <t>CV1/4981</t>
  </si>
  <si>
    <t>CV1/4982</t>
  </si>
  <si>
    <t>CV1/4983</t>
  </si>
  <si>
    <t>CV1/4985</t>
  </si>
  <si>
    <t>CV1/4989</t>
  </si>
  <si>
    <t>CV1/4990</t>
  </si>
  <si>
    <t>CV1/5002</t>
  </si>
  <si>
    <t>CV1/5003</t>
  </si>
  <si>
    <t>CV1/5004</t>
  </si>
  <si>
    <t>DANUBE BRIDGE</t>
  </si>
  <si>
    <t>CROISANT</t>
  </si>
  <si>
    <t>TAXA AUTO</t>
  </si>
  <si>
    <t>CV1/5005</t>
  </si>
  <si>
    <t>CV1/5006</t>
  </si>
  <si>
    <t>CV1/5017</t>
  </si>
  <si>
    <t>CV1/5018</t>
  </si>
  <si>
    <t xml:space="preserve">COMPANIA DE APA </t>
  </si>
  <si>
    <t>APA ,CANAL</t>
  </si>
  <si>
    <t>CV1/5019</t>
  </si>
  <si>
    <t>CV1/5020</t>
  </si>
  <si>
    <t>CV1/5021</t>
  </si>
  <si>
    <t>CV1/5022</t>
  </si>
  <si>
    <t>CV1/5023</t>
  </si>
  <si>
    <t>CV1/5061</t>
  </si>
  <si>
    <t>CV1/5072</t>
  </si>
  <si>
    <t>CV1/5075</t>
  </si>
  <si>
    <t>CV1/5076</t>
  </si>
  <si>
    <t>CV1/5077</t>
  </si>
  <si>
    <t>CERESIT</t>
  </si>
  <si>
    <t>AMORSA</t>
  </si>
  <si>
    <t>CV1/5078</t>
  </si>
  <si>
    <t>CV1/5079</t>
  </si>
  <si>
    <t>CV1/5080</t>
  </si>
  <si>
    <t>CV1/5081</t>
  </si>
  <si>
    <t>CV1/5082</t>
  </si>
  <si>
    <t>T21/8/4/2029</t>
  </si>
  <si>
    <t xml:space="preserve">CH </t>
  </si>
  <si>
    <t>T21/8/4/2036</t>
  </si>
  <si>
    <t>T21/8/4/2037</t>
  </si>
  <si>
    <t>FRANA ELECTROMAGNETICA FEA</t>
  </si>
  <si>
    <t>T21/8/4/2058</t>
  </si>
  <si>
    <t>T21/8/4/2059</t>
  </si>
  <si>
    <t>T21/8/4/2085</t>
  </si>
  <si>
    <t>T21/8/4/2086</t>
  </si>
  <si>
    <t>T21/8/4/2087</t>
  </si>
  <si>
    <t>T21/8/4/2088</t>
  </si>
  <si>
    <t>T21/8/4/2089</t>
  </si>
  <si>
    <t>T21/8/4/2090</t>
  </si>
  <si>
    <t>T21/8/4/2091</t>
  </si>
  <si>
    <t>T21/8/4/2092</t>
  </si>
  <si>
    <t>T21/8/4/2093</t>
  </si>
  <si>
    <t>T21/8/4/2094</t>
  </si>
  <si>
    <t>CRINGUSI FLORINA-BEJ</t>
  </si>
  <si>
    <t>t21/8/2/2099</t>
  </si>
  <si>
    <t>T21/8/2/2112</t>
  </si>
  <si>
    <t>ROFLEX HOSE RUBBER SRL</t>
  </si>
  <si>
    <t>t21/8/2/2113</t>
  </si>
  <si>
    <t>T21/8/2/2115</t>
  </si>
  <si>
    <t>t21/8/2/2120</t>
  </si>
  <si>
    <t>serv ver teh pod rulant</t>
  </si>
  <si>
    <t>T21/8/2/2137</t>
  </si>
  <si>
    <t>t21/8/2/2153</t>
  </si>
  <si>
    <t>dragostal titan</t>
  </si>
  <si>
    <t>t21/8/2/2152</t>
  </si>
  <si>
    <t>t21/8/2/2154</t>
  </si>
  <si>
    <t>t21/8/2/2156</t>
  </si>
  <si>
    <t>t21/8/2/2168</t>
  </si>
  <si>
    <t>T21/8/2/2170</t>
  </si>
  <si>
    <t>t21/8/2/2171</t>
  </si>
  <si>
    <t>T21/8/2/2172</t>
  </si>
  <si>
    <t>T21/8/2/2173</t>
  </si>
  <si>
    <t>T21/8/2/2174</t>
  </si>
  <si>
    <t>t21/8/2/2187</t>
  </si>
  <si>
    <t>t21/8/4/2198</t>
  </si>
  <si>
    <t>t21/8/4/2199</t>
  </si>
  <si>
    <t>HYGMASTER SRL</t>
  </si>
  <si>
    <t>CV1/5119</t>
  </si>
  <si>
    <t>CV1/5120</t>
  </si>
  <si>
    <t>CV1/5168</t>
  </si>
  <si>
    <t>BATERIE CHIUVETA</t>
  </si>
  <si>
    <t>MORTAL TENCUIALA</t>
  </si>
  <si>
    <t>MATERI ELECTRICE</t>
  </si>
  <si>
    <t>REPARARE STINGATOARE</t>
  </si>
  <si>
    <t>SC mixefor sa</t>
  </si>
  <si>
    <t>CV1/5307</t>
  </si>
  <si>
    <t>CV1/5312</t>
  </si>
  <si>
    <t>CV1/5313</t>
  </si>
  <si>
    <t>CV1/5314</t>
  </si>
  <si>
    <t>CV1/5315</t>
  </si>
  <si>
    <t>11.09.2024</t>
  </si>
  <si>
    <t>BRESCIA PROD</t>
  </si>
  <si>
    <t>CV1/5338</t>
  </si>
  <si>
    <t>CV1/5339</t>
  </si>
  <si>
    <t>CV1/5340</t>
  </si>
  <si>
    <t>CV1/5341</t>
  </si>
  <si>
    <t>CV1/5343</t>
  </si>
  <si>
    <t>CV1/5344</t>
  </si>
  <si>
    <t>t21/8/4/2909</t>
  </si>
  <si>
    <t>t21/8/4/2144</t>
  </si>
  <si>
    <t>t21/8/4/2145</t>
  </si>
  <si>
    <t>t21/8/4/2146</t>
  </si>
  <si>
    <t>t21/8/4/2161</t>
  </si>
  <si>
    <t>t21/8/4/2162</t>
  </si>
  <si>
    <t>T21/8/3/2174</t>
  </si>
  <si>
    <t>t21/8/3/2184</t>
  </si>
  <si>
    <t>t21/8/3/2199</t>
  </si>
  <si>
    <t>verde motors srl</t>
  </si>
  <si>
    <t>t21/8/4/2218</t>
  </si>
  <si>
    <t>clemans all glass</t>
  </si>
  <si>
    <t>geamuri lde</t>
  </si>
  <si>
    <t>VIDIN CALAFAT BRIDGE</t>
  </si>
  <si>
    <t>GGTOLL</t>
  </si>
  <si>
    <t>DELIVERY</t>
  </si>
  <si>
    <t>T21/8/4/2229</t>
  </si>
  <si>
    <t>T21/8/4/2230</t>
  </si>
  <si>
    <t>t21/8/4/2231</t>
  </si>
  <si>
    <t>t21/8/4/2246</t>
  </si>
  <si>
    <t>t21/8/4/2247</t>
  </si>
  <si>
    <t>t21/8/4/2248</t>
  </si>
  <si>
    <t>t21/8/4/2249</t>
  </si>
  <si>
    <t>t21/8/4/2250</t>
  </si>
  <si>
    <t>T21/8/2/2269</t>
  </si>
  <si>
    <t>T21/8/2/2270</t>
  </si>
  <si>
    <t>t21/8/2/2271</t>
  </si>
  <si>
    <t>CV1/5394</t>
  </si>
  <si>
    <t>CV1/5424</t>
  </si>
  <si>
    <t>CV1/5437</t>
  </si>
  <si>
    <t>CV1/5438</t>
  </si>
  <si>
    <t>CV1/5440</t>
  </si>
  <si>
    <t>CV1/5454</t>
  </si>
  <si>
    <t>CV1/5455</t>
  </si>
  <si>
    <t>CV1/5456</t>
  </si>
  <si>
    <t>CV1/5457</t>
  </si>
  <si>
    <t>CV1/5458</t>
  </si>
  <si>
    <t>CV1/5459</t>
  </si>
  <si>
    <t>CV1/5475</t>
  </si>
  <si>
    <t>CV1/5479</t>
  </si>
  <si>
    <t>CV1/5480</t>
  </si>
  <si>
    <t>CV1/5483</t>
  </si>
  <si>
    <t>CV1/5484</t>
  </si>
  <si>
    <t>CV1/5485</t>
  </si>
  <si>
    <t>04/10/024</t>
  </si>
  <si>
    <t>CV1/5518</t>
  </si>
  <si>
    <t>CV1/5519</t>
  </si>
  <si>
    <t>CV1/5530</t>
  </si>
  <si>
    <t>CV1/5532</t>
  </si>
  <si>
    <t>CV1/5533</t>
  </si>
  <si>
    <t>CV1/5535</t>
  </si>
  <si>
    <t>CV1/5536</t>
  </si>
  <si>
    <t>CV1/5543</t>
  </si>
  <si>
    <t>GUNOI+APA</t>
  </si>
  <si>
    <t>IRIDEX  GROUP</t>
  </si>
  <si>
    <t>COLECTARE  GUNOI</t>
  </si>
  <si>
    <t>PIESE IMPRIMANTE</t>
  </si>
  <si>
    <t>FERIEN INTERNATIONAL</t>
  </si>
  <si>
    <t>EC</t>
  </si>
  <si>
    <t>DANEMAR COMPANY</t>
  </si>
  <si>
    <t>COMUNICARE NOTIFICARE</t>
  </si>
  <si>
    <t>CV1/5626</t>
  </si>
  <si>
    <t>CV1/5641</t>
  </si>
  <si>
    <t>CV1/5643</t>
  </si>
  <si>
    <t>transp.rutier</t>
  </si>
  <si>
    <t>t21/8/4/261</t>
  </si>
  <si>
    <t>atestare profesionale</t>
  </si>
  <si>
    <t>t21/8/4/262</t>
  </si>
  <si>
    <t>t21/8/4/263</t>
  </si>
  <si>
    <t>t21/8/4/264</t>
  </si>
  <si>
    <t>t21/8/4/265</t>
  </si>
  <si>
    <t>raport inspectie motostivuitor</t>
  </si>
  <si>
    <t>t21/8/4/2331</t>
  </si>
  <si>
    <t>etalonare</t>
  </si>
  <si>
    <t>t21/8/4/2334</t>
  </si>
  <si>
    <t>T21/8/4/2363</t>
  </si>
  <si>
    <t>t21/8/4/2368</t>
  </si>
  <si>
    <t xml:space="preserve">balkan motors </t>
  </si>
  <si>
    <t>revizie motostivuitor</t>
  </si>
  <si>
    <t>T21/8/3/2379</t>
  </si>
  <si>
    <t>t21/8/3/2402</t>
  </si>
  <si>
    <t>iridex group</t>
  </si>
  <si>
    <t>deseuri reziduale Selc Craiova</t>
  </si>
  <si>
    <t>t21/8/3/2423</t>
  </si>
  <si>
    <t>t21/8/3/2424</t>
  </si>
  <si>
    <t>t21/8/3/2425</t>
  </si>
  <si>
    <t>t21/8/3/2426</t>
  </si>
  <si>
    <t>safe security solutions</t>
  </si>
  <si>
    <t>verif.const sistem spuraveghere video</t>
  </si>
  <si>
    <t>t21/8/3/2427</t>
  </si>
  <si>
    <t>T21/8/3/2428</t>
  </si>
  <si>
    <t>T21/8/2/2429</t>
  </si>
  <si>
    <t>CV1/5695</t>
  </si>
  <si>
    <t>CV1/5733</t>
  </si>
  <si>
    <t>CV1/5745</t>
  </si>
  <si>
    <t>CV1/5746</t>
  </si>
  <si>
    <t>CV1/5747</t>
  </si>
  <si>
    <t>CV1/5748</t>
  </si>
  <si>
    <t>CV1/5749</t>
  </si>
  <si>
    <t>CV1/5750</t>
  </si>
  <si>
    <t>ADEZIV GLET</t>
  </si>
  <si>
    <t>CV1/5751</t>
  </si>
  <si>
    <t>CV1/5752</t>
  </si>
  <si>
    <t>CV1/5774</t>
  </si>
  <si>
    <t>CV1/5791</t>
  </si>
  <si>
    <t>CV1/5792</t>
  </si>
  <si>
    <t>CV1/5793</t>
  </si>
  <si>
    <t>ELECTRO PLUS</t>
  </si>
  <si>
    <t xml:space="preserve">MIRROR GROUP PRINT </t>
  </si>
  <si>
    <t>DIRECTIA SANATATE PUBLICA</t>
  </si>
  <si>
    <t>t21/8/2/2462</t>
  </si>
  <si>
    <t>t21/8/2/2463</t>
  </si>
  <si>
    <t>t21/8/2/2464</t>
  </si>
  <si>
    <t>t21/8/2/2498</t>
  </si>
  <si>
    <t>segmentare md volvo am 976</t>
  </si>
  <si>
    <t>t21/8/2/2500</t>
  </si>
  <si>
    <t>t21/8/2/2501</t>
  </si>
  <si>
    <t>t21/8/2/2502</t>
  </si>
  <si>
    <t>t21/8/2/2503</t>
  </si>
  <si>
    <t>t21/8/2/2504</t>
  </si>
  <si>
    <t>t21/8/2/2515</t>
  </si>
  <si>
    <t>t21/8/2/2516</t>
  </si>
  <si>
    <t>t21/8/2/2517</t>
  </si>
  <si>
    <t>t21/8/2/2518</t>
  </si>
  <si>
    <t>t21/8/2/2519</t>
  </si>
  <si>
    <t>t21/8/4/2526</t>
  </si>
  <si>
    <t>T21/8/4/2534</t>
  </si>
  <si>
    <t>CV1/5813</t>
  </si>
  <si>
    <t>CV1/5816</t>
  </si>
  <si>
    <t>CV1/5823</t>
  </si>
  <si>
    <t>CV1/5824</t>
  </si>
  <si>
    <t>CV1/5825</t>
  </si>
  <si>
    <t>CV1/5964</t>
  </si>
  <si>
    <t>CV1/5975</t>
  </si>
  <si>
    <t>CV1/5976</t>
  </si>
  <si>
    <t>DEPANARE</t>
  </si>
  <si>
    <t>CV1/5988</t>
  </si>
  <si>
    <t>CV1/5991</t>
  </si>
  <si>
    <t>CV1/5992</t>
  </si>
  <si>
    <t>CV1/5993</t>
  </si>
  <si>
    <t>CV1/5994</t>
  </si>
  <si>
    <t>CV1/5995</t>
  </si>
  <si>
    <t>CV1/5996</t>
  </si>
  <si>
    <t>VERIFICARE GAZE</t>
  </si>
  <si>
    <t>SC CUALISERV</t>
  </si>
  <si>
    <t>CNPR CRAIOVA 7</t>
  </si>
  <si>
    <t>17/07/024</t>
  </si>
  <si>
    <t>CV1/6040</t>
  </si>
  <si>
    <t>CV1/6041</t>
  </si>
  <si>
    <t>CV1/6042</t>
  </si>
  <si>
    <t>CV1/6043</t>
  </si>
  <si>
    <t>CV1/6060</t>
  </si>
  <si>
    <t>CV1/6061</t>
  </si>
  <si>
    <t>CV1/6063</t>
  </si>
  <si>
    <t>ROV</t>
  </si>
  <si>
    <t>CV1/6072</t>
  </si>
  <si>
    <t>CV1/6092</t>
  </si>
  <si>
    <t>CV1/6096</t>
  </si>
  <si>
    <t>CV1/6097</t>
  </si>
  <si>
    <t>CV1/6098</t>
  </si>
  <si>
    <t>CV1/6100</t>
  </si>
  <si>
    <t>CV1/6101</t>
  </si>
  <si>
    <t xml:space="preserve">LIDL </t>
  </si>
  <si>
    <t>FULLMEN</t>
  </si>
  <si>
    <t>SERPICO</t>
  </si>
  <si>
    <t>TACHONAN SERVICE</t>
  </si>
  <si>
    <t>EUROCONS</t>
  </si>
  <si>
    <t>SEMINEE VALDO</t>
  </si>
  <si>
    <t xml:space="preserve">TASTATURA </t>
  </si>
  <si>
    <t>Hartie xerox</t>
  </si>
  <si>
    <t>limitator viteza</t>
  </si>
  <si>
    <t>curatare sobe</t>
  </si>
  <si>
    <t>CV1/6141</t>
  </si>
  <si>
    <t>CV1/6142</t>
  </si>
  <si>
    <t>CV1/6157</t>
  </si>
  <si>
    <t>CV1/6171</t>
  </si>
  <si>
    <t>CV1/6173</t>
  </si>
  <si>
    <t>CV1/6174</t>
  </si>
  <si>
    <t>CV1/6177</t>
  </si>
  <si>
    <t>PRASCO LARISA IONELA</t>
  </si>
  <si>
    <t>MATERIALE AUTO</t>
  </si>
  <si>
    <t>REEXAMINARE</t>
  </si>
  <si>
    <t>CV1/6188</t>
  </si>
  <si>
    <t>CV1/6198</t>
  </si>
  <si>
    <t>CV1/6199</t>
  </si>
  <si>
    <t>GEANTA SEF TREN</t>
  </si>
  <si>
    <t>CV1/6203</t>
  </si>
  <si>
    <t>CV1/6204</t>
  </si>
  <si>
    <t>CV1/6205</t>
  </si>
  <si>
    <t>CV1/6206</t>
  </si>
  <si>
    <t>CV1/6211</t>
  </si>
  <si>
    <t>CV1/6213</t>
  </si>
  <si>
    <t>CV1/6214</t>
  </si>
  <si>
    <t>T21/8/4/2538</t>
  </si>
  <si>
    <t>T21/8/4/2539</t>
  </si>
  <si>
    <t>t21/8/2/2555</t>
  </si>
  <si>
    <t>t21/8/2/2556</t>
  </si>
  <si>
    <t>t21/8/2/2557</t>
  </si>
  <si>
    <t>t21/8/4/2568</t>
  </si>
  <si>
    <t>interventie sitem video</t>
  </si>
  <si>
    <t>t21/8/4/2569</t>
  </si>
  <si>
    <t>inspec th vinciuri</t>
  </si>
  <si>
    <t>t21/8/4/2570</t>
  </si>
  <si>
    <t>t21/8/4/2571</t>
  </si>
  <si>
    <t>t21/8/4/2572</t>
  </si>
  <si>
    <t>t21/8/3/2580</t>
  </si>
  <si>
    <t>t21/8/3/2581</t>
  </si>
  <si>
    <t>T21/8/3/2592</t>
  </si>
  <si>
    <t>T21/8/3/2603</t>
  </si>
  <si>
    <t>T21/8/3/2613</t>
  </si>
  <si>
    <t>t21/8/3/2614</t>
  </si>
  <si>
    <t>t21/8/3/2647</t>
  </si>
  <si>
    <t>22/12/2024</t>
  </si>
  <si>
    <t>t21/8/4/2653</t>
  </si>
  <si>
    <t>t21/8/4/2654</t>
  </si>
  <si>
    <t>t21/8/2/2679</t>
  </si>
  <si>
    <t>t21/8/2/2688</t>
  </si>
  <si>
    <t>cardinal com srl</t>
  </si>
  <si>
    <t>ulei m40 diesel</t>
  </si>
  <si>
    <t>t21/8/2/2689</t>
  </si>
  <si>
    <t>t21/8/2/2690</t>
  </si>
  <si>
    <t>T21/8/2/2701</t>
  </si>
  <si>
    <t>T21/8/2/2702</t>
  </si>
  <si>
    <t>TAPEL SRL</t>
  </si>
  <si>
    <t>CV1/6238</t>
  </si>
  <si>
    <t>CV1/6257</t>
  </si>
  <si>
    <t>CV1/6258</t>
  </si>
  <si>
    <t>CV1/6259</t>
  </si>
  <si>
    <t>CV1/6286</t>
  </si>
  <si>
    <t>CV1/6287</t>
  </si>
  <si>
    <t>CV1/6288</t>
  </si>
  <si>
    <t>CV1/6289</t>
  </si>
  <si>
    <t>CV1/6295</t>
  </si>
  <si>
    <t>CV1/6298</t>
  </si>
  <si>
    <t>CV1/6314</t>
  </si>
  <si>
    <t>CV1/6315</t>
  </si>
  <si>
    <t>CV1/6316</t>
  </si>
  <si>
    <t>CV1/6317</t>
  </si>
  <si>
    <t>CV1/6318</t>
  </si>
  <si>
    <t>CEARCEAF PAT</t>
  </si>
  <si>
    <t>VERIFICARE CENTRALE</t>
  </si>
  <si>
    <t>DEVIZ AUTO</t>
  </si>
  <si>
    <t>CV1/6319</t>
  </si>
  <si>
    <t>CV1/6325</t>
  </si>
  <si>
    <t>CV1/6326</t>
  </si>
  <si>
    <t>CV1/6327</t>
  </si>
  <si>
    <t>CV1/6328</t>
  </si>
  <si>
    <t>CV1/6330</t>
  </si>
  <si>
    <t>CV1/6348</t>
  </si>
  <si>
    <t>DSC EXPRES LOGISTIC</t>
  </si>
  <si>
    <t xml:space="preserve">VALCO COMERT CONSULTANTA </t>
  </si>
  <si>
    <t xml:space="preserve">REGIO METRO CERT </t>
  </si>
  <si>
    <t>ASFER</t>
  </si>
  <si>
    <t>ELECTRIC RAIL PROFESION</t>
  </si>
  <si>
    <t>ZIARUL DE MEDIU</t>
  </si>
  <si>
    <t>BUSINESS DEVELOPMENT AGENCY</t>
  </si>
  <si>
    <t>t21/8/2/2719</t>
  </si>
  <si>
    <t>t21/8/2/2720</t>
  </si>
  <si>
    <t>verif th pod rulant</t>
  </si>
  <si>
    <t>t21/8/2/2721</t>
  </si>
  <si>
    <t>t21/8/3/2727</t>
  </si>
  <si>
    <t>servicii insp.th pod</t>
  </si>
  <si>
    <t>t21/8/3/2728</t>
  </si>
  <si>
    <t>t21/8/3/2729</t>
  </si>
  <si>
    <t>t21/8/3/2730</t>
  </si>
  <si>
    <t>T21/8/4/2756</t>
  </si>
  <si>
    <t>VERIFICARE METROLOGIA BALANTA</t>
  </si>
  <si>
    <t>t21/8/4/2764</t>
  </si>
  <si>
    <t>T21/8/4/2766</t>
  </si>
  <si>
    <t>EXPERTIZA TEHNICA CANAL LINIA 5</t>
  </si>
  <si>
    <t>t21/8/4/2786</t>
  </si>
  <si>
    <t>t21/8/3/2790</t>
  </si>
  <si>
    <t>grafic map land srl</t>
  </si>
  <si>
    <t>servicii cadastru</t>
  </si>
  <si>
    <t>t21/8/3/2791</t>
  </si>
  <si>
    <t>t21/8/3/2792</t>
  </si>
  <si>
    <t>T21/8/3/2802</t>
  </si>
  <si>
    <t>T21/8/3/2803</t>
  </si>
  <si>
    <t>DESCARCARE TAFOGRAF</t>
  </si>
  <si>
    <t>T21/8/3/2804</t>
  </si>
  <si>
    <t>T21/8/3/2805</t>
  </si>
  <si>
    <t>t21/8/3/2822</t>
  </si>
  <si>
    <t>euroshik  trade srl</t>
  </si>
  <si>
    <t>textile sh</t>
  </si>
  <si>
    <t>CV1/6352</t>
  </si>
  <si>
    <t>CV1/6360</t>
  </si>
  <si>
    <t>CV1/6361</t>
  </si>
  <si>
    <t>CV1/6366</t>
  </si>
  <si>
    <t>CV1/6374</t>
  </si>
  <si>
    <t>CV1/6380</t>
  </si>
  <si>
    <t>CV1/6389</t>
  </si>
  <si>
    <t>CV1/6396</t>
  </si>
  <si>
    <t>CV1/6402</t>
  </si>
  <si>
    <t>SC EUROHOTELS INTERNATIONAL</t>
  </si>
  <si>
    <t>MBAR</t>
  </si>
  <si>
    <t>FISE MEDICALE</t>
  </si>
  <si>
    <t>CV1/6403</t>
  </si>
  <si>
    <t>CV1/6443</t>
  </si>
  <si>
    <t>CV1/6450</t>
  </si>
  <si>
    <t>CV1/6455</t>
  </si>
  <si>
    <t>CV1/6456</t>
  </si>
  <si>
    <t>CV1/6457</t>
  </si>
  <si>
    <t>CV1/6458</t>
  </si>
  <si>
    <t>CV1/6459</t>
  </si>
  <si>
    <t>CV1/6460</t>
  </si>
  <si>
    <t>CV1/6461</t>
  </si>
  <si>
    <t>CV1/6462</t>
  </si>
  <si>
    <t>CV1/6463</t>
  </si>
  <si>
    <t>CV1/6464</t>
  </si>
  <si>
    <t>CV1/6465</t>
  </si>
  <si>
    <t>CV1/6466</t>
  </si>
  <si>
    <t>CV1/6467</t>
  </si>
  <si>
    <t>CV1/6468</t>
  </si>
  <si>
    <t>CV1/6469</t>
  </si>
  <si>
    <t>CV1/6470</t>
  </si>
  <si>
    <t>CV1/6471</t>
  </si>
  <si>
    <t>CV1/6472</t>
  </si>
  <si>
    <t>CV1/6473</t>
  </si>
  <si>
    <t>CV1/6474</t>
  </si>
  <si>
    <t>CV1/6480</t>
  </si>
  <si>
    <t>CV1/6481</t>
  </si>
  <si>
    <t>CV1/6500</t>
  </si>
  <si>
    <t>CV1/6502</t>
  </si>
  <si>
    <t>CV1/6503</t>
  </si>
  <si>
    <t>CV1/6515</t>
  </si>
  <si>
    <t>CV1/6523</t>
  </si>
  <si>
    <t>CV1/6527</t>
  </si>
  <si>
    <t>CV1/6540</t>
  </si>
  <si>
    <t>CV1/6541</t>
  </si>
  <si>
    <t>CV1/6542</t>
  </si>
  <si>
    <t>CV1/6543</t>
  </si>
  <si>
    <t>CV1/6546</t>
  </si>
  <si>
    <t>CV1/6559</t>
  </si>
  <si>
    <t>CV1/6560</t>
  </si>
  <si>
    <t>CV1/6563</t>
  </si>
  <si>
    <t xml:space="preserve">COMPASS </t>
  </si>
  <si>
    <t>SERVICII POSTALE</t>
  </si>
  <si>
    <t>BANDA AUTOADEZIVA</t>
  </si>
  <si>
    <t>CV1/6565</t>
  </si>
  <si>
    <t>CV1/6566</t>
  </si>
  <si>
    <t>CV1/6567</t>
  </si>
  <si>
    <t>CV1/6568</t>
  </si>
  <si>
    <t>CV1/6569</t>
  </si>
  <si>
    <t>CV1/6571</t>
  </si>
  <si>
    <t>CV1/6573</t>
  </si>
  <si>
    <t>CV1/6574</t>
  </si>
  <si>
    <t>CV1/6590</t>
  </si>
  <si>
    <t>CV1/6622</t>
  </si>
  <si>
    <t>CV1/6627</t>
  </si>
  <si>
    <t>CV1/6632</t>
  </si>
  <si>
    <t>CV1/6656</t>
  </si>
  <si>
    <t>CV1/6657</t>
  </si>
  <si>
    <t>CV1/6658</t>
  </si>
  <si>
    <t>CV1/6659</t>
  </si>
  <si>
    <t>CV1/6662</t>
  </si>
  <si>
    <t>CV1/6673</t>
  </si>
  <si>
    <t>CV1/6675</t>
  </si>
  <si>
    <t>CV1/6676</t>
  </si>
  <si>
    <t>CV1/6677</t>
  </si>
  <si>
    <t>CV1/6678</t>
  </si>
  <si>
    <t xml:space="preserve">SERV PUBLIC ALIM ENERGIE </t>
  </si>
  <si>
    <t>TERMOFICARE</t>
  </si>
  <si>
    <t>CERTIFICARE</t>
  </si>
  <si>
    <t xml:space="preserve">COLI </t>
  </si>
  <si>
    <t>CV1/6683</t>
  </si>
  <si>
    <t>CV1/6685</t>
  </si>
  <si>
    <t>t21/8/3/2833</t>
  </si>
  <si>
    <t>motel bucium</t>
  </si>
  <si>
    <t>t21/8/3/2834</t>
  </si>
  <si>
    <t>t21/8/3/2835</t>
  </si>
  <si>
    <t>t21/8/3/2836</t>
  </si>
  <si>
    <t>T21/8/2/2839</t>
  </si>
  <si>
    <t>T21/8/2/2847</t>
  </si>
  <si>
    <t>filtre,set perii alternator</t>
  </si>
  <si>
    <t>t21/8/2/2852</t>
  </si>
  <si>
    <t>t21/8/2/2853</t>
  </si>
  <si>
    <t>t21/8/2/2887</t>
  </si>
  <si>
    <t>t21/8/2/2888</t>
  </si>
  <si>
    <t>t21/8/2/2889</t>
  </si>
  <si>
    <t>t21/8/2/2890</t>
  </si>
  <si>
    <t>t21/8/2/2896</t>
  </si>
  <si>
    <t>T21/8/4/2925</t>
  </si>
  <si>
    <t>FLOR TOP INSTAL SRL</t>
  </si>
  <si>
    <t>REPARATIE CENTRALA ELECTRICA TURA-DEPOU</t>
  </si>
  <si>
    <t>T21/8/4/2945</t>
  </si>
  <si>
    <t>inspectie tehnica tuburi radiante 28 buc</t>
  </si>
  <si>
    <t>t21/8/4/2949</t>
  </si>
  <si>
    <t>t21/8/4/2946</t>
  </si>
  <si>
    <t>t21/8/4/2947</t>
  </si>
  <si>
    <t>t21/8/4/2948</t>
  </si>
  <si>
    <t>t21/8/3/2966</t>
  </si>
  <si>
    <t>t21/8/3/2967</t>
  </si>
  <si>
    <t>t21/8/3/2973</t>
  </si>
  <si>
    <t>t21/8/3/2974</t>
  </si>
  <si>
    <t>t21/8/3/2975</t>
  </si>
  <si>
    <t>t21/8/3/2976</t>
  </si>
  <si>
    <t>t21/8/3/2991</t>
  </si>
  <si>
    <t>T21/8/3/3015</t>
  </si>
  <si>
    <t>T21/8/3/3016</t>
  </si>
  <si>
    <t>EX</t>
  </si>
  <si>
    <t>t21/8/3/3017</t>
  </si>
  <si>
    <t>constatare si reparare placi electr,tester</t>
  </si>
  <si>
    <t>t21/8/3/3018</t>
  </si>
  <si>
    <t>t21/8/4/3047</t>
  </si>
  <si>
    <t>reparatie disjunctor ec032</t>
  </si>
  <si>
    <t>t21/8/4/3048</t>
  </si>
  <si>
    <t>mogul engineering srl</t>
  </si>
  <si>
    <t>T21/8/4/3061</t>
  </si>
  <si>
    <t>t21/8/4/3066</t>
  </si>
  <si>
    <t>servciii intretinere ,verif reparare linii cf</t>
  </si>
  <si>
    <t>t21/8/4/3067</t>
  </si>
  <si>
    <t>examinare echipamenta usn</t>
  </si>
  <si>
    <t>T21/8/4/3075</t>
  </si>
  <si>
    <t>T21/8/1/3110</t>
  </si>
  <si>
    <t>T21/8/1/3111</t>
  </si>
  <si>
    <t>T21/8/1/3312</t>
  </si>
  <si>
    <t>T21/8/1/3113</t>
  </si>
  <si>
    <t>T21/8/1/3114</t>
  </si>
  <si>
    <t>T21/8/2/29</t>
  </si>
  <si>
    <t>DRAGOSTAL TITAN GUARD</t>
  </si>
  <si>
    <t>PAZA</t>
  </si>
  <si>
    <t>T21/8/2/30</t>
  </si>
  <si>
    <t>T21/8/2/37</t>
  </si>
  <si>
    <t>SALUBRIZARE LOCOMOTIVE</t>
  </si>
  <si>
    <t>T21/8/4/47</t>
  </si>
  <si>
    <t>SALUBRITATE 2000</t>
  </si>
  <si>
    <t>TUV RHEINLAND</t>
  </si>
  <si>
    <t>AUDIT ENERGETIC</t>
  </si>
  <si>
    <t>LUNGU PREST SRL</t>
  </si>
  <si>
    <t>KAESER KOMPRESSOREN</t>
  </si>
  <si>
    <t>DISTRIGAZ SUD RETELE</t>
  </si>
  <si>
    <t>POLITES SRL</t>
  </si>
  <si>
    <t>AUCHAN ROMANIA</t>
  </si>
  <si>
    <t>5709 si 5748</t>
  </si>
  <si>
    <t>CV1/96</t>
  </si>
  <si>
    <t>operatiunilor generatoare de obligatii de plata ( ROGOP) - SRTFC Craiova si subunitati pentru anul 2025</t>
  </si>
  <si>
    <t>31/12/224</t>
  </si>
  <si>
    <t>CNPR OF 7</t>
  </si>
  <si>
    <t>SERVICII TELEFONIE</t>
  </si>
  <si>
    <t>ABOMAMENT</t>
  </si>
  <si>
    <t>CV1/179</t>
  </si>
  <si>
    <t>CV1/180</t>
  </si>
  <si>
    <t>CV1/187</t>
  </si>
  <si>
    <t>DIRECT RETAIL</t>
  </si>
  <si>
    <t>SERV.PUBL.ALIM.ENERGIE</t>
  </si>
  <si>
    <t>V21/03</t>
  </si>
  <si>
    <t>V21/04</t>
  </si>
  <si>
    <t>V21/05</t>
  </si>
  <si>
    <t>V21/06</t>
  </si>
  <si>
    <t>V21/08</t>
  </si>
  <si>
    <t>V21/09</t>
  </si>
  <si>
    <t>CV1/257</t>
  </si>
  <si>
    <t>CV1/277</t>
  </si>
  <si>
    <t>CV1/290</t>
  </si>
  <si>
    <t>CV1/309</t>
  </si>
  <si>
    <t>CNCF CF SA</t>
  </si>
  <si>
    <t>T21/8/4/77</t>
  </si>
  <si>
    <t>T21/8/4/100</t>
  </si>
  <si>
    <t>APA CANAL 2000 SA</t>
  </si>
  <si>
    <t>T21/8/4/101</t>
  </si>
  <si>
    <t>T21/8/4/102</t>
  </si>
  <si>
    <t>T21/8/4/103</t>
  </si>
  <si>
    <t>T21/8/4/104</t>
  </si>
  <si>
    <t>T21/8/4/105</t>
  </si>
  <si>
    <t>T21/8/2/124</t>
  </si>
  <si>
    <t>T21/8/2/137</t>
  </si>
  <si>
    <t>ABONAMENT LUNAR</t>
  </si>
  <si>
    <t>T21/8/2/138</t>
  </si>
  <si>
    <t>ROMPETROL DOWNSTREAM</t>
  </si>
  <si>
    <t>t21/8/2/167</t>
  </si>
  <si>
    <t>examen atestare</t>
  </si>
  <si>
    <t>t21/8/2/168</t>
  </si>
  <si>
    <t>CV1/327</t>
  </si>
  <si>
    <t>CV1/330</t>
  </si>
  <si>
    <t>CV1/331</t>
  </si>
  <si>
    <t>CV1/332</t>
  </si>
  <si>
    <t>CV1/333</t>
  </si>
  <si>
    <t>CV1/374</t>
  </si>
  <si>
    <t>CV1/377</t>
  </si>
  <si>
    <t>STENMARSRV</t>
  </si>
  <si>
    <t>EXAMINARI MEDICALE</t>
  </si>
  <si>
    <t>INPRIMATE</t>
  </si>
  <si>
    <t>T21/8/4/179</t>
  </si>
  <si>
    <t>LICENTA TRANSPORT MARFA</t>
  </si>
  <si>
    <t>t21/8/4/186</t>
  </si>
  <si>
    <t>T21/8/4/187</t>
  </si>
  <si>
    <t>T21/8/4/196</t>
  </si>
  <si>
    <t>RECYCLING PROD SRL</t>
  </si>
  <si>
    <t>DESEURI IMPREGNATE-ELIMINARE</t>
  </si>
  <si>
    <t>T21/8/4/197</t>
  </si>
  <si>
    <t>A.P.I.E.M</t>
  </si>
  <si>
    <t>CURS RSVTI</t>
  </si>
  <si>
    <t>T21/8/4/198</t>
  </si>
  <si>
    <t>SERVCII INTRETINERE LINII</t>
  </si>
  <si>
    <t>T21/8/4/199</t>
  </si>
  <si>
    <t>T21/8/4/231</t>
  </si>
  <si>
    <t>T21/8/4/232</t>
  </si>
  <si>
    <t>T21/8/4/233</t>
  </si>
  <si>
    <t>t21/8/4/234</t>
  </si>
  <si>
    <t>t21/8/4/241</t>
  </si>
  <si>
    <t>CONTRANS IMPEX SRL</t>
  </si>
  <si>
    <t>servicii intretinere,verificare si reparare</t>
  </si>
  <si>
    <t>CONECTION DISTRIBUTION SRL</t>
  </si>
  <si>
    <t>BOSHY IMPEX SRL</t>
  </si>
  <si>
    <t>PROFESIONAL GLOBAL PRESS</t>
  </si>
  <si>
    <t>CV1/403</t>
  </si>
  <si>
    <t>CV1/404</t>
  </si>
  <si>
    <t>CV1/432</t>
  </si>
  <si>
    <t>CV1/436</t>
  </si>
  <si>
    <t>CV1/446</t>
  </si>
  <si>
    <t>CV1/460</t>
  </si>
  <si>
    <t>CV1/461</t>
  </si>
  <si>
    <t>CV1/467</t>
  </si>
  <si>
    <t>CV1/470</t>
  </si>
  <si>
    <t>CV1/471</t>
  </si>
  <si>
    <t>CV1/472</t>
  </si>
  <si>
    <t>CV1/486</t>
  </si>
  <si>
    <t>CV1/488</t>
  </si>
  <si>
    <t>CV1/489</t>
  </si>
  <si>
    <t>CV1/490</t>
  </si>
  <si>
    <t>CV1/494</t>
  </si>
  <si>
    <t>CARMESIN</t>
  </si>
  <si>
    <t>CONEX ELECTRONIC SRL</t>
  </si>
  <si>
    <t>BEJ NACU CRISTIAN</t>
  </si>
  <si>
    <t>NOTIFICARE</t>
  </si>
  <si>
    <t>DYMANIC PARCEL DISTRIBUTION</t>
  </si>
  <si>
    <t>LEROY</t>
  </si>
  <si>
    <t>CV1/682</t>
  </si>
  <si>
    <t>CV1/683</t>
  </si>
  <si>
    <t>YESTERDAY</t>
  </si>
  <si>
    <t>t21/8/2/258</t>
  </si>
  <si>
    <t>t21/8/2/259</t>
  </si>
  <si>
    <t>t21/8/2/312</t>
  </si>
  <si>
    <t>T21/8/2/313</t>
  </si>
  <si>
    <t>T21/8/2/325</t>
  </si>
  <si>
    <t>T21/8/4/370</t>
  </si>
  <si>
    <t>T21/8/4/407</t>
  </si>
  <si>
    <t>T21/8/4/400</t>
  </si>
  <si>
    <t>T21/8/4/411</t>
  </si>
  <si>
    <t>T21/8/4/412</t>
  </si>
  <si>
    <t>CERLOT TRADING</t>
  </si>
  <si>
    <t>DESCARCARE TAHOGRAF</t>
  </si>
  <si>
    <t>t21/8/4/426</t>
  </si>
  <si>
    <t>BITHOME</t>
  </si>
  <si>
    <t>T21/8/2/446</t>
  </si>
  <si>
    <t>DOBANDA LEGALA PENALIZATOARE</t>
  </si>
  <si>
    <t>T21/8/2/447</t>
  </si>
  <si>
    <t>T21/8/2/448</t>
  </si>
  <si>
    <t>t21/8/2/449</t>
  </si>
  <si>
    <t>VISOESCU MOTOARE</t>
  </si>
  <si>
    <t>REBOBINAT MOTOARE</t>
  </si>
  <si>
    <t>CV1/763</t>
  </si>
  <si>
    <t>SC BN SIND BALNEO</t>
  </si>
  <si>
    <t>TAXA GUNOI</t>
  </si>
  <si>
    <t>CV1/796</t>
  </si>
  <si>
    <t>CV1/797</t>
  </si>
  <si>
    <t>CV1/854</t>
  </si>
  <si>
    <t>CV1/874</t>
  </si>
  <si>
    <t>CV1/875</t>
  </si>
  <si>
    <t>CV1/877</t>
  </si>
  <si>
    <t>CV1/878</t>
  </si>
  <si>
    <t>CV1/880</t>
  </si>
  <si>
    <t>CV1/886</t>
  </si>
  <si>
    <t>CV1/887</t>
  </si>
  <si>
    <t>CV1/888</t>
  </si>
  <si>
    <t>CV1/889</t>
  </si>
  <si>
    <t>CV1/899</t>
  </si>
  <si>
    <t>CV1/900</t>
  </si>
  <si>
    <t>CV1/901</t>
  </si>
  <si>
    <t>CV1/902</t>
  </si>
  <si>
    <t>CV1/903</t>
  </si>
  <si>
    <t>CV1/904</t>
  </si>
  <si>
    <t>CV1/905</t>
  </si>
  <si>
    <t>CV1/906</t>
  </si>
  <si>
    <t>CV1/907</t>
  </si>
  <si>
    <t>CV1/909</t>
  </si>
  <si>
    <t>CV1/912</t>
  </si>
  <si>
    <t>CV1/916</t>
  </si>
  <si>
    <t>CV1/920</t>
  </si>
  <si>
    <t>CV1/921</t>
  </si>
  <si>
    <t>CV1/922</t>
  </si>
  <si>
    <t>CV1/936</t>
  </si>
  <si>
    <t>CV1/937</t>
  </si>
  <si>
    <t>CV1/939</t>
  </si>
  <si>
    <t>CV1/982</t>
  </si>
  <si>
    <t>TESA MED SOLUTION</t>
  </si>
  <si>
    <t>MIV CAD</t>
  </si>
  <si>
    <t>ALCOOLTEST</t>
  </si>
  <si>
    <t>CADASTRU</t>
  </si>
  <si>
    <t>CV1/1037</t>
  </si>
  <si>
    <t>CV1/1052</t>
  </si>
  <si>
    <t>CV1/1053</t>
  </si>
  <si>
    <t xml:space="preserve">COMPANIA DE APA OLTENI </t>
  </si>
  <si>
    <t>ENERGIE TERMICA</t>
  </si>
  <si>
    <t>ANALIZA DOSAR</t>
  </si>
  <si>
    <t>NEAGORA SRL</t>
  </si>
  <si>
    <t>CNCF CFR Sucursala Regionala CF Craiova</t>
  </si>
  <si>
    <t>DISTRIBUTIE ENERGIE OLT</t>
  </si>
  <si>
    <t>PREVIQUS PRODCOM</t>
  </si>
  <si>
    <t>OCA GLOBAL ROMANIA</t>
  </si>
  <si>
    <t>t21/8/2/488</t>
  </si>
  <si>
    <t>CONDUCTOR</t>
  </si>
  <si>
    <t>t21/8/2/496</t>
  </si>
  <si>
    <t>t21/8/2/510</t>
  </si>
  <si>
    <t>t21/8/4/530</t>
  </si>
  <si>
    <t>t21/8/4/533</t>
  </si>
  <si>
    <t>t21/8/4/549</t>
  </si>
  <si>
    <t>t21/8/4/550</t>
  </si>
  <si>
    <t>INDA CRAIOVA</t>
  </si>
  <si>
    <t>REPARATIE EPSAI(CALC.LDE)</t>
  </si>
  <si>
    <t>t21/8/2/564</t>
  </si>
  <si>
    <t>t21/8/2/565</t>
  </si>
  <si>
    <t>t21/8/2/575</t>
  </si>
  <si>
    <t>T21/8/2/580</t>
  </si>
  <si>
    <t>T21/8/3/627</t>
  </si>
  <si>
    <t>T21/8/3/633</t>
  </si>
  <si>
    <t>T21/8/3/637</t>
  </si>
  <si>
    <t>T21/8/3/634</t>
  </si>
  <si>
    <t>T21/8/3/635</t>
  </si>
  <si>
    <t>T21/8/3/636</t>
  </si>
  <si>
    <t>METROCERT UMITEMP</t>
  </si>
  <si>
    <t>ETALONARI</t>
  </si>
  <si>
    <t>T21/8/2/656</t>
  </si>
  <si>
    <t>T21/8/2/666</t>
  </si>
  <si>
    <t>INSP TH.MACARALE POD RULANT/BRIGRINDA</t>
  </si>
  <si>
    <t>t21/8/2/670</t>
  </si>
  <si>
    <t>SEGMENTARE MD VOVLO PENTA</t>
  </si>
  <si>
    <t>t21/8/4/679</t>
  </si>
  <si>
    <t>t21/8/4/680</t>
  </si>
  <si>
    <t>T21/8/4/681</t>
  </si>
  <si>
    <t>t21/8/4/699</t>
  </si>
  <si>
    <t>REPARATIE ECHIMPAMENT EPSAI</t>
  </si>
  <si>
    <t xml:space="preserve">SERVICII INTRETINERE,VERIFICARE LINII </t>
  </si>
  <si>
    <t xml:space="preserve">ACTIV PROIECT </t>
  </si>
  <si>
    <t>CV1/1063</t>
  </si>
  <si>
    <t>CV1/1069</t>
  </si>
  <si>
    <t>CV1/1152</t>
  </si>
  <si>
    <t>INPA FASHION</t>
  </si>
  <si>
    <t>t21/8/4/752</t>
  </si>
  <si>
    <t xml:space="preserve">ATESTARE PROFESIONALA </t>
  </si>
  <si>
    <t>T21/8/4/753</t>
  </si>
  <si>
    <t>T21/8/4/755</t>
  </si>
  <si>
    <t>REINNOIRE DECLARATIE DE RECUNOASTERE</t>
  </si>
  <si>
    <t>T21/8/4/756</t>
  </si>
  <si>
    <t>T21/8/4/757</t>
  </si>
  <si>
    <t>VIZA PERIODICA ATESTATE</t>
  </si>
  <si>
    <t>T21/8/4/767</t>
  </si>
  <si>
    <t>T21/8/4/768</t>
  </si>
  <si>
    <t>CV1/1202</t>
  </si>
  <si>
    <t>CV1/1215</t>
  </si>
  <si>
    <t>CV1/1216</t>
  </si>
  <si>
    <t>CV1/1217</t>
  </si>
  <si>
    <t>SUPERFICIE</t>
  </si>
  <si>
    <t>EX.PSIHOLOGIC</t>
  </si>
  <si>
    <t>CV1/1306</t>
  </si>
  <si>
    <t>CV1/1307</t>
  </si>
  <si>
    <t>CV1/1308</t>
  </si>
  <si>
    <t>CV1/1364</t>
  </si>
  <si>
    <t>CV1/1393</t>
  </si>
  <si>
    <t>CMPR CRAIOVA 7</t>
  </si>
  <si>
    <t>USA</t>
  </si>
  <si>
    <t>CV1/1412</t>
  </si>
  <si>
    <t>CV1/1413</t>
  </si>
  <si>
    <t>CV1/1420</t>
  </si>
  <si>
    <t>CV1/1421</t>
  </si>
  <si>
    <t>CV1/1422</t>
  </si>
  <si>
    <t>SERV. TELEFONIE</t>
  </si>
  <si>
    <t>DJMGP18432</t>
  </si>
  <si>
    <t>CV1/1547</t>
  </si>
  <si>
    <t>C2400065823</t>
  </si>
  <si>
    <t>SC ALLIANZ TIRIAC</t>
  </si>
  <si>
    <t>ROVINIETE</t>
  </si>
  <si>
    <t>CV1/1549</t>
  </si>
  <si>
    <t>CV1/1550</t>
  </si>
  <si>
    <t>CV1/1554</t>
  </si>
  <si>
    <t>CV1/1555</t>
  </si>
  <si>
    <t>CV1/1557</t>
  </si>
  <si>
    <t>CV1/1558</t>
  </si>
  <si>
    <t>CV1/1571</t>
  </si>
  <si>
    <t>C2400065827</t>
  </si>
  <si>
    <t>C2400065875</t>
  </si>
  <si>
    <t>C2400066060</t>
  </si>
  <si>
    <t>C2400066072</t>
  </si>
  <si>
    <t>C2400065785</t>
  </si>
  <si>
    <t>C2400065805</t>
  </si>
  <si>
    <t>C2400065806</t>
  </si>
  <si>
    <t>C2400065808</t>
  </si>
  <si>
    <t>C2400065809</t>
  </si>
  <si>
    <t>C2400065824</t>
  </si>
  <si>
    <t>C2400065831</t>
  </si>
  <si>
    <t>DRD -0441</t>
  </si>
  <si>
    <t>CV1/1582</t>
  </si>
  <si>
    <t>CV1/1589</t>
  </si>
  <si>
    <t>CV1/1672</t>
  </si>
  <si>
    <t>GJAPA1682678</t>
  </si>
  <si>
    <t>AGTCC1823570</t>
  </si>
  <si>
    <t>OT CAO14618607</t>
  </si>
  <si>
    <t>DJMGP18479</t>
  </si>
  <si>
    <t>STE-AUTO 845</t>
  </si>
  <si>
    <t>SPAETF-2822702</t>
  </si>
  <si>
    <t>FINFO 2500848</t>
  </si>
  <si>
    <t>BHCRI32704501</t>
  </si>
  <si>
    <t>C200190096</t>
  </si>
  <si>
    <t>C2200190095</t>
  </si>
  <si>
    <t xml:space="preserve">CRIDEM IMPEX </t>
  </si>
  <si>
    <t>TESTER ALCOOL</t>
  </si>
  <si>
    <t>t21/8/3/774</t>
  </si>
  <si>
    <t>t21/8/3/811</t>
  </si>
  <si>
    <t>t21/8/3/812</t>
  </si>
  <si>
    <t>t21/8/3/827</t>
  </si>
  <si>
    <t>T21/8/3/828</t>
  </si>
  <si>
    <t>t21/8/3/847</t>
  </si>
  <si>
    <t>t21/8/2/848</t>
  </si>
  <si>
    <t>T21/8/2/867</t>
  </si>
  <si>
    <t>T21/8/2/888</t>
  </si>
  <si>
    <t>T21/8/2/895</t>
  </si>
  <si>
    <t>VIZA LABORATOR ELECTRONIC</t>
  </si>
  <si>
    <t>T21/8/4/905</t>
  </si>
  <si>
    <t>t21/8/4/906</t>
  </si>
  <si>
    <t>t21/8/4/907</t>
  </si>
  <si>
    <t>t21/8/4/908</t>
  </si>
  <si>
    <t>t21/8/4/948</t>
  </si>
  <si>
    <t>activ proiect</t>
  </si>
  <si>
    <t>EXPERTIZA TEHNICA CASA POMPA LAZARESTI</t>
  </si>
  <si>
    <t>t21/8/4/958</t>
  </si>
  <si>
    <t>eval cunost.profes mec locom</t>
  </si>
  <si>
    <t>t21/8/3/968</t>
  </si>
  <si>
    <t>T21/8/3/988</t>
  </si>
  <si>
    <t>CONSUM MATERIALE SI PIESE SCHIMB</t>
  </si>
  <si>
    <t>t21/8/3/991</t>
  </si>
  <si>
    <t>T21/8/3/992</t>
  </si>
  <si>
    <t>SERVICII INTRETINERE ,VERIF.REPARARE STINGATOARE</t>
  </si>
  <si>
    <t>T21/8/3/993</t>
  </si>
  <si>
    <t>04/14/20250</t>
  </si>
  <si>
    <t>PERMIS MEC LOCOM</t>
  </si>
  <si>
    <t>t21/8/2/1018</t>
  </si>
  <si>
    <t>MOGUL ENGINEERING SRL</t>
  </si>
  <si>
    <t>T21/8/2/1019</t>
  </si>
  <si>
    <t>TAXA AVIZ AMPLASAMENT</t>
  </si>
  <si>
    <t>t21/8/2/1020</t>
  </si>
  <si>
    <t>t21/8/2/1021</t>
  </si>
  <si>
    <t>t21/8/2/1022</t>
  </si>
  <si>
    <t>t21/8/2/1023</t>
  </si>
  <si>
    <t>DJIEEF3053</t>
  </si>
  <si>
    <t>ANI 669</t>
  </si>
  <si>
    <t>MS EON 010731483575</t>
  </si>
  <si>
    <t>MS EON 010333491867</t>
  </si>
  <si>
    <t>MS EON 010333491873</t>
  </si>
  <si>
    <t>MS EON 010333491872</t>
  </si>
  <si>
    <t>CLF 10497307</t>
  </si>
  <si>
    <t>CNPRQDJ07/00005644</t>
  </si>
  <si>
    <t>E.ON ENERGY</t>
  </si>
  <si>
    <t xml:space="preserve">CN POSTA ROMANA </t>
  </si>
  <si>
    <t xml:space="preserve">MS EON </t>
  </si>
  <si>
    <t>MS EON  110023499332</t>
  </si>
  <si>
    <t>MS EON 110023499330</t>
  </si>
  <si>
    <t>MS EON 110023499324</t>
  </si>
  <si>
    <t>MS EON  110023499319</t>
  </si>
  <si>
    <t>MS EON 110023499334</t>
  </si>
  <si>
    <t>MS EON 110023499318</t>
  </si>
  <si>
    <t>MS EON 110023499327</t>
  </si>
  <si>
    <t>MS EON 110023499325</t>
  </si>
  <si>
    <t>MS EON 110023499320</t>
  </si>
  <si>
    <t>MS EON 110023499328</t>
  </si>
  <si>
    <t>MS EON 110023499326</t>
  </si>
  <si>
    <t>MS EON 110023499331</t>
  </si>
  <si>
    <t>CV1/1748</t>
  </si>
  <si>
    <t>CV1/1766</t>
  </si>
  <si>
    <t>CV1/1812</t>
  </si>
  <si>
    <t>CV1/1813</t>
  </si>
  <si>
    <t>CV1/1815</t>
  </si>
  <si>
    <t>CV1/1817</t>
  </si>
  <si>
    <t>DJART 5487</t>
  </si>
  <si>
    <t>DJ MGP 18538</t>
  </si>
  <si>
    <t>IGSERPDJS92119</t>
  </si>
  <si>
    <t>IGSEPDJS92120</t>
  </si>
  <si>
    <t>CNPRQDJ070/00005897</t>
  </si>
  <si>
    <t>725MO030030250001243</t>
  </si>
  <si>
    <t>C2400066149</t>
  </si>
  <si>
    <t>C2400066158</t>
  </si>
  <si>
    <t>C2400066178</t>
  </si>
  <si>
    <t>C2400066189</t>
  </si>
  <si>
    <t>C2400066192</t>
  </si>
  <si>
    <t xml:space="preserve">METRO CASH </t>
  </si>
  <si>
    <t xml:space="preserve">SC ART MEDIA </t>
  </si>
  <si>
    <t>CNCF CR SA</t>
  </si>
  <si>
    <t>BIBLIORAFT</t>
  </si>
  <si>
    <t>INSTALATII ELECTRICE</t>
  </si>
  <si>
    <t>CV1/1821</t>
  </si>
  <si>
    <t>CV1/1823</t>
  </si>
  <si>
    <t>CV1/1824</t>
  </si>
  <si>
    <t>CV1/1830</t>
  </si>
  <si>
    <t>C2400066206</t>
  </si>
  <si>
    <t>C2400066207</t>
  </si>
  <si>
    <t>C2400066209</t>
  </si>
  <si>
    <t>C2400066215</t>
  </si>
  <si>
    <t>SAPCEN2525549</t>
  </si>
  <si>
    <t>C2400066236</t>
  </si>
  <si>
    <t>C2400066239</t>
  </si>
  <si>
    <t>C2400066162</t>
  </si>
  <si>
    <t>C2400066186</t>
  </si>
  <si>
    <t>C2400066187</t>
  </si>
  <si>
    <t>C2400066188</t>
  </si>
  <si>
    <t>C2400066191</t>
  </si>
  <si>
    <t>C2400066194</t>
  </si>
  <si>
    <t>C2400066211</t>
  </si>
  <si>
    <t>C2400066212</t>
  </si>
  <si>
    <t>C2400066235</t>
  </si>
  <si>
    <t>C2400066195</t>
  </si>
  <si>
    <t>C2200119112</t>
  </si>
  <si>
    <t>C2200119114</t>
  </si>
  <si>
    <t>C2200119113</t>
  </si>
  <si>
    <t>C2200119118</t>
  </si>
  <si>
    <t>C2200119119</t>
  </si>
  <si>
    <t>C2200119116</t>
  </si>
  <si>
    <t>C2200119115</t>
  </si>
  <si>
    <t>C2200119117</t>
  </si>
  <si>
    <t>CAO 14668050</t>
  </si>
  <si>
    <t>DJIEEF3136</t>
  </si>
  <si>
    <t>2271376-VL-CET</t>
  </si>
  <si>
    <t>COMPASS SRL</t>
  </si>
  <si>
    <t>CNPR TG JIU</t>
  </si>
  <si>
    <t>ANULAT</t>
  </si>
  <si>
    <t>TOTAL BUSSINES</t>
  </si>
  <si>
    <t>saboti s1</t>
  </si>
  <si>
    <t>t21/8/2/1058</t>
  </si>
  <si>
    <t>T21/8/2/1059</t>
  </si>
  <si>
    <t>T21/8/2/1060</t>
  </si>
  <si>
    <t>AVIZ TRASEU SIMPLU</t>
  </si>
  <si>
    <t>T21/8/2/1061</t>
  </si>
  <si>
    <t>DISTRIBUTIE ENERGIE OLTENIA SA</t>
  </si>
  <si>
    <t>TARIF EMITERE AA CONSTR.-REPAR.CANAL BUZUNARE LINIA 5</t>
  </si>
  <si>
    <t>T21/8/4/1082</t>
  </si>
  <si>
    <t>T21/8/4/1083</t>
  </si>
  <si>
    <t>T21/8/3/1089</t>
  </si>
  <si>
    <t>24/04/2025</t>
  </si>
  <si>
    <t>T21/8/3/1110</t>
  </si>
  <si>
    <t xml:space="preserve">OC </t>
  </si>
  <si>
    <t>T21/8/3/1121</t>
  </si>
  <si>
    <t>T21/8/3/1122</t>
  </si>
  <si>
    <t>T21/8/3/1123</t>
  </si>
  <si>
    <t>T21/8/3/1136</t>
  </si>
  <si>
    <t>BEHR ROMANIA</t>
  </si>
  <si>
    <t>REPARAT RADIATOR ULEI</t>
  </si>
  <si>
    <t>T21/8/3/1137</t>
  </si>
  <si>
    <t>EXAMINARI PROFESIONALE</t>
  </si>
  <si>
    <t>T21/8/3/1138</t>
  </si>
  <si>
    <t>T21/8/3/1142</t>
  </si>
  <si>
    <t>T21/8/2/1153</t>
  </si>
  <si>
    <t>T21/8/2/1175</t>
  </si>
  <si>
    <t>T21/8/2/1181</t>
  </si>
  <si>
    <t>T21/8/2/1182</t>
  </si>
  <si>
    <t>TARIF AVIZ REPAR.CANAL LINIA 5</t>
  </si>
  <si>
    <t>T21/8/2/1187</t>
  </si>
  <si>
    <t>T21/8/2/1188</t>
  </si>
  <si>
    <t>VIZA PERIODICA LABORATOR DET. FIZICO-CHIMICE</t>
  </si>
  <si>
    <t>T21/8/4/1202</t>
  </si>
  <si>
    <t>CV1/1955</t>
  </si>
  <si>
    <t>DRD/0453</t>
  </si>
  <si>
    <t>STCV 202520152</t>
  </si>
  <si>
    <t>DJMGP18601</t>
  </si>
  <si>
    <t>STCV202520155</t>
  </si>
  <si>
    <t>CR6020328</t>
  </si>
  <si>
    <t>CNCNF52500279</t>
  </si>
  <si>
    <t>GJAAPA1696024</t>
  </si>
  <si>
    <t>BT</t>
  </si>
  <si>
    <t>SALUBRIZARI SPATII</t>
  </si>
  <si>
    <t>CARTELA TAHOGRAF</t>
  </si>
  <si>
    <t xml:space="preserve">COMISION </t>
  </si>
  <si>
    <t>DJ MGP  18632</t>
  </si>
  <si>
    <t>IS 00212296</t>
  </si>
  <si>
    <t>DJMGP18689</t>
  </si>
  <si>
    <t>C2200190511</t>
  </si>
  <si>
    <t>C2200190512</t>
  </si>
  <si>
    <t>ORION GOLD</t>
  </si>
  <si>
    <t xml:space="preserve">ION SERVICE </t>
  </si>
  <si>
    <t>CNCF CRFR SA</t>
  </si>
  <si>
    <t>PIESE CALCULATOR</t>
  </si>
  <si>
    <t>FISA MEDICALA</t>
  </si>
  <si>
    <t>CV1/2152</t>
  </si>
  <si>
    <t>CV1/2167</t>
  </si>
  <si>
    <t>CV1/2168</t>
  </si>
  <si>
    <t>CV1/2169</t>
  </si>
  <si>
    <t>CV1/2171</t>
  </si>
  <si>
    <t>CVCNF52500317</t>
  </si>
  <si>
    <t>MSEON010031028081</t>
  </si>
  <si>
    <t>MSEON 0100315288317</t>
  </si>
  <si>
    <t>MS EON 010031588312</t>
  </si>
  <si>
    <t>MS EON 01083158318</t>
  </si>
  <si>
    <t>C241000344</t>
  </si>
  <si>
    <t>IS00212339</t>
  </si>
  <si>
    <t>AGTCC1836185</t>
  </si>
  <si>
    <t>CLF10501816</t>
  </si>
  <si>
    <t>DEVIZ 321</t>
  </si>
  <si>
    <t>ULEI MOTOR</t>
  </si>
  <si>
    <t>CV1/2228</t>
  </si>
  <si>
    <t>CV1/2269</t>
  </si>
  <si>
    <t>CV1/2270</t>
  </si>
  <si>
    <t>CV1/2271</t>
  </si>
  <si>
    <t>CV1/2272</t>
  </si>
  <si>
    <t>CV1/2273</t>
  </si>
  <si>
    <t>CV1/2275</t>
  </si>
  <si>
    <t>SPCW000236</t>
  </si>
  <si>
    <t>DJMGP18755</t>
  </si>
  <si>
    <t>IS00212317</t>
  </si>
  <si>
    <t>MAN00004511</t>
  </si>
  <si>
    <t>HK6740</t>
  </si>
  <si>
    <t>CNPRQD7070/00007323</t>
  </si>
  <si>
    <t>CNPRQD7070/00007399</t>
  </si>
  <si>
    <t>CAO14717979</t>
  </si>
  <si>
    <t>C2200119260</t>
  </si>
  <si>
    <t>C2200119257</t>
  </si>
  <si>
    <t>C2200119256</t>
  </si>
  <si>
    <t>C2200119258</t>
  </si>
  <si>
    <t>HOTEL 2000</t>
  </si>
  <si>
    <t>REEVALUARE</t>
  </si>
  <si>
    <t>MANDATE POSTALE</t>
  </si>
  <si>
    <t>CV1/2276</t>
  </si>
  <si>
    <t>CV1/2277</t>
  </si>
  <si>
    <t>CV1/2278</t>
  </si>
  <si>
    <t>CV1/2279</t>
  </si>
  <si>
    <t>CV1/2280</t>
  </si>
  <si>
    <t>CV1/2281</t>
  </si>
  <si>
    <t>CV1/2282</t>
  </si>
  <si>
    <t>CV1/2284</t>
  </si>
  <si>
    <t>CV1/2287</t>
  </si>
  <si>
    <t>CV1/2289</t>
  </si>
  <si>
    <t>C2200119255</t>
  </si>
  <si>
    <t>C2200119254</t>
  </si>
  <si>
    <t>C2200119263</t>
  </si>
  <si>
    <t>C2200119262</t>
  </si>
  <si>
    <t>C2200119261</t>
  </si>
  <si>
    <t>C2200119259</t>
  </si>
  <si>
    <t>C2200119253</t>
  </si>
  <si>
    <t>C2200119264</t>
  </si>
  <si>
    <t>C2400066466</t>
  </si>
  <si>
    <t>C2400066465</t>
  </si>
  <si>
    <t>C2400066509</t>
  </si>
  <si>
    <t>C2400066597</t>
  </si>
  <si>
    <t>C2400066540</t>
  </si>
  <si>
    <t>C2400066711</t>
  </si>
  <si>
    <t>EXP.TEH.</t>
  </si>
  <si>
    <t>CV1/2291</t>
  </si>
  <si>
    <t>C2400066701</t>
  </si>
  <si>
    <t>C2400066694</t>
  </si>
  <si>
    <t>C2400066712</t>
  </si>
  <si>
    <t>C2400066700</t>
  </si>
  <si>
    <t>C2400066695</t>
  </si>
  <si>
    <t>C2400066693</t>
  </si>
  <si>
    <t>C2400066779</t>
  </si>
  <si>
    <t>19/0/2025</t>
  </si>
  <si>
    <t>DELTA WEB TELECOM</t>
  </si>
  <si>
    <t>TEHNOID ELECTRIC</t>
  </si>
  <si>
    <t>SITCO SERVICE</t>
  </si>
  <si>
    <t>ILMAR VANZARI</t>
  </si>
  <si>
    <t>TEHNIM BRASOV SRL</t>
  </si>
  <si>
    <t>ADICONS COM SRL</t>
  </si>
  <si>
    <t>T21/8/4/1219</t>
  </si>
  <si>
    <t>t21/8/4/1230</t>
  </si>
  <si>
    <t>T21/8/3/1246</t>
  </si>
  <si>
    <t>VERIF TEHNICA AP.CONSUM.COMB.GAZOS</t>
  </si>
  <si>
    <t>T21/8/3/1247</t>
  </si>
  <si>
    <t>T21/8/2/1258</t>
  </si>
  <si>
    <t>t21/8/3/1271</t>
  </si>
  <si>
    <t>t21/8/3/1272</t>
  </si>
  <si>
    <t>t21/8/3/1285</t>
  </si>
  <si>
    <t>cerlot trading</t>
  </si>
  <si>
    <t>descarcare tahograf</t>
  </si>
  <si>
    <t>t21/8/4/1304</t>
  </si>
  <si>
    <t>07/05/205</t>
  </si>
  <si>
    <t>AS COMPUTER ASR</t>
  </si>
  <si>
    <t>LC3502</t>
  </si>
  <si>
    <t>LC3503</t>
  </si>
  <si>
    <t>LC3504</t>
  </si>
  <si>
    <t>CRA-01</t>
  </si>
  <si>
    <t>REP250311</t>
  </si>
  <si>
    <t>CV1/2328</t>
  </si>
  <si>
    <t>CV1/2343</t>
  </si>
  <si>
    <t>STCV202520185</t>
  </si>
  <si>
    <t>DJ MGP 18652</t>
  </si>
  <si>
    <t>STCV202520186</t>
  </si>
  <si>
    <t>I25M0300302500037057</t>
  </si>
  <si>
    <t>I25M0300302500037041</t>
  </si>
  <si>
    <t>IGSERPDJS101965</t>
  </si>
  <si>
    <t>IGSERPDJS101966</t>
  </si>
  <si>
    <t>RIGIP</t>
  </si>
  <si>
    <t>CV1/2573</t>
  </si>
  <si>
    <t>CV1/2583</t>
  </si>
  <si>
    <t>CV1/2584</t>
  </si>
  <si>
    <t>CV1/2589</t>
  </si>
  <si>
    <t>SAPCEN2534628</t>
  </si>
  <si>
    <t>DJMGP18821</t>
  </si>
  <si>
    <t>TMD5996</t>
  </si>
  <si>
    <t>GJAAPA1709736</t>
  </si>
  <si>
    <t>DIAMBIENT</t>
  </si>
  <si>
    <t>COPIE LICENTA</t>
  </si>
  <si>
    <t>t21/8/4/1319</t>
  </si>
  <si>
    <t>t21/8/4/1320</t>
  </si>
  <si>
    <t>t21/8/3/1326</t>
  </si>
  <si>
    <t>t21/8/3/1341</t>
  </si>
  <si>
    <t>t21/8/3/1342</t>
  </si>
  <si>
    <t>t21/8/2/1344</t>
  </si>
  <si>
    <t>t21/8/2/1345</t>
  </si>
  <si>
    <t>t21/8/2/1352</t>
  </si>
  <si>
    <t>t21/8/2/1359</t>
  </si>
  <si>
    <t>GENERAL PREST SA</t>
  </si>
  <si>
    <t>t21/8/2/1360</t>
  </si>
  <si>
    <t>t21/8/2/1384</t>
  </si>
  <si>
    <t>EXAMIN OB.PERMIS MEC. LOC.</t>
  </si>
  <si>
    <t>T21/8/2/1385</t>
  </si>
  <si>
    <t>ACTUALIZ PERMIS MEC.LOC.</t>
  </si>
  <si>
    <t>CV1/2604</t>
  </si>
  <si>
    <t>CR6075404</t>
  </si>
  <si>
    <t>DRD0461</t>
  </si>
  <si>
    <t>ANI1009</t>
  </si>
  <si>
    <t>BRE0829</t>
  </si>
  <si>
    <t>BRE0828</t>
  </si>
  <si>
    <t>CNPRQDJ070/00007300</t>
  </si>
  <si>
    <t>CNPRQDJ070/00006852</t>
  </si>
  <si>
    <t>USI</t>
  </si>
  <si>
    <t>VERIFICARE HIDRANT</t>
  </si>
  <si>
    <t>t21/8/2/1387</t>
  </si>
  <si>
    <t>t21/8/2/1388</t>
  </si>
  <si>
    <t>T21/8/2/1389</t>
  </si>
  <si>
    <t>INCHIRIERE LOC. DA 1289 PSP CARGO Atarnati-Rosiori Nord</t>
  </si>
  <si>
    <t>t21/8/3/1046</t>
  </si>
  <si>
    <t>VERIFICAR HIDRANTI INT-EXT</t>
  </si>
  <si>
    <t>T21/8/3/1405</t>
  </si>
  <si>
    <t>T21/8/3/1407</t>
  </si>
  <si>
    <t>T21/8/3/1408</t>
  </si>
  <si>
    <t>VNR 202535586</t>
  </si>
  <si>
    <t>VONREP</t>
  </si>
  <si>
    <t>VM3394</t>
  </si>
  <si>
    <t>VITAPLUS MEDCLIN SRL</t>
  </si>
  <si>
    <t>VM3392</t>
  </si>
  <si>
    <t>BVTEH 2025 2227</t>
  </si>
  <si>
    <t>SBPRE 574</t>
  </si>
  <si>
    <t>T21/8/3/1427</t>
  </si>
  <si>
    <t>CV1/2694</t>
  </si>
  <si>
    <t>DJMGP 18895</t>
  </si>
  <si>
    <t>SAMA 2130</t>
  </si>
  <si>
    <t>CENTRU MEDICAL SAMA</t>
  </si>
  <si>
    <t>DJCLM4519</t>
  </si>
  <si>
    <t>MS EON 010731904723</t>
  </si>
  <si>
    <t>MS EON 010731904722</t>
  </si>
  <si>
    <t>CV1/2749</t>
  </si>
  <si>
    <t>CV1/2752</t>
  </si>
  <si>
    <t>CV1/2773</t>
  </si>
  <si>
    <t>MAR57845</t>
  </si>
  <si>
    <t>MSEON010731904727</t>
  </si>
  <si>
    <t>T21/8/3/1432</t>
  </si>
  <si>
    <t>CNPRLAG051/00005405</t>
  </si>
  <si>
    <t>T21/8/3/1443</t>
  </si>
  <si>
    <t>VRP30001490</t>
  </si>
  <si>
    <t>ELECTROPUETERE VFU PASCANI</t>
  </si>
  <si>
    <t>RECONDITIONARE ARC IN FOI</t>
  </si>
  <si>
    <t>T21/8/2/1450</t>
  </si>
  <si>
    <t>AGTCIP-2025 4557</t>
  </si>
  <si>
    <t>T21/8/2/1451</t>
  </si>
  <si>
    <t>CVCNF 52500427</t>
  </si>
  <si>
    <t>T21/8/2/1452</t>
  </si>
  <si>
    <t>MS EON 010731904724</t>
  </si>
  <si>
    <t>T21/8/2/1457</t>
  </si>
  <si>
    <t>REINNOIRE DECLARATIE RECUNOASTERE</t>
  </si>
  <si>
    <t xml:space="preserve"> t21/8/2/1458</t>
  </si>
  <si>
    <t>IRLU25CS40</t>
  </si>
  <si>
    <t>IRLU</t>
  </si>
  <si>
    <t>RIT EC036</t>
  </si>
  <si>
    <t>T21/8/2/1470</t>
  </si>
  <si>
    <t>CNPRLAG051/00005624</t>
  </si>
  <si>
    <t>T21/8/2/1471</t>
  </si>
  <si>
    <t>GLA 13337</t>
  </si>
  <si>
    <t>GIACCOMMO LOGISTIC</t>
  </si>
  <si>
    <t>CV1/2796</t>
  </si>
  <si>
    <t>CV1/2797</t>
  </si>
  <si>
    <t>CV1/2803</t>
  </si>
  <si>
    <t>C2200190912</t>
  </si>
  <si>
    <t>C220019011</t>
  </si>
  <si>
    <t>I25M03003025000047298</t>
  </si>
  <si>
    <t>IS 00212486</t>
  </si>
  <si>
    <t>3495 FFS2412014030</t>
  </si>
  <si>
    <t>DJ MGP 18590</t>
  </si>
  <si>
    <t>HAR 57924</t>
  </si>
  <si>
    <t>POLARIS</t>
  </si>
  <si>
    <t>BATERIE LAVOAR</t>
  </si>
  <si>
    <t>OTWCA00005782</t>
  </si>
  <si>
    <t>OLT TYRE</t>
  </si>
  <si>
    <t>SGR 6730</t>
  </si>
  <si>
    <t>E-TBT 0486</t>
  </si>
  <si>
    <t>daune interese</t>
  </si>
  <si>
    <t>E-TBT 0488</t>
  </si>
  <si>
    <t>E-TBT 0487</t>
  </si>
  <si>
    <t>DJCLM 4558</t>
  </si>
  <si>
    <t>t21/8/2/1482</t>
  </si>
  <si>
    <t>INDA 061</t>
  </si>
  <si>
    <t>INDA</t>
  </si>
  <si>
    <t>REPAR.ECHIPAM MONITOR EPSAI -LDE</t>
  </si>
  <si>
    <t>T21/8/2/1492</t>
  </si>
  <si>
    <t>MS EON 170019546235</t>
  </si>
  <si>
    <t>EON ENERGIE ROMANIA</t>
  </si>
  <si>
    <t>T21/8/2/1493</t>
  </si>
  <si>
    <t>MS EON 140020600123</t>
  </si>
  <si>
    <t>CV1/2841</t>
  </si>
  <si>
    <t>CV1/2842</t>
  </si>
  <si>
    <t>CV1/2843</t>
  </si>
  <si>
    <t>CV1/2844</t>
  </si>
  <si>
    <t>CV1/2845</t>
  </si>
  <si>
    <t>MS EON 150020306092</t>
  </si>
  <si>
    <t>MS EON 150020306085</t>
  </si>
  <si>
    <t>MS EON 150020306086</t>
  </si>
  <si>
    <t>MS EON 150020306089</t>
  </si>
  <si>
    <t>MS EON 150020306087</t>
  </si>
  <si>
    <t>MS EON 150020306088</t>
  </si>
  <si>
    <t>MS EON 140020600121</t>
  </si>
  <si>
    <t>MS EON 140020600125</t>
  </si>
  <si>
    <t>CV1/2850</t>
  </si>
  <si>
    <t>CV1/2851</t>
  </si>
  <si>
    <t>CV1/2853</t>
  </si>
  <si>
    <t>CV1/2854</t>
  </si>
  <si>
    <t>CV1/2855</t>
  </si>
  <si>
    <t>CV1/2873</t>
  </si>
  <si>
    <t>MS EON 140020600120</t>
  </si>
  <si>
    <t>MS EON 140020600119</t>
  </si>
  <si>
    <t>MS EON 140020600128</t>
  </si>
  <si>
    <t>MS EON 140020600126</t>
  </si>
  <si>
    <t>MS EON 140020600127</t>
  </si>
  <si>
    <t xml:space="preserve">YALA </t>
  </si>
  <si>
    <t xml:space="preserve">ATESTARE </t>
  </si>
  <si>
    <t>t21/8/4/1502</t>
  </si>
  <si>
    <t>BVTEH 2025 2270</t>
  </si>
  <si>
    <t>TEHMIN BRASOV SRL</t>
  </si>
  <si>
    <t>REPARATIE INSTAL INCALZIRE ELECTRICA-LDE</t>
  </si>
  <si>
    <t>t21/8/4/1523</t>
  </si>
  <si>
    <t>BRE0857</t>
  </si>
  <si>
    <t>BRESCIA PROD COM SRL</t>
  </si>
  <si>
    <t>REPARARE HIDRANTI INTERIORI</t>
  </si>
  <si>
    <t>T21/8/4/1530</t>
  </si>
  <si>
    <t>CNPRLAG051/00005958</t>
  </si>
  <si>
    <t>T21/8/3/1543</t>
  </si>
  <si>
    <t>DTG23974</t>
  </si>
  <si>
    <t>T21/8/3/1544</t>
  </si>
  <si>
    <t>SAL577823</t>
  </si>
  <si>
    <t>T21/8/3/1557</t>
  </si>
  <si>
    <t>AGYPR7 20257078</t>
  </si>
  <si>
    <t>INTENS PREST SRL</t>
  </si>
  <si>
    <t>INLOCUIRE TRAVERSA</t>
  </si>
  <si>
    <t>T21/8/3/1558</t>
  </si>
  <si>
    <t>VIZA PER. RESPONSABIL SC -LFI</t>
  </si>
  <si>
    <t>T21/8/3/1559</t>
  </si>
  <si>
    <t>IGSERPDJS 111455</t>
  </si>
  <si>
    <t>T21/8/3/1560</t>
  </si>
  <si>
    <t>LC3512</t>
  </si>
  <si>
    <t>T21/8/3/1561</t>
  </si>
  <si>
    <t>LC3516</t>
  </si>
  <si>
    <t>T21/8/3/1562</t>
  </si>
  <si>
    <t>APX F NR. 003412</t>
  </si>
  <si>
    <t>APX GROUP</t>
  </si>
  <si>
    <t>t21/8/3/1563</t>
  </si>
  <si>
    <t>MS EON 110023892554</t>
  </si>
  <si>
    <t>T21/8/3/1564</t>
  </si>
  <si>
    <t>MS EON 110023968464</t>
  </si>
  <si>
    <t>T21/8/3/1565</t>
  </si>
  <si>
    <t>MS EON 110023968450</t>
  </si>
  <si>
    <t>T21/8/3/1566</t>
  </si>
  <si>
    <t>MS EON 110023892540</t>
  </si>
  <si>
    <t>DJ CES 4332</t>
  </si>
  <si>
    <t>KACHER ROMANIA</t>
  </si>
  <si>
    <t>LC 3513</t>
  </si>
  <si>
    <t>LC 3514</t>
  </si>
  <si>
    <t>LC 3515</t>
  </si>
  <si>
    <t>SAMA 2136</t>
  </si>
  <si>
    <t>BVTEH 2025 22272</t>
  </si>
  <si>
    <t>CR 6113754</t>
  </si>
  <si>
    <t>MS EON 110023968461</t>
  </si>
  <si>
    <t>CV1/2886</t>
  </si>
  <si>
    <t>CV1/2896</t>
  </si>
  <si>
    <t>C2200119406</t>
  </si>
  <si>
    <t>C2200119404</t>
  </si>
  <si>
    <t>C2200119401</t>
  </si>
  <si>
    <t>C2200119400</t>
  </si>
  <si>
    <t>C2200119414</t>
  </si>
  <si>
    <t>APA, CANAL</t>
  </si>
  <si>
    <t>CV1/2903</t>
  </si>
  <si>
    <t>CV1/2904</t>
  </si>
  <si>
    <t>CV1/2905</t>
  </si>
  <si>
    <t>CV1/2906</t>
  </si>
  <si>
    <t>CV1/2918</t>
  </si>
  <si>
    <t>CV1/2940</t>
  </si>
  <si>
    <t>CV1/2941</t>
  </si>
  <si>
    <t>CV1/2967</t>
  </si>
  <si>
    <t>C2200119407</t>
  </si>
  <si>
    <t>C2200119405</t>
  </si>
  <si>
    <t>C2200119402</t>
  </si>
  <si>
    <t>C2200119403</t>
  </si>
  <si>
    <t>CLF10506539</t>
  </si>
  <si>
    <t>CNPRQDJ07/00008215</t>
  </si>
  <si>
    <t>CNPRQDJ07/00008216</t>
  </si>
  <si>
    <t>CNPRQDJ07/00008434</t>
  </si>
  <si>
    <t>CNPRQDJ07/00008869</t>
  </si>
  <si>
    <t>STCV202520220</t>
  </si>
  <si>
    <t>STCV202520221</t>
  </si>
  <si>
    <t>CNPR CRAIOVA 8</t>
  </si>
  <si>
    <t>CNPR CRAIOVA 9</t>
  </si>
  <si>
    <t>CNPR CRAIOVA 10</t>
  </si>
  <si>
    <t>PV</t>
  </si>
  <si>
    <t>CV1/2980</t>
  </si>
  <si>
    <t>CV1/2984'</t>
  </si>
  <si>
    <t>CV1/2986</t>
  </si>
  <si>
    <t>CV1/3031</t>
  </si>
  <si>
    <t>CV1/3032</t>
  </si>
  <si>
    <t>FIFCU20639</t>
  </si>
  <si>
    <t>IGSERPDJS11153</t>
  </si>
  <si>
    <t>IGSEPDJS11454</t>
  </si>
  <si>
    <t>FIFCV20639</t>
  </si>
  <si>
    <t>DJMGP19036</t>
  </si>
  <si>
    <t>OTCAO14768730</t>
  </si>
  <si>
    <t>CNPRQDJ070/00009070</t>
  </si>
  <si>
    <t>IS000212590</t>
  </si>
  <si>
    <t>CR6113753</t>
  </si>
  <si>
    <t>CV1/3054</t>
  </si>
  <si>
    <t>CV1/3055</t>
  </si>
  <si>
    <t>CV1/3056</t>
  </si>
  <si>
    <t>MS EON 110023968459</t>
  </si>
  <si>
    <t>MS EON  110023968462</t>
  </si>
  <si>
    <t>MS EON 110023892546</t>
  </si>
  <si>
    <t>MS EON 23892537</t>
  </si>
  <si>
    <t>MS EON 23892544</t>
  </si>
  <si>
    <t>MS EON 110023968457</t>
  </si>
  <si>
    <t>MS EON 110023968460</t>
  </si>
  <si>
    <t>MS EON 110023968458</t>
  </si>
  <si>
    <t>MS EON 110023968448</t>
  </si>
  <si>
    <t>MS EON 110023968447</t>
  </si>
  <si>
    <t>MS EON  110023968452</t>
  </si>
  <si>
    <t>MS EON 110023968453</t>
  </si>
  <si>
    <t>MS EON 110023968456</t>
  </si>
  <si>
    <t>E.ON ENERGIE</t>
  </si>
  <si>
    <t>CV1/3063</t>
  </si>
  <si>
    <t>CV1/3064</t>
  </si>
  <si>
    <t>CV1/3065</t>
  </si>
  <si>
    <t>CV1/3066</t>
  </si>
  <si>
    <t>CV1/3068</t>
  </si>
  <si>
    <t>CV1/3069</t>
  </si>
  <si>
    <t>MS EON 110023892550</t>
  </si>
  <si>
    <t>MS EON 110023892539</t>
  </si>
  <si>
    <t>MS EON 110023892538</t>
  </si>
  <si>
    <t>MS EON 110023892543</t>
  </si>
  <si>
    <t>MS EON  110023892549</t>
  </si>
  <si>
    <t>MS EON 110023892545</t>
  </si>
  <si>
    <t>MS EON  110023892542</t>
  </si>
  <si>
    <t>MS EON 110023892547</t>
  </si>
  <si>
    <t>MS EON 110023892548</t>
  </si>
  <si>
    <t>MS EON 110023892552</t>
  </si>
  <si>
    <t>DJ-0089</t>
  </si>
  <si>
    <t>REMEDIERE AER CONDITIONAT</t>
  </si>
  <si>
    <t>CNPRQ DJ070/00009236</t>
  </si>
  <si>
    <t>CNPRQ CRAIOVA 7</t>
  </si>
  <si>
    <t xml:space="preserve">VIZE </t>
  </si>
  <si>
    <t>CV1/3136</t>
  </si>
  <si>
    <t>CV1/3142</t>
  </si>
  <si>
    <t>IS 00212647</t>
  </si>
  <si>
    <t>IS 00212646</t>
  </si>
  <si>
    <t>LC 3518</t>
  </si>
  <si>
    <t>CR 6118474</t>
  </si>
  <si>
    <t>SERVICE CENTER</t>
  </si>
  <si>
    <t xml:space="preserve">LOCOMOTIVA </t>
  </si>
  <si>
    <t>INTRETINERE SPATII</t>
  </si>
  <si>
    <t>EMIDALE INTERNATIONAL IMPEX</t>
  </si>
  <si>
    <t>MS EON 110023968463</t>
  </si>
  <si>
    <t>MS EON 110023892551</t>
  </si>
  <si>
    <t>MS EON 110023892553</t>
  </si>
  <si>
    <t>DJCLM 4594</t>
  </si>
  <si>
    <t>SITCO7121</t>
  </si>
  <si>
    <t>FT nr.9604</t>
  </si>
  <si>
    <t>MS EON 010136265525</t>
  </si>
  <si>
    <t>MS EON 010136265524</t>
  </si>
  <si>
    <t>REP2503378</t>
  </si>
  <si>
    <t>MS EON 010632721720</t>
  </si>
  <si>
    <t>MS EON 010632721718</t>
  </si>
  <si>
    <t>MS EON 010632721714</t>
  </si>
  <si>
    <t>MS EON 010632721719</t>
  </si>
  <si>
    <t>MS EON 010732084303</t>
  </si>
  <si>
    <t>regularizari</t>
  </si>
  <si>
    <t>CV1/3221</t>
  </si>
  <si>
    <t>DJ MGP 19093</t>
  </si>
  <si>
    <t>ANI1192</t>
  </si>
  <si>
    <t>CV1/3223</t>
  </si>
  <si>
    <t>CV1/3260</t>
  </si>
  <si>
    <t>CNPRQDJ072/00013645</t>
  </si>
  <si>
    <t>CV1/3264</t>
  </si>
  <si>
    <t>TS310386</t>
  </si>
  <si>
    <t>TRANS SPED</t>
  </si>
  <si>
    <t>certificate digitale</t>
  </si>
  <si>
    <t>C2200191337</t>
  </si>
  <si>
    <t>CV1/3262</t>
  </si>
  <si>
    <t>C2200191336</t>
  </si>
  <si>
    <t>T21/8/4/1619</t>
  </si>
  <si>
    <t>HAGPS-F102116</t>
  </si>
  <si>
    <t>HIDRO-ARGES</t>
  </si>
  <si>
    <t>T21/8/4/1620</t>
  </si>
  <si>
    <t>CNPRLAG051/00006629</t>
  </si>
  <si>
    <t>9814..70</t>
  </si>
  <si>
    <t>CV1/3325</t>
  </si>
  <si>
    <t>CLF 10511149</t>
  </si>
  <si>
    <t>CV1/3339</t>
  </si>
  <si>
    <t>transport procesare numerar</t>
  </si>
  <si>
    <t>MS EON 180018963147</t>
  </si>
  <si>
    <t>CV1/3330</t>
  </si>
  <si>
    <t>DJ MGP 19162</t>
  </si>
  <si>
    <t>CV1/3329</t>
  </si>
  <si>
    <t>OG 67011</t>
  </si>
  <si>
    <t>CNPRQDJ070/00009876</t>
  </si>
  <si>
    <t>T21/8/3/1650</t>
  </si>
  <si>
    <t>BLKAG21166</t>
  </si>
  <si>
    <t>BALKAN RO MOTORS</t>
  </si>
  <si>
    <t>ANVELOPE+MANOPERA SCHIMB MOTOSTIVUITOR</t>
  </si>
  <si>
    <t>T21/8/3/1655</t>
  </si>
  <si>
    <t>AC AG 7904173</t>
  </si>
  <si>
    <t>CNPRLAG051/00007026</t>
  </si>
  <si>
    <t>T21/8/2/1992</t>
  </si>
  <si>
    <t>AC AG 7930710</t>
  </si>
  <si>
    <t>T21/8/2/1993</t>
  </si>
  <si>
    <t>GLA13481</t>
  </si>
  <si>
    <t>MOTOFERSATRAU</t>
  </si>
  <si>
    <t>T21/8/4/1615</t>
  </si>
  <si>
    <t>CNPRLAG051/00006576</t>
  </si>
  <si>
    <t>T21/8/4/1616</t>
  </si>
  <si>
    <t>MS EON 010632721717</t>
  </si>
  <si>
    <t>T21/8/4/1617</t>
  </si>
  <si>
    <t>AGPUB 40524</t>
  </si>
  <si>
    <t>RCPT140461</t>
  </si>
  <si>
    <t>CONSUM PIESE SCHIMB SI  MATERIALE INTRET. SI REPAR LOCOM</t>
  </si>
  <si>
    <t>MS EON 010136265526</t>
  </si>
  <si>
    <t>FARA PRODUS  FACTURAT</t>
  </si>
  <si>
    <t>T21/8/4/1627</t>
  </si>
  <si>
    <t>RFP250400</t>
  </si>
  <si>
    <t>RELOC CRAIOVA</t>
  </si>
  <si>
    <t>REPARARE CUPLA TRANSVERSALA EC036</t>
  </si>
  <si>
    <t>T21/8/4/1628</t>
  </si>
  <si>
    <t>RFP250378</t>
  </si>
  <si>
    <t>REPARARE CUPLA TRANSVERSALA EC032</t>
  </si>
  <si>
    <t>T21/8/4/1629</t>
  </si>
  <si>
    <t>CNPRLAG051/00006782</t>
  </si>
  <si>
    <t>T21/8/3/1661</t>
  </si>
  <si>
    <t>FINFO 2501472</t>
  </si>
  <si>
    <t>surse UPS</t>
  </si>
  <si>
    <t>MS EON 190017106752</t>
  </si>
  <si>
    <t>MS EON 190017106745</t>
  </si>
  <si>
    <t>MS EON 190017106747</t>
  </si>
  <si>
    <t>MS EON 190017106744</t>
  </si>
  <si>
    <t>MS EON 190017106750</t>
  </si>
  <si>
    <t>MS EON 190017106748</t>
  </si>
  <si>
    <t>MS EON 190017106749</t>
  </si>
  <si>
    <t>MS EON 190017106746</t>
  </si>
  <si>
    <t>MS EON 190017106753</t>
  </si>
  <si>
    <t>MS EON 180018963148</t>
  </si>
  <si>
    <t>MS EON 180018963149</t>
  </si>
  <si>
    <t>MS EON 180018963150</t>
  </si>
  <si>
    <t>MS EON 180018963154</t>
  </si>
  <si>
    <t>MS EON 180018963155</t>
  </si>
  <si>
    <t>SPCW000334</t>
  </si>
  <si>
    <t>SpitALUL CLINIC CF 1 Witting</t>
  </si>
  <si>
    <t>CV1/3402</t>
  </si>
  <si>
    <t>CV1/3396</t>
  </si>
  <si>
    <t>CV1/3404</t>
  </si>
  <si>
    <t>CV1/3405</t>
  </si>
  <si>
    <t>CV1/3399</t>
  </si>
  <si>
    <t>CV1/3395</t>
  </si>
  <si>
    <t>C2200119455</t>
  </si>
  <si>
    <t>C2200119456</t>
  </si>
  <si>
    <t>C2200119457</t>
  </si>
  <si>
    <t>C2200119458</t>
  </si>
  <si>
    <t>C2200119459</t>
  </si>
  <si>
    <t>C2200119460</t>
  </si>
  <si>
    <t>C2200119461</t>
  </si>
  <si>
    <t>C2200119465</t>
  </si>
  <si>
    <t>C2200119466</t>
  </si>
  <si>
    <t>CV1/3420</t>
  </si>
  <si>
    <t>CV1/3419</t>
  </si>
  <si>
    <t>CV1/3416</t>
  </si>
  <si>
    <t>CV1/3415</t>
  </si>
  <si>
    <t>DARI 11527</t>
  </si>
  <si>
    <t>CV1/3448</t>
  </si>
  <si>
    <t>CNPRQDJ070/00010438</t>
  </si>
  <si>
    <t>CNPR POSTA ROMANA</t>
  </si>
  <si>
    <t>CV1/3449</t>
  </si>
  <si>
    <t>IGSERPDJS 121657</t>
  </si>
  <si>
    <t>CV1/3450</t>
  </si>
  <si>
    <t>IGSERPDJS 121656</t>
  </si>
  <si>
    <t>CAO14819609</t>
  </si>
  <si>
    <t>SC COMPANIA DE APA OLT SA</t>
  </si>
  <si>
    <t>apa, canal-epurare</t>
  </si>
  <si>
    <t>DISTRIGAZ SUD RETELE SRL</t>
  </si>
  <si>
    <t>tarif analiza</t>
  </si>
  <si>
    <t>CV1/3353</t>
  </si>
  <si>
    <t>SAPCEN25 51897</t>
  </si>
  <si>
    <t>apa, canalizare-epurare</t>
  </si>
  <si>
    <t>viza period.</t>
  </si>
  <si>
    <t>t21/8/2/1671</t>
  </si>
  <si>
    <t>CNPRLAG051/00007126</t>
  </si>
  <si>
    <t>T21/8/2/1680</t>
  </si>
  <si>
    <t>DTG 24066</t>
  </si>
  <si>
    <t>T21/8/2/1681</t>
  </si>
  <si>
    <t>DTG 24067</t>
  </si>
  <si>
    <t>T21/8/2/1682</t>
  </si>
  <si>
    <t>IGSERPDJS 121658</t>
  </si>
  <si>
    <t>DJ 0094</t>
  </si>
  <si>
    <t>FRIGOREX SERVICE SRL</t>
  </si>
  <si>
    <t>INLOCUIT CONDENSATOR ETC.</t>
  </si>
  <si>
    <t>DJ 0092</t>
  </si>
  <si>
    <t>MONTAT AC ETC.</t>
  </si>
  <si>
    <t>DJ 0095</t>
  </si>
  <si>
    <t>DJ 0096</t>
  </si>
  <si>
    <t>5C/C1/338</t>
  </si>
  <si>
    <t>ROMPREST ENERGY SRL</t>
  </si>
  <si>
    <t>TARIF COLECTARE DESEURI ETC</t>
  </si>
  <si>
    <t>2C/186</t>
  </si>
  <si>
    <t>IGSERPTR 45280</t>
  </si>
  <si>
    <t>COLECTARE ETC</t>
  </si>
  <si>
    <t>PERNA MATLASATA</t>
  </si>
  <si>
    <t>C2400067048</t>
  </si>
  <si>
    <t>CNCF CFR SA SUCURSALA CVA.</t>
  </si>
  <si>
    <t>C2400066995</t>
  </si>
  <si>
    <t>C2400066996</t>
  </si>
  <si>
    <t>C2400066856</t>
  </si>
  <si>
    <t>C2400066855</t>
  </si>
  <si>
    <t>C2400066878</t>
  </si>
  <si>
    <t>C2400066877</t>
  </si>
  <si>
    <t>C2400067094</t>
  </si>
  <si>
    <t>CV1/3517</t>
  </si>
  <si>
    <t>C2400066876</t>
  </si>
  <si>
    <t>C2400066875</t>
  </si>
  <si>
    <t>CV1/3519</t>
  </si>
  <si>
    <t>C2400066929</t>
  </si>
  <si>
    <t>C2400066860</t>
  </si>
  <si>
    <t>C2400066861</t>
  </si>
  <si>
    <t>C2400067055</t>
  </si>
  <si>
    <t>C2400066906</t>
  </si>
  <si>
    <t>C2400067015</t>
  </si>
  <si>
    <t>C2400067014</t>
  </si>
  <si>
    <t>C2400067084</t>
  </si>
  <si>
    <t>C2400067080</t>
  </si>
  <si>
    <t>C2400067001</t>
  </si>
  <si>
    <t>GJAAPA 1737971</t>
  </si>
  <si>
    <t>APAREGIO GORJ S.A.</t>
  </si>
  <si>
    <t>APA POTABILA, CANAL</t>
  </si>
  <si>
    <t>STCV202520254</t>
  </si>
  <si>
    <t>SOCIETATEA TELECOMUNICATII CFR-SRTC CRAIOVA</t>
  </si>
  <si>
    <t>ACCES LA RET COM ETC.</t>
  </si>
  <si>
    <t>CR6168984</t>
  </si>
  <si>
    <t>CV1/3558</t>
  </si>
  <si>
    <t>LC3541</t>
  </si>
  <si>
    <t>S.C. LOCOMOTIVA S.R.L.</t>
  </si>
  <si>
    <t>Servicii de salubrizare</t>
  </si>
  <si>
    <t>DJIEEF3673</t>
  </si>
  <si>
    <t>EMIB1 25952</t>
  </si>
  <si>
    <t>EMIB1 25953</t>
  </si>
  <si>
    <t>DJII40013-8516</t>
  </si>
  <si>
    <t xml:space="preserve">SEA ROMANIA </t>
  </si>
  <si>
    <t>VNR Nr.202543511</t>
  </si>
  <si>
    <t>VONREP SRL</t>
  </si>
  <si>
    <t>MS EON 010632721715</t>
  </si>
  <si>
    <t>MS EON 010632721716</t>
  </si>
  <si>
    <t>MO30 0302500059374</t>
  </si>
  <si>
    <t>DJCLM 4661</t>
  </si>
  <si>
    <t>DJCLM 4675</t>
  </si>
  <si>
    <t>MS EON 190017106754</t>
  </si>
  <si>
    <t>ACFRG20177</t>
  </si>
  <si>
    <t>ATELIERELE GRIVITA CFR</t>
  </si>
  <si>
    <t>MS EON 190017106751</t>
  </si>
  <si>
    <t>MS EON 180018963161</t>
  </si>
  <si>
    <t>THM 2025 0598</t>
  </si>
  <si>
    <t>TEHNICA MOBILA</t>
  </si>
  <si>
    <t>IGSERPDJS 121659</t>
  </si>
  <si>
    <t>DJCLM4701</t>
  </si>
  <si>
    <t>LC 3526</t>
  </si>
  <si>
    <t>LC 3527</t>
  </si>
  <si>
    <t>LC 3531</t>
  </si>
  <si>
    <t>LC 3532</t>
  </si>
  <si>
    <t>LC 3536</t>
  </si>
  <si>
    <t>LC 3537</t>
  </si>
  <si>
    <t>LC 3540</t>
  </si>
  <si>
    <t>CR6168985</t>
  </si>
  <si>
    <t>BCNF 12500200</t>
  </si>
  <si>
    <t>CRS25147</t>
  </si>
  <si>
    <t>CRISTAN PRODEXIM SRL</t>
  </si>
  <si>
    <t>T21/8/4/1744</t>
  </si>
  <si>
    <t>AG10376132</t>
  </si>
  <si>
    <t>HORUS CENTER</t>
  </si>
  <si>
    <t>RECHZIITE</t>
  </si>
  <si>
    <t>T21/8/4/1745</t>
  </si>
  <si>
    <t>AGTCIP-2025 4580</t>
  </si>
  <si>
    <t>T21/8/3/1666</t>
  </si>
  <si>
    <t>MS EON 180018963152</t>
  </si>
  <si>
    <t>T21/8/3/1667</t>
  </si>
  <si>
    <t>MS EON 190017107005</t>
  </si>
  <si>
    <t>T21/8/2/1686</t>
  </si>
  <si>
    <t>DTG 24105</t>
  </si>
  <si>
    <t>T21/8/2/1687</t>
  </si>
  <si>
    <t>DTG 24106</t>
  </si>
  <si>
    <t>T21/8/2/1714</t>
  </si>
  <si>
    <t>DTG 24145</t>
  </si>
  <si>
    <t>t21/8/2/1715</t>
  </si>
  <si>
    <t>DTG 24144</t>
  </si>
  <si>
    <t>T21/8/2/1716</t>
  </si>
  <si>
    <t>SAL580193</t>
  </si>
  <si>
    <t>t21/8/2/1717</t>
  </si>
  <si>
    <t>SRT  00000454</t>
  </si>
  <si>
    <t>SAFE SECURITY SOLUTIONS SRL</t>
  </si>
  <si>
    <t>INTERVENTIE SISTEM SUPRAVEGHERE VIDEO</t>
  </si>
  <si>
    <t>T21/8/2/1718</t>
  </si>
  <si>
    <t>NFJ2397</t>
  </si>
  <si>
    <t>NEW FARAON JR SRL</t>
  </si>
  <si>
    <t>REPARAT IMPRIMANTA</t>
  </si>
  <si>
    <t>T21/8/2/1722</t>
  </si>
  <si>
    <t>LC3528</t>
  </si>
  <si>
    <t>LC 3533</t>
  </si>
  <si>
    <t>T21/8/2/1723</t>
  </si>
  <si>
    <t>LC3525</t>
  </si>
  <si>
    <t>LC 3530</t>
  </si>
  <si>
    <t>T21/8/2/1724</t>
  </si>
  <si>
    <t>CNPRLAG051/00007379</t>
  </si>
  <si>
    <t>T21/8/2/1732</t>
  </si>
  <si>
    <t>LC3530</t>
  </si>
  <si>
    <t>STORNO F3525</t>
  </si>
  <si>
    <t>LC 3525</t>
  </si>
  <si>
    <t>T21/8/2/1733</t>
  </si>
  <si>
    <t>LC3533</t>
  </si>
  <si>
    <t>STORNO F3533</t>
  </si>
  <si>
    <t>LC 3528</t>
  </si>
  <si>
    <t>T21/8/2/1734</t>
  </si>
  <si>
    <t>LC3538</t>
  </si>
  <si>
    <t>T21/8/2/1735</t>
  </si>
  <si>
    <t>LC3535</t>
  </si>
  <si>
    <t>T21/8/2/1736</t>
  </si>
  <si>
    <t>CNPRLAG051/00007446</t>
  </si>
  <si>
    <t>CV1/3580</t>
  </si>
  <si>
    <t>BCR S.A.</t>
  </si>
  <si>
    <t>Operatiuni cu numerar</t>
  </si>
  <si>
    <t>S.C. TACHONAN SERVICE S.R.L.</t>
  </si>
  <si>
    <t>Desc. Card sofer, desc. Mem. Tahograf</t>
  </si>
  <si>
    <t>DJ MGP 19253</t>
  </si>
  <si>
    <t>MIRROR GROUP PRINT SRL</t>
  </si>
  <si>
    <t>BAR A4</t>
  </si>
  <si>
    <t>T21/8/3/1772</t>
  </si>
  <si>
    <t>AC AG 7963062</t>
  </si>
  <si>
    <t>T21/8/3/1776</t>
  </si>
  <si>
    <t>AG10376165</t>
  </si>
  <si>
    <t>T21/8/3/1777</t>
  </si>
  <si>
    <t>CNPRLAG051/00007742</t>
  </si>
  <si>
    <t>T21/8/3/1778</t>
  </si>
  <si>
    <t>AGPUB 40618</t>
  </si>
  <si>
    <t>T21/8/3/1779</t>
  </si>
  <si>
    <t>RCPT140462</t>
  </si>
  <si>
    <t>MATER SI PIESE SCHIMB REPAR. LOCOM</t>
  </si>
  <si>
    <t>TOP EDGE ENGINEERIN</t>
  </si>
  <si>
    <t>IMR0339</t>
  </si>
  <si>
    <t>E-TBT 0547</t>
  </si>
  <si>
    <t>E-TBT 0551</t>
  </si>
  <si>
    <t>DJGAL 16217</t>
  </si>
  <si>
    <t>GAAL SERVICE</t>
  </si>
  <si>
    <t>DGF 19229</t>
  </si>
  <si>
    <t>DRIATHELI GROUP</t>
  </si>
  <si>
    <t>CV1/3615</t>
  </si>
  <si>
    <t>DJ MGP 19298</t>
  </si>
  <si>
    <t>TM DEP 2515638</t>
  </si>
  <si>
    <t>TESA MED SOLUTIONS</t>
  </si>
  <si>
    <t>ETILOTEST</t>
  </si>
  <si>
    <t>ASOCIATIA DE PROPRIETARI NR. 65</t>
  </si>
  <si>
    <t>CHELT. REGIE, FOND REPARATII, CHELT. POSTALE</t>
  </si>
  <si>
    <t>T21/8/3/1782</t>
  </si>
  <si>
    <t>CNPRLAG051/00007877</t>
  </si>
  <si>
    <t>MS EON 010334362160</t>
  </si>
  <si>
    <t>MS EON 010334362159</t>
  </si>
  <si>
    <t>MS EON 110024407422</t>
  </si>
  <si>
    <t>C2200191709</t>
  </si>
  <si>
    <t>TITLU ONEROS A UNUI DREPT DE SUPERFICIE</t>
  </si>
  <si>
    <t>C2200191710</t>
  </si>
  <si>
    <t>CHIRIE PRIVAT LUNA SEP 2025</t>
  </si>
  <si>
    <t>MS EON 010334362164</t>
  </si>
  <si>
    <t>CV1/3721</t>
  </si>
  <si>
    <t>MS EON 010632987541</t>
  </si>
  <si>
    <t>MS EON 010334362162</t>
  </si>
  <si>
    <t>MS EON 010334362158</t>
  </si>
  <si>
    <t>MS EON 010334362163</t>
  </si>
  <si>
    <t>T21/8/3/1808</t>
  </si>
  <si>
    <t>CNPRLAG051/00008085</t>
  </si>
  <si>
    <t>21/08.2025</t>
  </si>
  <si>
    <t>T21/8/3/1814</t>
  </si>
  <si>
    <t>MS EON 010334362161</t>
  </si>
  <si>
    <t>MS EON 140020953113</t>
  </si>
  <si>
    <t>MS EON 180019134309</t>
  </si>
  <si>
    <t>MVP 58966</t>
  </si>
  <si>
    <t>T21/8/2/1830</t>
  </si>
  <si>
    <t>MS EON 170019893766</t>
  </si>
  <si>
    <t>T21/8/2/1831</t>
  </si>
  <si>
    <t>MS EON 140020953114</t>
  </si>
  <si>
    <t>T21/8/2/1838</t>
  </si>
  <si>
    <t>DTG24200</t>
  </si>
  <si>
    <t>T21/8/2/1837</t>
  </si>
  <si>
    <t>CRS25153</t>
  </si>
  <si>
    <t>SC CRISTAN PRODEXIM SRL</t>
  </si>
  <si>
    <t xml:space="preserve">MATERIALE TRAVERSE </t>
  </si>
  <si>
    <t>T21/8/2/1845</t>
  </si>
  <si>
    <t>VISOESCU MOTOARE SRL</t>
  </si>
  <si>
    <t>MS EON 180019134302</t>
  </si>
  <si>
    <t>ER CAPACITIVA DE PLATA</t>
  </si>
  <si>
    <t>CV1/3773</t>
  </si>
  <si>
    <t>MS EON 140020953118</t>
  </si>
  <si>
    <t>ENERGIE ACTIVA</t>
  </si>
  <si>
    <t>CV1/3774</t>
  </si>
  <si>
    <t>MS EON 140020953119</t>
  </si>
  <si>
    <t>MS EON 140020953117</t>
  </si>
  <si>
    <t>CV1/3771</t>
  </si>
  <si>
    <t>MS EON 140020953116</t>
  </si>
  <si>
    <t>MS EON 140020953115</t>
  </si>
  <si>
    <t>CV1/3769</t>
  </si>
  <si>
    <t>MS EON 140020953112</t>
  </si>
  <si>
    <t>CV1/3768</t>
  </si>
  <si>
    <t>MS EON 140020953111</t>
  </si>
  <si>
    <t>CV1/3767</t>
  </si>
  <si>
    <t>MS EON 140020953110</t>
  </si>
  <si>
    <t>CV1/3766</t>
  </si>
  <si>
    <t>MS EON 140020953109</t>
  </si>
  <si>
    <t>MS EON 180019134308</t>
  </si>
  <si>
    <t>CV1/3764</t>
  </si>
  <si>
    <t>MS EON 180019134307</t>
  </si>
  <si>
    <t>CV1/3763</t>
  </si>
  <si>
    <t>MS EON 180019134306</t>
  </si>
  <si>
    <t>MS EON 180019134305</t>
  </si>
  <si>
    <t>CV1/3761</t>
  </si>
  <si>
    <t>MS EON 180019134304</t>
  </si>
  <si>
    <t>MS EON 180019134303</t>
  </si>
  <si>
    <t>T21/8/4/1847</t>
  </si>
  <si>
    <t>01.09.2025</t>
  </si>
  <si>
    <t>C2450000162</t>
  </si>
  <si>
    <t>CNCF CFR  SA SUC REG CRAIOVA</t>
  </si>
  <si>
    <t>PANTOGRAF LOC EC 036</t>
  </si>
  <si>
    <t>T21/8/4/1859</t>
  </si>
  <si>
    <t>T21/8/4/1860</t>
  </si>
  <si>
    <t>ROM181337</t>
  </si>
  <si>
    <t>ROMIMPEX SRL</t>
  </si>
  <si>
    <t>I25M0300302500074716</t>
  </si>
  <si>
    <t>SPUMA POLIURETANICA, USA METAL</t>
  </si>
  <si>
    <t>T21/8/4/1880</t>
  </si>
  <si>
    <t>IGSERPDJS 131984</t>
  </si>
  <si>
    <t>T21/8/4/1884</t>
  </si>
  <si>
    <t>LC3548</t>
  </si>
  <si>
    <t>T21/8/4/1885</t>
  </si>
  <si>
    <t>LC3551</t>
  </si>
  <si>
    <t>T21/8/4/1886</t>
  </si>
  <si>
    <t>DTG24242</t>
  </si>
  <si>
    <t>T21/8/4/1887</t>
  </si>
  <si>
    <t>CNPRLAG051/00008602</t>
  </si>
  <si>
    <t xml:space="preserve">CNPR PITESTI </t>
  </si>
  <si>
    <t>T21/8/3/1910</t>
  </si>
  <si>
    <t>SGI13014</t>
  </si>
  <si>
    <t>SIGILPROD SRL</t>
  </si>
  <si>
    <t>T21/8/3/1911</t>
  </si>
  <si>
    <t>SAL582581</t>
  </si>
  <si>
    <t>t21/8/3/1922</t>
  </si>
  <si>
    <t>2AG.01 00017063</t>
  </si>
  <si>
    <t>INSPECTIE TH.MOTOSTIVUITOR</t>
  </si>
  <si>
    <t>T21/8/3/1924</t>
  </si>
  <si>
    <t>AG FARP219199</t>
  </si>
  <si>
    <t>CRS25152</t>
  </si>
  <si>
    <t>SITCO7158</t>
  </si>
  <si>
    <t>ELGADJ1591</t>
  </si>
  <si>
    <t>CR 6216120</t>
  </si>
  <si>
    <t>DBS2C1712</t>
  </si>
  <si>
    <t>DJCLM4783</t>
  </si>
  <si>
    <t>IGSERPDJS 131985</t>
  </si>
  <si>
    <t>LC3553</t>
  </si>
  <si>
    <t>LC3550</t>
  </si>
  <si>
    <t>LC3549</t>
  </si>
  <si>
    <t>buletine avizare</t>
  </si>
  <si>
    <t>CNPR CV 7</t>
  </si>
  <si>
    <t>rep. AC</t>
  </si>
  <si>
    <t>IGSERPDJS131982</t>
  </si>
  <si>
    <t>IGSERPDJS131983</t>
  </si>
  <si>
    <t>C2400067456</t>
  </si>
  <si>
    <t>C2400067304</t>
  </si>
  <si>
    <t>C2400067157</t>
  </si>
  <si>
    <t>C2400067183</t>
  </si>
  <si>
    <t>C2400067210</t>
  </si>
  <si>
    <t>C2400067225</t>
  </si>
  <si>
    <t>C2400067315</t>
  </si>
  <si>
    <t>C2400067329</t>
  </si>
  <si>
    <t>CV1/3860</t>
  </si>
  <si>
    <t>CV1/3859</t>
  </si>
  <si>
    <t>C2400067303</t>
  </si>
  <si>
    <t>C2400067316</t>
  </si>
  <si>
    <t>LC3547</t>
  </si>
  <si>
    <t>C2400067330</t>
  </si>
  <si>
    <t>IGSERPTR48456</t>
  </si>
  <si>
    <t>SAPCEN25 53374</t>
  </si>
  <si>
    <t>apa, canalizare</t>
  </si>
  <si>
    <t>C2200119637</t>
  </si>
  <si>
    <t>C2200119639</t>
  </si>
  <si>
    <t>C2200119640</t>
  </si>
  <si>
    <t>C2200119641</t>
  </si>
  <si>
    <t>C2200119643</t>
  </si>
  <si>
    <t>C2200119644</t>
  </si>
  <si>
    <t>C2200119645</t>
  </si>
  <si>
    <t>TARIF COLECTARE DESEURI</t>
  </si>
  <si>
    <t>STCV202520304</t>
  </si>
  <si>
    <t>TELECOMUNICATII CFR</t>
  </si>
  <si>
    <t>ACCES RETEA</t>
  </si>
  <si>
    <t>STCV202520310</t>
  </si>
  <si>
    <t xml:space="preserve">PENALITATI </t>
  </si>
  <si>
    <t>IS002125844</t>
  </si>
  <si>
    <t>IS002125896</t>
  </si>
  <si>
    <t>IS002125919</t>
  </si>
  <si>
    <t>ITP DJ10FZY</t>
  </si>
  <si>
    <t>INDUSTRIAL GP SRL</t>
  </si>
  <si>
    <t>ASOCIATIA GENERALA A FRIGOTEHNISTILOR</t>
  </si>
  <si>
    <t>I25MO300302500086034</t>
  </si>
  <si>
    <t>I25MO300302500086026</t>
  </si>
  <si>
    <t>CLF 10520388</t>
  </si>
  <si>
    <t>CV1/3995</t>
  </si>
  <si>
    <t>CNPRQDJ070/00012391</t>
  </si>
  <si>
    <t>CNPR CRAIOVA 7 OF</t>
  </si>
  <si>
    <t>CV1/3649</t>
  </si>
  <si>
    <t>CV1/3903</t>
  </si>
  <si>
    <t>5C/C1/370</t>
  </si>
  <si>
    <t>CV1/3891</t>
  </si>
  <si>
    <t>CV1/3892</t>
  </si>
  <si>
    <t>CV1/3894</t>
  </si>
  <si>
    <t>CV1/3893</t>
  </si>
  <si>
    <t>CV1/3886</t>
  </si>
  <si>
    <t>T21/8/2/1933</t>
  </si>
  <si>
    <t>RCPT140463</t>
  </si>
  <si>
    <t>CONSUM MAT. SI PIESE SCHIMB CTR20</t>
  </si>
  <si>
    <t>T21/8/2/1934</t>
  </si>
  <si>
    <t>BMDPFA 2025071</t>
  </si>
  <si>
    <t>BLANARIU MIAHEIL DUMITRU-PF</t>
  </si>
  <si>
    <t>EVALUARE AM.</t>
  </si>
  <si>
    <t>T21/8/2/1945</t>
  </si>
  <si>
    <t>SBTR NR.0805</t>
  </si>
  <si>
    <t>SBT RISK MANAGEMENT</t>
  </si>
  <si>
    <t>ANALIZA RISC</t>
  </si>
  <si>
    <t>T21/8/2/1946</t>
  </si>
  <si>
    <t>AC AG 8024101</t>
  </si>
  <si>
    <t>CV1/4024</t>
  </si>
  <si>
    <t>OPERATIUNI CU NUMERAR</t>
  </si>
  <si>
    <t>BCR SA</t>
  </si>
  <si>
    <t>DJ MGP 19415</t>
  </si>
  <si>
    <t>C2200119723</t>
  </si>
  <si>
    <t>CV1/3852</t>
  </si>
  <si>
    <t>C2200119642</t>
  </si>
  <si>
    <t>C2200119638</t>
  </si>
  <si>
    <t>CV1/3932</t>
  </si>
  <si>
    <t>CR 6216118</t>
  </si>
  <si>
    <t>ANI1565</t>
  </si>
  <si>
    <t>ANIMA SPECIALITY MEDICAL SERVICES</t>
  </si>
  <si>
    <t>PLAN MEDICINA MUNCII</t>
  </si>
  <si>
    <t>DIFERENTE CHIRIE</t>
  </si>
  <si>
    <t>CV1/3857</t>
  </si>
  <si>
    <t>CV1/4030</t>
  </si>
  <si>
    <t>DJ MGP 19486</t>
  </si>
  <si>
    <t>BULETIN DE AVIZARE</t>
  </si>
  <si>
    <t>AAAA 2502</t>
  </si>
  <si>
    <t>E-TBT 0581</t>
  </si>
  <si>
    <t>T21/8/2/1963</t>
  </si>
  <si>
    <t>CNPRLAG051/00009143</t>
  </si>
  <si>
    <t>VM3535</t>
  </si>
  <si>
    <t>EXAMINARE PHIHOLOGICA, REEXAMINARE MED.</t>
  </si>
  <si>
    <t>CV1/4054</t>
  </si>
  <si>
    <t>VM3536</t>
  </si>
  <si>
    <t>CV1/4041</t>
  </si>
  <si>
    <t>ALLIANZ-TIRIAC ASIGURARI</t>
  </si>
  <si>
    <t>CV1/4007</t>
  </si>
  <si>
    <t>ROBINET, RACORD</t>
  </si>
  <si>
    <t>IS 002126070</t>
  </si>
  <si>
    <t xml:space="preserve">ION SERVICE CENTER </t>
  </si>
  <si>
    <t>ITP DJ12MJY</t>
  </si>
  <si>
    <t>GJAAPA 1768619</t>
  </si>
  <si>
    <t>22.09.2025</t>
  </si>
  <si>
    <t>17.09.2025</t>
  </si>
  <si>
    <t>405,42</t>
  </si>
  <si>
    <t>CHELT. REGIE AUG. 2025, FOND REPARATII, CHELT. POSTALE</t>
  </si>
  <si>
    <t>MS EO 010533603518</t>
  </si>
  <si>
    <t>MS EO 010533603519</t>
  </si>
  <si>
    <t>NPE-225188629</t>
  </si>
  <si>
    <t>NOVA POWER GAS</t>
  </si>
  <si>
    <t>NPE-225188614</t>
  </si>
  <si>
    <t>TRT 2005-13044739</t>
  </si>
  <si>
    <t>TRITON SRL</t>
  </si>
  <si>
    <t>23.09.2025</t>
  </si>
  <si>
    <t>C2200192150</t>
  </si>
  <si>
    <t>70299,11</t>
  </si>
  <si>
    <t>CHIRIE OCT. 2025</t>
  </si>
  <si>
    <t>22.10.2025</t>
  </si>
  <si>
    <t>C2200192149</t>
  </si>
  <si>
    <t>950,43</t>
  </si>
  <si>
    <t>CV1/4098/22.09.2025</t>
  </si>
  <si>
    <t>CV1/4099/22.09.2025</t>
  </si>
  <si>
    <t>CV1/4100/22.09.2025</t>
  </si>
  <si>
    <t>CV1/4102/22.09.2025</t>
  </si>
  <si>
    <t>CV1/4101/22.09.2025</t>
  </si>
  <si>
    <t>CV1/4084/22.09.2025</t>
  </si>
  <si>
    <t>CV1/4097/22.09.2025</t>
  </si>
  <si>
    <t>CV1/4096/22.09.2025</t>
  </si>
  <si>
    <t>CV1/4095/22.09.2025</t>
  </si>
  <si>
    <t>CV1/4094/22.09.2025</t>
  </si>
  <si>
    <t>CV1/4093/22.09.2025</t>
  </si>
  <si>
    <t>CV1/4092/22.09.2025</t>
  </si>
  <si>
    <t>CV1/4091/22.09.2025</t>
  </si>
  <si>
    <t>CV1/4090/22.09.2025</t>
  </si>
  <si>
    <t>CV1/4089/22.09.2025</t>
  </si>
  <si>
    <t>CV1/4088/22.09.2025</t>
  </si>
  <si>
    <t>CV1/4087/22.09.2025</t>
  </si>
  <si>
    <t>CV1/4086/22.09.2025</t>
  </si>
  <si>
    <t>CV1/4085/22.09.2025</t>
  </si>
  <si>
    <t>MS EON 010533603807</t>
  </si>
  <si>
    <t>18.09.2025</t>
  </si>
  <si>
    <t>MS EON 010533603517</t>
  </si>
  <si>
    <t>MS EON 010533603521</t>
  </si>
  <si>
    <t>MS EON 010533603522</t>
  </si>
  <si>
    <t>MS EON 010533603523</t>
  </si>
  <si>
    <t>FINFO 2501949</t>
  </si>
  <si>
    <t>19.09.2025</t>
  </si>
  <si>
    <t>NPE 225188628</t>
  </si>
  <si>
    <t>NPE 225188626</t>
  </si>
  <si>
    <t>NPE 225188623</t>
  </si>
  <si>
    <t>NPE 225188622</t>
  </si>
  <si>
    <t>NPE 225188621</t>
  </si>
  <si>
    <t>NPE 225188620</t>
  </si>
  <si>
    <t>NPE 225188616</t>
  </si>
  <si>
    <t>NPE 225188630</t>
  </si>
  <si>
    <t>NPE 225188627</t>
  </si>
  <si>
    <t>NPE 225188625</t>
  </si>
  <si>
    <t>NPE 225188624</t>
  </si>
  <si>
    <t>NPE 225188619</t>
  </si>
  <si>
    <t>NPE 225188615</t>
  </si>
  <si>
    <t>105,00</t>
  </si>
  <si>
    <t>598,48</t>
  </si>
  <si>
    <t>955,65</t>
  </si>
  <si>
    <t>819,33</t>
  </si>
  <si>
    <t>203,10</t>
  </si>
  <si>
    <t>384,36</t>
  </si>
  <si>
    <t>6,91</t>
  </si>
  <si>
    <t>907,92</t>
  </si>
  <si>
    <t>522,02</t>
  </si>
  <si>
    <t>617,56</t>
  </si>
  <si>
    <t>711,61</t>
  </si>
  <si>
    <t>111,86</t>
  </si>
  <si>
    <t>126,80</t>
  </si>
  <si>
    <t>4.842,30</t>
  </si>
  <si>
    <t>E.ON Energie Romania S.A.</t>
  </si>
  <si>
    <t>S.C INFOCENTER SRL</t>
  </si>
  <si>
    <t>NOVA POWER GAS SRL</t>
  </si>
  <si>
    <t>GAZE NATURALE, ACCIZA</t>
  </si>
  <si>
    <t>Energie reactiva</t>
  </si>
  <si>
    <t>19.10.2025</t>
  </si>
  <si>
    <t>t21/8/2/1968</t>
  </si>
  <si>
    <t>AG FARP219404</t>
  </si>
  <si>
    <t>T21/8/4/1970</t>
  </si>
  <si>
    <t>F_UTD2020 16304</t>
  </si>
  <si>
    <t>UNIVERSAL TERMOCONSTRUCT DESIGN</t>
  </si>
  <si>
    <t>TRANSPORT BRASOV-CRAIOVA</t>
  </si>
  <si>
    <t>t21/8/4/1976</t>
  </si>
  <si>
    <t>MS EON 010533603520</t>
  </si>
  <si>
    <t>T21/8/4/1977</t>
  </si>
  <si>
    <t>NPE-225188617</t>
  </si>
  <si>
    <t>T21/8/4/1978</t>
  </si>
  <si>
    <t>NPE-225188618</t>
  </si>
  <si>
    <t>FNS 30677</t>
  </si>
  <si>
    <t>267,17</t>
  </si>
  <si>
    <t>FINAL MANAGEMENT SOLUTION</t>
  </si>
  <si>
    <t>24.09.2025</t>
  </si>
  <si>
    <t>2DJ 01 00019271</t>
  </si>
  <si>
    <t>C2450000165</t>
  </si>
  <si>
    <t>T21/8/4/1988</t>
  </si>
  <si>
    <t>ROM 181746</t>
  </si>
  <si>
    <t>VERIFICARE STINGATOARE P6 SI G5</t>
  </si>
  <si>
    <t>T21/8/4/1998</t>
  </si>
  <si>
    <t>DJ_YAG5 0496</t>
  </si>
  <si>
    <t>INLOCUIRE TASTATURA SI BRAGRAF IVMS</t>
  </si>
  <si>
    <t>DBT 17659</t>
  </si>
  <si>
    <t>S375</t>
  </si>
  <si>
    <t>PROMAT SRL</t>
  </si>
  <si>
    <t>MS EON 160020512748</t>
  </si>
  <si>
    <t>26.09.2025</t>
  </si>
  <si>
    <t>DJ MGP 19545</t>
  </si>
  <si>
    <t>1155,31</t>
  </si>
  <si>
    <t>23.11.2025</t>
  </si>
  <si>
    <t>01.10.2025</t>
  </si>
  <si>
    <t>DJ LUK 2858</t>
  </si>
  <si>
    <t>LUK FOREST SISTEM SRL</t>
  </si>
  <si>
    <t>LEMN FOC</t>
  </si>
  <si>
    <t>t21/8/3/2014</t>
  </si>
  <si>
    <t>MS EON 110024655763</t>
  </si>
  <si>
    <t>T21/8/3/2015</t>
  </si>
  <si>
    <t>MS EON 110024655777</t>
  </si>
  <si>
    <t>T21/8/3/2016</t>
  </si>
  <si>
    <t>ATESTATE STANDURI</t>
  </si>
  <si>
    <t>T21/8/3/2024</t>
  </si>
  <si>
    <t>APC000250945</t>
  </si>
  <si>
    <t>30/09/2025</t>
  </si>
  <si>
    <t>VOESTALPINE RAILWAY SYSTEMS ROMANIA</t>
  </si>
  <si>
    <t>TIIRFOANE</t>
  </si>
  <si>
    <t>29/11/2025</t>
  </si>
  <si>
    <t>T21/8/3/2025</t>
  </si>
  <si>
    <t>AC AG 8026148</t>
  </si>
  <si>
    <t>T21/8/3/2026</t>
  </si>
  <si>
    <t>CNPRLAG051/00009565</t>
  </si>
  <si>
    <t>26/09/2025</t>
  </si>
  <si>
    <t>t21/8/3/2036</t>
  </si>
  <si>
    <t>NPE-225203113</t>
  </si>
  <si>
    <t>30/10/2025</t>
  </si>
  <si>
    <t>t21/8/3/2037</t>
  </si>
  <si>
    <t>CNPRLAG051/00009535</t>
  </si>
  <si>
    <t>25/09/2025</t>
  </si>
  <si>
    <t>t21/8/3/2038</t>
  </si>
  <si>
    <t>NPE-225203112</t>
  </si>
  <si>
    <t>t21/8/3/2039</t>
  </si>
  <si>
    <t>CV1/4216</t>
  </si>
  <si>
    <t>MS EON 110024655760</t>
  </si>
  <si>
    <t>29.09.2025</t>
  </si>
  <si>
    <t>71,84</t>
  </si>
  <si>
    <t>09.10.2025</t>
  </si>
  <si>
    <t>02.10.2025</t>
  </si>
  <si>
    <t>MS EON 110024655765</t>
  </si>
  <si>
    <t>193,78</t>
  </si>
  <si>
    <t>CV1/4218</t>
  </si>
  <si>
    <t>MS EON 110024655775</t>
  </si>
  <si>
    <t>341,98</t>
  </si>
  <si>
    <t>MS EON 110024655764</t>
  </si>
  <si>
    <t>CV1/4220</t>
  </si>
  <si>
    <t>MS EON 110024655774</t>
  </si>
  <si>
    <t>CV1/4221</t>
  </si>
  <si>
    <t>MS EON 110024655768</t>
  </si>
  <si>
    <t>1122,36</t>
  </si>
  <si>
    <t>MS EON 110024655769</t>
  </si>
  <si>
    <t>0,53</t>
  </si>
  <si>
    <t>MS EON 110024655770</t>
  </si>
  <si>
    <t>40,78</t>
  </si>
  <si>
    <t>CV1/4224</t>
  </si>
  <si>
    <t>MS EON 110024655771</t>
  </si>
  <si>
    <t>24,84</t>
  </si>
  <si>
    <t>MS EON 110024655758</t>
  </si>
  <si>
    <t>MS EON 110024655761</t>
  </si>
  <si>
    <t>CV1/4227</t>
  </si>
  <si>
    <t>MS EON 110024655773</t>
  </si>
  <si>
    <t>204,56</t>
  </si>
  <si>
    <t>CV1/4228</t>
  </si>
  <si>
    <t>MS EON 110024655766</t>
  </si>
  <si>
    <t>217,74</t>
  </si>
  <si>
    <t>CV1/4229</t>
  </si>
  <si>
    <t>MS EON 110024655759</t>
  </si>
  <si>
    <t>49,42</t>
  </si>
  <si>
    <t>CV1/4230</t>
  </si>
  <si>
    <t>MS EON 110024655772</t>
  </si>
  <si>
    <t>193,77</t>
  </si>
  <si>
    <t>CV1/4231</t>
  </si>
  <si>
    <t>MS EON 110024655767</t>
  </si>
  <si>
    <t>67,35</t>
  </si>
  <si>
    <t>CV1/4269</t>
  </si>
  <si>
    <t>03.10.2025</t>
  </si>
  <si>
    <t>CNPRQDJ070/00013464</t>
  </si>
  <si>
    <t>690,52</t>
  </si>
  <si>
    <t>DJCLM 4846</t>
  </si>
  <si>
    <t>MS EON 110024655776</t>
  </si>
  <si>
    <t>MS EON 110024655762</t>
  </si>
  <si>
    <t>CRS 25178</t>
  </si>
  <si>
    <t>NPE-225203110</t>
  </si>
  <si>
    <t>NPE-225203124</t>
  </si>
  <si>
    <t>IGSERPDJS 139986</t>
  </si>
  <si>
    <t>t21/8/3/2055</t>
  </si>
  <si>
    <t>IGSERPDJS 139985</t>
  </si>
  <si>
    <t>t21/8/3/2065</t>
  </si>
  <si>
    <t>ROM 181907</t>
  </si>
  <si>
    <t>ROMIMPEX GROUP</t>
  </si>
  <si>
    <t>VERIF. STINGATOARE -TRUSA SANITARA</t>
  </si>
  <si>
    <t>T21/8/3/2066</t>
  </si>
  <si>
    <t>SAL584948</t>
  </si>
  <si>
    <t>T21/8/3/2067</t>
  </si>
  <si>
    <t xml:space="preserve">AGPUB 40898 </t>
  </si>
  <si>
    <t>08.10.2025</t>
  </si>
  <si>
    <t>CR6252130</t>
  </si>
  <si>
    <t>07.10.2025</t>
  </si>
  <si>
    <t>1033,60</t>
  </si>
  <si>
    <t>DJMGP 19638</t>
  </si>
  <si>
    <t>06.10.2025</t>
  </si>
  <si>
    <t>05.12.2025</t>
  </si>
  <si>
    <t>CV1/4361</t>
  </si>
  <si>
    <t>CLF10522427</t>
  </si>
  <si>
    <t>10,33</t>
  </si>
  <si>
    <t>23.10.2025</t>
  </si>
  <si>
    <t>CV1/4370</t>
  </si>
  <si>
    <t>CVCNF52500803</t>
  </si>
  <si>
    <t>13.10.2025</t>
  </si>
  <si>
    <t>CVCNF 52500804</t>
  </si>
  <si>
    <t>14.10.2025</t>
  </si>
  <si>
    <t>CVCNF52500805</t>
  </si>
  <si>
    <t>CV1/4373</t>
  </si>
  <si>
    <t>13541,38</t>
  </si>
  <si>
    <t>EXAM. ATESTARE</t>
  </si>
  <si>
    <t>12.10.2025</t>
  </si>
  <si>
    <t>CV1/4374</t>
  </si>
  <si>
    <t>5078,02</t>
  </si>
  <si>
    <t>LC3565</t>
  </si>
  <si>
    <t>63586,18</t>
  </si>
  <si>
    <t>T21/8/3/2073</t>
  </si>
  <si>
    <t>LC3561</t>
  </si>
  <si>
    <t>T21/8/3/2074</t>
  </si>
  <si>
    <t>DTG 24335</t>
  </si>
  <si>
    <t>T21/8/3/2075</t>
  </si>
  <si>
    <t>DTG 24334</t>
  </si>
  <si>
    <t>T21/8/3/2086</t>
  </si>
  <si>
    <t>LC3566</t>
  </si>
  <si>
    <t>LC 3562</t>
  </si>
  <si>
    <t>LC 3564</t>
  </si>
  <si>
    <t>LC 3565</t>
  </si>
  <si>
    <t>E-TBT 0597</t>
  </si>
  <si>
    <t>I25MO300302500095610</t>
  </si>
  <si>
    <t>I25MO300302500096115</t>
  </si>
  <si>
    <t>CR 6252132</t>
  </si>
  <si>
    <t>AAAA 2511</t>
  </si>
  <si>
    <t>IMR21308</t>
  </si>
  <si>
    <t>ICL1 21308</t>
  </si>
  <si>
    <t>INEDIT CLEAN TOTAL</t>
  </si>
  <si>
    <t>APC000250947</t>
  </si>
  <si>
    <t>APC000250949</t>
  </si>
  <si>
    <t>NPE-225203109</t>
  </si>
  <si>
    <t>5493,92</t>
  </si>
  <si>
    <t>NPE-225203111</t>
  </si>
  <si>
    <t>917,48</t>
  </si>
  <si>
    <t>NPE-225203114</t>
  </si>
  <si>
    <t>169,02</t>
  </si>
  <si>
    <t>NPE-225203115</t>
  </si>
  <si>
    <t>7,44</t>
  </si>
  <si>
    <t>CV1/4254</t>
  </si>
  <si>
    <t>NPE-225203116</t>
  </si>
  <si>
    <t>366,73</t>
  </si>
  <si>
    <t>NPE-225203117</t>
  </si>
  <si>
    <t>209,86</t>
  </si>
  <si>
    <t>NPE-225203118</t>
  </si>
  <si>
    <t>875,21</t>
  </si>
  <si>
    <t>NPE-225203119</t>
  </si>
  <si>
    <t>182,69</t>
  </si>
  <si>
    <t>CV1/4258</t>
  </si>
  <si>
    <t>NPE-225203120</t>
  </si>
  <si>
    <t>762,07</t>
  </si>
  <si>
    <t>CV1/4260</t>
  </si>
  <si>
    <t>NPE-225203122</t>
  </si>
  <si>
    <t>75,25</t>
  </si>
  <si>
    <t>CV1/4259</t>
  </si>
  <si>
    <t>NPE-225203121</t>
  </si>
  <si>
    <t>1248,74</t>
  </si>
  <si>
    <t>NPE-225203123</t>
  </si>
  <si>
    <t>CV1/4262</t>
  </si>
  <si>
    <t>NPE-225203125</t>
  </si>
  <si>
    <t>571,22</t>
  </si>
  <si>
    <t>T21/8/3/2099</t>
  </si>
  <si>
    <t>RCPT140464</t>
  </si>
  <si>
    <t>T21/8/3/2116</t>
  </si>
  <si>
    <t>13/10/2025</t>
  </si>
  <si>
    <t>AT25 01361</t>
  </si>
  <si>
    <t>HIDRAULICA PNEUMATICA</t>
  </si>
  <si>
    <t>REPARATIE TUB ARGUS</t>
  </si>
  <si>
    <t>T21/8/2/2117</t>
  </si>
  <si>
    <t>AG10377367</t>
  </si>
  <si>
    <t>CV1/4263</t>
  </si>
  <si>
    <t>FF IS002126132</t>
  </si>
  <si>
    <t>181,5</t>
  </si>
  <si>
    <t>SC ION SERVICE CENTER SRL</t>
  </si>
  <si>
    <t>FF IS002126135</t>
  </si>
  <si>
    <t>4709,42</t>
  </si>
  <si>
    <t>IGSERPDJS 139983</t>
  </si>
  <si>
    <t>1168,45</t>
  </si>
  <si>
    <t>71,05</t>
  </si>
  <si>
    <t>5c/c1/403</t>
  </si>
  <si>
    <t>FF. 24000515300</t>
  </si>
  <si>
    <t>503,84</t>
  </si>
  <si>
    <t>IGSERPDJS 139984</t>
  </si>
  <si>
    <t>STCV202520335</t>
  </si>
  <si>
    <t>14784,18</t>
  </si>
  <si>
    <t>CV1/4282</t>
  </si>
  <si>
    <t>STCV202520336</t>
  </si>
  <si>
    <t>246,18</t>
  </si>
  <si>
    <t>2c/254</t>
  </si>
  <si>
    <t>IGSERPTR53635</t>
  </si>
  <si>
    <t>3229,06</t>
  </si>
  <si>
    <t>CV1/4320/06.10.2025</t>
  </si>
  <si>
    <t>CV1/4308/06.10.2025</t>
  </si>
  <si>
    <t>CV1/4317/06.10.2025</t>
  </si>
  <si>
    <t>CV1/4316/06.10.2025</t>
  </si>
  <si>
    <t>CV1/4315/06.10.2025</t>
  </si>
  <si>
    <t>CV1/4314/06.10.2025</t>
  </si>
  <si>
    <t>CV1/4313/06.10.2025</t>
  </si>
  <si>
    <t>CV1/4312/06.10.2025</t>
  </si>
  <si>
    <t>CV1/4311/06.10.2025</t>
  </si>
  <si>
    <t>CV1/4310/06.10.2025</t>
  </si>
  <si>
    <t>CV1/4309/06.10.2025</t>
  </si>
  <si>
    <t>CV1/4319/06.10.2025</t>
  </si>
  <si>
    <t>CV1/4307/06.10.2025</t>
  </si>
  <si>
    <t>CV1/4306/06.10.2025</t>
  </si>
  <si>
    <t>CV1/4305/06.10.2025</t>
  </si>
  <si>
    <t>CV1/4304/06.10.2025</t>
  </si>
  <si>
    <t>CV1/4303/06.10.2025</t>
  </si>
  <si>
    <t>CV1/4302/06.10.2025</t>
  </si>
  <si>
    <t>CV1/4301/06.10.2025</t>
  </si>
  <si>
    <t>CV1/4300/06.10.2025</t>
  </si>
  <si>
    <t>CV1/4299/06.10.2025</t>
  </si>
  <si>
    <t>CV1/4298/06.10.2025</t>
  </si>
  <si>
    <t>CV1/4297/06.10.2025</t>
  </si>
  <si>
    <t>CV1/4296/06.10.2025</t>
  </si>
  <si>
    <t>CV1/4295/06.10.2025</t>
  </si>
  <si>
    <t>CV1/4293/06.10.2025</t>
  </si>
  <si>
    <t>CV1/4294/06.10.2025</t>
  </si>
  <si>
    <t>CV1/4291/06.10.2025</t>
  </si>
  <si>
    <t>CV1/4292/06.10.2025</t>
  </si>
  <si>
    <t>CV1/4289/06.10.2025</t>
  </si>
  <si>
    <t>CV1/4290/06.10.2025</t>
  </si>
  <si>
    <t>CV1/4287/06.10.2025</t>
  </si>
  <si>
    <t>CV1/4288/06.10.2025</t>
  </si>
  <si>
    <t>CV1/4285/06.10.2025</t>
  </si>
  <si>
    <t>CV1/4286/06.10.2025</t>
  </si>
  <si>
    <t>CV1/4284/06.10.2025</t>
  </si>
  <si>
    <t>CV1/4283/06.10.2025</t>
  </si>
  <si>
    <t>COMPANIA APA OLT SA</t>
  </si>
  <si>
    <t>T21/8/2/2140</t>
  </si>
  <si>
    <t>15/10/2025</t>
  </si>
  <si>
    <t>CNPRLAG051/00010235</t>
  </si>
  <si>
    <t>14/10/2025</t>
  </si>
  <si>
    <t>T21/8/2/2141</t>
  </si>
  <si>
    <t>ROM 182091</t>
  </si>
  <si>
    <t>VERIF. STINGATOARE -P6 SI G5</t>
  </si>
  <si>
    <t>13/11/2025</t>
  </si>
  <si>
    <t>T21/8/2/2142</t>
  </si>
  <si>
    <t>AC AG 8086491</t>
  </si>
  <si>
    <t>29/10/2025</t>
  </si>
  <si>
    <t>CV1/4438</t>
  </si>
  <si>
    <t>15.10.2025</t>
  </si>
  <si>
    <t>SPCW000440</t>
  </si>
  <si>
    <t>TAXA PERIODIC</t>
  </si>
  <si>
    <t>SPITALUL CLINIC WITTING</t>
  </si>
  <si>
    <t>GJAAPA 1770415</t>
  </si>
  <si>
    <t>4027,12</t>
  </si>
  <si>
    <t>25.10.2025</t>
  </si>
  <si>
    <t>IS 002126186</t>
  </si>
  <si>
    <t>1341,09</t>
  </si>
  <si>
    <t>MANOPERA, PIESE</t>
  </si>
  <si>
    <t>08.12.2025</t>
  </si>
  <si>
    <t>CV1/4395</t>
  </si>
  <si>
    <t>I25M0300302500097152</t>
  </si>
  <si>
    <t>1409,52</t>
  </si>
  <si>
    <t>FAIANTA, GRESIE</t>
  </si>
  <si>
    <t>CV1/4394</t>
  </si>
  <si>
    <t>I25M0300302500097163</t>
  </si>
  <si>
    <t>572,16</t>
  </si>
  <si>
    <t>ADEZIV EXTERIOR</t>
  </si>
  <si>
    <t>CV1/4402</t>
  </si>
  <si>
    <t>4708,98</t>
  </si>
  <si>
    <t xml:space="preserve">EXAM. </t>
  </si>
  <si>
    <t>30.11.2025</t>
  </si>
  <si>
    <t>30.10.2025</t>
  </si>
  <si>
    <t>SERVICII SALUBRITATE</t>
  </si>
  <si>
    <t>TELECOM.</t>
  </si>
  <si>
    <t>02.11.2025</t>
  </si>
  <si>
    <t>21.10.2025</t>
  </si>
  <si>
    <t>MSEON010434487462</t>
  </si>
  <si>
    <t>17.10.2025</t>
  </si>
  <si>
    <t>GAZE NAT.</t>
  </si>
  <si>
    <t>CV1/4524</t>
  </si>
  <si>
    <t>MSEON010434487457</t>
  </si>
  <si>
    <t>GAZE NAT., ACCIZA</t>
  </si>
  <si>
    <t>CV1/4526</t>
  </si>
  <si>
    <t>MSEON010434487461</t>
  </si>
  <si>
    <t>CV1/4523</t>
  </si>
  <si>
    <t>GAZE NAT., ACIZA</t>
  </si>
  <si>
    <t>MSEON010434487463</t>
  </si>
  <si>
    <t>MSEON010235290357</t>
  </si>
  <si>
    <t>CV1/4475</t>
  </si>
  <si>
    <t>10022891 TEE25</t>
  </si>
  <si>
    <t>16.10.2025</t>
  </si>
  <si>
    <t>90,75</t>
  </si>
  <si>
    <t>TOP EDGE ENGINEERING</t>
  </si>
  <si>
    <t>INK ABS FOAM</t>
  </si>
  <si>
    <t>MSB FC 25/12451</t>
  </si>
  <si>
    <t>3270,74</t>
  </si>
  <si>
    <t xml:space="preserve">MIDA SOFT BUSINESS </t>
  </si>
  <si>
    <t>DRUM UNIT, UNIT.</t>
  </si>
  <si>
    <t>13.11.2025</t>
  </si>
  <si>
    <t>C1/4467</t>
  </si>
  <si>
    <t>DJ MGP 19719</t>
  </si>
  <si>
    <t>14.12.2025</t>
  </si>
  <si>
    <t>20.10.2025</t>
  </si>
  <si>
    <t>CVCNF 52500810</t>
  </si>
  <si>
    <t>12.11.2025</t>
  </si>
  <si>
    <t>4701,77</t>
  </si>
  <si>
    <t>EXAM. AUT.</t>
  </si>
  <si>
    <t>752,20</t>
  </si>
  <si>
    <t>VIZA PER.</t>
  </si>
  <si>
    <t>404,51</t>
  </si>
  <si>
    <t>CHELT. REGIE SEP. 2025, FOND REPARATII, CHELT. POSTALE</t>
  </si>
  <si>
    <t>ANI1713</t>
  </si>
  <si>
    <t>28643,12</t>
  </si>
  <si>
    <t>COMISION COLECTARE SEP. 2025</t>
  </si>
  <si>
    <t>C2200192530</t>
  </si>
  <si>
    <t>CHIRIE PRIVAT NOV. 2025</t>
  </si>
  <si>
    <t>19.11.2025</t>
  </si>
  <si>
    <t>C2200192531</t>
  </si>
  <si>
    <t>t21/8/2/2150</t>
  </si>
  <si>
    <t>16/10/2025</t>
  </si>
  <si>
    <t>LC3568</t>
  </si>
  <si>
    <t>14/12/2025</t>
  </si>
  <si>
    <t>21/10/2025</t>
  </si>
  <si>
    <t>T21/8/2/2151</t>
  </si>
  <si>
    <t>CNPRLAG051/00010293</t>
  </si>
  <si>
    <t>17/10/2025</t>
  </si>
  <si>
    <t>T21/8/3/2164</t>
  </si>
  <si>
    <t>AGTCITV-2025 1563</t>
  </si>
  <si>
    <t>T21/8/3/2165</t>
  </si>
  <si>
    <t>LC3571</t>
  </si>
  <si>
    <t>16/12/2025</t>
  </si>
  <si>
    <t>T21/8/3/2166</t>
  </si>
  <si>
    <t>MS EON 010434487460</t>
  </si>
  <si>
    <t>WSI7770</t>
  </si>
  <si>
    <t>WORLD SERV INSTAL</t>
  </si>
  <si>
    <t>LC 3570</t>
  </si>
  <si>
    <t>LC 3569</t>
  </si>
  <si>
    <t>ACFRG20368</t>
  </si>
  <si>
    <t>MS EON 010434487458</t>
  </si>
  <si>
    <t>MS EON 010434487459</t>
  </si>
  <si>
    <t>I25MO300302500101111</t>
  </si>
  <si>
    <t xml:space="preserve">EXCEL MASTER </t>
  </si>
  <si>
    <t>FQMD 34218</t>
  </si>
  <si>
    <t>QUINTRIX</t>
  </si>
  <si>
    <t>FQMD 34216</t>
  </si>
  <si>
    <t>AAAA 2517</t>
  </si>
  <si>
    <t>T21/8/3/2184</t>
  </si>
  <si>
    <t>METROTE0000638</t>
  </si>
  <si>
    <t>METROLOGIE TEHNICA EVOLUTION SRL</t>
  </si>
  <si>
    <t>VERIFICARE METROLOGICA BALANTA</t>
  </si>
  <si>
    <t>T21/8/3/2198</t>
  </si>
  <si>
    <t>cnprlag051/00010736</t>
  </si>
  <si>
    <t>27.10.2025</t>
  </si>
  <si>
    <t>I25M0300302500103422</t>
  </si>
  <si>
    <t>156,98</t>
  </si>
  <si>
    <t>MUFA, DOP, ROBINET, CAPAC</t>
  </si>
  <si>
    <t>28.10.2025</t>
  </si>
  <si>
    <t>29.10.2025</t>
  </si>
  <si>
    <t>FIFCV20642</t>
  </si>
  <si>
    <t>1240,04</t>
  </si>
  <si>
    <t>PRESTATII SERVICII INFORMATICE</t>
  </si>
  <si>
    <t>26.12.2025</t>
  </si>
  <si>
    <t>DJ MGP 19771</t>
  </si>
  <si>
    <t>24.10.2025</t>
  </si>
  <si>
    <t>23.12.2025</t>
  </si>
  <si>
    <t>IS 002126331</t>
  </si>
  <si>
    <t>133,10</t>
  </si>
  <si>
    <t>ITP AG19HBB</t>
  </si>
  <si>
    <t>28.12.2025</t>
  </si>
  <si>
    <t>31.10.2025</t>
  </si>
  <si>
    <t>DJEEF4353</t>
  </si>
  <si>
    <t>27.11.2025</t>
  </si>
  <si>
    <t>t21/8/2/2220</t>
  </si>
  <si>
    <t>NPE-225207098</t>
  </si>
  <si>
    <t>T21/8/2/2221</t>
  </si>
  <si>
    <t>NPE-225207097</t>
  </si>
  <si>
    <t>T21/8/2/2222</t>
  </si>
  <si>
    <t>CNPRLAG051/00010869</t>
  </si>
  <si>
    <t>T21/8/2/2236</t>
  </si>
  <si>
    <t>31/10/2025</t>
  </si>
  <si>
    <t>PT10010704</t>
  </si>
  <si>
    <t>INCARCATURA LPG</t>
  </si>
  <si>
    <t>T21/8/2/2237</t>
  </si>
  <si>
    <t>CLT nr. 42864</t>
  </si>
  <si>
    <t>04.11.2025</t>
  </si>
  <si>
    <t>FER 0985</t>
  </si>
  <si>
    <t>T21/8/3/2262</t>
  </si>
  <si>
    <t>CNPRLAG051/00011038</t>
  </si>
  <si>
    <t>T21/8/3/2263</t>
  </si>
  <si>
    <t>ARM 3567</t>
  </si>
  <si>
    <t>28/10/2025</t>
  </si>
  <si>
    <t>ARM GRUP FEROVIAR SRL</t>
  </si>
  <si>
    <t>REVIZIE TRIM LINII CF</t>
  </si>
  <si>
    <t>27/11/2025</t>
  </si>
  <si>
    <t>T21/8/3/2264</t>
  </si>
  <si>
    <t>ARM 3565</t>
  </si>
  <si>
    <t>am3566</t>
  </si>
  <si>
    <t>T21/8/3/2265</t>
  </si>
  <si>
    <t>ARM 3566</t>
  </si>
  <si>
    <t>am3565</t>
  </si>
  <si>
    <t>T21/8/3/2266</t>
  </si>
  <si>
    <t>CNPRLAG051/00011108</t>
  </si>
  <si>
    <t>BDA/2025/21</t>
  </si>
  <si>
    <t>BUSUNESS DEVELOPMENT AGENCY</t>
  </si>
  <si>
    <t>BDA/2025/21AV</t>
  </si>
  <si>
    <t>NPE-225207095</t>
  </si>
  <si>
    <t>BST 149180</t>
  </si>
  <si>
    <t>BIO CIRCLE SURFACE TECHNOLOGY</t>
  </si>
  <si>
    <t>RSV1744599</t>
  </si>
  <si>
    <t>RULMENTI SUEDIA</t>
  </si>
  <si>
    <t>RSV1744641</t>
  </si>
  <si>
    <t>RSV1744642</t>
  </si>
  <si>
    <t>RSV1744639</t>
  </si>
  <si>
    <t>LC3581</t>
  </si>
  <si>
    <t>LC3580</t>
  </si>
  <si>
    <t>LC3578</t>
  </si>
  <si>
    <t>IGSERPDJS 152230</t>
  </si>
  <si>
    <t>MIVT1417</t>
  </si>
  <si>
    <t>BJR610799</t>
  </si>
  <si>
    <t>05.11.2025</t>
  </si>
  <si>
    <t>CAO14974203</t>
  </si>
  <si>
    <t>944,62</t>
  </si>
  <si>
    <t>APA, CALAL. EPURARE</t>
  </si>
  <si>
    <t>15.11.2025</t>
  </si>
  <si>
    <t>06.11.2025</t>
  </si>
  <si>
    <t>CNPRQDJ070/00015105</t>
  </si>
  <si>
    <t>457,02</t>
  </si>
  <si>
    <t>10.11.2025</t>
  </si>
  <si>
    <t>1077,41</t>
  </si>
  <si>
    <t>IGSERPDJS 152228</t>
  </si>
  <si>
    <t>IGSERPDJS 152227</t>
  </si>
  <si>
    <t>81,14</t>
  </si>
  <si>
    <t>CV1/4763</t>
  </si>
  <si>
    <t>2277030-VL CET</t>
  </si>
  <si>
    <t>247,52</t>
  </si>
  <si>
    <t>17.11.2025</t>
  </si>
  <si>
    <t>SAPCEN25 55622</t>
  </si>
  <si>
    <t>161,70</t>
  </si>
  <si>
    <t>APA, CANAL. EPURARE</t>
  </si>
  <si>
    <t>STCV202520371</t>
  </si>
  <si>
    <t>383,59</t>
  </si>
  <si>
    <t>06.12.2025</t>
  </si>
  <si>
    <t>CV1/4766</t>
  </si>
  <si>
    <t>03.11.2025</t>
  </si>
  <si>
    <t>STCV202520365</t>
  </si>
  <si>
    <t>NPE-225210094</t>
  </si>
  <si>
    <t>-569,86</t>
  </si>
  <si>
    <t>Energie el.</t>
  </si>
  <si>
    <t>CV1/4640</t>
  </si>
  <si>
    <t>CV1/4639</t>
  </si>
  <si>
    <t>CV1/4636</t>
  </si>
  <si>
    <t>CV1/4641</t>
  </si>
  <si>
    <t>CV1/4644</t>
  </si>
  <si>
    <t>NPE-225207099</t>
  </si>
  <si>
    <t>NPE-225207096</t>
  </si>
  <si>
    <t>NPE-225207108</t>
  </si>
  <si>
    <t>NPE-225207105</t>
  </si>
  <si>
    <t>NPE-225207104</t>
  </si>
  <si>
    <t>NPE-225207103</t>
  </si>
  <si>
    <t>NPE-225207101</t>
  </si>
  <si>
    <t>NPE-225207102</t>
  </si>
  <si>
    <t>NPE-225207106</t>
  </si>
  <si>
    <t>NPE-225207100</t>
  </si>
  <si>
    <t>NPE-225207094</t>
  </si>
  <si>
    <t>NPE-225207107</t>
  </si>
  <si>
    <t>24,66</t>
  </si>
  <si>
    <t>593,44</t>
  </si>
  <si>
    <t>431,22</t>
  </si>
  <si>
    <t>150,56</t>
  </si>
  <si>
    <t>178,12</t>
  </si>
  <si>
    <t>1190,14</t>
  </si>
  <si>
    <t>116,49</t>
  </si>
  <si>
    <t>190,47</t>
  </si>
  <si>
    <t>183,62</t>
  </si>
  <si>
    <t>2556,80</t>
  </si>
  <si>
    <t>648,11</t>
  </si>
  <si>
    <t>C2400067997</t>
  </si>
  <si>
    <t>C2400068016</t>
  </si>
  <si>
    <t>C2400068013</t>
  </si>
  <si>
    <t>C2400067943</t>
  </si>
  <si>
    <t>C2400067954</t>
  </si>
  <si>
    <t>C2400067953</t>
  </si>
  <si>
    <t>C2400067843</t>
  </si>
  <si>
    <t>C2400067807</t>
  </si>
  <si>
    <t>C2400067808</t>
  </si>
  <si>
    <t>C2400068074</t>
  </si>
  <si>
    <t>C2400068075</t>
  </si>
  <si>
    <t>C2400068065</t>
  </si>
  <si>
    <t>C2400068064</t>
  </si>
  <si>
    <t>C2200119870</t>
  </si>
  <si>
    <t>C2200119877</t>
  </si>
  <si>
    <t>C2200119876</t>
  </si>
  <si>
    <t>C2200119875</t>
  </si>
  <si>
    <t>C2200119874</t>
  </si>
  <si>
    <t>C2200119873</t>
  </si>
  <si>
    <t>C2200119872</t>
  </si>
  <si>
    <t>C2200119871</t>
  </si>
  <si>
    <t>31,39</t>
  </si>
  <si>
    <t>523,65</t>
  </si>
  <si>
    <t>6278,19</t>
  </si>
  <si>
    <t>472,30</t>
  </si>
  <si>
    <t>463,73</t>
  </si>
  <si>
    <t>229,73</t>
  </si>
  <si>
    <t>5644,57</t>
  </si>
  <si>
    <t>18716,22</t>
  </si>
  <si>
    <t>19753,95</t>
  </si>
  <si>
    <t>329,61</t>
  </si>
  <si>
    <t>74,19</t>
  </si>
  <si>
    <t>144,11</t>
  </si>
  <si>
    <t>171,23</t>
  </si>
  <si>
    <t>1994,65</t>
  </si>
  <si>
    <t>392,78</t>
  </si>
  <si>
    <t>1257,33</t>
  </si>
  <si>
    <t>2025,25</t>
  </si>
  <si>
    <t>763,25</t>
  </si>
  <si>
    <t>2208,38</t>
  </si>
  <si>
    <t>1876,42</t>
  </si>
  <si>
    <t>3882,97</t>
  </si>
  <si>
    <t>IS 002126332</t>
  </si>
  <si>
    <t>819,75</t>
  </si>
  <si>
    <t>piese, materiale</t>
  </si>
  <si>
    <t>04.01.2025</t>
  </si>
  <si>
    <t>07.11.2025</t>
  </si>
  <si>
    <t>IS 002126334</t>
  </si>
  <si>
    <t>1648,39</t>
  </si>
  <si>
    <t>LC3582</t>
  </si>
  <si>
    <t>65910,27</t>
  </si>
  <si>
    <t>t21/8/3/2269</t>
  </si>
  <si>
    <t>IGSERPDJS 152229</t>
  </si>
  <si>
    <t>T21/8/3/2270</t>
  </si>
  <si>
    <t>AG FARP220570</t>
  </si>
  <si>
    <t>T21/8/4/2780</t>
  </si>
  <si>
    <t>SAL587312</t>
  </si>
  <si>
    <t>T21/8/4/2781</t>
  </si>
  <si>
    <t>DTG 24435</t>
  </si>
  <si>
    <t>T21/8/4/2782</t>
  </si>
  <si>
    <t>DTG 24436</t>
  </si>
  <si>
    <t>T21/8/4/2783</t>
  </si>
  <si>
    <t>LC3579</t>
  </si>
  <si>
    <t>T21/8/4/2784</t>
  </si>
  <si>
    <t>CNPRLAG051/00011266</t>
  </si>
  <si>
    <t>T21/8/4/2792</t>
  </si>
  <si>
    <t>DTG 24441</t>
  </si>
  <si>
    <t>T21/8/4/2793</t>
  </si>
  <si>
    <t>LC3583</t>
  </si>
  <si>
    <t>T21/8/4/2794</t>
  </si>
  <si>
    <t>DTG 24442</t>
  </si>
  <si>
    <t>T21/8/4/2795</t>
  </si>
  <si>
    <t>AG10377929</t>
  </si>
  <si>
    <t>LISTARE POZE COLOR</t>
  </si>
  <si>
    <t>T21/8/4/2796</t>
  </si>
  <si>
    <t>2AG.05.2025-00150</t>
  </si>
  <si>
    <t>VTU-POD RULANT BRIGRINDA</t>
  </si>
  <si>
    <t>T21/8/4/2797</t>
  </si>
  <si>
    <t>CNPRLAG051/00011338</t>
  </si>
  <si>
    <t>CR 6301837</t>
  </si>
  <si>
    <t>1004,56</t>
  </si>
  <si>
    <t>22.11.2025</t>
  </si>
  <si>
    <t>CLF 10525259</t>
  </si>
  <si>
    <t>20,67</t>
  </si>
  <si>
    <t>21.11.2025</t>
  </si>
  <si>
    <t>DJ MGP 19842</t>
  </si>
  <si>
    <t>03.01.2026</t>
  </si>
  <si>
    <t>11.11.2025</t>
  </si>
  <si>
    <t>E - TBT 0616</t>
  </si>
  <si>
    <t>E - TBT 0615</t>
  </si>
  <si>
    <t>CR 6301838</t>
  </si>
  <si>
    <t>BV TPD547254</t>
  </si>
  <si>
    <t>UNIOR - TEPID SRL</t>
  </si>
  <si>
    <t>BV TPD547251</t>
  </si>
  <si>
    <t>CV1/4796</t>
  </si>
  <si>
    <t>83,80</t>
  </si>
  <si>
    <t>IS 002126401</t>
  </si>
  <si>
    <t>ITP DJ12XXV</t>
  </si>
  <si>
    <t>377,90</t>
  </si>
  <si>
    <t>2C/278</t>
  </si>
  <si>
    <t>IGSERPTR 57769</t>
  </si>
  <si>
    <t>3361,29</t>
  </si>
  <si>
    <t>GJAAPA 1800412</t>
  </si>
  <si>
    <t>26.11.2025</t>
  </si>
  <si>
    <t>MS EON 010137187493</t>
  </si>
  <si>
    <t>MS EON 010137187497</t>
  </si>
  <si>
    <t>MS EON 010137187498</t>
  </si>
  <si>
    <t>MS EON 010137187499</t>
  </si>
  <si>
    <t>MS EON010137187500</t>
  </si>
  <si>
    <t>14.11.2025</t>
  </si>
  <si>
    <t>MTR3000</t>
  </si>
  <si>
    <t>411,40</t>
  </si>
  <si>
    <t>METROINSTAL CERTIFICARE SRL</t>
  </si>
  <si>
    <t>VERIFICARE TEHNICA PERIODICA</t>
  </si>
  <si>
    <t>351,52</t>
  </si>
  <si>
    <t>CHELT. REGIE OCT. 2025, FOND REPARATII, CHELT. POSTALE</t>
  </si>
  <si>
    <t>V1/4885</t>
  </si>
  <si>
    <t>AG TCC 1883933</t>
  </si>
  <si>
    <t>218,38</t>
  </si>
  <si>
    <t>TERMO CALOR CONFORT PITESTI SA</t>
  </si>
  <si>
    <t>28.11.2025</t>
  </si>
  <si>
    <t>AG20-1015926</t>
  </si>
  <si>
    <t>T21/8/3/2825</t>
  </si>
  <si>
    <t>2AG.05.2025-00154</t>
  </si>
  <si>
    <t>T21/8/3/2826</t>
  </si>
  <si>
    <t>MS EON 010137187496</t>
  </si>
  <si>
    <t>RECALCUL PLAFON 21%</t>
  </si>
  <si>
    <t>T21/8/3/2832</t>
  </si>
  <si>
    <t>RFP250600</t>
  </si>
  <si>
    <t>PIESE LIPSA LDE1386</t>
  </si>
  <si>
    <t>T21/8/3/2833</t>
  </si>
  <si>
    <t>AC AG 8146635</t>
  </si>
  <si>
    <t>T21/8/3/2836</t>
  </si>
  <si>
    <t>RCPT140465</t>
  </si>
  <si>
    <t>T21/8/3/2844</t>
  </si>
  <si>
    <t>CVCNF 52500885</t>
  </si>
  <si>
    <t>24.11.2025</t>
  </si>
  <si>
    <t>18.11.2025</t>
  </si>
  <si>
    <t>DJ MGP 19912</t>
  </si>
  <si>
    <t>16.01.2026</t>
  </si>
  <si>
    <t>VLADE 39889</t>
  </si>
  <si>
    <t>ADERACOM SRL</t>
  </si>
  <si>
    <t>VERIF INST GAZE</t>
  </si>
  <si>
    <t>VLADE 39890</t>
  </si>
  <si>
    <t>798,60</t>
  </si>
  <si>
    <t>20.11.2025</t>
  </si>
  <si>
    <t>27897,76</t>
  </si>
  <si>
    <t>COMISION COLECTARE OCT. 2025</t>
  </si>
  <si>
    <t>CNPRQDJ070/00016086</t>
  </si>
  <si>
    <t>71,35</t>
  </si>
  <si>
    <t>MANDAT POSTAL</t>
  </si>
  <si>
    <t>CNPRQDJ070/00016087</t>
  </si>
  <si>
    <t>113,65</t>
  </si>
  <si>
    <t>CVCNF 52500898</t>
  </si>
  <si>
    <t>18.12.2025</t>
  </si>
  <si>
    <t>ANI 1895</t>
  </si>
  <si>
    <t>13.01.2026</t>
  </si>
  <si>
    <t>IS 002126416</t>
  </si>
  <si>
    <t>534,53</t>
  </si>
  <si>
    <t>VULCANIZARE, GEOMETRIE, LICHID</t>
  </si>
  <si>
    <t>13.12.2025</t>
  </si>
  <si>
    <t>IS 002126430</t>
  </si>
  <si>
    <t>ITP DJ10GAA</t>
  </si>
  <si>
    <t>CVCNF 52500877</t>
  </si>
  <si>
    <t>PERFECTIONARE</t>
  </si>
  <si>
    <t>15.12.2025</t>
  </si>
  <si>
    <t>t21/8/2/2856</t>
  </si>
  <si>
    <t>AG10378213</t>
  </si>
  <si>
    <t>HORUS CENTER SRL</t>
  </si>
  <si>
    <t>25.11.2025</t>
  </si>
  <si>
    <t>C2200192968</t>
  </si>
  <si>
    <t>TITLU ONEROS A UNUI DREPT SUPERFICIE</t>
  </si>
  <si>
    <t>20.12.2025</t>
  </si>
  <si>
    <t>C2200192967</t>
  </si>
  <si>
    <t>CHIRIE PRIVAT DEC. 2025</t>
  </si>
  <si>
    <t>MS EON 010334988456</t>
  </si>
  <si>
    <t>86,10</t>
  </si>
  <si>
    <t>MS EON 010732950348</t>
  </si>
  <si>
    <t>1411,67</t>
  </si>
  <si>
    <t>MS EON 010732950349</t>
  </si>
  <si>
    <t>4280,41</t>
  </si>
  <si>
    <t>MS EON 010732950343</t>
  </si>
  <si>
    <t>2257,57</t>
  </si>
  <si>
    <t>MS EON 010732950347</t>
  </si>
  <si>
    <t>NPE-225245370</t>
  </si>
  <si>
    <t>-101,16</t>
  </si>
  <si>
    <t>NOVA POWER_GAS SRL</t>
  </si>
  <si>
    <t>CV1/4998</t>
  </si>
  <si>
    <t>SVD 08612</t>
  </si>
  <si>
    <t>SEMINEE VALDO DEC SRL</t>
  </si>
  <si>
    <t>SERVICII CURATAT COSURI FUM SI SOBE</t>
  </si>
  <si>
    <t>NPE-225248057</t>
  </si>
  <si>
    <t>18953,42</t>
  </si>
  <si>
    <t>22.12.2025</t>
  </si>
  <si>
    <t>NPE-225248064</t>
  </si>
  <si>
    <t>560,40</t>
  </si>
  <si>
    <t>CV1/4984</t>
  </si>
  <si>
    <t>NPE-225248060</t>
  </si>
  <si>
    <t>1197,57</t>
  </si>
  <si>
    <t>NPE-225248061</t>
  </si>
  <si>
    <t>617,97</t>
  </si>
  <si>
    <t>NPE-225248056</t>
  </si>
  <si>
    <t>295,94</t>
  </si>
  <si>
    <t>NPE-225248058</t>
  </si>
  <si>
    <t>588,18</t>
  </si>
  <si>
    <t>CV1/4991</t>
  </si>
  <si>
    <t>NPE-225248059</t>
  </si>
  <si>
    <t>195,94</t>
  </si>
  <si>
    <t>CV1/4992</t>
  </si>
  <si>
    <t>NPE-225248062</t>
  </si>
  <si>
    <t>980,57</t>
  </si>
  <si>
    <t>CV1/4993</t>
  </si>
  <si>
    <t>NPE-225248063</t>
  </si>
  <si>
    <t>767,32</t>
  </si>
  <si>
    <t>CV1/4995</t>
  </si>
  <si>
    <t>NPE-225248066</t>
  </si>
  <si>
    <t>574,13</t>
  </si>
  <si>
    <t>CV1/4986</t>
  </si>
  <si>
    <t>NPE-225248051</t>
  </si>
  <si>
    <t>4710,81</t>
  </si>
  <si>
    <t>NPE-225248053</t>
  </si>
  <si>
    <t>1267,45</t>
  </si>
  <si>
    <t>376,04</t>
  </si>
  <si>
    <t>VIZA PER. AUT.</t>
  </si>
  <si>
    <t>10.12.2025</t>
  </si>
  <si>
    <t>IS 002126428</t>
  </si>
  <si>
    <t>16.11.2025</t>
  </si>
  <si>
    <t>1910,42</t>
  </si>
  <si>
    <t>ION SERVICE CENTER SRL</t>
  </si>
  <si>
    <t>CUREA TRANSMISIE</t>
  </si>
  <si>
    <t>T21/8/4/2875</t>
  </si>
  <si>
    <t>OXI515</t>
  </si>
  <si>
    <t>DONI VOIAJ HOTELS</t>
  </si>
  <si>
    <t>T21/8/4/2876</t>
  </si>
  <si>
    <t>OXI516</t>
  </si>
  <si>
    <t>T21/8/4/2877</t>
  </si>
  <si>
    <t>OXI521</t>
  </si>
  <si>
    <t>T21/8/4/2878</t>
  </si>
  <si>
    <t>OXI520</t>
  </si>
  <si>
    <t>T21/8/4/2871</t>
  </si>
  <si>
    <t>NPE-225248054</t>
  </si>
  <si>
    <t>T21/8/4/2872</t>
  </si>
  <si>
    <t>NPE-225248055</t>
  </si>
  <si>
    <t>T21/8/3/2883</t>
  </si>
  <si>
    <t>MS EON 010732950346</t>
  </si>
  <si>
    <t>CV1/5038</t>
  </si>
  <si>
    <t>C2400068185</t>
  </si>
  <si>
    <t>268,32</t>
  </si>
  <si>
    <t>01.12.2025</t>
  </si>
  <si>
    <t>CV1/5037</t>
  </si>
  <si>
    <t>C2400068314</t>
  </si>
  <si>
    <t>429,03</t>
  </si>
  <si>
    <t>CV1/5036</t>
  </si>
  <si>
    <t>C2400068377</t>
  </si>
  <si>
    <t>519,42</t>
  </si>
  <si>
    <t>CV1/5035</t>
  </si>
  <si>
    <t>C2400068431</t>
  </si>
  <si>
    <t>315,68</t>
  </si>
  <si>
    <t>C2400068309</t>
  </si>
  <si>
    <t>387,42</t>
  </si>
  <si>
    <t>CV1/5033</t>
  </si>
  <si>
    <t>C2400068308</t>
  </si>
  <si>
    <t>1084,76</t>
  </si>
  <si>
    <t>C2400068331</t>
  </si>
  <si>
    <t>406,07</t>
  </si>
  <si>
    <t>C2400068332</t>
  </si>
  <si>
    <t>55,95</t>
  </si>
  <si>
    <t>C2400068327</t>
  </si>
  <si>
    <t>47,36</t>
  </si>
  <si>
    <t>C2400068440</t>
  </si>
  <si>
    <t>223,85</t>
  </si>
  <si>
    <t>C2400068439</t>
  </si>
  <si>
    <t>604,08</t>
  </si>
  <si>
    <t>C2400068459</t>
  </si>
  <si>
    <t>1321,53</t>
  </si>
  <si>
    <t>C2400068460</t>
  </si>
  <si>
    <t>1030,25</t>
  </si>
  <si>
    <t>C2400068443</t>
  </si>
  <si>
    <t>C2400068442</t>
  </si>
  <si>
    <t>73,18</t>
  </si>
  <si>
    <t>CV1/5039</t>
  </si>
  <si>
    <t>C2400068189</t>
  </si>
  <si>
    <t>292,73</t>
  </si>
  <si>
    <t>CV1/5040</t>
  </si>
  <si>
    <t>C2400068194</t>
  </si>
  <si>
    <t>294,15</t>
  </si>
  <si>
    <t>C2400068199</t>
  </si>
  <si>
    <t>482,12</t>
  </si>
  <si>
    <t>C2400068478</t>
  </si>
  <si>
    <t>336,08</t>
  </si>
  <si>
    <t>CV1/5042</t>
  </si>
  <si>
    <t>C2400068479</t>
  </si>
  <si>
    <t>14273,80</t>
  </si>
  <si>
    <t>C2400068480</t>
  </si>
  <si>
    <t>5006,94</t>
  </si>
  <si>
    <t>C2400068369</t>
  </si>
  <si>
    <t>1378,91</t>
  </si>
  <si>
    <t>C2400068326</t>
  </si>
  <si>
    <t>563,90</t>
  </si>
  <si>
    <t>DJ MGP 20002</t>
  </si>
  <si>
    <t>02.12.2025</t>
  </si>
  <si>
    <t>BRE 1184</t>
  </si>
  <si>
    <t>1041,82</t>
  </si>
  <si>
    <t>VERIFICARE, INCARCARE, REP. STINGATOARE</t>
  </si>
  <si>
    <t>29.12.2025</t>
  </si>
  <si>
    <t>BRE 1185</t>
  </si>
  <si>
    <t>399,30</t>
  </si>
  <si>
    <t>DESCARCARE STINGATOARE</t>
  </si>
  <si>
    <t>CV1/5068</t>
  </si>
  <si>
    <t>BRE 1158</t>
  </si>
  <si>
    <t>278,32</t>
  </si>
  <si>
    <t>19.12.2025</t>
  </si>
  <si>
    <t>CV1/5069</t>
  </si>
  <si>
    <t>BRE 1157</t>
  </si>
  <si>
    <t>833,70</t>
  </si>
  <si>
    <t>BRE 1190</t>
  </si>
  <si>
    <t>1176,12</t>
  </si>
  <si>
    <t>BRE 1191</t>
  </si>
  <si>
    <t>117,38</t>
  </si>
  <si>
    <t>BRE 1186</t>
  </si>
  <si>
    <t>562,05</t>
  </si>
  <si>
    <t>BRE 1188</t>
  </si>
  <si>
    <t>408,98</t>
  </si>
  <si>
    <t>BRE 1187</t>
  </si>
  <si>
    <t>854,28</t>
  </si>
  <si>
    <t>CV1/5057</t>
  </si>
  <si>
    <t>124031602023860</t>
  </si>
  <si>
    <t>254,28</t>
  </si>
  <si>
    <t>RO A-autoturisme</t>
  </si>
  <si>
    <t>124031602023859</t>
  </si>
  <si>
    <t>t21/8/3/2884</t>
  </si>
  <si>
    <t>2AG.01 00017939</t>
  </si>
  <si>
    <t>INSP TH POD RULANT/BRIGRINDA</t>
  </si>
  <si>
    <t>T21/8/3/2885</t>
  </si>
  <si>
    <t>C2430000159</t>
  </si>
  <si>
    <t>DISTRUGERE INSTAL.AUTOSTOP ROSIORI N-MALDAIENI</t>
  </si>
  <si>
    <t>t21/8/3/2892</t>
  </si>
  <si>
    <t>DTG 24524</t>
  </si>
  <si>
    <t>SERVICII PAZA NOIEMBRIE CTR 72</t>
  </si>
  <si>
    <t>T21/8/3/2893</t>
  </si>
  <si>
    <t>DTG 24523</t>
  </si>
  <si>
    <t xml:space="preserve">SERVICII PAZA ACHIZITIE </t>
  </si>
  <si>
    <t>04.12.2025</t>
  </si>
  <si>
    <t>BRE 1189</t>
  </si>
  <si>
    <t>984,94</t>
  </si>
  <si>
    <t>VERIF., INCARCAT, REP., DESC. STINGATOARE</t>
  </si>
  <si>
    <t>BRE 1192</t>
  </si>
  <si>
    <t>29.11.2025</t>
  </si>
  <si>
    <t>-984,94</t>
  </si>
  <si>
    <t>CV1/5103</t>
  </si>
  <si>
    <t>CAO15025338</t>
  </si>
  <si>
    <t>928,05</t>
  </si>
  <si>
    <t>APA, CALNALIZ. EPURARE</t>
  </si>
  <si>
    <t>CV1/5104</t>
  </si>
  <si>
    <t>STCV202520399</t>
  </si>
  <si>
    <t>06.01.2025</t>
  </si>
  <si>
    <t>T21/8/3/2897</t>
  </si>
  <si>
    <t>IGSERPDJS 162382</t>
  </si>
  <si>
    <t>30/11/2025</t>
  </si>
  <si>
    <t>DESURI REZIDUALE</t>
  </si>
  <si>
    <t>15/12/2025</t>
  </si>
  <si>
    <t>T21/8/3/2898</t>
  </si>
  <si>
    <t>BUC25 nr.5438</t>
  </si>
  <si>
    <t>21/11/2025</t>
  </si>
  <si>
    <t>CAMERA NOTARILOR PUBLICI</t>
  </si>
  <si>
    <t>TAXA ELIBERARE COPII CERTIFICAT</t>
  </si>
  <si>
    <t>T21/8/3/2899</t>
  </si>
  <si>
    <t>CNPRLAG051/00012506</t>
  </si>
  <si>
    <t>IGSERPTR 63298</t>
  </si>
  <si>
    <t>2714,87</t>
  </si>
  <si>
    <t>IGSERPDJS 162380</t>
  </si>
  <si>
    <t>933,34</t>
  </si>
  <si>
    <t>CV1/5116</t>
  </si>
  <si>
    <t>IGSERPDJS 162381</t>
  </si>
  <si>
    <t>117,56</t>
  </si>
  <si>
    <t>CV1/5083</t>
  </si>
  <si>
    <t>03.12.2025</t>
  </si>
  <si>
    <t>CNPRQDJ070/00016620</t>
  </si>
  <si>
    <t>549,70</t>
  </si>
  <si>
    <t>T21/8/3/2900</t>
  </si>
  <si>
    <t xml:space="preserve">JMG 01 03279 </t>
  </si>
  <si>
    <t>JMG INSTAL GAZ</t>
  </si>
  <si>
    <t>SERVICII VERIF TH PERIOD-TURBURIRADIANTE</t>
  </si>
  <si>
    <t>T21/8/3/2903</t>
  </si>
  <si>
    <t>LC3593</t>
  </si>
  <si>
    <t>T21/8/3/2904</t>
  </si>
  <si>
    <t>LC3590</t>
  </si>
  <si>
    <t>T21/8/2/2908</t>
  </si>
  <si>
    <t>CNPRLAG051/00012693</t>
  </si>
  <si>
    <t>T21/8/2/2909</t>
  </si>
  <si>
    <t>SAL589687</t>
  </si>
  <si>
    <t>09.12.2025</t>
  </si>
  <si>
    <t>BRE 1204</t>
  </si>
  <si>
    <t>763,52</t>
  </si>
  <si>
    <t>VERIFICAT, INCARCAT, REP. STINGATOARE</t>
  </si>
  <si>
    <t>09.01.2026</t>
  </si>
  <si>
    <t>IS 002126585</t>
  </si>
  <si>
    <t>302,42</t>
  </si>
  <si>
    <t>SENZOR AVERT, PLACUTE FRANA</t>
  </si>
  <si>
    <t>31.01.2026</t>
  </si>
  <si>
    <t>CV1/6135</t>
  </si>
  <si>
    <t>IS 002126506</t>
  </si>
  <si>
    <t>2780,76</t>
  </si>
  <si>
    <t>PIESE, PRESTARI SERVICII</t>
  </si>
  <si>
    <t>23.01.2026</t>
  </si>
  <si>
    <t>CV1/5158</t>
  </si>
  <si>
    <t>IS 002126610</t>
  </si>
  <si>
    <t>-164,80</t>
  </si>
  <si>
    <t>DISCOUNT FACT IS 002126506</t>
  </si>
  <si>
    <t>02.02.2026</t>
  </si>
  <si>
    <t>IS 002126606</t>
  </si>
  <si>
    <t>ITP DJ10FZX</t>
  </si>
  <si>
    <t>DJ MGP 20052</t>
  </si>
  <si>
    <t>FOAIE/ FISA VOLANTA</t>
  </si>
  <si>
    <t>BRE 1195</t>
  </si>
  <si>
    <t>1477,42</t>
  </si>
  <si>
    <t>31.12.2025</t>
  </si>
  <si>
    <t>BRE1193</t>
  </si>
  <si>
    <t>1021,24</t>
  </si>
  <si>
    <t>30.12.2025</t>
  </si>
  <si>
    <t>CLF 10529879</t>
  </si>
  <si>
    <t>CV1/5166</t>
  </si>
  <si>
    <t>C2200120022</t>
  </si>
  <si>
    <t>2456,32</t>
  </si>
  <si>
    <t>CV1/5167</t>
  </si>
  <si>
    <t>C2200120025</t>
  </si>
  <si>
    <t>617,32</t>
  </si>
  <si>
    <t>C2200120017</t>
  </si>
  <si>
    <t>1024,24</t>
  </si>
  <si>
    <t>CV1/5169</t>
  </si>
  <si>
    <t>C2200120024</t>
  </si>
  <si>
    <t>1994,26</t>
  </si>
  <si>
    <t>C2200120148</t>
  </si>
  <si>
    <t>980,94</t>
  </si>
  <si>
    <t>CV1/5170</t>
  </si>
  <si>
    <t>CV1/5171</t>
  </si>
  <si>
    <t>C2200120020</t>
  </si>
  <si>
    <t>1098,70</t>
  </si>
  <si>
    <t>C2200120023</t>
  </si>
  <si>
    <t>620,20</t>
  </si>
  <si>
    <t>C2200120018</t>
  </si>
  <si>
    <t>3901,89</t>
  </si>
  <si>
    <t>C2200120021</t>
  </si>
  <si>
    <t>3395,87</t>
  </si>
  <si>
    <t>SAPCEN25 57082</t>
  </si>
  <si>
    <t>375,18</t>
  </si>
  <si>
    <t>APA, CANALIZARE</t>
  </si>
  <si>
    <t>2278352-VL CET</t>
  </si>
  <si>
    <t>276,07</t>
  </si>
  <si>
    <t>CR 6353732</t>
  </si>
  <si>
    <t>1446,64</t>
  </si>
  <si>
    <t>STCV202520402</t>
  </si>
  <si>
    <t>211,95</t>
  </si>
  <si>
    <t>PENALIT</t>
  </si>
  <si>
    <t>07.01.2026</t>
  </si>
  <si>
    <t>MRS 1152</t>
  </si>
  <si>
    <t>MARISANO PROD</t>
  </si>
  <si>
    <t>FA.2409</t>
  </si>
  <si>
    <t>II POPINCIUC DOINA MIHAELA</t>
  </si>
  <si>
    <t>GLS6196</t>
  </si>
  <si>
    <t>CAPRIOARA-SIB SRL</t>
  </si>
  <si>
    <t>PYN1847</t>
  </si>
  <si>
    <t>SOFCAS RADA SRL</t>
  </si>
  <si>
    <t>PYN1848</t>
  </si>
  <si>
    <t>MS EON 010137187495</t>
  </si>
  <si>
    <t>MS EON 010137187494</t>
  </si>
  <si>
    <t>DJCLM 5023</t>
  </si>
  <si>
    <t>DLJ-A 13435</t>
  </si>
  <si>
    <t>BV TPD 548548</t>
  </si>
  <si>
    <t>RACO 00565</t>
  </si>
  <si>
    <t>RA CO SRL</t>
  </si>
  <si>
    <t>RSV1745263</t>
  </si>
  <si>
    <t>RVS1745262</t>
  </si>
  <si>
    <t>NPE-225248052</t>
  </si>
  <si>
    <t>NPE-225248065</t>
  </si>
  <si>
    <t>MS EON 010732950345</t>
  </si>
  <si>
    <t>MS EON 010732950344</t>
  </si>
  <si>
    <t>BSF 149616</t>
  </si>
  <si>
    <t>DJADI 95523</t>
  </si>
  <si>
    <t>IGSERPDJS 162393</t>
  </si>
  <si>
    <t>I25 MO 0302500123254</t>
  </si>
  <si>
    <t>LC 3591</t>
  </si>
  <si>
    <t>LC 3595</t>
  </si>
  <si>
    <t>LC 3592</t>
  </si>
  <si>
    <t>CR 6353733</t>
  </si>
  <si>
    <t>BRE 1203</t>
  </si>
  <si>
    <t>BRE 1206</t>
  </si>
  <si>
    <t>BRE 1211</t>
  </si>
  <si>
    <t>BRE 1212</t>
  </si>
  <si>
    <t>E-TBT 0649</t>
  </si>
  <si>
    <t>E-TBT 0646</t>
  </si>
  <si>
    <t>5c/C1/508</t>
  </si>
  <si>
    <t>ECW25065316</t>
  </si>
  <si>
    <t>ENVIRONMENT CARE WASTE MANAGEMENT</t>
  </si>
  <si>
    <t>COLECTARE REZIDUALE</t>
  </si>
  <si>
    <t>17.12.2025</t>
  </si>
  <si>
    <t>DJMGP 20062</t>
  </si>
  <si>
    <t>11.12.2025</t>
  </si>
  <si>
    <t>GJAAPA 1802076</t>
  </si>
  <si>
    <t>24.12.2025</t>
  </si>
  <si>
    <t>T21/8/3/2917</t>
  </si>
  <si>
    <t>BRE1205</t>
  </si>
  <si>
    <t>VERIF,INCARC STINGATOARE</t>
  </si>
  <si>
    <t>T21/8/2/2924</t>
  </si>
  <si>
    <t>BRE1213</t>
  </si>
  <si>
    <t>t21/8/2/2932</t>
  </si>
  <si>
    <t>MS EON 110025060494</t>
  </si>
  <si>
    <t>ENE ACTIVA,RECALCUL PLAFON COTA 19%</t>
  </si>
  <si>
    <t>T21/8/2/2933</t>
  </si>
  <si>
    <t>MS EON 110025060509</t>
  </si>
  <si>
    <t>SPAETF 2832536</t>
  </si>
  <si>
    <t>202,42</t>
  </si>
  <si>
    <t>SERV. PUBLIC DE ALIMENTARE CU EN. TERMICA</t>
  </si>
  <si>
    <t>ET INC AGENTI RD</t>
  </si>
  <si>
    <t>25.12.2025</t>
  </si>
  <si>
    <t>12.12.2025</t>
  </si>
  <si>
    <t>LC3596</t>
  </si>
  <si>
    <t>SERVICII SALUBRIZARE</t>
  </si>
  <si>
    <t>03.02.2026</t>
  </si>
  <si>
    <t>T21/8/2/2941</t>
  </si>
  <si>
    <t>RCPT140466</t>
  </si>
  <si>
    <t>CONSUM PIESE MATERIALE SI PIESE SCHIMB</t>
  </si>
  <si>
    <t>T21/8/4/2947</t>
  </si>
  <si>
    <t>SGI13251</t>
  </si>
  <si>
    <t>CV1/5310</t>
  </si>
  <si>
    <t>CNPRQDJ070/00017180</t>
  </si>
  <si>
    <t>BYCT_15416407_PJ</t>
  </si>
  <si>
    <t>VODAFONE ROMANIA SA</t>
  </si>
  <si>
    <t>SIM POSTPAID</t>
  </si>
  <si>
    <t>VM3695</t>
  </si>
  <si>
    <t>10.02.2025</t>
  </si>
  <si>
    <t>VM3696</t>
  </si>
  <si>
    <t>303,08</t>
  </si>
  <si>
    <t>CHELT. REGIE NOV. 2025, CHELT. POSTALE</t>
  </si>
  <si>
    <t>AG TCC 1896576</t>
  </si>
  <si>
    <t>319,74</t>
  </si>
  <si>
    <t>CV1/5290</t>
  </si>
  <si>
    <t>MS EON 110025060498</t>
  </si>
  <si>
    <t>-5,01</t>
  </si>
  <si>
    <t>E.ON ENERGIE ROMANIA SA</t>
  </si>
  <si>
    <t>MS EON 110025060497</t>
  </si>
  <si>
    <t>-7,74</t>
  </si>
  <si>
    <t>CV1/5277</t>
  </si>
  <si>
    <t>MS EON 110025060496</t>
  </si>
  <si>
    <t>-11,64</t>
  </si>
  <si>
    <t>CV1/5278</t>
  </si>
  <si>
    <t>MS EON 110025060492</t>
  </si>
  <si>
    <t>-1,30</t>
  </si>
  <si>
    <t>CV1/5279</t>
  </si>
  <si>
    <t>MS EON 110025060490</t>
  </si>
  <si>
    <t>-3,84</t>
  </si>
  <si>
    <t>CV1/4280</t>
  </si>
  <si>
    <t>MS EON 110025060507</t>
  </si>
  <si>
    <t>-14,34</t>
  </si>
  <si>
    <t>MS EON 110025060504</t>
  </si>
  <si>
    <t>MS EON 110025060503</t>
  </si>
  <si>
    <t>MS EON 110025060501</t>
  </si>
  <si>
    <t>MS EON 110025060491</t>
  </si>
  <si>
    <t>MS EON 110025060499</t>
  </si>
  <si>
    <t>MS EON 110025140547</t>
  </si>
  <si>
    <t>MS EON 110025140548</t>
  </si>
  <si>
    <t>MS EON 110025140549</t>
  </si>
  <si>
    <t>MS EON 110025140530</t>
  </si>
  <si>
    <t>MS EON 110025140531</t>
  </si>
  <si>
    <t>MS EON 110025140532</t>
  </si>
  <si>
    <t>MS EON 110025140534</t>
  </si>
  <si>
    <t>MS EON 110025140541</t>
  </si>
  <si>
    <t>MS EON 110025140542</t>
  </si>
  <si>
    <t>MS EON 110025140543</t>
  </si>
  <si>
    <t>MS EON 110025140529</t>
  </si>
  <si>
    <t>MS EON 110025140533</t>
  </si>
  <si>
    <t>MS EON 110025140535</t>
  </si>
  <si>
    <t>MS EON 110025140536</t>
  </si>
  <si>
    <t>MS EON 110025140537</t>
  </si>
  <si>
    <t>MS EON 110025140538</t>
  </si>
  <si>
    <t>MS EON 110025140539</t>
  </si>
  <si>
    <t>MS EON 110025140540</t>
  </si>
  <si>
    <t>MS EON 110025140544</t>
  </si>
  <si>
    <t>MS EON 110025140545</t>
  </si>
  <si>
    <t>MS EON 110025140546</t>
  </si>
  <si>
    <t>MS EON 110025060489</t>
  </si>
  <si>
    <t>MS EON 110025060506</t>
  </si>
  <si>
    <t>MS EON 110025060502</t>
  </si>
  <si>
    <t>MS EON 110025060495</t>
  </si>
  <si>
    <t>MS EON 110025060493</t>
  </si>
  <si>
    <t>MS EON 110025060500</t>
  </si>
  <si>
    <t>CV1/5281</t>
  </si>
  <si>
    <t>CV1/5283</t>
  </si>
  <si>
    <t>CV1/5284</t>
  </si>
  <si>
    <t>CV1/5285</t>
  </si>
  <si>
    <t>CV1/5249</t>
  </si>
  <si>
    <t>CV1/5250</t>
  </si>
  <si>
    <t>CV1/5251</t>
  </si>
  <si>
    <t>CV1/5260</t>
  </si>
  <si>
    <t>CV1/5261</t>
  </si>
  <si>
    <t>CV1/5262</t>
  </si>
  <si>
    <t>CV1/5265</t>
  </si>
  <si>
    <t>CV1/5266</t>
  </si>
  <si>
    <t>CV1/5267</t>
  </si>
  <si>
    <t>CV1/5268</t>
  </si>
  <si>
    <t>CV1/5269</t>
  </si>
  <si>
    <t>CV1/5270</t>
  </si>
  <si>
    <t>CV1/5271</t>
  </si>
  <si>
    <t>CV1/5272</t>
  </si>
  <si>
    <t>CV1/5273</t>
  </si>
  <si>
    <t>CV1/5274</t>
  </si>
  <si>
    <t>T21/8/4/2954</t>
  </si>
  <si>
    <t>AC AG 8205511</t>
  </si>
  <si>
    <t>8935.91</t>
  </si>
  <si>
    <t>30/12/2025</t>
  </si>
  <si>
    <t>T21/8/4/2963</t>
  </si>
  <si>
    <t>17/12/2025</t>
  </si>
  <si>
    <t>2173.46</t>
  </si>
  <si>
    <t>VERIF TH DEFECTOSCOP</t>
  </si>
  <si>
    <t>15/01/2026</t>
  </si>
  <si>
    <t>CV1/5311</t>
  </si>
  <si>
    <t>DJ MGP 20126</t>
  </si>
  <si>
    <t>233,53</t>
  </si>
  <si>
    <t>09.02.2026</t>
  </si>
  <si>
    <t>16.12.2025</t>
  </si>
  <si>
    <t>CV1/5335</t>
  </si>
  <si>
    <t>IS 002126689</t>
  </si>
  <si>
    <t>13.02.2026</t>
  </si>
  <si>
    <t>CV1/5336</t>
  </si>
  <si>
    <t>IS 002126690</t>
  </si>
  <si>
    <t>ITP DJ10FZW</t>
  </si>
  <si>
    <t>CV1/5337</t>
  </si>
  <si>
    <t>IS 002126691</t>
  </si>
  <si>
    <t>ITP DJ16NSF</t>
  </si>
  <si>
    <t>CV1/5364</t>
  </si>
  <si>
    <t>IS 002126721</t>
  </si>
  <si>
    <t>-133,10</t>
  </si>
  <si>
    <t>CV1/5365</t>
  </si>
  <si>
    <t>COMISION COLECT. NOV. 2025</t>
  </si>
  <si>
    <t>CV1/5334</t>
  </si>
  <si>
    <t>DJ MGP 20147</t>
  </si>
  <si>
    <t>CV1/5378</t>
  </si>
  <si>
    <t>NPE-225280615</t>
  </si>
  <si>
    <t>4986,39</t>
  </si>
  <si>
    <t>14.01.2026</t>
  </si>
  <si>
    <t>NPE-225280617</t>
  </si>
  <si>
    <t>337,24</t>
  </si>
  <si>
    <t>CV1/5380</t>
  </si>
  <si>
    <t>NPE-225280620</t>
  </si>
  <si>
    <t>297,01</t>
  </si>
  <si>
    <t>CV1/5381</t>
  </si>
  <si>
    <t>NPE-225280621</t>
  </si>
  <si>
    <t>24422,64</t>
  </si>
  <si>
    <t>NPE-225280622</t>
  </si>
  <si>
    <t>3187,31</t>
  </si>
  <si>
    <t>CV1/5382</t>
  </si>
  <si>
    <t>NPE-225280623</t>
  </si>
  <si>
    <t>441,57</t>
  </si>
  <si>
    <t>NPE-225280624</t>
  </si>
  <si>
    <t>1159,14</t>
  </si>
  <si>
    <t>CV1/5383</t>
  </si>
  <si>
    <t>NPE-225280625</t>
  </si>
  <si>
    <t>134,75</t>
  </si>
  <si>
    <t>CV1/5377</t>
  </si>
  <si>
    <t>NPE-225280626</t>
  </si>
  <si>
    <t>745,02</t>
  </si>
  <si>
    <t>CV1/5374</t>
  </si>
  <si>
    <t>NPE-225280627</t>
  </si>
  <si>
    <t>670,15</t>
  </si>
  <si>
    <t>CV1/5375</t>
  </si>
  <si>
    <t>NPE-225280628</t>
  </si>
  <si>
    <t>842,43</t>
  </si>
  <si>
    <t>CV1/5376</t>
  </si>
  <si>
    <t>NPE-225280629</t>
  </si>
  <si>
    <t>553,36</t>
  </si>
  <si>
    <t>T21/8/4/2967</t>
  </si>
  <si>
    <t>NPE-225280618</t>
  </si>
  <si>
    <t>T21/8/4/2968</t>
  </si>
  <si>
    <t>NPE-225280619</t>
  </si>
  <si>
    <t>CV1/5406</t>
  </si>
  <si>
    <t>CVCNF 52500992</t>
  </si>
  <si>
    <t>16.01.2025</t>
  </si>
  <si>
    <t>t21/8/2/2989</t>
  </si>
  <si>
    <t>CNPRLAG051/00013405</t>
  </si>
  <si>
    <t>T21/8/2/2990</t>
  </si>
  <si>
    <t>MS EON 010137602197</t>
  </si>
  <si>
    <t>AD 6110073393</t>
  </si>
  <si>
    <t>114,95</t>
  </si>
  <si>
    <t>DISTRIBUTIE ENERGIE OLTENIA S.A.</t>
  </si>
  <si>
    <t>TARIF EMITERE AA CONSTR.</t>
  </si>
  <si>
    <t>CV1/5429</t>
  </si>
  <si>
    <t>MS EON 010137602200</t>
  </si>
  <si>
    <t>5789,48</t>
  </si>
  <si>
    <t>05.01.2026</t>
  </si>
  <si>
    <t>CV1/5430</t>
  </si>
  <si>
    <t>MS EON 010137602194</t>
  </si>
  <si>
    <t>3739,99</t>
  </si>
  <si>
    <t>MS EON 010534253820</t>
  </si>
  <si>
    <t>338,45</t>
  </si>
  <si>
    <t>MS EON 010137602199</t>
  </si>
  <si>
    <t>2419,59</t>
  </si>
  <si>
    <t>CV1/5428</t>
  </si>
  <si>
    <t>MS EON 010137602198</t>
  </si>
  <si>
    <t>CV1/5449</t>
  </si>
  <si>
    <t>C2200193358</t>
  </si>
  <si>
    <t>21.01.2026</t>
  </si>
  <si>
    <t>CV1/5448</t>
  </si>
  <si>
    <t>C2200193357</t>
  </si>
  <si>
    <t>CHIRIE PRIVAT IAN. 2026</t>
  </si>
  <si>
    <t>ANI2161</t>
  </si>
  <si>
    <t>CV1/5441</t>
  </si>
  <si>
    <t>ANI2220</t>
  </si>
  <si>
    <t>-38</t>
  </si>
  <si>
    <t>21.02.2026</t>
  </si>
  <si>
    <t>VALTEX SRL</t>
  </si>
  <si>
    <t>CV1/5450</t>
  </si>
  <si>
    <t>MSB FC 25/16322</t>
  </si>
  <si>
    <t>16181,30</t>
  </si>
  <si>
    <t>CARTUSE TONER</t>
  </si>
  <si>
    <t>20.02.2026</t>
  </si>
  <si>
    <t>T21/8/2/3027</t>
  </si>
  <si>
    <t>GLA14290</t>
  </si>
  <si>
    <t>CV1/5442</t>
  </si>
  <si>
    <t>DJ MGP 20186</t>
  </si>
  <si>
    <t>5422,58</t>
  </si>
  <si>
    <t>CONSUMABILE</t>
  </si>
  <si>
    <t>17.02.2026</t>
  </si>
  <si>
    <t>08.01.2026</t>
  </si>
  <si>
    <t>RTCF_001079560</t>
  </si>
  <si>
    <t>18550,75</t>
  </si>
  <si>
    <t>RTC PROFFICE EXPERIENCE</t>
  </si>
  <si>
    <t>22.01.2026</t>
  </si>
  <si>
    <t>CNPRQDJ070/00018116</t>
  </si>
  <si>
    <t>356,46</t>
  </si>
  <si>
    <t>10.01.2026</t>
  </si>
  <si>
    <t>IGSERPDJS 172552</t>
  </si>
  <si>
    <t>86,17</t>
  </si>
  <si>
    <t>IRIDEX GROUP SALUBRIZARE SRL</t>
  </si>
  <si>
    <t>15.01.2026</t>
  </si>
  <si>
    <t>IGSERPDJS 172553</t>
  </si>
  <si>
    <t>886,31</t>
  </si>
  <si>
    <t>C2400068490</t>
  </si>
  <si>
    <t>5280,25</t>
  </si>
  <si>
    <t>C2400068491</t>
  </si>
  <si>
    <t>291,90</t>
  </si>
  <si>
    <t>C2400068530</t>
  </si>
  <si>
    <t>19132,60</t>
  </si>
  <si>
    <t>C2400068576</t>
  </si>
  <si>
    <t>8,68</t>
  </si>
  <si>
    <t>C2400068604</t>
  </si>
  <si>
    <t>429,19</t>
  </si>
  <si>
    <t>C2400068624</t>
  </si>
  <si>
    <t>C2400068625</t>
  </si>
  <si>
    <t>106,93</t>
  </si>
  <si>
    <t>287,56</t>
  </si>
  <si>
    <t>C2400068636</t>
  </si>
  <si>
    <t>248,56</t>
  </si>
  <si>
    <t>C2400068637</t>
  </si>
  <si>
    <t>39,02</t>
  </si>
  <si>
    <t>C2400068778</t>
  </si>
  <si>
    <t>1352,57</t>
  </si>
  <si>
    <t>C2400068792</t>
  </si>
  <si>
    <t>5880,62</t>
  </si>
  <si>
    <t>C2400068797</t>
  </si>
  <si>
    <t>5052,84</t>
  </si>
  <si>
    <t>2279577-VL CET</t>
  </si>
  <si>
    <t>225,07</t>
  </si>
  <si>
    <t>CAO15076072</t>
  </si>
  <si>
    <t>878,33</t>
  </si>
  <si>
    <t>APA, CANALIZARE-EPURARE</t>
  </si>
  <si>
    <t>T21/8/4/1</t>
  </si>
  <si>
    <t>JMG 01 03323</t>
  </si>
  <si>
    <t>pompe recirculare</t>
  </si>
  <si>
    <t>JMG 01 03324</t>
  </si>
  <si>
    <t>T21/8/4/2</t>
  </si>
  <si>
    <t>IGSERPDJS 172551</t>
  </si>
  <si>
    <t>IRIDEX GRUP SALUBRIZARE</t>
  </si>
  <si>
    <t>T21/8/4/15</t>
  </si>
  <si>
    <t>T21/8/4/16</t>
  </si>
  <si>
    <t>SAL592063</t>
  </si>
  <si>
    <t>DJ MGP 20216</t>
  </si>
  <si>
    <t>12.01.2026</t>
  </si>
  <si>
    <t>GJAAPA 1830366</t>
  </si>
  <si>
    <t>4011,19</t>
  </si>
  <si>
    <t>FDB26 13420303</t>
  </si>
  <si>
    <t>24,40</t>
  </si>
  <si>
    <t>DIGI ROMANIA SA</t>
  </si>
  <si>
    <t>AB. CABLU TV</t>
  </si>
  <si>
    <t>CV1/79</t>
  </si>
  <si>
    <t>C2200120164</t>
  </si>
  <si>
    <t>972,68</t>
  </si>
  <si>
    <t>C2200120165</t>
  </si>
  <si>
    <t>2119,85</t>
  </si>
  <si>
    <t>CV1/81</t>
  </si>
  <si>
    <t>C2200120166</t>
  </si>
  <si>
    <t>3936,98</t>
  </si>
  <si>
    <t>C2200120167</t>
  </si>
  <si>
    <t>2569,31</t>
  </si>
  <si>
    <t>C2200120168</t>
  </si>
  <si>
    <t>2461,51</t>
  </si>
  <si>
    <t>C2200120169</t>
  </si>
  <si>
    <t>1092,39</t>
  </si>
  <si>
    <t>C2200120170</t>
  </si>
  <si>
    <t>2436,74</t>
  </si>
  <si>
    <t>C2200120171</t>
  </si>
  <si>
    <t>820,65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</si>
</sst>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dd/mm/yyyy;@"/>
    <numFmt numFmtId="165" formatCode="d/m/yyyy;@"/>
    <numFmt numFmtId="166" formatCode="0.00_);\(0.00\)"/>
    <numFmt numFmtId="167" formatCode="0_);\(0\)"/>
    <numFmt numFmtId="168" formatCode="dd\.mm\.yyyy;@"/>
    <numFmt numFmtId="169" formatCode="0.00;[Red]0.00"/>
    <numFmt numFmtId="170" formatCode="d/mm/yyyy;@"/>
    <numFmt numFmtId="171" formatCode="0;[Red]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  <scheme val="minor"/>
    </font>
    <font>
      <sz val="9"/>
      <color rgb="FFFF0000"/>
      <name val="Calibri"/>
      <family val="2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799">
    <xf numFmtId="0" fontId="0" fillId="0" borderId="0" xfId="0"/>
    <xf numFmtId="0" fontId="2" fillId="0" borderId="0" xfId="0" applyFont="1" applyFill="1"/>
    <xf numFmtId="0" fontId="3" fillId="0" borderId="0" xfId="0" applyFont="1" applyBorder="1"/>
    <xf numFmtId="0" fontId="3" fillId="0" borderId="0" xfId="0" applyFont="1"/>
    <xf numFmtId="164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4" fillId="0" borderId="0" xfId="0" applyFont="1" applyFill="1"/>
    <xf numFmtId="0" fontId="5" fillId="0" borderId="2" xfId="0" applyFont="1" applyFill="1" applyBorder="1" applyAlignment="1" applyProtection="1">
      <alignment vertical="top"/>
      <protection locked="0"/>
    </xf>
    <xf numFmtId="4" fontId="5" fillId="0" borderId="2" xfId="0" applyNumberFormat="1" applyFont="1" applyFill="1" applyBorder="1" applyAlignment="1" applyProtection="1">
      <alignment horizontal="right" vertical="top"/>
      <protection locked="0"/>
    </xf>
    <xf numFmtId="0" fontId="6" fillId="0" borderId="0" xfId="0" applyFont="1" applyFill="1"/>
    <xf numFmtId="0" fontId="7" fillId="0" borderId="0" xfId="0" applyFont="1" applyFill="1"/>
    <xf numFmtId="49" fontId="8" fillId="0" borderId="1" xfId="0" applyNumberFormat="1" applyFont="1" applyBorder="1"/>
    <xf numFmtId="1" fontId="8" fillId="0" borderId="1" xfId="0" applyNumberFormat="1" applyFont="1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right"/>
    </xf>
    <xf numFmtId="14" fontId="10" fillId="0" borderId="1" xfId="0" applyNumberFormat="1" applyFont="1" applyFill="1" applyBorder="1"/>
    <xf numFmtId="1" fontId="2" fillId="0" borderId="0" xfId="0" applyNumberFormat="1" applyFont="1" applyFill="1"/>
    <xf numFmtId="1" fontId="10" fillId="0" borderId="1" xfId="0" applyNumberFormat="1" applyFont="1" applyFill="1" applyBorder="1"/>
    <xf numFmtId="3" fontId="10" fillId="0" borderId="1" xfId="0" applyNumberFormat="1" applyFont="1" applyFill="1" applyBorder="1"/>
    <xf numFmtId="0" fontId="10" fillId="0" borderId="1" xfId="0" applyNumberFormat="1" applyFont="1" applyFill="1" applyBorder="1"/>
    <xf numFmtId="164" fontId="5" fillId="0" borderId="2" xfId="0" applyNumberFormat="1" applyFont="1" applyFill="1" applyBorder="1" applyAlignment="1" applyProtection="1">
      <alignment horizontal="right"/>
      <protection locked="0"/>
    </xf>
    <xf numFmtId="165" fontId="8" fillId="0" borderId="1" xfId="0" applyNumberFormat="1" applyFont="1" applyBorder="1" applyAlignment="1">
      <alignment horizontal="right"/>
    </xf>
    <xf numFmtId="0" fontId="10" fillId="0" borderId="1" xfId="0" applyFont="1" applyFill="1" applyBorder="1" applyAlignment="1"/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right"/>
    </xf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/>
    <xf numFmtId="164" fontId="9" fillId="0" borderId="1" xfId="0" applyNumberFormat="1" applyFont="1" applyFill="1" applyBorder="1" applyAlignment="1"/>
    <xf numFmtId="0" fontId="9" fillId="0" borderId="1" xfId="0" applyFont="1" applyFill="1" applyBorder="1" applyAlignment="1">
      <alignment horizontal="right"/>
    </xf>
    <xf numFmtId="49" fontId="10" fillId="0" borderId="1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/>
    <xf numFmtId="0" fontId="11" fillId="0" borderId="1" xfId="0" applyFont="1" applyBorder="1" applyAlignment="1">
      <alignment horizontal="right"/>
    </xf>
    <xf numFmtId="4" fontId="11" fillId="0" borderId="1" xfId="0" applyNumberFormat="1" applyFont="1" applyBorder="1"/>
    <xf numFmtId="1" fontId="11" fillId="0" borderId="1" xfId="0" applyNumberFormat="1" applyFont="1" applyFill="1" applyBorder="1"/>
    <xf numFmtId="0" fontId="11" fillId="0" borderId="1" xfId="0" applyFont="1" applyFill="1" applyBorder="1" applyAlignment="1">
      <alignment horizontal="right"/>
    </xf>
    <xf numFmtId="0" fontId="11" fillId="0" borderId="1" xfId="0" applyFont="1" applyFill="1" applyBorder="1"/>
    <xf numFmtId="164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/>
    </xf>
    <xf numFmtId="2" fontId="9" fillId="0" borderId="1" xfId="0" applyNumberFormat="1" applyFont="1" applyFill="1" applyBorder="1"/>
    <xf numFmtId="49" fontId="8" fillId="0" borderId="14" xfId="0" applyNumberFormat="1" applyFont="1" applyBorder="1"/>
    <xf numFmtId="165" fontId="8" fillId="0" borderId="4" xfId="0" applyNumberFormat="1" applyFont="1" applyBorder="1" applyAlignment="1">
      <alignment horizontal="right"/>
    </xf>
    <xf numFmtId="1" fontId="8" fillId="0" borderId="4" xfId="0" applyNumberFormat="1" applyFont="1" applyBorder="1"/>
    <xf numFmtId="0" fontId="8" fillId="0" borderId="4" xfId="0" applyFont="1" applyBorder="1"/>
    <xf numFmtId="14" fontId="9" fillId="0" borderId="1" xfId="0" applyNumberFormat="1" applyFont="1" applyFill="1" applyBorder="1"/>
    <xf numFmtId="166" fontId="8" fillId="0" borderId="1" xfId="0" applyNumberFormat="1" applyFont="1" applyBorder="1"/>
    <xf numFmtId="0" fontId="9" fillId="0" borderId="6" xfId="0" applyFont="1" applyFill="1" applyBorder="1"/>
    <xf numFmtId="0" fontId="8" fillId="0" borderId="6" xfId="0" applyFont="1" applyBorder="1"/>
    <xf numFmtId="0" fontId="9" fillId="0" borderId="0" xfId="0" applyFont="1" applyFill="1"/>
    <xf numFmtId="164" fontId="9" fillId="0" borderId="0" xfId="0" applyNumberFormat="1" applyFont="1" applyFill="1" applyAlignment="1">
      <alignment horizontal="right"/>
    </xf>
    <xf numFmtId="0" fontId="10" fillId="0" borderId="1" xfId="0" applyFont="1" applyBorder="1"/>
    <xf numFmtId="49" fontId="8" fillId="3" borderId="1" xfId="0" applyNumberFormat="1" applyFont="1" applyFill="1" applyBorder="1"/>
    <xf numFmtId="165" fontId="8" fillId="3" borderId="1" xfId="0" applyNumberFormat="1" applyFont="1" applyFill="1" applyBorder="1" applyAlignment="1">
      <alignment horizontal="right"/>
    </xf>
    <xf numFmtId="1" fontId="8" fillId="3" borderId="1" xfId="0" applyNumberFormat="1" applyFont="1" applyFill="1" applyBorder="1"/>
    <xf numFmtId="0" fontId="8" fillId="3" borderId="1" xfId="0" applyFont="1" applyFill="1" applyBorder="1"/>
    <xf numFmtId="1" fontId="8" fillId="2" borderId="1" xfId="0" applyNumberFormat="1" applyFont="1" applyFill="1" applyBorder="1"/>
    <xf numFmtId="0" fontId="11" fillId="0" borderId="1" xfId="0" applyFont="1" applyBorder="1"/>
    <xf numFmtId="1" fontId="11" fillId="0" borderId="1" xfId="0" applyNumberFormat="1" applyFont="1" applyBorder="1"/>
    <xf numFmtId="0" fontId="10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/>
    <xf numFmtId="49" fontId="8" fillId="0" borderId="3" xfId="0" applyNumberFormat="1" applyFont="1" applyBorder="1"/>
    <xf numFmtId="165" fontId="8" fillId="0" borderId="3" xfId="0" applyNumberFormat="1" applyFont="1" applyBorder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0" fontId="10" fillId="0" borderId="3" xfId="0" applyFont="1" applyBorder="1"/>
    <xf numFmtId="0" fontId="8" fillId="0" borderId="0" xfId="0" applyFont="1"/>
    <xf numFmtId="0" fontId="10" fillId="0" borderId="5" xfId="0" applyFont="1" applyFill="1" applyBorder="1"/>
    <xf numFmtId="49" fontId="8" fillId="0" borderId="5" xfId="0" applyNumberFormat="1" applyFont="1" applyBorder="1"/>
    <xf numFmtId="1" fontId="8" fillId="0" borderId="1" xfId="0" applyNumberFormat="1" applyFont="1" applyBorder="1" applyAlignment="1">
      <alignment horizontal="right"/>
    </xf>
    <xf numFmtId="2" fontId="10" fillId="0" borderId="1" xfId="0" applyNumberFormat="1" applyFont="1" applyFill="1" applyBorder="1"/>
    <xf numFmtId="0" fontId="10" fillId="0" borderId="1" xfId="0" applyNumberFormat="1" applyFont="1" applyBorder="1"/>
    <xf numFmtId="0" fontId="11" fillId="3" borderId="1" xfId="0" applyFont="1" applyFill="1" applyBorder="1"/>
    <xf numFmtId="0" fontId="12" fillId="0" borderId="1" xfId="0" applyFont="1" applyBorder="1"/>
    <xf numFmtId="14" fontId="10" fillId="0" borderId="1" xfId="0" applyNumberFormat="1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 applyAlignment="1"/>
    <xf numFmtId="1" fontId="9" fillId="0" borderId="1" xfId="0" applyNumberFormat="1" applyFont="1" applyFill="1" applyBorder="1" applyAlignment="1">
      <alignment horizontal="right"/>
    </xf>
    <xf numFmtId="0" fontId="9" fillId="0" borderId="1" xfId="0" applyNumberFormat="1" applyFont="1" applyFill="1" applyBorder="1" applyAlignment="1">
      <alignment horizontal="right"/>
    </xf>
    <xf numFmtId="49" fontId="9" fillId="0" borderId="1" xfId="0" applyNumberFormat="1" applyFont="1" applyFill="1" applyBorder="1"/>
    <xf numFmtId="167" fontId="8" fillId="0" borderId="1" xfId="0" applyNumberFormat="1" applyFont="1" applyBorder="1"/>
    <xf numFmtId="167" fontId="11" fillId="0" borderId="1" xfId="0" applyNumberFormat="1" applyFont="1" applyBorder="1"/>
    <xf numFmtId="0" fontId="8" fillId="0" borderId="1" xfId="0" applyFont="1" applyBorder="1" applyAlignment="1">
      <alignment horizontal="right"/>
    </xf>
    <xf numFmtId="0" fontId="8" fillId="0" borderId="1" xfId="0" applyFont="1" applyFill="1" applyBorder="1"/>
    <xf numFmtId="0" fontId="9" fillId="0" borderId="4" xfId="0" applyFont="1" applyFill="1" applyBorder="1"/>
    <xf numFmtId="164" fontId="9" fillId="0" borderId="4" xfId="0" applyNumberFormat="1" applyFont="1" applyFill="1" applyBorder="1" applyAlignment="1">
      <alignment horizontal="right"/>
    </xf>
    <xf numFmtId="1" fontId="9" fillId="0" borderId="4" xfId="0" applyNumberFormat="1" applyFont="1" applyFill="1" applyBorder="1"/>
    <xf numFmtId="0" fontId="9" fillId="0" borderId="4" xfId="0" applyFont="1" applyFill="1" applyBorder="1" applyAlignment="1">
      <alignment horizontal="right"/>
    </xf>
    <xf numFmtId="1" fontId="11" fillId="0" borderId="4" xfId="0" applyNumberFormat="1" applyFont="1" applyFill="1" applyBorder="1"/>
    <xf numFmtId="0" fontId="10" fillId="0" borderId="3" xfId="0" applyFont="1" applyFill="1" applyBorder="1" applyAlignment="1"/>
    <xf numFmtId="168" fontId="9" fillId="0" borderId="1" xfId="0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4" fillId="0" borderId="0" xfId="0" applyNumberFormat="1" applyFont="1" applyFill="1"/>
    <xf numFmtId="169" fontId="5" fillId="0" borderId="2" xfId="0" applyNumberFormat="1" applyFont="1" applyFill="1" applyBorder="1" applyAlignment="1" applyProtection="1">
      <alignment horizontal="right" vertical="top"/>
      <protection locked="0"/>
    </xf>
    <xf numFmtId="169" fontId="8" fillId="0" borderId="1" xfId="0" applyNumberFormat="1" applyFont="1" applyBorder="1"/>
    <xf numFmtId="169" fontId="10" fillId="0" borderId="1" xfId="0" applyNumberFormat="1" applyFont="1" applyFill="1" applyBorder="1" applyAlignment="1">
      <alignment horizontal="right"/>
    </xf>
    <xf numFmtId="169" fontId="9" fillId="0" borderId="1" xfId="0" applyNumberFormat="1" applyFont="1" applyFill="1" applyBorder="1"/>
    <xf numFmtId="169" fontId="10" fillId="0" borderId="1" xfId="0" applyNumberFormat="1" applyFont="1" applyFill="1" applyBorder="1"/>
    <xf numFmtId="169" fontId="8" fillId="0" borderId="4" xfId="0" applyNumberFormat="1" applyFont="1" applyBorder="1"/>
    <xf numFmtId="169" fontId="9" fillId="0" borderId="1" xfId="0" applyNumberFormat="1" applyFont="1" applyFill="1" applyBorder="1" applyAlignment="1">
      <alignment horizontal="right"/>
    </xf>
    <xf numFmtId="169" fontId="9" fillId="0" borderId="0" xfId="0" applyNumberFormat="1" applyFont="1" applyFill="1"/>
    <xf numFmtId="169" fontId="8" fillId="3" borderId="1" xfId="0" applyNumberFormat="1" applyFont="1" applyFill="1" applyBorder="1"/>
    <xf numFmtId="169" fontId="8" fillId="0" borderId="3" xfId="0" applyNumberFormat="1" applyFont="1" applyBorder="1"/>
    <xf numFmtId="169" fontId="11" fillId="0" borderId="1" xfId="0" applyNumberFormat="1" applyFont="1" applyFill="1" applyBorder="1"/>
    <xf numFmtId="169" fontId="8" fillId="0" borderId="1" xfId="0" applyNumberFormat="1" applyFont="1" applyFill="1" applyBorder="1"/>
    <xf numFmtId="169" fontId="9" fillId="0" borderId="4" xfId="0" applyNumberFormat="1" applyFont="1" applyFill="1" applyBorder="1"/>
    <xf numFmtId="170" fontId="2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5" fillId="0" borderId="2" xfId="0" applyNumberFormat="1" applyFont="1" applyFill="1" applyBorder="1" applyAlignment="1" applyProtection="1">
      <alignment horizontal="right" vertical="top"/>
      <protection locked="0"/>
    </xf>
    <xf numFmtId="170" fontId="8" fillId="0" borderId="1" xfId="0" applyNumberFormat="1" applyFont="1" applyBorder="1" applyAlignment="1">
      <alignment horizontal="right"/>
    </xf>
    <xf numFmtId="170" fontId="10" fillId="0" borderId="1" xfId="0" applyNumberFormat="1" applyFont="1" applyFill="1" applyBorder="1" applyAlignment="1">
      <alignment horizontal="right"/>
    </xf>
    <xf numFmtId="170" fontId="9" fillId="0" borderId="1" xfId="0" applyNumberFormat="1" applyFont="1" applyFill="1" applyBorder="1" applyAlignment="1">
      <alignment horizontal="right"/>
    </xf>
    <xf numFmtId="170" fontId="10" fillId="0" borderId="1" xfId="0" applyNumberFormat="1" applyFont="1" applyBorder="1" applyAlignment="1">
      <alignment horizontal="right"/>
    </xf>
    <xf numFmtId="170" fontId="8" fillId="0" borderId="4" xfId="0" applyNumberFormat="1" applyFont="1" applyBorder="1" applyAlignment="1">
      <alignment horizontal="right"/>
    </xf>
    <xf numFmtId="170" fontId="9" fillId="0" borderId="0" xfId="0" applyNumberFormat="1" applyFont="1" applyFill="1" applyAlignment="1">
      <alignment horizontal="right"/>
    </xf>
    <xf numFmtId="170" fontId="8" fillId="3" borderId="1" xfId="0" applyNumberFormat="1" applyFont="1" applyFill="1" applyBorder="1" applyAlignment="1">
      <alignment horizontal="right"/>
    </xf>
    <xf numFmtId="170" fontId="8" fillId="0" borderId="3" xfId="0" applyNumberFormat="1" applyFont="1" applyBorder="1" applyAlignment="1">
      <alignment horizontal="right"/>
    </xf>
    <xf numFmtId="170" fontId="11" fillId="0" borderId="1" xfId="0" applyNumberFormat="1" applyFont="1" applyFill="1" applyBorder="1" applyAlignment="1">
      <alignment horizontal="right"/>
    </xf>
    <xf numFmtId="170" fontId="9" fillId="0" borderId="4" xfId="0" applyNumberFormat="1" applyFont="1" applyFill="1" applyBorder="1" applyAlignment="1">
      <alignment horizontal="right"/>
    </xf>
    <xf numFmtId="168" fontId="8" fillId="0" borderId="1" xfId="0" applyNumberFormat="1" applyFont="1" applyBorder="1"/>
    <xf numFmtId="168" fontId="10" fillId="0" borderId="1" xfId="0" applyNumberFormat="1" applyFont="1" applyFill="1" applyBorder="1" applyAlignment="1"/>
    <xf numFmtId="168" fontId="9" fillId="0" borderId="1" xfId="0" applyNumberFormat="1" applyFont="1" applyFill="1" applyBorder="1" applyAlignment="1"/>
    <xf numFmtId="168" fontId="8" fillId="0" borderId="4" xfId="0" applyNumberFormat="1" applyFont="1" applyBorder="1"/>
    <xf numFmtId="168" fontId="11" fillId="0" borderId="1" xfId="0" applyNumberFormat="1" applyFont="1" applyFill="1" applyBorder="1" applyAlignment="1">
      <alignment horizontal="right"/>
    </xf>
    <xf numFmtId="168" fontId="10" fillId="0" borderId="1" xfId="0" applyNumberFormat="1" applyFont="1" applyFill="1" applyBorder="1" applyAlignment="1">
      <alignment horizontal="right"/>
    </xf>
    <xf numFmtId="168" fontId="9" fillId="0" borderId="1" xfId="0" applyNumberFormat="1" applyFont="1" applyFill="1" applyBorder="1"/>
    <xf numFmtId="168" fontId="8" fillId="3" borderId="1" xfId="0" applyNumberFormat="1" applyFont="1" applyFill="1" applyBorder="1"/>
    <xf numFmtId="168" fontId="11" fillId="0" borderId="1" xfId="0" applyNumberFormat="1" applyFont="1" applyBorder="1"/>
    <xf numFmtId="168" fontId="8" fillId="0" borderId="3" xfId="0" applyNumberFormat="1" applyFont="1" applyBorder="1"/>
    <xf numFmtId="168" fontId="10" fillId="0" borderId="1" xfId="0" applyNumberFormat="1" applyFont="1" applyBorder="1"/>
    <xf numFmtId="168" fontId="11" fillId="3" borderId="1" xfId="0" applyNumberFormat="1" applyFont="1" applyFill="1" applyBorder="1"/>
    <xf numFmtId="168" fontId="10" fillId="0" borderId="1" xfId="0" applyNumberFormat="1" applyFont="1" applyFill="1" applyBorder="1"/>
    <xf numFmtId="168" fontId="2" fillId="0" borderId="0" xfId="0" applyNumberFormat="1" applyFont="1" applyFill="1" applyAlignment="1">
      <alignment horizontal="right"/>
    </xf>
    <xf numFmtId="168" fontId="8" fillId="0" borderId="1" xfId="0" applyNumberFormat="1" applyFont="1" applyBorder="1" applyAlignment="1">
      <alignment horizontal="right"/>
    </xf>
    <xf numFmtId="168" fontId="10" fillId="0" borderId="1" xfId="0" applyNumberFormat="1" applyFont="1" applyBorder="1" applyAlignment="1">
      <alignment horizontal="right"/>
    </xf>
    <xf numFmtId="168" fontId="8" fillId="0" borderId="4" xfId="0" applyNumberFormat="1" applyFont="1" applyBorder="1" applyAlignment="1">
      <alignment horizontal="right"/>
    </xf>
    <xf numFmtId="168" fontId="8" fillId="3" borderId="1" xfId="0" applyNumberFormat="1" applyFont="1" applyFill="1" applyBorder="1" applyAlignment="1">
      <alignment horizontal="right"/>
    </xf>
    <xf numFmtId="168" fontId="8" fillId="2" borderId="1" xfId="0" applyNumberFormat="1" applyFont="1" applyFill="1" applyBorder="1" applyAlignment="1">
      <alignment horizontal="right"/>
    </xf>
    <xf numFmtId="168" fontId="11" fillId="0" borderId="1" xfId="0" applyNumberFormat="1" applyFont="1" applyBorder="1" applyAlignment="1">
      <alignment horizontal="right"/>
    </xf>
    <xf numFmtId="168" fontId="8" fillId="0" borderId="3" xfId="0" applyNumberFormat="1" applyFont="1" applyBorder="1" applyAlignment="1">
      <alignment horizontal="right"/>
    </xf>
    <xf numFmtId="168" fontId="11" fillId="3" borderId="1" xfId="0" applyNumberFormat="1" applyFont="1" applyFill="1" applyBorder="1" applyAlignment="1">
      <alignment horizontal="right"/>
    </xf>
    <xf numFmtId="168" fontId="9" fillId="0" borderId="4" xfId="0" applyNumberFormat="1" applyFont="1" applyFill="1" applyBorder="1" applyAlignment="1">
      <alignment horizontal="right"/>
    </xf>
    <xf numFmtId="168" fontId="5" fillId="0" borderId="2" xfId="0" applyNumberFormat="1" applyFont="1" applyFill="1" applyBorder="1" applyAlignment="1" applyProtection="1">
      <alignment horizontal="right" vertical="top"/>
      <protection locked="0"/>
    </xf>
    <xf numFmtId="168" fontId="9" fillId="0" borderId="1" xfId="0" applyNumberFormat="1" applyFont="1" applyBorder="1"/>
    <xf numFmtId="168" fontId="10" fillId="0" borderId="3" xfId="0" applyNumberFormat="1" applyFont="1" applyBorder="1"/>
    <xf numFmtId="168" fontId="12" fillId="0" borderId="1" xfId="0" applyNumberFormat="1" applyFont="1" applyBorder="1"/>
    <xf numFmtId="2" fontId="9" fillId="0" borderId="1" xfId="0" applyNumberFormat="1" applyFont="1" applyFill="1" applyBorder="1" applyAlignment="1">
      <alignment horizontal="right"/>
    </xf>
    <xf numFmtId="0" fontId="5" fillId="0" borderId="2" xfId="0" applyFont="1" applyFill="1" applyBorder="1" applyAlignment="1" applyProtection="1">
      <alignment horizontal="center"/>
      <protection locked="0"/>
    </xf>
    <xf numFmtId="0" fontId="11" fillId="0" borderId="0" xfId="0" applyFont="1" applyFill="1" applyAlignment="1">
      <alignment horizontal="right"/>
    </xf>
    <xf numFmtId="0" fontId="8" fillId="0" borderId="4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8" fillId="3" borderId="1" xfId="0" applyFont="1" applyFill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2" fillId="0" borderId="1" xfId="0" applyFont="1" applyBorder="1" applyAlignment="1">
      <alignment horizontal="right"/>
    </xf>
    <xf numFmtId="168" fontId="9" fillId="0" borderId="0" xfId="0" applyNumberFormat="1" applyFont="1" applyFill="1" applyAlignment="1">
      <alignment horizontal="right"/>
    </xf>
    <xf numFmtId="1" fontId="9" fillId="0" borderId="0" xfId="0" applyNumberFormat="1" applyFont="1" applyFill="1"/>
    <xf numFmtId="0" fontId="13" fillId="0" borderId="0" xfId="0" applyFont="1" applyFill="1"/>
    <xf numFmtId="168" fontId="13" fillId="0" borderId="0" xfId="0" applyNumberFormat="1" applyFont="1" applyFill="1" applyAlignment="1">
      <alignment horizontal="right"/>
    </xf>
    <xf numFmtId="168" fontId="14" fillId="0" borderId="2" xfId="0" applyNumberFormat="1" applyFont="1" applyFill="1" applyBorder="1" applyAlignment="1" applyProtection="1">
      <alignment horizontal="right"/>
      <protection locked="0"/>
    </xf>
    <xf numFmtId="168" fontId="14" fillId="0" borderId="2" xfId="0" applyNumberFormat="1" applyFont="1" applyFill="1" applyBorder="1" applyAlignment="1" applyProtection="1">
      <alignment horizontal="right" vertical="top"/>
      <protection locked="0"/>
    </xf>
    <xf numFmtId="169" fontId="9" fillId="0" borderId="0" xfId="0" applyNumberFormat="1" applyFont="1" applyFill="1" applyAlignment="1">
      <alignment horizontal="right"/>
    </xf>
    <xf numFmtId="169" fontId="14" fillId="0" borderId="2" xfId="0" applyNumberFormat="1" applyFont="1" applyFill="1" applyBorder="1" applyAlignment="1" applyProtection="1">
      <alignment horizontal="center" vertical="top"/>
      <protection locked="0"/>
    </xf>
    <xf numFmtId="169" fontId="13" fillId="0" borderId="0" xfId="0" applyNumberFormat="1" applyFont="1" applyFill="1"/>
    <xf numFmtId="169" fontId="14" fillId="0" borderId="2" xfId="0" applyNumberFormat="1" applyFont="1" applyFill="1" applyBorder="1" applyAlignment="1" applyProtection="1">
      <alignment horizontal="right" vertical="top"/>
      <protection locked="0"/>
    </xf>
    <xf numFmtId="171" fontId="13" fillId="0" borderId="0" xfId="0" applyNumberFormat="1" applyFont="1" applyFill="1"/>
    <xf numFmtId="171" fontId="9" fillId="0" borderId="0" xfId="0" applyNumberFormat="1" applyFont="1" applyFill="1"/>
    <xf numFmtId="171" fontId="14" fillId="0" borderId="2" xfId="0" applyNumberFormat="1" applyFont="1" applyFill="1" applyBorder="1" applyAlignment="1" applyProtection="1">
      <alignment horizontal="center" vertical="top"/>
      <protection locked="0"/>
    </xf>
    <xf numFmtId="171" fontId="2" fillId="0" borderId="0" xfId="0" applyNumberFormat="1" applyFont="1" applyFill="1"/>
    <xf numFmtId="168" fontId="8" fillId="0" borderId="0" xfId="0" applyNumberFormat="1" applyFont="1" applyFill="1" applyAlignment="1">
      <alignment horizontal="right"/>
    </xf>
    <xf numFmtId="168" fontId="15" fillId="0" borderId="2" xfId="0" applyNumberFormat="1" applyFont="1" applyFill="1" applyBorder="1" applyAlignment="1" applyProtection="1">
      <alignment horizontal="center" vertical="top"/>
      <protection locked="0"/>
    </xf>
    <xf numFmtId="171" fontId="9" fillId="0" borderId="0" xfId="0" applyNumberFormat="1" applyFont="1" applyFill="1" applyAlignment="1">
      <alignment horizontal="right"/>
    </xf>
    <xf numFmtId="171" fontId="14" fillId="0" borderId="2" xfId="0" applyNumberFormat="1" applyFont="1" applyFill="1" applyBorder="1" applyAlignment="1" applyProtection="1">
      <alignment horizontal="right" vertical="top"/>
      <protection locked="0"/>
    </xf>
    <xf numFmtId="165" fontId="12" fillId="0" borderId="1" xfId="0" applyNumberFormat="1" applyFont="1" applyBorder="1" applyAlignment="1">
      <alignment horizontal="right"/>
    </xf>
    <xf numFmtId="1" fontId="12" fillId="0" borderId="1" xfId="0" applyNumberFormat="1" applyFont="1" applyBorder="1"/>
    <xf numFmtId="0" fontId="11" fillId="0" borderId="1" xfId="0" applyFont="1" applyFill="1" applyBorder="1" applyAlignment="1"/>
    <xf numFmtId="171" fontId="11" fillId="0" borderId="1" xfId="0" applyNumberFormat="1" applyFont="1" applyFill="1" applyBorder="1"/>
    <xf numFmtId="2" fontId="11" fillId="0" borderId="1" xfId="0" applyNumberFormat="1" applyFont="1" applyFill="1" applyBorder="1"/>
    <xf numFmtId="171" fontId="11" fillId="0" borderId="1" xfId="0" applyNumberFormat="1" applyFont="1" applyFill="1" applyBorder="1" applyAlignment="1">
      <alignment horizontal="right"/>
    </xf>
    <xf numFmtId="168" fontId="12" fillId="0" borderId="1" xfId="0" applyNumberFormat="1" applyFont="1" applyFill="1" applyBorder="1" applyAlignment="1">
      <alignment horizontal="right"/>
    </xf>
    <xf numFmtId="2" fontId="11" fillId="0" borderId="1" xfId="0" applyNumberFormat="1" applyFont="1" applyFill="1" applyBorder="1" applyAlignment="1">
      <alignment horizontal="right"/>
    </xf>
    <xf numFmtId="169" fontId="11" fillId="0" borderId="1" xfId="0" applyNumberFormat="1" applyFont="1" applyFill="1" applyBorder="1" applyAlignment="1">
      <alignment horizontal="right"/>
    </xf>
    <xf numFmtId="171" fontId="11" fillId="0" borderId="0" xfId="0" applyNumberFormat="1" applyFont="1" applyFill="1"/>
    <xf numFmtId="49" fontId="12" fillId="0" borderId="1" xfId="0" applyNumberFormat="1" applyFont="1" applyBorder="1"/>
    <xf numFmtId="165" fontId="12" fillId="0" borderId="1" xfId="0" applyNumberFormat="1" applyFont="1" applyBorder="1"/>
    <xf numFmtId="171" fontId="9" fillId="0" borderId="1" xfId="0" applyNumberFormat="1" applyFont="1" applyFill="1" applyBorder="1" applyAlignment="1">
      <alignment horizontal="right"/>
    </xf>
    <xf numFmtId="168" fontId="8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164" fontId="10" fillId="0" borderId="1" xfId="0" applyNumberFormat="1" applyFont="1" applyFill="1" applyBorder="1"/>
    <xf numFmtId="171" fontId="9" fillId="0" borderId="1" xfId="0" applyNumberFormat="1" applyFont="1" applyFill="1" applyBorder="1"/>
    <xf numFmtId="165" fontId="8" fillId="0" borderId="1" xfId="0" applyNumberFormat="1" applyFont="1" applyBorder="1"/>
    <xf numFmtId="0" fontId="2" fillId="0" borderId="1" xfId="0" applyFont="1" applyFill="1" applyBorder="1"/>
    <xf numFmtId="168" fontId="2" fillId="0" borderId="1" xfId="0" applyNumberFormat="1" applyFont="1" applyFill="1" applyBorder="1" applyAlignment="1">
      <alignment horizontal="right"/>
    </xf>
    <xf numFmtId="171" fontId="2" fillId="0" borderId="1" xfId="0" applyNumberFormat="1" applyFont="1" applyFill="1" applyBorder="1"/>
    <xf numFmtId="169" fontId="2" fillId="0" borderId="1" xfId="0" applyNumberFormat="1" applyFont="1" applyFill="1" applyBorder="1"/>
    <xf numFmtId="1" fontId="2" fillId="0" borderId="1" xfId="0" applyNumberFormat="1" applyFont="1" applyFill="1" applyBorder="1"/>
    <xf numFmtId="164" fontId="12" fillId="0" borderId="1" xfId="0" applyNumberFormat="1" applyFont="1" applyBorder="1"/>
    <xf numFmtId="164" fontId="8" fillId="0" borderId="1" xfId="0" applyNumberFormat="1" applyFont="1" applyBorder="1"/>
    <xf numFmtId="164" fontId="2" fillId="0" borderId="1" xfId="0" applyNumberFormat="1" applyFont="1" applyFill="1" applyBorder="1" applyAlignment="1">
      <alignment horizontal="right"/>
    </xf>
    <xf numFmtId="0" fontId="9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8" fillId="0" borderId="3" xfId="0" applyNumberFormat="1" applyFont="1" applyBorder="1"/>
    <xf numFmtId="164" fontId="11" fillId="0" borderId="1" xfId="0" applyNumberFormat="1" applyFont="1" applyFill="1" applyBorder="1" applyAlignment="1"/>
    <xf numFmtId="164" fontId="11" fillId="0" borderId="1" xfId="0" applyNumberFormat="1" applyFont="1" applyFill="1" applyBorder="1"/>
    <xf numFmtId="1" fontId="12" fillId="0" borderId="1" xfId="0" applyNumberFormat="1" applyFont="1" applyBorder="1" applyAlignment="1">
      <alignment horizontal="right"/>
    </xf>
    <xf numFmtId="1" fontId="16" fillId="0" borderId="0" xfId="1" applyNumberFormat="1" applyFill="1"/>
    <xf numFmtId="0" fontId="14" fillId="0" borderId="2" xfId="0" applyFont="1" applyFill="1" applyBorder="1" applyAlignment="1" applyProtection="1">
      <alignment vertical="top"/>
      <protection locked="0"/>
    </xf>
    <xf numFmtId="168" fontId="9" fillId="0" borderId="6" xfId="0" applyNumberFormat="1" applyFont="1" applyFill="1" applyBorder="1" applyAlignment="1">
      <alignment horizontal="right"/>
    </xf>
    <xf numFmtId="0" fontId="12" fillId="3" borderId="1" xfId="0" applyFont="1" applyFill="1" applyBorder="1"/>
    <xf numFmtId="165" fontId="12" fillId="3" borderId="1" xfId="0" applyNumberFormat="1" applyFont="1" applyFill="1" applyBorder="1" applyAlignment="1">
      <alignment horizontal="right"/>
    </xf>
    <xf numFmtId="0" fontId="7" fillId="0" borderId="1" xfId="0" applyFont="1" applyFill="1" applyBorder="1"/>
    <xf numFmtId="169" fontId="7" fillId="0" borderId="1" xfId="0" applyNumberFormat="1" applyFont="1" applyFill="1" applyBorder="1"/>
    <xf numFmtId="164" fontId="9" fillId="0" borderId="1" xfId="0" applyNumberFormat="1" applyFont="1" applyFill="1" applyBorder="1"/>
    <xf numFmtId="49" fontId="3" fillId="0" borderId="1" xfId="0" applyNumberFormat="1" applyFont="1" applyBorder="1"/>
    <xf numFmtId="165" fontId="3" fillId="0" borderId="1" xfId="0" applyNumberFormat="1" applyFont="1" applyBorder="1"/>
    <xf numFmtId="1" fontId="3" fillId="0" borderId="1" xfId="0" applyNumberFormat="1" applyFont="1" applyBorder="1"/>
    <xf numFmtId="0" fontId="3" fillId="0" borderId="1" xfId="0" applyFont="1" applyBorder="1"/>
    <xf numFmtId="0" fontId="17" fillId="0" borderId="1" xfId="0" applyFont="1" applyBorder="1"/>
    <xf numFmtId="165" fontId="17" fillId="0" borderId="1" xfId="0" applyNumberFormat="1" applyFont="1" applyBorder="1" applyAlignment="1">
      <alignment horizontal="right"/>
    </xf>
    <xf numFmtId="0" fontId="18" fillId="0" borderId="1" xfId="0" applyFont="1" applyBorder="1"/>
    <xf numFmtId="165" fontId="3" fillId="0" borderId="1" xfId="0" applyNumberFormat="1" applyFont="1" applyBorder="1" applyAlignment="1">
      <alignment horizontal="right"/>
    </xf>
    <xf numFmtId="2" fontId="3" fillId="0" borderId="1" xfId="0" applyNumberFormat="1" applyFont="1" applyBorder="1"/>
    <xf numFmtId="165" fontId="17" fillId="3" borderId="1" xfId="0" applyNumberFormat="1" applyFont="1" applyFill="1" applyBorder="1" applyAlignment="1">
      <alignment horizontal="right"/>
    </xf>
    <xf numFmtId="0" fontId="17" fillId="3" borderId="1" xfId="0" applyFont="1" applyFill="1" applyBorder="1"/>
    <xf numFmtId="49" fontId="17" fillId="3" borderId="1" xfId="0" applyNumberFormat="1" applyFont="1" applyFill="1" applyBorder="1"/>
    <xf numFmtId="165" fontId="17" fillId="3" borderId="1" xfId="0" applyNumberFormat="1" applyFont="1" applyFill="1" applyBorder="1"/>
    <xf numFmtId="1" fontId="17" fillId="3" borderId="1" xfId="0" applyNumberFormat="1" applyFont="1" applyFill="1" applyBorder="1"/>
    <xf numFmtId="14" fontId="11" fillId="0" borderId="1" xfId="0" applyNumberFormat="1" applyFont="1" applyFill="1" applyBorder="1"/>
    <xf numFmtId="165" fontId="12" fillId="3" borderId="1" xfId="0" applyNumberFormat="1" applyFont="1" applyFill="1" applyBorder="1"/>
    <xf numFmtId="1" fontId="17" fillId="0" borderId="1" xfId="0" applyNumberFormat="1" applyFont="1" applyBorder="1"/>
    <xf numFmtId="0" fontId="3" fillId="0" borderId="1" xfId="0" applyFont="1" applyFill="1" applyBorder="1"/>
    <xf numFmtId="49" fontId="3" fillId="0" borderId="4" xfId="0" applyNumberFormat="1" applyFont="1" applyBorder="1"/>
    <xf numFmtId="165" fontId="3" fillId="0" borderId="4" xfId="0" applyNumberFormat="1" applyFont="1" applyBorder="1"/>
    <xf numFmtId="1" fontId="3" fillId="0" borderId="4" xfId="0" applyNumberFormat="1" applyFont="1" applyBorder="1"/>
    <xf numFmtId="0" fontId="3" fillId="0" borderId="4" xfId="0" applyFont="1" applyBorder="1"/>
    <xf numFmtId="0" fontId="17" fillId="0" borderId="4" xfId="0" applyFont="1" applyBorder="1"/>
    <xf numFmtId="165" fontId="17" fillId="0" borderId="4" xfId="0" applyNumberFormat="1" applyFont="1" applyBorder="1" applyAlignment="1">
      <alignment horizontal="right"/>
    </xf>
    <xf numFmtId="165" fontId="17" fillId="0" borderId="1" xfId="0" applyNumberFormat="1" applyFont="1" applyBorder="1"/>
    <xf numFmtId="165" fontId="8" fillId="0" borderId="5" xfId="0" applyNumberFormat="1" applyFont="1" applyBorder="1" applyAlignment="1">
      <alignment horizontal="right" vertical="top"/>
    </xf>
    <xf numFmtId="165" fontId="18" fillId="0" borderId="1" xfId="0" applyNumberFormat="1" applyFont="1" applyBorder="1"/>
    <xf numFmtId="0" fontId="12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170" fontId="12" fillId="0" borderId="1" xfId="0" applyNumberFormat="1" applyFont="1" applyFill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165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/>
    <xf numFmtId="165" fontId="18" fillId="3" borderId="1" xfId="0" applyNumberFormat="1" applyFont="1" applyFill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0" fontId="9" fillId="0" borderId="1" xfId="0" applyNumberFormat="1" applyFont="1" applyFill="1" applyBorder="1"/>
    <xf numFmtId="3" fontId="9" fillId="0" borderId="1" xfId="0" applyNumberFormat="1" applyFont="1" applyFill="1" applyBorder="1"/>
    <xf numFmtId="3" fontId="9" fillId="0" borderId="1" xfId="0" applyNumberFormat="1" applyFont="1" applyFill="1" applyBorder="1" applyAlignment="1">
      <alignment horizontal="right"/>
    </xf>
    <xf numFmtId="1" fontId="6" fillId="0" borderId="1" xfId="0" applyNumberFormat="1" applyFont="1" applyBorder="1"/>
    <xf numFmtId="0" fontId="6" fillId="0" borderId="1" xfId="0" applyFont="1" applyBorder="1"/>
    <xf numFmtId="0" fontId="7" fillId="0" borderId="1" xfId="0" applyFont="1" applyBorder="1"/>
    <xf numFmtId="165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6" fontId="17" fillId="0" borderId="1" xfId="0" applyNumberFormat="1" applyFont="1" applyBorder="1"/>
    <xf numFmtId="164" fontId="2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64" fontId="7" fillId="0" borderId="1" xfId="0" applyNumberFormat="1" applyFont="1" applyFill="1" applyBorder="1" applyAlignment="1"/>
    <xf numFmtId="164" fontId="7" fillId="0" borderId="1" xfId="0" applyNumberFormat="1" applyFont="1" applyFill="1" applyBorder="1"/>
    <xf numFmtId="164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14" fontId="7" fillId="0" borderId="1" xfId="0" applyNumberFormat="1" applyFont="1" applyFill="1" applyBorder="1"/>
    <xf numFmtId="1" fontId="7" fillId="0" borderId="1" xfId="0" applyNumberFormat="1" applyFont="1" applyFill="1" applyBorder="1"/>
    <xf numFmtId="0" fontId="17" fillId="0" borderId="1" xfId="0" applyFont="1" applyBorder="1" applyAlignment="1">
      <alignment horizontal="right"/>
    </xf>
    <xf numFmtId="14" fontId="3" fillId="0" borderId="1" xfId="0" applyNumberFormat="1" applyFont="1" applyBorder="1"/>
    <xf numFmtId="14" fontId="3" fillId="0" borderId="1" xfId="0" applyNumberFormat="1" applyFont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17" fillId="3" borderId="1" xfId="0" applyFont="1" applyFill="1" applyBorder="1" applyAlignment="1">
      <alignment horizontal="right"/>
    </xf>
    <xf numFmtId="168" fontId="11" fillId="0" borderId="1" xfId="0" applyNumberFormat="1" applyFont="1" applyFill="1" applyBorder="1" applyAlignment="1"/>
    <xf numFmtId="164" fontId="8" fillId="0" borderId="1" xfId="0" applyNumberFormat="1" applyFont="1" applyFill="1" applyBorder="1" applyAlignment="1">
      <alignment horizontal="right"/>
    </xf>
    <xf numFmtId="3" fontId="11" fillId="0" borderId="1" xfId="0" applyNumberFormat="1" applyFont="1" applyFill="1" applyBorder="1"/>
    <xf numFmtId="49" fontId="3" fillId="0" borderId="1" xfId="0" applyNumberFormat="1" applyFont="1" applyFill="1" applyBorder="1"/>
    <xf numFmtId="1" fontId="3" fillId="0" borderId="1" xfId="0" applyNumberFormat="1" applyFont="1" applyFill="1" applyBorder="1"/>
    <xf numFmtId="0" fontId="19" fillId="0" borderId="0" xfId="0" applyFont="1"/>
    <xf numFmtId="14" fontId="17" fillId="0" borderId="1" xfId="0" applyNumberFormat="1" applyFont="1" applyBorder="1"/>
    <xf numFmtId="0" fontId="3" fillId="0" borderId="1" xfId="0" applyNumberFormat="1" applyFont="1" applyBorder="1"/>
    <xf numFmtId="171" fontId="4" fillId="0" borderId="0" xfId="0" applyNumberFormat="1" applyFont="1" applyFill="1"/>
    <xf numFmtId="171" fontId="5" fillId="0" borderId="2" xfId="0" applyNumberFormat="1" applyFont="1" applyFill="1" applyBorder="1" applyAlignment="1" applyProtection="1">
      <alignment horizontal="center" vertical="top"/>
      <protection locked="0"/>
    </xf>
    <xf numFmtId="168" fontId="5" fillId="0" borderId="2" xfId="0" applyNumberFormat="1" applyFont="1" applyFill="1" applyBorder="1" applyAlignment="1" applyProtection="1">
      <alignment horizontal="right"/>
      <protection locked="0"/>
    </xf>
    <xf numFmtId="168" fontId="4" fillId="0" borderId="0" xfId="0" applyNumberFormat="1" applyFont="1" applyFill="1" applyAlignment="1">
      <alignment horizontal="right"/>
    </xf>
    <xf numFmtId="1" fontId="20" fillId="0" borderId="0" xfId="1" applyNumberFormat="1" applyFont="1" applyFill="1"/>
    <xf numFmtId="171" fontId="2" fillId="0" borderId="0" xfId="0" applyNumberFormat="1" applyFont="1" applyFill="1" applyAlignment="1">
      <alignment horizontal="right"/>
    </xf>
    <xf numFmtId="171" fontId="5" fillId="0" borderId="2" xfId="0" applyNumberFormat="1" applyFont="1" applyFill="1" applyBorder="1" applyAlignment="1" applyProtection="1">
      <alignment horizontal="right" vertical="top"/>
      <protection locked="0"/>
    </xf>
    <xf numFmtId="168" fontId="3" fillId="0" borderId="0" xfId="0" applyNumberFormat="1" applyFont="1" applyFill="1" applyAlignment="1">
      <alignment horizontal="right"/>
    </xf>
    <xf numFmtId="168" fontId="21" fillId="0" borderId="2" xfId="0" applyNumberFormat="1" applyFont="1" applyFill="1" applyBorder="1" applyAlignment="1" applyProtection="1">
      <alignment horizontal="center" vertical="top"/>
      <protection locked="0"/>
    </xf>
    <xf numFmtId="169" fontId="2" fillId="0" borderId="0" xfId="0" applyNumberFormat="1" applyFont="1" applyFill="1" applyAlignment="1">
      <alignment horizontal="right"/>
    </xf>
    <xf numFmtId="169" fontId="5" fillId="0" borderId="2" xfId="0" applyNumberFormat="1" applyFont="1" applyFill="1" applyBorder="1" applyAlignment="1" applyProtection="1">
      <alignment horizontal="center" vertical="top"/>
      <protection locked="0"/>
    </xf>
    <xf numFmtId="0" fontId="18" fillId="0" borderId="0" xfId="0" applyFont="1"/>
    <xf numFmtId="165" fontId="18" fillId="0" borderId="1" xfId="0" applyNumberFormat="1" applyFont="1" applyBorder="1" applyAlignment="1">
      <alignment horizontal="right"/>
    </xf>
    <xf numFmtId="0" fontId="0" fillId="0" borderId="0" xfId="0" applyFont="1"/>
    <xf numFmtId="14" fontId="3" fillId="0" borderId="0" xfId="0" applyNumberFormat="1" applyFont="1"/>
    <xf numFmtId="0" fontId="0" fillId="0" borderId="0" xfId="0" applyNumberFormat="1"/>
    <xf numFmtId="0" fontId="5" fillId="0" borderId="2" xfId="0" applyFont="1" applyFill="1" applyBorder="1" applyAlignment="1" applyProtection="1">
      <alignment vertical="top"/>
      <protection locked="0"/>
    </xf>
    <xf numFmtId="14" fontId="3" fillId="0" borderId="1" xfId="0" applyNumberFormat="1" applyFont="1" applyFill="1" applyBorder="1" applyAlignment="1">
      <alignment horizontal="right"/>
    </xf>
    <xf numFmtId="1" fontId="18" fillId="0" borderId="1" xfId="0" applyNumberFormat="1" applyFont="1" applyBorder="1"/>
    <xf numFmtId="0" fontId="3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8" fillId="0" borderId="1" xfId="0" applyNumberFormat="1" applyFont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7" fillId="0" borderId="1" xfId="0" applyNumberFormat="1" applyFont="1" applyBorder="1" applyAlignment="1">
      <alignment horizontal="right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/>
    <xf numFmtId="1" fontId="7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0" fillId="0" borderId="0" xfId="0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Fill="1" applyBorder="1"/>
    <xf numFmtId="1" fontId="0" fillId="0" borderId="1" xfId="0" applyNumberFormat="1" applyFont="1" applyFill="1" applyBorder="1"/>
    <xf numFmtId="49" fontId="0" fillId="0" borderId="1" xfId="0" applyNumberFormat="1" applyFont="1" applyFill="1" applyBorder="1"/>
    <xf numFmtId="0" fontId="18" fillId="0" borderId="1" xfId="0" applyFont="1" applyFill="1" applyBorder="1"/>
    <xf numFmtId="164" fontId="18" fillId="0" borderId="1" xfId="0" applyNumberFormat="1" applyFont="1" applyFill="1" applyBorder="1" applyAlignment="1"/>
    <xf numFmtId="1" fontId="18" fillId="0" borderId="1" xfId="0" applyNumberFormat="1" applyFont="1" applyFill="1" applyBorder="1"/>
    <xf numFmtId="164" fontId="18" fillId="0" borderId="1" xfId="0" applyNumberFormat="1" applyFont="1" applyFill="1" applyBorder="1"/>
    <xf numFmtId="164" fontId="18" fillId="0" borderId="1" xfId="0" applyNumberFormat="1" applyFont="1" applyFill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168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171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 applyAlignment="1">
      <alignment horizontal="right"/>
    </xf>
    <xf numFmtId="171" fontId="22" fillId="0" borderId="0" xfId="0" applyNumberFormat="1" applyFont="1" applyFill="1"/>
    <xf numFmtId="168" fontId="22" fillId="0" borderId="0" xfId="0" applyNumberFormat="1" applyFont="1" applyFill="1" applyAlignment="1">
      <alignment horizontal="right"/>
    </xf>
    <xf numFmtId="169" fontId="22" fillId="0" borderId="0" xfId="0" applyNumberFormat="1" applyFont="1" applyFill="1"/>
    <xf numFmtId="0" fontId="22" fillId="0" borderId="0" xfId="0" applyFont="1" applyFill="1"/>
    <xf numFmtId="1" fontId="23" fillId="0" borderId="0" xfId="1" applyNumberFormat="1" applyFont="1" applyFill="1"/>
    <xf numFmtId="171" fontId="0" fillId="0" borderId="0" xfId="0" applyNumberFormat="1" applyFont="1" applyFill="1"/>
    <xf numFmtId="168" fontId="24" fillId="0" borderId="2" xfId="0" applyNumberFormat="1" applyFont="1" applyFill="1" applyBorder="1" applyAlignment="1" applyProtection="1">
      <alignment horizontal="right"/>
      <protection locked="0"/>
    </xf>
    <xf numFmtId="171" fontId="24" fillId="0" borderId="2" xfId="0" applyNumberFormat="1" applyFont="1" applyFill="1" applyBorder="1" applyAlignment="1" applyProtection="1">
      <alignment horizontal="center" vertical="top"/>
      <protection locked="0"/>
    </xf>
    <xf numFmtId="168" fontId="24" fillId="0" borderId="2" xfId="0" applyNumberFormat="1" applyFont="1" applyFill="1" applyBorder="1" applyAlignment="1" applyProtection="1">
      <alignment horizontal="right" vertical="top"/>
      <protection locked="0"/>
    </xf>
    <xf numFmtId="169" fontId="24" fillId="0" borderId="2" xfId="0" applyNumberFormat="1" applyFont="1" applyFill="1" applyBorder="1" applyAlignment="1" applyProtection="1">
      <alignment horizontal="right" vertical="top"/>
      <protection locked="0"/>
    </xf>
    <xf numFmtId="171" fontId="24" fillId="0" borderId="2" xfId="0" applyNumberFormat="1" applyFont="1" applyFill="1" applyBorder="1" applyAlignment="1" applyProtection="1">
      <alignment horizontal="right" vertical="top"/>
      <protection locked="0"/>
    </xf>
    <xf numFmtId="168" fontId="24" fillId="0" borderId="2" xfId="0" applyNumberFormat="1" applyFont="1" applyFill="1" applyBorder="1" applyAlignment="1" applyProtection="1">
      <alignment horizontal="center" vertical="top"/>
      <protection locked="0"/>
    </xf>
    <xf numFmtId="169" fontId="24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1" xfId="0" applyNumberFormat="1" applyFont="1" applyBorder="1"/>
    <xf numFmtId="165" fontId="0" fillId="0" borderId="1" xfId="0" applyNumberFormat="1" applyFont="1" applyBorder="1"/>
    <xf numFmtId="1" fontId="0" fillId="0" borderId="1" xfId="0" applyNumberFormat="1" applyFont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18" fillId="2" borderId="1" xfId="0" applyFont="1" applyFill="1" applyBorder="1"/>
    <xf numFmtId="2" fontId="18" fillId="0" borderId="1" xfId="0" applyNumberFormat="1" applyFont="1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4" xfId="0" applyFont="1" applyFill="1" applyBorder="1"/>
    <xf numFmtId="0" fontId="18" fillId="0" borderId="4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 applyAlignment="1">
      <alignment horizontal="right"/>
    </xf>
    <xf numFmtId="0" fontId="0" fillId="0" borderId="4" xfId="0" applyFont="1" applyBorder="1"/>
    <xf numFmtId="171" fontId="0" fillId="0" borderId="1" xfId="0" applyNumberFormat="1" applyFont="1" applyBorder="1"/>
    <xf numFmtId="14" fontId="0" fillId="0" borderId="1" xfId="0" applyNumberFormat="1" applyFont="1" applyBorder="1" applyAlignment="1">
      <alignment horizontal="left"/>
    </xf>
    <xf numFmtId="164" fontId="0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0" borderId="1" xfId="0" applyNumberFormat="1" applyFont="1" applyFill="1" applyBorder="1" applyAlignment="1">
      <alignment horizontal="right"/>
    </xf>
    <xf numFmtId="0" fontId="25" fillId="0" borderId="1" xfId="0" applyFont="1" applyBorder="1"/>
    <xf numFmtId="164" fontId="0" fillId="0" borderId="4" xfId="0" applyNumberFormat="1" applyFont="1" applyFill="1" applyBorder="1" applyAlignment="1"/>
    <xf numFmtId="164" fontId="0" fillId="0" borderId="4" xfId="0" applyNumberFormat="1" applyFont="1" applyFill="1" applyBorder="1"/>
    <xf numFmtId="164" fontId="0" fillId="0" borderId="4" xfId="0" applyNumberFormat="1" applyFont="1" applyFill="1" applyBorder="1" applyAlignment="1">
      <alignment horizontal="right"/>
    </xf>
    <xf numFmtId="1" fontId="18" fillId="0" borderId="4" xfId="0" applyNumberFormat="1" applyFont="1" applyBorder="1"/>
    <xf numFmtId="14" fontId="0" fillId="0" borderId="4" xfId="0" applyNumberFormat="1" applyFont="1" applyBorder="1"/>
    <xf numFmtId="1" fontId="0" fillId="0" borderId="4" xfId="0" applyNumberFormat="1" applyFont="1" applyBorder="1"/>
    <xf numFmtId="2" fontId="0" fillId="0" borderId="1" xfId="0" applyNumberFormat="1" applyFont="1" applyBorder="1"/>
    <xf numFmtId="0" fontId="0" fillId="0" borderId="21" xfId="0" applyFont="1" applyFill="1" applyBorder="1"/>
    <xf numFmtId="1" fontId="25" fillId="0" borderId="1" xfId="0" applyNumberFormat="1" applyFont="1" applyBorder="1"/>
    <xf numFmtId="0" fontId="18" fillId="0" borderId="0" xfId="0" applyFont="1" applyBorder="1"/>
    <xf numFmtId="165" fontId="18" fillId="0" borderId="0" xfId="0" applyNumberFormat="1" applyFont="1" applyAlignment="1">
      <alignment horizontal="right"/>
    </xf>
    <xf numFmtId="166" fontId="0" fillId="0" borderId="1" xfId="0" applyNumberFormat="1" applyFont="1" applyBorder="1"/>
    <xf numFmtId="2" fontId="0" fillId="0" borderId="1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4" fontId="0" fillId="0" borderId="0" xfId="0" applyNumberFormat="1" applyFont="1" applyFill="1"/>
    <xf numFmtId="1" fontId="0" fillId="0" borderId="1" xfId="0" applyNumberFormat="1" applyFont="1" applyBorder="1" applyAlignment="1">
      <alignment horizontal="right"/>
    </xf>
    <xf numFmtId="49" fontId="0" fillId="0" borderId="4" xfId="0" applyNumberFormat="1" applyFont="1" applyFill="1" applyBorder="1"/>
    <xf numFmtId="3" fontId="18" fillId="0" borderId="1" xfId="0" applyNumberFormat="1" applyFont="1" applyFill="1" applyBorder="1"/>
    <xf numFmtId="14" fontId="18" fillId="0" borderId="1" xfId="0" applyNumberFormat="1" applyFont="1" applyFill="1" applyBorder="1"/>
    <xf numFmtId="49" fontId="22" fillId="0" borderId="1" xfId="0" applyNumberFormat="1" applyFont="1" applyBorder="1"/>
    <xf numFmtId="165" fontId="22" fillId="0" borderId="1" xfId="0" applyNumberFormat="1" applyFont="1" applyBorder="1"/>
    <xf numFmtId="1" fontId="22" fillId="0" borderId="1" xfId="0" applyNumberFormat="1" applyFont="1" applyBorder="1"/>
    <xf numFmtId="0" fontId="22" fillId="0" borderId="1" xfId="0" applyFont="1" applyBorder="1"/>
    <xf numFmtId="1" fontId="26" fillId="0" borderId="1" xfId="0" applyNumberFormat="1" applyFont="1" applyBorder="1"/>
    <xf numFmtId="0" fontId="26" fillId="0" borderId="1" xfId="0" applyFont="1" applyBorder="1"/>
    <xf numFmtId="0" fontId="18" fillId="0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left"/>
    </xf>
    <xf numFmtId="165" fontId="18" fillId="0" borderId="1" xfId="0" applyNumberFormat="1" applyFont="1" applyBorder="1" applyAlignment="1">
      <alignment horizontal="left"/>
    </xf>
    <xf numFmtId="14" fontId="18" fillId="0" borderId="1" xfId="0" applyNumberFormat="1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7" fillId="0" borderId="0" xfId="0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2" fillId="0" borderId="0" xfId="0" applyFont="1" applyFill="1" applyAlignment="1"/>
    <xf numFmtId="0" fontId="28" fillId="0" borderId="1" xfId="0" applyFont="1" applyBorder="1"/>
    <xf numFmtId="165" fontId="28" fillId="0" borderId="1" xfId="0" applyNumberFormat="1" applyFont="1" applyBorder="1" applyAlignment="1">
      <alignment horizontal="right"/>
    </xf>
    <xf numFmtId="0" fontId="29" fillId="0" borderId="1" xfId="0" applyFont="1" applyBorder="1"/>
    <xf numFmtId="167" fontId="18" fillId="0" borderId="1" xfId="0" applyNumberFormat="1" applyFont="1" applyBorder="1"/>
    <xf numFmtId="0" fontId="0" fillId="0" borderId="1" xfId="0" applyFill="1" applyBorder="1"/>
    <xf numFmtId="0" fontId="25" fillId="0" borderId="1" xfId="0" applyFont="1" applyFill="1" applyBorder="1"/>
    <xf numFmtId="0" fontId="0" fillId="0" borderId="4" xfId="0" applyFont="1" applyFill="1" applyBorder="1" applyAlignment="1" applyProtection="1">
      <alignment vertical="top"/>
      <protection locked="0"/>
    </xf>
    <xf numFmtId="164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right" vertical="top"/>
      <protection locked="0"/>
    </xf>
    <xf numFmtId="164" fontId="0" fillId="0" borderId="4" xfId="0" applyNumberFormat="1" applyFont="1" applyFill="1" applyBorder="1" applyAlignment="1" applyProtection="1">
      <alignment vertical="top"/>
      <protection locked="0"/>
    </xf>
    <xf numFmtId="2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vertical="top" wrapText="1"/>
      <protection locked="0"/>
    </xf>
    <xf numFmtId="1" fontId="0" fillId="0" borderId="4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horizontal="right" vertical="top" wrapText="1"/>
      <protection locked="0"/>
    </xf>
    <xf numFmtId="0" fontId="0" fillId="0" borderId="4" xfId="0" applyFont="1" applyFill="1" applyBorder="1" applyAlignment="1" applyProtection="1">
      <alignment horizontal="right" vertical="top" wrapText="1"/>
      <protection locked="0"/>
    </xf>
    <xf numFmtId="4" fontId="0" fillId="0" borderId="4" xfId="0" applyNumberFormat="1" applyFont="1" applyFill="1" applyBorder="1" applyAlignment="1" applyProtection="1">
      <alignment horizontal="right" vertical="top"/>
      <protection locked="0"/>
    </xf>
    <xf numFmtId="1" fontId="0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164" fontId="0" fillId="3" borderId="1" xfId="0" applyNumberFormat="1" applyFont="1" applyFill="1" applyBorder="1" applyAlignment="1"/>
    <xf numFmtId="1" fontId="0" fillId="3" borderId="1" xfId="0" applyNumberFormat="1" applyFont="1" applyFill="1" applyBorder="1"/>
    <xf numFmtId="164" fontId="0" fillId="3" borderId="1" xfId="0" applyNumberFormat="1" applyFont="1" applyFill="1" applyBorder="1"/>
    <xf numFmtId="164" fontId="0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1" fontId="0" fillId="0" borderId="1" xfId="0" applyNumberFormat="1" applyBorder="1"/>
    <xf numFmtId="165" fontId="0" fillId="0" borderId="1" xfId="0" applyNumberFormat="1" applyFont="1" applyBorder="1" applyAlignment="1">
      <alignment horizontal="right"/>
    </xf>
    <xf numFmtId="0" fontId="30" fillId="0" borderId="1" xfId="0" applyFont="1" applyFill="1" applyBorder="1"/>
    <xf numFmtId="0" fontId="30" fillId="0" borderId="1" xfId="0" applyFont="1" applyFill="1" applyBorder="1" applyAlignment="1">
      <alignment horizontal="right"/>
    </xf>
    <xf numFmtId="164" fontId="30" fillId="0" borderId="1" xfId="0" applyNumberFormat="1" applyFont="1" applyFill="1" applyBorder="1" applyAlignment="1">
      <alignment horizontal="right"/>
    </xf>
    <xf numFmtId="14" fontId="30" fillId="0" borderId="1" xfId="0" applyNumberFormat="1" applyFont="1" applyFill="1" applyBorder="1"/>
    <xf numFmtId="0" fontId="0" fillId="0" borderId="0" xfId="0" applyBorder="1"/>
    <xf numFmtId="1" fontId="0" fillId="0" borderId="1" xfId="0" applyNumberFormat="1" applyFill="1" applyBorder="1"/>
    <xf numFmtId="0" fontId="28" fillId="0" borderId="1" xfId="0" applyFont="1" applyFill="1" applyBorder="1"/>
    <xf numFmtId="164" fontId="28" fillId="0" borderId="1" xfId="0" applyNumberFormat="1" applyFont="1" applyFill="1" applyBorder="1" applyAlignment="1"/>
    <xf numFmtId="164" fontId="28" fillId="0" borderId="1" xfId="0" applyNumberFormat="1" applyFont="1" applyFill="1" applyBorder="1"/>
    <xf numFmtId="164" fontId="28" fillId="0" borderId="1" xfId="0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14" fontId="28" fillId="0" borderId="1" xfId="0" applyNumberFormat="1" applyFont="1" applyFill="1" applyBorder="1"/>
    <xf numFmtId="1" fontId="0" fillId="0" borderId="5" xfId="0" applyNumberFormat="1" applyFont="1" applyBorder="1"/>
    <xf numFmtId="4" fontId="0" fillId="0" borderId="1" xfId="0" applyNumberFormat="1" applyBorder="1"/>
    <xf numFmtId="4" fontId="0" fillId="0" borderId="1" xfId="0" applyNumberFormat="1" applyFont="1" applyBorder="1"/>
    <xf numFmtId="14" fontId="18" fillId="0" borderId="1" xfId="0" applyNumberFormat="1" applyFont="1" applyBorder="1" applyAlignment="1">
      <alignment horizontal="right"/>
    </xf>
    <xf numFmtId="1" fontId="0" fillId="0" borderId="0" xfId="0" applyNumberFormat="1"/>
    <xf numFmtId="49" fontId="18" fillId="0" borderId="1" xfId="0" applyNumberFormat="1" applyFont="1" applyBorder="1"/>
    <xf numFmtId="1" fontId="18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right"/>
    </xf>
    <xf numFmtId="1" fontId="28" fillId="0" borderId="1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NumberFormat="1" applyFont="1" applyBorder="1"/>
    <xf numFmtId="164" fontId="0" fillId="0" borderId="1" xfId="0" applyNumberFormat="1" applyFont="1" applyBorder="1" applyAlignment="1">
      <alignment horizontal="right"/>
    </xf>
    <xf numFmtId="0" fontId="0" fillId="0" borderId="21" xfId="0" applyFill="1" applyBorder="1"/>
    <xf numFmtId="14" fontId="0" fillId="0" borderId="4" xfId="0" applyNumberFormat="1" applyBorder="1"/>
    <xf numFmtId="0" fontId="0" fillId="0" borderId="4" xfId="0" applyBorder="1"/>
    <xf numFmtId="164" fontId="18" fillId="0" borderId="1" xfId="0" applyNumberFormat="1" applyFont="1" applyBorder="1"/>
    <xf numFmtId="0" fontId="18" fillId="0" borderId="1" xfId="0" applyNumberFormat="1" applyFont="1" applyBorder="1"/>
    <xf numFmtId="164" fontId="18" fillId="0" borderId="1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wrapText="1"/>
    </xf>
    <xf numFmtId="164" fontId="18" fillId="0" borderId="4" xfId="0" applyNumberFormat="1" applyFont="1" applyBorder="1"/>
    <xf numFmtId="0" fontId="18" fillId="0" borderId="4" xfId="0" applyNumberFormat="1" applyFont="1" applyBorder="1"/>
    <xf numFmtId="0" fontId="18" fillId="0" borderId="1" xfId="0" applyNumberFormat="1" applyFont="1" applyFill="1" applyBorder="1"/>
    <xf numFmtId="1" fontId="0" fillId="0" borderId="0" xfId="0" applyNumberFormat="1" applyFont="1"/>
    <xf numFmtId="1" fontId="0" fillId="0" borderId="1" xfId="0" applyNumberFormat="1" applyFont="1" applyFill="1" applyBorder="1" applyAlignment="1" applyProtection="1">
      <alignment vertical="top" wrapText="1"/>
      <protection locked="0"/>
    </xf>
    <xf numFmtId="1" fontId="30" fillId="0" borderId="1" xfId="0" applyNumberFormat="1" applyFont="1" applyFill="1" applyBorder="1" applyAlignment="1" applyProtection="1">
      <alignment vertical="top" wrapText="1"/>
      <protection locked="0"/>
    </xf>
    <xf numFmtId="1" fontId="18" fillId="0" borderId="1" xfId="0" applyNumberFormat="1" applyFont="1" applyFill="1" applyBorder="1" applyAlignment="1" applyProtection="1">
      <alignment vertical="top" wrapText="1"/>
      <protection locked="0"/>
    </xf>
    <xf numFmtId="1" fontId="28" fillId="0" borderId="1" xfId="0" applyNumberFormat="1" applyFont="1" applyFill="1" applyBorder="1" applyAlignment="1" applyProtection="1">
      <alignment vertical="top" wrapText="1"/>
      <protection locked="0"/>
    </xf>
    <xf numFmtId="0" fontId="18" fillId="3" borderId="1" xfId="0" applyFont="1" applyFill="1" applyBorder="1"/>
    <xf numFmtId="0" fontId="8" fillId="0" borderId="1" xfId="0" applyNumberFormat="1" applyFont="1" applyBorder="1"/>
    <xf numFmtId="1" fontId="28" fillId="0" borderId="1" xfId="0" applyNumberFormat="1" applyFont="1" applyFill="1" applyBorder="1"/>
    <xf numFmtId="0" fontId="24" fillId="0" borderId="4" xfId="0" applyFont="1" applyFill="1" applyBorder="1" applyAlignment="1" applyProtection="1">
      <alignment vertical="top"/>
      <protection locked="0"/>
    </xf>
    <xf numFmtId="168" fontId="24" fillId="0" borderId="4" xfId="0" applyNumberFormat="1" applyFont="1" applyFill="1" applyBorder="1" applyAlignment="1" applyProtection="1">
      <alignment horizontal="right"/>
      <protection locked="0"/>
    </xf>
    <xf numFmtId="171" fontId="24" fillId="0" borderId="4" xfId="0" applyNumberFormat="1" applyFont="1" applyFill="1" applyBorder="1" applyAlignment="1" applyProtection="1">
      <alignment horizontal="center" vertical="top"/>
      <protection locked="0"/>
    </xf>
    <xf numFmtId="168" fontId="24" fillId="0" borderId="4" xfId="0" applyNumberFormat="1" applyFont="1" applyFill="1" applyBorder="1" applyAlignment="1" applyProtection="1">
      <alignment horizontal="right" vertical="top"/>
      <protection locked="0"/>
    </xf>
    <xf numFmtId="169" fontId="24" fillId="0" borderId="4" xfId="0" applyNumberFormat="1" applyFont="1" applyFill="1" applyBorder="1" applyAlignment="1" applyProtection="1">
      <alignment horizontal="right" vertical="top"/>
      <protection locked="0"/>
    </xf>
    <xf numFmtId="171" fontId="24" fillId="0" borderId="4" xfId="0" applyNumberFormat="1" applyFont="1" applyFill="1" applyBorder="1" applyAlignment="1" applyProtection="1">
      <alignment horizontal="right" vertical="top"/>
      <protection locked="0"/>
    </xf>
    <xf numFmtId="168" fontId="24" fillId="0" borderId="4" xfId="0" applyNumberFormat="1" applyFont="1" applyFill="1" applyBorder="1" applyAlignment="1" applyProtection="1">
      <alignment horizontal="center" vertical="top"/>
      <protection locked="0"/>
    </xf>
    <xf numFmtId="169" fontId="24" fillId="0" borderId="4" xfId="0" applyNumberFormat="1" applyFont="1" applyFill="1" applyBorder="1" applyAlignment="1" applyProtection="1">
      <alignment horizontal="center" vertical="top"/>
      <protection locked="0"/>
    </xf>
    <xf numFmtId="0" fontId="28" fillId="0" borderId="1" xfId="0" applyFont="1" applyFill="1" applyBorder="1" applyAlignment="1" applyProtection="1">
      <alignment vertical="top"/>
      <protection locked="0"/>
    </xf>
    <xf numFmtId="164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horizontal="right" vertical="top"/>
      <protection locked="0"/>
    </xf>
    <xf numFmtId="164" fontId="28" fillId="0" borderId="1" xfId="0" applyNumberFormat="1" applyFont="1" applyFill="1" applyBorder="1" applyAlignment="1" applyProtection="1">
      <alignment vertical="top"/>
      <protection locked="0"/>
    </xf>
    <xf numFmtId="2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horizontal="right" vertical="top" wrapText="1"/>
      <protection locked="0"/>
    </xf>
    <xf numFmtId="0" fontId="28" fillId="0" borderId="1" xfId="0" applyFont="1" applyFill="1" applyBorder="1" applyAlignment="1" applyProtection="1">
      <alignment horizontal="right" vertical="top" wrapText="1"/>
      <protection locked="0"/>
    </xf>
    <xf numFmtId="4" fontId="28" fillId="0" borderId="1" xfId="0" applyNumberFormat="1" applyFont="1" applyFill="1" applyBorder="1" applyAlignment="1" applyProtection="1">
      <alignment horizontal="right" vertical="top"/>
      <protection locked="0"/>
    </xf>
    <xf numFmtId="14" fontId="0" fillId="3" borderId="1" xfId="0" applyNumberFormat="1" applyFill="1" applyBorder="1"/>
    <xf numFmtId="0" fontId="0" fillId="3" borderId="1" xfId="0" applyFill="1" applyBorder="1"/>
    <xf numFmtId="1" fontId="28" fillId="3" borderId="1" xfId="0" applyNumberFormat="1" applyFont="1" applyFill="1" applyBorder="1" applyAlignment="1" applyProtection="1">
      <alignment vertical="top" wrapText="1"/>
      <protection locked="0"/>
    </xf>
    <xf numFmtId="0" fontId="0" fillId="3" borderId="0" xfId="0" applyFill="1"/>
    <xf numFmtId="0" fontId="19" fillId="0" borderId="1" xfId="0" applyFont="1" applyFill="1" applyBorder="1"/>
    <xf numFmtId="164" fontId="19" fillId="0" borderId="1" xfId="0" applyNumberFormat="1" applyFont="1" applyFill="1" applyBorder="1"/>
    <xf numFmtId="14" fontId="19" fillId="0" borderId="1" xfId="0" applyNumberFormat="1" applyFont="1" applyBorder="1"/>
    <xf numFmtId="0" fontId="19" fillId="0" borderId="1" xfId="0" applyFont="1" applyBorder="1"/>
    <xf numFmtId="164" fontId="19" fillId="0" borderId="1" xfId="0" applyNumberFormat="1" applyFont="1" applyBorder="1"/>
    <xf numFmtId="1" fontId="31" fillId="0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Border="1"/>
    <xf numFmtId="49" fontId="0" fillId="0" borderId="1" xfId="0" applyNumberFormat="1" applyFill="1" applyBorder="1"/>
    <xf numFmtId="0" fontId="30" fillId="0" borderId="4" xfId="0" applyFont="1" applyFill="1" applyBorder="1"/>
    <xf numFmtId="164" fontId="30" fillId="0" borderId="4" xfId="0" applyNumberFormat="1" applyFont="1" applyFill="1" applyBorder="1" applyAlignment="1">
      <alignment horizontal="right"/>
    </xf>
    <xf numFmtId="1" fontId="30" fillId="0" borderId="4" xfId="0" applyNumberFormat="1" applyFont="1" applyFill="1" applyBorder="1"/>
    <xf numFmtId="164" fontId="30" fillId="0" borderId="1" xfId="0" applyNumberFormat="1" applyFont="1" applyFill="1" applyBorder="1"/>
    <xf numFmtId="0" fontId="30" fillId="0" borderId="4" xfId="0" applyNumberFormat="1" applyFont="1" applyFill="1" applyBorder="1"/>
    <xf numFmtId="1" fontId="30" fillId="0" borderId="1" xfId="0" applyNumberFormat="1" applyFont="1" applyFill="1" applyBorder="1"/>
    <xf numFmtId="164" fontId="0" fillId="0" borderId="1" xfId="0" applyNumberFormat="1" applyFont="1" applyFill="1" applyBorder="1" applyAlignment="1" applyProtection="1">
      <alignment vertical="top" wrapText="1"/>
      <protection locked="0"/>
    </xf>
    <xf numFmtId="164" fontId="0" fillId="0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164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horizontal="right" vertical="top"/>
      <protection locked="0"/>
    </xf>
    <xf numFmtId="164" fontId="0" fillId="0" borderId="1" xfId="0" applyNumberFormat="1" applyFont="1" applyFill="1" applyBorder="1" applyAlignment="1" applyProtection="1">
      <alignment vertical="top"/>
      <protection locked="0"/>
    </xf>
    <xf numFmtId="2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horizontal="left" vertical="top" wrapText="1"/>
      <protection locked="0"/>
    </xf>
    <xf numFmtId="0" fontId="30" fillId="0" borderId="4" xfId="0" applyFont="1" applyFill="1" applyBorder="1" applyAlignment="1" applyProtection="1">
      <alignment vertical="top"/>
      <protection locked="0"/>
    </xf>
    <xf numFmtId="164" fontId="30" fillId="0" borderId="4" xfId="0" applyNumberFormat="1" applyFont="1" applyFill="1" applyBorder="1" applyAlignment="1" applyProtection="1">
      <alignment horizontal="right" vertical="top"/>
      <protection locked="0"/>
    </xf>
    <xf numFmtId="4" fontId="30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/>
    <xf numFmtId="164" fontId="18" fillId="0" borderId="1" xfId="0" applyNumberFormat="1" applyFont="1" applyFill="1" applyBorder="1" applyAlignment="1" applyProtection="1">
      <alignment vertical="top" wrapText="1"/>
      <protection locked="0"/>
    </xf>
    <xf numFmtId="164" fontId="18" fillId="0" borderId="1" xfId="0" applyNumberFormat="1" applyFont="1" applyFill="1" applyBorder="1" applyAlignment="1" applyProtection="1">
      <alignment horizontal="right" vertical="top" wrapText="1"/>
      <protection locked="0"/>
    </xf>
    <xf numFmtId="0" fontId="18" fillId="0" borderId="1" xfId="0" applyFont="1" applyFill="1" applyBorder="1" applyAlignment="1" applyProtection="1">
      <alignment vertical="top"/>
      <protection locked="0"/>
    </xf>
    <xf numFmtId="164" fontId="18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 applyProtection="1">
      <alignment horizontal="right" vertical="top"/>
      <protection locked="0"/>
    </xf>
    <xf numFmtId="164" fontId="18" fillId="0" borderId="1" xfId="0" applyNumberFormat="1" applyFont="1" applyFill="1" applyBorder="1" applyAlignment="1" applyProtection="1">
      <alignment vertical="top"/>
      <protection locked="0"/>
    </xf>
    <xf numFmtId="2" fontId="18" fillId="0" borderId="1" xfId="0" applyNumberFormat="1" applyFont="1" applyFill="1" applyBorder="1" applyAlignment="1" applyProtection="1">
      <alignment horizontal="right" vertical="top"/>
      <protection locked="0"/>
    </xf>
    <xf numFmtId="0" fontId="18" fillId="0" borderId="1" xfId="0" applyFont="1" applyFill="1" applyBorder="1" applyAlignment="1" applyProtection="1">
      <alignment vertical="top" wrapText="1"/>
      <protection locked="0"/>
    </xf>
    <xf numFmtId="0" fontId="18" fillId="0" borderId="1" xfId="0" applyFont="1" applyFill="1" applyBorder="1" applyAlignment="1" applyProtection="1">
      <alignment horizontal="left" vertical="top" wrapText="1"/>
      <protection locked="0"/>
    </xf>
    <xf numFmtId="0" fontId="28" fillId="0" borderId="4" xfId="0" applyFont="1" applyFill="1" applyBorder="1" applyAlignment="1">
      <alignment horizontal="left"/>
    </xf>
    <xf numFmtId="0" fontId="28" fillId="0" borderId="4" xfId="0" applyFont="1" applyFill="1" applyBorder="1"/>
    <xf numFmtId="164" fontId="28" fillId="0" borderId="4" xfId="0" applyNumberFormat="1" applyFont="1" applyFill="1" applyBorder="1" applyAlignment="1">
      <alignment horizontal="right"/>
    </xf>
    <xf numFmtId="2" fontId="18" fillId="0" borderId="1" xfId="0" applyNumberFormat="1" applyFont="1" applyFill="1" applyBorder="1" applyAlignment="1" applyProtection="1">
      <alignment vertical="top" wrapText="1"/>
      <protection locked="0"/>
    </xf>
    <xf numFmtId="4" fontId="18" fillId="0" borderId="1" xfId="0" applyNumberFormat="1" applyFont="1" applyFill="1" applyBorder="1" applyAlignment="1" applyProtection="1">
      <alignment horizontal="right" vertical="top"/>
      <protection locked="0"/>
    </xf>
    <xf numFmtId="2" fontId="0" fillId="0" borderId="1" xfId="0" applyNumberFormat="1" applyBorder="1"/>
    <xf numFmtId="2" fontId="0" fillId="0" borderId="1" xfId="0" applyNumberFormat="1" applyFill="1" applyBorder="1"/>
    <xf numFmtId="1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left" vertical="top" wrapText="1"/>
      <protection locked="0"/>
    </xf>
    <xf numFmtId="0" fontId="0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6" xfId="0" applyFont="1" applyBorder="1"/>
    <xf numFmtId="0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vertical="top"/>
      <protection locked="0"/>
    </xf>
    <xf numFmtId="164" fontId="28" fillId="0" borderId="4" xfId="0" applyNumberFormat="1" applyFont="1" applyFill="1" applyBorder="1" applyAlignment="1" applyProtection="1">
      <alignment horizontal="right" vertical="top"/>
      <protection locked="0"/>
    </xf>
    <xf numFmtId="2" fontId="28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horizontal="left" vertical="top" wrapText="1"/>
      <protection locked="0"/>
    </xf>
    <xf numFmtId="0" fontId="28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18" fillId="0" borderId="4" xfId="0" applyFont="1" applyFill="1" applyBorder="1" applyAlignment="1" applyProtection="1">
      <alignment vertical="top"/>
      <protection locked="0"/>
    </xf>
    <xf numFmtId="164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horizontal="right" vertical="top"/>
      <protection locked="0"/>
    </xf>
    <xf numFmtId="164" fontId="18" fillId="0" borderId="4" xfId="0" applyNumberFormat="1" applyFont="1" applyFill="1" applyBorder="1" applyAlignment="1" applyProtection="1">
      <alignment vertical="top"/>
      <protection locked="0"/>
    </xf>
    <xf numFmtId="2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 applyAlignment="1" applyProtection="1">
      <alignment vertical="top" wrapText="1"/>
      <protection locked="0"/>
    </xf>
    <xf numFmtId="0" fontId="18" fillId="0" borderId="4" xfId="0" applyFont="1" applyFill="1" applyBorder="1" applyAlignment="1" applyProtection="1">
      <alignment horizontal="left" vertical="top" wrapText="1"/>
      <protection locked="0"/>
    </xf>
    <xf numFmtId="0" fontId="18" fillId="0" borderId="1" xfId="0" applyFont="1" applyFill="1" applyBorder="1" applyAlignment="1" applyProtection="1">
      <alignment horizontal="right" vertical="top"/>
      <protection locked="0"/>
    </xf>
    <xf numFmtId="0" fontId="28" fillId="0" borderId="4" xfId="0" applyNumberFormat="1" applyFont="1" applyFill="1" applyBorder="1" applyAlignment="1" applyProtection="1">
      <alignment horizontal="right" vertical="top"/>
      <protection locked="0"/>
    </xf>
    <xf numFmtId="49" fontId="0" fillId="0" borderId="1" xfId="0" applyNumberFormat="1" applyFont="1" applyBorder="1" applyAlignment="1">
      <alignment horizontal="right"/>
    </xf>
    <xf numFmtId="0" fontId="30" fillId="0" borderId="4" xfId="0" applyFont="1" applyFill="1" applyBorder="1" applyAlignment="1" applyProtection="1">
      <alignment horizontal="right" vertical="top"/>
      <protection locked="0"/>
    </xf>
    <xf numFmtId="164" fontId="30" fillId="0" borderId="4" xfId="0" applyNumberFormat="1" applyFont="1" applyFill="1" applyBorder="1" applyAlignment="1" applyProtection="1">
      <alignment vertical="top"/>
      <protection locked="0"/>
    </xf>
    <xf numFmtId="2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vertical="top" wrapText="1"/>
      <protection locked="0"/>
    </xf>
    <xf numFmtId="1" fontId="30" fillId="0" borderId="4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horizontal="right" vertical="top" wrapText="1"/>
      <protection locked="0"/>
    </xf>
    <xf numFmtId="1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/>
      <protection locked="0"/>
    </xf>
    <xf numFmtId="164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horizontal="right" vertical="top"/>
      <protection locked="0"/>
    </xf>
    <xf numFmtId="164" fontId="30" fillId="0" borderId="1" xfId="0" applyNumberFormat="1" applyFont="1" applyFill="1" applyBorder="1" applyAlignment="1" applyProtection="1">
      <alignment vertical="top"/>
      <protection locked="0"/>
    </xf>
    <xf numFmtId="2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 wrapText="1"/>
      <protection locked="0"/>
    </xf>
    <xf numFmtId="1" fontId="0" fillId="0" borderId="1" xfId="0" applyNumberFormat="1" applyBorder="1" applyAlignment="1">
      <alignment horizontal="right"/>
    </xf>
    <xf numFmtId="0" fontId="28" fillId="0" borderId="4" xfId="0" applyFont="1" applyFill="1" applyBorder="1" applyAlignment="1" applyProtection="1">
      <alignment horizontal="right" vertical="top"/>
      <protection locked="0"/>
    </xf>
    <xf numFmtId="164" fontId="28" fillId="0" borderId="4" xfId="0" applyNumberFormat="1" applyFont="1" applyFill="1" applyBorder="1" applyAlignment="1" applyProtection="1">
      <alignment vertical="top"/>
      <protection locked="0"/>
    </xf>
    <xf numFmtId="0" fontId="28" fillId="0" borderId="4" xfId="0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horizontal="right" vertical="top"/>
      <protection locked="0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left" vertical="top"/>
    </xf>
    <xf numFmtId="0" fontId="18" fillId="0" borderId="4" xfId="0" applyFont="1" applyBorder="1"/>
    <xf numFmtId="164" fontId="28" fillId="0" borderId="4" xfId="0" applyNumberFormat="1" applyFont="1" applyFill="1" applyBorder="1" applyAlignment="1" applyProtection="1">
      <alignment vertical="top" wrapText="1"/>
      <protection locked="0"/>
    </xf>
    <xf numFmtId="164" fontId="28" fillId="0" borderId="4" xfId="0" applyNumberFormat="1" applyFont="1" applyFill="1" applyBorder="1" applyAlignment="1" applyProtection="1">
      <alignment horizontal="right" vertical="top" wrapText="1"/>
      <protection locked="0"/>
    </xf>
    <xf numFmtId="0" fontId="18" fillId="0" borderId="4" xfId="0" applyFont="1" applyBorder="1" applyAlignment="1">
      <alignment horizontal="right"/>
    </xf>
    <xf numFmtId="2" fontId="18" fillId="0" borderId="4" xfId="0" applyNumberFormat="1" applyFont="1" applyBorder="1"/>
    <xf numFmtId="1" fontId="0" fillId="0" borderId="1" xfId="0" applyNumberFormat="1" applyFont="1" applyBorder="1" applyAlignment="1">
      <alignment horizontal="left"/>
    </xf>
    <xf numFmtId="165" fontId="0" fillId="0" borderId="1" xfId="0" applyNumberFormat="1" applyFont="1" applyFill="1" applyBorder="1"/>
    <xf numFmtId="0" fontId="32" fillId="0" borderId="1" xfId="0" applyFont="1" applyBorder="1"/>
    <xf numFmtId="164" fontId="33" fillId="0" borderId="4" xfId="0" applyNumberFormat="1" applyFont="1" applyFill="1" applyBorder="1" applyAlignment="1" applyProtection="1">
      <alignment horizontal="right" vertical="top"/>
      <protection locked="0"/>
    </xf>
    <xf numFmtId="164" fontId="9" fillId="0" borderId="4" xfId="0" applyNumberFormat="1" applyFont="1" applyFill="1" applyBorder="1" applyAlignment="1" applyProtection="1">
      <alignment horizontal="right" vertical="top"/>
      <protection locked="0"/>
    </xf>
    <xf numFmtId="0" fontId="32" fillId="0" borderId="1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/>
    <xf numFmtId="164" fontId="31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1" fontId="18" fillId="0" borderId="1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/>
    </xf>
    <xf numFmtId="4" fontId="0" fillId="0" borderId="1" xfId="0" applyNumberFormat="1" applyFont="1" applyFill="1" applyBorder="1"/>
    <xf numFmtId="4" fontId="0" fillId="0" borderId="1" xfId="0" applyNumberFormat="1" applyFill="1" applyBorder="1"/>
    <xf numFmtId="0" fontId="0" fillId="0" borderId="1" xfId="0" applyBorder="1" applyAlignment="1">
      <alignment wrapText="1"/>
    </xf>
    <xf numFmtId="49" fontId="0" fillId="0" borderId="4" xfId="0" applyNumberFormat="1" applyFont="1" applyBorder="1"/>
    <xf numFmtId="165" fontId="0" fillId="0" borderId="4" xfId="0" applyNumberFormat="1" applyFont="1" applyBorder="1"/>
    <xf numFmtId="1" fontId="0" fillId="0" borderId="4" xfId="0" applyNumberFormat="1" applyBorder="1"/>
    <xf numFmtId="0" fontId="0" fillId="0" borderId="4" xfId="0" applyFill="1" applyBorder="1"/>
    <xf numFmtId="0" fontId="0" fillId="0" borderId="1" xfId="0" applyFill="1" applyBorder="1" applyAlignment="1">
      <alignment wrapText="1"/>
    </xf>
    <xf numFmtId="0" fontId="0" fillId="0" borderId="4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horizontal="right" vertical="top" wrapText="1"/>
      <protection locked="0"/>
    </xf>
    <xf numFmtId="1" fontId="0" fillId="0" borderId="1" xfId="0" applyNumberFormat="1" applyBorder="1" applyAlignment="1">
      <alignment horizontal="left"/>
    </xf>
    <xf numFmtId="0" fontId="30" fillId="0" borderId="14" xfId="0" applyFont="1" applyFill="1" applyBorder="1" applyAlignment="1" applyProtection="1">
      <alignment vertical="top" wrapText="1"/>
      <protection locked="0"/>
    </xf>
    <xf numFmtId="0" fontId="0" fillId="0" borderId="1" xfId="0" applyFill="1" applyBorder="1" applyAlignment="1">
      <alignment horizontal="left" wrapText="1"/>
    </xf>
    <xf numFmtId="0" fontId="1" fillId="0" borderId="4" xfId="0" applyFont="1" applyFill="1" applyBorder="1"/>
    <xf numFmtId="164" fontId="34" fillId="0" borderId="4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164" fontId="34" fillId="0" borderId="4" xfId="0" applyNumberFormat="1" applyFont="1" applyFill="1" applyBorder="1" applyAlignment="1" applyProtection="1">
      <alignment vertical="top"/>
      <protection locked="0"/>
    </xf>
    <xf numFmtId="164" fontId="34" fillId="0" borderId="4" xfId="0" applyNumberFormat="1" applyFont="1" applyFill="1" applyBorder="1" applyAlignment="1" applyProtection="1">
      <alignment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wrapText="1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0" fillId="0" borderId="4" xfId="0" applyBorder="1" applyAlignment="1">
      <alignment horizontal="right"/>
    </xf>
    <xf numFmtId="0" fontId="0" fillId="0" borderId="1" xfId="0" applyFont="1" applyBorder="1" applyAlignment="1">
      <alignment horizontal="right" vertical="center" wrapText="1"/>
    </xf>
    <xf numFmtId="0" fontId="35" fillId="0" borderId="4" xfId="0" applyFont="1" applyBorder="1"/>
    <xf numFmtId="164" fontId="36" fillId="0" borderId="4" xfId="0" applyNumberFormat="1" applyFont="1" applyFill="1" applyBorder="1" applyAlignment="1">
      <alignment horizontal="right"/>
    </xf>
    <xf numFmtId="0" fontId="35" fillId="0" borderId="4" xfId="0" applyFont="1" applyBorder="1" applyAlignment="1">
      <alignment horizontal="right"/>
    </xf>
    <xf numFmtId="164" fontId="36" fillId="0" borderId="4" xfId="0" applyNumberFormat="1" applyFont="1" applyFill="1" applyBorder="1" applyAlignment="1" applyProtection="1">
      <alignment vertical="top"/>
      <protection locked="0"/>
    </xf>
    <xf numFmtId="164" fontId="36" fillId="0" borderId="4" xfId="0" applyNumberFormat="1" applyFont="1" applyFill="1" applyBorder="1" applyAlignment="1" applyProtection="1">
      <alignment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/>
      <protection locked="0"/>
    </xf>
    <xf numFmtId="0" fontId="35" fillId="0" borderId="1" xfId="0" applyFont="1" applyBorder="1"/>
    <xf numFmtId="164" fontId="36" fillId="0" borderId="1" xfId="0" applyNumberFormat="1" applyFont="1" applyFill="1" applyBorder="1" applyAlignment="1">
      <alignment horizontal="right"/>
    </xf>
    <xf numFmtId="0" fontId="35" fillId="0" borderId="1" xfId="0" applyFont="1" applyBorder="1" applyAlignment="1">
      <alignment horizontal="right"/>
    </xf>
    <xf numFmtId="164" fontId="36" fillId="0" borderId="1" xfId="0" applyNumberFormat="1" applyFont="1" applyFill="1" applyBorder="1" applyAlignment="1" applyProtection="1">
      <alignment vertical="top"/>
      <protection locked="0"/>
    </xf>
    <xf numFmtId="164" fontId="36" fillId="0" borderId="1" xfId="0" applyNumberFormat="1" applyFont="1" applyFill="1" applyBorder="1" applyAlignment="1" applyProtection="1">
      <alignment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/>
      <protection locked="0"/>
    </xf>
    <xf numFmtId="1" fontId="0" fillId="0" borderId="4" xfId="0" applyNumberFormat="1" applyBorder="1" applyAlignment="1">
      <alignment horizontal="right"/>
    </xf>
    <xf numFmtId="0" fontId="35" fillId="0" borderId="1" xfId="0" applyFont="1" applyFill="1" applyBorder="1"/>
    <xf numFmtId="0" fontId="35" fillId="0" borderId="1" xfId="0" applyFont="1" applyFill="1" applyBorder="1" applyAlignment="1">
      <alignment horizontal="right"/>
    </xf>
    <xf numFmtId="0" fontId="1" fillId="0" borderId="4" xfId="0" applyFont="1" applyBorder="1"/>
    <xf numFmtId="1" fontId="1" fillId="0" borderId="4" xfId="0" applyNumberFormat="1" applyFont="1" applyBorder="1" applyAlignment="1">
      <alignment horizontal="right"/>
    </xf>
    <xf numFmtId="0" fontId="1" fillId="0" borderId="1" xfId="0" applyFont="1" applyBorder="1"/>
    <xf numFmtId="164" fontId="34" fillId="0" borderId="1" xfId="0" applyNumberFormat="1" applyFont="1" applyFill="1" applyBorder="1" applyAlignment="1">
      <alignment horizontal="right"/>
    </xf>
    <xf numFmtId="1" fontId="1" fillId="0" borderId="1" xfId="0" applyNumberFormat="1" applyFont="1" applyBorder="1" applyAlignment="1">
      <alignment horizontal="right"/>
    </xf>
    <xf numFmtId="164" fontId="34" fillId="0" borderId="1" xfId="0" applyNumberFormat="1" applyFont="1" applyFill="1" applyBorder="1" applyAlignment="1" applyProtection="1">
      <alignment vertical="top"/>
      <protection locked="0"/>
    </xf>
    <xf numFmtId="164" fontId="34" fillId="0" borderId="1" xfId="0" applyNumberFormat="1" applyFont="1" applyFill="1" applyBorder="1" applyAlignment="1" applyProtection="1">
      <alignment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/>
      <protection locked="0"/>
    </xf>
    <xf numFmtId="1" fontId="1" fillId="0" borderId="1" xfId="0" applyNumberFormat="1" applyFont="1" applyFill="1" applyBorder="1" applyAlignment="1">
      <alignment horizontal="right"/>
    </xf>
    <xf numFmtId="0" fontId="37" fillId="0" borderId="1" xfId="0" applyFont="1" applyBorder="1" applyAlignment="1">
      <alignment horizontal="justify" vertical="center" wrapText="1"/>
    </xf>
    <xf numFmtId="0" fontId="0" fillId="0" borderId="4" xfId="0" applyFill="1" applyBorder="1" applyAlignment="1">
      <alignment horizontal="right"/>
    </xf>
    <xf numFmtId="0" fontId="37" fillId="0" borderId="1" xfId="0" applyFont="1" applyBorder="1" applyAlignment="1">
      <alignment horizontal="right" vertical="center" wrapText="1"/>
    </xf>
    <xf numFmtId="1" fontId="0" fillId="3" borderId="1" xfId="0" applyNumberFormat="1" applyFill="1" applyBorder="1"/>
    <xf numFmtId="1" fontId="35" fillId="0" borderId="1" xfId="0" applyNumberFormat="1" applyFont="1" applyBorder="1" applyAlignment="1">
      <alignment horizontal="right"/>
    </xf>
    <xf numFmtId="1" fontId="35" fillId="0" borderId="1" xfId="0" applyNumberFormat="1" applyFont="1" applyFill="1" applyBorder="1" applyAlignment="1">
      <alignment horizontal="right"/>
    </xf>
    <xf numFmtId="1" fontId="22" fillId="3" borderId="1" xfId="0" applyNumberFormat="1" applyFont="1" applyFill="1" applyBorder="1"/>
    <xf numFmtId="0" fontId="22" fillId="3" borderId="1" xfId="0" applyFont="1" applyFill="1" applyBorder="1"/>
    <xf numFmtId="0" fontId="22" fillId="0" borderId="1" xfId="0" applyFont="1" applyFill="1" applyBorder="1"/>
    <xf numFmtId="1" fontId="22" fillId="0" borderId="1" xfId="0" applyNumberFormat="1" applyFont="1" applyBorder="1" applyAlignment="1">
      <alignment horizontal="left"/>
    </xf>
    <xf numFmtId="165" fontId="18" fillId="0" borderId="4" xfId="0" applyNumberFormat="1" applyFon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1" fontId="35" fillId="0" borderId="1" xfId="0" applyNumberFormat="1" applyFont="1" applyBorder="1" applyAlignment="1">
      <alignment horizontal="left"/>
    </xf>
    <xf numFmtId="1" fontId="35" fillId="0" borderId="1" xfId="0" applyNumberFormat="1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164" fontId="31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>
      <alignment horizontal="right"/>
    </xf>
    <xf numFmtId="3" fontId="0" fillId="0" borderId="1" xfId="0" applyNumberFormat="1" applyBorder="1"/>
    <xf numFmtId="0" fontId="18" fillId="0" borderId="1" xfId="0" applyFont="1" applyFill="1" applyBorder="1" applyAlignment="1">
      <alignment wrapText="1"/>
    </xf>
    <xf numFmtId="0" fontId="35" fillId="0" borderId="1" xfId="0" applyFont="1" applyFill="1" applyBorder="1" applyAlignment="1">
      <alignment wrapText="1"/>
    </xf>
    <xf numFmtId="164" fontId="34" fillId="0" borderId="1" xfId="0" applyNumberFormat="1" applyFont="1" applyFill="1" applyBorder="1" applyAlignment="1" applyProtection="1">
      <alignment horizontal="left" vertical="top" wrapText="1"/>
      <protection locked="0"/>
    </xf>
    <xf numFmtId="164" fontId="34" fillId="0" borderId="1" xfId="0" applyNumberFormat="1" applyFont="1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34" fillId="0" borderId="1" xfId="0" applyNumberFormat="1" applyFont="1" applyFill="1" applyBorder="1" applyAlignment="1" applyProtection="1">
      <alignment horizontal="left" vertical="top"/>
      <protection locked="0"/>
    </xf>
    <xf numFmtId="0" fontId="26" fillId="0" borderId="1" xfId="0" applyFont="1" applyBorder="1" applyAlignment="1">
      <alignment horizontal="right"/>
    </xf>
    <xf numFmtId="49" fontId="0" fillId="0" borderId="1" xfId="0" applyNumberFormat="1" applyFill="1" applyBorder="1" applyAlignment="1">
      <alignment horizontal="right"/>
    </xf>
    <xf numFmtId="164" fontId="36" fillId="0" borderId="1" xfId="0" applyNumberFormat="1" applyFont="1" applyFill="1" applyBorder="1" applyAlignment="1">
      <alignment horizontal="left"/>
    </xf>
    <xf numFmtId="164" fontId="36" fillId="0" borderId="1" xfId="0" applyNumberFormat="1" applyFont="1" applyFill="1" applyBorder="1" applyAlignment="1" applyProtection="1">
      <alignment horizontal="left" vertical="top"/>
      <protection locked="0"/>
    </xf>
    <xf numFmtId="1" fontId="1" fillId="0" borderId="1" xfId="0" applyNumberFormat="1" applyFont="1" applyBorder="1" applyAlignment="1">
      <alignment horizontal="left"/>
    </xf>
    <xf numFmtId="1" fontId="33" fillId="0" borderId="0" xfId="0" applyNumberFormat="1" applyFont="1" applyFill="1" applyBorder="1" applyAlignment="1" applyProtection="1">
      <alignment vertical="top" wrapText="1"/>
      <protection locked="0"/>
    </xf>
    <xf numFmtId="0" fontId="2" fillId="0" borderId="0" xfId="0" applyFont="1" applyFill="1" applyAlignment="1">
      <alignment horizontal="center"/>
    </xf>
    <xf numFmtId="0" fontId="5" fillId="0" borderId="7" xfId="0" applyFont="1" applyFill="1" applyBorder="1" applyAlignment="1" applyProtection="1">
      <alignment vertical="top"/>
      <protection locked="0"/>
    </xf>
    <xf numFmtId="1" fontId="5" fillId="0" borderId="10" xfId="0" applyNumberFormat="1" applyFont="1" applyFill="1" applyBorder="1" applyAlignment="1" applyProtection="1">
      <alignment vertical="top" wrapText="1"/>
      <protection locked="0"/>
    </xf>
    <xf numFmtId="1" fontId="5" fillId="0" borderId="11" xfId="0" applyNumberFormat="1" applyFont="1" applyFill="1" applyBorder="1" applyAlignment="1" applyProtection="1">
      <alignment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0" fontId="5" fillId="0" borderId="9" xfId="0" applyFont="1" applyFill="1" applyBorder="1" applyAlignment="1" applyProtection="1">
      <alignment vertical="top" wrapText="1"/>
      <protection locked="0"/>
    </xf>
    <xf numFmtId="0" fontId="5" fillId="0" borderId="7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top" wrapText="1"/>
      <protection locked="0"/>
    </xf>
    <xf numFmtId="0" fontId="5" fillId="0" borderId="2" xfId="0" applyFont="1" applyFill="1" applyBorder="1" applyAlignment="1" applyProtection="1">
      <alignment horizontal="center" vertical="top" wrapText="1"/>
      <protection locked="0"/>
    </xf>
    <xf numFmtId="0" fontId="5" fillId="0" borderId="7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 wrapText="1"/>
      <protection locked="0"/>
    </xf>
    <xf numFmtId="1" fontId="5" fillId="0" borderId="7" xfId="0" applyNumberFormat="1" applyFont="1" applyFill="1" applyBorder="1" applyAlignment="1" applyProtection="1">
      <alignment vertical="top" wrapText="1"/>
      <protection locked="0"/>
    </xf>
    <xf numFmtId="1" fontId="5" fillId="0" borderId="2" xfId="0" applyNumberFormat="1" applyFont="1" applyFill="1" applyBorder="1" applyAlignment="1" applyProtection="1">
      <alignment vertical="top" wrapText="1"/>
      <protection locked="0"/>
    </xf>
    <xf numFmtId="0" fontId="4" fillId="0" borderId="0" xfId="0" applyFont="1" applyFill="1" applyAlignment="1">
      <alignment horizontal="center"/>
    </xf>
    <xf numFmtId="168" fontId="5" fillId="0" borderId="12" xfId="0" applyNumberFormat="1" applyFont="1" applyFill="1" applyBorder="1" applyAlignment="1" applyProtection="1">
      <alignment horizontal="right" vertical="top" wrapText="1"/>
      <protection locked="0"/>
    </xf>
    <xf numFmtId="168" fontId="5" fillId="0" borderId="13" xfId="0" applyNumberFormat="1" applyFont="1" applyFill="1" applyBorder="1" applyAlignment="1" applyProtection="1">
      <alignment horizontal="right" vertical="top" wrapText="1"/>
      <protection locked="0"/>
    </xf>
    <xf numFmtId="0" fontId="5" fillId="0" borderId="7" xfId="0" applyFont="1" applyFill="1" applyBorder="1" applyAlignment="1" applyProtection="1">
      <alignment horizontal="right" vertical="top" wrapText="1"/>
      <protection locked="0"/>
    </xf>
    <xf numFmtId="0" fontId="5" fillId="0" borderId="2" xfId="0" applyFont="1" applyFill="1" applyBorder="1" applyAlignment="1" applyProtection="1">
      <alignment horizontal="right" vertical="top" wrapText="1"/>
      <protection locked="0"/>
    </xf>
    <xf numFmtId="1" fontId="14" fillId="0" borderId="10" xfId="0" applyNumberFormat="1" applyFont="1" applyFill="1" applyBorder="1" applyAlignment="1" applyProtection="1">
      <alignment vertical="top" wrapText="1"/>
      <protection locked="0"/>
    </xf>
    <xf numFmtId="1" fontId="14" fillId="0" borderId="11" xfId="0" applyNumberFormat="1" applyFont="1" applyFill="1" applyBorder="1" applyAlignment="1" applyProtection="1">
      <alignment vertical="top" wrapText="1"/>
      <protection locked="0"/>
    </xf>
    <xf numFmtId="1" fontId="14" fillId="0" borderId="7" xfId="0" applyNumberFormat="1" applyFont="1" applyFill="1" applyBorder="1" applyAlignment="1" applyProtection="1">
      <alignment vertical="top" wrapText="1"/>
      <protection locked="0"/>
    </xf>
    <xf numFmtId="1" fontId="14" fillId="0" borderId="2" xfId="0" applyNumberFormat="1" applyFont="1" applyFill="1" applyBorder="1" applyAlignment="1" applyProtection="1">
      <alignment vertical="top" wrapText="1"/>
      <protection locked="0"/>
    </xf>
    <xf numFmtId="164" fontId="14" fillId="0" borderId="12" xfId="0" applyNumberFormat="1" applyFont="1" applyFill="1" applyBorder="1" applyAlignment="1" applyProtection="1">
      <alignment horizontal="right" vertical="top" wrapText="1"/>
      <protection locked="0"/>
    </xf>
    <xf numFmtId="164" fontId="14" fillId="0" borderId="13" xfId="0" applyNumberFormat="1" applyFont="1" applyFill="1" applyBorder="1" applyAlignment="1" applyProtection="1">
      <alignment horizontal="right" vertical="top" wrapText="1"/>
      <protection locked="0"/>
    </xf>
    <xf numFmtId="169" fontId="14" fillId="0" borderId="7" xfId="0" applyNumberFormat="1" applyFont="1" applyFill="1" applyBorder="1" applyAlignment="1" applyProtection="1">
      <alignment vertical="top" wrapText="1"/>
      <protection locked="0"/>
    </xf>
    <xf numFmtId="169" fontId="14" fillId="0" borderId="2" xfId="0" applyNumberFormat="1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0" fontId="14" fillId="0" borderId="7" xfId="0" applyFont="1" applyFill="1" applyBorder="1" applyAlignment="1" applyProtection="1">
      <alignment horizontal="center" vertical="top"/>
      <protection locked="0"/>
    </xf>
    <xf numFmtId="0" fontId="14" fillId="0" borderId="7" xfId="0" applyFont="1" applyFill="1" applyBorder="1" applyAlignment="1" applyProtection="1">
      <alignment vertical="top" wrapText="1"/>
      <protection locked="0"/>
    </xf>
    <xf numFmtId="0" fontId="14" fillId="0" borderId="2" xfId="0" applyFont="1" applyFill="1" applyBorder="1" applyAlignment="1" applyProtection="1">
      <alignment vertical="top" wrapText="1"/>
      <protection locked="0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4" fillId="0" borderId="8" xfId="0" applyFont="1" applyFill="1" applyBorder="1" applyAlignment="1" applyProtection="1">
      <alignment vertical="top" wrapText="1"/>
      <protection locked="0"/>
    </xf>
    <xf numFmtId="0" fontId="14" fillId="0" borderId="9" xfId="0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vertical="top"/>
      <protection locked="0"/>
    </xf>
    <xf numFmtId="0" fontId="14" fillId="0" borderId="12" xfId="0" applyFont="1" applyFill="1" applyBorder="1" applyAlignment="1" applyProtection="1">
      <alignment vertical="top"/>
      <protection locked="0"/>
    </xf>
    <xf numFmtId="0" fontId="14" fillId="0" borderId="13" xfId="0" applyFont="1" applyFill="1" applyBorder="1" applyAlignment="1" applyProtection="1">
      <alignment vertical="top"/>
      <protection locked="0"/>
    </xf>
    <xf numFmtId="0" fontId="5" fillId="0" borderId="22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/>
      <protection locked="0"/>
    </xf>
    <xf numFmtId="164" fontId="5" fillId="0" borderId="7" xfId="0" applyNumberFormat="1" applyFont="1" applyFill="1" applyBorder="1" applyAlignment="1" applyProtection="1">
      <alignment horizontal="right" vertical="top" wrapText="1"/>
      <protection locked="0"/>
    </xf>
    <xf numFmtId="164" fontId="5" fillId="0" borderId="2" xfId="0" applyNumberFormat="1" applyFont="1" applyFill="1" applyBorder="1" applyAlignment="1" applyProtection="1">
      <alignment horizontal="right" vertical="top" wrapText="1"/>
      <protection locked="0"/>
    </xf>
    <xf numFmtId="169" fontId="5" fillId="0" borderId="7" xfId="0" applyNumberFormat="1" applyFont="1" applyFill="1" applyBorder="1" applyAlignment="1" applyProtection="1">
      <alignment vertical="top" wrapText="1"/>
      <protection locked="0"/>
    </xf>
    <xf numFmtId="169" fontId="5" fillId="0" borderId="2" xfId="0" applyNumberFormat="1" applyFont="1" applyFill="1" applyBorder="1" applyAlignment="1" applyProtection="1">
      <alignment vertical="top" wrapText="1"/>
      <protection locked="0"/>
    </xf>
    <xf numFmtId="0" fontId="22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4" fillId="0" borderId="8" xfId="0" applyFont="1" applyFill="1" applyBorder="1" applyAlignment="1" applyProtection="1">
      <alignment vertical="top" wrapText="1"/>
      <protection locked="0"/>
    </xf>
    <xf numFmtId="0" fontId="24" fillId="0" borderId="22" xfId="0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vertical="top"/>
      <protection locked="0"/>
    </xf>
    <xf numFmtId="0" fontId="24" fillId="0" borderId="2" xfId="0" applyFont="1" applyFill="1" applyBorder="1" applyAlignment="1" applyProtection="1">
      <alignment vertical="top"/>
      <protection locked="0"/>
    </xf>
    <xf numFmtId="0" fontId="24" fillId="0" borderId="7" xfId="0" applyFont="1" applyFill="1" applyBorder="1" applyAlignment="1" applyProtection="1">
      <alignment vertical="top" wrapText="1"/>
      <protection locked="0"/>
    </xf>
    <xf numFmtId="0" fontId="24" fillId="0" borderId="2" xfId="0" applyFont="1" applyFill="1" applyBorder="1" applyAlignment="1" applyProtection="1">
      <alignment vertical="top" wrapText="1"/>
      <protection locked="0"/>
    </xf>
    <xf numFmtId="1" fontId="24" fillId="0" borderId="10" xfId="0" applyNumberFormat="1" applyFont="1" applyFill="1" applyBorder="1" applyAlignment="1" applyProtection="1">
      <alignment vertical="top" wrapText="1"/>
      <protection locked="0"/>
    </xf>
    <xf numFmtId="1" fontId="24" fillId="0" borderId="11" xfId="0" applyNumberFormat="1" applyFont="1" applyFill="1" applyBorder="1" applyAlignment="1" applyProtection="1">
      <alignment vertical="top" wrapText="1"/>
      <protection locked="0"/>
    </xf>
    <xf numFmtId="1" fontId="24" fillId="0" borderId="7" xfId="0" applyNumberFormat="1" applyFont="1" applyFill="1" applyBorder="1" applyAlignment="1" applyProtection="1">
      <alignment vertical="top" wrapText="1"/>
      <protection locked="0"/>
    </xf>
    <xf numFmtId="1" fontId="24" fillId="0" borderId="2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right" vertical="top" wrapText="1"/>
      <protection locked="0"/>
    </xf>
    <xf numFmtId="164" fontId="24" fillId="0" borderId="2" xfId="0" applyNumberFormat="1" applyFont="1" applyFill="1" applyBorder="1" applyAlignment="1" applyProtection="1">
      <alignment horizontal="right" vertical="top" wrapText="1"/>
      <protection locked="0"/>
    </xf>
    <xf numFmtId="169" fontId="24" fillId="0" borderId="7" xfId="0" applyNumberFormat="1" applyFont="1" applyFill="1" applyBorder="1" applyAlignment="1" applyProtection="1">
      <alignment vertical="top" wrapText="1"/>
      <protection locked="0"/>
    </xf>
    <xf numFmtId="169" fontId="24" fillId="0" borderId="2" xfId="0" applyNumberFormat="1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horizontal="center" vertical="top" wrapText="1"/>
      <protection locked="0"/>
    </xf>
    <xf numFmtId="0" fontId="24" fillId="0" borderId="2" xfId="0" applyFont="1" applyFill="1" applyBorder="1" applyAlignment="1" applyProtection="1">
      <alignment horizontal="center" vertical="top" wrapText="1"/>
      <protection locked="0"/>
    </xf>
    <xf numFmtId="0" fontId="24" fillId="0" borderId="7" xfId="0" applyFont="1" applyFill="1" applyBorder="1" applyAlignment="1" applyProtection="1">
      <alignment horizontal="center" vertical="top"/>
      <protection locked="0"/>
    </xf>
    <xf numFmtId="0" fontId="24" fillId="0" borderId="12" xfId="0" applyFont="1" applyFill="1" applyBorder="1" applyAlignment="1" applyProtection="1">
      <alignment vertical="top" wrapText="1"/>
      <protection locked="0"/>
    </xf>
    <xf numFmtId="0" fontId="24" fillId="0" borderId="3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/>
      <protection locked="0"/>
    </xf>
    <xf numFmtId="0" fontId="24" fillId="0" borderId="4" xfId="0" applyFont="1" applyFill="1" applyBorder="1" applyAlignment="1" applyProtection="1">
      <alignment horizontal="center" vertical="top" wrapText="1"/>
      <protection locked="0"/>
    </xf>
    <xf numFmtId="1" fontId="24" fillId="0" borderId="23" xfId="0" applyNumberFormat="1" applyFont="1" applyFill="1" applyBorder="1" applyAlignment="1" applyProtection="1">
      <alignment vertical="top" wrapText="1"/>
      <protection locked="0"/>
    </xf>
    <xf numFmtId="1" fontId="24" fillId="0" borderId="4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center" vertical="top" wrapText="1"/>
      <protection locked="0"/>
    </xf>
    <xf numFmtId="164" fontId="24" fillId="0" borderId="4" xfId="0" applyNumberFormat="1" applyFont="1" applyFill="1" applyBorder="1" applyAlignment="1" applyProtection="1">
      <alignment horizontal="center" vertical="top" wrapText="1"/>
      <protection locked="0"/>
    </xf>
    <xf numFmtId="169" fontId="24" fillId="0" borderId="4" xfId="0" applyNumberFormat="1" applyFont="1" applyFill="1" applyBorder="1" applyAlignment="1" applyProtection="1">
      <alignment vertical="top" wrapText="1"/>
      <protection locked="0"/>
    </xf>
    <xf numFmtId="4" fontId="28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>
      <alignment horizontal="left"/>
    </xf>
    <xf numFmtId="0" fontId="28" fillId="0" borderId="1" xfId="0" applyNumberFormat="1" applyFont="1" applyFill="1" applyBorder="1"/>
    <xf numFmtId="0" fontId="28" fillId="0" borderId="4" xfId="0" applyFont="1" applyFill="1" applyBorder="1" applyAlignment="1" applyProtection="1">
      <alignment horizontal="left" vertical="top"/>
      <protection locked="0"/>
    </xf>
    <xf numFmtId="1" fontId="28" fillId="0" borderId="1" xfId="0" applyNumberFormat="1" applyFont="1" applyFill="1" applyBorder="1" applyAlignment="1">
      <alignment horizontal="left"/>
    </xf>
    <xf numFmtId="164" fontId="28" fillId="0" borderId="4" xfId="0" applyNumberFormat="1" applyFont="1" applyFill="1" applyBorder="1" applyAlignment="1" applyProtection="1">
      <alignment horizontal="left" vertical="top"/>
      <protection locked="0"/>
    </xf>
    <xf numFmtId="164" fontId="28" fillId="0" borderId="1" xfId="0" applyNumberFormat="1" applyFont="1" applyFill="1" applyBorder="1" applyAlignment="1">
      <alignment horizontal="left"/>
    </xf>
    <xf numFmtId="0" fontId="28" fillId="0" borderId="1" xfId="0" applyFont="1" applyFill="1" applyBorder="1" applyAlignment="1" applyProtection="1">
      <alignment horizontal="left" vertical="top"/>
      <protection locked="0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X4216"/>
  <sheetViews>
    <sheetView zoomScale="90" zoomScaleNormal="90" workbookViewId="0">
      <pane xSplit="2" ySplit="6" topLeftCell="C3770" activePane="bottomRight" state="frozen"/>
      <selection pane="topRight" activeCell="C1" sqref="C1"/>
      <selection pane="bottomLeft" activeCell="A7" sqref="A7"/>
      <selection pane="bottomRight" activeCell="R335" sqref="R335"/>
    </sheetView>
  </sheetViews>
  <sheetFormatPr defaultRowHeight="12.75" x14ac:dyDescent="0.2"/>
  <cols>
    <col min="1" max="1" width="5.28515625" style="1" customWidth="1"/>
    <col min="2" max="2" width="13.28515625" style="1" customWidth="1"/>
    <col min="3" max="3" width="13.7109375" style="4" customWidth="1"/>
    <col min="4" max="4" width="22" style="1" customWidth="1"/>
    <col min="5" max="5" width="12.7109375" style="109" customWidth="1"/>
    <col min="6" max="6" width="14.28515625" style="94" bestFit="1" customWidth="1"/>
    <col min="7" max="7" width="22.5703125" style="1" customWidth="1"/>
    <col min="8" max="8" width="19.5703125" style="1" customWidth="1"/>
    <col min="9" max="9" width="11" style="1" customWidth="1"/>
    <col min="10" max="10" width="17.5703125" style="1" customWidth="1"/>
    <col min="11" max="11" width="10.140625" style="19" customWidth="1"/>
    <col min="12" max="12" width="12" style="135" customWidth="1"/>
    <col min="13" max="13" width="11.28515625" style="135" customWidth="1"/>
    <col min="14" max="14" width="16.140625" style="1" customWidth="1"/>
    <col min="15" max="15" width="13.28515625" style="5" customWidth="1"/>
    <col min="16" max="16" width="18.42578125" style="1" customWidth="1"/>
    <col min="17" max="17" width="12.140625" style="135" customWidth="1"/>
    <col min="18" max="18" width="12.140625" style="5" customWidth="1"/>
    <col min="19" max="19" width="11.85546875" style="1" customWidth="1"/>
    <col min="20" max="20" width="9.140625" style="1" customWidth="1"/>
    <col min="21" max="16384" width="9.140625" style="1"/>
  </cols>
  <sheetData>
    <row r="1" spans="1:19" x14ac:dyDescent="0.2">
      <c r="A1" s="707"/>
      <c r="B1" s="707"/>
      <c r="C1" s="707"/>
      <c r="D1" s="6" t="s">
        <v>3384</v>
      </c>
    </row>
    <row r="2" spans="1:19" x14ac:dyDescent="0.2">
      <c r="D2" s="6"/>
      <c r="E2" s="110"/>
      <c r="F2" s="95"/>
      <c r="G2" s="6" t="s">
        <v>3385</v>
      </c>
      <c r="H2" s="6"/>
      <c r="I2" s="6"/>
      <c r="J2" s="6"/>
    </row>
    <row r="3" spans="1:19" x14ac:dyDescent="0.2">
      <c r="D3" s="722" t="s">
        <v>3386</v>
      </c>
      <c r="E3" s="722"/>
      <c r="F3" s="722"/>
      <c r="G3" s="722"/>
      <c r="H3" s="722"/>
      <c r="I3" s="722"/>
      <c r="J3" s="722"/>
    </row>
    <row r="4" spans="1:19" ht="13.5" thickBot="1" x14ac:dyDescent="0.25"/>
    <row r="5" spans="1:19" x14ac:dyDescent="0.2">
      <c r="A5" s="711" t="s">
        <v>293</v>
      </c>
      <c r="B5" s="713" t="s">
        <v>68</v>
      </c>
      <c r="C5" s="713"/>
      <c r="D5" s="714" t="s">
        <v>70</v>
      </c>
      <c r="E5" s="714"/>
      <c r="F5" s="714"/>
      <c r="G5" s="713" t="s">
        <v>132</v>
      </c>
      <c r="H5" s="716" t="s">
        <v>134</v>
      </c>
      <c r="I5" s="716" t="s">
        <v>75</v>
      </c>
      <c r="J5" s="718" t="s">
        <v>38</v>
      </c>
      <c r="K5" s="720" t="s">
        <v>294</v>
      </c>
      <c r="L5" s="723" t="s">
        <v>62</v>
      </c>
      <c r="M5" s="723" t="s">
        <v>39</v>
      </c>
      <c r="N5" s="718" t="s">
        <v>131</v>
      </c>
      <c r="O5" s="725" t="s">
        <v>133</v>
      </c>
      <c r="P5" s="708" t="s">
        <v>27</v>
      </c>
      <c r="Q5" s="708"/>
      <c r="R5" s="708"/>
      <c r="S5" s="709" t="s">
        <v>295</v>
      </c>
    </row>
    <row r="6" spans="1:19" ht="13.5" thickBot="1" x14ac:dyDescent="0.25">
      <c r="A6" s="712"/>
      <c r="B6" s="7" t="s">
        <v>296</v>
      </c>
      <c r="C6" s="23" t="s">
        <v>69</v>
      </c>
      <c r="D6" s="150" t="s">
        <v>296</v>
      </c>
      <c r="E6" s="111" t="s">
        <v>69</v>
      </c>
      <c r="F6" s="96" t="s">
        <v>71</v>
      </c>
      <c r="G6" s="715"/>
      <c r="H6" s="717"/>
      <c r="I6" s="717"/>
      <c r="J6" s="719"/>
      <c r="K6" s="721"/>
      <c r="L6" s="724"/>
      <c r="M6" s="724"/>
      <c r="N6" s="719"/>
      <c r="O6" s="726"/>
      <c r="P6" s="7" t="s">
        <v>28</v>
      </c>
      <c r="Q6" s="145" t="s">
        <v>69</v>
      </c>
      <c r="R6" s="8" t="s">
        <v>40</v>
      </c>
      <c r="S6" s="710"/>
    </row>
    <row r="7" spans="1:19" s="9" customFormat="1" x14ac:dyDescent="0.2">
      <c r="A7" s="25">
        <v>1</v>
      </c>
      <c r="B7" s="11" t="s">
        <v>307</v>
      </c>
      <c r="C7" s="24">
        <v>42373</v>
      </c>
      <c r="D7" s="12">
        <v>3604258590</v>
      </c>
      <c r="E7" s="112">
        <v>42369</v>
      </c>
      <c r="F7" s="97">
        <v>18.43</v>
      </c>
      <c r="G7" s="13" t="s">
        <v>122</v>
      </c>
      <c r="H7" s="13" t="s">
        <v>110</v>
      </c>
      <c r="I7" s="13" t="s">
        <v>130</v>
      </c>
      <c r="J7" s="13" t="s">
        <v>109</v>
      </c>
      <c r="K7" s="12">
        <v>10</v>
      </c>
      <c r="L7" s="136">
        <v>42379</v>
      </c>
      <c r="M7" s="122">
        <v>42373</v>
      </c>
      <c r="N7" s="13">
        <v>18.43</v>
      </c>
      <c r="O7" s="85" t="s">
        <v>20</v>
      </c>
      <c r="P7" s="13">
        <v>3</v>
      </c>
      <c r="Q7" s="122">
        <v>42380</v>
      </c>
      <c r="R7" s="13">
        <v>18.43</v>
      </c>
      <c r="S7" s="20">
        <f t="shared" ref="S7:S67" si="0">Q7-L7</f>
        <v>1</v>
      </c>
    </row>
    <row r="8" spans="1:19" s="9" customFormat="1" x14ac:dyDescent="0.2">
      <c r="A8" s="25">
        <v>2</v>
      </c>
      <c r="B8" s="11" t="s">
        <v>308</v>
      </c>
      <c r="C8" s="24">
        <v>42373</v>
      </c>
      <c r="D8" s="12">
        <v>1089</v>
      </c>
      <c r="E8" s="112">
        <v>42355</v>
      </c>
      <c r="F8" s="97">
        <v>5522.67</v>
      </c>
      <c r="G8" s="13" t="s">
        <v>74</v>
      </c>
      <c r="H8" s="13" t="s">
        <v>232</v>
      </c>
      <c r="I8" s="13" t="s">
        <v>130</v>
      </c>
      <c r="J8" s="13" t="s">
        <v>66</v>
      </c>
      <c r="K8" s="12">
        <v>60</v>
      </c>
      <c r="L8" s="136">
        <v>42415</v>
      </c>
      <c r="M8" s="122">
        <v>42373</v>
      </c>
      <c r="N8" s="13">
        <v>5522.67</v>
      </c>
      <c r="O8" s="85" t="s">
        <v>27</v>
      </c>
      <c r="P8" s="13">
        <v>182</v>
      </c>
      <c r="Q8" s="122">
        <v>42412</v>
      </c>
      <c r="R8" s="13">
        <v>5522.67</v>
      </c>
      <c r="S8" s="20">
        <f t="shared" si="0"/>
        <v>-3</v>
      </c>
    </row>
    <row r="9" spans="1:19" s="9" customFormat="1" x14ac:dyDescent="0.2">
      <c r="A9" s="25">
        <v>3</v>
      </c>
      <c r="B9" s="26" t="s">
        <v>309</v>
      </c>
      <c r="C9" s="16">
        <v>42373</v>
      </c>
      <c r="D9" s="17">
        <v>5004108915</v>
      </c>
      <c r="E9" s="113">
        <v>42369</v>
      </c>
      <c r="F9" s="98">
        <v>644.25</v>
      </c>
      <c r="G9" s="15" t="s">
        <v>122</v>
      </c>
      <c r="H9" s="15" t="s">
        <v>275</v>
      </c>
      <c r="I9" s="25" t="s">
        <v>130</v>
      </c>
      <c r="J9" s="15" t="s">
        <v>123</v>
      </c>
      <c r="K9" s="20">
        <v>10</v>
      </c>
      <c r="L9" s="127">
        <v>42379</v>
      </c>
      <c r="M9" s="127">
        <v>42375</v>
      </c>
      <c r="N9" s="25">
        <v>644.25</v>
      </c>
      <c r="O9" s="17" t="s">
        <v>20</v>
      </c>
      <c r="P9" s="15">
        <v>1</v>
      </c>
      <c r="Q9" s="127">
        <v>42377</v>
      </c>
      <c r="R9" s="27">
        <v>644.25</v>
      </c>
      <c r="S9" s="20">
        <f t="shared" si="0"/>
        <v>-2</v>
      </c>
    </row>
    <row r="10" spans="1:19" s="9" customFormat="1" x14ac:dyDescent="0.2">
      <c r="A10" s="25">
        <v>4</v>
      </c>
      <c r="B10" s="26" t="s">
        <v>310</v>
      </c>
      <c r="C10" s="16">
        <v>42373</v>
      </c>
      <c r="D10" s="17">
        <v>3408372948</v>
      </c>
      <c r="E10" s="113">
        <v>42369</v>
      </c>
      <c r="F10" s="98">
        <v>488.94</v>
      </c>
      <c r="G10" s="15" t="s">
        <v>122</v>
      </c>
      <c r="H10" s="15" t="s">
        <v>275</v>
      </c>
      <c r="I10" s="25" t="s">
        <v>130</v>
      </c>
      <c r="J10" s="15" t="s">
        <v>123</v>
      </c>
      <c r="K10" s="20">
        <v>10</v>
      </c>
      <c r="L10" s="127">
        <v>42379</v>
      </c>
      <c r="M10" s="127">
        <v>42375</v>
      </c>
      <c r="N10" s="25">
        <v>488.94</v>
      </c>
      <c r="O10" s="17" t="s">
        <v>20</v>
      </c>
      <c r="P10" s="15">
        <v>1</v>
      </c>
      <c r="Q10" s="127">
        <v>42377</v>
      </c>
      <c r="R10" s="27">
        <v>488.94</v>
      </c>
      <c r="S10" s="20">
        <f t="shared" si="0"/>
        <v>-2</v>
      </c>
    </row>
    <row r="11" spans="1:19" x14ac:dyDescent="0.2">
      <c r="A11" s="25">
        <v>5</v>
      </c>
      <c r="B11" s="28" t="s">
        <v>311</v>
      </c>
      <c r="C11" s="29">
        <v>42373</v>
      </c>
      <c r="D11" s="28">
        <v>3704211700</v>
      </c>
      <c r="E11" s="114">
        <v>42369</v>
      </c>
      <c r="F11" s="99">
        <v>1308.25</v>
      </c>
      <c r="G11" s="28" t="s">
        <v>122</v>
      </c>
      <c r="H11" s="28" t="s">
        <v>275</v>
      </c>
      <c r="I11" s="28" t="s">
        <v>130</v>
      </c>
      <c r="J11" s="28" t="s">
        <v>123</v>
      </c>
      <c r="K11" s="30">
        <v>10</v>
      </c>
      <c r="L11" s="93">
        <v>42379</v>
      </c>
      <c r="M11" s="93">
        <v>42375</v>
      </c>
      <c r="N11" s="28">
        <v>1308.25</v>
      </c>
      <c r="O11" s="32" t="s">
        <v>20</v>
      </c>
      <c r="P11" s="28">
        <v>1</v>
      </c>
      <c r="Q11" s="93">
        <v>42377</v>
      </c>
      <c r="R11" s="32">
        <v>1308.25</v>
      </c>
      <c r="S11" s="20">
        <f t="shared" si="0"/>
        <v>-2</v>
      </c>
    </row>
    <row r="12" spans="1:19" x14ac:dyDescent="0.2">
      <c r="A12" s="25">
        <v>6</v>
      </c>
      <c r="B12" s="28" t="s">
        <v>312</v>
      </c>
      <c r="C12" s="29">
        <v>42373</v>
      </c>
      <c r="D12" s="28">
        <v>5304024186</v>
      </c>
      <c r="E12" s="114">
        <v>42369</v>
      </c>
      <c r="F12" s="99">
        <v>486.17</v>
      </c>
      <c r="G12" s="28" t="s">
        <v>122</v>
      </c>
      <c r="H12" s="28" t="s">
        <v>275</v>
      </c>
      <c r="I12" s="28" t="s">
        <v>130</v>
      </c>
      <c r="J12" s="28" t="s">
        <v>123</v>
      </c>
      <c r="K12" s="30">
        <v>10</v>
      </c>
      <c r="L12" s="93">
        <v>42379</v>
      </c>
      <c r="M12" s="93">
        <v>42375</v>
      </c>
      <c r="N12" s="28">
        <v>486.17</v>
      </c>
      <c r="O12" s="32" t="s">
        <v>20</v>
      </c>
      <c r="P12" s="28">
        <v>1</v>
      </c>
      <c r="Q12" s="93">
        <v>42377</v>
      </c>
      <c r="R12" s="32">
        <v>486.17</v>
      </c>
      <c r="S12" s="20">
        <f t="shared" si="0"/>
        <v>-2</v>
      </c>
    </row>
    <row r="13" spans="1:19" x14ac:dyDescent="0.2">
      <c r="A13" s="25">
        <v>7</v>
      </c>
      <c r="B13" s="28" t="s">
        <v>313</v>
      </c>
      <c r="C13" s="29">
        <v>42373</v>
      </c>
      <c r="D13" s="28">
        <v>3804181743</v>
      </c>
      <c r="E13" s="114">
        <v>42369</v>
      </c>
      <c r="F13" s="99">
        <v>745.6</v>
      </c>
      <c r="G13" s="28" t="s">
        <v>122</v>
      </c>
      <c r="H13" s="28" t="s">
        <v>275</v>
      </c>
      <c r="I13" s="28" t="s">
        <v>130</v>
      </c>
      <c r="J13" s="28" t="s">
        <v>123</v>
      </c>
      <c r="K13" s="30">
        <v>10</v>
      </c>
      <c r="L13" s="93">
        <v>42379</v>
      </c>
      <c r="M13" s="93">
        <v>42375</v>
      </c>
      <c r="N13" s="28">
        <v>745.6</v>
      </c>
      <c r="O13" s="32" t="s">
        <v>20</v>
      </c>
      <c r="P13" s="28">
        <v>1</v>
      </c>
      <c r="Q13" s="93">
        <v>42377</v>
      </c>
      <c r="R13" s="32">
        <v>745.6</v>
      </c>
      <c r="S13" s="20">
        <f t="shared" si="0"/>
        <v>-2</v>
      </c>
    </row>
    <row r="14" spans="1:19" x14ac:dyDescent="0.2">
      <c r="A14" s="25">
        <v>8</v>
      </c>
      <c r="B14" s="28" t="s">
        <v>314</v>
      </c>
      <c r="C14" s="29">
        <v>42373</v>
      </c>
      <c r="D14" s="28">
        <v>3704211697</v>
      </c>
      <c r="E14" s="114">
        <v>42369</v>
      </c>
      <c r="F14" s="99">
        <v>2911.33</v>
      </c>
      <c r="G14" s="28" t="s">
        <v>122</v>
      </c>
      <c r="H14" s="28" t="s">
        <v>275</v>
      </c>
      <c r="I14" s="28" t="s">
        <v>130</v>
      </c>
      <c r="J14" s="28" t="s">
        <v>123</v>
      </c>
      <c r="K14" s="30">
        <v>10</v>
      </c>
      <c r="L14" s="93">
        <v>42379</v>
      </c>
      <c r="M14" s="93">
        <v>42375</v>
      </c>
      <c r="N14" s="28">
        <v>2911.33</v>
      </c>
      <c r="O14" s="32" t="s">
        <v>20</v>
      </c>
      <c r="P14" s="28">
        <v>1</v>
      </c>
      <c r="Q14" s="93">
        <v>42377</v>
      </c>
      <c r="R14" s="32">
        <v>2911.33</v>
      </c>
      <c r="S14" s="20">
        <f t="shared" si="0"/>
        <v>-2</v>
      </c>
    </row>
    <row r="15" spans="1:19" x14ac:dyDescent="0.2">
      <c r="A15" s="25">
        <v>9</v>
      </c>
      <c r="B15" s="28" t="s">
        <v>315</v>
      </c>
      <c r="C15" s="29">
        <v>42373</v>
      </c>
      <c r="D15" s="28">
        <v>5603821255</v>
      </c>
      <c r="E15" s="114">
        <v>42369</v>
      </c>
      <c r="F15" s="99">
        <v>355.95</v>
      </c>
      <c r="G15" s="28" t="s">
        <v>122</v>
      </c>
      <c r="H15" s="28" t="s">
        <v>275</v>
      </c>
      <c r="I15" s="28" t="s">
        <v>130</v>
      </c>
      <c r="J15" s="28" t="s">
        <v>123</v>
      </c>
      <c r="K15" s="30">
        <v>10</v>
      </c>
      <c r="L15" s="93">
        <v>42379</v>
      </c>
      <c r="M15" s="93">
        <v>42375</v>
      </c>
      <c r="N15" s="28">
        <v>355.95</v>
      </c>
      <c r="O15" s="32" t="s">
        <v>20</v>
      </c>
      <c r="P15" s="28">
        <v>1</v>
      </c>
      <c r="Q15" s="93">
        <v>42377</v>
      </c>
      <c r="R15" s="32">
        <v>355.95</v>
      </c>
      <c r="S15" s="20">
        <f t="shared" si="0"/>
        <v>-2</v>
      </c>
    </row>
    <row r="16" spans="1:19" x14ac:dyDescent="0.2">
      <c r="A16" s="25">
        <v>10</v>
      </c>
      <c r="B16" s="28" t="s">
        <v>316</v>
      </c>
      <c r="C16" s="29">
        <v>42373</v>
      </c>
      <c r="D16" s="28">
        <v>3604258591</v>
      </c>
      <c r="E16" s="114">
        <v>42369</v>
      </c>
      <c r="F16" s="99">
        <v>285.37</v>
      </c>
      <c r="G16" s="28" t="s">
        <v>122</v>
      </c>
      <c r="H16" s="28" t="s">
        <v>275</v>
      </c>
      <c r="I16" s="28" t="s">
        <v>130</v>
      </c>
      <c r="J16" s="28" t="s">
        <v>123</v>
      </c>
      <c r="K16" s="30">
        <v>10</v>
      </c>
      <c r="L16" s="93">
        <v>42379</v>
      </c>
      <c r="M16" s="93">
        <v>42375</v>
      </c>
      <c r="N16" s="28">
        <v>285.37</v>
      </c>
      <c r="O16" s="32" t="s">
        <v>20</v>
      </c>
      <c r="P16" s="28">
        <v>1</v>
      </c>
      <c r="Q16" s="93">
        <v>42377</v>
      </c>
      <c r="R16" s="32">
        <v>285.37</v>
      </c>
      <c r="S16" s="20">
        <f t="shared" si="0"/>
        <v>-2</v>
      </c>
    </row>
    <row r="17" spans="1:19" x14ac:dyDescent="0.2">
      <c r="A17" s="25">
        <v>11</v>
      </c>
      <c r="B17" s="28" t="s">
        <v>317</v>
      </c>
      <c r="C17" s="29">
        <v>42373</v>
      </c>
      <c r="D17" s="28">
        <v>3804181744</v>
      </c>
      <c r="E17" s="114">
        <v>42369</v>
      </c>
      <c r="F17" s="99">
        <v>1362.87</v>
      </c>
      <c r="G17" s="28" t="s">
        <v>122</v>
      </c>
      <c r="H17" s="28" t="s">
        <v>275</v>
      </c>
      <c r="I17" s="28" t="s">
        <v>130</v>
      </c>
      <c r="J17" s="28" t="s">
        <v>123</v>
      </c>
      <c r="K17" s="30">
        <v>10</v>
      </c>
      <c r="L17" s="93">
        <v>42379</v>
      </c>
      <c r="M17" s="93">
        <v>42375</v>
      </c>
      <c r="N17" s="28">
        <v>1362.87</v>
      </c>
      <c r="O17" s="32" t="s">
        <v>20</v>
      </c>
      <c r="P17" s="28">
        <v>1</v>
      </c>
      <c r="Q17" s="93">
        <v>42377</v>
      </c>
      <c r="R17" s="32">
        <v>1362.87</v>
      </c>
      <c r="S17" s="20">
        <f t="shared" si="0"/>
        <v>-2</v>
      </c>
    </row>
    <row r="18" spans="1:19" x14ac:dyDescent="0.2">
      <c r="A18" s="25">
        <v>12</v>
      </c>
      <c r="B18" s="28" t="s">
        <v>318</v>
      </c>
      <c r="C18" s="29">
        <v>42373</v>
      </c>
      <c r="D18" s="28">
        <v>3704211699</v>
      </c>
      <c r="E18" s="114">
        <v>42369</v>
      </c>
      <c r="F18" s="99">
        <v>852.19</v>
      </c>
      <c r="G18" s="28" t="s">
        <v>122</v>
      </c>
      <c r="H18" s="28" t="s">
        <v>275</v>
      </c>
      <c r="I18" s="28" t="s">
        <v>130</v>
      </c>
      <c r="J18" s="28" t="s">
        <v>123</v>
      </c>
      <c r="K18" s="30">
        <v>10</v>
      </c>
      <c r="L18" s="93">
        <v>42379</v>
      </c>
      <c r="M18" s="93">
        <v>42375</v>
      </c>
      <c r="N18" s="28">
        <v>852.19</v>
      </c>
      <c r="O18" s="32" t="s">
        <v>20</v>
      </c>
      <c r="P18" s="28">
        <v>1</v>
      </c>
      <c r="Q18" s="93">
        <v>42377</v>
      </c>
      <c r="R18" s="32">
        <v>852.19</v>
      </c>
      <c r="S18" s="20">
        <f t="shared" si="0"/>
        <v>-2</v>
      </c>
    </row>
    <row r="19" spans="1:19" x14ac:dyDescent="0.2">
      <c r="A19" s="25">
        <v>13</v>
      </c>
      <c r="B19" s="28" t="s">
        <v>319</v>
      </c>
      <c r="C19" s="29">
        <v>42373</v>
      </c>
      <c r="D19" s="28">
        <v>3604258592</v>
      </c>
      <c r="E19" s="114">
        <v>42369</v>
      </c>
      <c r="F19" s="99">
        <v>29.62</v>
      </c>
      <c r="G19" s="28" t="s">
        <v>122</v>
      </c>
      <c r="H19" s="28" t="s">
        <v>275</v>
      </c>
      <c r="I19" s="28" t="s">
        <v>130</v>
      </c>
      <c r="J19" s="28" t="s">
        <v>123</v>
      </c>
      <c r="K19" s="30">
        <v>10</v>
      </c>
      <c r="L19" s="93">
        <v>42379</v>
      </c>
      <c r="M19" s="93">
        <v>42375</v>
      </c>
      <c r="N19" s="28">
        <v>29.62</v>
      </c>
      <c r="O19" s="32" t="s">
        <v>20</v>
      </c>
      <c r="P19" s="28">
        <v>1</v>
      </c>
      <c r="Q19" s="93">
        <v>42377</v>
      </c>
      <c r="R19" s="32">
        <v>29.62</v>
      </c>
      <c r="S19" s="20">
        <f t="shared" si="0"/>
        <v>-2</v>
      </c>
    </row>
    <row r="20" spans="1:19" x14ac:dyDescent="0.2">
      <c r="A20" s="25">
        <v>14</v>
      </c>
      <c r="B20" s="28" t="s">
        <v>320</v>
      </c>
      <c r="C20" s="29">
        <v>42373</v>
      </c>
      <c r="D20" s="28">
        <v>3704211698</v>
      </c>
      <c r="E20" s="114">
        <v>42369</v>
      </c>
      <c r="F20" s="99">
        <v>245.9</v>
      </c>
      <c r="G20" s="28" t="s">
        <v>122</v>
      </c>
      <c r="H20" s="28" t="s">
        <v>275</v>
      </c>
      <c r="I20" s="28" t="s">
        <v>130</v>
      </c>
      <c r="J20" s="28" t="s">
        <v>123</v>
      </c>
      <c r="K20" s="30">
        <v>10</v>
      </c>
      <c r="L20" s="93">
        <v>42379</v>
      </c>
      <c r="M20" s="93">
        <v>42375</v>
      </c>
      <c r="N20" s="28">
        <v>245.9</v>
      </c>
      <c r="O20" s="32" t="s">
        <v>20</v>
      </c>
      <c r="P20" s="28">
        <v>1</v>
      </c>
      <c r="Q20" s="93">
        <v>42377</v>
      </c>
      <c r="R20" s="32">
        <v>245.9</v>
      </c>
      <c r="S20" s="20">
        <f t="shared" si="0"/>
        <v>-2</v>
      </c>
    </row>
    <row r="21" spans="1:19" x14ac:dyDescent="0.2">
      <c r="A21" s="25">
        <v>15</v>
      </c>
      <c r="B21" s="28" t="s">
        <v>321</v>
      </c>
      <c r="C21" s="29">
        <v>42373</v>
      </c>
      <c r="D21" s="28">
        <v>395</v>
      </c>
      <c r="E21" s="114">
        <v>42354</v>
      </c>
      <c r="F21" s="99">
        <v>2184</v>
      </c>
      <c r="G21" s="28" t="s">
        <v>322</v>
      </c>
      <c r="H21" s="28" t="s">
        <v>80</v>
      </c>
      <c r="I21" s="28" t="s">
        <v>130</v>
      </c>
      <c r="J21" s="28" t="s">
        <v>234</v>
      </c>
      <c r="K21" s="30">
        <v>30</v>
      </c>
      <c r="L21" s="93">
        <v>42390</v>
      </c>
      <c r="M21" s="93">
        <v>42374</v>
      </c>
      <c r="N21" s="28">
        <v>2184</v>
      </c>
      <c r="O21" s="32" t="s">
        <v>20</v>
      </c>
      <c r="P21" s="28">
        <v>25</v>
      </c>
      <c r="Q21" s="93">
        <v>42390</v>
      </c>
      <c r="R21" s="32">
        <v>2184</v>
      </c>
      <c r="S21" s="20">
        <f t="shared" si="0"/>
        <v>0</v>
      </c>
    </row>
    <row r="22" spans="1:19" x14ac:dyDescent="0.2">
      <c r="A22" s="25">
        <v>16</v>
      </c>
      <c r="B22" s="28" t="s">
        <v>323</v>
      </c>
      <c r="C22" s="29">
        <v>42374</v>
      </c>
      <c r="D22" s="28">
        <v>1467134</v>
      </c>
      <c r="E22" s="114">
        <v>42338</v>
      </c>
      <c r="F22" s="99">
        <v>3724.05</v>
      </c>
      <c r="G22" s="28" t="s">
        <v>324</v>
      </c>
      <c r="H22" s="28" t="s">
        <v>275</v>
      </c>
      <c r="I22" s="28" t="s">
        <v>130</v>
      </c>
      <c r="J22" s="28" t="s">
        <v>123</v>
      </c>
      <c r="K22" s="30">
        <v>30</v>
      </c>
      <c r="L22" s="93">
        <v>42381</v>
      </c>
      <c r="M22" s="93">
        <v>42375</v>
      </c>
      <c r="N22" s="28">
        <v>3724.05</v>
      </c>
      <c r="O22" s="32" t="s">
        <v>20</v>
      </c>
      <c r="P22" s="28">
        <v>7</v>
      </c>
      <c r="Q22" s="93">
        <v>42381</v>
      </c>
      <c r="R22" s="32">
        <v>3724.05</v>
      </c>
      <c r="S22" s="20">
        <f t="shared" si="0"/>
        <v>0</v>
      </c>
    </row>
    <row r="23" spans="1:19" x14ac:dyDescent="0.2">
      <c r="A23" s="25">
        <v>17</v>
      </c>
      <c r="B23" s="11" t="s">
        <v>325</v>
      </c>
      <c r="C23" s="24">
        <v>42375</v>
      </c>
      <c r="D23" s="12">
        <v>5200915526</v>
      </c>
      <c r="E23" s="112">
        <v>42367</v>
      </c>
      <c r="F23" s="97">
        <v>1493.39</v>
      </c>
      <c r="G23" s="13" t="s">
        <v>24</v>
      </c>
      <c r="H23" s="13" t="s">
        <v>57</v>
      </c>
      <c r="I23" s="13" t="s">
        <v>130</v>
      </c>
      <c r="J23" s="13" t="s">
        <v>66</v>
      </c>
      <c r="K23" s="12">
        <v>0</v>
      </c>
      <c r="L23" s="136">
        <v>42367</v>
      </c>
      <c r="M23" s="122">
        <v>42375</v>
      </c>
      <c r="N23" s="13">
        <v>1493.39</v>
      </c>
      <c r="O23" s="85" t="s">
        <v>27</v>
      </c>
      <c r="P23" s="13">
        <v>1505</v>
      </c>
      <c r="Q23" s="122">
        <v>42366</v>
      </c>
      <c r="R23" s="13">
        <v>1493.39</v>
      </c>
      <c r="S23" s="20">
        <f t="shared" si="0"/>
        <v>-1</v>
      </c>
    </row>
    <row r="24" spans="1:19" x14ac:dyDescent="0.2">
      <c r="A24" s="25">
        <v>18</v>
      </c>
      <c r="B24" s="11" t="s">
        <v>326</v>
      </c>
      <c r="C24" s="24">
        <v>42375</v>
      </c>
      <c r="D24" s="12">
        <v>1901</v>
      </c>
      <c r="E24" s="112">
        <v>42352</v>
      </c>
      <c r="F24" s="97">
        <v>750</v>
      </c>
      <c r="G24" s="13" t="s">
        <v>327</v>
      </c>
      <c r="H24" s="13" t="s">
        <v>328</v>
      </c>
      <c r="I24" s="13" t="s">
        <v>130</v>
      </c>
      <c r="J24" s="13" t="s">
        <v>66</v>
      </c>
      <c r="K24" s="12">
        <v>30</v>
      </c>
      <c r="L24" s="136">
        <v>42366</v>
      </c>
      <c r="M24" s="122">
        <v>42375</v>
      </c>
      <c r="N24" s="13">
        <v>750</v>
      </c>
      <c r="O24" s="85" t="s">
        <v>20</v>
      </c>
      <c r="P24" s="13">
        <v>1504</v>
      </c>
      <c r="Q24" s="122">
        <v>42366</v>
      </c>
      <c r="R24" s="13">
        <v>750</v>
      </c>
      <c r="S24" s="20">
        <f t="shared" si="0"/>
        <v>0</v>
      </c>
    </row>
    <row r="25" spans="1:19" x14ac:dyDescent="0.2">
      <c r="A25" s="25">
        <v>19</v>
      </c>
      <c r="B25" s="33" t="s">
        <v>329</v>
      </c>
      <c r="C25" s="16">
        <v>42374</v>
      </c>
      <c r="D25" s="17">
        <v>222</v>
      </c>
      <c r="E25" s="115">
        <v>42374</v>
      </c>
      <c r="F25" s="98">
        <v>2445.2800000000002</v>
      </c>
      <c r="G25" s="26" t="s">
        <v>139</v>
      </c>
      <c r="H25" s="26" t="s">
        <v>278</v>
      </c>
      <c r="I25" s="25" t="s">
        <v>130</v>
      </c>
      <c r="J25" s="15" t="s">
        <v>21</v>
      </c>
      <c r="K25" s="34">
        <v>0</v>
      </c>
      <c r="L25" s="137">
        <v>42377</v>
      </c>
      <c r="M25" s="137">
        <v>42374</v>
      </c>
      <c r="N25" s="35">
        <v>2445.2800000000002</v>
      </c>
      <c r="O25" s="36" t="s">
        <v>20</v>
      </c>
      <c r="P25" s="36">
        <v>2</v>
      </c>
      <c r="Q25" s="141">
        <v>42377</v>
      </c>
      <c r="R25" s="37">
        <v>2445.2800000000002</v>
      </c>
      <c r="S25" s="38">
        <f t="shared" si="0"/>
        <v>0</v>
      </c>
    </row>
    <row r="26" spans="1:19" x14ac:dyDescent="0.2">
      <c r="A26" s="25">
        <v>20</v>
      </c>
      <c r="B26" s="26" t="s">
        <v>330</v>
      </c>
      <c r="C26" s="16">
        <v>42374</v>
      </c>
      <c r="D26" s="17">
        <v>34816</v>
      </c>
      <c r="E26" s="113">
        <v>42374</v>
      </c>
      <c r="F26" s="98">
        <v>88</v>
      </c>
      <c r="G26" s="15" t="s">
        <v>37</v>
      </c>
      <c r="H26" s="15" t="s">
        <v>331</v>
      </c>
      <c r="I26" s="25" t="s">
        <v>130</v>
      </c>
      <c r="J26" s="15" t="s">
        <v>136</v>
      </c>
      <c r="K26" s="20">
        <v>0</v>
      </c>
      <c r="L26" s="127">
        <v>42374</v>
      </c>
      <c r="M26" s="127">
        <v>42374</v>
      </c>
      <c r="N26" s="25">
        <v>88</v>
      </c>
      <c r="O26" s="17" t="s">
        <v>50</v>
      </c>
      <c r="P26" s="15">
        <v>24146</v>
      </c>
      <c r="Q26" s="127">
        <v>42374</v>
      </c>
      <c r="R26" s="27">
        <v>88</v>
      </c>
      <c r="S26" s="20">
        <f t="shared" si="0"/>
        <v>0</v>
      </c>
    </row>
    <row r="27" spans="1:19" x14ac:dyDescent="0.2">
      <c r="A27" s="25">
        <v>21</v>
      </c>
      <c r="B27" s="26" t="s">
        <v>332</v>
      </c>
      <c r="C27" s="16">
        <v>42374</v>
      </c>
      <c r="D27" s="17">
        <v>3</v>
      </c>
      <c r="E27" s="113">
        <v>42374</v>
      </c>
      <c r="F27" s="98">
        <v>36</v>
      </c>
      <c r="G27" s="15" t="s">
        <v>138</v>
      </c>
      <c r="H27" s="15" t="s">
        <v>98</v>
      </c>
      <c r="I27" s="25" t="s">
        <v>130</v>
      </c>
      <c r="J27" s="15" t="s">
        <v>136</v>
      </c>
      <c r="K27" s="20">
        <v>0</v>
      </c>
      <c r="L27" s="127">
        <v>42374</v>
      </c>
      <c r="M27" s="127">
        <v>42374</v>
      </c>
      <c r="N27" s="25">
        <v>36</v>
      </c>
      <c r="O27" s="17" t="s">
        <v>72</v>
      </c>
      <c r="P27" s="22">
        <v>1</v>
      </c>
      <c r="Q27" s="127">
        <v>42374</v>
      </c>
      <c r="R27" s="27">
        <v>36</v>
      </c>
      <c r="S27" s="20">
        <f t="shared" si="0"/>
        <v>0</v>
      </c>
    </row>
    <row r="28" spans="1:19" x14ac:dyDescent="0.2">
      <c r="A28" s="25">
        <v>22</v>
      </c>
      <c r="B28" s="26" t="s">
        <v>333</v>
      </c>
      <c r="C28" s="16">
        <v>42374</v>
      </c>
      <c r="D28" s="17">
        <v>1159467</v>
      </c>
      <c r="E28" s="113">
        <v>42374</v>
      </c>
      <c r="F28" s="98">
        <v>208</v>
      </c>
      <c r="G28" s="15" t="s">
        <v>334</v>
      </c>
      <c r="H28" s="15" t="s">
        <v>335</v>
      </c>
      <c r="I28" s="25" t="s">
        <v>130</v>
      </c>
      <c r="J28" s="15" t="s">
        <v>136</v>
      </c>
      <c r="K28" s="20">
        <v>0</v>
      </c>
      <c r="L28" s="127">
        <v>42374</v>
      </c>
      <c r="M28" s="127">
        <v>42374</v>
      </c>
      <c r="N28" s="25">
        <v>208</v>
      </c>
      <c r="O28" s="17" t="s">
        <v>50</v>
      </c>
      <c r="P28" s="15">
        <v>9015691</v>
      </c>
      <c r="Q28" s="127">
        <v>42374</v>
      </c>
      <c r="R28" s="27">
        <v>208</v>
      </c>
      <c r="S28" s="20">
        <f t="shared" si="0"/>
        <v>0</v>
      </c>
    </row>
    <row r="29" spans="1:19" x14ac:dyDescent="0.2">
      <c r="A29" s="25">
        <v>23</v>
      </c>
      <c r="B29" s="26" t="s">
        <v>336</v>
      </c>
      <c r="C29" s="16">
        <v>42375</v>
      </c>
      <c r="D29" s="17">
        <v>13454</v>
      </c>
      <c r="E29" s="113">
        <v>42369</v>
      </c>
      <c r="F29" s="98">
        <v>4881.1099999999997</v>
      </c>
      <c r="G29" s="15" t="s">
        <v>337</v>
      </c>
      <c r="H29" s="15" t="s">
        <v>338</v>
      </c>
      <c r="I29" s="25" t="s">
        <v>130</v>
      </c>
      <c r="J29" s="15" t="s">
        <v>136</v>
      </c>
      <c r="K29" s="20">
        <v>30</v>
      </c>
      <c r="L29" s="127">
        <v>42387</v>
      </c>
      <c r="M29" s="127">
        <v>42375</v>
      </c>
      <c r="N29" s="25">
        <v>4881.1099999999997</v>
      </c>
      <c r="O29" s="39" t="s">
        <v>3765</v>
      </c>
      <c r="P29" s="40"/>
      <c r="Q29" s="126">
        <v>42389</v>
      </c>
      <c r="R29" s="42">
        <v>4881.1099999999997</v>
      </c>
      <c r="S29" s="38">
        <f t="shared" si="0"/>
        <v>2</v>
      </c>
    </row>
    <row r="30" spans="1:19" x14ac:dyDescent="0.2">
      <c r="A30" s="25">
        <v>24</v>
      </c>
      <c r="B30" s="26" t="s">
        <v>339</v>
      </c>
      <c r="C30" s="16">
        <v>42375</v>
      </c>
      <c r="D30" s="17">
        <v>42416</v>
      </c>
      <c r="E30" s="113">
        <v>42368</v>
      </c>
      <c r="F30" s="98">
        <v>1668</v>
      </c>
      <c r="G30" s="15" t="s">
        <v>340</v>
      </c>
      <c r="H30" s="15" t="s">
        <v>341</v>
      </c>
      <c r="I30" s="25" t="s">
        <v>130</v>
      </c>
      <c r="J30" s="15" t="s">
        <v>136</v>
      </c>
      <c r="K30" s="20">
        <v>0</v>
      </c>
      <c r="L30" s="127">
        <v>42368</v>
      </c>
      <c r="M30" s="127">
        <v>42375</v>
      </c>
      <c r="N30" s="25">
        <v>1668</v>
      </c>
      <c r="O30" s="17" t="s">
        <v>20</v>
      </c>
      <c r="P30" s="15">
        <v>1006</v>
      </c>
      <c r="Q30" s="127">
        <v>42368</v>
      </c>
      <c r="R30" s="27">
        <v>1668</v>
      </c>
      <c r="S30" s="20">
        <f t="shared" si="0"/>
        <v>0</v>
      </c>
    </row>
    <row r="31" spans="1:19" x14ac:dyDescent="0.2">
      <c r="A31" s="25">
        <v>25</v>
      </c>
      <c r="B31" s="28" t="s">
        <v>342</v>
      </c>
      <c r="C31" s="29">
        <v>42374</v>
      </c>
      <c r="D31" s="28">
        <v>76619</v>
      </c>
      <c r="E31" s="114">
        <v>42367</v>
      </c>
      <c r="F31" s="99">
        <v>168</v>
      </c>
      <c r="G31" s="28" t="s">
        <v>99</v>
      </c>
      <c r="H31" s="28" t="s">
        <v>80</v>
      </c>
      <c r="I31" s="28" t="s">
        <v>130</v>
      </c>
      <c r="J31" s="28" t="s">
        <v>87</v>
      </c>
      <c r="K31" s="30"/>
      <c r="L31" s="93">
        <v>42359</v>
      </c>
      <c r="M31" s="93">
        <v>42377</v>
      </c>
      <c r="N31" s="28">
        <v>168</v>
      </c>
      <c r="O31" s="32" t="s">
        <v>20</v>
      </c>
      <c r="P31" s="28">
        <v>1004</v>
      </c>
      <c r="Q31" s="93">
        <v>42359</v>
      </c>
      <c r="R31" s="32">
        <v>168</v>
      </c>
      <c r="S31" s="20">
        <f t="shared" si="0"/>
        <v>0</v>
      </c>
    </row>
    <row r="32" spans="1:19" x14ac:dyDescent="0.2">
      <c r="A32" s="25">
        <v>26</v>
      </c>
      <c r="B32" s="26" t="s">
        <v>343</v>
      </c>
      <c r="C32" s="16">
        <v>42376</v>
      </c>
      <c r="D32" s="17">
        <v>7181102</v>
      </c>
      <c r="E32" s="113">
        <v>42359</v>
      </c>
      <c r="F32" s="98">
        <v>8995</v>
      </c>
      <c r="G32" s="15" t="s">
        <v>344</v>
      </c>
      <c r="H32" s="15" t="s">
        <v>286</v>
      </c>
      <c r="I32" s="25" t="s">
        <v>130</v>
      </c>
      <c r="J32" s="15" t="s">
        <v>22</v>
      </c>
      <c r="K32" s="20">
        <v>0</v>
      </c>
      <c r="L32" s="127">
        <v>42359</v>
      </c>
      <c r="M32" s="127">
        <v>42376</v>
      </c>
      <c r="N32" s="25">
        <v>8995</v>
      </c>
      <c r="O32" s="17" t="s">
        <v>20</v>
      </c>
      <c r="P32" s="15">
        <v>1500</v>
      </c>
      <c r="Q32" s="127">
        <v>42359</v>
      </c>
      <c r="R32" s="27">
        <v>8995</v>
      </c>
      <c r="S32" s="20">
        <f t="shared" si="0"/>
        <v>0</v>
      </c>
    </row>
    <row r="33" spans="1:19" x14ac:dyDescent="0.2">
      <c r="A33" s="25">
        <v>27</v>
      </c>
      <c r="B33" s="26" t="s">
        <v>289</v>
      </c>
      <c r="C33" s="16">
        <v>42376</v>
      </c>
      <c r="D33" s="17">
        <v>259</v>
      </c>
      <c r="E33" s="113">
        <v>42356</v>
      </c>
      <c r="F33" s="98">
        <v>79</v>
      </c>
      <c r="G33" s="15" t="s">
        <v>291</v>
      </c>
      <c r="H33" s="15" t="s">
        <v>345</v>
      </c>
      <c r="I33" s="25" t="s">
        <v>130</v>
      </c>
      <c r="J33" s="15" t="s">
        <v>117</v>
      </c>
      <c r="K33" s="20">
        <v>0</v>
      </c>
      <c r="L33" s="127">
        <v>42356</v>
      </c>
      <c r="M33" s="127">
        <v>42367</v>
      </c>
      <c r="N33" s="25">
        <v>79</v>
      </c>
      <c r="O33" s="17" t="s">
        <v>72</v>
      </c>
      <c r="P33" s="15">
        <v>259</v>
      </c>
      <c r="Q33" s="127">
        <v>42356</v>
      </c>
      <c r="R33" s="27">
        <v>79</v>
      </c>
      <c r="S33" s="20">
        <f t="shared" si="0"/>
        <v>0</v>
      </c>
    </row>
    <row r="34" spans="1:19" x14ac:dyDescent="0.2">
      <c r="A34" s="25">
        <v>28</v>
      </c>
      <c r="B34" s="26" t="s">
        <v>346</v>
      </c>
      <c r="C34" s="16">
        <v>42376</v>
      </c>
      <c r="D34" s="17">
        <v>2605</v>
      </c>
      <c r="E34" s="113">
        <v>42361</v>
      </c>
      <c r="F34" s="98">
        <v>60</v>
      </c>
      <c r="G34" s="15" t="s">
        <v>347</v>
      </c>
      <c r="H34" s="15" t="s">
        <v>348</v>
      </c>
      <c r="I34" s="25" t="s">
        <v>130</v>
      </c>
      <c r="J34" s="15" t="s">
        <v>117</v>
      </c>
      <c r="K34" s="20">
        <v>0</v>
      </c>
      <c r="L34" s="127">
        <v>42361</v>
      </c>
      <c r="M34" s="127">
        <v>42367</v>
      </c>
      <c r="N34" s="25">
        <v>60</v>
      </c>
      <c r="O34" s="17" t="s">
        <v>72</v>
      </c>
      <c r="P34" s="15">
        <v>2605</v>
      </c>
      <c r="Q34" s="127">
        <v>42361</v>
      </c>
      <c r="R34" s="27">
        <v>60</v>
      </c>
      <c r="S34" s="20">
        <f t="shared" si="0"/>
        <v>0</v>
      </c>
    </row>
    <row r="35" spans="1:19" x14ac:dyDescent="0.2">
      <c r="A35" s="25">
        <v>29</v>
      </c>
      <c r="B35" s="15" t="s">
        <v>346</v>
      </c>
      <c r="C35" s="16">
        <v>42376</v>
      </c>
      <c r="D35" s="15">
        <v>1580</v>
      </c>
      <c r="E35" s="113">
        <v>42361</v>
      </c>
      <c r="F35" s="100">
        <v>225</v>
      </c>
      <c r="G35" s="15" t="s">
        <v>349</v>
      </c>
      <c r="H35" s="15" t="s">
        <v>348</v>
      </c>
      <c r="I35" s="15" t="s">
        <v>130</v>
      </c>
      <c r="J35" s="15" t="s">
        <v>117</v>
      </c>
      <c r="K35" s="20">
        <v>0</v>
      </c>
      <c r="L35" s="127">
        <v>42361</v>
      </c>
      <c r="M35" s="127">
        <v>42367</v>
      </c>
      <c r="N35" s="15">
        <v>225</v>
      </c>
      <c r="O35" s="17" t="s">
        <v>72</v>
      </c>
      <c r="P35" s="15">
        <v>1580</v>
      </c>
      <c r="Q35" s="127">
        <v>42361</v>
      </c>
      <c r="R35" s="17">
        <v>225</v>
      </c>
      <c r="S35" s="20">
        <f t="shared" si="0"/>
        <v>0</v>
      </c>
    </row>
    <row r="36" spans="1:19" x14ac:dyDescent="0.2">
      <c r="A36" s="25">
        <v>30</v>
      </c>
      <c r="B36" s="11" t="s">
        <v>350</v>
      </c>
      <c r="C36" s="24">
        <v>42375</v>
      </c>
      <c r="D36" s="12">
        <v>5304032564</v>
      </c>
      <c r="E36" s="112">
        <v>42370</v>
      </c>
      <c r="F36" s="97">
        <v>993.13</v>
      </c>
      <c r="G36" s="13" t="s">
        <v>122</v>
      </c>
      <c r="H36" s="13" t="s">
        <v>110</v>
      </c>
      <c r="I36" s="13" t="s">
        <v>130</v>
      </c>
      <c r="J36" s="13" t="s">
        <v>109</v>
      </c>
      <c r="K36" s="12">
        <v>10</v>
      </c>
      <c r="L36" s="136">
        <v>42380</v>
      </c>
      <c r="M36" s="122">
        <v>42375</v>
      </c>
      <c r="N36" s="13">
        <v>993.13</v>
      </c>
      <c r="O36" s="85" t="s">
        <v>20</v>
      </c>
      <c r="P36" s="13">
        <v>3</v>
      </c>
      <c r="Q36" s="122">
        <v>42380</v>
      </c>
      <c r="R36" s="13">
        <v>993.13</v>
      </c>
      <c r="S36" s="20">
        <f t="shared" si="0"/>
        <v>0</v>
      </c>
    </row>
    <row r="37" spans="1:19" x14ac:dyDescent="0.2">
      <c r="A37" s="25">
        <v>31</v>
      </c>
      <c r="B37" s="11" t="s">
        <v>351</v>
      </c>
      <c r="C37" s="24">
        <v>42375</v>
      </c>
      <c r="D37" s="12">
        <v>5304032563</v>
      </c>
      <c r="E37" s="112">
        <v>42369</v>
      </c>
      <c r="F37" s="97">
        <v>8549.2800000000007</v>
      </c>
      <c r="G37" s="13" t="s">
        <v>122</v>
      </c>
      <c r="H37" s="13" t="s">
        <v>110</v>
      </c>
      <c r="I37" s="13" t="s">
        <v>130</v>
      </c>
      <c r="J37" s="13" t="s">
        <v>109</v>
      </c>
      <c r="K37" s="12">
        <v>10</v>
      </c>
      <c r="L37" s="136">
        <v>42379</v>
      </c>
      <c r="M37" s="122">
        <v>42375</v>
      </c>
      <c r="N37" s="13">
        <v>8549.2800000000007</v>
      </c>
      <c r="O37" s="85" t="s">
        <v>20</v>
      </c>
      <c r="P37" s="13">
        <v>3</v>
      </c>
      <c r="Q37" s="122">
        <v>42380</v>
      </c>
      <c r="R37" s="13">
        <v>8549.2800000000007</v>
      </c>
      <c r="S37" s="20">
        <f t="shared" si="0"/>
        <v>1</v>
      </c>
    </row>
    <row r="38" spans="1:19" x14ac:dyDescent="0.2">
      <c r="A38" s="25">
        <v>32</v>
      </c>
      <c r="B38" s="11" t="s">
        <v>352</v>
      </c>
      <c r="C38" s="24">
        <v>42375</v>
      </c>
      <c r="D38" s="12">
        <v>150032</v>
      </c>
      <c r="E38" s="112">
        <v>42367</v>
      </c>
      <c r="F38" s="97">
        <v>2865</v>
      </c>
      <c r="G38" s="13" t="s">
        <v>353</v>
      </c>
      <c r="H38" s="13" t="s">
        <v>57</v>
      </c>
      <c r="I38" s="13" t="s">
        <v>130</v>
      </c>
      <c r="J38" s="13" t="s">
        <v>109</v>
      </c>
      <c r="K38" s="12">
        <v>30</v>
      </c>
      <c r="L38" s="136">
        <v>42397</v>
      </c>
      <c r="M38" s="122">
        <v>42375</v>
      </c>
      <c r="N38" s="13">
        <v>2865</v>
      </c>
      <c r="O38" s="85" t="s">
        <v>27</v>
      </c>
      <c r="P38" s="13">
        <v>834</v>
      </c>
      <c r="Q38" s="122">
        <v>42397</v>
      </c>
      <c r="R38" s="13">
        <v>2865</v>
      </c>
      <c r="S38" s="20">
        <f t="shared" si="0"/>
        <v>0</v>
      </c>
    </row>
    <row r="39" spans="1:19" x14ac:dyDescent="0.2">
      <c r="A39" s="25">
        <v>33</v>
      </c>
      <c r="B39" s="26" t="s">
        <v>354</v>
      </c>
      <c r="C39" s="16">
        <v>42376</v>
      </c>
      <c r="D39" s="17">
        <v>1159490</v>
      </c>
      <c r="E39" s="113">
        <v>42376</v>
      </c>
      <c r="F39" s="98">
        <v>315</v>
      </c>
      <c r="G39" s="15" t="s">
        <v>334</v>
      </c>
      <c r="H39" s="15" t="s">
        <v>355</v>
      </c>
      <c r="I39" s="25" t="s">
        <v>130</v>
      </c>
      <c r="J39" s="15" t="s">
        <v>136</v>
      </c>
      <c r="K39" s="20">
        <v>0</v>
      </c>
      <c r="L39" s="127">
        <v>42376</v>
      </c>
      <c r="M39" s="127">
        <v>42376</v>
      </c>
      <c r="N39" s="25">
        <v>315</v>
      </c>
      <c r="O39" s="17" t="s">
        <v>50</v>
      </c>
      <c r="P39" s="15">
        <v>9015702</v>
      </c>
      <c r="Q39" s="127">
        <v>42376</v>
      </c>
      <c r="R39" s="27">
        <v>315</v>
      </c>
      <c r="S39" s="20">
        <f t="shared" si="0"/>
        <v>0</v>
      </c>
    </row>
    <row r="40" spans="1:19" x14ac:dyDescent="0.2">
      <c r="A40" s="25">
        <v>34</v>
      </c>
      <c r="B40" s="26" t="s">
        <v>356</v>
      </c>
      <c r="C40" s="16">
        <v>42376</v>
      </c>
      <c r="D40" s="17">
        <v>3110850001</v>
      </c>
      <c r="E40" s="113">
        <v>42369</v>
      </c>
      <c r="F40" s="98">
        <v>24436.55</v>
      </c>
      <c r="G40" s="15" t="s">
        <v>357</v>
      </c>
      <c r="H40" s="15" t="s">
        <v>26</v>
      </c>
      <c r="I40" s="25" t="s">
        <v>130</v>
      </c>
      <c r="J40" s="15" t="s">
        <v>136</v>
      </c>
      <c r="K40" s="20">
        <v>10</v>
      </c>
      <c r="L40" s="127">
        <v>42379</v>
      </c>
      <c r="M40" s="127">
        <v>42376</v>
      </c>
      <c r="N40" s="25">
        <v>24436.55</v>
      </c>
      <c r="O40" s="17" t="s">
        <v>20</v>
      </c>
      <c r="P40" s="15">
        <v>3</v>
      </c>
      <c r="Q40" s="127">
        <v>42380</v>
      </c>
      <c r="R40" s="27">
        <v>24436.55</v>
      </c>
      <c r="S40" s="20">
        <f t="shared" si="0"/>
        <v>1</v>
      </c>
    </row>
    <row r="41" spans="1:19" x14ac:dyDescent="0.2">
      <c r="A41" s="25">
        <v>35</v>
      </c>
      <c r="B41" s="26" t="s">
        <v>358</v>
      </c>
      <c r="C41" s="16">
        <v>42376</v>
      </c>
      <c r="D41" s="17">
        <v>3110850002</v>
      </c>
      <c r="E41" s="113">
        <v>42370</v>
      </c>
      <c r="F41" s="98">
        <v>15185.36</v>
      </c>
      <c r="G41" s="15" t="s">
        <v>357</v>
      </c>
      <c r="H41" s="15" t="s">
        <v>26</v>
      </c>
      <c r="I41" s="25" t="s">
        <v>130</v>
      </c>
      <c r="J41" s="15" t="s">
        <v>136</v>
      </c>
      <c r="K41" s="20">
        <v>10</v>
      </c>
      <c r="L41" s="127">
        <v>42380</v>
      </c>
      <c r="M41" s="127">
        <v>42376</v>
      </c>
      <c r="N41" s="25">
        <v>15185.36</v>
      </c>
      <c r="O41" s="17" t="s">
        <v>20</v>
      </c>
      <c r="P41" s="15">
        <v>5</v>
      </c>
      <c r="Q41" s="127">
        <v>42381</v>
      </c>
      <c r="R41" s="27">
        <v>15185.36</v>
      </c>
      <c r="S41" s="20">
        <f t="shared" si="0"/>
        <v>1</v>
      </c>
    </row>
    <row r="42" spans="1:19" x14ac:dyDescent="0.2">
      <c r="A42" s="25">
        <v>36</v>
      </c>
      <c r="B42" s="15" t="s">
        <v>359</v>
      </c>
      <c r="C42" s="16">
        <v>42376</v>
      </c>
      <c r="D42" s="15">
        <v>3110850000</v>
      </c>
      <c r="E42" s="113">
        <v>42369</v>
      </c>
      <c r="F42" s="100">
        <v>240</v>
      </c>
      <c r="G42" s="15" t="s">
        <v>357</v>
      </c>
      <c r="H42" s="15" t="s">
        <v>26</v>
      </c>
      <c r="I42" s="15" t="s">
        <v>130</v>
      </c>
      <c r="J42" s="15" t="s">
        <v>136</v>
      </c>
      <c r="K42" s="20">
        <v>10</v>
      </c>
      <c r="L42" s="127">
        <v>42381</v>
      </c>
      <c r="M42" s="127">
        <v>42376</v>
      </c>
      <c r="N42" s="15">
        <v>240</v>
      </c>
      <c r="O42" s="17" t="s">
        <v>20</v>
      </c>
      <c r="P42" s="15">
        <v>3</v>
      </c>
      <c r="Q42" s="127">
        <v>42380</v>
      </c>
      <c r="R42" s="17">
        <v>240</v>
      </c>
      <c r="S42" s="20">
        <f t="shared" si="0"/>
        <v>-1</v>
      </c>
    </row>
    <row r="43" spans="1:19" x14ac:dyDescent="0.2">
      <c r="A43" s="25">
        <v>37</v>
      </c>
      <c r="B43" s="28" t="s">
        <v>360</v>
      </c>
      <c r="C43" s="29">
        <v>42376</v>
      </c>
      <c r="D43" s="28">
        <v>9402</v>
      </c>
      <c r="E43" s="114">
        <v>42360</v>
      </c>
      <c r="F43" s="99">
        <v>4258.78</v>
      </c>
      <c r="G43" s="28" t="s">
        <v>3</v>
      </c>
      <c r="H43" s="28" t="s">
        <v>83</v>
      </c>
      <c r="I43" s="28" t="s">
        <v>130</v>
      </c>
      <c r="J43" s="28" t="s">
        <v>117</v>
      </c>
      <c r="K43" s="30">
        <v>30</v>
      </c>
      <c r="L43" s="93">
        <v>42408</v>
      </c>
      <c r="M43" s="93">
        <v>42377</v>
      </c>
      <c r="N43" s="28">
        <v>4258.78</v>
      </c>
      <c r="O43" s="32" t="s">
        <v>27</v>
      </c>
      <c r="P43" s="28">
        <v>1072</v>
      </c>
      <c r="Q43" s="93">
        <v>42410</v>
      </c>
      <c r="R43" s="32">
        <v>4258.78</v>
      </c>
      <c r="S43" s="20">
        <f t="shared" si="0"/>
        <v>2</v>
      </c>
    </row>
    <row r="44" spans="1:19" x14ac:dyDescent="0.2">
      <c r="A44" s="25">
        <v>38</v>
      </c>
      <c r="B44" s="28" t="s">
        <v>361</v>
      </c>
      <c r="C44" s="29">
        <v>42376</v>
      </c>
      <c r="D44" s="28">
        <v>9401</v>
      </c>
      <c r="E44" s="114">
        <v>42360</v>
      </c>
      <c r="F44" s="99">
        <v>4516.08</v>
      </c>
      <c r="G44" s="28" t="s">
        <v>3</v>
      </c>
      <c r="H44" s="28" t="s">
        <v>83</v>
      </c>
      <c r="I44" s="28" t="s">
        <v>130</v>
      </c>
      <c r="J44" s="28" t="s">
        <v>117</v>
      </c>
      <c r="K44" s="30">
        <v>30</v>
      </c>
      <c r="L44" s="93">
        <v>42391</v>
      </c>
      <c r="M44" s="93">
        <v>42377</v>
      </c>
      <c r="N44" s="28">
        <v>4516.08</v>
      </c>
      <c r="O44" s="32" t="s">
        <v>20</v>
      </c>
      <c r="P44" s="28">
        <v>26</v>
      </c>
      <c r="Q44" s="93">
        <v>42390</v>
      </c>
      <c r="R44" s="32">
        <v>4516.08</v>
      </c>
      <c r="S44" s="20">
        <f t="shared" si="0"/>
        <v>-1</v>
      </c>
    </row>
    <row r="45" spans="1:19" x14ac:dyDescent="0.2">
      <c r="A45" s="25">
        <v>39</v>
      </c>
      <c r="B45" s="28" t="s">
        <v>362</v>
      </c>
      <c r="C45" s="29">
        <v>42376</v>
      </c>
      <c r="D45" s="28">
        <v>11977</v>
      </c>
      <c r="E45" s="114">
        <v>42355</v>
      </c>
      <c r="F45" s="99">
        <v>1412</v>
      </c>
      <c r="G45" s="28" t="s">
        <v>363</v>
      </c>
      <c r="H45" s="28" t="s">
        <v>364</v>
      </c>
      <c r="I45" s="28" t="s">
        <v>130</v>
      </c>
      <c r="J45" s="28" t="s">
        <v>117</v>
      </c>
      <c r="K45" s="30">
        <v>7</v>
      </c>
      <c r="L45" s="93">
        <v>42387</v>
      </c>
      <c r="M45" s="93">
        <v>42377</v>
      </c>
      <c r="N45" s="28">
        <v>1412</v>
      </c>
      <c r="O45" s="32" t="s">
        <v>20</v>
      </c>
      <c r="P45" s="28">
        <v>1018</v>
      </c>
      <c r="Q45" s="93">
        <v>42390</v>
      </c>
      <c r="R45" s="32">
        <v>1412</v>
      </c>
      <c r="S45" s="20">
        <f t="shared" si="0"/>
        <v>3</v>
      </c>
    </row>
    <row r="46" spans="1:19" x14ac:dyDescent="0.2">
      <c r="A46" s="25">
        <v>40</v>
      </c>
      <c r="B46" s="28" t="s">
        <v>365</v>
      </c>
      <c r="C46" s="29">
        <v>42376</v>
      </c>
      <c r="D46" s="28">
        <v>20415</v>
      </c>
      <c r="E46" s="114">
        <v>42352</v>
      </c>
      <c r="F46" s="99">
        <v>20728.650000000001</v>
      </c>
      <c r="G46" s="28" t="s">
        <v>86</v>
      </c>
      <c r="H46" s="28" t="s">
        <v>269</v>
      </c>
      <c r="I46" s="28" t="s">
        <v>130</v>
      </c>
      <c r="J46" s="28" t="s">
        <v>22</v>
      </c>
      <c r="K46" s="30">
        <v>60</v>
      </c>
      <c r="L46" s="93">
        <v>42390</v>
      </c>
      <c r="M46" s="93">
        <v>42377</v>
      </c>
      <c r="N46" s="28">
        <v>20728.650000000001</v>
      </c>
      <c r="O46" s="32" t="s">
        <v>20</v>
      </c>
      <c r="P46" s="28">
        <v>104</v>
      </c>
      <c r="Q46" s="93">
        <v>42388</v>
      </c>
      <c r="R46" s="32">
        <v>20728.650000000001</v>
      </c>
      <c r="S46" s="20">
        <f t="shared" si="0"/>
        <v>-2</v>
      </c>
    </row>
    <row r="47" spans="1:19" x14ac:dyDescent="0.2">
      <c r="A47" s="25">
        <v>41</v>
      </c>
      <c r="B47" s="11" t="s">
        <v>367</v>
      </c>
      <c r="C47" s="24">
        <v>42377</v>
      </c>
      <c r="D47" s="12">
        <v>1029972</v>
      </c>
      <c r="E47" s="112">
        <v>42375</v>
      </c>
      <c r="F47" s="97">
        <v>93.8</v>
      </c>
      <c r="G47" s="13" t="s">
        <v>11</v>
      </c>
      <c r="H47" s="13" t="s">
        <v>47</v>
      </c>
      <c r="I47" s="13" t="s">
        <v>130</v>
      </c>
      <c r="J47" s="13" t="s">
        <v>109</v>
      </c>
      <c r="K47" s="12">
        <v>0</v>
      </c>
      <c r="L47" s="136">
        <v>42375</v>
      </c>
      <c r="M47" s="122">
        <v>42377</v>
      </c>
      <c r="N47" s="13">
        <v>93.8</v>
      </c>
      <c r="O47" s="85" t="s">
        <v>0</v>
      </c>
      <c r="P47" s="13">
        <v>97</v>
      </c>
      <c r="Q47" s="122">
        <v>42375</v>
      </c>
      <c r="R47" s="13">
        <v>93.8</v>
      </c>
      <c r="S47" s="20">
        <f t="shared" si="0"/>
        <v>0</v>
      </c>
    </row>
    <row r="48" spans="1:19" x14ac:dyDescent="0.2">
      <c r="A48" s="25">
        <v>42</v>
      </c>
      <c r="B48" s="28" t="s">
        <v>368</v>
      </c>
      <c r="C48" s="29">
        <v>42377</v>
      </c>
      <c r="D48" s="28">
        <v>275381</v>
      </c>
      <c r="E48" s="114">
        <v>42368</v>
      </c>
      <c r="F48" s="99">
        <v>2567.64</v>
      </c>
      <c r="G48" s="28" t="s">
        <v>369</v>
      </c>
      <c r="H48" s="28" t="s">
        <v>370</v>
      </c>
      <c r="I48" s="28" t="s">
        <v>130</v>
      </c>
      <c r="J48" s="28" t="s">
        <v>123</v>
      </c>
      <c r="K48" s="30">
        <v>30</v>
      </c>
      <c r="L48" s="93">
        <v>42398</v>
      </c>
      <c r="M48" s="93">
        <v>42380</v>
      </c>
      <c r="N48" s="28">
        <v>2567.64</v>
      </c>
      <c r="O48" s="32" t="s">
        <v>20</v>
      </c>
      <c r="P48" s="28">
        <v>156</v>
      </c>
      <c r="Q48" s="93">
        <v>42398</v>
      </c>
      <c r="R48" s="28">
        <v>2567.64</v>
      </c>
      <c r="S48" s="20">
        <f t="shared" si="0"/>
        <v>0</v>
      </c>
    </row>
    <row r="49" spans="1:19" x14ac:dyDescent="0.2">
      <c r="A49" s="25">
        <v>43</v>
      </c>
      <c r="B49" s="28" t="s">
        <v>371</v>
      </c>
      <c r="C49" s="29">
        <v>42377</v>
      </c>
      <c r="D49" s="28">
        <v>275384</v>
      </c>
      <c r="E49" s="114">
        <v>42368</v>
      </c>
      <c r="F49" s="99">
        <v>2298.86</v>
      </c>
      <c r="G49" s="28" t="s">
        <v>369</v>
      </c>
      <c r="H49" s="28" t="s">
        <v>372</v>
      </c>
      <c r="I49" s="28" t="s">
        <v>130</v>
      </c>
      <c r="J49" s="28" t="s">
        <v>123</v>
      </c>
      <c r="K49" s="30">
        <v>30</v>
      </c>
      <c r="L49" s="93">
        <v>42398</v>
      </c>
      <c r="M49" s="93">
        <v>42380</v>
      </c>
      <c r="N49" s="28">
        <v>2298.86</v>
      </c>
      <c r="O49" s="32" t="s">
        <v>20</v>
      </c>
      <c r="P49" s="28">
        <v>156</v>
      </c>
      <c r="Q49" s="93">
        <v>42398</v>
      </c>
      <c r="R49" s="28">
        <v>2298.86</v>
      </c>
      <c r="S49" s="20">
        <f t="shared" si="0"/>
        <v>0</v>
      </c>
    </row>
    <row r="50" spans="1:19" x14ac:dyDescent="0.2">
      <c r="A50" s="25">
        <v>44</v>
      </c>
      <c r="B50" s="28" t="s">
        <v>373</v>
      </c>
      <c r="C50" s="29">
        <v>42377</v>
      </c>
      <c r="D50" s="28">
        <v>275383</v>
      </c>
      <c r="E50" s="114">
        <v>42368</v>
      </c>
      <c r="F50" s="99">
        <v>2198.7199999999998</v>
      </c>
      <c r="G50" s="28" t="s">
        <v>369</v>
      </c>
      <c r="H50" s="28" t="s">
        <v>374</v>
      </c>
      <c r="I50" s="28" t="s">
        <v>130</v>
      </c>
      <c r="J50" s="28" t="s">
        <v>123</v>
      </c>
      <c r="K50" s="30">
        <v>30</v>
      </c>
      <c r="L50" s="93">
        <v>42398</v>
      </c>
      <c r="M50" s="93">
        <v>42380</v>
      </c>
      <c r="N50" s="28">
        <v>2198.7199999999998</v>
      </c>
      <c r="O50" s="32" t="s">
        <v>20</v>
      </c>
      <c r="P50" s="28">
        <v>156</v>
      </c>
      <c r="Q50" s="93">
        <v>42398</v>
      </c>
      <c r="R50" s="28">
        <v>2198.7199999999998</v>
      </c>
      <c r="S50" s="20">
        <f t="shared" si="0"/>
        <v>0</v>
      </c>
    </row>
    <row r="51" spans="1:19" x14ac:dyDescent="0.2">
      <c r="A51" s="25">
        <v>45</v>
      </c>
      <c r="B51" s="28" t="s">
        <v>375</v>
      </c>
      <c r="C51" s="29">
        <v>42377</v>
      </c>
      <c r="D51" s="28">
        <v>275385</v>
      </c>
      <c r="E51" s="114">
        <v>42368</v>
      </c>
      <c r="F51" s="99">
        <v>1344.64</v>
      </c>
      <c r="G51" s="28" t="s">
        <v>369</v>
      </c>
      <c r="H51" s="28" t="s">
        <v>376</v>
      </c>
      <c r="I51" s="28" t="s">
        <v>130</v>
      </c>
      <c r="J51" s="28" t="s">
        <v>123</v>
      </c>
      <c r="K51" s="30">
        <v>30</v>
      </c>
      <c r="L51" s="93">
        <v>42398</v>
      </c>
      <c r="M51" s="93">
        <v>42380</v>
      </c>
      <c r="N51" s="28">
        <v>1344.64</v>
      </c>
      <c r="O51" s="32" t="s">
        <v>20</v>
      </c>
      <c r="P51" s="28">
        <v>156</v>
      </c>
      <c r="Q51" s="93">
        <v>42398</v>
      </c>
      <c r="R51" s="28">
        <v>1344.64</v>
      </c>
      <c r="S51" s="20">
        <f t="shared" si="0"/>
        <v>0</v>
      </c>
    </row>
    <row r="52" spans="1:19" x14ac:dyDescent="0.2">
      <c r="A52" s="25">
        <v>46</v>
      </c>
      <c r="B52" s="28" t="s">
        <v>377</v>
      </c>
      <c r="C52" s="29">
        <v>42377</v>
      </c>
      <c r="D52" s="28">
        <v>275386</v>
      </c>
      <c r="E52" s="114">
        <v>42368</v>
      </c>
      <c r="F52" s="99">
        <v>2256.19</v>
      </c>
      <c r="G52" s="28" t="s">
        <v>369</v>
      </c>
      <c r="H52" s="28" t="s">
        <v>378</v>
      </c>
      <c r="I52" s="28" t="s">
        <v>130</v>
      </c>
      <c r="J52" s="28" t="s">
        <v>123</v>
      </c>
      <c r="K52" s="30">
        <v>30</v>
      </c>
      <c r="L52" s="93">
        <v>42398</v>
      </c>
      <c r="M52" s="93">
        <v>42380</v>
      </c>
      <c r="N52" s="28">
        <v>2256.19</v>
      </c>
      <c r="O52" s="32" t="s">
        <v>20</v>
      </c>
      <c r="P52" s="28">
        <v>156</v>
      </c>
      <c r="Q52" s="93">
        <v>42398</v>
      </c>
      <c r="R52" s="28">
        <v>2256.19</v>
      </c>
      <c r="S52" s="20">
        <f t="shared" si="0"/>
        <v>0</v>
      </c>
    </row>
    <row r="53" spans="1:19" x14ac:dyDescent="0.2">
      <c r="A53" s="25">
        <v>47</v>
      </c>
      <c r="B53" s="28" t="s">
        <v>379</v>
      </c>
      <c r="C53" s="29">
        <v>42377</v>
      </c>
      <c r="D53" s="28">
        <v>275382</v>
      </c>
      <c r="E53" s="114">
        <v>42368</v>
      </c>
      <c r="F53" s="99">
        <v>2619.0500000000002</v>
      </c>
      <c r="G53" s="28" t="s">
        <v>369</v>
      </c>
      <c r="H53" s="28" t="s">
        <v>380</v>
      </c>
      <c r="I53" s="28" t="s">
        <v>130</v>
      </c>
      <c r="J53" s="28" t="s">
        <v>123</v>
      </c>
      <c r="K53" s="30">
        <v>30</v>
      </c>
      <c r="L53" s="93">
        <v>42398</v>
      </c>
      <c r="M53" s="93">
        <v>42380</v>
      </c>
      <c r="N53" s="28">
        <v>2619.0500000000002</v>
      </c>
      <c r="O53" s="32" t="s">
        <v>20</v>
      </c>
      <c r="P53" s="28">
        <v>156</v>
      </c>
      <c r="Q53" s="93">
        <v>42398</v>
      </c>
      <c r="R53" s="28">
        <v>2619.0500000000002</v>
      </c>
      <c r="S53" s="20">
        <f t="shared" si="0"/>
        <v>0</v>
      </c>
    </row>
    <row r="54" spans="1:19" x14ac:dyDescent="0.2">
      <c r="A54" s="25">
        <v>48</v>
      </c>
      <c r="B54" s="15" t="s">
        <v>381</v>
      </c>
      <c r="C54" s="16">
        <v>42377</v>
      </c>
      <c r="D54" s="15">
        <v>36033</v>
      </c>
      <c r="E54" s="113">
        <v>42377</v>
      </c>
      <c r="F54" s="100">
        <v>96</v>
      </c>
      <c r="G54" s="15" t="s">
        <v>37</v>
      </c>
      <c r="H54" s="15" t="s">
        <v>98</v>
      </c>
      <c r="I54" s="15" t="s">
        <v>130</v>
      </c>
      <c r="J54" s="15" t="s">
        <v>136</v>
      </c>
      <c r="K54" s="20">
        <v>0</v>
      </c>
      <c r="L54" s="127">
        <v>42377</v>
      </c>
      <c r="M54" s="127">
        <v>42377</v>
      </c>
      <c r="N54" s="15">
        <v>96</v>
      </c>
      <c r="O54" s="17" t="s">
        <v>50</v>
      </c>
      <c r="P54" s="15">
        <v>25067</v>
      </c>
      <c r="Q54" s="127">
        <v>42377</v>
      </c>
      <c r="R54" s="17">
        <v>96</v>
      </c>
      <c r="S54" s="20">
        <f t="shared" si="0"/>
        <v>0</v>
      </c>
    </row>
    <row r="55" spans="1:19" x14ac:dyDescent="0.2">
      <c r="A55" s="25">
        <v>49</v>
      </c>
      <c r="B55" s="15" t="s">
        <v>382</v>
      </c>
      <c r="C55" s="16">
        <v>42377</v>
      </c>
      <c r="D55" s="15">
        <v>20724</v>
      </c>
      <c r="E55" s="113">
        <v>42377</v>
      </c>
      <c r="F55" s="100">
        <v>174</v>
      </c>
      <c r="G55" s="15" t="s">
        <v>91</v>
      </c>
      <c r="H55" s="15" t="s">
        <v>383</v>
      </c>
      <c r="I55" s="15" t="s">
        <v>130</v>
      </c>
      <c r="J55" s="15" t="s">
        <v>136</v>
      </c>
      <c r="K55" s="20">
        <v>0</v>
      </c>
      <c r="L55" s="127">
        <v>42377</v>
      </c>
      <c r="M55" s="127">
        <v>42377</v>
      </c>
      <c r="N55" s="15">
        <v>174</v>
      </c>
      <c r="O55" s="17" t="s">
        <v>50</v>
      </c>
      <c r="P55" s="15">
        <v>89437</v>
      </c>
      <c r="Q55" s="127">
        <v>42377</v>
      </c>
      <c r="R55" s="17">
        <v>174</v>
      </c>
      <c r="S55" s="20">
        <f t="shared" si="0"/>
        <v>0</v>
      </c>
    </row>
    <row r="56" spans="1:19" x14ac:dyDescent="0.2">
      <c r="A56" s="25">
        <v>50</v>
      </c>
      <c r="B56" s="15" t="s">
        <v>384</v>
      </c>
      <c r="C56" s="16">
        <v>42377</v>
      </c>
      <c r="D56" s="15">
        <v>4735</v>
      </c>
      <c r="E56" s="113">
        <v>42377</v>
      </c>
      <c r="F56" s="100">
        <v>80.5</v>
      </c>
      <c r="G56" s="15" t="s">
        <v>385</v>
      </c>
      <c r="H56" s="15" t="s">
        <v>98</v>
      </c>
      <c r="I56" s="15" t="s">
        <v>130</v>
      </c>
      <c r="J56" s="15" t="s">
        <v>136</v>
      </c>
      <c r="K56" s="20">
        <v>0</v>
      </c>
      <c r="L56" s="127">
        <v>42377</v>
      </c>
      <c r="M56" s="127">
        <v>42377</v>
      </c>
      <c r="N56" s="15">
        <v>80.5</v>
      </c>
      <c r="O56" s="17" t="s">
        <v>72</v>
      </c>
      <c r="P56" s="15">
        <v>9832</v>
      </c>
      <c r="Q56" s="127">
        <v>42377</v>
      </c>
      <c r="R56" s="17">
        <v>80.5</v>
      </c>
      <c r="S56" s="20">
        <f t="shared" si="0"/>
        <v>0</v>
      </c>
    </row>
    <row r="57" spans="1:19" x14ac:dyDescent="0.2">
      <c r="A57" s="25">
        <v>51</v>
      </c>
      <c r="B57" s="28" t="s">
        <v>386</v>
      </c>
      <c r="C57" s="29">
        <v>42380</v>
      </c>
      <c r="D57" s="28">
        <v>955763</v>
      </c>
      <c r="E57" s="114">
        <v>42369</v>
      </c>
      <c r="F57" s="99">
        <v>115.27</v>
      </c>
      <c r="G57" s="28" t="s">
        <v>387</v>
      </c>
      <c r="H57" s="28" t="s">
        <v>16</v>
      </c>
      <c r="I57" s="28" t="s">
        <v>130</v>
      </c>
      <c r="J57" s="28" t="s">
        <v>123</v>
      </c>
      <c r="K57" s="30">
        <v>15</v>
      </c>
      <c r="L57" s="93">
        <v>42384</v>
      </c>
      <c r="M57" s="93">
        <v>42380</v>
      </c>
      <c r="N57" s="28">
        <v>115.27</v>
      </c>
      <c r="O57" s="32" t="s">
        <v>27</v>
      </c>
      <c r="P57" s="28">
        <v>12</v>
      </c>
      <c r="Q57" s="93">
        <v>42384</v>
      </c>
      <c r="R57" s="32">
        <v>115.27</v>
      </c>
      <c r="S57" s="20">
        <f t="shared" si="0"/>
        <v>0</v>
      </c>
    </row>
    <row r="58" spans="1:19" x14ac:dyDescent="0.2">
      <c r="A58" s="25">
        <v>52</v>
      </c>
      <c r="B58" s="11" t="s">
        <v>388</v>
      </c>
      <c r="C58" s="24">
        <v>42381</v>
      </c>
      <c r="D58" s="12">
        <v>1417</v>
      </c>
      <c r="E58" s="112">
        <v>42369</v>
      </c>
      <c r="F58" s="97">
        <v>74444.17</v>
      </c>
      <c r="G58" s="13" t="s">
        <v>105</v>
      </c>
      <c r="H58" s="13" t="s">
        <v>106</v>
      </c>
      <c r="I58" s="13" t="s">
        <v>130</v>
      </c>
      <c r="J58" s="13" t="s">
        <v>109</v>
      </c>
      <c r="K58" s="12">
        <v>60</v>
      </c>
      <c r="L58" s="136">
        <v>42429</v>
      </c>
      <c r="M58" s="122">
        <v>42381</v>
      </c>
      <c r="N58" s="13">
        <v>74444.17</v>
      </c>
      <c r="O58" s="85" t="s">
        <v>27</v>
      </c>
      <c r="P58" s="13">
        <v>1146</v>
      </c>
      <c r="Q58" s="122">
        <v>42429</v>
      </c>
      <c r="R58" s="13">
        <v>74444.17</v>
      </c>
      <c r="S58" s="20">
        <f t="shared" si="0"/>
        <v>0</v>
      </c>
    </row>
    <row r="59" spans="1:19" x14ac:dyDescent="0.2">
      <c r="A59" s="25">
        <v>53</v>
      </c>
      <c r="B59" s="15" t="s">
        <v>389</v>
      </c>
      <c r="C59" s="16">
        <v>42377</v>
      </c>
      <c r="D59" s="15">
        <v>8</v>
      </c>
      <c r="E59" s="113">
        <v>42377</v>
      </c>
      <c r="F59" s="100">
        <v>144</v>
      </c>
      <c r="G59" s="15" t="s">
        <v>138</v>
      </c>
      <c r="H59" s="15" t="s">
        <v>98</v>
      </c>
      <c r="I59" s="15" t="s">
        <v>130</v>
      </c>
      <c r="J59" s="15" t="s">
        <v>21</v>
      </c>
      <c r="K59" s="20">
        <v>0</v>
      </c>
      <c r="L59" s="127">
        <v>42377</v>
      </c>
      <c r="M59" s="127">
        <v>42377</v>
      </c>
      <c r="N59" s="15">
        <v>144</v>
      </c>
      <c r="O59" s="17" t="s">
        <v>50</v>
      </c>
      <c r="P59" s="15">
        <v>2</v>
      </c>
      <c r="Q59" s="127">
        <v>42377</v>
      </c>
      <c r="R59" s="17">
        <v>144</v>
      </c>
      <c r="S59" s="20">
        <f t="shared" si="0"/>
        <v>0</v>
      </c>
    </row>
    <row r="60" spans="1:19" x14ac:dyDescent="0.2">
      <c r="A60" s="25">
        <v>54</v>
      </c>
      <c r="B60" s="15" t="s">
        <v>390</v>
      </c>
      <c r="C60" s="16">
        <v>42381</v>
      </c>
      <c r="D60" s="15">
        <v>26159</v>
      </c>
      <c r="E60" s="113">
        <v>42380</v>
      </c>
      <c r="F60" s="100">
        <v>283.33999999999997</v>
      </c>
      <c r="G60" s="15" t="s">
        <v>73</v>
      </c>
      <c r="H60" s="15" t="s">
        <v>98</v>
      </c>
      <c r="I60" s="15" t="s">
        <v>130</v>
      </c>
      <c r="J60" s="15" t="s">
        <v>136</v>
      </c>
      <c r="K60" s="20">
        <v>0</v>
      </c>
      <c r="L60" s="127">
        <v>42380</v>
      </c>
      <c r="M60" s="127">
        <v>42381</v>
      </c>
      <c r="N60" s="15">
        <v>283.33999999999997</v>
      </c>
      <c r="O60" s="17" t="s">
        <v>50</v>
      </c>
      <c r="P60" s="15">
        <v>3701</v>
      </c>
      <c r="Q60" s="127">
        <v>42380</v>
      </c>
      <c r="R60" s="17">
        <v>283.33999999999997</v>
      </c>
      <c r="S60" s="20">
        <f t="shared" si="0"/>
        <v>0</v>
      </c>
    </row>
    <row r="61" spans="1:19" x14ac:dyDescent="0.2">
      <c r="A61" s="25">
        <v>55</v>
      </c>
      <c r="B61" s="15" t="s">
        <v>391</v>
      </c>
      <c r="C61" s="16">
        <v>42381</v>
      </c>
      <c r="D61" s="15">
        <v>1159540</v>
      </c>
      <c r="E61" s="113">
        <v>42381</v>
      </c>
      <c r="F61" s="100">
        <v>119</v>
      </c>
      <c r="G61" s="15" t="s">
        <v>334</v>
      </c>
      <c r="H61" s="15" t="s">
        <v>98</v>
      </c>
      <c r="I61" s="15" t="s">
        <v>130</v>
      </c>
      <c r="J61" s="15" t="s">
        <v>136</v>
      </c>
      <c r="K61" s="20">
        <v>0</v>
      </c>
      <c r="L61" s="127">
        <v>42381</v>
      </c>
      <c r="M61" s="127">
        <v>42381</v>
      </c>
      <c r="N61" s="15">
        <v>119</v>
      </c>
      <c r="O61" s="17" t="s">
        <v>50</v>
      </c>
      <c r="P61" s="22">
        <v>9015720</v>
      </c>
      <c r="Q61" s="127">
        <v>42381</v>
      </c>
      <c r="R61" s="17">
        <v>119</v>
      </c>
      <c r="S61" s="20">
        <f t="shared" si="0"/>
        <v>0</v>
      </c>
    </row>
    <row r="62" spans="1:19" x14ac:dyDescent="0.2">
      <c r="A62" s="25">
        <v>56</v>
      </c>
      <c r="B62" s="15" t="s">
        <v>392</v>
      </c>
      <c r="C62" s="16">
        <v>42381</v>
      </c>
      <c r="D62" s="15">
        <v>22566</v>
      </c>
      <c r="E62" s="113">
        <v>42361</v>
      </c>
      <c r="F62" s="100">
        <v>23946.35</v>
      </c>
      <c r="G62" s="15" t="s">
        <v>337</v>
      </c>
      <c r="H62" s="15" t="s">
        <v>393</v>
      </c>
      <c r="I62" s="15" t="s">
        <v>130</v>
      </c>
      <c r="J62" s="15" t="s">
        <v>21</v>
      </c>
      <c r="K62" s="20">
        <v>0</v>
      </c>
      <c r="L62" s="127">
        <v>42415</v>
      </c>
      <c r="M62" s="127">
        <v>42381</v>
      </c>
      <c r="N62" s="15">
        <v>23946.35</v>
      </c>
      <c r="O62" s="151" t="s">
        <v>3765</v>
      </c>
      <c r="P62" s="40"/>
      <c r="Q62" s="126">
        <v>42417</v>
      </c>
      <c r="R62" s="39">
        <v>23946.35</v>
      </c>
      <c r="S62" s="38">
        <f t="shared" si="0"/>
        <v>2</v>
      </c>
    </row>
    <row r="63" spans="1:19" x14ac:dyDescent="0.2">
      <c r="A63" s="25">
        <v>57</v>
      </c>
      <c r="B63" s="28" t="s">
        <v>394</v>
      </c>
      <c r="C63" s="29">
        <v>42380</v>
      </c>
      <c r="D63" s="28">
        <v>1415</v>
      </c>
      <c r="E63" s="114">
        <v>42369</v>
      </c>
      <c r="F63" s="99">
        <v>16951.48</v>
      </c>
      <c r="G63" s="28" t="s">
        <v>404</v>
      </c>
      <c r="H63" s="28" t="s">
        <v>97</v>
      </c>
      <c r="I63" s="28" t="s">
        <v>130</v>
      </c>
      <c r="J63" s="28" t="s">
        <v>123</v>
      </c>
      <c r="K63" s="30">
        <v>60</v>
      </c>
      <c r="L63" s="93">
        <v>42473</v>
      </c>
      <c r="M63" s="93">
        <v>42382</v>
      </c>
      <c r="N63" s="28">
        <v>16951.48</v>
      </c>
      <c r="O63" s="32" t="s">
        <v>27</v>
      </c>
      <c r="P63" s="28">
        <v>1146</v>
      </c>
      <c r="Q63" s="93">
        <v>42471</v>
      </c>
      <c r="R63" s="32">
        <v>16678.07</v>
      </c>
      <c r="S63" s="20">
        <f t="shared" si="0"/>
        <v>-2</v>
      </c>
    </row>
    <row r="64" spans="1:19" x14ac:dyDescent="0.2">
      <c r="A64" s="25">
        <v>58</v>
      </c>
      <c r="B64" s="28" t="s">
        <v>395</v>
      </c>
      <c r="C64" s="29">
        <v>42380</v>
      </c>
      <c r="D64" s="28">
        <v>12026</v>
      </c>
      <c r="E64" s="114">
        <v>42369</v>
      </c>
      <c r="F64" s="99">
        <v>1773.2</v>
      </c>
      <c r="G64" s="28" t="s">
        <v>396</v>
      </c>
      <c r="H64" s="28" t="s">
        <v>397</v>
      </c>
      <c r="I64" s="28" t="s">
        <v>130</v>
      </c>
      <c r="J64" s="28" t="s">
        <v>117</v>
      </c>
      <c r="K64" s="30">
        <v>7</v>
      </c>
      <c r="L64" s="93">
        <v>42419</v>
      </c>
      <c r="M64" s="93">
        <v>42382</v>
      </c>
      <c r="N64" s="28">
        <v>1773.2</v>
      </c>
      <c r="O64" s="32" t="s">
        <v>20</v>
      </c>
      <c r="P64" s="28">
        <v>1100</v>
      </c>
      <c r="Q64" s="93">
        <v>42419</v>
      </c>
      <c r="R64" s="32">
        <v>1773.2</v>
      </c>
      <c r="S64" s="20">
        <f t="shared" si="0"/>
        <v>0</v>
      </c>
    </row>
    <row r="65" spans="1:19" x14ac:dyDescent="0.2">
      <c r="A65" s="25">
        <v>59</v>
      </c>
      <c r="B65" s="28" t="s">
        <v>398</v>
      </c>
      <c r="C65" s="29">
        <v>42380</v>
      </c>
      <c r="D65" s="28">
        <v>3396738</v>
      </c>
      <c r="E65" s="114">
        <v>42377</v>
      </c>
      <c r="F65" s="99">
        <v>290.39999999999998</v>
      </c>
      <c r="G65" s="28" t="s">
        <v>399</v>
      </c>
      <c r="H65" s="28" t="s">
        <v>238</v>
      </c>
      <c r="I65" s="28" t="s">
        <v>130</v>
      </c>
      <c r="J65" s="28" t="s">
        <v>117</v>
      </c>
      <c r="K65" s="30">
        <v>0</v>
      </c>
      <c r="L65" s="93">
        <v>42377</v>
      </c>
      <c r="M65" s="93">
        <v>42380</v>
      </c>
      <c r="N65" s="28">
        <v>290.39999999999998</v>
      </c>
      <c r="O65" s="32" t="s">
        <v>50</v>
      </c>
      <c r="P65" s="28">
        <v>3396738</v>
      </c>
      <c r="Q65" s="93">
        <v>42377</v>
      </c>
      <c r="R65" s="32">
        <v>290.39999999999998</v>
      </c>
      <c r="S65" s="20">
        <f t="shared" si="0"/>
        <v>0</v>
      </c>
    </row>
    <row r="66" spans="1:19" x14ac:dyDescent="0.2">
      <c r="A66" s="25">
        <v>60</v>
      </c>
      <c r="B66" s="28" t="s">
        <v>400</v>
      </c>
      <c r="C66" s="29">
        <v>42381</v>
      </c>
      <c r="D66" s="28">
        <v>201620036</v>
      </c>
      <c r="E66" s="114">
        <v>42374</v>
      </c>
      <c r="F66" s="99">
        <v>12716.47</v>
      </c>
      <c r="G66" s="28" t="s">
        <v>104</v>
      </c>
      <c r="H66" s="28" t="s">
        <v>286</v>
      </c>
      <c r="I66" s="28" t="s">
        <v>130</v>
      </c>
      <c r="J66" s="28" t="s">
        <v>22</v>
      </c>
      <c r="K66" s="30">
        <v>30</v>
      </c>
      <c r="L66" s="93">
        <f>SUM(E66,K66)</f>
        <v>42404</v>
      </c>
      <c r="M66" s="93">
        <v>42377</v>
      </c>
      <c r="N66" s="28">
        <v>12716.47</v>
      </c>
      <c r="O66" s="32" t="s">
        <v>20</v>
      </c>
      <c r="P66" s="28">
        <v>201</v>
      </c>
      <c r="Q66" s="93">
        <v>42405</v>
      </c>
      <c r="R66" s="28">
        <v>12716.47</v>
      </c>
      <c r="S66" s="20">
        <f t="shared" si="0"/>
        <v>1</v>
      </c>
    </row>
    <row r="67" spans="1:19" x14ac:dyDescent="0.2">
      <c r="A67" s="25">
        <v>61</v>
      </c>
      <c r="B67" s="28" t="s">
        <v>401</v>
      </c>
      <c r="C67" s="29">
        <v>42381</v>
      </c>
      <c r="D67" s="28">
        <v>2124565</v>
      </c>
      <c r="E67" s="114">
        <v>42369</v>
      </c>
      <c r="F67" s="99">
        <v>373.08</v>
      </c>
      <c r="G67" s="28" t="s">
        <v>214</v>
      </c>
      <c r="H67" s="28" t="s">
        <v>402</v>
      </c>
      <c r="I67" s="28" t="s">
        <v>130</v>
      </c>
      <c r="J67" s="28" t="s">
        <v>123</v>
      </c>
      <c r="K67" s="30">
        <v>20</v>
      </c>
      <c r="L67" s="93">
        <v>42390</v>
      </c>
      <c r="M67" s="93">
        <v>42382</v>
      </c>
      <c r="N67" s="28">
        <v>373.08</v>
      </c>
      <c r="O67" s="32" t="s">
        <v>20</v>
      </c>
      <c r="P67" s="28">
        <v>16</v>
      </c>
      <c r="Q67" s="93">
        <v>42389</v>
      </c>
      <c r="R67" s="32">
        <v>373.08</v>
      </c>
      <c r="S67" s="20">
        <f t="shared" si="0"/>
        <v>-1</v>
      </c>
    </row>
    <row r="68" spans="1:19" x14ac:dyDescent="0.2">
      <c r="A68" s="25">
        <v>62</v>
      </c>
      <c r="B68" s="28" t="s">
        <v>403</v>
      </c>
      <c r="C68" s="29">
        <v>42381</v>
      </c>
      <c r="D68" s="28">
        <v>197188</v>
      </c>
      <c r="E68" s="114">
        <v>42369</v>
      </c>
      <c r="F68" s="99">
        <v>83.86</v>
      </c>
      <c r="G68" s="28" t="s">
        <v>245</v>
      </c>
      <c r="H68" s="28" t="s">
        <v>18</v>
      </c>
      <c r="I68" s="28" t="s">
        <v>130</v>
      </c>
      <c r="J68" s="28" t="s">
        <v>123</v>
      </c>
      <c r="K68" s="30">
        <v>30</v>
      </c>
      <c r="L68" s="93">
        <v>42390</v>
      </c>
      <c r="M68" s="93">
        <v>42382</v>
      </c>
      <c r="N68" s="28">
        <v>83.86</v>
      </c>
      <c r="O68" s="32" t="s">
        <v>20</v>
      </c>
      <c r="P68" s="28">
        <v>15</v>
      </c>
      <c r="Q68" s="93">
        <v>42389</v>
      </c>
      <c r="R68" s="32">
        <v>83.86</v>
      </c>
      <c r="S68" s="20">
        <f t="shared" ref="S68:S131" si="1">Q68-L68</f>
        <v>-1</v>
      </c>
    </row>
    <row r="69" spans="1:19" x14ac:dyDescent="0.2">
      <c r="A69" s="25">
        <v>63</v>
      </c>
      <c r="B69" s="15" t="s">
        <v>405</v>
      </c>
      <c r="C69" s="16">
        <v>42382</v>
      </c>
      <c r="D69" s="15">
        <v>24764</v>
      </c>
      <c r="E69" s="113">
        <v>42382</v>
      </c>
      <c r="F69" s="100">
        <v>70</v>
      </c>
      <c r="G69" s="15" t="s">
        <v>406</v>
      </c>
      <c r="H69" s="15" t="s">
        <v>407</v>
      </c>
      <c r="I69" s="15" t="s">
        <v>130</v>
      </c>
      <c r="J69" s="15" t="s">
        <v>136</v>
      </c>
      <c r="K69" s="20">
        <v>0</v>
      </c>
      <c r="L69" s="127">
        <v>42382</v>
      </c>
      <c r="M69" s="127">
        <v>42382</v>
      </c>
      <c r="N69" s="15">
        <v>70</v>
      </c>
      <c r="O69" s="17" t="s">
        <v>50</v>
      </c>
      <c r="P69" s="15">
        <v>19321</v>
      </c>
      <c r="Q69" s="127">
        <v>42382</v>
      </c>
      <c r="R69" s="17">
        <v>70</v>
      </c>
      <c r="S69" s="20">
        <f t="shared" si="1"/>
        <v>0</v>
      </c>
    </row>
    <row r="70" spans="1:19" x14ac:dyDescent="0.2">
      <c r="A70" s="25">
        <v>64</v>
      </c>
      <c r="B70" s="15" t="s">
        <v>408</v>
      </c>
      <c r="C70" s="16">
        <v>42382</v>
      </c>
      <c r="D70" s="15">
        <v>1159569</v>
      </c>
      <c r="E70" s="113">
        <v>42382</v>
      </c>
      <c r="F70" s="100">
        <v>28</v>
      </c>
      <c r="G70" s="15" t="s">
        <v>334</v>
      </c>
      <c r="H70" s="15" t="s">
        <v>409</v>
      </c>
      <c r="I70" s="15" t="s">
        <v>130</v>
      </c>
      <c r="J70" s="15" t="s">
        <v>136</v>
      </c>
      <c r="K70" s="20">
        <v>0</v>
      </c>
      <c r="L70" s="127">
        <v>42382</v>
      </c>
      <c r="M70" s="127">
        <v>42382</v>
      </c>
      <c r="N70" s="15">
        <v>28</v>
      </c>
      <c r="O70" s="17" t="s">
        <v>50</v>
      </c>
      <c r="P70" s="15">
        <v>9015730</v>
      </c>
      <c r="Q70" s="127">
        <v>42382</v>
      </c>
      <c r="R70" s="17">
        <v>28</v>
      </c>
      <c r="S70" s="20">
        <f t="shared" si="1"/>
        <v>0</v>
      </c>
    </row>
    <row r="71" spans="1:19" x14ac:dyDescent="0.2">
      <c r="A71" s="25">
        <v>65</v>
      </c>
      <c r="B71" s="28" t="s">
        <v>410</v>
      </c>
      <c r="C71" s="29">
        <v>42381</v>
      </c>
      <c r="D71" s="28">
        <v>51600001</v>
      </c>
      <c r="E71" s="114">
        <v>42380</v>
      </c>
      <c r="F71" s="99">
        <v>840</v>
      </c>
      <c r="G71" s="28" t="s">
        <v>59</v>
      </c>
      <c r="H71" s="28" t="s">
        <v>144</v>
      </c>
      <c r="I71" s="28" t="s">
        <v>130</v>
      </c>
      <c r="J71" s="28" t="s">
        <v>135</v>
      </c>
      <c r="K71" s="30">
        <v>0</v>
      </c>
      <c r="L71" s="93">
        <v>42380</v>
      </c>
      <c r="M71" s="93">
        <v>42382</v>
      </c>
      <c r="N71" s="28">
        <v>840</v>
      </c>
      <c r="O71" s="32" t="s">
        <v>20</v>
      </c>
      <c r="P71" s="28">
        <v>288</v>
      </c>
      <c r="Q71" s="93">
        <v>42380</v>
      </c>
      <c r="R71" s="32">
        <v>840</v>
      </c>
      <c r="S71" s="20">
        <f t="shared" si="1"/>
        <v>0</v>
      </c>
    </row>
    <row r="72" spans="1:19" x14ac:dyDescent="0.2">
      <c r="A72" s="25">
        <v>66</v>
      </c>
      <c r="B72" s="28" t="s">
        <v>411</v>
      </c>
      <c r="C72" s="29">
        <v>42381</v>
      </c>
      <c r="D72" s="28">
        <v>250286</v>
      </c>
      <c r="E72" s="114">
        <v>42368</v>
      </c>
      <c r="F72" s="99">
        <v>2475.12</v>
      </c>
      <c r="G72" s="28" t="s">
        <v>369</v>
      </c>
      <c r="H72" s="28" t="s">
        <v>412</v>
      </c>
      <c r="I72" s="28" t="s">
        <v>130</v>
      </c>
      <c r="J72" s="28" t="s">
        <v>123</v>
      </c>
      <c r="K72" s="30">
        <v>30</v>
      </c>
      <c r="L72" s="93">
        <v>42398</v>
      </c>
      <c r="M72" s="93">
        <v>42384</v>
      </c>
      <c r="N72" s="28">
        <v>2475.12</v>
      </c>
      <c r="O72" s="32" t="s">
        <v>20</v>
      </c>
      <c r="P72" s="28">
        <v>156</v>
      </c>
      <c r="Q72" s="93">
        <v>42398</v>
      </c>
      <c r="R72" s="28">
        <v>2475.12</v>
      </c>
      <c r="S72" s="20">
        <f t="shared" si="1"/>
        <v>0</v>
      </c>
    </row>
    <row r="73" spans="1:19" x14ac:dyDescent="0.2">
      <c r="A73" s="25">
        <v>67</v>
      </c>
      <c r="B73" s="28" t="s">
        <v>413</v>
      </c>
      <c r="C73" s="29">
        <v>42381</v>
      </c>
      <c r="D73" s="28">
        <v>250285</v>
      </c>
      <c r="E73" s="114">
        <v>42368</v>
      </c>
      <c r="F73" s="99">
        <v>2717.73</v>
      </c>
      <c r="G73" s="28" t="s">
        <v>369</v>
      </c>
      <c r="H73" s="28" t="s">
        <v>412</v>
      </c>
      <c r="I73" s="28" t="s">
        <v>130</v>
      </c>
      <c r="J73" s="28" t="s">
        <v>123</v>
      </c>
      <c r="K73" s="30">
        <v>30</v>
      </c>
      <c r="L73" s="93">
        <v>42398</v>
      </c>
      <c r="M73" s="93">
        <v>42384</v>
      </c>
      <c r="N73" s="28">
        <v>2717.73</v>
      </c>
      <c r="O73" s="32" t="s">
        <v>20</v>
      </c>
      <c r="P73" s="28">
        <v>156</v>
      </c>
      <c r="Q73" s="93">
        <v>42398</v>
      </c>
      <c r="R73" s="28">
        <v>2717.73</v>
      </c>
      <c r="S73" s="20">
        <f t="shared" si="1"/>
        <v>0</v>
      </c>
    </row>
    <row r="74" spans="1:19" x14ac:dyDescent="0.2">
      <c r="A74" s="25">
        <v>68</v>
      </c>
      <c r="B74" s="28" t="s">
        <v>414</v>
      </c>
      <c r="C74" s="29">
        <v>42381</v>
      </c>
      <c r="D74" s="28">
        <v>250284</v>
      </c>
      <c r="E74" s="114">
        <v>42368</v>
      </c>
      <c r="F74" s="99">
        <v>1546.85</v>
      </c>
      <c r="G74" s="28" t="s">
        <v>369</v>
      </c>
      <c r="H74" s="28" t="s">
        <v>415</v>
      </c>
      <c r="I74" s="28" t="s">
        <v>130</v>
      </c>
      <c r="J74" s="28" t="s">
        <v>123</v>
      </c>
      <c r="K74" s="30">
        <v>30</v>
      </c>
      <c r="L74" s="93">
        <v>42398</v>
      </c>
      <c r="M74" s="93">
        <v>42384</v>
      </c>
      <c r="N74" s="28">
        <v>1546.85</v>
      </c>
      <c r="O74" s="32" t="s">
        <v>20</v>
      </c>
      <c r="P74" s="28">
        <v>156</v>
      </c>
      <c r="Q74" s="93">
        <v>42398</v>
      </c>
      <c r="R74" s="28">
        <v>1546.85</v>
      </c>
      <c r="S74" s="20">
        <f t="shared" si="1"/>
        <v>0</v>
      </c>
    </row>
    <row r="75" spans="1:19" x14ac:dyDescent="0.2">
      <c r="A75" s="25">
        <v>69</v>
      </c>
      <c r="B75" s="28" t="s">
        <v>416</v>
      </c>
      <c r="C75" s="29">
        <v>42381</v>
      </c>
      <c r="D75" s="28">
        <v>225798</v>
      </c>
      <c r="E75" s="114">
        <v>42368</v>
      </c>
      <c r="F75" s="99">
        <v>1306.23</v>
      </c>
      <c r="G75" s="28" t="s">
        <v>369</v>
      </c>
      <c r="H75" s="28" t="s">
        <v>417</v>
      </c>
      <c r="I75" s="28" t="s">
        <v>130</v>
      </c>
      <c r="J75" s="28" t="s">
        <v>123</v>
      </c>
      <c r="K75" s="30">
        <v>30</v>
      </c>
      <c r="L75" s="93">
        <v>42400</v>
      </c>
      <c r="M75" s="93">
        <v>42384</v>
      </c>
      <c r="N75" s="43">
        <v>1306.23</v>
      </c>
      <c r="O75" s="32" t="s">
        <v>20</v>
      </c>
      <c r="P75" s="28">
        <v>156</v>
      </c>
      <c r="Q75" s="93">
        <v>42398</v>
      </c>
      <c r="R75" s="43">
        <v>1306.23</v>
      </c>
      <c r="S75" s="20">
        <f t="shared" si="1"/>
        <v>-2</v>
      </c>
    </row>
    <row r="76" spans="1:19" x14ac:dyDescent="0.2">
      <c r="A76" s="25">
        <v>70</v>
      </c>
      <c r="B76" s="28" t="s">
        <v>418</v>
      </c>
      <c r="C76" s="29">
        <v>42381</v>
      </c>
      <c r="D76" s="28">
        <v>225800</v>
      </c>
      <c r="E76" s="114">
        <v>42368</v>
      </c>
      <c r="F76" s="99">
        <v>1824.86</v>
      </c>
      <c r="G76" s="28" t="s">
        <v>369</v>
      </c>
      <c r="H76" s="28" t="s">
        <v>419</v>
      </c>
      <c r="I76" s="28" t="s">
        <v>130</v>
      </c>
      <c r="J76" s="28" t="s">
        <v>123</v>
      </c>
      <c r="K76" s="30">
        <v>30</v>
      </c>
      <c r="L76" s="93">
        <v>42400</v>
      </c>
      <c r="M76" s="93">
        <v>42384</v>
      </c>
      <c r="N76" s="28">
        <v>1824.86</v>
      </c>
      <c r="O76" s="32" t="s">
        <v>20</v>
      </c>
      <c r="P76" s="28">
        <v>156</v>
      </c>
      <c r="Q76" s="93">
        <v>42398</v>
      </c>
      <c r="R76" s="28">
        <v>1824.86</v>
      </c>
      <c r="S76" s="20">
        <f t="shared" si="1"/>
        <v>-2</v>
      </c>
    </row>
    <row r="77" spans="1:19" x14ac:dyDescent="0.2">
      <c r="A77" s="25">
        <v>71</v>
      </c>
      <c r="B77" s="28" t="s">
        <v>420</v>
      </c>
      <c r="C77" s="29">
        <v>42381</v>
      </c>
      <c r="D77" s="28">
        <v>225801</v>
      </c>
      <c r="E77" s="114">
        <v>42368</v>
      </c>
      <c r="F77" s="99">
        <v>1957.29</v>
      </c>
      <c r="G77" s="28" t="s">
        <v>369</v>
      </c>
      <c r="H77" s="28" t="s">
        <v>419</v>
      </c>
      <c r="I77" s="28" t="s">
        <v>130</v>
      </c>
      <c r="J77" s="28" t="s">
        <v>123</v>
      </c>
      <c r="K77" s="30">
        <v>30</v>
      </c>
      <c r="L77" s="93">
        <v>42400</v>
      </c>
      <c r="M77" s="93">
        <v>42384</v>
      </c>
      <c r="N77" s="28">
        <v>1957.29</v>
      </c>
      <c r="O77" s="32" t="s">
        <v>20</v>
      </c>
      <c r="P77" s="28">
        <v>156</v>
      </c>
      <c r="Q77" s="93">
        <v>42398</v>
      </c>
      <c r="R77" s="28">
        <v>1957.29</v>
      </c>
      <c r="S77" s="20">
        <f t="shared" si="1"/>
        <v>-2</v>
      </c>
    </row>
    <row r="78" spans="1:19" x14ac:dyDescent="0.2">
      <c r="A78" s="25">
        <v>72</v>
      </c>
      <c r="B78" s="28" t="s">
        <v>421</v>
      </c>
      <c r="C78" s="29">
        <v>42381</v>
      </c>
      <c r="D78" s="28">
        <v>225799</v>
      </c>
      <c r="E78" s="114">
        <v>42734</v>
      </c>
      <c r="F78" s="99">
        <v>1634.11</v>
      </c>
      <c r="G78" s="28" t="s">
        <v>369</v>
      </c>
      <c r="H78" s="28" t="s">
        <v>422</v>
      </c>
      <c r="I78" s="28" t="s">
        <v>130</v>
      </c>
      <c r="J78" s="28" t="s">
        <v>123</v>
      </c>
      <c r="K78" s="30">
        <v>30</v>
      </c>
      <c r="L78" s="93">
        <v>42400</v>
      </c>
      <c r="M78" s="93">
        <v>42384</v>
      </c>
      <c r="N78" s="28">
        <v>1634.11</v>
      </c>
      <c r="O78" s="32" t="s">
        <v>20</v>
      </c>
      <c r="P78" s="28">
        <v>156</v>
      </c>
      <c r="Q78" s="93">
        <v>42398</v>
      </c>
      <c r="R78" s="28">
        <v>1634.11</v>
      </c>
      <c r="S78" s="20">
        <f t="shared" si="1"/>
        <v>-2</v>
      </c>
    </row>
    <row r="79" spans="1:19" x14ac:dyDescent="0.2">
      <c r="A79" s="25">
        <v>73</v>
      </c>
      <c r="B79" s="28" t="s">
        <v>423</v>
      </c>
      <c r="C79" s="29">
        <v>42381</v>
      </c>
      <c r="D79" s="28">
        <v>225802</v>
      </c>
      <c r="E79" s="114">
        <v>42369</v>
      </c>
      <c r="F79" s="99">
        <v>1939.72</v>
      </c>
      <c r="G79" s="28" t="s">
        <v>369</v>
      </c>
      <c r="H79" s="28" t="s">
        <v>425</v>
      </c>
      <c r="I79" s="28" t="s">
        <v>130</v>
      </c>
      <c r="J79" s="28" t="s">
        <v>123</v>
      </c>
      <c r="K79" s="30">
        <v>30</v>
      </c>
      <c r="L79" s="93">
        <v>42400</v>
      </c>
      <c r="M79" s="93">
        <v>42384</v>
      </c>
      <c r="N79" s="28">
        <v>1939.72</v>
      </c>
      <c r="O79" s="32" t="s">
        <v>20</v>
      </c>
      <c r="P79" s="28">
        <v>156</v>
      </c>
      <c r="Q79" s="93">
        <v>42398</v>
      </c>
      <c r="R79" s="28">
        <v>1939.72</v>
      </c>
      <c r="S79" s="20">
        <f t="shared" si="1"/>
        <v>-2</v>
      </c>
    </row>
    <row r="80" spans="1:19" x14ac:dyDescent="0.2">
      <c r="A80" s="25">
        <v>74</v>
      </c>
      <c r="B80" s="28" t="s">
        <v>424</v>
      </c>
      <c r="C80" s="29">
        <v>42381</v>
      </c>
      <c r="D80" s="28">
        <v>225797</v>
      </c>
      <c r="E80" s="114">
        <v>42369</v>
      </c>
      <c r="F80" s="99">
        <v>4871.3900000000003</v>
      </c>
      <c r="G80" s="28" t="s">
        <v>369</v>
      </c>
      <c r="H80" s="28" t="s">
        <v>426</v>
      </c>
      <c r="I80" s="28" t="s">
        <v>130</v>
      </c>
      <c r="J80" s="28" t="s">
        <v>123</v>
      </c>
      <c r="K80" s="30">
        <v>30</v>
      </c>
      <c r="L80" s="93">
        <v>42400</v>
      </c>
      <c r="M80" s="93">
        <v>42384</v>
      </c>
      <c r="N80" s="28">
        <v>4871.3900000000003</v>
      </c>
      <c r="O80" s="32" t="s">
        <v>20</v>
      </c>
      <c r="P80" s="28">
        <v>156</v>
      </c>
      <c r="Q80" s="93">
        <v>42398</v>
      </c>
      <c r="R80" s="28">
        <v>4871.3900000000003</v>
      </c>
      <c r="S80" s="20">
        <f t="shared" si="1"/>
        <v>-2</v>
      </c>
    </row>
    <row r="81" spans="1:19" x14ac:dyDescent="0.2">
      <c r="A81" s="25">
        <v>75</v>
      </c>
      <c r="B81" s="28" t="s">
        <v>427</v>
      </c>
      <c r="C81" s="29">
        <v>42381</v>
      </c>
      <c r="D81" s="28">
        <v>225803</v>
      </c>
      <c r="E81" s="114">
        <v>42369</v>
      </c>
      <c r="F81" s="99">
        <v>2220.69</v>
      </c>
      <c r="G81" s="28" t="s">
        <v>369</v>
      </c>
      <c r="H81" s="28" t="s">
        <v>428</v>
      </c>
      <c r="I81" s="28" t="s">
        <v>130</v>
      </c>
      <c r="J81" s="28" t="s">
        <v>123</v>
      </c>
      <c r="K81" s="30">
        <v>30</v>
      </c>
      <c r="L81" s="93">
        <v>42400</v>
      </c>
      <c r="M81" s="93">
        <v>42384</v>
      </c>
      <c r="N81" s="28">
        <v>2220.69</v>
      </c>
      <c r="O81" s="32" t="s">
        <v>20</v>
      </c>
      <c r="P81" s="28">
        <v>156</v>
      </c>
      <c r="Q81" s="93">
        <v>42398</v>
      </c>
      <c r="R81" s="28">
        <v>2220.69</v>
      </c>
      <c r="S81" s="20">
        <f t="shared" si="1"/>
        <v>-2</v>
      </c>
    </row>
    <row r="82" spans="1:19" x14ac:dyDescent="0.2">
      <c r="A82" s="25">
        <v>76</v>
      </c>
      <c r="B82" s="28" t="s">
        <v>429</v>
      </c>
      <c r="C82" s="29">
        <v>42381</v>
      </c>
      <c r="D82" s="28">
        <v>225804</v>
      </c>
      <c r="E82" s="114">
        <v>42369</v>
      </c>
      <c r="F82" s="99">
        <v>2088.4299999999998</v>
      </c>
      <c r="G82" s="28" t="s">
        <v>369</v>
      </c>
      <c r="H82" s="28" t="s">
        <v>430</v>
      </c>
      <c r="I82" s="28" t="s">
        <v>130</v>
      </c>
      <c r="J82" s="28" t="s">
        <v>123</v>
      </c>
      <c r="K82" s="30">
        <v>30</v>
      </c>
      <c r="L82" s="93">
        <v>42400</v>
      </c>
      <c r="M82" s="93">
        <v>42384</v>
      </c>
      <c r="N82" s="28">
        <v>2088.4299999999998</v>
      </c>
      <c r="O82" s="32" t="s">
        <v>20</v>
      </c>
      <c r="P82" s="28">
        <v>156</v>
      </c>
      <c r="Q82" s="93">
        <v>42398</v>
      </c>
      <c r="R82" s="28">
        <v>2088.4299999999998</v>
      </c>
      <c r="S82" s="20">
        <f t="shared" si="1"/>
        <v>-2</v>
      </c>
    </row>
    <row r="83" spans="1:19" x14ac:dyDescent="0.2">
      <c r="A83" s="25">
        <v>77</v>
      </c>
      <c r="B83" s="28" t="s">
        <v>431</v>
      </c>
      <c r="C83" s="29">
        <v>42381</v>
      </c>
      <c r="D83" s="28">
        <v>250289</v>
      </c>
      <c r="E83" s="114">
        <v>42369</v>
      </c>
      <c r="F83" s="99">
        <v>1498.09</v>
      </c>
      <c r="G83" s="28" t="s">
        <v>369</v>
      </c>
      <c r="H83" s="28" t="s">
        <v>430</v>
      </c>
      <c r="I83" s="28" t="s">
        <v>130</v>
      </c>
      <c r="J83" s="28" t="s">
        <v>123</v>
      </c>
      <c r="K83" s="30">
        <v>30</v>
      </c>
      <c r="L83" s="93">
        <v>42398</v>
      </c>
      <c r="M83" s="93">
        <v>42384</v>
      </c>
      <c r="N83" s="28">
        <v>1498.09</v>
      </c>
      <c r="O83" s="32" t="s">
        <v>20</v>
      </c>
      <c r="P83" s="28">
        <v>156</v>
      </c>
      <c r="Q83" s="93">
        <v>42398</v>
      </c>
      <c r="R83" s="28">
        <v>1498.09</v>
      </c>
      <c r="S83" s="20">
        <f t="shared" si="1"/>
        <v>0</v>
      </c>
    </row>
    <row r="84" spans="1:19" x14ac:dyDescent="0.2">
      <c r="A84" s="25">
        <v>78</v>
      </c>
      <c r="B84" s="28" t="s">
        <v>432</v>
      </c>
      <c r="C84" s="29">
        <v>42381</v>
      </c>
      <c r="D84" s="28">
        <v>250288</v>
      </c>
      <c r="E84" s="114">
        <v>42369</v>
      </c>
      <c r="F84" s="99">
        <v>1512.22</v>
      </c>
      <c r="G84" s="28" t="s">
        <v>369</v>
      </c>
      <c r="H84" s="28" t="s">
        <v>430</v>
      </c>
      <c r="I84" s="28" t="s">
        <v>130</v>
      </c>
      <c r="J84" s="28" t="s">
        <v>123</v>
      </c>
      <c r="K84" s="30">
        <v>30</v>
      </c>
      <c r="L84" s="93">
        <v>42398</v>
      </c>
      <c r="M84" s="93">
        <v>42384</v>
      </c>
      <c r="N84" s="28">
        <v>1512.22</v>
      </c>
      <c r="O84" s="32" t="s">
        <v>20</v>
      </c>
      <c r="P84" s="28">
        <v>156</v>
      </c>
      <c r="Q84" s="93">
        <v>42398</v>
      </c>
      <c r="R84" s="28">
        <v>1512.22</v>
      </c>
      <c r="S84" s="20">
        <f t="shared" si="1"/>
        <v>0</v>
      </c>
    </row>
    <row r="85" spans="1:19" x14ac:dyDescent="0.2">
      <c r="A85" s="25">
        <v>79</v>
      </c>
      <c r="B85" s="28" t="s">
        <v>433</v>
      </c>
      <c r="C85" s="29">
        <v>42381</v>
      </c>
      <c r="D85" s="28">
        <v>250287</v>
      </c>
      <c r="E85" s="114">
        <v>42369</v>
      </c>
      <c r="F85" s="99">
        <v>1516.06</v>
      </c>
      <c r="G85" s="28" t="s">
        <v>369</v>
      </c>
      <c r="H85" s="28" t="s">
        <v>430</v>
      </c>
      <c r="I85" s="28" t="s">
        <v>130</v>
      </c>
      <c r="J85" s="28" t="s">
        <v>123</v>
      </c>
      <c r="K85" s="30">
        <v>30</v>
      </c>
      <c r="L85" s="93">
        <v>42398</v>
      </c>
      <c r="M85" s="93">
        <v>42384</v>
      </c>
      <c r="N85" s="28">
        <v>1516.06</v>
      </c>
      <c r="O85" s="32" t="s">
        <v>20</v>
      </c>
      <c r="P85" s="28">
        <v>156</v>
      </c>
      <c r="Q85" s="93">
        <v>42398</v>
      </c>
      <c r="R85" s="28">
        <v>1516.06</v>
      </c>
      <c r="S85" s="20">
        <f t="shared" si="1"/>
        <v>0</v>
      </c>
    </row>
    <row r="86" spans="1:19" x14ac:dyDescent="0.2">
      <c r="A86" s="25">
        <v>80</v>
      </c>
      <c r="B86" s="28" t="s">
        <v>434</v>
      </c>
      <c r="C86" s="29">
        <v>42382</v>
      </c>
      <c r="D86" s="28">
        <v>12025</v>
      </c>
      <c r="E86" s="114">
        <v>42368</v>
      </c>
      <c r="F86" s="99">
        <v>7209.36</v>
      </c>
      <c r="G86" s="28" t="s">
        <v>396</v>
      </c>
      <c r="H86" s="28" t="s">
        <v>57</v>
      </c>
      <c r="I86" s="28" t="s">
        <v>130</v>
      </c>
      <c r="J86" s="28" t="s">
        <v>117</v>
      </c>
      <c r="K86" s="30">
        <v>7</v>
      </c>
      <c r="L86" s="93">
        <v>42376</v>
      </c>
      <c r="M86" s="93">
        <v>42384</v>
      </c>
      <c r="N86" s="28">
        <v>7209.36</v>
      </c>
      <c r="O86" s="32" t="s">
        <v>20</v>
      </c>
      <c r="P86" s="28">
        <v>1150</v>
      </c>
      <c r="Q86" s="93">
        <v>42380</v>
      </c>
      <c r="R86" s="32">
        <v>7209.36</v>
      </c>
      <c r="S86" s="20">
        <f t="shared" si="1"/>
        <v>4</v>
      </c>
    </row>
    <row r="87" spans="1:19" x14ac:dyDescent="0.2">
      <c r="A87" s="25">
        <v>81</v>
      </c>
      <c r="B87" s="28" t="s">
        <v>435</v>
      </c>
      <c r="C87" s="29">
        <v>42382</v>
      </c>
      <c r="D87" s="28">
        <v>22576</v>
      </c>
      <c r="E87" s="114">
        <v>42369</v>
      </c>
      <c r="F87" s="99">
        <v>220.22</v>
      </c>
      <c r="G87" s="28" t="s">
        <v>436</v>
      </c>
      <c r="H87" s="28" t="s">
        <v>42</v>
      </c>
      <c r="I87" s="28" t="s">
        <v>130</v>
      </c>
      <c r="J87" s="28" t="s">
        <v>123</v>
      </c>
      <c r="K87" s="30">
        <v>15</v>
      </c>
      <c r="L87" s="93">
        <v>42395</v>
      </c>
      <c r="M87" s="93">
        <v>42382</v>
      </c>
      <c r="N87" s="28">
        <v>220.22</v>
      </c>
      <c r="O87" s="32" t="s">
        <v>20</v>
      </c>
      <c r="P87" s="28">
        <v>17</v>
      </c>
      <c r="Q87" s="93">
        <v>42389</v>
      </c>
      <c r="R87" s="32">
        <v>220.22</v>
      </c>
      <c r="S87" s="20">
        <f t="shared" si="1"/>
        <v>-6</v>
      </c>
    </row>
    <row r="88" spans="1:19" x14ac:dyDescent="0.2">
      <c r="A88" s="25">
        <v>82</v>
      </c>
      <c r="B88" s="28" t="s">
        <v>437</v>
      </c>
      <c r="C88" s="29">
        <v>42382</v>
      </c>
      <c r="D88" s="28">
        <v>1863533</v>
      </c>
      <c r="E88" s="114">
        <v>42380</v>
      </c>
      <c r="F88" s="99">
        <v>222.96</v>
      </c>
      <c r="G88" s="28" t="s">
        <v>438</v>
      </c>
      <c r="H88" s="28" t="s">
        <v>102</v>
      </c>
      <c r="I88" s="28" t="s">
        <v>130</v>
      </c>
      <c r="J88" s="28" t="s">
        <v>123</v>
      </c>
      <c r="K88" s="30">
        <v>15</v>
      </c>
      <c r="L88" s="93">
        <v>42395</v>
      </c>
      <c r="M88" s="93">
        <v>42382</v>
      </c>
      <c r="N88" s="28">
        <v>222.96</v>
      </c>
      <c r="O88" s="32" t="s">
        <v>20</v>
      </c>
      <c r="P88" s="28">
        <v>17</v>
      </c>
      <c r="Q88" s="93">
        <v>42389</v>
      </c>
      <c r="R88" s="32">
        <v>222.96</v>
      </c>
      <c r="S88" s="20">
        <f t="shared" si="1"/>
        <v>-6</v>
      </c>
    </row>
    <row r="89" spans="1:19" x14ac:dyDescent="0.2">
      <c r="A89" s="25">
        <v>83</v>
      </c>
      <c r="B89" s="28" t="s">
        <v>439</v>
      </c>
      <c r="C89" s="29">
        <v>42382</v>
      </c>
      <c r="D89" s="28">
        <v>766</v>
      </c>
      <c r="E89" s="114">
        <v>42367</v>
      </c>
      <c r="F89" s="99">
        <v>266.60000000000002</v>
      </c>
      <c r="G89" s="28" t="s">
        <v>259</v>
      </c>
      <c r="H89" s="28" t="s">
        <v>440</v>
      </c>
      <c r="I89" s="28" t="s">
        <v>130</v>
      </c>
      <c r="J89" s="28" t="s">
        <v>117</v>
      </c>
      <c r="K89" s="30">
        <v>30</v>
      </c>
      <c r="L89" s="93">
        <v>42398</v>
      </c>
      <c r="M89" s="93">
        <v>42382</v>
      </c>
      <c r="N89" s="28">
        <v>266.60000000000002</v>
      </c>
      <c r="O89" s="32" t="s">
        <v>20</v>
      </c>
      <c r="P89" s="28">
        <v>36</v>
      </c>
      <c r="Q89" s="93">
        <v>42395</v>
      </c>
      <c r="R89" s="32">
        <v>266.60000000000002</v>
      </c>
      <c r="S89" s="20">
        <f t="shared" si="1"/>
        <v>-3</v>
      </c>
    </row>
    <row r="90" spans="1:19" x14ac:dyDescent="0.2">
      <c r="A90" s="25">
        <v>84</v>
      </c>
      <c r="B90" s="44" t="s">
        <v>441</v>
      </c>
      <c r="C90" s="45">
        <v>42382</v>
      </c>
      <c r="D90" s="46">
        <v>1863535</v>
      </c>
      <c r="E90" s="116">
        <v>42380</v>
      </c>
      <c r="F90" s="101">
        <v>4809.3599999999997</v>
      </c>
      <c r="G90" s="47" t="s">
        <v>81</v>
      </c>
      <c r="H90" s="47" t="s">
        <v>42</v>
      </c>
      <c r="I90" s="47" t="s">
        <v>130</v>
      </c>
      <c r="J90" s="47" t="s">
        <v>109</v>
      </c>
      <c r="K90" s="46">
        <v>15</v>
      </c>
      <c r="L90" s="138">
        <v>42395</v>
      </c>
      <c r="M90" s="125">
        <v>42383</v>
      </c>
      <c r="N90" s="47">
        <v>4809.3599999999997</v>
      </c>
      <c r="O90" s="152" t="s">
        <v>27</v>
      </c>
      <c r="P90" s="47">
        <v>1051</v>
      </c>
      <c r="Q90" s="125">
        <v>42403</v>
      </c>
      <c r="R90" s="47">
        <v>4809.3599999999997</v>
      </c>
      <c r="S90" s="20">
        <f t="shared" si="1"/>
        <v>8</v>
      </c>
    </row>
    <row r="91" spans="1:19" x14ac:dyDescent="0.2">
      <c r="A91" s="25">
        <v>85</v>
      </c>
      <c r="B91" s="28" t="s">
        <v>442</v>
      </c>
      <c r="C91" s="29">
        <v>42383</v>
      </c>
      <c r="D91" s="28">
        <v>10131933146</v>
      </c>
      <c r="E91" s="114">
        <v>42369</v>
      </c>
      <c r="F91" s="99">
        <v>270.02</v>
      </c>
      <c r="G91" s="28" t="s">
        <v>9</v>
      </c>
      <c r="H91" s="28" t="s">
        <v>17</v>
      </c>
      <c r="I91" s="28" t="s">
        <v>130</v>
      </c>
      <c r="J91" s="28" t="s">
        <v>123</v>
      </c>
      <c r="K91" s="30">
        <v>60</v>
      </c>
      <c r="L91" s="93">
        <v>42401</v>
      </c>
      <c r="M91" s="93">
        <v>42384</v>
      </c>
      <c r="N91" s="28">
        <v>270.02</v>
      </c>
      <c r="O91" s="32" t="s">
        <v>27</v>
      </c>
      <c r="P91" s="28">
        <v>1046</v>
      </c>
      <c r="Q91" s="93">
        <v>42403</v>
      </c>
      <c r="R91" s="32">
        <v>270.02</v>
      </c>
      <c r="S91" s="20">
        <f t="shared" si="1"/>
        <v>2</v>
      </c>
    </row>
    <row r="92" spans="1:19" x14ac:dyDescent="0.2">
      <c r="A92" s="25">
        <v>86</v>
      </c>
      <c r="B92" s="28" t="s">
        <v>443</v>
      </c>
      <c r="C92" s="29">
        <v>42383</v>
      </c>
      <c r="D92" s="28">
        <v>10131933143</v>
      </c>
      <c r="E92" s="114">
        <v>42735</v>
      </c>
      <c r="F92" s="99">
        <v>17.07</v>
      </c>
      <c r="G92" s="28" t="s">
        <v>9</v>
      </c>
      <c r="H92" s="28" t="s">
        <v>17</v>
      </c>
      <c r="I92" s="28" t="s">
        <v>130</v>
      </c>
      <c r="J92" s="28" t="s">
        <v>123</v>
      </c>
      <c r="K92" s="30">
        <v>60</v>
      </c>
      <c r="L92" s="93">
        <v>42401</v>
      </c>
      <c r="M92" s="93">
        <v>42384</v>
      </c>
      <c r="N92" s="28">
        <v>17.07</v>
      </c>
      <c r="O92" s="32" t="s">
        <v>27</v>
      </c>
      <c r="P92" s="28">
        <v>1046</v>
      </c>
      <c r="Q92" s="93">
        <v>42403</v>
      </c>
      <c r="R92" s="32">
        <v>17.07</v>
      </c>
      <c r="S92" s="20">
        <f t="shared" si="1"/>
        <v>2</v>
      </c>
    </row>
    <row r="93" spans="1:19" x14ac:dyDescent="0.2">
      <c r="A93" s="25">
        <v>87</v>
      </c>
      <c r="B93" s="28" t="s">
        <v>444</v>
      </c>
      <c r="C93" s="29">
        <v>42383</v>
      </c>
      <c r="D93" s="28">
        <v>10131933145</v>
      </c>
      <c r="E93" s="114">
        <v>42369</v>
      </c>
      <c r="F93" s="99">
        <v>385.09</v>
      </c>
      <c r="G93" s="28" t="s">
        <v>9</v>
      </c>
      <c r="H93" s="28" t="s">
        <v>17</v>
      </c>
      <c r="I93" s="28" t="s">
        <v>130</v>
      </c>
      <c r="J93" s="28" t="s">
        <v>123</v>
      </c>
      <c r="K93" s="30">
        <v>60</v>
      </c>
      <c r="L93" s="93">
        <v>42401</v>
      </c>
      <c r="M93" s="93">
        <v>42384</v>
      </c>
      <c r="N93" s="28">
        <v>385.09</v>
      </c>
      <c r="O93" s="32" t="s">
        <v>27</v>
      </c>
      <c r="P93" s="28">
        <v>1046</v>
      </c>
      <c r="Q93" s="93">
        <v>42403</v>
      </c>
      <c r="R93" s="32">
        <v>385.09</v>
      </c>
      <c r="S93" s="20">
        <f t="shared" si="1"/>
        <v>2</v>
      </c>
    </row>
    <row r="94" spans="1:19" x14ac:dyDescent="0.2">
      <c r="A94" s="25">
        <v>88</v>
      </c>
      <c r="B94" s="28" t="s">
        <v>445</v>
      </c>
      <c r="C94" s="29">
        <v>42383</v>
      </c>
      <c r="D94" s="28">
        <v>10131933144</v>
      </c>
      <c r="E94" s="114">
        <v>42369</v>
      </c>
      <c r="F94" s="99">
        <v>4914.74</v>
      </c>
      <c r="G94" s="28" t="s">
        <v>9</v>
      </c>
      <c r="H94" s="28" t="s">
        <v>17</v>
      </c>
      <c r="I94" s="28" t="s">
        <v>130</v>
      </c>
      <c r="J94" s="28" t="s">
        <v>123</v>
      </c>
      <c r="K94" s="30">
        <v>60</v>
      </c>
      <c r="L94" s="93">
        <v>42401</v>
      </c>
      <c r="M94" s="93">
        <v>42384</v>
      </c>
      <c r="N94" s="28">
        <v>4914.74</v>
      </c>
      <c r="O94" s="32" t="s">
        <v>27</v>
      </c>
      <c r="P94" s="28">
        <v>1046</v>
      </c>
      <c r="Q94" s="93">
        <v>42403</v>
      </c>
      <c r="R94" s="32">
        <v>4914.74</v>
      </c>
      <c r="S94" s="20">
        <f t="shared" si="1"/>
        <v>2</v>
      </c>
    </row>
    <row r="95" spans="1:19" x14ac:dyDescent="0.2">
      <c r="A95" s="25">
        <v>89</v>
      </c>
      <c r="B95" s="28" t="s">
        <v>446</v>
      </c>
      <c r="C95" s="29">
        <v>42383</v>
      </c>
      <c r="D95" s="28">
        <v>9998699</v>
      </c>
      <c r="E95" s="114">
        <v>42382</v>
      </c>
      <c r="F95" s="99">
        <v>54.28</v>
      </c>
      <c r="G95" s="28" t="s">
        <v>263</v>
      </c>
      <c r="H95" s="28" t="s">
        <v>16</v>
      </c>
      <c r="I95" s="28" t="s">
        <v>130</v>
      </c>
      <c r="J95" s="28" t="s">
        <v>123</v>
      </c>
      <c r="K95" s="30">
        <v>15</v>
      </c>
      <c r="L95" s="93">
        <v>42397</v>
      </c>
      <c r="M95" s="93">
        <v>42384</v>
      </c>
      <c r="N95" s="28">
        <v>54.28</v>
      </c>
      <c r="O95" s="32" t="s">
        <v>20</v>
      </c>
      <c r="P95" s="28">
        <v>31</v>
      </c>
      <c r="Q95" s="93">
        <v>42395</v>
      </c>
      <c r="R95" s="32">
        <v>54.28</v>
      </c>
      <c r="S95" s="20">
        <f t="shared" si="1"/>
        <v>-2</v>
      </c>
    </row>
    <row r="96" spans="1:19" x14ac:dyDescent="0.2">
      <c r="A96" s="25">
        <v>90</v>
      </c>
      <c r="B96" s="28" t="s">
        <v>447</v>
      </c>
      <c r="C96" s="29">
        <v>42383</v>
      </c>
      <c r="D96" s="28">
        <v>20421</v>
      </c>
      <c r="E96" s="114">
        <v>42382</v>
      </c>
      <c r="F96" s="99">
        <v>226.61</v>
      </c>
      <c r="G96" s="28" t="s">
        <v>86</v>
      </c>
      <c r="H96" s="28" t="s">
        <v>448</v>
      </c>
      <c r="I96" s="28" t="s">
        <v>130</v>
      </c>
      <c r="J96" s="28" t="s">
        <v>22</v>
      </c>
      <c r="K96" s="30">
        <v>60</v>
      </c>
      <c r="L96" s="93">
        <v>42418</v>
      </c>
      <c r="M96" s="93">
        <v>42384</v>
      </c>
      <c r="N96" s="28">
        <v>226.61</v>
      </c>
      <c r="O96" s="32" t="s">
        <v>20</v>
      </c>
      <c r="P96" s="28">
        <v>119</v>
      </c>
      <c r="Q96" s="93">
        <v>42415</v>
      </c>
      <c r="R96" s="28">
        <v>226.61</v>
      </c>
      <c r="S96" s="20">
        <f t="shared" si="1"/>
        <v>-3</v>
      </c>
    </row>
    <row r="97" spans="1:19" x14ac:dyDescent="0.2">
      <c r="A97" s="25">
        <v>91</v>
      </c>
      <c r="B97" s="28" t="s">
        <v>3753</v>
      </c>
      <c r="C97" s="29">
        <v>42383</v>
      </c>
      <c r="D97" s="28">
        <v>20422</v>
      </c>
      <c r="E97" s="114">
        <v>42382</v>
      </c>
      <c r="F97" s="99">
        <v>155.32</v>
      </c>
      <c r="G97" s="28" t="s">
        <v>86</v>
      </c>
      <c r="H97" s="28" t="s">
        <v>448</v>
      </c>
      <c r="I97" s="28" t="s">
        <v>130</v>
      </c>
      <c r="J97" s="28" t="s">
        <v>22</v>
      </c>
      <c r="K97" s="30">
        <v>60</v>
      </c>
      <c r="L97" s="93">
        <v>42418</v>
      </c>
      <c r="M97" s="93">
        <v>42384</v>
      </c>
      <c r="N97" s="28">
        <v>155.32</v>
      </c>
      <c r="O97" s="32" t="s">
        <v>20</v>
      </c>
      <c r="P97" s="28">
        <v>119</v>
      </c>
      <c r="Q97" s="93">
        <v>42415</v>
      </c>
      <c r="R97" s="28">
        <v>155.32</v>
      </c>
      <c r="S97" s="20">
        <f t="shared" si="1"/>
        <v>-3</v>
      </c>
    </row>
    <row r="98" spans="1:19" x14ac:dyDescent="0.2">
      <c r="A98" s="25">
        <v>92</v>
      </c>
      <c r="B98" s="15" t="s">
        <v>449</v>
      </c>
      <c r="C98" s="16">
        <v>42383</v>
      </c>
      <c r="D98" s="15">
        <v>1418</v>
      </c>
      <c r="E98" s="113">
        <v>42369</v>
      </c>
      <c r="F98" s="100">
        <v>18449.099999999999</v>
      </c>
      <c r="G98" s="15" t="s">
        <v>218</v>
      </c>
      <c r="H98" s="15" t="s">
        <v>450</v>
      </c>
      <c r="I98" s="15" t="s">
        <v>130</v>
      </c>
      <c r="J98" s="15" t="s">
        <v>21</v>
      </c>
      <c r="K98" s="20">
        <v>60</v>
      </c>
      <c r="L98" s="127">
        <v>42470</v>
      </c>
      <c r="M98" s="127">
        <v>42383</v>
      </c>
      <c r="N98" s="15">
        <v>18449.099999999999</v>
      </c>
      <c r="O98" s="17" t="s">
        <v>27</v>
      </c>
      <c r="P98" s="15">
        <v>1146.1164000000001</v>
      </c>
      <c r="Q98" s="127">
        <v>42471</v>
      </c>
      <c r="R98" s="17">
        <v>18449.099999999999</v>
      </c>
      <c r="S98" s="20">
        <f t="shared" si="1"/>
        <v>1</v>
      </c>
    </row>
    <row r="99" spans="1:19" x14ac:dyDescent="0.2">
      <c r="A99" s="25">
        <v>93</v>
      </c>
      <c r="B99" s="11" t="s">
        <v>451</v>
      </c>
      <c r="C99" s="24">
        <v>42383</v>
      </c>
      <c r="D99" s="12">
        <v>6235378</v>
      </c>
      <c r="E99" s="112">
        <v>42382</v>
      </c>
      <c r="F99" s="97">
        <v>50.04</v>
      </c>
      <c r="G99" s="13" t="s">
        <v>452</v>
      </c>
      <c r="H99" s="13" t="s">
        <v>453</v>
      </c>
      <c r="I99" s="13" t="s">
        <v>130</v>
      </c>
      <c r="J99" s="13" t="s">
        <v>109</v>
      </c>
      <c r="K99" s="12">
        <v>0</v>
      </c>
      <c r="L99" s="136">
        <v>42382</v>
      </c>
      <c r="M99" s="122">
        <v>42383</v>
      </c>
      <c r="N99" s="13">
        <v>50.04</v>
      </c>
      <c r="O99" s="85" t="s">
        <v>0</v>
      </c>
      <c r="P99" s="13">
        <v>31</v>
      </c>
      <c r="Q99" s="122">
        <v>42382</v>
      </c>
      <c r="R99" s="13">
        <v>50.04</v>
      </c>
      <c r="S99" s="20">
        <f t="shared" si="1"/>
        <v>0</v>
      </c>
    </row>
    <row r="100" spans="1:19" x14ac:dyDescent="0.2">
      <c r="A100" s="25">
        <v>94</v>
      </c>
      <c r="B100" s="11" t="s">
        <v>454</v>
      </c>
      <c r="C100" s="24">
        <v>42383</v>
      </c>
      <c r="D100" s="12">
        <v>2</v>
      </c>
      <c r="E100" s="112">
        <v>42383</v>
      </c>
      <c r="F100" s="97">
        <v>125</v>
      </c>
      <c r="G100" s="13" t="s">
        <v>304</v>
      </c>
      <c r="H100" s="13" t="s">
        <v>455</v>
      </c>
      <c r="I100" s="13" t="s">
        <v>130</v>
      </c>
      <c r="J100" s="13" t="s">
        <v>109</v>
      </c>
      <c r="K100" s="12">
        <v>0</v>
      </c>
      <c r="L100" s="136">
        <v>42383</v>
      </c>
      <c r="M100" s="122">
        <v>42383</v>
      </c>
      <c r="N100" s="13">
        <v>125</v>
      </c>
      <c r="O100" s="85" t="s">
        <v>0</v>
      </c>
      <c r="P100" s="13">
        <v>296</v>
      </c>
      <c r="Q100" s="122">
        <v>42383</v>
      </c>
      <c r="R100" s="13">
        <v>125</v>
      </c>
      <c r="S100" s="20">
        <f t="shared" si="1"/>
        <v>0</v>
      </c>
    </row>
    <row r="101" spans="1:19" x14ac:dyDescent="0.2">
      <c r="A101" s="25">
        <v>95</v>
      </c>
      <c r="B101" s="28" t="s">
        <v>456</v>
      </c>
      <c r="C101" s="29">
        <v>42384</v>
      </c>
      <c r="D101" s="28">
        <v>9412</v>
      </c>
      <c r="E101" s="114">
        <v>42367</v>
      </c>
      <c r="F101" s="99">
        <v>753.3</v>
      </c>
      <c r="G101" s="28" t="s">
        <v>284</v>
      </c>
      <c r="H101" s="28" t="s">
        <v>83</v>
      </c>
      <c r="I101" s="28" t="s">
        <v>130</v>
      </c>
      <c r="J101" s="28" t="s">
        <v>117</v>
      </c>
      <c r="K101" s="30">
        <v>30</v>
      </c>
      <c r="L101" s="93">
        <v>42422</v>
      </c>
      <c r="M101" s="93">
        <v>42384</v>
      </c>
      <c r="N101" s="28">
        <v>753.3</v>
      </c>
      <c r="O101" s="32" t="s">
        <v>20</v>
      </c>
      <c r="P101" s="28">
        <v>1101</v>
      </c>
      <c r="Q101" s="93">
        <v>42419</v>
      </c>
      <c r="R101" s="32">
        <v>753.3</v>
      </c>
      <c r="S101" s="20">
        <f t="shared" si="1"/>
        <v>-3</v>
      </c>
    </row>
    <row r="102" spans="1:19" x14ac:dyDescent="0.2">
      <c r="A102" s="25">
        <v>96</v>
      </c>
      <c r="B102" s="28" t="s">
        <v>457</v>
      </c>
      <c r="C102" s="29">
        <v>42384</v>
      </c>
      <c r="D102" s="28">
        <v>9411</v>
      </c>
      <c r="E102" s="114">
        <v>42367</v>
      </c>
      <c r="F102" s="99">
        <v>1196.8</v>
      </c>
      <c r="G102" s="28" t="s">
        <v>284</v>
      </c>
      <c r="H102" s="28" t="s">
        <v>83</v>
      </c>
      <c r="I102" s="28" t="s">
        <v>130</v>
      </c>
      <c r="J102" s="28" t="s">
        <v>117</v>
      </c>
      <c r="K102" s="30">
        <v>30</v>
      </c>
      <c r="L102" s="93">
        <v>42420</v>
      </c>
      <c r="M102" s="93">
        <v>42384</v>
      </c>
      <c r="N102" s="28">
        <v>1196.8</v>
      </c>
      <c r="O102" s="32" t="s">
        <v>20</v>
      </c>
      <c r="P102" s="28">
        <v>1101</v>
      </c>
      <c r="Q102" s="93">
        <v>42419</v>
      </c>
      <c r="R102" s="32">
        <v>1196.8</v>
      </c>
      <c r="S102" s="20">
        <f t="shared" si="1"/>
        <v>-1</v>
      </c>
    </row>
    <row r="103" spans="1:19" x14ac:dyDescent="0.2">
      <c r="A103" s="25">
        <v>97</v>
      </c>
      <c r="B103" s="28" t="s">
        <v>458</v>
      </c>
      <c r="C103" s="29">
        <v>42384</v>
      </c>
      <c r="D103" s="28">
        <v>484</v>
      </c>
      <c r="E103" s="114">
        <v>42368</v>
      </c>
      <c r="F103" s="99">
        <v>3965.67</v>
      </c>
      <c r="G103" s="28" t="s">
        <v>459</v>
      </c>
      <c r="H103" s="28" t="s">
        <v>460</v>
      </c>
      <c r="I103" s="28" t="s">
        <v>130</v>
      </c>
      <c r="J103" s="28" t="s">
        <v>117</v>
      </c>
      <c r="K103" s="30">
        <v>30</v>
      </c>
      <c r="L103" s="93">
        <v>42474</v>
      </c>
      <c r="M103" s="93">
        <v>42384</v>
      </c>
      <c r="N103" s="28">
        <v>3965.67</v>
      </c>
      <c r="O103" s="32" t="s">
        <v>27</v>
      </c>
      <c r="P103" s="28">
        <v>1166</v>
      </c>
      <c r="Q103" s="93">
        <v>42474</v>
      </c>
      <c r="R103" s="32">
        <v>3965.67</v>
      </c>
      <c r="S103" s="20">
        <f t="shared" si="1"/>
        <v>0</v>
      </c>
    </row>
    <row r="104" spans="1:19" x14ac:dyDescent="0.2">
      <c r="A104" s="25">
        <v>98</v>
      </c>
      <c r="B104" s="28" t="s">
        <v>461</v>
      </c>
      <c r="C104" s="29">
        <v>42384</v>
      </c>
      <c r="D104" s="30">
        <v>101319942496</v>
      </c>
      <c r="E104" s="114">
        <v>42369</v>
      </c>
      <c r="F104" s="99">
        <v>44787.34</v>
      </c>
      <c r="G104" s="28" t="s">
        <v>9</v>
      </c>
      <c r="H104" s="28" t="s">
        <v>17</v>
      </c>
      <c r="I104" s="28" t="s">
        <v>130</v>
      </c>
      <c r="J104" s="28" t="s">
        <v>123</v>
      </c>
      <c r="K104" s="30">
        <v>30</v>
      </c>
      <c r="L104" s="93">
        <f>SUM(E104,K104)</f>
        <v>42399</v>
      </c>
      <c r="M104" s="93">
        <v>42384</v>
      </c>
      <c r="N104" s="28">
        <v>44787.34</v>
      </c>
      <c r="O104" s="32" t="s">
        <v>20</v>
      </c>
      <c r="P104" s="28">
        <v>1046</v>
      </c>
      <c r="Q104" s="93">
        <v>42402</v>
      </c>
      <c r="R104" s="28">
        <v>44787.34</v>
      </c>
      <c r="S104" s="20">
        <f t="shared" si="1"/>
        <v>3</v>
      </c>
    </row>
    <row r="105" spans="1:19" x14ac:dyDescent="0.2">
      <c r="A105" s="25">
        <v>99</v>
      </c>
      <c r="B105" s="15" t="s">
        <v>462</v>
      </c>
      <c r="C105" s="16">
        <v>42384</v>
      </c>
      <c r="D105" s="15">
        <v>22594</v>
      </c>
      <c r="E105" s="113">
        <v>42369</v>
      </c>
      <c r="F105" s="100">
        <v>930.76</v>
      </c>
      <c r="G105" s="15" t="s">
        <v>337</v>
      </c>
      <c r="H105" s="15" t="s">
        <v>84</v>
      </c>
      <c r="I105" s="15" t="s">
        <v>130</v>
      </c>
      <c r="J105" s="15" t="s">
        <v>21</v>
      </c>
      <c r="K105" s="20">
        <v>15</v>
      </c>
      <c r="L105" s="127">
        <v>42417</v>
      </c>
      <c r="M105" s="127">
        <v>42384</v>
      </c>
      <c r="N105" s="15">
        <v>930.76</v>
      </c>
      <c r="O105" s="39" t="s">
        <v>3765</v>
      </c>
      <c r="P105" s="40">
        <v>2517571</v>
      </c>
      <c r="Q105" s="126">
        <v>42417</v>
      </c>
      <c r="R105" s="39">
        <v>930.76</v>
      </c>
      <c r="S105" s="38">
        <f t="shared" si="1"/>
        <v>0</v>
      </c>
    </row>
    <row r="106" spans="1:19" x14ac:dyDescent="0.2">
      <c r="A106" s="25">
        <v>100</v>
      </c>
      <c r="B106" s="15" t="s">
        <v>463</v>
      </c>
      <c r="C106" s="16">
        <v>42383</v>
      </c>
      <c r="D106" s="15">
        <v>12727</v>
      </c>
      <c r="E106" s="113">
        <v>42383</v>
      </c>
      <c r="F106" s="100">
        <v>174</v>
      </c>
      <c r="G106" s="15" t="s">
        <v>464</v>
      </c>
      <c r="H106" s="15" t="s">
        <v>57</v>
      </c>
      <c r="I106" s="15" t="s">
        <v>130</v>
      </c>
      <c r="J106" s="15" t="s">
        <v>136</v>
      </c>
      <c r="K106" s="20">
        <v>0</v>
      </c>
      <c r="L106" s="127">
        <v>42383</v>
      </c>
      <c r="M106" s="127">
        <v>42384</v>
      </c>
      <c r="N106" s="15">
        <v>174</v>
      </c>
      <c r="O106" s="39" t="s">
        <v>20</v>
      </c>
      <c r="P106" s="40">
        <v>62</v>
      </c>
      <c r="Q106" s="126">
        <v>42387</v>
      </c>
      <c r="R106" s="39">
        <v>174</v>
      </c>
      <c r="S106" s="38">
        <f t="shared" si="1"/>
        <v>4</v>
      </c>
    </row>
    <row r="107" spans="1:19" x14ac:dyDescent="0.2">
      <c r="A107" s="25">
        <v>101</v>
      </c>
      <c r="B107" s="15" t="s">
        <v>465</v>
      </c>
      <c r="C107" s="16">
        <v>42384</v>
      </c>
      <c r="D107" s="15">
        <v>2499382</v>
      </c>
      <c r="E107" s="113">
        <v>42382</v>
      </c>
      <c r="F107" s="100">
        <v>9025.99</v>
      </c>
      <c r="G107" s="15" t="s">
        <v>120</v>
      </c>
      <c r="H107" s="15" t="s">
        <v>466</v>
      </c>
      <c r="I107" s="15" t="s">
        <v>130</v>
      </c>
      <c r="J107" s="15" t="s">
        <v>136</v>
      </c>
      <c r="K107" s="20">
        <v>15</v>
      </c>
      <c r="L107" s="127">
        <v>42401</v>
      </c>
      <c r="M107" s="127">
        <v>42384</v>
      </c>
      <c r="N107" s="15">
        <v>9025.99</v>
      </c>
      <c r="O107" s="17" t="s">
        <v>27</v>
      </c>
      <c r="P107" s="15">
        <v>1050</v>
      </c>
      <c r="Q107" s="127">
        <v>42403</v>
      </c>
      <c r="R107" s="17">
        <v>9025.99</v>
      </c>
      <c r="S107" s="20">
        <f t="shared" si="1"/>
        <v>2</v>
      </c>
    </row>
    <row r="108" spans="1:19" x14ac:dyDescent="0.2">
      <c r="A108" s="25">
        <v>102</v>
      </c>
      <c r="B108" s="15" t="s">
        <v>467</v>
      </c>
      <c r="C108" s="16">
        <v>42384</v>
      </c>
      <c r="D108" s="15">
        <v>2860709</v>
      </c>
      <c r="E108" s="113">
        <v>42384</v>
      </c>
      <c r="F108" s="100">
        <v>226.98</v>
      </c>
      <c r="G108" s="15" t="s">
        <v>300</v>
      </c>
      <c r="H108" s="15" t="s">
        <v>98</v>
      </c>
      <c r="I108" s="15" t="s">
        <v>130</v>
      </c>
      <c r="J108" s="15" t="s">
        <v>136</v>
      </c>
      <c r="K108" s="20">
        <v>0</v>
      </c>
      <c r="L108" s="127">
        <v>42384</v>
      </c>
      <c r="M108" s="127">
        <v>42384</v>
      </c>
      <c r="N108" s="15">
        <v>226.98</v>
      </c>
      <c r="O108" s="17" t="s">
        <v>50</v>
      </c>
      <c r="P108" s="15">
        <v>3860151</v>
      </c>
      <c r="Q108" s="127">
        <v>42384</v>
      </c>
      <c r="R108" s="17">
        <v>226.98</v>
      </c>
      <c r="S108" s="20">
        <f t="shared" si="1"/>
        <v>0</v>
      </c>
    </row>
    <row r="109" spans="1:19" x14ac:dyDescent="0.2">
      <c r="A109" s="25">
        <v>103</v>
      </c>
      <c r="B109" s="15" t="s">
        <v>468</v>
      </c>
      <c r="C109" s="16">
        <v>42384</v>
      </c>
      <c r="D109" s="15">
        <v>2840556</v>
      </c>
      <c r="E109" s="113">
        <v>42384</v>
      </c>
      <c r="F109" s="100">
        <v>148.83000000000001</v>
      </c>
      <c r="G109" s="15" t="s">
        <v>300</v>
      </c>
      <c r="H109" s="15" t="s">
        <v>98</v>
      </c>
      <c r="I109" s="15" t="s">
        <v>130</v>
      </c>
      <c r="J109" s="15" t="s">
        <v>136</v>
      </c>
      <c r="K109" s="20">
        <v>0</v>
      </c>
      <c r="L109" s="127">
        <v>42384</v>
      </c>
      <c r="M109" s="127">
        <v>42384</v>
      </c>
      <c r="N109" s="15">
        <v>148.83000000000001</v>
      </c>
      <c r="O109" s="17" t="s">
        <v>50</v>
      </c>
      <c r="P109" s="15">
        <v>3843167</v>
      </c>
      <c r="Q109" s="127">
        <v>42384</v>
      </c>
      <c r="R109" s="17">
        <v>148.83000000000001</v>
      </c>
      <c r="S109" s="20">
        <f t="shared" si="1"/>
        <v>0</v>
      </c>
    </row>
    <row r="110" spans="1:19" x14ac:dyDescent="0.2">
      <c r="A110" s="25">
        <v>104</v>
      </c>
      <c r="B110" s="15" t="s">
        <v>469</v>
      </c>
      <c r="C110" s="16">
        <v>42384</v>
      </c>
      <c r="D110" s="15">
        <v>36097</v>
      </c>
      <c r="E110" s="113">
        <v>42384</v>
      </c>
      <c r="F110" s="100">
        <v>207</v>
      </c>
      <c r="G110" s="15" t="s">
        <v>37</v>
      </c>
      <c r="H110" s="15" t="s">
        <v>98</v>
      </c>
      <c r="I110" s="15" t="s">
        <v>130</v>
      </c>
      <c r="J110" s="15" t="s">
        <v>136</v>
      </c>
      <c r="K110" s="20">
        <v>0</v>
      </c>
      <c r="L110" s="127">
        <v>42384</v>
      </c>
      <c r="M110" s="127">
        <v>42384</v>
      </c>
      <c r="N110" s="15">
        <v>207</v>
      </c>
      <c r="O110" s="17" t="s">
        <v>50</v>
      </c>
      <c r="P110" s="15">
        <v>25122</v>
      </c>
      <c r="Q110" s="127">
        <v>42384</v>
      </c>
      <c r="R110" s="17">
        <v>207</v>
      </c>
      <c r="S110" s="20">
        <f t="shared" si="1"/>
        <v>0</v>
      </c>
    </row>
    <row r="111" spans="1:19" x14ac:dyDescent="0.2">
      <c r="A111" s="25">
        <v>105</v>
      </c>
      <c r="B111" s="15" t="s">
        <v>470</v>
      </c>
      <c r="C111" s="16">
        <v>42387</v>
      </c>
      <c r="D111" s="15">
        <v>745</v>
      </c>
      <c r="E111" s="113">
        <v>42369</v>
      </c>
      <c r="F111" s="100">
        <v>6138</v>
      </c>
      <c r="G111" s="15" t="s">
        <v>471</v>
      </c>
      <c r="H111" s="15" t="s">
        <v>472</v>
      </c>
      <c r="I111" s="15" t="s">
        <v>130</v>
      </c>
      <c r="J111" s="15" t="s">
        <v>136</v>
      </c>
      <c r="K111" s="20">
        <v>3</v>
      </c>
      <c r="L111" s="127">
        <v>42373</v>
      </c>
      <c r="M111" s="127">
        <v>42387</v>
      </c>
      <c r="N111" s="15">
        <v>6138</v>
      </c>
      <c r="O111" s="17" t="s">
        <v>20</v>
      </c>
      <c r="P111" s="15">
        <v>745</v>
      </c>
      <c r="Q111" s="127">
        <v>42369</v>
      </c>
      <c r="R111" s="17">
        <v>6138</v>
      </c>
      <c r="S111" s="20">
        <f t="shared" si="1"/>
        <v>-4</v>
      </c>
    </row>
    <row r="112" spans="1:19" x14ac:dyDescent="0.2">
      <c r="A112" s="25">
        <v>106</v>
      </c>
      <c r="B112" s="11" t="s">
        <v>473</v>
      </c>
      <c r="C112" s="24">
        <v>42384</v>
      </c>
      <c r="D112" s="12">
        <v>50010924</v>
      </c>
      <c r="E112" s="112">
        <v>42383</v>
      </c>
      <c r="F112" s="97">
        <v>83.44</v>
      </c>
      <c r="G112" s="13" t="s">
        <v>474</v>
      </c>
      <c r="H112" s="13" t="s">
        <v>475</v>
      </c>
      <c r="I112" s="13" t="s">
        <v>130</v>
      </c>
      <c r="J112" s="13" t="s">
        <v>109</v>
      </c>
      <c r="K112" s="12">
        <v>0</v>
      </c>
      <c r="L112" s="136">
        <v>42383</v>
      </c>
      <c r="M112" s="122">
        <v>42384</v>
      </c>
      <c r="N112" s="13">
        <v>83.44</v>
      </c>
      <c r="O112" s="85" t="s">
        <v>0</v>
      </c>
      <c r="P112" s="13">
        <v>87</v>
      </c>
      <c r="Q112" s="122">
        <v>42383</v>
      </c>
      <c r="R112" s="13">
        <v>83.44</v>
      </c>
      <c r="S112" s="20">
        <f t="shared" si="1"/>
        <v>0</v>
      </c>
    </row>
    <row r="113" spans="1:19" x14ac:dyDescent="0.2">
      <c r="A113" s="25">
        <v>107</v>
      </c>
      <c r="B113" s="11" t="s">
        <v>476</v>
      </c>
      <c r="C113" s="24">
        <v>42387</v>
      </c>
      <c r="D113" s="12">
        <v>10131942496</v>
      </c>
      <c r="E113" s="112">
        <v>42369</v>
      </c>
      <c r="F113" s="97">
        <v>47787.34</v>
      </c>
      <c r="G113" s="13" t="s">
        <v>477</v>
      </c>
      <c r="H113" s="13" t="s">
        <v>96</v>
      </c>
      <c r="I113" s="13" t="s">
        <v>130</v>
      </c>
      <c r="J113" s="13" t="s">
        <v>109</v>
      </c>
      <c r="K113" s="12">
        <v>30</v>
      </c>
      <c r="L113" s="136">
        <v>42401</v>
      </c>
      <c r="M113" s="122">
        <v>42387</v>
      </c>
      <c r="N113" s="13">
        <v>47787.34</v>
      </c>
      <c r="O113" s="85" t="s">
        <v>27</v>
      </c>
      <c r="P113" s="13">
        <v>1046</v>
      </c>
      <c r="Q113" s="122">
        <v>42403</v>
      </c>
      <c r="R113" s="13">
        <v>47787.34</v>
      </c>
      <c r="S113" s="20">
        <f t="shared" si="1"/>
        <v>2</v>
      </c>
    </row>
    <row r="114" spans="1:19" x14ac:dyDescent="0.2">
      <c r="A114" s="25">
        <v>108</v>
      </c>
      <c r="B114" s="28" t="s">
        <v>478</v>
      </c>
      <c r="C114" s="29">
        <v>42387</v>
      </c>
      <c r="D114" s="28">
        <v>494</v>
      </c>
      <c r="E114" s="114">
        <v>42380</v>
      </c>
      <c r="F114" s="99">
        <v>2184</v>
      </c>
      <c r="G114" s="28" t="s">
        <v>322</v>
      </c>
      <c r="H114" s="28" t="s">
        <v>479</v>
      </c>
      <c r="I114" s="28" t="s">
        <v>130</v>
      </c>
      <c r="J114" s="28" t="s">
        <v>234</v>
      </c>
      <c r="K114" s="30">
        <v>60</v>
      </c>
      <c r="L114" s="93">
        <v>42417</v>
      </c>
      <c r="M114" s="93">
        <v>42384</v>
      </c>
      <c r="N114" s="28">
        <v>2184</v>
      </c>
      <c r="O114" s="32" t="s">
        <v>27</v>
      </c>
      <c r="P114" s="28">
        <v>1085</v>
      </c>
      <c r="Q114" s="93">
        <v>42417</v>
      </c>
      <c r="R114" s="32">
        <v>2085.2600000000002</v>
      </c>
      <c r="S114" s="20">
        <f t="shared" si="1"/>
        <v>0</v>
      </c>
    </row>
    <row r="115" spans="1:19" x14ac:dyDescent="0.2">
      <c r="A115" s="25">
        <v>109</v>
      </c>
      <c r="B115" s="28" t="s">
        <v>480</v>
      </c>
      <c r="C115" s="29">
        <v>42387</v>
      </c>
      <c r="D115" s="28">
        <v>27120</v>
      </c>
      <c r="E115" s="114">
        <v>42369</v>
      </c>
      <c r="F115" s="99">
        <v>15204.72</v>
      </c>
      <c r="G115" s="28" t="s">
        <v>481</v>
      </c>
      <c r="H115" s="28" t="s">
        <v>227</v>
      </c>
      <c r="I115" s="28" t="s">
        <v>130</v>
      </c>
      <c r="J115" s="28" t="s">
        <v>482</v>
      </c>
      <c r="K115" s="30">
        <v>60</v>
      </c>
      <c r="L115" s="93">
        <v>42429</v>
      </c>
      <c r="M115" s="93">
        <v>42391</v>
      </c>
      <c r="N115" s="28">
        <v>15204.72</v>
      </c>
      <c r="O115" s="32" t="s">
        <v>20</v>
      </c>
      <c r="P115" s="28">
        <v>1109</v>
      </c>
      <c r="Q115" s="93">
        <v>42426</v>
      </c>
      <c r="R115" s="32">
        <v>15204.72</v>
      </c>
      <c r="S115" s="20">
        <f t="shared" si="1"/>
        <v>-3</v>
      </c>
    </row>
    <row r="116" spans="1:19" x14ac:dyDescent="0.2">
      <c r="A116" s="25">
        <v>110</v>
      </c>
      <c r="B116" s="28" t="s">
        <v>483</v>
      </c>
      <c r="C116" s="29">
        <v>42387</v>
      </c>
      <c r="D116" s="28">
        <v>1031139</v>
      </c>
      <c r="E116" s="114">
        <v>42387</v>
      </c>
      <c r="F116" s="99">
        <v>251.94</v>
      </c>
      <c r="G116" s="28" t="s">
        <v>484</v>
      </c>
      <c r="H116" s="28" t="s">
        <v>485</v>
      </c>
      <c r="I116" s="28" t="s">
        <v>130</v>
      </c>
      <c r="J116" s="28" t="s">
        <v>117</v>
      </c>
      <c r="K116" s="30">
        <v>0</v>
      </c>
      <c r="L116" s="93">
        <v>42387</v>
      </c>
      <c r="M116" s="93">
        <v>42395</v>
      </c>
      <c r="N116" s="28">
        <v>251.94</v>
      </c>
      <c r="O116" s="32" t="s">
        <v>72</v>
      </c>
      <c r="P116" s="28">
        <v>51</v>
      </c>
      <c r="Q116" s="93">
        <v>42387</v>
      </c>
      <c r="R116" s="32">
        <v>251.94</v>
      </c>
      <c r="S116" s="20">
        <f t="shared" si="1"/>
        <v>0</v>
      </c>
    </row>
    <row r="117" spans="1:19" x14ac:dyDescent="0.2">
      <c r="A117" s="25">
        <v>111</v>
      </c>
      <c r="B117" s="28" t="s">
        <v>486</v>
      </c>
      <c r="C117" s="29">
        <v>42387</v>
      </c>
      <c r="D117" s="28">
        <v>4538030</v>
      </c>
      <c r="E117" s="114">
        <v>42370</v>
      </c>
      <c r="F117" s="99">
        <v>1898.88</v>
      </c>
      <c r="G117" s="28" t="s">
        <v>171</v>
      </c>
      <c r="H117" s="28" t="s">
        <v>129</v>
      </c>
      <c r="I117" s="28" t="s">
        <v>130</v>
      </c>
      <c r="J117" s="28" t="s">
        <v>22</v>
      </c>
      <c r="K117" s="30">
        <v>30</v>
      </c>
      <c r="L117" s="93">
        <v>42401</v>
      </c>
      <c r="M117" s="93">
        <v>42387</v>
      </c>
      <c r="N117" s="28">
        <v>1898.88</v>
      </c>
      <c r="O117" s="32" t="s">
        <v>20</v>
      </c>
      <c r="P117" s="28">
        <v>32</v>
      </c>
      <c r="Q117" s="93">
        <v>42395</v>
      </c>
      <c r="R117" s="32">
        <v>1898.88</v>
      </c>
      <c r="S117" s="20">
        <f t="shared" si="1"/>
        <v>-6</v>
      </c>
    </row>
    <row r="118" spans="1:19" x14ac:dyDescent="0.2">
      <c r="A118" s="25">
        <v>112</v>
      </c>
      <c r="B118" s="28" t="s">
        <v>487</v>
      </c>
      <c r="C118" s="29">
        <v>42387</v>
      </c>
      <c r="D118" s="30">
        <v>952016000553</v>
      </c>
      <c r="E118" s="114">
        <v>42380</v>
      </c>
      <c r="F118" s="99">
        <v>504.06</v>
      </c>
      <c r="G118" s="28" t="s">
        <v>15</v>
      </c>
      <c r="H118" s="28" t="s">
        <v>227</v>
      </c>
      <c r="I118" s="28" t="s">
        <v>130</v>
      </c>
      <c r="J118" s="28" t="s">
        <v>123</v>
      </c>
      <c r="K118" s="30">
        <v>15</v>
      </c>
      <c r="L118" s="93">
        <v>42395</v>
      </c>
      <c r="M118" s="93">
        <v>42387</v>
      </c>
      <c r="N118" s="28">
        <v>504.06</v>
      </c>
      <c r="O118" s="32" t="s">
        <v>20</v>
      </c>
      <c r="P118" s="28">
        <v>30</v>
      </c>
      <c r="Q118" s="93">
        <v>42395</v>
      </c>
      <c r="R118" s="32">
        <v>504.06</v>
      </c>
      <c r="S118" s="20">
        <f t="shared" si="1"/>
        <v>0</v>
      </c>
    </row>
    <row r="119" spans="1:19" x14ac:dyDescent="0.2">
      <c r="A119" s="25">
        <v>113</v>
      </c>
      <c r="B119" s="28" t="s">
        <v>488</v>
      </c>
      <c r="C119" s="29">
        <v>42387</v>
      </c>
      <c r="D119" s="30">
        <v>952016000577</v>
      </c>
      <c r="E119" s="114">
        <v>42380</v>
      </c>
      <c r="F119" s="99">
        <v>44.89</v>
      </c>
      <c r="G119" s="28" t="s">
        <v>15</v>
      </c>
      <c r="H119" s="28" t="s">
        <v>227</v>
      </c>
      <c r="I119" s="28" t="s">
        <v>130</v>
      </c>
      <c r="J119" s="28" t="s">
        <v>123</v>
      </c>
      <c r="K119" s="30">
        <v>15</v>
      </c>
      <c r="L119" s="93">
        <v>42395</v>
      </c>
      <c r="M119" s="93">
        <v>42387</v>
      </c>
      <c r="N119" s="28">
        <v>44.89</v>
      </c>
      <c r="O119" s="32" t="s">
        <v>20</v>
      </c>
      <c r="P119" s="28">
        <v>30</v>
      </c>
      <c r="Q119" s="93">
        <v>42395</v>
      </c>
      <c r="R119" s="32">
        <v>44.89</v>
      </c>
      <c r="S119" s="20">
        <f t="shared" si="1"/>
        <v>0</v>
      </c>
    </row>
    <row r="120" spans="1:19" x14ac:dyDescent="0.2">
      <c r="A120" s="25">
        <v>114</v>
      </c>
      <c r="B120" s="28" t="s">
        <v>489</v>
      </c>
      <c r="C120" s="29">
        <v>42387</v>
      </c>
      <c r="D120" s="28">
        <v>201620049</v>
      </c>
      <c r="E120" s="114">
        <v>42384</v>
      </c>
      <c r="F120" s="99">
        <v>544.34</v>
      </c>
      <c r="G120" s="28" t="s">
        <v>104</v>
      </c>
      <c r="H120" s="28" t="s">
        <v>490</v>
      </c>
      <c r="I120" s="28" t="s">
        <v>130</v>
      </c>
      <c r="J120" s="28" t="s">
        <v>22</v>
      </c>
      <c r="K120" s="30">
        <v>30</v>
      </c>
      <c r="L120" s="93">
        <v>42415</v>
      </c>
      <c r="M120" s="93">
        <v>42388</v>
      </c>
      <c r="N120" s="28">
        <v>544.34</v>
      </c>
      <c r="O120" s="32" t="s">
        <v>20</v>
      </c>
      <c r="P120" s="28">
        <v>1079</v>
      </c>
      <c r="Q120" s="93">
        <v>42415</v>
      </c>
      <c r="R120" s="32">
        <v>544.34</v>
      </c>
      <c r="S120" s="20">
        <f t="shared" si="1"/>
        <v>0</v>
      </c>
    </row>
    <row r="121" spans="1:19" x14ac:dyDescent="0.2">
      <c r="A121" s="25">
        <v>115</v>
      </c>
      <c r="B121" s="28" t="s">
        <v>491</v>
      </c>
      <c r="C121" s="29">
        <v>42387</v>
      </c>
      <c r="D121" s="28">
        <v>54</v>
      </c>
      <c r="E121" s="114">
        <v>42386</v>
      </c>
      <c r="F121" s="99">
        <v>58.97</v>
      </c>
      <c r="G121" s="28" t="s">
        <v>492</v>
      </c>
      <c r="H121" s="28" t="s">
        <v>493</v>
      </c>
      <c r="I121" s="28" t="s">
        <v>130</v>
      </c>
      <c r="J121" s="28" t="s">
        <v>135</v>
      </c>
      <c r="K121" s="30">
        <v>0</v>
      </c>
      <c r="L121" s="93">
        <v>42386</v>
      </c>
      <c r="M121" s="93">
        <v>42387</v>
      </c>
      <c r="N121" s="28">
        <v>58.97</v>
      </c>
      <c r="O121" s="32" t="s">
        <v>90</v>
      </c>
      <c r="P121" s="28">
        <v>198464</v>
      </c>
      <c r="Q121" s="93">
        <v>42386</v>
      </c>
      <c r="R121" s="32">
        <v>58.97</v>
      </c>
      <c r="S121" s="20">
        <f t="shared" si="1"/>
        <v>0</v>
      </c>
    </row>
    <row r="122" spans="1:19" x14ac:dyDescent="0.2">
      <c r="A122" s="25">
        <v>116</v>
      </c>
      <c r="B122" s="28" t="s">
        <v>494</v>
      </c>
      <c r="C122" s="29">
        <v>42387</v>
      </c>
      <c r="D122" s="28">
        <v>86</v>
      </c>
      <c r="E122" s="114">
        <v>42386</v>
      </c>
      <c r="F122" s="99">
        <v>68.900000000000006</v>
      </c>
      <c r="G122" s="28" t="s">
        <v>495</v>
      </c>
      <c r="H122" s="28" t="s">
        <v>493</v>
      </c>
      <c r="I122" s="28" t="s">
        <v>130</v>
      </c>
      <c r="J122" s="28" t="s">
        <v>496</v>
      </c>
      <c r="K122" s="30">
        <v>0</v>
      </c>
      <c r="L122" s="93">
        <v>42386</v>
      </c>
      <c r="M122" s="93">
        <v>42387</v>
      </c>
      <c r="N122" s="28">
        <v>68.900000000000006</v>
      </c>
      <c r="O122" s="32" t="s">
        <v>90</v>
      </c>
      <c r="P122" s="28">
        <v>173</v>
      </c>
      <c r="Q122" s="93">
        <v>42386</v>
      </c>
      <c r="R122" s="32">
        <v>68.900000000000006</v>
      </c>
      <c r="S122" s="20">
        <f t="shared" si="1"/>
        <v>0</v>
      </c>
    </row>
    <row r="123" spans="1:19" x14ac:dyDescent="0.2">
      <c r="A123" s="25">
        <v>117</v>
      </c>
      <c r="B123" s="28" t="s">
        <v>497</v>
      </c>
      <c r="C123" s="29">
        <v>42387</v>
      </c>
      <c r="D123" s="28">
        <v>51600010</v>
      </c>
      <c r="E123" s="114">
        <v>42382</v>
      </c>
      <c r="F123" s="99">
        <v>240</v>
      </c>
      <c r="G123" s="28" t="s">
        <v>59</v>
      </c>
      <c r="H123" s="28" t="s">
        <v>498</v>
      </c>
      <c r="I123" s="28" t="s">
        <v>130</v>
      </c>
      <c r="J123" s="28" t="s">
        <v>135</v>
      </c>
      <c r="K123" s="30">
        <v>30</v>
      </c>
      <c r="L123" s="93">
        <v>42391</v>
      </c>
      <c r="M123" s="93">
        <v>42387</v>
      </c>
      <c r="N123" s="28">
        <v>240</v>
      </c>
      <c r="O123" s="32" t="s">
        <v>27</v>
      </c>
      <c r="P123" s="28">
        <v>432</v>
      </c>
      <c r="Q123" s="93">
        <v>42391</v>
      </c>
      <c r="R123" s="32">
        <v>240</v>
      </c>
      <c r="S123" s="20">
        <f t="shared" si="1"/>
        <v>0</v>
      </c>
    </row>
    <row r="124" spans="1:19" x14ac:dyDescent="0.2">
      <c r="A124" s="25">
        <v>118</v>
      </c>
      <c r="B124" s="28" t="s">
        <v>499</v>
      </c>
      <c r="C124" s="29">
        <v>42387</v>
      </c>
      <c r="D124" s="28">
        <v>76973</v>
      </c>
      <c r="E124" s="114">
        <v>42381</v>
      </c>
      <c r="F124" s="99">
        <v>271.66000000000003</v>
      </c>
      <c r="G124" s="28" t="s">
        <v>99</v>
      </c>
      <c r="H124" s="28" t="s">
        <v>80</v>
      </c>
      <c r="I124" s="28" t="s">
        <v>130</v>
      </c>
      <c r="J124" s="28" t="s">
        <v>135</v>
      </c>
      <c r="K124" s="30">
        <v>0</v>
      </c>
      <c r="L124" s="93">
        <v>42381</v>
      </c>
      <c r="M124" s="93">
        <v>42387</v>
      </c>
      <c r="N124" s="28">
        <v>271.66000000000003</v>
      </c>
      <c r="O124" s="32" t="s">
        <v>20</v>
      </c>
      <c r="P124" s="28">
        <v>2</v>
      </c>
      <c r="Q124" s="93">
        <v>42377</v>
      </c>
      <c r="R124" s="28">
        <v>271.66000000000003</v>
      </c>
      <c r="S124" s="20">
        <f t="shared" si="1"/>
        <v>-4</v>
      </c>
    </row>
    <row r="125" spans="1:19" x14ac:dyDescent="0.2">
      <c r="A125" s="25">
        <v>119</v>
      </c>
      <c r="B125" s="28" t="s">
        <v>500</v>
      </c>
      <c r="C125" s="29">
        <v>42387</v>
      </c>
      <c r="D125" s="28">
        <v>76974</v>
      </c>
      <c r="E125" s="114">
        <v>42381</v>
      </c>
      <c r="F125" s="99">
        <v>977.96</v>
      </c>
      <c r="G125" s="28" t="s">
        <v>99</v>
      </c>
      <c r="H125" s="28" t="s">
        <v>80</v>
      </c>
      <c r="I125" s="28" t="s">
        <v>130</v>
      </c>
      <c r="J125" s="28" t="s">
        <v>135</v>
      </c>
      <c r="K125" s="30">
        <v>0</v>
      </c>
      <c r="L125" s="93">
        <v>42381</v>
      </c>
      <c r="M125" s="93">
        <v>42387</v>
      </c>
      <c r="N125" s="28">
        <v>977.96</v>
      </c>
      <c r="O125" s="32" t="s">
        <v>20</v>
      </c>
      <c r="P125" s="28">
        <v>2</v>
      </c>
      <c r="Q125" s="93">
        <v>42377</v>
      </c>
      <c r="R125" s="28">
        <v>977.96</v>
      </c>
      <c r="S125" s="20">
        <f t="shared" si="1"/>
        <v>-4</v>
      </c>
    </row>
    <row r="126" spans="1:19" x14ac:dyDescent="0.2">
      <c r="A126" s="25">
        <v>120</v>
      </c>
      <c r="B126" s="28" t="s">
        <v>501</v>
      </c>
      <c r="C126" s="29">
        <v>42387</v>
      </c>
      <c r="D126" s="28">
        <v>76975</v>
      </c>
      <c r="E126" s="114">
        <v>42381</v>
      </c>
      <c r="F126" s="99">
        <v>543.32000000000005</v>
      </c>
      <c r="G126" s="28" t="s">
        <v>99</v>
      </c>
      <c r="H126" s="28" t="s">
        <v>80</v>
      </c>
      <c r="I126" s="28" t="s">
        <v>130</v>
      </c>
      <c r="J126" s="28" t="s">
        <v>135</v>
      </c>
      <c r="K126" s="30">
        <v>0</v>
      </c>
      <c r="L126" s="93">
        <v>42381</v>
      </c>
      <c r="M126" s="93">
        <v>42387</v>
      </c>
      <c r="N126" s="28">
        <v>543.32000000000005</v>
      </c>
      <c r="O126" s="32" t="s">
        <v>20</v>
      </c>
      <c r="P126" s="28">
        <v>2</v>
      </c>
      <c r="Q126" s="93">
        <v>42377</v>
      </c>
      <c r="R126" s="28">
        <v>543.32000000000005</v>
      </c>
      <c r="S126" s="20">
        <f t="shared" si="1"/>
        <v>-4</v>
      </c>
    </row>
    <row r="127" spans="1:19" x14ac:dyDescent="0.2">
      <c r="A127" s="25">
        <v>121</v>
      </c>
      <c r="B127" s="15" t="s">
        <v>502</v>
      </c>
      <c r="C127" s="16">
        <v>42388</v>
      </c>
      <c r="D127" s="15">
        <v>22685</v>
      </c>
      <c r="E127" s="113">
        <v>42382</v>
      </c>
      <c r="F127" s="100">
        <v>465.62</v>
      </c>
      <c r="G127" s="15" t="s">
        <v>337</v>
      </c>
      <c r="H127" s="15" t="s">
        <v>503</v>
      </c>
      <c r="I127" s="15" t="s">
        <v>130</v>
      </c>
      <c r="J127" s="15" t="s">
        <v>21</v>
      </c>
      <c r="K127" s="20">
        <v>30</v>
      </c>
      <c r="L127" s="127">
        <v>42417</v>
      </c>
      <c r="M127" s="127">
        <v>42388</v>
      </c>
      <c r="N127" s="15">
        <v>465.62</v>
      </c>
      <c r="O127" s="39" t="s">
        <v>3765</v>
      </c>
      <c r="P127" s="40">
        <v>2517571</v>
      </c>
      <c r="Q127" s="126">
        <v>42417</v>
      </c>
      <c r="R127" s="39">
        <v>465.62</v>
      </c>
      <c r="S127" s="38">
        <f t="shared" si="1"/>
        <v>0</v>
      </c>
    </row>
    <row r="128" spans="1:19" x14ac:dyDescent="0.2">
      <c r="A128" s="25">
        <v>122</v>
      </c>
      <c r="B128" s="15" t="s">
        <v>504</v>
      </c>
      <c r="C128" s="16">
        <v>42388</v>
      </c>
      <c r="D128" s="15">
        <v>197189</v>
      </c>
      <c r="E128" s="113">
        <v>42369</v>
      </c>
      <c r="F128" s="100">
        <v>722.38</v>
      </c>
      <c r="G128" s="15" t="s">
        <v>505</v>
      </c>
      <c r="H128" s="15" t="s">
        <v>18</v>
      </c>
      <c r="I128" s="15" t="s">
        <v>130</v>
      </c>
      <c r="J128" s="15" t="s">
        <v>136</v>
      </c>
      <c r="K128" s="20">
        <v>30</v>
      </c>
      <c r="L128" s="127">
        <v>42399</v>
      </c>
      <c r="M128" s="127">
        <v>42388</v>
      </c>
      <c r="N128" s="15">
        <v>722.38</v>
      </c>
      <c r="O128" s="17" t="s">
        <v>27</v>
      </c>
      <c r="P128" s="15">
        <v>1052</v>
      </c>
      <c r="Q128" s="127">
        <v>42403</v>
      </c>
      <c r="R128" s="17">
        <v>722.38</v>
      </c>
      <c r="S128" s="20">
        <f t="shared" si="1"/>
        <v>4</v>
      </c>
    </row>
    <row r="129" spans="1:19" x14ac:dyDescent="0.2">
      <c r="A129" s="25">
        <v>123</v>
      </c>
      <c r="B129" s="28" t="s">
        <v>506</v>
      </c>
      <c r="C129" s="29">
        <v>42388</v>
      </c>
      <c r="D129" s="28">
        <v>14627</v>
      </c>
      <c r="E129" s="114">
        <v>42369</v>
      </c>
      <c r="F129" s="99">
        <v>22.68</v>
      </c>
      <c r="G129" s="28" t="s">
        <v>77</v>
      </c>
      <c r="H129" s="28" t="s">
        <v>507</v>
      </c>
      <c r="I129" s="28" t="s">
        <v>130</v>
      </c>
      <c r="J129" s="28" t="s">
        <v>123</v>
      </c>
      <c r="K129" s="30">
        <v>30</v>
      </c>
      <c r="L129" s="93">
        <v>42392</v>
      </c>
      <c r="M129" s="93">
        <v>42388</v>
      </c>
      <c r="N129" s="28">
        <v>22.68</v>
      </c>
      <c r="O129" s="32" t="s">
        <v>20</v>
      </c>
      <c r="P129" s="28">
        <v>19</v>
      </c>
      <c r="Q129" s="93">
        <v>42390</v>
      </c>
      <c r="R129" s="32">
        <v>22.68</v>
      </c>
      <c r="S129" s="20">
        <f t="shared" si="1"/>
        <v>-2</v>
      </c>
    </row>
    <row r="130" spans="1:19" x14ac:dyDescent="0.2">
      <c r="A130" s="25">
        <v>124</v>
      </c>
      <c r="B130" s="28" t="s">
        <v>508</v>
      </c>
      <c r="C130" s="29">
        <v>42388</v>
      </c>
      <c r="D130" s="28">
        <v>545672</v>
      </c>
      <c r="E130" s="114">
        <v>42369</v>
      </c>
      <c r="F130" s="99">
        <v>72.430000000000007</v>
      </c>
      <c r="G130" s="28" t="s">
        <v>211</v>
      </c>
      <c r="H130" s="28" t="s">
        <v>18</v>
      </c>
      <c r="I130" s="28" t="s">
        <v>130</v>
      </c>
      <c r="J130" s="28" t="s">
        <v>123</v>
      </c>
      <c r="K130" s="30">
        <v>15</v>
      </c>
      <c r="L130" s="93">
        <v>42392</v>
      </c>
      <c r="M130" s="93">
        <v>42388</v>
      </c>
      <c r="N130" s="28">
        <v>72.430000000000007</v>
      </c>
      <c r="O130" s="32" t="s">
        <v>20</v>
      </c>
      <c r="P130" s="28">
        <v>20</v>
      </c>
      <c r="Q130" s="93">
        <v>42390</v>
      </c>
      <c r="R130" s="32">
        <v>72.430000000000007</v>
      </c>
      <c r="S130" s="20">
        <f t="shared" si="1"/>
        <v>-2</v>
      </c>
    </row>
    <row r="131" spans="1:19" x14ac:dyDescent="0.2">
      <c r="A131" s="25">
        <v>125</v>
      </c>
      <c r="B131" s="28" t="s">
        <v>509</v>
      </c>
      <c r="C131" s="29">
        <v>42388</v>
      </c>
      <c r="D131" s="28">
        <v>86887</v>
      </c>
      <c r="E131" s="114">
        <v>42369</v>
      </c>
      <c r="F131" s="99">
        <v>165.2</v>
      </c>
      <c r="G131" s="28" t="s">
        <v>270</v>
      </c>
      <c r="H131" s="28" t="s">
        <v>102</v>
      </c>
      <c r="I131" s="28" t="s">
        <v>130</v>
      </c>
      <c r="J131" s="28" t="s">
        <v>123</v>
      </c>
      <c r="K131" s="30">
        <v>15</v>
      </c>
      <c r="L131" s="93">
        <v>42389</v>
      </c>
      <c r="M131" s="93">
        <v>42388</v>
      </c>
      <c r="N131" s="28">
        <v>165.2</v>
      </c>
      <c r="O131" s="32" t="s">
        <v>20</v>
      </c>
      <c r="P131" s="28">
        <v>22</v>
      </c>
      <c r="Q131" s="93">
        <v>42390</v>
      </c>
      <c r="R131" s="32">
        <v>165.2</v>
      </c>
      <c r="S131" s="20">
        <f t="shared" si="1"/>
        <v>1</v>
      </c>
    </row>
    <row r="132" spans="1:19" x14ac:dyDescent="0.2">
      <c r="A132" s="25">
        <v>126</v>
      </c>
      <c r="B132" s="15" t="s">
        <v>510</v>
      </c>
      <c r="C132" s="16">
        <v>42388</v>
      </c>
      <c r="D132" s="15">
        <v>850</v>
      </c>
      <c r="E132" s="113">
        <v>42016</v>
      </c>
      <c r="F132" s="100">
        <v>8064</v>
      </c>
      <c r="G132" s="15" t="s">
        <v>511</v>
      </c>
      <c r="H132" s="15" t="s">
        <v>512</v>
      </c>
      <c r="I132" s="15" t="s">
        <v>130</v>
      </c>
      <c r="J132" s="15" t="s">
        <v>136</v>
      </c>
      <c r="K132" s="20">
        <v>0</v>
      </c>
      <c r="L132" s="127">
        <v>42381</v>
      </c>
      <c r="M132" s="127">
        <v>42388</v>
      </c>
      <c r="N132" s="15">
        <v>8064</v>
      </c>
      <c r="O132" s="17" t="s">
        <v>20</v>
      </c>
      <c r="P132" s="15">
        <v>7</v>
      </c>
      <c r="Q132" s="127">
        <v>42381</v>
      </c>
      <c r="R132" s="17">
        <v>8064</v>
      </c>
      <c r="S132" s="20">
        <f t="shared" ref="S132:S195" si="2">Q132-L132</f>
        <v>0</v>
      </c>
    </row>
    <row r="133" spans="1:19" x14ac:dyDescent="0.2">
      <c r="A133" s="25">
        <v>127</v>
      </c>
      <c r="B133" s="15" t="s">
        <v>513</v>
      </c>
      <c r="C133" s="16">
        <v>42389</v>
      </c>
      <c r="D133" s="15">
        <v>155</v>
      </c>
      <c r="E133" s="113">
        <v>42389</v>
      </c>
      <c r="F133" s="100">
        <v>41</v>
      </c>
      <c r="G133" s="15" t="s">
        <v>514</v>
      </c>
      <c r="H133" s="15" t="s">
        <v>57</v>
      </c>
      <c r="I133" s="15" t="s">
        <v>130</v>
      </c>
      <c r="J133" s="15" t="s">
        <v>136</v>
      </c>
      <c r="K133" s="20">
        <v>0</v>
      </c>
      <c r="L133" s="127">
        <v>42389</v>
      </c>
      <c r="M133" s="127">
        <v>42389</v>
      </c>
      <c r="N133" s="15">
        <v>41</v>
      </c>
      <c r="O133" s="17" t="s">
        <v>72</v>
      </c>
      <c r="P133" s="15">
        <v>1352</v>
      </c>
      <c r="Q133" s="127">
        <v>42389</v>
      </c>
      <c r="R133" s="17">
        <v>41</v>
      </c>
      <c r="S133" s="20">
        <f t="shared" si="2"/>
        <v>0</v>
      </c>
    </row>
    <row r="134" spans="1:19" x14ac:dyDescent="0.2">
      <c r="A134" s="25">
        <v>128</v>
      </c>
      <c r="B134" s="11" t="s">
        <v>515</v>
      </c>
      <c r="C134" s="24">
        <v>42390</v>
      </c>
      <c r="D134" s="12">
        <v>5</v>
      </c>
      <c r="E134" s="112">
        <v>42389</v>
      </c>
      <c r="F134" s="97">
        <v>23.5</v>
      </c>
      <c r="G134" s="13" t="s">
        <v>304</v>
      </c>
      <c r="H134" s="13" t="s">
        <v>516</v>
      </c>
      <c r="I134" s="13" t="s">
        <v>130</v>
      </c>
      <c r="J134" s="13" t="s">
        <v>109</v>
      </c>
      <c r="K134" s="12">
        <v>0</v>
      </c>
      <c r="L134" s="136">
        <v>42390</v>
      </c>
      <c r="M134" s="122">
        <v>42390</v>
      </c>
      <c r="N134" s="13">
        <v>23.5</v>
      </c>
      <c r="O134" s="85" t="s">
        <v>0</v>
      </c>
      <c r="P134" s="13">
        <v>333</v>
      </c>
      <c r="Q134" s="122">
        <v>42389</v>
      </c>
      <c r="R134" s="13">
        <v>23.5</v>
      </c>
      <c r="S134" s="20">
        <f t="shared" si="2"/>
        <v>-1</v>
      </c>
    </row>
    <row r="135" spans="1:19" x14ac:dyDescent="0.2">
      <c r="A135" s="25">
        <v>129</v>
      </c>
      <c r="B135" s="28" t="s">
        <v>517</v>
      </c>
      <c r="C135" s="29">
        <v>42389</v>
      </c>
      <c r="D135" s="28">
        <v>601319</v>
      </c>
      <c r="E135" s="114">
        <v>42389</v>
      </c>
      <c r="F135" s="99">
        <v>15</v>
      </c>
      <c r="G135" s="28" t="s">
        <v>107</v>
      </c>
      <c r="H135" s="28" t="s">
        <v>518</v>
      </c>
      <c r="I135" s="28" t="s">
        <v>130</v>
      </c>
      <c r="J135" s="28" t="s">
        <v>117</v>
      </c>
      <c r="K135" s="30">
        <v>0</v>
      </c>
      <c r="L135" s="93">
        <v>42389</v>
      </c>
      <c r="M135" s="93">
        <v>42395</v>
      </c>
      <c r="N135" s="28">
        <v>15</v>
      </c>
      <c r="O135" s="32" t="s">
        <v>72</v>
      </c>
      <c r="P135" s="28">
        <v>29</v>
      </c>
      <c r="Q135" s="93">
        <v>42389</v>
      </c>
      <c r="R135" s="32">
        <v>15</v>
      </c>
      <c r="S135" s="20">
        <f t="shared" si="2"/>
        <v>0</v>
      </c>
    </row>
    <row r="136" spans="1:19" x14ac:dyDescent="0.2">
      <c r="A136" s="25">
        <v>130</v>
      </c>
      <c r="B136" s="28" t="s">
        <v>519</v>
      </c>
      <c r="C136" s="29">
        <v>42389</v>
      </c>
      <c r="D136" s="28">
        <v>60318</v>
      </c>
      <c r="E136" s="114">
        <v>42389</v>
      </c>
      <c r="F136" s="99">
        <v>75</v>
      </c>
      <c r="G136" s="28" t="s">
        <v>107</v>
      </c>
      <c r="H136" s="28" t="s">
        <v>520</v>
      </c>
      <c r="I136" s="28" t="s">
        <v>130</v>
      </c>
      <c r="J136" s="28" t="s">
        <v>117</v>
      </c>
      <c r="K136" s="30">
        <v>0</v>
      </c>
      <c r="L136" s="93">
        <v>42389</v>
      </c>
      <c r="M136" s="93">
        <v>42395</v>
      </c>
      <c r="N136" s="28">
        <v>75</v>
      </c>
      <c r="O136" s="32" t="s">
        <v>72</v>
      </c>
      <c r="P136" s="28">
        <v>8</v>
      </c>
      <c r="Q136" s="93">
        <v>42389</v>
      </c>
      <c r="R136" s="32">
        <v>75</v>
      </c>
      <c r="S136" s="20">
        <f t="shared" si="2"/>
        <v>0</v>
      </c>
    </row>
    <row r="137" spans="1:19" x14ac:dyDescent="0.2">
      <c r="A137" s="25">
        <v>131</v>
      </c>
      <c r="B137" s="28" t="s">
        <v>521</v>
      </c>
      <c r="C137" s="29">
        <v>42389</v>
      </c>
      <c r="D137" s="28">
        <v>10466</v>
      </c>
      <c r="E137" s="114">
        <v>42388</v>
      </c>
      <c r="F137" s="99">
        <v>15</v>
      </c>
      <c r="G137" s="28" t="s">
        <v>522</v>
      </c>
      <c r="H137" s="28" t="s">
        <v>523</v>
      </c>
      <c r="I137" s="28" t="s">
        <v>130</v>
      </c>
      <c r="J137" s="28" t="s">
        <v>117</v>
      </c>
      <c r="K137" s="30">
        <v>0</v>
      </c>
      <c r="L137" s="93">
        <v>42388</v>
      </c>
      <c r="M137" s="93">
        <v>42395</v>
      </c>
      <c r="N137" s="28">
        <v>15</v>
      </c>
      <c r="O137" s="32" t="s">
        <v>72</v>
      </c>
      <c r="P137" s="28">
        <v>10466</v>
      </c>
      <c r="Q137" s="93">
        <v>42388</v>
      </c>
      <c r="R137" s="32">
        <v>15</v>
      </c>
      <c r="S137" s="20">
        <f t="shared" si="2"/>
        <v>0</v>
      </c>
    </row>
    <row r="138" spans="1:19" x14ac:dyDescent="0.2">
      <c r="A138" s="25">
        <v>132</v>
      </c>
      <c r="B138" s="28" t="s">
        <v>524</v>
      </c>
      <c r="C138" s="29">
        <v>42390</v>
      </c>
      <c r="D138" s="28">
        <v>15702205</v>
      </c>
      <c r="E138" s="114">
        <v>42366</v>
      </c>
      <c r="F138" s="99">
        <v>650</v>
      </c>
      <c r="G138" s="28" t="s">
        <v>32</v>
      </c>
      <c r="H138" s="28" t="s">
        <v>525</v>
      </c>
      <c r="I138" s="28" t="s">
        <v>130</v>
      </c>
      <c r="J138" s="28" t="s">
        <v>117</v>
      </c>
      <c r="K138" s="30">
        <v>0</v>
      </c>
      <c r="L138" s="93">
        <f>SUM(E138,K138)</f>
        <v>42366</v>
      </c>
      <c r="M138" s="93">
        <v>42398</v>
      </c>
      <c r="N138" s="28">
        <v>650</v>
      </c>
      <c r="O138" s="32" t="s">
        <v>72</v>
      </c>
      <c r="P138" s="28">
        <v>75321</v>
      </c>
      <c r="Q138" s="93">
        <v>42366</v>
      </c>
      <c r="R138" s="32">
        <v>650</v>
      </c>
      <c r="S138" s="20">
        <f t="shared" si="2"/>
        <v>0</v>
      </c>
    </row>
    <row r="139" spans="1:19" x14ac:dyDescent="0.2">
      <c r="A139" s="25">
        <v>133</v>
      </c>
      <c r="B139" s="28" t="s">
        <v>526</v>
      </c>
      <c r="C139" s="29">
        <v>42390</v>
      </c>
      <c r="D139" s="28">
        <v>40076</v>
      </c>
      <c r="E139" s="114">
        <v>42382</v>
      </c>
      <c r="F139" s="99">
        <v>75</v>
      </c>
      <c r="G139" s="28" t="s">
        <v>249</v>
      </c>
      <c r="H139" s="28" t="s">
        <v>5</v>
      </c>
      <c r="I139" s="28" t="s">
        <v>130</v>
      </c>
      <c r="J139" s="28" t="s">
        <v>234</v>
      </c>
      <c r="K139" s="30">
        <v>60</v>
      </c>
      <c r="L139" s="93">
        <v>42442</v>
      </c>
      <c r="M139" s="93">
        <v>42395</v>
      </c>
      <c r="N139" s="28">
        <v>75</v>
      </c>
      <c r="O139" s="32" t="s">
        <v>20</v>
      </c>
      <c r="P139" s="28">
        <v>402</v>
      </c>
      <c r="Q139" s="93">
        <v>42447</v>
      </c>
      <c r="R139" s="28">
        <v>75</v>
      </c>
      <c r="S139" s="20">
        <f t="shared" si="2"/>
        <v>5</v>
      </c>
    </row>
    <row r="140" spans="1:19" x14ac:dyDescent="0.2">
      <c r="A140" s="25">
        <v>134</v>
      </c>
      <c r="B140" s="28" t="s">
        <v>527</v>
      </c>
      <c r="C140" s="29">
        <v>42390</v>
      </c>
      <c r="D140" s="28">
        <v>40087</v>
      </c>
      <c r="E140" s="114">
        <v>42382</v>
      </c>
      <c r="F140" s="99">
        <v>135</v>
      </c>
      <c r="G140" s="28" t="s">
        <v>249</v>
      </c>
      <c r="H140" s="28" t="s">
        <v>5</v>
      </c>
      <c r="I140" s="28" t="s">
        <v>130</v>
      </c>
      <c r="J140" s="28" t="s">
        <v>234</v>
      </c>
      <c r="K140" s="30">
        <v>60</v>
      </c>
      <c r="L140" s="93">
        <v>42442</v>
      </c>
      <c r="M140" s="93">
        <v>42395</v>
      </c>
      <c r="N140" s="28">
        <v>135</v>
      </c>
      <c r="O140" s="32" t="s">
        <v>20</v>
      </c>
      <c r="P140" s="28">
        <v>402</v>
      </c>
      <c r="Q140" s="93">
        <v>42447</v>
      </c>
      <c r="R140" s="28">
        <v>135</v>
      </c>
      <c r="S140" s="20">
        <f t="shared" si="2"/>
        <v>5</v>
      </c>
    </row>
    <row r="141" spans="1:19" x14ac:dyDescent="0.2">
      <c r="A141" s="25">
        <v>135</v>
      </c>
      <c r="B141" s="28" t="s">
        <v>528</v>
      </c>
      <c r="C141" s="29">
        <v>42390</v>
      </c>
      <c r="D141" s="28">
        <v>40083</v>
      </c>
      <c r="E141" s="114">
        <v>42382</v>
      </c>
      <c r="F141" s="99">
        <v>45</v>
      </c>
      <c r="G141" s="28" t="s">
        <v>249</v>
      </c>
      <c r="H141" s="28" t="s">
        <v>5</v>
      </c>
      <c r="I141" s="28" t="s">
        <v>130</v>
      </c>
      <c r="J141" s="28" t="s">
        <v>234</v>
      </c>
      <c r="K141" s="30">
        <v>60</v>
      </c>
      <c r="L141" s="93">
        <v>42442</v>
      </c>
      <c r="M141" s="93">
        <v>42395</v>
      </c>
      <c r="N141" s="28">
        <v>45</v>
      </c>
      <c r="O141" s="32" t="s">
        <v>20</v>
      </c>
      <c r="P141" s="28">
        <v>402</v>
      </c>
      <c r="Q141" s="93">
        <v>42447</v>
      </c>
      <c r="R141" s="28">
        <v>45</v>
      </c>
      <c r="S141" s="20">
        <f t="shared" si="2"/>
        <v>5</v>
      </c>
    </row>
    <row r="142" spans="1:19" x14ac:dyDescent="0.2">
      <c r="A142" s="25">
        <v>136</v>
      </c>
      <c r="B142" s="28" t="s">
        <v>529</v>
      </c>
      <c r="C142" s="29">
        <v>42390</v>
      </c>
      <c r="D142" s="28">
        <v>40084</v>
      </c>
      <c r="E142" s="114">
        <v>42382</v>
      </c>
      <c r="F142" s="99">
        <v>255</v>
      </c>
      <c r="G142" s="28" t="s">
        <v>249</v>
      </c>
      <c r="H142" s="28" t="s">
        <v>5</v>
      </c>
      <c r="I142" s="28" t="s">
        <v>130</v>
      </c>
      <c r="J142" s="28" t="s">
        <v>234</v>
      </c>
      <c r="K142" s="30">
        <v>60</v>
      </c>
      <c r="L142" s="93">
        <v>42442</v>
      </c>
      <c r="M142" s="93">
        <v>42395</v>
      </c>
      <c r="N142" s="28">
        <v>255</v>
      </c>
      <c r="O142" s="32" t="s">
        <v>20</v>
      </c>
      <c r="P142" s="28">
        <v>402</v>
      </c>
      <c r="Q142" s="93">
        <v>42447</v>
      </c>
      <c r="R142" s="28">
        <v>255</v>
      </c>
      <c r="S142" s="20">
        <f t="shared" si="2"/>
        <v>5</v>
      </c>
    </row>
    <row r="143" spans="1:19" x14ac:dyDescent="0.2">
      <c r="A143" s="25">
        <v>137</v>
      </c>
      <c r="B143" s="28" t="s">
        <v>530</v>
      </c>
      <c r="C143" s="29">
        <v>42390</v>
      </c>
      <c r="D143" s="28">
        <v>40085</v>
      </c>
      <c r="E143" s="114">
        <v>42382</v>
      </c>
      <c r="F143" s="99">
        <v>30</v>
      </c>
      <c r="G143" s="28" t="s">
        <v>249</v>
      </c>
      <c r="H143" s="28" t="s">
        <v>5</v>
      </c>
      <c r="I143" s="28" t="s">
        <v>130</v>
      </c>
      <c r="J143" s="28" t="s">
        <v>234</v>
      </c>
      <c r="K143" s="30">
        <v>60</v>
      </c>
      <c r="L143" s="93">
        <v>42442</v>
      </c>
      <c r="M143" s="93">
        <v>42395</v>
      </c>
      <c r="N143" s="28">
        <v>30</v>
      </c>
      <c r="O143" s="32" t="s">
        <v>20</v>
      </c>
      <c r="P143" s="28">
        <v>402</v>
      </c>
      <c r="Q143" s="93">
        <v>42447</v>
      </c>
      <c r="R143" s="28">
        <v>30</v>
      </c>
      <c r="S143" s="20">
        <f t="shared" si="2"/>
        <v>5</v>
      </c>
    </row>
    <row r="144" spans="1:19" x14ac:dyDescent="0.2">
      <c r="A144" s="25">
        <v>138</v>
      </c>
      <c r="B144" s="28" t="s">
        <v>531</v>
      </c>
      <c r="C144" s="29">
        <v>42390</v>
      </c>
      <c r="D144" s="28">
        <v>40086</v>
      </c>
      <c r="E144" s="114">
        <v>42382</v>
      </c>
      <c r="F144" s="99">
        <v>15</v>
      </c>
      <c r="G144" s="28" t="s">
        <v>249</v>
      </c>
      <c r="H144" s="28" t="s">
        <v>5</v>
      </c>
      <c r="I144" s="28" t="s">
        <v>130</v>
      </c>
      <c r="J144" s="28" t="s">
        <v>234</v>
      </c>
      <c r="K144" s="30">
        <v>60</v>
      </c>
      <c r="L144" s="93">
        <v>42442</v>
      </c>
      <c r="M144" s="93">
        <v>42395</v>
      </c>
      <c r="N144" s="28">
        <v>15</v>
      </c>
      <c r="O144" s="32" t="s">
        <v>20</v>
      </c>
      <c r="P144" s="28">
        <v>402</v>
      </c>
      <c r="Q144" s="93">
        <v>42447</v>
      </c>
      <c r="R144" s="28">
        <v>15</v>
      </c>
      <c r="S144" s="20">
        <f t="shared" si="2"/>
        <v>5</v>
      </c>
    </row>
    <row r="145" spans="1:19" x14ac:dyDescent="0.2">
      <c r="A145" s="25">
        <v>139</v>
      </c>
      <c r="B145" s="28" t="s">
        <v>532</v>
      </c>
      <c r="C145" s="29">
        <v>42390</v>
      </c>
      <c r="D145" s="28">
        <v>2400028823</v>
      </c>
      <c r="E145" s="114">
        <v>42369</v>
      </c>
      <c r="F145" s="99">
        <v>528.42999999999995</v>
      </c>
      <c r="G145" s="28" t="s">
        <v>78</v>
      </c>
      <c r="H145" s="28" t="s">
        <v>275</v>
      </c>
      <c r="I145" s="28" t="s">
        <v>130</v>
      </c>
      <c r="J145" s="28" t="s">
        <v>123</v>
      </c>
      <c r="K145" s="30">
        <v>10</v>
      </c>
      <c r="L145" s="93">
        <v>42379</v>
      </c>
      <c r="M145" s="93">
        <v>42394</v>
      </c>
      <c r="N145" s="28">
        <v>528.42999999999995</v>
      </c>
      <c r="O145" s="32" t="s">
        <v>20</v>
      </c>
      <c r="P145" s="28">
        <v>40</v>
      </c>
      <c r="Q145" s="93">
        <v>42376</v>
      </c>
      <c r="R145" s="28">
        <v>528.42999999999995</v>
      </c>
      <c r="S145" s="20">
        <f t="shared" si="2"/>
        <v>-3</v>
      </c>
    </row>
    <row r="146" spans="1:19" x14ac:dyDescent="0.2">
      <c r="A146" s="25">
        <v>140</v>
      </c>
      <c r="B146" s="28" t="s">
        <v>533</v>
      </c>
      <c r="C146" s="29">
        <v>42390</v>
      </c>
      <c r="D146" s="28">
        <v>2400029072</v>
      </c>
      <c r="E146" s="114">
        <v>42369</v>
      </c>
      <c r="F146" s="99">
        <v>89.9</v>
      </c>
      <c r="G146" s="28" t="s">
        <v>78</v>
      </c>
      <c r="H146" s="28" t="s">
        <v>275</v>
      </c>
      <c r="I146" s="28" t="s">
        <v>130</v>
      </c>
      <c r="J146" s="28" t="s">
        <v>123</v>
      </c>
      <c r="K146" s="30">
        <v>10</v>
      </c>
      <c r="L146" s="93">
        <v>42379</v>
      </c>
      <c r="M146" s="93">
        <v>42394</v>
      </c>
      <c r="N146" s="28">
        <v>89.9</v>
      </c>
      <c r="O146" s="32" t="s">
        <v>20</v>
      </c>
      <c r="P146" s="28">
        <v>40</v>
      </c>
      <c r="Q146" s="93">
        <v>42376</v>
      </c>
      <c r="R146" s="28">
        <v>89.9</v>
      </c>
      <c r="S146" s="20">
        <f t="shared" si="2"/>
        <v>-3</v>
      </c>
    </row>
    <row r="147" spans="1:19" x14ac:dyDescent="0.2">
      <c r="A147" s="25">
        <v>141</v>
      </c>
      <c r="B147" s="28" t="s">
        <v>534</v>
      </c>
      <c r="C147" s="29">
        <v>42390</v>
      </c>
      <c r="D147" s="28">
        <v>2400029002</v>
      </c>
      <c r="E147" s="114">
        <v>42369</v>
      </c>
      <c r="F147" s="99">
        <v>1369.9</v>
      </c>
      <c r="G147" s="28" t="s">
        <v>78</v>
      </c>
      <c r="H147" s="28" t="s">
        <v>275</v>
      </c>
      <c r="I147" s="28" t="s">
        <v>130</v>
      </c>
      <c r="J147" s="28" t="s">
        <v>123</v>
      </c>
      <c r="K147" s="30">
        <v>10</v>
      </c>
      <c r="L147" s="93">
        <v>42379</v>
      </c>
      <c r="M147" s="93">
        <v>42394</v>
      </c>
      <c r="N147" s="28">
        <v>1369.9</v>
      </c>
      <c r="O147" s="32" t="s">
        <v>20</v>
      </c>
      <c r="P147" s="28">
        <v>40</v>
      </c>
      <c r="Q147" s="93">
        <v>42376</v>
      </c>
      <c r="R147" s="28">
        <v>1369.9</v>
      </c>
      <c r="S147" s="20">
        <f t="shared" si="2"/>
        <v>-3</v>
      </c>
    </row>
    <row r="148" spans="1:19" x14ac:dyDescent="0.2">
      <c r="A148" s="25">
        <v>142</v>
      </c>
      <c r="B148" s="28" t="s">
        <v>535</v>
      </c>
      <c r="C148" s="29">
        <v>42390</v>
      </c>
      <c r="D148" s="28">
        <v>2400028952</v>
      </c>
      <c r="E148" s="114">
        <v>42369</v>
      </c>
      <c r="F148" s="99">
        <v>172.67</v>
      </c>
      <c r="G148" s="28" t="s">
        <v>78</v>
      </c>
      <c r="H148" s="28" t="s">
        <v>275</v>
      </c>
      <c r="I148" s="28" t="s">
        <v>130</v>
      </c>
      <c r="J148" s="28" t="s">
        <v>123</v>
      </c>
      <c r="K148" s="30">
        <v>10</v>
      </c>
      <c r="L148" s="93">
        <v>42379</v>
      </c>
      <c r="M148" s="93">
        <v>42394</v>
      </c>
      <c r="N148" s="28">
        <v>172.67</v>
      </c>
      <c r="O148" s="32" t="s">
        <v>20</v>
      </c>
      <c r="P148" s="28">
        <v>40</v>
      </c>
      <c r="Q148" s="93">
        <v>42376</v>
      </c>
      <c r="R148" s="28">
        <v>172.67</v>
      </c>
      <c r="S148" s="20">
        <f t="shared" si="2"/>
        <v>-3</v>
      </c>
    </row>
    <row r="149" spans="1:19" x14ac:dyDescent="0.2">
      <c r="A149" s="25">
        <v>143</v>
      </c>
      <c r="B149" s="28" t="s">
        <v>536</v>
      </c>
      <c r="C149" s="29">
        <v>42390</v>
      </c>
      <c r="D149" s="28">
        <v>2400028764</v>
      </c>
      <c r="E149" s="114">
        <v>42369</v>
      </c>
      <c r="F149" s="99">
        <v>118.17</v>
      </c>
      <c r="G149" s="28" t="s">
        <v>78</v>
      </c>
      <c r="H149" s="28" t="s">
        <v>275</v>
      </c>
      <c r="I149" s="28" t="s">
        <v>130</v>
      </c>
      <c r="J149" s="28" t="s">
        <v>123</v>
      </c>
      <c r="K149" s="30">
        <v>10</v>
      </c>
      <c r="L149" s="93">
        <v>42379</v>
      </c>
      <c r="M149" s="93">
        <v>42394</v>
      </c>
      <c r="N149" s="28">
        <v>118.17</v>
      </c>
      <c r="O149" s="32" t="s">
        <v>20</v>
      </c>
      <c r="P149" s="28">
        <v>40</v>
      </c>
      <c r="Q149" s="93">
        <v>42376</v>
      </c>
      <c r="R149" s="28">
        <v>118.17</v>
      </c>
      <c r="S149" s="20">
        <f t="shared" si="2"/>
        <v>-3</v>
      </c>
    </row>
    <row r="150" spans="1:19" x14ac:dyDescent="0.2">
      <c r="A150" s="25">
        <v>144</v>
      </c>
      <c r="B150" s="28" t="s">
        <v>537</v>
      </c>
      <c r="C150" s="29">
        <v>42390</v>
      </c>
      <c r="D150" s="28">
        <v>2400029070</v>
      </c>
      <c r="E150" s="114">
        <v>42369</v>
      </c>
      <c r="F150" s="99">
        <v>428.62</v>
      </c>
      <c r="G150" s="28" t="s">
        <v>78</v>
      </c>
      <c r="H150" s="28" t="s">
        <v>275</v>
      </c>
      <c r="I150" s="28" t="s">
        <v>130</v>
      </c>
      <c r="J150" s="28" t="s">
        <v>123</v>
      </c>
      <c r="K150" s="30">
        <v>10</v>
      </c>
      <c r="L150" s="93">
        <v>42379</v>
      </c>
      <c r="M150" s="93">
        <v>42394</v>
      </c>
      <c r="N150" s="28">
        <v>428.62</v>
      </c>
      <c r="O150" s="32" t="s">
        <v>20</v>
      </c>
      <c r="P150" s="28">
        <v>40</v>
      </c>
      <c r="Q150" s="93">
        <v>42376</v>
      </c>
      <c r="R150" s="28">
        <v>428.62</v>
      </c>
      <c r="S150" s="20">
        <f t="shared" si="2"/>
        <v>-3</v>
      </c>
    </row>
    <row r="151" spans="1:19" x14ac:dyDescent="0.2">
      <c r="A151" s="25">
        <v>145</v>
      </c>
      <c r="B151" s="28" t="s">
        <v>538</v>
      </c>
      <c r="C151" s="29">
        <v>42390</v>
      </c>
      <c r="D151" s="28">
        <v>2400029068</v>
      </c>
      <c r="E151" s="114">
        <v>42369</v>
      </c>
      <c r="F151" s="99">
        <v>46502.64</v>
      </c>
      <c r="G151" s="28" t="s">
        <v>78</v>
      </c>
      <c r="H151" s="28" t="s">
        <v>275</v>
      </c>
      <c r="I151" s="28" t="s">
        <v>130</v>
      </c>
      <c r="J151" s="28" t="s">
        <v>123</v>
      </c>
      <c r="K151" s="30">
        <v>10</v>
      </c>
      <c r="L151" s="93">
        <v>42379</v>
      </c>
      <c r="M151" s="93">
        <v>42394</v>
      </c>
      <c r="N151" s="28">
        <v>46502.64</v>
      </c>
      <c r="O151" s="32" t="s">
        <v>20</v>
      </c>
      <c r="P151" s="28">
        <v>40</v>
      </c>
      <c r="Q151" s="93">
        <v>42376</v>
      </c>
      <c r="R151" s="28">
        <v>46502.64</v>
      </c>
      <c r="S151" s="20">
        <f t="shared" si="2"/>
        <v>-3</v>
      </c>
    </row>
    <row r="152" spans="1:19" x14ac:dyDescent="0.2">
      <c r="A152" s="25">
        <v>146</v>
      </c>
      <c r="B152" s="11" t="s">
        <v>539</v>
      </c>
      <c r="C152" s="24">
        <v>42391</v>
      </c>
      <c r="D152" s="12">
        <v>40080</v>
      </c>
      <c r="E152" s="112">
        <v>42382</v>
      </c>
      <c r="F152" s="97">
        <v>120</v>
      </c>
      <c r="G152" s="13" t="s">
        <v>58</v>
      </c>
      <c r="H152" s="13" t="s">
        <v>65</v>
      </c>
      <c r="I152" s="13" t="s">
        <v>130</v>
      </c>
      <c r="J152" s="13" t="s">
        <v>66</v>
      </c>
      <c r="K152" s="12">
        <v>60</v>
      </c>
      <c r="L152" s="136">
        <v>42442</v>
      </c>
      <c r="M152" s="122">
        <v>42391</v>
      </c>
      <c r="N152" s="13">
        <v>120</v>
      </c>
      <c r="O152" s="85" t="s">
        <v>20</v>
      </c>
      <c r="P152" s="13">
        <v>402</v>
      </c>
      <c r="Q152" s="122">
        <v>42447</v>
      </c>
      <c r="R152" s="13">
        <v>120</v>
      </c>
      <c r="S152" s="20">
        <f t="shared" si="2"/>
        <v>5</v>
      </c>
    </row>
    <row r="153" spans="1:19" x14ac:dyDescent="0.2">
      <c r="A153" s="25">
        <v>147</v>
      </c>
      <c r="B153" s="28" t="s">
        <v>540</v>
      </c>
      <c r="C153" s="29">
        <v>42391</v>
      </c>
      <c r="D153" s="28">
        <v>51600014</v>
      </c>
      <c r="E153" s="114">
        <v>42390</v>
      </c>
      <c r="F153" s="99">
        <v>240</v>
      </c>
      <c r="G153" s="28" t="s">
        <v>59</v>
      </c>
      <c r="H153" s="28" t="s">
        <v>230</v>
      </c>
      <c r="I153" s="28" t="s">
        <v>130</v>
      </c>
      <c r="J153" s="28" t="s">
        <v>297</v>
      </c>
      <c r="K153" s="30">
        <v>0</v>
      </c>
      <c r="L153" s="93">
        <v>42390</v>
      </c>
      <c r="M153" s="93">
        <v>42394</v>
      </c>
      <c r="N153" s="28">
        <v>240</v>
      </c>
      <c r="O153" s="32" t="s">
        <v>27</v>
      </c>
      <c r="P153" s="28">
        <v>432</v>
      </c>
      <c r="Q153" s="93">
        <v>42391</v>
      </c>
      <c r="R153" s="32">
        <v>240</v>
      </c>
      <c r="S153" s="20">
        <f t="shared" si="2"/>
        <v>1</v>
      </c>
    </row>
    <row r="154" spans="1:19" x14ac:dyDescent="0.2">
      <c r="A154" s="25">
        <v>148</v>
      </c>
      <c r="B154" s="28" t="s">
        <v>541</v>
      </c>
      <c r="C154" s="29">
        <v>42391</v>
      </c>
      <c r="D154" s="28">
        <v>20423</v>
      </c>
      <c r="E154" s="114">
        <v>42390</v>
      </c>
      <c r="F154" s="99">
        <v>81.48</v>
      </c>
      <c r="G154" s="28" t="s">
        <v>86</v>
      </c>
      <c r="H154" s="28" t="s">
        <v>448</v>
      </c>
      <c r="I154" s="28" t="s">
        <v>130</v>
      </c>
      <c r="J154" s="28" t="s">
        <v>22</v>
      </c>
      <c r="K154" s="30">
        <v>60</v>
      </c>
      <c r="L154" s="93">
        <v>42450</v>
      </c>
      <c r="M154" s="93">
        <v>42394</v>
      </c>
      <c r="N154" s="28">
        <v>81.48</v>
      </c>
      <c r="O154" s="32" t="s">
        <v>20</v>
      </c>
      <c r="P154" s="28">
        <v>410</v>
      </c>
      <c r="Q154" s="93">
        <v>42451</v>
      </c>
      <c r="R154" s="32">
        <v>81.48</v>
      </c>
      <c r="S154" s="20">
        <f t="shared" si="2"/>
        <v>1</v>
      </c>
    </row>
    <row r="155" spans="1:19" x14ac:dyDescent="0.2">
      <c r="A155" s="25">
        <v>149</v>
      </c>
      <c r="B155" s="28" t="s">
        <v>542</v>
      </c>
      <c r="C155" s="29">
        <v>42391</v>
      </c>
      <c r="D155" s="28">
        <v>589480</v>
      </c>
      <c r="E155" s="114">
        <v>42369</v>
      </c>
      <c r="F155" s="99">
        <v>113.57</v>
      </c>
      <c r="G155" s="28" t="s">
        <v>147</v>
      </c>
      <c r="H155" s="28" t="s">
        <v>35</v>
      </c>
      <c r="I155" s="28" t="s">
        <v>130</v>
      </c>
      <c r="J155" s="28" t="s">
        <v>123</v>
      </c>
      <c r="K155" s="30">
        <v>60</v>
      </c>
      <c r="L155" s="93">
        <v>42402</v>
      </c>
      <c r="M155" s="93">
        <v>42394</v>
      </c>
      <c r="N155" s="28">
        <v>113.57</v>
      </c>
      <c r="O155" s="32" t="s">
        <v>27</v>
      </c>
      <c r="P155" s="28">
        <v>1047</v>
      </c>
      <c r="Q155" s="93">
        <v>42403</v>
      </c>
      <c r="R155" s="32">
        <v>113.57</v>
      </c>
      <c r="S155" s="20">
        <f t="shared" si="2"/>
        <v>1</v>
      </c>
    </row>
    <row r="156" spans="1:19" x14ac:dyDescent="0.2">
      <c r="A156" s="25">
        <v>150</v>
      </c>
      <c r="B156" s="28" t="s">
        <v>543</v>
      </c>
      <c r="C156" s="29">
        <v>42391</v>
      </c>
      <c r="D156" s="30">
        <v>711008666383</v>
      </c>
      <c r="E156" s="114">
        <v>42390</v>
      </c>
      <c r="F156" s="99">
        <v>162</v>
      </c>
      <c r="G156" s="28" t="s">
        <v>126</v>
      </c>
      <c r="H156" s="28" t="s">
        <v>544</v>
      </c>
      <c r="I156" s="28" t="s">
        <v>130</v>
      </c>
      <c r="J156" s="28" t="s">
        <v>22</v>
      </c>
      <c r="K156" s="30">
        <v>0</v>
      </c>
      <c r="L156" s="93">
        <v>42391</v>
      </c>
      <c r="M156" s="93">
        <v>42394</v>
      </c>
      <c r="N156" s="28">
        <v>162</v>
      </c>
      <c r="O156" s="32" t="s">
        <v>90</v>
      </c>
      <c r="P156" s="28">
        <v>20226808802</v>
      </c>
      <c r="Q156" s="93">
        <v>42391</v>
      </c>
      <c r="R156" s="32">
        <v>162</v>
      </c>
      <c r="S156" s="20">
        <f t="shared" si="2"/>
        <v>0</v>
      </c>
    </row>
    <row r="157" spans="1:19" x14ac:dyDescent="0.2">
      <c r="A157" s="25">
        <v>151</v>
      </c>
      <c r="B157" s="15" t="s">
        <v>545</v>
      </c>
      <c r="C157" s="16">
        <v>42389</v>
      </c>
      <c r="D157" s="15">
        <v>671</v>
      </c>
      <c r="E157" s="113">
        <v>42388</v>
      </c>
      <c r="F157" s="100">
        <v>30</v>
      </c>
      <c r="G157" s="15" t="s">
        <v>546</v>
      </c>
      <c r="H157" s="15" t="s">
        <v>547</v>
      </c>
      <c r="I157" s="15" t="s">
        <v>130</v>
      </c>
      <c r="J157" s="15" t="s">
        <v>21</v>
      </c>
      <c r="K157" s="20">
        <v>0</v>
      </c>
      <c r="L157" s="127">
        <v>42388</v>
      </c>
      <c r="M157" s="127">
        <v>42389</v>
      </c>
      <c r="N157" s="15">
        <v>30</v>
      </c>
      <c r="O157" s="17" t="s">
        <v>50</v>
      </c>
      <c r="P157" s="15">
        <v>566</v>
      </c>
      <c r="Q157" s="127">
        <v>42388</v>
      </c>
      <c r="R157" s="17">
        <v>30</v>
      </c>
      <c r="S157" s="20">
        <f t="shared" si="2"/>
        <v>0</v>
      </c>
    </row>
    <row r="158" spans="1:19" x14ac:dyDescent="0.2">
      <c r="A158" s="25">
        <v>152</v>
      </c>
      <c r="B158" s="15" t="s">
        <v>548</v>
      </c>
      <c r="C158" s="16">
        <v>42390</v>
      </c>
      <c r="D158" s="15">
        <v>7</v>
      </c>
      <c r="E158" s="113">
        <v>42389</v>
      </c>
      <c r="F158" s="100">
        <v>42</v>
      </c>
      <c r="G158" s="15" t="s">
        <v>549</v>
      </c>
      <c r="H158" s="15" t="s">
        <v>550</v>
      </c>
      <c r="I158" s="15" t="s">
        <v>130</v>
      </c>
      <c r="J158" s="15" t="s">
        <v>136</v>
      </c>
      <c r="K158" s="20">
        <v>0</v>
      </c>
      <c r="L158" s="127">
        <v>42389</v>
      </c>
      <c r="M158" s="127">
        <v>42390</v>
      </c>
      <c r="N158" s="15">
        <v>42</v>
      </c>
      <c r="O158" s="17" t="s">
        <v>72</v>
      </c>
      <c r="P158" s="15">
        <v>8809</v>
      </c>
      <c r="Q158" s="127">
        <v>42389</v>
      </c>
      <c r="R158" s="17">
        <v>42</v>
      </c>
      <c r="S158" s="20">
        <f t="shared" si="2"/>
        <v>0</v>
      </c>
    </row>
    <row r="159" spans="1:19" x14ac:dyDescent="0.2">
      <c r="A159" s="25">
        <v>153</v>
      </c>
      <c r="B159" s="15" t="s">
        <v>551</v>
      </c>
      <c r="C159" s="16">
        <v>42390</v>
      </c>
      <c r="D159" s="15">
        <v>1</v>
      </c>
      <c r="E159" s="113">
        <v>42389</v>
      </c>
      <c r="F159" s="100">
        <v>215</v>
      </c>
      <c r="G159" s="15" t="s">
        <v>552</v>
      </c>
      <c r="H159" s="15" t="s">
        <v>553</v>
      </c>
      <c r="I159" s="15" t="s">
        <v>130</v>
      </c>
      <c r="J159" s="15" t="s">
        <v>21</v>
      </c>
      <c r="K159" s="20">
        <v>0</v>
      </c>
      <c r="L159" s="127">
        <v>42389</v>
      </c>
      <c r="M159" s="127">
        <v>42390</v>
      </c>
      <c r="N159" s="15">
        <v>215</v>
      </c>
      <c r="O159" s="17" t="s">
        <v>50</v>
      </c>
      <c r="P159" s="15">
        <v>1</v>
      </c>
      <c r="Q159" s="127">
        <v>42389</v>
      </c>
      <c r="R159" s="17">
        <v>215</v>
      </c>
      <c r="S159" s="20">
        <f t="shared" si="2"/>
        <v>0</v>
      </c>
    </row>
    <row r="160" spans="1:19" x14ac:dyDescent="0.2">
      <c r="A160" s="25">
        <v>154</v>
      </c>
      <c r="B160" s="15" t="s">
        <v>554</v>
      </c>
      <c r="C160" s="16">
        <v>42394</v>
      </c>
      <c r="D160" s="15">
        <v>20160053</v>
      </c>
      <c r="E160" s="113">
        <v>42390</v>
      </c>
      <c r="F160" s="100">
        <v>5200.55</v>
      </c>
      <c r="G160" s="15" t="s">
        <v>555</v>
      </c>
      <c r="H160" s="15" t="s">
        <v>556</v>
      </c>
      <c r="I160" s="15" t="s">
        <v>130</v>
      </c>
      <c r="J160" s="15" t="s">
        <v>136</v>
      </c>
      <c r="K160" s="20">
        <v>0</v>
      </c>
      <c r="L160" s="127">
        <v>42390</v>
      </c>
      <c r="M160" s="127">
        <v>42394</v>
      </c>
      <c r="N160" s="15">
        <v>5200.55</v>
      </c>
      <c r="O160" s="39" t="s">
        <v>20</v>
      </c>
      <c r="P160" s="40">
        <v>69</v>
      </c>
      <c r="Q160" s="126">
        <v>42394</v>
      </c>
      <c r="R160" s="39">
        <v>5200.55</v>
      </c>
      <c r="S160" s="38">
        <f t="shared" si="2"/>
        <v>4</v>
      </c>
    </row>
    <row r="161" spans="1:19" x14ac:dyDescent="0.2">
      <c r="A161" s="25">
        <v>155</v>
      </c>
      <c r="B161" s="15" t="s">
        <v>557</v>
      </c>
      <c r="C161" s="16">
        <v>42394</v>
      </c>
      <c r="D161" s="15">
        <v>10811</v>
      </c>
      <c r="E161" s="113">
        <v>42391</v>
      </c>
      <c r="F161" s="100">
        <v>1704</v>
      </c>
      <c r="G161" s="15" t="s">
        <v>146</v>
      </c>
      <c r="H161" s="15" t="s">
        <v>52</v>
      </c>
      <c r="I161" s="15" t="s">
        <v>130</v>
      </c>
      <c r="J161" s="15" t="s">
        <v>136</v>
      </c>
      <c r="K161" s="20">
        <v>0</v>
      </c>
      <c r="L161" s="127">
        <v>42391</v>
      </c>
      <c r="M161" s="127">
        <v>42394</v>
      </c>
      <c r="N161" s="15">
        <v>1704</v>
      </c>
      <c r="O161" s="17" t="s">
        <v>20</v>
      </c>
      <c r="P161" s="15">
        <v>68</v>
      </c>
      <c r="Q161" s="127">
        <v>42391</v>
      </c>
      <c r="R161" s="17">
        <v>1704</v>
      </c>
      <c r="S161" s="20">
        <f t="shared" si="2"/>
        <v>0</v>
      </c>
    </row>
    <row r="162" spans="1:19" x14ac:dyDescent="0.2">
      <c r="A162" s="25">
        <v>156</v>
      </c>
      <c r="B162" s="15" t="s">
        <v>558</v>
      </c>
      <c r="C162" s="16">
        <v>42394</v>
      </c>
      <c r="D162" s="15">
        <v>31053</v>
      </c>
      <c r="E162" s="113">
        <v>42391</v>
      </c>
      <c r="F162" s="100">
        <v>999.77</v>
      </c>
      <c r="G162" s="15" t="s">
        <v>559</v>
      </c>
      <c r="H162" s="15" t="s">
        <v>560</v>
      </c>
      <c r="I162" s="15" t="s">
        <v>130</v>
      </c>
      <c r="J162" s="15" t="s">
        <v>136</v>
      </c>
      <c r="K162" s="20">
        <v>0</v>
      </c>
      <c r="L162" s="127">
        <v>42391</v>
      </c>
      <c r="M162" s="127">
        <v>42394</v>
      </c>
      <c r="N162" s="15">
        <v>999.77</v>
      </c>
      <c r="O162" s="17" t="s">
        <v>20</v>
      </c>
      <c r="P162" s="15">
        <v>67</v>
      </c>
      <c r="Q162" s="127">
        <v>42389</v>
      </c>
      <c r="R162" s="17">
        <v>999.77</v>
      </c>
      <c r="S162" s="20">
        <f t="shared" si="2"/>
        <v>-2</v>
      </c>
    </row>
    <row r="163" spans="1:19" x14ac:dyDescent="0.2">
      <c r="A163" s="25">
        <v>157</v>
      </c>
      <c r="B163" s="28" t="s">
        <v>561</v>
      </c>
      <c r="C163" s="29">
        <v>42394</v>
      </c>
      <c r="D163" s="28">
        <v>18436</v>
      </c>
      <c r="E163" s="114">
        <v>42391</v>
      </c>
      <c r="F163" s="99">
        <v>97.84</v>
      </c>
      <c r="G163" s="28" t="s">
        <v>562</v>
      </c>
      <c r="H163" s="28" t="s">
        <v>79</v>
      </c>
      <c r="I163" s="28" t="s">
        <v>130</v>
      </c>
      <c r="J163" s="28" t="s">
        <v>137</v>
      </c>
      <c r="K163" s="30">
        <v>0</v>
      </c>
      <c r="L163" s="93">
        <v>42391</v>
      </c>
      <c r="M163" s="93">
        <v>42394</v>
      </c>
      <c r="N163" s="28">
        <v>97.84</v>
      </c>
      <c r="O163" s="32" t="s">
        <v>72</v>
      </c>
      <c r="P163" s="28">
        <v>2</v>
      </c>
      <c r="Q163" s="93">
        <v>42391</v>
      </c>
      <c r="R163" s="32">
        <v>97.84</v>
      </c>
      <c r="S163" s="20">
        <f t="shared" si="2"/>
        <v>0</v>
      </c>
    </row>
    <row r="164" spans="1:19" x14ac:dyDescent="0.2">
      <c r="A164" s="25">
        <v>158</v>
      </c>
      <c r="B164" s="11" t="s">
        <v>563</v>
      </c>
      <c r="C164" s="24">
        <v>42394</v>
      </c>
      <c r="D164" s="12">
        <v>6</v>
      </c>
      <c r="E164" s="112">
        <v>42390</v>
      </c>
      <c r="F164" s="97">
        <v>100</v>
      </c>
      <c r="G164" s="13" t="s">
        <v>304</v>
      </c>
      <c r="H164" s="13" t="s">
        <v>564</v>
      </c>
      <c r="I164" s="13" t="s">
        <v>130</v>
      </c>
      <c r="J164" s="13" t="s">
        <v>109</v>
      </c>
      <c r="K164" s="12">
        <v>0</v>
      </c>
      <c r="L164" s="136">
        <v>42390</v>
      </c>
      <c r="M164" s="122">
        <v>42394</v>
      </c>
      <c r="N164" s="13">
        <v>100</v>
      </c>
      <c r="O164" s="85" t="s">
        <v>0</v>
      </c>
      <c r="P164" s="13">
        <v>346</v>
      </c>
      <c r="Q164" s="122">
        <v>42390</v>
      </c>
      <c r="R164" s="13">
        <v>100</v>
      </c>
      <c r="S164" s="20">
        <f t="shared" si="2"/>
        <v>0</v>
      </c>
    </row>
    <row r="165" spans="1:19" x14ac:dyDescent="0.2">
      <c r="A165" s="25">
        <v>159</v>
      </c>
      <c r="B165" s="11" t="s">
        <v>565</v>
      </c>
      <c r="C165" s="24">
        <v>42394</v>
      </c>
      <c r="D165" s="12">
        <v>1600072</v>
      </c>
      <c r="E165" s="112">
        <v>42390</v>
      </c>
      <c r="F165" s="97">
        <v>80</v>
      </c>
      <c r="G165" s="13" t="s">
        <v>94</v>
      </c>
      <c r="H165" s="13" t="s">
        <v>268</v>
      </c>
      <c r="I165" s="13" t="s">
        <v>130</v>
      </c>
      <c r="J165" s="13" t="s">
        <v>109</v>
      </c>
      <c r="K165" s="12">
        <v>0</v>
      </c>
      <c r="L165" s="136">
        <v>42390</v>
      </c>
      <c r="M165" s="122">
        <v>42394</v>
      </c>
      <c r="N165" s="13">
        <v>80</v>
      </c>
      <c r="O165" s="85" t="s">
        <v>0</v>
      </c>
      <c r="P165" s="13">
        <v>3219</v>
      </c>
      <c r="Q165" s="122">
        <v>42390</v>
      </c>
      <c r="R165" s="13">
        <v>80</v>
      </c>
      <c r="S165" s="20">
        <f t="shared" si="2"/>
        <v>0</v>
      </c>
    </row>
    <row r="166" spans="1:19" x14ac:dyDescent="0.2">
      <c r="A166" s="25">
        <v>160</v>
      </c>
      <c r="B166" s="15" t="s">
        <v>566</v>
      </c>
      <c r="C166" s="16">
        <v>42394</v>
      </c>
      <c r="D166" s="15">
        <v>40078</v>
      </c>
      <c r="E166" s="113">
        <v>42382</v>
      </c>
      <c r="F166" s="100">
        <v>120</v>
      </c>
      <c r="G166" s="15" t="s">
        <v>55</v>
      </c>
      <c r="H166" s="15" t="s">
        <v>5</v>
      </c>
      <c r="I166" s="15" t="s">
        <v>130</v>
      </c>
      <c r="J166" s="15" t="s">
        <v>21</v>
      </c>
      <c r="K166" s="20">
        <v>60</v>
      </c>
      <c r="L166" s="127">
        <v>42466</v>
      </c>
      <c r="M166" s="127">
        <v>42395</v>
      </c>
      <c r="N166" s="15">
        <v>120</v>
      </c>
      <c r="O166" s="39" t="s">
        <v>3765</v>
      </c>
      <c r="P166" s="40">
        <v>100</v>
      </c>
      <c r="Q166" s="126">
        <v>42467</v>
      </c>
      <c r="R166" s="39">
        <v>120</v>
      </c>
      <c r="S166" s="38">
        <f t="shared" si="2"/>
        <v>1</v>
      </c>
    </row>
    <row r="167" spans="1:19" x14ac:dyDescent="0.2">
      <c r="A167" s="25">
        <v>161</v>
      </c>
      <c r="B167" s="15" t="s">
        <v>567</v>
      </c>
      <c r="C167" s="16">
        <v>42394</v>
      </c>
      <c r="D167" s="15">
        <v>40077</v>
      </c>
      <c r="E167" s="113">
        <v>42382</v>
      </c>
      <c r="F167" s="100">
        <v>180</v>
      </c>
      <c r="G167" s="15" t="s">
        <v>55</v>
      </c>
      <c r="H167" s="15" t="s">
        <v>5</v>
      </c>
      <c r="I167" s="15" t="s">
        <v>130</v>
      </c>
      <c r="J167" s="15" t="s">
        <v>21</v>
      </c>
      <c r="K167" s="20">
        <v>60</v>
      </c>
      <c r="L167" s="127">
        <v>42466</v>
      </c>
      <c r="M167" s="127">
        <v>42395</v>
      </c>
      <c r="N167" s="15">
        <v>180</v>
      </c>
      <c r="O167" s="39" t="s">
        <v>3765</v>
      </c>
      <c r="P167" s="40">
        <v>101</v>
      </c>
      <c r="Q167" s="126">
        <v>42467</v>
      </c>
      <c r="R167" s="39">
        <v>180</v>
      </c>
      <c r="S167" s="38">
        <f t="shared" si="2"/>
        <v>1</v>
      </c>
    </row>
    <row r="168" spans="1:19" x14ac:dyDescent="0.2">
      <c r="A168" s="25">
        <v>162</v>
      </c>
      <c r="B168" s="15" t="s">
        <v>568</v>
      </c>
      <c r="C168" s="16">
        <v>42394</v>
      </c>
      <c r="D168" s="15">
        <v>40079</v>
      </c>
      <c r="E168" s="113">
        <v>42382</v>
      </c>
      <c r="F168" s="100">
        <v>45</v>
      </c>
      <c r="G168" s="15" t="s">
        <v>55</v>
      </c>
      <c r="H168" s="15" t="s">
        <v>5</v>
      </c>
      <c r="I168" s="15" t="s">
        <v>130</v>
      </c>
      <c r="J168" s="15" t="s">
        <v>21</v>
      </c>
      <c r="K168" s="20">
        <v>60</v>
      </c>
      <c r="L168" s="127">
        <v>42466</v>
      </c>
      <c r="M168" s="127">
        <v>42395</v>
      </c>
      <c r="N168" s="15">
        <v>45</v>
      </c>
      <c r="O168" s="39" t="s">
        <v>3765</v>
      </c>
      <c r="P168" s="40">
        <v>102</v>
      </c>
      <c r="Q168" s="126">
        <v>42467</v>
      </c>
      <c r="R168" s="39">
        <v>45</v>
      </c>
      <c r="S168" s="38">
        <f t="shared" si="2"/>
        <v>1</v>
      </c>
    </row>
    <row r="169" spans="1:19" x14ac:dyDescent="0.2">
      <c r="A169" s="25">
        <v>163</v>
      </c>
      <c r="B169" s="15" t="s">
        <v>569</v>
      </c>
      <c r="C169" s="16">
        <v>42394</v>
      </c>
      <c r="D169" s="15">
        <v>40082</v>
      </c>
      <c r="E169" s="113">
        <v>42382</v>
      </c>
      <c r="F169" s="100">
        <v>75</v>
      </c>
      <c r="G169" s="15" t="s">
        <v>55</v>
      </c>
      <c r="H169" s="15" t="s">
        <v>5</v>
      </c>
      <c r="I169" s="15" t="s">
        <v>130</v>
      </c>
      <c r="J169" s="15" t="s">
        <v>21</v>
      </c>
      <c r="K169" s="20">
        <v>60</v>
      </c>
      <c r="L169" s="127">
        <v>42466</v>
      </c>
      <c r="M169" s="127">
        <v>42395</v>
      </c>
      <c r="N169" s="15">
        <v>75</v>
      </c>
      <c r="O169" s="39" t="s">
        <v>3765</v>
      </c>
      <c r="P169" s="40">
        <v>103</v>
      </c>
      <c r="Q169" s="126">
        <v>42467</v>
      </c>
      <c r="R169" s="39">
        <v>75</v>
      </c>
      <c r="S169" s="38">
        <f t="shared" si="2"/>
        <v>1</v>
      </c>
    </row>
    <row r="170" spans="1:19" x14ac:dyDescent="0.2">
      <c r="A170" s="25">
        <v>164</v>
      </c>
      <c r="B170" s="28" t="s">
        <v>570</v>
      </c>
      <c r="C170" s="29">
        <v>42394</v>
      </c>
      <c r="D170" s="28">
        <v>4183</v>
      </c>
      <c r="E170" s="114">
        <v>42391</v>
      </c>
      <c r="F170" s="99">
        <v>66</v>
      </c>
      <c r="G170" s="28" t="s">
        <v>571</v>
      </c>
      <c r="H170" s="28" t="s">
        <v>572</v>
      </c>
      <c r="I170" s="28" t="s">
        <v>130</v>
      </c>
      <c r="J170" s="28" t="s">
        <v>22</v>
      </c>
      <c r="K170" s="30">
        <v>0</v>
      </c>
      <c r="L170" s="93">
        <v>42391</v>
      </c>
      <c r="M170" s="93">
        <v>42394</v>
      </c>
      <c r="N170" s="28">
        <v>66</v>
      </c>
      <c r="O170" s="32" t="s">
        <v>72</v>
      </c>
      <c r="P170" s="28">
        <v>20256808801</v>
      </c>
      <c r="Q170" s="93">
        <v>42394</v>
      </c>
      <c r="R170" s="32">
        <v>66</v>
      </c>
      <c r="S170" s="20">
        <f t="shared" si="2"/>
        <v>3</v>
      </c>
    </row>
    <row r="171" spans="1:19" x14ac:dyDescent="0.2">
      <c r="A171" s="25">
        <v>165</v>
      </c>
      <c r="B171" s="28" t="s">
        <v>573</v>
      </c>
      <c r="C171" s="29">
        <v>42394</v>
      </c>
      <c r="D171" s="28">
        <v>77059</v>
      </c>
      <c r="E171" s="114">
        <v>42383</v>
      </c>
      <c r="F171" s="99">
        <v>760.54</v>
      </c>
      <c r="G171" s="28" t="s">
        <v>99</v>
      </c>
      <c r="H171" s="28" t="s">
        <v>80</v>
      </c>
      <c r="I171" s="28" t="s">
        <v>130</v>
      </c>
      <c r="J171" s="28" t="s">
        <v>135</v>
      </c>
      <c r="K171" s="30">
        <v>0</v>
      </c>
      <c r="L171" s="93">
        <v>42383</v>
      </c>
      <c r="M171" s="93">
        <v>42396</v>
      </c>
      <c r="N171" s="28">
        <v>760.54</v>
      </c>
      <c r="O171" s="32" t="s">
        <v>20</v>
      </c>
      <c r="P171" s="28">
        <v>4</v>
      </c>
      <c r="Q171" s="93">
        <v>42381</v>
      </c>
      <c r="R171" s="32">
        <v>760.54</v>
      </c>
      <c r="S171" s="20">
        <f t="shared" si="2"/>
        <v>-2</v>
      </c>
    </row>
    <row r="172" spans="1:19" x14ac:dyDescent="0.2">
      <c r="A172" s="25">
        <v>166</v>
      </c>
      <c r="B172" s="28" t="s">
        <v>574</v>
      </c>
      <c r="C172" s="29">
        <v>42395</v>
      </c>
      <c r="D172" s="28">
        <v>1467179</v>
      </c>
      <c r="E172" s="114">
        <v>42369</v>
      </c>
      <c r="F172" s="99">
        <v>3655.9</v>
      </c>
      <c r="G172" s="28" t="s">
        <v>575</v>
      </c>
      <c r="H172" s="28" t="s">
        <v>17</v>
      </c>
      <c r="I172" s="28" t="s">
        <v>130</v>
      </c>
      <c r="J172" s="28" t="s">
        <v>123</v>
      </c>
      <c r="K172" s="30">
        <v>30</v>
      </c>
      <c r="L172" s="93">
        <v>42401</v>
      </c>
      <c r="M172" s="93">
        <v>42396</v>
      </c>
      <c r="N172" s="28">
        <v>3655.9</v>
      </c>
      <c r="O172" s="32" t="s">
        <v>27</v>
      </c>
      <c r="P172" s="28">
        <v>1048</v>
      </c>
      <c r="Q172" s="93">
        <v>42403</v>
      </c>
      <c r="R172" s="32">
        <v>3655.9</v>
      </c>
      <c r="S172" s="20">
        <f t="shared" si="2"/>
        <v>2</v>
      </c>
    </row>
    <row r="173" spans="1:19" x14ac:dyDescent="0.2">
      <c r="A173" s="25">
        <v>167</v>
      </c>
      <c r="B173" s="28" t="s">
        <v>576</v>
      </c>
      <c r="C173" s="29">
        <v>42395</v>
      </c>
      <c r="D173" s="28">
        <v>7534</v>
      </c>
      <c r="E173" s="114">
        <v>42390</v>
      </c>
      <c r="F173" s="99">
        <v>18</v>
      </c>
      <c r="G173" s="28" t="s">
        <v>577</v>
      </c>
      <c r="H173" s="28" t="s">
        <v>578</v>
      </c>
      <c r="I173" s="28" t="s">
        <v>130</v>
      </c>
      <c r="J173" s="28" t="s">
        <v>135</v>
      </c>
      <c r="K173" s="30">
        <v>0</v>
      </c>
      <c r="L173" s="93">
        <v>42390</v>
      </c>
      <c r="M173" s="93">
        <v>42395</v>
      </c>
      <c r="N173" s="28">
        <v>18</v>
      </c>
      <c r="O173" s="32" t="s">
        <v>108</v>
      </c>
      <c r="P173" s="28">
        <v>4881</v>
      </c>
      <c r="Q173" s="93">
        <v>42390</v>
      </c>
      <c r="R173" s="32">
        <v>18</v>
      </c>
      <c r="S173" s="20">
        <f t="shared" si="2"/>
        <v>0</v>
      </c>
    </row>
    <row r="174" spans="1:19" x14ac:dyDescent="0.2">
      <c r="A174" s="25">
        <v>168</v>
      </c>
      <c r="B174" s="28" t="s">
        <v>579</v>
      </c>
      <c r="C174" s="29">
        <v>42395</v>
      </c>
      <c r="D174" s="28">
        <v>145651</v>
      </c>
      <c r="E174" s="114">
        <v>42390</v>
      </c>
      <c r="F174" s="99">
        <v>46.2</v>
      </c>
      <c r="G174" s="28" t="s">
        <v>580</v>
      </c>
      <c r="H174" s="28" t="s">
        <v>578</v>
      </c>
      <c r="I174" s="28" t="s">
        <v>130</v>
      </c>
      <c r="J174" s="28" t="s">
        <v>135</v>
      </c>
      <c r="K174" s="30">
        <v>0</v>
      </c>
      <c r="L174" s="93">
        <v>42391</v>
      </c>
      <c r="M174" s="93">
        <v>42395</v>
      </c>
      <c r="N174" s="28">
        <v>46.2</v>
      </c>
      <c r="O174" s="32" t="s">
        <v>108</v>
      </c>
      <c r="P174" s="28">
        <v>126693</v>
      </c>
      <c r="Q174" s="93">
        <v>42391</v>
      </c>
      <c r="R174" s="32">
        <v>46.2</v>
      </c>
      <c r="S174" s="20">
        <f t="shared" si="2"/>
        <v>0</v>
      </c>
    </row>
    <row r="175" spans="1:19" x14ac:dyDescent="0.2">
      <c r="A175" s="25">
        <v>169</v>
      </c>
      <c r="B175" s="28" t="s">
        <v>581</v>
      </c>
      <c r="C175" s="29">
        <v>42395</v>
      </c>
      <c r="D175" s="28">
        <v>11326</v>
      </c>
      <c r="E175" s="114">
        <v>42391</v>
      </c>
      <c r="F175" s="99">
        <v>313.2</v>
      </c>
      <c r="G175" s="28" t="s">
        <v>582</v>
      </c>
      <c r="H175" s="28" t="s">
        <v>583</v>
      </c>
      <c r="I175" s="28" t="s">
        <v>130</v>
      </c>
      <c r="J175" s="28" t="s">
        <v>135</v>
      </c>
      <c r="K175" s="30">
        <v>0</v>
      </c>
      <c r="L175" s="93">
        <v>42391</v>
      </c>
      <c r="M175" s="93">
        <v>42395</v>
      </c>
      <c r="N175" s="28">
        <v>313.2</v>
      </c>
      <c r="O175" s="32" t="s">
        <v>108</v>
      </c>
      <c r="P175" s="28">
        <v>2295</v>
      </c>
      <c r="Q175" s="93">
        <v>42391</v>
      </c>
      <c r="R175" s="32">
        <v>313.2</v>
      </c>
      <c r="S175" s="20">
        <f t="shared" si="2"/>
        <v>0</v>
      </c>
    </row>
    <row r="176" spans="1:19" x14ac:dyDescent="0.2">
      <c r="A176" s="25">
        <v>170</v>
      </c>
      <c r="B176" s="28" t="s">
        <v>584</v>
      </c>
      <c r="C176" s="29">
        <v>42395</v>
      </c>
      <c r="D176" s="28">
        <v>2567</v>
      </c>
      <c r="E176" s="114">
        <v>42391</v>
      </c>
      <c r="F176" s="99">
        <v>28</v>
      </c>
      <c r="G176" s="28" t="s">
        <v>585</v>
      </c>
      <c r="H176" s="28" t="s">
        <v>587</v>
      </c>
      <c r="I176" s="28" t="s">
        <v>130</v>
      </c>
      <c r="J176" s="28" t="s">
        <v>135</v>
      </c>
      <c r="K176" s="30">
        <v>0</v>
      </c>
      <c r="L176" s="93">
        <v>42391</v>
      </c>
      <c r="M176" s="93">
        <v>42395</v>
      </c>
      <c r="N176" s="28">
        <v>28</v>
      </c>
      <c r="O176" s="32" t="s">
        <v>90</v>
      </c>
      <c r="P176" s="28">
        <v>2567</v>
      </c>
      <c r="Q176" s="93">
        <v>42391</v>
      </c>
      <c r="R176" s="32">
        <v>28</v>
      </c>
      <c r="S176" s="20">
        <f t="shared" si="2"/>
        <v>0</v>
      </c>
    </row>
    <row r="177" spans="1:19" x14ac:dyDescent="0.2">
      <c r="A177" s="25">
        <v>171</v>
      </c>
      <c r="B177" s="28" t="s">
        <v>586</v>
      </c>
      <c r="C177" s="29">
        <v>42395</v>
      </c>
      <c r="D177" s="28">
        <v>2593</v>
      </c>
      <c r="E177" s="114">
        <v>42391</v>
      </c>
      <c r="F177" s="99">
        <v>25</v>
      </c>
      <c r="G177" s="28" t="s">
        <v>585</v>
      </c>
      <c r="H177" s="28" t="s">
        <v>587</v>
      </c>
      <c r="I177" s="28" t="s">
        <v>130</v>
      </c>
      <c r="J177" s="28" t="s">
        <v>135</v>
      </c>
      <c r="K177" s="30">
        <v>0</v>
      </c>
      <c r="L177" s="93">
        <v>42391</v>
      </c>
      <c r="M177" s="93">
        <v>42395</v>
      </c>
      <c r="N177" s="28">
        <v>25</v>
      </c>
      <c r="O177" s="32" t="s">
        <v>90</v>
      </c>
      <c r="P177" s="28">
        <v>2593</v>
      </c>
      <c r="Q177" s="93">
        <v>42391</v>
      </c>
      <c r="R177" s="32">
        <v>25</v>
      </c>
      <c r="S177" s="20">
        <f t="shared" si="2"/>
        <v>0</v>
      </c>
    </row>
    <row r="178" spans="1:19" x14ac:dyDescent="0.2">
      <c r="A178" s="25">
        <v>172</v>
      </c>
      <c r="B178" s="15" t="s">
        <v>588</v>
      </c>
      <c r="C178" s="16">
        <v>42395</v>
      </c>
      <c r="D178" s="15">
        <v>74971</v>
      </c>
      <c r="E178" s="113">
        <v>42384</v>
      </c>
      <c r="F178" s="100">
        <v>1440</v>
      </c>
      <c r="G178" s="15" t="s">
        <v>589</v>
      </c>
      <c r="H178" s="15" t="s">
        <v>590</v>
      </c>
      <c r="I178" s="15" t="s">
        <v>130</v>
      </c>
      <c r="J178" s="15" t="s">
        <v>136</v>
      </c>
      <c r="K178" s="20">
        <v>0</v>
      </c>
      <c r="L178" s="127">
        <v>42384</v>
      </c>
      <c r="M178" s="127">
        <v>42395</v>
      </c>
      <c r="N178" s="15">
        <v>1440</v>
      </c>
      <c r="O178" s="39" t="s">
        <v>20</v>
      </c>
      <c r="P178" s="40">
        <v>65</v>
      </c>
      <c r="Q178" s="126">
        <v>42387</v>
      </c>
      <c r="R178" s="39">
        <v>1440</v>
      </c>
      <c r="S178" s="38">
        <f t="shared" si="2"/>
        <v>3</v>
      </c>
    </row>
    <row r="179" spans="1:19" x14ac:dyDescent="0.2">
      <c r="A179" s="25">
        <v>173</v>
      </c>
      <c r="B179" s="15" t="s">
        <v>591</v>
      </c>
      <c r="C179" s="16">
        <v>42395</v>
      </c>
      <c r="D179" s="15">
        <v>296</v>
      </c>
      <c r="E179" s="113">
        <v>42395</v>
      </c>
      <c r="F179" s="100">
        <v>8244</v>
      </c>
      <c r="G179" s="15" t="s">
        <v>592</v>
      </c>
      <c r="H179" s="15" t="s">
        <v>593</v>
      </c>
      <c r="I179" s="15" t="s">
        <v>130</v>
      </c>
      <c r="J179" s="15" t="s">
        <v>136</v>
      </c>
      <c r="K179" s="20">
        <v>0</v>
      </c>
      <c r="L179" s="127">
        <v>42395</v>
      </c>
      <c r="M179" s="127">
        <v>42395</v>
      </c>
      <c r="N179" s="15">
        <v>8244</v>
      </c>
      <c r="O179" s="39" t="s">
        <v>20</v>
      </c>
      <c r="P179" s="40">
        <v>81</v>
      </c>
      <c r="Q179" s="126">
        <v>42396</v>
      </c>
      <c r="R179" s="39">
        <v>8244</v>
      </c>
      <c r="S179" s="38">
        <f t="shared" si="2"/>
        <v>1</v>
      </c>
    </row>
    <row r="180" spans="1:19" x14ac:dyDescent="0.2">
      <c r="A180" s="25">
        <v>174</v>
      </c>
      <c r="B180" s="15" t="s">
        <v>594</v>
      </c>
      <c r="C180" s="16">
        <v>42394</v>
      </c>
      <c r="D180" s="15">
        <v>20160055</v>
      </c>
      <c r="E180" s="113">
        <v>42394</v>
      </c>
      <c r="F180" s="100">
        <v>1902</v>
      </c>
      <c r="G180" s="15" t="s">
        <v>217</v>
      </c>
      <c r="H180" s="15" t="s">
        <v>595</v>
      </c>
      <c r="I180" s="15" t="s">
        <v>130</v>
      </c>
      <c r="J180" s="15" t="s">
        <v>136</v>
      </c>
      <c r="K180" s="20">
        <v>0</v>
      </c>
      <c r="L180" s="127">
        <v>42394</v>
      </c>
      <c r="M180" s="127">
        <v>42396</v>
      </c>
      <c r="N180" s="15">
        <v>1902</v>
      </c>
      <c r="O180" s="17" t="s">
        <v>596</v>
      </c>
      <c r="P180" s="15">
        <v>80</v>
      </c>
      <c r="Q180" s="127">
        <v>42394</v>
      </c>
      <c r="R180" s="17">
        <v>1902</v>
      </c>
      <c r="S180" s="20">
        <f t="shared" si="2"/>
        <v>0</v>
      </c>
    </row>
    <row r="181" spans="1:19" x14ac:dyDescent="0.2">
      <c r="A181" s="25">
        <v>175</v>
      </c>
      <c r="B181" s="15" t="s">
        <v>597</v>
      </c>
      <c r="C181" s="16">
        <v>42396</v>
      </c>
      <c r="D181" s="15">
        <v>216</v>
      </c>
      <c r="E181" s="113">
        <v>42396</v>
      </c>
      <c r="F181" s="100">
        <v>722</v>
      </c>
      <c r="G181" s="15" t="s">
        <v>598</v>
      </c>
      <c r="H181" s="15" t="s">
        <v>599</v>
      </c>
      <c r="I181" s="15" t="s">
        <v>130</v>
      </c>
      <c r="J181" s="15" t="s">
        <v>136</v>
      </c>
      <c r="K181" s="20">
        <v>5</v>
      </c>
      <c r="L181" s="127">
        <v>42401</v>
      </c>
      <c r="M181" s="127">
        <v>42396</v>
      </c>
      <c r="N181" s="15">
        <v>722</v>
      </c>
      <c r="O181" s="39" t="s">
        <v>27</v>
      </c>
      <c r="P181" s="40">
        <v>83</v>
      </c>
      <c r="Q181" s="126">
        <v>42397</v>
      </c>
      <c r="R181" s="39">
        <v>722</v>
      </c>
      <c r="S181" s="38">
        <f t="shared" si="2"/>
        <v>-4</v>
      </c>
    </row>
    <row r="182" spans="1:19" x14ac:dyDescent="0.2">
      <c r="A182" s="25">
        <v>176</v>
      </c>
      <c r="B182" s="11" t="s">
        <v>600</v>
      </c>
      <c r="C182" s="24">
        <v>42395</v>
      </c>
      <c r="D182" s="12">
        <v>30000304</v>
      </c>
      <c r="E182" s="112">
        <v>42388</v>
      </c>
      <c r="F182" s="97">
        <v>17400</v>
      </c>
      <c r="G182" s="13" t="s">
        <v>125</v>
      </c>
      <c r="H182" s="13" t="s">
        <v>232</v>
      </c>
      <c r="I182" s="13" t="s">
        <v>130</v>
      </c>
      <c r="J182" s="13" t="s">
        <v>66</v>
      </c>
      <c r="K182" s="12">
        <v>30</v>
      </c>
      <c r="L182" s="136">
        <v>42467</v>
      </c>
      <c r="M182" s="122">
        <v>42395</v>
      </c>
      <c r="N182" s="13">
        <v>17400</v>
      </c>
      <c r="O182" s="85" t="s">
        <v>27</v>
      </c>
      <c r="P182" s="13">
        <v>354</v>
      </c>
      <c r="Q182" s="122">
        <v>42467</v>
      </c>
      <c r="R182" s="13">
        <v>17400</v>
      </c>
      <c r="S182" s="20">
        <f t="shared" si="2"/>
        <v>0</v>
      </c>
    </row>
    <row r="183" spans="1:19" x14ac:dyDescent="0.2">
      <c r="A183" s="25">
        <v>177</v>
      </c>
      <c r="B183" s="11" t="s">
        <v>601</v>
      </c>
      <c r="C183" s="24">
        <v>42396</v>
      </c>
      <c r="D183" s="12">
        <v>29460</v>
      </c>
      <c r="E183" s="112">
        <v>42377</v>
      </c>
      <c r="F183" s="97">
        <v>1200</v>
      </c>
      <c r="G183" s="13" t="s">
        <v>602</v>
      </c>
      <c r="H183" s="13" t="s">
        <v>157</v>
      </c>
      <c r="I183" s="13" t="s">
        <v>130</v>
      </c>
      <c r="J183" s="13" t="s">
        <v>109</v>
      </c>
      <c r="K183" s="12">
        <v>3</v>
      </c>
      <c r="L183" s="136">
        <v>42389</v>
      </c>
      <c r="M183" s="122">
        <v>42396</v>
      </c>
      <c r="N183" s="13">
        <v>1200</v>
      </c>
      <c r="O183" s="85" t="s">
        <v>27</v>
      </c>
      <c r="P183" s="13">
        <v>71</v>
      </c>
      <c r="Q183" s="122">
        <v>42394</v>
      </c>
      <c r="R183" s="13">
        <v>1200</v>
      </c>
      <c r="S183" s="20">
        <f t="shared" si="2"/>
        <v>5</v>
      </c>
    </row>
    <row r="184" spans="1:19" x14ac:dyDescent="0.2">
      <c r="A184" s="25">
        <v>178</v>
      </c>
      <c r="B184" s="28" t="s">
        <v>603</v>
      </c>
      <c r="C184" s="29">
        <v>42395</v>
      </c>
      <c r="D184" s="28">
        <v>1002004</v>
      </c>
      <c r="E184" s="114">
        <v>42394</v>
      </c>
      <c r="F184" s="99">
        <v>72</v>
      </c>
      <c r="G184" s="28" t="s">
        <v>604</v>
      </c>
      <c r="H184" s="28" t="s">
        <v>605</v>
      </c>
      <c r="I184" s="28" t="s">
        <v>130</v>
      </c>
      <c r="J184" s="28" t="s">
        <v>606</v>
      </c>
      <c r="K184" s="30">
        <v>0</v>
      </c>
      <c r="L184" s="93">
        <f>SUM(E184,K184)</f>
        <v>42394</v>
      </c>
      <c r="M184" s="93">
        <v>42397</v>
      </c>
      <c r="N184" s="28">
        <v>72</v>
      </c>
      <c r="O184" s="32" t="s">
        <v>93</v>
      </c>
      <c r="P184" s="28">
        <v>24879</v>
      </c>
      <c r="Q184" s="93">
        <v>42394</v>
      </c>
      <c r="R184" s="32">
        <v>72</v>
      </c>
      <c r="S184" s="20">
        <f t="shared" si="2"/>
        <v>0</v>
      </c>
    </row>
    <row r="185" spans="1:19" x14ac:dyDescent="0.2">
      <c r="A185" s="25">
        <v>179</v>
      </c>
      <c r="B185" s="28" t="s">
        <v>607</v>
      </c>
      <c r="C185" s="29">
        <v>42396</v>
      </c>
      <c r="D185" s="32" t="s">
        <v>608</v>
      </c>
      <c r="E185" s="114">
        <v>42396</v>
      </c>
      <c r="F185" s="99">
        <v>1000</v>
      </c>
      <c r="G185" s="28" t="s">
        <v>399</v>
      </c>
      <c r="H185" s="28" t="s">
        <v>609</v>
      </c>
      <c r="I185" s="28" t="s">
        <v>130</v>
      </c>
      <c r="J185" s="28" t="s">
        <v>117</v>
      </c>
      <c r="K185" s="30">
        <v>0</v>
      </c>
      <c r="L185" s="93">
        <f>SUM(E185,K185)</f>
        <v>42396</v>
      </c>
      <c r="M185" s="93">
        <v>42398</v>
      </c>
      <c r="N185" s="28">
        <v>1000</v>
      </c>
      <c r="O185" s="32" t="s">
        <v>93</v>
      </c>
      <c r="P185" s="28">
        <v>701</v>
      </c>
      <c r="Q185" s="93">
        <v>42396</v>
      </c>
      <c r="R185" s="32">
        <v>1000</v>
      </c>
      <c r="S185" s="20">
        <f t="shared" si="2"/>
        <v>0</v>
      </c>
    </row>
    <row r="186" spans="1:19" x14ac:dyDescent="0.2">
      <c r="A186" s="25">
        <v>180</v>
      </c>
      <c r="B186" s="28" t="s">
        <v>610</v>
      </c>
      <c r="C186" s="29">
        <v>42397</v>
      </c>
      <c r="D186" s="28">
        <v>1396786</v>
      </c>
      <c r="E186" s="114">
        <v>42394</v>
      </c>
      <c r="F186" s="99">
        <v>1562.9</v>
      </c>
      <c r="G186" s="28" t="s">
        <v>611</v>
      </c>
      <c r="H186" s="28" t="s">
        <v>16</v>
      </c>
      <c r="I186" s="28" t="s">
        <v>130</v>
      </c>
      <c r="J186" s="28" t="s">
        <v>123</v>
      </c>
      <c r="K186" s="30">
        <v>25</v>
      </c>
      <c r="L186" s="93">
        <v>42394</v>
      </c>
      <c r="M186" s="93">
        <v>42398</v>
      </c>
      <c r="N186" s="28">
        <v>1562.4</v>
      </c>
      <c r="O186" s="32" t="s">
        <v>27</v>
      </c>
      <c r="P186" s="28">
        <v>1049</v>
      </c>
      <c r="Q186" s="93">
        <v>42403</v>
      </c>
      <c r="R186" s="32">
        <v>1562.4</v>
      </c>
      <c r="S186" s="20">
        <f t="shared" si="2"/>
        <v>9</v>
      </c>
    </row>
    <row r="187" spans="1:19" x14ac:dyDescent="0.2">
      <c r="A187" s="25">
        <v>181</v>
      </c>
      <c r="B187" s="28" t="s">
        <v>612</v>
      </c>
      <c r="C187" s="29">
        <v>42397</v>
      </c>
      <c r="D187" s="30">
        <v>88</v>
      </c>
      <c r="E187" s="114">
        <v>42395</v>
      </c>
      <c r="F187" s="99">
        <v>440</v>
      </c>
      <c r="G187" s="28" t="s">
        <v>613</v>
      </c>
      <c r="H187" s="28" t="s">
        <v>79</v>
      </c>
      <c r="I187" s="28" t="s">
        <v>130</v>
      </c>
      <c r="J187" s="28" t="s">
        <v>234</v>
      </c>
      <c r="K187" s="30">
        <v>0</v>
      </c>
      <c r="L187" s="93">
        <v>42395</v>
      </c>
      <c r="M187" s="93">
        <v>42398</v>
      </c>
      <c r="N187" s="28">
        <v>440</v>
      </c>
      <c r="O187" s="32" t="s">
        <v>90</v>
      </c>
      <c r="P187" s="28">
        <v>2</v>
      </c>
      <c r="Q187" s="93">
        <v>42395</v>
      </c>
      <c r="R187" s="32">
        <v>440</v>
      </c>
      <c r="S187" s="20">
        <f t="shared" si="2"/>
        <v>0</v>
      </c>
    </row>
    <row r="188" spans="1:19" x14ac:dyDescent="0.2">
      <c r="A188" s="25">
        <v>182</v>
      </c>
      <c r="B188" s="28" t="s">
        <v>614</v>
      </c>
      <c r="C188" s="29">
        <v>42397</v>
      </c>
      <c r="D188" s="28">
        <v>87</v>
      </c>
      <c r="E188" s="114">
        <v>42395</v>
      </c>
      <c r="F188" s="99">
        <v>440</v>
      </c>
      <c r="G188" s="28" t="s">
        <v>613</v>
      </c>
      <c r="H188" s="28" t="s">
        <v>79</v>
      </c>
      <c r="I188" s="28" t="s">
        <v>130</v>
      </c>
      <c r="J188" s="28" t="s">
        <v>234</v>
      </c>
      <c r="K188" s="30">
        <v>0</v>
      </c>
      <c r="L188" s="93">
        <v>42395</v>
      </c>
      <c r="M188" s="93">
        <v>42398</v>
      </c>
      <c r="N188" s="28">
        <v>440</v>
      </c>
      <c r="O188" s="32" t="s">
        <v>90</v>
      </c>
      <c r="P188" s="28">
        <v>1</v>
      </c>
      <c r="Q188" s="93">
        <v>42395</v>
      </c>
      <c r="R188" s="32">
        <v>440</v>
      </c>
      <c r="S188" s="20">
        <f t="shared" si="2"/>
        <v>0</v>
      </c>
    </row>
    <row r="189" spans="1:19" x14ac:dyDescent="0.2">
      <c r="A189" s="25">
        <v>183</v>
      </c>
      <c r="B189" s="11" t="s">
        <v>615</v>
      </c>
      <c r="C189" s="24">
        <v>42398</v>
      </c>
      <c r="D189" s="12">
        <v>1600091</v>
      </c>
      <c r="E189" s="112">
        <v>42395</v>
      </c>
      <c r="F189" s="97">
        <v>140</v>
      </c>
      <c r="G189" s="13" t="s">
        <v>94</v>
      </c>
      <c r="H189" s="13" t="s">
        <v>268</v>
      </c>
      <c r="I189" s="13" t="s">
        <v>130</v>
      </c>
      <c r="J189" s="13" t="s">
        <v>109</v>
      </c>
      <c r="K189" s="12">
        <v>0</v>
      </c>
      <c r="L189" s="136">
        <v>42395</v>
      </c>
      <c r="M189" s="122">
        <v>42398</v>
      </c>
      <c r="N189" s="13">
        <v>140</v>
      </c>
      <c r="O189" s="85" t="s">
        <v>0</v>
      </c>
      <c r="P189" s="13">
        <v>3298</v>
      </c>
      <c r="Q189" s="122">
        <v>42395</v>
      </c>
      <c r="R189" s="13">
        <v>140</v>
      </c>
      <c r="S189" s="20">
        <f t="shared" si="2"/>
        <v>0</v>
      </c>
    </row>
    <row r="190" spans="1:19" x14ac:dyDescent="0.2">
      <c r="A190" s="25">
        <v>184</v>
      </c>
      <c r="B190" s="11" t="s">
        <v>616</v>
      </c>
      <c r="C190" s="24">
        <v>42398</v>
      </c>
      <c r="D190" s="12">
        <v>2723</v>
      </c>
      <c r="E190" s="112">
        <v>42394</v>
      </c>
      <c r="F190" s="97">
        <v>48081.599999999999</v>
      </c>
      <c r="G190" s="13" t="s">
        <v>617</v>
      </c>
      <c r="H190" s="13" t="s">
        <v>33</v>
      </c>
      <c r="I190" s="13" t="s">
        <v>130</v>
      </c>
      <c r="J190" s="13" t="s">
        <v>109</v>
      </c>
      <c r="K190" s="12">
        <v>60</v>
      </c>
      <c r="L190" s="136">
        <v>42477</v>
      </c>
      <c r="M190" s="122">
        <v>42398</v>
      </c>
      <c r="N190" s="13">
        <v>48081.599999999999</v>
      </c>
      <c r="O190" s="85" t="s">
        <v>27</v>
      </c>
      <c r="P190" s="13">
        <v>1099</v>
      </c>
      <c r="Q190" s="122">
        <v>42477</v>
      </c>
      <c r="R190" s="13">
        <v>48081.599999999999</v>
      </c>
      <c r="S190" s="20">
        <f t="shared" si="2"/>
        <v>0</v>
      </c>
    </row>
    <row r="191" spans="1:19" x14ac:dyDescent="0.2">
      <c r="A191" s="25">
        <v>185</v>
      </c>
      <c r="B191" s="11" t="s">
        <v>618</v>
      </c>
      <c r="C191" s="24">
        <v>42398</v>
      </c>
      <c r="D191" s="12">
        <v>2727</v>
      </c>
      <c r="E191" s="112">
        <v>42394</v>
      </c>
      <c r="F191" s="97">
        <v>20034</v>
      </c>
      <c r="G191" s="13" t="s">
        <v>619</v>
      </c>
      <c r="H191" s="13" t="s">
        <v>33</v>
      </c>
      <c r="I191" s="13" t="s">
        <v>130</v>
      </c>
      <c r="J191" s="13" t="s">
        <v>109</v>
      </c>
      <c r="K191" s="12">
        <v>60</v>
      </c>
      <c r="L191" s="136">
        <v>42476</v>
      </c>
      <c r="M191" s="122">
        <v>42398</v>
      </c>
      <c r="N191" s="13">
        <v>20034</v>
      </c>
      <c r="O191" s="85" t="s">
        <v>27</v>
      </c>
      <c r="P191" s="13">
        <v>1099</v>
      </c>
      <c r="Q191" s="122">
        <v>42477</v>
      </c>
      <c r="R191" s="13">
        <v>20034</v>
      </c>
      <c r="S191" s="20">
        <f t="shared" si="2"/>
        <v>1</v>
      </c>
    </row>
    <row r="192" spans="1:19" x14ac:dyDescent="0.2">
      <c r="A192" s="25">
        <v>186</v>
      </c>
      <c r="B192" s="28" t="s">
        <v>620</v>
      </c>
      <c r="C192" s="29">
        <v>42397</v>
      </c>
      <c r="D192" s="28">
        <v>77289</v>
      </c>
      <c r="E192" s="114">
        <v>42388</v>
      </c>
      <c r="F192" s="99">
        <v>326.74</v>
      </c>
      <c r="G192" s="28" t="s">
        <v>99</v>
      </c>
      <c r="H192" s="28" t="s">
        <v>80</v>
      </c>
      <c r="I192" s="28" t="s">
        <v>130</v>
      </c>
      <c r="J192" s="28" t="s">
        <v>135</v>
      </c>
      <c r="K192" s="30">
        <v>0</v>
      </c>
      <c r="L192" s="93">
        <v>42388</v>
      </c>
      <c r="M192" s="93">
        <v>42398</v>
      </c>
      <c r="N192" s="28">
        <v>326.74</v>
      </c>
      <c r="O192" s="32" t="s">
        <v>27</v>
      </c>
      <c r="P192" s="28">
        <v>429</v>
      </c>
      <c r="Q192" s="93">
        <v>42384</v>
      </c>
      <c r="R192" s="32">
        <v>326.74</v>
      </c>
      <c r="S192" s="20">
        <f t="shared" si="2"/>
        <v>-4</v>
      </c>
    </row>
    <row r="193" spans="1:19" x14ac:dyDescent="0.2">
      <c r="A193" s="25">
        <v>187</v>
      </c>
      <c r="B193" s="28" t="s">
        <v>621</v>
      </c>
      <c r="C193" s="29">
        <v>42397</v>
      </c>
      <c r="D193" s="28">
        <v>569</v>
      </c>
      <c r="E193" s="114">
        <v>42395</v>
      </c>
      <c r="F193" s="99">
        <v>12</v>
      </c>
      <c r="G193" s="28" t="s">
        <v>366</v>
      </c>
      <c r="H193" s="28" t="s">
        <v>622</v>
      </c>
      <c r="I193" s="28" t="s">
        <v>130</v>
      </c>
      <c r="J193" s="28" t="s">
        <v>117</v>
      </c>
      <c r="K193" s="30">
        <v>0</v>
      </c>
      <c r="L193" s="93">
        <f>SUM(E193,K193)</f>
        <v>42395</v>
      </c>
      <c r="M193" s="93">
        <v>42398</v>
      </c>
      <c r="N193" s="28">
        <v>12</v>
      </c>
      <c r="O193" s="32" t="s">
        <v>93</v>
      </c>
      <c r="P193" s="28">
        <v>24886</v>
      </c>
      <c r="Q193" s="93">
        <v>42395</v>
      </c>
      <c r="R193" s="32">
        <v>12</v>
      </c>
      <c r="S193" s="20">
        <f t="shared" si="2"/>
        <v>0</v>
      </c>
    </row>
    <row r="194" spans="1:19" x14ac:dyDescent="0.2">
      <c r="A194" s="25">
        <v>188</v>
      </c>
      <c r="B194" s="28" t="s">
        <v>623</v>
      </c>
      <c r="C194" s="29">
        <v>42397</v>
      </c>
      <c r="D194" s="28">
        <v>568</v>
      </c>
      <c r="E194" s="114">
        <v>42395</v>
      </c>
      <c r="F194" s="99">
        <v>97</v>
      </c>
      <c r="G194" s="28" t="s">
        <v>366</v>
      </c>
      <c r="H194" s="28" t="s">
        <v>622</v>
      </c>
      <c r="I194" s="28" t="s">
        <v>130</v>
      </c>
      <c r="J194" s="28" t="s">
        <v>117</v>
      </c>
      <c r="K194" s="30">
        <v>0</v>
      </c>
      <c r="L194" s="93">
        <f>SUM(E194,K194)</f>
        <v>42395</v>
      </c>
      <c r="M194" s="93">
        <v>42398</v>
      </c>
      <c r="N194" s="28">
        <v>97</v>
      </c>
      <c r="O194" s="32" t="s">
        <v>93</v>
      </c>
      <c r="P194" s="28">
        <v>24887</v>
      </c>
      <c r="Q194" s="93">
        <v>42395</v>
      </c>
      <c r="R194" s="32">
        <v>97</v>
      </c>
      <c r="S194" s="20">
        <f t="shared" si="2"/>
        <v>0</v>
      </c>
    </row>
    <row r="195" spans="1:19" x14ac:dyDescent="0.2">
      <c r="A195" s="25">
        <v>189</v>
      </c>
      <c r="B195" s="28" t="s">
        <v>624</v>
      </c>
      <c r="C195" s="29">
        <v>42398</v>
      </c>
      <c r="D195" s="28">
        <v>194086</v>
      </c>
      <c r="E195" s="114">
        <v>42396</v>
      </c>
      <c r="F195" s="99">
        <v>150.37</v>
      </c>
      <c r="G195" s="28" t="s">
        <v>625</v>
      </c>
      <c r="H195" s="28" t="s">
        <v>79</v>
      </c>
      <c r="I195" s="28" t="s">
        <v>130</v>
      </c>
      <c r="J195" s="28" t="s">
        <v>135</v>
      </c>
      <c r="K195" s="30">
        <v>0</v>
      </c>
      <c r="L195" s="93">
        <v>42395</v>
      </c>
      <c r="M195" s="93">
        <v>42398</v>
      </c>
      <c r="N195" s="28">
        <v>150.37</v>
      </c>
      <c r="O195" s="32" t="s">
        <v>72</v>
      </c>
      <c r="P195" s="28">
        <v>7</v>
      </c>
      <c r="Q195" s="93">
        <v>42395</v>
      </c>
      <c r="R195" s="32">
        <v>150.37</v>
      </c>
      <c r="S195" s="20">
        <f t="shared" si="2"/>
        <v>0</v>
      </c>
    </row>
    <row r="196" spans="1:19" x14ac:dyDescent="0.2">
      <c r="A196" s="25">
        <v>190</v>
      </c>
      <c r="B196" s="28" t="s">
        <v>626</v>
      </c>
      <c r="C196" s="29">
        <v>42398</v>
      </c>
      <c r="D196" s="28">
        <v>339</v>
      </c>
      <c r="E196" s="114">
        <v>42397</v>
      </c>
      <c r="F196" s="99">
        <v>145</v>
      </c>
      <c r="G196" s="28" t="s">
        <v>627</v>
      </c>
      <c r="H196" s="28" t="s">
        <v>118</v>
      </c>
      <c r="I196" s="28" t="s">
        <v>130</v>
      </c>
      <c r="J196" s="28" t="s">
        <v>117</v>
      </c>
      <c r="K196" s="30">
        <v>0</v>
      </c>
      <c r="L196" s="93">
        <v>42397</v>
      </c>
      <c r="M196" s="93">
        <v>42397</v>
      </c>
      <c r="N196" s="28">
        <v>145</v>
      </c>
      <c r="O196" s="32" t="s">
        <v>90</v>
      </c>
      <c r="P196" s="28">
        <v>1936</v>
      </c>
      <c r="Q196" s="93">
        <v>42397</v>
      </c>
      <c r="R196" s="32">
        <v>145</v>
      </c>
      <c r="S196" s="20">
        <f t="shared" ref="S196:S258" si="3">Q196-L196</f>
        <v>0</v>
      </c>
    </row>
    <row r="197" spans="1:19" x14ac:dyDescent="0.2">
      <c r="A197" s="25">
        <v>191</v>
      </c>
      <c r="B197" s="28" t="s">
        <v>628</v>
      </c>
      <c r="C197" s="29">
        <v>42398</v>
      </c>
      <c r="D197" s="28">
        <v>1407</v>
      </c>
      <c r="E197" s="114">
        <v>42380</v>
      </c>
      <c r="F197" s="99">
        <v>28</v>
      </c>
      <c r="G197" s="28" t="s">
        <v>629</v>
      </c>
      <c r="H197" s="28" t="s">
        <v>630</v>
      </c>
      <c r="I197" s="28" t="s">
        <v>130</v>
      </c>
      <c r="J197" s="28" t="s">
        <v>117</v>
      </c>
      <c r="K197" s="30">
        <v>0</v>
      </c>
      <c r="L197" s="93">
        <v>42380</v>
      </c>
      <c r="M197" s="93">
        <v>42398</v>
      </c>
      <c r="N197" s="28">
        <v>28</v>
      </c>
      <c r="O197" s="32" t="s">
        <v>90</v>
      </c>
      <c r="P197" s="28">
        <v>1407</v>
      </c>
      <c r="Q197" s="93">
        <v>42380</v>
      </c>
      <c r="R197" s="32">
        <v>28</v>
      </c>
      <c r="S197" s="20">
        <f t="shared" si="3"/>
        <v>0</v>
      </c>
    </row>
    <row r="198" spans="1:19" ht="13.5" customHeight="1" x14ac:dyDescent="0.2">
      <c r="A198" s="25">
        <v>192</v>
      </c>
      <c r="B198" s="28" t="s">
        <v>631</v>
      </c>
      <c r="C198" s="29">
        <v>42398</v>
      </c>
      <c r="D198" s="28">
        <v>7217695</v>
      </c>
      <c r="E198" s="114">
        <v>42397</v>
      </c>
      <c r="F198" s="99">
        <v>135.54</v>
      </c>
      <c r="G198" s="28" t="s">
        <v>344</v>
      </c>
      <c r="H198" s="28" t="s">
        <v>632</v>
      </c>
      <c r="I198" s="28" t="s">
        <v>130</v>
      </c>
      <c r="J198" s="28" t="s">
        <v>22</v>
      </c>
      <c r="K198" s="30">
        <v>0</v>
      </c>
      <c r="L198" s="93">
        <v>42415</v>
      </c>
      <c r="M198" s="93">
        <v>42401</v>
      </c>
      <c r="N198" s="28">
        <v>135.54</v>
      </c>
      <c r="O198" s="32" t="s">
        <v>20</v>
      </c>
      <c r="P198" s="28">
        <v>1081</v>
      </c>
      <c r="Q198" s="93">
        <v>42415</v>
      </c>
      <c r="R198" s="32">
        <v>135.54</v>
      </c>
      <c r="S198" s="20">
        <f t="shared" si="3"/>
        <v>0</v>
      </c>
    </row>
    <row r="199" spans="1:19" x14ac:dyDescent="0.2">
      <c r="A199" s="25">
        <v>193</v>
      </c>
      <c r="B199" s="15" t="s">
        <v>633</v>
      </c>
      <c r="C199" s="16">
        <v>42396</v>
      </c>
      <c r="D199" s="15">
        <v>1159792</v>
      </c>
      <c r="E199" s="113">
        <v>42396</v>
      </c>
      <c r="F199" s="100">
        <v>78</v>
      </c>
      <c r="G199" s="15" t="s">
        <v>334</v>
      </c>
      <c r="H199" s="15" t="s">
        <v>355</v>
      </c>
      <c r="I199" s="15" t="s">
        <v>130</v>
      </c>
      <c r="J199" s="15" t="s">
        <v>136</v>
      </c>
      <c r="K199" s="20">
        <v>0</v>
      </c>
      <c r="L199" s="127">
        <v>42396</v>
      </c>
      <c r="M199" s="127">
        <v>42396</v>
      </c>
      <c r="N199" s="15">
        <v>78</v>
      </c>
      <c r="O199" s="17" t="s">
        <v>50</v>
      </c>
      <c r="P199" s="15">
        <v>9015829</v>
      </c>
      <c r="Q199" s="127">
        <v>42396</v>
      </c>
      <c r="R199" s="17">
        <v>78</v>
      </c>
      <c r="S199" s="20">
        <f t="shared" si="3"/>
        <v>0</v>
      </c>
    </row>
    <row r="200" spans="1:19" x14ac:dyDescent="0.2">
      <c r="A200" s="25">
        <v>194</v>
      </c>
      <c r="B200" s="15" t="s">
        <v>634</v>
      </c>
      <c r="C200" s="16">
        <v>42397</v>
      </c>
      <c r="D200" s="15">
        <v>261</v>
      </c>
      <c r="E200" s="113">
        <v>42397</v>
      </c>
      <c r="F200" s="100">
        <v>12888</v>
      </c>
      <c r="G200" s="15" t="s">
        <v>635</v>
      </c>
      <c r="H200" s="15" t="s">
        <v>636</v>
      </c>
      <c r="I200" s="15" t="s">
        <v>130</v>
      </c>
      <c r="J200" s="15" t="s">
        <v>21</v>
      </c>
      <c r="K200" s="20">
        <v>10</v>
      </c>
      <c r="L200" s="127">
        <v>42412</v>
      </c>
      <c r="M200" s="127">
        <v>42397</v>
      </c>
      <c r="N200" s="15">
        <v>12888</v>
      </c>
      <c r="O200" s="39" t="s">
        <v>27</v>
      </c>
      <c r="P200" s="40">
        <v>110</v>
      </c>
      <c r="Q200" s="126">
        <v>42416</v>
      </c>
      <c r="R200" s="39">
        <v>12888</v>
      </c>
      <c r="S200" s="38">
        <f t="shared" si="3"/>
        <v>4</v>
      </c>
    </row>
    <row r="201" spans="1:19" x14ac:dyDescent="0.2">
      <c r="A201" s="25">
        <v>195</v>
      </c>
      <c r="B201" s="15" t="s">
        <v>637</v>
      </c>
      <c r="C201" s="16">
        <v>42397</v>
      </c>
      <c r="D201" s="15">
        <v>1159819</v>
      </c>
      <c r="E201" s="113">
        <v>42397</v>
      </c>
      <c r="F201" s="100">
        <v>137.5</v>
      </c>
      <c r="G201" s="15" t="s">
        <v>334</v>
      </c>
      <c r="H201" s="15" t="s">
        <v>273</v>
      </c>
      <c r="I201" s="15" t="s">
        <v>130</v>
      </c>
      <c r="J201" s="15" t="s">
        <v>21</v>
      </c>
      <c r="K201" s="20">
        <v>0</v>
      </c>
      <c r="L201" s="127">
        <v>42397</v>
      </c>
      <c r="M201" s="127">
        <v>42397</v>
      </c>
      <c r="N201" s="15">
        <v>137.5</v>
      </c>
      <c r="O201" s="17" t="s">
        <v>50</v>
      </c>
      <c r="P201" s="15">
        <v>9015838</v>
      </c>
      <c r="Q201" s="127">
        <v>42397</v>
      </c>
      <c r="R201" s="17">
        <v>137.5</v>
      </c>
      <c r="S201" s="20">
        <f t="shared" si="3"/>
        <v>0</v>
      </c>
    </row>
    <row r="202" spans="1:19" x14ac:dyDescent="0.2">
      <c r="A202" s="25">
        <v>196</v>
      </c>
      <c r="B202" s="15" t="s">
        <v>638</v>
      </c>
      <c r="C202" s="16">
        <v>42397</v>
      </c>
      <c r="D202" s="15">
        <v>2861446</v>
      </c>
      <c r="E202" s="113">
        <v>42397</v>
      </c>
      <c r="F202" s="100">
        <v>75.5</v>
      </c>
      <c r="G202" s="15" t="s">
        <v>300</v>
      </c>
      <c r="H202" s="15" t="s">
        <v>639</v>
      </c>
      <c r="I202" s="15" t="s">
        <v>130</v>
      </c>
      <c r="J202" s="15" t="s">
        <v>21</v>
      </c>
      <c r="K202" s="20">
        <v>0</v>
      </c>
      <c r="L202" s="127">
        <v>42397</v>
      </c>
      <c r="M202" s="127">
        <v>42397</v>
      </c>
      <c r="N202" s="15">
        <v>75.5</v>
      </c>
      <c r="O202" s="17" t="s">
        <v>50</v>
      </c>
      <c r="P202" s="15">
        <v>3860709</v>
      </c>
      <c r="Q202" s="127">
        <v>42397</v>
      </c>
      <c r="R202" s="17">
        <v>75.5</v>
      </c>
      <c r="S202" s="20">
        <f t="shared" si="3"/>
        <v>0</v>
      </c>
    </row>
    <row r="203" spans="1:19" x14ac:dyDescent="0.2">
      <c r="A203" s="25">
        <v>197</v>
      </c>
      <c r="B203" s="15" t="s">
        <v>640</v>
      </c>
      <c r="C203" s="16">
        <v>42397</v>
      </c>
      <c r="D203" s="15">
        <v>198</v>
      </c>
      <c r="E203" s="113">
        <v>42396</v>
      </c>
      <c r="F203" s="100">
        <v>1080</v>
      </c>
      <c r="G203" s="15" t="s">
        <v>19</v>
      </c>
      <c r="H203" s="15" t="s">
        <v>277</v>
      </c>
      <c r="I203" s="15" t="s">
        <v>130</v>
      </c>
      <c r="J203" s="15" t="s">
        <v>21</v>
      </c>
      <c r="K203" s="20">
        <v>0</v>
      </c>
      <c r="L203" s="127">
        <v>42410</v>
      </c>
      <c r="M203" s="127">
        <v>42397</v>
      </c>
      <c r="N203" s="15">
        <v>1080</v>
      </c>
      <c r="O203" s="39" t="s">
        <v>27</v>
      </c>
      <c r="P203" s="40">
        <v>92</v>
      </c>
      <c r="Q203" s="126">
        <v>42412</v>
      </c>
      <c r="R203" s="39">
        <v>1080</v>
      </c>
      <c r="S203" s="38">
        <f t="shared" si="3"/>
        <v>2</v>
      </c>
    </row>
    <row r="204" spans="1:19" x14ac:dyDescent="0.2">
      <c r="A204" s="25">
        <v>198</v>
      </c>
      <c r="B204" s="15" t="s">
        <v>641</v>
      </c>
      <c r="C204" s="16">
        <v>42398</v>
      </c>
      <c r="D204" s="15">
        <v>29</v>
      </c>
      <c r="E204" s="113">
        <v>42398</v>
      </c>
      <c r="F204" s="100">
        <v>29</v>
      </c>
      <c r="G204" s="15" t="s">
        <v>301</v>
      </c>
      <c r="H204" s="15" t="s">
        <v>642</v>
      </c>
      <c r="I204" s="15" t="s">
        <v>130</v>
      </c>
      <c r="J204" s="15" t="s">
        <v>136</v>
      </c>
      <c r="K204" s="20">
        <v>0</v>
      </c>
      <c r="L204" s="127">
        <v>42398</v>
      </c>
      <c r="M204" s="127">
        <v>42398</v>
      </c>
      <c r="N204" s="15">
        <v>29</v>
      </c>
      <c r="O204" s="17" t="s">
        <v>50</v>
      </c>
      <c r="P204" s="15">
        <v>360</v>
      </c>
      <c r="Q204" s="127">
        <v>42398</v>
      </c>
      <c r="R204" s="17">
        <v>29</v>
      </c>
      <c r="S204" s="20">
        <f t="shared" si="3"/>
        <v>0</v>
      </c>
    </row>
    <row r="205" spans="1:19" x14ac:dyDescent="0.2">
      <c r="A205" s="25">
        <v>199</v>
      </c>
      <c r="B205" s="11" t="s">
        <v>643</v>
      </c>
      <c r="C205" s="24">
        <v>42401</v>
      </c>
      <c r="D205" s="12">
        <v>20014853</v>
      </c>
      <c r="E205" s="112">
        <v>42397</v>
      </c>
      <c r="F205" s="97">
        <v>259.86</v>
      </c>
      <c r="G205" s="13" t="s">
        <v>474</v>
      </c>
      <c r="H205" s="13" t="s">
        <v>57</v>
      </c>
      <c r="I205" s="13" t="s">
        <v>130</v>
      </c>
      <c r="J205" s="13" t="s">
        <v>109</v>
      </c>
      <c r="K205" s="12">
        <v>0</v>
      </c>
      <c r="L205" s="136">
        <v>42397</v>
      </c>
      <c r="M205" s="122">
        <v>42401</v>
      </c>
      <c r="N205" s="13">
        <v>259.86</v>
      </c>
      <c r="O205" s="85" t="s">
        <v>0</v>
      </c>
      <c r="P205" s="13">
        <v>91</v>
      </c>
      <c r="Q205" s="122">
        <v>42397</v>
      </c>
      <c r="R205" s="13">
        <v>259.86</v>
      </c>
      <c r="S205" s="20">
        <f t="shared" si="3"/>
        <v>0</v>
      </c>
    </row>
    <row r="206" spans="1:19" x14ac:dyDescent="0.2">
      <c r="A206" s="25">
        <v>200</v>
      </c>
      <c r="B206" s="11" t="s">
        <v>644</v>
      </c>
      <c r="C206" s="24">
        <v>42401</v>
      </c>
      <c r="D206" s="12">
        <v>30000597</v>
      </c>
      <c r="E206" s="112">
        <v>42391</v>
      </c>
      <c r="F206" s="97">
        <v>1869.67</v>
      </c>
      <c r="G206" s="13" t="s">
        <v>125</v>
      </c>
      <c r="H206" s="13" t="s">
        <v>232</v>
      </c>
      <c r="I206" s="13" t="s">
        <v>130</v>
      </c>
      <c r="J206" s="13" t="s">
        <v>66</v>
      </c>
      <c r="K206" s="12">
        <v>60</v>
      </c>
      <c r="L206" s="136">
        <v>42467</v>
      </c>
      <c r="M206" s="122">
        <v>42401</v>
      </c>
      <c r="N206" s="13">
        <v>1869.67</v>
      </c>
      <c r="O206" s="85" t="s">
        <v>27</v>
      </c>
      <c r="P206" s="13">
        <v>354</v>
      </c>
      <c r="Q206" s="122">
        <v>42467</v>
      </c>
      <c r="R206" s="13">
        <v>1869.67</v>
      </c>
      <c r="S206" s="20">
        <f t="shared" si="3"/>
        <v>0</v>
      </c>
    </row>
    <row r="207" spans="1:19" x14ac:dyDescent="0.2">
      <c r="A207" s="25">
        <v>201</v>
      </c>
      <c r="B207" s="11" t="s">
        <v>645</v>
      </c>
      <c r="C207" s="24">
        <v>42401</v>
      </c>
      <c r="D207" s="12">
        <v>30000598</v>
      </c>
      <c r="E207" s="112">
        <v>42391</v>
      </c>
      <c r="F207" s="97">
        <v>3148.6</v>
      </c>
      <c r="G207" s="13" t="s">
        <v>125</v>
      </c>
      <c r="H207" s="13" t="s">
        <v>232</v>
      </c>
      <c r="I207" s="13" t="s">
        <v>130</v>
      </c>
      <c r="J207" s="13" t="s">
        <v>66</v>
      </c>
      <c r="K207" s="12">
        <v>60</v>
      </c>
      <c r="L207" s="136">
        <v>42451</v>
      </c>
      <c r="M207" s="122">
        <v>42401</v>
      </c>
      <c r="N207" s="13">
        <v>3148.6</v>
      </c>
      <c r="O207" s="85" t="s">
        <v>3766</v>
      </c>
      <c r="P207" s="13">
        <v>3748608</v>
      </c>
      <c r="Q207" s="122">
        <v>42449</v>
      </c>
      <c r="R207" s="13">
        <v>3148.6</v>
      </c>
      <c r="S207" s="20">
        <f t="shared" si="3"/>
        <v>-2</v>
      </c>
    </row>
    <row r="208" spans="1:19" x14ac:dyDescent="0.2">
      <c r="A208" s="25">
        <v>202</v>
      </c>
      <c r="B208" s="11" t="s">
        <v>646</v>
      </c>
      <c r="C208" s="24">
        <v>42401</v>
      </c>
      <c r="D208" s="12">
        <v>30000599</v>
      </c>
      <c r="E208" s="112">
        <v>42391</v>
      </c>
      <c r="F208" s="97">
        <v>2837.1</v>
      </c>
      <c r="G208" s="13" t="s">
        <v>125</v>
      </c>
      <c r="H208" s="13" t="s">
        <v>232</v>
      </c>
      <c r="I208" s="13" t="s">
        <v>130</v>
      </c>
      <c r="J208" s="13" t="s">
        <v>66</v>
      </c>
      <c r="K208" s="12">
        <v>60</v>
      </c>
      <c r="L208" s="136">
        <v>42451</v>
      </c>
      <c r="M208" s="122">
        <v>42401</v>
      </c>
      <c r="N208" s="13">
        <v>2837.1</v>
      </c>
      <c r="O208" s="85" t="s">
        <v>3766</v>
      </c>
      <c r="P208" s="13">
        <v>3748608</v>
      </c>
      <c r="Q208" s="122">
        <v>42449</v>
      </c>
      <c r="R208" s="13">
        <v>2837.1</v>
      </c>
      <c r="S208" s="20">
        <f t="shared" si="3"/>
        <v>-2</v>
      </c>
    </row>
    <row r="209" spans="1:19" x14ac:dyDescent="0.2">
      <c r="A209" s="25">
        <v>203</v>
      </c>
      <c r="B209" s="11" t="s">
        <v>647</v>
      </c>
      <c r="C209" s="24">
        <v>42401</v>
      </c>
      <c r="D209" s="12">
        <v>30000600</v>
      </c>
      <c r="E209" s="112">
        <v>42391</v>
      </c>
      <c r="F209" s="97">
        <v>1562.63</v>
      </c>
      <c r="G209" s="13" t="s">
        <v>125</v>
      </c>
      <c r="H209" s="13" t="s">
        <v>232</v>
      </c>
      <c r="I209" s="13" t="s">
        <v>130</v>
      </c>
      <c r="J209" s="13" t="s">
        <v>66</v>
      </c>
      <c r="K209" s="12">
        <v>60</v>
      </c>
      <c r="L209" s="136">
        <v>42451</v>
      </c>
      <c r="M209" s="122">
        <v>42401</v>
      </c>
      <c r="N209" s="13">
        <v>1562.63</v>
      </c>
      <c r="O209" s="85" t="s">
        <v>3766</v>
      </c>
      <c r="P209" s="13">
        <v>3748608</v>
      </c>
      <c r="Q209" s="122">
        <v>42449</v>
      </c>
      <c r="R209" s="13">
        <v>1562.63</v>
      </c>
      <c r="S209" s="20">
        <f t="shared" si="3"/>
        <v>-2</v>
      </c>
    </row>
    <row r="210" spans="1:19" x14ac:dyDescent="0.2">
      <c r="A210" s="25">
        <v>204</v>
      </c>
      <c r="B210" s="11" t="s">
        <v>648</v>
      </c>
      <c r="C210" s="24">
        <v>42401</v>
      </c>
      <c r="D210" s="12">
        <v>30000601</v>
      </c>
      <c r="E210" s="112">
        <v>42391</v>
      </c>
      <c r="F210" s="97">
        <v>5229.6400000000003</v>
      </c>
      <c r="G210" s="13" t="s">
        <v>125</v>
      </c>
      <c r="H210" s="13" t="s">
        <v>232</v>
      </c>
      <c r="I210" s="13" t="s">
        <v>130</v>
      </c>
      <c r="J210" s="13" t="s">
        <v>66</v>
      </c>
      <c r="K210" s="12">
        <v>60</v>
      </c>
      <c r="L210" s="136">
        <v>42451</v>
      </c>
      <c r="M210" s="122">
        <v>42401</v>
      </c>
      <c r="N210" s="13">
        <v>5229.6400000000003</v>
      </c>
      <c r="O210" s="85" t="s">
        <v>3766</v>
      </c>
      <c r="P210" s="13">
        <v>3748608</v>
      </c>
      <c r="Q210" s="122">
        <v>42449</v>
      </c>
      <c r="R210" s="13">
        <v>5229.6400000000003</v>
      </c>
      <c r="S210" s="20">
        <f t="shared" si="3"/>
        <v>-2</v>
      </c>
    </row>
    <row r="211" spans="1:19" x14ac:dyDescent="0.2">
      <c r="A211" s="25">
        <v>205</v>
      </c>
      <c r="B211" s="11" t="s">
        <v>649</v>
      </c>
      <c r="C211" s="24">
        <v>42401</v>
      </c>
      <c r="D211" s="12">
        <v>30000602</v>
      </c>
      <c r="E211" s="112">
        <v>42391</v>
      </c>
      <c r="F211" s="97">
        <v>1140.32</v>
      </c>
      <c r="G211" s="13" t="s">
        <v>125</v>
      </c>
      <c r="H211" s="13" t="s">
        <v>232</v>
      </c>
      <c r="I211" s="13" t="s">
        <v>130</v>
      </c>
      <c r="J211" s="13" t="s">
        <v>66</v>
      </c>
      <c r="K211" s="12">
        <v>60</v>
      </c>
      <c r="L211" s="136">
        <v>42451</v>
      </c>
      <c r="M211" s="122">
        <v>42401</v>
      </c>
      <c r="N211" s="13">
        <v>1140.32</v>
      </c>
      <c r="O211" s="85" t="s">
        <v>3766</v>
      </c>
      <c r="P211" s="13">
        <v>3748608</v>
      </c>
      <c r="Q211" s="122">
        <v>42449</v>
      </c>
      <c r="R211" s="13">
        <v>1140.32</v>
      </c>
      <c r="S211" s="20">
        <f t="shared" si="3"/>
        <v>-2</v>
      </c>
    </row>
    <row r="212" spans="1:19" x14ac:dyDescent="0.2">
      <c r="A212" s="25">
        <v>206</v>
      </c>
      <c r="B212" s="11" t="s">
        <v>650</v>
      </c>
      <c r="C212" s="24">
        <v>42401</v>
      </c>
      <c r="D212" s="12">
        <v>30000603</v>
      </c>
      <c r="E212" s="112">
        <v>42391</v>
      </c>
      <c r="F212" s="97">
        <v>2241.56</v>
      </c>
      <c r="G212" s="13" t="s">
        <v>125</v>
      </c>
      <c r="H212" s="13" t="s">
        <v>232</v>
      </c>
      <c r="I212" s="13" t="s">
        <v>130</v>
      </c>
      <c r="J212" s="13" t="s">
        <v>66</v>
      </c>
      <c r="K212" s="12">
        <v>60</v>
      </c>
      <c r="L212" s="136">
        <v>42451</v>
      </c>
      <c r="M212" s="122">
        <v>42401</v>
      </c>
      <c r="N212" s="13">
        <v>2241.56</v>
      </c>
      <c r="O212" s="85" t="s">
        <v>3766</v>
      </c>
      <c r="P212" s="13">
        <v>3748608</v>
      </c>
      <c r="Q212" s="122">
        <v>42449</v>
      </c>
      <c r="R212" s="13">
        <v>2241.56</v>
      </c>
      <c r="S212" s="20">
        <f t="shared" si="3"/>
        <v>-2</v>
      </c>
    </row>
    <row r="213" spans="1:19" x14ac:dyDescent="0.2">
      <c r="A213" s="25">
        <v>207</v>
      </c>
      <c r="B213" s="11" t="s">
        <v>651</v>
      </c>
      <c r="C213" s="24">
        <v>42401</v>
      </c>
      <c r="D213" s="12">
        <v>30000604</v>
      </c>
      <c r="E213" s="112">
        <v>42391</v>
      </c>
      <c r="F213" s="97">
        <v>2928.78</v>
      </c>
      <c r="G213" s="13" t="s">
        <v>125</v>
      </c>
      <c r="H213" s="13" t="s">
        <v>232</v>
      </c>
      <c r="I213" s="13" t="s">
        <v>130</v>
      </c>
      <c r="J213" s="13" t="s">
        <v>66</v>
      </c>
      <c r="K213" s="12">
        <v>60</v>
      </c>
      <c r="L213" s="136">
        <v>42451</v>
      </c>
      <c r="M213" s="122">
        <v>42401</v>
      </c>
      <c r="N213" s="13">
        <v>2928.78</v>
      </c>
      <c r="O213" s="85" t="s">
        <v>3766</v>
      </c>
      <c r="P213" s="13">
        <v>3748608</v>
      </c>
      <c r="Q213" s="122">
        <v>42449</v>
      </c>
      <c r="R213" s="13">
        <v>2928.78</v>
      </c>
      <c r="S213" s="20">
        <f t="shared" si="3"/>
        <v>-2</v>
      </c>
    </row>
    <row r="214" spans="1:19" x14ac:dyDescent="0.2">
      <c r="A214" s="25">
        <v>208</v>
      </c>
      <c r="B214" s="15" t="s">
        <v>652</v>
      </c>
      <c r="C214" s="16">
        <v>42401</v>
      </c>
      <c r="D214" s="15">
        <v>10079040</v>
      </c>
      <c r="E214" s="113">
        <v>42401</v>
      </c>
      <c r="F214" s="100">
        <v>18</v>
      </c>
      <c r="G214" s="15" t="s">
        <v>290</v>
      </c>
      <c r="H214" s="15" t="s">
        <v>44</v>
      </c>
      <c r="I214" s="15" t="s">
        <v>130</v>
      </c>
      <c r="J214" s="15" t="s">
        <v>136</v>
      </c>
      <c r="K214" s="20">
        <v>0</v>
      </c>
      <c r="L214" s="127">
        <v>42401</v>
      </c>
      <c r="M214" s="127">
        <v>42401</v>
      </c>
      <c r="N214" s="15">
        <v>18</v>
      </c>
      <c r="O214" s="17" t="s">
        <v>50</v>
      </c>
      <c r="P214" s="15">
        <v>9160696</v>
      </c>
      <c r="Q214" s="127">
        <v>42401</v>
      </c>
      <c r="R214" s="17">
        <v>18</v>
      </c>
      <c r="S214" s="20">
        <f t="shared" si="3"/>
        <v>0</v>
      </c>
    </row>
    <row r="215" spans="1:19" x14ac:dyDescent="0.2">
      <c r="A215" s="25">
        <v>209</v>
      </c>
      <c r="B215" s="15" t="s">
        <v>653</v>
      </c>
      <c r="C215" s="16">
        <v>42401</v>
      </c>
      <c r="D215" s="15">
        <v>8002797</v>
      </c>
      <c r="E215" s="113">
        <v>42401</v>
      </c>
      <c r="F215" s="100">
        <v>183.66</v>
      </c>
      <c r="G215" s="15" t="s">
        <v>95</v>
      </c>
      <c r="H215" s="15" t="s">
        <v>124</v>
      </c>
      <c r="I215" s="15" t="s">
        <v>130</v>
      </c>
      <c r="J215" s="15" t="s">
        <v>136</v>
      </c>
      <c r="K215" s="20">
        <v>0</v>
      </c>
      <c r="L215" s="127">
        <v>42401</v>
      </c>
      <c r="M215" s="127">
        <v>42401</v>
      </c>
      <c r="N215" s="15">
        <v>183.66</v>
      </c>
      <c r="O215" s="17" t="s">
        <v>50</v>
      </c>
      <c r="P215" s="15">
        <v>8002797</v>
      </c>
      <c r="Q215" s="127">
        <v>42401</v>
      </c>
      <c r="R215" s="17">
        <v>183.66</v>
      </c>
      <c r="S215" s="20">
        <f t="shared" si="3"/>
        <v>0</v>
      </c>
    </row>
    <row r="216" spans="1:19" x14ac:dyDescent="0.2">
      <c r="A216" s="25">
        <v>210</v>
      </c>
      <c r="B216" s="15" t="s">
        <v>654</v>
      </c>
      <c r="C216" s="16">
        <v>42401</v>
      </c>
      <c r="D216" s="15">
        <v>102653</v>
      </c>
      <c r="E216" s="113">
        <v>42397</v>
      </c>
      <c r="F216" s="100">
        <v>720</v>
      </c>
      <c r="G216" s="15" t="s">
        <v>655</v>
      </c>
      <c r="H216" s="15" t="s">
        <v>656</v>
      </c>
      <c r="I216" s="15" t="s">
        <v>130</v>
      </c>
      <c r="J216" s="15" t="s">
        <v>136</v>
      </c>
      <c r="K216" s="20">
        <v>0</v>
      </c>
      <c r="L216" s="127">
        <v>42397</v>
      </c>
      <c r="M216" s="127">
        <v>42401</v>
      </c>
      <c r="N216" s="15">
        <v>720</v>
      </c>
      <c r="O216" s="17" t="s">
        <v>20</v>
      </c>
      <c r="P216" s="15">
        <v>82</v>
      </c>
      <c r="Q216" s="127">
        <v>42396</v>
      </c>
      <c r="R216" s="17">
        <v>720</v>
      </c>
      <c r="S216" s="20">
        <f t="shared" si="3"/>
        <v>-1</v>
      </c>
    </row>
    <row r="217" spans="1:19" x14ac:dyDescent="0.2">
      <c r="A217" s="25">
        <v>211</v>
      </c>
      <c r="B217" s="15" t="s">
        <v>657</v>
      </c>
      <c r="C217" s="16">
        <v>42401</v>
      </c>
      <c r="D217" s="15">
        <v>13561</v>
      </c>
      <c r="E217" s="113">
        <v>42398</v>
      </c>
      <c r="F217" s="100">
        <v>2337</v>
      </c>
      <c r="G217" s="15" t="s">
        <v>337</v>
      </c>
      <c r="H217" s="15" t="s">
        <v>658</v>
      </c>
      <c r="I217" s="15" t="s">
        <v>130</v>
      </c>
      <c r="J217" s="15" t="s">
        <v>136</v>
      </c>
      <c r="K217" s="20">
        <v>30</v>
      </c>
      <c r="L217" s="127">
        <v>42417</v>
      </c>
      <c r="M217" s="127">
        <v>42401</v>
      </c>
      <c r="N217" s="15">
        <v>2337</v>
      </c>
      <c r="O217" s="39" t="s">
        <v>3766</v>
      </c>
      <c r="P217" s="40">
        <v>2517571</v>
      </c>
      <c r="Q217" s="126">
        <v>42417</v>
      </c>
      <c r="R217" s="39">
        <v>2337</v>
      </c>
      <c r="S217" s="38">
        <f t="shared" si="3"/>
        <v>0</v>
      </c>
    </row>
    <row r="218" spans="1:19" x14ac:dyDescent="0.2">
      <c r="A218" s="25">
        <v>212</v>
      </c>
      <c r="B218" s="28" t="s">
        <v>659</v>
      </c>
      <c r="C218" s="29">
        <v>42401</v>
      </c>
      <c r="D218" s="28">
        <v>2200157077</v>
      </c>
      <c r="E218" s="114">
        <v>42384</v>
      </c>
      <c r="F218" s="99">
        <v>-1402.55</v>
      </c>
      <c r="G218" s="28" t="s">
        <v>663</v>
      </c>
      <c r="H218" s="28" t="s">
        <v>660</v>
      </c>
      <c r="I218" s="28" t="s">
        <v>130</v>
      </c>
      <c r="J218" s="28" t="s">
        <v>123</v>
      </c>
      <c r="K218" s="30">
        <v>0</v>
      </c>
      <c r="L218" s="93">
        <v>42415</v>
      </c>
      <c r="M218" s="93">
        <v>42404</v>
      </c>
      <c r="N218" s="28">
        <v>-1402.55</v>
      </c>
      <c r="O218" s="32" t="s">
        <v>20</v>
      </c>
      <c r="P218" s="28">
        <v>40</v>
      </c>
      <c r="Q218" s="93">
        <v>42417</v>
      </c>
      <c r="R218" s="28">
        <v>-1402.55</v>
      </c>
      <c r="S218" s="20">
        <f t="shared" si="3"/>
        <v>2</v>
      </c>
    </row>
    <row r="219" spans="1:19" x14ac:dyDescent="0.2">
      <c r="A219" s="25">
        <v>213</v>
      </c>
      <c r="B219" s="28" t="s">
        <v>661</v>
      </c>
      <c r="C219" s="29">
        <v>42401</v>
      </c>
      <c r="D219" s="28">
        <v>2200157090</v>
      </c>
      <c r="E219" s="114">
        <v>42389</v>
      </c>
      <c r="F219" s="99">
        <v>42076.53</v>
      </c>
      <c r="G219" s="28" t="s">
        <v>663</v>
      </c>
      <c r="H219" s="28" t="s">
        <v>660</v>
      </c>
      <c r="I219" s="28" t="s">
        <v>130</v>
      </c>
      <c r="J219" s="28" t="s">
        <v>123</v>
      </c>
      <c r="K219" s="30">
        <v>30</v>
      </c>
      <c r="L219" s="93">
        <v>42420</v>
      </c>
      <c r="M219" s="93">
        <v>42404</v>
      </c>
      <c r="N219" s="28">
        <v>42076.53</v>
      </c>
      <c r="O219" s="32" t="s">
        <v>20</v>
      </c>
      <c r="P219" s="28">
        <v>40</v>
      </c>
      <c r="Q219" s="93">
        <v>42417</v>
      </c>
      <c r="R219" s="28">
        <v>42076.53</v>
      </c>
      <c r="S219" s="20">
        <f t="shared" si="3"/>
        <v>-3</v>
      </c>
    </row>
    <row r="220" spans="1:19" x14ac:dyDescent="0.2">
      <c r="A220" s="25">
        <v>214</v>
      </c>
      <c r="B220" s="28" t="s">
        <v>662</v>
      </c>
      <c r="C220" s="29">
        <v>42401</v>
      </c>
      <c r="D220" s="28">
        <v>51600056</v>
      </c>
      <c r="E220" s="114">
        <v>42398</v>
      </c>
      <c r="F220" s="99">
        <v>480</v>
      </c>
      <c r="G220" s="28" t="s">
        <v>59</v>
      </c>
      <c r="H220" s="28" t="s">
        <v>230</v>
      </c>
      <c r="I220" s="28" t="s">
        <v>130</v>
      </c>
      <c r="J220" s="28" t="s">
        <v>135</v>
      </c>
      <c r="K220" s="30">
        <v>0</v>
      </c>
      <c r="L220" s="93">
        <v>42398</v>
      </c>
      <c r="M220" s="93">
        <v>42404</v>
      </c>
      <c r="N220" s="28">
        <v>480</v>
      </c>
      <c r="O220" s="32" t="s">
        <v>27</v>
      </c>
      <c r="P220" s="28">
        <v>433</v>
      </c>
      <c r="Q220" s="93">
        <v>42398</v>
      </c>
      <c r="R220" s="32">
        <v>480</v>
      </c>
      <c r="S220" s="20">
        <f t="shared" si="3"/>
        <v>0</v>
      </c>
    </row>
    <row r="221" spans="1:19" x14ac:dyDescent="0.2">
      <c r="A221" s="25">
        <v>215</v>
      </c>
      <c r="B221" s="28" t="s">
        <v>668</v>
      </c>
      <c r="C221" s="29">
        <v>42402</v>
      </c>
      <c r="D221" s="28">
        <v>20424</v>
      </c>
      <c r="E221" s="114">
        <v>42397</v>
      </c>
      <c r="F221" s="99">
        <v>729.48</v>
      </c>
      <c r="G221" s="28" t="s">
        <v>86</v>
      </c>
      <c r="H221" s="28" t="s">
        <v>664</v>
      </c>
      <c r="I221" s="28" t="s">
        <v>130</v>
      </c>
      <c r="J221" s="28" t="s">
        <v>22</v>
      </c>
      <c r="K221" s="30">
        <v>60</v>
      </c>
      <c r="L221" s="93">
        <v>42465</v>
      </c>
      <c r="M221" s="93">
        <v>42404</v>
      </c>
      <c r="N221" s="28">
        <v>729.48</v>
      </c>
      <c r="O221" s="32" t="s">
        <v>20</v>
      </c>
      <c r="P221" s="28">
        <v>374</v>
      </c>
      <c r="Q221" s="93">
        <v>42467</v>
      </c>
      <c r="R221" s="28">
        <v>729.48</v>
      </c>
      <c r="S221" s="20">
        <f t="shared" si="3"/>
        <v>2</v>
      </c>
    </row>
    <row r="222" spans="1:19" x14ac:dyDescent="0.2">
      <c r="A222" s="25">
        <v>216</v>
      </c>
      <c r="B222" s="28" t="s">
        <v>667</v>
      </c>
      <c r="C222" s="29">
        <v>42402</v>
      </c>
      <c r="D222" s="28">
        <v>20425</v>
      </c>
      <c r="E222" s="114">
        <v>42397</v>
      </c>
      <c r="F222" s="99">
        <v>114.58</v>
      </c>
      <c r="G222" s="28" t="s">
        <v>86</v>
      </c>
      <c r="H222" s="28" t="s">
        <v>665</v>
      </c>
      <c r="I222" s="28" t="s">
        <v>130</v>
      </c>
      <c r="J222" s="28" t="s">
        <v>22</v>
      </c>
      <c r="K222" s="30">
        <v>60</v>
      </c>
      <c r="L222" s="93">
        <v>42480</v>
      </c>
      <c r="M222" s="93">
        <v>42404</v>
      </c>
      <c r="N222" s="28">
        <v>114.58</v>
      </c>
      <c r="O222" s="32" t="s">
        <v>20</v>
      </c>
      <c r="P222" s="28">
        <v>476</v>
      </c>
      <c r="Q222" s="93">
        <v>42482</v>
      </c>
      <c r="R222" s="28">
        <v>114.58</v>
      </c>
      <c r="S222" s="20">
        <f t="shared" si="3"/>
        <v>2</v>
      </c>
    </row>
    <row r="223" spans="1:19" x14ac:dyDescent="0.2">
      <c r="A223" s="25">
        <v>217</v>
      </c>
      <c r="B223" s="28" t="s">
        <v>666</v>
      </c>
      <c r="C223" s="29">
        <v>42402</v>
      </c>
      <c r="D223" s="28">
        <v>399023518</v>
      </c>
      <c r="E223" s="114">
        <v>42402</v>
      </c>
      <c r="F223" s="99">
        <v>127.08</v>
      </c>
      <c r="G223" s="28" t="s">
        <v>669</v>
      </c>
      <c r="H223" s="28" t="s">
        <v>283</v>
      </c>
      <c r="I223" s="28" t="s">
        <v>130</v>
      </c>
      <c r="J223" s="28" t="s">
        <v>117</v>
      </c>
      <c r="K223" s="30">
        <v>0</v>
      </c>
      <c r="L223" s="93">
        <v>42402</v>
      </c>
      <c r="M223" s="93">
        <v>42402</v>
      </c>
      <c r="N223" s="28">
        <v>127</v>
      </c>
      <c r="O223" s="32" t="s">
        <v>72</v>
      </c>
      <c r="P223" s="28">
        <v>212</v>
      </c>
      <c r="Q223" s="93">
        <v>42402</v>
      </c>
      <c r="R223" s="32">
        <v>127</v>
      </c>
      <c r="S223" s="20">
        <f t="shared" si="3"/>
        <v>0</v>
      </c>
    </row>
    <row r="224" spans="1:19" x14ac:dyDescent="0.2">
      <c r="A224" s="25">
        <v>218</v>
      </c>
      <c r="B224" s="11" t="s">
        <v>670</v>
      </c>
      <c r="C224" s="24">
        <v>42403</v>
      </c>
      <c r="D224" s="12">
        <v>1146</v>
      </c>
      <c r="E224" s="112">
        <v>42369</v>
      </c>
      <c r="F224" s="97">
        <v>5606.7</v>
      </c>
      <c r="G224" s="13" t="s">
        <v>74</v>
      </c>
      <c r="H224" s="13" t="s">
        <v>232</v>
      </c>
      <c r="I224" s="13" t="s">
        <v>130</v>
      </c>
      <c r="J224" s="13" t="s">
        <v>109</v>
      </c>
      <c r="K224" s="12">
        <v>60</v>
      </c>
      <c r="L224" s="136">
        <v>42466</v>
      </c>
      <c r="M224" s="122">
        <v>42403</v>
      </c>
      <c r="N224" s="13">
        <v>5606.7</v>
      </c>
      <c r="O224" s="85" t="s">
        <v>27</v>
      </c>
      <c r="P224" s="13">
        <v>385</v>
      </c>
      <c r="Q224" s="122">
        <v>42467</v>
      </c>
      <c r="R224" s="13">
        <v>5606.7</v>
      </c>
      <c r="S224" s="20">
        <f t="shared" si="3"/>
        <v>1</v>
      </c>
    </row>
    <row r="225" spans="1:19" x14ac:dyDescent="0.2">
      <c r="A225" s="25">
        <v>219</v>
      </c>
      <c r="B225" s="15" t="s">
        <v>671</v>
      </c>
      <c r="C225" s="16">
        <v>42402</v>
      </c>
      <c r="D225" s="15">
        <v>4539</v>
      </c>
      <c r="E225" s="113">
        <v>42398</v>
      </c>
      <c r="F225" s="100">
        <v>83.8</v>
      </c>
      <c r="G225" s="15" t="s">
        <v>298</v>
      </c>
      <c r="H225" s="15" t="s">
        <v>98</v>
      </c>
      <c r="I225" s="15" t="s">
        <v>130</v>
      </c>
      <c r="J225" s="15" t="s">
        <v>23</v>
      </c>
      <c r="K225" s="20">
        <v>0</v>
      </c>
      <c r="L225" s="127">
        <v>42424</v>
      </c>
      <c r="M225" s="127">
        <v>42402</v>
      </c>
      <c r="N225" s="15">
        <v>83.8</v>
      </c>
      <c r="O225" s="39" t="s">
        <v>27</v>
      </c>
      <c r="P225" s="40">
        <v>154</v>
      </c>
      <c r="Q225" s="126">
        <v>42424</v>
      </c>
      <c r="R225" s="39">
        <v>83.8</v>
      </c>
      <c r="S225" s="38">
        <f t="shared" si="3"/>
        <v>0</v>
      </c>
    </row>
    <row r="226" spans="1:19" x14ac:dyDescent="0.2">
      <c r="A226" s="25">
        <v>220</v>
      </c>
      <c r="B226" s="15" t="s">
        <v>672</v>
      </c>
      <c r="C226" s="16">
        <v>42403</v>
      </c>
      <c r="D226" s="15">
        <v>1160</v>
      </c>
      <c r="E226" s="113">
        <v>42402</v>
      </c>
      <c r="F226" s="100">
        <v>7.3</v>
      </c>
      <c r="G226" s="15" t="s">
        <v>101</v>
      </c>
      <c r="H226" s="15" t="s">
        <v>92</v>
      </c>
      <c r="I226" s="15" t="s">
        <v>130</v>
      </c>
      <c r="J226" s="15" t="s">
        <v>21</v>
      </c>
      <c r="K226" s="20">
        <v>0</v>
      </c>
      <c r="L226" s="127">
        <v>42402</v>
      </c>
      <c r="M226" s="127">
        <v>42403</v>
      </c>
      <c r="N226" s="15">
        <v>7.3</v>
      </c>
      <c r="O226" s="17" t="s">
        <v>108</v>
      </c>
      <c r="P226" s="15">
        <v>1727</v>
      </c>
      <c r="Q226" s="127">
        <v>42402</v>
      </c>
      <c r="R226" s="17">
        <v>7.3</v>
      </c>
      <c r="S226" s="20">
        <f t="shared" si="3"/>
        <v>0</v>
      </c>
    </row>
    <row r="227" spans="1:19" x14ac:dyDescent="0.2">
      <c r="A227" s="25">
        <v>221</v>
      </c>
      <c r="B227" s="15" t="s">
        <v>673</v>
      </c>
      <c r="C227" s="16">
        <v>42403</v>
      </c>
      <c r="D227" s="15">
        <v>33027740</v>
      </c>
      <c r="E227" s="113">
        <v>42403</v>
      </c>
      <c r="F227" s="100">
        <v>21.42</v>
      </c>
      <c r="G227" s="15" t="s">
        <v>192</v>
      </c>
      <c r="H227" s="15" t="s">
        <v>44</v>
      </c>
      <c r="I227" s="15" t="s">
        <v>130</v>
      </c>
      <c r="J227" s="15" t="s">
        <v>21</v>
      </c>
      <c r="K227" s="20">
        <v>0</v>
      </c>
      <c r="L227" s="127">
        <v>42403</v>
      </c>
      <c r="M227" s="127">
        <v>42403</v>
      </c>
      <c r="N227" s="15">
        <v>21.42</v>
      </c>
      <c r="O227" s="17" t="s">
        <v>50</v>
      </c>
      <c r="P227" s="15">
        <v>33027740</v>
      </c>
      <c r="Q227" s="127">
        <v>42403</v>
      </c>
      <c r="R227" s="17">
        <v>21.42</v>
      </c>
      <c r="S227" s="20">
        <f t="shared" si="3"/>
        <v>0</v>
      </c>
    </row>
    <row r="228" spans="1:19" x14ac:dyDescent="0.2">
      <c r="A228" s="25">
        <v>222</v>
      </c>
      <c r="B228" s="28" t="s">
        <v>674</v>
      </c>
      <c r="C228" s="29">
        <v>42403</v>
      </c>
      <c r="D228" s="28">
        <v>2200103856</v>
      </c>
      <c r="E228" s="114">
        <v>42398</v>
      </c>
      <c r="F228" s="99">
        <v>2036.64</v>
      </c>
      <c r="G228" s="28" t="s">
        <v>663</v>
      </c>
      <c r="H228" s="28" t="s">
        <v>660</v>
      </c>
      <c r="I228" s="28" t="s">
        <v>130</v>
      </c>
      <c r="J228" s="28" t="s">
        <v>123</v>
      </c>
      <c r="K228" s="30">
        <v>30</v>
      </c>
      <c r="L228" s="93">
        <v>42467</v>
      </c>
      <c r="M228" s="93">
        <v>42408</v>
      </c>
      <c r="N228" s="28">
        <v>2036.64</v>
      </c>
      <c r="O228" s="32" t="s">
        <v>20</v>
      </c>
      <c r="P228" s="28">
        <v>411</v>
      </c>
      <c r="Q228" s="93">
        <v>42468</v>
      </c>
      <c r="R228" s="28">
        <v>2036.64</v>
      </c>
      <c r="S228" s="20">
        <f t="shared" si="3"/>
        <v>1</v>
      </c>
    </row>
    <row r="229" spans="1:19" x14ac:dyDescent="0.2">
      <c r="A229" s="25">
        <v>223</v>
      </c>
      <c r="B229" s="28" t="s">
        <v>675</v>
      </c>
      <c r="C229" s="29">
        <v>42403</v>
      </c>
      <c r="D229" s="28">
        <v>2200103857</v>
      </c>
      <c r="E229" s="114">
        <v>42398</v>
      </c>
      <c r="F229" s="99">
        <v>695.93</v>
      </c>
      <c r="G229" s="28" t="s">
        <v>663</v>
      </c>
      <c r="H229" s="28" t="s">
        <v>660</v>
      </c>
      <c r="I229" s="28" t="s">
        <v>130</v>
      </c>
      <c r="J229" s="28" t="s">
        <v>123</v>
      </c>
      <c r="K229" s="30">
        <v>30</v>
      </c>
      <c r="L229" s="93">
        <v>42468</v>
      </c>
      <c r="M229" s="93">
        <v>42408</v>
      </c>
      <c r="N229" s="28">
        <v>695.93</v>
      </c>
      <c r="O229" s="32" t="s">
        <v>20</v>
      </c>
      <c r="P229" s="28">
        <v>411</v>
      </c>
      <c r="Q229" s="93">
        <v>42468</v>
      </c>
      <c r="R229" s="28">
        <v>695.93</v>
      </c>
      <c r="S229" s="20">
        <f t="shared" si="3"/>
        <v>0</v>
      </c>
    </row>
    <row r="230" spans="1:19" x14ac:dyDescent="0.2">
      <c r="A230" s="25">
        <v>224</v>
      </c>
      <c r="B230" s="28" t="s">
        <v>676</v>
      </c>
      <c r="C230" s="29">
        <v>42403</v>
      </c>
      <c r="D230" s="28">
        <v>2200103858</v>
      </c>
      <c r="E230" s="114">
        <v>42398</v>
      </c>
      <c r="F230" s="99">
        <v>2692.36</v>
      </c>
      <c r="G230" s="28" t="s">
        <v>663</v>
      </c>
      <c r="H230" s="28" t="s">
        <v>660</v>
      </c>
      <c r="I230" s="28" t="s">
        <v>130</v>
      </c>
      <c r="J230" s="28" t="s">
        <v>123</v>
      </c>
      <c r="K230" s="30">
        <v>30</v>
      </c>
      <c r="L230" s="93">
        <v>42467</v>
      </c>
      <c r="M230" s="93">
        <v>42408</v>
      </c>
      <c r="N230" s="28">
        <v>2692.36</v>
      </c>
      <c r="O230" s="32" t="s">
        <v>20</v>
      </c>
      <c r="P230" s="28">
        <v>411</v>
      </c>
      <c r="Q230" s="93">
        <v>42468</v>
      </c>
      <c r="R230" s="28">
        <v>2692.36</v>
      </c>
      <c r="S230" s="20">
        <f t="shared" si="3"/>
        <v>1</v>
      </c>
    </row>
    <row r="231" spans="1:19" x14ac:dyDescent="0.2">
      <c r="A231" s="25">
        <v>225</v>
      </c>
      <c r="B231" s="28" t="s">
        <v>677</v>
      </c>
      <c r="C231" s="29">
        <v>42403</v>
      </c>
      <c r="D231" s="28">
        <v>2200103859</v>
      </c>
      <c r="E231" s="114">
        <v>42398</v>
      </c>
      <c r="F231" s="99">
        <v>2712.88</v>
      </c>
      <c r="G231" s="28" t="s">
        <v>663</v>
      </c>
      <c r="H231" s="28" t="s">
        <v>660</v>
      </c>
      <c r="I231" s="28" t="s">
        <v>130</v>
      </c>
      <c r="J231" s="28" t="s">
        <v>123</v>
      </c>
      <c r="K231" s="30">
        <v>30</v>
      </c>
      <c r="L231" s="93">
        <v>42468</v>
      </c>
      <c r="M231" s="93">
        <v>42408</v>
      </c>
      <c r="N231" s="28">
        <v>2712.88</v>
      </c>
      <c r="O231" s="32" t="s">
        <v>20</v>
      </c>
      <c r="P231" s="28">
        <v>411</v>
      </c>
      <c r="Q231" s="93">
        <v>42468</v>
      </c>
      <c r="R231" s="28">
        <v>2712.88</v>
      </c>
      <c r="S231" s="20">
        <f t="shared" si="3"/>
        <v>0</v>
      </c>
    </row>
    <row r="232" spans="1:19" x14ac:dyDescent="0.2">
      <c r="A232" s="25">
        <v>226</v>
      </c>
      <c r="B232" s="28" t="s">
        <v>678</v>
      </c>
      <c r="C232" s="29">
        <v>42403</v>
      </c>
      <c r="D232" s="28">
        <v>2200103859</v>
      </c>
      <c r="E232" s="114">
        <v>42398</v>
      </c>
      <c r="F232" s="99">
        <v>1870.53</v>
      </c>
      <c r="G232" s="28" t="s">
        <v>663</v>
      </c>
      <c r="H232" s="28" t="s">
        <v>660</v>
      </c>
      <c r="I232" s="28" t="s">
        <v>130</v>
      </c>
      <c r="J232" s="28" t="s">
        <v>123</v>
      </c>
      <c r="K232" s="30">
        <v>30</v>
      </c>
      <c r="L232" s="93">
        <v>42467</v>
      </c>
      <c r="M232" s="93">
        <v>42408</v>
      </c>
      <c r="N232" s="28">
        <v>1870.53</v>
      </c>
      <c r="O232" s="32" t="s">
        <v>20</v>
      </c>
      <c r="P232" s="28">
        <v>411</v>
      </c>
      <c r="Q232" s="93">
        <v>42468</v>
      </c>
      <c r="R232" s="28">
        <v>1870.53</v>
      </c>
      <c r="S232" s="20">
        <f t="shared" si="3"/>
        <v>1</v>
      </c>
    </row>
    <row r="233" spans="1:19" x14ac:dyDescent="0.2">
      <c r="A233" s="25">
        <v>227</v>
      </c>
      <c r="B233" s="28" t="s">
        <v>679</v>
      </c>
      <c r="C233" s="29">
        <v>42403</v>
      </c>
      <c r="D233" s="28">
        <v>754</v>
      </c>
      <c r="E233" s="114">
        <v>42397</v>
      </c>
      <c r="F233" s="99">
        <v>645</v>
      </c>
      <c r="G233" s="28" t="s">
        <v>680</v>
      </c>
      <c r="H233" s="28" t="s">
        <v>79</v>
      </c>
      <c r="I233" s="28" t="s">
        <v>130</v>
      </c>
      <c r="J233" s="28" t="s">
        <v>681</v>
      </c>
      <c r="K233" s="30">
        <v>0</v>
      </c>
      <c r="L233" s="93">
        <v>42397</v>
      </c>
      <c r="M233" s="93">
        <v>42403</v>
      </c>
      <c r="N233" s="28">
        <v>645</v>
      </c>
      <c r="O233" s="32" t="s">
        <v>72</v>
      </c>
      <c r="P233" s="28">
        <v>7967</v>
      </c>
      <c r="Q233" s="93">
        <v>42397</v>
      </c>
      <c r="R233" s="32">
        <v>645</v>
      </c>
      <c r="S233" s="20">
        <f t="shared" si="3"/>
        <v>0</v>
      </c>
    </row>
    <row r="234" spans="1:19" x14ac:dyDescent="0.2">
      <c r="A234" s="25">
        <v>228</v>
      </c>
      <c r="B234" s="11" t="s">
        <v>682</v>
      </c>
      <c r="C234" s="24">
        <v>42404</v>
      </c>
      <c r="D234" s="12">
        <v>5337443</v>
      </c>
      <c r="E234" s="112">
        <v>42402</v>
      </c>
      <c r="F234" s="97">
        <v>109</v>
      </c>
      <c r="G234" s="13" t="s">
        <v>683</v>
      </c>
      <c r="H234" s="13" t="s">
        <v>684</v>
      </c>
      <c r="I234" s="13" t="s">
        <v>130</v>
      </c>
      <c r="J234" s="13" t="s">
        <v>109</v>
      </c>
      <c r="K234" s="12">
        <v>0</v>
      </c>
      <c r="L234" s="136">
        <v>42402</v>
      </c>
      <c r="M234" s="122">
        <v>42404</v>
      </c>
      <c r="N234" s="13">
        <v>109</v>
      </c>
      <c r="O234" s="85" t="s">
        <v>0</v>
      </c>
      <c r="P234" s="13">
        <v>105</v>
      </c>
      <c r="Q234" s="122">
        <v>42402</v>
      </c>
      <c r="R234" s="13">
        <v>109</v>
      </c>
      <c r="S234" s="20">
        <f t="shared" si="3"/>
        <v>0</v>
      </c>
    </row>
    <row r="235" spans="1:19" x14ac:dyDescent="0.2">
      <c r="A235" s="25">
        <v>229</v>
      </c>
      <c r="B235" s="11" t="s">
        <v>685</v>
      </c>
      <c r="C235" s="24">
        <v>42404</v>
      </c>
      <c r="D235" s="12">
        <v>160535</v>
      </c>
      <c r="E235" s="112">
        <v>42402</v>
      </c>
      <c r="F235" s="97">
        <v>178.32</v>
      </c>
      <c r="G235" s="13" t="s">
        <v>61</v>
      </c>
      <c r="H235" s="13" t="s">
        <v>124</v>
      </c>
      <c r="I235" s="13" t="s">
        <v>130</v>
      </c>
      <c r="J235" s="13" t="s">
        <v>109</v>
      </c>
      <c r="K235" s="12">
        <v>0</v>
      </c>
      <c r="L235" s="136">
        <v>42402</v>
      </c>
      <c r="M235" s="122">
        <v>42404</v>
      </c>
      <c r="N235" s="13">
        <v>178.32</v>
      </c>
      <c r="O235" s="85" t="s">
        <v>93</v>
      </c>
      <c r="P235" s="13">
        <v>160180</v>
      </c>
      <c r="Q235" s="122">
        <v>42402</v>
      </c>
      <c r="R235" s="13">
        <v>178.32</v>
      </c>
      <c r="S235" s="20">
        <f t="shared" si="3"/>
        <v>0</v>
      </c>
    </row>
    <row r="236" spans="1:19" x14ac:dyDescent="0.2">
      <c r="A236" s="25">
        <v>230</v>
      </c>
      <c r="B236" s="11" t="s">
        <v>686</v>
      </c>
      <c r="C236" s="24">
        <v>42405</v>
      </c>
      <c r="D236" s="12">
        <v>422</v>
      </c>
      <c r="E236" s="112">
        <v>42403</v>
      </c>
      <c r="F236" s="97">
        <v>10</v>
      </c>
      <c r="G236" s="13" t="s">
        <v>304</v>
      </c>
      <c r="H236" s="13" t="s">
        <v>687</v>
      </c>
      <c r="I236" s="13" t="s">
        <v>130</v>
      </c>
      <c r="J236" s="13" t="s">
        <v>109</v>
      </c>
      <c r="K236" s="12">
        <v>0</v>
      </c>
      <c r="L236" s="136">
        <v>42403</v>
      </c>
      <c r="M236" s="122">
        <v>42405</v>
      </c>
      <c r="N236" s="13">
        <v>10</v>
      </c>
      <c r="O236" s="85" t="s">
        <v>0</v>
      </c>
      <c r="P236" s="13">
        <v>422</v>
      </c>
      <c r="Q236" s="122">
        <v>42403</v>
      </c>
      <c r="R236" s="13">
        <v>10</v>
      </c>
      <c r="S236" s="20">
        <f t="shared" si="3"/>
        <v>0</v>
      </c>
    </row>
    <row r="237" spans="1:19" x14ac:dyDescent="0.2">
      <c r="A237" s="25">
        <v>231</v>
      </c>
      <c r="B237" s="11" t="s">
        <v>688</v>
      </c>
      <c r="C237" s="24">
        <v>42405</v>
      </c>
      <c r="D237" s="12">
        <v>1020096</v>
      </c>
      <c r="E237" s="112">
        <v>42403</v>
      </c>
      <c r="F237" s="97">
        <v>47</v>
      </c>
      <c r="G237" s="13" t="s">
        <v>689</v>
      </c>
      <c r="H237" s="13" t="s">
        <v>124</v>
      </c>
      <c r="I237" s="13" t="s">
        <v>130</v>
      </c>
      <c r="J237" s="13" t="s">
        <v>109</v>
      </c>
      <c r="K237" s="12">
        <v>0</v>
      </c>
      <c r="L237" s="136">
        <v>42403</v>
      </c>
      <c r="M237" s="122">
        <v>42405</v>
      </c>
      <c r="N237" s="13">
        <v>47</v>
      </c>
      <c r="O237" s="85" t="s">
        <v>0</v>
      </c>
      <c r="P237" s="13">
        <v>1631</v>
      </c>
      <c r="Q237" s="122">
        <v>42403</v>
      </c>
      <c r="R237" s="13">
        <v>47</v>
      </c>
      <c r="S237" s="20">
        <f t="shared" si="3"/>
        <v>0</v>
      </c>
    </row>
    <row r="238" spans="1:19" x14ac:dyDescent="0.2">
      <c r="A238" s="25">
        <v>232</v>
      </c>
      <c r="B238" s="11" t="s">
        <v>690</v>
      </c>
      <c r="C238" s="24">
        <v>42405</v>
      </c>
      <c r="D238" s="12">
        <v>160577</v>
      </c>
      <c r="E238" s="112">
        <v>42403</v>
      </c>
      <c r="F238" s="97">
        <v>72.48</v>
      </c>
      <c r="G238" s="13" t="s">
        <v>61</v>
      </c>
      <c r="H238" s="13" t="s">
        <v>124</v>
      </c>
      <c r="I238" s="13" t="s">
        <v>130</v>
      </c>
      <c r="J238" s="13" t="s">
        <v>109</v>
      </c>
      <c r="K238" s="12">
        <v>0</v>
      </c>
      <c r="L238" s="136">
        <v>42403</v>
      </c>
      <c r="M238" s="122">
        <v>42405</v>
      </c>
      <c r="N238" s="13">
        <v>72.48</v>
      </c>
      <c r="O238" s="85" t="s">
        <v>93</v>
      </c>
      <c r="P238" s="13">
        <v>160194</v>
      </c>
      <c r="Q238" s="122">
        <v>42403</v>
      </c>
      <c r="R238" s="13">
        <v>72.48</v>
      </c>
      <c r="S238" s="20">
        <f t="shared" si="3"/>
        <v>0</v>
      </c>
    </row>
    <row r="239" spans="1:19" x14ac:dyDescent="0.2">
      <c r="A239" s="25">
        <v>233</v>
      </c>
      <c r="B239" s="11" t="s">
        <v>691</v>
      </c>
      <c r="C239" s="24">
        <v>42405</v>
      </c>
      <c r="D239" s="12">
        <v>5404020367</v>
      </c>
      <c r="E239" s="112">
        <v>42400</v>
      </c>
      <c r="F239" s="97">
        <v>6.22</v>
      </c>
      <c r="G239" s="13" t="s">
        <v>122</v>
      </c>
      <c r="H239" s="13" t="s">
        <v>110</v>
      </c>
      <c r="I239" s="13" t="s">
        <v>130</v>
      </c>
      <c r="J239" s="13" t="s">
        <v>109</v>
      </c>
      <c r="K239" s="12">
        <v>10</v>
      </c>
      <c r="L239" s="136">
        <v>42410</v>
      </c>
      <c r="M239" s="122">
        <v>42405</v>
      </c>
      <c r="N239" s="13">
        <v>6.22</v>
      </c>
      <c r="O239" s="85" t="s">
        <v>27</v>
      </c>
      <c r="P239" s="13">
        <v>1073</v>
      </c>
      <c r="Q239" s="122">
        <v>42410</v>
      </c>
      <c r="R239" s="13">
        <v>6.22</v>
      </c>
      <c r="S239" s="20">
        <f t="shared" si="3"/>
        <v>0</v>
      </c>
    </row>
    <row r="240" spans="1:19" x14ac:dyDescent="0.2">
      <c r="A240" s="25">
        <v>234</v>
      </c>
      <c r="B240" s="28" t="s">
        <v>693</v>
      </c>
      <c r="C240" s="29">
        <v>42404</v>
      </c>
      <c r="D240" s="28">
        <v>2050239</v>
      </c>
      <c r="E240" s="114">
        <v>42383</v>
      </c>
      <c r="F240" s="99">
        <v>577.97</v>
      </c>
      <c r="G240" s="28" t="s">
        <v>709</v>
      </c>
      <c r="H240" s="28" t="s">
        <v>18</v>
      </c>
      <c r="I240" s="28" t="s">
        <v>130</v>
      </c>
      <c r="J240" s="28" t="s">
        <v>123</v>
      </c>
      <c r="K240" s="30">
        <v>15</v>
      </c>
      <c r="L240" s="93">
        <v>42409</v>
      </c>
      <c r="M240" s="93">
        <v>42408</v>
      </c>
      <c r="N240" s="28">
        <v>577.97</v>
      </c>
      <c r="O240" s="32" t="s">
        <v>27</v>
      </c>
      <c r="P240" s="28">
        <v>1067</v>
      </c>
      <c r="Q240" s="93">
        <v>42409</v>
      </c>
      <c r="R240" s="32">
        <v>577.97</v>
      </c>
      <c r="S240" s="20">
        <f t="shared" si="3"/>
        <v>0</v>
      </c>
    </row>
    <row r="241" spans="1:19" x14ac:dyDescent="0.2">
      <c r="A241" s="25">
        <v>235</v>
      </c>
      <c r="B241" s="28" t="s">
        <v>694</v>
      </c>
      <c r="C241" s="29">
        <v>42404</v>
      </c>
      <c r="D241" s="28">
        <v>5204097517</v>
      </c>
      <c r="E241" s="114">
        <v>42400</v>
      </c>
      <c r="F241" s="99">
        <v>658.03</v>
      </c>
      <c r="G241" s="28" t="s">
        <v>122</v>
      </c>
      <c r="H241" s="28" t="s">
        <v>275</v>
      </c>
      <c r="I241" s="28" t="s">
        <v>130</v>
      </c>
      <c r="J241" s="28" t="s">
        <v>123</v>
      </c>
      <c r="K241" s="30">
        <v>15</v>
      </c>
      <c r="L241" s="93">
        <v>42411</v>
      </c>
      <c r="M241" s="93">
        <v>42408</v>
      </c>
      <c r="N241" s="28">
        <v>658.03</v>
      </c>
      <c r="O241" s="32" t="s">
        <v>27</v>
      </c>
      <c r="P241" s="28">
        <v>1073</v>
      </c>
      <c r="Q241" s="93">
        <v>42410</v>
      </c>
      <c r="R241" s="32">
        <v>658.03</v>
      </c>
      <c r="S241" s="20">
        <f t="shared" si="3"/>
        <v>-1</v>
      </c>
    </row>
    <row r="242" spans="1:19" x14ac:dyDescent="0.2">
      <c r="A242" s="25">
        <v>236</v>
      </c>
      <c r="B242" s="28" t="s">
        <v>695</v>
      </c>
      <c r="C242" s="29">
        <v>42404</v>
      </c>
      <c r="D242" s="28">
        <v>5503976300</v>
      </c>
      <c r="E242" s="114">
        <v>42400</v>
      </c>
      <c r="F242" s="99">
        <v>1326.32</v>
      </c>
      <c r="G242" s="28" t="s">
        <v>122</v>
      </c>
      <c r="H242" s="28" t="s">
        <v>275</v>
      </c>
      <c r="I242" s="28" t="s">
        <v>130</v>
      </c>
      <c r="J242" s="28" t="s">
        <v>123</v>
      </c>
      <c r="K242" s="30">
        <v>15</v>
      </c>
      <c r="L242" s="93">
        <v>42411</v>
      </c>
      <c r="M242" s="93">
        <v>42408</v>
      </c>
      <c r="N242" s="28">
        <v>1326.32</v>
      </c>
      <c r="O242" s="32" t="s">
        <v>27</v>
      </c>
      <c r="P242" s="28">
        <v>1073</v>
      </c>
      <c r="Q242" s="93">
        <v>42410</v>
      </c>
      <c r="R242" s="32">
        <v>1326.32</v>
      </c>
      <c r="S242" s="20">
        <f t="shared" si="3"/>
        <v>-1</v>
      </c>
    </row>
    <row r="243" spans="1:19" x14ac:dyDescent="0.2">
      <c r="A243" s="25">
        <v>237</v>
      </c>
      <c r="B243" s="28" t="s">
        <v>696</v>
      </c>
      <c r="C243" s="29">
        <v>42404</v>
      </c>
      <c r="D243" s="28">
        <v>5104115910</v>
      </c>
      <c r="E243" s="114">
        <v>42400</v>
      </c>
      <c r="F243" s="99">
        <v>362.65</v>
      </c>
      <c r="G243" s="28" t="s">
        <v>122</v>
      </c>
      <c r="H243" s="28" t="s">
        <v>275</v>
      </c>
      <c r="I243" s="28" t="s">
        <v>130</v>
      </c>
      <c r="J243" s="28" t="s">
        <v>123</v>
      </c>
      <c r="K243" s="30">
        <v>15</v>
      </c>
      <c r="L243" s="93">
        <v>42411</v>
      </c>
      <c r="M243" s="93">
        <v>42408</v>
      </c>
      <c r="N243" s="28">
        <v>362.65</v>
      </c>
      <c r="O243" s="32" t="s">
        <v>27</v>
      </c>
      <c r="P243" s="28">
        <v>1073</v>
      </c>
      <c r="Q243" s="93">
        <v>42410</v>
      </c>
      <c r="R243" s="32">
        <v>362.65</v>
      </c>
      <c r="S243" s="20">
        <f t="shared" si="3"/>
        <v>-1</v>
      </c>
    </row>
    <row r="244" spans="1:19" x14ac:dyDescent="0.2">
      <c r="A244" s="25">
        <v>238</v>
      </c>
      <c r="B244" s="28" t="s">
        <v>697</v>
      </c>
      <c r="C244" s="29">
        <v>42404</v>
      </c>
      <c r="D244" s="28">
        <v>5903556207</v>
      </c>
      <c r="E244" s="114">
        <v>42400</v>
      </c>
      <c r="F244" s="99">
        <v>4657.87</v>
      </c>
      <c r="G244" s="28" t="s">
        <v>122</v>
      </c>
      <c r="H244" s="28" t="s">
        <v>275</v>
      </c>
      <c r="I244" s="28" t="s">
        <v>130</v>
      </c>
      <c r="J244" s="28" t="s">
        <v>123</v>
      </c>
      <c r="K244" s="30">
        <v>15</v>
      </c>
      <c r="L244" s="93">
        <v>42411</v>
      </c>
      <c r="M244" s="93">
        <v>42408</v>
      </c>
      <c r="N244" s="28">
        <v>4657.87</v>
      </c>
      <c r="O244" s="32" t="s">
        <v>27</v>
      </c>
      <c r="P244" s="28">
        <v>1073</v>
      </c>
      <c r="Q244" s="93">
        <v>42410</v>
      </c>
      <c r="R244" s="32">
        <v>4657.87</v>
      </c>
      <c r="S244" s="20">
        <f t="shared" si="3"/>
        <v>-1</v>
      </c>
    </row>
    <row r="245" spans="1:19" x14ac:dyDescent="0.2">
      <c r="A245" s="25">
        <v>239</v>
      </c>
      <c r="B245" s="28" t="s">
        <v>698</v>
      </c>
      <c r="C245" s="29">
        <v>42404</v>
      </c>
      <c r="D245" s="28">
        <v>3110880176</v>
      </c>
      <c r="E245" s="114">
        <v>42400</v>
      </c>
      <c r="F245" s="99">
        <v>725.95</v>
      </c>
      <c r="G245" s="28" t="s">
        <v>122</v>
      </c>
      <c r="H245" s="28" t="s">
        <v>275</v>
      </c>
      <c r="I245" s="28" t="s">
        <v>130</v>
      </c>
      <c r="J245" s="28" t="s">
        <v>123</v>
      </c>
      <c r="K245" s="30">
        <v>15</v>
      </c>
      <c r="L245" s="93">
        <v>42411</v>
      </c>
      <c r="M245" s="93">
        <v>42408</v>
      </c>
      <c r="N245" s="28">
        <v>725.95</v>
      </c>
      <c r="O245" s="32" t="s">
        <v>27</v>
      </c>
      <c r="P245" s="28">
        <v>1073</v>
      </c>
      <c r="Q245" s="93">
        <v>42410</v>
      </c>
      <c r="R245" s="32">
        <v>725.95</v>
      </c>
      <c r="S245" s="20">
        <f t="shared" si="3"/>
        <v>-1</v>
      </c>
    </row>
    <row r="246" spans="1:19" x14ac:dyDescent="0.2">
      <c r="A246" s="25">
        <v>240</v>
      </c>
      <c r="B246" s="28" t="s">
        <v>699</v>
      </c>
      <c r="C246" s="29">
        <v>42404</v>
      </c>
      <c r="D246" s="28">
        <v>5004146879</v>
      </c>
      <c r="E246" s="114">
        <v>42400</v>
      </c>
      <c r="F246" s="99">
        <v>388.56</v>
      </c>
      <c r="G246" s="28" t="s">
        <v>122</v>
      </c>
      <c r="H246" s="28" t="s">
        <v>275</v>
      </c>
      <c r="I246" s="28" t="s">
        <v>130</v>
      </c>
      <c r="J246" s="28" t="s">
        <v>123</v>
      </c>
      <c r="K246" s="30">
        <v>15</v>
      </c>
      <c r="L246" s="93">
        <v>42411</v>
      </c>
      <c r="M246" s="93">
        <v>42408</v>
      </c>
      <c r="N246" s="28">
        <v>388.56</v>
      </c>
      <c r="O246" s="32" t="s">
        <v>27</v>
      </c>
      <c r="P246" s="28">
        <v>1073</v>
      </c>
      <c r="Q246" s="93">
        <v>42410</v>
      </c>
      <c r="R246" s="32">
        <v>388.56</v>
      </c>
      <c r="S246" s="20">
        <f t="shared" si="3"/>
        <v>-1</v>
      </c>
    </row>
    <row r="247" spans="1:19" x14ac:dyDescent="0.2">
      <c r="A247" s="25">
        <v>241</v>
      </c>
      <c r="B247" s="28" t="s">
        <v>700</v>
      </c>
      <c r="C247" s="29">
        <v>42404</v>
      </c>
      <c r="D247" s="28">
        <v>3110880175</v>
      </c>
      <c r="E247" s="114">
        <v>42400</v>
      </c>
      <c r="F247" s="99">
        <v>475.43</v>
      </c>
      <c r="G247" s="28" t="s">
        <v>122</v>
      </c>
      <c r="H247" s="28" t="s">
        <v>275</v>
      </c>
      <c r="I247" s="28" t="s">
        <v>130</v>
      </c>
      <c r="J247" s="28" t="s">
        <v>123</v>
      </c>
      <c r="K247" s="30">
        <v>15</v>
      </c>
      <c r="L247" s="93">
        <v>42411</v>
      </c>
      <c r="M247" s="93">
        <v>42408</v>
      </c>
      <c r="N247" s="28">
        <v>475.43</v>
      </c>
      <c r="O247" s="32" t="s">
        <v>27</v>
      </c>
      <c r="P247" s="28">
        <v>1073</v>
      </c>
      <c r="Q247" s="93">
        <v>42410</v>
      </c>
      <c r="R247" s="32">
        <v>475.43</v>
      </c>
      <c r="S247" s="20">
        <f t="shared" si="3"/>
        <v>-1</v>
      </c>
    </row>
    <row r="248" spans="1:19" x14ac:dyDescent="0.2">
      <c r="A248" s="25">
        <v>242</v>
      </c>
      <c r="B248" s="28" t="s">
        <v>701</v>
      </c>
      <c r="C248" s="29">
        <v>42404</v>
      </c>
      <c r="D248" s="28">
        <v>5404020368</v>
      </c>
      <c r="E248" s="114">
        <v>42400</v>
      </c>
      <c r="F248" s="99">
        <v>165.95</v>
      </c>
      <c r="G248" s="28" t="s">
        <v>122</v>
      </c>
      <c r="H248" s="28" t="s">
        <v>275</v>
      </c>
      <c r="I248" s="28" t="s">
        <v>130</v>
      </c>
      <c r="J248" s="28" t="s">
        <v>123</v>
      </c>
      <c r="K248" s="30">
        <v>15</v>
      </c>
      <c r="L248" s="93">
        <v>42411</v>
      </c>
      <c r="M248" s="93">
        <v>42408</v>
      </c>
      <c r="N248" s="28">
        <v>165.95</v>
      </c>
      <c r="O248" s="32" t="s">
        <v>27</v>
      </c>
      <c r="P248" s="28">
        <v>1073</v>
      </c>
      <c r="Q248" s="93">
        <v>42410</v>
      </c>
      <c r="R248" s="32">
        <v>165.95</v>
      </c>
      <c r="S248" s="20">
        <f t="shared" si="3"/>
        <v>-1</v>
      </c>
    </row>
    <row r="249" spans="1:19" x14ac:dyDescent="0.2">
      <c r="A249" s="25">
        <v>243</v>
      </c>
      <c r="B249" s="28" t="s">
        <v>702</v>
      </c>
      <c r="C249" s="29">
        <v>42404</v>
      </c>
      <c r="D249" s="28">
        <v>3110880174</v>
      </c>
      <c r="E249" s="114">
        <v>42400</v>
      </c>
      <c r="F249" s="99">
        <v>229.06</v>
      </c>
      <c r="G249" s="28" t="s">
        <v>122</v>
      </c>
      <c r="H249" s="28" t="s">
        <v>275</v>
      </c>
      <c r="I249" s="28" t="s">
        <v>130</v>
      </c>
      <c r="J249" s="28" t="s">
        <v>123</v>
      </c>
      <c r="K249" s="30">
        <v>15</v>
      </c>
      <c r="L249" s="93">
        <v>42411</v>
      </c>
      <c r="M249" s="93">
        <v>42408</v>
      </c>
      <c r="N249" s="28">
        <v>229.06</v>
      </c>
      <c r="O249" s="32" t="s">
        <v>27</v>
      </c>
      <c r="P249" s="28">
        <v>1073</v>
      </c>
      <c r="Q249" s="93">
        <v>42410</v>
      </c>
      <c r="R249" s="32">
        <v>229.06</v>
      </c>
      <c r="S249" s="20">
        <f t="shared" si="3"/>
        <v>-1</v>
      </c>
    </row>
    <row r="250" spans="1:19" x14ac:dyDescent="0.2">
      <c r="A250" s="25">
        <v>244</v>
      </c>
      <c r="B250" s="28" t="s">
        <v>703</v>
      </c>
      <c r="C250" s="29">
        <v>42404</v>
      </c>
      <c r="D250" s="28">
        <v>5903556209</v>
      </c>
      <c r="E250" s="114">
        <v>42400</v>
      </c>
      <c r="F250" s="99">
        <v>367.74</v>
      </c>
      <c r="G250" s="28" t="s">
        <v>122</v>
      </c>
      <c r="H250" s="28" t="s">
        <v>275</v>
      </c>
      <c r="I250" s="28" t="s">
        <v>130</v>
      </c>
      <c r="J250" s="28" t="s">
        <v>123</v>
      </c>
      <c r="K250" s="30">
        <v>15</v>
      </c>
      <c r="L250" s="93">
        <v>42411</v>
      </c>
      <c r="M250" s="93">
        <v>42408</v>
      </c>
      <c r="N250" s="28">
        <v>367.74</v>
      </c>
      <c r="O250" s="32" t="s">
        <v>27</v>
      </c>
      <c r="P250" s="28">
        <v>1073</v>
      </c>
      <c r="Q250" s="93">
        <v>42410</v>
      </c>
      <c r="R250" s="32">
        <v>367.74</v>
      </c>
      <c r="S250" s="20">
        <f t="shared" si="3"/>
        <v>-1</v>
      </c>
    </row>
    <row r="251" spans="1:19" x14ac:dyDescent="0.2">
      <c r="A251" s="25">
        <v>245</v>
      </c>
      <c r="B251" s="28" t="s">
        <v>704</v>
      </c>
      <c r="C251" s="29">
        <v>42404</v>
      </c>
      <c r="D251" s="28">
        <v>5903556208</v>
      </c>
      <c r="E251" s="114">
        <v>42400</v>
      </c>
      <c r="F251" s="99">
        <v>740.04</v>
      </c>
      <c r="G251" s="28" t="s">
        <v>122</v>
      </c>
      <c r="H251" s="28" t="s">
        <v>275</v>
      </c>
      <c r="I251" s="28" t="s">
        <v>130</v>
      </c>
      <c r="J251" s="28" t="s">
        <v>123</v>
      </c>
      <c r="K251" s="30">
        <v>15</v>
      </c>
      <c r="L251" s="93">
        <v>42411</v>
      </c>
      <c r="M251" s="93">
        <v>42408</v>
      </c>
      <c r="N251" s="28">
        <v>740.04</v>
      </c>
      <c r="O251" s="32" t="s">
        <v>27</v>
      </c>
      <c r="P251" s="28">
        <v>1073</v>
      </c>
      <c r="Q251" s="93">
        <v>42410</v>
      </c>
      <c r="R251" s="32">
        <v>740.04</v>
      </c>
      <c r="S251" s="20">
        <f t="shared" si="3"/>
        <v>-1</v>
      </c>
    </row>
    <row r="252" spans="1:19" x14ac:dyDescent="0.2">
      <c r="A252" s="25">
        <v>246</v>
      </c>
      <c r="B252" s="28" t="s">
        <v>705</v>
      </c>
      <c r="C252" s="29">
        <v>42405</v>
      </c>
      <c r="D252" s="28">
        <v>100514</v>
      </c>
      <c r="E252" s="114">
        <v>42398</v>
      </c>
      <c r="F252" s="99">
        <v>4569.12</v>
      </c>
      <c r="G252" s="28" t="s">
        <v>706</v>
      </c>
      <c r="H252" s="28" t="s">
        <v>707</v>
      </c>
      <c r="I252" s="28" t="s">
        <v>130</v>
      </c>
      <c r="J252" s="28" t="s">
        <v>117</v>
      </c>
      <c r="K252" s="30">
        <v>30</v>
      </c>
      <c r="L252" s="93">
        <v>42441</v>
      </c>
      <c r="M252" s="93">
        <v>42408</v>
      </c>
      <c r="N252" s="28">
        <v>4569.12</v>
      </c>
      <c r="O252" s="32" t="s">
        <v>20</v>
      </c>
      <c r="P252" s="28">
        <v>1126</v>
      </c>
      <c r="Q252" s="93">
        <v>42443</v>
      </c>
      <c r="R252" s="32">
        <v>4569.12</v>
      </c>
      <c r="S252" s="20">
        <f t="shared" si="3"/>
        <v>2</v>
      </c>
    </row>
    <row r="253" spans="1:19" x14ac:dyDescent="0.2">
      <c r="A253" s="25">
        <v>247</v>
      </c>
      <c r="B253" s="28" t="s">
        <v>241</v>
      </c>
      <c r="C253" s="29">
        <v>42405</v>
      </c>
      <c r="D253" s="28">
        <v>51600113</v>
      </c>
      <c r="E253" s="114">
        <v>42403</v>
      </c>
      <c r="F253" s="99">
        <v>600</v>
      </c>
      <c r="G253" s="28" t="s">
        <v>59</v>
      </c>
      <c r="H253" s="28" t="s">
        <v>708</v>
      </c>
      <c r="I253" s="28" t="s">
        <v>130</v>
      </c>
      <c r="J253" s="28" t="s">
        <v>135</v>
      </c>
      <c r="K253" s="30">
        <v>0</v>
      </c>
      <c r="L253" s="93">
        <v>42403</v>
      </c>
      <c r="M253" s="93">
        <v>42408</v>
      </c>
      <c r="N253" s="28">
        <v>600</v>
      </c>
      <c r="O253" s="32" t="s">
        <v>20</v>
      </c>
      <c r="P253" s="28">
        <v>1062</v>
      </c>
      <c r="Q253" s="93">
        <v>42405</v>
      </c>
      <c r="R253" s="32">
        <v>600</v>
      </c>
      <c r="S253" s="20">
        <f t="shared" si="3"/>
        <v>2</v>
      </c>
    </row>
    <row r="254" spans="1:19" x14ac:dyDescent="0.2">
      <c r="A254" s="25">
        <v>248</v>
      </c>
      <c r="B254" s="15" t="s">
        <v>710</v>
      </c>
      <c r="C254" s="16">
        <v>42404</v>
      </c>
      <c r="D254" s="15">
        <v>7000114342</v>
      </c>
      <c r="E254" s="113">
        <v>42396</v>
      </c>
      <c r="F254" s="100">
        <v>2276.88</v>
      </c>
      <c r="G254" s="15" t="s">
        <v>711</v>
      </c>
      <c r="H254" s="15" t="s">
        <v>52</v>
      </c>
      <c r="I254" s="15" t="s">
        <v>130</v>
      </c>
      <c r="J254" s="15" t="s">
        <v>23</v>
      </c>
      <c r="K254" s="20">
        <v>0</v>
      </c>
      <c r="L254" s="127">
        <v>42396</v>
      </c>
      <c r="M254" s="127">
        <v>42404</v>
      </c>
      <c r="N254" s="15">
        <v>2276.88</v>
      </c>
      <c r="O254" s="17" t="s">
        <v>20</v>
      </c>
      <c r="P254" s="15">
        <v>84</v>
      </c>
      <c r="Q254" s="127">
        <v>42396</v>
      </c>
      <c r="R254" s="17">
        <v>2276.88</v>
      </c>
      <c r="S254" s="20">
        <f t="shared" si="3"/>
        <v>0</v>
      </c>
    </row>
    <row r="255" spans="1:19" x14ac:dyDescent="0.2">
      <c r="A255" s="25">
        <v>249</v>
      </c>
      <c r="B255" s="15" t="s">
        <v>712</v>
      </c>
      <c r="C255" s="16">
        <v>42408</v>
      </c>
      <c r="D255" s="15">
        <v>2509183</v>
      </c>
      <c r="E255" s="113">
        <v>42403</v>
      </c>
      <c r="F255" s="100">
        <v>334.8</v>
      </c>
      <c r="G255" s="15" t="s">
        <v>120</v>
      </c>
      <c r="H255" s="15" t="s">
        <v>128</v>
      </c>
      <c r="I255" s="15" t="s">
        <v>130</v>
      </c>
      <c r="J255" s="15" t="s">
        <v>21</v>
      </c>
      <c r="K255" s="20">
        <v>15</v>
      </c>
      <c r="L255" s="127">
        <v>42418</v>
      </c>
      <c r="M255" s="127">
        <v>42408</v>
      </c>
      <c r="N255" s="15">
        <v>334.8</v>
      </c>
      <c r="O255" s="17" t="s">
        <v>27</v>
      </c>
      <c r="P255" s="15">
        <v>1088</v>
      </c>
      <c r="Q255" s="127">
        <v>42417</v>
      </c>
      <c r="R255" s="17">
        <v>334.8</v>
      </c>
      <c r="S255" s="20">
        <f t="shared" si="3"/>
        <v>-1</v>
      </c>
    </row>
    <row r="256" spans="1:19" x14ac:dyDescent="0.2">
      <c r="A256" s="25">
        <v>250</v>
      </c>
      <c r="B256" s="15" t="s">
        <v>713</v>
      </c>
      <c r="C256" s="16">
        <v>42408</v>
      </c>
      <c r="D256" s="15">
        <v>3704259649</v>
      </c>
      <c r="E256" s="113">
        <v>42400</v>
      </c>
      <c r="F256" s="100">
        <v>30829.79</v>
      </c>
      <c r="G256" s="15" t="s">
        <v>357</v>
      </c>
      <c r="H256" s="15" t="s">
        <v>26</v>
      </c>
      <c r="I256" s="15" t="s">
        <v>130</v>
      </c>
      <c r="J256" s="15" t="s">
        <v>714</v>
      </c>
      <c r="K256" s="20">
        <v>10</v>
      </c>
      <c r="L256" s="127">
        <v>42409</v>
      </c>
      <c r="M256" s="127">
        <v>42408</v>
      </c>
      <c r="N256" s="15">
        <v>30829.79</v>
      </c>
      <c r="O256" s="17" t="s">
        <v>27</v>
      </c>
      <c r="P256" s="15">
        <v>1073</v>
      </c>
      <c r="Q256" s="127">
        <v>42410</v>
      </c>
      <c r="R256" s="17">
        <v>30829.79</v>
      </c>
      <c r="S256" s="20">
        <f t="shared" si="3"/>
        <v>1</v>
      </c>
    </row>
    <row r="257" spans="1:19" x14ac:dyDescent="0.2">
      <c r="A257" s="25">
        <v>251</v>
      </c>
      <c r="B257" s="15" t="s">
        <v>715</v>
      </c>
      <c r="C257" s="16">
        <v>42408</v>
      </c>
      <c r="D257" s="15">
        <v>3704259650</v>
      </c>
      <c r="E257" s="113">
        <v>42401</v>
      </c>
      <c r="F257" s="100">
        <v>14205.7</v>
      </c>
      <c r="G257" s="15" t="s">
        <v>357</v>
      </c>
      <c r="H257" s="15" t="s">
        <v>26</v>
      </c>
      <c r="I257" s="15" t="s">
        <v>130</v>
      </c>
      <c r="J257" s="15" t="s">
        <v>714</v>
      </c>
      <c r="K257" s="20">
        <v>10</v>
      </c>
      <c r="L257" s="127">
        <v>42410</v>
      </c>
      <c r="M257" s="127">
        <v>42408</v>
      </c>
      <c r="N257" s="15">
        <v>14205.7</v>
      </c>
      <c r="O257" s="17" t="s">
        <v>27</v>
      </c>
      <c r="P257" s="15">
        <v>1073</v>
      </c>
      <c r="Q257" s="127">
        <v>42410</v>
      </c>
      <c r="R257" s="17">
        <v>14205.7</v>
      </c>
      <c r="S257" s="20">
        <f t="shared" si="3"/>
        <v>0</v>
      </c>
    </row>
    <row r="258" spans="1:19" x14ac:dyDescent="0.2">
      <c r="A258" s="25">
        <v>252</v>
      </c>
      <c r="B258" s="15" t="s">
        <v>716</v>
      </c>
      <c r="C258" s="16">
        <v>42408</v>
      </c>
      <c r="D258" s="15">
        <v>1159975</v>
      </c>
      <c r="E258" s="113">
        <v>42405</v>
      </c>
      <c r="F258" s="100">
        <v>124</v>
      </c>
      <c r="G258" s="15" t="s">
        <v>334</v>
      </c>
      <c r="H258" s="15" t="s">
        <v>57</v>
      </c>
      <c r="I258" s="15" t="s">
        <v>130</v>
      </c>
      <c r="J258" s="15" t="s">
        <v>714</v>
      </c>
      <c r="K258" s="20">
        <v>0</v>
      </c>
      <c r="L258" s="127">
        <v>42405</v>
      </c>
      <c r="M258" s="127">
        <v>42408</v>
      </c>
      <c r="N258" s="15">
        <v>124</v>
      </c>
      <c r="O258" s="17" t="s">
        <v>50</v>
      </c>
      <c r="P258" s="15">
        <v>9015909</v>
      </c>
      <c r="Q258" s="127">
        <v>42405</v>
      </c>
      <c r="R258" s="17">
        <v>124</v>
      </c>
      <c r="S258" s="20">
        <f t="shared" si="3"/>
        <v>0</v>
      </c>
    </row>
    <row r="259" spans="1:19" x14ac:dyDescent="0.2">
      <c r="A259" s="25">
        <v>253</v>
      </c>
      <c r="B259" s="15" t="s">
        <v>717</v>
      </c>
      <c r="C259" s="16">
        <v>42408</v>
      </c>
      <c r="D259" s="15">
        <v>16566</v>
      </c>
      <c r="E259" s="113">
        <v>42405</v>
      </c>
      <c r="F259" s="100">
        <v>75.650000000000006</v>
      </c>
      <c r="G259" s="15" t="s">
        <v>718</v>
      </c>
      <c r="H259" s="15" t="s">
        <v>57</v>
      </c>
      <c r="I259" s="15" t="s">
        <v>130</v>
      </c>
      <c r="J259" s="15" t="s">
        <v>714</v>
      </c>
      <c r="K259" s="20">
        <v>0</v>
      </c>
      <c r="L259" s="127">
        <v>42405</v>
      </c>
      <c r="M259" s="127">
        <v>42408</v>
      </c>
      <c r="N259" s="15">
        <v>75.650000000000006</v>
      </c>
      <c r="O259" s="17" t="s">
        <v>50</v>
      </c>
      <c r="P259" s="15">
        <v>10756</v>
      </c>
      <c r="Q259" s="127">
        <v>42405</v>
      </c>
      <c r="R259" s="17">
        <v>75.650000000000006</v>
      </c>
      <c r="S259" s="20">
        <f t="shared" ref="S259:S322" si="4">Q259-L259</f>
        <v>0</v>
      </c>
    </row>
    <row r="260" spans="1:19" x14ac:dyDescent="0.2">
      <c r="A260" s="25">
        <v>254</v>
      </c>
      <c r="B260" s="28" t="s">
        <v>719</v>
      </c>
      <c r="C260" s="29">
        <v>42408</v>
      </c>
      <c r="D260" s="28">
        <v>1600130</v>
      </c>
      <c r="E260" s="114">
        <v>42405</v>
      </c>
      <c r="F260" s="99">
        <v>60</v>
      </c>
      <c r="G260" s="28" t="s">
        <v>724</v>
      </c>
      <c r="H260" s="28" t="s">
        <v>720</v>
      </c>
      <c r="I260" s="28" t="s">
        <v>130</v>
      </c>
      <c r="J260" s="28" t="s">
        <v>22</v>
      </c>
      <c r="K260" s="30">
        <v>0</v>
      </c>
      <c r="L260" s="93">
        <v>42405</v>
      </c>
      <c r="M260" s="93">
        <v>42408</v>
      </c>
      <c r="N260" s="28">
        <v>60</v>
      </c>
      <c r="O260" s="32" t="s">
        <v>90</v>
      </c>
      <c r="P260" s="28">
        <v>3432</v>
      </c>
      <c r="Q260" s="93">
        <v>42405</v>
      </c>
      <c r="R260" s="32">
        <v>60</v>
      </c>
      <c r="S260" s="20">
        <f t="shared" si="4"/>
        <v>0</v>
      </c>
    </row>
    <row r="261" spans="1:19" x14ac:dyDescent="0.2">
      <c r="A261" s="25">
        <v>255</v>
      </c>
      <c r="B261" s="28" t="s">
        <v>722</v>
      </c>
      <c r="C261" s="29">
        <v>42408</v>
      </c>
      <c r="D261" s="28">
        <v>205</v>
      </c>
      <c r="E261" s="114">
        <v>42404</v>
      </c>
      <c r="F261" s="99">
        <v>720</v>
      </c>
      <c r="G261" s="28" t="s">
        <v>721</v>
      </c>
      <c r="H261" s="28" t="s">
        <v>79</v>
      </c>
      <c r="I261" s="28" t="s">
        <v>130</v>
      </c>
      <c r="J261" s="28" t="s">
        <v>234</v>
      </c>
      <c r="K261" s="30">
        <v>0</v>
      </c>
      <c r="L261" s="93">
        <v>42404</v>
      </c>
      <c r="M261" s="93">
        <v>42408</v>
      </c>
      <c r="N261" s="28">
        <v>720</v>
      </c>
      <c r="O261" s="32" t="s">
        <v>108</v>
      </c>
      <c r="P261" s="28">
        <v>205</v>
      </c>
      <c r="Q261" s="93">
        <v>42404</v>
      </c>
      <c r="R261" s="32">
        <v>720</v>
      </c>
      <c r="S261" s="20">
        <f t="shared" si="4"/>
        <v>0</v>
      </c>
    </row>
    <row r="262" spans="1:19" x14ac:dyDescent="0.2">
      <c r="A262" s="25">
        <v>256</v>
      </c>
      <c r="B262" s="28" t="s">
        <v>723</v>
      </c>
      <c r="C262" s="29">
        <v>42408</v>
      </c>
      <c r="D262" s="28">
        <v>204</v>
      </c>
      <c r="E262" s="114">
        <v>42404</v>
      </c>
      <c r="F262" s="99">
        <v>720</v>
      </c>
      <c r="G262" s="28" t="s">
        <v>721</v>
      </c>
      <c r="H262" s="28" t="s">
        <v>79</v>
      </c>
      <c r="I262" s="28" t="s">
        <v>130</v>
      </c>
      <c r="J262" s="28" t="s">
        <v>234</v>
      </c>
      <c r="K262" s="30">
        <v>0</v>
      </c>
      <c r="L262" s="93">
        <v>42404</v>
      </c>
      <c r="M262" s="93">
        <v>42408</v>
      </c>
      <c r="N262" s="28">
        <v>720</v>
      </c>
      <c r="O262" s="32" t="s">
        <v>108</v>
      </c>
      <c r="P262" s="28">
        <v>204</v>
      </c>
      <c r="Q262" s="93">
        <v>42404</v>
      </c>
      <c r="R262" s="32">
        <v>720</v>
      </c>
      <c r="S262" s="20">
        <f t="shared" si="4"/>
        <v>0</v>
      </c>
    </row>
    <row r="263" spans="1:19" x14ac:dyDescent="0.2">
      <c r="A263" s="25">
        <v>257</v>
      </c>
      <c r="B263" s="11" t="s">
        <v>725</v>
      </c>
      <c r="C263" s="24">
        <v>42409</v>
      </c>
      <c r="D263" s="12">
        <v>3704259648</v>
      </c>
      <c r="E263" s="112">
        <v>42401</v>
      </c>
      <c r="F263" s="97">
        <v>929.06</v>
      </c>
      <c r="G263" s="13" t="s">
        <v>122</v>
      </c>
      <c r="H263" s="13" t="s">
        <v>110</v>
      </c>
      <c r="I263" s="13" t="s">
        <v>130</v>
      </c>
      <c r="J263" s="13" t="s">
        <v>109</v>
      </c>
      <c r="K263" s="12">
        <v>10</v>
      </c>
      <c r="L263" s="136">
        <v>42411</v>
      </c>
      <c r="M263" s="122">
        <v>42409</v>
      </c>
      <c r="N263" s="13">
        <v>929.06</v>
      </c>
      <c r="O263" s="85" t="s">
        <v>27</v>
      </c>
      <c r="P263" s="13">
        <v>1073</v>
      </c>
      <c r="Q263" s="122">
        <v>42410</v>
      </c>
      <c r="R263" s="13">
        <v>929.06</v>
      </c>
      <c r="S263" s="20">
        <f t="shared" si="4"/>
        <v>-1</v>
      </c>
    </row>
    <row r="264" spans="1:19" x14ac:dyDescent="0.2">
      <c r="A264" s="25">
        <v>258</v>
      </c>
      <c r="B264" s="11" t="s">
        <v>726</v>
      </c>
      <c r="C264" s="24">
        <v>42409</v>
      </c>
      <c r="D264" s="12">
        <v>3704259647</v>
      </c>
      <c r="E264" s="112">
        <v>42400</v>
      </c>
      <c r="F264" s="97">
        <v>10288.27</v>
      </c>
      <c r="G264" s="13" t="s">
        <v>122</v>
      </c>
      <c r="H264" s="13" t="s">
        <v>110</v>
      </c>
      <c r="I264" s="13" t="s">
        <v>130</v>
      </c>
      <c r="J264" s="13" t="s">
        <v>109</v>
      </c>
      <c r="K264" s="12">
        <v>10</v>
      </c>
      <c r="L264" s="136">
        <v>42410</v>
      </c>
      <c r="M264" s="122">
        <v>42409</v>
      </c>
      <c r="N264" s="13">
        <v>10288.27</v>
      </c>
      <c r="O264" s="85" t="s">
        <v>27</v>
      </c>
      <c r="P264" s="13">
        <v>1073</v>
      </c>
      <c r="Q264" s="122">
        <v>42410</v>
      </c>
      <c r="R264" s="13">
        <v>10288.27</v>
      </c>
      <c r="S264" s="20">
        <f t="shared" si="4"/>
        <v>0</v>
      </c>
    </row>
    <row r="265" spans="1:19" x14ac:dyDescent="0.2">
      <c r="A265" s="25">
        <v>259</v>
      </c>
      <c r="B265" s="11" t="s">
        <v>727</v>
      </c>
      <c r="C265" s="24">
        <v>42409</v>
      </c>
      <c r="D265" s="12">
        <v>52335</v>
      </c>
      <c r="E265" s="112">
        <v>42405</v>
      </c>
      <c r="F265" s="97">
        <v>11</v>
      </c>
      <c r="G265" s="13" t="s">
        <v>107</v>
      </c>
      <c r="H265" s="13" t="s">
        <v>728</v>
      </c>
      <c r="I265" s="13" t="s">
        <v>130</v>
      </c>
      <c r="J265" s="13" t="s">
        <v>109</v>
      </c>
      <c r="K265" s="12">
        <v>0</v>
      </c>
      <c r="L265" s="136">
        <v>42405</v>
      </c>
      <c r="M265" s="122">
        <v>42409</v>
      </c>
      <c r="N265" s="13">
        <v>11</v>
      </c>
      <c r="O265" s="85" t="s">
        <v>0</v>
      </c>
      <c r="P265" s="13">
        <v>52335</v>
      </c>
      <c r="Q265" s="122">
        <v>42405</v>
      </c>
      <c r="R265" s="13">
        <v>11</v>
      </c>
      <c r="S265" s="20">
        <f t="shared" si="4"/>
        <v>0</v>
      </c>
    </row>
    <row r="266" spans="1:19" x14ac:dyDescent="0.2">
      <c r="A266" s="25">
        <v>260</v>
      </c>
      <c r="B266" s="28" t="s">
        <v>729</v>
      </c>
      <c r="C266" s="29">
        <v>42408</v>
      </c>
      <c r="D266" s="28">
        <v>161</v>
      </c>
      <c r="E266" s="114">
        <v>42408</v>
      </c>
      <c r="F266" s="99">
        <v>1350</v>
      </c>
      <c r="G266" s="28" t="s">
        <v>730</v>
      </c>
      <c r="H266" s="28" t="s">
        <v>731</v>
      </c>
      <c r="I266" s="28" t="s">
        <v>130</v>
      </c>
      <c r="J266" s="28" t="s">
        <v>117</v>
      </c>
      <c r="K266" s="30">
        <v>0</v>
      </c>
      <c r="L266" s="93">
        <v>42408</v>
      </c>
      <c r="M266" s="93">
        <v>42409</v>
      </c>
      <c r="N266" s="28">
        <v>1350</v>
      </c>
      <c r="O266" s="32" t="s">
        <v>90</v>
      </c>
      <c r="P266" s="28">
        <v>23</v>
      </c>
      <c r="Q266" s="93">
        <v>42408</v>
      </c>
      <c r="R266" s="32">
        <v>1350</v>
      </c>
      <c r="S266" s="20">
        <f t="shared" si="4"/>
        <v>0</v>
      </c>
    </row>
    <row r="267" spans="1:19" x14ac:dyDescent="0.2">
      <c r="A267" s="25">
        <v>261</v>
      </c>
      <c r="B267" s="28" t="s">
        <v>732</v>
      </c>
      <c r="C267" s="29">
        <v>42409</v>
      </c>
      <c r="D267" s="28">
        <v>10182</v>
      </c>
      <c r="E267" s="114">
        <v>42408</v>
      </c>
      <c r="F267" s="99">
        <v>170</v>
      </c>
      <c r="G267" s="28" t="s">
        <v>733</v>
      </c>
      <c r="H267" s="28" t="s">
        <v>734</v>
      </c>
      <c r="I267" s="28" t="s">
        <v>130</v>
      </c>
      <c r="J267" s="28" t="s">
        <v>22</v>
      </c>
      <c r="K267" s="30">
        <v>10</v>
      </c>
      <c r="L267" s="93">
        <v>42407</v>
      </c>
      <c r="M267" s="93">
        <v>42418</v>
      </c>
      <c r="N267" s="28">
        <v>170</v>
      </c>
      <c r="O267" s="32" t="s">
        <v>27</v>
      </c>
      <c r="P267" s="28">
        <v>1054</v>
      </c>
      <c r="Q267" s="93">
        <v>42403</v>
      </c>
      <c r="R267" s="32">
        <v>170</v>
      </c>
      <c r="S267" s="20">
        <f t="shared" si="4"/>
        <v>-4</v>
      </c>
    </row>
    <row r="268" spans="1:19" x14ac:dyDescent="0.2">
      <c r="A268" s="25">
        <v>262</v>
      </c>
      <c r="B268" s="28" t="s">
        <v>735</v>
      </c>
      <c r="C268" s="29">
        <v>42409</v>
      </c>
      <c r="D268" s="28">
        <v>201620109</v>
      </c>
      <c r="E268" s="114">
        <v>42408</v>
      </c>
      <c r="F268" s="99">
        <v>12706.76</v>
      </c>
      <c r="G268" s="28" t="s">
        <v>104</v>
      </c>
      <c r="H268" s="28" t="s">
        <v>736</v>
      </c>
      <c r="I268" s="28" t="s">
        <v>130</v>
      </c>
      <c r="J268" s="28" t="s">
        <v>22</v>
      </c>
      <c r="K268" s="30">
        <v>30</v>
      </c>
      <c r="L268" s="93">
        <v>42467</v>
      </c>
      <c r="M268" s="93">
        <v>42411</v>
      </c>
      <c r="N268" s="28">
        <v>12706.76</v>
      </c>
      <c r="O268" s="32" t="s">
        <v>20</v>
      </c>
      <c r="P268" s="28">
        <v>378</v>
      </c>
      <c r="Q268" s="93">
        <v>42467</v>
      </c>
      <c r="R268" s="32">
        <v>12706.76</v>
      </c>
      <c r="S268" s="20">
        <f t="shared" si="4"/>
        <v>0</v>
      </c>
    </row>
    <row r="269" spans="1:19" x14ac:dyDescent="0.2">
      <c r="A269" s="25">
        <v>263</v>
      </c>
      <c r="B269" s="28" t="s">
        <v>737</v>
      </c>
      <c r="C269" s="29">
        <v>42409</v>
      </c>
      <c r="D269" s="28">
        <v>956994</v>
      </c>
      <c r="E269" s="114">
        <v>42400</v>
      </c>
      <c r="F269" s="99">
        <v>166.41</v>
      </c>
      <c r="G269" s="28" t="s">
        <v>738</v>
      </c>
      <c r="H269" s="28" t="s">
        <v>102</v>
      </c>
      <c r="I269" s="28" t="s">
        <v>130</v>
      </c>
      <c r="J269" s="28" t="s">
        <v>123</v>
      </c>
      <c r="K269" s="30">
        <v>15</v>
      </c>
      <c r="L269" s="93">
        <v>42415</v>
      </c>
      <c r="M269" s="93">
        <v>42415</v>
      </c>
      <c r="N269" s="28">
        <v>166.41</v>
      </c>
      <c r="O269" s="32" t="s">
        <v>27</v>
      </c>
      <c r="P269" s="28">
        <v>1083</v>
      </c>
      <c r="Q269" s="93">
        <v>42415</v>
      </c>
      <c r="R269" s="32">
        <v>166.41</v>
      </c>
      <c r="S269" s="20">
        <f t="shared" si="4"/>
        <v>0</v>
      </c>
    </row>
    <row r="270" spans="1:19" x14ac:dyDescent="0.2">
      <c r="A270" s="25">
        <v>264</v>
      </c>
      <c r="B270" s="11" t="s">
        <v>739</v>
      </c>
      <c r="C270" s="24">
        <v>42409</v>
      </c>
      <c r="D270" s="12">
        <v>11110065</v>
      </c>
      <c r="E270" s="112">
        <v>42409</v>
      </c>
      <c r="F270" s="97">
        <v>77.02</v>
      </c>
      <c r="G270" s="13" t="s">
        <v>740</v>
      </c>
      <c r="H270" s="13" t="s">
        <v>741</v>
      </c>
      <c r="I270" s="13" t="s">
        <v>130</v>
      </c>
      <c r="J270" s="13" t="s">
        <v>109</v>
      </c>
      <c r="K270" s="12">
        <v>0</v>
      </c>
      <c r="L270" s="136">
        <v>42409</v>
      </c>
      <c r="M270" s="122">
        <v>42409</v>
      </c>
      <c r="N270" s="13">
        <v>77.02</v>
      </c>
      <c r="O270" s="85" t="s">
        <v>0</v>
      </c>
      <c r="P270" s="13">
        <v>11</v>
      </c>
      <c r="Q270" s="122">
        <v>42409</v>
      </c>
      <c r="R270" s="13">
        <v>77.02</v>
      </c>
      <c r="S270" s="20">
        <f t="shared" si="4"/>
        <v>0</v>
      </c>
    </row>
    <row r="271" spans="1:19" x14ac:dyDescent="0.2">
      <c r="A271" s="25">
        <v>265</v>
      </c>
      <c r="B271" s="11" t="s">
        <v>742</v>
      </c>
      <c r="C271" s="24">
        <v>42409</v>
      </c>
      <c r="D271" s="12">
        <v>1149</v>
      </c>
      <c r="E271" s="112">
        <v>42369</v>
      </c>
      <c r="F271" s="97">
        <v>12388.06</v>
      </c>
      <c r="G271" s="13" t="s">
        <v>74</v>
      </c>
      <c r="H271" s="13" t="s">
        <v>232</v>
      </c>
      <c r="I271" s="13" t="s">
        <v>130</v>
      </c>
      <c r="J271" s="13" t="s">
        <v>66</v>
      </c>
      <c r="K271" s="12">
        <v>60</v>
      </c>
      <c r="L271" s="136">
        <v>42466</v>
      </c>
      <c r="M271" s="122">
        <v>42409</v>
      </c>
      <c r="N271" s="13">
        <v>12388.06</v>
      </c>
      <c r="O271" s="85" t="s">
        <v>27</v>
      </c>
      <c r="P271" s="13">
        <v>385</v>
      </c>
      <c r="Q271" s="122">
        <v>42467</v>
      </c>
      <c r="R271" s="13">
        <v>12388.06</v>
      </c>
      <c r="S271" s="20">
        <f t="shared" si="4"/>
        <v>1</v>
      </c>
    </row>
    <row r="272" spans="1:19" x14ac:dyDescent="0.2">
      <c r="A272" s="25">
        <v>266</v>
      </c>
      <c r="B272" s="11" t="s">
        <v>743</v>
      </c>
      <c r="C272" s="24">
        <v>42409</v>
      </c>
      <c r="D272" s="12">
        <v>1148</v>
      </c>
      <c r="E272" s="112">
        <v>42369</v>
      </c>
      <c r="F272" s="97">
        <v>14605.98</v>
      </c>
      <c r="G272" s="13" t="s">
        <v>74</v>
      </c>
      <c r="H272" s="13" t="s">
        <v>232</v>
      </c>
      <c r="I272" s="13" t="s">
        <v>130</v>
      </c>
      <c r="J272" s="13" t="s">
        <v>66</v>
      </c>
      <c r="K272" s="12">
        <v>60</v>
      </c>
      <c r="L272" s="136">
        <v>42467</v>
      </c>
      <c r="M272" s="122">
        <v>42409</v>
      </c>
      <c r="N272" s="13">
        <v>14605.98</v>
      </c>
      <c r="O272" s="85" t="s">
        <v>27</v>
      </c>
      <c r="P272" s="13">
        <v>385</v>
      </c>
      <c r="Q272" s="122">
        <v>42467</v>
      </c>
      <c r="R272" s="13">
        <v>14605.98</v>
      </c>
      <c r="S272" s="20">
        <f t="shared" si="4"/>
        <v>0</v>
      </c>
    </row>
    <row r="273" spans="1:20" x14ac:dyDescent="0.2">
      <c r="A273" s="25">
        <v>267</v>
      </c>
      <c r="B273" s="11" t="s">
        <v>744</v>
      </c>
      <c r="C273" s="24">
        <v>42410</v>
      </c>
      <c r="D273" s="12">
        <v>8</v>
      </c>
      <c r="E273" s="112">
        <v>42408</v>
      </c>
      <c r="F273" s="97">
        <v>32</v>
      </c>
      <c r="G273" s="13" t="s">
        <v>304</v>
      </c>
      <c r="H273" s="13" t="s">
        <v>745</v>
      </c>
      <c r="I273" s="13" t="s">
        <v>130</v>
      </c>
      <c r="J273" s="13" t="s">
        <v>109</v>
      </c>
      <c r="K273" s="12">
        <v>0</v>
      </c>
      <c r="L273" s="136">
        <v>42408</v>
      </c>
      <c r="M273" s="122">
        <v>42410</v>
      </c>
      <c r="N273" s="13">
        <v>32</v>
      </c>
      <c r="O273" s="85" t="s">
        <v>0</v>
      </c>
      <c r="P273" s="13">
        <v>442</v>
      </c>
      <c r="Q273" s="122">
        <v>42408</v>
      </c>
      <c r="R273" s="13">
        <v>32</v>
      </c>
      <c r="S273" s="20">
        <f t="shared" si="4"/>
        <v>0</v>
      </c>
    </row>
    <row r="274" spans="1:20" x14ac:dyDescent="0.2">
      <c r="A274" s="25">
        <v>268</v>
      </c>
      <c r="B274" s="11" t="s">
        <v>746</v>
      </c>
      <c r="C274" s="24">
        <v>42410</v>
      </c>
      <c r="D274" s="12">
        <v>9</v>
      </c>
      <c r="E274" s="112">
        <v>42408</v>
      </c>
      <c r="F274" s="97">
        <v>16</v>
      </c>
      <c r="G274" s="13" t="s">
        <v>304</v>
      </c>
      <c r="H274" s="13" t="s">
        <v>745</v>
      </c>
      <c r="I274" s="13" t="s">
        <v>130</v>
      </c>
      <c r="J274" s="13" t="s">
        <v>109</v>
      </c>
      <c r="K274" s="12">
        <v>0</v>
      </c>
      <c r="L274" s="136">
        <v>42408</v>
      </c>
      <c r="M274" s="122">
        <v>42410</v>
      </c>
      <c r="N274" s="13">
        <v>16</v>
      </c>
      <c r="O274" s="85" t="s">
        <v>0</v>
      </c>
      <c r="P274" s="13">
        <v>443</v>
      </c>
      <c r="Q274" s="122">
        <v>42408</v>
      </c>
      <c r="R274" s="13">
        <v>16</v>
      </c>
      <c r="S274" s="20">
        <f t="shared" si="4"/>
        <v>0</v>
      </c>
    </row>
    <row r="275" spans="1:20" x14ac:dyDescent="0.2">
      <c r="A275" s="25">
        <v>269</v>
      </c>
      <c r="B275" s="11" t="s">
        <v>747</v>
      </c>
      <c r="C275" s="24">
        <v>42410</v>
      </c>
      <c r="D275" s="12">
        <v>160</v>
      </c>
      <c r="E275" s="112">
        <v>42408</v>
      </c>
      <c r="F275" s="97">
        <v>38</v>
      </c>
      <c r="G275" s="13" t="s">
        <v>748</v>
      </c>
      <c r="H275" s="13" t="s">
        <v>749</v>
      </c>
      <c r="I275" s="13" t="s">
        <v>130</v>
      </c>
      <c r="J275" s="13" t="s">
        <v>109</v>
      </c>
      <c r="K275" s="12">
        <v>0</v>
      </c>
      <c r="L275" s="136">
        <v>42408</v>
      </c>
      <c r="M275" s="122">
        <v>42410</v>
      </c>
      <c r="N275" s="13">
        <v>38</v>
      </c>
      <c r="O275" s="85" t="s">
        <v>0</v>
      </c>
      <c r="P275" s="13">
        <v>17</v>
      </c>
      <c r="Q275" s="122">
        <v>42408</v>
      </c>
      <c r="R275" s="13">
        <v>38</v>
      </c>
      <c r="S275" s="20">
        <f t="shared" si="4"/>
        <v>0</v>
      </c>
    </row>
    <row r="276" spans="1:20" x14ac:dyDescent="0.2">
      <c r="A276" s="25">
        <v>270</v>
      </c>
      <c r="B276" s="11" t="s">
        <v>750</v>
      </c>
      <c r="C276" s="24">
        <v>42410</v>
      </c>
      <c r="D276" s="12">
        <v>1600154</v>
      </c>
      <c r="E276" s="112">
        <v>42409</v>
      </c>
      <c r="F276" s="97">
        <v>35</v>
      </c>
      <c r="G276" s="13" t="s">
        <v>94</v>
      </c>
      <c r="H276" s="13" t="s">
        <v>751</v>
      </c>
      <c r="I276" s="13" t="s">
        <v>130</v>
      </c>
      <c r="J276" s="13" t="s">
        <v>109</v>
      </c>
      <c r="K276" s="12">
        <v>0</v>
      </c>
      <c r="L276" s="136">
        <v>42409</v>
      </c>
      <c r="M276" s="122">
        <v>42410</v>
      </c>
      <c r="N276" s="13">
        <v>35</v>
      </c>
      <c r="O276" s="85" t="s">
        <v>0</v>
      </c>
      <c r="P276" s="13">
        <v>3481</v>
      </c>
      <c r="Q276" s="122">
        <v>42409</v>
      </c>
      <c r="R276" s="13">
        <v>35</v>
      </c>
      <c r="S276" s="20">
        <f t="shared" si="4"/>
        <v>0</v>
      </c>
    </row>
    <row r="277" spans="1:20" x14ac:dyDescent="0.2">
      <c r="A277" s="25">
        <v>271</v>
      </c>
      <c r="B277" s="11" t="s">
        <v>752</v>
      </c>
      <c r="C277" s="24">
        <v>42410</v>
      </c>
      <c r="D277" s="12">
        <v>1435</v>
      </c>
      <c r="E277" s="112">
        <v>42400</v>
      </c>
      <c r="F277" s="97">
        <v>74454.2</v>
      </c>
      <c r="G277" s="13" t="s">
        <v>105</v>
      </c>
      <c r="H277" s="13" t="s">
        <v>106</v>
      </c>
      <c r="I277" s="13" t="s">
        <v>130</v>
      </c>
      <c r="J277" s="13" t="s">
        <v>109</v>
      </c>
      <c r="K277" s="12">
        <v>60</v>
      </c>
      <c r="L277" s="136">
        <v>42473</v>
      </c>
      <c r="M277" s="122">
        <v>42410</v>
      </c>
      <c r="N277" s="13">
        <v>74454.2</v>
      </c>
      <c r="O277" s="85" t="s">
        <v>27</v>
      </c>
      <c r="P277" s="13">
        <v>1163</v>
      </c>
      <c r="Q277" s="122">
        <v>42473</v>
      </c>
      <c r="R277" s="13">
        <v>74454.2</v>
      </c>
      <c r="S277" s="20">
        <f t="shared" si="4"/>
        <v>0</v>
      </c>
    </row>
    <row r="278" spans="1:20" s="3" customFormat="1" x14ac:dyDescent="0.2">
      <c r="A278" s="25">
        <v>272</v>
      </c>
      <c r="B278" s="11" t="s">
        <v>753</v>
      </c>
      <c r="C278" s="24">
        <v>42411</v>
      </c>
      <c r="D278" s="12">
        <v>77752</v>
      </c>
      <c r="E278" s="112">
        <v>42396</v>
      </c>
      <c r="F278" s="97">
        <v>8057.71</v>
      </c>
      <c r="G278" s="13" t="s">
        <v>99</v>
      </c>
      <c r="H278" s="13" t="s">
        <v>754</v>
      </c>
      <c r="I278" s="13" t="s">
        <v>130</v>
      </c>
      <c r="J278" s="13" t="s">
        <v>66</v>
      </c>
      <c r="K278" s="12">
        <v>0</v>
      </c>
      <c r="L278" s="136">
        <v>42396</v>
      </c>
      <c r="M278" s="122">
        <v>42411</v>
      </c>
      <c r="N278" s="13">
        <v>5057.71</v>
      </c>
      <c r="O278" s="85" t="s">
        <v>27</v>
      </c>
      <c r="P278" s="13">
        <v>29</v>
      </c>
      <c r="Q278" s="122">
        <v>42391</v>
      </c>
      <c r="R278" s="13">
        <v>5057.71</v>
      </c>
      <c r="S278" s="20">
        <f t="shared" si="4"/>
        <v>-5</v>
      </c>
      <c r="T278" s="2"/>
    </row>
    <row r="279" spans="1:20" x14ac:dyDescent="0.2">
      <c r="A279" s="25">
        <v>273</v>
      </c>
      <c r="B279" s="28" t="s">
        <v>755</v>
      </c>
      <c r="C279" s="29">
        <v>42410</v>
      </c>
      <c r="D279" s="28">
        <v>485</v>
      </c>
      <c r="E279" s="114">
        <v>42408</v>
      </c>
      <c r="F279" s="99">
        <v>3993</v>
      </c>
      <c r="G279" s="28" t="s">
        <v>1163</v>
      </c>
      <c r="H279" s="28" t="s">
        <v>460</v>
      </c>
      <c r="I279" s="28" t="s">
        <v>130</v>
      </c>
      <c r="J279" s="28" t="s">
        <v>117</v>
      </c>
      <c r="K279" s="30">
        <v>60</v>
      </c>
      <c r="L279" s="93">
        <v>42468</v>
      </c>
      <c r="M279" s="93">
        <v>42424</v>
      </c>
      <c r="N279" s="28">
        <v>3993</v>
      </c>
      <c r="O279" s="32" t="s">
        <v>27</v>
      </c>
      <c r="P279" s="28">
        <v>1168</v>
      </c>
      <c r="Q279" s="93">
        <v>42474</v>
      </c>
      <c r="R279" s="32">
        <v>3993</v>
      </c>
      <c r="S279" s="20">
        <f t="shared" si="4"/>
        <v>6</v>
      </c>
    </row>
    <row r="280" spans="1:20" x14ac:dyDescent="0.2">
      <c r="A280" s="25">
        <v>274</v>
      </c>
      <c r="B280" s="28" t="s">
        <v>756</v>
      </c>
      <c r="C280" s="29">
        <v>42410</v>
      </c>
      <c r="D280" s="28">
        <v>180000290</v>
      </c>
      <c r="E280" s="114">
        <v>42405</v>
      </c>
      <c r="F280" s="99">
        <v>89.9</v>
      </c>
      <c r="G280" s="28" t="s">
        <v>757</v>
      </c>
      <c r="H280" s="28" t="s">
        <v>758</v>
      </c>
      <c r="I280" s="28" t="s">
        <v>130</v>
      </c>
      <c r="J280" s="28" t="s">
        <v>759</v>
      </c>
      <c r="K280" s="30">
        <v>0</v>
      </c>
      <c r="L280" s="93">
        <v>42405</v>
      </c>
      <c r="M280" s="93">
        <v>42410</v>
      </c>
      <c r="N280" s="28">
        <v>89.9</v>
      </c>
      <c r="O280" s="32" t="s">
        <v>72</v>
      </c>
      <c r="P280" s="28">
        <v>72</v>
      </c>
      <c r="Q280" s="93">
        <v>42405</v>
      </c>
      <c r="R280" s="32">
        <v>89.9</v>
      </c>
      <c r="S280" s="20">
        <f t="shared" si="4"/>
        <v>0</v>
      </c>
    </row>
    <row r="281" spans="1:20" x14ac:dyDescent="0.2">
      <c r="A281" s="25">
        <v>275</v>
      </c>
      <c r="B281" s="28" t="s">
        <v>760</v>
      </c>
      <c r="C281" s="29">
        <v>42411</v>
      </c>
      <c r="D281" s="28">
        <v>5200230110</v>
      </c>
      <c r="E281" s="114">
        <v>42410</v>
      </c>
      <c r="F281" s="99">
        <v>1339.98</v>
      </c>
      <c r="G281" s="28" t="s">
        <v>761</v>
      </c>
      <c r="H281" s="28" t="s">
        <v>762</v>
      </c>
      <c r="I281" s="28" t="s">
        <v>130</v>
      </c>
      <c r="J281" s="28" t="s">
        <v>117</v>
      </c>
      <c r="K281" s="30">
        <v>0</v>
      </c>
      <c r="L281" s="93">
        <v>42410</v>
      </c>
      <c r="M281" s="93">
        <v>42415</v>
      </c>
      <c r="N281" s="28">
        <v>1339.98</v>
      </c>
      <c r="O281" s="32" t="s">
        <v>50</v>
      </c>
      <c r="P281" s="28">
        <v>5200</v>
      </c>
      <c r="Q281" s="93">
        <v>42410</v>
      </c>
      <c r="R281" s="32">
        <v>1339.98</v>
      </c>
      <c r="S281" s="20">
        <f t="shared" si="4"/>
        <v>0</v>
      </c>
    </row>
    <row r="282" spans="1:20" x14ac:dyDescent="0.2">
      <c r="A282" s="25">
        <v>276</v>
      </c>
      <c r="B282" s="48" t="s">
        <v>763</v>
      </c>
      <c r="C282" s="29">
        <v>42411</v>
      </c>
      <c r="D282" s="28">
        <v>1437</v>
      </c>
      <c r="E282" s="114">
        <v>42400</v>
      </c>
      <c r="F282" s="99">
        <v>16399.91</v>
      </c>
      <c r="G282" s="28" t="s">
        <v>404</v>
      </c>
      <c r="H282" s="28" t="s">
        <v>764</v>
      </c>
      <c r="I282" s="28" t="s">
        <v>130</v>
      </c>
      <c r="J282" s="28" t="s">
        <v>123</v>
      </c>
      <c r="K282" s="30">
        <v>60</v>
      </c>
      <c r="L282" s="93">
        <v>42473</v>
      </c>
      <c r="M282" s="93">
        <v>42415</v>
      </c>
      <c r="N282" s="28">
        <v>16399.91</v>
      </c>
      <c r="O282" s="32" t="s">
        <v>27</v>
      </c>
      <c r="P282" s="28">
        <v>1163</v>
      </c>
      <c r="Q282" s="93">
        <v>42473</v>
      </c>
      <c r="R282" s="32">
        <v>16399.91</v>
      </c>
      <c r="S282" s="20">
        <f t="shared" si="4"/>
        <v>0</v>
      </c>
    </row>
    <row r="283" spans="1:20" x14ac:dyDescent="0.2">
      <c r="A283" s="25">
        <v>277</v>
      </c>
      <c r="B283" s="28" t="s">
        <v>765</v>
      </c>
      <c r="C283" s="29">
        <v>42411</v>
      </c>
      <c r="D283" s="28">
        <v>2126403</v>
      </c>
      <c r="E283" s="114">
        <v>42400</v>
      </c>
      <c r="F283" s="99">
        <v>411.73</v>
      </c>
      <c r="G283" s="28" t="s">
        <v>766</v>
      </c>
      <c r="H283" s="28" t="s">
        <v>402</v>
      </c>
      <c r="I283" s="28" t="s">
        <v>130</v>
      </c>
      <c r="J283" s="28" t="s">
        <v>123</v>
      </c>
      <c r="K283" s="30">
        <v>20</v>
      </c>
      <c r="L283" s="93">
        <v>42419</v>
      </c>
      <c r="M283" s="93">
        <v>42415</v>
      </c>
      <c r="N283" s="28">
        <v>411.73</v>
      </c>
      <c r="O283" s="32" t="s">
        <v>20</v>
      </c>
      <c r="P283" s="28">
        <v>1098</v>
      </c>
      <c r="Q283" s="93">
        <v>42419</v>
      </c>
      <c r="R283" s="32" t="s">
        <v>1060</v>
      </c>
      <c r="S283" s="20">
        <f t="shared" si="4"/>
        <v>0</v>
      </c>
    </row>
    <row r="284" spans="1:20" x14ac:dyDescent="0.2">
      <c r="A284" s="25">
        <v>278</v>
      </c>
      <c r="B284" s="28" t="s">
        <v>767</v>
      </c>
      <c r="C284" s="29">
        <v>42411</v>
      </c>
      <c r="D284" s="28">
        <v>1406209</v>
      </c>
      <c r="E284" s="114">
        <v>42735</v>
      </c>
      <c r="F284" s="99">
        <v>1450.65</v>
      </c>
      <c r="G284" s="28" t="s">
        <v>611</v>
      </c>
      <c r="H284" s="28" t="s">
        <v>768</v>
      </c>
      <c r="I284" s="28" t="s">
        <v>130</v>
      </c>
      <c r="J284" s="28" t="s">
        <v>123</v>
      </c>
      <c r="K284" s="30">
        <v>20</v>
      </c>
      <c r="L284" s="93">
        <v>42420</v>
      </c>
      <c r="M284" s="93">
        <v>42415</v>
      </c>
      <c r="N284" s="28">
        <v>1450.65</v>
      </c>
      <c r="O284" s="32" t="s">
        <v>20</v>
      </c>
      <c r="P284" s="28">
        <v>1099</v>
      </c>
      <c r="Q284" s="93">
        <v>42419</v>
      </c>
      <c r="R284" s="32">
        <v>1450.65</v>
      </c>
      <c r="S284" s="20">
        <f t="shared" si="4"/>
        <v>-1</v>
      </c>
    </row>
    <row r="285" spans="1:20" x14ac:dyDescent="0.2">
      <c r="A285" s="25">
        <v>279</v>
      </c>
      <c r="B285" s="28" t="s">
        <v>769</v>
      </c>
      <c r="C285" s="29">
        <v>42411</v>
      </c>
      <c r="D285" s="28">
        <v>22718</v>
      </c>
      <c r="E285" s="114">
        <v>42398</v>
      </c>
      <c r="F285" s="99">
        <v>213.12</v>
      </c>
      <c r="G285" s="28" t="s">
        <v>770</v>
      </c>
      <c r="H285" s="28" t="s">
        <v>771</v>
      </c>
      <c r="I285" s="28" t="s">
        <v>130</v>
      </c>
      <c r="J285" s="28" t="s">
        <v>123</v>
      </c>
      <c r="K285" s="30">
        <v>30</v>
      </c>
      <c r="L285" s="126">
        <v>42450</v>
      </c>
      <c r="M285" s="93">
        <v>42415</v>
      </c>
      <c r="N285" s="28">
        <v>213.12</v>
      </c>
      <c r="O285" s="39" t="s">
        <v>3766</v>
      </c>
      <c r="P285" s="40">
        <v>3748608</v>
      </c>
      <c r="Q285" s="126">
        <v>42450</v>
      </c>
      <c r="R285" s="28">
        <v>213.12</v>
      </c>
      <c r="S285" s="38">
        <f t="shared" si="4"/>
        <v>0</v>
      </c>
    </row>
    <row r="286" spans="1:20" x14ac:dyDescent="0.2">
      <c r="A286" s="25">
        <v>280</v>
      </c>
      <c r="B286" s="15" t="s">
        <v>772</v>
      </c>
      <c r="C286" s="16">
        <v>42410</v>
      </c>
      <c r="D286" s="15">
        <v>1436</v>
      </c>
      <c r="E286" s="113">
        <v>42400</v>
      </c>
      <c r="F286" s="100">
        <v>21630.06</v>
      </c>
      <c r="G286" s="15" t="s">
        <v>773</v>
      </c>
      <c r="H286" s="15" t="s">
        <v>450</v>
      </c>
      <c r="I286" s="15" t="s">
        <v>130</v>
      </c>
      <c r="J286" s="15" t="s">
        <v>21</v>
      </c>
      <c r="K286" s="20">
        <v>60</v>
      </c>
      <c r="L286" s="127">
        <v>42473</v>
      </c>
      <c r="M286" s="127">
        <v>42410</v>
      </c>
      <c r="N286" s="15">
        <v>21630.06</v>
      </c>
      <c r="O286" s="17" t="s">
        <v>27</v>
      </c>
      <c r="P286" s="15">
        <v>1164.1162999999999</v>
      </c>
      <c r="Q286" s="127">
        <v>42473</v>
      </c>
      <c r="R286" s="17">
        <v>21630.06</v>
      </c>
      <c r="S286" s="20">
        <f t="shared" si="4"/>
        <v>0</v>
      </c>
    </row>
    <row r="287" spans="1:20" x14ac:dyDescent="0.2">
      <c r="A287" s="25">
        <v>281</v>
      </c>
      <c r="B287" s="15" t="s">
        <v>774</v>
      </c>
      <c r="C287" s="16">
        <v>42412</v>
      </c>
      <c r="D287" s="15">
        <v>2541704</v>
      </c>
      <c r="E287" s="113">
        <v>42411</v>
      </c>
      <c r="F287" s="100">
        <v>8884.24</v>
      </c>
      <c r="G287" s="15" t="s">
        <v>120</v>
      </c>
      <c r="H287" s="15" t="s">
        <v>466</v>
      </c>
      <c r="I287" s="15" t="s">
        <v>130</v>
      </c>
      <c r="J287" s="15" t="s">
        <v>714</v>
      </c>
      <c r="K287" s="20">
        <v>15</v>
      </c>
      <c r="L287" s="127">
        <v>42417</v>
      </c>
      <c r="M287" s="127">
        <v>42412</v>
      </c>
      <c r="N287" s="15">
        <v>8884.24</v>
      </c>
      <c r="O287" s="17" t="s">
        <v>27</v>
      </c>
      <c r="P287" s="15">
        <v>1088</v>
      </c>
      <c r="Q287" s="127">
        <v>42417</v>
      </c>
      <c r="R287" s="17">
        <v>8884.24</v>
      </c>
      <c r="S287" s="20">
        <f t="shared" si="4"/>
        <v>0</v>
      </c>
    </row>
    <row r="288" spans="1:20" x14ac:dyDescent="0.2">
      <c r="A288" s="25">
        <v>282</v>
      </c>
      <c r="B288" s="15" t="s">
        <v>775</v>
      </c>
      <c r="C288" s="16">
        <v>42412</v>
      </c>
      <c r="D288" s="15">
        <v>12836</v>
      </c>
      <c r="E288" s="113">
        <v>42411</v>
      </c>
      <c r="F288" s="100">
        <v>288</v>
      </c>
      <c r="G288" s="15" t="s">
        <v>464</v>
      </c>
      <c r="H288" s="15" t="s">
        <v>57</v>
      </c>
      <c r="I288" s="15" t="s">
        <v>130</v>
      </c>
      <c r="J288" s="15" t="s">
        <v>714</v>
      </c>
      <c r="K288" s="20">
        <v>0</v>
      </c>
      <c r="L288" s="127">
        <v>42411</v>
      </c>
      <c r="M288" s="127">
        <v>42412</v>
      </c>
      <c r="N288" s="15">
        <v>288</v>
      </c>
      <c r="O288" s="39" t="s">
        <v>27</v>
      </c>
      <c r="P288" s="40">
        <v>91</v>
      </c>
      <c r="Q288" s="126">
        <v>42412</v>
      </c>
      <c r="R288" s="39">
        <v>288</v>
      </c>
      <c r="S288" s="38">
        <f t="shared" si="4"/>
        <v>1</v>
      </c>
    </row>
    <row r="289" spans="1:19" x14ac:dyDescent="0.2">
      <c r="A289" s="25">
        <v>283</v>
      </c>
      <c r="B289" s="15" t="s">
        <v>776</v>
      </c>
      <c r="C289" s="16">
        <v>42415</v>
      </c>
      <c r="D289" s="15">
        <v>300</v>
      </c>
      <c r="E289" s="113">
        <v>42415</v>
      </c>
      <c r="F289" s="100">
        <v>2736</v>
      </c>
      <c r="G289" s="15" t="s">
        <v>592</v>
      </c>
      <c r="H289" s="15" t="s">
        <v>777</v>
      </c>
      <c r="I289" s="15" t="s">
        <v>130</v>
      </c>
      <c r="J289" s="15" t="s">
        <v>714</v>
      </c>
      <c r="K289" s="20">
        <v>0</v>
      </c>
      <c r="L289" s="127">
        <v>42423</v>
      </c>
      <c r="M289" s="127">
        <v>42415</v>
      </c>
      <c r="N289" s="15">
        <v>2736</v>
      </c>
      <c r="O289" s="39" t="s">
        <v>27</v>
      </c>
      <c r="P289" s="40">
        <v>153</v>
      </c>
      <c r="Q289" s="126">
        <v>42424</v>
      </c>
      <c r="R289" s="39">
        <v>2736</v>
      </c>
      <c r="S289" s="38">
        <f t="shared" si="4"/>
        <v>1</v>
      </c>
    </row>
    <row r="290" spans="1:19" x14ac:dyDescent="0.2">
      <c r="A290" s="25">
        <v>284</v>
      </c>
      <c r="B290" s="28" t="s">
        <v>778</v>
      </c>
      <c r="C290" s="29">
        <v>42412</v>
      </c>
      <c r="D290" s="28">
        <v>51500526</v>
      </c>
      <c r="E290" s="114">
        <v>42402</v>
      </c>
      <c r="F290" s="99">
        <v>240</v>
      </c>
      <c r="G290" s="28" t="s">
        <v>59</v>
      </c>
      <c r="H290" s="28" t="s">
        <v>230</v>
      </c>
      <c r="I290" s="28" t="s">
        <v>130</v>
      </c>
      <c r="J290" s="28" t="s">
        <v>135</v>
      </c>
      <c r="K290" s="30">
        <v>0</v>
      </c>
      <c r="L290" s="93">
        <f>SUM(E290,K290)</f>
        <v>42402</v>
      </c>
      <c r="M290" s="93">
        <v>42409</v>
      </c>
      <c r="N290" s="28">
        <v>240</v>
      </c>
      <c r="O290" s="32" t="s">
        <v>20</v>
      </c>
      <c r="P290" s="28">
        <v>1062</v>
      </c>
      <c r="Q290" s="93">
        <v>42405</v>
      </c>
      <c r="R290" s="32">
        <v>240</v>
      </c>
      <c r="S290" s="20">
        <f t="shared" si="4"/>
        <v>3</v>
      </c>
    </row>
    <row r="291" spans="1:19" x14ac:dyDescent="0.2">
      <c r="A291" s="25">
        <v>285</v>
      </c>
      <c r="B291" s="28" t="s">
        <v>779</v>
      </c>
      <c r="C291" s="29">
        <v>42415</v>
      </c>
      <c r="D291" s="28">
        <v>1000298205</v>
      </c>
      <c r="E291" s="114">
        <v>42400</v>
      </c>
      <c r="F291" s="99">
        <v>195.73</v>
      </c>
      <c r="G291" s="28" t="s">
        <v>9</v>
      </c>
      <c r="H291" s="28" t="s">
        <v>17</v>
      </c>
      <c r="I291" s="28" t="s">
        <v>130</v>
      </c>
      <c r="J291" s="28" t="s">
        <v>123</v>
      </c>
      <c r="K291" s="30">
        <v>30</v>
      </c>
      <c r="L291" s="93">
        <v>42438</v>
      </c>
      <c r="M291" s="93">
        <v>42417</v>
      </c>
      <c r="N291" s="28">
        <v>195.73</v>
      </c>
      <c r="O291" s="32" t="s">
        <v>20</v>
      </c>
      <c r="P291" s="28">
        <v>1118</v>
      </c>
      <c r="Q291" s="93">
        <v>42438</v>
      </c>
      <c r="R291" s="32">
        <v>195.73</v>
      </c>
      <c r="S291" s="20">
        <f t="shared" si="4"/>
        <v>0</v>
      </c>
    </row>
    <row r="292" spans="1:19" x14ac:dyDescent="0.2">
      <c r="A292" s="25">
        <v>286</v>
      </c>
      <c r="B292" s="28" t="s">
        <v>780</v>
      </c>
      <c r="C292" s="29">
        <v>42415</v>
      </c>
      <c r="D292" s="28">
        <v>1000298206</v>
      </c>
      <c r="E292" s="114">
        <v>42400</v>
      </c>
      <c r="F292" s="99">
        <v>4696.5200000000004</v>
      </c>
      <c r="G292" s="28" t="s">
        <v>9</v>
      </c>
      <c r="H292" s="28" t="s">
        <v>17</v>
      </c>
      <c r="I292" s="28" t="s">
        <v>130</v>
      </c>
      <c r="J292" s="28" t="s">
        <v>123</v>
      </c>
      <c r="K292" s="30">
        <v>30</v>
      </c>
      <c r="L292" s="93">
        <v>42438</v>
      </c>
      <c r="M292" s="93">
        <v>42417</v>
      </c>
      <c r="N292" s="28">
        <v>4696.5200000000004</v>
      </c>
      <c r="O292" s="32" t="s">
        <v>20</v>
      </c>
      <c r="P292" s="28">
        <v>1118</v>
      </c>
      <c r="Q292" s="93">
        <v>42438</v>
      </c>
      <c r="R292" s="32">
        <v>4696.5200000000004</v>
      </c>
      <c r="S292" s="20">
        <f t="shared" si="4"/>
        <v>0</v>
      </c>
    </row>
    <row r="293" spans="1:19" x14ac:dyDescent="0.2">
      <c r="A293" s="25">
        <v>287</v>
      </c>
      <c r="B293" s="28" t="s">
        <v>781</v>
      </c>
      <c r="C293" s="29">
        <v>42415</v>
      </c>
      <c r="D293" s="28">
        <v>1000298207</v>
      </c>
      <c r="E293" s="114">
        <v>42400</v>
      </c>
      <c r="F293" s="99">
        <v>387.36</v>
      </c>
      <c r="G293" s="28" t="s">
        <v>9</v>
      </c>
      <c r="H293" s="28" t="s">
        <v>17</v>
      </c>
      <c r="I293" s="28" t="s">
        <v>130</v>
      </c>
      <c r="J293" s="28" t="s">
        <v>123</v>
      </c>
      <c r="K293" s="30">
        <v>30</v>
      </c>
      <c r="L293" s="93">
        <v>42438</v>
      </c>
      <c r="M293" s="93">
        <v>42417</v>
      </c>
      <c r="N293" s="28">
        <v>387.36</v>
      </c>
      <c r="O293" s="32" t="s">
        <v>20</v>
      </c>
      <c r="P293" s="28">
        <v>1118</v>
      </c>
      <c r="Q293" s="93">
        <v>42438</v>
      </c>
      <c r="R293" s="32">
        <v>387.36</v>
      </c>
      <c r="S293" s="20">
        <f t="shared" si="4"/>
        <v>0</v>
      </c>
    </row>
    <row r="294" spans="1:19" x14ac:dyDescent="0.2">
      <c r="A294" s="25">
        <v>288</v>
      </c>
      <c r="B294" s="28" t="s">
        <v>782</v>
      </c>
      <c r="C294" s="29">
        <v>42415</v>
      </c>
      <c r="D294" s="28">
        <v>1000298208</v>
      </c>
      <c r="E294" s="114">
        <v>42400</v>
      </c>
      <c r="F294" s="99">
        <v>773.8</v>
      </c>
      <c r="G294" s="28" t="s">
        <v>9</v>
      </c>
      <c r="H294" s="28" t="s">
        <v>17</v>
      </c>
      <c r="I294" s="28" t="s">
        <v>130</v>
      </c>
      <c r="J294" s="28" t="s">
        <v>123</v>
      </c>
      <c r="K294" s="30">
        <v>30</v>
      </c>
      <c r="L294" s="93">
        <v>42438</v>
      </c>
      <c r="M294" s="93">
        <v>42417</v>
      </c>
      <c r="N294" s="28">
        <v>773.8</v>
      </c>
      <c r="O294" s="32" t="s">
        <v>20</v>
      </c>
      <c r="P294" s="28">
        <v>1118</v>
      </c>
      <c r="Q294" s="93">
        <v>42438</v>
      </c>
      <c r="R294" s="32">
        <v>773.8</v>
      </c>
      <c r="S294" s="20">
        <f t="shared" si="4"/>
        <v>0</v>
      </c>
    </row>
    <row r="295" spans="1:19" x14ac:dyDescent="0.2">
      <c r="A295" s="25">
        <v>289</v>
      </c>
      <c r="B295" s="28" t="s">
        <v>783</v>
      </c>
      <c r="C295" s="29">
        <v>42415</v>
      </c>
      <c r="D295" s="28">
        <v>638</v>
      </c>
      <c r="E295" s="114">
        <v>42408</v>
      </c>
      <c r="F295" s="99">
        <v>2350</v>
      </c>
      <c r="G295" s="28" t="s">
        <v>322</v>
      </c>
      <c r="H295" s="28" t="s">
        <v>784</v>
      </c>
      <c r="I295" s="28" t="s">
        <v>130</v>
      </c>
      <c r="J295" s="28" t="s">
        <v>234</v>
      </c>
      <c r="K295" s="30">
        <v>60</v>
      </c>
      <c r="L295" s="93">
        <v>42468</v>
      </c>
      <c r="M295" s="93">
        <v>42417</v>
      </c>
      <c r="N295" s="28">
        <v>2350</v>
      </c>
      <c r="O295" s="32" t="s">
        <v>20</v>
      </c>
      <c r="P295" s="28">
        <v>1227</v>
      </c>
      <c r="Q295" s="93">
        <v>42473</v>
      </c>
      <c r="R295" s="32">
        <v>2350</v>
      </c>
      <c r="S295" s="20">
        <f t="shared" si="4"/>
        <v>5</v>
      </c>
    </row>
    <row r="296" spans="1:19" x14ac:dyDescent="0.2">
      <c r="A296" s="25">
        <v>290</v>
      </c>
      <c r="B296" s="28" t="s">
        <v>785</v>
      </c>
      <c r="C296" s="29">
        <v>42415</v>
      </c>
      <c r="D296" s="28">
        <v>94</v>
      </c>
      <c r="E296" s="114">
        <v>42402</v>
      </c>
      <c r="F296" s="99">
        <v>800</v>
      </c>
      <c r="G296" s="28" t="s">
        <v>786</v>
      </c>
      <c r="H296" s="28" t="s">
        <v>787</v>
      </c>
      <c r="I296" s="28" t="s">
        <v>130</v>
      </c>
      <c r="J296" s="28" t="s">
        <v>234</v>
      </c>
      <c r="K296" s="30">
        <v>0</v>
      </c>
      <c r="L296" s="93">
        <v>42415</v>
      </c>
      <c r="M296" s="93">
        <v>42417</v>
      </c>
      <c r="N296" s="28">
        <v>800</v>
      </c>
      <c r="O296" s="32" t="s">
        <v>27</v>
      </c>
      <c r="P296" s="28">
        <v>1090</v>
      </c>
      <c r="Q296" s="93">
        <v>42417</v>
      </c>
      <c r="R296" s="32">
        <v>800</v>
      </c>
      <c r="S296" s="20">
        <f t="shared" si="4"/>
        <v>2</v>
      </c>
    </row>
    <row r="297" spans="1:19" x14ac:dyDescent="0.2">
      <c r="A297" s="25">
        <v>291</v>
      </c>
      <c r="B297" s="15" t="s">
        <v>788</v>
      </c>
      <c r="C297" s="16">
        <v>42415</v>
      </c>
      <c r="D297" s="15">
        <v>30</v>
      </c>
      <c r="E297" s="113">
        <v>42415</v>
      </c>
      <c r="F297" s="100">
        <v>30</v>
      </c>
      <c r="G297" s="15" t="s">
        <v>789</v>
      </c>
      <c r="H297" s="15" t="s">
        <v>790</v>
      </c>
      <c r="I297" s="15" t="s">
        <v>130</v>
      </c>
      <c r="J297" s="15" t="s">
        <v>714</v>
      </c>
      <c r="K297" s="20">
        <v>0</v>
      </c>
      <c r="L297" s="127">
        <v>42415</v>
      </c>
      <c r="M297" s="127">
        <v>42415</v>
      </c>
      <c r="N297" s="15">
        <v>30</v>
      </c>
      <c r="O297" s="17" t="s">
        <v>50</v>
      </c>
      <c r="P297" s="18">
        <v>2665</v>
      </c>
      <c r="Q297" s="127">
        <v>42415</v>
      </c>
      <c r="R297" s="17">
        <v>30</v>
      </c>
      <c r="S297" s="20">
        <f t="shared" si="4"/>
        <v>0</v>
      </c>
    </row>
    <row r="298" spans="1:19" x14ac:dyDescent="0.2">
      <c r="A298" s="25">
        <v>292</v>
      </c>
      <c r="B298" s="15" t="s">
        <v>791</v>
      </c>
      <c r="C298" s="16">
        <v>42415</v>
      </c>
      <c r="D298" s="15">
        <v>240</v>
      </c>
      <c r="E298" s="113">
        <v>42415</v>
      </c>
      <c r="F298" s="100">
        <v>240</v>
      </c>
      <c r="G298" s="15" t="s">
        <v>138</v>
      </c>
      <c r="H298" s="15" t="s">
        <v>98</v>
      </c>
      <c r="I298" s="15" t="s">
        <v>130</v>
      </c>
      <c r="J298" s="15" t="s">
        <v>714</v>
      </c>
      <c r="K298" s="20">
        <v>0</v>
      </c>
      <c r="L298" s="127">
        <v>42415</v>
      </c>
      <c r="M298" s="127">
        <v>42415</v>
      </c>
      <c r="N298" s="15">
        <v>240</v>
      </c>
      <c r="O298" s="17" t="s">
        <v>90</v>
      </c>
      <c r="P298" s="15">
        <v>15</v>
      </c>
      <c r="Q298" s="127">
        <v>42415</v>
      </c>
      <c r="R298" s="17">
        <v>240</v>
      </c>
      <c r="S298" s="20">
        <f t="shared" si="4"/>
        <v>0</v>
      </c>
    </row>
    <row r="299" spans="1:19" x14ac:dyDescent="0.2">
      <c r="A299" s="25">
        <v>293</v>
      </c>
      <c r="B299" s="15" t="s">
        <v>792</v>
      </c>
      <c r="C299" s="16">
        <v>42415</v>
      </c>
      <c r="D299" s="15">
        <v>174</v>
      </c>
      <c r="E299" s="113">
        <v>42415</v>
      </c>
      <c r="F299" s="100">
        <v>174</v>
      </c>
      <c r="G299" s="15" t="s">
        <v>91</v>
      </c>
      <c r="H299" s="15" t="s">
        <v>383</v>
      </c>
      <c r="I299" s="15" t="s">
        <v>130</v>
      </c>
      <c r="J299" s="15" t="s">
        <v>714</v>
      </c>
      <c r="K299" s="20">
        <v>0</v>
      </c>
      <c r="L299" s="127">
        <v>42415</v>
      </c>
      <c r="M299" s="127">
        <v>42415</v>
      </c>
      <c r="N299" s="15">
        <v>174</v>
      </c>
      <c r="O299" s="17" t="s">
        <v>108</v>
      </c>
      <c r="P299" s="15">
        <v>92225</v>
      </c>
      <c r="Q299" s="127">
        <v>42415</v>
      </c>
      <c r="R299" s="17">
        <v>174</v>
      </c>
      <c r="S299" s="20">
        <f t="shared" si="4"/>
        <v>0</v>
      </c>
    </row>
    <row r="300" spans="1:19" x14ac:dyDescent="0.2">
      <c r="A300" s="25">
        <v>294</v>
      </c>
      <c r="B300" s="15" t="s">
        <v>793</v>
      </c>
      <c r="C300" s="16">
        <v>42416</v>
      </c>
      <c r="D300" s="15">
        <v>129</v>
      </c>
      <c r="E300" s="113">
        <v>42415</v>
      </c>
      <c r="F300" s="100">
        <v>5.4</v>
      </c>
      <c r="G300" s="15" t="s">
        <v>101</v>
      </c>
      <c r="H300" s="15" t="s">
        <v>92</v>
      </c>
      <c r="I300" s="15" t="s">
        <v>130</v>
      </c>
      <c r="J300" s="15" t="s">
        <v>21</v>
      </c>
      <c r="K300" s="20">
        <v>0</v>
      </c>
      <c r="L300" s="127">
        <v>42415</v>
      </c>
      <c r="M300" s="127">
        <v>42415</v>
      </c>
      <c r="N300" s="15">
        <v>5.4</v>
      </c>
      <c r="O300" s="17" t="s">
        <v>50</v>
      </c>
      <c r="P300" s="15">
        <v>2497</v>
      </c>
      <c r="Q300" s="127">
        <v>42415</v>
      </c>
      <c r="R300" s="17">
        <v>5.4</v>
      </c>
      <c r="S300" s="20">
        <f t="shared" si="4"/>
        <v>0</v>
      </c>
    </row>
    <row r="301" spans="1:19" x14ac:dyDescent="0.2">
      <c r="A301" s="25">
        <v>295</v>
      </c>
      <c r="B301" s="28" t="s">
        <v>794</v>
      </c>
      <c r="C301" s="29">
        <v>42415</v>
      </c>
      <c r="D301" s="28">
        <v>1286</v>
      </c>
      <c r="E301" s="114">
        <v>42400</v>
      </c>
      <c r="F301" s="99">
        <v>187.85</v>
      </c>
      <c r="G301" s="28" t="s">
        <v>795</v>
      </c>
      <c r="H301" s="28" t="s">
        <v>16</v>
      </c>
      <c r="I301" s="28" t="s">
        <v>130</v>
      </c>
      <c r="J301" s="28" t="s">
        <v>123</v>
      </c>
      <c r="K301" s="30">
        <v>15</v>
      </c>
      <c r="L301" s="93">
        <v>42415</v>
      </c>
      <c r="M301" s="93">
        <v>42417</v>
      </c>
      <c r="N301" s="28">
        <v>187.85</v>
      </c>
      <c r="O301" s="32" t="s">
        <v>27</v>
      </c>
      <c r="P301" s="28">
        <v>1095</v>
      </c>
      <c r="Q301" s="93">
        <v>42417</v>
      </c>
      <c r="R301" s="32">
        <v>187.85</v>
      </c>
      <c r="S301" s="20">
        <f t="shared" si="4"/>
        <v>2</v>
      </c>
    </row>
    <row r="302" spans="1:19" x14ac:dyDescent="0.2">
      <c r="A302" s="25">
        <v>296</v>
      </c>
      <c r="B302" s="28" t="s">
        <v>796</v>
      </c>
      <c r="C302" s="29">
        <v>42415</v>
      </c>
      <c r="D302" s="28">
        <v>15404</v>
      </c>
      <c r="E302" s="114">
        <v>42400</v>
      </c>
      <c r="F302" s="99">
        <v>21.95</v>
      </c>
      <c r="G302" s="28" t="s">
        <v>77</v>
      </c>
      <c r="H302" s="28" t="s">
        <v>16</v>
      </c>
      <c r="I302" s="28" t="s">
        <v>130</v>
      </c>
      <c r="J302" s="28" t="s">
        <v>123</v>
      </c>
      <c r="K302" s="30">
        <v>30</v>
      </c>
      <c r="L302" s="93">
        <v>42415</v>
      </c>
      <c r="M302" s="93">
        <v>42417</v>
      </c>
      <c r="N302" s="28">
        <v>21.95</v>
      </c>
      <c r="O302" s="32" t="s">
        <v>27</v>
      </c>
      <c r="P302" s="28">
        <v>1092</v>
      </c>
      <c r="Q302" s="93">
        <v>42417</v>
      </c>
      <c r="R302" s="32">
        <v>21.95</v>
      </c>
      <c r="S302" s="20">
        <f t="shared" si="4"/>
        <v>2</v>
      </c>
    </row>
    <row r="303" spans="1:19" x14ac:dyDescent="0.2">
      <c r="A303" s="25">
        <v>297</v>
      </c>
      <c r="B303" s="28" t="s">
        <v>797</v>
      </c>
      <c r="C303" s="29">
        <v>42415</v>
      </c>
      <c r="D303" s="28">
        <v>553204</v>
      </c>
      <c r="E303" s="114">
        <v>42400</v>
      </c>
      <c r="F303" s="99">
        <v>70.09</v>
      </c>
      <c r="G303" s="28" t="s">
        <v>211</v>
      </c>
      <c r="H303" s="28" t="s">
        <v>18</v>
      </c>
      <c r="I303" s="28" t="s">
        <v>130</v>
      </c>
      <c r="J303" s="28" t="s">
        <v>123</v>
      </c>
      <c r="K303" s="30">
        <v>15</v>
      </c>
      <c r="L303" s="93">
        <v>42415</v>
      </c>
      <c r="M303" s="93">
        <v>42417</v>
      </c>
      <c r="N303" s="28">
        <v>70.09</v>
      </c>
      <c r="O303" s="32" t="s">
        <v>27</v>
      </c>
      <c r="P303" s="28">
        <v>1094</v>
      </c>
      <c r="Q303" s="93">
        <v>42417</v>
      </c>
      <c r="R303" s="32">
        <v>70.09</v>
      </c>
      <c r="S303" s="20">
        <f t="shared" si="4"/>
        <v>2</v>
      </c>
    </row>
    <row r="304" spans="1:19" x14ac:dyDescent="0.2">
      <c r="A304" s="25">
        <v>298</v>
      </c>
      <c r="B304" s="28" t="s">
        <v>798</v>
      </c>
      <c r="C304" s="29">
        <v>42415</v>
      </c>
      <c r="D304" s="28">
        <v>602726</v>
      </c>
      <c r="E304" s="114">
        <v>42410</v>
      </c>
      <c r="F304" s="99">
        <v>131.31</v>
      </c>
      <c r="G304" s="28" t="s">
        <v>276</v>
      </c>
      <c r="H304" s="28" t="s">
        <v>35</v>
      </c>
      <c r="I304" s="28" t="s">
        <v>130</v>
      </c>
      <c r="J304" s="28" t="s">
        <v>123</v>
      </c>
      <c r="K304" s="30">
        <v>20</v>
      </c>
      <c r="L304" s="93">
        <v>42431</v>
      </c>
      <c r="M304" s="93">
        <v>42417</v>
      </c>
      <c r="N304" s="28">
        <v>131.31</v>
      </c>
      <c r="O304" s="32" t="s">
        <v>20</v>
      </c>
      <c r="P304" s="28">
        <v>1112</v>
      </c>
      <c r="Q304" s="93">
        <v>42431</v>
      </c>
      <c r="R304" s="32">
        <v>131.31</v>
      </c>
      <c r="S304" s="20">
        <f t="shared" si="4"/>
        <v>0</v>
      </c>
    </row>
    <row r="305" spans="1:19" x14ac:dyDescent="0.2">
      <c r="A305" s="25">
        <v>299</v>
      </c>
      <c r="B305" s="28" t="s">
        <v>799</v>
      </c>
      <c r="C305" s="29">
        <v>42415</v>
      </c>
      <c r="D305" s="28">
        <v>51600056</v>
      </c>
      <c r="E305" s="114">
        <v>42398</v>
      </c>
      <c r="F305" s="99">
        <v>480</v>
      </c>
      <c r="G305" s="28" t="s">
        <v>59</v>
      </c>
      <c r="H305" s="28" t="s">
        <v>230</v>
      </c>
      <c r="I305" s="28" t="s">
        <v>130</v>
      </c>
      <c r="J305" s="28" t="s">
        <v>135</v>
      </c>
      <c r="K305" s="30">
        <v>0</v>
      </c>
      <c r="L305" s="93">
        <v>42398</v>
      </c>
      <c r="M305" s="93">
        <v>42404</v>
      </c>
      <c r="N305" s="28">
        <v>480</v>
      </c>
      <c r="O305" s="32" t="s">
        <v>27</v>
      </c>
      <c r="P305" s="28">
        <v>433</v>
      </c>
      <c r="Q305" s="93">
        <v>42398</v>
      </c>
      <c r="R305" s="32">
        <v>480</v>
      </c>
      <c r="S305" s="20">
        <f t="shared" si="4"/>
        <v>0</v>
      </c>
    </row>
    <row r="306" spans="1:19" x14ac:dyDescent="0.2">
      <c r="A306" s="25">
        <v>300</v>
      </c>
      <c r="B306" s="28" t="s">
        <v>800</v>
      </c>
      <c r="C306" s="29">
        <v>42415</v>
      </c>
      <c r="D306" s="28">
        <v>51600014</v>
      </c>
      <c r="E306" s="114">
        <v>42390</v>
      </c>
      <c r="F306" s="99">
        <v>240</v>
      </c>
      <c r="G306" s="28" t="s">
        <v>59</v>
      </c>
      <c r="H306" s="28" t="s">
        <v>230</v>
      </c>
      <c r="I306" s="28" t="s">
        <v>130</v>
      </c>
      <c r="J306" s="28" t="s">
        <v>135</v>
      </c>
      <c r="K306" s="30">
        <v>0</v>
      </c>
      <c r="L306" s="93">
        <v>42390</v>
      </c>
      <c r="M306" s="93">
        <v>42394</v>
      </c>
      <c r="N306" s="28">
        <v>240</v>
      </c>
      <c r="O306" s="32" t="s">
        <v>27</v>
      </c>
      <c r="P306" s="28">
        <v>432</v>
      </c>
      <c r="Q306" s="93">
        <v>42391</v>
      </c>
      <c r="R306" s="32">
        <v>240</v>
      </c>
      <c r="S306" s="20">
        <f t="shared" si="4"/>
        <v>1</v>
      </c>
    </row>
    <row r="307" spans="1:19" x14ac:dyDescent="0.2">
      <c r="A307" s="25">
        <v>301</v>
      </c>
      <c r="B307" s="28" t="s">
        <v>801</v>
      </c>
      <c r="C307" s="29">
        <v>42415</v>
      </c>
      <c r="D307" s="28">
        <v>515000525</v>
      </c>
      <c r="E307" s="114">
        <v>42388</v>
      </c>
      <c r="F307" s="99">
        <v>240</v>
      </c>
      <c r="G307" s="28" t="s">
        <v>59</v>
      </c>
      <c r="H307" s="28" t="s">
        <v>230</v>
      </c>
      <c r="I307" s="28" t="s">
        <v>130</v>
      </c>
      <c r="J307" s="28" t="s">
        <v>135</v>
      </c>
      <c r="K307" s="30">
        <v>0</v>
      </c>
      <c r="L307" s="93">
        <v>42388</v>
      </c>
      <c r="M307" s="93">
        <v>42417</v>
      </c>
      <c r="N307" s="28">
        <v>240</v>
      </c>
      <c r="O307" s="32" t="s">
        <v>27</v>
      </c>
      <c r="P307" s="28">
        <v>176</v>
      </c>
      <c r="Q307" s="93">
        <v>42388</v>
      </c>
      <c r="R307" s="32">
        <v>240</v>
      </c>
      <c r="S307" s="20">
        <f t="shared" si="4"/>
        <v>0</v>
      </c>
    </row>
    <row r="308" spans="1:19" x14ac:dyDescent="0.2">
      <c r="A308" s="25">
        <v>302</v>
      </c>
      <c r="B308" s="28" t="s">
        <v>802</v>
      </c>
      <c r="C308" s="29">
        <v>42415</v>
      </c>
      <c r="D308" s="28">
        <v>5160001</v>
      </c>
      <c r="E308" s="114">
        <v>42380</v>
      </c>
      <c r="F308" s="99">
        <v>840</v>
      </c>
      <c r="G308" s="28" t="s">
        <v>59</v>
      </c>
      <c r="H308" s="28" t="s">
        <v>230</v>
      </c>
      <c r="I308" s="28" t="s">
        <v>130</v>
      </c>
      <c r="J308" s="28" t="s">
        <v>135</v>
      </c>
      <c r="K308" s="30">
        <v>0</v>
      </c>
      <c r="L308" s="93">
        <v>42380</v>
      </c>
      <c r="M308" s="93">
        <v>42417</v>
      </c>
      <c r="N308" s="28">
        <v>840</v>
      </c>
      <c r="O308" s="32" t="s">
        <v>27</v>
      </c>
      <c r="P308" s="28">
        <v>430</v>
      </c>
      <c r="Q308" s="93">
        <v>42384</v>
      </c>
      <c r="R308" s="32">
        <v>840</v>
      </c>
      <c r="S308" s="20">
        <f t="shared" si="4"/>
        <v>4</v>
      </c>
    </row>
    <row r="309" spans="1:19" x14ac:dyDescent="0.2">
      <c r="A309" s="25">
        <v>303</v>
      </c>
      <c r="B309" s="28" t="s">
        <v>803</v>
      </c>
      <c r="C309" s="29">
        <v>42415</v>
      </c>
      <c r="D309" s="28">
        <v>51600010</v>
      </c>
      <c r="E309" s="114">
        <v>42382</v>
      </c>
      <c r="F309" s="99">
        <v>240</v>
      </c>
      <c r="G309" s="28" t="s">
        <v>59</v>
      </c>
      <c r="H309" s="28" t="s">
        <v>230</v>
      </c>
      <c r="I309" s="28" t="s">
        <v>130</v>
      </c>
      <c r="J309" s="28" t="s">
        <v>135</v>
      </c>
      <c r="K309" s="30">
        <v>0</v>
      </c>
      <c r="L309" s="93">
        <v>42382</v>
      </c>
      <c r="M309" s="93">
        <v>42417</v>
      </c>
      <c r="N309" s="28">
        <v>240</v>
      </c>
      <c r="O309" s="32" t="s">
        <v>27</v>
      </c>
      <c r="P309" s="28">
        <v>432</v>
      </c>
      <c r="Q309" s="93">
        <v>42391</v>
      </c>
      <c r="R309" s="32">
        <v>240</v>
      </c>
      <c r="S309" s="20">
        <f t="shared" si="4"/>
        <v>9</v>
      </c>
    </row>
    <row r="310" spans="1:19" x14ac:dyDescent="0.2">
      <c r="A310" s="25">
        <v>304</v>
      </c>
      <c r="B310" s="28" t="s">
        <v>804</v>
      </c>
      <c r="C310" s="29">
        <v>42415</v>
      </c>
      <c r="D310" s="28">
        <v>1061498408</v>
      </c>
      <c r="E310" s="114">
        <v>42412</v>
      </c>
      <c r="F310" s="99">
        <v>144</v>
      </c>
      <c r="G310" s="28" t="s">
        <v>122</v>
      </c>
      <c r="H310" s="28" t="s">
        <v>275</v>
      </c>
      <c r="I310" s="28" t="s">
        <v>130</v>
      </c>
      <c r="J310" s="28" t="s">
        <v>123</v>
      </c>
      <c r="K310" s="30">
        <v>0</v>
      </c>
      <c r="L310" s="93">
        <v>42412</v>
      </c>
      <c r="M310" s="93">
        <v>42417</v>
      </c>
      <c r="N310" s="28">
        <v>144</v>
      </c>
      <c r="O310" s="32" t="s">
        <v>27</v>
      </c>
      <c r="P310" s="28">
        <v>1051</v>
      </c>
      <c r="Q310" s="93">
        <v>42417</v>
      </c>
      <c r="R310" s="32">
        <v>144</v>
      </c>
      <c r="S310" s="20">
        <f t="shared" si="4"/>
        <v>5</v>
      </c>
    </row>
    <row r="311" spans="1:19" x14ac:dyDescent="0.2">
      <c r="A311" s="25">
        <v>305</v>
      </c>
      <c r="B311" s="28" t="s">
        <v>805</v>
      </c>
      <c r="C311" s="29">
        <v>42415</v>
      </c>
      <c r="D311" s="28">
        <v>199228</v>
      </c>
      <c r="E311" s="114">
        <v>42398</v>
      </c>
      <c r="F311" s="99">
        <v>81.16</v>
      </c>
      <c r="G311" s="28" t="s">
        <v>292</v>
      </c>
      <c r="H311" s="28" t="s">
        <v>18</v>
      </c>
      <c r="I311" s="28" t="s">
        <v>130</v>
      </c>
      <c r="J311" s="28" t="s">
        <v>123</v>
      </c>
      <c r="K311" s="30">
        <v>30</v>
      </c>
      <c r="L311" s="93">
        <v>42415</v>
      </c>
      <c r="M311" s="93">
        <v>42417</v>
      </c>
      <c r="N311" s="28">
        <v>81.16</v>
      </c>
      <c r="O311" s="32" t="s">
        <v>27</v>
      </c>
      <c r="P311" s="28">
        <v>1093</v>
      </c>
      <c r="Q311" s="93">
        <v>42417</v>
      </c>
      <c r="R311" s="32">
        <v>81.16</v>
      </c>
      <c r="S311" s="20">
        <f t="shared" si="4"/>
        <v>2</v>
      </c>
    </row>
    <row r="312" spans="1:19" x14ac:dyDescent="0.2">
      <c r="A312" s="25">
        <v>306</v>
      </c>
      <c r="B312" s="28" t="s">
        <v>806</v>
      </c>
      <c r="C312" s="29">
        <v>42415</v>
      </c>
      <c r="D312" s="28">
        <v>1896265</v>
      </c>
      <c r="E312" s="114">
        <v>42411</v>
      </c>
      <c r="F312" s="99">
        <v>100.84</v>
      </c>
      <c r="G312" s="28" t="s">
        <v>807</v>
      </c>
      <c r="H312" s="28" t="s">
        <v>16</v>
      </c>
      <c r="I312" s="28" t="s">
        <v>130</v>
      </c>
      <c r="J312" s="28" t="s">
        <v>123</v>
      </c>
      <c r="K312" s="30">
        <v>20</v>
      </c>
      <c r="L312" s="93">
        <f>SUM(E312,K312)</f>
        <v>42431</v>
      </c>
      <c r="M312" s="93">
        <v>42417</v>
      </c>
      <c r="N312" s="28">
        <v>100.84</v>
      </c>
      <c r="O312" s="32" t="s">
        <v>20</v>
      </c>
      <c r="P312" s="28">
        <v>1106</v>
      </c>
      <c r="Q312" s="93">
        <v>42426</v>
      </c>
      <c r="R312" s="32">
        <v>100.84</v>
      </c>
      <c r="S312" s="20">
        <f t="shared" si="4"/>
        <v>-5</v>
      </c>
    </row>
    <row r="313" spans="1:19" x14ac:dyDescent="0.2">
      <c r="A313" s="25">
        <v>307</v>
      </c>
      <c r="B313" s="28" t="s">
        <v>808</v>
      </c>
      <c r="C313" s="29">
        <v>42416</v>
      </c>
      <c r="D313" s="28">
        <v>27136</v>
      </c>
      <c r="E313" s="114">
        <v>42398</v>
      </c>
      <c r="F313" s="99">
        <v>2266.29</v>
      </c>
      <c r="G313" s="28" t="s">
        <v>481</v>
      </c>
      <c r="H313" s="28" t="s">
        <v>227</v>
      </c>
      <c r="I313" s="28" t="s">
        <v>130</v>
      </c>
      <c r="J313" s="28" t="s">
        <v>208</v>
      </c>
      <c r="K313" s="30">
        <v>45</v>
      </c>
      <c r="L313" s="93">
        <v>42471</v>
      </c>
      <c r="M313" s="93">
        <v>42418</v>
      </c>
      <c r="N313" s="28">
        <v>13597.72</v>
      </c>
      <c r="O313" s="32" t="s">
        <v>27</v>
      </c>
      <c r="P313" s="28">
        <v>1151</v>
      </c>
      <c r="Q313" s="93">
        <v>42471</v>
      </c>
      <c r="R313" s="32">
        <v>13597.72</v>
      </c>
      <c r="S313" s="20">
        <f t="shared" si="4"/>
        <v>0</v>
      </c>
    </row>
    <row r="314" spans="1:19" x14ac:dyDescent="0.2">
      <c r="A314" s="25">
        <v>308</v>
      </c>
      <c r="B314" s="28" t="s">
        <v>809</v>
      </c>
      <c r="C314" s="29">
        <v>42416</v>
      </c>
      <c r="D314" s="28">
        <v>78298</v>
      </c>
      <c r="E314" s="114">
        <v>42409</v>
      </c>
      <c r="F314" s="99">
        <v>1082</v>
      </c>
      <c r="G314" s="28" t="s">
        <v>99</v>
      </c>
      <c r="H314" s="28" t="s">
        <v>80</v>
      </c>
      <c r="I314" s="28" t="s">
        <v>130</v>
      </c>
      <c r="J314" s="28" t="s">
        <v>135</v>
      </c>
      <c r="K314" s="30">
        <v>0</v>
      </c>
      <c r="L314" s="93">
        <v>42409</v>
      </c>
      <c r="M314" s="93">
        <v>42417</v>
      </c>
      <c r="N314" s="28">
        <v>1082</v>
      </c>
      <c r="O314" s="32" t="s">
        <v>20</v>
      </c>
      <c r="P314" s="28">
        <v>1063</v>
      </c>
      <c r="Q314" s="93">
        <v>42405</v>
      </c>
      <c r="R314" s="32">
        <v>1082</v>
      </c>
      <c r="S314" s="20">
        <f t="shared" si="4"/>
        <v>-4</v>
      </c>
    </row>
    <row r="315" spans="1:19" x14ac:dyDescent="0.2">
      <c r="A315" s="25">
        <v>309</v>
      </c>
      <c r="B315" s="28" t="s">
        <v>810</v>
      </c>
      <c r="C315" s="29">
        <v>42416</v>
      </c>
      <c r="D315" s="28">
        <v>78299</v>
      </c>
      <c r="E315" s="114">
        <v>42409</v>
      </c>
      <c r="F315" s="99">
        <v>541.04</v>
      </c>
      <c r="G315" s="28" t="s">
        <v>99</v>
      </c>
      <c r="H315" s="28" t="s">
        <v>80</v>
      </c>
      <c r="I315" s="28" t="s">
        <v>130</v>
      </c>
      <c r="J315" s="28" t="s">
        <v>135</v>
      </c>
      <c r="K315" s="30">
        <v>0</v>
      </c>
      <c r="L315" s="93">
        <v>42409</v>
      </c>
      <c r="M315" s="93">
        <v>42417</v>
      </c>
      <c r="N315" s="28">
        <v>541.04</v>
      </c>
      <c r="O315" s="32" t="s">
        <v>20</v>
      </c>
      <c r="P315" s="28">
        <v>1061</v>
      </c>
      <c r="Q315" s="93">
        <v>42405</v>
      </c>
      <c r="R315" s="32">
        <v>541.04</v>
      </c>
      <c r="S315" s="20">
        <f t="shared" si="4"/>
        <v>-4</v>
      </c>
    </row>
    <row r="316" spans="1:19" x14ac:dyDescent="0.2">
      <c r="A316" s="25">
        <v>310</v>
      </c>
      <c r="B316" s="28" t="s">
        <v>811</v>
      </c>
      <c r="C316" s="29">
        <v>42416</v>
      </c>
      <c r="D316" s="28">
        <v>78300</v>
      </c>
      <c r="E316" s="114">
        <v>42409</v>
      </c>
      <c r="F316" s="99">
        <v>227.23</v>
      </c>
      <c r="G316" s="28" t="s">
        <v>99</v>
      </c>
      <c r="H316" s="28" t="s">
        <v>80</v>
      </c>
      <c r="I316" s="28" t="s">
        <v>130</v>
      </c>
      <c r="J316" s="28" t="s">
        <v>135</v>
      </c>
      <c r="K316" s="30">
        <v>0</v>
      </c>
      <c r="L316" s="93">
        <v>42409</v>
      </c>
      <c r="M316" s="93">
        <v>42417</v>
      </c>
      <c r="N316" s="28">
        <v>227.23</v>
      </c>
      <c r="O316" s="32" t="s">
        <v>20</v>
      </c>
      <c r="P316" s="28">
        <v>1061</v>
      </c>
      <c r="Q316" s="93">
        <v>42405</v>
      </c>
      <c r="R316" s="32">
        <v>227.23</v>
      </c>
      <c r="S316" s="20">
        <f t="shared" si="4"/>
        <v>-4</v>
      </c>
    </row>
    <row r="317" spans="1:19" x14ac:dyDescent="0.2">
      <c r="A317" s="25">
        <v>311</v>
      </c>
      <c r="B317" s="28" t="s">
        <v>812</v>
      </c>
      <c r="C317" s="29">
        <v>42416</v>
      </c>
      <c r="D317" s="28">
        <v>78301</v>
      </c>
      <c r="E317" s="114">
        <v>42409</v>
      </c>
      <c r="F317" s="99">
        <v>161.15</v>
      </c>
      <c r="G317" s="28" t="s">
        <v>813</v>
      </c>
      <c r="H317" s="28" t="s">
        <v>80</v>
      </c>
      <c r="I317" s="28" t="s">
        <v>130</v>
      </c>
      <c r="J317" s="28" t="s">
        <v>135</v>
      </c>
      <c r="K317" s="30">
        <v>0</v>
      </c>
      <c r="L317" s="93">
        <v>42409</v>
      </c>
      <c r="M317" s="93">
        <v>42417</v>
      </c>
      <c r="N317" s="28">
        <v>161.15</v>
      </c>
      <c r="O317" s="32" t="s">
        <v>20</v>
      </c>
      <c r="P317" s="28">
        <v>1061</v>
      </c>
      <c r="Q317" s="93">
        <v>42405</v>
      </c>
      <c r="R317" s="32">
        <v>161.15</v>
      </c>
      <c r="S317" s="20">
        <f t="shared" si="4"/>
        <v>-4</v>
      </c>
    </row>
    <row r="318" spans="1:19" x14ac:dyDescent="0.2">
      <c r="A318" s="25">
        <v>312</v>
      </c>
      <c r="B318" s="28" t="s">
        <v>814</v>
      </c>
      <c r="C318" s="29">
        <v>42416</v>
      </c>
      <c r="D318" s="28">
        <v>51600124</v>
      </c>
      <c r="E318" s="114">
        <v>42410</v>
      </c>
      <c r="F318" s="99">
        <v>960</v>
      </c>
      <c r="G318" s="28" t="s">
        <v>59</v>
      </c>
      <c r="H318" s="28" t="s">
        <v>80</v>
      </c>
      <c r="I318" s="28" t="s">
        <v>130</v>
      </c>
      <c r="J318" s="28" t="s">
        <v>135</v>
      </c>
      <c r="K318" s="30">
        <v>0</v>
      </c>
      <c r="L318" s="93">
        <v>42410</v>
      </c>
      <c r="M318" s="93">
        <v>42417</v>
      </c>
      <c r="N318" s="28">
        <v>960</v>
      </c>
      <c r="O318" s="32" t="s">
        <v>20</v>
      </c>
      <c r="P318" s="28">
        <v>1080</v>
      </c>
      <c r="Q318" s="93">
        <v>42412</v>
      </c>
      <c r="R318" s="32">
        <v>960</v>
      </c>
      <c r="S318" s="20">
        <f t="shared" si="4"/>
        <v>2</v>
      </c>
    </row>
    <row r="319" spans="1:19" x14ac:dyDescent="0.2">
      <c r="A319" s="25">
        <v>313</v>
      </c>
      <c r="B319" s="28" t="s">
        <v>815</v>
      </c>
      <c r="C319" s="29">
        <v>42416</v>
      </c>
      <c r="D319" s="28">
        <v>78061</v>
      </c>
      <c r="E319" s="114">
        <v>42398</v>
      </c>
      <c r="F319" s="99">
        <v>1344.54</v>
      </c>
      <c r="G319" s="28" t="s">
        <v>99</v>
      </c>
      <c r="H319" s="28" t="s">
        <v>80</v>
      </c>
      <c r="I319" s="28" t="s">
        <v>130</v>
      </c>
      <c r="J319" s="28" t="s">
        <v>135</v>
      </c>
      <c r="K319" s="30">
        <v>0</v>
      </c>
      <c r="L319" s="93">
        <v>42398</v>
      </c>
      <c r="M319" s="93">
        <v>42416</v>
      </c>
      <c r="N319" s="28">
        <v>1344.54</v>
      </c>
      <c r="O319" s="32" t="s">
        <v>27</v>
      </c>
      <c r="P319" s="28">
        <v>434.435</v>
      </c>
      <c r="Q319" s="93">
        <v>42391</v>
      </c>
      <c r="R319" s="32">
        <v>1338.51</v>
      </c>
      <c r="S319" s="20">
        <f t="shared" si="4"/>
        <v>-7</v>
      </c>
    </row>
    <row r="320" spans="1:19" x14ac:dyDescent="0.2">
      <c r="A320" s="25">
        <v>314</v>
      </c>
      <c r="B320" s="28" t="s">
        <v>816</v>
      </c>
      <c r="C320" s="29">
        <v>42416</v>
      </c>
      <c r="D320" s="28">
        <v>78289</v>
      </c>
      <c r="E320" s="114">
        <v>42410</v>
      </c>
      <c r="F320" s="99">
        <v>1344.54</v>
      </c>
      <c r="G320" s="28" t="s">
        <v>99</v>
      </c>
      <c r="H320" s="28" t="s">
        <v>80</v>
      </c>
      <c r="I320" s="28" t="s">
        <v>130</v>
      </c>
      <c r="J320" s="28" t="s">
        <v>135</v>
      </c>
      <c r="K320" s="30">
        <v>0</v>
      </c>
      <c r="L320" s="93">
        <v>42410</v>
      </c>
      <c r="M320" s="93">
        <v>42417</v>
      </c>
      <c r="N320" s="28">
        <v>1344.54</v>
      </c>
      <c r="O320" s="32" t="s">
        <v>20</v>
      </c>
      <c r="P320" s="28">
        <v>1064</v>
      </c>
      <c r="Q320" s="93">
        <v>42408</v>
      </c>
      <c r="R320" s="32">
        <v>1344.54</v>
      </c>
      <c r="S320" s="20">
        <f t="shared" si="4"/>
        <v>-2</v>
      </c>
    </row>
    <row r="321" spans="1:19" x14ac:dyDescent="0.2">
      <c r="A321" s="25">
        <v>315</v>
      </c>
      <c r="B321" s="28" t="s">
        <v>817</v>
      </c>
      <c r="C321" s="29">
        <v>42416</v>
      </c>
      <c r="D321" s="28">
        <v>78390</v>
      </c>
      <c r="E321" s="114">
        <v>42410</v>
      </c>
      <c r="F321" s="99">
        <v>540.17999999999995</v>
      </c>
      <c r="G321" s="28" t="s">
        <v>99</v>
      </c>
      <c r="H321" s="28" t="s">
        <v>80</v>
      </c>
      <c r="I321" s="28" t="s">
        <v>130</v>
      </c>
      <c r="J321" s="28" t="s">
        <v>135</v>
      </c>
      <c r="K321" s="30">
        <v>0</v>
      </c>
      <c r="L321" s="93">
        <v>42410</v>
      </c>
      <c r="M321" s="93">
        <v>42417</v>
      </c>
      <c r="N321" s="28">
        <v>540.17999999999995</v>
      </c>
      <c r="O321" s="32" t="s">
        <v>20</v>
      </c>
      <c r="P321" s="28">
        <v>1064</v>
      </c>
      <c r="Q321" s="93">
        <v>42408</v>
      </c>
      <c r="R321" s="32">
        <v>540.17999999999995</v>
      </c>
      <c r="S321" s="20">
        <f t="shared" si="4"/>
        <v>-2</v>
      </c>
    </row>
    <row r="322" spans="1:19" x14ac:dyDescent="0.2">
      <c r="A322" s="25">
        <v>316</v>
      </c>
      <c r="B322" s="28" t="s">
        <v>818</v>
      </c>
      <c r="C322" s="29">
        <v>42416</v>
      </c>
      <c r="D322" s="28">
        <v>399023624</v>
      </c>
      <c r="E322" s="114">
        <v>42416</v>
      </c>
      <c r="F322" s="99">
        <v>127.08</v>
      </c>
      <c r="G322" s="28" t="s">
        <v>8</v>
      </c>
      <c r="H322" s="28" t="s">
        <v>819</v>
      </c>
      <c r="I322" s="28" t="s">
        <v>130</v>
      </c>
      <c r="J322" s="28" t="s">
        <v>117</v>
      </c>
      <c r="K322" s="30">
        <v>0</v>
      </c>
      <c r="L322" s="93">
        <v>42416</v>
      </c>
      <c r="M322" s="93">
        <v>42416</v>
      </c>
      <c r="N322" s="28">
        <v>127.08</v>
      </c>
      <c r="O322" s="32" t="s">
        <v>72</v>
      </c>
      <c r="P322" s="28">
        <v>206</v>
      </c>
      <c r="Q322" s="93">
        <v>42416</v>
      </c>
      <c r="R322" s="32">
        <v>127.08</v>
      </c>
      <c r="S322" s="20">
        <f t="shared" si="4"/>
        <v>0</v>
      </c>
    </row>
    <row r="323" spans="1:19" x14ac:dyDescent="0.2">
      <c r="A323" s="25">
        <v>317</v>
      </c>
      <c r="B323" s="28" t="s">
        <v>820</v>
      </c>
      <c r="C323" s="29">
        <v>42416</v>
      </c>
      <c r="D323" s="28">
        <v>399023625</v>
      </c>
      <c r="E323" s="114">
        <v>42416</v>
      </c>
      <c r="F323" s="99">
        <v>127.08</v>
      </c>
      <c r="G323" s="28" t="s">
        <v>8</v>
      </c>
      <c r="H323" s="28" t="s">
        <v>283</v>
      </c>
      <c r="I323" s="28" t="s">
        <v>130</v>
      </c>
      <c r="J323" s="28" t="s">
        <v>117</v>
      </c>
      <c r="K323" s="30">
        <v>0</v>
      </c>
      <c r="L323" s="93">
        <v>42416</v>
      </c>
      <c r="M323" s="93">
        <v>42416</v>
      </c>
      <c r="N323" s="28">
        <v>127.08</v>
      </c>
      <c r="O323" s="32" t="s">
        <v>72</v>
      </c>
      <c r="P323" s="28">
        <v>205</v>
      </c>
      <c r="Q323" s="93">
        <v>42416</v>
      </c>
      <c r="R323" s="32">
        <v>127.08</v>
      </c>
      <c r="S323" s="20">
        <f t="shared" ref="S323:S333" si="5">Q323-L323</f>
        <v>0</v>
      </c>
    </row>
    <row r="324" spans="1:19" x14ac:dyDescent="0.2">
      <c r="A324" s="25">
        <v>318</v>
      </c>
      <c r="B324" s="28" t="s">
        <v>821</v>
      </c>
      <c r="C324" s="29">
        <v>42416</v>
      </c>
      <c r="D324" s="28">
        <v>399023626</v>
      </c>
      <c r="E324" s="114">
        <v>42416</v>
      </c>
      <c r="F324" s="99">
        <v>127.08</v>
      </c>
      <c r="G324" s="28" t="s">
        <v>8</v>
      </c>
      <c r="H324" s="28" t="s">
        <v>283</v>
      </c>
      <c r="I324" s="28" t="s">
        <v>130</v>
      </c>
      <c r="J324" s="28" t="s">
        <v>117</v>
      </c>
      <c r="K324" s="30">
        <v>0</v>
      </c>
      <c r="L324" s="93">
        <v>42416</v>
      </c>
      <c r="M324" s="93">
        <v>42416</v>
      </c>
      <c r="N324" s="28">
        <v>127.08</v>
      </c>
      <c r="O324" s="32" t="s">
        <v>72</v>
      </c>
      <c r="P324" s="28">
        <v>204</v>
      </c>
      <c r="Q324" s="93">
        <v>42416</v>
      </c>
      <c r="R324" s="32">
        <v>127.08</v>
      </c>
      <c r="S324" s="20">
        <f t="shared" si="5"/>
        <v>0</v>
      </c>
    </row>
    <row r="325" spans="1:19" x14ac:dyDescent="0.2">
      <c r="A325" s="25">
        <v>319</v>
      </c>
      <c r="B325" s="28" t="s">
        <v>822</v>
      </c>
      <c r="C325" s="29">
        <v>42416</v>
      </c>
      <c r="D325" s="28">
        <v>399023627</v>
      </c>
      <c r="E325" s="114">
        <v>42416</v>
      </c>
      <c r="F325" s="99">
        <v>127.08</v>
      </c>
      <c r="G325" s="28" t="s">
        <v>8</v>
      </c>
      <c r="H325" s="28" t="s">
        <v>283</v>
      </c>
      <c r="I325" s="28" t="s">
        <v>130</v>
      </c>
      <c r="J325" s="28" t="s">
        <v>117</v>
      </c>
      <c r="K325" s="30">
        <v>0</v>
      </c>
      <c r="L325" s="93">
        <v>42416</v>
      </c>
      <c r="M325" s="93">
        <v>42416</v>
      </c>
      <c r="N325" s="28">
        <v>127.08</v>
      </c>
      <c r="O325" s="32" t="s">
        <v>72</v>
      </c>
      <c r="P325" s="28">
        <v>203</v>
      </c>
      <c r="Q325" s="93">
        <v>42416</v>
      </c>
      <c r="R325" s="32">
        <v>127.08</v>
      </c>
      <c r="S325" s="20">
        <f t="shared" si="5"/>
        <v>0</v>
      </c>
    </row>
    <row r="326" spans="1:19" x14ac:dyDescent="0.2">
      <c r="A326" s="25">
        <v>320</v>
      </c>
      <c r="B326" s="28" t="s">
        <v>823</v>
      </c>
      <c r="C326" s="29">
        <v>42416</v>
      </c>
      <c r="D326" s="28">
        <v>399023628</v>
      </c>
      <c r="E326" s="114">
        <v>42416</v>
      </c>
      <c r="F326" s="99">
        <v>435.71</v>
      </c>
      <c r="G326" s="28" t="s">
        <v>8</v>
      </c>
      <c r="H326" s="28" t="s">
        <v>283</v>
      </c>
      <c r="I326" s="28" t="s">
        <v>130</v>
      </c>
      <c r="J326" s="28" t="s">
        <v>117</v>
      </c>
      <c r="K326" s="30">
        <v>0</v>
      </c>
      <c r="L326" s="93">
        <v>42416</v>
      </c>
      <c r="M326" s="93">
        <v>42416</v>
      </c>
      <c r="N326" s="28">
        <v>435.71</v>
      </c>
      <c r="O326" s="32" t="s">
        <v>72</v>
      </c>
      <c r="P326" s="28">
        <v>201</v>
      </c>
      <c r="Q326" s="93">
        <v>42416</v>
      </c>
      <c r="R326" s="32">
        <v>435.71</v>
      </c>
      <c r="S326" s="20">
        <f t="shared" si="5"/>
        <v>0</v>
      </c>
    </row>
    <row r="327" spans="1:19" x14ac:dyDescent="0.2">
      <c r="A327" s="25">
        <v>321</v>
      </c>
      <c r="B327" s="28" t="s">
        <v>824</v>
      </c>
      <c r="C327" s="29">
        <v>42416</v>
      </c>
      <c r="D327" s="28">
        <v>399023629</v>
      </c>
      <c r="E327" s="114">
        <v>42416</v>
      </c>
      <c r="F327" s="99">
        <v>1452.35</v>
      </c>
      <c r="G327" s="28" t="s">
        <v>8</v>
      </c>
      <c r="H327" s="28" t="s">
        <v>283</v>
      </c>
      <c r="I327" s="28" t="s">
        <v>130</v>
      </c>
      <c r="J327" s="28" t="s">
        <v>117</v>
      </c>
      <c r="K327" s="30">
        <v>0</v>
      </c>
      <c r="L327" s="93">
        <v>42416</v>
      </c>
      <c r="M327" s="93">
        <v>42416</v>
      </c>
      <c r="N327" s="28">
        <v>1452.35</v>
      </c>
      <c r="O327" s="32" t="s">
        <v>72</v>
      </c>
      <c r="P327" s="28">
        <v>202</v>
      </c>
      <c r="Q327" s="93">
        <v>42416</v>
      </c>
      <c r="R327" s="32">
        <v>1452.35</v>
      </c>
      <c r="S327" s="20">
        <f t="shared" si="5"/>
        <v>0</v>
      </c>
    </row>
    <row r="328" spans="1:19" x14ac:dyDescent="0.2">
      <c r="A328" s="25">
        <v>322</v>
      </c>
      <c r="B328" s="11" t="s">
        <v>825</v>
      </c>
      <c r="C328" s="24">
        <v>42411</v>
      </c>
      <c r="D328" s="12">
        <v>11</v>
      </c>
      <c r="E328" s="112">
        <v>42411</v>
      </c>
      <c r="F328" s="97">
        <v>1650</v>
      </c>
      <c r="G328" s="13" t="s">
        <v>304</v>
      </c>
      <c r="H328" s="13" t="s">
        <v>826</v>
      </c>
      <c r="I328" s="13" t="s">
        <v>130</v>
      </c>
      <c r="J328" s="13" t="s">
        <v>109</v>
      </c>
      <c r="K328" s="12">
        <v>0</v>
      </c>
      <c r="L328" s="136">
        <v>42439</v>
      </c>
      <c r="M328" s="122">
        <v>42417</v>
      </c>
      <c r="N328" s="13">
        <v>1650</v>
      </c>
      <c r="O328" s="85" t="s">
        <v>27</v>
      </c>
      <c r="P328" s="13">
        <v>162</v>
      </c>
      <c r="Q328" s="122">
        <v>42439</v>
      </c>
      <c r="R328" s="13">
        <v>1650</v>
      </c>
      <c r="S328" s="20">
        <f t="shared" si="5"/>
        <v>0</v>
      </c>
    </row>
    <row r="329" spans="1:19" x14ac:dyDescent="0.2">
      <c r="A329" s="25">
        <v>323</v>
      </c>
      <c r="B329" s="11" t="s">
        <v>827</v>
      </c>
      <c r="C329" s="24">
        <v>42412</v>
      </c>
      <c r="D329" s="12">
        <v>59975</v>
      </c>
      <c r="E329" s="112">
        <v>42410</v>
      </c>
      <c r="F329" s="97">
        <v>54.5</v>
      </c>
      <c r="G329" s="13" t="s">
        <v>107</v>
      </c>
      <c r="H329" s="13" t="s">
        <v>828</v>
      </c>
      <c r="I329" s="13" t="s">
        <v>130</v>
      </c>
      <c r="J329" s="13" t="s">
        <v>109</v>
      </c>
      <c r="K329" s="12">
        <v>0</v>
      </c>
      <c r="L329" s="136">
        <v>42410</v>
      </c>
      <c r="M329" s="122">
        <v>42412</v>
      </c>
      <c r="N329" s="13">
        <v>54.5</v>
      </c>
      <c r="O329" s="85" t="s">
        <v>0</v>
      </c>
      <c r="P329" s="13">
        <v>52414</v>
      </c>
      <c r="Q329" s="122">
        <v>42410</v>
      </c>
      <c r="R329" s="13">
        <v>54.5</v>
      </c>
      <c r="S329" s="20">
        <f t="shared" si="5"/>
        <v>0</v>
      </c>
    </row>
    <row r="330" spans="1:19" x14ac:dyDescent="0.2">
      <c r="A330" s="25">
        <v>324</v>
      </c>
      <c r="B330" s="11" t="s">
        <v>829</v>
      </c>
      <c r="C330" s="24">
        <v>42417</v>
      </c>
      <c r="D330" s="12">
        <v>12</v>
      </c>
      <c r="E330" s="112">
        <v>42415</v>
      </c>
      <c r="F330" s="97">
        <v>968.5</v>
      </c>
      <c r="G330" s="13" t="s">
        <v>304</v>
      </c>
      <c r="H330" s="13" t="s">
        <v>830</v>
      </c>
      <c r="I330" s="13" t="s">
        <v>130</v>
      </c>
      <c r="J330" s="13" t="s">
        <v>109</v>
      </c>
      <c r="K330" s="12">
        <v>0</v>
      </c>
      <c r="L330" s="136">
        <v>42415</v>
      </c>
      <c r="M330" s="122">
        <v>42417</v>
      </c>
      <c r="N330" s="13">
        <v>968.5</v>
      </c>
      <c r="O330" s="85" t="s">
        <v>0</v>
      </c>
      <c r="P330" s="13">
        <v>479</v>
      </c>
      <c r="Q330" s="122">
        <v>42415</v>
      </c>
      <c r="R330" s="13">
        <v>968.5</v>
      </c>
      <c r="S330" s="20">
        <f t="shared" si="5"/>
        <v>0</v>
      </c>
    </row>
    <row r="331" spans="1:19" x14ac:dyDescent="0.2">
      <c r="A331" s="25">
        <v>325</v>
      </c>
      <c r="B331" s="11" t="s">
        <v>831</v>
      </c>
      <c r="C331" s="24">
        <v>42417</v>
      </c>
      <c r="D331" s="12">
        <v>30000617</v>
      </c>
      <c r="E331" s="112">
        <v>42410</v>
      </c>
      <c r="F331" s="97">
        <v>6067.98</v>
      </c>
      <c r="G331" s="13" t="s">
        <v>125</v>
      </c>
      <c r="H331" s="13" t="s">
        <v>832</v>
      </c>
      <c r="I331" s="13" t="s">
        <v>130</v>
      </c>
      <c r="J331" s="13" t="s">
        <v>66</v>
      </c>
      <c r="K331" s="12">
        <v>60</v>
      </c>
      <c r="L331" s="136">
        <v>42470</v>
      </c>
      <c r="M331" s="122">
        <v>42417</v>
      </c>
      <c r="N331" s="13">
        <v>6067.98</v>
      </c>
      <c r="O331" s="85" t="s">
        <v>20</v>
      </c>
      <c r="P331" s="13">
        <v>191</v>
      </c>
      <c r="Q331" s="122">
        <v>42471</v>
      </c>
      <c r="R331" s="13">
        <v>6067.98</v>
      </c>
      <c r="S331" s="20">
        <f t="shared" si="5"/>
        <v>1</v>
      </c>
    </row>
    <row r="332" spans="1:19" x14ac:dyDescent="0.2">
      <c r="A332" s="25">
        <v>326</v>
      </c>
      <c r="B332" s="11" t="s">
        <v>833</v>
      </c>
      <c r="C332" s="24">
        <v>42417</v>
      </c>
      <c r="D332" s="12">
        <v>3570167</v>
      </c>
      <c r="E332" s="112">
        <v>42415</v>
      </c>
      <c r="F332" s="97">
        <v>77</v>
      </c>
      <c r="G332" s="13" t="s">
        <v>834</v>
      </c>
      <c r="H332" s="13" t="s">
        <v>835</v>
      </c>
      <c r="I332" s="13" t="s">
        <v>130</v>
      </c>
      <c r="J332" s="13" t="s">
        <v>66</v>
      </c>
      <c r="K332" s="12">
        <v>0</v>
      </c>
      <c r="L332" s="136">
        <v>42415</v>
      </c>
      <c r="M332" s="122">
        <v>42417</v>
      </c>
      <c r="N332" s="13">
        <v>77</v>
      </c>
      <c r="O332" s="85" t="s">
        <v>0</v>
      </c>
      <c r="P332" s="13">
        <v>2843</v>
      </c>
      <c r="Q332" s="122">
        <v>42415</v>
      </c>
      <c r="R332" s="13">
        <v>77</v>
      </c>
      <c r="S332" s="20">
        <f t="shared" si="5"/>
        <v>0</v>
      </c>
    </row>
    <row r="333" spans="1:19" x14ac:dyDescent="0.2">
      <c r="A333" s="25">
        <v>327</v>
      </c>
      <c r="B333" s="11" t="s">
        <v>836</v>
      </c>
      <c r="C333" s="24">
        <v>42417</v>
      </c>
      <c r="D333" s="12">
        <v>60506</v>
      </c>
      <c r="E333" s="112">
        <v>42416</v>
      </c>
      <c r="F333" s="97">
        <v>23</v>
      </c>
      <c r="G333" s="13" t="s">
        <v>107</v>
      </c>
      <c r="H333" s="13" t="s">
        <v>837</v>
      </c>
      <c r="I333" s="13" t="s">
        <v>130</v>
      </c>
      <c r="J333" s="13" t="s">
        <v>109</v>
      </c>
      <c r="K333" s="12">
        <v>0</v>
      </c>
      <c r="L333" s="136">
        <v>42416</v>
      </c>
      <c r="M333" s="122">
        <v>42417</v>
      </c>
      <c r="N333" s="13">
        <v>23</v>
      </c>
      <c r="O333" s="85" t="s">
        <v>0</v>
      </c>
      <c r="P333" s="13">
        <v>12</v>
      </c>
      <c r="Q333" s="122">
        <v>42416</v>
      </c>
      <c r="R333" s="13">
        <v>23</v>
      </c>
      <c r="S333" s="20">
        <f t="shared" si="5"/>
        <v>0</v>
      </c>
    </row>
    <row r="334" spans="1:19" x14ac:dyDescent="0.2">
      <c r="A334" s="25">
        <v>328</v>
      </c>
      <c r="B334" s="28" t="s">
        <v>838</v>
      </c>
      <c r="C334" s="29">
        <v>42417</v>
      </c>
      <c r="D334" s="28">
        <v>6769607</v>
      </c>
      <c r="E334" s="114">
        <v>42401</v>
      </c>
      <c r="F334" s="99">
        <v>1927.46</v>
      </c>
      <c r="G334" s="28" t="s">
        <v>171</v>
      </c>
      <c r="H334" s="28" t="s">
        <v>274</v>
      </c>
      <c r="I334" s="28" t="s">
        <v>130</v>
      </c>
      <c r="J334" s="28" t="s">
        <v>22</v>
      </c>
      <c r="K334" s="30">
        <v>30</v>
      </c>
      <c r="L334" s="93">
        <v>42423</v>
      </c>
      <c r="M334" s="93">
        <v>42417</v>
      </c>
      <c r="N334" s="28">
        <v>1927.46</v>
      </c>
      <c r="O334" s="32" t="s">
        <v>20</v>
      </c>
      <c r="P334" s="28">
        <v>1104</v>
      </c>
      <c r="Q334" s="93">
        <v>42423</v>
      </c>
      <c r="R334" s="32">
        <v>1927.46</v>
      </c>
      <c r="S334" s="20">
        <f>Q334-L334</f>
        <v>0</v>
      </c>
    </row>
    <row r="335" spans="1:19" x14ac:dyDescent="0.2">
      <c r="A335" s="25">
        <v>329</v>
      </c>
      <c r="B335" s="28" t="s">
        <v>839</v>
      </c>
      <c r="C335" s="29">
        <v>42417</v>
      </c>
      <c r="D335" s="28">
        <v>7234720</v>
      </c>
      <c r="E335" s="114">
        <v>42416</v>
      </c>
      <c r="F335" s="99">
        <v>548.41</v>
      </c>
      <c r="G335" s="28" t="s">
        <v>344</v>
      </c>
      <c r="H335" s="28" t="s">
        <v>840</v>
      </c>
      <c r="I335" s="28" t="s">
        <v>130</v>
      </c>
      <c r="J335" s="28" t="s">
        <v>22</v>
      </c>
      <c r="K335" s="30">
        <v>0</v>
      </c>
      <c r="L335" s="93">
        <v>42416</v>
      </c>
      <c r="M335" s="93">
        <v>42422</v>
      </c>
      <c r="N335" s="28">
        <v>548.41</v>
      </c>
      <c r="O335" s="32" t="s">
        <v>27</v>
      </c>
      <c r="P335" s="28">
        <v>1082</v>
      </c>
      <c r="Q335" s="93">
        <v>42415</v>
      </c>
      <c r="R335" s="32">
        <v>548.41</v>
      </c>
      <c r="S335" s="20">
        <f t="shared" ref="S335:S398" si="6">Q335-L335</f>
        <v>-1</v>
      </c>
    </row>
    <row r="336" spans="1:19" x14ac:dyDescent="0.2">
      <c r="A336" s="25">
        <v>330</v>
      </c>
      <c r="B336" s="28" t="s">
        <v>841</v>
      </c>
      <c r="C336" s="29">
        <v>42417</v>
      </c>
      <c r="D336" s="28">
        <v>7234719</v>
      </c>
      <c r="E336" s="114">
        <v>42416</v>
      </c>
      <c r="F336" s="99">
        <v>1049.3900000000001</v>
      </c>
      <c r="G336" s="28" t="s">
        <v>344</v>
      </c>
      <c r="H336" s="28" t="s">
        <v>842</v>
      </c>
      <c r="I336" s="28" t="s">
        <v>130</v>
      </c>
      <c r="J336" s="28" t="s">
        <v>22</v>
      </c>
      <c r="K336" s="30">
        <v>0</v>
      </c>
      <c r="L336" s="93">
        <v>42416</v>
      </c>
      <c r="M336" s="93">
        <v>42422</v>
      </c>
      <c r="N336" s="28">
        <v>1049.3900000000001</v>
      </c>
      <c r="O336" s="32" t="s">
        <v>27</v>
      </c>
      <c r="P336" s="28">
        <v>1081</v>
      </c>
      <c r="Q336" s="93">
        <v>42415</v>
      </c>
      <c r="R336" s="32">
        <v>1049.3900000000001</v>
      </c>
      <c r="S336" s="20">
        <f t="shared" si="6"/>
        <v>-1</v>
      </c>
    </row>
    <row r="337" spans="1:19" x14ac:dyDescent="0.2">
      <c r="A337" s="25">
        <v>331</v>
      </c>
      <c r="B337" s="28" t="s">
        <v>843</v>
      </c>
      <c r="C337" s="29">
        <v>42417</v>
      </c>
      <c r="D337" s="28">
        <v>20428</v>
      </c>
      <c r="E337" s="114">
        <v>42416</v>
      </c>
      <c r="F337" s="99">
        <v>157.86000000000001</v>
      </c>
      <c r="G337" s="28" t="s">
        <v>86</v>
      </c>
      <c r="H337" s="28" t="s">
        <v>448</v>
      </c>
      <c r="I337" s="28" t="s">
        <v>130</v>
      </c>
      <c r="J337" s="28" t="s">
        <v>22</v>
      </c>
      <c r="K337" s="30">
        <v>60</v>
      </c>
      <c r="L337" s="93">
        <v>42476</v>
      </c>
      <c r="M337" s="93">
        <v>42417</v>
      </c>
      <c r="N337" s="28">
        <v>157.86000000000001</v>
      </c>
      <c r="O337" s="32" t="s">
        <v>20</v>
      </c>
      <c r="P337" s="28">
        <v>456</v>
      </c>
      <c r="Q337" s="93">
        <v>42475</v>
      </c>
      <c r="R337" s="32">
        <v>157.86000000000001</v>
      </c>
      <c r="S337" s="20">
        <f t="shared" si="6"/>
        <v>-1</v>
      </c>
    </row>
    <row r="338" spans="1:19" x14ac:dyDescent="0.2">
      <c r="A338" s="25">
        <v>332</v>
      </c>
      <c r="B338" s="11" t="s">
        <v>844</v>
      </c>
      <c r="C338" s="24">
        <v>42417</v>
      </c>
      <c r="D338" s="12">
        <v>63784</v>
      </c>
      <c r="E338" s="112">
        <v>42411</v>
      </c>
      <c r="F338" s="97">
        <v>660</v>
      </c>
      <c r="G338" s="13" t="s">
        <v>49</v>
      </c>
      <c r="H338" s="13" t="s">
        <v>845</v>
      </c>
      <c r="I338" s="13" t="s">
        <v>130</v>
      </c>
      <c r="J338" s="13" t="s">
        <v>66</v>
      </c>
      <c r="K338" s="12">
        <v>30</v>
      </c>
      <c r="L338" s="136">
        <v>42472</v>
      </c>
      <c r="M338" s="122">
        <v>42417</v>
      </c>
      <c r="N338" s="13">
        <v>660</v>
      </c>
      <c r="O338" s="85" t="s">
        <v>27</v>
      </c>
      <c r="P338" s="13">
        <v>1155</v>
      </c>
      <c r="Q338" s="122">
        <v>42472</v>
      </c>
      <c r="R338" s="13">
        <v>660</v>
      </c>
      <c r="S338" s="20">
        <f t="shared" si="6"/>
        <v>0</v>
      </c>
    </row>
    <row r="339" spans="1:19" x14ac:dyDescent="0.2">
      <c r="A339" s="25">
        <v>333</v>
      </c>
      <c r="B339" s="11" t="s">
        <v>846</v>
      </c>
      <c r="C339" s="24">
        <v>42417</v>
      </c>
      <c r="D339" s="12">
        <v>1896267</v>
      </c>
      <c r="E339" s="112">
        <v>42411</v>
      </c>
      <c r="F339" s="97">
        <v>4316.3900000000003</v>
      </c>
      <c r="G339" s="13" t="s">
        <v>81</v>
      </c>
      <c r="H339" s="13" t="s">
        <v>42</v>
      </c>
      <c r="I339" s="13" t="s">
        <v>130</v>
      </c>
      <c r="J339" s="13" t="s">
        <v>66</v>
      </c>
      <c r="K339" s="12">
        <v>15</v>
      </c>
      <c r="L339" s="136">
        <v>42426</v>
      </c>
      <c r="M339" s="122">
        <v>42417</v>
      </c>
      <c r="N339" s="13">
        <v>4316.3900000000003</v>
      </c>
      <c r="O339" s="85" t="s">
        <v>20</v>
      </c>
      <c r="P339" s="13"/>
      <c r="Q339" s="122">
        <v>42426</v>
      </c>
      <c r="R339" s="13">
        <v>4316.3900000000003</v>
      </c>
      <c r="S339" s="20">
        <f t="shared" si="6"/>
        <v>0</v>
      </c>
    </row>
    <row r="340" spans="1:19" x14ac:dyDescent="0.2">
      <c r="A340" s="25">
        <v>334</v>
      </c>
      <c r="B340" s="28" t="s">
        <v>847</v>
      </c>
      <c r="C340" s="29">
        <v>42418</v>
      </c>
      <c r="D340" s="28">
        <v>10006792</v>
      </c>
      <c r="E340" s="114">
        <v>42418</v>
      </c>
      <c r="F340" s="99">
        <v>54.28</v>
      </c>
      <c r="G340" s="28" t="s">
        <v>263</v>
      </c>
      <c r="H340" s="28" t="s">
        <v>16</v>
      </c>
      <c r="I340" s="28" t="s">
        <v>130</v>
      </c>
      <c r="J340" s="28" t="s">
        <v>123</v>
      </c>
      <c r="K340" s="30">
        <v>15</v>
      </c>
      <c r="L340" s="93">
        <v>42426</v>
      </c>
      <c r="M340" s="93">
        <v>42418</v>
      </c>
      <c r="N340" s="28">
        <v>54.28</v>
      </c>
      <c r="O340" s="32" t="s">
        <v>3754</v>
      </c>
      <c r="P340" s="28">
        <v>1106</v>
      </c>
      <c r="Q340" s="93">
        <v>42426</v>
      </c>
      <c r="R340" s="28">
        <v>54.28</v>
      </c>
      <c r="S340" s="20">
        <f t="shared" si="6"/>
        <v>0</v>
      </c>
    </row>
    <row r="341" spans="1:19" x14ac:dyDescent="0.2">
      <c r="A341" s="25">
        <v>335</v>
      </c>
      <c r="B341" s="28" t="s">
        <v>848</v>
      </c>
      <c r="C341" s="29">
        <v>42419</v>
      </c>
      <c r="D341" s="28">
        <v>160910</v>
      </c>
      <c r="E341" s="114">
        <v>42419</v>
      </c>
      <c r="F341" s="99">
        <v>1440</v>
      </c>
      <c r="G341" s="28" t="s">
        <v>61</v>
      </c>
      <c r="H341" s="28" t="s">
        <v>57</v>
      </c>
      <c r="I341" s="28" t="s">
        <v>130</v>
      </c>
      <c r="J341" s="28" t="s">
        <v>117</v>
      </c>
      <c r="K341" s="30">
        <v>15</v>
      </c>
      <c r="L341" s="93">
        <v>42473</v>
      </c>
      <c r="M341" s="93">
        <v>42426</v>
      </c>
      <c r="N341" s="28">
        <v>1440</v>
      </c>
      <c r="O341" s="32" t="s">
        <v>27</v>
      </c>
      <c r="P341" s="28">
        <v>1165</v>
      </c>
      <c r="Q341" s="93">
        <v>42473</v>
      </c>
      <c r="R341" s="32">
        <v>1440</v>
      </c>
      <c r="S341" s="20">
        <f t="shared" si="6"/>
        <v>0</v>
      </c>
    </row>
    <row r="342" spans="1:19" x14ac:dyDescent="0.2">
      <c r="A342" s="25">
        <v>336</v>
      </c>
      <c r="B342" s="15" t="s">
        <v>849</v>
      </c>
      <c r="C342" s="16">
        <v>42416</v>
      </c>
      <c r="D342" s="15">
        <v>77547</v>
      </c>
      <c r="E342" s="113">
        <v>42391</v>
      </c>
      <c r="F342" s="100">
        <v>762.08</v>
      </c>
      <c r="G342" s="15" t="s">
        <v>850</v>
      </c>
      <c r="H342" s="15" t="s">
        <v>851</v>
      </c>
      <c r="I342" s="15" t="s">
        <v>130</v>
      </c>
      <c r="J342" s="15" t="s">
        <v>21</v>
      </c>
      <c r="K342" s="20">
        <v>0</v>
      </c>
      <c r="L342" s="127">
        <v>42391</v>
      </c>
      <c r="M342" s="127">
        <v>42416</v>
      </c>
      <c r="N342" s="15">
        <v>762.08</v>
      </c>
      <c r="O342" s="17" t="s">
        <v>20</v>
      </c>
      <c r="P342" s="15">
        <v>66</v>
      </c>
      <c r="Q342" s="127">
        <v>42388</v>
      </c>
      <c r="R342" s="17">
        <v>762.08</v>
      </c>
      <c r="S342" s="20">
        <f t="shared" si="6"/>
        <v>-3</v>
      </c>
    </row>
    <row r="343" spans="1:19" x14ac:dyDescent="0.2">
      <c r="A343" s="25">
        <v>337</v>
      </c>
      <c r="B343" s="15" t="s">
        <v>852</v>
      </c>
      <c r="C343" s="16">
        <v>42416</v>
      </c>
      <c r="D343" s="15">
        <v>77553</v>
      </c>
      <c r="E343" s="113">
        <v>42391</v>
      </c>
      <c r="F343" s="100">
        <v>25.4</v>
      </c>
      <c r="G343" s="15" t="s">
        <v>850</v>
      </c>
      <c r="H343" s="15" t="s">
        <v>853</v>
      </c>
      <c r="I343" s="15" t="s">
        <v>130</v>
      </c>
      <c r="J343" s="15" t="s">
        <v>21</v>
      </c>
      <c r="K343" s="20">
        <v>0</v>
      </c>
      <c r="L343" s="127">
        <v>42391</v>
      </c>
      <c r="M343" s="127">
        <v>42416</v>
      </c>
      <c r="N343" s="15">
        <v>25.4</v>
      </c>
      <c r="O343" s="17" t="s">
        <v>20</v>
      </c>
      <c r="P343" s="15">
        <v>66</v>
      </c>
      <c r="Q343" s="127">
        <v>42388</v>
      </c>
      <c r="R343" s="17">
        <v>25.4</v>
      </c>
      <c r="S343" s="20">
        <f t="shared" si="6"/>
        <v>-3</v>
      </c>
    </row>
    <row r="344" spans="1:19" x14ac:dyDescent="0.2">
      <c r="A344" s="25">
        <v>338</v>
      </c>
      <c r="B344" s="15" t="s">
        <v>854</v>
      </c>
      <c r="C344" s="16">
        <v>42418</v>
      </c>
      <c r="D344" s="15">
        <v>199246</v>
      </c>
      <c r="E344" s="113">
        <v>42398</v>
      </c>
      <c r="F344" s="100">
        <v>699.08</v>
      </c>
      <c r="G344" s="15" t="s">
        <v>505</v>
      </c>
      <c r="H344" s="15" t="s">
        <v>18</v>
      </c>
      <c r="I344" s="15" t="s">
        <v>130</v>
      </c>
      <c r="J344" s="15" t="s">
        <v>714</v>
      </c>
      <c r="K344" s="20">
        <v>30</v>
      </c>
      <c r="L344" s="127">
        <v>42457</v>
      </c>
      <c r="M344" s="127">
        <v>42419</v>
      </c>
      <c r="N344" s="15">
        <v>699.08</v>
      </c>
      <c r="O344" s="17" t="s">
        <v>20</v>
      </c>
      <c r="P344" s="15">
        <v>1138</v>
      </c>
      <c r="Q344" s="127">
        <v>42457</v>
      </c>
      <c r="R344" s="17">
        <v>699.08</v>
      </c>
      <c r="S344" s="20">
        <f t="shared" si="6"/>
        <v>0</v>
      </c>
    </row>
    <row r="345" spans="1:19" x14ac:dyDescent="0.2">
      <c r="A345" s="25">
        <v>339</v>
      </c>
      <c r="B345" s="15" t="s">
        <v>855</v>
      </c>
      <c r="C345" s="16">
        <v>42419</v>
      </c>
      <c r="D345" s="15">
        <v>2746</v>
      </c>
      <c r="E345" s="113">
        <v>42418</v>
      </c>
      <c r="F345" s="100">
        <v>2.4</v>
      </c>
      <c r="G345" s="15" t="s">
        <v>101</v>
      </c>
      <c r="H345" s="15" t="s">
        <v>92</v>
      </c>
      <c r="I345" s="15" t="s">
        <v>130</v>
      </c>
      <c r="J345" s="15" t="s">
        <v>21</v>
      </c>
      <c r="K345" s="20">
        <v>0</v>
      </c>
      <c r="L345" s="127">
        <v>42418</v>
      </c>
      <c r="M345" s="127">
        <v>42418</v>
      </c>
      <c r="N345" s="15">
        <v>2.4</v>
      </c>
      <c r="O345" s="17" t="s">
        <v>50</v>
      </c>
      <c r="P345" s="15">
        <v>2746</v>
      </c>
      <c r="Q345" s="127">
        <v>42418</v>
      </c>
      <c r="R345" s="17">
        <v>2.4</v>
      </c>
      <c r="S345" s="20">
        <f t="shared" si="6"/>
        <v>0</v>
      </c>
    </row>
    <row r="346" spans="1:19" x14ac:dyDescent="0.2">
      <c r="A346" s="25">
        <v>340</v>
      </c>
      <c r="B346" s="11" t="s">
        <v>856</v>
      </c>
      <c r="C346" s="24">
        <v>42422</v>
      </c>
      <c r="D346" s="12">
        <v>78468</v>
      </c>
      <c r="E346" s="112">
        <v>42411</v>
      </c>
      <c r="F346" s="97">
        <v>494.18</v>
      </c>
      <c r="G346" s="13" t="s">
        <v>99</v>
      </c>
      <c r="H346" s="13" t="s">
        <v>857</v>
      </c>
      <c r="I346" s="13" t="s">
        <v>130</v>
      </c>
      <c r="J346" s="13" t="s">
        <v>109</v>
      </c>
      <c r="K346" s="12">
        <v>0</v>
      </c>
      <c r="L346" s="136">
        <v>42411</v>
      </c>
      <c r="M346" s="122">
        <v>42422</v>
      </c>
      <c r="N346" s="13">
        <v>494.18</v>
      </c>
      <c r="O346" s="85" t="s">
        <v>27</v>
      </c>
      <c r="P346" s="13">
        <v>1066</v>
      </c>
      <c r="Q346" s="122">
        <v>42409</v>
      </c>
      <c r="R346" s="13">
        <v>494.18</v>
      </c>
      <c r="S346" s="20">
        <f t="shared" si="6"/>
        <v>-2</v>
      </c>
    </row>
    <row r="347" spans="1:19" x14ac:dyDescent="0.2">
      <c r="A347" s="25">
        <v>341</v>
      </c>
      <c r="B347" s="28" t="s">
        <v>858</v>
      </c>
      <c r="C347" s="29">
        <v>42422</v>
      </c>
      <c r="D347" s="28">
        <v>7238202</v>
      </c>
      <c r="E347" s="114">
        <v>42419</v>
      </c>
      <c r="F347" s="99">
        <v>1675.52</v>
      </c>
      <c r="G347" s="28" t="s">
        <v>344</v>
      </c>
      <c r="H347" s="28" t="s">
        <v>859</v>
      </c>
      <c r="I347" s="28" t="s">
        <v>130</v>
      </c>
      <c r="J347" s="28" t="s">
        <v>22</v>
      </c>
      <c r="K347" s="30">
        <v>0</v>
      </c>
      <c r="L347" s="93">
        <v>42419</v>
      </c>
      <c r="M347" s="93">
        <v>42433</v>
      </c>
      <c r="N347" s="28">
        <v>1675.52</v>
      </c>
      <c r="O347" s="32" t="s">
        <v>20</v>
      </c>
      <c r="P347" s="28">
        <v>1096</v>
      </c>
      <c r="Q347" s="93">
        <v>42419</v>
      </c>
      <c r="R347" s="32">
        <v>1675.52</v>
      </c>
      <c r="S347" s="20">
        <f t="shared" si="6"/>
        <v>0</v>
      </c>
    </row>
    <row r="348" spans="1:19" x14ac:dyDescent="0.2">
      <c r="A348" s="25">
        <v>342</v>
      </c>
      <c r="B348" s="28" t="s">
        <v>860</v>
      </c>
      <c r="C348" s="29">
        <v>42422</v>
      </c>
      <c r="D348" s="28">
        <v>3487</v>
      </c>
      <c r="E348" s="114">
        <v>42422</v>
      </c>
      <c r="F348" s="99">
        <v>1034.8599999999999</v>
      </c>
      <c r="G348" s="28" t="s">
        <v>259</v>
      </c>
      <c r="H348" s="28" t="s">
        <v>57</v>
      </c>
      <c r="I348" s="28" t="s">
        <v>130</v>
      </c>
      <c r="J348" s="28" t="s">
        <v>117</v>
      </c>
      <c r="K348" s="30">
        <v>7</v>
      </c>
      <c r="L348" s="93">
        <v>42431</v>
      </c>
      <c r="M348" s="93">
        <v>42426</v>
      </c>
      <c r="N348" s="28">
        <v>1034.8599999999999</v>
      </c>
      <c r="O348" s="32" t="s">
        <v>20</v>
      </c>
      <c r="P348" s="28">
        <v>1117</v>
      </c>
      <c r="Q348" s="93">
        <v>42432</v>
      </c>
      <c r="R348" s="32">
        <v>1034.8599999999999</v>
      </c>
      <c r="S348" s="20">
        <f t="shared" si="6"/>
        <v>1</v>
      </c>
    </row>
    <row r="349" spans="1:19" x14ac:dyDescent="0.2">
      <c r="A349" s="25">
        <v>343</v>
      </c>
      <c r="B349" s="11" t="s">
        <v>861</v>
      </c>
      <c r="C349" s="24">
        <v>42422</v>
      </c>
      <c r="D349" s="12">
        <v>1000298809</v>
      </c>
      <c r="E349" s="112">
        <v>42400</v>
      </c>
      <c r="F349" s="97">
        <v>45312.02</v>
      </c>
      <c r="G349" s="13" t="s">
        <v>477</v>
      </c>
      <c r="H349" s="13" t="s">
        <v>96</v>
      </c>
      <c r="I349" s="13" t="s">
        <v>130</v>
      </c>
      <c r="J349" s="13" t="s">
        <v>109</v>
      </c>
      <c r="K349" s="12">
        <v>30</v>
      </c>
      <c r="L349" s="136">
        <v>42438</v>
      </c>
      <c r="M349" s="122">
        <v>42422</v>
      </c>
      <c r="N349" s="13">
        <v>45312.02</v>
      </c>
      <c r="O349" s="85" t="s">
        <v>20</v>
      </c>
      <c r="P349" s="13">
        <v>1118</v>
      </c>
      <c r="Q349" s="122">
        <v>42438</v>
      </c>
      <c r="R349" s="13">
        <v>45312.02</v>
      </c>
      <c r="S349" s="20">
        <f t="shared" si="6"/>
        <v>0</v>
      </c>
    </row>
    <row r="350" spans="1:19" x14ac:dyDescent="0.2">
      <c r="A350" s="25">
        <v>344</v>
      </c>
      <c r="B350" s="11" t="s">
        <v>862</v>
      </c>
      <c r="C350" s="24">
        <v>42422</v>
      </c>
      <c r="D350" s="12">
        <v>78564</v>
      </c>
      <c r="E350" s="112">
        <v>42416</v>
      </c>
      <c r="F350" s="97">
        <v>5173.28</v>
      </c>
      <c r="G350" s="13" t="s">
        <v>99</v>
      </c>
      <c r="H350" s="13" t="s">
        <v>863</v>
      </c>
      <c r="I350" s="13" t="s">
        <v>130</v>
      </c>
      <c r="J350" s="13" t="s">
        <v>109</v>
      </c>
      <c r="K350" s="12">
        <v>0</v>
      </c>
      <c r="L350" s="136">
        <v>42410</v>
      </c>
      <c r="M350" s="122">
        <v>42422</v>
      </c>
      <c r="N350" s="13">
        <v>5173.28</v>
      </c>
      <c r="O350" s="85" t="s">
        <v>27</v>
      </c>
      <c r="P350" s="13">
        <v>1068</v>
      </c>
      <c r="Q350" s="122">
        <v>42410</v>
      </c>
      <c r="R350" s="13">
        <v>5173.28</v>
      </c>
      <c r="S350" s="20">
        <f t="shared" si="6"/>
        <v>0</v>
      </c>
    </row>
    <row r="351" spans="1:19" x14ac:dyDescent="0.2">
      <c r="A351" s="25">
        <v>345</v>
      </c>
      <c r="B351" s="11" t="s">
        <v>864</v>
      </c>
      <c r="C351" s="24">
        <v>42423</v>
      </c>
      <c r="D351" s="12">
        <v>417</v>
      </c>
      <c r="E351" s="112">
        <v>42422</v>
      </c>
      <c r="F351" s="97">
        <v>257.98</v>
      </c>
      <c r="G351" s="13" t="s">
        <v>865</v>
      </c>
      <c r="H351" s="13" t="s">
        <v>866</v>
      </c>
      <c r="I351" s="13" t="s">
        <v>130</v>
      </c>
      <c r="J351" s="13" t="s">
        <v>109</v>
      </c>
      <c r="K351" s="12">
        <v>0</v>
      </c>
      <c r="L351" s="136">
        <v>42422</v>
      </c>
      <c r="M351" s="122">
        <v>42423</v>
      </c>
      <c r="N351" s="13">
        <v>257.98</v>
      </c>
      <c r="O351" s="85" t="s">
        <v>0</v>
      </c>
      <c r="P351" s="13">
        <v>2155</v>
      </c>
      <c r="Q351" s="122">
        <v>42422</v>
      </c>
      <c r="R351" s="13">
        <v>257.98</v>
      </c>
      <c r="S351" s="20">
        <f t="shared" si="6"/>
        <v>0</v>
      </c>
    </row>
    <row r="352" spans="1:19" x14ac:dyDescent="0.2">
      <c r="A352" s="25">
        <v>346</v>
      </c>
      <c r="B352" s="11" t="s">
        <v>867</v>
      </c>
      <c r="C352" s="24">
        <v>42423</v>
      </c>
      <c r="D352" s="12">
        <v>6017000007003110</v>
      </c>
      <c r="E352" s="112">
        <v>42422</v>
      </c>
      <c r="F352" s="97">
        <v>479</v>
      </c>
      <c r="G352" s="13" t="s">
        <v>868</v>
      </c>
      <c r="H352" s="13" t="s">
        <v>869</v>
      </c>
      <c r="I352" s="13" t="s">
        <v>130</v>
      </c>
      <c r="J352" s="13" t="s">
        <v>109</v>
      </c>
      <c r="K352" s="12">
        <v>0</v>
      </c>
      <c r="L352" s="136">
        <v>42422</v>
      </c>
      <c r="M352" s="122">
        <v>42423</v>
      </c>
      <c r="N352" s="13">
        <v>479</v>
      </c>
      <c r="O352" s="85" t="s">
        <v>870</v>
      </c>
      <c r="P352" s="13">
        <v>60170000070</v>
      </c>
      <c r="Q352" s="122">
        <v>42422</v>
      </c>
      <c r="R352" s="13">
        <v>479</v>
      </c>
      <c r="S352" s="20">
        <f t="shared" si="6"/>
        <v>0</v>
      </c>
    </row>
    <row r="353" spans="1:19" x14ac:dyDescent="0.2">
      <c r="A353" s="25">
        <v>347</v>
      </c>
      <c r="B353" s="28" t="s">
        <v>871</v>
      </c>
      <c r="C353" s="29">
        <v>42423</v>
      </c>
      <c r="D353" s="30">
        <v>952016004923</v>
      </c>
      <c r="E353" s="114">
        <v>42405</v>
      </c>
      <c r="F353" s="99">
        <v>487.8</v>
      </c>
      <c r="G353" s="28" t="s">
        <v>15</v>
      </c>
      <c r="H353" s="28" t="s">
        <v>18</v>
      </c>
      <c r="I353" s="28" t="s">
        <v>130</v>
      </c>
      <c r="J353" s="28" t="s">
        <v>123</v>
      </c>
      <c r="K353" s="30">
        <v>15</v>
      </c>
      <c r="L353" s="93">
        <v>42420</v>
      </c>
      <c r="M353" s="93">
        <v>42423</v>
      </c>
      <c r="N353" s="28">
        <v>487.8</v>
      </c>
      <c r="O353" s="32" t="s">
        <v>20</v>
      </c>
      <c r="P353" s="28">
        <v>1107</v>
      </c>
      <c r="Q353" s="93">
        <v>42424</v>
      </c>
      <c r="R353" s="28">
        <v>487.8</v>
      </c>
      <c r="S353" s="20">
        <f t="shared" si="6"/>
        <v>4</v>
      </c>
    </row>
    <row r="354" spans="1:19" x14ac:dyDescent="0.2">
      <c r="A354" s="25">
        <v>348</v>
      </c>
      <c r="B354" s="28" t="s">
        <v>872</v>
      </c>
      <c r="C354" s="29">
        <v>42423</v>
      </c>
      <c r="D354" s="30">
        <v>952016004947</v>
      </c>
      <c r="E354" s="114">
        <v>42405</v>
      </c>
      <c r="F354" s="99">
        <v>43.51</v>
      </c>
      <c r="G354" s="28" t="s">
        <v>15</v>
      </c>
      <c r="H354" s="28" t="s">
        <v>18</v>
      </c>
      <c r="I354" s="28" t="s">
        <v>130</v>
      </c>
      <c r="J354" s="28" t="s">
        <v>123</v>
      </c>
      <c r="K354" s="30">
        <v>15</v>
      </c>
      <c r="L354" s="93">
        <v>42420</v>
      </c>
      <c r="M354" s="93">
        <v>42423</v>
      </c>
      <c r="N354" s="28">
        <v>43.51</v>
      </c>
      <c r="O354" s="32" t="s">
        <v>20</v>
      </c>
      <c r="P354" s="28">
        <v>1107</v>
      </c>
      <c r="Q354" s="93">
        <v>42424</v>
      </c>
      <c r="R354" s="28">
        <v>43.51</v>
      </c>
      <c r="S354" s="20">
        <f t="shared" si="6"/>
        <v>4</v>
      </c>
    </row>
    <row r="355" spans="1:19" x14ac:dyDescent="0.2">
      <c r="A355" s="25">
        <v>349</v>
      </c>
      <c r="B355" s="11" t="s">
        <v>873</v>
      </c>
      <c r="C355" s="24">
        <v>42424</v>
      </c>
      <c r="D355" s="12">
        <v>40274</v>
      </c>
      <c r="E355" s="112">
        <v>42408</v>
      </c>
      <c r="F355" s="97">
        <v>135</v>
      </c>
      <c r="G355" s="13" t="s">
        <v>58</v>
      </c>
      <c r="H355" s="13" t="s">
        <v>65</v>
      </c>
      <c r="I355" s="13" t="s">
        <v>130</v>
      </c>
      <c r="J355" s="13" t="s">
        <v>109</v>
      </c>
      <c r="K355" s="12">
        <v>60</v>
      </c>
      <c r="L355" s="136">
        <v>42468</v>
      </c>
      <c r="M355" s="122">
        <v>42424</v>
      </c>
      <c r="N355" s="13">
        <v>135</v>
      </c>
      <c r="O355" s="85" t="s">
        <v>20</v>
      </c>
      <c r="P355" s="13">
        <v>205</v>
      </c>
      <c r="Q355" s="122">
        <v>42468</v>
      </c>
      <c r="R355" s="13">
        <v>135</v>
      </c>
      <c r="S355" s="20">
        <f t="shared" si="6"/>
        <v>0</v>
      </c>
    </row>
    <row r="356" spans="1:19" x14ac:dyDescent="0.2">
      <c r="A356" s="25">
        <v>350</v>
      </c>
      <c r="B356" s="15" t="s">
        <v>874</v>
      </c>
      <c r="C356" s="16">
        <v>42422</v>
      </c>
      <c r="D356" s="15">
        <v>14</v>
      </c>
      <c r="E356" s="113">
        <v>42422</v>
      </c>
      <c r="F356" s="100">
        <v>600</v>
      </c>
      <c r="G356" s="15" t="s">
        <v>875</v>
      </c>
      <c r="H356" s="15" t="s">
        <v>876</v>
      </c>
      <c r="I356" s="15" t="s">
        <v>130</v>
      </c>
      <c r="J356" s="15" t="s">
        <v>714</v>
      </c>
      <c r="K356" s="20">
        <v>0</v>
      </c>
      <c r="L356" s="127">
        <v>42422</v>
      </c>
      <c r="M356" s="127">
        <v>42422</v>
      </c>
      <c r="N356" s="15">
        <v>600</v>
      </c>
      <c r="O356" s="17" t="s">
        <v>50</v>
      </c>
      <c r="P356" s="15">
        <v>14</v>
      </c>
      <c r="Q356" s="127">
        <v>42422</v>
      </c>
      <c r="R356" s="17">
        <v>600</v>
      </c>
      <c r="S356" s="20">
        <f t="shared" si="6"/>
        <v>0</v>
      </c>
    </row>
    <row r="357" spans="1:19" x14ac:dyDescent="0.2">
      <c r="A357" s="25">
        <v>351</v>
      </c>
      <c r="B357" s="15" t="s">
        <v>877</v>
      </c>
      <c r="C357" s="16">
        <v>42423</v>
      </c>
      <c r="D357" s="15">
        <v>2016062</v>
      </c>
      <c r="E357" s="113">
        <v>42419</v>
      </c>
      <c r="F357" s="100">
        <v>369.9</v>
      </c>
      <c r="G357" s="15" t="s">
        <v>878</v>
      </c>
      <c r="H357" s="15" t="s">
        <v>879</v>
      </c>
      <c r="I357" s="15" t="s">
        <v>130</v>
      </c>
      <c r="J357" s="15" t="s">
        <v>21</v>
      </c>
      <c r="K357" s="20">
        <v>30</v>
      </c>
      <c r="L357" s="127">
        <v>42447</v>
      </c>
      <c r="M357" s="127">
        <v>42424</v>
      </c>
      <c r="N357" s="15">
        <v>369.6</v>
      </c>
      <c r="O357" s="39" t="s">
        <v>27</v>
      </c>
      <c r="P357" s="40">
        <v>228</v>
      </c>
      <c r="Q357" s="126">
        <v>42447</v>
      </c>
      <c r="R357" s="39">
        <v>369.9</v>
      </c>
      <c r="S357" s="38">
        <f t="shared" si="6"/>
        <v>0</v>
      </c>
    </row>
    <row r="358" spans="1:19" x14ac:dyDescent="0.2">
      <c r="A358" s="25">
        <v>352</v>
      </c>
      <c r="B358" s="15" t="s">
        <v>880</v>
      </c>
      <c r="C358" s="16">
        <v>42424</v>
      </c>
      <c r="D358" s="15">
        <v>39</v>
      </c>
      <c r="E358" s="113">
        <v>42412</v>
      </c>
      <c r="F358" s="100">
        <v>1500</v>
      </c>
      <c r="G358" s="15" t="s">
        <v>881</v>
      </c>
      <c r="H358" s="15" t="s">
        <v>882</v>
      </c>
      <c r="I358" s="15" t="s">
        <v>130</v>
      </c>
      <c r="J358" s="15" t="s">
        <v>21</v>
      </c>
      <c r="K358" s="20">
        <v>15</v>
      </c>
      <c r="L358" s="127">
        <v>42438</v>
      </c>
      <c r="M358" s="127">
        <v>42424</v>
      </c>
      <c r="N358" s="15">
        <v>1500</v>
      </c>
      <c r="O358" s="39" t="s">
        <v>3766</v>
      </c>
      <c r="P358" s="40">
        <v>1870820</v>
      </c>
      <c r="Q358" s="126">
        <v>42439</v>
      </c>
      <c r="R358" s="39">
        <v>1500</v>
      </c>
      <c r="S358" s="38">
        <f t="shared" si="6"/>
        <v>1</v>
      </c>
    </row>
    <row r="359" spans="1:19" x14ac:dyDescent="0.2">
      <c r="A359" s="25">
        <v>353</v>
      </c>
      <c r="B359" s="15" t="s">
        <v>883</v>
      </c>
      <c r="C359" s="16">
        <v>42424</v>
      </c>
      <c r="D359" s="15">
        <v>4931</v>
      </c>
      <c r="E359" s="113">
        <v>42423</v>
      </c>
      <c r="F359" s="100">
        <v>96</v>
      </c>
      <c r="G359" s="15" t="s">
        <v>385</v>
      </c>
      <c r="H359" s="15" t="s">
        <v>884</v>
      </c>
      <c r="I359" s="15" t="s">
        <v>130</v>
      </c>
      <c r="J359" s="15" t="s">
        <v>714</v>
      </c>
      <c r="K359" s="20">
        <v>0</v>
      </c>
      <c r="L359" s="127">
        <v>42423</v>
      </c>
      <c r="M359" s="127">
        <v>42424</v>
      </c>
      <c r="N359" s="15">
        <v>96</v>
      </c>
      <c r="O359" s="17" t="s">
        <v>72</v>
      </c>
      <c r="P359" s="22">
        <v>3948</v>
      </c>
      <c r="Q359" s="127">
        <v>42424</v>
      </c>
      <c r="R359" s="17">
        <v>96</v>
      </c>
      <c r="S359" s="20">
        <f t="shared" si="6"/>
        <v>1</v>
      </c>
    </row>
    <row r="360" spans="1:19" x14ac:dyDescent="0.2">
      <c r="A360" s="25">
        <v>354</v>
      </c>
      <c r="B360" s="28" t="s">
        <v>886</v>
      </c>
      <c r="C360" s="29">
        <v>42424</v>
      </c>
      <c r="D360" s="28">
        <v>78487</v>
      </c>
      <c r="E360" s="114">
        <v>42412</v>
      </c>
      <c r="F360" s="99">
        <v>905.33</v>
      </c>
      <c r="G360" s="28" t="s">
        <v>99</v>
      </c>
      <c r="H360" s="28" t="s">
        <v>885</v>
      </c>
      <c r="I360" s="28" t="s">
        <v>130</v>
      </c>
      <c r="J360" s="28" t="s">
        <v>135</v>
      </c>
      <c r="K360" s="30">
        <v>0</v>
      </c>
      <c r="L360" s="93">
        <v>42412</v>
      </c>
      <c r="M360" s="127">
        <v>42424</v>
      </c>
      <c r="N360" s="28">
        <v>905.33</v>
      </c>
      <c r="O360" s="32" t="s">
        <v>20</v>
      </c>
      <c r="P360" s="28">
        <v>1076</v>
      </c>
      <c r="Q360" s="93">
        <v>42410</v>
      </c>
      <c r="R360" s="32">
        <v>905.33</v>
      </c>
      <c r="S360" s="20">
        <f t="shared" si="6"/>
        <v>-2</v>
      </c>
    </row>
    <row r="361" spans="1:19" x14ac:dyDescent="0.2">
      <c r="A361" s="25">
        <v>355</v>
      </c>
      <c r="B361" s="28" t="s">
        <v>887</v>
      </c>
      <c r="C361" s="29">
        <v>42424</v>
      </c>
      <c r="D361" s="28">
        <v>78580</v>
      </c>
      <c r="E361" s="114">
        <v>42416</v>
      </c>
      <c r="F361" s="99">
        <v>1075.82</v>
      </c>
      <c r="G361" s="28" t="s">
        <v>99</v>
      </c>
      <c r="H361" s="28" t="s">
        <v>230</v>
      </c>
      <c r="I361" s="28" t="s">
        <v>130</v>
      </c>
      <c r="J361" s="28" t="s">
        <v>135</v>
      </c>
      <c r="K361" s="30">
        <v>0</v>
      </c>
      <c r="L361" s="93">
        <v>42416</v>
      </c>
      <c r="M361" s="127">
        <v>42424</v>
      </c>
      <c r="N361" s="28">
        <v>1075.82</v>
      </c>
      <c r="O361" s="32" t="s">
        <v>20</v>
      </c>
      <c r="P361" s="28">
        <v>1079</v>
      </c>
      <c r="Q361" s="93">
        <v>42412</v>
      </c>
      <c r="R361" s="32">
        <v>1075.82</v>
      </c>
      <c r="S361" s="20">
        <f t="shared" si="6"/>
        <v>-4</v>
      </c>
    </row>
    <row r="362" spans="1:19" x14ac:dyDescent="0.2">
      <c r="A362" s="25">
        <v>356</v>
      </c>
      <c r="B362" s="28" t="s">
        <v>888</v>
      </c>
      <c r="C362" s="29">
        <v>42424</v>
      </c>
      <c r="D362" s="28">
        <v>78579</v>
      </c>
      <c r="E362" s="114">
        <v>42416</v>
      </c>
      <c r="F362" s="99">
        <v>1075.82</v>
      </c>
      <c r="G362" s="28" t="s">
        <v>99</v>
      </c>
      <c r="H362" s="28" t="s">
        <v>230</v>
      </c>
      <c r="I362" s="28" t="s">
        <v>130</v>
      </c>
      <c r="J362" s="28" t="s">
        <v>135</v>
      </c>
      <c r="K362" s="30">
        <v>0</v>
      </c>
      <c r="L362" s="93">
        <v>42416</v>
      </c>
      <c r="M362" s="127">
        <v>42424</v>
      </c>
      <c r="N362" s="28">
        <v>1075.82</v>
      </c>
      <c r="O362" s="32" t="s">
        <v>20</v>
      </c>
      <c r="P362" s="28">
        <v>1078</v>
      </c>
      <c r="Q362" s="93">
        <v>42412</v>
      </c>
      <c r="R362" s="32">
        <v>1075.82</v>
      </c>
      <c r="S362" s="20">
        <f t="shared" si="6"/>
        <v>-4</v>
      </c>
    </row>
    <row r="363" spans="1:19" x14ac:dyDescent="0.2">
      <c r="A363" s="25">
        <v>357</v>
      </c>
      <c r="B363" s="28" t="s">
        <v>889</v>
      </c>
      <c r="C363" s="29">
        <v>42424</v>
      </c>
      <c r="D363" s="28">
        <v>19313</v>
      </c>
      <c r="E363" s="114">
        <v>42423</v>
      </c>
      <c r="F363" s="99">
        <v>165.92</v>
      </c>
      <c r="G363" s="28" t="s">
        <v>890</v>
      </c>
      <c r="H363" s="28" t="s">
        <v>79</v>
      </c>
      <c r="I363" s="28" t="s">
        <v>130</v>
      </c>
      <c r="J363" s="28" t="s">
        <v>234</v>
      </c>
      <c r="K363" s="30">
        <v>0</v>
      </c>
      <c r="L363" s="93">
        <v>42423</v>
      </c>
      <c r="M363" s="93">
        <v>42424</v>
      </c>
      <c r="N363" s="28">
        <v>165.92</v>
      </c>
      <c r="O363" s="32" t="s">
        <v>72</v>
      </c>
      <c r="P363" s="28">
        <v>3072</v>
      </c>
      <c r="Q363" s="93">
        <v>42423</v>
      </c>
      <c r="R363" s="32">
        <v>165.92</v>
      </c>
      <c r="S363" s="20">
        <f t="shared" si="6"/>
        <v>0</v>
      </c>
    </row>
    <row r="364" spans="1:19" x14ac:dyDescent="0.2">
      <c r="A364" s="25">
        <v>358</v>
      </c>
      <c r="B364" s="28" t="s">
        <v>891</v>
      </c>
      <c r="C364" s="29">
        <v>42424</v>
      </c>
      <c r="D364" s="28">
        <v>19314</v>
      </c>
      <c r="E364" s="114">
        <v>42423</v>
      </c>
      <c r="F364" s="99">
        <v>165.92</v>
      </c>
      <c r="G364" s="28" t="s">
        <v>890</v>
      </c>
      <c r="H364" s="28" t="s">
        <v>79</v>
      </c>
      <c r="I364" s="28" t="s">
        <v>130</v>
      </c>
      <c r="J364" s="28" t="s">
        <v>234</v>
      </c>
      <c r="K364" s="30">
        <v>0</v>
      </c>
      <c r="L364" s="93">
        <v>42423</v>
      </c>
      <c r="M364" s="93">
        <v>42424</v>
      </c>
      <c r="N364" s="28">
        <v>165.92</v>
      </c>
      <c r="O364" s="32" t="s">
        <v>72</v>
      </c>
      <c r="P364" s="28">
        <v>3065</v>
      </c>
      <c r="Q364" s="93">
        <v>42423</v>
      </c>
      <c r="R364" s="32">
        <v>165.92</v>
      </c>
      <c r="S364" s="20">
        <f t="shared" si="6"/>
        <v>0</v>
      </c>
    </row>
    <row r="365" spans="1:19" x14ac:dyDescent="0.2">
      <c r="A365" s="25">
        <v>359</v>
      </c>
      <c r="B365" s="28" t="s">
        <v>892</v>
      </c>
      <c r="C365" s="29">
        <v>42424</v>
      </c>
      <c r="D365" s="28">
        <v>19312</v>
      </c>
      <c r="E365" s="114">
        <v>42423</v>
      </c>
      <c r="F365" s="99">
        <v>165.92</v>
      </c>
      <c r="G365" s="28" t="s">
        <v>890</v>
      </c>
      <c r="H365" s="28" t="s">
        <v>79</v>
      </c>
      <c r="I365" s="28" t="s">
        <v>130</v>
      </c>
      <c r="J365" s="28" t="s">
        <v>234</v>
      </c>
      <c r="K365" s="30">
        <v>0</v>
      </c>
      <c r="L365" s="93">
        <v>42423</v>
      </c>
      <c r="M365" s="93">
        <v>42431</v>
      </c>
      <c r="N365" s="28">
        <v>165.92</v>
      </c>
      <c r="O365" s="32" t="s">
        <v>90</v>
      </c>
      <c r="P365" s="28">
        <v>3073</v>
      </c>
      <c r="Q365" s="93">
        <v>42423</v>
      </c>
      <c r="R365" s="32">
        <v>165.92</v>
      </c>
      <c r="S365" s="20">
        <f t="shared" si="6"/>
        <v>0</v>
      </c>
    </row>
    <row r="366" spans="1:19" x14ac:dyDescent="0.2">
      <c r="A366" s="25">
        <v>360</v>
      </c>
      <c r="B366" s="28" t="s">
        <v>893</v>
      </c>
      <c r="C366" s="29">
        <v>42424</v>
      </c>
      <c r="D366" s="28">
        <v>1445846</v>
      </c>
      <c r="E366" s="114">
        <v>42424</v>
      </c>
      <c r="F366" s="99">
        <v>879.18</v>
      </c>
      <c r="G366" s="28" t="s">
        <v>894</v>
      </c>
      <c r="H366" s="28" t="s">
        <v>895</v>
      </c>
      <c r="I366" s="28" t="s">
        <v>130</v>
      </c>
      <c r="J366" s="28" t="s">
        <v>117</v>
      </c>
      <c r="K366" s="30">
        <v>0</v>
      </c>
      <c r="L366" s="93">
        <v>42424</v>
      </c>
      <c r="M366" s="93">
        <v>42426</v>
      </c>
      <c r="N366" s="28">
        <v>879.18</v>
      </c>
      <c r="O366" s="32" t="s">
        <v>50</v>
      </c>
      <c r="P366" s="28">
        <v>1445846</v>
      </c>
      <c r="Q366" s="93">
        <v>42424</v>
      </c>
      <c r="R366" s="32">
        <v>879.18</v>
      </c>
      <c r="S366" s="20">
        <f t="shared" si="6"/>
        <v>0</v>
      </c>
    </row>
    <row r="367" spans="1:19" x14ac:dyDescent="0.2">
      <c r="A367" s="25">
        <v>361</v>
      </c>
      <c r="B367" s="15" t="s">
        <v>896</v>
      </c>
      <c r="C367" s="16">
        <v>42425</v>
      </c>
      <c r="D367" s="15">
        <v>2077</v>
      </c>
      <c r="E367" s="113">
        <v>42424</v>
      </c>
      <c r="F367" s="100">
        <v>52.1</v>
      </c>
      <c r="G367" s="15" t="s">
        <v>101</v>
      </c>
      <c r="H367" s="15" t="s">
        <v>92</v>
      </c>
      <c r="I367" s="15" t="s">
        <v>130</v>
      </c>
      <c r="J367" s="15" t="s">
        <v>21</v>
      </c>
      <c r="K367" s="20">
        <v>0</v>
      </c>
      <c r="L367" s="127">
        <v>42424</v>
      </c>
      <c r="M367" s="127">
        <v>42425</v>
      </c>
      <c r="N367" s="15">
        <v>52.1</v>
      </c>
      <c r="O367" s="17" t="s">
        <v>50</v>
      </c>
      <c r="P367" s="15">
        <v>3080</v>
      </c>
      <c r="Q367" s="127">
        <v>42424</v>
      </c>
      <c r="R367" s="17">
        <v>52.1</v>
      </c>
      <c r="S367" s="20">
        <f t="shared" si="6"/>
        <v>0</v>
      </c>
    </row>
    <row r="368" spans="1:19" x14ac:dyDescent="0.2">
      <c r="A368" s="25">
        <v>362</v>
      </c>
      <c r="B368" s="15" t="s">
        <v>897</v>
      </c>
      <c r="C368" s="16">
        <v>42425</v>
      </c>
      <c r="D368" s="15">
        <v>40273</v>
      </c>
      <c r="E368" s="113">
        <v>42408</v>
      </c>
      <c r="F368" s="100">
        <v>45</v>
      </c>
      <c r="G368" s="15" t="s">
        <v>55</v>
      </c>
      <c r="H368" s="15" t="s">
        <v>5</v>
      </c>
      <c r="I368" s="15" t="s">
        <v>130</v>
      </c>
      <c r="J368" s="15" t="s">
        <v>21</v>
      </c>
      <c r="K368" s="20">
        <v>60</v>
      </c>
      <c r="L368" s="127">
        <v>42468</v>
      </c>
      <c r="M368" s="127">
        <v>42425</v>
      </c>
      <c r="N368" s="15">
        <v>45</v>
      </c>
      <c r="O368" s="39" t="s">
        <v>3766</v>
      </c>
      <c r="P368" s="40">
        <v>3440255</v>
      </c>
      <c r="Q368" s="126">
        <v>42468</v>
      </c>
      <c r="R368" s="39">
        <v>45</v>
      </c>
      <c r="S368" s="38">
        <f t="shared" si="6"/>
        <v>0</v>
      </c>
    </row>
    <row r="369" spans="1:19" x14ac:dyDescent="0.2">
      <c r="A369" s="25">
        <v>363</v>
      </c>
      <c r="B369" s="15" t="s">
        <v>898</v>
      </c>
      <c r="C369" s="16">
        <v>42425</v>
      </c>
      <c r="D369" s="15">
        <v>40272</v>
      </c>
      <c r="E369" s="113">
        <v>42408</v>
      </c>
      <c r="F369" s="100">
        <v>15</v>
      </c>
      <c r="G369" s="15" t="s">
        <v>55</v>
      </c>
      <c r="H369" s="15" t="s">
        <v>5</v>
      </c>
      <c r="I369" s="15" t="s">
        <v>130</v>
      </c>
      <c r="J369" s="15" t="s">
        <v>21</v>
      </c>
      <c r="K369" s="20">
        <v>60</v>
      </c>
      <c r="L369" s="127">
        <v>42468</v>
      </c>
      <c r="M369" s="127">
        <v>42425</v>
      </c>
      <c r="N369" s="15">
        <v>15</v>
      </c>
      <c r="O369" s="39" t="s">
        <v>3766</v>
      </c>
      <c r="P369" s="40">
        <v>3440255</v>
      </c>
      <c r="Q369" s="126">
        <v>42468</v>
      </c>
      <c r="R369" s="39">
        <v>15</v>
      </c>
      <c r="S369" s="38">
        <f t="shared" si="6"/>
        <v>0</v>
      </c>
    </row>
    <row r="370" spans="1:19" x14ac:dyDescent="0.2">
      <c r="A370" s="25">
        <v>364</v>
      </c>
      <c r="B370" s="28" t="s">
        <v>899</v>
      </c>
      <c r="C370" s="29">
        <v>42425</v>
      </c>
      <c r="D370" s="28">
        <v>639</v>
      </c>
      <c r="E370" s="114">
        <v>42408</v>
      </c>
      <c r="F370" s="99">
        <v>1591</v>
      </c>
      <c r="G370" s="28" t="s">
        <v>322</v>
      </c>
      <c r="H370" s="28" t="s">
        <v>80</v>
      </c>
      <c r="I370" s="28" t="s">
        <v>130</v>
      </c>
      <c r="J370" s="28" t="s">
        <v>234</v>
      </c>
      <c r="K370" s="30">
        <v>60</v>
      </c>
      <c r="L370" s="93">
        <v>42474</v>
      </c>
      <c r="M370" s="93">
        <v>42412</v>
      </c>
      <c r="N370" s="28">
        <v>1591</v>
      </c>
      <c r="O370" s="32" t="s">
        <v>27</v>
      </c>
      <c r="P370" s="28">
        <v>1170</v>
      </c>
      <c r="Q370" s="93">
        <v>42474</v>
      </c>
      <c r="R370" s="32">
        <v>31.82</v>
      </c>
      <c r="S370" s="20">
        <f t="shared" si="6"/>
        <v>0</v>
      </c>
    </row>
    <row r="371" spans="1:19" x14ac:dyDescent="0.2">
      <c r="A371" s="25">
        <v>365</v>
      </c>
      <c r="B371" s="28" t="s">
        <v>900</v>
      </c>
      <c r="C371" s="29">
        <v>42425</v>
      </c>
      <c r="D371" s="28">
        <v>7241043</v>
      </c>
      <c r="E371" s="114">
        <v>42423</v>
      </c>
      <c r="F371" s="99">
        <v>407.64</v>
      </c>
      <c r="G371" s="28" t="s">
        <v>344</v>
      </c>
      <c r="H371" s="28" t="s">
        <v>189</v>
      </c>
      <c r="I371" s="28" t="s">
        <v>130</v>
      </c>
      <c r="J371" s="28" t="s">
        <v>22</v>
      </c>
      <c r="K371" s="30">
        <v>0</v>
      </c>
      <c r="L371" s="93">
        <v>42423</v>
      </c>
      <c r="M371" s="93">
        <v>42433</v>
      </c>
      <c r="N371" s="28">
        <v>407.64</v>
      </c>
      <c r="O371" s="32" t="s">
        <v>20</v>
      </c>
      <c r="P371" s="28">
        <v>1108</v>
      </c>
      <c r="Q371" s="93">
        <v>42424</v>
      </c>
      <c r="R371" s="32">
        <v>407.64</v>
      </c>
      <c r="S371" s="20">
        <f t="shared" si="6"/>
        <v>1</v>
      </c>
    </row>
    <row r="372" spans="1:19" x14ac:dyDescent="0.2">
      <c r="A372" s="25">
        <v>366</v>
      </c>
      <c r="B372" s="11" t="s">
        <v>901</v>
      </c>
      <c r="C372" s="24">
        <v>42425</v>
      </c>
      <c r="D372" s="12">
        <v>30000324</v>
      </c>
      <c r="E372" s="112">
        <v>42419</v>
      </c>
      <c r="F372" s="97">
        <v>3076.8</v>
      </c>
      <c r="G372" s="13" t="s">
        <v>125</v>
      </c>
      <c r="H372" s="13" t="s">
        <v>832</v>
      </c>
      <c r="I372" s="13" t="s">
        <v>130</v>
      </c>
      <c r="J372" s="13" t="s">
        <v>109</v>
      </c>
      <c r="K372" s="12">
        <v>60</v>
      </c>
      <c r="L372" s="136">
        <v>42479</v>
      </c>
      <c r="M372" s="122">
        <v>42425</v>
      </c>
      <c r="N372" s="13">
        <v>3076.8</v>
      </c>
      <c r="O372" s="85" t="s">
        <v>3765</v>
      </c>
      <c r="P372" s="13">
        <v>3440259</v>
      </c>
      <c r="Q372" s="122">
        <v>42479</v>
      </c>
      <c r="R372" s="13">
        <v>3076.8</v>
      </c>
      <c r="S372" s="20">
        <f t="shared" si="6"/>
        <v>0</v>
      </c>
    </row>
    <row r="373" spans="1:19" x14ac:dyDescent="0.2">
      <c r="A373" s="25">
        <v>367</v>
      </c>
      <c r="B373" s="11" t="s">
        <v>902</v>
      </c>
      <c r="C373" s="24">
        <v>42426</v>
      </c>
      <c r="D373" s="12">
        <v>3899</v>
      </c>
      <c r="E373" s="112">
        <v>42425</v>
      </c>
      <c r="F373" s="97">
        <v>400</v>
      </c>
      <c r="G373" s="13" t="s">
        <v>903</v>
      </c>
      <c r="H373" s="13" t="s">
        <v>79</v>
      </c>
      <c r="I373" s="13" t="s">
        <v>130</v>
      </c>
      <c r="J373" s="13" t="s">
        <v>109</v>
      </c>
      <c r="K373" s="12">
        <v>0</v>
      </c>
      <c r="L373" s="136">
        <v>42425</v>
      </c>
      <c r="M373" s="122">
        <v>42426</v>
      </c>
      <c r="N373" s="13">
        <v>400</v>
      </c>
      <c r="O373" s="85" t="s">
        <v>0</v>
      </c>
      <c r="P373" s="13">
        <v>24</v>
      </c>
      <c r="Q373" s="122">
        <v>42425</v>
      </c>
      <c r="R373" s="13">
        <v>400</v>
      </c>
      <c r="S373" s="20">
        <f t="shared" si="6"/>
        <v>0</v>
      </c>
    </row>
    <row r="374" spans="1:19" x14ac:dyDescent="0.2">
      <c r="A374" s="25">
        <v>368</v>
      </c>
      <c r="B374" s="28" t="s">
        <v>904</v>
      </c>
      <c r="C374" s="29">
        <v>42425</v>
      </c>
      <c r="D374" s="28">
        <v>5201024810</v>
      </c>
      <c r="E374" s="114">
        <v>42425</v>
      </c>
      <c r="F374" s="99">
        <v>279.87</v>
      </c>
      <c r="G374" s="28" t="s">
        <v>761</v>
      </c>
      <c r="H374" s="28" t="s">
        <v>57</v>
      </c>
      <c r="I374" s="28" t="s">
        <v>130</v>
      </c>
      <c r="J374" s="28" t="s">
        <v>117</v>
      </c>
      <c r="K374" s="30">
        <v>0</v>
      </c>
      <c r="L374" s="93">
        <v>42425</v>
      </c>
      <c r="M374" s="93">
        <v>42395</v>
      </c>
      <c r="N374" s="28">
        <v>279.87</v>
      </c>
      <c r="O374" s="32" t="s">
        <v>50</v>
      </c>
      <c r="P374" s="28">
        <v>5201024810</v>
      </c>
      <c r="Q374" s="93">
        <v>42425</v>
      </c>
      <c r="R374" s="32">
        <v>279.87</v>
      </c>
      <c r="S374" s="20">
        <f t="shared" si="6"/>
        <v>0</v>
      </c>
    </row>
    <row r="375" spans="1:19" x14ac:dyDescent="0.2">
      <c r="A375" s="25">
        <v>369</v>
      </c>
      <c r="B375" s="28" t="s">
        <v>905</v>
      </c>
      <c r="C375" s="29">
        <v>42426</v>
      </c>
      <c r="D375" s="28">
        <v>2075202</v>
      </c>
      <c r="E375" s="114">
        <v>42415</v>
      </c>
      <c r="F375" s="99">
        <v>633.67999999999995</v>
      </c>
      <c r="G375" s="28" t="s">
        <v>245</v>
      </c>
      <c r="H375" s="28" t="s">
        <v>18</v>
      </c>
      <c r="I375" s="28" t="s">
        <v>130</v>
      </c>
      <c r="J375" s="28" t="s">
        <v>123</v>
      </c>
      <c r="K375" s="30">
        <v>15</v>
      </c>
      <c r="L375" s="93">
        <v>42431</v>
      </c>
      <c r="M375" s="93">
        <v>42430</v>
      </c>
      <c r="N375" s="28">
        <v>633.67999999999995</v>
      </c>
      <c r="O375" s="32" t="s">
        <v>20</v>
      </c>
      <c r="P375" s="28">
        <v>1111</v>
      </c>
      <c r="Q375" s="93">
        <v>42431</v>
      </c>
      <c r="R375" s="32">
        <v>633.67999999999995</v>
      </c>
      <c r="S375" s="20">
        <f t="shared" si="6"/>
        <v>0</v>
      </c>
    </row>
    <row r="376" spans="1:19" x14ac:dyDescent="0.2">
      <c r="A376" s="25">
        <v>370</v>
      </c>
      <c r="B376" s="28" t="s">
        <v>906</v>
      </c>
      <c r="C376" s="29">
        <v>42429</v>
      </c>
      <c r="D376" s="28">
        <v>161002</v>
      </c>
      <c r="E376" s="114">
        <v>42424</v>
      </c>
      <c r="F376" s="99">
        <v>144</v>
      </c>
      <c r="G376" s="28" t="s">
        <v>61</v>
      </c>
      <c r="H376" s="28" t="s">
        <v>57</v>
      </c>
      <c r="I376" s="28" t="s">
        <v>130</v>
      </c>
      <c r="J376" s="28" t="s">
        <v>117</v>
      </c>
      <c r="K376" s="30">
        <v>15</v>
      </c>
      <c r="L376" s="93">
        <v>42472</v>
      </c>
      <c r="M376" s="93">
        <v>42436</v>
      </c>
      <c r="N376" s="28">
        <v>144</v>
      </c>
      <c r="O376" s="32" t="s">
        <v>27</v>
      </c>
      <c r="P376" s="28">
        <v>1165</v>
      </c>
      <c r="Q376" s="93">
        <v>42473</v>
      </c>
      <c r="R376" s="32">
        <v>144</v>
      </c>
      <c r="S376" s="20">
        <f t="shared" si="6"/>
        <v>1</v>
      </c>
    </row>
    <row r="377" spans="1:19" x14ac:dyDescent="0.2">
      <c r="A377" s="25">
        <v>371</v>
      </c>
      <c r="B377" s="28" t="s">
        <v>907</v>
      </c>
      <c r="C377" s="29">
        <v>42429</v>
      </c>
      <c r="D377" s="28">
        <v>1450428</v>
      </c>
      <c r="E377" s="114">
        <v>42426</v>
      </c>
      <c r="F377" s="99">
        <v>770.38</v>
      </c>
      <c r="G377" s="28" t="s">
        <v>894</v>
      </c>
      <c r="H377" s="28" t="s">
        <v>895</v>
      </c>
      <c r="I377" s="28" t="s">
        <v>130</v>
      </c>
      <c r="J377" s="28" t="s">
        <v>117</v>
      </c>
      <c r="K377" s="30">
        <v>0</v>
      </c>
      <c r="L377" s="93">
        <v>42426</v>
      </c>
      <c r="M377" s="93">
        <v>42431</v>
      </c>
      <c r="N377" s="28">
        <v>770.38</v>
      </c>
      <c r="O377" s="32" t="s">
        <v>50</v>
      </c>
      <c r="P377" s="28">
        <v>1450428</v>
      </c>
      <c r="Q377" s="93">
        <v>42426</v>
      </c>
      <c r="R377" s="32">
        <v>770.38</v>
      </c>
      <c r="S377" s="20">
        <f t="shared" si="6"/>
        <v>0</v>
      </c>
    </row>
    <row r="378" spans="1:19" x14ac:dyDescent="0.2">
      <c r="A378" s="25">
        <v>372</v>
      </c>
      <c r="B378" s="28" t="s">
        <v>908</v>
      </c>
      <c r="C378" s="29">
        <v>42429</v>
      </c>
      <c r="D378" s="28">
        <v>11801</v>
      </c>
      <c r="E378" s="114">
        <v>42425</v>
      </c>
      <c r="F378" s="99">
        <v>264</v>
      </c>
      <c r="G378" s="28" t="s">
        <v>279</v>
      </c>
      <c r="H378" s="28" t="s">
        <v>79</v>
      </c>
      <c r="I378" s="28" t="s">
        <v>130</v>
      </c>
      <c r="J378" s="28" t="s">
        <v>234</v>
      </c>
      <c r="K378" s="30">
        <v>0</v>
      </c>
      <c r="L378" s="93">
        <v>42425</v>
      </c>
      <c r="M378" s="93">
        <v>42431</v>
      </c>
      <c r="N378" s="28">
        <v>264</v>
      </c>
      <c r="O378" s="32" t="s">
        <v>90</v>
      </c>
      <c r="P378" s="28">
        <v>12531</v>
      </c>
      <c r="Q378" s="93">
        <v>42425</v>
      </c>
      <c r="R378" s="32">
        <v>264</v>
      </c>
      <c r="S378" s="20">
        <f t="shared" si="6"/>
        <v>0</v>
      </c>
    </row>
    <row r="379" spans="1:19" x14ac:dyDescent="0.2">
      <c r="A379" s="25">
        <v>373</v>
      </c>
      <c r="B379" s="28" t="s">
        <v>909</v>
      </c>
      <c r="C379" s="29">
        <v>42429</v>
      </c>
      <c r="D379" s="28">
        <v>736</v>
      </c>
      <c r="E379" s="114">
        <v>42423</v>
      </c>
      <c r="F379" s="99">
        <v>1738.73</v>
      </c>
      <c r="G379" s="28" t="s">
        <v>1007</v>
      </c>
      <c r="H379" s="28" t="s">
        <v>910</v>
      </c>
      <c r="I379" s="28" t="s">
        <v>130</v>
      </c>
      <c r="J379" s="28" t="s">
        <v>22</v>
      </c>
      <c r="K379" s="30">
        <v>15</v>
      </c>
      <c r="L379" s="93">
        <v>42443</v>
      </c>
      <c r="M379" s="93">
        <v>42436</v>
      </c>
      <c r="N379" s="28">
        <v>1738.73</v>
      </c>
      <c r="O379" s="32" t="s">
        <v>20</v>
      </c>
      <c r="P379" s="28">
        <v>1123</v>
      </c>
      <c r="Q379" s="93">
        <v>42443</v>
      </c>
      <c r="R379" s="32">
        <v>1738.73</v>
      </c>
      <c r="S379" s="20">
        <f t="shared" si="6"/>
        <v>0</v>
      </c>
    </row>
    <row r="380" spans="1:19" x14ac:dyDescent="0.2">
      <c r="A380" s="25">
        <v>374</v>
      </c>
      <c r="B380" s="28" t="s">
        <v>911</v>
      </c>
      <c r="C380" s="29">
        <v>42429</v>
      </c>
      <c r="D380" s="28">
        <v>2200157347</v>
      </c>
      <c r="E380" s="114">
        <v>42422</v>
      </c>
      <c r="F380" s="99">
        <v>42076.53</v>
      </c>
      <c r="G380" s="28" t="s">
        <v>912</v>
      </c>
      <c r="H380" s="28" t="s">
        <v>660</v>
      </c>
      <c r="I380" s="28" t="s">
        <v>130</v>
      </c>
      <c r="J380" s="28" t="s">
        <v>123</v>
      </c>
      <c r="K380" s="30">
        <v>30</v>
      </c>
      <c r="L380" s="93">
        <v>42480</v>
      </c>
      <c r="M380" s="93">
        <v>42429</v>
      </c>
      <c r="N380" s="28">
        <v>42076.53</v>
      </c>
      <c r="O380" s="32" t="s">
        <v>20</v>
      </c>
      <c r="P380" s="28">
        <v>472</v>
      </c>
      <c r="Q380" s="93">
        <v>42480</v>
      </c>
      <c r="R380" s="32">
        <v>42076.53</v>
      </c>
      <c r="S380" s="20">
        <f t="shared" si="6"/>
        <v>0</v>
      </c>
    </row>
    <row r="381" spans="1:19" x14ac:dyDescent="0.2">
      <c r="A381" s="25">
        <v>375</v>
      </c>
      <c r="B381" s="15" t="s">
        <v>913</v>
      </c>
      <c r="C381" s="16">
        <v>42425</v>
      </c>
      <c r="D381" s="15">
        <v>8005287</v>
      </c>
      <c r="E381" s="113">
        <v>42425</v>
      </c>
      <c r="F381" s="100">
        <v>202.13</v>
      </c>
      <c r="G381" s="15" t="s">
        <v>95</v>
      </c>
      <c r="H381" s="15" t="s">
        <v>124</v>
      </c>
      <c r="I381" s="15" t="s">
        <v>130</v>
      </c>
      <c r="J381" s="15" t="s">
        <v>714</v>
      </c>
      <c r="K381" s="20">
        <v>0</v>
      </c>
      <c r="L381" s="127">
        <v>42425</v>
      </c>
      <c r="M381" s="127">
        <v>42425</v>
      </c>
      <c r="N381" s="15">
        <v>202.13</v>
      </c>
      <c r="O381" s="17"/>
      <c r="P381" s="15">
        <v>8005287</v>
      </c>
      <c r="Q381" s="127">
        <v>42425</v>
      </c>
      <c r="R381" s="17">
        <v>202.13</v>
      </c>
      <c r="S381" s="20">
        <f t="shared" si="6"/>
        <v>0</v>
      </c>
    </row>
    <row r="382" spans="1:19" x14ac:dyDescent="0.2">
      <c r="A382" s="25">
        <v>376</v>
      </c>
      <c r="B382" s="15" t="s">
        <v>914</v>
      </c>
      <c r="C382" s="16">
        <v>42425</v>
      </c>
      <c r="D382" s="15">
        <v>1325</v>
      </c>
      <c r="E382" s="113">
        <v>42425</v>
      </c>
      <c r="F382" s="100">
        <v>13.8</v>
      </c>
      <c r="G382" s="15" t="s">
        <v>915</v>
      </c>
      <c r="H382" s="15" t="s">
        <v>916</v>
      </c>
      <c r="I382" s="15" t="s">
        <v>130</v>
      </c>
      <c r="J382" s="15" t="s">
        <v>714</v>
      </c>
      <c r="K382" s="20">
        <v>0</v>
      </c>
      <c r="L382" s="127">
        <v>42439</v>
      </c>
      <c r="M382" s="127">
        <v>42426</v>
      </c>
      <c r="N382" s="15">
        <v>13.8</v>
      </c>
      <c r="O382" s="39" t="s">
        <v>27</v>
      </c>
      <c r="P382" s="40">
        <v>161</v>
      </c>
      <c r="Q382" s="126">
        <v>42439</v>
      </c>
      <c r="R382" s="39">
        <v>13.8</v>
      </c>
      <c r="S382" s="38">
        <f t="shared" si="6"/>
        <v>0</v>
      </c>
    </row>
    <row r="383" spans="1:19" x14ac:dyDescent="0.2">
      <c r="A383" s="25">
        <v>377</v>
      </c>
      <c r="B383" s="15" t="s">
        <v>917</v>
      </c>
      <c r="C383" s="16">
        <v>42425</v>
      </c>
      <c r="D383" s="15">
        <v>18878</v>
      </c>
      <c r="E383" s="113">
        <v>42424</v>
      </c>
      <c r="F383" s="100">
        <v>144</v>
      </c>
      <c r="G383" s="15" t="s">
        <v>915</v>
      </c>
      <c r="H383" s="15" t="s">
        <v>98</v>
      </c>
      <c r="I383" s="15" t="s">
        <v>130</v>
      </c>
      <c r="J383" s="15" t="s">
        <v>714</v>
      </c>
      <c r="K383" s="20">
        <v>0</v>
      </c>
      <c r="L383" s="127">
        <v>42439</v>
      </c>
      <c r="M383" s="127">
        <v>42426</v>
      </c>
      <c r="N383" s="15">
        <v>144</v>
      </c>
      <c r="O383" s="39" t="s">
        <v>27</v>
      </c>
      <c r="P383" s="40">
        <v>161</v>
      </c>
      <c r="Q383" s="126">
        <v>42439</v>
      </c>
      <c r="R383" s="39">
        <v>144</v>
      </c>
      <c r="S383" s="38">
        <f t="shared" si="6"/>
        <v>0</v>
      </c>
    </row>
    <row r="384" spans="1:19" x14ac:dyDescent="0.2">
      <c r="A384" s="25">
        <v>378</v>
      </c>
      <c r="B384" s="15" t="s">
        <v>918</v>
      </c>
      <c r="C384" s="16">
        <v>42425</v>
      </c>
      <c r="D384" s="15">
        <v>25003</v>
      </c>
      <c r="E384" s="113">
        <v>42424</v>
      </c>
      <c r="F384" s="100">
        <v>40</v>
      </c>
      <c r="G384" s="15" t="s">
        <v>915</v>
      </c>
      <c r="H384" s="15" t="s">
        <v>98</v>
      </c>
      <c r="I384" s="15" t="s">
        <v>130</v>
      </c>
      <c r="J384" s="15" t="s">
        <v>714</v>
      </c>
      <c r="K384" s="20">
        <v>0</v>
      </c>
      <c r="L384" s="127">
        <v>42439</v>
      </c>
      <c r="M384" s="127">
        <v>42426</v>
      </c>
      <c r="N384" s="15">
        <v>40</v>
      </c>
      <c r="O384" s="39" t="s">
        <v>27</v>
      </c>
      <c r="P384" s="40">
        <v>161</v>
      </c>
      <c r="Q384" s="126">
        <v>42439</v>
      </c>
      <c r="R384" s="39">
        <v>40</v>
      </c>
      <c r="S384" s="38">
        <f t="shared" si="6"/>
        <v>0</v>
      </c>
    </row>
    <row r="385" spans="1:19" x14ac:dyDescent="0.2">
      <c r="A385" s="25">
        <v>379</v>
      </c>
      <c r="B385" s="15" t="s">
        <v>919</v>
      </c>
      <c r="C385" s="16">
        <v>42429</v>
      </c>
      <c r="D385" s="15">
        <v>4580</v>
      </c>
      <c r="E385" s="113">
        <v>42429</v>
      </c>
      <c r="F385" s="100">
        <v>335.7</v>
      </c>
      <c r="G385" s="15" t="s">
        <v>298</v>
      </c>
      <c r="H385" s="15" t="s">
        <v>98</v>
      </c>
      <c r="I385" s="15" t="s">
        <v>130</v>
      </c>
      <c r="J385" s="15" t="s">
        <v>714</v>
      </c>
      <c r="K385" s="20">
        <v>0</v>
      </c>
      <c r="L385" s="126">
        <v>42446</v>
      </c>
      <c r="M385" s="127">
        <v>42429</v>
      </c>
      <c r="N385" s="15">
        <v>335.7</v>
      </c>
      <c r="O385" s="39" t="s">
        <v>27</v>
      </c>
      <c r="P385" s="40">
        <v>393</v>
      </c>
      <c r="Q385" s="126">
        <v>42446</v>
      </c>
      <c r="R385" s="39">
        <v>335.7</v>
      </c>
      <c r="S385" s="38">
        <f t="shared" si="6"/>
        <v>0</v>
      </c>
    </row>
    <row r="386" spans="1:19" x14ac:dyDescent="0.2">
      <c r="A386" s="25">
        <v>380</v>
      </c>
      <c r="B386" s="15" t="s">
        <v>920</v>
      </c>
      <c r="C386" s="16">
        <v>42430</v>
      </c>
      <c r="D386" s="15">
        <v>2276</v>
      </c>
      <c r="E386" s="113">
        <v>42429</v>
      </c>
      <c r="F386" s="100">
        <v>9.4</v>
      </c>
      <c r="G386" s="15" t="s">
        <v>101</v>
      </c>
      <c r="H386" s="15" t="s">
        <v>92</v>
      </c>
      <c r="I386" s="15" t="s">
        <v>130</v>
      </c>
      <c r="J386" s="15" t="s">
        <v>21</v>
      </c>
      <c r="K386" s="20">
        <v>0</v>
      </c>
      <c r="L386" s="127">
        <v>42429</v>
      </c>
      <c r="M386" s="127">
        <v>42429</v>
      </c>
      <c r="N386" s="15">
        <v>9.4</v>
      </c>
      <c r="O386" s="17" t="s">
        <v>50</v>
      </c>
      <c r="P386" s="15">
        <v>3364</v>
      </c>
      <c r="Q386" s="127">
        <v>42429</v>
      </c>
      <c r="R386" s="17">
        <v>9.4</v>
      </c>
      <c r="S386" s="20">
        <f t="shared" si="6"/>
        <v>0</v>
      </c>
    </row>
    <row r="387" spans="1:19" x14ac:dyDescent="0.2">
      <c r="A387" s="25">
        <v>381</v>
      </c>
      <c r="B387" s="15" t="s">
        <v>921</v>
      </c>
      <c r="C387" s="16">
        <v>42430</v>
      </c>
      <c r="D387" s="15">
        <v>13707</v>
      </c>
      <c r="E387" s="113">
        <v>42429</v>
      </c>
      <c r="F387" s="100">
        <v>4656.58</v>
      </c>
      <c r="G387" s="15" t="s">
        <v>337</v>
      </c>
      <c r="H387" s="15" t="s">
        <v>658</v>
      </c>
      <c r="I387" s="15" t="s">
        <v>130</v>
      </c>
      <c r="J387" s="15" t="s">
        <v>714</v>
      </c>
      <c r="K387" s="20">
        <v>30</v>
      </c>
      <c r="L387" s="126">
        <v>42450</v>
      </c>
      <c r="M387" s="127">
        <v>42430</v>
      </c>
      <c r="N387" s="15">
        <v>4656.58</v>
      </c>
      <c r="O387" s="39" t="s">
        <v>3766</v>
      </c>
      <c r="P387" s="40">
        <v>3748608</v>
      </c>
      <c r="Q387" s="126">
        <v>42450</v>
      </c>
      <c r="R387" s="39">
        <v>4656.58</v>
      </c>
      <c r="S387" s="38">
        <f t="shared" si="6"/>
        <v>0</v>
      </c>
    </row>
    <row r="388" spans="1:19" x14ac:dyDescent="0.2">
      <c r="A388" s="25">
        <v>382</v>
      </c>
      <c r="B388" s="15" t="s">
        <v>922</v>
      </c>
      <c r="C388" s="16">
        <v>42431</v>
      </c>
      <c r="D388" s="15">
        <v>2863771</v>
      </c>
      <c r="E388" s="113">
        <v>42431</v>
      </c>
      <c r="F388" s="100">
        <v>145.44</v>
      </c>
      <c r="G388" s="15" t="s">
        <v>923</v>
      </c>
      <c r="H388" s="15" t="s">
        <v>924</v>
      </c>
      <c r="I388" s="15" t="s">
        <v>130</v>
      </c>
      <c r="J388" s="15" t="s">
        <v>714</v>
      </c>
      <c r="K388" s="20">
        <v>0</v>
      </c>
      <c r="L388" s="127">
        <v>42431</v>
      </c>
      <c r="M388" s="127">
        <v>42431</v>
      </c>
      <c r="N388" s="15">
        <v>145.44</v>
      </c>
      <c r="O388" s="17" t="s">
        <v>50</v>
      </c>
      <c r="P388" s="15">
        <v>3861237</v>
      </c>
      <c r="Q388" s="127">
        <v>42431</v>
      </c>
      <c r="R388" s="17">
        <v>145.44</v>
      </c>
      <c r="S388" s="20">
        <f t="shared" si="6"/>
        <v>0</v>
      </c>
    </row>
    <row r="389" spans="1:19" x14ac:dyDescent="0.2">
      <c r="A389" s="25">
        <v>383</v>
      </c>
      <c r="B389" s="28" t="s">
        <v>925</v>
      </c>
      <c r="C389" s="29">
        <v>42430</v>
      </c>
      <c r="D389" s="28">
        <v>640146144</v>
      </c>
      <c r="E389" s="114">
        <v>42429</v>
      </c>
      <c r="F389" s="99">
        <v>520</v>
      </c>
      <c r="G389" s="28" t="s">
        <v>975</v>
      </c>
      <c r="H389" s="28" t="s">
        <v>926</v>
      </c>
      <c r="I389" s="28" t="s">
        <v>130</v>
      </c>
      <c r="J389" s="28" t="s">
        <v>117</v>
      </c>
      <c r="K389" s="30">
        <v>0</v>
      </c>
      <c r="L389" s="93">
        <v>42429</v>
      </c>
      <c r="M389" s="93">
        <v>42430</v>
      </c>
      <c r="N389" s="28">
        <v>520</v>
      </c>
      <c r="O389" s="32" t="s">
        <v>90</v>
      </c>
      <c r="P389" s="28">
        <v>9874</v>
      </c>
      <c r="Q389" s="93">
        <v>42429</v>
      </c>
      <c r="R389" s="32">
        <v>520</v>
      </c>
      <c r="S389" s="20">
        <f t="shared" si="6"/>
        <v>0</v>
      </c>
    </row>
    <row r="390" spans="1:19" x14ac:dyDescent="0.2">
      <c r="A390" s="25">
        <v>384</v>
      </c>
      <c r="B390" s="28" t="s">
        <v>927</v>
      </c>
      <c r="C390" s="29">
        <v>42431</v>
      </c>
      <c r="D390" s="28">
        <v>51600232</v>
      </c>
      <c r="E390" s="114">
        <v>42426</v>
      </c>
      <c r="F390" s="99">
        <v>360</v>
      </c>
      <c r="G390" s="28" t="s">
        <v>59</v>
      </c>
      <c r="H390" s="28" t="s">
        <v>80</v>
      </c>
      <c r="I390" s="28" t="s">
        <v>130</v>
      </c>
      <c r="J390" s="28" t="s">
        <v>135</v>
      </c>
      <c r="K390" s="30">
        <v>0</v>
      </c>
      <c r="L390" s="93">
        <v>42426</v>
      </c>
      <c r="M390" s="93"/>
      <c r="N390" s="28"/>
      <c r="O390" s="32" t="s">
        <v>20</v>
      </c>
      <c r="P390" s="28">
        <v>1114</v>
      </c>
      <c r="Q390" s="93">
        <v>42432</v>
      </c>
      <c r="R390" s="32">
        <v>360</v>
      </c>
      <c r="S390" s="20">
        <f t="shared" si="6"/>
        <v>6</v>
      </c>
    </row>
    <row r="391" spans="1:19" x14ac:dyDescent="0.2">
      <c r="A391" s="25">
        <v>385</v>
      </c>
      <c r="B391" s="28" t="s">
        <v>928</v>
      </c>
      <c r="C391" s="29">
        <v>42431</v>
      </c>
      <c r="D391" s="28">
        <v>5004181174</v>
      </c>
      <c r="E391" s="114">
        <v>42429</v>
      </c>
      <c r="F391" s="99">
        <v>615.74</v>
      </c>
      <c r="G391" s="28" t="s">
        <v>122</v>
      </c>
      <c r="H391" s="28" t="s">
        <v>275</v>
      </c>
      <c r="I391" s="28" t="s">
        <v>130</v>
      </c>
      <c r="J391" s="28" t="s">
        <v>123</v>
      </c>
      <c r="K391" s="30">
        <v>10</v>
      </c>
      <c r="L391" s="93">
        <v>42439</v>
      </c>
      <c r="M391" s="93">
        <v>42436</v>
      </c>
      <c r="N391" s="28">
        <v>615.74</v>
      </c>
      <c r="O391" s="32" t="s">
        <v>20</v>
      </c>
      <c r="P391" s="28">
        <v>1121</v>
      </c>
      <c r="Q391" s="93">
        <v>42438</v>
      </c>
      <c r="R391" s="32">
        <v>615.74</v>
      </c>
      <c r="S391" s="20">
        <f t="shared" si="6"/>
        <v>-1</v>
      </c>
    </row>
    <row r="392" spans="1:19" x14ac:dyDescent="0.2">
      <c r="A392" s="25">
        <v>386</v>
      </c>
      <c r="B392" s="28" t="s">
        <v>929</v>
      </c>
      <c r="C392" s="29">
        <v>42431</v>
      </c>
      <c r="D392" s="28">
        <v>3209383875</v>
      </c>
      <c r="E392" s="114">
        <v>42429</v>
      </c>
      <c r="F392" s="99">
        <v>314</v>
      </c>
      <c r="G392" s="28" t="s">
        <v>122</v>
      </c>
      <c r="H392" s="28" t="s">
        <v>275</v>
      </c>
      <c r="I392" s="28" t="s">
        <v>130</v>
      </c>
      <c r="J392" s="28" t="s">
        <v>123</v>
      </c>
      <c r="K392" s="30">
        <v>10</v>
      </c>
      <c r="L392" s="93">
        <v>42439</v>
      </c>
      <c r="M392" s="93">
        <v>42436</v>
      </c>
      <c r="N392" s="28">
        <v>314</v>
      </c>
      <c r="O392" s="32" t="s">
        <v>20</v>
      </c>
      <c r="P392" s="28">
        <v>1121</v>
      </c>
      <c r="Q392" s="93">
        <v>42438</v>
      </c>
      <c r="R392" s="32">
        <v>314</v>
      </c>
      <c r="S392" s="20">
        <f t="shared" si="6"/>
        <v>-1</v>
      </c>
    </row>
    <row r="393" spans="1:19" x14ac:dyDescent="0.2">
      <c r="A393" s="25">
        <v>387</v>
      </c>
      <c r="B393" s="28" t="s">
        <v>930</v>
      </c>
      <c r="C393" s="29">
        <v>42431</v>
      </c>
      <c r="D393" s="28">
        <v>5004181174</v>
      </c>
      <c r="E393" s="114">
        <v>42429</v>
      </c>
      <c r="F393" s="99">
        <v>615.74</v>
      </c>
      <c r="G393" s="28" t="s">
        <v>122</v>
      </c>
      <c r="H393" s="28" t="s">
        <v>275</v>
      </c>
      <c r="I393" s="28" t="s">
        <v>130</v>
      </c>
      <c r="J393" s="28" t="s">
        <v>123</v>
      </c>
      <c r="K393" s="30">
        <v>10</v>
      </c>
      <c r="L393" s="93">
        <v>42439</v>
      </c>
      <c r="M393" s="93">
        <v>42436</v>
      </c>
      <c r="N393" s="28">
        <v>615.74</v>
      </c>
      <c r="O393" s="32" t="s">
        <v>20</v>
      </c>
      <c r="P393" s="28">
        <v>1121</v>
      </c>
      <c r="Q393" s="93">
        <v>42438</v>
      </c>
      <c r="R393" s="32">
        <v>615.74</v>
      </c>
      <c r="S393" s="20">
        <f t="shared" si="6"/>
        <v>-1</v>
      </c>
    </row>
    <row r="394" spans="1:19" x14ac:dyDescent="0.2">
      <c r="A394" s="25">
        <v>388</v>
      </c>
      <c r="B394" s="11" t="s">
        <v>931</v>
      </c>
      <c r="C394" s="24">
        <v>42426</v>
      </c>
      <c r="D394" s="12">
        <v>1600171</v>
      </c>
      <c r="E394" s="112">
        <v>42422</v>
      </c>
      <c r="F394" s="97">
        <v>60</v>
      </c>
      <c r="G394" s="13" t="s">
        <v>94</v>
      </c>
      <c r="H394" s="13" t="s">
        <v>932</v>
      </c>
      <c r="I394" s="13" t="s">
        <v>130</v>
      </c>
      <c r="J394" s="13" t="s">
        <v>109</v>
      </c>
      <c r="K394" s="12">
        <v>0</v>
      </c>
      <c r="L394" s="136">
        <v>42426</v>
      </c>
      <c r="M394" s="122">
        <v>42426</v>
      </c>
      <c r="N394" s="13">
        <v>60</v>
      </c>
      <c r="O394" s="85" t="s">
        <v>0</v>
      </c>
      <c r="P394" s="13">
        <v>3586</v>
      </c>
      <c r="Q394" s="122">
        <v>42422</v>
      </c>
      <c r="R394" s="13">
        <v>60</v>
      </c>
      <c r="S394" s="20">
        <f t="shared" si="6"/>
        <v>-4</v>
      </c>
    </row>
    <row r="395" spans="1:19" x14ac:dyDescent="0.2">
      <c r="A395" s="25">
        <v>389</v>
      </c>
      <c r="B395" s="11" t="s">
        <v>933</v>
      </c>
      <c r="C395" s="24">
        <v>42431</v>
      </c>
      <c r="D395" s="12">
        <v>526</v>
      </c>
      <c r="E395" s="112">
        <v>42427</v>
      </c>
      <c r="F395" s="97">
        <v>33427.26</v>
      </c>
      <c r="G395" s="13" t="s">
        <v>934</v>
      </c>
      <c r="H395" s="13" t="s">
        <v>935</v>
      </c>
      <c r="I395" s="13" t="s">
        <v>130</v>
      </c>
      <c r="J395" s="13" t="s">
        <v>109</v>
      </c>
      <c r="K395" s="12">
        <v>60</v>
      </c>
      <c r="L395" s="136">
        <v>42487</v>
      </c>
      <c r="M395" s="122">
        <v>42431</v>
      </c>
      <c r="N395" s="13">
        <v>33427.26</v>
      </c>
      <c r="O395" s="85" t="s">
        <v>20</v>
      </c>
      <c r="P395" s="13">
        <v>208</v>
      </c>
      <c r="Q395" s="122">
        <v>42485</v>
      </c>
      <c r="R395" s="13">
        <v>33427.26</v>
      </c>
      <c r="S395" s="20">
        <f t="shared" si="6"/>
        <v>-2</v>
      </c>
    </row>
    <row r="396" spans="1:19" x14ac:dyDescent="0.2">
      <c r="A396" s="25">
        <v>390</v>
      </c>
      <c r="B396" s="11" t="s">
        <v>936</v>
      </c>
      <c r="C396" s="24">
        <v>42431</v>
      </c>
      <c r="D396" s="12">
        <v>2868</v>
      </c>
      <c r="E396" s="112">
        <v>42426</v>
      </c>
      <c r="F396" s="97">
        <v>48081.599999999999</v>
      </c>
      <c r="G396" s="13" t="s">
        <v>53</v>
      </c>
      <c r="H396" s="13" t="s">
        <v>33</v>
      </c>
      <c r="I396" s="13" t="s">
        <v>130</v>
      </c>
      <c r="J396" s="13" t="s">
        <v>109</v>
      </c>
      <c r="K396" s="12">
        <v>60</v>
      </c>
      <c r="L396" s="136">
        <v>42486</v>
      </c>
      <c r="M396" s="122">
        <v>42431</v>
      </c>
      <c r="N396" s="13">
        <v>48081.599999999999</v>
      </c>
      <c r="O396" s="85" t="s">
        <v>3765</v>
      </c>
      <c r="P396" s="13">
        <v>3440259</v>
      </c>
      <c r="Q396" s="122">
        <v>42486</v>
      </c>
      <c r="R396" s="13">
        <v>48081.599999999999</v>
      </c>
      <c r="S396" s="20">
        <f t="shared" si="6"/>
        <v>0</v>
      </c>
    </row>
    <row r="397" spans="1:19" x14ac:dyDescent="0.2">
      <c r="A397" s="25">
        <v>391</v>
      </c>
      <c r="B397" s="11" t="s">
        <v>937</v>
      </c>
      <c r="C397" s="24">
        <v>42432</v>
      </c>
      <c r="D397" s="12">
        <v>3209383872</v>
      </c>
      <c r="E397" s="112">
        <v>42429</v>
      </c>
      <c r="F397" s="97">
        <v>24.35</v>
      </c>
      <c r="G397" s="13" t="s">
        <v>122</v>
      </c>
      <c r="H397" s="13" t="s">
        <v>110</v>
      </c>
      <c r="I397" s="13" t="s">
        <v>130</v>
      </c>
      <c r="J397" s="13" t="s">
        <v>109</v>
      </c>
      <c r="K397" s="12">
        <v>10</v>
      </c>
      <c r="L397" s="136">
        <v>42468</v>
      </c>
      <c r="M397" s="122">
        <v>42432</v>
      </c>
      <c r="N397" s="13">
        <v>24.35</v>
      </c>
      <c r="O397" s="85" t="s">
        <v>20</v>
      </c>
      <c r="P397" s="13">
        <v>1142</v>
      </c>
      <c r="Q397" s="122">
        <v>42468</v>
      </c>
      <c r="R397" s="13">
        <v>24.35</v>
      </c>
      <c r="S397" s="20">
        <f t="shared" si="6"/>
        <v>0</v>
      </c>
    </row>
    <row r="398" spans="1:19" x14ac:dyDescent="0.2">
      <c r="A398" s="25">
        <v>392</v>
      </c>
      <c r="B398" s="28" t="s">
        <v>938</v>
      </c>
      <c r="C398" s="29">
        <v>42431</v>
      </c>
      <c r="D398" s="28">
        <v>3604333046</v>
      </c>
      <c r="E398" s="114">
        <v>42429</v>
      </c>
      <c r="F398" s="99">
        <v>526.05999999999995</v>
      </c>
      <c r="G398" s="28" t="s">
        <v>122</v>
      </c>
      <c r="H398" s="28" t="s">
        <v>275</v>
      </c>
      <c r="I398" s="28" t="s">
        <v>130</v>
      </c>
      <c r="J398" s="28" t="s">
        <v>123</v>
      </c>
      <c r="K398" s="30">
        <v>10</v>
      </c>
      <c r="L398" s="93">
        <v>42439</v>
      </c>
      <c r="M398" s="93">
        <v>42436</v>
      </c>
      <c r="N398" s="28">
        <v>526.05999999999995</v>
      </c>
      <c r="O398" s="32" t="s">
        <v>20</v>
      </c>
      <c r="P398" s="28">
        <v>1121</v>
      </c>
      <c r="Q398" s="93">
        <v>42438</v>
      </c>
      <c r="R398" s="32">
        <v>526.05999999999995</v>
      </c>
      <c r="S398" s="20">
        <f t="shared" si="6"/>
        <v>-1</v>
      </c>
    </row>
    <row r="399" spans="1:19" x14ac:dyDescent="0.2">
      <c r="A399" s="25">
        <v>393</v>
      </c>
      <c r="B399" s="28" t="s">
        <v>939</v>
      </c>
      <c r="C399" s="29">
        <v>42431</v>
      </c>
      <c r="D399" s="28">
        <v>5603890659</v>
      </c>
      <c r="E399" s="114">
        <v>42429</v>
      </c>
      <c r="F399" s="99">
        <v>216.62</v>
      </c>
      <c r="G399" s="28" t="s">
        <v>122</v>
      </c>
      <c r="H399" s="28" t="s">
        <v>275</v>
      </c>
      <c r="I399" s="28" t="s">
        <v>130</v>
      </c>
      <c r="J399" s="28" t="s">
        <v>123</v>
      </c>
      <c r="K399" s="30">
        <v>10</v>
      </c>
      <c r="L399" s="93">
        <v>42439</v>
      </c>
      <c r="M399" s="93">
        <v>42436</v>
      </c>
      <c r="N399" s="28">
        <v>216.62</v>
      </c>
      <c r="O399" s="32" t="s">
        <v>20</v>
      </c>
      <c r="P399" s="28">
        <v>1121</v>
      </c>
      <c r="Q399" s="93">
        <v>42438</v>
      </c>
      <c r="R399" s="32">
        <v>216.62</v>
      </c>
      <c r="S399" s="20">
        <f t="shared" ref="S399:S458" si="7">Q399-L399</f>
        <v>-1</v>
      </c>
    </row>
    <row r="400" spans="1:19" x14ac:dyDescent="0.2">
      <c r="A400" s="25">
        <v>394</v>
      </c>
      <c r="B400" s="28" t="s">
        <v>940</v>
      </c>
      <c r="C400" s="29">
        <v>42431</v>
      </c>
      <c r="D400" s="28">
        <v>3209383874</v>
      </c>
      <c r="E400" s="114">
        <v>42429</v>
      </c>
      <c r="F400" s="99">
        <v>26.92</v>
      </c>
      <c r="G400" s="28" t="s">
        <v>122</v>
      </c>
      <c r="H400" s="28" t="s">
        <v>275</v>
      </c>
      <c r="I400" s="28" t="s">
        <v>130</v>
      </c>
      <c r="J400" s="28" t="s">
        <v>123</v>
      </c>
      <c r="K400" s="30">
        <v>10</v>
      </c>
      <c r="L400" s="93">
        <v>42439</v>
      </c>
      <c r="M400" s="93">
        <v>42436</v>
      </c>
      <c r="N400" s="28">
        <v>26.92</v>
      </c>
      <c r="O400" s="32" t="s">
        <v>20</v>
      </c>
      <c r="P400" s="28">
        <v>1121</v>
      </c>
      <c r="Q400" s="93">
        <v>42438</v>
      </c>
      <c r="R400" s="32">
        <v>26.92</v>
      </c>
      <c r="S400" s="20">
        <f t="shared" si="7"/>
        <v>-1</v>
      </c>
    </row>
    <row r="401" spans="1:19" x14ac:dyDescent="0.2">
      <c r="A401" s="25">
        <v>395</v>
      </c>
      <c r="B401" s="28" t="s">
        <v>941</v>
      </c>
      <c r="C401" s="29">
        <v>42431</v>
      </c>
      <c r="D401" s="28">
        <v>3408447228</v>
      </c>
      <c r="E401" s="114">
        <v>42429</v>
      </c>
      <c r="F401" s="99">
        <v>1298.1199999999999</v>
      </c>
      <c r="G401" s="28" t="s">
        <v>122</v>
      </c>
      <c r="H401" s="28" t="s">
        <v>275</v>
      </c>
      <c r="I401" s="28" t="s">
        <v>130</v>
      </c>
      <c r="J401" s="28" t="s">
        <v>123</v>
      </c>
      <c r="K401" s="30">
        <v>10</v>
      </c>
      <c r="L401" s="93">
        <v>42439</v>
      </c>
      <c r="M401" s="93">
        <v>42436</v>
      </c>
      <c r="N401" s="28">
        <v>1298.1199999999999</v>
      </c>
      <c r="O401" s="32" t="s">
        <v>20</v>
      </c>
      <c r="P401" s="28">
        <v>1121</v>
      </c>
      <c r="Q401" s="93">
        <v>42438</v>
      </c>
      <c r="R401" s="32">
        <v>1298.1199999999999</v>
      </c>
      <c r="S401" s="20">
        <f t="shared" si="7"/>
        <v>-1</v>
      </c>
    </row>
    <row r="402" spans="1:19" x14ac:dyDescent="0.2">
      <c r="A402" s="25">
        <v>396</v>
      </c>
      <c r="B402" s="28" t="s">
        <v>942</v>
      </c>
      <c r="C402" s="29">
        <v>42431</v>
      </c>
      <c r="D402" s="28">
        <v>3408447226</v>
      </c>
      <c r="E402" s="114">
        <v>42429</v>
      </c>
      <c r="F402" s="99">
        <v>2557.8000000000002</v>
      </c>
      <c r="G402" s="28" t="s">
        <v>122</v>
      </c>
      <c r="H402" s="28" t="s">
        <v>275</v>
      </c>
      <c r="I402" s="28" t="s">
        <v>130</v>
      </c>
      <c r="J402" s="28" t="s">
        <v>123</v>
      </c>
      <c r="K402" s="30">
        <v>10</v>
      </c>
      <c r="L402" s="93">
        <v>42439</v>
      </c>
      <c r="M402" s="93">
        <v>42436</v>
      </c>
      <c r="N402" s="28">
        <v>255.8</v>
      </c>
      <c r="O402" s="32" t="s">
        <v>20</v>
      </c>
      <c r="P402" s="28">
        <v>1121</v>
      </c>
      <c r="Q402" s="93">
        <v>42438</v>
      </c>
      <c r="R402" s="32">
        <v>2557.8000000000002</v>
      </c>
      <c r="S402" s="20">
        <f t="shared" si="7"/>
        <v>-1</v>
      </c>
    </row>
    <row r="403" spans="1:19" x14ac:dyDescent="0.2">
      <c r="A403" s="25">
        <v>397</v>
      </c>
      <c r="B403" s="28" t="s">
        <v>943</v>
      </c>
      <c r="C403" s="29">
        <v>42431</v>
      </c>
      <c r="D403" s="28">
        <v>3408347227</v>
      </c>
      <c r="E403" s="114">
        <v>42429</v>
      </c>
      <c r="F403" s="99">
        <v>692.63</v>
      </c>
      <c r="G403" s="28" t="s">
        <v>122</v>
      </c>
      <c r="H403" s="28" t="s">
        <v>275</v>
      </c>
      <c r="I403" s="28" t="s">
        <v>130</v>
      </c>
      <c r="J403" s="28" t="s">
        <v>123</v>
      </c>
      <c r="K403" s="30">
        <v>10</v>
      </c>
      <c r="L403" s="93">
        <v>42439</v>
      </c>
      <c r="M403" s="93">
        <v>42436</v>
      </c>
      <c r="N403" s="28">
        <v>692.63</v>
      </c>
      <c r="O403" s="32" t="s">
        <v>20</v>
      </c>
      <c r="P403" s="28">
        <v>1121</v>
      </c>
      <c r="Q403" s="93">
        <v>42438</v>
      </c>
      <c r="R403" s="32">
        <v>692.63</v>
      </c>
      <c r="S403" s="20">
        <f t="shared" si="7"/>
        <v>-1</v>
      </c>
    </row>
    <row r="404" spans="1:19" x14ac:dyDescent="0.2">
      <c r="A404" s="25">
        <v>398</v>
      </c>
      <c r="B404" s="28" t="s">
        <v>944</v>
      </c>
      <c r="C404" s="29">
        <v>42432</v>
      </c>
      <c r="D404" s="28">
        <v>225826</v>
      </c>
      <c r="E404" s="114">
        <v>42432</v>
      </c>
      <c r="F404" s="99">
        <v>877.79</v>
      </c>
      <c r="G404" s="28" t="s">
        <v>122</v>
      </c>
      <c r="H404" s="28" t="s">
        <v>275</v>
      </c>
      <c r="I404" s="28" t="s">
        <v>130</v>
      </c>
      <c r="J404" s="28" t="s">
        <v>123</v>
      </c>
      <c r="K404" s="30">
        <v>10</v>
      </c>
      <c r="L404" s="93">
        <f>SUM(E404,K404)</f>
        <v>42442</v>
      </c>
      <c r="M404" s="93">
        <v>42437</v>
      </c>
      <c r="N404" s="28">
        <v>877.79</v>
      </c>
      <c r="O404" s="32" t="s">
        <v>20</v>
      </c>
      <c r="P404" s="28">
        <v>1121</v>
      </c>
      <c r="Q404" s="93">
        <v>42438</v>
      </c>
      <c r="R404" s="32">
        <v>877.79</v>
      </c>
      <c r="S404" s="20">
        <f t="shared" si="7"/>
        <v>-4</v>
      </c>
    </row>
    <row r="405" spans="1:19" x14ac:dyDescent="0.2">
      <c r="A405" s="25">
        <v>399</v>
      </c>
      <c r="B405" s="28" t="s">
        <v>945</v>
      </c>
      <c r="C405" s="29">
        <v>42432</v>
      </c>
      <c r="D405" s="28">
        <v>2200103959</v>
      </c>
      <c r="E405" s="114">
        <v>42429</v>
      </c>
      <c r="F405" s="99">
        <v>3531.71</v>
      </c>
      <c r="G405" s="28" t="s">
        <v>663</v>
      </c>
      <c r="H405" s="28" t="s">
        <v>51</v>
      </c>
      <c r="I405" s="28" t="s">
        <v>130</v>
      </c>
      <c r="J405" s="28" t="s">
        <v>123</v>
      </c>
      <c r="K405" s="30">
        <v>30</v>
      </c>
      <c r="L405" s="93">
        <v>42481</v>
      </c>
      <c r="M405" s="93">
        <v>42436</v>
      </c>
      <c r="N405" s="28">
        <v>3531.71</v>
      </c>
      <c r="O405" s="32" t="s">
        <v>20</v>
      </c>
      <c r="P405" s="28">
        <v>472</v>
      </c>
      <c r="Q405" s="93">
        <v>42480</v>
      </c>
      <c r="R405" s="28">
        <v>3531.71</v>
      </c>
      <c r="S405" s="20">
        <f t="shared" si="7"/>
        <v>-1</v>
      </c>
    </row>
    <row r="406" spans="1:19" x14ac:dyDescent="0.2">
      <c r="A406" s="25">
        <v>400</v>
      </c>
      <c r="B406" s="28" t="s">
        <v>946</v>
      </c>
      <c r="C406" s="29">
        <v>42432</v>
      </c>
      <c r="D406" s="28">
        <v>2200103960</v>
      </c>
      <c r="E406" s="114">
        <v>42429</v>
      </c>
      <c r="F406" s="99">
        <v>3611.05</v>
      </c>
      <c r="G406" s="28" t="s">
        <v>663</v>
      </c>
      <c r="H406" s="28" t="s">
        <v>51</v>
      </c>
      <c r="I406" s="28" t="s">
        <v>130</v>
      </c>
      <c r="J406" s="28" t="s">
        <v>123</v>
      </c>
      <c r="K406" s="30">
        <v>30</v>
      </c>
      <c r="L406" s="93">
        <v>42481</v>
      </c>
      <c r="M406" s="93">
        <v>42436</v>
      </c>
      <c r="N406" s="28">
        <v>3611.05</v>
      </c>
      <c r="O406" s="32" t="s">
        <v>20</v>
      </c>
      <c r="P406" s="28">
        <v>472</v>
      </c>
      <c r="Q406" s="93">
        <v>42480</v>
      </c>
      <c r="R406" s="28">
        <v>3611.05</v>
      </c>
      <c r="S406" s="20">
        <f t="shared" si="7"/>
        <v>-1</v>
      </c>
    </row>
    <row r="407" spans="1:19" x14ac:dyDescent="0.2">
      <c r="A407" s="25">
        <v>401</v>
      </c>
      <c r="B407" s="28" t="s">
        <v>947</v>
      </c>
      <c r="C407" s="29">
        <v>42432</v>
      </c>
      <c r="D407" s="28">
        <v>2200103961</v>
      </c>
      <c r="E407" s="114">
        <v>42429</v>
      </c>
      <c r="F407" s="99">
        <v>537.66999999999996</v>
      </c>
      <c r="G407" s="28" t="s">
        <v>663</v>
      </c>
      <c r="H407" s="28" t="s">
        <v>51</v>
      </c>
      <c r="I407" s="28" t="s">
        <v>130</v>
      </c>
      <c r="J407" s="28" t="s">
        <v>123</v>
      </c>
      <c r="K407" s="30">
        <v>30</v>
      </c>
      <c r="L407" s="93">
        <v>42481</v>
      </c>
      <c r="M407" s="93">
        <v>42436</v>
      </c>
      <c r="N407" s="28">
        <v>537.66999999999996</v>
      </c>
      <c r="O407" s="32" t="s">
        <v>20</v>
      </c>
      <c r="P407" s="28">
        <v>472</v>
      </c>
      <c r="Q407" s="93">
        <v>42480</v>
      </c>
      <c r="R407" s="28">
        <v>537.66999999999996</v>
      </c>
      <c r="S407" s="20">
        <f t="shared" si="7"/>
        <v>-1</v>
      </c>
    </row>
    <row r="408" spans="1:19" x14ac:dyDescent="0.2">
      <c r="A408" s="25">
        <v>402</v>
      </c>
      <c r="B408" s="28" t="s">
        <v>948</v>
      </c>
      <c r="C408" s="29">
        <v>42432</v>
      </c>
      <c r="D408" s="28">
        <v>2200103962</v>
      </c>
      <c r="E408" s="114">
        <v>42429</v>
      </c>
      <c r="F408" s="99">
        <v>1162.3599999999999</v>
      </c>
      <c r="G408" s="28" t="s">
        <v>663</v>
      </c>
      <c r="H408" s="28" t="s">
        <v>51</v>
      </c>
      <c r="I408" s="28" t="s">
        <v>130</v>
      </c>
      <c r="J408" s="28" t="s">
        <v>123</v>
      </c>
      <c r="K408" s="30">
        <v>30</v>
      </c>
      <c r="L408" s="93">
        <v>42481</v>
      </c>
      <c r="M408" s="93">
        <v>42436</v>
      </c>
      <c r="N408" s="28">
        <v>1162.3599999999999</v>
      </c>
      <c r="O408" s="32" t="s">
        <v>20</v>
      </c>
      <c r="P408" s="28">
        <v>472</v>
      </c>
      <c r="Q408" s="93">
        <v>42480</v>
      </c>
      <c r="R408" s="28">
        <v>1162.3599999999999</v>
      </c>
      <c r="S408" s="20">
        <f t="shared" si="7"/>
        <v>-1</v>
      </c>
    </row>
    <row r="409" spans="1:19" x14ac:dyDescent="0.2">
      <c r="A409" s="25">
        <v>403</v>
      </c>
      <c r="B409" s="28" t="s">
        <v>949</v>
      </c>
      <c r="C409" s="29">
        <v>42432</v>
      </c>
      <c r="D409" s="28">
        <v>2200103963</v>
      </c>
      <c r="E409" s="114">
        <v>42429</v>
      </c>
      <c r="F409" s="99">
        <v>909.28</v>
      </c>
      <c r="G409" s="28" t="s">
        <v>663</v>
      </c>
      <c r="H409" s="28" t="s">
        <v>51</v>
      </c>
      <c r="I409" s="28" t="s">
        <v>130</v>
      </c>
      <c r="J409" s="28" t="s">
        <v>123</v>
      </c>
      <c r="K409" s="30">
        <v>30</v>
      </c>
      <c r="L409" s="93">
        <v>42481</v>
      </c>
      <c r="M409" s="93">
        <v>42436</v>
      </c>
      <c r="N409" s="28">
        <v>909.28</v>
      </c>
      <c r="O409" s="32" t="s">
        <v>20</v>
      </c>
      <c r="P409" s="28">
        <v>472</v>
      </c>
      <c r="Q409" s="93">
        <v>42480</v>
      </c>
      <c r="R409" s="28">
        <v>909.28</v>
      </c>
      <c r="S409" s="20">
        <f t="shared" si="7"/>
        <v>-1</v>
      </c>
    </row>
    <row r="410" spans="1:19" x14ac:dyDescent="0.2">
      <c r="A410" s="25">
        <v>404</v>
      </c>
      <c r="B410" s="28" t="s">
        <v>950</v>
      </c>
      <c r="C410" s="29">
        <v>42432</v>
      </c>
      <c r="D410" s="28">
        <v>2200103964</v>
      </c>
      <c r="E410" s="114">
        <v>42429</v>
      </c>
      <c r="F410" s="99">
        <v>1351.26</v>
      </c>
      <c r="G410" s="28" t="s">
        <v>663</v>
      </c>
      <c r="H410" s="28" t="s">
        <v>51</v>
      </c>
      <c r="I410" s="28" t="s">
        <v>130</v>
      </c>
      <c r="J410" s="28" t="s">
        <v>123</v>
      </c>
      <c r="K410" s="30">
        <v>30</v>
      </c>
      <c r="L410" s="93">
        <v>42481</v>
      </c>
      <c r="M410" s="93">
        <v>42436</v>
      </c>
      <c r="N410" s="28">
        <v>1351.26</v>
      </c>
      <c r="O410" s="32" t="s">
        <v>20</v>
      </c>
      <c r="P410" s="28">
        <v>472</v>
      </c>
      <c r="Q410" s="93">
        <v>42480</v>
      </c>
      <c r="R410" s="28">
        <v>1351.26</v>
      </c>
      <c r="S410" s="20">
        <f t="shared" si="7"/>
        <v>-1</v>
      </c>
    </row>
    <row r="411" spans="1:19" x14ac:dyDescent="0.2">
      <c r="A411" s="25">
        <v>405</v>
      </c>
      <c r="B411" s="28" t="s">
        <v>951</v>
      </c>
      <c r="C411" s="29">
        <v>42432</v>
      </c>
      <c r="D411" s="28">
        <v>2200103965</v>
      </c>
      <c r="E411" s="114">
        <v>42429</v>
      </c>
      <c r="F411" s="99">
        <v>183.19</v>
      </c>
      <c r="G411" s="28" t="s">
        <v>663</v>
      </c>
      <c r="H411" s="28" t="s">
        <v>51</v>
      </c>
      <c r="I411" s="28" t="s">
        <v>130</v>
      </c>
      <c r="J411" s="28" t="s">
        <v>123</v>
      </c>
      <c r="K411" s="30">
        <v>30</v>
      </c>
      <c r="L411" s="93">
        <v>42481</v>
      </c>
      <c r="M411" s="93">
        <v>42436</v>
      </c>
      <c r="N411" s="28">
        <v>183.19</v>
      </c>
      <c r="O411" s="32" t="s">
        <v>20</v>
      </c>
      <c r="P411" s="28">
        <v>472</v>
      </c>
      <c r="Q411" s="93">
        <v>42480</v>
      </c>
      <c r="R411" s="28">
        <v>183.19</v>
      </c>
      <c r="S411" s="20">
        <f t="shared" si="7"/>
        <v>-1</v>
      </c>
    </row>
    <row r="412" spans="1:19" x14ac:dyDescent="0.2">
      <c r="A412" s="25">
        <v>406</v>
      </c>
      <c r="B412" s="28" t="s">
        <v>952</v>
      </c>
      <c r="C412" s="29">
        <v>42432</v>
      </c>
      <c r="D412" s="32" t="s">
        <v>953</v>
      </c>
      <c r="E412" s="114">
        <v>42429</v>
      </c>
      <c r="F412" s="99">
        <v>336</v>
      </c>
      <c r="G412" s="28" t="s">
        <v>954</v>
      </c>
      <c r="H412" s="28" t="s">
        <v>955</v>
      </c>
      <c r="I412" s="28" t="s">
        <v>130</v>
      </c>
      <c r="J412" s="28" t="s">
        <v>22</v>
      </c>
      <c r="K412" s="30">
        <v>60</v>
      </c>
      <c r="L412" s="93">
        <v>42483</v>
      </c>
      <c r="M412" s="93">
        <v>42433</v>
      </c>
      <c r="N412" s="28">
        <v>336</v>
      </c>
      <c r="O412" s="32" t="s">
        <v>27</v>
      </c>
      <c r="P412" s="28">
        <v>1191</v>
      </c>
      <c r="Q412" s="93">
        <v>42488</v>
      </c>
      <c r="R412" s="32">
        <v>336</v>
      </c>
      <c r="S412" s="20">
        <f t="shared" si="7"/>
        <v>5</v>
      </c>
    </row>
    <row r="413" spans="1:19" x14ac:dyDescent="0.2">
      <c r="A413" s="25">
        <v>407</v>
      </c>
      <c r="B413" s="28" t="s">
        <v>956</v>
      </c>
      <c r="C413" s="29">
        <v>42432</v>
      </c>
      <c r="D413" s="32" t="s">
        <v>957</v>
      </c>
      <c r="E413" s="114">
        <v>42429</v>
      </c>
      <c r="F413" s="99">
        <v>5848.8</v>
      </c>
      <c r="G413" s="28" t="s">
        <v>954</v>
      </c>
      <c r="H413" s="28" t="s">
        <v>955</v>
      </c>
      <c r="I413" s="28" t="s">
        <v>130</v>
      </c>
      <c r="J413" s="28" t="s">
        <v>22</v>
      </c>
      <c r="K413" s="30">
        <v>60</v>
      </c>
      <c r="L413" s="93">
        <v>42483</v>
      </c>
      <c r="M413" s="93">
        <v>42433</v>
      </c>
      <c r="N413" s="28">
        <v>5848.8</v>
      </c>
      <c r="O413" s="32" t="s">
        <v>27</v>
      </c>
      <c r="P413" s="30">
        <v>1191</v>
      </c>
      <c r="Q413" s="93">
        <v>42488</v>
      </c>
      <c r="R413" s="32">
        <v>5848.8</v>
      </c>
      <c r="S413" s="20">
        <f t="shared" si="7"/>
        <v>5</v>
      </c>
    </row>
    <row r="414" spans="1:19" x14ac:dyDescent="0.2">
      <c r="A414" s="25">
        <v>408</v>
      </c>
      <c r="B414" s="15" t="s">
        <v>958</v>
      </c>
      <c r="C414" s="16">
        <v>42432</v>
      </c>
      <c r="D414" s="15">
        <v>66356</v>
      </c>
      <c r="E414" s="113">
        <v>42432</v>
      </c>
      <c r="F414" s="100">
        <v>840</v>
      </c>
      <c r="G414" s="15" t="s">
        <v>959</v>
      </c>
      <c r="H414" s="15" t="s">
        <v>960</v>
      </c>
      <c r="I414" s="15" t="s">
        <v>130</v>
      </c>
      <c r="J414" s="15" t="s">
        <v>21</v>
      </c>
      <c r="K414" s="20">
        <v>30</v>
      </c>
      <c r="L414" s="127">
        <v>42462</v>
      </c>
      <c r="M414" s="127">
        <v>42433</v>
      </c>
      <c r="N414" s="15">
        <v>840</v>
      </c>
      <c r="O414" s="39" t="s">
        <v>27</v>
      </c>
      <c r="P414" s="40">
        <v>235</v>
      </c>
      <c r="Q414" s="126">
        <v>42459</v>
      </c>
      <c r="R414" s="39">
        <v>840</v>
      </c>
      <c r="S414" s="38">
        <f t="shared" si="7"/>
        <v>-3</v>
      </c>
    </row>
    <row r="415" spans="1:19" x14ac:dyDescent="0.2">
      <c r="A415" s="25">
        <v>409</v>
      </c>
      <c r="B415" s="11" t="s">
        <v>961</v>
      </c>
      <c r="C415" s="24">
        <v>42432</v>
      </c>
      <c r="D415" s="12">
        <v>799</v>
      </c>
      <c r="E415" s="112">
        <v>42431</v>
      </c>
      <c r="F415" s="97">
        <v>984</v>
      </c>
      <c r="G415" s="13" t="s">
        <v>962</v>
      </c>
      <c r="H415" s="13" t="s">
        <v>963</v>
      </c>
      <c r="I415" s="13" t="s">
        <v>130</v>
      </c>
      <c r="J415" s="13" t="s">
        <v>109</v>
      </c>
      <c r="K415" s="12">
        <v>0</v>
      </c>
      <c r="L415" s="136">
        <v>42431</v>
      </c>
      <c r="M415" s="122">
        <v>42432</v>
      </c>
      <c r="N415" s="13">
        <v>984</v>
      </c>
      <c r="O415" s="85" t="s">
        <v>27</v>
      </c>
      <c r="P415" s="13">
        <v>157</v>
      </c>
      <c r="Q415" s="122">
        <v>42431</v>
      </c>
      <c r="R415" s="13">
        <v>984</v>
      </c>
      <c r="S415" s="20">
        <f t="shared" si="7"/>
        <v>0</v>
      </c>
    </row>
    <row r="416" spans="1:19" x14ac:dyDescent="0.2">
      <c r="A416" s="25">
        <v>410</v>
      </c>
      <c r="B416" s="11" t="s">
        <v>964</v>
      </c>
      <c r="C416" s="24">
        <v>42432</v>
      </c>
      <c r="D416" s="12">
        <v>10636808801</v>
      </c>
      <c r="E416" s="112">
        <v>42432</v>
      </c>
      <c r="F416" s="97">
        <v>44.1</v>
      </c>
      <c r="G416" s="13" t="s">
        <v>25</v>
      </c>
      <c r="H416" s="13" t="s">
        <v>965</v>
      </c>
      <c r="I416" s="13" t="s">
        <v>130</v>
      </c>
      <c r="J416" s="13" t="s">
        <v>109</v>
      </c>
      <c r="K416" s="12">
        <v>0</v>
      </c>
      <c r="L416" s="136">
        <v>42432</v>
      </c>
      <c r="M416" s="122">
        <v>42432</v>
      </c>
      <c r="N416" s="13">
        <v>44.1</v>
      </c>
      <c r="O416" s="85" t="s">
        <v>93</v>
      </c>
      <c r="P416" s="13">
        <v>10636808801</v>
      </c>
      <c r="Q416" s="122">
        <v>42432</v>
      </c>
      <c r="R416" s="13">
        <v>44.1</v>
      </c>
      <c r="S416" s="20">
        <f t="shared" si="7"/>
        <v>0</v>
      </c>
    </row>
    <row r="417" spans="1:19" x14ac:dyDescent="0.2">
      <c r="A417" s="25">
        <v>411</v>
      </c>
      <c r="B417" s="28" t="s">
        <v>966</v>
      </c>
      <c r="C417" s="29">
        <v>42433</v>
      </c>
      <c r="D417" s="28">
        <v>977</v>
      </c>
      <c r="E417" s="114">
        <v>42432</v>
      </c>
      <c r="F417" s="99">
        <v>60</v>
      </c>
      <c r="G417" s="28" t="s">
        <v>239</v>
      </c>
      <c r="H417" s="28" t="s">
        <v>65</v>
      </c>
      <c r="I417" s="28" t="s">
        <v>130</v>
      </c>
      <c r="J417" s="28" t="s">
        <v>967</v>
      </c>
      <c r="K417" s="30">
        <v>0</v>
      </c>
      <c r="L417" s="93">
        <v>42432</v>
      </c>
      <c r="M417" s="93">
        <v>42433</v>
      </c>
      <c r="N417" s="28">
        <v>60</v>
      </c>
      <c r="O417" s="32" t="s">
        <v>72</v>
      </c>
      <c r="P417" s="28">
        <v>2</v>
      </c>
      <c r="Q417" s="93">
        <v>42432</v>
      </c>
      <c r="R417" s="32">
        <v>60</v>
      </c>
      <c r="S417" s="20">
        <f t="shared" si="7"/>
        <v>0</v>
      </c>
    </row>
    <row r="418" spans="1:19" x14ac:dyDescent="0.2">
      <c r="A418" s="25">
        <v>412</v>
      </c>
      <c r="B418" s="11" t="s">
        <v>968</v>
      </c>
      <c r="C418" s="24">
        <v>42436</v>
      </c>
      <c r="D418" s="12">
        <v>2869</v>
      </c>
      <c r="E418" s="112">
        <v>42426</v>
      </c>
      <c r="F418" s="97">
        <v>16027.2</v>
      </c>
      <c r="G418" s="13" t="s">
        <v>30</v>
      </c>
      <c r="H418" s="13" t="s">
        <v>33</v>
      </c>
      <c r="I418" s="13" t="s">
        <v>130</v>
      </c>
      <c r="J418" s="13" t="s">
        <v>109</v>
      </c>
      <c r="K418" s="12">
        <v>60</v>
      </c>
      <c r="L418" s="136">
        <v>42426</v>
      </c>
      <c r="M418" s="122">
        <v>42436</v>
      </c>
      <c r="N418" s="13">
        <v>16027.2</v>
      </c>
      <c r="O418" s="85" t="s">
        <v>3765</v>
      </c>
      <c r="P418" s="13">
        <v>2517571</v>
      </c>
      <c r="Q418" s="122">
        <v>42426</v>
      </c>
      <c r="R418" s="13">
        <v>16027.2</v>
      </c>
      <c r="S418" s="20">
        <f t="shared" si="7"/>
        <v>0</v>
      </c>
    </row>
    <row r="419" spans="1:19" x14ac:dyDescent="0.2">
      <c r="A419" s="25">
        <v>413</v>
      </c>
      <c r="B419" s="15" t="s">
        <v>969</v>
      </c>
      <c r="C419" s="16">
        <v>42436</v>
      </c>
      <c r="D419" s="15">
        <v>12</v>
      </c>
      <c r="E419" s="113">
        <v>42433</v>
      </c>
      <c r="F419" s="100">
        <v>400</v>
      </c>
      <c r="G419" s="15" t="s">
        <v>970</v>
      </c>
      <c r="H419" s="15" t="s">
        <v>971</v>
      </c>
      <c r="I419" s="15" t="s">
        <v>130</v>
      </c>
      <c r="J419" s="15" t="s">
        <v>23</v>
      </c>
      <c r="K419" s="20">
        <v>0</v>
      </c>
      <c r="L419" s="127">
        <v>42433</v>
      </c>
      <c r="M419" s="127">
        <v>42436</v>
      </c>
      <c r="N419" s="15">
        <v>400</v>
      </c>
      <c r="O419" s="17" t="s">
        <v>50</v>
      </c>
      <c r="P419" s="15">
        <v>12</v>
      </c>
      <c r="Q419" s="127">
        <v>42433</v>
      </c>
      <c r="R419" s="17">
        <v>400</v>
      </c>
      <c r="S419" s="20">
        <f t="shared" si="7"/>
        <v>0</v>
      </c>
    </row>
    <row r="420" spans="1:19" x14ac:dyDescent="0.2">
      <c r="A420" s="25">
        <v>414</v>
      </c>
      <c r="B420" s="28" t="s">
        <v>972</v>
      </c>
      <c r="C420" s="29">
        <v>42436</v>
      </c>
      <c r="D420" s="28">
        <v>281</v>
      </c>
      <c r="E420" s="114">
        <v>42436</v>
      </c>
      <c r="F420" s="99">
        <v>20</v>
      </c>
      <c r="G420" s="28" t="s">
        <v>973</v>
      </c>
      <c r="H420" s="28" t="s">
        <v>974</v>
      </c>
      <c r="I420" s="28" t="s">
        <v>130</v>
      </c>
      <c r="J420" s="28" t="s">
        <v>234</v>
      </c>
      <c r="K420" s="30">
        <v>20</v>
      </c>
      <c r="L420" s="93">
        <v>42436</v>
      </c>
      <c r="M420" s="93">
        <v>42436</v>
      </c>
      <c r="N420" s="28">
        <v>20</v>
      </c>
      <c r="O420" s="32" t="s">
        <v>50</v>
      </c>
      <c r="P420" s="28">
        <v>277</v>
      </c>
      <c r="Q420" s="93">
        <v>42436</v>
      </c>
      <c r="R420" s="32">
        <v>20</v>
      </c>
      <c r="S420" s="20">
        <f t="shared" si="7"/>
        <v>0</v>
      </c>
    </row>
    <row r="421" spans="1:19" x14ac:dyDescent="0.2">
      <c r="A421" s="25">
        <v>415</v>
      </c>
      <c r="B421" s="28" t="s">
        <v>976</v>
      </c>
      <c r="C421" s="29">
        <v>42432</v>
      </c>
      <c r="D421" s="28">
        <v>3209383873</v>
      </c>
      <c r="E421" s="114">
        <v>42429</v>
      </c>
      <c r="F421" s="99">
        <v>216.05</v>
      </c>
      <c r="G421" s="28" t="s">
        <v>122</v>
      </c>
      <c r="H421" s="28" t="s">
        <v>275</v>
      </c>
      <c r="I421" s="28" t="s">
        <v>130</v>
      </c>
      <c r="J421" s="28" t="s">
        <v>123</v>
      </c>
      <c r="K421" s="30">
        <v>10</v>
      </c>
      <c r="L421" s="93">
        <v>42439</v>
      </c>
      <c r="M421" s="93">
        <v>42436</v>
      </c>
      <c r="N421" s="28">
        <v>216.05</v>
      </c>
      <c r="O421" s="32" t="s">
        <v>20</v>
      </c>
      <c r="P421" s="28">
        <v>1121</v>
      </c>
      <c r="Q421" s="93">
        <v>42438</v>
      </c>
      <c r="R421" s="32">
        <v>216.05</v>
      </c>
      <c r="S421" s="20">
        <f t="shared" si="7"/>
        <v>-1</v>
      </c>
    </row>
    <row r="422" spans="1:19" x14ac:dyDescent="0.2">
      <c r="A422" s="25">
        <v>416</v>
      </c>
      <c r="B422" s="28" t="s">
        <v>977</v>
      </c>
      <c r="C422" s="29">
        <v>42436</v>
      </c>
      <c r="D422" s="28">
        <v>1439</v>
      </c>
      <c r="E422" s="114">
        <v>42429</v>
      </c>
      <c r="F422" s="99">
        <v>1611.76</v>
      </c>
      <c r="G422" s="28" t="s">
        <v>404</v>
      </c>
      <c r="H422" s="28" t="s">
        <v>97</v>
      </c>
      <c r="I422" s="28" t="s">
        <v>130</v>
      </c>
      <c r="J422" s="28" t="s">
        <v>123</v>
      </c>
      <c r="K422" s="30">
        <v>60</v>
      </c>
      <c r="L422" s="93">
        <v>42489</v>
      </c>
      <c r="M422" s="93">
        <v>42436</v>
      </c>
      <c r="N422" s="28">
        <v>1611.76</v>
      </c>
      <c r="O422" s="32" t="s">
        <v>20</v>
      </c>
      <c r="P422" s="28">
        <v>1194</v>
      </c>
      <c r="Q422" s="93">
        <v>42488</v>
      </c>
      <c r="R422" s="32">
        <v>1611.76</v>
      </c>
      <c r="S422" s="20">
        <f t="shared" si="7"/>
        <v>-1</v>
      </c>
    </row>
    <row r="423" spans="1:19" x14ac:dyDescent="0.2">
      <c r="A423" s="25">
        <v>417</v>
      </c>
      <c r="B423" s="28" t="s">
        <v>944</v>
      </c>
      <c r="C423" s="29">
        <v>42432</v>
      </c>
      <c r="D423" s="32" t="s">
        <v>978</v>
      </c>
      <c r="E423" s="114">
        <v>42432</v>
      </c>
      <c r="F423" s="99">
        <v>877.79</v>
      </c>
      <c r="G423" s="28" t="s">
        <v>369</v>
      </c>
      <c r="H423" s="28" t="s">
        <v>979</v>
      </c>
      <c r="I423" s="28" t="s">
        <v>130</v>
      </c>
      <c r="J423" s="28" t="s">
        <v>123</v>
      </c>
      <c r="K423" s="30">
        <v>30</v>
      </c>
      <c r="L423" s="93">
        <v>42438</v>
      </c>
      <c r="M423" s="93">
        <v>42440</v>
      </c>
      <c r="N423" s="28">
        <v>877.79</v>
      </c>
      <c r="O423" s="32" t="s">
        <v>20</v>
      </c>
      <c r="P423" s="28">
        <v>1121</v>
      </c>
      <c r="Q423" s="93">
        <v>42438</v>
      </c>
      <c r="R423" s="32">
        <v>877.79</v>
      </c>
      <c r="S423" s="20">
        <f t="shared" si="7"/>
        <v>0</v>
      </c>
    </row>
    <row r="424" spans="1:19" x14ac:dyDescent="0.2">
      <c r="A424" s="25">
        <v>418</v>
      </c>
      <c r="B424" s="28" t="s">
        <v>980</v>
      </c>
      <c r="C424" s="29">
        <v>42439</v>
      </c>
      <c r="D424" s="28">
        <v>2128184</v>
      </c>
      <c r="E424" s="114">
        <v>42429</v>
      </c>
      <c r="F424" s="99">
        <v>306.52</v>
      </c>
      <c r="G424" s="28" t="s">
        <v>981</v>
      </c>
      <c r="H424" s="28" t="s">
        <v>35</v>
      </c>
      <c r="I424" s="28" t="s">
        <v>130</v>
      </c>
      <c r="J424" s="28" t="s">
        <v>123</v>
      </c>
      <c r="K424" s="30">
        <v>15</v>
      </c>
      <c r="L424" s="93">
        <v>42447</v>
      </c>
      <c r="M424" s="93">
        <v>42440</v>
      </c>
      <c r="N424" s="28">
        <v>306.52</v>
      </c>
      <c r="O424" s="32" t="s">
        <v>20</v>
      </c>
      <c r="P424" s="28">
        <v>1128</v>
      </c>
      <c r="Q424" s="93">
        <v>42451</v>
      </c>
      <c r="R424" s="28">
        <v>306.52</v>
      </c>
      <c r="S424" s="20">
        <f t="shared" si="7"/>
        <v>4</v>
      </c>
    </row>
    <row r="425" spans="1:19" x14ac:dyDescent="0.2">
      <c r="A425" s="25">
        <v>419</v>
      </c>
      <c r="B425" s="28" t="s">
        <v>982</v>
      </c>
      <c r="C425" s="29">
        <v>42439</v>
      </c>
      <c r="D425" s="28">
        <v>1416244</v>
      </c>
      <c r="E425" s="114">
        <v>42429</v>
      </c>
      <c r="F425" s="99">
        <v>1456.88</v>
      </c>
      <c r="G425" s="28" t="s">
        <v>983</v>
      </c>
      <c r="H425" s="28" t="s">
        <v>16</v>
      </c>
      <c r="I425" s="28" t="s">
        <v>130</v>
      </c>
      <c r="J425" s="28" t="s">
        <v>123</v>
      </c>
      <c r="K425" s="30">
        <v>20</v>
      </c>
      <c r="L425" s="93">
        <v>42449</v>
      </c>
      <c r="M425" s="93">
        <v>42440</v>
      </c>
      <c r="N425" s="28">
        <v>1456.88</v>
      </c>
      <c r="O425" s="32" t="s">
        <v>20</v>
      </c>
      <c r="P425" s="28">
        <v>1129</v>
      </c>
      <c r="Q425" s="93">
        <v>42451</v>
      </c>
      <c r="R425" s="32">
        <v>1456.88</v>
      </c>
      <c r="S425" s="20">
        <f t="shared" si="7"/>
        <v>2</v>
      </c>
    </row>
    <row r="426" spans="1:19" x14ac:dyDescent="0.2">
      <c r="A426" s="25">
        <v>420</v>
      </c>
      <c r="B426" s="28" t="s">
        <v>984</v>
      </c>
      <c r="C426" s="29">
        <v>42437</v>
      </c>
      <c r="D426" s="28">
        <v>20429</v>
      </c>
      <c r="E426" s="114">
        <v>42424</v>
      </c>
      <c r="F426" s="99">
        <v>114.58</v>
      </c>
      <c r="G426" s="28" t="s">
        <v>86</v>
      </c>
      <c r="H426" s="28" t="s">
        <v>118</v>
      </c>
      <c r="I426" s="28" t="s">
        <v>130</v>
      </c>
      <c r="J426" s="28" t="s">
        <v>22</v>
      </c>
      <c r="K426" s="30">
        <v>60</v>
      </c>
      <c r="L426" s="93">
        <v>42494</v>
      </c>
      <c r="M426" s="93">
        <v>42440</v>
      </c>
      <c r="N426" s="28">
        <v>114.58</v>
      </c>
      <c r="O426" s="32" t="s">
        <v>20</v>
      </c>
      <c r="P426" s="28">
        <v>3590</v>
      </c>
      <c r="Q426" s="93">
        <v>42494</v>
      </c>
      <c r="R426" s="32">
        <v>114.58</v>
      </c>
      <c r="S426" s="20">
        <f t="shared" si="7"/>
        <v>0</v>
      </c>
    </row>
    <row r="427" spans="1:19" x14ac:dyDescent="0.2">
      <c r="A427" s="25">
        <v>421</v>
      </c>
      <c r="B427" s="28" t="s">
        <v>985</v>
      </c>
      <c r="C427" s="29">
        <v>42438</v>
      </c>
      <c r="D427" s="28">
        <v>2331</v>
      </c>
      <c r="E427" s="114">
        <v>42438</v>
      </c>
      <c r="F427" s="99">
        <v>240</v>
      </c>
      <c r="G427" s="28" t="s">
        <v>986</v>
      </c>
      <c r="H427" s="28" t="s">
        <v>987</v>
      </c>
      <c r="I427" s="28" t="s">
        <v>130</v>
      </c>
      <c r="J427" s="28" t="s">
        <v>137</v>
      </c>
      <c r="K427" s="30">
        <v>0</v>
      </c>
      <c r="L427" s="93">
        <v>42438</v>
      </c>
      <c r="M427" s="93">
        <v>42438</v>
      </c>
      <c r="N427" s="28">
        <v>240</v>
      </c>
      <c r="O427" s="32" t="s">
        <v>50</v>
      </c>
      <c r="P427" s="28">
        <v>2699</v>
      </c>
      <c r="Q427" s="93">
        <v>42438</v>
      </c>
      <c r="R427" s="32">
        <v>240</v>
      </c>
      <c r="S427" s="20">
        <f t="shared" si="7"/>
        <v>0</v>
      </c>
    </row>
    <row r="428" spans="1:19" x14ac:dyDescent="0.2">
      <c r="A428" s="25">
        <v>422</v>
      </c>
      <c r="B428" s="28" t="s">
        <v>988</v>
      </c>
      <c r="C428" s="29">
        <v>42438</v>
      </c>
      <c r="D428" s="28">
        <v>37499</v>
      </c>
      <c r="E428" s="114">
        <v>42437</v>
      </c>
      <c r="F428" s="99">
        <v>140</v>
      </c>
      <c r="G428" s="28" t="s">
        <v>89</v>
      </c>
      <c r="H428" s="28" t="s">
        <v>989</v>
      </c>
      <c r="I428" s="28" t="s">
        <v>130</v>
      </c>
      <c r="J428" s="28" t="s">
        <v>117</v>
      </c>
      <c r="K428" s="30">
        <v>0</v>
      </c>
      <c r="L428" s="93">
        <v>42437</v>
      </c>
      <c r="M428" s="93">
        <v>42438</v>
      </c>
      <c r="N428" s="28">
        <v>140</v>
      </c>
      <c r="O428" s="32" t="s">
        <v>90</v>
      </c>
      <c r="P428" s="28">
        <v>3469.348</v>
      </c>
      <c r="Q428" s="93">
        <v>42437</v>
      </c>
      <c r="R428" s="32">
        <v>140</v>
      </c>
      <c r="S428" s="20">
        <f t="shared" si="7"/>
        <v>0</v>
      </c>
    </row>
    <row r="429" spans="1:19" x14ac:dyDescent="0.2">
      <c r="A429" s="25">
        <v>423</v>
      </c>
      <c r="B429" s="28" t="s">
        <v>990</v>
      </c>
      <c r="C429" s="29">
        <v>42439</v>
      </c>
      <c r="D429" s="28">
        <v>27166</v>
      </c>
      <c r="E429" s="114">
        <v>42429</v>
      </c>
      <c r="F429" s="99">
        <v>14674.37</v>
      </c>
      <c r="G429" s="28" t="s">
        <v>481</v>
      </c>
      <c r="H429" s="28" t="s">
        <v>227</v>
      </c>
      <c r="I429" s="28" t="s">
        <v>130</v>
      </c>
      <c r="J429" s="28" t="s">
        <v>208</v>
      </c>
      <c r="K429" s="30">
        <v>60</v>
      </c>
      <c r="L429" s="93">
        <v>42480</v>
      </c>
      <c r="M429" s="93">
        <v>42440</v>
      </c>
      <c r="N429" s="28">
        <v>14674.37</v>
      </c>
      <c r="O429" s="32" t="s">
        <v>27</v>
      </c>
      <c r="P429" s="28">
        <v>1180</v>
      </c>
      <c r="Q429" s="93">
        <v>42480</v>
      </c>
      <c r="R429" s="32">
        <v>14674.37</v>
      </c>
      <c r="S429" s="20">
        <f t="shared" si="7"/>
        <v>0</v>
      </c>
    </row>
    <row r="430" spans="1:19" x14ac:dyDescent="0.2">
      <c r="A430" s="25">
        <v>424</v>
      </c>
      <c r="B430" s="28" t="s">
        <v>991</v>
      </c>
      <c r="C430" s="29">
        <v>42439</v>
      </c>
      <c r="D430" s="28">
        <v>29</v>
      </c>
      <c r="E430" s="114">
        <v>42438</v>
      </c>
      <c r="F430" s="99">
        <v>200</v>
      </c>
      <c r="G430" s="28" t="s">
        <v>992</v>
      </c>
      <c r="H430" s="28" t="s">
        <v>572</v>
      </c>
      <c r="I430" s="28" t="s">
        <v>130</v>
      </c>
      <c r="J430" s="28" t="s">
        <v>117</v>
      </c>
      <c r="K430" s="30">
        <v>0</v>
      </c>
      <c r="L430" s="93">
        <v>42438</v>
      </c>
      <c r="M430" s="93">
        <v>42439</v>
      </c>
      <c r="N430" s="28">
        <v>200</v>
      </c>
      <c r="O430" s="32" t="s">
        <v>72</v>
      </c>
      <c r="P430" s="28">
        <v>2262</v>
      </c>
      <c r="Q430" s="93">
        <v>42438</v>
      </c>
      <c r="R430" s="32">
        <v>200</v>
      </c>
      <c r="S430" s="20">
        <f t="shared" si="7"/>
        <v>0</v>
      </c>
    </row>
    <row r="431" spans="1:19" x14ac:dyDescent="0.2">
      <c r="A431" s="25">
        <v>425</v>
      </c>
      <c r="B431" s="11" t="s">
        <v>993</v>
      </c>
      <c r="C431" s="24">
        <v>42436</v>
      </c>
      <c r="D431" s="12">
        <v>645</v>
      </c>
      <c r="E431" s="112">
        <v>42433</v>
      </c>
      <c r="F431" s="97">
        <v>14</v>
      </c>
      <c r="G431" s="13" t="s">
        <v>304</v>
      </c>
      <c r="H431" s="13" t="s">
        <v>994</v>
      </c>
      <c r="I431" s="13" t="s">
        <v>130</v>
      </c>
      <c r="J431" s="13" t="s">
        <v>109</v>
      </c>
      <c r="K431" s="12">
        <v>14</v>
      </c>
      <c r="L431" s="136">
        <v>42433</v>
      </c>
      <c r="M431" s="122">
        <v>42436</v>
      </c>
      <c r="N431" s="13">
        <v>14</v>
      </c>
      <c r="O431" s="85" t="s">
        <v>0</v>
      </c>
      <c r="P431" s="13">
        <v>645</v>
      </c>
      <c r="Q431" s="122">
        <v>42433</v>
      </c>
      <c r="R431" s="13">
        <v>14</v>
      </c>
      <c r="S431" s="20">
        <f t="shared" si="7"/>
        <v>0</v>
      </c>
    </row>
    <row r="432" spans="1:19" x14ac:dyDescent="0.2">
      <c r="A432" s="25">
        <v>426</v>
      </c>
      <c r="B432" s="11" t="s">
        <v>995</v>
      </c>
      <c r="C432" s="24">
        <v>42438</v>
      </c>
      <c r="D432" s="12">
        <v>1458</v>
      </c>
      <c r="E432" s="112">
        <v>42429</v>
      </c>
      <c r="F432" s="97">
        <v>72648.800000000003</v>
      </c>
      <c r="G432" s="13" t="s">
        <v>105</v>
      </c>
      <c r="H432" s="13" t="s">
        <v>106</v>
      </c>
      <c r="I432" s="13" t="s">
        <v>130</v>
      </c>
      <c r="J432" s="13" t="s">
        <v>109</v>
      </c>
      <c r="K432" s="12">
        <v>60</v>
      </c>
      <c r="L432" s="136">
        <v>42489</v>
      </c>
      <c r="M432" s="122">
        <v>42438</v>
      </c>
      <c r="N432" s="13">
        <v>72648.800000000003</v>
      </c>
      <c r="O432" s="85" t="s">
        <v>20</v>
      </c>
      <c r="P432" s="13">
        <v>1194.1194</v>
      </c>
      <c r="Q432" s="122">
        <v>42488</v>
      </c>
      <c r="R432" s="13">
        <v>72648.800000000003</v>
      </c>
      <c r="S432" s="20">
        <f t="shared" si="7"/>
        <v>-1</v>
      </c>
    </row>
    <row r="433" spans="1:19" x14ac:dyDescent="0.2">
      <c r="A433" s="25">
        <v>427</v>
      </c>
      <c r="B433" s="11" t="s">
        <v>996</v>
      </c>
      <c r="C433" s="24">
        <v>42438</v>
      </c>
      <c r="D433" s="12">
        <v>3704292989</v>
      </c>
      <c r="E433" s="112">
        <v>42430</v>
      </c>
      <c r="F433" s="97">
        <v>993.13</v>
      </c>
      <c r="G433" s="13" t="s">
        <v>122</v>
      </c>
      <c r="H433" s="13" t="s">
        <v>110</v>
      </c>
      <c r="I433" s="13" t="s">
        <v>130</v>
      </c>
      <c r="J433" s="13" t="s">
        <v>109</v>
      </c>
      <c r="K433" s="12">
        <v>10</v>
      </c>
      <c r="L433" s="136">
        <v>42440</v>
      </c>
      <c r="M433" s="122">
        <v>42438</v>
      </c>
      <c r="N433" s="13">
        <v>993.13</v>
      </c>
      <c r="O433" s="85" t="s">
        <v>27</v>
      </c>
      <c r="P433" s="13">
        <v>1121</v>
      </c>
      <c r="Q433" s="122">
        <v>42438</v>
      </c>
      <c r="R433" s="13">
        <v>993.13</v>
      </c>
      <c r="S433" s="20">
        <f t="shared" si="7"/>
        <v>-2</v>
      </c>
    </row>
    <row r="434" spans="1:19" x14ac:dyDescent="0.2">
      <c r="A434" s="25">
        <v>428</v>
      </c>
      <c r="B434" s="11" t="s">
        <v>997</v>
      </c>
      <c r="C434" s="24">
        <v>42438</v>
      </c>
      <c r="D434" s="12">
        <v>3704292988</v>
      </c>
      <c r="E434" s="112">
        <v>42429</v>
      </c>
      <c r="F434" s="97">
        <v>7592.27</v>
      </c>
      <c r="G434" s="13" t="s">
        <v>122</v>
      </c>
      <c r="H434" s="13" t="s">
        <v>110</v>
      </c>
      <c r="I434" s="13" t="s">
        <v>130</v>
      </c>
      <c r="J434" s="13" t="s">
        <v>109</v>
      </c>
      <c r="K434" s="12">
        <v>10</v>
      </c>
      <c r="L434" s="136">
        <v>42470</v>
      </c>
      <c r="M434" s="122">
        <v>42438</v>
      </c>
      <c r="N434" s="13">
        <v>7592.27</v>
      </c>
      <c r="O434" s="85" t="s">
        <v>27</v>
      </c>
      <c r="P434" s="13">
        <v>1142</v>
      </c>
      <c r="Q434" s="122">
        <v>42467</v>
      </c>
      <c r="R434" s="13">
        <v>7592.27</v>
      </c>
      <c r="S434" s="20">
        <f t="shared" si="7"/>
        <v>-3</v>
      </c>
    </row>
    <row r="435" spans="1:19" x14ac:dyDescent="0.2">
      <c r="A435" s="25">
        <v>429</v>
      </c>
      <c r="B435" s="15" t="s">
        <v>998</v>
      </c>
      <c r="C435" s="16">
        <v>42436</v>
      </c>
      <c r="D435" s="15">
        <v>3804263638</v>
      </c>
      <c r="E435" s="113">
        <v>42430</v>
      </c>
      <c r="F435" s="100">
        <v>15185.36</v>
      </c>
      <c r="G435" s="15" t="s">
        <v>357</v>
      </c>
      <c r="H435" s="15" t="s">
        <v>26</v>
      </c>
      <c r="I435" s="15" t="s">
        <v>130</v>
      </c>
      <c r="J435" s="15" t="s">
        <v>23</v>
      </c>
      <c r="K435" s="20">
        <v>10</v>
      </c>
      <c r="L435" s="127">
        <v>42470</v>
      </c>
      <c r="M435" s="127">
        <v>42436</v>
      </c>
      <c r="N435" s="15">
        <v>15185.36</v>
      </c>
      <c r="O435" s="17" t="s">
        <v>27</v>
      </c>
      <c r="P435" s="15">
        <v>1142</v>
      </c>
      <c r="Q435" s="127">
        <v>42468</v>
      </c>
      <c r="R435" s="17">
        <v>15185.36</v>
      </c>
      <c r="S435" s="20">
        <f t="shared" si="7"/>
        <v>-2</v>
      </c>
    </row>
    <row r="436" spans="1:19" x14ac:dyDescent="0.2">
      <c r="A436" s="25">
        <v>430</v>
      </c>
      <c r="B436" s="15" t="s">
        <v>999</v>
      </c>
      <c r="C436" s="16">
        <v>42436</v>
      </c>
      <c r="D436" s="15">
        <v>3804263637</v>
      </c>
      <c r="E436" s="113">
        <v>42429</v>
      </c>
      <c r="F436" s="100">
        <v>23437.26</v>
      </c>
      <c r="G436" s="15" t="s">
        <v>357</v>
      </c>
      <c r="H436" s="15" t="s">
        <v>26</v>
      </c>
      <c r="I436" s="15" t="s">
        <v>130</v>
      </c>
      <c r="J436" s="15" t="s">
        <v>23</v>
      </c>
      <c r="K436" s="20">
        <v>10</v>
      </c>
      <c r="L436" s="127">
        <v>42470</v>
      </c>
      <c r="M436" s="127">
        <v>42436</v>
      </c>
      <c r="N436" s="15">
        <v>23437.26</v>
      </c>
      <c r="O436" s="17" t="s">
        <v>27</v>
      </c>
      <c r="P436" s="15">
        <v>1142</v>
      </c>
      <c r="Q436" s="127">
        <v>42468</v>
      </c>
      <c r="R436" s="17">
        <v>23437.26</v>
      </c>
      <c r="S436" s="20">
        <f t="shared" si="7"/>
        <v>-2</v>
      </c>
    </row>
    <row r="437" spans="1:19" x14ac:dyDescent="0.2">
      <c r="A437" s="25">
        <v>431</v>
      </c>
      <c r="B437" s="15" t="s">
        <v>1000</v>
      </c>
      <c r="C437" s="16">
        <v>42437</v>
      </c>
      <c r="D437" s="15">
        <v>209</v>
      </c>
      <c r="E437" s="113">
        <v>42436</v>
      </c>
      <c r="F437" s="100">
        <v>4.8</v>
      </c>
      <c r="G437" s="15" t="s">
        <v>101</v>
      </c>
      <c r="H437" s="15" t="s">
        <v>92</v>
      </c>
      <c r="I437" s="15" t="s">
        <v>130</v>
      </c>
      <c r="J437" s="15" t="s">
        <v>21</v>
      </c>
      <c r="K437" s="20">
        <v>0</v>
      </c>
      <c r="L437" s="127">
        <v>42436</v>
      </c>
      <c r="M437" s="127">
        <v>42437</v>
      </c>
      <c r="N437" s="15">
        <v>4.8</v>
      </c>
      <c r="O437" s="17" t="s">
        <v>50</v>
      </c>
      <c r="P437" s="15">
        <v>3838</v>
      </c>
      <c r="Q437" s="127">
        <v>42436</v>
      </c>
      <c r="R437" s="17">
        <v>4.8</v>
      </c>
      <c r="S437" s="20">
        <f t="shared" si="7"/>
        <v>0</v>
      </c>
    </row>
    <row r="438" spans="1:19" x14ac:dyDescent="0.2">
      <c r="A438" s="25">
        <v>432</v>
      </c>
      <c r="B438" s="15" t="s">
        <v>1001</v>
      </c>
      <c r="C438" s="16">
        <v>42438</v>
      </c>
      <c r="D438" s="15">
        <v>22795</v>
      </c>
      <c r="E438" s="113">
        <v>42426</v>
      </c>
      <c r="F438" s="100">
        <v>22514.5</v>
      </c>
      <c r="G438" s="15" t="s">
        <v>43</v>
      </c>
      <c r="H438" s="15" t="s">
        <v>1002</v>
      </c>
      <c r="I438" s="15" t="s">
        <v>130</v>
      </c>
      <c r="J438" s="15" t="s">
        <v>21</v>
      </c>
      <c r="K438" s="20">
        <v>30</v>
      </c>
      <c r="L438" s="126">
        <v>42450</v>
      </c>
      <c r="M438" s="127">
        <v>42438</v>
      </c>
      <c r="N438" s="15">
        <v>22514.5</v>
      </c>
      <c r="O438" s="39" t="s">
        <v>3766</v>
      </c>
      <c r="P438" s="40">
        <v>3748608</v>
      </c>
      <c r="Q438" s="126">
        <v>42450</v>
      </c>
      <c r="R438" s="39">
        <v>22514.5</v>
      </c>
      <c r="S438" s="38">
        <f t="shared" si="7"/>
        <v>0</v>
      </c>
    </row>
    <row r="439" spans="1:19" x14ac:dyDescent="0.2">
      <c r="A439" s="25">
        <v>433</v>
      </c>
      <c r="B439" s="15" t="s">
        <v>1003</v>
      </c>
      <c r="C439" s="16">
        <v>42439</v>
      </c>
      <c r="D439" s="15">
        <v>2688</v>
      </c>
      <c r="E439" s="113">
        <v>42438</v>
      </c>
      <c r="F439" s="100">
        <v>12.6</v>
      </c>
      <c r="G439" s="15" t="s">
        <v>101</v>
      </c>
      <c r="H439" s="15" t="s">
        <v>76</v>
      </c>
      <c r="I439" s="15" t="s">
        <v>130</v>
      </c>
      <c r="J439" s="15" t="s">
        <v>21</v>
      </c>
      <c r="K439" s="20">
        <v>0</v>
      </c>
      <c r="L439" s="127">
        <v>42438</v>
      </c>
      <c r="M439" s="127">
        <v>42439</v>
      </c>
      <c r="N439" s="15">
        <v>12.6</v>
      </c>
      <c r="O439" s="17" t="s">
        <v>50</v>
      </c>
      <c r="P439" s="15">
        <v>4022</v>
      </c>
      <c r="Q439" s="127">
        <v>42438</v>
      </c>
      <c r="R439" s="17">
        <v>12.6</v>
      </c>
      <c r="S439" s="20">
        <f t="shared" si="7"/>
        <v>0</v>
      </c>
    </row>
    <row r="440" spans="1:19" x14ac:dyDescent="0.2">
      <c r="A440" s="25">
        <v>434</v>
      </c>
      <c r="B440" s="15" t="s">
        <v>1004</v>
      </c>
      <c r="C440" s="16">
        <v>42439</v>
      </c>
      <c r="D440" s="15">
        <v>2544514</v>
      </c>
      <c r="E440" s="113">
        <v>42431</v>
      </c>
      <c r="F440" s="100">
        <v>334.8</v>
      </c>
      <c r="G440" s="15" t="s">
        <v>120</v>
      </c>
      <c r="H440" s="15" t="s">
        <v>128</v>
      </c>
      <c r="I440" s="15" t="s">
        <v>130</v>
      </c>
      <c r="J440" s="15" t="s">
        <v>21</v>
      </c>
      <c r="K440" s="20">
        <v>15</v>
      </c>
      <c r="L440" s="127">
        <v>42446</v>
      </c>
      <c r="M440" s="127">
        <v>42439</v>
      </c>
      <c r="N440" s="15">
        <v>334.8</v>
      </c>
      <c r="O440" s="39" t="s">
        <v>27</v>
      </c>
      <c r="P440" s="40">
        <v>225</v>
      </c>
      <c r="Q440" s="126">
        <v>42447</v>
      </c>
      <c r="R440" s="39">
        <v>334.8</v>
      </c>
      <c r="S440" s="38">
        <f t="shared" si="7"/>
        <v>1</v>
      </c>
    </row>
    <row r="441" spans="1:19" x14ac:dyDescent="0.2">
      <c r="A441" s="25">
        <v>435</v>
      </c>
      <c r="B441" s="15" t="s">
        <v>1005</v>
      </c>
      <c r="C441" s="16">
        <v>42439</v>
      </c>
      <c r="D441" s="15">
        <v>340058637</v>
      </c>
      <c r="E441" s="113">
        <v>42439</v>
      </c>
      <c r="F441" s="100">
        <v>428.49</v>
      </c>
      <c r="G441" s="15" t="s">
        <v>60</v>
      </c>
      <c r="H441" s="15" t="s">
        <v>1006</v>
      </c>
      <c r="I441" s="15" t="s">
        <v>130</v>
      </c>
      <c r="J441" s="15" t="s">
        <v>21</v>
      </c>
      <c r="K441" s="20">
        <v>0</v>
      </c>
      <c r="L441" s="127">
        <v>42439</v>
      </c>
      <c r="M441" s="127">
        <v>42439</v>
      </c>
      <c r="N441" s="15">
        <v>428.49</v>
      </c>
      <c r="O441" s="17" t="s">
        <v>72</v>
      </c>
      <c r="P441" s="15">
        <v>223</v>
      </c>
      <c r="Q441" s="127">
        <v>42439</v>
      </c>
      <c r="R441" s="17">
        <v>428.49</v>
      </c>
      <c r="S441" s="20">
        <f t="shared" si="7"/>
        <v>0</v>
      </c>
    </row>
    <row r="442" spans="1:19" x14ac:dyDescent="0.2">
      <c r="A442" s="25">
        <v>436</v>
      </c>
      <c r="B442" s="11" t="s">
        <v>1008</v>
      </c>
      <c r="C442" s="24">
        <v>42440</v>
      </c>
      <c r="D442" s="12">
        <v>37</v>
      </c>
      <c r="E442" s="112">
        <v>42436</v>
      </c>
      <c r="F442" s="97">
        <v>30</v>
      </c>
      <c r="G442" s="13" t="s">
        <v>1009</v>
      </c>
      <c r="H442" s="13" t="s">
        <v>1010</v>
      </c>
      <c r="I442" s="13" t="s">
        <v>130</v>
      </c>
      <c r="J442" s="13" t="s">
        <v>109</v>
      </c>
      <c r="K442" s="12">
        <v>0</v>
      </c>
      <c r="L442" s="136">
        <v>42436</v>
      </c>
      <c r="M442" s="122">
        <v>42440</v>
      </c>
      <c r="N442" s="13">
        <v>30</v>
      </c>
      <c r="O442" s="85" t="s">
        <v>0</v>
      </c>
      <c r="P442" s="13">
        <v>156</v>
      </c>
      <c r="Q442" s="122">
        <v>42436</v>
      </c>
      <c r="R442" s="13">
        <v>30</v>
      </c>
      <c r="S442" s="20">
        <f t="shared" si="7"/>
        <v>0</v>
      </c>
    </row>
    <row r="443" spans="1:19" x14ac:dyDescent="0.2">
      <c r="A443" s="25">
        <v>437</v>
      </c>
      <c r="B443" s="28" t="s">
        <v>1011</v>
      </c>
      <c r="C443" s="29">
        <v>42440</v>
      </c>
      <c r="D443" s="28">
        <v>10132161102</v>
      </c>
      <c r="E443" s="114">
        <v>42429</v>
      </c>
      <c r="F443" s="99">
        <v>368.11</v>
      </c>
      <c r="G443" s="28" t="s">
        <v>9</v>
      </c>
      <c r="H443" s="28" t="s">
        <v>17</v>
      </c>
      <c r="I443" s="28" t="s">
        <v>130</v>
      </c>
      <c r="J443" s="28" t="s">
        <v>123</v>
      </c>
      <c r="K443" s="30">
        <v>30</v>
      </c>
      <c r="L443" s="93">
        <v>42468</v>
      </c>
      <c r="M443" s="93">
        <v>42440</v>
      </c>
      <c r="N443" s="28">
        <v>368.11</v>
      </c>
      <c r="O443" s="32" t="s">
        <v>27</v>
      </c>
      <c r="P443" s="28">
        <v>1141</v>
      </c>
      <c r="Q443" s="93">
        <v>42468</v>
      </c>
      <c r="R443" s="32">
        <v>368.11</v>
      </c>
      <c r="S443" s="20">
        <f t="shared" si="7"/>
        <v>0</v>
      </c>
    </row>
    <row r="444" spans="1:19" x14ac:dyDescent="0.2">
      <c r="A444" s="25">
        <v>438</v>
      </c>
      <c r="B444" s="28" t="s">
        <v>1012</v>
      </c>
      <c r="C444" s="29">
        <v>42440</v>
      </c>
      <c r="D444" s="28">
        <v>10132161103</v>
      </c>
      <c r="E444" s="114">
        <v>42429</v>
      </c>
      <c r="F444" s="99">
        <v>383.34</v>
      </c>
      <c r="G444" s="28" t="s">
        <v>9</v>
      </c>
      <c r="H444" s="28" t="s">
        <v>17</v>
      </c>
      <c r="I444" s="28" t="s">
        <v>130</v>
      </c>
      <c r="J444" s="28" t="s">
        <v>123</v>
      </c>
      <c r="K444" s="30">
        <v>30</v>
      </c>
      <c r="L444" s="93">
        <v>42468</v>
      </c>
      <c r="M444" s="93">
        <v>42440</v>
      </c>
      <c r="N444" s="28">
        <v>383.34</v>
      </c>
      <c r="O444" s="32" t="s">
        <v>27</v>
      </c>
      <c r="P444" s="28">
        <v>1141</v>
      </c>
      <c r="Q444" s="93">
        <v>42468</v>
      </c>
      <c r="R444" s="32">
        <v>383.34</v>
      </c>
      <c r="S444" s="20">
        <f t="shared" si="7"/>
        <v>0</v>
      </c>
    </row>
    <row r="445" spans="1:19" x14ac:dyDescent="0.2">
      <c r="A445" s="25">
        <v>439</v>
      </c>
      <c r="B445" s="28" t="s">
        <v>1013</v>
      </c>
      <c r="C445" s="29">
        <v>42440</v>
      </c>
      <c r="D445" s="28">
        <v>10132161104</v>
      </c>
      <c r="E445" s="114">
        <v>42429</v>
      </c>
      <c r="F445" s="99">
        <v>775.16</v>
      </c>
      <c r="G445" s="28" t="s">
        <v>9</v>
      </c>
      <c r="H445" s="28" t="s">
        <v>17</v>
      </c>
      <c r="I445" s="28" t="s">
        <v>130</v>
      </c>
      <c r="J445" s="28" t="s">
        <v>123</v>
      </c>
      <c r="K445" s="30">
        <v>30</v>
      </c>
      <c r="L445" s="93">
        <v>42468</v>
      </c>
      <c r="M445" s="93">
        <v>42440</v>
      </c>
      <c r="N445" s="28">
        <v>775.16</v>
      </c>
      <c r="O445" s="32" t="s">
        <v>27</v>
      </c>
      <c r="P445" s="28">
        <v>1141</v>
      </c>
      <c r="Q445" s="93">
        <v>42468</v>
      </c>
      <c r="R445" s="32">
        <v>775.16</v>
      </c>
      <c r="S445" s="20">
        <f t="shared" si="7"/>
        <v>0</v>
      </c>
    </row>
    <row r="446" spans="1:19" x14ac:dyDescent="0.2">
      <c r="A446" s="25">
        <v>440</v>
      </c>
      <c r="B446" s="28" t="s">
        <v>1014</v>
      </c>
      <c r="C446" s="29">
        <v>42439</v>
      </c>
      <c r="D446" s="28">
        <v>201620163</v>
      </c>
      <c r="E446" s="114">
        <v>42436</v>
      </c>
      <c r="F446" s="99">
        <v>12704.07</v>
      </c>
      <c r="G446" s="28" t="s">
        <v>1015</v>
      </c>
      <c r="H446" s="28" t="s">
        <v>238</v>
      </c>
      <c r="I446" s="28" t="s">
        <v>130</v>
      </c>
      <c r="J446" s="28" t="s">
        <v>22</v>
      </c>
      <c r="K446" s="30">
        <v>30</v>
      </c>
      <c r="L446" s="93">
        <v>42467</v>
      </c>
      <c r="M446" s="93">
        <v>42440</v>
      </c>
      <c r="N446" s="28">
        <v>12704.07</v>
      </c>
      <c r="O446" s="32" t="s">
        <v>20</v>
      </c>
      <c r="P446" s="28">
        <v>378</v>
      </c>
      <c r="Q446" s="93">
        <v>42467</v>
      </c>
      <c r="R446" s="28">
        <v>12704.07</v>
      </c>
      <c r="S446" s="20">
        <f t="shared" si="7"/>
        <v>0</v>
      </c>
    </row>
    <row r="447" spans="1:19" x14ac:dyDescent="0.2">
      <c r="A447" s="25">
        <v>441</v>
      </c>
      <c r="B447" s="28" t="s">
        <v>1016</v>
      </c>
      <c r="C447" s="29">
        <v>42443</v>
      </c>
      <c r="D447" s="28">
        <v>22831</v>
      </c>
      <c r="E447" s="114">
        <v>42429</v>
      </c>
      <c r="F447" s="99">
        <v>213.12</v>
      </c>
      <c r="G447" s="28" t="s">
        <v>562</v>
      </c>
      <c r="H447" s="28" t="s">
        <v>16</v>
      </c>
      <c r="I447" s="28" t="s">
        <v>130</v>
      </c>
      <c r="J447" s="28" t="s">
        <v>1017</v>
      </c>
      <c r="K447" s="30">
        <v>30</v>
      </c>
      <c r="L447" s="93">
        <v>42450</v>
      </c>
      <c r="M447" s="93">
        <v>42444</v>
      </c>
      <c r="N447" s="28">
        <v>213.12</v>
      </c>
      <c r="O447" s="32" t="s">
        <v>20</v>
      </c>
      <c r="P447" s="28">
        <v>3748608</v>
      </c>
      <c r="Q447" s="93">
        <v>42450</v>
      </c>
      <c r="R447" s="28">
        <v>213.12</v>
      </c>
      <c r="S447" s="20">
        <f t="shared" si="7"/>
        <v>0</v>
      </c>
    </row>
    <row r="448" spans="1:19" x14ac:dyDescent="0.2">
      <c r="A448" s="25">
        <v>442</v>
      </c>
      <c r="B448" s="28" t="s">
        <v>1018</v>
      </c>
      <c r="C448" s="29">
        <v>42443</v>
      </c>
      <c r="D448" s="28">
        <v>958222</v>
      </c>
      <c r="E448" s="114">
        <v>42429</v>
      </c>
      <c r="F448" s="99">
        <v>153.1</v>
      </c>
      <c r="G448" s="28" t="s">
        <v>1019</v>
      </c>
      <c r="H448" s="28" t="s">
        <v>16</v>
      </c>
      <c r="I448" s="28" t="s">
        <v>130</v>
      </c>
      <c r="J448" s="28" t="s">
        <v>1017</v>
      </c>
      <c r="K448" s="30">
        <v>30</v>
      </c>
      <c r="L448" s="93">
        <v>42451</v>
      </c>
      <c r="M448" s="93">
        <v>42444</v>
      </c>
      <c r="N448" s="28">
        <v>153.1</v>
      </c>
      <c r="O448" s="32" t="s">
        <v>20</v>
      </c>
      <c r="P448" s="28">
        <v>1134</v>
      </c>
      <c r="Q448" s="93">
        <v>42451</v>
      </c>
      <c r="R448" s="32">
        <v>153.1</v>
      </c>
      <c r="S448" s="20">
        <f t="shared" si="7"/>
        <v>0</v>
      </c>
    </row>
    <row r="449" spans="1:19" x14ac:dyDescent="0.2">
      <c r="A449" s="25">
        <v>443</v>
      </c>
      <c r="B449" s="11" t="s">
        <v>1020</v>
      </c>
      <c r="C449" s="24">
        <v>42443</v>
      </c>
      <c r="D449" s="12">
        <v>79634</v>
      </c>
      <c r="E449" s="112">
        <v>42439</v>
      </c>
      <c r="F449" s="97">
        <v>1553.09</v>
      </c>
      <c r="G449" s="13" t="s">
        <v>99</v>
      </c>
      <c r="H449" s="13" t="s">
        <v>1021</v>
      </c>
      <c r="I449" s="13" t="s">
        <v>130</v>
      </c>
      <c r="J449" s="13" t="s">
        <v>66</v>
      </c>
      <c r="K449" s="12">
        <v>30</v>
      </c>
      <c r="L449" s="136">
        <v>42438</v>
      </c>
      <c r="M449" s="122">
        <v>42443</v>
      </c>
      <c r="N449" s="13">
        <v>1553.09</v>
      </c>
      <c r="O449" s="32" t="s">
        <v>20</v>
      </c>
      <c r="P449" s="28">
        <v>312</v>
      </c>
      <c r="Q449" s="93">
        <v>42436</v>
      </c>
      <c r="R449" s="32">
        <v>1553.09</v>
      </c>
      <c r="S449" s="20">
        <f t="shared" si="7"/>
        <v>-2</v>
      </c>
    </row>
    <row r="450" spans="1:19" x14ac:dyDescent="0.2">
      <c r="A450" s="25">
        <v>444</v>
      </c>
      <c r="B450" s="15" t="s">
        <v>1022</v>
      </c>
      <c r="C450" s="16">
        <v>42440</v>
      </c>
      <c r="D450" s="15">
        <v>1459</v>
      </c>
      <c r="E450" s="113">
        <v>42429</v>
      </c>
      <c r="F450" s="100">
        <v>21486.84</v>
      </c>
      <c r="G450" s="15" t="s">
        <v>773</v>
      </c>
      <c r="H450" s="15" t="s">
        <v>450</v>
      </c>
      <c r="I450" s="15" t="s">
        <v>130</v>
      </c>
      <c r="J450" s="15" t="s">
        <v>21</v>
      </c>
      <c r="K450" s="20">
        <v>60</v>
      </c>
      <c r="L450" s="127">
        <v>42489</v>
      </c>
      <c r="M450" s="127">
        <v>42440</v>
      </c>
      <c r="N450" s="15">
        <v>21486.84</v>
      </c>
      <c r="O450" s="17" t="s">
        <v>20</v>
      </c>
      <c r="P450" s="15">
        <v>1194</v>
      </c>
      <c r="Q450" s="127">
        <v>42488</v>
      </c>
      <c r="R450" s="17">
        <v>21486.84</v>
      </c>
      <c r="S450" s="20">
        <f t="shared" si="7"/>
        <v>-1</v>
      </c>
    </row>
    <row r="451" spans="1:19" x14ac:dyDescent="0.2">
      <c r="A451" s="25">
        <v>445</v>
      </c>
      <c r="B451" s="15" t="s">
        <v>1023</v>
      </c>
      <c r="C451" s="16">
        <v>42443</v>
      </c>
      <c r="D451" s="15">
        <v>11781</v>
      </c>
      <c r="E451" s="113">
        <v>42440</v>
      </c>
      <c r="F451" s="100">
        <v>350</v>
      </c>
      <c r="G451" s="15" t="s">
        <v>1024</v>
      </c>
      <c r="H451" s="15" t="s">
        <v>1025</v>
      </c>
      <c r="I451" s="15" t="s">
        <v>130</v>
      </c>
      <c r="J451" s="15" t="s">
        <v>23</v>
      </c>
      <c r="K451" s="20">
        <v>0</v>
      </c>
      <c r="L451" s="127">
        <v>42440</v>
      </c>
      <c r="M451" s="127">
        <v>42443</v>
      </c>
      <c r="N451" s="15">
        <v>350</v>
      </c>
      <c r="O451" s="39" t="s">
        <v>27</v>
      </c>
      <c r="P451" s="40">
        <v>229</v>
      </c>
      <c r="Q451" s="126">
        <v>42440</v>
      </c>
      <c r="R451" s="39">
        <v>350</v>
      </c>
      <c r="S451" s="38">
        <f t="shared" si="7"/>
        <v>0</v>
      </c>
    </row>
    <row r="452" spans="1:19" x14ac:dyDescent="0.2">
      <c r="A452" s="25">
        <v>446</v>
      </c>
      <c r="B452" s="15" t="s">
        <v>1026</v>
      </c>
      <c r="C452" s="16">
        <v>42443</v>
      </c>
      <c r="D452" s="15">
        <v>11782</v>
      </c>
      <c r="E452" s="113">
        <v>42440</v>
      </c>
      <c r="F452" s="100">
        <v>440</v>
      </c>
      <c r="G452" s="15" t="s">
        <v>1024</v>
      </c>
      <c r="H452" s="15" t="s">
        <v>1027</v>
      </c>
      <c r="I452" s="15" t="s">
        <v>130</v>
      </c>
      <c r="J452" s="15" t="s">
        <v>23</v>
      </c>
      <c r="K452" s="20">
        <v>0</v>
      </c>
      <c r="L452" s="127">
        <v>42440</v>
      </c>
      <c r="M452" s="127">
        <v>42443</v>
      </c>
      <c r="N452" s="15">
        <v>440</v>
      </c>
      <c r="O452" s="39" t="s">
        <v>27</v>
      </c>
      <c r="P452" s="40">
        <v>229</v>
      </c>
      <c r="Q452" s="126">
        <v>42440</v>
      </c>
      <c r="R452" s="39">
        <v>440</v>
      </c>
      <c r="S452" s="38">
        <f t="shared" si="7"/>
        <v>0</v>
      </c>
    </row>
    <row r="453" spans="1:19" x14ac:dyDescent="0.2">
      <c r="A453" s="25">
        <v>447</v>
      </c>
      <c r="B453" s="11" t="s">
        <v>1028</v>
      </c>
      <c r="C453" s="24">
        <v>42444</v>
      </c>
      <c r="D453" s="12">
        <v>60867</v>
      </c>
      <c r="E453" s="112">
        <v>42443</v>
      </c>
      <c r="F453" s="97">
        <v>35</v>
      </c>
      <c r="G453" s="13" t="s">
        <v>107</v>
      </c>
      <c r="H453" s="13" t="s">
        <v>1029</v>
      </c>
      <c r="I453" s="13" t="s">
        <v>130</v>
      </c>
      <c r="J453" s="13" t="s">
        <v>109</v>
      </c>
      <c r="K453" s="12">
        <v>0</v>
      </c>
      <c r="L453" s="136">
        <v>42443</v>
      </c>
      <c r="M453" s="122">
        <v>42444</v>
      </c>
      <c r="N453" s="13">
        <v>35</v>
      </c>
      <c r="O453" s="85" t="s">
        <v>0</v>
      </c>
      <c r="P453" s="13">
        <v>18</v>
      </c>
      <c r="Q453" s="122">
        <v>42443</v>
      </c>
      <c r="R453" s="13">
        <v>35</v>
      </c>
      <c r="S453" s="20">
        <f t="shared" si="7"/>
        <v>0</v>
      </c>
    </row>
    <row r="454" spans="1:19" x14ac:dyDescent="0.2">
      <c r="A454" s="25">
        <v>448</v>
      </c>
      <c r="B454" s="15" t="s">
        <v>1030</v>
      </c>
      <c r="C454" s="16">
        <v>42443</v>
      </c>
      <c r="D454" s="15">
        <v>7000117703</v>
      </c>
      <c r="E454" s="113">
        <v>42440</v>
      </c>
      <c r="F454" s="100">
        <v>673.92</v>
      </c>
      <c r="G454" s="15" t="s">
        <v>711</v>
      </c>
      <c r="H454" s="15" t="s">
        <v>52</v>
      </c>
      <c r="I454" s="15" t="s">
        <v>130</v>
      </c>
      <c r="J454" s="15" t="s">
        <v>23</v>
      </c>
      <c r="K454" s="20">
        <v>0</v>
      </c>
      <c r="L454" s="127">
        <v>42440</v>
      </c>
      <c r="M454" s="127">
        <v>42443</v>
      </c>
      <c r="N454" s="15">
        <v>673.92</v>
      </c>
      <c r="O454" s="17" t="s">
        <v>20</v>
      </c>
      <c r="P454" s="15">
        <v>168</v>
      </c>
      <c r="Q454" s="127">
        <v>42440</v>
      </c>
      <c r="R454" s="17">
        <v>673.92</v>
      </c>
      <c r="S454" s="20">
        <f t="shared" si="7"/>
        <v>0</v>
      </c>
    </row>
    <row r="455" spans="1:19" x14ac:dyDescent="0.2">
      <c r="A455" s="25">
        <v>449</v>
      </c>
      <c r="B455" s="15" t="s">
        <v>1031</v>
      </c>
      <c r="C455" s="16">
        <v>42443</v>
      </c>
      <c r="D455" s="15">
        <v>2786</v>
      </c>
      <c r="E455" s="113">
        <v>42440</v>
      </c>
      <c r="F455" s="100">
        <v>6.3</v>
      </c>
      <c r="G455" s="15" t="s">
        <v>1032</v>
      </c>
      <c r="H455" s="15" t="s">
        <v>76</v>
      </c>
      <c r="I455" s="15" t="s">
        <v>130</v>
      </c>
      <c r="J455" s="15" t="s">
        <v>21</v>
      </c>
      <c r="K455" s="20">
        <v>0</v>
      </c>
      <c r="L455" s="127">
        <v>42440</v>
      </c>
      <c r="M455" s="127">
        <v>42443</v>
      </c>
      <c r="N455" s="15">
        <v>6.3</v>
      </c>
      <c r="O455" s="17" t="s">
        <v>50</v>
      </c>
      <c r="P455" s="15">
        <v>4168</v>
      </c>
      <c r="Q455" s="127">
        <v>42440</v>
      </c>
      <c r="R455" s="17">
        <v>6.3</v>
      </c>
      <c r="S455" s="20">
        <f t="shared" si="7"/>
        <v>0</v>
      </c>
    </row>
    <row r="456" spans="1:19" x14ac:dyDescent="0.2">
      <c r="A456" s="25">
        <v>450</v>
      </c>
      <c r="B456" s="15" t="s">
        <v>1033</v>
      </c>
      <c r="C456" s="16">
        <v>42443</v>
      </c>
      <c r="D456" s="15">
        <v>5002</v>
      </c>
      <c r="E456" s="113">
        <v>42441</v>
      </c>
      <c r="F456" s="100">
        <v>2455.6</v>
      </c>
      <c r="G456" s="15" t="s">
        <v>385</v>
      </c>
      <c r="H456" s="15" t="s">
        <v>1034</v>
      </c>
      <c r="I456" s="15" t="s">
        <v>130</v>
      </c>
      <c r="J456" s="15" t="s">
        <v>23</v>
      </c>
      <c r="K456" s="20">
        <v>0</v>
      </c>
      <c r="L456" s="127">
        <v>42441</v>
      </c>
      <c r="M456" s="127">
        <v>42443</v>
      </c>
      <c r="N456" s="15">
        <v>2455.6</v>
      </c>
      <c r="O456" s="39" t="s">
        <v>27</v>
      </c>
      <c r="P456" s="40">
        <v>169</v>
      </c>
      <c r="Q456" s="126">
        <v>42444</v>
      </c>
      <c r="R456" s="39">
        <v>2455.6</v>
      </c>
      <c r="S456" s="38">
        <f t="shared" si="7"/>
        <v>3</v>
      </c>
    </row>
    <row r="457" spans="1:19" x14ac:dyDescent="0.2">
      <c r="A457" s="25">
        <v>451</v>
      </c>
      <c r="B457" s="28" t="s">
        <v>1035</v>
      </c>
      <c r="C457" s="29">
        <v>42444</v>
      </c>
      <c r="D457" s="28">
        <v>10007076</v>
      </c>
      <c r="E457" s="114">
        <v>42439</v>
      </c>
      <c r="F457" s="99">
        <v>54.28</v>
      </c>
      <c r="G457" s="28" t="s">
        <v>263</v>
      </c>
      <c r="H457" s="28" t="s">
        <v>1036</v>
      </c>
      <c r="I457" s="28" t="s">
        <v>130</v>
      </c>
      <c r="J457" s="28" t="s">
        <v>123</v>
      </c>
      <c r="K457" s="30">
        <v>15</v>
      </c>
      <c r="L457" s="93">
        <v>42468</v>
      </c>
      <c r="M457" s="93">
        <v>42445</v>
      </c>
      <c r="N457" s="28">
        <v>54.28</v>
      </c>
      <c r="O457" s="32" t="s">
        <v>27</v>
      </c>
      <c r="P457" s="28">
        <v>1144</v>
      </c>
      <c r="Q457" s="93">
        <v>42468</v>
      </c>
      <c r="R457" s="32">
        <v>54.28</v>
      </c>
      <c r="S457" s="20">
        <f t="shared" si="7"/>
        <v>0</v>
      </c>
    </row>
    <row r="458" spans="1:19" x14ac:dyDescent="0.2">
      <c r="A458" s="25">
        <v>452</v>
      </c>
      <c r="B458" s="28" t="s">
        <v>1037</v>
      </c>
      <c r="C458" s="29">
        <v>42444</v>
      </c>
      <c r="D458" s="28">
        <v>1923067</v>
      </c>
      <c r="E458" s="114">
        <v>42438</v>
      </c>
      <c r="F458" s="99">
        <v>253.99</v>
      </c>
      <c r="G458" s="28" t="s">
        <v>263</v>
      </c>
      <c r="H458" s="28" t="s">
        <v>1036</v>
      </c>
      <c r="I458" s="28" t="s">
        <v>130</v>
      </c>
      <c r="J458" s="28" t="s">
        <v>123</v>
      </c>
      <c r="K458" s="30">
        <v>15</v>
      </c>
      <c r="L458" s="93">
        <v>42468</v>
      </c>
      <c r="M458" s="93">
        <v>42445</v>
      </c>
      <c r="N458" s="28">
        <v>253.99</v>
      </c>
      <c r="O458" s="32" t="s">
        <v>27</v>
      </c>
      <c r="P458" s="28">
        <v>1144</v>
      </c>
      <c r="Q458" s="93">
        <v>42468</v>
      </c>
      <c r="R458" s="32">
        <v>253.99</v>
      </c>
      <c r="S458" s="20">
        <f t="shared" si="7"/>
        <v>0</v>
      </c>
    </row>
    <row r="459" spans="1:19" x14ac:dyDescent="0.2">
      <c r="A459" s="25">
        <v>453</v>
      </c>
      <c r="B459" s="28" t="s">
        <v>1038</v>
      </c>
      <c r="C459" s="29">
        <v>42444</v>
      </c>
      <c r="D459" s="28">
        <v>16182</v>
      </c>
      <c r="E459" s="114">
        <v>42429</v>
      </c>
      <c r="F459" s="99">
        <v>21.95</v>
      </c>
      <c r="G459" s="28" t="s">
        <v>1039</v>
      </c>
      <c r="H459" s="28" t="s">
        <v>507</v>
      </c>
      <c r="I459" s="28" t="s">
        <v>130</v>
      </c>
      <c r="J459" s="28" t="s">
        <v>123</v>
      </c>
      <c r="K459" s="30">
        <v>30</v>
      </c>
      <c r="L459" s="93">
        <v>42451</v>
      </c>
      <c r="M459" s="93">
        <v>42445</v>
      </c>
      <c r="N459" s="28">
        <v>21.95</v>
      </c>
      <c r="O459" s="32" t="s">
        <v>20</v>
      </c>
      <c r="P459" s="28">
        <v>1130</v>
      </c>
      <c r="Q459" s="93">
        <v>42451</v>
      </c>
      <c r="R459" s="32">
        <v>21.95</v>
      </c>
      <c r="S459" s="20">
        <f t="shared" ref="S459:S522" si="8">Q459-L459</f>
        <v>0</v>
      </c>
    </row>
    <row r="460" spans="1:19" x14ac:dyDescent="0.2">
      <c r="A460" s="25">
        <v>454</v>
      </c>
      <c r="B460" s="28" t="s">
        <v>1040</v>
      </c>
      <c r="C460" s="29">
        <v>42444</v>
      </c>
      <c r="D460" s="28">
        <v>565655</v>
      </c>
      <c r="E460" s="114">
        <v>42429</v>
      </c>
      <c r="F460" s="99">
        <v>70.09</v>
      </c>
      <c r="G460" s="28" t="s">
        <v>211</v>
      </c>
      <c r="H460" s="28" t="s">
        <v>18</v>
      </c>
      <c r="I460" s="28" t="s">
        <v>130</v>
      </c>
      <c r="J460" s="28" t="s">
        <v>123</v>
      </c>
      <c r="K460" s="30">
        <v>15</v>
      </c>
      <c r="L460" s="93">
        <v>42451</v>
      </c>
      <c r="M460" s="93">
        <v>42445</v>
      </c>
      <c r="N460" s="28">
        <v>70.09</v>
      </c>
      <c r="O460" s="32" t="s">
        <v>20</v>
      </c>
      <c r="P460" s="28">
        <v>1132</v>
      </c>
      <c r="Q460" s="93">
        <v>42451</v>
      </c>
      <c r="R460" s="32">
        <v>70.09</v>
      </c>
      <c r="S460" s="20">
        <f t="shared" si="8"/>
        <v>0</v>
      </c>
    </row>
    <row r="461" spans="1:19" x14ac:dyDescent="0.2">
      <c r="A461" s="25">
        <v>455</v>
      </c>
      <c r="B461" s="28" t="s">
        <v>1041</v>
      </c>
      <c r="C461" s="29">
        <v>42444</v>
      </c>
      <c r="D461" s="28">
        <v>95201608168</v>
      </c>
      <c r="E461" s="114">
        <v>42436</v>
      </c>
      <c r="F461" s="99">
        <v>487.8</v>
      </c>
      <c r="G461" s="28" t="s">
        <v>15</v>
      </c>
      <c r="H461" s="28" t="s">
        <v>222</v>
      </c>
      <c r="I461" s="28" t="s">
        <v>130</v>
      </c>
      <c r="J461" s="28" t="s">
        <v>123</v>
      </c>
      <c r="K461" s="30">
        <v>15</v>
      </c>
      <c r="L461" s="93">
        <v>42451</v>
      </c>
      <c r="M461" s="93">
        <v>42445</v>
      </c>
      <c r="N461" s="28">
        <v>487.8</v>
      </c>
      <c r="O461" s="32" t="s">
        <v>20</v>
      </c>
      <c r="P461" s="28">
        <v>1133</v>
      </c>
      <c r="Q461" s="93">
        <v>42451</v>
      </c>
      <c r="R461" s="32">
        <v>487.8</v>
      </c>
      <c r="S461" s="20">
        <f t="shared" si="8"/>
        <v>0</v>
      </c>
    </row>
    <row r="462" spans="1:19" x14ac:dyDescent="0.2">
      <c r="A462" s="25">
        <v>456</v>
      </c>
      <c r="B462" s="28" t="s">
        <v>1042</v>
      </c>
      <c r="C462" s="29">
        <v>42444</v>
      </c>
      <c r="D462" s="28">
        <v>201368</v>
      </c>
      <c r="E462" s="114">
        <v>42429</v>
      </c>
      <c r="F462" s="99">
        <v>81.16</v>
      </c>
      <c r="G462" s="28" t="s">
        <v>505</v>
      </c>
      <c r="H462" s="28" t="s">
        <v>18</v>
      </c>
      <c r="I462" s="28" t="s">
        <v>130</v>
      </c>
      <c r="J462" s="28" t="s">
        <v>123</v>
      </c>
      <c r="K462" s="30">
        <v>30</v>
      </c>
      <c r="L462" s="93">
        <v>42451</v>
      </c>
      <c r="M462" s="93">
        <v>42445</v>
      </c>
      <c r="N462" s="28">
        <v>81.16</v>
      </c>
      <c r="O462" s="32" t="s">
        <v>20</v>
      </c>
      <c r="P462" s="28">
        <v>1131</v>
      </c>
      <c r="Q462" s="93">
        <v>42451</v>
      </c>
      <c r="R462" s="32">
        <v>81.16</v>
      </c>
      <c r="S462" s="20">
        <f t="shared" si="8"/>
        <v>0</v>
      </c>
    </row>
    <row r="463" spans="1:19" x14ac:dyDescent="0.2">
      <c r="A463" s="25">
        <v>457</v>
      </c>
      <c r="B463" s="28" t="s">
        <v>1043</v>
      </c>
      <c r="C463" s="29">
        <v>42445</v>
      </c>
      <c r="D463" s="28">
        <v>616797</v>
      </c>
      <c r="E463" s="114">
        <v>42439</v>
      </c>
      <c r="F463" s="99">
        <v>83.29</v>
      </c>
      <c r="G463" s="28" t="s">
        <v>147</v>
      </c>
      <c r="H463" s="28" t="s">
        <v>35</v>
      </c>
      <c r="I463" s="28" t="s">
        <v>130</v>
      </c>
      <c r="J463" s="28" t="s">
        <v>117</v>
      </c>
      <c r="K463" s="30">
        <v>25</v>
      </c>
      <c r="L463" s="93">
        <v>42430</v>
      </c>
      <c r="M463" s="93">
        <v>42445</v>
      </c>
      <c r="N463" s="28">
        <v>83.29</v>
      </c>
      <c r="O463" s="32" t="s">
        <v>20</v>
      </c>
      <c r="P463" s="28">
        <v>1112</v>
      </c>
      <c r="Q463" s="93">
        <v>42431</v>
      </c>
      <c r="R463" s="32">
        <v>83.29</v>
      </c>
      <c r="S463" s="20">
        <f t="shared" si="8"/>
        <v>1</v>
      </c>
    </row>
    <row r="464" spans="1:19" x14ac:dyDescent="0.2">
      <c r="A464" s="25">
        <v>458</v>
      </c>
      <c r="B464" s="28" t="s">
        <v>1044</v>
      </c>
      <c r="C464" s="29">
        <v>42445</v>
      </c>
      <c r="D464" s="28">
        <v>1460</v>
      </c>
      <c r="E464" s="114">
        <v>42429</v>
      </c>
      <c r="F464" s="99">
        <v>13891.39</v>
      </c>
      <c r="G464" s="28" t="s">
        <v>1045</v>
      </c>
      <c r="H464" s="28" t="s">
        <v>97</v>
      </c>
      <c r="I464" s="28" t="s">
        <v>130</v>
      </c>
      <c r="J464" s="28" t="s">
        <v>117</v>
      </c>
      <c r="K464" s="30">
        <v>60</v>
      </c>
      <c r="L464" s="93">
        <v>42489</v>
      </c>
      <c r="M464" s="93">
        <v>42445</v>
      </c>
      <c r="N464" s="28">
        <v>13891.39</v>
      </c>
      <c r="O464" s="32" t="s">
        <v>20</v>
      </c>
      <c r="P464" s="28">
        <v>1194</v>
      </c>
      <c r="Q464" s="93">
        <v>42488</v>
      </c>
      <c r="R464" s="32">
        <v>13891.39</v>
      </c>
      <c r="S464" s="20">
        <f t="shared" si="8"/>
        <v>-1</v>
      </c>
    </row>
    <row r="465" spans="1:19" s="9" customFormat="1" x14ac:dyDescent="0.2">
      <c r="A465" s="25">
        <v>459</v>
      </c>
      <c r="B465" s="15" t="s">
        <v>1046</v>
      </c>
      <c r="C465" s="16">
        <v>42445</v>
      </c>
      <c r="D465" s="15">
        <v>26493</v>
      </c>
      <c r="E465" s="113">
        <v>42444</v>
      </c>
      <c r="F465" s="100">
        <v>225.96</v>
      </c>
      <c r="G465" s="15" t="s">
        <v>73</v>
      </c>
      <c r="H465" s="15" t="s">
        <v>273</v>
      </c>
      <c r="I465" s="15" t="s">
        <v>130</v>
      </c>
      <c r="J465" s="15" t="s">
        <v>23</v>
      </c>
      <c r="K465" s="20">
        <v>0</v>
      </c>
      <c r="L465" s="127">
        <v>42444</v>
      </c>
      <c r="M465" s="127">
        <v>42445</v>
      </c>
      <c r="N465" s="15">
        <v>225.96</v>
      </c>
      <c r="O465" s="17" t="s">
        <v>50</v>
      </c>
      <c r="P465" s="15">
        <v>3739</v>
      </c>
      <c r="Q465" s="127">
        <v>42444</v>
      </c>
      <c r="R465" s="17">
        <v>225.96</v>
      </c>
      <c r="S465" s="20">
        <f t="shared" si="8"/>
        <v>0</v>
      </c>
    </row>
    <row r="466" spans="1:19" s="9" customFormat="1" x14ac:dyDescent="0.2">
      <c r="A466" s="25">
        <v>460</v>
      </c>
      <c r="B466" s="15" t="s">
        <v>1047</v>
      </c>
      <c r="C466" s="16">
        <v>42445</v>
      </c>
      <c r="D466" s="15">
        <v>35040</v>
      </c>
      <c r="E466" s="113">
        <v>42445</v>
      </c>
      <c r="F466" s="100">
        <v>94</v>
      </c>
      <c r="G466" s="15" t="s">
        <v>37</v>
      </c>
      <c r="H466" s="15" t="s">
        <v>57</v>
      </c>
      <c r="I466" s="15" t="s">
        <v>130</v>
      </c>
      <c r="J466" s="15" t="s">
        <v>23</v>
      </c>
      <c r="K466" s="20">
        <v>0</v>
      </c>
      <c r="L466" s="127">
        <v>42445</v>
      </c>
      <c r="M466" s="127">
        <v>42445</v>
      </c>
      <c r="N466" s="15">
        <v>94</v>
      </c>
      <c r="O466" s="17" t="s">
        <v>50</v>
      </c>
      <c r="P466" s="15">
        <v>24360</v>
      </c>
      <c r="Q466" s="127">
        <v>42445</v>
      </c>
      <c r="R466" s="17">
        <v>94</v>
      </c>
      <c r="S466" s="20">
        <f t="shared" si="8"/>
        <v>0</v>
      </c>
    </row>
    <row r="467" spans="1:19" s="9" customFormat="1" x14ac:dyDescent="0.2">
      <c r="A467" s="25">
        <v>461</v>
      </c>
      <c r="B467" s="15" t="s">
        <v>1048</v>
      </c>
      <c r="C467" s="16">
        <v>42445</v>
      </c>
      <c r="D467" s="15">
        <v>25015174</v>
      </c>
      <c r="E467" s="113">
        <v>42445</v>
      </c>
      <c r="F467" s="100">
        <v>81.260000000000005</v>
      </c>
      <c r="G467" s="15" t="s">
        <v>95</v>
      </c>
      <c r="H467" s="15" t="s">
        <v>1049</v>
      </c>
      <c r="I467" s="15" t="s">
        <v>130</v>
      </c>
      <c r="J467" s="15" t="s">
        <v>23</v>
      </c>
      <c r="K467" s="20">
        <v>0</v>
      </c>
      <c r="L467" s="127">
        <v>42445</v>
      </c>
      <c r="M467" s="127">
        <v>42445</v>
      </c>
      <c r="N467" s="15">
        <v>81.260000000000005</v>
      </c>
      <c r="O467" s="17" t="s">
        <v>50</v>
      </c>
      <c r="P467" s="15">
        <v>25015174</v>
      </c>
      <c r="Q467" s="127">
        <v>42445</v>
      </c>
      <c r="R467" s="17">
        <v>81.260000000000005</v>
      </c>
      <c r="S467" s="20">
        <f t="shared" si="8"/>
        <v>0</v>
      </c>
    </row>
    <row r="468" spans="1:19" x14ac:dyDescent="0.2">
      <c r="A468" s="25">
        <v>462</v>
      </c>
      <c r="B468" s="11" t="s">
        <v>1050</v>
      </c>
      <c r="C468" s="24">
        <v>42446</v>
      </c>
      <c r="D468" s="12">
        <v>1061498408</v>
      </c>
      <c r="E468" s="112">
        <v>42412</v>
      </c>
      <c r="F468" s="97">
        <v>144</v>
      </c>
      <c r="G468" s="13" t="s">
        <v>1051</v>
      </c>
      <c r="H468" s="13" t="s">
        <v>1052</v>
      </c>
      <c r="I468" s="13" t="s">
        <v>130</v>
      </c>
      <c r="J468" s="13" t="s">
        <v>109</v>
      </c>
      <c r="K468" s="12">
        <v>0</v>
      </c>
      <c r="L468" s="136">
        <v>42417</v>
      </c>
      <c r="M468" s="122">
        <v>42446</v>
      </c>
      <c r="N468" s="13">
        <v>144</v>
      </c>
      <c r="O468" s="85" t="s">
        <v>20</v>
      </c>
      <c r="P468" s="13">
        <v>1091</v>
      </c>
      <c r="Q468" s="122">
        <v>42417</v>
      </c>
      <c r="R468" s="13">
        <v>144</v>
      </c>
      <c r="S468" s="20">
        <f t="shared" si="8"/>
        <v>0</v>
      </c>
    </row>
    <row r="469" spans="1:19" x14ac:dyDescent="0.2">
      <c r="A469" s="25">
        <v>463</v>
      </c>
      <c r="B469" s="28" t="s">
        <v>1053</v>
      </c>
      <c r="C469" s="29">
        <v>42444</v>
      </c>
      <c r="D469" s="28">
        <v>9008585</v>
      </c>
      <c r="E469" s="114">
        <v>42430</v>
      </c>
      <c r="F469" s="99">
        <v>1906.08</v>
      </c>
      <c r="G469" s="28" t="s">
        <v>171</v>
      </c>
      <c r="H469" s="28" t="s">
        <v>274</v>
      </c>
      <c r="I469" s="28" t="s">
        <v>130</v>
      </c>
      <c r="J469" s="28" t="s">
        <v>22</v>
      </c>
      <c r="K469" s="30">
        <v>20</v>
      </c>
      <c r="L469" s="93">
        <v>42457</v>
      </c>
      <c r="M469" s="93">
        <v>42446</v>
      </c>
      <c r="N469" s="28">
        <v>1906.08</v>
      </c>
      <c r="O469" s="32" t="s">
        <v>20</v>
      </c>
      <c r="P469" s="28">
        <v>1136</v>
      </c>
      <c r="Q469" s="93">
        <v>42457</v>
      </c>
      <c r="R469" s="32">
        <v>1906.08</v>
      </c>
      <c r="S469" s="20">
        <f t="shared" si="8"/>
        <v>0</v>
      </c>
    </row>
    <row r="470" spans="1:19" x14ac:dyDescent="0.2">
      <c r="A470" s="25">
        <v>464</v>
      </c>
      <c r="B470" s="28" t="s">
        <v>1054</v>
      </c>
      <c r="C470" s="29">
        <v>42446</v>
      </c>
      <c r="D470" s="28">
        <v>778</v>
      </c>
      <c r="E470" s="114">
        <v>42440</v>
      </c>
      <c r="F470" s="99">
        <v>490</v>
      </c>
      <c r="G470" s="28" t="s">
        <v>680</v>
      </c>
      <c r="H470" s="28" t="s">
        <v>238</v>
      </c>
      <c r="I470" s="28" t="s">
        <v>130</v>
      </c>
      <c r="J470" s="28" t="s">
        <v>67</v>
      </c>
      <c r="K470" s="30">
        <v>0</v>
      </c>
      <c r="L470" s="93">
        <v>42440</v>
      </c>
      <c r="M470" s="93">
        <v>42446</v>
      </c>
      <c r="N470" s="28">
        <v>490</v>
      </c>
      <c r="O470" s="32" t="s">
        <v>50</v>
      </c>
      <c r="P470" s="28">
        <v>163</v>
      </c>
      <c r="Q470" s="93">
        <v>42440</v>
      </c>
      <c r="R470" s="32">
        <v>490</v>
      </c>
      <c r="S470" s="20">
        <f t="shared" si="8"/>
        <v>0</v>
      </c>
    </row>
    <row r="471" spans="1:19" x14ac:dyDescent="0.2">
      <c r="A471" s="25">
        <v>465</v>
      </c>
      <c r="B471" s="28" t="s">
        <v>1055</v>
      </c>
      <c r="C471" s="29">
        <v>42446</v>
      </c>
      <c r="D471" s="28">
        <v>2301001165</v>
      </c>
      <c r="E471" s="114">
        <v>42445</v>
      </c>
      <c r="F471" s="99">
        <v>1065.8900000000001</v>
      </c>
      <c r="G471" s="28" t="s">
        <v>663</v>
      </c>
      <c r="H471" s="28" t="s">
        <v>1056</v>
      </c>
      <c r="I471" s="28" t="s">
        <v>130</v>
      </c>
      <c r="J471" s="28" t="s">
        <v>123</v>
      </c>
      <c r="K471" s="30">
        <v>30</v>
      </c>
      <c r="L471" s="93">
        <v>42476</v>
      </c>
      <c r="M471" s="93">
        <v>42447</v>
      </c>
      <c r="N471" s="28">
        <v>1065.8900000000001</v>
      </c>
      <c r="O471" s="32" t="s">
        <v>20</v>
      </c>
      <c r="P471" s="28">
        <v>472</v>
      </c>
      <c r="Q471" s="93">
        <v>42480</v>
      </c>
      <c r="R471" s="28">
        <v>1065.8900000000001</v>
      </c>
      <c r="S471" s="20">
        <f t="shared" si="8"/>
        <v>4</v>
      </c>
    </row>
    <row r="472" spans="1:19" x14ac:dyDescent="0.2">
      <c r="A472" s="25">
        <v>466</v>
      </c>
      <c r="B472" s="28" t="s">
        <v>1057</v>
      </c>
      <c r="C472" s="29">
        <v>42443</v>
      </c>
      <c r="D472" s="28">
        <v>400037</v>
      </c>
      <c r="E472" s="114">
        <v>42443</v>
      </c>
      <c r="F472" s="99">
        <v>60</v>
      </c>
      <c r="G472" s="28" t="s">
        <v>1058</v>
      </c>
      <c r="H472" s="28" t="s">
        <v>1059</v>
      </c>
      <c r="I472" s="28" t="s">
        <v>130</v>
      </c>
      <c r="J472" s="28" t="s">
        <v>117</v>
      </c>
      <c r="K472" s="30">
        <v>0</v>
      </c>
      <c r="L472" s="93">
        <v>42443</v>
      </c>
      <c r="M472" s="93">
        <v>42444</v>
      </c>
      <c r="N472" s="28">
        <v>60</v>
      </c>
      <c r="O472" s="32" t="s">
        <v>72</v>
      </c>
      <c r="P472" s="28">
        <v>2</v>
      </c>
      <c r="Q472" s="93">
        <v>42443</v>
      </c>
      <c r="R472" s="32">
        <v>60</v>
      </c>
      <c r="S472" s="20">
        <f t="shared" si="8"/>
        <v>0</v>
      </c>
    </row>
    <row r="473" spans="1:19" x14ac:dyDescent="0.2">
      <c r="A473" s="25">
        <v>467</v>
      </c>
      <c r="B473" s="15" t="s">
        <v>1061</v>
      </c>
      <c r="C473" s="16">
        <v>42446</v>
      </c>
      <c r="D473" s="15">
        <v>2983</v>
      </c>
      <c r="E473" s="113">
        <v>42445</v>
      </c>
      <c r="F473" s="100">
        <v>6.3</v>
      </c>
      <c r="G473" s="15" t="s">
        <v>101</v>
      </c>
      <c r="H473" s="15" t="s">
        <v>92</v>
      </c>
      <c r="I473" s="15" t="s">
        <v>130</v>
      </c>
      <c r="J473" s="15" t="s">
        <v>21</v>
      </c>
      <c r="K473" s="20">
        <v>0</v>
      </c>
      <c r="L473" s="127">
        <v>42445</v>
      </c>
      <c r="M473" s="127">
        <v>42446</v>
      </c>
      <c r="N473" s="15">
        <v>6.3</v>
      </c>
      <c r="O473" s="17" t="s">
        <v>50</v>
      </c>
      <c r="P473" s="15">
        <v>2983</v>
      </c>
      <c r="Q473" s="127">
        <v>42445</v>
      </c>
      <c r="R473" s="17">
        <v>6.3</v>
      </c>
      <c r="S473" s="20">
        <f t="shared" si="8"/>
        <v>0</v>
      </c>
    </row>
    <row r="474" spans="1:19" x14ac:dyDescent="0.2">
      <c r="A474" s="25">
        <v>468</v>
      </c>
      <c r="B474" s="15" t="s">
        <v>1062</v>
      </c>
      <c r="C474" s="16">
        <v>42447</v>
      </c>
      <c r="D474" s="15">
        <v>85</v>
      </c>
      <c r="E474" s="113">
        <v>42429</v>
      </c>
      <c r="F474" s="100">
        <v>3000</v>
      </c>
      <c r="G474" s="15" t="s">
        <v>48</v>
      </c>
      <c r="H474" s="15" t="s">
        <v>882</v>
      </c>
      <c r="I474" s="15" t="s">
        <v>130</v>
      </c>
      <c r="J474" s="15" t="s">
        <v>21</v>
      </c>
      <c r="K474" s="20">
        <v>15</v>
      </c>
      <c r="L474" s="126">
        <v>42467</v>
      </c>
      <c r="M474" s="127">
        <v>42447</v>
      </c>
      <c r="N474" s="15">
        <v>3000</v>
      </c>
      <c r="O474" s="39" t="s">
        <v>3766</v>
      </c>
      <c r="P474" s="40">
        <v>3440255</v>
      </c>
      <c r="Q474" s="126">
        <v>42467</v>
      </c>
      <c r="R474" s="39">
        <v>3000</v>
      </c>
      <c r="S474" s="38">
        <f t="shared" si="8"/>
        <v>0</v>
      </c>
    </row>
    <row r="475" spans="1:19" x14ac:dyDescent="0.2">
      <c r="A475" s="25">
        <v>469</v>
      </c>
      <c r="B475" s="15" t="s">
        <v>1063</v>
      </c>
      <c r="C475" s="16">
        <v>42447</v>
      </c>
      <c r="D475" s="15">
        <v>2579307</v>
      </c>
      <c r="E475" s="113">
        <v>42444</v>
      </c>
      <c r="F475" s="100">
        <v>9875.34</v>
      </c>
      <c r="G475" s="15" t="s">
        <v>120</v>
      </c>
      <c r="H475" s="15" t="s">
        <v>466</v>
      </c>
      <c r="I475" s="15" t="s">
        <v>130</v>
      </c>
      <c r="J475" s="15" t="s">
        <v>23</v>
      </c>
      <c r="K475" s="20">
        <v>15</v>
      </c>
      <c r="L475" s="127">
        <v>42468</v>
      </c>
      <c r="M475" s="127">
        <v>42447</v>
      </c>
      <c r="N475" s="15">
        <v>9875.84</v>
      </c>
      <c r="O475" s="17" t="s">
        <v>27</v>
      </c>
      <c r="P475" s="15">
        <v>1143</v>
      </c>
      <c r="Q475" s="127">
        <v>42468</v>
      </c>
      <c r="R475" s="17">
        <v>9875.84</v>
      </c>
      <c r="S475" s="20">
        <f t="shared" si="8"/>
        <v>0</v>
      </c>
    </row>
    <row r="476" spans="1:19" x14ac:dyDescent="0.2">
      <c r="A476" s="25">
        <v>470</v>
      </c>
      <c r="B476" s="11" t="s">
        <v>1064</v>
      </c>
      <c r="C476" s="24">
        <v>42450</v>
      </c>
      <c r="D476" s="12">
        <v>1923069</v>
      </c>
      <c r="E476" s="112">
        <v>42438</v>
      </c>
      <c r="F476" s="97">
        <v>4695.2299999999996</v>
      </c>
      <c r="G476" s="13" t="s">
        <v>81</v>
      </c>
      <c r="H476" s="13" t="s">
        <v>42</v>
      </c>
      <c r="I476" s="13" t="s">
        <v>130</v>
      </c>
      <c r="J476" s="13" t="s">
        <v>109</v>
      </c>
      <c r="K476" s="12">
        <v>15</v>
      </c>
      <c r="L476" s="136">
        <v>42468</v>
      </c>
      <c r="M476" s="122">
        <v>42450</v>
      </c>
      <c r="N476" s="13">
        <v>4695.2299999999996</v>
      </c>
      <c r="O476" s="85" t="s">
        <v>27</v>
      </c>
      <c r="P476" s="13">
        <v>1144</v>
      </c>
      <c r="Q476" s="122">
        <v>42468</v>
      </c>
      <c r="R476" s="13">
        <v>4695.2299999999996</v>
      </c>
      <c r="S476" s="20">
        <f t="shared" si="8"/>
        <v>0</v>
      </c>
    </row>
    <row r="477" spans="1:19" x14ac:dyDescent="0.2">
      <c r="A477" s="25">
        <v>471</v>
      </c>
      <c r="B477" s="28" t="s">
        <v>1065</v>
      </c>
      <c r="C477" s="29">
        <v>42443</v>
      </c>
      <c r="D477" s="28">
        <v>4133</v>
      </c>
      <c r="E477" s="114">
        <v>42443</v>
      </c>
      <c r="F477" s="99">
        <v>85</v>
      </c>
      <c r="G477" s="28" t="s">
        <v>259</v>
      </c>
      <c r="H477" s="28" t="s">
        <v>1066</v>
      </c>
      <c r="I477" s="28" t="s">
        <v>130</v>
      </c>
      <c r="J477" s="28" t="s">
        <v>117</v>
      </c>
      <c r="K477" s="30">
        <v>0</v>
      </c>
      <c r="L477" s="93">
        <v>42443</v>
      </c>
      <c r="M477" s="93">
        <v>42444</v>
      </c>
      <c r="N477" s="28">
        <v>85</v>
      </c>
      <c r="O477" s="32" t="s">
        <v>72</v>
      </c>
      <c r="P477" s="28">
        <v>2696</v>
      </c>
      <c r="Q477" s="93">
        <v>42443</v>
      </c>
      <c r="R477" s="32">
        <v>85</v>
      </c>
      <c r="S477" s="20">
        <f t="shared" si="8"/>
        <v>0</v>
      </c>
    </row>
    <row r="478" spans="1:19" x14ac:dyDescent="0.2">
      <c r="A478" s="25">
        <v>472</v>
      </c>
      <c r="B478" s="11" t="s">
        <v>1067</v>
      </c>
      <c r="C478" s="24">
        <v>42450</v>
      </c>
      <c r="D478" s="12">
        <v>24</v>
      </c>
      <c r="E478" s="112">
        <v>42446</v>
      </c>
      <c r="F478" s="97">
        <v>2720.5</v>
      </c>
      <c r="G478" s="13" t="s">
        <v>304</v>
      </c>
      <c r="H478" s="13" t="s">
        <v>57</v>
      </c>
      <c r="I478" s="13" t="s">
        <v>130</v>
      </c>
      <c r="J478" s="13" t="s">
        <v>109</v>
      </c>
      <c r="K478" s="12">
        <v>30</v>
      </c>
      <c r="L478" s="136">
        <v>42476</v>
      </c>
      <c r="M478" s="122">
        <v>42450</v>
      </c>
      <c r="N478" s="13">
        <v>2720.5</v>
      </c>
      <c r="O478" s="85" t="s">
        <v>3765</v>
      </c>
      <c r="P478" s="13">
        <v>3440261</v>
      </c>
      <c r="Q478" s="122">
        <v>42476</v>
      </c>
      <c r="R478" s="13">
        <v>2720.5</v>
      </c>
      <c r="S478" s="20">
        <f t="shared" si="8"/>
        <v>0</v>
      </c>
    </row>
    <row r="479" spans="1:19" x14ac:dyDescent="0.2">
      <c r="A479" s="25">
        <v>473</v>
      </c>
      <c r="B479" s="11" t="s">
        <v>1068</v>
      </c>
      <c r="C479" s="24">
        <v>42450</v>
      </c>
      <c r="D479" s="12">
        <v>140249</v>
      </c>
      <c r="E479" s="112">
        <v>42429</v>
      </c>
      <c r="F479" s="97">
        <v>616.66</v>
      </c>
      <c r="G479" s="13" t="s">
        <v>29</v>
      </c>
      <c r="H479" s="13" t="s">
        <v>1069</v>
      </c>
      <c r="I479" s="13" t="s">
        <v>130</v>
      </c>
      <c r="J479" s="13" t="s">
        <v>109</v>
      </c>
      <c r="K479" s="12">
        <v>30</v>
      </c>
      <c r="L479" s="136">
        <v>42543</v>
      </c>
      <c r="M479" s="122">
        <v>42450</v>
      </c>
      <c r="N479" s="13">
        <v>616.66</v>
      </c>
      <c r="O479" s="85" t="s">
        <v>20</v>
      </c>
      <c r="P479" s="13">
        <v>223</v>
      </c>
      <c r="Q479" s="122">
        <v>42544</v>
      </c>
      <c r="R479" s="13">
        <v>616.66</v>
      </c>
      <c r="S479" s="20">
        <f t="shared" si="8"/>
        <v>1</v>
      </c>
    </row>
    <row r="480" spans="1:19" x14ac:dyDescent="0.2">
      <c r="A480" s="25">
        <v>474</v>
      </c>
      <c r="B480" s="28" t="s">
        <v>1070</v>
      </c>
      <c r="C480" s="29">
        <v>42440</v>
      </c>
      <c r="D480" s="28">
        <v>79424</v>
      </c>
      <c r="E480" s="114">
        <v>42436</v>
      </c>
      <c r="F480" s="99">
        <v>535.03</v>
      </c>
      <c r="G480" s="28" t="s">
        <v>99</v>
      </c>
      <c r="H480" s="28" t="s">
        <v>80</v>
      </c>
      <c r="I480" s="28" t="s">
        <v>130</v>
      </c>
      <c r="J480" s="28" t="s">
        <v>135</v>
      </c>
      <c r="K480" s="30">
        <v>0</v>
      </c>
      <c r="L480" s="93">
        <v>42436</v>
      </c>
      <c r="M480" s="93">
        <v>42443</v>
      </c>
      <c r="N480" s="28">
        <v>535.03</v>
      </c>
      <c r="O480" s="32" t="s">
        <v>20</v>
      </c>
      <c r="P480" s="28">
        <v>1115</v>
      </c>
      <c r="Q480" s="93">
        <v>42432</v>
      </c>
      <c r="R480" s="32">
        <v>535.03</v>
      </c>
      <c r="S480" s="20">
        <f t="shared" si="8"/>
        <v>-4</v>
      </c>
    </row>
    <row r="481" spans="1:19" x14ac:dyDescent="0.2">
      <c r="A481" s="25">
        <v>475</v>
      </c>
      <c r="B481" s="28" t="s">
        <v>1071</v>
      </c>
      <c r="C481" s="29">
        <v>42440</v>
      </c>
      <c r="D481" s="28">
        <v>79425</v>
      </c>
      <c r="E481" s="114">
        <v>42436</v>
      </c>
      <c r="F481" s="99">
        <v>160.51</v>
      </c>
      <c r="G481" s="28" t="s">
        <v>99</v>
      </c>
      <c r="H481" s="28" t="s">
        <v>80</v>
      </c>
      <c r="I481" s="28" t="s">
        <v>130</v>
      </c>
      <c r="J481" s="28" t="s">
        <v>135</v>
      </c>
      <c r="K481" s="30">
        <v>0</v>
      </c>
      <c r="L481" s="93">
        <v>42436</v>
      </c>
      <c r="M481" s="93">
        <v>42440</v>
      </c>
      <c r="N481" s="28">
        <v>160.51</v>
      </c>
      <c r="O481" s="32" t="s">
        <v>20</v>
      </c>
      <c r="P481" s="28">
        <v>1116</v>
      </c>
      <c r="Q481" s="93">
        <v>42432</v>
      </c>
      <c r="R481" s="32">
        <v>160.51</v>
      </c>
      <c r="S481" s="20">
        <f t="shared" si="8"/>
        <v>-4</v>
      </c>
    </row>
    <row r="482" spans="1:19" x14ac:dyDescent="0.2">
      <c r="A482" s="25">
        <v>476</v>
      </c>
      <c r="B482" s="28" t="s">
        <v>1072</v>
      </c>
      <c r="C482" s="29">
        <v>42443</v>
      </c>
      <c r="D482" s="28">
        <v>51600267</v>
      </c>
      <c r="E482" s="114">
        <v>42440</v>
      </c>
      <c r="F482" s="99">
        <v>120</v>
      </c>
      <c r="G482" s="28" t="s">
        <v>59</v>
      </c>
      <c r="H482" s="28" t="s">
        <v>1073</v>
      </c>
      <c r="I482" s="28" t="s">
        <v>130</v>
      </c>
      <c r="J482" s="28" t="s">
        <v>135</v>
      </c>
      <c r="K482" s="30">
        <v>0</v>
      </c>
      <c r="L482" s="93">
        <v>42432</v>
      </c>
      <c r="M482" s="93">
        <v>42445</v>
      </c>
      <c r="N482" s="28">
        <v>120</v>
      </c>
      <c r="O482" s="32" t="s">
        <v>20</v>
      </c>
      <c r="P482" s="28">
        <v>1114</v>
      </c>
      <c r="Q482" s="93">
        <v>42432</v>
      </c>
      <c r="R482" s="32">
        <v>120</v>
      </c>
      <c r="S482" s="20">
        <f t="shared" si="8"/>
        <v>0</v>
      </c>
    </row>
    <row r="483" spans="1:19" x14ac:dyDescent="0.2">
      <c r="A483" s="25">
        <v>477</v>
      </c>
      <c r="B483" s="28" t="s">
        <v>1074</v>
      </c>
      <c r="C483" s="29">
        <v>42443</v>
      </c>
      <c r="D483" s="28">
        <v>79421</v>
      </c>
      <c r="E483" s="114">
        <v>42436</v>
      </c>
      <c r="F483" s="99">
        <v>535.86</v>
      </c>
      <c r="G483" s="28" t="s">
        <v>99</v>
      </c>
      <c r="H483" s="28" t="s">
        <v>1075</v>
      </c>
      <c r="I483" s="28" t="s">
        <v>130</v>
      </c>
      <c r="J483" s="28" t="s">
        <v>87</v>
      </c>
      <c r="K483" s="30">
        <v>0</v>
      </c>
      <c r="L483" s="93">
        <v>42436</v>
      </c>
      <c r="M483" s="93">
        <v>42445</v>
      </c>
      <c r="N483" s="28">
        <v>535.86</v>
      </c>
      <c r="O483" s="32" t="s">
        <v>20</v>
      </c>
      <c r="P483" s="28">
        <v>1115</v>
      </c>
      <c r="Q483" s="93">
        <v>42432</v>
      </c>
      <c r="R483" s="32">
        <v>535.86</v>
      </c>
      <c r="S483" s="20">
        <f t="shared" si="8"/>
        <v>-4</v>
      </c>
    </row>
    <row r="484" spans="1:19" x14ac:dyDescent="0.2">
      <c r="A484" s="25">
        <v>478</v>
      </c>
      <c r="B484" s="28" t="s">
        <v>1037</v>
      </c>
      <c r="C484" s="29">
        <v>42444</v>
      </c>
      <c r="D484" s="28">
        <v>1923067</v>
      </c>
      <c r="E484" s="114">
        <v>42438</v>
      </c>
      <c r="F484" s="99">
        <v>253.99</v>
      </c>
      <c r="G484" s="28" t="s">
        <v>263</v>
      </c>
      <c r="H484" s="28" t="s">
        <v>16</v>
      </c>
      <c r="I484" s="28" t="s">
        <v>130</v>
      </c>
      <c r="J484" s="28" t="s">
        <v>123</v>
      </c>
      <c r="K484" s="30">
        <v>15</v>
      </c>
      <c r="L484" s="93">
        <v>42467</v>
      </c>
      <c r="M484" s="93">
        <v>42445</v>
      </c>
      <c r="N484" s="28">
        <v>253.99</v>
      </c>
      <c r="O484" s="32" t="s">
        <v>20</v>
      </c>
      <c r="P484" s="28">
        <v>1144</v>
      </c>
      <c r="Q484" s="93">
        <v>42467</v>
      </c>
      <c r="R484" s="32">
        <v>253.99</v>
      </c>
      <c r="S484" s="20">
        <f t="shared" si="8"/>
        <v>0</v>
      </c>
    </row>
    <row r="485" spans="1:19" x14ac:dyDescent="0.2">
      <c r="A485" s="25">
        <v>479</v>
      </c>
      <c r="B485" s="28" t="s">
        <v>1076</v>
      </c>
      <c r="C485" s="29">
        <v>42444</v>
      </c>
      <c r="D485" s="30">
        <v>952016008168</v>
      </c>
      <c r="E485" s="114">
        <v>42436</v>
      </c>
      <c r="F485" s="99">
        <v>487.8</v>
      </c>
      <c r="G485" s="28" t="s">
        <v>15</v>
      </c>
      <c r="H485" s="28" t="s">
        <v>18</v>
      </c>
      <c r="I485" s="28" t="s">
        <v>130</v>
      </c>
      <c r="J485" s="28" t="s">
        <v>123</v>
      </c>
      <c r="K485" s="30">
        <v>15</v>
      </c>
      <c r="L485" s="93">
        <v>42451</v>
      </c>
      <c r="M485" s="93">
        <v>42445</v>
      </c>
      <c r="N485" s="28">
        <v>487.8</v>
      </c>
      <c r="O485" s="32" t="s">
        <v>20</v>
      </c>
      <c r="P485" s="28">
        <v>1133</v>
      </c>
      <c r="Q485" s="93">
        <v>42451</v>
      </c>
      <c r="R485" s="32">
        <v>487.8</v>
      </c>
      <c r="S485" s="20">
        <f t="shared" si="8"/>
        <v>0</v>
      </c>
    </row>
    <row r="486" spans="1:19" x14ac:dyDescent="0.2">
      <c r="A486" s="25">
        <v>480</v>
      </c>
      <c r="B486" s="28" t="s">
        <v>1077</v>
      </c>
      <c r="C486" s="29">
        <v>42444</v>
      </c>
      <c r="D486" s="28">
        <v>5438</v>
      </c>
      <c r="E486" s="114">
        <v>42440</v>
      </c>
      <c r="F486" s="99">
        <v>150</v>
      </c>
      <c r="G486" s="28" t="s">
        <v>1078</v>
      </c>
      <c r="H486" s="28" t="s">
        <v>79</v>
      </c>
      <c r="I486" s="28" t="s">
        <v>130</v>
      </c>
      <c r="J486" s="28" t="s">
        <v>234</v>
      </c>
      <c r="K486" s="30">
        <v>0</v>
      </c>
      <c r="L486" s="93">
        <v>42440</v>
      </c>
      <c r="M486" s="93">
        <v>42444</v>
      </c>
      <c r="N486" s="28">
        <v>150</v>
      </c>
      <c r="O486" s="32" t="s">
        <v>90</v>
      </c>
      <c r="P486" s="28">
        <v>14376</v>
      </c>
      <c r="Q486" s="93">
        <v>42440</v>
      </c>
      <c r="R486" s="32">
        <v>150</v>
      </c>
      <c r="S486" s="20">
        <f t="shared" si="8"/>
        <v>0</v>
      </c>
    </row>
    <row r="487" spans="1:19" x14ac:dyDescent="0.2">
      <c r="A487" s="25">
        <v>481</v>
      </c>
      <c r="B487" s="28" t="s">
        <v>1079</v>
      </c>
      <c r="C487" s="29">
        <v>42444</v>
      </c>
      <c r="D487" s="28">
        <v>5441</v>
      </c>
      <c r="E487" s="114">
        <v>42440</v>
      </c>
      <c r="F487" s="99">
        <v>150</v>
      </c>
      <c r="G487" s="28" t="s">
        <v>1078</v>
      </c>
      <c r="H487" s="28" t="s">
        <v>79</v>
      </c>
      <c r="I487" s="28" t="s">
        <v>130</v>
      </c>
      <c r="J487" s="28" t="s">
        <v>234</v>
      </c>
      <c r="K487" s="30">
        <v>0</v>
      </c>
      <c r="L487" s="93">
        <v>42440</v>
      </c>
      <c r="M487" s="93">
        <v>42444</v>
      </c>
      <c r="N487" s="28">
        <v>150</v>
      </c>
      <c r="O487" s="32" t="s">
        <v>90</v>
      </c>
      <c r="P487" s="28">
        <v>14377</v>
      </c>
      <c r="Q487" s="93">
        <v>42440</v>
      </c>
      <c r="R487" s="32">
        <v>150</v>
      </c>
      <c r="S487" s="20">
        <f t="shared" si="8"/>
        <v>0</v>
      </c>
    </row>
    <row r="488" spans="1:19" x14ac:dyDescent="0.2">
      <c r="A488" s="25">
        <v>482</v>
      </c>
      <c r="B488" s="28" t="s">
        <v>1080</v>
      </c>
      <c r="C488" s="29">
        <v>42444</v>
      </c>
      <c r="D488" s="28">
        <v>5443</v>
      </c>
      <c r="E488" s="114">
        <v>42440</v>
      </c>
      <c r="F488" s="99">
        <v>150</v>
      </c>
      <c r="G488" s="28" t="s">
        <v>1078</v>
      </c>
      <c r="H488" s="28" t="s">
        <v>79</v>
      </c>
      <c r="I488" s="28" t="s">
        <v>130</v>
      </c>
      <c r="J488" s="28" t="s">
        <v>234</v>
      </c>
      <c r="K488" s="30">
        <v>0</v>
      </c>
      <c r="L488" s="93">
        <v>42440</v>
      </c>
      <c r="M488" s="93">
        <v>42444</v>
      </c>
      <c r="N488" s="28">
        <v>150</v>
      </c>
      <c r="O488" s="32" t="s">
        <v>90</v>
      </c>
      <c r="P488" s="28">
        <v>14378</v>
      </c>
      <c r="Q488" s="93">
        <v>42440</v>
      </c>
      <c r="R488" s="32">
        <v>150</v>
      </c>
      <c r="S488" s="20">
        <f t="shared" si="8"/>
        <v>0</v>
      </c>
    </row>
    <row r="489" spans="1:19" x14ac:dyDescent="0.2">
      <c r="A489" s="25">
        <v>483</v>
      </c>
      <c r="B489" s="28" t="s">
        <v>1081</v>
      </c>
      <c r="C489" s="29">
        <v>42444</v>
      </c>
      <c r="D489" s="28">
        <v>5444</v>
      </c>
      <c r="E489" s="114">
        <v>42440</v>
      </c>
      <c r="F489" s="99">
        <v>150</v>
      </c>
      <c r="G489" s="28" t="s">
        <v>1078</v>
      </c>
      <c r="H489" s="28" t="s">
        <v>79</v>
      </c>
      <c r="I489" s="28" t="s">
        <v>130</v>
      </c>
      <c r="J489" s="28" t="s">
        <v>234</v>
      </c>
      <c r="K489" s="30">
        <v>0</v>
      </c>
      <c r="L489" s="93">
        <v>42440</v>
      </c>
      <c r="M489" s="93">
        <v>42444</v>
      </c>
      <c r="N489" s="28">
        <v>150</v>
      </c>
      <c r="O489" s="32" t="s">
        <v>90</v>
      </c>
      <c r="P489" s="28">
        <v>14379</v>
      </c>
      <c r="Q489" s="93">
        <v>42440</v>
      </c>
      <c r="R489" s="32">
        <v>150</v>
      </c>
      <c r="S489" s="20">
        <f t="shared" si="8"/>
        <v>0</v>
      </c>
    </row>
    <row r="490" spans="1:19" x14ac:dyDescent="0.2">
      <c r="A490" s="25">
        <v>484</v>
      </c>
      <c r="B490" s="28" t="s">
        <v>1082</v>
      </c>
      <c r="C490" s="29">
        <v>42444</v>
      </c>
      <c r="D490" s="28">
        <v>5447</v>
      </c>
      <c r="E490" s="114">
        <v>42440</v>
      </c>
      <c r="F490" s="99">
        <v>150</v>
      </c>
      <c r="G490" s="28" t="s">
        <v>1078</v>
      </c>
      <c r="H490" s="28" t="s">
        <v>79</v>
      </c>
      <c r="I490" s="28" t="s">
        <v>130</v>
      </c>
      <c r="J490" s="28" t="s">
        <v>234</v>
      </c>
      <c r="K490" s="30">
        <v>0</v>
      </c>
      <c r="L490" s="93">
        <v>42440</v>
      </c>
      <c r="M490" s="93">
        <v>42444</v>
      </c>
      <c r="N490" s="28">
        <v>150</v>
      </c>
      <c r="O490" s="32" t="s">
        <v>90</v>
      </c>
      <c r="P490" s="28">
        <v>14380</v>
      </c>
      <c r="Q490" s="93">
        <v>42440</v>
      </c>
      <c r="R490" s="32">
        <v>150</v>
      </c>
      <c r="S490" s="20">
        <f t="shared" si="8"/>
        <v>0</v>
      </c>
    </row>
    <row r="491" spans="1:19" x14ac:dyDescent="0.2">
      <c r="A491" s="25">
        <v>485</v>
      </c>
      <c r="B491" s="28" t="s">
        <v>1083</v>
      </c>
      <c r="C491" s="29">
        <v>42444</v>
      </c>
      <c r="D491" s="28">
        <v>5451</v>
      </c>
      <c r="E491" s="114">
        <v>42440</v>
      </c>
      <c r="F491" s="99">
        <v>150</v>
      </c>
      <c r="G491" s="28" t="s">
        <v>1078</v>
      </c>
      <c r="H491" s="28" t="s">
        <v>79</v>
      </c>
      <c r="I491" s="28" t="s">
        <v>130</v>
      </c>
      <c r="J491" s="28" t="s">
        <v>234</v>
      </c>
      <c r="K491" s="30">
        <v>0</v>
      </c>
      <c r="L491" s="93">
        <v>42440</v>
      </c>
      <c r="M491" s="93">
        <v>42444</v>
      </c>
      <c r="N491" s="28">
        <v>150</v>
      </c>
      <c r="O491" s="32" t="s">
        <v>90</v>
      </c>
      <c r="P491" s="28">
        <v>14381</v>
      </c>
      <c r="Q491" s="93">
        <v>42440</v>
      </c>
      <c r="R491" s="32">
        <v>150</v>
      </c>
      <c r="S491" s="20">
        <f t="shared" si="8"/>
        <v>0</v>
      </c>
    </row>
    <row r="492" spans="1:19" x14ac:dyDescent="0.2">
      <c r="A492" s="25">
        <v>486</v>
      </c>
      <c r="B492" s="28" t="s">
        <v>1084</v>
      </c>
      <c r="C492" s="29">
        <v>42444</v>
      </c>
      <c r="D492" s="28">
        <v>5452</v>
      </c>
      <c r="E492" s="114">
        <v>42440</v>
      </c>
      <c r="F492" s="99">
        <v>150</v>
      </c>
      <c r="G492" s="28" t="s">
        <v>1078</v>
      </c>
      <c r="H492" s="28" t="s">
        <v>79</v>
      </c>
      <c r="I492" s="28" t="s">
        <v>130</v>
      </c>
      <c r="J492" s="28" t="s">
        <v>234</v>
      </c>
      <c r="K492" s="30">
        <v>0</v>
      </c>
      <c r="L492" s="93">
        <v>42440</v>
      </c>
      <c r="M492" s="93">
        <v>42444</v>
      </c>
      <c r="N492" s="28">
        <v>150</v>
      </c>
      <c r="O492" s="32" t="s">
        <v>90</v>
      </c>
      <c r="P492" s="28">
        <v>14382</v>
      </c>
      <c r="Q492" s="93">
        <v>42440</v>
      </c>
      <c r="R492" s="32">
        <v>150</v>
      </c>
      <c r="S492" s="20">
        <f t="shared" si="8"/>
        <v>0</v>
      </c>
    </row>
    <row r="493" spans="1:19" x14ac:dyDescent="0.2">
      <c r="A493" s="25">
        <v>487</v>
      </c>
      <c r="B493" s="28" t="s">
        <v>1085</v>
      </c>
      <c r="C493" s="29">
        <v>42444</v>
      </c>
      <c r="D493" s="28">
        <v>5454</v>
      </c>
      <c r="E493" s="114">
        <v>42440</v>
      </c>
      <c r="F493" s="99">
        <v>150</v>
      </c>
      <c r="G493" s="28" t="s">
        <v>1078</v>
      </c>
      <c r="H493" s="28" t="s">
        <v>79</v>
      </c>
      <c r="I493" s="28" t="s">
        <v>130</v>
      </c>
      <c r="J493" s="28" t="s">
        <v>234</v>
      </c>
      <c r="K493" s="30">
        <v>0</v>
      </c>
      <c r="L493" s="93">
        <v>42440</v>
      </c>
      <c r="M493" s="93">
        <v>42444</v>
      </c>
      <c r="N493" s="28">
        <v>150</v>
      </c>
      <c r="O493" s="32" t="s">
        <v>90</v>
      </c>
      <c r="P493" s="28">
        <v>14383</v>
      </c>
      <c r="Q493" s="93">
        <v>42440</v>
      </c>
      <c r="R493" s="32">
        <v>150</v>
      </c>
      <c r="S493" s="20">
        <f t="shared" si="8"/>
        <v>0</v>
      </c>
    </row>
    <row r="494" spans="1:19" x14ac:dyDescent="0.2">
      <c r="A494" s="25">
        <v>488</v>
      </c>
      <c r="B494" s="28" t="s">
        <v>1086</v>
      </c>
      <c r="C494" s="29">
        <v>42444</v>
      </c>
      <c r="D494" s="28">
        <v>5465</v>
      </c>
      <c r="E494" s="114">
        <v>42440</v>
      </c>
      <c r="F494" s="99">
        <v>150</v>
      </c>
      <c r="G494" s="28" t="s">
        <v>1078</v>
      </c>
      <c r="H494" s="28" t="s">
        <v>79</v>
      </c>
      <c r="I494" s="28" t="s">
        <v>130</v>
      </c>
      <c r="J494" s="28" t="s">
        <v>234</v>
      </c>
      <c r="K494" s="30">
        <v>0</v>
      </c>
      <c r="L494" s="93">
        <v>42440</v>
      </c>
      <c r="M494" s="93">
        <v>42444</v>
      </c>
      <c r="N494" s="28">
        <v>150</v>
      </c>
      <c r="O494" s="32" t="s">
        <v>90</v>
      </c>
      <c r="P494" s="28">
        <v>14402</v>
      </c>
      <c r="Q494" s="93">
        <v>42440</v>
      </c>
      <c r="R494" s="32">
        <v>150</v>
      </c>
      <c r="S494" s="20">
        <f t="shared" si="8"/>
        <v>0</v>
      </c>
    </row>
    <row r="495" spans="1:19" x14ac:dyDescent="0.2">
      <c r="A495" s="25">
        <v>489</v>
      </c>
      <c r="B495" s="28" t="s">
        <v>1087</v>
      </c>
      <c r="C495" s="29">
        <v>42445</v>
      </c>
      <c r="D495" s="28">
        <v>3</v>
      </c>
      <c r="E495" s="114">
        <v>42444</v>
      </c>
      <c r="F495" s="99">
        <v>3785</v>
      </c>
      <c r="G495" s="28" t="s">
        <v>1088</v>
      </c>
      <c r="H495" s="28" t="s">
        <v>1089</v>
      </c>
      <c r="I495" s="28" t="s">
        <v>130</v>
      </c>
      <c r="J495" s="28" t="s">
        <v>117</v>
      </c>
      <c r="K495" s="30">
        <v>30</v>
      </c>
      <c r="L495" s="93">
        <v>42475</v>
      </c>
      <c r="M495" s="93">
        <v>42473</v>
      </c>
      <c r="N495" s="28">
        <v>3785</v>
      </c>
      <c r="O495" s="32" t="s">
        <v>20</v>
      </c>
      <c r="P495" s="28">
        <v>1162</v>
      </c>
      <c r="Q495" s="93">
        <v>42473</v>
      </c>
      <c r="R495" s="32">
        <v>3785</v>
      </c>
      <c r="S495" s="20">
        <f t="shared" si="8"/>
        <v>-2</v>
      </c>
    </row>
    <row r="496" spans="1:19" x14ac:dyDescent="0.2">
      <c r="A496" s="25">
        <v>490</v>
      </c>
      <c r="B496" s="28" t="s">
        <v>1090</v>
      </c>
      <c r="C496" s="29">
        <v>42446</v>
      </c>
      <c r="D496" s="28">
        <v>840164358</v>
      </c>
      <c r="E496" s="114">
        <v>42446</v>
      </c>
      <c r="F496" s="99">
        <v>550</v>
      </c>
      <c r="G496" s="28" t="s">
        <v>975</v>
      </c>
      <c r="H496" s="28" t="s">
        <v>1091</v>
      </c>
      <c r="I496" s="28" t="s">
        <v>130</v>
      </c>
      <c r="J496" s="28" t="s">
        <v>117</v>
      </c>
      <c r="K496" s="30">
        <v>10</v>
      </c>
      <c r="L496" s="93">
        <v>42475</v>
      </c>
      <c r="M496" s="93">
        <v>42454</v>
      </c>
      <c r="N496" s="28">
        <v>550</v>
      </c>
      <c r="O496" s="32" t="s">
        <v>27</v>
      </c>
      <c r="P496" s="28">
        <v>1169</v>
      </c>
      <c r="Q496" s="93">
        <v>42474</v>
      </c>
      <c r="R496" s="32">
        <v>550</v>
      </c>
      <c r="S496" s="20">
        <f t="shared" si="8"/>
        <v>-1</v>
      </c>
    </row>
    <row r="497" spans="1:19" x14ac:dyDescent="0.2">
      <c r="A497" s="25">
        <v>491</v>
      </c>
      <c r="B497" s="28" t="s">
        <v>1092</v>
      </c>
      <c r="C497" s="29">
        <v>42447</v>
      </c>
      <c r="D497" s="28">
        <v>2400029492</v>
      </c>
      <c r="E497" s="114">
        <v>42429</v>
      </c>
      <c r="F497" s="99">
        <v>40.07</v>
      </c>
      <c r="G497" s="28" t="s">
        <v>912</v>
      </c>
      <c r="H497" s="28" t="s">
        <v>275</v>
      </c>
      <c r="I497" s="28" t="s">
        <v>130</v>
      </c>
      <c r="J497" s="28" t="s">
        <v>123</v>
      </c>
      <c r="K497" s="30">
        <v>10</v>
      </c>
      <c r="L497" s="93">
        <v>42480</v>
      </c>
      <c r="M497" s="93">
        <v>42454</v>
      </c>
      <c r="N497" s="28">
        <v>40.07</v>
      </c>
      <c r="O497" s="32" t="s">
        <v>20</v>
      </c>
      <c r="P497" s="28">
        <v>472</v>
      </c>
      <c r="Q497" s="93">
        <v>42480</v>
      </c>
      <c r="R497" s="28">
        <v>40.07</v>
      </c>
      <c r="S497" s="20">
        <f t="shared" si="8"/>
        <v>0</v>
      </c>
    </row>
    <row r="498" spans="1:19" x14ac:dyDescent="0.2">
      <c r="A498" s="25">
        <v>492</v>
      </c>
      <c r="B498" s="28" t="s">
        <v>1093</v>
      </c>
      <c r="C498" s="29">
        <v>42447</v>
      </c>
      <c r="D498" s="28">
        <v>2400029644</v>
      </c>
      <c r="E498" s="114">
        <v>42429</v>
      </c>
      <c r="F498" s="99">
        <v>1303.1600000000001</v>
      </c>
      <c r="G498" s="28" t="s">
        <v>663</v>
      </c>
      <c r="H498" s="28" t="s">
        <v>275</v>
      </c>
      <c r="I498" s="28" t="s">
        <v>130</v>
      </c>
      <c r="J498" s="28" t="s">
        <v>123</v>
      </c>
      <c r="K498" s="30">
        <v>10</v>
      </c>
      <c r="L498" s="93">
        <v>42480</v>
      </c>
      <c r="M498" s="93">
        <v>42454</v>
      </c>
      <c r="N498" s="28">
        <v>1303.1600000000001</v>
      </c>
      <c r="O498" s="32" t="s">
        <v>20</v>
      </c>
      <c r="P498" s="28">
        <v>472</v>
      </c>
      <c r="Q498" s="93">
        <v>42480</v>
      </c>
      <c r="R498" s="28">
        <v>1303.1600000000001</v>
      </c>
      <c r="S498" s="20">
        <f t="shared" si="8"/>
        <v>0</v>
      </c>
    </row>
    <row r="499" spans="1:19" x14ac:dyDescent="0.2">
      <c r="A499" s="25">
        <v>493</v>
      </c>
      <c r="B499" s="28" t="s">
        <v>1094</v>
      </c>
      <c r="C499" s="29">
        <v>42447</v>
      </c>
      <c r="D499" s="28">
        <v>2400029405</v>
      </c>
      <c r="E499" s="114">
        <v>42429</v>
      </c>
      <c r="F499" s="99">
        <v>104.01</v>
      </c>
      <c r="G499" s="28" t="s">
        <v>663</v>
      </c>
      <c r="H499" s="28" t="s">
        <v>275</v>
      </c>
      <c r="I499" s="28" t="s">
        <v>130</v>
      </c>
      <c r="J499" s="28" t="s">
        <v>123</v>
      </c>
      <c r="K499" s="30">
        <v>10</v>
      </c>
      <c r="L499" s="93">
        <v>42480</v>
      </c>
      <c r="M499" s="93">
        <v>42454</v>
      </c>
      <c r="N499" s="28">
        <v>104.01</v>
      </c>
      <c r="O499" s="32" t="s">
        <v>20</v>
      </c>
      <c r="P499" s="28">
        <v>472</v>
      </c>
      <c r="Q499" s="93">
        <v>42480</v>
      </c>
      <c r="R499" s="28">
        <v>104.01</v>
      </c>
      <c r="S499" s="20">
        <f t="shared" si="8"/>
        <v>0</v>
      </c>
    </row>
    <row r="500" spans="1:19" x14ac:dyDescent="0.2">
      <c r="A500" s="25">
        <v>494</v>
      </c>
      <c r="B500" s="28" t="s">
        <v>1095</v>
      </c>
      <c r="C500" s="29">
        <v>42447</v>
      </c>
      <c r="D500" s="28">
        <v>2400029690</v>
      </c>
      <c r="E500" s="114">
        <v>42429</v>
      </c>
      <c r="F500" s="99">
        <v>43.2</v>
      </c>
      <c r="G500" s="28" t="s">
        <v>663</v>
      </c>
      <c r="H500" s="28" t="s">
        <v>275</v>
      </c>
      <c r="I500" s="28" t="s">
        <v>130</v>
      </c>
      <c r="J500" s="28" t="s">
        <v>123</v>
      </c>
      <c r="K500" s="30">
        <v>10</v>
      </c>
      <c r="L500" s="93">
        <v>42480</v>
      </c>
      <c r="M500" s="93">
        <v>42454</v>
      </c>
      <c r="N500" s="28">
        <v>43.2</v>
      </c>
      <c r="O500" s="32" t="s">
        <v>20</v>
      </c>
      <c r="P500" s="28">
        <v>472</v>
      </c>
      <c r="Q500" s="93">
        <v>42480</v>
      </c>
      <c r="R500" s="28">
        <v>43.2</v>
      </c>
      <c r="S500" s="20">
        <f t="shared" si="8"/>
        <v>0</v>
      </c>
    </row>
    <row r="501" spans="1:19" x14ac:dyDescent="0.2">
      <c r="A501" s="25">
        <v>495</v>
      </c>
      <c r="B501" s="28" t="s">
        <v>1096</v>
      </c>
      <c r="C501" s="29">
        <v>42447</v>
      </c>
      <c r="D501" s="28">
        <v>2400029739</v>
      </c>
      <c r="E501" s="114">
        <v>42429</v>
      </c>
      <c r="F501" s="99">
        <v>11557.73</v>
      </c>
      <c r="G501" s="28" t="s">
        <v>663</v>
      </c>
      <c r="H501" s="28" t="s">
        <v>275</v>
      </c>
      <c r="I501" s="28" t="s">
        <v>130</v>
      </c>
      <c r="J501" s="28" t="s">
        <v>123</v>
      </c>
      <c r="K501" s="30">
        <v>10</v>
      </c>
      <c r="L501" s="93">
        <v>42480</v>
      </c>
      <c r="M501" s="93">
        <v>42454</v>
      </c>
      <c r="N501" s="28">
        <v>11557.73</v>
      </c>
      <c r="O501" s="32" t="s">
        <v>20</v>
      </c>
      <c r="P501" s="28">
        <v>472</v>
      </c>
      <c r="Q501" s="93">
        <v>42480</v>
      </c>
      <c r="R501" s="28">
        <v>11557.73</v>
      </c>
      <c r="S501" s="20">
        <f t="shared" si="8"/>
        <v>0</v>
      </c>
    </row>
    <row r="502" spans="1:19" x14ac:dyDescent="0.2">
      <c r="A502" s="25">
        <v>496</v>
      </c>
      <c r="B502" s="28" t="s">
        <v>1097</v>
      </c>
      <c r="C502" s="29">
        <v>42447</v>
      </c>
      <c r="D502" s="28">
        <v>2400029548</v>
      </c>
      <c r="E502" s="114">
        <v>42429</v>
      </c>
      <c r="F502" s="99">
        <v>374.18</v>
      </c>
      <c r="G502" s="28" t="s">
        <v>663</v>
      </c>
      <c r="H502" s="28" t="s">
        <v>110</v>
      </c>
      <c r="I502" s="28" t="s">
        <v>130</v>
      </c>
      <c r="J502" s="28" t="s">
        <v>123</v>
      </c>
      <c r="K502" s="30">
        <v>10</v>
      </c>
      <c r="L502" s="93">
        <v>42480</v>
      </c>
      <c r="M502" s="93">
        <v>42454</v>
      </c>
      <c r="N502" s="28">
        <v>374.18</v>
      </c>
      <c r="O502" s="32" t="s">
        <v>20</v>
      </c>
      <c r="P502" s="28">
        <v>472</v>
      </c>
      <c r="Q502" s="93">
        <v>42480</v>
      </c>
      <c r="R502" s="28">
        <v>374.18</v>
      </c>
      <c r="S502" s="20">
        <f t="shared" si="8"/>
        <v>0</v>
      </c>
    </row>
    <row r="503" spans="1:19" x14ac:dyDescent="0.2">
      <c r="A503" s="25">
        <v>497</v>
      </c>
      <c r="B503" s="28" t="s">
        <v>1098</v>
      </c>
      <c r="C503" s="29">
        <v>42447</v>
      </c>
      <c r="D503" s="28">
        <v>2400029549</v>
      </c>
      <c r="E503" s="114">
        <v>42429</v>
      </c>
      <c r="F503" s="99">
        <v>295.64999999999998</v>
      </c>
      <c r="G503" s="28" t="s">
        <v>663</v>
      </c>
      <c r="H503" s="28" t="s">
        <v>110</v>
      </c>
      <c r="I503" s="28" t="s">
        <v>130</v>
      </c>
      <c r="J503" s="28" t="s">
        <v>123</v>
      </c>
      <c r="K503" s="30">
        <v>10</v>
      </c>
      <c r="L503" s="93">
        <v>42480</v>
      </c>
      <c r="M503" s="93">
        <v>42454</v>
      </c>
      <c r="N503" s="28">
        <v>295.64999999999998</v>
      </c>
      <c r="O503" s="32" t="s">
        <v>20</v>
      </c>
      <c r="P503" s="28">
        <v>472</v>
      </c>
      <c r="Q503" s="93">
        <v>42480</v>
      </c>
      <c r="R503" s="28">
        <v>295.64999999999998</v>
      </c>
      <c r="S503" s="20">
        <f t="shared" si="8"/>
        <v>0</v>
      </c>
    </row>
    <row r="504" spans="1:19" x14ac:dyDescent="0.2">
      <c r="A504" s="25">
        <v>498</v>
      </c>
      <c r="B504" s="28" t="s">
        <v>1099</v>
      </c>
      <c r="C504" s="29">
        <v>42447</v>
      </c>
      <c r="D504" s="28">
        <v>2400029573</v>
      </c>
      <c r="E504" s="114">
        <v>42429</v>
      </c>
      <c r="F504" s="99">
        <v>776.28</v>
      </c>
      <c r="G504" s="28" t="s">
        <v>663</v>
      </c>
      <c r="H504" s="28" t="s">
        <v>110</v>
      </c>
      <c r="I504" s="28" t="s">
        <v>130</v>
      </c>
      <c r="J504" s="28" t="s">
        <v>123</v>
      </c>
      <c r="K504" s="30">
        <v>10</v>
      </c>
      <c r="L504" s="93">
        <v>42480</v>
      </c>
      <c r="M504" s="93">
        <v>42454</v>
      </c>
      <c r="N504" s="28">
        <v>776.28</v>
      </c>
      <c r="O504" s="32" t="s">
        <v>20</v>
      </c>
      <c r="P504" s="28">
        <v>472</v>
      </c>
      <c r="Q504" s="93">
        <v>42480</v>
      </c>
      <c r="R504" s="28">
        <v>776.28</v>
      </c>
      <c r="S504" s="20">
        <f t="shared" si="8"/>
        <v>0</v>
      </c>
    </row>
    <row r="505" spans="1:19" x14ac:dyDescent="0.2">
      <c r="A505" s="25">
        <v>499</v>
      </c>
      <c r="B505" s="28" t="s">
        <v>1100</v>
      </c>
      <c r="C505" s="29">
        <v>42447</v>
      </c>
      <c r="D505" s="28">
        <v>2400029543</v>
      </c>
      <c r="E505" s="114">
        <v>42429</v>
      </c>
      <c r="F505" s="99">
        <v>62.18</v>
      </c>
      <c r="G505" s="28" t="s">
        <v>663</v>
      </c>
      <c r="H505" s="28" t="s">
        <v>110</v>
      </c>
      <c r="I505" s="28" t="s">
        <v>130</v>
      </c>
      <c r="J505" s="28" t="s">
        <v>123</v>
      </c>
      <c r="K505" s="30">
        <v>10</v>
      </c>
      <c r="L505" s="93">
        <v>42480</v>
      </c>
      <c r="M505" s="93">
        <v>42454</v>
      </c>
      <c r="N505" s="28">
        <v>62.18</v>
      </c>
      <c r="O505" s="32" t="s">
        <v>20</v>
      </c>
      <c r="P505" s="28">
        <v>472</v>
      </c>
      <c r="Q505" s="93">
        <v>42480</v>
      </c>
      <c r="R505" s="28">
        <v>62.18</v>
      </c>
      <c r="S505" s="20">
        <f t="shared" si="8"/>
        <v>0</v>
      </c>
    </row>
    <row r="506" spans="1:19" x14ac:dyDescent="0.2">
      <c r="A506" s="25">
        <v>500</v>
      </c>
      <c r="B506" s="28" t="s">
        <v>1101</v>
      </c>
      <c r="C506" s="29">
        <v>42447</v>
      </c>
      <c r="D506" s="28">
        <v>2400029625</v>
      </c>
      <c r="E506" s="114">
        <v>42429</v>
      </c>
      <c r="F506" s="99">
        <v>202.2</v>
      </c>
      <c r="G506" s="28" t="s">
        <v>663</v>
      </c>
      <c r="H506" s="28" t="s">
        <v>110</v>
      </c>
      <c r="I506" s="28" t="s">
        <v>130</v>
      </c>
      <c r="J506" s="28" t="s">
        <v>123</v>
      </c>
      <c r="K506" s="30">
        <v>10</v>
      </c>
      <c r="L506" s="93">
        <v>42480</v>
      </c>
      <c r="M506" s="93">
        <v>42454</v>
      </c>
      <c r="N506" s="28">
        <v>202.2</v>
      </c>
      <c r="O506" s="32" t="s">
        <v>20</v>
      </c>
      <c r="P506" s="28">
        <v>472</v>
      </c>
      <c r="Q506" s="93">
        <v>42480</v>
      </c>
      <c r="R506" s="28">
        <v>202.2</v>
      </c>
      <c r="S506" s="20">
        <f t="shared" si="8"/>
        <v>0</v>
      </c>
    </row>
    <row r="507" spans="1:19" x14ac:dyDescent="0.2">
      <c r="A507" s="25">
        <v>501</v>
      </c>
      <c r="B507" s="28" t="s">
        <v>1102</v>
      </c>
      <c r="C507" s="29">
        <v>42450</v>
      </c>
      <c r="D507" s="28">
        <v>806</v>
      </c>
      <c r="E507" s="114">
        <v>42436</v>
      </c>
      <c r="F507" s="99">
        <v>1868</v>
      </c>
      <c r="G507" s="28" t="s">
        <v>322</v>
      </c>
      <c r="H507" s="28" t="s">
        <v>1103</v>
      </c>
      <c r="I507" s="28" t="s">
        <v>130</v>
      </c>
      <c r="J507" s="28" t="s">
        <v>234</v>
      </c>
      <c r="K507" s="30">
        <v>60</v>
      </c>
      <c r="L507" s="93">
        <v>42497</v>
      </c>
      <c r="M507" s="93">
        <v>42451</v>
      </c>
      <c r="N507" s="28">
        <v>1868</v>
      </c>
      <c r="O507" s="32" t="s">
        <v>27</v>
      </c>
      <c r="P507" s="28">
        <v>1170</v>
      </c>
      <c r="Q507" s="124">
        <v>42497</v>
      </c>
      <c r="R507" s="32">
        <v>37.36</v>
      </c>
      <c r="S507" s="20">
        <f t="shared" si="8"/>
        <v>0</v>
      </c>
    </row>
    <row r="508" spans="1:19" x14ac:dyDescent="0.2">
      <c r="A508" s="25">
        <v>502</v>
      </c>
      <c r="B508" s="28" t="s">
        <v>1104</v>
      </c>
      <c r="C508" s="29">
        <v>42451</v>
      </c>
      <c r="D508" s="28">
        <v>8911</v>
      </c>
      <c r="E508" s="114">
        <v>42429</v>
      </c>
      <c r="F508" s="99">
        <v>153.28</v>
      </c>
      <c r="G508" s="28" t="s">
        <v>1105</v>
      </c>
      <c r="H508" s="28" t="s">
        <v>16</v>
      </c>
      <c r="I508" s="28" t="s">
        <v>130</v>
      </c>
      <c r="J508" s="28" t="s">
        <v>123</v>
      </c>
      <c r="K508" s="30">
        <v>15</v>
      </c>
      <c r="L508" s="93">
        <v>42457</v>
      </c>
      <c r="M508" s="93">
        <v>42452</v>
      </c>
      <c r="N508" s="28">
        <v>153.28</v>
      </c>
      <c r="O508" s="32" t="s">
        <v>20</v>
      </c>
      <c r="P508" s="28">
        <v>1137</v>
      </c>
      <c r="Q508" s="93">
        <v>42457</v>
      </c>
      <c r="R508" s="32">
        <v>153.28</v>
      </c>
      <c r="S508" s="20">
        <f t="shared" si="8"/>
        <v>0</v>
      </c>
    </row>
    <row r="509" spans="1:19" x14ac:dyDescent="0.2">
      <c r="A509" s="25">
        <v>503</v>
      </c>
      <c r="B509" s="28" t="s">
        <v>1106</v>
      </c>
      <c r="C509" s="29">
        <v>42451</v>
      </c>
      <c r="D509" s="28">
        <v>7263609</v>
      </c>
      <c r="E509" s="114">
        <v>42450</v>
      </c>
      <c r="F509" s="99">
        <v>1534.08</v>
      </c>
      <c r="G509" s="28" t="s">
        <v>344</v>
      </c>
      <c r="H509" s="28" t="s">
        <v>1107</v>
      </c>
      <c r="I509" s="28" t="s">
        <v>130</v>
      </c>
      <c r="J509" s="28" t="s">
        <v>22</v>
      </c>
      <c r="K509" s="30">
        <v>0</v>
      </c>
      <c r="L509" s="93">
        <v>42450</v>
      </c>
      <c r="M509" s="93">
        <v>42451</v>
      </c>
      <c r="N509" s="28">
        <v>1534.08</v>
      </c>
      <c r="O509" s="32" t="s">
        <v>3765</v>
      </c>
      <c r="P509" s="28">
        <v>3748608</v>
      </c>
      <c r="Q509" s="93">
        <v>42450</v>
      </c>
      <c r="R509" s="28">
        <v>1534.08</v>
      </c>
      <c r="S509" s="20">
        <f t="shared" si="8"/>
        <v>0</v>
      </c>
    </row>
    <row r="510" spans="1:19" x14ac:dyDescent="0.2">
      <c r="A510" s="25">
        <v>504</v>
      </c>
      <c r="B510" s="15" t="s">
        <v>1108</v>
      </c>
      <c r="C510" s="16">
        <v>42451</v>
      </c>
      <c r="D510" s="15">
        <v>3183</v>
      </c>
      <c r="E510" s="113">
        <v>42450</v>
      </c>
      <c r="F510" s="100">
        <v>7.8</v>
      </c>
      <c r="G510" s="15" t="s">
        <v>101</v>
      </c>
      <c r="H510" s="15" t="s">
        <v>92</v>
      </c>
      <c r="I510" s="15" t="s">
        <v>130</v>
      </c>
      <c r="J510" s="15" t="s">
        <v>21</v>
      </c>
      <c r="K510" s="20">
        <v>0</v>
      </c>
      <c r="L510" s="127">
        <v>42450</v>
      </c>
      <c r="M510" s="127">
        <v>42451</v>
      </c>
      <c r="N510" s="15">
        <v>7.8</v>
      </c>
      <c r="O510" s="17" t="s">
        <v>50</v>
      </c>
      <c r="P510" s="15">
        <v>4768</v>
      </c>
      <c r="Q510" s="127">
        <v>42450</v>
      </c>
      <c r="R510" s="17">
        <v>7.8</v>
      </c>
      <c r="S510" s="20">
        <f t="shared" si="8"/>
        <v>0</v>
      </c>
    </row>
    <row r="511" spans="1:19" x14ac:dyDescent="0.2">
      <c r="A511" s="25">
        <v>505</v>
      </c>
      <c r="B511" s="15" t="s">
        <v>1109</v>
      </c>
      <c r="C511" s="16">
        <v>42451</v>
      </c>
      <c r="D511" s="15">
        <v>201369</v>
      </c>
      <c r="E511" s="113">
        <v>42429</v>
      </c>
      <c r="F511" s="100">
        <v>699.08</v>
      </c>
      <c r="G511" s="15" t="s">
        <v>505</v>
      </c>
      <c r="H511" s="15" t="s">
        <v>18</v>
      </c>
      <c r="I511" s="15" t="s">
        <v>130</v>
      </c>
      <c r="J511" s="15" t="s">
        <v>23</v>
      </c>
      <c r="K511" s="20">
        <v>30</v>
      </c>
      <c r="L511" s="127">
        <v>42457</v>
      </c>
      <c r="M511" s="127">
        <v>42451</v>
      </c>
      <c r="N511" s="15">
        <v>699.08</v>
      </c>
      <c r="O511" s="39" t="s">
        <v>27</v>
      </c>
      <c r="P511" s="40">
        <v>1138</v>
      </c>
      <c r="Q511" s="126">
        <v>42457</v>
      </c>
      <c r="R511" s="39">
        <v>699.08</v>
      </c>
      <c r="S511" s="38">
        <f t="shared" si="8"/>
        <v>0</v>
      </c>
    </row>
    <row r="512" spans="1:19" x14ac:dyDescent="0.2">
      <c r="A512" s="25">
        <v>506</v>
      </c>
      <c r="B512" s="11" t="s">
        <v>1110</v>
      </c>
      <c r="C512" s="24">
        <v>42452</v>
      </c>
      <c r="D512" s="12">
        <v>10218224437</v>
      </c>
      <c r="E512" s="112">
        <v>42429</v>
      </c>
      <c r="F512" s="97">
        <v>44123.75</v>
      </c>
      <c r="G512" s="13" t="s">
        <v>477</v>
      </c>
      <c r="H512" s="13" t="s">
        <v>96</v>
      </c>
      <c r="I512" s="13" t="s">
        <v>130</v>
      </c>
      <c r="J512" s="13" t="s">
        <v>109</v>
      </c>
      <c r="K512" s="12">
        <v>30</v>
      </c>
      <c r="L512" s="136">
        <v>42468</v>
      </c>
      <c r="M512" s="122">
        <v>42452</v>
      </c>
      <c r="N512" s="13">
        <v>44123.75</v>
      </c>
      <c r="O512" s="85" t="s">
        <v>20</v>
      </c>
      <c r="P512" s="13">
        <v>527</v>
      </c>
      <c r="Q512" s="122">
        <v>42468</v>
      </c>
      <c r="R512" s="13">
        <v>44123.75</v>
      </c>
      <c r="S512" s="20">
        <f t="shared" si="8"/>
        <v>0</v>
      </c>
    </row>
    <row r="513" spans="1:19" x14ac:dyDescent="0.2">
      <c r="A513" s="25">
        <v>507</v>
      </c>
      <c r="B513" s="11" t="s">
        <v>1111</v>
      </c>
      <c r="C513" s="24">
        <v>42452</v>
      </c>
      <c r="D513" s="12">
        <v>580</v>
      </c>
      <c r="E513" s="112">
        <v>42450</v>
      </c>
      <c r="F513" s="97">
        <v>4023</v>
      </c>
      <c r="G513" s="13" t="s">
        <v>100</v>
      </c>
      <c r="H513" s="13" t="s">
        <v>1112</v>
      </c>
      <c r="I513" s="13" t="s">
        <v>130</v>
      </c>
      <c r="J513" s="13" t="s">
        <v>109</v>
      </c>
      <c r="K513" s="12">
        <v>30</v>
      </c>
      <c r="L513" s="136">
        <v>42480</v>
      </c>
      <c r="M513" s="122">
        <v>42452</v>
      </c>
      <c r="N513" s="49">
        <v>4023</v>
      </c>
      <c r="O513" s="85" t="s">
        <v>3765</v>
      </c>
      <c r="P513" s="13">
        <v>3440259</v>
      </c>
      <c r="Q513" s="122">
        <v>42480</v>
      </c>
      <c r="R513" s="49">
        <v>4023</v>
      </c>
      <c r="S513" s="20">
        <f t="shared" si="8"/>
        <v>0</v>
      </c>
    </row>
    <row r="514" spans="1:19" x14ac:dyDescent="0.2">
      <c r="A514" s="25">
        <v>508</v>
      </c>
      <c r="B514" s="28" t="s">
        <v>1113</v>
      </c>
      <c r="C514" s="29">
        <v>42451</v>
      </c>
      <c r="D514" s="28">
        <v>161460</v>
      </c>
      <c r="E514" s="114">
        <v>42451</v>
      </c>
      <c r="F514" s="99">
        <v>2160</v>
      </c>
      <c r="G514" s="28" t="s">
        <v>61</v>
      </c>
      <c r="H514" s="28" t="s">
        <v>124</v>
      </c>
      <c r="I514" s="28" t="s">
        <v>130</v>
      </c>
      <c r="J514" s="28" t="s">
        <v>117</v>
      </c>
      <c r="K514" s="30">
        <v>15</v>
      </c>
      <c r="L514" s="93">
        <v>42502</v>
      </c>
      <c r="M514" s="93">
        <v>42454</v>
      </c>
      <c r="N514" s="28">
        <v>2160</v>
      </c>
      <c r="O514" s="32" t="s">
        <v>27</v>
      </c>
      <c r="P514" s="28">
        <v>1209</v>
      </c>
      <c r="Q514" s="93">
        <v>42502</v>
      </c>
      <c r="R514" s="32">
        <v>2160</v>
      </c>
      <c r="S514" s="20">
        <f t="shared" si="8"/>
        <v>0</v>
      </c>
    </row>
    <row r="515" spans="1:19" x14ac:dyDescent="0.2">
      <c r="A515" s="25">
        <v>509</v>
      </c>
      <c r="B515" s="28" t="s">
        <v>1114</v>
      </c>
      <c r="C515" s="29">
        <v>42452</v>
      </c>
      <c r="D515" s="28">
        <v>9568</v>
      </c>
      <c r="E515" s="114">
        <v>42450</v>
      </c>
      <c r="F515" s="99">
        <v>624</v>
      </c>
      <c r="G515" s="28" t="s">
        <v>284</v>
      </c>
      <c r="H515" s="28" t="s">
        <v>1115</v>
      </c>
      <c r="I515" s="28" t="s">
        <v>130</v>
      </c>
      <c r="J515" s="28" t="s">
        <v>117</v>
      </c>
      <c r="K515" s="30">
        <v>30</v>
      </c>
      <c r="L515" s="93">
        <v>42502</v>
      </c>
      <c r="M515" s="93">
        <v>42454</v>
      </c>
      <c r="N515" s="28">
        <v>624</v>
      </c>
      <c r="O515" s="32" t="s">
        <v>27</v>
      </c>
      <c r="P515" s="28">
        <v>1210</v>
      </c>
      <c r="Q515" s="93">
        <v>42502</v>
      </c>
      <c r="R515" s="32">
        <v>624</v>
      </c>
      <c r="S515" s="20">
        <f t="shared" si="8"/>
        <v>0</v>
      </c>
    </row>
    <row r="516" spans="1:19" x14ac:dyDescent="0.2">
      <c r="A516" s="25">
        <v>510</v>
      </c>
      <c r="B516" s="28" t="s">
        <v>1116</v>
      </c>
      <c r="C516" s="29">
        <v>42452</v>
      </c>
      <c r="D516" s="28">
        <v>10</v>
      </c>
      <c r="E516" s="114">
        <v>42452</v>
      </c>
      <c r="F516" s="99">
        <v>2660.31</v>
      </c>
      <c r="G516" s="28" t="s">
        <v>1117</v>
      </c>
      <c r="H516" s="28" t="s">
        <v>1118</v>
      </c>
      <c r="I516" s="28" t="s">
        <v>130</v>
      </c>
      <c r="J516" s="28" t="s">
        <v>117</v>
      </c>
      <c r="K516" s="30">
        <v>30</v>
      </c>
      <c r="L516" s="93">
        <v>42472</v>
      </c>
      <c r="M516" s="93">
        <v>42459</v>
      </c>
      <c r="N516" s="28">
        <v>2660.31</v>
      </c>
      <c r="O516" s="32" t="s">
        <v>20</v>
      </c>
      <c r="P516" s="28">
        <v>1156</v>
      </c>
      <c r="Q516" s="93">
        <v>42472</v>
      </c>
      <c r="R516" s="32">
        <v>2660.31</v>
      </c>
      <c r="S516" s="20">
        <f t="shared" si="8"/>
        <v>0</v>
      </c>
    </row>
    <row r="517" spans="1:19" x14ac:dyDescent="0.2">
      <c r="A517" s="25">
        <v>511</v>
      </c>
      <c r="B517" s="28" t="s">
        <v>1119</v>
      </c>
      <c r="C517" s="29">
        <v>42452</v>
      </c>
      <c r="D517" s="28">
        <v>10248</v>
      </c>
      <c r="E517" s="114">
        <v>42452</v>
      </c>
      <c r="F517" s="99">
        <v>324</v>
      </c>
      <c r="G517" s="28" t="s">
        <v>1120</v>
      </c>
      <c r="H517" s="28" t="s">
        <v>1121</v>
      </c>
      <c r="I517" s="28" t="s">
        <v>130</v>
      </c>
      <c r="J517" s="28" t="s">
        <v>22</v>
      </c>
      <c r="K517" s="30">
        <v>15</v>
      </c>
      <c r="L517" s="93">
        <v>42472</v>
      </c>
      <c r="M517" s="93">
        <v>42459</v>
      </c>
      <c r="N517" s="28">
        <v>324</v>
      </c>
      <c r="O517" s="32" t="s">
        <v>27</v>
      </c>
      <c r="P517" s="28">
        <v>1154</v>
      </c>
      <c r="Q517" s="93">
        <v>42472</v>
      </c>
      <c r="R517" s="32">
        <v>324</v>
      </c>
      <c r="S517" s="20">
        <f t="shared" si="8"/>
        <v>0</v>
      </c>
    </row>
    <row r="518" spans="1:19" x14ac:dyDescent="0.2">
      <c r="A518" s="25">
        <v>512</v>
      </c>
      <c r="B518" s="28" t="s">
        <v>1122</v>
      </c>
      <c r="C518" s="29">
        <v>42453</v>
      </c>
      <c r="D518" s="28">
        <v>201620174</v>
      </c>
      <c r="E518" s="114">
        <v>42452</v>
      </c>
      <c r="F518" s="99">
        <v>582.16</v>
      </c>
      <c r="G518" s="28" t="s">
        <v>1123</v>
      </c>
      <c r="H518" s="28" t="s">
        <v>1124</v>
      </c>
      <c r="I518" s="28" t="s">
        <v>130</v>
      </c>
      <c r="J518" s="28" t="s">
        <v>123</v>
      </c>
      <c r="K518" s="30">
        <v>30</v>
      </c>
      <c r="L518" s="93">
        <v>42488</v>
      </c>
      <c r="M518" s="93">
        <v>42454</v>
      </c>
      <c r="N518" s="28">
        <v>582.16</v>
      </c>
      <c r="O518" s="32" t="s">
        <v>27</v>
      </c>
      <c r="P518" s="28">
        <v>1192</v>
      </c>
      <c r="Q518" s="93">
        <v>42488</v>
      </c>
      <c r="R518" s="32">
        <v>582.16</v>
      </c>
      <c r="S518" s="20">
        <f t="shared" si="8"/>
        <v>0</v>
      </c>
    </row>
    <row r="519" spans="1:19" x14ac:dyDescent="0.2">
      <c r="A519" s="25">
        <v>513</v>
      </c>
      <c r="B519" s="11" t="s">
        <v>1125</v>
      </c>
      <c r="C519" s="24">
        <v>42453</v>
      </c>
      <c r="D519" s="12">
        <v>760</v>
      </c>
      <c r="E519" s="112">
        <v>42451</v>
      </c>
      <c r="F519" s="97">
        <v>16</v>
      </c>
      <c r="G519" s="13" t="s">
        <v>304</v>
      </c>
      <c r="H519" s="13" t="s">
        <v>745</v>
      </c>
      <c r="I519" s="13" t="s">
        <v>130</v>
      </c>
      <c r="J519" s="13" t="s">
        <v>109</v>
      </c>
      <c r="K519" s="12">
        <v>0</v>
      </c>
      <c r="L519" s="136">
        <v>42451</v>
      </c>
      <c r="M519" s="122">
        <v>42453</v>
      </c>
      <c r="N519" s="49">
        <v>16</v>
      </c>
      <c r="O519" s="85" t="s">
        <v>0</v>
      </c>
      <c r="P519" s="13">
        <v>760</v>
      </c>
      <c r="Q519" s="122">
        <v>42451</v>
      </c>
      <c r="R519" s="49">
        <v>16</v>
      </c>
      <c r="S519" s="20">
        <f t="shared" si="8"/>
        <v>0</v>
      </c>
    </row>
    <row r="520" spans="1:19" x14ac:dyDescent="0.2">
      <c r="A520" s="25">
        <v>514</v>
      </c>
      <c r="B520" s="28" t="s">
        <v>1126</v>
      </c>
      <c r="C520" s="29">
        <v>42454</v>
      </c>
      <c r="D520" s="28">
        <v>40533</v>
      </c>
      <c r="E520" s="114">
        <v>42440</v>
      </c>
      <c r="F520" s="99">
        <v>30</v>
      </c>
      <c r="G520" s="28" t="s">
        <v>1127</v>
      </c>
      <c r="H520" s="28" t="s">
        <v>5</v>
      </c>
      <c r="I520" s="28" t="s">
        <v>130</v>
      </c>
      <c r="J520" s="28" t="s">
        <v>234</v>
      </c>
      <c r="K520" s="30">
        <v>60</v>
      </c>
      <c r="L520" s="93">
        <v>42501</v>
      </c>
      <c r="M520" s="93">
        <v>42457</v>
      </c>
      <c r="N520" s="28">
        <v>30</v>
      </c>
      <c r="O520" s="32" t="s">
        <v>3766</v>
      </c>
      <c r="P520" s="28">
        <v>3535637</v>
      </c>
      <c r="Q520" s="93">
        <v>42502</v>
      </c>
      <c r="R520" s="32">
        <v>30</v>
      </c>
      <c r="S520" s="20">
        <f t="shared" si="8"/>
        <v>1</v>
      </c>
    </row>
    <row r="521" spans="1:19" x14ac:dyDescent="0.2">
      <c r="A521" s="25">
        <v>515</v>
      </c>
      <c r="B521" s="28" t="s">
        <v>1128</v>
      </c>
      <c r="C521" s="29">
        <v>42454</v>
      </c>
      <c r="D521" s="28">
        <v>40532</v>
      </c>
      <c r="E521" s="114">
        <v>42440</v>
      </c>
      <c r="F521" s="99">
        <v>30</v>
      </c>
      <c r="G521" s="28" t="s">
        <v>1127</v>
      </c>
      <c r="H521" s="28" t="s">
        <v>5</v>
      </c>
      <c r="I521" s="28" t="s">
        <v>130</v>
      </c>
      <c r="J521" s="28" t="s">
        <v>234</v>
      </c>
      <c r="K521" s="30">
        <v>60</v>
      </c>
      <c r="L521" s="93">
        <v>42501</v>
      </c>
      <c r="M521" s="93">
        <v>42454</v>
      </c>
      <c r="N521" s="28">
        <v>30</v>
      </c>
      <c r="O521" s="32" t="s">
        <v>3766</v>
      </c>
      <c r="P521" s="28">
        <v>3535637</v>
      </c>
      <c r="Q521" s="93">
        <v>42502</v>
      </c>
      <c r="R521" s="32">
        <v>30</v>
      </c>
      <c r="S521" s="20">
        <f t="shared" si="8"/>
        <v>1</v>
      </c>
    </row>
    <row r="522" spans="1:19" x14ac:dyDescent="0.2">
      <c r="A522" s="25">
        <v>516</v>
      </c>
      <c r="B522" s="28" t="s">
        <v>1129</v>
      </c>
      <c r="C522" s="29">
        <v>42454</v>
      </c>
      <c r="D522" s="28">
        <v>40531</v>
      </c>
      <c r="E522" s="114">
        <v>42440</v>
      </c>
      <c r="F522" s="99">
        <v>15</v>
      </c>
      <c r="G522" s="28" t="s">
        <v>1127</v>
      </c>
      <c r="H522" s="28" t="s">
        <v>5</v>
      </c>
      <c r="I522" s="28" t="s">
        <v>130</v>
      </c>
      <c r="J522" s="28" t="s">
        <v>234</v>
      </c>
      <c r="K522" s="30">
        <v>60</v>
      </c>
      <c r="L522" s="93">
        <v>42501</v>
      </c>
      <c r="M522" s="93">
        <v>42454</v>
      </c>
      <c r="N522" s="28">
        <v>15</v>
      </c>
      <c r="O522" s="32" t="s">
        <v>3766</v>
      </c>
      <c r="P522" s="28">
        <v>3535637</v>
      </c>
      <c r="Q522" s="93">
        <v>42502</v>
      </c>
      <c r="R522" s="32">
        <v>15</v>
      </c>
      <c r="S522" s="20">
        <f t="shared" si="8"/>
        <v>1</v>
      </c>
    </row>
    <row r="523" spans="1:19" x14ac:dyDescent="0.2">
      <c r="A523" s="25">
        <v>517</v>
      </c>
      <c r="B523" s="28" t="s">
        <v>1130</v>
      </c>
      <c r="C523" s="29">
        <v>42454</v>
      </c>
      <c r="D523" s="28">
        <v>40528</v>
      </c>
      <c r="E523" s="114">
        <v>42440</v>
      </c>
      <c r="F523" s="99">
        <v>30</v>
      </c>
      <c r="G523" s="28" t="s">
        <v>1127</v>
      </c>
      <c r="H523" s="28" t="s">
        <v>5</v>
      </c>
      <c r="I523" s="28" t="s">
        <v>130</v>
      </c>
      <c r="J523" s="28" t="s">
        <v>234</v>
      </c>
      <c r="K523" s="30">
        <v>60</v>
      </c>
      <c r="L523" s="93">
        <v>42501</v>
      </c>
      <c r="M523" s="93">
        <v>42454</v>
      </c>
      <c r="N523" s="28">
        <v>30</v>
      </c>
      <c r="O523" s="32" t="s">
        <v>3766</v>
      </c>
      <c r="P523" s="28">
        <v>3535637</v>
      </c>
      <c r="Q523" s="93">
        <v>42502</v>
      </c>
      <c r="R523" s="32">
        <v>30</v>
      </c>
      <c r="S523" s="20">
        <f t="shared" ref="S523:S584" si="9">Q523-L523</f>
        <v>1</v>
      </c>
    </row>
    <row r="524" spans="1:19" x14ac:dyDescent="0.2">
      <c r="A524" s="25">
        <v>518</v>
      </c>
      <c r="B524" s="28" t="s">
        <v>1131</v>
      </c>
      <c r="C524" s="29">
        <v>42454</v>
      </c>
      <c r="D524" s="28">
        <v>20022</v>
      </c>
      <c r="E524" s="114">
        <v>42443</v>
      </c>
      <c r="F524" s="99">
        <v>30486.48</v>
      </c>
      <c r="G524" s="28" t="s">
        <v>1132</v>
      </c>
      <c r="H524" s="28" t="s">
        <v>1133</v>
      </c>
      <c r="I524" s="28" t="s">
        <v>130</v>
      </c>
      <c r="J524" s="28" t="s">
        <v>123</v>
      </c>
      <c r="K524" s="30">
        <v>0</v>
      </c>
      <c r="L524" s="93">
        <v>42443</v>
      </c>
      <c r="M524" s="128">
        <v>42443</v>
      </c>
      <c r="N524" s="28">
        <v>30486.48</v>
      </c>
      <c r="O524" s="32" t="s">
        <v>3765</v>
      </c>
      <c r="P524" s="28">
        <v>2517590</v>
      </c>
      <c r="Q524" s="128">
        <v>42443</v>
      </c>
      <c r="R524" s="28">
        <v>30486.48</v>
      </c>
      <c r="S524" s="20">
        <f t="shared" si="9"/>
        <v>0</v>
      </c>
    </row>
    <row r="525" spans="1:19" x14ac:dyDescent="0.2">
      <c r="A525" s="25">
        <v>519</v>
      </c>
      <c r="B525" s="11" t="s">
        <v>1134</v>
      </c>
      <c r="C525" s="24">
        <v>42454</v>
      </c>
      <c r="D525" s="12">
        <v>40530</v>
      </c>
      <c r="E525" s="112">
        <v>42440</v>
      </c>
      <c r="F525" s="97">
        <v>30</v>
      </c>
      <c r="G525" s="13" t="s">
        <v>58</v>
      </c>
      <c r="H525" s="13" t="s">
        <v>65</v>
      </c>
      <c r="I525" s="13" t="s">
        <v>130</v>
      </c>
      <c r="J525" s="13" t="s">
        <v>109</v>
      </c>
      <c r="K525" s="12">
        <v>60</v>
      </c>
      <c r="L525" s="136">
        <v>42470</v>
      </c>
      <c r="M525" s="122">
        <v>42454</v>
      </c>
      <c r="N525" s="13">
        <v>30</v>
      </c>
      <c r="O525" s="85" t="s">
        <v>3765</v>
      </c>
      <c r="P525" s="13">
        <v>3440255</v>
      </c>
      <c r="Q525" s="122">
        <v>42470</v>
      </c>
      <c r="R525" s="49">
        <v>30</v>
      </c>
      <c r="S525" s="20">
        <f t="shared" si="9"/>
        <v>0</v>
      </c>
    </row>
    <row r="526" spans="1:19" x14ac:dyDescent="0.2">
      <c r="A526" s="25">
        <v>520</v>
      </c>
      <c r="B526" s="28" t="s">
        <v>1135</v>
      </c>
      <c r="C526" s="29">
        <v>42457</v>
      </c>
      <c r="D526" s="28">
        <v>2200157903</v>
      </c>
      <c r="E526" s="114">
        <v>42450</v>
      </c>
      <c r="F526" s="102" t="s">
        <v>1136</v>
      </c>
      <c r="G526" s="28" t="s">
        <v>663</v>
      </c>
      <c r="H526" s="28" t="s">
        <v>660</v>
      </c>
      <c r="I526" s="28" t="s">
        <v>130</v>
      </c>
      <c r="J526" s="28" t="s">
        <v>123</v>
      </c>
      <c r="K526" s="30">
        <v>30</v>
      </c>
      <c r="L526" s="93">
        <v>42481</v>
      </c>
      <c r="M526" s="93">
        <v>42459</v>
      </c>
      <c r="N526" s="28">
        <v>42076.43</v>
      </c>
      <c r="O526" s="32" t="s">
        <v>3765</v>
      </c>
      <c r="P526" s="28">
        <v>3440259</v>
      </c>
      <c r="Q526" s="93">
        <v>42481</v>
      </c>
      <c r="R526" s="28">
        <v>42076.43</v>
      </c>
      <c r="S526" s="20">
        <f t="shared" si="9"/>
        <v>0</v>
      </c>
    </row>
    <row r="527" spans="1:19" x14ac:dyDescent="0.2">
      <c r="A527" s="25">
        <v>521</v>
      </c>
      <c r="B527" s="28" t="s">
        <v>1137</v>
      </c>
      <c r="C527" s="29">
        <v>42457</v>
      </c>
      <c r="D527" s="28">
        <v>2200157623</v>
      </c>
      <c r="E527" s="114">
        <v>42425</v>
      </c>
      <c r="F527" s="99">
        <v>42076.43</v>
      </c>
      <c r="G527" s="28" t="s">
        <v>663</v>
      </c>
      <c r="H527" s="28" t="s">
        <v>660</v>
      </c>
      <c r="I527" s="28" t="s">
        <v>130</v>
      </c>
      <c r="J527" s="28" t="s">
        <v>123</v>
      </c>
      <c r="K527" s="30">
        <v>10</v>
      </c>
      <c r="L527" s="93">
        <v>42425</v>
      </c>
      <c r="M527" s="93">
        <v>42459</v>
      </c>
      <c r="N527" s="28">
        <v>42076.43</v>
      </c>
      <c r="O527" s="32" t="s">
        <v>3765</v>
      </c>
      <c r="P527" s="28">
        <v>2517571</v>
      </c>
      <c r="Q527" s="93">
        <v>42425</v>
      </c>
      <c r="R527" s="28">
        <v>42076.43</v>
      </c>
      <c r="S527" s="20">
        <f t="shared" si="9"/>
        <v>0</v>
      </c>
    </row>
    <row r="528" spans="1:19" x14ac:dyDescent="0.2">
      <c r="A528" s="25">
        <v>522</v>
      </c>
      <c r="B528" s="28" t="s">
        <v>1138</v>
      </c>
      <c r="C528" s="29">
        <v>42457</v>
      </c>
      <c r="D528" s="28">
        <v>1061508626</v>
      </c>
      <c r="E528" s="114">
        <v>42446</v>
      </c>
      <c r="F528" s="99">
        <v>10787.36</v>
      </c>
      <c r="G528" s="28" t="s">
        <v>1139</v>
      </c>
      <c r="H528" s="28" t="s">
        <v>1140</v>
      </c>
      <c r="I528" s="28" t="s">
        <v>130</v>
      </c>
      <c r="J528" s="28" t="s">
        <v>123</v>
      </c>
      <c r="K528" s="30">
        <v>30</v>
      </c>
      <c r="L528" s="93">
        <v>42471</v>
      </c>
      <c r="M528" s="93">
        <v>42459</v>
      </c>
      <c r="N528" s="28">
        <v>10787.36</v>
      </c>
      <c r="O528" s="32" t="s">
        <v>27</v>
      </c>
      <c r="P528" s="28">
        <v>1147</v>
      </c>
      <c r="Q528" s="93">
        <v>42471</v>
      </c>
      <c r="R528" s="32">
        <v>10787.36</v>
      </c>
      <c r="S528" s="20">
        <f t="shared" si="9"/>
        <v>0</v>
      </c>
    </row>
    <row r="529" spans="1:19" x14ac:dyDescent="0.2">
      <c r="A529" s="25">
        <v>523</v>
      </c>
      <c r="B529" s="28" t="s">
        <v>1141</v>
      </c>
      <c r="C529" s="29">
        <v>42457</v>
      </c>
      <c r="D529" s="28">
        <v>7266489</v>
      </c>
      <c r="E529" s="114">
        <v>42453</v>
      </c>
      <c r="F529" s="99">
        <v>1279.76</v>
      </c>
      <c r="G529" s="28" t="s">
        <v>344</v>
      </c>
      <c r="H529" s="28" t="s">
        <v>260</v>
      </c>
      <c r="I529" s="28" t="s">
        <v>130</v>
      </c>
      <c r="J529" s="28" t="s">
        <v>22</v>
      </c>
      <c r="K529" s="30">
        <v>0</v>
      </c>
      <c r="L529" s="93">
        <v>42453</v>
      </c>
      <c r="M529" s="93">
        <v>42459</v>
      </c>
      <c r="N529" s="28">
        <v>1279.76</v>
      </c>
      <c r="O529" s="32" t="s">
        <v>3765</v>
      </c>
      <c r="P529" s="28">
        <v>3748608</v>
      </c>
      <c r="Q529" s="93">
        <v>42453</v>
      </c>
      <c r="R529" s="28">
        <v>1279.76</v>
      </c>
      <c r="S529" s="20">
        <f t="shared" si="9"/>
        <v>0</v>
      </c>
    </row>
    <row r="530" spans="1:19" x14ac:dyDescent="0.2">
      <c r="A530" s="25">
        <v>524</v>
      </c>
      <c r="B530" s="11" t="s">
        <v>1142</v>
      </c>
      <c r="C530" s="24">
        <v>42457</v>
      </c>
      <c r="D530" s="12">
        <v>2977</v>
      </c>
      <c r="E530" s="112">
        <v>42452</v>
      </c>
      <c r="F530" s="97">
        <v>60102</v>
      </c>
      <c r="G530" s="13" t="s">
        <v>53</v>
      </c>
      <c r="H530" s="13" t="s">
        <v>33</v>
      </c>
      <c r="I530" s="13" t="s">
        <v>130</v>
      </c>
      <c r="J530" s="13" t="s">
        <v>109</v>
      </c>
      <c r="K530" s="12">
        <v>60</v>
      </c>
      <c r="L530" s="136">
        <v>42512</v>
      </c>
      <c r="M530" s="122">
        <v>42457</v>
      </c>
      <c r="N530" s="13">
        <v>60102</v>
      </c>
      <c r="O530" s="85" t="s">
        <v>3765</v>
      </c>
      <c r="P530" s="13">
        <v>3440391</v>
      </c>
      <c r="Q530" s="122">
        <v>42512</v>
      </c>
      <c r="R530" s="13">
        <v>60102</v>
      </c>
      <c r="S530" s="20">
        <f t="shared" si="9"/>
        <v>0</v>
      </c>
    </row>
    <row r="531" spans="1:19" x14ac:dyDescent="0.2">
      <c r="A531" s="25">
        <v>525</v>
      </c>
      <c r="B531" s="11" t="s">
        <v>1143</v>
      </c>
      <c r="C531" s="24">
        <v>42458</v>
      </c>
      <c r="D531" s="12">
        <v>543</v>
      </c>
      <c r="E531" s="112">
        <v>42451</v>
      </c>
      <c r="F531" s="97">
        <v>29626.560000000001</v>
      </c>
      <c r="G531" s="13" t="s">
        <v>1144</v>
      </c>
      <c r="H531" s="13" t="s">
        <v>935</v>
      </c>
      <c r="I531" s="13" t="s">
        <v>130</v>
      </c>
      <c r="J531" s="13" t="s">
        <v>109</v>
      </c>
      <c r="K531" s="12">
        <v>60</v>
      </c>
      <c r="L531" s="136">
        <v>42517</v>
      </c>
      <c r="M531" s="122">
        <v>42458</v>
      </c>
      <c r="N531" s="13">
        <v>29626.560000000001</v>
      </c>
      <c r="O531" s="85" t="s">
        <v>27</v>
      </c>
      <c r="P531" s="13">
        <v>1244</v>
      </c>
      <c r="Q531" s="122">
        <v>42517</v>
      </c>
      <c r="R531" s="13">
        <v>29626.560000000001</v>
      </c>
      <c r="S531" s="20">
        <f t="shared" si="9"/>
        <v>0</v>
      </c>
    </row>
    <row r="532" spans="1:19" x14ac:dyDescent="0.2">
      <c r="A532" s="25">
        <v>526</v>
      </c>
      <c r="B532" s="28" t="s">
        <v>1145</v>
      </c>
      <c r="C532" s="29">
        <v>42458</v>
      </c>
      <c r="D532" s="28">
        <v>399023931</v>
      </c>
      <c r="E532" s="114">
        <v>42458</v>
      </c>
      <c r="F532" s="99">
        <v>100</v>
      </c>
      <c r="G532" s="28" t="s">
        <v>8</v>
      </c>
      <c r="H532" s="28" t="s">
        <v>1146</v>
      </c>
      <c r="I532" s="28" t="s">
        <v>130</v>
      </c>
      <c r="J532" s="28" t="s">
        <v>117</v>
      </c>
      <c r="K532" s="30">
        <v>0</v>
      </c>
      <c r="L532" s="93">
        <v>42458</v>
      </c>
      <c r="M532" s="93">
        <v>42459</v>
      </c>
      <c r="N532" s="28">
        <v>100</v>
      </c>
      <c r="O532" s="32" t="s">
        <v>72</v>
      </c>
      <c r="P532" s="28">
        <v>108</v>
      </c>
      <c r="Q532" s="93">
        <v>42458</v>
      </c>
      <c r="R532" s="32">
        <v>100</v>
      </c>
      <c r="S532" s="20">
        <f t="shared" si="9"/>
        <v>0</v>
      </c>
    </row>
    <row r="533" spans="1:19" x14ac:dyDescent="0.2">
      <c r="A533" s="25">
        <v>527</v>
      </c>
      <c r="B533" s="28" t="s">
        <v>1147</v>
      </c>
      <c r="C533" s="29">
        <v>42459</v>
      </c>
      <c r="D533" s="28">
        <v>80268</v>
      </c>
      <c r="E533" s="114">
        <v>42453</v>
      </c>
      <c r="F533" s="99">
        <v>160.82</v>
      </c>
      <c r="G533" s="28" t="s">
        <v>99</v>
      </c>
      <c r="H533" s="28" t="s">
        <v>230</v>
      </c>
      <c r="I533" s="28" t="s">
        <v>130</v>
      </c>
      <c r="J533" s="28" t="s">
        <v>135</v>
      </c>
      <c r="K533" s="30">
        <v>0</v>
      </c>
      <c r="L533" s="93">
        <v>42453</v>
      </c>
      <c r="M533" s="93">
        <v>42458</v>
      </c>
      <c r="N533" s="28">
        <v>160.82</v>
      </c>
      <c r="O533" s="32" t="s">
        <v>20</v>
      </c>
      <c r="P533" s="28">
        <v>1127</v>
      </c>
      <c r="Q533" s="93">
        <v>42451</v>
      </c>
      <c r="R533" s="32">
        <v>160.82</v>
      </c>
      <c r="S533" s="20">
        <f t="shared" si="9"/>
        <v>-2</v>
      </c>
    </row>
    <row r="534" spans="1:19" x14ac:dyDescent="0.2">
      <c r="A534" s="25">
        <v>528</v>
      </c>
      <c r="B534" s="28" t="s">
        <v>1148</v>
      </c>
      <c r="C534" s="29">
        <v>42459</v>
      </c>
      <c r="D534" s="28">
        <v>5160296</v>
      </c>
      <c r="E534" s="114">
        <v>42457</v>
      </c>
      <c r="F534" s="99">
        <v>600</v>
      </c>
      <c r="G534" s="28" t="s">
        <v>59</v>
      </c>
      <c r="H534" s="28" t="s">
        <v>230</v>
      </c>
      <c r="I534" s="28" t="s">
        <v>130</v>
      </c>
      <c r="J534" s="28" t="s">
        <v>135</v>
      </c>
      <c r="K534" s="30">
        <v>0</v>
      </c>
      <c r="L534" s="93">
        <v>42457</v>
      </c>
      <c r="M534" s="93">
        <v>42458</v>
      </c>
      <c r="N534" s="28">
        <v>600</v>
      </c>
      <c r="O534" s="32" t="s">
        <v>20</v>
      </c>
      <c r="P534" s="28"/>
      <c r="Q534" s="93">
        <v>42457</v>
      </c>
      <c r="R534" s="28">
        <v>600</v>
      </c>
      <c r="S534" s="20">
        <f t="shared" si="9"/>
        <v>0</v>
      </c>
    </row>
    <row r="535" spans="1:19" x14ac:dyDescent="0.2">
      <c r="A535" s="25">
        <v>529</v>
      </c>
      <c r="B535" s="28" t="s">
        <v>1149</v>
      </c>
      <c r="C535" s="29">
        <v>42459</v>
      </c>
      <c r="D535" s="28">
        <v>2103791</v>
      </c>
      <c r="E535" s="114">
        <v>42443</v>
      </c>
      <c r="F535" s="99">
        <v>484.98</v>
      </c>
      <c r="G535" s="28" t="s">
        <v>292</v>
      </c>
      <c r="H535" s="28" t="s">
        <v>18</v>
      </c>
      <c r="I535" s="28" t="s">
        <v>130</v>
      </c>
      <c r="J535" s="28" t="s">
        <v>123</v>
      </c>
      <c r="K535" s="30">
        <v>15</v>
      </c>
      <c r="L535" s="93">
        <v>42458</v>
      </c>
      <c r="M535" s="93">
        <v>42464</v>
      </c>
      <c r="N535" s="28">
        <v>484.98</v>
      </c>
      <c r="O535" s="32" t="s">
        <v>27</v>
      </c>
      <c r="P535" s="28">
        <v>1184</v>
      </c>
      <c r="Q535" s="93">
        <v>42457</v>
      </c>
      <c r="R535" s="32">
        <v>484.98</v>
      </c>
      <c r="S535" s="20">
        <f t="shared" si="9"/>
        <v>-1</v>
      </c>
    </row>
    <row r="536" spans="1:19" x14ac:dyDescent="0.2">
      <c r="A536" s="25">
        <v>530</v>
      </c>
      <c r="B536" s="11" t="s">
        <v>1150</v>
      </c>
      <c r="C536" s="24">
        <v>42458</v>
      </c>
      <c r="D536" s="12">
        <v>2978</v>
      </c>
      <c r="E536" s="112">
        <v>42452</v>
      </c>
      <c r="F536" s="97">
        <v>20034</v>
      </c>
      <c r="G536" s="13" t="s">
        <v>1151</v>
      </c>
      <c r="H536" s="13" t="s">
        <v>33</v>
      </c>
      <c r="I536" s="13" t="s">
        <v>130</v>
      </c>
      <c r="J536" s="13" t="s">
        <v>109</v>
      </c>
      <c r="K536" s="12">
        <v>60</v>
      </c>
      <c r="L536" s="136">
        <v>42512</v>
      </c>
      <c r="M536" s="122">
        <v>42458</v>
      </c>
      <c r="N536" s="13">
        <v>20034</v>
      </c>
      <c r="O536" s="85" t="s">
        <v>3766</v>
      </c>
      <c r="P536" s="13">
        <v>3440391</v>
      </c>
      <c r="Q536" s="122">
        <v>42512</v>
      </c>
      <c r="R536" s="13">
        <v>20034</v>
      </c>
      <c r="S536" s="20">
        <f t="shared" si="9"/>
        <v>0</v>
      </c>
    </row>
    <row r="537" spans="1:19" x14ac:dyDescent="0.2">
      <c r="A537" s="25">
        <v>531</v>
      </c>
      <c r="B537" s="11" t="s">
        <v>1152</v>
      </c>
      <c r="C537" s="24">
        <v>42458</v>
      </c>
      <c r="D537" s="12">
        <v>1593</v>
      </c>
      <c r="E537" s="112">
        <v>42457</v>
      </c>
      <c r="F537" s="97">
        <v>6</v>
      </c>
      <c r="G537" s="13" t="s">
        <v>1153</v>
      </c>
      <c r="H537" s="13" t="s">
        <v>1154</v>
      </c>
      <c r="I537" s="13" t="s">
        <v>130</v>
      </c>
      <c r="J537" s="13" t="s">
        <v>109</v>
      </c>
      <c r="K537" s="12">
        <v>6</v>
      </c>
      <c r="L537" s="136">
        <v>42457</v>
      </c>
      <c r="M537" s="122">
        <v>42458</v>
      </c>
      <c r="N537" s="13">
        <v>6</v>
      </c>
      <c r="O537" s="85" t="s">
        <v>0</v>
      </c>
      <c r="P537" s="13">
        <v>1593</v>
      </c>
      <c r="Q537" s="122">
        <v>42457</v>
      </c>
      <c r="R537" s="13">
        <v>6</v>
      </c>
      <c r="S537" s="20">
        <f t="shared" si="9"/>
        <v>0</v>
      </c>
    </row>
    <row r="538" spans="1:19" x14ac:dyDescent="0.2">
      <c r="A538" s="25">
        <v>532</v>
      </c>
      <c r="B538" s="11" t="s">
        <v>1155</v>
      </c>
      <c r="C538" s="24">
        <v>42458</v>
      </c>
      <c r="D538" s="12">
        <v>1401</v>
      </c>
      <c r="E538" s="112">
        <v>42452</v>
      </c>
      <c r="F538" s="97">
        <v>6</v>
      </c>
      <c r="G538" s="13" t="s">
        <v>1153</v>
      </c>
      <c r="H538" s="13" t="s">
        <v>1154</v>
      </c>
      <c r="I538" s="13" t="s">
        <v>130</v>
      </c>
      <c r="J538" s="13" t="s">
        <v>109</v>
      </c>
      <c r="K538" s="12">
        <v>6</v>
      </c>
      <c r="L538" s="136">
        <v>42452</v>
      </c>
      <c r="M538" s="122">
        <v>42458</v>
      </c>
      <c r="N538" s="13">
        <v>6</v>
      </c>
      <c r="O538" s="85" t="s">
        <v>0</v>
      </c>
      <c r="P538" s="13">
        <v>1401</v>
      </c>
      <c r="Q538" s="122">
        <v>42452</v>
      </c>
      <c r="R538" s="13">
        <v>6</v>
      </c>
      <c r="S538" s="20">
        <f t="shared" si="9"/>
        <v>0</v>
      </c>
    </row>
    <row r="539" spans="1:19" x14ac:dyDescent="0.2">
      <c r="A539" s="25">
        <v>533</v>
      </c>
      <c r="B539" s="11" t="s">
        <v>1156</v>
      </c>
      <c r="C539" s="24">
        <v>42460</v>
      </c>
      <c r="D539" s="12">
        <v>60988</v>
      </c>
      <c r="E539" s="112">
        <v>42458</v>
      </c>
      <c r="F539" s="97">
        <v>322.26</v>
      </c>
      <c r="G539" s="13" t="s">
        <v>107</v>
      </c>
      <c r="H539" s="13" t="s">
        <v>57</v>
      </c>
      <c r="I539" s="13" t="s">
        <v>130</v>
      </c>
      <c r="J539" s="13" t="s">
        <v>109</v>
      </c>
      <c r="K539" s="12">
        <v>0</v>
      </c>
      <c r="L539" s="136">
        <v>42458</v>
      </c>
      <c r="M539" s="122">
        <v>42460</v>
      </c>
      <c r="N539" s="13">
        <v>322.26</v>
      </c>
      <c r="O539" s="85" t="s">
        <v>0</v>
      </c>
      <c r="P539" s="13">
        <v>24</v>
      </c>
      <c r="Q539" s="122">
        <v>42460</v>
      </c>
      <c r="R539" s="13">
        <v>322.26</v>
      </c>
      <c r="S539" s="20">
        <f t="shared" si="9"/>
        <v>2</v>
      </c>
    </row>
    <row r="540" spans="1:19" x14ac:dyDescent="0.2">
      <c r="A540" s="25">
        <v>534</v>
      </c>
      <c r="B540" s="11" t="s">
        <v>1157</v>
      </c>
      <c r="C540" s="24">
        <v>42460</v>
      </c>
      <c r="D540" s="12">
        <v>61111</v>
      </c>
      <c r="E540" s="112">
        <v>42459</v>
      </c>
      <c r="F540" s="97">
        <v>29.8</v>
      </c>
      <c r="G540" s="13" t="s">
        <v>107</v>
      </c>
      <c r="H540" s="13" t="s">
        <v>57</v>
      </c>
      <c r="I540" s="13" t="s">
        <v>130</v>
      </c>
      <c r="J540" s="13" t="s">
        <v>109</v>
      </c>
      <c r="K540" s="12">
        <v>0</v>
      </c>
      <c r="L540" s="136">
        <v>42459</v>
      </c>
      <c r="M540" s="122">
        <v>42460</v>
      </c>
      <c r="N540" s="13">
        <v>29.8</v>
      </c>
      <c r="O540" s="85" t="s">
        <v>0</v>
      </c>
      <c r="P540" s="13">
        <v>22</v>
      </c>
      <c r="Q540" s="122">
        <v>42459</v>
      </c>
      <c r="R540" s="13">
        <v>29.8</v>
      </c>
      <c r="S540" s="20">
        <f t="shared" si="9"/>
        <v>0</v>
      </c>
    </row>
    <row r="541" spans="1:19" x14ac:dyDescent="0.2">
      <c r="A541" s="25">
        <v>535</v>
      </c>
      <c r="B541" s="11" t="s">
        <v>1158</v>
      </c>
      <c r="C541" s="24">
        <v>42460</v>
      </c>
      <c r="D541" s="12">
        <v>794</v>
      </c>
      <c r="E541" s="112">
        <v>42458</v>
      </c>
      <c r="F541" s="97">
        <v>4</v>
      </c>
      <c r="G541" s="13" t="s">
        <v>304</v>
      </c>
      <c r="H541" s="13" t="s">
        <v>1159</v>
      </c>
      <c r="I541" s="13" t="s">
        <v>130</v>
      </c>
      <c r="J541" s="13" t="s">
        <v>109</v>
      </c>
      <c r="K541" s="12">
        <v>0</v>
      </c>
      <c r="L541" s="136">
        <v>42458</v>
      </c>
      <c r="M541" s="122">
        <v>42460</v>
      </c>
      <c r="N541" s="13">
        <v>4</v>
      </c>
      <c r="O541" s="85" t="s">
        <v>0</v>
      </c>
      <c r="P541" s="13">
        <v>794</v>
      </c>
      <c r="Q541" s="122">
        <v>42458</v>
      </c>
      <c r="R541" s="13">
        <v>4</v>
      </c>
      <c r="S541" s="20">
        <f t="shared" si="9"/>
        <v>0</v>
      </c>
    </row>
    <row r="542" spans="1:19" x14ac:dyDescent="0.2">
      <c r="A542" s="25">
        <v>536</v>
      </c>
      <c r="B542" s="28" t="s">
        <v>1160</v>
      </c>
      <c r="C542" s="29">
        <v>42459</v>
      </c>
      <c r="D542" s="28">
        <v>15150</v>
      </c>
      <c r="E542" s="114">
        <v>42459</v>
      </c>
      <c r="F542" s="99">
        <v>233.9</v>
      </c>
      <c r="G542" s="28" t="s">
        <v>1161</v>
      </c>
      <c r="H542" s="28" t="s">
        <v>158</v>
      </c>
      <c r="I542" s="28" t="s">
        <v>130</v>
      </c>
      <c r="J542" s="28" t="s">
        <v>117</v>
      </c>
      <c r="K542" s="30">
        <v>0</v>
      </c>
      <c r="L542" s="93">
        <v>42459</v>
      </c>
      <c r="M542" s="93">
        <v>42461</v>
      </c>
      <c r="N542" s="28">
        <v>233.9</v>
      </c>
      <c r="O542" s="32" t="s">
        <v>72</v>
      </c>
      <c r="P542" s="28">
        <v>2595</v>
      </c>
      <c r="Q542" s="93">
        <v>42459</v>
      </c>
      <c r="R542" s="32">
        <v>233.9</v>
      </c>
      <c r="S542" s="20">
        <f t="shared" si="9"/>
        <v>0</v>
      </c>
    </row>
    <row r="543" spans="1:19" x14ac:dyDescent="0.2">
      <c r="A543" s="25">
        <v>537</v>
      </c>
      <c r="B543" s="28" t="s">
        <v>1162</v>
      </c>
      <c r="C543" s="29">
        <v>42460</v>
      </c>
      <c r="D543" s="28">
        <v>487</v>
      </c>
      <c r="E543" s="114">
        <v>42415</v>
      </c>
      <c r="F543" s="99">
        <v>3259.8</v>
      </c>
      <c r="G543" s="28" t="s">
        <v>1163</v>
      </c>
      <c r="H543" s="28" t="s">
        <v>1164</v>
      </c>
      <c r="I543" s="28" t="s">
        <v>130</v>
      </c>
      <c r="J543" s="28" t="s">
        <v>117</v>
      </c>
      <c r="K543" s="30">
        <v>60</v>
      </c>
      <c r="L543" s="93">
        <v>42475</v>
      </c>
      <c r="M543" s="93">
        <v>42464</v>
      </c>
      <c r="N543" s="28">
        <v>3259.8</v>
      </c>
      <c r="O543" s="32" t="s">
        <v>27</v>
      </c>
      <c r="P543" s="28">
        <v>1168</v>
      </c>
      <c r="Q543" s="93">
        <v>42474</v>
      </c>
      <c r="R543" s="32">
        <v>3259.8</v>
      </c>
      <c r="S543" s="20">
        <f t="shared" si="9"/>
        <v>-1</v>
      </c>
    </row>
    <row r="544" spans="1:19" x14ac:dyDescent="0.2">
      <c r="A544" s="25">
        <v>538</v>
      </c>
      <c r="B544" s="28" t="s">
        <v>1165</v>
      </c>
      <c r="C544" s="29">
        <v>42460</v>
      </c>
      <c r="D544" s="28">
        <v>491</v>
      </c>
      <c r="E544" s="114">
        <v>42430</v>
      </c>
      <c r="F544" s="99">
        <v>8879.4</v>
      </c>
      <c r="G544" s="28" t="s">
        <v>1163</v>
      </c>
      <c r="H544" s="28" t="s">
        <v>842</v>
      </c>
      <c r="I544" s="28" t="s">
        <v>130</v>
      </c>
      <c r="J544" s="28" t="s">
        <v>117</v>
      </c>
      <c r="K544" s="30">
        <v>60</v>
      </c>
      <c r="L544" s="93">
        <v>42491</v>
      </c>
      <c r="M544" s="93">
        <v>42464</v>
      </c>
      <c r="N544" s="28">
        <v>8879.4</v>
      </c>
      <c r="O544" s="32" t="s">
        <v>20</v>
      </c>
      <c r="P544" s="28">
        <v>1189</v>
      </c>
      <c r="Q544" s="93">
        <v>42488</v>
      </c>
      <c r="R544" s="32">
        <v>8879.4</v>
      </c>
      <c r="S544" s="20">
        <f t="shared" si="9"/>
        <v>-3</v>
      </c>
    </row>
    <row r="545" spans="1:19" x14ac:dyDescent="0.2">
      <c r="A545" s="25">
        <v>539</v>
      </c>
      <c r="B545" s="28" t="s">
        <v>1166</v>
      </c>
      <c r="C545" s="29">
        <v>42460</v>
      </c>
      <c r="D545" s="28">
        <v>488</v>
      </c>
      <c r="E545" s="114">
        <v>42425</v>
      </c>
      <c r="F545" s="99">
        <v>5368.8</v>
      </c>
      <c r="G545" s="28" t="s">
        <v>1163</v>
      </c>
      <c r="H545" s="28" t="s">
        <v>842</v>
      </c>
      <c r="I545" s="28" t="s">
        <v>130</v>
      </c>
      <c r="J545" s="28" t="s">
        <v>117</v>
      </c>
      <c r="K545" s="30">
        <v>60</v>
      </c>
      <c r="L545" s="93">
        <v>42475</v>
      </c>
      <c r="M545" s="93">
        <v>42464</v>
      </c>
      <c r="N545" s="28">
        <v>5368.8</v>
      </c>
      <c r="O545" s="32" t="s">
        <v>27</v>
      </c>
      <c r="P545" s="28">
        <v>1168</v>
      </c>
      <c r="Q545" s="93">
        <v>42474</v>
      </c>
      <c r="R545" s="32">
        <v>5368.8</v>
      </c>
      <c r="S545" s="20">
        <f t="shared" si="9"/>
        <v>-1</v>
      </c>
    </row>
    <row r="546" spans="1:19" x14ac:dyDescent="0.2">
      <c r="A546" s="25">
        <v>540</v>
      </c>
      <c r="B546" s="28" t="s">
        <v>1167</v>
      </c>
      <c r="C546" s="29">
        <v>42460</v>
      </c>
      <c r="D546" s="28">
        <v>604054</v>
      </c>
      <c r="E546" s="114">
        <v>42460</v>
      </c>
      <c r="F546" s="99">
        <v>540</v>
      </c>
      <c r="G546" s="28" t="s">
        <v>1186</v>
      </c>
      <c r="H546" s="28" t="s">
        <v>1168</v>
      </c>
      <c r="I546" s="28" t="s">
        <v>130</v>
      </c>
      <c r="J546" s="28" t="s">
        <v>117</v>
      </c>
      <c r="K546" s="30">
        <v>0</v>
      </c>
      <c r="L546" s="93">
        <v>42460</v>
      </c>
      <c r="M546" s="93">
        <v>42464</v>
      </c>
      <c r="N546" s="28">
        <v>540</v>
      </c>
      <c r="O546" s="32" t="s">
        <v>72</v>
      </c>
      <c r="P546" s="28">
        <v>305</v>
      </c>
      <c r="Q546" s="93">
        <v>42460</v>
      </c>
      <c r="R546" s="32">
        <v>540</v>
      </c>
      <c r="S546" s="20">
        <f t="shared" si="9"/>
        <v>0</v>
      </c>
    </row>
    <row r="547" spans="1:19" x14ac:dyDescent="0.2">
      <c r="A547" s="25">
        <v>541</v>
      </c>
      <c r="B547" s="28" t="s">
        <v>1169</v>
      </c>
      <c r="C547" s="29">
        <v>42460</v>
      </c>
      <c r="D547" s="28">
        <v>20435</v>
      </c>
      <c r="E547" s="114">
        <v>42460</v>
      </c>
      <c r="F547" s="99">
        <v>165.5</v>
      </c>
      <c r="G547" s="28" t="s">
        <v>86</v>
      </c>
      <c r="H547" s="28" t="s">
        <v>448</v>
      </c>
      <c r="I547" s="28" t="s">
        <v>130</v>
      </c>
      <c r="J547" s="28" t="s">
        <v>22</v>
      </c>
      <c r="K547" s="30">
        <v>60</v>
      </c>
      <c r="L547" s="93">
        <v>42521</v>
      </c>
      <c r="M547" s="93">
        <v>42460</v>
      </c>
      <c r="N547" s="28">
        <v>165.5</v>
      </c>
      <c r="O547" s="32" t="s">
        <v>3766</v>
      </c>
      <c r="P547" s="28">
        <v>3440391</v>
      </c>
      <c r="Q547" s="93">
        <v>42521</v>
      </c>
      <c r="R547" s="28">
        <v>165.5</v>
      </c>
      <c r="S547" s="20">
        <f t="shared" si="9"/>
        <v>0</v>
      </c>
    </row>
    <row r="548" spans="1:19" x14ac:dyDescent="0.2">
      <c r="A548" s="25">
        <v>542</v>
      </c>
      <c r="B548" s="28" t="s">
        <v>1170</v>
      </c>
      <c r="C548" s="29">
        <v>42460</v>
      </c>
      <c r="D548" s="28">
        <v>3504388852</v>
      </c>
      <c r="E548" s="114">
        <v>42460</v>
      </c>
      <c r="F548" s="99">
        <v>412.8</v>
      </c>
      <c r="G548" s="28" t="s">
        <v>88</v>
      </c>
      <c r="H548" s="28" t="s">
        <v>275</v>
      </c>
      <c r="I548" s="28" t="s">
        <v>130</v>
      </c>
      <c r="J548" s="28" t="s">
        <v>123</v>
      </c>
      <c r="K548" s="30">
        <v>10</v>
      </c>
      <c r="L548" s="93">
        <v>42470</v>
      </c>
      <c r="M548" s="93">
        <v>42466</v>
      </c>
      <c r="N548" s="28">
        <v>412.8</v>
      </c>
      <c r="O548" s="32" t="s">
        <v>27</v>
      </c>
      <c r="P548" s="28">
        <v>1159</v>
      </c>
      <c r="Q548" s="93">
        <v>42473</v>
      </c>
      <c r="R548" s="32">
        <v>412.8</v>
      </c>
      <c r="S548" s="20">
        <f t="shared" si="9"/>
        <v>3</v>
      </c>
    </row>
    <row r="549" spans="1:19" x14ac:dyDescent="0.2">
      <c r="A549" s="25">
        <v>543</v>
      </c>
      <c r="B549" s="28" t="s">
        <v>1171</v>
      </c>
      <c r="C549" s="29">
        <v>42460</v>
      </c>
      <c r="D549" s="28">
        <v>3704320280</v>
      </c>
      <c r="E549" s="114">
        <v>42460</v>
      </c>
      <c r="F549" s="99">
        <v>240.38</v>
      </c>
      <c r="G549" s="28" t="s">
        <v>88</v>
      </c>
      <c r="H549" s="28" t="s">
        <v>275</v>
      </c>
      <c r="I549" s="28" t="s">
        <v>130</v>
      </c>
      <c r="J549" s="28" t="s">
        <v>123</v>
      </c>
      <c r="K549" s="30">
        <v>10</v>
      </c>
      <c r="L549" s="93">
        <v>42470</v>
      </c>
      <c r="M549" s="93">
        <v>42466</v>
      </c>
      <c r="N549" s="28">
        <v>240.38</v>
      </c>
      <c r="O549" s="32" t="s">
        <v>27</v>
      </c>
      <c r="P549" s="28">
        <v>1159</v>
      </c>
      <c r="Q549" s="93">
        <v>42473</v>
      </c>
      <c r="R549" s="32">
        <v>240.38</v>
      </c>
      <c r="S549" s="20">
        <f t="shared" si="9"/>
        <v>3</v>
      </c>
    </row>
    <row r="550" spans="1:19" x14ac:dyDescent="0.2">
      <c r="A550" s="25">
        <v>544</v>
      </c>
      <c r="B550" s="28" t="s">
        <v>1172</v>
      </c>
      <c r="C550" s="29">
        <v>42460</v>
      </c>
      <c r="D550" s="28">
        <v>5404089419</v>
      </c>
      <c r="E550" s="114">
        <v>42460</v>
      </c>
      <c r="F550" s="99">
        <v>0.88</v>
      </c>
      <c r="G550" s="28" t="s">
        <v>88</v>
      </c>
      <c r="H550" s="28" t="s">
        <v>275</v>
      </c>
      <c r="I550" s="28" t="s">
        <v>130</v>
      </c>
      <c r="J550" s="28" t="s">
        <v>123</v>
      </c>
      <c r="K550" s="30">
        <v>10</v>
      </c>
      <c r="L550" s="93">
        <v>42470</v>
      </c>
      <c r="M550" s="93">
        <v>42466</v>
      </c>
      <c r="N550" s="28">
        <v>0.88</v>
      </c>
      <c r="O550" s="32" t="s">
        <v>27</v>
      </c>
      <c r="P550" s="28">
        <v>1159</v>
      </c>
      <c r="Q550" s="93">
        <v>42473</v>
      </c>
      <c r="R550" s="32">
        <v>0.88</v>
      </c>
      <c r="S550" s="20">
        <f t="shared" si="9"/>
        <v>3</v>
      </c>
    </row>
    <row r="551" spans="1:19" x14ac:dyDescent="0.2">
      <c r="A551" s="25">
        <v>545</v>
      </c>
      <c r="B551" s="28" t="s">
        <v>1173</v>
      </c>
      <c r="C551" s="29">
        <v>42460</v>
      </c>
      <c r="D551" s="28">
        <v>5903623457</v>
      </c>
      <c r="E551" s="114">
        <v>42460</v>
      </c>
      <c r="F551" s="99">
        <v>567.83000000000004</v>
      </c>
      <c r="G551" s="28" t="s">
        <v>88</v>
      </c>
      <c r="H551" s="28" t="s">
        <v>275</v>
      </c>
      <c r="I551" s="28" t="s">
        <v>130</v>
      </c>
      <c r="J551" s="28" t="s">
        <v>123</v>
      </c>
      <c r="K551" s="30">
        <v>10</v>
      </c>
      <c r="L551" s="93">
        <v>42470</v>
      </c>
      <c r="M551" s="93">
        <v>42466</v>
      </c>
      <c r="N551" s="28">
        <v>567.83000000000004</v>
      </c>
      <c r="O551" s="32" t="s">
        <v>27</v>
      </c>
      <c r="P551" s="28">
        <v>1160</v>
      </c>
      <c r="Q551" s="93">
        <v>42473</v>
      </c>
      <c r="R551" s="32">
        <v>567.83000000000004</v>
      </c>
      <c r="S551" s="20">
        <f t="shared" si="9"/>
        <v>3</v>
      </c>
    </row>
    <row r="552" spans="1:19" x14ac:dyDescent="0.2">
      <c r="A552" s="25">
        <v>546</v>
      </c>
      <c r="B552" s="28" t="s">
        <v>1174</v>
      </c>
      <c r="C552" s="29">
        <v>42460</v>
      </c>
      <c r="D552" s="28">
        <v>5404089418</v>
      </c>
      <c r="E552" s="114">
        <v>42460</v>
      </c>
      <c r="F552" s="99">
        <v>1138.04</v>
      </c>
      <c r="G552" s="28" t="s">
        <v>88</v>
      </c>
      <c r="H552" s="28" t="s">
        <v>275</v>
      </c>
      <c r="I552" s="28" t="s">
        <v>130</v>
      </c>
      <c r="J552" s="28" t="s">
        <v>123</v>
      </c>
      <c r="K552" s="30">
        <v>10</v>
      </c>
      <c r="L552" s="93">
        <v>42470</v>
      </c>
      <c r="M552" s="93">
        <v>42466</v>
      </c>
      <c r="N552" s="28">
        <v>1138.04</v>
      </c>
      <c r="O552" s="32" t="s">
        <v>20</v>
      </c>
      <c r="P552" s="28">
        <v>1160</v>
      </c>
      <c r="Q552" s="93">
        <v>42473</v>
      </c>
      <c r="R552" s="32">
        <v>1138.04</v>
      </c>
      <c r="S552" s="20">
        <f t="shared" si="9"/>
        <v>3</v>
      </c>
    </row>
    <row r="553" spans="1:19" x14ac:dyDescent="0.2">
      <c r="A553" s="25">
        <v>547</v>
      </c>
      <c r="B553" s="28" t="s">
        <v>1175</v>
      </c>
      <c r="C553" s="29">
        <v>42460</v>
      </c>
      <c r="D553" s="28">
        <v>3704320281</v>
      </c>
      <c r="E553" s="114">
        <v>42460</v>
      </c>
      <c r="F553" s="99">
        <v>780.02</v>
      </c>
      <c r="G553" s="28" t="s">
        <v>88</v>
      </c>
      <c r="H553" s="28" t="s">
        <v>275</v>
      </c>
      <c r="I553" s="28" t="s">
        <v>130</v>
      </c>
      <c r="J553" s="28" t="s">
        <v>123</v>
      </c>
      <c r="K553" s="30">
        <v>10</v>
      </c>
      <c r="L553" s="93">
        <v>42470</v>
      </c>
      <c r="M553" s="93">
        <v>42466</v>
      </c>
      <c r="N553" s="28">
        <v>780.02</v>
      </c>
      <c r="O553" s="32" t="s">
        <v>27</v>
      </c>
      <c r="P553" s="28">
        <v>1159</v>
      </c>
      <c r="Q553" s="93">
        <v>42473</v>
      </c>
      <c r="R553" s="32">
        <v>780.02</v>
      </c>
      <c r="S553" s="20">
        <f t="shared" si="9"/>
        <v>3</v>
      </c>
    </row>
    <row r="554" spans="1:19" x14ac:dyDescent="0.2">
      <c r="A554" s="25">
        <v>548</v>
      </c>
      <c r="B554" s="28" t="s">
        <v>1176</v>
      </c>
      <c r="C554" s="29">
        <v>42460</v>
      </c>
      <c r="D554" s="28">
        <v>3704320279</v>
      </c>
      <c r="E554" s="114">
        <v>42460</v>
      </c>
      <c r="F554" s="99">
        <v>2473.88</v>
      </c>
      <c r="G554" s="28" t="s">
        <v>88</v>
      </c>
      <c r="H554" s="28" t="s">
        <v>275</v>
      </c>
      <c r="I554" s="28" t="s">
        <v>130</v>
      </c>
      <c r="J554" s="28" t="s">
        <v>123</v>
      </c>
      <c r="K554" s="30">
        <v>10</v>
      </c>
      <c r="L554" s="93">
        <v>42470</v>
      </c>
      <c r="M554" s="93">
        <v>42466</v>
      </c>
      <c r="N554" s="28">
        <v>2473.88</v>
      </c>
      <c r="O554" s="32" t="s">
        <v>27</v>
      </c>
      <c r="P554" s="28">
        <v>1159</v>
      </c>
      <c r="Q554" s="93">
        <v>42473</v>
      </c>
      <c r="R554" s="32">
        <v>2473.88</v>
      </c>
      <c r="S554" s="20">
        <f t="shared" si="9"/>
        <v>3</v>
      </c>
    </row>
    <row r="555" spans="1:19" x14ac:dyDescent="0.2">
      <c r="A555" s="25">
        <v>549</v>
      </c>
      <c r="B555" s="28" t="s">
        <v>1177</v>
      </c>
      <c r="C555" s="29">
        <v>42460</v>
      </c>
      <c r="D555" s="28">
        <v>3309094920</v>
      </c>
      <c r="E555" s="114">
        <v>42460</v>
      </c>
      <c r="F555" s="99">
        <v>469.12</v>
      </c>
      <c r="G555" s="28" t="s">
        <v>88</v>
      </c>
      <c r="H555" s="28" t="s">
        <v>275</v>
      </c>
      <c r="I555" s="28" t="s">
        <v>130</v>
      </c>
      <c r="J555" s="28" t="s">
        <v>123</v>
      </c>
      <c r="K555" s="30">
        <v>10</v>
      </c>
      <c r="L555" s="93">
        <v>42470</v>
      </c>
      <c r="M555" s="93">
        <v>42466</v>
      </c>
      <c r="N555" s="28">
        <v>469.12</v>
      </c>
      <c r="O555" s="32" t="s">
        <v>27</v>
      </c>
      <c r="P555" s="28">
        <v>1159</v>
      </c>
      <c r="Q555" s="93">
        <v>42473</v>
      </c>
      <c r="R555" s="32">
        <v>469.12</v>
      </c>
      <c r="S555" s="20">
        <f t="shared" si="9"/>
        <v>3</v>
      </c>
    </row>
    <row r="556" spans="1:19" x14ac:dyDescent="0.2">
      <c r="A556" s="25">
        <v>550</v>
      </c>
      <c r="B556" s="28" t="s">
        <v>1178</v>
      </c>
      <c r="C556" s="29">
        <v>42460</v>
      </c>
      <c r="D556" s="28">
        <v>3704320282</v>
      </c>
      <c r="E556" s="114">
        <v>42460</v>
      </c>
      <c r="F556" s="99">
        <v>1398.58</v>
      </c>
      <c r="G556" s="28" t="s">
        <v>88</v>
      </c>
      <c r="H556" s="28" t="s">
        <v>275</v>
      </c>
      <c r="I556" s="28" t="s">
        <v>130</v>
      </c>
      <c r="J556" s="28" t="s">
        <v>123</v>
      </c>
      <c r="K556" s="30">
        <v>10</v>
      </c>
      <c r="L556" s="93">
        <v>42470</v>
      </c>
      <c r="M556" s="93">
        <v>42466</v>
      </c>
      <c r="N556" s="28">
        <v>1398.53</v>
      </c>
      <c r="O556" s="32" t="s">
        <v>27</v>
      </c>
      <c r="P556" s="28">
        <v>1159</v>
      </c>
      <c r="Q556" s="93">
        <v>42473</v>
      </c>
      <c r="R556" s="32">
        <v>1398.53</v>
      </c>
      <c r="S556" s="20">
        <f t="shared" si="9"/>
        <v>3</v>
      </c>
    </row>
    <row r="557" spans="1:19" x14ac:dyDescent="0.2">
      <c r="A557" s="25">
        <v>551</v>
      </c>
      <c r="B557" s="28" t="s">
        <v>1179</v>
      </c>
      <c r="C557" s="29">
        <v>42460</v>
      </c>
      <c r="D557" s="28">
        <v>3309094918</v>
      </c>
      <c r="E557" s="114">
        <v>42460</v>
      </c>
      <c r="F557" s="99">
        <v>29.29</v>
      </c>
      <c r="G557" s="28" t="s">
        <v>88</v>
      </c>
      <c r="H557" s="28" t="s">
        <v>275</v>
      </c>
      <c r="I557" s="28" t="s">
        <v>130</v>
      </c>
      <c r="J557" s="28" t="s">
        <v>123</v>
      </c>
      <c r="K557" s="30">
        <v>10</v>
      </c>
      <c r="L557" s="93">
        <v>42470</v>
      </c>
      <c r="M557" s="93">
        <v>42466</v>
      </c>
      <c r="N557" s="28">
        <v>29.29</v>
      </c>
      <c r="O557" s="32" t="s">
        <v>27</v>
      </c>
      <c r="P557" s="28">
        <v>1159</v>
      </c>
      <c r="Q557" s="93">
        <v>42473</v>
      </c>
      <c r="R557" s="32">
        <v>29.29</v>
      </c>
      <c r="S557" s="20">
        <f t="shared" si="9"/>
        <v>3</v>
      </c>
    </row>
    <row r="558" spans="1:19" x14ac:dyDescent="0.2">
      <c r="A558" s="25">
        <v>552</v>
      </c>
      <c r="B558" s="28" t="s">
        <v>1180</v>
      </c>
      <c r="C558" s="29">
        <v>42460</v>
      </c>
      <c r="D558" s="28">
        <v>5004217608</v>
      </c>
      <c r="E558" s="114">
        <v>42460</v>
      </c>
      <c r="F558" s="99">
        <v>156.16999999999999</v>
      </c>
      <c r="G558" s="28" t="s">
        <v>88</v>
      </c>
      <c r="H558" s="28" t="s">
        <v>275</v>
      </c>
      <c r="I558" s="28" t="s">
        <v>130</v>
      </c>
      <c r="J558" s="28" t="s">
        <v>123</v>
      </c>
      <c r="K558" s="30">
        <v>10</v>
      </c>
      <c r="L558" s="93">
        <v>42470</v>
      </c>
      <c r="M558" s="93">
        <v>42466</v>
      </c>
      <c r="N558" s="28">
        <v>156.16999999999999</v>
      </c>
      <c r="O558" s="32" t="s">
        <v>27</v>
      </c>
      <c r="P558" s="28">
        <v>1159</v>
      </c>
      <c r="Q558" s="93">
        <v>42473</v>
      </c>
      <c r="R558" s="32">
        <v>156.16999999999999</v>
      </c>
      <c r="S558" s="20">
        <f t="shared" si="9"/>
        <v>3</v>
      </c>
    </row>
    <row r="559" spans="1:19" x14ac:dyDescent="0.2">
      <c r="A559" s="25">
        <v>553</v>
      </c>
      <c r="B559" s="28" t="s">
        <v>1181</v>
      </c>
      <c r="C559" s="29">
        <v>42460</v>
      </c>
      <c r="D559" s="28">
        <v>3504388850</v>
      </c>
      <c r="E559" s="114">
        <v>42460</v>
      </c>
      <c r="F559" s="99">
        <v>266.26</v>
      </c>
      <c r="G559" s="28" t="s">
        <v>88</v>
      </c>
      <c r="H559" s="28" t="s">
        <v>275</v>
      </c>
      <c r="I559" s="28" t="s">
        <v>130</v>
      </c>
      <c r="J559" s="28" t="s">
        <v>123</v>
      </c>
      <c r="K559" s="30">
        <v>10</v>
      </c>
      <c r="L559" s="93">
        <v>42470</v>
      </c>
      <c r="M559" s="93">
        <v>42466</v>
      </c>
      <c r="N559" s="28">
        <v>266.26</v>
      </c>
      <c r="O559" s="32" t="s">
        <v>27</v>
      </c>
      <c r="P559" s="28">
        <v>1159</v>
      </c>
      <c r="Q559" s="93">
        <v>42473</v>
      </c>
      <c r="R559" s="32">
        <v>266.26</v>
      </c>
      <c r="S559" s="20">
        <f t="shared" si="9"/>
        <v>3</v>
      </c>
    </row>
    <row r="560" spans="1:19" x14ac:dyDescent="0.2">
      <c r="A560" s="25">
        <v>554</v>
      </c>
      <c r="B560" s="28" t="s">
        <v>1182</v>
      </c>
      <c r="C560" s="29">
        <v>42460</v>
      </c>
      <c r="D560" s="28">
        <v>3309094919</v>
      </c>
      <c r="E560" s="114">
        <v>42460</v>
      </c>
      <c r="F560" s="99">
        <v>362.92</v>
      </c>
      <c r="G560" s="28" t="s">
        <v>88</v>
      </c>
      <c r="H560" s="28" t="s">
        <v>275</v>
      </c>
      <c r="I560" s="28" t="s">
        <v>130</v>
      </c>
      <c r="J560" s="28" t="s">
        <v>123</v>
      </c>
      <c r="K560" s="30">
        <v>10</v>
      </c>
      <c r="L560" s="93">
        <v>42470</v>
      </c>
      <c r="M560" s="93">
        <v>42466</v>
      </c>
      <c r="N560" s="28">
        <v>362.92</v>
      </c>
      <c r="O560" s="32" t="s">
        <v>27</v>
      </c>
      <c r="P560" s="28">
        <v>1159</v>
      </c>
      <c r="Q560" s="93">
        <v>42473</v>
      </c>
      <c r="R560" s="32">
        <v>362.92</v>
      </c>
      <c r="S560" s="20">
        <f t="shared" si="9"/>
        <v>3</v>
      </c>
    </row>
    <row r="561" spans="1:19" x14ac:dyDescent="0.2">
      <c r="A561" s="25">
        <v>555</v>
      </c>
      <c r="B561" s="28" t="s">
        <v>1183</v>
      </c>
      <c r="C561" s="29">
        <v>42461</v>
      </c>
      <c r="D561" s="28">
        <v>11045</v>
      </c>
      <c r="E561" s="114">
        <v>42460</v>
      </c>
      <c r="F561" s="99">
        <v>750</v>
      </c>
      <c r="G561" s="28" t="s">
        <v>1198</v>
      </c>
      <c r="H561" s="28" t="s">
        <v>219</v>
      </c>
      <c r="I561" s="28" t="s">
        <v>130</v>
      </c>
      <c r="J561" s="28" t="s">
        <v>103</v>
      </c>
      <c r="K561" s="30">
        <v>0</v>
      </c>
      <c r="L561" s="93">
        <v>42460</v>
      </c>
      <c r="M561" s="93">
        <v>42464</v>
      </c>
      <c r="N561" s="28">
        <v>750</v>
      </c>
      <c r="O561" s="32" t="s">
        <v>72</v>
      </c>
      <c r="P561" s="28">
        <v>7</v>
      </c>
      <c r="Q561" s="93">
        <v>42460</v>
      </c>
      <c r="R561" s="32">
        <v>750</v>
      </c>
      <c r="S561" s="20">
        <f t="shared" si="9"/>
        <v>0</v>
      </c>
    </row>
    <row r="562" spans="1:19" x14ac:dyDescent="0.2">
      <c r="A562" s="25">
        <v>556</v>
      </c>
      <c r="B562" s="28" t="s">
        <v>1184</v>
      </c>
      <c r="C562" s="29">
        <v>42461</v>
      </c>
      <c r="D562" s="28">
        <v>2301001171</v>
      </c>
      <c r="E562" s="114">
        <v>42459</v>
      </c>
      <c r="F562" s="99">
        <v>317.06</v>
      </c>
      <c r="G562" s="28" t="s">
        <v>663</v>
      </c>
      <c r="H562" s="28" t="s">
        <v>1187</v>
      </c>
      <c r="I562" s="28" t="s">
        <v>130</v>
      </c>
      <c r="J562" s="28" t="s">
        <v>123</v>
      </c>
      <c r="K562" s="30">
        <v>0</v>
      </c>
      <c r="L562" s="93">
        <v>42459</v>
      </c>
      <c r="M562" s="93">
        <v>42466</v>
      </c>
      <c r="N562" s="28">
        <v>317.06</v>
      </c>
      <c r="O562" s="32" t="s">
        <v>3766</v>
      </c>
      <c r="P562" s="28">
        <v>3748608</v>
      </c>
      <c r="Q562" s="93">
        <v>42459</v>
      </c>
      <c r="R562" s="28">
        <v>317.06</v>
      </c>
      <c r="S562" s="20">
        <f t="shared" si="9"/>
        <v>0</v>
      </c>
    </row>
    <row r="563" spans="1:19" x14ac:dyDescent="0.2">
      <c r="A563" s="25">
        <v>557</v>
      </c>
      <c r="B563" s="28" t="s">
        <v>1185</v>
      </c>
      <c r="C563" s="29">
        <v>42461</v>
      </c>
      <c r="D563" s="28">
        <v>51600300</v>
      </c>
      <c r="E563" s="114">
        <v>42460</v>
      </c>
      <c r="F563" s="99">
        <v>840</v>
      </c>
      <c r="G563" s="28" t="s">
        <v>59</v>
      </c>
      <c r="H563" s="28" t="s">
        <v>1073</v>
      </c>
      <c r="I563" s="28" t="s">
        <v>130</v>
      </c>
      <c r="J563" s="28" t="s">
        <v>135</v>
      </c>
      <c r="K563" s="30">
        <v>30</v>
      </c>
      <c r="L563" s="93">
        <v>42489</v>
      </c>
      <c r="M563" s="93">
        <v>42464</v>
      </c>
      <c r="N563" s="28">
        <v>840</v>
      </c>
      <c r="O563" s="32" t="s">
        <v>27</v>
      </c>
      <c r="P563" s="28">
        <v>104.108</v>
      </c>
      <c r="Q563" s="93">
        <v>42489</v>
      </c>
      <c r="R563" s="32">
        <v>840</v>
      </c>
      <c r="S563" s="20">
        <f t="shared" si="9"/>
        <v>0</v>
      </c>
    </row>
    <row r="564" spans="1:19" x14ac:dyDescent="0.2">
      <c r="A564" s="25">
        <v>558</v>
      </c>
      <c r="B564" s="28" t="s">
        <v>1188</v>
      </c>
      <c r="C564" s="29">
        <v>42464</v>
      </c>
      <c r="D564" s="28">
        <v>492</v>
      </c>
      <c r="E564" s="114">
        <v>42436</v>
      </c>
      <c r="F564" s="99">
        <v>180</v>
      </c>
      <c r="G564" s="28" t="s">
        <v>1212</v>
      </c>
      <c r="H564" s="28" t="s">
        <v>1213</v>
      </c>
      <c r="I564" s="28" t="s">
        <v>130</v>
      </c>
      <c r="J564" s="28" t="s">
        <v>117</v>
      </c>
      <c r="K564" s="30">
        <v>60</v>
      </c>
      <c r="L564" s="93">
        <v>42488</v>
      </c>
      <c r="M564" s="93">
        <v>42468</v>
      </c>
      <c r="N564" s="28">
        <v>180</v>
      </c>
      <c r="O564" s="32" t="s">
        <v>20</v>
      </c>
      <c r="P564" s="28">
        <v>1189</v>
      </c>
      <c r="Q564" s="93">
        <v>42488</v>
      </c>
      <c r="R564" s="32">
        <v>180</v>
      </c>
      <c r="S564" s="20">
        <f t="shared" si="9"/>
        <v>0</v>
      </c>
    </row>
    <row r="565" spans="1:19" x14ac:dyDescent="0.2">
      <c r="A565" s="25">
        <v>559</v>
      </c>
      <c r="B565" s="28" t="s">
        <v>1189</v>
      </c>
      <c r="C565" s="29">
        <v>42464</v>
      </c>
      <c r="D565" s="28">
        <v>651</v>
      </c>
      <c r="E565" s="114">
        <v>42461</v>
      </c>
      <c r="F565" s="99">
        <v>640</v>
      </c>
      <c r="G565" s="28" t="s">
        <v>1190</v>
      </c>
      <c r="H565" s="28" t="s">
        <v>79</v>
      </c>
      <c r="I565" s="28" t="s">
        <v>130</v>
      </c>
      <c r="J565" s="28" t="s">
        <v>234</v>
      </c>
      <c r="K565" s="30">
        <v>0</v>
      </c>
      <c r="L565" s="93">
        <v>42461</v>
      </c>
      <c r="M565" s="93">
        <v>42464</v>
      </c>
      <c r="N565" s="28">
        <v>640</v>
      </c>
      <c r="O565" s="32" t="s">
        <v>72</v>
      </c>
      <c r="P565" s="28">
        <v>4</v>
      </c>
      <c r="Q565" s="93">
        <v>42461</v>
      </c>
      <c r="R565" s="32">
        <v>640</v>
      </c>
      <c r="S565" s="20">
        <f t="shared" si="9"/>
        <v>0</v>
      </c>
    </row>
    <row r="566" spans="1:19" x14ac:dyDescent="0.2">
      <c r="A566" s="25">
        <v>560</v>
      </c>
      <c r="B566" s="28" t="s">
        <v>1191</v>
      </c>
      <c r="C566" s="29">
        <v>42464</v>
      </c>
      <c r="D566" s="28">
        <v>652</v>
      </c>
      <c r="E566" s="114">
        <v>42461</v>
      </c>
      <c r="F566" s="99">
        <v>650</v>
      </c>
      <c r="G566" s="28" t="s">
        <v>1190</v>
      </c>
      <c r="H566" s="28" t="s">
        <v>79</v>
      </c>
      <c r="I566" s="28" t="s">
        <v>130</v>
      </c>
      <c r="J566" s="28" t="s">
        <v>234</v>
      </c>
      <c r="K566" s="30">
        <v>0</v>
      </c>
      <c r="L566" s="93">
        <v>42461</v>
      </c>
      <c r="M566" s="93">
        <v>42464</v>
      </c>
      <c r="N566" s="28">
        <v>640</v>
      </c>
      <c r="O566" s="32" t="s">
        <v>72</v>
      </c>
      <c r="P566" s="28">
        <v>5</v>
      </c>
      <c r="Q566" s="93">
        <v>42461</v>
      </c>
      <c r="R566" s="32">
        <v>640</v>
      </c>
      <c r="S566" s="20">
        <f t="shared" si="9"/>
        <v>0</v>
      </c>
    </row>
    <row r="567" spans="1:19" x14ac:dyDescent="0.2">
      <c r="A567" s="25">
        <v>561</v>
      </c>
      <c r="B567" s="11" t="s">
        <v>1192</v>
      </c>
      <c r="C567" s="24">
        <v>42461</v>
      </c>
      <c r="D567" s="12">
        <v>5004217607</v>
      </c>
      <c r="E567" s="112">
        <v>42460</v>
      </c>
      <c r="F567" s="97">
        <v>27.22</v>
      </c>
      <c r="G567" s="13" t="s">
        <v>122</v>
      </c>
      <c r="H567" s="13" t="s">
        <v>110</v>
      </c>
      <c r="I567" s="13" t="s">
        <v>130</v>
      </c>
      <c r="J567" s="13" t="s">
        <v>66</v>
      </c>
      <c r="K567" s="12">
        <v>10</v>
      </c>
      <c r="L567" s="136">
        <v>42485</v>
      </c>
      <c r="M567" s="122">
        <v>42461</v>
      </c>
      <c r="N567" s="13">
        <v>27.22</v>
      </c>
      <c r="O567" s="85" t="s">
        <v>20</v>
      </c>
      <c r="P567" s="13">
        <v>555</v>
      </c>
      <c r="Q567" s="122">
        <v>42485</v>
      </c>
      <c r="R567" s="13">
        <v>27.22</v>
      </c>
      <c r="S567" s="20">
        <f t="shared" si="9"/>
        <v>0</v>
      </c>
    </row>
    <row r="568" spans="1:19" x14ac:dyDescent="0.2">
      <c r="A568" s="25">
        <v>562</v>
      </c>
      <c r="B568" s="11" t="s">
        <v>1193</v>
      </c>
      <c r="C568" s="24">
        <v>42461</v>
      </c>
      <c r="D568" s="12">
        <v>3612</v>
      </c>
      <c r="E568" s="112">
        <v>42459</v>
      </c>
      <c r="F568" s="97">
        <v>1300</v>
      </c>
      <c r="G568" s="13" t="s">
        <v>353</v>
      </c>
      <c r="H568" s="13" t="s">
        <v>1194</v>
      </c>
      <c r="I568" s="13" t="s">
        <v>130</v>
      </c>
      <c r="J568" s="13" t="s">
        <v>109</v>
      </c>
      <c r="K568" s="12">
        <v>0</v>
      </c>
      <c r="L568" s="136">
        <v>42459</v>
      </c>
      <c r="M568" s="122">
        <v>42461</v>
      </c>
      <c r="N568" s="13">
        <v>1300</v>
      </c>
      <c r="O568" s="85" t="s">
        <v>93</v>
      </c>
      <c r="P568" s="13">
        <v>3457</v>
      </c>
      <c r="Q568" s="122">
        <v>42459</v>
      </c>
      <c r="R568" s="13">
        <v>1300</v>
      </c>
      <c r="S568" s="20">
        <f t="shared" si="9"/>
        <v>0</v>
      </c>
    </row>
    <row r="569" spans="1:19" x14ac:dyDescent="0.2">
      <c r="A569" s="25">
        <v>563</v>
      </c>
      <c r="B569" s="11" t="s">
        <v>1195</v>
      </c>
      <c r="C569" s="24">
        <v>42461</v>
      </c>
      <c r="D569" s="12">
        <v>20023</v>
      </c>
      <c r="E569" s="112">
        <v>42461</v>
      </c>
      <c r="F569" s="97">
        <v>26933.64</v>
      </c>
      <c r="G569" s="13" t="s">
        <v>1196</v>
      </c>
      <c r="H569" s="13" t="s">
        <v>1197</v>
      </c>
      <c r="I569" s="13" t="s">
        <v>130</v>
      </c>
      <c r="J569" s="13" t="s">
        <v>109</v>
      </c>
      <c r="K569" s="12">
        <v>60</v>
      </c>
      <c r="L569" s="136">
        <v>42520</v>
      </c>
      <c r="M569" s="122">
        <v>42461</v>
      </c>
      <c r="N569" s="13">
        <v>26933.64</v>
      </c>
      <c r="O569" s="85" t="s">
        <v>20</v>
      </c>
      <c r="P569" s="13">
        <v>608</v>
      </c>
      <c r="Q569" s="122">
        <v>42522</v>
      </c>
      <c r="R569" s="13">
        <v>26933.64</v>
      </c>
      <c r="S569" s="20">
        <f t="shared" si="9"/>
        <v>2</v>
      </c>
    </row>
    <row r="570" spans="1:19" x14ac:dyDescent="0.2">
      <c r="A570" s="25">
        <v>564</v>
      </c>
      <c r="B570" s="28" t="s">
        <v>1199</v>
      </c>
      <c r="C570" s="29">
        <v>42464</v>
      </c>
      <c r="D570" s="28">
        <v>2200104122</v>
      </c>
      <c r="E570" s="114">
        <v>42460</v>
      </c>
      <c r="F570" s="99">
        <v>343.24</v>
      </c>
      <c r="G570" s="28" t="s">
        <v>663</v>
      </c>
      <c r="H570" s="28" t="s">
        <v>51</v>
      </c>
      <c r="I570" s="28" t="s">
        <v>130</v>
      </c>
      <c r="J570" s="28" t="s">
        <v>1017</v>
      </c>
      <c r="K570" s="30">
        <v>30</v>
      </c>
      <c r="L570" s="93">
        <v>42490</v>
      </c>
      <c r="M570" s="93">
        <v>42466</v>
      </c>
      <c r="N570" s="28">
        <v>343.24</v>
      </c>
      <c r="O570" s="32" t="s">
        <v>3766</v>
      </c>
      <c r="P570" s="28">
        <v>3440259</v>
      </c>
      <c r="Q570" s="93">
        <v>42488</v>
      </c>
      <c r="R570" s="32">
        <v>343.24</v>
      </c>
      <c r="S570" s="20">
        <f t="shared" si="9"/>
        <v>-2</v>
      </c>
    </row>
    <row r="571" spans="1:19" x14ac:dyDescent="0.2">
      <c r="A571" s="25">
        <v>565</v>
      </c>
      <c r="B571" s="28" t="s">
        <v>1200</v>
      </c>
      <c r="C571" s="29">
        <v>42464</v>
      </c>
      <c r="D571" s="28">
        <v>2200104123</v>
      </c>
      <c r="E571" s="114">
        <v>42460</v>
      </c>
      <c r="F571" s="99">
        <v>2078.88</v>
      </c>
      <c r="G571" s="28" t="s">
        <v>663</v>
      </c>
      <c r="H571" s="28" t="s">
        <v>51</v>
      </c>
      <c r="I571" s="28" t="s">
        <v>130</v>
      </c>
      <c r="J571" s="28" t="s">
        <v>1017</v>
      </c>
      <c r="K571" s="30">
        <v>30</v>
      </c>
      <c r="L571" s="93">
        <v>42490</v>
      </c>
      <c r="M571" s="93">
        <v>42466</v>
      </c>
      <c r="N571" s="28">
        <v>2078.88</v>
      </c>
      <c r="O571" s="32" t="s">
        <v>3766</v>
      </c>
      <c r="P571" s="28">
        <v>3440259</v>
      </c>
      <c r="Q571" s="93">
        <v>42488</v>
      </c>
      <c r="R571" s="32">
        <v>2078.88</v>
      </c>
      <c r="S571" s="20">
        <f t="shared" si="9"/>
        <v>-2</v>
      </c>
    </row>
    <row r="572" spans="1:19" x14ac:dyDescent="0.2">
      <c r="A572" s="25">
        <v>566</v>
      </c>
      <c r="B572" s="28" t="s">
        <v>1201</v>
      </c>
      <c r="C572" s="29">
        <v>42464</v>
      </c>
      <c r="D572" s="28">
        <v>2200104124</v>
      </c>
      <c r="E572" s="114">
        <v>42460</v>
      </c>
      <c r="F572" s="99">
        <v>2868.99</v>
      </c>
      <c r="G572" s="28" t="s">
        <v>663</v>
      </c>
      <c r="H572" s="28" t="s">
        <v>51</v>
      </c>
      <c r="I572" s="28" t="s">
        <v>130</v>
      </c>
      <c r="J572" s="28" t="s">
        <v>1017</v>
      </c>
      <c r="K572" s="30">
        <v>30</v>
      </c>
      <c r="L572" s="93">
        <v>42490</v>
      </c>
      <c r="M572" s="93">
        <v>42466</v>
      </c>
      <c r="N572" s="28">
        <v>2868.99</v>
      </c>
      <c r="O572" s="32" t="s">
        <v>3766</v>
      </c>
      <c r="P572" s="28">
        <v>3440259</v>
      </c>
      <c r="Q572" s="93">
        <v>42488</v>
      </c>
      <c r="R572" s="32">
        <v>2868.99</v>
      </c>
      <c r="S572" s="20">
        <f t="shared" si="9"/>
        <v>-2</v>
      </c>
    </row>
    <row r="573" spans="1:19" x14ac:dyDescent="0.2">
      <c r="A573" s="25">
        <v>567</v>
      </c>
      <c r="B573" s="28" t="s">
        <v>1202</v>
      </c>
      <c r="C573" s="29">
        <v>42464</v>
      </c>
      <c r="D573" s="28">
        <v>2200104125</v>
      </c>
      <c r="E573" s="114">
        <v>42460</v>
      </c>
      <c r="F573" s="99">
        <v>2952.62</v>
      </c>
      <c r="G573" s="28" t="s">
        <v>663</v>
      </c>
      <c r="H573" s="28" t="s">
        <v>51</v>
      </c>
      <c r="I573" s="28" t="s">
        <v>130</v>
      </c>
      <c r="J573" s="28" t="s">
        <v>1017</v>
      </c>
      <c r="K573" s="30">
        <v>30</v>
      </c>
      <c r="L573" s="93">
        <v>42490</v>
      </c>
      <c r="M573" s="93">
        <v>42466</v>
      </c>
      <c r="N573" s="28">
        <v>2952.62</v>
      </c>
      <c r="O573" s="32" t="s">
        <v>3766</v>
      </c>
      <c r="P573" s="28">
        <v>3440259</v>
      </c>
      <c r="Q573" s="93">
        <v>42488</v>
      </c>
      <c r="R573" s="32">
        <v>2952.62</v>
      </c>
      <c r="S573" s="20">
        <f t="shared" si="9"/>
        <v>-2</v>
      </c>
    </row>
    <row r="574" spans="1:19" x14ac:dyDescent="0.2">
      <c r="A574" s="25">
        <v>568</v>
      </c>
      <c r="B574" s="28" t="s">
        <v>1203</v>
      </c>
      <c r="C574" s="29">
        <v>42464</v>
      </c>
      <c r="D574" s="28">
        <v>2200104126</v>
      </c>
      <c r="E574" s="114">
        <v>42460</v>
      </c>
      <c r="F574" s="99">
        <v>2281.4299999999998</v>
      </c>
      <c r="G574" s="28" t="s">
        <v>663</v>
      </c>
      <c r="H574" s="28" t="s">
        <v>51</v>
      </c>
      <c r="I574" s="28" t="s">
        <v>130</v>
      </c>
      <c r="J574" s="28" t="s">
        <v>1017</v>
      </c>
      <c r="K574" s="30">
        <v>30</v>
      </c>
      <c r="L574" s="93">
        <v>42490</v>
      </c>
      <c r="M574" s="93">
        <v>42466</v>
      </c>
      <c r="N574" s="28">
        <v>2281.4299999999998</v>
      </c>
      <c r="O574" s="32" t="s">
        <v>3766</v>
      </c>
      <c r="P574" s="28">
        <v>3440259</v>
      </c>
      <c r="Q574" s="93">
        <v>42488</v>
      </c>
      <c r="R574" s="32">
        <v>2281.4299999999998</v>
      </c>
      <c r="S574" s="20">
        <f t="shared" si="9"/>
        <v>-2</v>
      </c>
    </row>
    <row r="575" spans="1:19" x14ac:dyDescent="0.2">
      <c r="A575" s="25">
        <v>569</v>
      </c>
      <c r="B575" s="28" t="s">
        <v>1204</v>
      </c>
      <c r="C575" s="29">
        <v>42464</v>
      </c>
      <c r="D575" s="28">
        <v>2200104130</v>
      </c>
      <c r="E575" s="114">
        <v>42460</v>
      </c>
      <c r="F575" s="99">
        <v>914.13</v>
      </c>
      <c r="G575" s="28" t="s">
        <v>663</v>
      </c>
      <c r="H575" s="28" t="s">
        <v>51</v>
      </c>
      <c r="I575" s="28" t="s">
        <v>130</v>
      </c>
      <c r="J575" s="28" t="s">
        <v>1017</v>
      </c>
      <c r="K575" s="30">
        <v>30</v>
      </c>
      <c r="L575" s="93">
        <v>42490</v>
      </c>
      <c r="M575" s="93">
        <v>42466</v>
      </c>
      <c r="N575" s="28">
        <v>914.13</v>
      </c>
      <c r="O575" s="32" t="s">
        <v>3766</v>
      </c>
      <c r="P575" s="28">
        <v>3440259</v>
      </c>
      <c r="Q575" s="93">
        <v>42488</v>
      </c>
      <c r="R575" s="32">
        <v>914.13</v>
      </c>
      <c r="S575" s="20">
        <f t="shared" si="9"/>
        <v>-2</v>
      </c>
    </row>
    <row r="576" spans="1:19" x14ac:dyDescent="0.2">
      <c r="A576" s="25">
        <v>570</v>
      </c>
      <c r="B576" s="28" t="s">
        <v>1205</v>
      </c>
      <c r="C576" s="29">
        <v>42465</v>
      </c>
      <c r="D576" s="28">
        <v>399023989</v>
      </c>
      <c r="E576" s="114">
        <v>42465</v>
      </c>
      <c r="F576" s="99">
        <v>100.02</v>
      </c>
      <c r="G576" s="28" t="s">
        <v>8</v>
      </c>
      <c r="H576" s="28" t="s">
        <v>1206</v>
      </c>
      <c r="I576" s="28" t="s">
        <v>130</v>
      </c>
      <c r="J576" s="28" t="s">
        <v>117</v>
      </c>
      <c r="K576" s="30">
        <v>0</v>
      </c>
      <c r="L576" s="93">
        <v>42465</v>
      </c>
      <c r="M576" s="93">
        <v>42466</v>
      </c>
      <c r="N576" s="28">
        <v>100.02</v>
      </c>
      <c r="O576" s="32" t="s">
        <v>90</v>
      </c>
      <c r="P576" s="28">
        <v>140</v>
      </c>
      <c r="Q576" s="93">
        <v>42465</v>
      </c>
      <c r="R576" s="32">
        <v>100.02</v>
      </c>
      <c r="S576" s="20">
        <f t="shared" si="9"/>
        <v>0</v>
      </c>
    </row>
    <row r="577" spans="1:19" x14ac:dyDescent="0.2">
      <c r="A577" s="25">
        <v>571</v>
      </c>
      <c r="B577" s="11" t="s">
        <v>1207</v>
      </c>
      <c r="C577" s="24">
        <v>42465</v>
      </c>
      <c r="D577" s="12">
        <v>2301001165</v>
      </c>
      <c r="E577" s="112">
        <v>42445</v>
      </c>
      <c r="F577" s="97">
        <v>1065.8900000000001</v>
      </c>
      <c r="G577" s="13" t="s">
        <v>663</v>
      </c>
      <c r="H577" s="13" t="s">
        <v>1208</v>
      </c>
      <c r="I577" s="13" t="s">
        <v>130</v>
      </c>
      <c r="J577" s="13" t="s">
        <v>109</v>
      </c>
      <c r="K577" s="12">
        <v>30</v>
      </c>
      <c r="L577" s="136">
        <v>42475</v>
      </c>
      <c r="M577" s="122">
        <v>42465</v>
      </c>
      <c r="N577" s="13">
        <v>1065.8900000000001</v>
      </c>
      <c r="O577" s="85" t="s">
        <v>20</v>
      </c>
      <c r="P577" s="13">
        <v>192</v>
      </c>
      <c r="Q577" s="122">
        <v>42480</v>
      </c>
      <c r="R577" s="13">
        <v>1065.8900000000001</v>
      </c>
      <c r="S577" s="20">
        <f t="shared" si="9"/>
        <v>5</v>
      </c>
    </row>
    <row r="578" spans="1:19" x14ac:dyDescent="0.2">
      <c r="A578" s="25">
        <v>572</v>
      </c>
      <c r="B578" s="28" t="s">
        <v>1209</v>
      </c>
      <c r="C578" s="29">
        <v>42466</v>
      </c>
      <c r="D578" s="28">
        <v>80461</v>
      </c>
      <c r="E578" s="114">
        <v>42458</v>
      </c>
      <c r="F578" s="99">
        <v>160.82</v>
      </c>
      <c r="G578" s="28" t="s">
        <v>99</v>
      </c>
      <c r="H578" s="28" t="s">
        <v>80</v>
      </c>
      <c r="I578" s="28" t="s">
        <v>130</v>
      </c>
      <c r="J578" s="28" t="s">
        <v>135</v>
      </c>
      <c r="K578" s="30">
        <v>0</v>
      </c>
      <c r="L578" s="93">
        <v>42458</v>
      </c>
      <c r="M578" s="93">
        <v>42468</v>
      </c>
      <c r="N578" s="28">
        <v>160.82</v>
      </c>
      <c r="O578" s="32" t="s">
        <v>20</v>
      </c>
      <c r="P578" s="28">
        <v>1135.1669999999999</v>
      </c>
      <c r="Q578" s="93">
        <v>42454</v>
      </c>
      <c r="R578" s="32">
        <v>160.82</v>
      </c>
      <c r="S578" s="20">
        <f t="shared" si="9"/>
        <v>-4</v>
      </c>
    </row>
    <row r="579" spans="1:19" x14ac:dyDescent="0.2">
      <c r="A579" s="25">
        <v>573</v>
      </c>
      <c r="B579" s="28" t="s">
        <v>1210</v>
      </c>
      <c r="C579" s="29">
        <v>42466</v>
      </c>
      <c r="D579" s="28">
        <v>1425840</v>
      </c>
      <c r="E579" s="114">
        <v>42460</v>
      </c>
      <c r="F579" s="99">
        <v>1450.65</v>
      </c>
      <c r="G579" s="28" t="s">
        <v>1211</v>
      </c>
      <c r="H579" s="28" t="s">
        <v>16</v>
      </c>
      <c r="I579" s="28" t="s">
        <v>130</v>
      </c>
      <c r="J579" s="28" t="s">
        <v>123</v>
      </c>
      <c r="K579" s="30">
        <v>15</v>
      </c>
      <c r="L579" s="93">
        <v>42472</v>
      </c>
      <c r="M579" s="93">
        <v>42486</v>
      </c>
      <c r="N579" s="28">
        <v>1450.65</v>
      </c>
      <c r="O579" s="32" t="s">
        <v>27</v>
      </c>
      <c r="P579" s="28">
        <v>1157</v>
      </c>
      <c r="Q579" s="93">
        <v>42472</v>
      </c>
      <c r="R579" s="32">
        <v>1450.65</v>
      </c>
      <c r="S579" s="20">
        <f t="shared" si="9"/>
        <v>0</v>
      </c>
    </row>
    <row r="580" spans="1:19" x14ac:dyDescent="0.2">
      <c r="A580" s="25">
        <v>574</v>
      </c>
      <c r="B580" s="11" t="s">
        <v>1214</v>
      </c>
      <c r="C580" s="24">
        <v>42467</v>
      </c>
      <c r="D580" s="12">
        <v>5204177496</v>
      </c>
      <c r="E580" s="112">
        <v>42461</v>
      </c>
      <c r="F580" s="97">
        <v>935.4</v>
      </c>
      <c r="G580" s="13" t="s">
        <v>122</v>
      </c>
      <c r="H580" s="13" t="s">
        <v>110</v>
      </c>
      <c r="I580" s="13" t="s">
        <v>130</v>
      </c>
      <c r="J580" s="13" t="s">
        <v>109</v>
      </c>
      <c r="K580" s="12">
        <v>10</v>
      </c>
      <c r="L580" s="136">
        <v>42471</v>
      </c>
      <c r="M580" s="122">
        <v>42467</v>
      </c>
      <c r="N580" s="13">
        <v>935.4</v>
      </c>
      <c r="O580" s="85" t="s">
        <v>27</v>
      </c>
      <c r="P580" s="13">
        <v>1160</v>
      </c>
      <c r="Q580" s="122">
        <v>42473</v>
      </c>
      <c r="R580" s="13">
        <v>935.4</v>
      </c>
      <c r="S580" s="20">
        <f t="shared" si="9"/>
        <v>2</v>
      </c>
    </row>
    <row r="581" spans="1:19" x14ac:dyDescent="0.2">
      <c r="A581" s="25">
        <v>575</v>
      </c>
      <c r="B581" s="11" t="s">
        <v>1215</v>
      </c>
      <c r="C581" s="24">
        <v>42467</v>
      </c>
      <c r="D581" s="12">
        <v>5204177495</v>
      </c>
      <c r="E581" s="112">
        <v>42460</v>
      </c>
      <c r="F581" s="97">
        <v>6673.73</v>
      </c>
      <c r="G581" s="13" t="s">
        <v>122</v>
      </c>
      <c r="H581" s="13" t="s">
        <v>110</v>
      </c>
      <c r="I581" s="13" t="s">
        <v>130</v>
      </c>
      <c r="J581" s="13" t="s">
        <v>109</v>
      </c>
      <c r="K581" s="12">
        <v>10</v>
      </c>
      <c r="L581" s="136">
        <v>42470</v>
      </c>
      <c r="M581" s="122">
        <v>42467</v>
      </c>
      <c r="N581" s="13">
        <v>6673.73</v>
      </c>
      <c r="O581" s="85" t="s">
        <v>27</v>
      </c>
      <c r="P581" s="13">
        <v>1160</v>
      </c>
      <c r="Q581" s="122">
        <v>42473</v>
      </c>
      <c r="R581" s="13">
        <v>6673.73</v>
      </c>
      <c r="S581" s="20">
        <f t="shared" si="9"/>
        <v>3</v>
      </c>
    </row>
    <row r="582" spans="1:19" x14ac:dyDescent="0.2">
      <c r="A582" s="25">
        <v>576</v>
      </c>
      <c r="B582" s="15" t="s">
        <v>1216</v>
      </c>
      <c r="C582" s="16">
        <v>42452</v>
      </c>
      <c r="D582" s="15">
        <v>17</v>
      </c>
      <c r="E582" s="113">
        <v>42452</v>
      </c>
      <c r="F582" s="100">
        <v>80</v>
      </c>
      <c r="G582" s="15" t="s">
        <v>1217</v>
      </c>
      <c r="H582" s="15" t="s">
        <v>1218</v>
      </c>
      <c r="I582" s="15" t="s">
        <v>130</v>
      </c>
      <c r="J582" s="15" t="s">
        <v>23</v>
      </c>
      <c r="K582" s="20">
        <v>0</v>
      </c>
      <c r="L582" s="127">
        <v>42432</v>
      </c>
      <c r="M582" s="127">
        <v>42452</v>
      </c>
      <c r="N582" s="15">
        <v>80</v>
      </c>
      <c r="O582" s="17" t="s">
        <v>50</v>
      </c>
      <c r="P582" s="15">
        <v>17</v>
      </c>
      <c r="Q582" s="127">
        <v>42432</v>
      </c>
      <c r="R582" s="17">
        <v>80</v>
      </c>
      <c r="S582" s="20">
        <f t="shared" si="9"/>
        <v>0</v>
      </c>
    </row>
    <row r="583" spans="1:19" x14ac:dyDescent="0.2">
      <c r="A583" s="25">
        <v>577</v>
      </c>
      <c r="B583" s="15" t="s">
        <v>1219</v>
      </c>
      <c r="C583" s="16">
        <v>42453</v>
      </c>
      <c r="D583" s="15">
        <v>79893</v>
      </c>
      <c r="E583" s="113">
        <v>42445</v>
      </c>
      <c r="F583" s="100">
        <v>214.22</v>
      </c>
      <c r="G583" s="15" t="s">
        <v>1220</v>
      </c>
      <c r="H583" s="15" t="s">
        <v>1221</v>
      </c>
      <c r="I583" s="15" t="s">
        <v>130</v>
      </c>
      <c r="J583" s="15" t="s">
        <v>21</v>
      </c>
      <c r="K583" s="20">
        <v>0</v>
      </c>
      <c r="L583" s="127">
        <v>42439</v>
      </c>
      <c r="M583" s="127">
        <v>42453</v>
      </c>
      <c r="N583" s="15">
        <v>214.22</v>
      </c>
      <c r="O583" s="17" t="s">
        <v>20</v>
      </c>
      <c r="P583" s="15">
        <v>163</v>
      </c>
      <c r="Q583" s="127">
        <v>42439</v>
      </c>
      <c r="R583" s="17">
        <v>214.22</v>
      </c>
      <c r="S583" s="20">
        <f t="shared" si="9"/>
        <v>0</v>
      </c>
    </row>
    <row r="584" spans="1:19" x14ac:dyDescent="0.2">
      <c r="A584" s="25">
        <v>578</v>
      </c>
      <c r="B584" s="15" t="s">
        <v>1222</v>
      </c>
      <c r="C584" s="16">
        <v>42454</v>
      </c>
      <c r="D584" s="15">
        <v>79823</v>
      </c>
      <c r="E584" s="113">
        <v>42444</v>
      </c>
      <c r="F584" s="100">
        <v>535.29999999999995</v>
      </c>
      <c r="G584" s="15" t="s">
        <v>1223</v>
      </c>
      <c r="H584" s="15" t="s">
        <v>1224</v>
      </c>
      <c r="I584" s="15" t="s">
        <v>130</v>
      </c>
      <c r="J584" s="15"/>
      <c r="K584" s="20">
        <v>0</v>
      </c>
      <c r="L584" s="127">
        <v>42444</v>
      </c>
      <c r="M584" s="127">
        <v>42454</v>
      </c>
      <c r="N584" s="15">
        <v>535.29999999999995</v>
      </c>
      <c r="O584" s="17" t="s">
        <v>20</v>
      </c>
      <c r="P584" s="15">
        <v>167</v>
      </c>
      <c r="Q584" s="127">
        <v>42440</v>
      </c>
      <c r="R584" s="17">
        <v>535.29999999999995</v>
      </c>
      <c r="S584" s="20">
        <f t="shared" si="9"/>
        <v>-4</v>
      </c>
    </row>
    <row r="585" spans="1:19" x14ac:dyDescent="0.2">
      <c r="A585" s="25">
        <v>579</v>
      </c>
      <c r="B585" s="15" t="s">
        <v>1225</v>
      </c>
      <c r="C585" s="16">
        <v>42454</v>
      </c>
      <c r="D585" s="15">
        <v>79885</v>
      </c>
      <c r="E585" s="113">
        <v>42445</v>
      </c>
      <c r="F585" s="100">
        <v>963.76</v>
      </c>
      <c r="G585" s="15" t="s">
        <v>99</v>
      </c>
      <c r="H585" s="15" t="s">
        <v>1226</v>
      </c>
      <c r="I585" s="15" t="s">
        <v>130</v>
      </c>
      <c r="J585" s="15"/>
      <c r="K585" s="20">
        <v>0</v>
      </c>
      <c r="L585" s="127">
        <v>42440</v>
      </c>
      <c r="M585" s="127">
        <v>42454</v>
      </c>
      <c r="N585" s="15">
        <v>963.76</v>
      </c>
      <c r="O585" s="17" t="s">
        <v>20</v>
      </c>
      <c r="P585" s="21">
        <v>165166</v>
      </c>
      <c r="Q585" s="127">
        <v>42440</v>
      </c>
      <c r="R585" s="17">
        <v>963.76</v>
      </c>
      <c r="S585" s="20">
        <f t="shared" ref="S585:S648" si="10">Q585-L585</f>
        <v>0</v>
      </c>
    </row>
    <row r="586" spans="1:19" x14ac:dyDescent="0.2">
      <c r="A586" s="25">
        <v>580</v>
      </c>
      <c r="B586" s="15" t="s">
        <v>1227</v>
      </c>
      <c r="C586" s="16">
        <v>42457</v>
      </c>
      <c r="D586" s="15">
        <v>39</v>
      </c>
      <c r="E586" s="113">
        <v>42451</v>
      </c>
      <c r="F586" s="100">
        <v>2366.4</v>
      </c>
      <c r="G586" s="15" t="s">
        <v>139</v>
      </c>
      <c r="H586" s="15" t="s">
        <v>278</v>
      </c>
      <c r="I586" s="15" t="s">
        <v>130</v>
      </c>
      <c r="J586" s="15" t="s">
        <v>21</v>
      </c>
      <c r="K586" s="20">
        <v>0</v>
      </c>
      <c r="L586" s="127">
        <v>42451</v>
      </c>
      <c r="M586" s="127">
        <v>42457</v>
      </c>
      <c r="N586" s="40">
        <v>2366.4</v>
      </c>
      <c r="O586" s="39" t="s">
        <v>3766</v>
      </c>
      <c r="P586" s="40">
        <v>3748608</v>
      </c>
      <c r="Q586" s="126">
        <v>42449</v>
      </c>
      <c r="R586" s="39">
        <v>2366.4</v>
      </c>
      <c r="S586" s="38">
        <f t="shared" si="10"/>
        <v>-2</v>
      </c>
    </row>
    <row r="587" spans="1:19" x14ac:dyDescent="0.2">
      <c r="A587" s="25">
        <v>581</v>
      </c>
      <c r="B587" s="15" t="s">
        <v>1228</v>
      </c>
      <c r="C587" s="16">
        <v>42457</v>
      </c>
      <c r="D587" s="15">
        <v>166.8</v>
      </c>
      <c r="E587" s="113">
        <v>42457</v>
      </c>
      <c r="F587" s="100">
        <v>166.8</v>
      </c>
      <c r="G587" s="15" t="s">
        <v>1229</v>
      </c>
      <c r="H587" s="15" t="s">
        <v>1230</v>
      </c>
      <c r="I587" s="15" t="s">
        <v>130</v>
      </c>
      <c r="J587" s="15" t="s">
        <v>21</v>
      </c>
      <c r="K587" s="20">
        <v>3</v>
      </c>
      <c r="L587" s="126">
        <v>42467</v>
      </c>
      <c r="M587" s="127">
        <v>42457</v>
      </c>
      <c r="N587" s="15">
        <v>166.8</v>
      </c>
      <c r="O587" s="39" t="s">
        <v>27</v>
      </c>
      <c r="P587" s="40">
        <v>238</v>
      </c>
      <c r="Q587" s="126">
        <v>42467</v>
      </c>
      <c r="R587" s="39">
        <v>166.8</v>
      </c>
      <c r="S587" s="38">
        <f t="shared" si="10"/>
        <v>0</v>
      </c>
    </row>
    <row r="588" spans="1:19" x14ac:dyDescent="0.2">
      <c r="A588" s="25">
        <v>582</v>
      </c>
      <c r="B588" s="15" t="s">
        <v>1231</v>
      </c>
      <c r="C588" s="16">
        <v>42458</v>
      </c>
      <c r="D588" s="15">
        <v>244.8</v>
      </c>
      <c r="E588" s="113">
        <v>42458</v>
      </c>
      <c r="F588" s="100">
        <v>244.8</v>
      </c>
      <c r="G588" s="15" t="s">
        <v>555</v>
      </c>
      <c r="H588" s="15" t="s">
        <v>1232</v>
      </c>
      <c r="I588" s="15" t="s">
        <v>130</v>
      </c>
      <c r="J588" s="15" t="s">
        <v>23</v>
      </c>
      <c r="K588" s="20">
        <v>0</v>
      </c>
      <c r="L588" s="127">
        <v>42458</v>
      </c>
      <c r="M588" s="127">
        <v>42458</v>
      </c>
      <c r="N588" s="15">
        <v>244.8</v>
      </c>
      <c r="O588" s="39" t="s">
        <v>27</v>
      </c>
      <c r="P588" s="40">
        <v>236</v>
      </c>
      <c r="Q588" s="126">
        <v>42459</v>
      </c>
      <c r="R588" s="39">
        <v>244.8</v>
      </c>
      <c r="S588" s="38">
        <f t="shared" si="10"/>
        <v>1</v>
      </c>
    </row>
    <row r="589" spans="1:19" x14ac:dyDescent="0.2">
      <c r="A589" s="25">
        <v>583</v>
      </c>
      <c r="B589" s="15" t="s">
        <v>1233</v>
      </c>
      <c r="C589" s="16">
        <v>42458</v>
      </c>
      <c r="D589" s="15">
        <v>10896203301</v>
      </c>
      <c r="E589" s="113">
        <v>42458</v>
      </c>
      <c r="F589" s="100">
        <v>17.399999999999999</v>
      </c>
      <c r="G589" s="15" t="s">
        <v>25</v>
      </c>
      <c r="H589" s="15" t="s">
        <v>1234</v>
      </c>
      <c r="I589" s="15" t="s">
        <v>130</v>
      </c>
      <c r="J589" s="15" t="s">
        <v>23</v>
      </c>
      <c r="K589" s="20">
        <v>0</v>
      </c>
      <c r="L589" s="127">
        <v>42458</v>
      </c>
      <c r="M589" s="127">
        <v>42458</v>
      </c>
      <c r="N589" s="15">
        <v>17.399999999999999</v>
      </c>
      <c r="O589" s="17" t="s">
        <v>108</v>
      </c>
      <c r="P589" s="15">
        <v>10896203301</v>
      </c>
      <c r="Q589" s="127">
        <v>42458</v>
      </c>
      <c r="R589" s="17">
        <v>17.399999999999999</v>
      </c>
      <c r="S589" s="20">
        <f t="shared" si="10"/>
        <v>0</v>
      </c>
    </row>
    <row r="590" spans="1:19" x14ac:dyDescent="0.2">
      <c r="A590" s="25">
        <v>584</v>
      </c>
      <c r="B590" s="15" t="s">
        <v>1235</v>
      </c>
      <c r="C590" s="16">
        <v>42458</v>
      </c>
      <c r="D590" s="15">
        <v>10896146702</v>
      </c>
      <c r="E590" s="113">
        <v>42458</v>
      </c>
      <c r="F590" s="100">
        <v>36</v>
      </c>
      <c r="G590" s="15" t="s">
        <v>25</v>
      </c>
      <c r="H590" s="15" t="s">
        <v>44</v>
      </c>
      <c r="I590" s="15" t="s">
        <v>130</v>
      </c>
      <c r="J590" s="15" t="s">
        <v>23</v>
      </c>
      <c r="K590" s="20">
        <v>0</v>
      </c>
      <c r="L590" s="127">
        <v>42458</v>
      </c>
      <c r="M590" s="127">
        <v>42458</v>
      </c>
      <c r="N590" s="15">
        <v>36</v>
      </c>
      <c r="O590" s="17" t="s">
        <v>108</v>
      </c>
      <c r="P590" s="15">
        <v>10896146702</v>
      </c>
      <c r="Q590" s="127">
        <v>42458</v>
      </c>
      <c r="R590" s="17">
        <v>36</v>
      </c>
      <c r="S590" s="20">
        <f t="shared" si="10"/>
        <v>0</v>
      </c>
    </row>
    <row r="591" spans="1:19" x14ac:dyDescent="0.2">
      <c r="A591" s="25">
        <v>585</v>
      </c>
      <c r="B591" s="15" t="s">
        <v>1236</v>
      </c>
      <c r="C591" s="16">
        <v>42458</v>
      </c>
      <c r="D591" s="17" t="s">
        <v>1237</v>
      </c>
      <c r="E591" s="113">
        <v>42457</v>
      </c>
      <c r="F591" s="100">
        <v>1512</v>
      </c>
      <c r="G591" s="15" t="s">
        <v>1238</v>
      </c>
      <c r="H591" s="15" t="s">
        <v>1239</v>
      </c>
      <c r="I591" s="15" t="s">
        <v>130</v>
      </c>
      <c r="J591" s="15" t="s">
        <v>23</v>
      </c>
      <c r="K591" s="20">
        <v>0</v>
      </c>
      <c r="L591" s="127">
        <v>42439</v>
      </c>
      <c r="M591" s="127">
        <v>42439</v>
      </c>
      <c r="N591" s="17">
        <v>1512</v>
      </c>
      <c r="O591" s="17" t="s">
        <v>20</v>
      </c>
      <c r="P591" s="15">
        <v>164</v>
      </c>
      <c r="Q591" s="127">
        <v>42439</v>
      </c>
      <c r="R591" s="17">
        <v>1512</v>
      </c>
      <c r="S591" s="20">
        <f t="shared" si="10"/>
        <v>0</v>
      </c>
    </row>
    <row r="592" spans="1:19" x14ac:dyDescent="0.2">
      <c r="A592" s="25">
        <v>586</v>
      </c>
      <c r="B592" s="15" t="s">
        <v>1240</v>
      </c>
      <c r="C592" s="16">
        <v>42459</v>
      </c>
      <c r="D592" s="15">
        <v>338064783</v>
      </c>
      <c r="E592" s="113">
        <v>42458</v>
      </c>
      <c r="F592" s="100">
        <v>187.88</v>
      </c>
      <c r="G592" s="15" t="s">
        <v>60</v>
      </c>
      <c r="H592" s="15" t="s">
        <v>1241</v>
      </c>
      <c r="I592" s="15" t="s">
        <v>130</v>
      </c>
      <c r="J592" s="15" t="s">
        <v>23</v>
      </c>
      <c r="K592" s="20">
        <v>0</v>
      </c>
      <c r="L592" s="127">
        <v>42458</v>
      </c>
      <c r="M592" s="127">
        <v>42459</v>
      </c>
      <c r="N592" s="15">
        <v>187.88</v>
      </c>
      <c r="O592" s="17" t="s">
        <v>90</v>
      </c>
      <c r="P592" s="15">
        <v>81</v>
      </c>
      <c r="Q592" s="127">
        <v>42458</v>
      </c>
      <c r="R592" s="17">
        <v>187.88</v>
      </c>
      <c r="S592" s="20">
        <f t="shared" si="10"/>
        <v>0</v>
      </c>
    </row>
    <row r="593" spans="1:19" x14ac:dyDescent="0.2">
      <c r="A593" s="25">
        <v>587</v>
      </c>
      <c r="B593" s="15" t="s">
        <v>1242</v>
      </c>
      <c r="C593" s="16">
        <v>42461</v>
      </c>
      <c r="D593" s="15">
        <v>22868</v>
      </c>
      <c r="E593" s="113">
        <v>42450</v>
      </c>
      <c r="F593" s="100">
        <v>15760.8</v>
      </c>
      <c r="G593" s="15" t="s">
        <v>127</v>
      </c>
      <c r="H593" s="15" t="s">
        <v>1243</v>
      </c>
      <c r="I593" s="15" t="s">
        <v>130</v>
      </c>
      <c r="J593" s="15" t="s">
        <v>21</v>
      </c>
      <c r="K593" s="20">
        <v>30</v>
      </c>
      <c r="L593" s="127">
        <v>42480</v>
      </c>
      <c r="M593" s="127">
        <v>42461</v>
      </c>
      <c r="N593" s="15">
        <v>15760.8</v>
      </c>
      <c r="O593" s="39" t="s">
        <v>3765</v>
      </c>
      <c r="P593" s="40">
        <v>3440259</v>
      </c>
      <c r="Q593" s="126">
        <v>42479</v>
      </c>
      <c r="R593" s="39">
        <v>15760.8</v>
      </c>
      <c r="S593" s="38">
        <f t="shared" si="10"/>
        <v>-1</v>
      </c>
    </row>
    <row r="594" spans="1:19" x14ac:dyDescent="0.2">
      <c r="A594" s="25">
        <v>588</v>
      </c>
      <c r="B594" s="15" t="s">
        <v>1244</v>
      </c>
      <c r="C594" s="16">
        <v>42461</v>
      </c>
      <c r="D594" s="15">
        <v>22881</v>
      </c>
      <c r="E594" s="113">
        <v>42451</v>
      </c>
      <c r="F594" s="100">
        <v>4433.8900000000003</v>
      </c>
      <c r="G594" s="15" t="s">
        <v>127</v>
      </c>
      <c r="H594" s="15" t="s">
        <v>393</v>
      </c>
      <c r="I594" s="15" t="s">
        <v>130</v>
      </c>
      <c r="J594" s="15" t="s">
        <v>21</v>
      </c>
      <c r="K594" s="20">
        <v>30</v>
      </c>
      <c r="L594" s="127">
        <v>42481</v>
      </c>
      <c r="M594" s="127">
        <v>42461</v>
      </c>
      <c r="N594" s="15">
        <v>4433.8900000000003</v>
      </c>
      <c r="O594" s="39" t="s">
        <v>3765</v>
      </c>
      <c r="P594" s="40">
        <v>3440259</v>
      </c>
      <c r="Q594" s="126">
        <v>42479</v>
      </c>
      <c r="R594" s="39">
        <v>4433.8900000000003</v>
      </c>
      <c r="S594" s="38">
        <f t="shared" si="10"/>
        <v>-2</v>
      </c>
    </row>
    <row r="595" spans="1:19" x14ac:dyDescent="0.2">
      <c r="A595" s="25">
        <v>589</v>
      </c>
      <c r="B595" s="15" t="s">
        <v>1245</v>
      </c>
      <c r="C595" s="16">
        <v>42461</v>
      </c>
      <c r="D595" s="15">
        <v>22882</v>
      </c>
      <c r="E595" s="113">
        <v>42451</v>
      </c>
      <c r="F595" s="100">
        <v>3547.88</v>
      </c>
      <c r="G595" s="15" t="s">
        <v>1246</v>
      </c>
      <c r="H595" s="15" t="s">
        <v>393</v>
      </c>
      <c r="I595" s="15" t="s">
        <v>130</v>
      </c>
      <c r="J595" s="15" t="s">
        <v>21</v>
      </c>
      <c r="K595" s="20">
        <v>30</v>
      </c>
      <c r="L595" s="127">
        <v>42481</v>
      </c>
      <c r="M595" s="127">
        <v>42461</v>
      </c>
      <c r="N595" s="15">
        <v>3547.88</v>
      </c>
      <c r="O595" s="39" t="s">
        <v>3765</v>
      </c>
      <c r="P595" s="40">
        <v>3440259</v>
      </c>
      <c r="Q595" s="126">
        <v>42479</v>
      </c>
      <c r="R595" s="39">
        <v>3547.88</v>
      </c>
      <c r="S595" s="38">
        <f t="shared" si="10"/>
        <v>-2</v>
      </c>
    </row>
    <row r="596" spans="1:19" x14ac:dyDescent="0.2">
      <c r="A596" s="25">
        <v>590</v>
      </c>
      <c r="B596" s="15" t="s">
        <v>1247</v>
      </c>
      <c r="C596" s="16">
        <v>42461</v>
      </c>
      <c r="D596" s="15">
        <v>22883</v>
      </c>
      <c r="E596" s="113">
        <v>42451</v>
      </c>
      <c r="F596" s="100">
        <v>5349.55</v>
      </c>
      <c r="G596" s="15" t="s">
        <v>1246</v>
      </c>
      <c r="H596" s="15" t="s">
        <v>393</v>
      </c>
      <c r="I596" s="15" t="s">
        <v>130</v>
      </c>
      <c r="J596" s="15" t="s">
        <v>21</v>
      </c>
      <c r="K596" s="20">
        <v>30</v>
      </c>
      <c r="L596" s="127">
        <v>42481</v>
      </c>
      <c r="M596" s="127">
        <v>42461</v>
      </c>
      <c r="N596" s="15">
        <v>5349.55</v>
      </c>
      <c r="O596" s="39" t="s">
        <v>3765</v>
      </c>
      <c r="P596" s="40">
        <v>3440259</v>
      </c>
      <c r="Q596" s="126">
        <v>42479</v>
      </c>
      <c r="R596" s="39">
        <v>5349.55</v>
      </c>
      <c r="S596" s="38">
        <f t="shared" si="10"/>
        <v>-2</v>
      </c>
    </row>
    <row r="597" spans="1:19" x14ac:dyDescent="0.2">
      <c r="A597" s="25">
        <v>591</v>
      </c>
      <c r="B597" s="15" t="s">
        <v>1248</v>
      </c>
      <c r="C597" s="16">
        <v>42461</v>
      </c>
      <c r="D597" s="15">
        <v>13835</v>
      </c>
      <c r="E597" s="113">
        <v>42460</v>
      </c>
      <c r="F597" s="100">
        <v>4709.0200000000004</v>
      </c>
      <c r="G597" s="15" t="s">
        <v>1246</v>
      </c>
      <c r="H597" s="15" t="s">
        <v>658</v>
      </c>
      <c r="I597" s="15" t="s">
        <v>130</v>
      </c>
      <c r="J597" s="15" t="s">
        <v>21</v>
      </c>
      <c r="K597" s="20">
        <v>30</v>
      </c>
      <c r="L597" s="127">
        <v>42478</v>
      </c>
      <c r="M597" s="127">
        <v>42461</v>
      </c>
      <c r="N597" s="15">
        <v>4709.0200000000004</v>
      </c>
      <c r="O597" s="39" t="s">
        <v>3765</v>
      </c>
      <c r="P597" s="40">
        <v>3440259</v>
      </c>
      <c r="Q597" s="126">
        <v>42479</v>
      </c>
      <c r="R597" s="39">
        <v>4709.0200000000004</v>
      </c>
      <c r="S597" s="38">
        <f t="shared" si="10"/>
        <v>1</v>
      </c>
    </row>
    <row r="598" spans="1:19" x14ac:dyDescent="0.2">
      <c r="A598" s="25">
        <v>592</v>
      </c>
      <c r="B598" s="15" t="s">
        <v>1249</v>
      </c>
      <c r="C598" s="16">
        <v>42461</v>
      </c>
      <c r="D598" s="15">
        <v>22884</v>
      </c>
      <c r="E598" s="113">
        <v>42451</v>
      </c>
      <c r="F598" s="100">
        <v>4422.8500000000004</v>
      </c>
      <c r="G598" s="15" t="s">
        <v>1246</v>
      </c>
      <c r="H598" s="15" t="s">
        <v>393</v>
      </c>
      <c r="I598" s="15" t="s">
        <v>130</v>
      </c>
      <c r="J598" s="15" t="s">
        <v>21</v>
      </c>
      <c r="K598" s="20">
        <v>30</v>
      </c>
      <c r="L598" s="127">
        <v>42481</v>
      </c>
      <c r="M598" s="127">
        <v>42461</v>
      </c>
      <c r="N598" s="15">
        <v>4422.8500000000004</v>
      </c>
      <c r="O598" s="39" t="s">
        <v>3765</v>
      </c>
      <c r="P598" s="40">
        <v>3440259</v>
      </c>
      <c r="Q598" s="126">
        <v>42479</v>
      </c>
      <c r="R598" s="39">
        <v>4422.8500000000004</v>
      </c>
      <c r="S598" s="38">
        <f t="shared" si="10"/>
        <v>-2</v>
      </c>
    </row>
    <row r="599" spans="1:19" x14ac:dyDescent="0.2">
      <c r="A599" s="25">
        <v>593</v>
      </c>
      <c r="B599" s="15" t="s">
        <v>1250</v>
      </c>
      <c r="C599" s="16">
        <v>42465</v>
      </c>
      <c r="D599" s="15">
        <v>5701</v>
      </c>
      <c r="E599" s="113">
        <v>42464</v>
      </c>
      <c r="F599" s="100">
        <v>75.599999999999994</v>
      </c>
      <c r="G599" s="15" t="s">
        <v>1251</v>
      </c>
      <c r="H599" s="15" t="s">
        <v>92</v>
      </c>
      <c r="I599" s="15" t="s">
        <v>130</v>
      </c>
      <c r="J599" s="15" t="s">
        <v>21</v>
      </c>
      <c r="K599" s="20">
        <v>0</v>
      </c>
      <c r="L599" s="127">
        <v>42464</v>
      </c>
      <c r="M599" s="127">
        <v>42465</v>
      </c>
      <c r="N599" s="15">
        <v>75.599999999999994</v>
      </c>
      <c r="O599" s="17" t="s">
        <v>50</v>
      </c>
      <c r="P599" s="15">
        <v>5701</v>
      </c>
      <c r="Q599" s="127">
        <v>42464</v>
      </c>
      <c r="R599" s="17">
        <v>75.599999999999994</v>
      </c>
      <c r="S599" s="20">
        <f t="shared" si="10"/>
        <v>0</v>
      </c>
    </row>
    <row r="600" spans="1:19" x14ac:dyDescent="0.2">
      <c r="A600" s="25">
        <v>594</v>
      </c>
      <c r="B600" s="15" t="s">
        <v>1252</v>
      </c>
      <c r="C600" s="16">
        <v>42466</v>
      </c>
      <c r="D600" s="15">
        <v>3922</v>
      </c>
      <c r="E600" s="113">
        <v>42465</v>
      </c>
      <c r="F600" s="100">
        <v>6.3</v>
      </c>
      <c r="G600" s="15" t="s">
        <v>101</v>
      </c>
      <c r="H600" s="15" t="s">
        <v>92</v>
      </c>
      <c r="I600" s="15" t="s">
        <v>130</v>
      </c>
      <c r="J600" s="15" t="s">
        <v>21</v>
      </c>
      <c r="K600" s="20">
        <v>0</v>
      </c>
      <c r="L600" s="127">
        <v>42465</v>
      </c>
      <c r="M600" s="127">
        <v>42466</v>
      </c>
      <c r="N600" s="15">
        <v>6.3</v>
      </c>
      <c r="O600" s="17" t="s">
        <v>50</v>
      </c>
      <c r="P600" s="15">
        <v>5837</v>
      </c>
      <c r="Q600" s="127">
        <v>42465</v>
      </c>
      <c r="R600" s="17">
        <v>6.3</v>
      </c>
      <c r="S600" s="20">
        <f t="shared" si="10"/>
        <v>0</v>
      </c>
    </row>
    <row r="601" spans="1:19" x14ac:dyDescent="0.2">
      <c r="A601" s="25">
        <v>595</v>
      </c>
      <c r="B601" s="15" t="s">
        <v>1253</v>
      </c>
      <c r="C601" s="16">
        <v>42467</v>
      </c>
      <c r="D601" s="15">
        <v>3999</v>
      </c>
      <c r="E601" s="113">
        <v>42466</v>
      </c>
      <c r="F601" s="100">
        <v>29.3</v>
      </c>
      <c r="G601" s="15" t="s">
        <v>101</v>
      </c>
      <c r="H601" s="15" t="s">
        <v>92</v>
      </c>
      <c r="I601" s="15" t="s">
        <v>130</v>
      </c>
      <c r="J601" s="15" t="s">
        <v>21</v>
      </c>
      <c r="K601" s="20">
        <v>0</v>
      </c>
      <c r="L601" s="127">
        <v>42466</v>
      </c>
      <c r="M601" s="127">
        <v>42467</v>
      </c>
      <c r="N601" s="15">
        <v>29.3</v>
      </c>
      <c r="O601" s="17" t="s">
        <v>50</v>
      </c>
      <c r="P601" s="15">
        <v>5950</v>
      </c>
      <c r="Q601" s="127">
        <v>42466</v>
      </c>
      <c r="R601" s="17">
        <v>29.3</v>
      </c>
      <c r="S601" s="20">
        <f t="shared" si="10"/>
        <v>0</v>
      </c>
    </row>
    <row r="602" spans="1:19" x14ac:dyDescent="0.2">
      <c r="A602" s="25">
        <v>596</v>
      </c>
      <c r="B602" s="28" t="s">
        <v>1254</v>
      </c>
      <c r="C602" s="29">
        <v>42466</v>
      </c>
      <c r="D602" s="28">
        <v>189</v>
      </c>
      <c r="E602" s="114">
        <v>42466</v>
      </c>
      <c r="F602" s="99">
        <v>9900</v>
      </c>
      <c r="G602" s="28" t="s">
        <v>1255</v>
      </c>
      <c r="H602" s="28" t="s">
        <v>1256</v>
      </c>
      <c r="I602" s="28" t="s">
        <v>130</v>
      </c>
      <c r="J602" s="28" t="s">
        <v>123</v>
      </c>
      <c r="K602" s="30">
        <v>60</v>
      </c>
      <c r="L602" s="93">
        <v>42527</v>
      </c>
      <c r="M602" s="93">
        <v>42467</v>
      </c>
      <c r="N602" s="28">
        <v>9900</v>
      </c>
      <c r="O602" s="32" t="s">
        <v>20</v>
      </c>
      <c r="P602" s="28">
        <v>1259</v>
      </c>
      <c r="Q602" s="93">
        <v>42528</v>
      </c>
      <c r="R602" s="32">
        <v>9900</v>
      </c>
      <c r="S602" s="20">
        <f t="shared" si="10"/>
        <v>1</v>
      </c>
    </row>
    <row r="603" spans="1:19" x14ac:dyDescent="0.2">
      <c r="A603" s="25">
        <v>597</v>
      </c>
      <c r="B603" s="28" t="s">
        <v>1257</v>
      </c>
      <c r="C603" s="29">
        <v>42467</v>
      </c>
      <c r="D603" s="28">
        <v>201620218</v>
      </c>
      <c r="E603" s="114">
        <v>42464</v>
      </c>
      <c r="F603" s="99">
        <v>12705.03</v>
      </c>
      <c r="G603" s="28" t="s">
        <v>104</v>
      </c>
      <c r="H603" s="28" t="s">
        <v>1258</v>
      </c>
      <c r="I603" s="28" t="s">
        <v>130</v>
      </c>
      <c r="J603" s="28" t="s">
        <v>22</v>
      </c>
      <c r="K603" s="30">
        <v>30</v>
      </c>
      <c r="L603" s="93">
        <v>42494</v>
      </c>
      <c r="M603" s="93">
        <v>42468</v>
      </c>
      <c r="N603" s="28">
        <v>12705.03</v>
      </c>
      <c r="O603" s="32" t="s">
        <v>3766</v>
      </c>
      <c r="P603" s="28">
        <v>3535637</v>
      </c>
      <c r="Q603" s="93">
        <v>42494</v>
      </c>
      <c r="R603" s="28">
        <v>12705.03</v>
      </c>
      <c r="S603" s="20">
        <f t="shared" si="10"/>
        <v>0</v>
      </c>
    </row>
    <row r="604" spans="1:19" x14ac:dyDescent="0.2">
      <c r="A604" s="25">
        <v>598</v>
      </c>
      <c r="B604" s="28" t="s">
        <v>1259</v>
      </c>
      <c r="C604" s="29">
        <v>42467</v>
      </c>
      <c r="D604" s="28">
        <v>575775</v>
      </c>
      <c r="E604" s="114">
        <v>42460</v>
      </c>
      <c r="F604" s="99">
        <v>70.09</v>
      </c>
      <c r="G604" s="28" t="s">
        <v>1261</v>
      </c>
      <c r="H604" s="28" t="s">
        <v>18</v>
      </c>
      <c r="I604" s="28" t="s">
        <v>130</v>
      </c>
      <c r="J604" s="28" t="s">
        <v>123</v>
      </c>
      <c r="K604" s="30">
        <v>15</v>
      </c>
      <c r="L604" s="93">
        <v>42475</v>
      </c>
      <c r="M604" s="93">
        <v>42468</v>
      </c>
      <c r="N604" s="28">
        <v>70.09</v>
      </c>
      <c r="O604" s="32" t="s">
        <v>27</v>
      </c>
      <c r="P604" s="28">
        <v>1148</v>
      </c>
      <c r="Q604" s="93">
        <v>42471</v>
      </c>
      <c r="R604" s="32">
        <v>70.09</v>
      </c>
      <c r="S604" s="20">
        <f t="shared" si="10"/>
        <v>-4</v>
      </c>
    </row>
    <row r="605" spans="1:19" x14ac:dyDescent="0.2">
      <c r="A605" s="25">
        <v>599</v>
      </c>
      <c r="B605" s="28" t="s">
        <v>1260</v>
      </c>
      <c r="C605" s="29">
        <v>42467</v>
      </c>
      <c r="D605" s="28">
        <v>203296</v>
      </c>
      <c r="E605" s="114">
        <v>42460</v>
      </c>
      <c r="F605" s="99">
        <v>81.16</v>
      </c>
      <c r="G605" s="28" t="s">
        <v>1263</v>
      </c>
      <c r="H605" s="28" t="s">
        <v>18</v>
      </c>
      <c r="I605" s="28" t="s">
        <v>130</v>
      </c>
      <c r="J605" s="28" t="s">
        <v>123</v>
      </c>
      <c r="K605" s="30">
        <v>30</v>
      </c>
      <c r="L605" s="93">
        <v>42471</v>
      </c>
      <c r="M605" s="93">
        <v>42468</v>
      </c>
      <c r="N605" s="28">
        <v>81.16</v>
      </c>
      <c r="O605" s="32" t="s">
        <v>27</v>
      </c>
      <c r="P605" s="28">
        <v>1149</v>
      </c>
      <c r="Q605" s="93">
        <v>42471</v>
      </c>
      <c r="R605" s="32">
        <v>81.16</v>
      </c>
      <c r="S605" s="20">
        <f t="shared" si="10"/>
        <v>0</v>
      </c>
    </row>
    <row r="606" spans="1:19" x14ac:dyDescent="0.2">
      <c r="A606" s="25">
        <v>600</v>
      </c>
      <c r="B606" s="28" t="s">
        <v>1262</v>
      </c>
      <c r="C606" s="29">
        <v>42467</v>
      </c>
      <c r="D606" s="28">
        <v>959432</v>
      </c>
      <c r="E606" s="114">
        <v>42460</v>
      </c>
      <c r="F606" s="99">
        <v>139.78</v>
      </c>
      <c r="G606" s="28" t="s">
        <v>387</v>
      </c>
      <c r="H606" s="28" t="s">
        <v>16</v>
      </c>
      <c r="I606" s="28" t="s">
        <v>130</v>
      </c>
      <c r="J606" s="28" t="s">
        <v>123</v>
      </c>
      <c r="K606" s="30">
        <v>15</v>
      </c>
      <c r="L606" s="93">
        <v>42475</v>
      </c>
      <c r="M606" s="93">
        <v>42468</v>
      </c>
      <c r="N606" s="28">
        <v>139.78</v>
      </c>
      <c r="O606" s="32" t="s">
        <v>27</v>
      </c>
      <c r="P606" s="28">
        <v>1158</v>
      </c>
      <c r="Q606" s="93">
        <v>42472</v>
      </c>
      <c r="R606" s="32">
        <v>139.78</v>
      </c>
      <c r="S606" s="20">
        <f t="shared" si="10"/>
        <v>-3</v>
      </c>
    </row>
    <row r="607" spans="1:19" x14ac:dyDescent="0.2">
      <c r="A607" s="25">
        <v>601</v>
      </c>
      <c r="B607" s="15" t="s">
        <v>1264</v>
      </c>
      <c r="C607" s="16">
        <v>42467</v>
      </c>
      <c r="D607" s="15">
        <v>265</v>
      </c>
      <c r="E607" s="113">
        <v>42466</v>
      </c>
      <c r="F607" s="100">
        <v>800.93</v>
      </c>
      <c r="G607" s="15" t="s">
        <v>598</v>
      </c>
      <c r="H607" s="15" t="s">
        <v>57</v>
      </c>
      <c r="I607" s="15" t="s">
        <v>130</v>
      </c>
      <c r="J607" s="15" t="s">
        <v>714</v>
      </c>
      <c r="K607" s="20">
        <v>5</v>
      </c>
      <c r="L607" s="127">
        <v>42471</v>
      </c>
      <c r="M607" s="127">
        <v>42467</v>
      </c>
      <c r="N607" s="15">
        <v>800.83</v>
      </c>
      <c r="O607" s="39" t="s">
        <v>20</v>
      </c>
      <c r="P607" s="40">
        <v>242</v>
      </c>
      <c r="Q607" s="126">
        <v>42471</v>
      </c>
      <c r="R607" s="39">
        <v>800.83</v>
      </c>
      <c r="S607" s="38">
        <f t="shared" si="10"/>
        <v>0</v>
      </c>
    </row>
    <row r="608" spans="1:19" x14ac:dyDescent="0.2">
      <c r="A608" s="25">
        <v>602</v>
      </c>
      <c r="B608" s="15" t="s">
        <v>1265</v>
      </c>
      <c r="C608" s="16">
        <v>42468</v>
      </c>
      <c r="D608" s="15">
        <v>3408495062</v>
      </c>
      <c r="E608" s="113">
        <v>42460</v>
      </c>
      <c r="F608" s="100">
        <v>240</v>
      </c>
      <c r="G608" s="15" t="s">
        <v>357</v>
      </c>
      <c r="H608" s="15" t="s">
        <v>1266</v>
      </c>
      <c r="I608" s="15" t="s">
        <v>130</v>
      </c>
      <c r="J608" s="15" t="s">
        <v>21</v>
      </c>
      <c r="K608" s="20">
        <v>10</v>
      </c>
      <c r="L608" s="127">
        <v>42470</v>
      </c>
      <c r="M608" s="127">
        <v>42468</v>
      </c>
      <c r="N608" s="15">
        <v>240</v>
      </c>
      <c r="O608" s="17" t="s">
        <v>27</v>
      </c>
      <c r="P608" s="15">
        <v>1160</v>
      </c>
      <c r="Q608" s="127">
        <v>42473</v>
      </c>
      <c r="R608" s="17">
        <v>240</v>
      </c>
      <c r="S608" s="20">
        <f t="shared" si="10"/>
        <v>3</v>
      </c>
    </row>
    <row r="609" spans="1:19" x14ac:dyDescent="0.2">
      <c r="A609" s="25">
        <v>603</v>
      </c>
      <c r="B609" s="15" t="s">
        <v>1267</v>
      </c>
      <c r="C609" s="16">
        <v>42468</v>
      </c>
      <c r="D609" s="15">
        <v>3408495063</v>
      </c>
      <c r="E609" s="113">
        <v>42460</v>
      </c>
      <c r="F609" s="100">
        <v>22924.66</v>
      </c>
      <c r="G609" s="15" t="s">
        <v>357</v>
      </c>
      <c r="H609" s="15" t="s">
        <v>26</v>
      </c>
      <c r="I609" s="15" t="s">
        <v>130</v>
      </c>
      <c r="J609" s="15" t="s">
        <v>21</v>
      </c>
      <c r="K609" s="20">
        <v>10</v>
      </c>
      <c r="L609" s="127">
        <v>42470</v>
      </c>
      <c r="M609" s="127">
        <v>42468</v>
      </c>
      <c r="N609" s="15">
        <v>22924.66</v>
      </c>
      <c r="O609" s="17" t="s">
        <v>27</v>
      </c>
      <c r="P609" s="15">
        <v>1160</v>
      </c>
      <c r="Q609" s="127">
        <v>42473</v>
      </c>
      <c r="R609" s="17">
        <v>22924.66</v>
      </c>
      <c r="S609" s="20">
        <f t="shared" si="10"/>
        <v>3</v>
      </c>
    </row>
    <row r="610" spans="1:19" x14ac:dyDescent="0.2">
      <c r="A610" s="25">
        <v>604</v>
      </c>
      <c r="B610" s="15" t="s">
        <v>1268</v>
      </c>
      <c r="C610" s="16">
        <v>42468</v>
      </c>
      <c r="D610" s="15">
        <v>3408495064</v>
      </c>
      <c r="E610" s="113">
        <v>42461</v>
      </c>
      <c r="F610" s="100">
        <v>14302.14</v>
      </c>
      <c r="G610" s="15" t="s">
        <v>357</v>
      </c>
      <c r="H610" s="15" t="s">
        <v>26</v>
      </c>
      <c r="I610" s="15" t="s">
        <v>130</v>
      </c>
      <c r="J610" s="15" t="s">
        <v>21</v>
      </c>
      <c r="K610" s="20">
        <v>10</v>
      </c>
      <c r="L610" s="127">
        <v>42471</v>
      </c>
      <c r="M610" s="127">
        <v>42468</v>
      </c>
      <c r="N610" s="15">
        <v>14302.14</v>
      </c>
      <c r="O610" s="17" t="s">
        <v>27</v>
      </c>
      <c r="P610" s="15">
        <v>1160</v>
      </c>
      <c r="Q610" s="127">
        <v>42473</v>
      </c>
      <c r="R610" s="17">
        <v>14302.14</v>
      </c>
      <c r="S610" s="20">
        <f t="shared" si="10"/>
        <v>2</v>
      </c>
    </row>
    <row r="611" spans="1:19" x14ac:dyDescent="0.2">
      <c r="A611" s="25">
        <v>605</v>
      </c>
      <c r="B611" s="11" t="s">
        <v>1269</v>
      </c>
      <c r="C611" s="24">
        <v>42471</v>
      </c>
      <c r="D611" s="12">
        <v>1469</v>
      </c>
      <c r="E611" s="112">
        <v>42460</v>
      </c>
      <c r="F611" s="97">
        <v>77039.210000000006</v>
      </c>
      <c r="G611" s="13" t="s">
        <v>105</v>
      </c>
      <c r="H611" s="13" t="s">
        <v>106</v>
      </c>
      <c r="I611" s="13" t="s">
        <v>130</v>
      </c>
      <c r="J611" s="13" t="s">
        <v>109</v>
      </c>
      <c r="K611" s="12">
        <v>60</v>
      </c>
      <c r="L611" s="136">
        <v>42520</v>
      </c>
      <c r="M611" s="122">
        <v>42471</v>
      </c>
      <c r="N611" s="13">
        <v>77039.210000000006</v>
      </c>
      <c r="O611" s="85" t="s">
        <v>20</v>
      </c>
      <c r="P611" s="13">
        <v>609.12540000000001</v>
      </c>
      <c r="Q611" s="122">
        <v>42522</v>
      </c>
      <c r="R611" s="13">
        <v>77039.210000000006</v>
      </c>
      <c r="S611" s="20">
        <f t="shared" si="10"/>
        <v>2</v>
      </c>
    </row>
    <row r="612" spans="1:19" x14ac:dyDescent="0.2">
      <c r="A612" s="25">
        <v>606</v>
      </c>
      <c r="B612" s="11" t="s">
        <v>1270</v>
      </c>
      <c r="C612" s="24">
        <v>42471</v>
      </c>
      <c r="D612" s="12">
        <v>67</v>
      </c>
      <c r="E612" s="112">
        <v>42466</v>
      </c>
      <c r="F612" s="97">
        <v>50.06</v>
      </c>
      <c r="G612" s="13" t="s">
        <v>1271</v>
      </c>
      <c r="H612" s="13" t="s">
        <v>1146</v>
      </c>
      <c r="I612" s="13" t="s">
        <v>130</v>
      </c>
      <c r="J612" s="13" t="s">
        <v>109</v>
      </c>
      <c r="K612" s="12">
        <v>0</v>
      </c>
      <c r="L612" s="136">
        <v>42466</v>
      </c>
      <c r="M612" s="122">
        <v>42471</v>
      </c>
      <c r="N612" s="13">
        <v>50.06</v>
      </c>
      <c r="O612" s="85" t="s">
        <v>0</v>
      </c>
      <c r="P612" s="13">
        <v>67</v>
      </c>
      <c r="Q612" s="122">
        <v>42466</v>
      </c>
      <c r="R612" s="13">
        <v>50.06</v>
      </c>
      <c r="S612" s="20">
        <f t="shared" si="10"/>
        <v>0</v>
      </c>
    </row>
    <row r="613" spans="1:19" x14ac:dyDescent="0.2">
      <c r="A613" s="25">
        <v>607</v>
      </c>
      <c r="B613" s="28" t="s">
        <v>1272</v>
      </c>
      <c r="C613" s="29">
        <v>42468</v>
      </c>
      <c r="D613" s="28">
        <v>100587</v>
      </c>
      <c r="E613" s="114">
        <v>42460</v>
      </c>
      <c r="F613" s="99">
        <v>1356</v>
      </c>
      <c r="G613" s="28" t="s">
        <v>1273</v>
      </c>
      <c r="H613" s="28" t="s">
        <v>684</v>
      </c>
      <c r="I613" s="28" t="s">
        <v>130</v>
      </c>
      <c r="J613" s="28" t="s">
        <v>117</v>
      </c>
      <c r="K613" s="30">
        <v>60</v>
      </c>
      <c r="L613" s="93">
        <v>42505</v>
      </c>
      <c r="M613" s="93">
        <v>42473</v>
      </c>
      <c r="N613" s="28">
        <v>1356</v>
      </c>
      <c r="O613" s="32" t="s">
        <v>27</v>
      </c>
      <c r="P613" s="28">
        <v>1203</v>
      </c>
      <c r="Q613" s="93">
        <v>42501</v>
      </c>
      <c r="R613" s="32">
        <v>1356</v>
      </c>
      <c r="S613" s="20">
        <f t="shared" si="10"/>
        <v>-4</v>
      </c>
    </row>
    <row r="614" spans="1:19" x14ac:dyDescent="0.2">
      <c r="A614" s="25">
        <v>608</v>
      </c>
      <c r="B614" s="28" t="s">
        <v>1274</v>
      </c>
      <c r="C614" s="29">
        <v>42468</v>
      </c>
      <c r="D614" s="28">
        <v>10132262141</v>
      </c>
      <c r="E614" s="114">
        <v>42460</v>
      </c>
      <c r="F614" s="99">
        <v>88.36</v>
      </c>
      <c r="G614" s="28" t="s">
        <v>209</v>
      </c>
      <c r="H614" s="28" t="s">
        <v>17</v>
      </c>
      <c r="I614" s="28" t="s">
        <v>130</v>
      </c>
      <c r="J614" s="28" t="s">
        <v>123</v>
      </c>
      <c r="K614" s="30">
        <v>30</v>
      </c>
      <c r="L614" s="93">
        <v>42489</v>
      </c>
      <c r="M614" s="93">
        <v>42473</v>
      </c>
      <c r="N614" s="28">
        <v>88.36</v>
      </c>
      <c r="O614" s="32" t="s">
        <v>20</v>
      </c>
      <c r="P614" s="28">
        <v>1187</v>
      </c>
      <c r="Q614" s="93">
        <v>42488</v>
      </c>
      <c r="R614" s="32">
        <v>88.36</v>
      </c>
      <c r="S614" s="20">
        <f t="shared" si="10"/>
        <v>-1</v>
      </c>
    </row>
    <row r="615" spans="1:19" x14ac:dyDescent="0.2">
      <c r="A615" s="25">
        <v>609</v>
      </c>
      <c r="B615" s="28" t="s">
        <v>1275</v>
      </c>
      <c r="C615" s="29">
        <v>42468</v>
      </c>
      <c r="D615" s="28">
        <v>10132262140</v>
      </c>
      <c r="E615" s="114">
        <v>42460</v>
      </c>
      <c r="F615" s="99">
        <v>752.94</v>
      </c>
      <c r="G615" s="28" t="s">
        <v>209</v>
      </c>
      <c r="H615" s="28" t="s">
        <v>210</v>
      </c>
      <c r="I615" s="28" t="s">
        <v>130</v>
      </c>
      <c r="J615" s="28" t="s">
        <v>123</v>
      </c>
      <c r="K615" s="30">
        <v>30</v>
      </c>
      <c r="L615" s="93">
        <v>42489</v>
      </c>
      <c r="M615" s="93">
        <v>42473</v>
      </c>
      <c r="N615" s="28">
        <v>752.94</v>
      </c>
      <c r="O615" s="32" t="s">
        <v>20</v>
      </c>
      <c r="P615" s="28">
        <v>1187</v>
      </c>
      <c r="Q615" s="93">
        <v>42488</v>
      </c>
      <c r="R615" s="32">
        <v>752.94</v>
      </c>
      <c r="S615" s="20">
        <f t="shared" si="10"/>
        <v>-1</v>
      </c>
    </row>
    <row r="616" spans="1:19" x14ac:dyDescent="0.2">
      <c r="A616" s="25">
        <v>610</v>
      </c>
      <c r="B616" s="28" t="s">
        <v>1276</v>
      </c>
      <c r="C616" s="29">
        <v>42468</v>
      </c>
      <c r="D616" s="28">
        <v>10132262139</v>
      </c>
      <c r="E616" s="114">
        <v>42460</v>
      </c>
      <c r="F616" s="99">
        <v>4364.8100000000004</v>
      </c>
      <c r="G616" s="28" t="s">
        <v>209</v>
      </c>
      <c r="H616" s="28" t="s">
        <v>210</v>
      </c>
      <c r="I616" s="28" t="s">
        <v>130</v>
      </c>
      <c r="J616" s="28" t="s">
        <v>123</v>
      </c>
      <c r="K616" s="30">
        <v>30</v>
      </c>
      <c r="L616" s="93">
        <v>42489</v>
      </c>
      <c r="M616" s="93">
        <v>42473</v>
      </c>
      <c r="N616" s="28">
        <v>4364.8100000000004</v>
      </c>
      <c r="O616" s="32" t="s">
        <v>20</v>
      </c>
      <c r="P616" s="28">
        <v>1187</v>
      </c>
      <c r="Q616" s="93">
        <v>42488</v>
      </c>
      <c r="R616" s="32">
        <v>4364.8100000000004</v>
      </c>
      <c r="S616" s="20">
        <f t="shared" si="10"/>
        <v>-1</v>
      </c>
    </row>
    <row r="617" spans="1:19" x14ac:dyDescent="0.2">
      <c r="A617" s="25">
        <v>611</v>
      </c>
      <c r="B617" s="28" t="s">
        <v>1277</v>
      </c>
      <c r="C617" s="29">
        <v>42468</v>
      </c>
      <c r="D617" s="28">
        <v>10132262138</v>
      </c>
      <c r="E617" s="114">
        <v>42460</v>
      </c>
      <c r="F617" s="99">
        <v>6.49</v>
      </c>
      <c r="G617" s="28" t="s">
        <v>209</v>
      </c>
      <c r="H617" s="28" t="s">
        <v>17</v>
      </c>
      <c r="I617" s="28" t="s">
        <v>130</v>
      </c>
      <c r="J617" s="28" t="s">
        <v>123</v>
      </c>
      <c r="K617" s="30">
        <v>30</v>
      </c>
      <c r="L617" s="93">
        <v>42489</v>
      </c>
      <c r="M617" s="93">
        <v>42473</v>
      </c>
      <c r="N617" s="28">
        <v>6.4</v>
      </c>
      <c r="O617" s="32" t="s">
        <v>20</v>
      </c>
      <c r="P617" s="28">
        <v>1187</v>
      </c>
      <c r="Q617" s="93">
        <v>42488</v>
      </c>
      <c r="R617" s="32">
        <v>6.4</v>
      </c>
      <c r="S617" s="20">
        <f t="shared" si="10"/>
        <v>-1</v>
      </c>
    </row>
    <row r="618" spans="1:19" x14ac:dyDescent="0.2">
      <c r="A618" s="25">
        <v>612</v>
      </c>
      <c r="B618" s="28" t="s">
        <v>1278</v>
      </c>
      <c r="C618" s="29">
        <v>42471</v>
      </c>
      <c r="D618" s="28">
        <v>80656</v>
      </c>
      <c r="E618" s="114">
        <v>42460</v>
      </c>
      <c r="F618" s="99">
        <v>214.34</v>
      </c>
      <c r="G618" s="50" t="s">
        <v>99</v>
      </c>
      <c r="H618" s="28" t="s">
        <v>80</v>
      </c>
      <c r="I618" s="28" t="s">
        <v>130</v>
      </c>
      <c r="J618" s="28" t="s">
        <v>87</v>
      </c>
      <c r="K618" s="30">
        <v>0</v>
      </c>
      <c r="L618" s="93">
        <v>42460</v>
      </c>
      <c r="M618" s="124">
        <v>42460</v>
      </c>
      <c r="N618" s="28">
        <v>214.34</v>
      </c>
      <c r="O618" s="32" t="s">
        <v>3765</v>
      </c>
      <c r="P618" s="28">
        <v>3748608</v>
      </c>
      <c r="Q618" s="93">
        <v>42460</v>
      </c>
      <c r="R618" s="28">
        <v>214.34</v>
      </c>
      <c r="S618" s="20">
        <f t="shared" si="10"/>
        <v>0</v>
      </c>
    </row>
    <row r="619" spans="1:19" x14ac:dyDescent="0.2">
      <c r="A619" s="25">
        <v>613</v>
      </c>
      <c r="B619" s="28" t="s">
        <v>1279</v>
      </c>
      <c r="C619" s="29">
        <v>42471</v>
      </c>
      <c r="D619" s="28">
        <v>22831</v>
      </c>
      <c r="E619" s="114">
        <v>42460</v>
      </c>
      <c r="F619" s="99">
        <v>201.59</v>
      </c>
      <c r="G619" s="50" t="s">
        <v>562</v>
      </c>
      <c r="H619" s="28" t="s">
        <v>42</v>
      </c>
      <c r="I619" s="28" t="s">
        <v>130</v>
      </c>
      <c r="J619" s="28" t="s">
        <v>123</v>
      </c>
      <c r="K619" s="30">
        <v>0</v>
      </c>
      <c r="L619" s="93">
        <v>42460</v>
      </c>
      <c r="M619" s="93">
        <v>42473</v>
      </c>
      <c r="N619" s="28">
        <v>201.59</v>
      </c>
      <c r="O619" s="32" t="s">
        <v>3765</v>
      </c>
      <c r="P619" s="28">
        <v>154</v>
      </c>
      <c r="Q619" s="128">
        <v>42460</v>
      </c>
      <c r="R619" s="28">
        <v>201.59</v>
      </c>
      <c r="S619" s="20">
        <f t="shared" si="10"/>
        <v>0</v>
      </c>
    </row>
    <row r="620" spans="1:19" x14ac:dyDescent="0.2">
      <c r="A620" s="25">
        <v>614</v>
      </c>
      <c r="B620" s="28" t="s">
        <v>1280</v>
      </c>
      <c r="C620" s="29">
        <v>42471</v>
      </c>
      <c r="D620" s="28">
        <v>2029884</v>
      </c>
      <c r="E620" s="114">
        <v>42460</v>
      </c>
      <c r="F620" s="99">
        <v>304.58</v>
      </c>
      <c r="G620" s="50" t="s">
        <v>214</v>
      </c>
      <c r="H620" s="28" t="s">
        <v>35</v>
      </c>
      <c r="I620" s="28" t="s">
        <v>130</v>
      </c>
      <c r="J620" s="28" t="s">
        <v>123</v>
      </c>
      <c r="K620" s="30">
        <v>20</v>
      </c>
      <c r="L620" s="93">
        <v>42480</v>
      </c>
      <c r="M620" s="93">
        <v>42473</v>
      </c>
      <c r="N620" s="28">
        <v>304.58</v>
      </c>
      <c r="O620" s="32" t="s">
        <v>27</v>
      </c>
      <c r="P620" s="28">
        <v>1175</v>
      </c>
      <c r="Q620" s="93">
        <v>42479</v>
      </c>
      <c r="R620" s="32">
        <v>304.58</v>
      </c>
      <c r="S620" s="20">
        <f t="shared" si="10"/>
        <v>-1</v>
      </c>
    </row>
    <row r="621" spans="1:19" x14ac:dyDescent="0.2">
      <c r="A621" s="25">
        <v>615</v>
      </c>
      <c r="B621" s="28" t="s">
        <v>1281</v>
      </c>
      <c r="C621" s="29">
        <v>42471</v>
      </c>
      <c r="D621" s="28">
        <v>596</v>
      </c>
      <c r="E621" s="114">
        <v>42467</v>
      </c>
      <c r="F621" s="99">
        <v>48.02</v>
      </c>
      <c r="G621" s="50" t="s">
        <v>60</v>
      </c>
      <c r="H621" s="28" t="s">
        <v>1206</v>
      </c>
      <c r="I621" s="28" t="s">
        <v>130</v>
      </c>
      <c r="J621" s="28" t="s">
        <v>117</v>
      </c>
      <c r="K621" s="30">
        <v>0</v>
      </c>
      <c r="L621" s="93">
        <v>42467</v>
      </c>
      <c r="M621" s="93">
        <v>42471</v>
      </c>
      <c r="N621" s="28">
        <v>48.02</v>
      </c>
      <c r="O621" s="32" t="s">
        <v>72</v>
      </c>
      <c r="P621" s="28">
        <v>596</v>
      </c>
      <c r="Q621" s="93">
        <v>42467</v>
      </c>
      <c r="R621" s="32">
        <v>48.02</v>
      </c>
      <c r="S621" s="20">
        <f t="shared" si="10"/>
        <v>0</v>
      </c>
    </row>
    <row r="622" spans="1:19" x14ac:dyDescent="0.2">
      <c r="A622" s="25">
        <v>616</v>
      </c>
      <c r="B622" s="28" t="s">
        <v>1282</v>
      </c>
      <c r="C622" s="29">
        <v>42471</v>
      </c>
      <c r="D622" s="28">
        <v>428</v>
      </c>
      <c r="E622" s="114">
        <v>42467</v>
      </c>
      <c r="F622" s="99">
        <v>240</v>
      </c>
      <c r="G622" s="50" t="s">
        <v>1283</v>
      </c>
      <c r="H622" s="28" t="s">
        <v>1206</v>
      </c>
      <c r="I622" s="28" t="s">
        <v>130</v>
      </c>
      <c r="J622" s="28" t="s">
        <v>117</v>
      </c>
      <c r="K622" s="30">
        <v>0</v>
      </c>
      <c r="L622" s="93">
        <v>42467</v>
      </c>
      <c r="M622" s="93">
        <v>42471</v>
      </c>
      <c r="N622" s="28">
        <v>240</v>
      </c>
      <c r="O622" s="32" t="s">
        <v>72</v>
      </c>
      <c r="P622" s="28">
        <v>428</v>
      </c>
      <c r="Q622" s="93">
        <v>42467</v>
      </c>
      <c r="R622" s="32">
        <v>240</v>
      </c>
      <c r="S622" s="20">
        <f t="shared" si="10"/>
        <v>0</v>
      </c>
    </row>
    <row r="623" spans="1:19" x14ac:dyDescent="0.2">
      <c r="A623" s="25">
        <v>617</v>
      </c>
      <c r="B623" s="28" t="s">
        <v>1284</v>
      </c>
      <c r="C623" s="29">
        <v>42471</v>
      </c>
      <c r="D623" s="28">
        <v>51600306</v>
      </c>
      <c r="E623" s="114">
        <v>42468</v>
      </c>
      <c r="F623" s="99">
        <v>600</v>
      </c>
      <c r="G623" s="50" t="s">
        <v>59</v>
      </c>
      <c r="H623" s="28" t="s">
        <v>80</v>
      </c>
      <c r="I623" s="28" t="s">
        <v>130</v>
      </c>
      <c r="J623" s="28" t="s">
        <v>135</v>
      </c>
      <c r="K623" s="30">
        <v>0</v>
      </c>
      <c r="L623" s="93">
        <v>42473</v>
      </c>
      <c r="M623" s="93">
        <v>42474</v>
      </c>
      <c r="N623" s="28">
        <v>600</v>
      </c>
      <c r="O623" s="32" t="s">
        <v>27</v>
      </c>
      <c r="P623" s="28">
        <v>200</v>
      </c>
      <c r="Q623" s="93">
        <v>42473</v>
      </c>
      <c r="R623" s="32">
        <v>600</v>
      </c>
      <c r="S623" s="20">
        <f t="shared" si="10"/>
        <v>0</v>
      </c>
    </row>
    <row r="624" spans="1:19" x14ac:dyDescent="0.2">
      <c r="A624" s="25">
        <v>618</v>
      </c>
      <c r="B624" s="28" t="s">
        <v>1285</v>
      </c>
      <c r="C624" s="29">
        <v>42471</v>
      </c>
      <c r="D624" s="28">
        <v>963</v>
      </c>
      <c r="E624" s="114">
        <v>42466</v>
      </c>
      <c r="F624" s="99">
        <v>2245</v>
      </c>
      <c r="G624" s="50" t="s">
        <v>322</v>
      </c>
      <c r="H624" s="28" t="s">
        <v>80</v>
      </c>
      <c r="I624" s="28" t="s">
        <v>130</v>
      </c>
      <c r="J624" s="28" t="s">
        <v>234</v>
      </c>
      <c r="K624" s="30">
        <v>60</v>
      </c>
      <c r="L624" s="93">
        <v>42501</v>
      </c>
      <c r="M624" s="93">
        <v>42474</v>
      </c>
      <c r="N624" s="28">
        <v>2245</v>
      </c>
      <c r="O624" s="32" t="s">
        <v>27</v>
      </c>
      <c r="P624" s="28">
        <v>1201</v>
      </c>
      <c r="Q624" s="93">
        <v>42501</v>
      </c>
      <c r="R624" s="32">
        <v>2200.1</v>
      </c>
      <c r="S624" s="20">
        <f t="shared" si="10"/>
        <v>0</v>
      </c>
    </row>
    <row r="625" spans="1:19" x14ac:dyDescent="0.2">
      <c r="A625" s="25">
        <v>619</v>
      </c>
      <c r="B625" s="28" t="s">
        <v>1286</v>
      </c>
      <c r="C625" s="29">
        <v>42472</v>
      </c>
      <c r="D625" s="28">
        <v>10002578</v>
      </c>
      <c r="E625" s="114">
        <v>42471</v>
      </c>
      <c r="F625" s="99">
        <v>119.86</v>
      </c>
      <c r="G625" s="50" t="s">
        <v>1287</v>
      </c>
      <c r="H625" s="28" t="s">
        <v>1206</v>
      </c>
      <c r="I625" s="28" t="s">
        <v>130</v>
      </c>
      <c r="J625" s="28" t="s">
        <v>117</v>
      </c>
      <c r="K625" s="30">
        <v>0</v>
      </c>
      <c r="L625" s="93">
        <v>42471</v>
      </c>
      <c r="M625" s="93">
        <v>42479</v>
      </c>
      <c r="N625" s="28">
        <v>119.86</v>
      </c>
      <c r="O625" s="32" t="s">
        <v>90</v>
      </c>
      <c r="P625" s="28">
        <v>429</v>
      </c>
      <c r="Q625" s="93">
        <v>42471</v>
      </c>
      <c r="R625" s="28">
        <v>119.86</v>
      </c>
      <c r="S625" s="20">
        <f t="shared" si="10"/>
        <v>0</v>
      </c>
    </row>
    <row r="626" spans="1:19" x14ac:dyDescent="0.2">
      <c r="A626" s="25">
        <v>620</v>
      </c>
      <c r="B626" s="28" t="s">
        <v>1288</v>
      </c>
      <c r="C626" s="29">
        <v>42472</v>
      </c>
      <c r="D626" s="28">
        <v>52092679</v>
      </c>
      <c r="E626" s="114">
        <v>42472</v>
      </c>
      <c r="F626" s="99">
        <v>1456.09</v>
      </c>
      <c r="G626" s="50" t="s">
        <v>1289</v>
      </c>
      <c r="H626" s="28" t="s">
        <v>57</v>
      </c>
      <c r="I626" s="28" t="s">
        <v>130</v>
      </c>
      <c r="J626" s="28" t="s">
        <v>117</v>
      </c>
      <c r="K626" s="30"/>
      <c r="L626" s="93">
        <v>42472</v>
      </c>
      <c r="M626" s="93">
        <v>42479</v>
      </c>
      <c r="N626" s="28">
        <v>1456.09</v>
      </c>
      <c r="O626" s="32" t="s">
        <v>20</v>
      </c>
      <c r="P626" s="28">
        <v>1176</v>
      </c>
      <c r="Q626" s="93">
        <v>42472</v>
      </c>
      <c r="R626" s="28">
        <v>1456.09</v>
      </c>
      <c r="S626" s="20">
        <f t="shared" si="10"/>
        <v>0</v>
      </c>
    </row>
    <row r="627" spans="1:19" x14ac:dyDescent="0.2">
      <c r="A627" s="25">
        <v>621</v>
      </c>
      <c r="B627" s="11" t="s">
        <v>1290</v>
      </c>
      <c r="C627" s="24">
        <v>42471</v>
      </c>
      <c r="D627" s="12">
        <v>61282</v>
      </c>
      <c r="E627" s="112">
        <v>42468</v>
      </c>
      <c r="F627" s="97">
        <v>100</v>
      </c>
      <c r="G627" s="51" t="s">
        <v>107</v>
      </c>
      <c r="H627" s="13" t="s">
        <v>1291</v>
      </c>
      <c r="I627" s="13" t="s">
        <v>130</v>
      </c>
      <c r="J627" s="13" t="s">
        <v>109</v>
      </c>
      <c r="K627" s="12">
        <v>0</v>
      </c>
      <c r="L627" s="136">
        <v>42468</v>
      </c>
      <c r="M627" s="122">
        <v>42472</v>
      </c>
      <c r="N627" s="13">
        <v>100</v>
      </c>
      <c r="O627" s="85" t="s">
        <v>0</v>
      </c>
      <c r="P627" s="13">
        <v>16</v>
      </c>
      <c r="Q627" s="122">
        <v>42468</v>
      </c>
      <c r="R627" s="13">
        <v>100</v>
      </c>
      <c r="S627" s="20">
        <f t="shared" si="10"/>
        <v>0</v>
      </c>
    </row>
    <row r="628" spans="1:19" x14ac:dyDescent="0.2">
      <c r="A628" s="25">
        <v>622</v>
      </c>
      <c r="B628" s="11" t="s">
        <v>1292</v>
      </c>
      <c r="C628" s="24">
        <v>42472</v>
      </c>
      <c r="D628" s="12">
        <v>1926</v>
      </c>
      <c r="E628" s="112">
        <v>42468</v>
      </c>
      <c r="F628" s="97">
        <v>96</v>
      </c>
      <c r="G628" s="51" t="s">
        <v>1293</v>
      </c>
      <c r="H628" s="13" t="s">
        <v>1294</v>
      </c>
      <c r="I628" s="13" t="s">
        <v>130</v>
      </c>
      <c r="J628" s="13" t="s">
        <v>109</v>
      </c>
      <c r="K628" s="12">
        <v>0</v>
      </c>
      <c r="L628" s="136">
        <v>42468</v>
      </c>
      <c r="M628" s="122">
        <v>42472</v>
      </c>
      <c r="N628" s="13">
        <v>96</v>
      </c>
      <c r="O628" s="85" t="s">
        <v>93</v>
      </c>
      <c r="P628" s="13">
        <v>1738</v>
      </c>
      <c r="Q628" s="122">
        <v>42468</v>
      </c>
      <c r="R628" s="13">
        <v>96</v>
      </c>
      <c r="S628" s="20">
        <f t="shared" si="10"/>
        <v>0</v>
      </c>
    </row>
    <row r="629" spans="1:19" x14ac:dyDescent="0.2">
      <c r="A629" s="25">
        <v>623</v>
      </c>
      <c r="B629" s="52" t="s">
        <v>1295</v>
      </c>
      <c r="C629" s="53">
        <v>42472</v>
      </c>
      <c r="D629" s="52">
        <v>1953126</v>
      </c>
      <c r="E629" s="117">
        <v>42468</v>
      </c>
      <c r="F629" s="103">
        <v>166.57</v>
      </c>
      <c r="G629" s="52" t="s">
        <v>81</v>
      </c>
      <c r="H629" s="28" t="s">
        <v>16</v>
      </c>
      <c r="I629" s="28" t="s">
        <v>130</v>
      </c>
      <c r="J629" s="28" t="s">
        <v>123</v>
      </c>
      <c r="K629" s="30">
        <v>15</v>
      </c>
      <c r="L629" s="93">
        <v>42483</v>
      </c>
      <c r="M629" s="93">
        <v>42473</v>
      </c>
      <c r="N629" s="28">
        <v>166.57</v>
      </c>
      <c r="O629" s="32" t="s">
        <v>27</v>
      </c>
      <c r="P629" s="28">
        <v>1185</v>
      </c>
      <c r="Q629" s="93">
        <v>42485</v>
      </c>
      <c r="R629" s="32">
        <v>166.57</v>
      </c>
      <c r="S629" s="20">
        <f t="shared" si="10"/>
        <v>2</v>
      </c>
    </row>
    <row r="630" spans="1:19" x14ac:dyDescent="0.2">
      <c r="A630" s="25">
        <v>624</v>
      </c>
      <c r="B630" s="28" t="s">
        <v>1296</v>
      </c>
      <c r="C630" s="29">
        <v>42472</v>
      </c>
      <c r="D630" s="28">
        <v>1953127</v>
      </c>
      <c r="E630" s="114">
        <v>42468</v>
      </c>
      <c r="F630" s="99">
        <v>5180.92</v>
      </c>
      <c r="G630" s="50" t="s">
        <v>81</v>
      </c>
      <c r="H630" s="28" t="s">
        <v>16</v>
      </c>
      <c r="I630" s="28" t="s">
        <v>130</v>
      </c>
      <c r="J630" s="28" t="s">
        <v>123</v>
      </c>
      <c r="K630" s="30">
        <v>15</v>
      </c>
      <c r="L630" s="93">
        <v>42483</v>
      </c>
      <c r="M630" s="93"/>
      <c r="N630" s="28"/>
      <c r="O630" s="32" t="s">
        <v>27</v>
      </c>
      <c r="P630" s="28">
        <v>1185</v>
      </c>
      <c r="Q630" s="93">
        <v>42485</v>
      </c>
      <c r="R630" s="32">
        <v>5180.92</v>
      </c>
      <c r="S630" s="20">
        <f t="shared" si="10"/>
        <v>2</v>
      </c>
    </row>
    <row r="631" spans="1:19" x14ac:dyDescent="0.2">
      <c r="A631" s="25">
        <v>625</v>
      </c>
      <c r="B631" s="28" t="s">
        <v>1297</v>
      </c>
      <c r="C631" s="29">
        <v>42472</v>
      </c>
      <c r="D631" s="28">
        <v>16959</v>
      </c>
      <c r="E631" s="114">
        <v>42460</v>
      </c>
      <c r="F631" s="99">
        <v>21.95</v>
      </c>
      <c r="G631" s="50" t="s">
        <v>1305</v>
      </c>
      <c r="H631" s="28" t="s">
        <v>18</v>
      </c>
      <c r="I631" s="28" t="s">
        <v>130</v>
      </c>
      <c r="J631" s="28" t="s">
        <v>123</v>
      </c>
      <c r="K631" s="30">
        <v>15</v>
      </c>
      <c r="L631" s="93">
        <v>42475</v>
      </c>
      <c r="M631" s="93">
        <v>42473</v>
      </c>
      <c r="N631" s="28">
        <v>21.95</v>
      </c>
      <c r="O631" s="32" t="s">
        <v>27</v>
      </c>
      <c r="P631" s="28">
        <v>1167</v>
      </c>
      <c r="Q631" s="93">
        <v>42474</v>
      </c>
      <c r="R631" s="32">
        <v>21.95</v>
      </c>
      <c r="S631" s="20">
        <f t="shared" si="10"/>
        <v>-1</v>
      </c>
    </row>
    <row r="632" spans="1:19" x14ac:dyDescent="0.2">
      <c r="A632" s="25">
        <v>626</v>
      </c>
      <c r="B632" s="28" t="s">
        <v>1298</v>
      </c>
      <c r="C632" s="29">
        <v>42472</v>
      </c>
      <c r="D632" s="28">
        <v>1481</v>
      </c>
      <c r="E632" s="114">
        <v>42460</v>
      </c>
      <c r="F632" s="99">
        <v>17489.330000000002</v>
      </c>
      <c r="G632" s="50" t="s">
        <v>1299</v>
      </c>
      <c r="H632" s="28" t="s">
        <v>1300</v>
      </c>
      <c r="I632" s="28" t="s">
        <v>130</v>
      </c>
      <c r="J632" s="28" t="s">
        <v>123</v>
      </c>
      <c r="K632" s="30">
        <v>60</v>
      </c>
      <c r="L632" s="93">
        <v>42521</v>
      </c>
      <c r="M632" s="93">
        <v>42473</v>
      </c>
      <c r="N632" s="28">
        <v>17489.330000000002</v>
      </c>
      <c r="O632" s="32" t="s">
        <v>27</v>
      </c>
      <c r="P632" s="28">
        <v>1254</v>
      </c>
      <c r="Q632" s="93">
        <v>42522</v>
      </c>
      <c r="R632" s="32">
        <v>14849.47</v>
      </c>
      <c r="S632" s="20">
        <f t="shared" si="10"/>
        <v>1</v>
      </c>
    </row>
    <row r="633" spans="1:19" x14ac:dyDescent="0.2">
      <c r="A633" s="25">
        <v>627</v>
      </c>
      <c r="B633" s="28" t="s">
        <v>1301</v>
      </c>
      <c r="C633" s="29">
        <v>42472</v>
      </c>
      <c r="D633" s="28">
        <v>498</v>
      </c>
      <c r="E633" s="114">
        <v>42472</v>
      </c>
      <c r="F633" s="99">
        <v>69</v>
      </c>
      <c r="G633" s="50" t="s">
        <v>8</v>
      </c>
      <c r="H633" s="28" t="s">
        <v>1146</v>
      </c>
      <c r="I633" s="28" t="s">
        <v>130</v>
      </c>
      <c r="J633" s="28" t="s">
        <v>117</v>
      </c>
      <c r="K633" s="30">
        <v>0</v>
      </c>
      <c r="L633" s="93">
        <v>42472</v>
      </c>
      <c r="M633" s="128">
        <v>42472</v>
      </c>
      <c r="N633" s="28">
        <v>69</v>
      </c>
      <c r="O633" s="32" t="s">
        <v>72</v>
      </c>
      <c r="P633" s="28">
        <v>17</v>
      </c>
      <c r="Q633" s="128">
        <v>42472</v>
      </c>
      <c r="R633" s="28">
        <v>69</v>
      </c>
      <c r="S633" s="20">
        <f t="shared" si="10"/>
        <v>0</v>
      </c>
    </row>
    <row r="634" spans="1:19" x14ac:dyDescent="0.2">
      <c r="A634" s="25">
        <v>628</v>
      </c>
      <c r="B634" s="28" t="s">
        <v>1302</v>
      </c>
      <c r="C634" s="29">
        <v>42472</v>
      </c>
      <c r="D634" s="28">
        <v>803</v>
      </c>
      <c r="E634" s="114">
        <v>42464</v>
      </c>
      <c r="F634" s="99">
        <v>132</v>
      </c>
      <c r="G634" s="50" t="s">
        <v>1303</v>
      </c>
      <c r="H634" s="28" t="s">
        <v>1304</v>
      </c>
      <c r="I634" s="28" t="s">
        <v>130</v>
      </c>
      <c r="J634" s="28" t="s">
        <v>22</v>
      </c>
      <c r="K634" s="30">
        <v>90</v>
      </c>
      <c r="L634" s="93">
        <v>42565</v>
      </c>
      <c r="M634" s="93">
        <v>42473</v>
      </c>
      <c r="N634" s="28">
        <v>132</v>
      </c>
      <c r="O634" s="32" t="s">
        <v>27</v>
      </c>
      <c r="P634" s="28">
        <v>1329</v>
      </c>
      <c r="Q634" s="93">
        <v>42565</v>
      </c>
      <c r="R634" s="32">
        <v>132</v>
      </c>
      <c r="S634" s="20">
        <f t="shared" si="10"/>
        <v>0</v>
      </c>
    </row>
    <row r="635" spans="1:19" x14ac:dyDescent="0.2">
      <c r="A635" s="25">
        <v>629</v>
      </c>
      <c r="B635" s="28" t="s">
        <v>1306</v>
      </c>
      <c r="C635" s="29">
        <v>42472</v>
      </c>
      <c r="D635" s="28">
        <v>2400002116</v>
      </c>
      <c r="E635" s="114">
        <v>42460</v>
      </c>
      <c r="F635" s="99">
        <v>58.18</v>
      </c>
      <c r="G635" s="50" t="s">
        <v>1307</v>
      </c>
      <c r="H635" s="28" t="s">
        <v>222</v>
      </c>
      <c r="I635" s="28" t="s">
        <v>130</v>
      </c>
      <c r="J635" s="28" t="s">
        <v>123</v>
      </c>
      <c r="K635" s="30">
        <v>30</v>
      </c>
      <c r="L635" s="93">
        <v>42479</v>
      </c>
      <c r="M635" s="93">
        <v>42473</v>
      </c>
      <c r="N635" s="28">
        <v>58.18</v>
      </c>
      <c r="O635" s="32" t="s">
        <v>27</v>
      </c>
      <c r="P635" s="28">
        <v>1176</v>
      </c>
      <c r="Q635" s="93">
        <v>42479</v>
      </c>
      <c r="R635" s="32">
        <v>58.18</v>
      </c>
      <c r="S635" s="20">
        <f t="shared" si="10"/>
        <v>0</v>
      </c>
    </row>
    <row r="636" spans="1:19" x14ac:dyDescent="0.2">
      <c r="A636" s="25">
        <v>630</v>
      </c>
      <c r="B636" s="28" t="s">
        <v>1308</v>
      </c>
      <c r="C636" s="29">
        <v>42472</v>
      </c>
      <c r="D636" s="28">
        <v>43085</v>
      </c>
      <c r="E636" s="114">
        <v>42472</v>
      </c>
      <c r="F636" s="99">
        <v>14554.74</v>
      </c>
      <c r="G636" s="28" t="s">
        <v>481</v>
      </c>
      <c r="H636" s="28" t="s">
        <v>1309</v>
      </c>
      <c r="I636" s="28" t="s">
        <v>130</v>
      </c>
      <c r="J636" s="28" t="s">
        <v>208</v>
      </c>
      <c r="K636" s="30">
        <v>60</v>
      </c>
      <c r="L636" s="93">
        <v>42532</v>
      </c>
      <c r="M636" s="93">
        <v>42474</v>
      </c>
      <c r="N636" s="28">
        <v>14554.74</v>
      </c>
      <c r="O636" s="32" t="s">
        <v>20</v>
      </c>
      <c r="P636" s="28">
        <v>1286</v>
      </c>
      <c r="Q636" s="93">
        <v>42536</v>
      </c>
      <c r="R636" s="32">
        <v>14554.74</v>
      </c>
      <c r="S636" s="20">
        <f t="shared" si="10"/>
        <v>4</v>
      </c>
    </row>
    <row r="637" spans="1:19" x14ac:dyDescent="0.2">
      <c r="A637" s="25">
        <v>631</v>
      </c>
      <c r="B637" s="28" t="s">
        <v>1310</v>
      </c>
      <c r="C637" s="29">
        <v>42472</v>
      </c>
      <c r="D637" s="28">
        <v>50001044</v>
      </c>
      <c r="E637" s="114">
        <v>42469</v>
      </c>
      <c r="F637" s="99">
        <v>93.15</v>
      </c>
      <c r="G637" s="28" t="s">
        <v>1287</v>
      </c>
      <c r="H637" s="28" t="s">
        <v>1311</v>
      </c>
      <c r="I637" s="28" t="s">
        <v>130</v>
      </c>
      <c r="J637" s="28" t="s">
        <v>23</v>
      </c>
      <c r="K637" s="30">
        <v>0</v>
      </c>
      <c r="L637" s="93">
        <v>42469</v>
      </c>
      <c r="M637" s="128">
        <v>42469</v>
      </c>
      <c r="N637" s="28">
        <v>93.15</v>
      </c>
      <c r="O637" s="32" t="s">
        <v>72</v>
      </c>
      <c r="P637" s="28">
        <v>24</v>
      </c>
      <c r="Q637" s="128">
        <v>42469</v>
      </c>
      <c r="R637" s="28">
        <v>93.15</v>
      </c>
      <c r="S637" s="20">
        <f t="shared" si="10"/>
        <v>0</v>
      </c>
    </row>
    <row r="638" spans="1:19" s="9" customFormat="1" x14ac:dyDescent="0.2">
      <c r="A638" s="25">
        <v>632</v>
      </c>
      <c r="B638" s="15" t="s">
        <v>1312</v>
      </c>
      <c r="C638" s="16">
        <v>42472</v>
      </c>
      <c r="D638" s="15">
        <v>4225</v>
      </c>
      <c r="E638" s="113">
        <v>42471</v>
      </c>
      <c r="F638" s="100">
        <v>6.3</v>
      </c>
      <c r="G638" s="15" t="s">
        <v>101</v>
      </c>
      <c r="H638" s="15" t="s">
        <v>92</v>
      </c>
      <c r="I638" s="15" t="s">
        <v>130</v>
      </c>
      <c r="J638" s="15" t="s">
        <v>21</v>
      </c>
      <c r="K638" s="20">
        <v>0</v>
      </c>
      <c r="L638" s="127">
        <v>42471</v>
      </c>
      <c r="M638" s="127">
        <v>42472</v>
      </c>
      <c r="N638" s="15">
        <v>6.3</v>
      </c>
      <c r="O638" s="17" t="s">
        <v>50</v>
      </c>
      <c r="P638" s="15">
        <v>6265</v>
      </c>
      <c r="Q638" s="127">
        <v>42471</v>
      </c>
      <c r="R638" s="17">
        <v>6.3</v>
      </c>
      <c r="S638" s="20">
        <f t="shared" si="10"/>
        <v>0</v>
      </c>
    </row>
    <row r="639" spans="1:19" s="9" customFormat="1" x14ac:dyDescent="0.2">
      <c r="A639" s="25">
        <v>633</v>
      </c>
      <c r="B639" s="15" t="s">
        <v>1313</v>
      </c>
      <c r="C639" s="16">
        <v>42472</v>
      </c>
      <c r="D639" s="15">
        <v>11159</v>
      </c>
      <c r="E639" s="113">
        <v>42471</v>
      </c>
      <c r="F639" s="100">
        <v>180</v>
      </c>
      <c r="G639" s="15" t="s">
        <v>546</v>
      </c>
      <c r="H639" s="15" t="s">
        <v>5</v>
      </c>
      <c r="I639" s="15" t="s">
        <v>130</v>
      </c>
      <c r="J639" s="15" t="s">
        <v>21</v>
      </c>
      <c r="K639" s="20">
        <v>0</v>
      </c>
      <c r="L639" s="127">
        <v>42471</v>
      </c>
      <c r="M639" s="127">
        <v>42472</v>
      </c>
      <c r="N639" s="15">
        <v>180</v>
      </c>
      <c r="O639" s="17" t="s">
        <v>50</v>
      </c>
      <c r="P639" s="15">
        <v>2875</v>
      </c>
      <c r="Q639" s="127">
        <v>42471</v>
      </c>
      <c r="R639" s="17">
        <v>180</v>
      </c>
      <c r="S639" s="20">
        <f t="shared" si="10"/>
        <v>0</v>
      </c>
    </row>
    <row r="640" spans="1:19" s="9" customFormat="1" x14ac:dyDescent="0.2">
      <c r="A640" s="25">
        <v>634</v>
      </c>
      <c r="B640" s="15" t="s">
        <v>1314</v>
      </c>
      <c r="C640" s="16">
        <v>42472</v>
      </c>
      <c r="D640" s="15">
        <v>1470</v>
      </c>
      <c r="E640" s="113">
        <v>42460</v>
      </c>
      <c r="F640" s="100">
        <v>22542.18</v>
      </c>
      <c r="G640" s="15" t="s">
        <v>1045</v>
      </c>
      <c r="H640" s="15" t="s">
        <v>450</v>
      </c>
      <c r="I640" s="15" t="s">
        <v>130</v>
      </c>
      <c r="J640" s="15" t="s">
        <v>21</v>
      </c>
      <c r="K640" s="20">
        <v>60</v>
      </c>
      <c r="L640" s="127">
        <v>42520</v>
      </c>
      <c r="M640" s="127">
        <v>42472</v>
      </c>
      <c r="N640" s="15">
        <v>22542.18</v>
      </c>
      <c r="O640" s="17" t="s">
        <v>27</v>
      </c>
      <c r="P640" s="15">
        <v>1254</v>
      </c>
      <c r="Q640" s="127">
        <v>42522</v>
      </c>
      <c r="R640" s="17">
        <v>21602.92</v>
      </c>
      <c r="S640" s="20">
        <f t="shared" si="10"/>
        <v>2</v>
      </c>
    </row>
    <row r="641" spans="1:19" x14ac:dyDescent="0.2">
      <c r="A641" s="25">
        <v>635</v>
      </c>
      <c r="B641" s="11" t="s">
        <v>1315</v>
      </c>
      <c r="C641" s="24">
        <v>42473</v>
      </c>
      <c r="D641" s="12">
        <v>113</v>
      </c>
      <c r="E641" s="112">
        <v>42473</v>
      </c>
      <c r="F641" s="97">
        <v>30</v>
      </c>
      <c r="G641" s="13" t="s">
        <v>94</v>
      </c>
      <c r="H641" s="13" t="s">
        <v>82</v>
      </c>
      <c r="I641" s="13" t="s">
        <v>130</v>
      </c>
      <c r="J641" s="13" t="s">
        <v>109</v>
      </c>
      <c r="K641" s="12">
        <v>0</v>
      </c>
      <c r="L641" s="136">
        <v>42473</v>
      </c>
      <c r="M641" s="122">
        <v>42473</v>
      </c>
      <c r="N641" s="13">
        <v>30</v>
      </c>
      <c r="O641" s="85" t="s">
        <v>0</v>
      </c>
      <c r="P641" s="13">
        <v>509</v>
      </c>
      <c r="Q641" s="122">
        <v>42473</v>
      </c>
      <c r="R641" s="13">
        <v>30</v>
      </c>
      <c r="S641" s="20">
        <f t="shared" si="10"/>
        <v>0</v>
      </c>
    </row>
    <row r="642" spans="1:19" x14ac:dyDescent="0.2">
      <c r="A642" s="25">
        <v>636</v>
      </c>
      <c r="B642" s="28" t="s">
        <v>1316</v>
      </c>
      <c r="C642" s="29">
        <v>42474</v>
      </c>
      <c r="D642" s="28">
        <v>4167</v>
      </c>
      <c r="E642" s="114">
        <v>42473</v>
      </c>
      <c r="F642" s="99">
        <v>554.16999999999996</v>
      </c>
      <c r="G642" s="28" t="s">
        <v>259</v>
      </c>
      <c r="H642" s="28" t="s">
        <v>57</v>
      </c>
      <c r="I642" s="28" t="s">
        <v>130</v>
      </c>
      <c r="J642" s="28" t="s">
        <v>117</v>
      </c>
      <c r="K642" s="30">
        <v>0</v>
      </c>
      <c r="L642" s="93">
        <v>42473</v>
      </c>
      <c r="M642" s="93">
        <v>42474</v>
      </c>
      <c r="N642" s="28">
        <v>554.16999999999996</v>
      </c>
      <c r="O642" s="32" t="s">
        <v>72</v>
      </c>
      <c r="P642" s="28">
        <v>2789</v>
      </c>
      <c r="Q642" s="93">
        <v>42473</v>
      </c>
      <c r="R642" s="32">
        <v>554.16999999999996</v>
      </c>
      <c r="S642" s="20">
        <f t="shared" si="10"/>
        <v>0</v>
      </c>
    </row>
    <row r="643" spans="1:19" x14ac:dyDescent="0.2">
      <c r="A643" s="25">
        <v>637</v>
      </c>
      <c r="B643" s="28" t="s">
        <v>1317</v>
      </c>
      <c r="C643" s="29">
        <v>42474</v>
      </c>
      <c r="D643" s="28">
        <v>51600315</v>
      </c>
      <c r="E643" s="114">
        <v>42472</v>
      </c>
      <c r="F643" s="99">
        <v>1680</v>
      </c>
      <c r="G643" s="28" t="s">
        <v>59</v>
      </c>
      <c r="H643" s="28" t="s">
        <v>57</v>
      </c>
      <c r="I643" s="28" t="s">
        <v>130</v>
      </c>
      <c r="J643" s="28" t="s">
        <v>135</v>
      </c>
      <c r="K643" s="30">
        <v>0</v>
      </c>
      <c r="L643" s="93">
        <v>42479</v>
      </c>
      <c r="M643" s="93">
        <v>42486</v>
      </c>
      <c r="N643" s="28">
        <v>1680</v>
      </c>
      <c r="O643" s="32" t="s">
        <v>27</v>
      </c>
      <c r="P643" s="28">
        <v>1178</v>
      </c>
      <c r="Q643" s="93">
        <v>42479</v>
      </c>
      <c r="R643" s="32">
        <v>1680</v>
      </c>
      <c r="S643" s="20">
        <f t="shared" si="10"/>
        <v>0</v>
      </c>
    </row>
    <row r="644" spans="1:19" x14ac:dyDescent="0.2">
      <c r="A644" s="25">
        <v>638</v>
      </c>
      <c r="B644" s="28" t="s">
        <v>1318</v>
      </c>
      <c r="C644" s="29">
        <v>42474</v>
      </c>
      <c r="D644" s="28">
        <v>10002592</v>
      </c>
      <c r="E644" s="114">
        <v>42474</v>
      </c>
      <c r="F644" s="99">
        <v>98.7</v>
      </c>
      <c r="G644" s="28" t="s">
        <v>1287</v>
      </c>
      <c r="H644" s="28" t="s">
        <v>1206</v>
      </c>
      <c r="I644" s="28" t="s">
        <v>130</v>
      </c>
      <c r="J644" s="28" t="s">
        <v>117</v>
      </c>
      <c r="K644" s="30">
        <v>0</v>
      </c>
      <c r="L644" s="93">
        <v>42474</v>
      </c>
      <c r="M644" s="93">
        <v>42479</v>
      </c>
      <c r="N644" s="28">
        <v>98.7</v>
      </c>
      <c r="O644" s="32" t="s">
        <v>3766</v>
      </c>
      <c r="P644" s="28">
        <v>3440261</v>
      </c>
      <c r="Q644" s="93">
        <v>42474</v>
      </c>
      <c r="R644" s="28">
        <v>98.7</v>
      </c>
      <c r="S644" s="20">
        <f t="shared" si="10"/>
        <v>0</v>
      </c>
    </row>
    <row r="645" spans="1:19" x14ac:dyDescent="0.2">
      <c r="A645" s="25">
        <v>639</v>
      </c>
      <c r="B645" s="11" t="s">
        <v>1319</v>
      </c>
      <c r="C645" s="24">
        <v>42474</v>
      </c>
      <c r="D645" s="12">
        <v>1953127</v>
      </c>
      <c r="E645" s="112">
        <v>42468</v>
      </c>
      <c r="F645" s="97">
        <v>5180.92</v>
      </c>
      <c r="G645" s="13" t="s">
        <v>81</v>
      </c>
      <c r="H645" s="13" t="s">
        <v>42</v>
      </c>
      <c r="I645" s="13" t="s">
        <v>130</v>
      </c>
      <c r="J645" s="13" t="s">
        <v>109</v>
      </c>
      <c r="K645" s="12">
        <v>15</v>
      </c>
      <c r="L645" s="136">
        <v>42483</v>
      </c>
      <c r="M645" s="122">
        <v>42474</v>
      </c>
      <c r="N645" s="13">
        <v>5180.92</v>
      </c>
      <c r="O645" s="85" t="s">
        <v>20</v>
      </c>
      <c r="P645" s="13">
        <v>553</v>
      </c>
      <c r="Q645" s="122">
        <v>42485</v>
      </c>
      <c r="R645" s="13">
        <v>5180.92</v>
      </c>
      <c r="S645" s="20">
        <f t="shared" si="10"/>
        <v>2</v>
      </c>
    </row>
    <row r="646" spans="1:19" x14ac:dyDescent="0.2">
      <c r="A646" s="25">
        <v>640</v>
      </c>
      <c r="B646" s="11" t="s">
        <v>1320</v>
      </c>
      <c r="C646" s="24">
        <v>42474</v>
      </c>
      <c r="D646" s="12">
        <v>161920</v>
      </c>
      <c r="E646" s="112">
        <v>42473</v>
      </c>
      <c r="F646" s="97">
        <v>197.82</v>
      </c>
      <c r="G646" s="13" t="s">
        <v>61</v>
      </c>
      <c r="H646" s="13" t="s">
        <v>1321</v>
      </c>
      <c r="I646" s="13" t="s">
        <v>130</v>
      </c>
      <c r="J646" s="13" t="s">
        <v>109</v>
      </c>
      <c r="K646" s="12">
        <v>0</v>
      </c>
      <c r="L646" s="136">
        <v>42474</v>
      </c>
      <c r="M646" s="122">
        <v>42474</v>
      </c>
      <c r="N646" s="13">
        <v>197.82</v>
      </c>
      <c r="O646" s="85" t="s">
        <v>93</v>
      </c>
      <c r="P646" s="13">
        <v>160637</v>
      </c>
      <c r="Q646" s="122">
        <v>42474</v>
      </c>
      <c r="R646" s="13">
        <v>197.82</v>
      </c>
      <c r="S646" s="20">
        <f t="shared" si="10"/>
        <v>0</v>
      </c>
    </row>
    <row r="647" spans="1:19" x14ac:dyDescent="0.2">
      <c r="A647" s="25">
        <v>641</v>
      </c>
      <c r="B647" s="15" t="s">
        <v>1322</v>
      </c>
      <c r="C647" s="16">
        <v>42473</v>
      </c>
      <c r="D647" s="15">
        <v>20160499</v>
      </c>
      <c r="E647" s="113">
        <v>42461</v>
      </c>
      <c r="F647" s="100">
        <v>1129.2</v>
      </c>
      <c r="G647" s="15" t="s">
        <v>1323</v>
      </c>
      <c r="H647" s="15" t="s">
        <v>1324</v>
      </c>
      <c r="I647" s="15" t="s">
        <v>130</v>
      </c>
      <c r="J647" s="15" t="s">
        <v>21</v>
      </c>
      <c r="K647" s="20">
        <v>0</v>
      </c>
      <c r="L647" s="127">
        <v>42461</v>
      </c>
      <c r="M647" s="127">
        <v>42473</v>
      </c>
      <c r="N647" s="15">
        <v>1129.2</v>
      </c>
      <c r="O647" s="17" t="s">
        <v>20</v>
      </c>
      <c r="P647" s="15">
        <v>237</v>
      </c>
      <c r="Q647" s="127">
        <v>42464</v>
      </c>
      <c r="R647" s="17">
        <v>1129.2</v>
      </c>
      <c r="S647" s="20">
        <f t="shared" si="10"/>
        <v>3</v>
      </c>
    </row>
    <row r="648" spans="1:19" x14ac:dyDescent="0.2">
      <c r="A648" s="25">
        <v>642</v>
      </c>
      <c r="B648" s="15" t="s">
        <v>1325</v>
      </c>
      <c r="C648" s="16">
        <v>42475</v>
      </c>
      <c r="D648" s="15">
        <v>340059025</v>
      </c>
      <c r="E648" s="113">
        <v>42474</v>
      </c>
      <c r="F648" s="100">
        <v>149.97999999999999</v>
      </c>
      <c r="G648" s="15" t="s">
        <v>60</v>
      </c>
      <c r="H648" s="15" t="s">
        <v>1326</v>
      </c>
      <c r="I648" s="15" t="s">
        <v>130</v>
      </c>
      <c r="J648" s="15" t="s">
        <v>1327</v>
      </c>
      <c r="K648" s="20">
        <v>0</v>
      </c>
      <c r="L648" s="127">
        <v>42474</v>
      </c>
      <c r="M648" s="127">
        <v>42474</v>
      </c>
      <c r="N648" s="15">
        <v>149.97999999999999</v>
      </c>
      <c r="O648" s="17" t="s">
        <v>72</v>
      </c>
      <c r="P648" s="15">
        <v>101</v>
      </c>
      <c r="Q648" s="127">
        <v>42474</v>
      </c>
      <c r="R648" s="17">
        <v>149.97999999999999</v>
      </c>
      <c r="S648" s="20">
        <f t="shared" si="10"/>
        <v>0</v>
      </c>
    </row>
    <row r="649" spans="1:19" x14ac:dyDescent="0.2">
      <c r="A649" s="25">
        <v>643</v>
      </c>
      <c r="B649" s="28" t="s">
        <v>1328</v>
      </c>
      <c r="C649" s="29">
        <v>42475</v>
      </c>
      <c r="D649" s="28">
        <v>7281638</v>
      </c>
      <c r="E649" s="114">
        <v>42473</v>
      </c>
      <c r="F649" s="99">
        <v>1353.32</v>
      </c>
      <c r="G649" s="28" t="s">
        <v>344</v>
      </c>
      <c r="H649" s="28" t="s">
        <v>1329</v>
      </c>
      <c r="I649" s="28" t="s">
        <v>130</v>
      </c>
      <c r="J649" s="28" t="s">
        <v>22</v>
      </c>
      <c r="K649" s="30">
        <v>30</v>
      </c>
      <c r="L649" s="93">
        <v>42473</v>
      </c>
      <c r="M649" s="93">
        <v>42488</v>
      </c>
      <c r="N649" s="28">
        <v>1353.32</v>
      </c>
      <c r="O649" s="32" t="s">
        <v>27</v>
      </c>
      <c r="P649" s="28">
        <v>1161</v>
      </c>
      <c r="Q649" s="93">
        <v>42473</v>
      </c>
      <c r="R649" s="32">
        <v>1353.32</v>
      </c>
      <c r="S649" s="20">
        <f t="shared" ref="S649:S711" si="11">Q649-L649</f>
        <v>0</v>
      </c>
    </row>
    <row r="650" spans="1:19" x14ac:dyDescent="0.2">
      <c r="A650" s="25">
        <v>644</v>
      </c>
      <c r="B650" s="28" t="s">
        <v>1330</v>
      </c>
      <c r="C650" s="29">
        <v>42475</v>
      </c>
      <c r="D650" s="30">
        <v>952016014109</v>
      </c>
      <c r="E650" s="114">
        <v>42468</v>
      </c>
      <c r="F650" s="99">
        <v>42.95</v>
      </c>
      <c r="G650" s="28" t="s">
        <v>15</v>
      </c>
      <c r="H650" s="28" t="s">
        <v>221</v>
      </c>
      <c r="I650" s="28" t="s">
        <v>130</v>
      </c>
      <c r="J650" s="28" t="s">
        <v>123</v>
      </c>
      <c r="K650" s="30">
        <v>15</v>
      </c>
      <c r="L650" s="93">
        <v>42498</v>
      </c>
      <c r="M650" s="93">
        <v>42479</v>
      </c>
      <c r="N650" s="28">
        <v>42.95</v>
      </c>
      <c r="O650" s="32" t="s">
        <v>20</v>
      </c>
      <c r="P650" s="28">
        <v>1197</v>
      </c>
      <c r="Q650" s="93">
        <v>42498</v>
      </c>
      <c r="R650" s="32">
        <v>42.95</v>
      </c>
      <c r="S650" s="20">
        <f t="shared" si="11"/>
        <v>0</v>
      </c>
    </row>
    <row r="651" spans="1:19" x14ac:dyDescent="0.2">
      <c r="A651" s="25">
        <v>645</v>
      </c>
      <c r="B651" s="28" t="s">
        <v>1331</v>
      </c>
      <c r="C651" s="29">
        <v>42475</v>
      </c>
      <c r="D651" s="28">
        <v>10014963</v>
      </c>
      <c r="E651" s="114">
        <v>42473</v>
      </c>
      <c r="F651" s="99">
        <v>54.28</v>
      </c>
      <c r="G651" s="28" t="s">
        <v>263</v>
      </c>
      <c r="H651" s="28" t="s">
        <v>16</v>
      </c>
      <c r="I651" s="28" t="s">
        <v>130</v>
      </c>
      <c r="J651" s="28" t="s">
        <v>123</v>
      </c>
      <c r="K651" s="30">
        <v>15</v>
      </c>
      <c r="L651" s="93">
        <v>42483</v>
      </c>
      <c r="M651" s="93">
        <v>42479</v>
      </c>
      <c r="N651" s="28">
        <v>54.28</v>
      </c>
      <c r="O651" s="32" t="s">
        <v>27</v>
      </c>
      <c r="P651" s="28">
        <v>1185</v>
      </c>
      <c r="Q651" s="93">
        <v>42485</v>
      </c>
      <c r="R651" s="32">
        <v>54.28</v>
      </c>
      <c r="S651" s="20">
        <f t="shared" si="11"/>
        <v>2</v>
      </c>
    </row>
    <row r="652" spans="1:19" x14ac:dyDescent="0.2">
      <c r="A652" s="25">
        <v>646</v>
      </c>
      <c r="B652" s="28" t="s">
        <v>1332</v>
      </c>
      <c r="C652" s="29">
        <v>42475</v>
      </c>
      <c r="D652" s="28">
        <v>1235506</v>
      </c>
      <c r="E652" s="114">
        <v>42461</v>
      </c>
      <c r="F652" s="99">
        <v>1904.7</v>
      </c>
      <c r="G652" s="28" t="s">
        <v>171</v>
      </c>
      <c r="H652" s="28" t="s">
        <v>274</v>
      </c>
      <c r="I652" s="28" t="s">
        <v>130</v>
      </c>
      <c r="J652" s="28" t="s">
        <v>123</v>
      </c>
      <c r="K652" s="30">
        <v>25</v>
      </c>
      <c r="L652" s="93">
        <v>42486</v>
      </c>
      <c r="M652" s="93">
        <v>42479</v>
      </c>
      <c r="N652" s="28">
        <v>1904.7</v>
      </c>
      <c r="O652" s="32" t="s">
        <v>27</v>
      </c>
      <c r="P652" s="28">
        <v>1183</v>
      </c>
      <c r="Q652" s="93">
        <v>42485</v>
      </c>
      <c r="R652" s="32">
        <v>1904.7</v>
      </c>
      <c r="S652" s="20">
        <f t="shared" si="11"/>
        <v>-1</v>
      </c>
    </row>
    <row r="653" spans="1:19" x14ac:dyDescent="0.2">
      <c r="A653" s="25">
        <v>647</v>
      </c>
      <c r="B653" s="28" t="s">
        <v>1333</v>
      </c>
      <c r="C653" s="29">
        <v>42475</v>
      </c>
      <c r="D653" s="28">
        <v>16394</v>
      </c>
      <c r="E653" s="114">
        <v>42460</v>
      </c>
      <c r="F653" s="99">
        <v>219.25</v>
      </c>
      <c r="G653" s="28" t="s">
        <v>270</v>
      </c>
      <c r="H653" s="28" t="s">
        <v>16</v>
      </c>
      <c r="I653" s="28" t="s">
        <v>130</v>
      </c>
      <c r="J653" s="28" t="s">
        <v>123</v>
      </c>
      <c r="K653" s="30">
        <v>20</v>
      </c>
      <c r="L653" s="93">
        <v>42480</v>
      </c>
      <c r="M653" s="93">
        <v>42479</v>
      </c>
      <c r="N653" s="28">
        <v>219.25</v>
      </c>
      <c r="O653" s="32" t="s">
        <v>27</v>
      </c>
      <c r="P653" s="28">
        <v>1174</v>
      </c>
      <c r="Q653" s="93">
        <v>42479</v>
      </c>
      <c r="R653" s="32">
        <v>219.25</v>
      </c>
      <c r="S653" s="20">
        <f t="shared" si="11"/>
        <v>-1</v>
      </c>
    </row>
    <row r="654" spans="1:19" x14ac:dyDescent="0.2">
      <c r="A654" s="25">
        <v>648</v>
      </c>
      <c r="B654" s="28" t="s">
        <v>1334</v>
      </c>
      <c r="C654" s="29">
        <v>42475</v>
      </c>
      <c r="D654" s="28">
        <v>10619</v>
      </c>
      <c r="E654" s="114">
        <v>42475</v>
      </c>
      <c r="F654" s="99">
        <v>527.4</v>
      </c>
      <c r="G654" s="28" t="s">
        <v>1394</v>
      </c>
      <c r="H654" s="28" t="s">
        <v>1335</v>
      </c>
      <c r="I654" s="28" t="s">
        <v>130</v>
      </c>
      <c r="J654" s="28" t="s">
        <v>117</v>
      </c>
      <c r="K654" s="30">
        <v>15</v>
      </c>
      <c r="L654" s="93">
        <v>42490</v>
      </c>
      <c r="M654" s="93">
        <v>42488</v>
      </c>
      <c r="N654" s="28">
        <v>527.4</v>
      </c>
      <c r="O654" s="32" t="s">
        <v>27</v>
      </c>
      <c r="P654" s="28">
        <v>1196</v>
      </c>
      <c r="Q654" s="93">
        <v>42488</v>
      </c>
      <c r="R654" s="32">
        <v>527.4</v>
      </c>
      <c r="S654" s="20">
        <f t="shared" si="11"/>
        <v>-2</v>
      </c>
    </row>
    <row r="655" spans="1:19" x14ac:dyDescent="0.2">
      <c r="A655" s="25">
        <v>649</v>
      </c>
      <c r="B655" s="28" t="s">
        <v>1336</v>
      </c>
      <c r="C655" s="29">
        <v>42478</v>
      </c>
      <c r="D655" s="28">
        <v>399024055</v>
      </c>
      <c r="E655" s="114">
        <v>42472</v>
      </c>
      <c r="F655" s="99">
        <v>144</v>
      </c>
      <c r="G655" s="28" t="s">
        <v>8</v>
      </c>
      <c r="H655" s="28" t="s">
        <v>1206</v>
      </c>
      <c r="I655" s="28" t="s">
        <v>130</v>
      </c>
      <c r="J655" s="28" t="s">
        <v>117</v>
      </c>
      <c r="K655" s="30">
        <v>0</v>
      </c>
      <c r="L655" s="93">
        <v>42472</v>
      </c>
      <c r="M655" s="128">
        <v>42472</v>
      </c>
      <c r="N655" s="28">
        <v>144</v>
      </c>
      <c r="O655" s="32" t="s">
        <v>72</v>
      </c>
      <c r="P655" s="28">
        <v>27</v>
      </c>
      <c r="Q655" s="128">
        <v>42472</v>
      </c>
      <c r="R655" s="32">
        <v>144</v>
      </c>
      <c r="S655" s="20">
        <f t="shared" si="11"/>
        <v>0</v>
      </c>
    </row>
    <row r="656" spans="1:19" x14ac:dyDescent="0.2">
      <c r="A656" s="25">
        <v>650</v>
      </c>
      <c r="B656" s="28" t="s">
        <v>1337</v>
      </c>
      <c r="C656" s="29">
        <v>42478</v>
      </c>
      <c r="D656" s="28">
        <v>36</v>
      </c>
      <c r="E656" s="114">
        <v>42473</v>
      </c>
      <c r="F656" s="99">
        <v>50</v>
      </c>
      <c r="G656" s="28" t="s">
        <v>1338</v>
      </c>
      <c r="H656" s="28" t="s">
        <v>1206</v>
      </c>
      <c r="I656" s="28" t="s">
        <v>130</v>
      </c>
      <c r="J656" s="28" t="s">
        <v>117</v>
      </c>
      <c r="K656" s="30">
        <v>0</v>
      </c>
      <c r="L656" s="93">
        <v>42473</v>
      </c>
      <c r="M656" s="93">
        <v>42478</v>
      </c>
      <c r="N656" s="28">
        <v>50</v>
      </c>
      <c r="O656" s="32" t="s">
        <v>72</v>
      </c>
      <c r="P656" s="28">
        <v>36</v>
      </c>
      <c r="Q656" s="93">
        <v>42473</v>
      </c>
      <c r="R656" s="32">
        <v>50</v>
      </c>
      <c r="S656" s="20">
        <f t="shared" si="11"/>
        <v>0</v>
      </c>
    </row>
    <row r="657" spans="1:19" x14ac:dyDescent="0.2">
      <c r="A657" s="25">
        <v>651</v>
      </c>
      <c r="B657" s="28" t="s">
        <v>1339</v>
      </c>
      <c r="C657" s="29">
        <v>42478</v>
      </c>
      <c r="D657" s="28">
        <v>277</v>
      </c>
      <c r="E657" s="114">
        <v>42475</v>
      </c>
      <c r="F657" s="99">
        <v>2700</v>
      </c>
      <c r="G657" s="28" t="s">
        <v>3816</v>
      </c>
      <c r="H657" s="28" t="s">
        <v>79</v>
      </c>
      <c r="I657" s="28" t="s">
        <v>130</v>
      </c>
      <c r="J657" s="28" t="s">
        <v>234</v>
      </c>
      <c r="K657" s="30">
        <v>10</v>
      </c>
      <c r="L657" s="93">
        <v>42485</v>
      </c>
      <c r="M657" s="93">
        <v>42478</v>
      </c>
      <c r="N657" s="28">
        <v>2700</v>
      </c>
      <c r="O657" s="32" t="s">
        <v>27</v>
      </c>
      <c r="P657" s="28">
        <v>1186</v>
      </c>
      <c r="Q657" s="93">
        <v>42485</v>
      </c>
      <c r="R657" s="32">
        <v>2700</v>
      </c>
      <c r="S657" s="20">
        <f t="shared" si="11"/>
        <v>0</v>
      </c>
    </row>
    <row r="658" spans="1:19" x14ac:dyDescent="0.2">
      <c r="A658" s="25">
        <v>652</v>
      </c>
      <c r="B658" s="28" t="s">
        <v>1340</v>
      </c>
      <c r="C658" s="29">
        <v>42478</v>
      </c>
      <c r="D658" s="28">
        <v>728409</v>
      </c>
      <c r="E658" s="114">
        <v>42474</v>
      </c>
      <c r="F658" s="99">
        <v>1701.44</v>
      </c>
      <c r="G658" s="28" t="s">
        <v>344</v>
      </c>
      <c r="H658" s="28" t="s">
        <v>1329</v>
      </c>
      <c r="I658" s="28" t="s">
        <v>130</v>
      </c>
      <c r="J658" s="28" t="s">
        <v>22</v>
      </c>
      <c r="K658" s="30">
        <v>0</v>
      </c>
      <c r="L658" s="93">
        <v>42474</v>
      </c>
      <c r="M658" s="93">
        <v>42488</v>
      </c>
      <c r="N658" s="28">
        <v>1701.44</v>
      </c>
      <c r="O658" s="32" t="s">
        <v>27</v>
      </c>
      <c r="P658" s="30">
        <v>1171</v>
      </c>
      <c r="Q658" s="93">
        <v>42474</v>
      </c>
      <c r="R658" s="32">
        <v>1701.44</v>
      </c>
      <c r="S658" s="20">
        <f t="shared" si="11"/>
        <v>0</v>
      </c>
    </row>
    <row r="659" spans="1:19" x14ac:dyDescent="0.2">
      <c r="A659" s="25">
        <v>653</v>
      </c>
      <c r="B659" s="28" t="s">
        <v>1341</v>
      </c>
      <c r="C659" s="29">
        <v>42478</v>
      </c>
      <c r="D659" s="28">
        <v>630123</v>
      </c>
      <c r="E659" s="114">
        <v>42471</v>
      </c>
      <c r="F659" s="99">
        <v>65.27</v>
      </c>
      <c r="G659" s="28" t="s">
        <v>147</v>
      </c>
      <c r="H659" s="28" t="s">
        <v>35</v>
      </c>
      <c r="I659" s="28" t="s">
        <v>130</v>
      </c>
      <c r="J659" s="28" t="s">
        <v>123</v>
      </c>
      <c r="K659" s="30">
        <v>15</v>
      </c>
      <c r="L659" s="93">
        <v>42481</v>
      </c>
      <c r="M659" s="93">
        <v>42478</v>
      </c>
      <c r="N659" s="32">
        <v>65.27</v>
      </c>
      <c r="O659" s="32" t="s">
        <v>27</v>
      </c>
      <c r="P659" s="28">
        <v>1179</v>
      </c>
      <c r="Q659" s="93">
        <v>42479</v>
      </c>
      <c r="R659" s="32">
        <v>65.27</v>
      </c>
      <c r="S659" s="20">
        <f t="shared" si="11"/>
        <v>-2</v>
      </c>
    </row>
    <row r="660" spans="1:19" x14ac:dyDescent="0.2">
      <c r="A660" s="25">
        <v>654</v>
      </c>
      <c r="B660" s="28" t="s">
        <v>1342</v>
      </c>
      <c r="C660" s="29">
        <v>42478</v>
      </c>
      <c r="D660" s="28">
        <v>4507</v>
      </c>
      <c r="E660" s="114">
        <v>42478</v>
      </c>
      <c r="F660" s="99">
        <v>2660.31</v>
      </c>
      <c r="G660" s="28" t="s">
        <v>1343</v>
      </c>
      <c r="H660" s="28" t="s">
        <v>1118</v>
      </c>
      <c r="I660" s="28" t="s">
        <v>130</v>
      </c>
      <c r="J660" s="28" t="s">
        <v>117</v>
      </c>
      <c r="K660" s="30">
        <v>1</v>
      </c>
      <c r="L660" s="93">
        <v>42472</v>
      </c>
      <c r="M660" s="93">
        <v>42478</v>
      </c>
      <c r="N660" s="28">
        <v>2660.31</v>
      </c>
      <c r="O660" s="32" t="s">
        <v>27</v>
      </c>
      <c r="P660" s="28">
        <v>1156</v>
      </c>
      <c r="Q660" s="93">
        <v>42472</v>
      </c>
      <c r="R660" s="32">
        <v>2660.31</v>
      </c>
      <c r="S660" s="20">
        <f t="shared" si="11"/>
        <v>0</v>
      </c>
    </row>
    <row r="661" spans="1:19" x14ac:dyDescent="0.2">
      <c r="A661" s="25">
        <v>655</v>
      </c>
      <c r="B661" s="15" t="s">
        <v>1344</v>
      </c>
      <c r="C661" s="16">
        <v>42475</v>
      </c>
      <c r="D661" s="15">
        <v>2615688</v>
      </c>
      <c r="E661" s="113">
        <v>42475</v>
      </c>
      <c r="F661" s="100">
        <v>9636.5</v>
      </c>
      <c r="G661" s="15" t="s">
        <v>120</v>
      </c>
      <c r="H661" s="15" t="s">
        <v>466</v>
      </c>
      <c r="I661" s="15" t="s">
        <v>130</v>
      </c>
      <c r="J661" s="15" t="s">
        <v>21</v>
      </c>
      <c r="K661" s="20">
        <v>15</v>
      </c>
      <c r="L661" s="127">
        <v>42480</v>
      </c>
      <c r="M661" s="127">
        <v>42479</v>
      </c>
      <c r="N661" s="15">
        <v>9636.5</v>
      </c>
      <c r="O661" s="17" t="s">
        <v>27</v>
      </c>
      <c r="P661" s="15">
        <v>1181</v>
      </c>
      <c r="Q661" s="127">
        <v>42480</v>
      </c>
      <c r="R661" s="17">
        <v>9636.5</v>
      </c>
      <c r="S661" s="20">
        <f t="shared" si="11"/>
        <v>0</v>
      </c>
    </row>
    <row r="662" spans="1:19" x14ac:dyDescent="0.2">
      <c r="A662" s="25">
        <v>656</v>
      </c>
      <c r="B662" s="15" t="s">
        <v>1345</v>
      </c>
      <c r="C662" s="16">
        <v>42478</v>
      </c>
      <c r="D662" s="15">
        <v>376</v>
      </c>
      <c r="E662" s="113">
        <v>42475</v>
      </c>
      <c r="F662" s="100">
        <v>6</v>
      </c>
      <c r="G662" s="15" t="s">
        <v>101</v>
      </c>
      <c r="H662" s="15" t="s">
        <v>1346</v>
      </c>
      <c r="I662" s="15" t="s">
        <v>130</v>
      </c>
      <c r="J662" s="15" t="s">
        <v>21</v>
      </c>
      <c r="K662" s="20">
        <v>0</v>
      </c>
      <c r="L662" s="127">
        <v>42475</v>
      </c>
      <c r="M662" s="127">
        <v>42478</v>
      </c>
      <c r="N662" s="15">
        <v>6</v>
      </c>
      <c r="O662" s="17" t="s">
        <v>50</v>
      </c>
      <c r="P662" s="15">
        <v>6626</v>
      </c>
      <c r="Q662" s="127">
        <v>42475</v>
      </c>
      <c r="R662" s="17">
        <v>6</v>
      </c>
      <c r="S662" s="20">
        <f t="shared" si="11"/>
        <v>0</v>
      </c>
    </row>
    <row r="663" spans="1:19" x14ac:dyDescent="0.2">
      <c r="A663" s="25">
        <v>657</v>
      </c>
      <c r="B663" s="15" t="s">
        <v>1347</v>
      </c>
      <c r="C663" s="16">
        <v>42478</v>
      </c>
      <c r="D663" s="15">
        <v>115</v>
      </c>
      <c r="E663" s="113">
        <v>42460</v>
      </c>
      <c r="F663" s="100">
        <v>1500</v>
      </c>
      <c r="G663" s="15" t="s">
        <v>48</v>
      </c>
      <c r="H663" s="15" t="s">
        <v>882</v>
      </c>
      <c r="I663" s="15" t="s">
        <v>130</v>
      </c>
      <c r="J663" s="15" t="s">
        <v>21</v>
      </c>
      <c r="K663" s="20">
        <v>15</v>
      </c>
      <c r="L663" s="127">
        <v>42489</v>
      </c>
      <c r="M663" s="127">
        <v>42478</v>
      </c>
      <c r="N663" s="15">
        <v>1500</v>
      </c>
      <c r="O663" s="39" t="s">
        <v>3765</v>
      </c>
      <c r="P663" s="40">
        <v>3440259</v>
      </c>
      <c r="Q663" s="126">
        <v>42489</v>
      </c>
      <c r="R663" s="39">
        <v>1500</v>
      </c>
      <c r="S663" s="38">
        <f t="shared" si="11"/>
        <v>0</v>
      </c>
    </row>
    <row r="664" spans="1:19" x14ac:dyDescent="0.2">
      <c r="A664" s="25">
        <v>658</v>
      </c>
      <c r="B664" s="15" t="s">
        <v>1348</v>
      </c>
      <c r="C664" s="16">
        <v>42478</v>
      </c>
      <c r="D664" s="15">
        <v>92915</v>
      </c>
      <c r="E664" s="113">
        <v>42474</v>
      </c>
      <c r="F664" s="100">
        <v>60</v>
      </c>
      <c r="G664" s="15" t="s">
        <v>161</v>
      </c>
      <c r="H664" s="15" t="s">
        <v>1349</v>
      </c>
      <c r="I664" s="15" t="s">
        <v>130</v>
      </c>
      <c r="J664" s="15" t="s">
        <v>21</v>
      </c>
      <c r="K664" s="20">
        <v>0</v>
      </c>
      <c r="L664" s="127">
        <v>42474</v>
      </c>
      <c r="M664" s="127">
        <v>42479</v>
      </c>
      <c r="N664" s="15">
        <v>60</v>
      </c>
      <c r="O664" s="17" t="s">
        <v>20</v>
      </c>
      <c r="P664" s="15">
        <v>1167</v>
      </c>
      <c r="Q664" s="127">
        <v>42474</v>
      </c>
      <c r="R664" s="17">
        <v>60</v>
      </c>
      <c r="S664" s="20">
        <f t="shared" si="11"/>
        <v>0</v>
      </c>
    </row>
    <row r="665" spans="1:19" x14ac:dyDescent="0.2">
      <c r="A665" s="25">
        <v>659</v>
      </c>
      <c r="B665" s="28" t="s">
        <v>1350</v>
      </c>
      <c r="C665" s="29">
        <v>42479</v>
      </c>
      <c r="D665" s="28">
        <v>12423</v>
      </c>
      <c r="E665" s="114">
        <v>42472</v>
      </c>
      <c r="F665" s="99">
        <v>1956</v>
      </c>
      <c r="G665" s="28" t="s">
        <v>396</v>
      </c>
      <c r="H665" s="28" t="s">
        <v>1351</v>
      </c>
      <c r="I665" s="28" t="s">
        <v>130</v>
      </c>
      <c r="J665" s="28" t="s">
        <v>117</v>
      </c>
      <c r="K665" s="30">
        <v>7</v>
      </c>
      <c r="L665" s="93">
        <v>42507</v>
      </c>
      <c r="M665" s="93">
        <v>42482</v>
      </c>
      <c r="N665" s="28">
        <v>1956</v>
      </c>
      <c r="O665" s="32" t="s">
        <v>27</v>
      </c>
      <c r="P665" s="28">
        <v>1225</v>
      </c>
      <c r="Q665" s="93">
        <v>42507</v>
      </c>
      <c r="R665" s="32">
        <v>1956</v>
      </c>
      <c r="S665" s="20">
        <f t="shared" si="11"/>
        <v>0</v>
      </c>
    </row>
    <row r="666" spans="1:19" x14ac:dyDescent="0.2">
      <c r="A666" s="25">
        <v>660</v>
      </c>
      <c r="B666" s="11" t="s">
        <v>1352</v>
      </c>
      <c r="C666" s="24">
        <v>42479</v>
      </c>
      <c r="D666" s="12">
        <v>114</v>
      </c>
      <c r="E666" s="112">
        <v>42478</v>
      </c>
      <c r="F666" s="97">
        <v>10</v>
      </c>
      <c r="G666" s="13" t="s">
        <v>1353</v>
      </c>
      <c r="H666" s="13" t="s">
        <v>1354</v>
      </c>
      <c r="I666" s="13" t="s">
        <v>130</v>
      </c>
      <c r="J666" s="13" t="s">
        <v>66</v>
      </c>
      <c r="K666" s="12">
        <v>0</v>
      </c>
      <c r="L666" s="136">
        <v>42478</v>
      </c>
      <c r="M666" s="122">
        <v>42479</v>
      </c>
      <c r="N666" s="13">
        <v>10</v>
      </c>
      <c r="O666" s="85" t="s">
        <v>0</v>
      </c>
      <c r="P666" s="13">
        <v>6316</v>
      </c>
      <c r="Q666" s="122">
        <v>42478</v>
      </c>
      <c r="R666" s="13">
        <v>10</v>
      </c>
      <c r="S666" s="20">
        <f t="shared" si="11"/>
        <v>0</v>
      </c>
    </row>
    <row r="667" spans="1:19" x14ac:dyDescent="0.2">
      <c r="A667" s="25">
        <v>661</v>
      </c>
      <c r="B667" s="28" t="s">
        <v>1355</v>
      </c>
      <c r="C667" s="29">
        <v>42479</v>
      </c>
      <c r="D667" s="28">
        <v>3693</v>
      </c>
      <c r="E667" s="114">
        <v>42479</v>
      </c>
      <c r="F667" s="99">
        <v>3785</v>
      </c>
      <c r="G667" s="28" t="s">
        <v>1088</v>
      </c>
      <c r="H667" s="28" t="s">
        <v>1089</v>
      </c>
      <c r="I667" s="28" t="s">
        <v>130</v>
      </c>
      <c r="J667" s="28" t="s">
        <v>117</v>
      </c>
      <c r="K667" s="30">
        <v>1</v>
      </c>
      <c r="L667" s="93">
        <v>42471</v>
      </c>
      <c r="M667" s="93">
        <v>42488</v>
      </c>
      <c r="N667" s="28">
        <v>3785</v>
      </c>
      <c r="O667" s="32" t="s">
        <v>27</v>
      </c>
      <c r="P667" s="28">
        <v>1162</v>
      </c>
      <c r="Q667" s="93">
        <v>42473</v>
      </c>
      <c r="R667" s="32">
        <v>3785</v>
      </c>
      <c r="S667" s="20">
        <f t="shared" si="11"/>
        <v>2</v>
      </c>
    </row>
    <row r="668" spans="1:19" x14ac:dyDescent="0.2">
      <c r="A668" s="25">
        <v>662</v>
      </c>
      <c r="B668" s="15" t="s">
        <v>1356</v>
      </c>
      <c r="C668" s="16">
        <v>42479</v>
      </c>
      <c r="D668" s="15">
        <v>21552</v>
      </c>
      <c r="E668" s="113">
        <v>42478</v>
      </c>
      <c r="F668" s="100">
        <v>174</v>
      </c>
      <c r="G668" s="15" t="s">
        <v>91</v>
      </c>
      <c r="H668" s="15" t="s">
        <v>383</v>
      </c>
      <c r="I668" s="15" t="s">
        <v>130</v>
      </c>
      <c r="J668" s="15" t="s">
        <v>1327</v>
      </c>
      <c r="K668" s="20">
        <v>0</v>
      </c>
      <c r="L668" s="127">
        <v>42478</v>
      </c>
      <c r="M668" s="127">
        <v>42479</v>
      </c>
      <c r="N668" s="15">
        <v>174</v>
      </c>
      <c r="O668" s="17" t="s">
        <v>108</v>
      </c>
      <c r="P668" s="15">
        <v>94448</v>
      </c>
      <c r="Q668" s="127">
        <v>42478</v>
      </c>
      <c r="R668" s="17">
        <v>174</v>
      </c>
      <c r="S668" s="20">
        <f t="shared" si="11"/>
        <v>0</v>
      </c>
    </row>
    <row r="669" spans="1:19" x14ac:dyDescent="0.2">
      <c r="A669" s="25">
        <v>663</v>
      </c>
      <c r="B669" s="15" t="s">
        <v>1357</v>
      </c>
      <c r="C669" s="16">
        <v>42481</v>
      </c>
      <c r="D669" s="15">
        <v>203197</v>
      </c>
      <c r="E669" s="113">
        <v>42460</v>
      </c>
      <c r="F669" s="100">
        <v>699.08</v>
      </c>
      <c r="G669" s="15" t="s">
        <v>91</v>
      </c>
      <c r="H669" s="15" t="s">
        <v>18</v>
      </c>
      <c r="I669" s="15" t="s">
        <v>130</v>
      </c>
      <c r="J669" s="15" t="s">
        <v>21</v>
      </c>
      <c r="K669" s="20">
        <v>30</v>
      </c>
      <c r="L669" s="127">
        <v>42505</v>
      </c>
      <c r="M669" s="127">
        <v>42460</v>
      </c>
      <c r="N669" s="40">
        <v>699.08</v>
      </c>
      <c r="O669" s="39" t="s">
        <v>20</v>
      </c>
      <c r="P669" s="40">
        <v>395</v>
      </c>
      <c r="Q669" s="126">
        <v>42507</v>
      </c>
      <c r="R669" s="39">
        <v>699.08</v>
      </c>
      <c r="S669" s="38">
        <f t="shared" si="11"/>
        <v>2</v>
      </c>
    </row>
    <row r="670" spans="1:19" x14ac:dyDescent="0.2">
      <c r="A670" s="25">
        <v>664</v>
      </c>
      <c r="B670" s="28" t="s">
        <v>1358</v>
      </c>
      <c r="C670" s="29">
        <v>42481</v>
      </c>
      <c r="D670" s="28">
        <v>13534</v>
      </c>
      <c r="E670" s="114">
        <v>42481</v>
      </c>
      <c r="F670" s="99">
        <v>2456.9499999999998</v>
      </c>
      <c r="G670" s="28" t="s">
        <v>1392</v>
      </c>
      <c r="H670" s="28" t="s">
        <v>57</v>
      </c>
      <c r="I670" s="28" t="s">
        <v>130</v>
      </c>
      <c r="J670" s="28" t="s">
        <v>117</v>
      </c>
      <c r="K670" s="30">
        <v>15</v>
      </c>
      <c r="L670" s="93">
        <v>42505</v>
      </c>
      <c r="M670" s="93">
        <v>42488</v>
      </c>
      <c r="N670" s="28">
        <v>2456.9499999999998</v>
      </c>
      <c r="O670" s="32" t="s">
        <v>27</v>
      </c>
      <c r="P670" s="28">
        <v>1214</v>
      </c>
      <c r="Q670" s="93">
        <v>42509</v>
      </c>
      <c r="R670" s="32">
        <v>2456.9499999999998</v>
      </c>
      <c r="S670" s="20">
        <f t="shared" si="11"/>
        <v>4</v>
      </c>
    </row>
    <row r="671" spans="1:19" x14ac:dyDescent="0.2">
      <c r="A671" s="25">
        <v>665</v>
      </c>
      <c r="B671" s="15" t="s">
        <v>1359</v>
      </c>
      <c r="C671" s="16">
        <v>42481</v>
      </c>
      <c r="D671" s="15">
        <v>4067</v>
      </c>
      <c r="E671" s="113">
        <v>42472</v>
      </c>
      <c r="F671" s="100">
        <v>87.36</v>
      </c>
      <c r="G671" s="15" t="s">
        <v>1360</v>
      </c>
      <c r="H671" s="15" t="s">
        <v>1361</v>
      </c>
      <c r="I671" s="15" t="s">
        <v>130</v>
      </c>
      <c r="J671" s="15" t="s">
        <v>21</v>
      </c>
      <c r="K671" s="20">
        <v>30</v>
      </c>
      <c r="L671" s="127">
        <v>42507</v>
      </c>
      <c r="M671" s="127">
        <v>42482</v>
      </c>
      <c r="N671" s="15">
        <v>87.36</v>
      </c>
      <c r="O671" s="39" t="s">
        <v>20</v>
      </c>
      <c r="P671" s="40">
        <v>335</v>
      </c>
      <c r="Q671" s="126">
        <v>42508</v>
      </c>
      <c r="R671" s="39">
        <v>87.36</v>
      </c>
      <c r="S671" s="38">
        <f t="shared" si="11"/>
        <v>1</v>
      </c>
    </row>
    <row r="672" spans="1:19" x14ac:dyDescent="0.2">
      <c r="A672" s="25">
        <v>666</v>
      </c>
      <c r="B672" s="28" t="s">
        <v>1362</v>
      </c>
      <c r="C672" s="29">
        <v>42481</v>
      </c>
      <c r="D672" s="28">
        <v>40852</v>
      </c>
      <c r="E672" s="114">
        <v>42475</v>
      </c>
      <c r="F672" s="99">
        <v>15</v>
      </c>
      <c r="G672" s="28" t="s">
        <v>249</v>
      </c>
      <c r="H672" s="28" t="s">
        <v>5</v>
      </c>
      <c r="I672" s="28" t="s">
        <v>130</v>
      </c>
      <c r="J672" s="28" t="s">
        <v>103</v>
      </c>
      <c r="K672" s="30">
        <v>60</v>
      </c>
      <c r="L672" s="93">
        <v>42536</v>
      </c>
      <c r="M672" s="128">
        <v>42475</v>
      </c>
      <c r="N672" s="28">
        <v>15</v>
      </c>
      <c r="O672" s="32" t="s">
        <v>3765</v>
      </c>
      <c r="P672" s="28">
        <v>3440400</v>
      </c>
      <c r="Q672" s="93">
        <v>42536</v>
      </c>
      <c r="R672" s="32">
        <v>15</v>
      </c>
      <c r="S672" s="20">
        <f t="shared" si="11"/>
        <v>0</v>
      </c>
    </row>
    <row r="673" spans="1:19" x14ac:dyDescent="0.2">
      <c r="A673" s="25">
        <v>667</v>
      </c>
      <c r="B673" s="28" t="s">
        <v>1363</v>
      </c>
      <c r="C673" s="29">
        <v>42481</v>
      </c>
      <c r="D673" s="28">
        <v>40859</v>
      </c>
      <c r="E673" s="114">
        <v>42475</v>
      </c>
      <c r="F673" s="99">
        <v>15</v>
      </c>
      <c r="G673" s="28" t="s">
        <v>249</v>
      </c>
      <c r="H673" s="28" t="s">
        <v>5</v>
      </c>
      <c r="I673" s="28" t="s">
        <v>130</v>
      </c>
      <c r="J673" s="28" t="s">
        <v>103</v>
      </c>
      <c r="K673" s="30">
        <v>60</v>
      </c>
      <c r="L673" s="93">
        <v>42536</v>
      </c>
      <c r="M673" s="93">
        <v>42482</v>
      </c>
      <c r="N673" s="28">
        <v>15</v>
      </c>
      <c r="O673" s="32" t="s">
        <v>3765</v>
      </c>
      <c r="P673" s="28">
        <v>3440400</v>
      </c>
      <c r="Q673" s="93">
        <v>42536</v>
      </c>
      <c r="R673" s="32">
        <v>15</v>
      </c>
      <c r="S673" s="20">
        <f t="shared" si="11"/>
        <v>0</v>
      </c>
    </row>
    <row r="674" spans="1:19" x14ac:dyDescent="0.2">
      <c r="A674" s="25">
        <v>668</v>
      </c>
      <c r="B674" s="28" t="s">
        <v>1364</v>
      </c>
      <c r="C674" s="29">
        <v>42481</v>
      </c>
      <c r="D674" s="28">
        <v>40860</v>
      </c>
      <c r="E674" s="114">
        <v>42475</v>
      </c>
      <c r="F674" s="99">
        <v>15</v>
      </c>
      <c r="G674" s="28" t="s">
        <v>249</v>
      </c>
      <c r="H674" s="28" t="s">
        <v>5</v>
      </c>
      <c r="I674" s="28" t="s">
        <v>130</v>
      </c>
      <c r="J674" s="28" t="s">
        <v>103</v>
      </c>
      <c r="K674" s="30">
        <v>60</v>
      </c>
      <c r="L674" s="93">
        <v>42536</v>
      </c>
      <c r="M674" s="93">
        <v>42482</v>
      </c>
      <c r="N674" s="28">
        <v>15</v>
      </c>
      <c r="O674" s="32" t="s">
        <v>3765</v>
      </c>
      <c r="P674" s="28">
        <v>3440272</v>
      </c>
      <c r="Q674" s="93">
        <v>42536</v>
      </c>
      <c r="R674" s="32">
        <v>15</v>
      </c>
      <c r="S674" s="20">
        <f t="shared" si="11"/>
        <v>0</v>
      </c>
    </row>
    <row r="675" spans="1:19" x14ac:dyDescent="0.2">
      <c r="A675" s="25">
        <v>669</v>
      </c>
      <c r="B675" s="28" t="s">
        <v>1365</v>
      </c>
      <c r="C675" s="29">
        <v>42481</v>
      </c>
      <c r="D675" s="28">
        <v>40861</v>
      </c>
      <c r="E675" s="114">
        <v>42475</v>
      </c>
      <c r="F675" s="99">
        <v>15</v>
      </c>
      <c r="G675" s="28" t="s">
        <v>249</v>
      </c>
      <c r="H675" s="28" t="s">
        <v>5</v>
      </c>
      <c r="I675" s="28" t="s">
        <v>130</v>
      </c>
      <c r="J675" s="28" t="s">
        <v>103</v>
      </c>
      <c r="K675" s="30">
        <v>60</v>
      </c>
      <c r="L675" s="93">
        <v>42536</v>
      </c>
      <c r="M675" s="93">
        <v>42482</v>
      </c>
      <c r="N675" s="28">
        <v>15</v>
      </c>
      <c r="O675" s="32" t="s">
        <v>3765</v>
      </c>
      <c r="P675" s="28">
        <v>3440272</v>
      </c>
      <c r="Q675" s="93">
        <v>42536</v>
      </c>
      <c r="R675" s="32">
        <v>15</v>
      </c>
      <c r="S675" s="20">
        <f t="shared" si="11"/>
        <v>0</v>
      </c>
    </row>
    <row r="676" spans="1:19" x14ac:dyDescent="0.2">
      <c r="A676" s="25">
        <v>670</v>
      </c>
      <c r="B676" s="28" t="s">
        <v>1366</v>
      </c>
      <c r="C676" s="29">
        <v>42481</v>
      </c>
      <c r="D676" s="28">
        <v>738</v>
      </c>
      <c r="E676" s="114">
        <v>42481</v>
      </c>
      <c r="F676" s="99">
        <v>210</v>
      </c>
      <c r="G676" s="28" t="s">
        <v>1393</v>
      </c>
      <c r="H676" s="28" t="s">
        <v>1367</v>
      </c>
      <c r="I676" s="28" t="s">
        <v>130</v>
      </c>
      <c r="J676" s="28" t="s">
        <v>117</v>
      </c>
      <c r="K676" s="30">
        <v>0</v>
      </c>
      <c r="L676" s="93">
        <v>42481</v>
      </c>
      <c r="M676" s="93">
        <v>42488</v>
      </c>
      <c r="N676" s="28">
        <v>210</v>
      </c>
      <c r="O676" s="32" t="s">
        <v>72</v>
      </c>
      <c r="P676" s="28">
        <v>12</v>
      </c>
      <c r="Q676" s="93">
        <v>42481</v>
      </c>
      <c r="R676" s="32">
        <v>210</v>
      </c>
      <c r="S676" s="20">
        <f t="shared" si="11"/>
        <v>0</v>
      </c>
    </row>
    <row r="677" spans="1:19" x14ac:dyDescent="0.2">
      <c r="A677" s="25">
        <v>671</v>
      </c>
      <c r="B677" s="28" t="s">
        <v>1368</v>
      </c>
      <c r="C677" s="29">
        <v>42482</v>
      </c>
      <c r="D677" s="28">
        <v>1425840</v>
      </c>
      <c r="E677" s="114">
        <v>42460</v>
      </c>
      <c r="F677" s="99">
        <v>1450.65</v>
      </c>
      <c r="G677" s="28" t="s">
        <v>611</v>
      </c>
      <c r="H677" s="28" t="s">
        <v>16</v>
      </c>
      <c r="I677" s="28" t="s">
        <v>130</v>
      </c>
      <c r="J677" s="28" t="s">
        <v>123</v>
      </c>
      <c r="K677" s="30">
        <v>30</v>
      </c>
      <c r="L677" s="93">
        <v>42490</v>
      </c>
      <c r="M677" s="93">
        <v>42460</v>
      </c>
      <c r="N677" s="28">
        <v>1450.65</v>
      </c>
      <c r="O677" s="32" t="s">
        <v>20</v>
      </c>
      <c r="P677" s="28">
        <v>1190</v>
      </c>
      <c r="Q677" s="93">
        <v>42488</v>
      </c>
      <c r="R677" s="28">
        <v>1450.65</v>
      </c>
      <c r="S677" s="20">
        <f t="shared" si="11"/>
        <v>-2</v>
      </c>
    </row>
    <row r="678" spans="1:19" x14ac:dyDescent="0.2">
      <c r="A678" s="25">
        <v>672</v>
      </c>
      <c r="B678" s="28" t="s">
        <v>1369</v>
      </c>
      <c r="C678" s="29">
        <v>42482</v>
      </c>
      <c r="D678" s="28">
        <v>2400029970</v>
      </c>
      <c r="E678" s="114">
        <v>42460</v>
      </c>
      <c r="F678" s="99">
        <v>73.91</v>
      </c>
      <c r="G678" s="28" t="s">
        <v>912</v>
      </c>
      <c r="H678" s="28" t="s">
        <v>110</v>
      </c>
      <c r="I678" s="28" t="s">
        <v>130</v>
      </c>
      <c r="J678" s="28" t="s">
        <v>123</v>
      </c>
      <c r="K678" s="30">
        <v>30</v>
      </c>
      <c r="L678" s="93">
        <v>42521</v>
      </c>
      <c r="M678" s="93">
        <v>42499</v>
      </c>
      <c r="N678" s="28">
        <v>73.91</v>
      </c>
      <c r="O678" s="32" t="s">
        <v>3765</v>
      </c>
      <c r="P678" s="28">
        <v>3440391</v>
      </c>
      <c r="Q678" s="93">
        <v>42521</v>
      </c>
      <c r="R678" s="28">
        <v>73.91</v>
      </c>
      <c r="S678" s="20">
        <f t="shared" si="11"/>
        <v>0</v>
      </c>
    </row>
    <row r="679" spans="1:19" x14ac:dyDescent="0.2">
      <c r="A679" s="25">
        <v>673</v>
      </c>
      <c r="B679" s="28" t="s">
        <v>1370</v>
      </c>
      <c r="C679" s="29">
        <v>42482</v>
      </c>
      <c r="D679" s="28">
        <v>2400030035</v>
      </c>
      <c r="E679" s="114">
        <v>42460</v>
      </c>
      <c r="F679" s="99">
        <v>54</v>
      </c>
      <c r="G679" s="28" t="s">
        <v>912</v>
      </c>
      <c r="H679" s="28" t="s">
        <v>110</v>
      </c>
      <c r="I679" s="28" t="s">
        <v>130</v>
      </c>
      <c r="J679" s="28" t="s">
        <v>123</v>
      </c>
      <c r="K679" s="30">
        <v>30</v>
      </c>
      <c r="L679" s="93">
        <v>42521</v>
      </c>
      <c r="M679" s="93">
        <v>42499</v>
      </c>
      <c r="N679" s="28">
        <v>54</v>
      </c>
      <c r="O679" s="32" t="s">
        <v>3765</v>
      </c>
      <c r="P679" s="28">
        <v>3440391</v>
      </c>
      <c r="Q679" s="93">
        <v>42521</v>
      </c>
      <c r="R679" s="28">
        <v>54</v>
      </c>
      <c r="S679" s="20">
        <f t="shared" si="11"/>
        <v>0</v>
      </c>
    </row>
    <row r="680" spans="1:19" x14ac:dyDescent="0.2">
      <c r="A680" s="25">
        <v>674</v>
      </c>
      <c r="B680" s="28" t="s">
        <v>1371</v>
      </c>
      <c r="C680" s="29">
        <v>42482</v>
      </c>
      <c r="D680" s="28">
        <v>2400030037</v>
      </c>
      <c r="E680" s="114">
        <v>42460</v>
      </c>
      <c r="F680" s="99">
        <v>9998.35</v>
      </c>
      <c r="G680" s="28" t="s">
        <v>912</v>
      </c>
      <c r="H680" s="28" t="s">
        <v>110</v>
      </c>
      <c r="I680" s="28" t="s">
        <v>130</v>
      </c>
      <c r="J680" s="28" t="s">
        <v>123</v>
      </c>
      <c r="K680" s="30">
        <v>30</v>
      </c>
      <c r="L680" s="93">
        <v>42521</v>
      </c>
      <c r="M680" s="93">
        <v>42499</v>
      </c>
      <c r="N680" s="28">
        <v>9998.35</v>
      </c>
      <c r="O680" s="32" t="s">
        <v>3765</v>
      </c>
      <c r="P680" s="28">
        <v>3440391</v>
      </c>
      <c r="Q680" s="93">
        <v>42521</v>
      </c>
      <c r="R680" s="28">
        <v>9998.35</v>
      </c>
      <c r="S680" s="20">
        <f t="shared" si="11"/>
        <v>0</v>
      </c>
    </row>
    <row r="681" spans="1:19" x14ac:dyDescent="0.2">
      <c r="A681" s="25">
        <v>675</v>
      </c>
      <c r="B681" s="28" t="s">
        <v>1372</v>
      </c>
      <c r="C681" s="29">
        <v>42485</v>
      </c>
      <c r="D681" s="28">
        <v>81166</v>
      </c>
      <c r="E681" s="114">
        <v>42474</v>
      </c>
      <c r="F681" s="99">
        <v>643.21</v>
      </c>
      <c r="G681" s="28" t="s">
        <v>99</v>
      </c>
      <c r="H681" s="28" t="s">
        <v>1075</v>
      </c>
      <c r="I681" s="28" t="s">
        <v>130</v>
      </c>
      <c r="J681" s="28" t="s">
        <v>135</v>
      </c>
      <c r="K681" s="30">
        <v>0</v>
      </c>
      <c r="L681" s="93">
        <v>42474</v>
      </c>
      <c r="M681" s="124">
        <v>42474</v>
      </c>
      <c r="N681" s="32">
        <v>643.21</v>
      </c>
      <c r="O681" s="32" t="s">
        <v>27</v>
      </c>
      <c r="P681" s="28">
        <v>1153</v>
      </c>
      <c r="Q681" s="93">
        <v>42472</v>
      </c>
      <c r="R681" s="32">
        <v>643.21</v>
      </c>
      <c r="S681" s="20">
        <f t="shared" si="11"/>
        <v>-2</v>
      </c>
    </row>
    <row r="682" spans="1:19" x14ac:dyDescent="0.2">
      <c r="A682" s="25">
        <v>676</v>
      </c>
      <c r="B682" s="28" t="s">
        <v>1373</v>
      </c>
      <c r="C682" s="29">
        <v>42485</v>
      </c>
      <c r="D682" s="28">
        <v>81167</v>
      </c>
      <c r="E682" s="114">
        <v>42474</v>
      </c>
      <c r="F682" s="99">
        <v>1340.04</v>
      </c>
      <c r="G682" s="28" t="s">
        <v>99</v>
      </c>
      <c r="H682" s="28" t="s">
        <v>1075</v>
      </c>
      <c r="I682" s="28" t="s">
        <v>130</v>
      </c>
      <c r="J682" s="28" t="s">
        <v>135</v>
      </c>
      <c r="K682" s="30">
        <v>0</v>
      </c>
      <c r="L682" s="93">
        <v>42474</v>
      </c>
      <c r="M682" s="124">
        <v>42474</v>
      </c>
      <c r="N682" s="32">
        <v>1340.04</v>
      </c>
      <c r="O682" s="32" t="s">
        <v>27</v>
      </c>
      <c r="P682" s="28">
        <v>1153</v>
      </c>
      <c r="Q682" s="93">
        <v>42472</v>
      </c>
      <c r="R682" s="32">
        <v>1340.04</v>
      </c>
      <c r="S682" s="20">
        <f t="shared" si="11"/>
        <v>-2</v>
      </c>
    </row>
    <row r="683" spans="1:19" x14ac:dyDescent="0.2">
      <c r="A683" s="25">
        <v>677</v>
      </c>
      <c r="B683" s="28" t="s">
        <v>1374</v>
      </c>
      <c r="C683" s="29">
        <v>42485</v>
      </c>
      <c r="D683" s="28">
        <v>11325</v>
      </c>
      <c r="E683" s="114">
        <v>42482</v>
      </c>
      <c r="F683" s="99">
        <v>596.64</v>
      </c>
      <c r="G683" s="28" t="s">
        <v>167</v>
      </c>
      <c r="H683" s="28" t="s">
        <v>79</v>
      </c>
      <c r="I683" s="28" t="s">
        <v>130</v>
      </c>
      <c r="J683" s="28" t="s">
        <v>135</v>
      </c>
      <c r="K683" s="30"/>
      <c r="L683" s="93">
        <v>42482</v>
      </c>
      <c r="M683" s="128">
        <v>42482</v>
      </c>
      <c r="N683" s="28">
        <v>596.64</v>
      </c>
      <c r="O683" s="32" t="s">
        <v>3765</v>
      </c>
      <c r="P683" s="28">
        <v>183</v>
      </c>
      <c r="Q683" s="128">
        <v>42482</v>
      </c>
      <c r="R683" s="28">
        <v>596.64</v>
      </c>
      <c r="S683" s="20">
        <f t="shared" si="11"/>
        <v>0</v>
      </c>
    </row>
    <row r="684" spans="1:19" x14ac:dyDescent="0.2">
      <c r="A684" s="25">
        <v>678</v>
      </c>
      <c r="B684" s="28" t="s">
        <v>1375</v>
      </c>
      <c r="C684" s="29">
        <v>42485</v>
      </c>
      <c r="D684" s="28">
        <v>11326</v>
      </c>
      <c r="E684" s="114">
        <v>42482</v>
      </c>
      <c r="F684" s="99">
        <v>596.64</v>
      </c>
      <c r="G684" s="28" t="s">
        <v>167</v>
      </c>
      <c r="H684" s="28" t="s">
        <v>79</v>
      </c>
      <c r="I684" s="28" t="s">
        <v>130</v>
      </c>
      <c r="J684" s="28" t="s">
        <v>135</v>
      </c>
      <c r="K684" s="30"/>
      <c r="L684" s="93">
        <v>42482</v>
      </c>
      <c r="M684" s="128">
        <v>42482</v>
      </c>
      <c r="N684" s="28">
        <v>596.64</v>
      </c>
      <c r="O684" s="32" t="s">
        <v>3765</v>
      </c>
      <c r="P684" s="28">
        <v>183</v>
      </c>
      <c r="Q684" s="128">
        <v>42482</v>
      </c>
      <c r="R684" s="28">
        <v>596.64</v>
      </c>
      <c r="S684" s="20">
        <f t="shared" si="11"/>
        <v>0</v>
      </c>
    </row>
    <row r="685" spans="1:19" x14ac:dyDescent="0.2">
      <c r="A685" s="25">
        <v>679</v>
      </c>
      <c r="B685" s="28" t="s">
        <v>1376</v>
      </c>
      <c r="C685" s="29">
        <v>42485</v>
      </c>
      <c r="D685" s="28">
        <v>7284733</v>
      </c>
      <c r="E685" s="114">
        <v>42478</v>
      </c>
      <c r="F685" s="99">
        <v>1065.58</v>
      </c>
      <c r="G685" s="28" t="s">
        <v>344</v>
      </c>
      <c r="H685" s="28" t="s">
        <v>842</v>
      </c>
      <c r="I685" s="28" t="s">
        <v>130</v>
      </c>
      <c r="J685" s="28" t="s">
        <v>22</v>
      </c>
      <c r="K685" s="30">
        <v>0</v>
      </c>
      <c r="L685" s="93">
        <v>42478</v>
      </c>
      <c r="M685" s="93">
        <v>42488</v>
      </c>
      <c r="N685" s="28">
        <v>1065.58</v>
      </c>
      <c r="O685" s="32" t="s">
        <v>27</v>
      </c>
      <c r="P685" s="28">
        <v>1173</v>
      </c>
      <c r="Q685" s="93">
        <v>42478</v>
      </c>
      <c r="R685" s="32">
        <v>1065.58</v>
      </c>
      <c r="S685" s="20">
        <f t="shared" si="11"/>
        <v>0</v>
      </c>
    </row>
    <row r="686" spans="1:19" x14ac:dyDescent="0.2">
      <c r="A686" s="25">
        <v>680</v>
      </c>
      <c r="B686" s="28" t="s">
        <v>1377</v>
      </c>
      <c r="C686" s="29">
        <v>42485</v>
      </c>
      <c r="D686" s="28">
        <v>81417</v>
      </c>
      <c r="E686" s="114">
        <v>42481</v>
      </c>
      <c r="F686" s="99">
        <v>483.13</v>
      </c>
      <c r="G686" s="28" t="s">
        <v>99</v>
      </c>
      <c r="H686" s="28" t="s">
        <v>1075</v>
      </c>
      <c r="I686" s="28" t="s">
        <v>130</v>
      </c>
      <c r="J686" s="28" t="s">
        <v>135</v>
      </c>
      <c r="K686" s="30">
        <v>0</v>
      </c>
      <c r="L686" s="93">
        <v>42481</v>
      </c>
      <c r="M686" s="93">
        <v>42486</v>
      </c>
      <c r="N686" s="28">
        <v>483.13</v>
      </c>
      <c r="O686" s="32" t="s">
        <v>27</v>
      </c>
      <c r="P686" s="28">
        <v>1172</v>
      </c>
      <c r="Q686" s="93">
        <v>42478</v>
      </c>
      <c r="R686" s="32">
        <v>483.13</v>
      </c>
      <c r="S686" s="20">
        <f t="shared" si="11"/>
        <v>-3</v>
      </c>
    </row>
    <row r="687" spans="1:19" x14ac:dyDescent="0.2">
      <c r="A687" s="25">
        <v>681</v>
      </c>
      <c r="B687" s="28" t="s">
        <v>1378</v>
      </c>
      <c r="C687" s="29">
        <v>42485</v>
      </c>
      <c r="D687" s="28">
        <v>81418</v>
      </c>
      <c r="E687" s="114">
        <v>42481</v>
      </c>
      <c r="F687" s="99">
        <v>268.39999999999998</v>
      </c>
      <c r="G687" s="28" t="s">
        <v>99</v>
      </c>
      <c r="H687" s="28" t="s">
        <v>1075</v>
      </c>
      <c r="I687" s="28" t="s">
        <v>130</v>
      </c>
      <c r="J687" s="28" t="s">
        <v>135</v>
      </c>
      <c r="K687" s="30">
        <v>0</v>
      </c>
      <c r="L687" s="93">
        <v>42481</v>
      </c>
      <c r="M687" s="93">
        <v>42486</v>
      </c>
      <c r="N687" s="28">
        <v>268.39999999999998</v>
      </c>
      <c r="O687" s="32" t="s">
        <v>27</v>
      </c>
      <c r="P687" s="28">
        <v>1172</v>
      </c>
      <c r="Q687" s="93">
        <v>42478</v>
      </c>
      <c r="R687" s="32">
        <v>268.39999999999998</v>
      </c>
      <c r="S687" s="20">
        <f t="shared" si="11"/>
        <v>-3</v>
      </c>
    </row>
    <row r="688" spans="1:19" x14ac:dyDescent="0.2">
      <c r="A688" s="25">
        <v>682</v>
      </c>
      <c r="B688" s="15" t="s">
        <v>1379</v>
      </c>
      <c r="C688" s="16">
        <v>42481</v>
      </c>
      <c r="D688" s="15">
        <v>11126345502</v>
      </c>
      <c r="E688" s="113">
        <v>42481</v>
      </c>
      <c r="F688" s="100">
        <v>17.399999999999999</v>
      </c>
      <c r="G688" s="15" t="s">
        <v>1380</v>
      </c>
      <c r="H688" s="15" t="s">
        <v>44</v>
      </c>
      <c r="I688" s="15" t="s">
        <v>130</v>
      </c>
      <c r="J688" s="15" t="s">
        <v>1327</v>
      </c>
      <c r="K688" s="20">
        <v>0</v>
      </c>
      <c r="L688" s="127">
        <v>42481</v>
      </c>
      <c r="M688" s="127">
        <v>42481</v>
      </c>
      <c r="N688" s="15">
        <v>17.399999999999999</v>
      </c>
      <c r="O688" s="17" t="s">
        <v>50</v>
      </c>
      <c r="P688" s="15">
        <v>11126345502</v>
      </c>
      <c r="Q688" s="127">
        <v>42481</v>
      </c>
      <c r="R688" s="17">
        <v>17.399999999999999</v>
      </c>
      <c r="S688" s="20">
        <f t="shared" si="11"/>
        <v>0</v>
      </c>
    </row>
    <row r="689" spans="1:19" x14ac:dyDescent="0.2">
      <c r="A689" s="25">
        <v>683</v>
      </c>
      <c r="B689" s="15" t="s">
        <v>1381</v>
      </c>
      <c r="C689" s="16">
        <v>42482</v>
      </c>
      <c r="D689" s="15">
        <v>4749</v>
      </c>
      <c r="E689" s="113">
        <v>42481</v>
      </c>
      <c r="F689" s="100">
        <v>9.4</v>
      </c>
      <c r="G689" s="15" t="s">
        <v>101</v>
      </c>
      <c r="H689" s="15" t="s">
        <v>92</v>
      </c>
      <c r="I689" s="15" t="s">
        <v>130</v>
      </c>
      <c r="J689" s="15" t="s">
        <v>21</v>
      </c>
      <c r="K689" s="20">
        <v>0</v>
      </c>
      <c r="L689" s="127">
        <v>42481</v>
      </c>
      <c r="M689" s="127">
        <v>42481</v>
      </c>
      <c r="N689" s="15">
        <v>9.4</v>
      </c>
      <c r="O689" s="17" t="s">
        <v>50</v>
      </c>
      <c r="P689" s="15">
        <v>7042</v>
      </c>
      <c r="Q689" s="127">
        <v>42481</v>
      </c>
      <c r="R689" s="17">
        <v>9.4</v>
      </c>
      <c r="S689" s="20">
        <f t="shared" si="11"/>
        <v>0</v>
      </c>
    </row>
    <row r="690" spans="1:19" x14ac:dyDescent="0.2">
      <c r="A690" s="25">
        <v>684</v>
      </c>
      <c r="B690" s="11" t="s">
        <v>1382</v>
      </c>
      <c r="C690" s="24">
        <v>42481</v>
      </c>
      <c r="D690" s="12">
        <v>10218325799</v>
      </c>
      <c r="E690" s="112">
        <v>42460</v>
      </c>
      <c r="F690" s="97">
        <v>29592.06</v>
      </c>
      <c r="G690" s="13" t="s">
        <v>477</v>
      </c>
      <c r="H690" s="13" t="s">
        <v>96</v>
      </c>
      <c r="I690" s="13" t="s">
        <v>130</v>
      </c>
      <c r="J690" s="13" t="s">
        <v>109</v>
      </c>
      <c r="K690" s="12">
        <v>30</v>
      </c>
      <c r="L690" s="136">
        <v>42488</v>
      </c>
      <c r="M690" s="122">
        <v>42481</v>
      </c>
      <c r="N690" s="13">
        <v>29592.06</v>
      </c>
      <c r="O690" s="85" t="s">
        <v>20</v>
      </c>
      <c r="P690" s="13">
        <v>1188</v>
      </c>
      <c r="Q690" s="122">
        <v>42488</v>
      </c>
      <c r="R690" s="13">
        <v>29592.06</v>
      </c>
      <c r="S690" s="20">
        <f t="shared" si="11"/>
        <v>0</v>
      </c>
    </row>
    <row r="691" spans="1:19" x14ac:dyDescent="0.2">
      <c r="A691" s="25">
        <v>685</v>
      </c>
      <c r="B691" s="11" t="s">
        <v>1383</v>
      </c>
      <c r="C691" s="24">
        <v>42482</v>
      </c>
      <c r="D691" s="12">
        <v>41744</v>
      </c>
      <c r="E691" s="112">
        <v>42480</v>
      </c>
      <c r="F691" s="97">
        <v>2441.4699999999998</v>
      </c>
      <c r="G691" s="13" t="s">
        <v>1384</v>
      </c>
      <c r="H691" s="13" t="s">
        <v>1385</v>
      </c>
      <c r="I691" s="13" t="s">
        <v>130</v>
      </c>
      <c r="J691" s="13" t="s">
        <v>109</v>
      </c>
      <c r="K691" s="12">
        <v>0</v>
      </c>
      <c r="L691" s="136">
        <v>42475</v>
      </c>
      <c r="M691" s="122">
        <v>42482</v>
      </c>
      <c r="N691" s="13">
        <v>2441.4699999999998</v>
      </c>
      <c r="O691" s="85" t="s">
        <v>27</v>
      </c>
      <c r="P691" s="13">
        <v>249</v>
      </c>
      <c r="Q691" s="122">
        <v>42475</v>
      </c>
      <c r="R691" s="13">
        <v>2441.4699999999998</v>
      </c>
      <c r="S691" s="20">
        <f t="shared" si="11"/>
        <v>0</v>
      </c>
    </row>
    <row r="692" spans="1:19" x14ac:dyDescent="0.2">
      <c r="A692" s="25">
        <v>686</v>
      </c>
      <c r="B692" s="11" t="s">
        <v>1386</v>
      </c>
      <c r="C692" s="24">
        <v>42485</v>
      </c>
      <c r="D692" s="12">
        <v>40857</v>
      </c>
      <c r="E692" s="112">
        <v>42475</v>
      </c>
      <c r="F692" s="97">
        <v>30</v>
      </c>
      <c r="G692" s="13" t="s">
        <v>58</v>
      </c>
      <c r="H692" s="13" t="s">
        <v>5</v>
      </c>
      <c r="I692" s="13" t="s">
        <v>130</v>
      </c>
      <c r="J692" s="13" t="s">
        <v>109</v>
      </c>
      <c r="K692" s="12">
        <v>60</v>
      </c>
      <c r="L692" s="136">
        <v>42535</v>
      </c>
      <c r="M692" s="122">
        <v>42485</v>
      </c>
      <c r="N692" s="13">
        <v>30</v>
      </c>
      <c r="O692" s="85" t="s">
        <v>20</v>
      </c>
      <c r="P692" s="13">
        <v>221</v>
      </c>
      <c r="Q692" s="122">
        <v>42535</v>
      </c>
      <c r="R692" s="13">
        <v>30</v>
      </c>
      <c r="S692" s="20">
        <f t="shared" si="11"/>
        <v>0</v>
      </c>
    </row>
    <row r="693" spans="1:19" x14ac:dyDescent="0.2">
      <c r="A693" s="25">
        <v>687</v>
      </c>
      <c r="B693" s="11" t="s">
        <v>1387</v>
      </c>
      <c r="C693" s="24">
        <v>42485</v>
      </c>
      <c r="D693" s="12">
        <v>40856</v>
      </c>
      <c r="E693" s="112">
        <v>42475</v>
      </c>
      <c r="F693" s="97">
        <v>165</v>
      </c>
      <c r="G693" s="13" t="s">
        <v>58</v>
      </c>
      <c r="H693" s="13" t="s">
        <v>5</v>
      </c>
      <c r="I693" s="13" t="s">
        <v>130</v>
      </c>
      <c r="J693" s="13" t="s">
        <v>109</v>
      </c>
      <c r="K693" s="12">
        <v>60</v>
      </c>
      <c r="L693" s="136">
        <v>42535</v>
      </c>
      <c r="M693" s="122">
        <v>42485</v>
      </c>
      <c r="N693" s="13">
        <v>165</v>
      </c>
      <c r="O693" s="85" t="s">
        <v>20</v>
      </c>
      <c r="P693" s="13">
        <v>221</v>
      </c>
      <c r="Q693" s="122">
        <v>42535</v>
      </c>
      <c r="R693" s="13">
        <v>165</v>
      </c>
      <c r="S693" s="20">
        <f t="shared" si="11"/>
        <v>0</v>
      </c>
    </row>
    <row r="694" spans="1:19" x14ac:dyDescent="0.2">
      <c r="A694" s="25">
        <v>688</v>
      </c>
      <c r="B694" s="28" t="s">
        <v>1388</v>
      </c>
      <c r="C694" s="29">
        <v>42486</v>
      </c>
      <c r="D694" s="28">
        <v>399024172</v>
      </c>
      <c r="E694" s="114">
        <v>42486</v>
      </c>
      <c r="F694" s="99">
        <v>94.8</v>
      </c>
      <c r="G694" s="28" t="s">
        <v>8</v>
      </c>
      <c r="H694" s="28" t="s">
        <v>1206</v>
      </c>
      <c r="I694" s="28" t="s">
        <v>130</v>
      </c>
      <c r="J694" s="28" t="s">
        <v>117</v>
      </c>
      <c r="K694" s="30">
        <v>0</v>
      </c>
      <c r="L694" s="93">
        <v>42486</v>
      </c>
      <c r="M694" s="93">
        <v>42486</v>
      </c>
      <c r="N694" s="28">
        <v>94.8</v>
      </c>
      <c r="O694" s="32" t="s">
        <v>72</v>
      </c>
      <c r="P694" s="28">
        <v>2</v>
      </c>
      <c r="Q694" s="93">
        <v>42486</v>
      </c>
      <c r="R694" s="32">
        <v>94.8</v>
      </c>
      <c r="S694" s="20">
        <f t="shared" si="11"/>
        <v>0</v>
      </c>
    </row>
    <row r="695" spans="1:19" x14ac:dyDescent="0.2">
      <c r="A695" s="25">
        <v>689</v>
      </c>
      <c r="B695" s="28" t="s">
        <v>1389</v>
      </c>
      <c r="C695" s="29">
        <v>42486</v>
      </c>
      <c r="D695" s="28">
        <v>190</v>
      </c>
      <c r="E695" s="114">
        <v>42466</v>
      </c>
      <c r="F695" s="99">
        <v>9702</v>
      </c>
      <c r="G695" s="28" t="s">
        <v>1255</v>
      </c>
      <c r="H695" s="28" t="s">
        <v>1206</v>
      </c>
      <c r="I695" s="28" t="s">
        <v>130</v>
      </c>
      <c r="J695" s="28" t="s">
        <v>123</v>
      </c>
      <c r="K695" s="30">
        <v>60</v>
      </c>
      <c r="L695" s="93">
        <v>42527</v>
      </c>
      <c r="M695" s="93">
        <v>42468</v>
      </c>
      <c r="N695" s="28">
        <v>9702</v>
      </c>
      <c r="O695" s="32" t="s">
        <v>27</v>
      </c>
      <c r="P695" s="28">
        <v>1259</v>
      </c>
      <c r="Q695" s="93">
        <v>42529</v>
      </c>
      <c r="R695" s="32">
        <v>9702</v>
      </c>
      <c r="S695" s="20">
        <f t="shared" si="11"/>
        <v>2</v>
      </c>
    </row>
    <row r="696" spans="1:19" x14ac:dyDescent="0.2">
      <c r="A696" s="25">
        <v>690</v>
      </c>
      <c r="B696" s="28" t="s">
        <v>1390</v>
      </c>
      <c r="C696" s="29">
        <v>42486</v>
      </c>
      <c r="D696" s="28">
        <v>191</v>
      </c>
      <c r="E696" s="114">
        <v>42466</v>
      </c>
      <c r="F696" s="99">
        <v>55860</v>
      </c>
      <c r="G696" s="28" t="s">
        <v>1255</v>
      </c>
      <c r="H696" s="28" t="s">
        <v>1206</v>
      </c>
      <c r="I696" s="28" t="s">
        <v>130</v>
      </c>
      <c r="J696" s="28" t="s">
        <v>123</v>
      </c>
      <c r="K696" s="30">
        <v>60</v>
      </c>
      <c r="L696" s="93">
        <v>42527</v>
      </c>
      <c r="M696" s="93">
        <v>42468</v>
      </c>
      <c r="N696" s="28">
        <v>55860</v>
      </c>
      <c r="O696" s="32" t="s">
        <v>27</v>
      </c>
      <c r="P696" s="28">
        <v>1259</v>
      </c>
      <c r="Q696" s="93">
        <v>42529</v>
      </c>
      <c r="R696" s="32">
        <v>55860</v>
      </c>
      <c r="S696" s="20">
        <f t="shared" si="11"/>
        <v>2</v>
      </c>
    </row>
    <row r="697" spans="1:19" x14ac:dyDescent="0.2">
      <c r="A697" s="25">
        <v>691</v>
      </c>
      <c r="B697" s="28" t="s">
        <v>1391</v>
      </c>
      <c r="C697" s="29">
        <v>42486</v>
      </c>
      <c r="D697" s="28">
        <v>192</v>
      </c>
      <c r="E697" s="114">
        <v>42466</v>
      </c>
      <c r="F697" s="99">
        <v>950</v>
      </c>
      <c r="G697" s="28" t="s">
        <v>1406</v>
      </c>
      <c r="H697" s="28" t="s">
        <v>1256</v>
      </c>
      <c r="I697" s="28" t="s">
        <v>130</v>
      </c>
      <c r="J697" s="28" t="s">
        <v>123</v>
      </c>
      <c r="K697" s="30">
        <v>0</v>
      </c>
      <c r="L697" s="93">
        <v>42486</v>
      </c>
      <c r="M697" s="93">
        <v>42487</v>
      </c>
      <c r="N697" s="28">
        <v>950</v>
      </c>
      <c r="O697" s="32" t="s">
        <v>50</v>
      </c>
      <c r="P697" s="28">
        <v>161973</v>
      </c>
      <c r="Q697" s="93">
        <v>42486</v>
      </c>
      <c r="R697" s="32">
        <v>950</v>
      </c>
      <c r="S697" s="20">
        <f t="shared" si="11"/>
        <v>0</v>
      </c>
    </row>
    <row r="698" spans="1:19" x14ac:dyDescent="0.2">
      <c r="A698" s="25">
        <v>692</v>
      </c>
      <c r="B698" s="28" t="s">
        <v>1395</v>
      </c>
      <c r="C698" s="29">
        <v>42487</v>
      </c>
      <c r="D698" s="28">
        <v>81424</v>
      </c>
      <c r="E698" s="114">
        <v>42481</v>
      </c>
      <c r="F698" s="99">
        <v>1450.76</v>
      </c>
      <c r="G698" s="28" t="s">
        <v>99</v>
      </c>
      <c r="H698" s="28" t="s">
        <v>80</v>
      </c>
      <c r="I698" s="28" t="s">
        <v>130</v>
      </c>
      <c r="J698" s="28" t="s">
        <v>135</v>
      </c>
      <c r="K698" s="30">
        <v>0</v>
      </c>
      <c r="L698" s="93">
        <v>42481</v>
      </c>
      <c r="M698" s="93">
        <v>42462</v>
      </c>
      <c r="N698" s="28">
        <v>1074.68</v>
      </c>
      <c r="O698" s="32" t="s">
        <v>27</v>
      </c>
      <c r="P698" s="28">
        <v>1177</v>
      </c>
      <c r="Q698" s="93">
        <v>42479</v>
      </c>
      <c r="R698" s="32">
        <v>1450.76</v>
      </c>
      <c r="S698" s="20">
        <f t="shared" si="11"/>
        <v>-2</v>
      </c>
    </row>
    <row r="699" spans="1:19" x14ac:dyDescent="0.2">
      <c r="A699" s="25">
        <v>693</v>
      </c>
      <c r="B699" s="28" t="s">
        <v>1396</v>
      </c>
      <c r="C699" s="29">
        <v>42487</v>
      </c>
      <c r="D699" s="28">
        <v>81425</v>
      </c>
      <c r="E699" s="114">
        <v>42481</v>
      </c>
      <c r="F699" s="99">
        <v>1074.68</v>
      </c>
      <c r="G699" s="28" t="s">
        <v>99</v>
      </c>
      <c r="H699" s="28" t="s">
        <v>80</v>
      </c>
      <c r="I699" s="28" t="s">
        <v>130</v>
      </c>
      <c r="J699" s="28" t="s">
        <v>135</v>
      </c>
      <c r="K699" s="30">
        <v>0</v>
      </c>
      <c r="L699" s="93">
        <v>42481</v>
      </c>
      <c r="M699" s="93">
        <v>42488</v>
      </c>
      <c r="N699" s="28">
        <v>1074.68</v>
      </c>
      <c r="O699" s="32" t="s">
        <v>27</v>
      </c>
      <c r="P699" s="28">
        <v>1177</v>
      </c>
      <c r="Q699" s="93">
        <v>42479</v>
      </c>
      <c r="R699" s="32">
        <v>1074.68</v>
      </c>
      <c r="S699" s="20">
        <f t="shared" si="11"/>
        <v>-2</v>
      </c>
    </row>
    <row r="700" spans="1:19" x14ac:dyDescent="0.2">
      <c r="A700" s="25">
        <v>694</v>
      </c>
      <c r="B700" s="28" t="s">
        <v>1397</v>
      </c>
      <c r="C700" s="29">
        <v>42487</v>
      </c>
      <c r="D700" s="28">
        <v>81426</v>
      </c>
      <c r="E700" s="114">
        <v>42481</v>
      </c>
      <c r="F700" s="99">
        <v>1074.6400000000001</v>
      </c>
      <c r="G700" s="28" t="s">
        <v>99</v>
      </c>
      <c r="H700" s="28" t="s">
        <v>80</v>
      </c>
      <c r="I700" s="28" t="s">
        <v>130</v>
      </c>
      <c r="J700" s="28" t="s">
        <v>135</v>
      </c>
      <c r="K700" s="30">
        <v>0</v>
      </c>
      <c r="L700" s="93">
        <v>42481</v>
      </c>
      <c r="M700" s="128">
        <v>42481</v>
      </c>
      <c r="N700" s="28">
        <v>1074.6400000000001</v>
      </c>
      <c r="O700" s="32" t="s">
        <v>27</v>
      </c>
      <c r="P700" s="28">
        <v>1177</v>
      </c>
      <c r="Q700" s="93">
        <v>42479</v>
      </c>
      <c r="R700" s="32">
        <v>1074.6400000000001</v>
      </c>
      <c r="S700" s="20">
        <f t="shared" si="11"/>
        <v>-2</v>
      </c>
    </row>
    <row r="701" spans="1:19" x14ac:dyDescent="0.2">
      <c r="A701" s="25">
        <v>695</v>
      </c>
      <c r="B701" s="28" t="s">
        <v>1398</v>
      </c>
      <c r="C701" s="29">
        <v>42487</v>
      </c>
      <c r="D701" s="28">
        <v>2128803</v>
      </c>
      <c r="E701" s="114">
        <v>42487</v>
      </c>
      <c r="F701" s="99">
        <v>1516.73</v>
      </c>
      <c r="G701" s="28" t="s">
        <v>245</v>
      </c>
      <c r="H701" s="28" t="s">
        <v>18</v>
      </c>
      <c r="I701" s="28" t="s">
        <v>130</v>
      </c>
      <c r="J701" s="28" t="s">
        <v>123</v>
      </c>
      <c r="K701" s="30">
        <v>15</v>
      </c>
      <c r="L701" s="93">
        <v>42489</v>
      </c>
      <c r="M701" s="93">
        <v>42488</v>
      </c>
      <c r="N701" s="28">
        <v>1516.73</v>
      </c>
      <c r="O701" s="32" t="s">
        <v>27</v>
      </c>
      <c r="P701" s="28">
        <v>1195</v>
      </c>
      <c r="Q701" s="93">
        <v>42488</v>
      </c>
      <c r="R701" s="32">
        <v>1516.73</v>
      </c>
      <c r="S701" s="20">
        <f t="shared" si="11"/>
        <v>-1</v>
      </c>
    </row>
    <row r="702" spans="1:19" x14ac:dyDescent="0.2">
      <c r="A702" s="25">
        <v>696</v>
      </c>
      <c r="B702" s="15" t="s">
        <v>1400</v>
      </c>
      <c r="C702" s="16">
        <v>42486</v>
      </c>
      <c r="D702" s="15">
        <v>40858</v>
      </c>
      <c r="E702" s="113">
        <v>42475</v>
      </c>
      <c r="F702" s="100">
        <v>15</v>
      </c>
      <c r="G702" s="15" t="s">
        <v>55</v>
      </c>
      <c r="H702" s="15" t="s">
        <v>5</v>
      </c>
      <c r="I702" s="15" t="s">
        <v>130</v>
      </c>
      <c r="J702" s="15" t="s">
        <v>21</v>
      </c>
      <c r="K702" s="20">
        <v>60</v>
      </c>
      <c r="L702" s="127">
        <v>42536</v>
      </c>
      <c r="M702" s="127">
        <v>42488</v>
      </c>
      <c r="N702" s="15">
        <v>15</v>
      </c>
      <c r="O702" s="39" t="s">
        <v>3765</v>
      </c>
      <c r="P702" s="40">
        <v>3440400</v>
      </c>
      <c r="Q702" s="126">
        <v>42535</v>
      </c>
      <c r="R702" s="39">
        <v>15</v>
      </c>
      <c r="S702" s="38">
        <f t="shared" si="11"/>
        <v>-1</v>
      </c>
    </row>
    <row r="703" spans="1:19" x14ac:dyDescent="0.2">
      <c r="A703" s="25">
        <v>697</v>
      </c>
      <c r="B703" s="15" t="s">
        <v>1401</v>
      </c>
      <c r="C703" s="16">
        <v>42486</v>
      </c>
      <c r="D703" s="15">
        <v>40855</v>
      </c>
      <c r="E703" s="113">
        <v>42475</v>
      </c>
      <c r="F703" s="100">
        <v>120</v>
      </c>
      <c r="G703" s="15" t="s">
        <v>55</v>
      </c>
      <c r="H703" s="15" t="s">
        <v>5</v>
      </c>
      <c r="I703" s="15" t="s">
        <v>130</v>
      </c>
      <c r="J703" s="15" t="s">
        <v>21</v>
      </c>
      <c r="K703" s="20">
        <v>60</v>
      </c>
      <c r="L703" s="127">
        <v>42536</v>
      </c>
      <c r="M703" s="127">
        <v>42488</v>
      </c>
      <c r="N703" s="15">
        <v>120</v>
      </c>
      <c r="O703" s="39" t="s">
        <v>3765</v>
      </c>
      <c r="P703" s="40">
        <v>3440400</v>
      </c>
      <c r="Q703" s="126">
        <v>42535</v>
      </c>
      <c r="R703" s="39">
        <v>120</v>
      </c>
      <c r="S703" s="38">
        <f t="shared" si="11"/>
        <v>-1</v>
      </c>
    </row>
    <row r="704" spans="1:19" x14ac:dyDescent="0.2">
      <c r="A704" s="25">
        <v>698</v>
      </c>
      <c r="B704" s="15" t="s">
        <v>1402</v>
      </c>
      <c r="C704" s="16">
        <v>42486</v>
      </c>
      <c r="D704" s="15">
        <v>40854</v>
      </c>
      <c r="E704" s="113">
        <v>42475</v>
      </c>
      <c r="F704" s="100">
        <v>15</v>
      </c>
      <c r="G704" s="15" t="s">
        <v>55</v>
      </c>
      <c r="H704" s="15" t="s">
        <v>5</v>
      </c>
      <c r="I704" s="15" t="s">
        <v>130</v>
      </c>
      <c r="J704" s="15" t="s">
        <v>21</v>
      </c>
      <c r="K704" s="20">
        <v>60</v>
      </c>
      <c r="L704" s="127">
        <v>42536</v>
      </c>
      <c r="M704" s="127">
        <v>42488</v>
      </c>
      <c r="N704" s="15">
        <v>15</v>
      </c>
      <c r="O704" s="39" t="s">
        <v>3765</v>
      </c>
      <c r="P704" s="40">
        <v>3440400</v>
      </c>
      <c r="Q704" s="126">
        <v>42535</v>
      </c>
      <c r="R704" s="39">
        <v>15</v>
      </c>
      <c r="S704" s="38">
        <f t="shared" si="11"/>
        <v>-1</v>
      </c>
    </row>
    <row r="705" spans="1:19" x14ac:dyDescent="0.2">
      <c r="A705" s="25">
        <v>699</v>
      </c>
      <c r="B705" s="15" t="s">
        <v>1403</v>
      </c>
      <c r="C705" s="16">
        <v>42486</v>
      </c>
      <c r="D705" s="15">
        <v>40853</v>
      </c>
      <c r="E705" s="113">
        <v>42475</v>
      </c>
      <c r="F705" s="100">
        <v>15</v>
      </c>
      <c r="G705" s="15" t="s">
        <v>55</v>
      </c>
      <c r="H705" s="15" t="s">
        <v>5</v>
      </c>
      <c r="I705" s="15" t="s">
        <v>130</v>
      </c>
      <c r="J705" s="15" t="s">
        <v>21</v>
      </c>
      <c r="K705" s="20">
        <v>60</v>
      </c>
      <c r="L705" s="127">
        <v>42536</v>
      </c>
      <c r="M705" s="127">
        <v>42488</v>
      </c>
      <c r="N705" s="15">
        <v>15</v>
      </c>
      <c r="O705" s="39" t="s">
        <v>3765</v>
      </c>
      <c r="P705" s="40">
        <v>3440400</v>
      </c>
      <c r="Q705" s="126">
        <v>42535</v>
      </c>
      <c r="R705" s="39">
        <v>15</v>
      </c>
      <c r="S705" s="38">
        <f t="shared" si="11"/>
        <v>-1</v>
      </c>
    </row>
    <row r="706" spans="1:19" x14ac:dyDescent="0.2">
      <c r="A706" s="25">
        <v>700</v>
      </c>
      <c r="B706" s="28" t="s">
        <v>1404</v>
      </c>
      <c r="C706" s="29">
        <v>42488</v>
      </c>
      <c r="D706" s="28">
        <v>1482</v>
      </c>
      <c r="E706" s="114">
        <v>42478</v>
      </c>
      <c r="F706" s="99">
        <v>1933.44</v>
      </c>
      <c r="G706" s="28" t="s">
        <v>223</v>
      </c>
      <c r="H706" s="28" t="s">
        <v>18</v>
      </c>
      <c r="I706" s="28" t="s">
        <v>130</v>
      </c>
      <c r="J706" s="28" t="s">
        <v>123</v>
      </c>
      <c r="K706" s="30">
        <v>60</v>
      </c>
      <c r="L706" s="93">
        <v>42539</v>
      </c>
      <c r="M706" s="93">
        <v>42493</v>
      </c>
      <c r="N706" s="28">
        <v>1933.44</v>
      </c>
      <c r="O706" s="32" t="s">
        <v>27</v>
      </c>
      <c r="P706" s="28">
        <v>1291</v>
      </c>
      <c r="Q706" s="93">
        <v>42537</v>
      </c>
      <c r="R706" s="32">
        <v>1933.44</v>
      </c>
      <c r="S706" s="20">
        <f t="shared" si="11"/>
        <v>-2</v>
      </c>
    </row>
    <row r="707" spans="1:19" x14ac:dyDescent="0.2">
      <c r="A707" s="25">
        <v>701</v>
      </c>
      <c r="B707" s="15" t="s">
        <v>1405</v>
      </c>
      <c r="C707" s="16">
        <v>42488</v>
      </c>
      <c r="D707" s="15">
        <v>23010</v>
      </c>
      <c r="E707" s="113">
        <v>42479</v>
      </c>
      <c r="F707" s="100">
        <v>13889.78</v>
      </c>
      <c r="G707" s="15" t="s">
        <v>127</v>
      </c>
      <c r="H707" s="15" t="s">
        <v>1243</v>
      </c>
      <c r="I707" s="15" t="s">
        <v>130</v>
      </c>
      <c r="J707" s="15" t="s">
        <v>21</v>
      </c>
      <c r="K707" s="20">
        <v>30</v>
      </c>
      <c r="L707" s="126">
        <v>42516</v>
      </c>
      <c r="M707" s="127">
        <v>42489</v>
      </c>
      <c r="N707" s="15">
        <v>13889.78</v>
      </c>
      <c r="O707" s="39" t="s">
        <v>3765</v>
      </c>
      <c r="P707" s="38">
        <v>3440391</v>
      </c>
      <c r="Q707" s="126">
        <v>42516</v>
      </c>
      <c r="R707" s="39">
        <v>13889.78</v>
      </c>
      <c r="S707" s="38">
        <f t="shared" si="11"/>
        <v>0</v>
      </c>
    </row>
    <row r="708" spans="1:19" x14ac:dyDescent="0.2">
      <c r="A708" s="25">
        <v>702</v>
      </c>
      <c r="B708" s="28" t="s">
        <v>1407</v>
      </c>
      <c r="C708" s="29">
        <v>42488</v>
      </c>
      <c r="D708" s="28">
        <v>399024194</v>
      </c>
      <c r="E708" s="114">
        <v>42488</v>
      </c>
      <c r="F708" s="99">
        <v>95.03</v>
      </c>
      <c r="G708" s="28" t="s">
        <v>8</v>
      </c>
      <c r="H708" s="28" t="s">
        <v>1206</v>
      </c>
      <c r="I708" s="28" t="s">
        <v>130</v>
      </c>
      <c r="J708" s="28" t="s">
        <v>117</v>
      </c>
      <c r="K708" s="30">
        <v>0</v>
      </c>
      <c r="L708" s="93">
        <v>42488</v>
      </c>
      <c r="M708" s="93">
        <v>42493</v>
      </c>
      <c r="N708" s="28">
        <v>95.03</v>
      </c>
      <c r="O708" s="32" t="s">
        <v>90</v>
      </c>
      <c r="P708" s="28">
        <v>415</v>
      </c>
      <c r="Q708" s="93">
        <v>42488</v>
      </c>
      <c r="R708" s="32">
        <v>95.03</v>
      </c>
      <c r="S708" s="20">
        <f t="shared" si="11"/>
        <v>0</v>
      </c>
    </row>
    <row r="709" spans="1:19" x14ac:dyDescent="0.2">
      <c r="A709" s="25">
        <v>703</v>
      </c>
      <c r="B709" s="11" t="s">
        <v>1408</v>
      </c>
      <c r="C709" s="24">
        <v>42493</v>
      </c>
      <c r="D709" s="12">
        <v>225836</v>
      </c>
      <c r="E709" s="112">
        <v>42486</v>
      </c>
      <c r="F709" s="97">
        <v>7985.67</v>
      </c>
      <c r="G709" s="13" t="s">
        <v>63</v>
      </c>
      <c r="H709" s="13" t="s">
        <v>10</v>
      </c>
      <c r="I709" s="13" t="s">
        <v>130</v>
      </c>
      <c r="J709" s="13" t="s">
        <v>109</v>
      </c>
      <c r="K709" s="12">
        <v>30</v>
      </c>
      <c r="L709" s="136">
        <v>42515</v>
      </c>
      <c r="M709" s="122">
        <v>42493</v>
      </c>
      <c r="N709" s="54">
        <v>7985.67</v>
      </c>
      <c r="O709" s="85" t="s">
        <v>3766</v>
      </c>
      <c r="P709" s="13">
        <v>3440391</v>
      </c>
      <c r="Q709" s="122">
        <v>42515</v>
      </c>
      <c r="R709" s="54">
        <v>7985.67</v>
      </c>
      <c r="S709" s="20">
        <f t="shared" si="11"/>
        <v>0</v>
      </c>
    </row>
    <row r="710" spans="1:19" x14ac:dyDescent="0.2">
      <c r="A710" s="25">
        <v>704</v>
      </c>
      <c r="B710" s="11" t="s">
        <v>1409</v>
      </c>
      <c r="C710" s="24">
        <v>42493</v>
      </c>
      <c r="D710" s="12">
        <v>1119913</v>
      </c>
      <c r="E710" s="112">
        <v>42488</v>
      </c>
      <c r="F710" s="97">
        <v>841.19</v>
      </c>
      <c r="G710" s="13" t="s">
        <v>1410</v>
      </c>
      <c r="H710" s="13" t="s">
        <v>1411</v>
      </c>
      <c r="I710" s="13" t="s">
        <v>130</v>
      </c>
      <c r="J710" s="13" t="s">
        <v>109</v>
      </c>
      <c r="K710" s="12">
        <v>0</v>
      </c>
      <c r="L710" s="136">
        <v>42488</v>
      </c>
      <c r="M710" s="122">
        <v>42493</v>
      </c>
      <c r="N710" s="13">
        <v>841.19</v>
      </c>
      <c r="O710" s="85" t="s">
        <v>27</v>
      </c>
      <c r="P710" s="13">
        <v>313</v>
      </c>
      <c r="Q710" s="122">
        <v>42486</v>
      </c>
      <c r="R710" s="13">
        <v>841.19</v>
      </c>
      <c r="S710" s="20">
        <f t="shared" si="11"/>
        <v>-2</v>
      </c>
    </row>
    <row r="711" spans="1:19" x14ac:dyDescent="0.2">
      <c r="A711" s="25">
        <v>705</v>
      </c>
      <c r="B711" s="11" t="s">
        <v>1412</v>
      </c>
      <c r="C711" s="24">
        <v>42493</v>
      </c>
      <c r="D711" s="12">
        <v>289</v>
      </c>
      <c r="E711" s="112">
        <v>42487</v>
      </c>
      <c r="F711" s="97">
        <v>19565.28</v>
      </c>
      <c r="G711" s="13" t="s">
        <v>1413</v>
      </c>
      <c r="H711" s="13" t="s">
        <v>1414</v>
      </c>
      <c r="I711" s="13" t="s">
        <v>130</v>
      </c>
      <c r="J711" s="13" t="s">
        <v>109</v>
      </c>
      <c r="K711" s="12">
        <v>60</v>
      </c>
      <c r="L711" s="136">
        <v>42547</v>
      </c>
      <c r="M711" s="122">
        <v>42493</v>
      </c>
      <c r="N711" s="13">
        <v>19565.28</v>
      </c>
      <c r="O711" s="85" t="s">
        <v>3766</v>
      </c>
      <c r="P711" s="13">
        <v>3440273</v>
      </c>
      <c r="Q711" s="122">
        <v>42547</v>
      </c>
      <c r="R711" s="13">
        <v>19565.28</v>
      </c>
      <c r="S711" s="20">
        <f t="shared" si="11"/>
        <v>0</v>
      </c>
    </row>
    <row r="712" spans="1:19" x14ac:dyDescent="0.2">
      <c r="A712" s="25">
        <v>706</v>
      </c>
      <c r="B712" s="11" t="s">
        <v>1415</v>
      </c>
      <c r="C712" s="24">
        <v>42493</v>
      </c>
      <c r="D712" s="12">
        <v>13</v>
      </c>
      <c r="E712" s="112">
        <v>42493</v>
      </c>
      <c r="F712" s="97">
        <v>17</v>
      </c>
      <c r="G712" s="13" t="s">
        <v>107</v>
      </c>
      <c r="H712" s="13" t="s">
        <v>1416</v>
      </c>
      <c r="I712" s="13" t="s">
        <v>130</v>
      </c>
      <c r="J712" s="13" t="s">
        <v>109</v>
      </c>
      <c r="K712" s="12">
        <v>0</v>
      </c>
      <c r="L712" s="136">
        <v>42493</v>
      </c>
      <c r="M712" s="122">
        <v>42493</v>
      </c>
      <c r="N712" s="13">
        <v>17</v>
      </c>
      <c r="O712" s="85" t="s">
        <v>0</v>
      </c>
      <c r="P712" s="13">
        <v>13</v>
      </c>
      <c r="Q712" s="122">
        <v>42493</v>
      </c>
      <c r="R712" s="13">
        <v>17</v>
      </c>
      <c r="S712" s="20">
        <f t="shared" ref="S712:S773" si="12">Q712-L712</f>
        <v>0</v>
      </c>
    </row>
    <row r="713" spans="1:19" x14ac:dyDescent="0.2">
      <c r="A713" s="25">
        <v>707</v>
      </c>
      <c r="B713" s="11" t="s">
        <v>1417</v>
      </c>
      <c r="C713" s="24">
        <v>42493</v>
      </c>
      <c r="D713" s="12">
        <v>1119912</v>
      </c>
      <c r="E713" s="112">
        <v>42488</v>
      </c>
      <c r="F713" s="97">
        <v>2500.9</v>
      </c>
      <c r="G713" s="13" t="s">
        <v>1410</v>
      </c>
      <c r="H713" s="13" t="s">
        <v>1411</v>
      </c>
      <c r="I713" s="13" t="s">
        <v>130</v>
      </c>
      <c r="J713" s="13" t="s">
        <v>109</v>
      </c>
      <c r="K713" s="12">
        <v>0</v>
      </c>
      <c r="L713" s="136">
        <v>42486</v>
      </c>
      <c r="M713" s="122">
        <v>42493</v>
      </c>
      <c r="N713" s="13">
        <v>2500.9</v>
      </c>
      <c r="O713" s="85" t="s">
        <v>27</v>
      </c>
      <c r="P713" s="13">
        <v>313</v>
      </c>
      <c r="Q713" s="122">
        <v>42486</v>
      </c>
      <c r="R713" s="13">
        <v>2500.9</v>
      </c>
      <c r="S713" s="20">
        <f t="shared" si="12"/>
        <v>0</v>
      </c>
    </row>
    <row r="714" spans="1:19" x14ac:dyDescent="0.2">
      <c r="A714" s="25">
        <v>708</v>
      </c>
      <c r="B714" s="11" t="s">
        <v>1418</v>
      </c>
      <c r="C714" s="24">
        <v>42493</v>
      </c>
      <c r="D714" s="12">
        <v>287</v>
      </c>
      <c r="E714" s="112">
        <v>42487</v>
      </c>
      <c r="F714" s="97">
        <v>43043.62</v>
      </c>
      <c r="G714" s="13" t="s">
        <v>1413</v>
      </c>
      <c r="H714" s="13" t="s">
        <v>1419</v>
      </c>
      <c r="I714" s="13" t="s">
        <v>130</v>
      </c>
      <c r="J714" s="13" t="s">
        <v>109</v>
      </c>
      <c r="K714" s="12">
        <v>60</v>
      </c>
      <c r="L714" s="136">
        <v>42547</v>
      </c>
      <c r="M714" s="122">
        <v>42493</v>
      </c>
      <c r="N714" s="13">
        <v>43043.62</v>
      </c>
      <c r="O714" s="85" t="s">
        <v>3766</v>
      </c>
      <c r="P714" s="13">
        <v>3440274</v>
      </c>
      <c r="Q714" s="122">
        <v>42547</v>
      </c>
      <c r="R714" s="13">
        <v>43043.62</v>
      </c>
      <c r="S714" s="20">
        <f t="shared" si="12"/>
        <v>0</v>
      </c>
    </row>
    <row r="715" spans="1:19" x14ac:dyDescent="0.2">
      <c r="A715" s="25">
        <v>709</v>
      </c>
      <c r="B715" s="11" t="s">
        <v>1418</v>
      </c>
      <c r="C715" s="24">
        <v>42493</v>
      </c>
      <c r="D715" s="12">
        <v>1017</v>
      </c>
      <c r="E715" s="112">
        <v>42488</v>
      </c>
      <c r="F715" s="97">
        <v>16</v>
      </c>
      <c r="G715" s="13" t="s">
        <v>304</v>
      </c>
      <c r="H715" s="13" t="s">
        <v>745</v>
      </c>
      <c r="I715" s="13" t="s">
        <v>130</v>
      </c>
      <c r="J715" s="13" t="s">
        <v>109</v>
      </c>
      <c r="K715" s="12">
        <v>0</v>
      </c>
      <c r="L715" s="136">
        <v>42488</v>
      </c>
      <c r="M715" s="122">
        <v>42493</v>
      </c>
      <c r="N715" s="13">
        <v>16</v>
      </c>
      <c r="O715" s="85" t="s">
        <v>0</v>
      </c>
      <c r="P715" s="13">
        <v>1017</v>
      </c>
      <c r="Q715" s="122">
        <v>42488</v>
      </c>
      <c r="R715" s="13">
        <v>16</v>
      </c>
      <c r="S715" s="20">
        <f t="shared" si="12"/>
        <v>0</v>
      </c>
    </row>
    <row r="716" spans="1:19" x14ac:dyDescent="0.2">
      <c r="A716" s="25">
        <v>710</v>
      </c>
      <c r="B716" s="15" t="s">
        <v>1420</v>
      </c>
      <c r="C716" s="16">
        <v>42493</v>
      </c>
      <c r="D716" s="15">
        <v>11286</v>
      </c>
      <c r="E716" s="113">
        <v>42488</v>
      </c>
      <c r="F716" s="100">
        <v>180</v>
      </c>
      <c r="G716" s="15" t="s">
        <v>546</v>
      </c>
      <c r="H716" s="15" t="s">
        <v>5</v>
      </c>
      <c r="I716" s="15" t="s">
        <v>130</v>
      </c>
      <c r="J716" s="15" t="s">
        <v>21</v>
      </c>
      <c r="K716" s="20">
        <v>0</v>
      </c>
      <c r="L716" s="127">
        <v>42488</v>
      </c>
      <c r="M716" s="127">
        <v>42493</v>
      </c>
      <c r="N716" s="15">
        <v>180</v>
      </c>
      <c r="O716" s="17" t="s">
        <v>50</v>
      </c>
      <c r="P716" s="15">
        <v>2922</v>
      </c>
      <c r="Q716" s="127">
        <v>42488</v>
      </c>
      <c r="R716" s="17">
        <v>180</v>
      </c>
      <c r="S716" s="20">
        <f t="shared" si="12"/>
        <v>0</v>
      </c>
    </row>
    <row r="717" spans="1:19" x14ac:dyDescent="0.2">
      <c r="A717" s="25">
        <v>711</v>
      </c>
      <c r="B717" s="15" t="s">
        <v>1421</v>
      </c>
      <c r="C717" s="16">
        <v>42493</v>
      </c>
      <c r="D717" s="15">
        <v>2617462</v>
      </c>
      <c r="E717" s="113">
        <v>42488</v>
      </c>
      <c r="F717" s="100">
        <v>334.8</v>
      </c>
      <c r="G717" s="15" t="s">
        <v>120</v>
      </c>
      <c r="H717" s="15" t="s">
        <v>128</v>
      </c>
      <c r="I717" s="15" t="s">
        <v>130</v>
      </c>
      <c r="J717" s="15" t="s">
        <v>21</v>
      </c>
      <c r="K717" s="20">
        <v>15</v>
      </c>
      <c r="L717" s="127">
        <v>42503</v>
      </c>
      <c r="M717" s="127">
        <v>42493</v>
      </c>
      <c r="N717" s="15">
        <v>334.8</v>
      </c>
      <c r="O717" s="39" t="s">
        <v>20</v>
      </c>
      <c r="P717" s="40">
        <v>332</v>
      </c>
      <c r="Q717" s="126">
        <v>42500</v>
      </c>
      <c r="R717" s="39">
        <v>334.8</v>
      </c>
      <c r="S717" s="38">
        <f t="shared" si="12"/>
        <v>-3</v>
      </c>
    </row>
    <row r="718" spans="1:19" x14ac:dyDescent="0.2">
      <c r="A718" s="25">
        <v>712</v>
      </c>
      <c r="B718" s="28" t="s">
        <v>1422</v>
      </c>
      <c r="C718" s="29">
        <v>42480</v>
      </c>
      <c r="D718" s="28">
        <v>4300</v>
      </c>
      <c r="E718" s="114">
        <v>42478</v>
      </c>
      <c r="F718" s="99">
        <v>60</v>
      </c>
      <c r="G718" s="28" t="s">
        <v>1423</v>
      </c>
      <c r="H718" s="28" t="s">
        <v>80</v>
      </c>
      <c r="I718" s="28" t="s">
        <v>130</v>
      </c>
      <c r="J718" s="28" t="s">
        <v>967</v>
      </c>
      <c r="K718" s="30">
        <v>0</v>
      </c>
      <c r="L718" s="93">
        <v>42478</v>
      </c>
      <c r="M718" s="93">
        <v>42480</v>
      </c>
      <c r="N718" s="28">
        <v>60</v>
      </c>
      <c r="O718" s="32" t="s">
        <v>50</v>
      </c>
      <c r="P718" s="28">
        <v>33819</v>
      </c>
      <c r="Q718" s="93">
        <v>42478</v>
      </c>
      <c r="R718" s="32">
        <v>60</v>
      </c>
      <c r="S718" s="20">
        <f t="shared" si="12"/>
        <v>0</v>
      </c>
    </row>
    <row r="719" spans="1:19" x14ac:dyDescent="0.2">
      <c r="A719" s="25">
        <v>713</v>
      </c>
      <c r="B719" s="28" t="s">
        <v>1424</v>
      </c>
      <c r="C719" s="29">
        <v>42480</v>
      </c>
      <c r="D719" s="28">
        <v>4204</v>
      </c>
      <c r="E719" s="114">
        <v>42478</v>
      </c>
      <c r="F719" s="99">
        <v>55</v>
      </c>
      <c r="G719" s="28" t="s">
        <v>1423</v>
      </c>
      <c r="H719" s="28" t="s">
        <v>80</v>
      </c>
      <c r="I719" s="28" t="s">
        <v>130</v>
      </c>
      <c r="J719" s="28" t="s">
        <v>967</v>
      </c>
      <c r="K719" s="30">
        <v>0</v>
      </c>
      <c r="L719" s="93">
        <v>42478</v>
      </c>
      <c r="M719" s="93">
        <v>42480</v>
      </c>
      <c r="N719" s="28">
        <v>55</v>
      </c>
      <c r="O719" s="32" t="s">
        <v>50</v>
      </c>
      <c r="P719" s="28">
        <v>33829</v>
      </c>
      <c r="Q719" s="93">
        <v>42478</v>
      </c>
      <c r="R719" s="32">
        <v>55</v>
      </c>
      <c r="S719" s="20">
        <f t="shared" si="12"/>
        <v>0</v>
      </c>
    </row>
    <row r="720" spans="1:19" x14ac:dyDescent="0.2">
      <c r="A720" s="25">
        <v>714</v>
      </c>
      <c r="B720" s="28" t="s">
        <v>1425</v>
      </c>
      <c r="C720" s="29">
        <v>42494</v>
      </c>
      <c r="D720" s="28">
        <v>2200104325</v>
      </c>
      <c r="E720" s="114">
        <v>42489</v>
      </c>
      <c r="F720" s="99">
        <v>385.82</v>
      </c>
      <c r="G720" s="28" t="s">
        <v>663</v>
      </c>
      <c r="H720" s="28" t="s">
        <v>51</v>
      </c>
      <c r="I720" s="28" t="s">
        <v>130</v>
      </c>
      <c r="J720" s="28" t="s">
        <v>123</v>
      </c>
      <c r="K720" s="30">
        <v>30</v>
      </c>
      <c r="L720" s="93">
        <v>42518</v>
      </c>
      <c r="M720" s="93">
        <v>42499</v>
      </c>
      <c r="N720" s="28">
        <v>385.82</v>
      </c>
      <c r="O720" s="32" t="s">
        <v>3765</v>
      </c>
      <c r="P720" s="28">
        <v>3440391</v>
      </c>
      <c r="Q720" s="93">
        <v>42518</v>
      </c>
      <c r="R720" s="28">
        <v>385.82</v>
      </c>
      <c r="S720" s="20">
        <f t="shared" ref="S720:S727" si="13">Q720-L720</f>
        <v>0</v>
      </c>
    </row>
    <row r="721" spans="1:19" x14ac:dyDescent="0.2">
      <c r="A721" s="25">
        <v>715</v>
      </c>
      <c r="B721" s="28" t="s">
        <v>1426</v>
      </c>
      <c r="C721" s="29">
        <v>42494</v>
      </c>
      <c r="D721" s="28">
        <v>2200104242</v>
      </c>
      <c r="E721" s="114">
        <v>42489</v>
      </c>
      <c r="F721" s="99">
        <v>402.76</v>
      </c>
      <c r="G721" s="28" t="s">
        <v>663</v>
      </c>
      <c r="H721" s="28" t="s">
        <v>51</v>
      </c>
      <c r="I721" s="28" t="s">
        <v>130</v>
      </c>
      <c r="J721" s="28" t="s">
        <v>123</v>
      </c>
      <c r="K721" s="30">
        <v>30</v>
      </c>
      <c r="L721" s="93">
        <v>42518</v>
      </c>
      <c r="M721" s="93">
        <v>42499</v>
      </c>
      <c r="N721" s="28">
        <v>402.76</v>
      </c>
      <c r="O721" s="32" t="s">
        <v>3765</v>
      </c>
      <c r="P721" s="28">
        <v>3440391</v>
      </c>
      <c r="Q721" s="93">
        <v>42518</v>
      </c>
      <c r="R721" s="28">
        <v>402.76</v>
      </c>
      <c r="S721" s="20">
        <f t="shared" si="13"/>
        <v>0</v>
      </c>
    </row>
    <row r="722" spans="1:19" x14ac:dyDescent="0.2">
      <c r="A722" s="25">
        <v>716</v>
      </c>
      <c r="B722" s="28" t="s">
        <v>1427</v>
      </c>
      <c r="C722" s="29">
        <v>42494</v>
      </c>
      <c r="D722" s="28">
        <v>2200104243</v>
      </c>
      <c r="E722" s="114">
        <v>42489</v>
      </c>
      <c r="F722" s="99">
        <v>1291.2</v>
      </c>
      <c r="G722" s="28" t="s">
        <v>663</v>
      </c>
      <c r="H722" s="28" t="s">
        <v>51</v>
      </c>
      <c r="I722" s="28" t="s">
        <v>130</v>
      </c>
      <c r="J722" s="28" t="s">
        <v>123</v>
      </c>
      <c r="K722" s="30">
        <v>30</v>
      </c>
      <c r="L722" s="93">
        <v>42518</v>
      </c>
      <c r="M722" s="93">
        <v>42499</v>
      </c>
      <c r="N722" s="28">
        <v>1291.2</v>
      </c>
      <c r="O722" s="32" t="s">
        <v>3765</v>
      </c>
      <c r="P722" s="28">
        <v>3440391</v>
      </c>
      <c r="Q722" s="93">
        <v>42518</v>
      </c>
      <c r="R722" s="28">
        <v>1291.2</v>
      </c>
      <c r="S722" s="20">
        <f t="shared" si="13"/>
        <v>0</v>
      </c>
    </row>
    <row r="723" spans="1:19" x14ac:dyDescent="0.2">
      <c r="A723" s="25">
        <v>717</v>
      </c>
      <c r="B723" s="28" t="s">
        <v>1428</v>
      </c>
      <c r="C723" s="29">
        <v>42494</v>
      </c>
      <c r="D723" s="28">
        <v>2200104244</v>
      </c>
      <c r="E723" s="114">
        <v>42489</v>
      </c>
      <c r="F723" s="99">
        <v>4332.76</v>
      </c>
      <c r="G723" s="28" t="s">
        <v>663</v>
      </c>
      <c r="H723" s="28" t="s">
        <v>51</v>
      </c>
      <c r="I723" s="28" t="s">
        <v>130</v>
      </c>
      <c r="J723" s="28" t="s">
        <v>123</v>
      </c>
      <c r="K723" s="30">
        <v>30</v>
      </c>
      <c r="L723" s="93">
        <v>42518</v>
      </c>
      <c r="M723" s="93">
        <v>42499</v>
      </c>
      <c r="N723" s="28">
        <v>4332.76</v>
      </c>
      <c r="O723" s="32" t="s">
        <v>3765</v>
      </c>
      <c r="P723" s="28">
        <v>3440391</v>
      </c>
      <c r="Q723" s="93">
        <v>42518</v>
      </c>
      <c r="R723" s="28">
        <v>4332.76</v>
      </c>
      <c r="S723" s="20">
        <f t="shared" si="13"/>
        <v>0</v>
      </c>
    </row>
    <row r="724" spans="1:19" x14ac:dyDescent="0.2">
      <c r="A724" s="25">
        <v>718</v>
      </c>
      <c r="B724" s="28" t="s">
        <v>1429</v>
      </c>
      <c r="C724" s="29">
        <v>42494</v>
      </c>
      <c r="D724" s="28">
        <v>2200104245</v>
      </c>
      <c r="E724" s="114">
        <v>42489</v>
      </c>
      <c r="F724" s="99">
        <v>725.04</v>
      </c>
      <c r="G724" s="28" t="s">
        <v>663</v>
      </c>
      <c r="H724" s="28" t="s">
        <v>51</v>
      </c>
      <c r="I724" s="28" t="s">
        <v>130</v>
      </c>
      <c r="J724" s="28" t="s">
        <v>123</v>
      </c>
      <c r="K724" s="30">
        <v>30</v>
      </c>
      <c r="L724" s="93">
        <v>42518</v>
      </c>
      <c r="M724" s="93">
        <v>42499</v>
      </c>
      <c r="N724" s="28">
        <v>725.04</v>
      </c>
      <c r="O724" s="32" t="s">
        <v>3765</v>
      </c>
      <c r="P724" s="28">
        <v>3440391</v>
      </c>
      <c r="Q724" s="93">
        <v>42518</v>
      </c>
      <c r="R724" s="28">
        <v>725.04</v>
      </c>
      <c r="S724" s="20">
        <f t="shared" si="13"/>
        <v>0</v>
      </c>
    </row>
    <row r="725" spans="1:19" x14ac:dyDescent="0.2">
      <c r="A725" s="25">
        <v>719</v>
      </c>
      <c r="B725" s="28" t="s">
        <v>1430</v>
      </c>
      <c r="C725" s="29">
        <v>42494</v>
      </c>
      <c r="D725" s="28">
        <v>2200104246</v>
      </c>
      <c r="E725" s="114">
        <v>42489</v>
      </c>
      <c r="F725" s="99">
        <v>774.15</v>
      </c>
      <c r="G725" s="28" t="s">
        <v>663</v>
      </c>
      <c r="H725" s="28" t="s">
        <v>51</v>
      </c>
      <c r="I725" s="28" t="s">
        <v>130</v>
      </c>
      <c r="J725" s="28" t="s">
        <v>123</v>
      </c>
      <c r="K725" s="30">
        <v>30</v>
      </c>
      <c r="L725" s="93">
        <v>42518</v>
      </c>
      <c r="M725" s="93">
        <v>42499</v>
      </c>
      <c r="N725" s="28">
        <v>774.15</v>
      </c>
      <c r="O725" s="32" t="s">
        <v>3765</v>
      </c>
      <c r="P725" s="28">
        <v>3440391</v>
      </c>
      <c r="Q725" s="93">
        <v>42518</v>
      </c>
      <c r="R725" s="28">
        <v>774.15</v>
      </c>
      <c r="S725" s="20">
        <f t="shared" si="13"/>
        <v>0</v>
      </c>
    </row>
    <row r="726" spans="1:19" x14ac:dyDescent="0.2">
      <c r="A726" s="25">
        <v>720</v>
      </c>
      <c r="B726" s="28" t="s">
        <v>1431</v>
      </c>
      <c r="C726" s="29">
        <v>42494</v>
      </c>
      <c r="D726" s="28">
        <v>2200104247</v>
      </c>
      <c r="E726" s="114">
        <v>42489</v>
      </c>
      <c r="F726" s="99">
        <v>2849.02</v>
      </c>
      <c r="G726" s="28" t="s">
        <v>663</v>
      </c>
      <c r="H726" s="28" t="s">
        <v>51</v>
      </c>
      <c r="I726" s="28" t="s">
        <v>130</v>
      </c>
      <c r="J726" s="28" t="s">
        <v>123</v>
      </c>
      <c r="K726" s="30">
        <v>30</v>
      </c>
      <c r="L726" s="93">
        <v>42518</v>
      </c>
      <c r="M726" s="93">
        <v>42499</v>
      </c>
      <c r="N726" s="28">
        <v>2849.02</v>
      </c>
      <c r="O726" s="32" t="s">
        <v>3765</v>
      </c>
      <c r="P726" s="28">
        <v>3440391</v>
      </c>
      <c r="Q726" s="93">
        <v>42518</v>
      </c>
      <c r="R726" s="28">
        <v>2849.02</v>
      </c>
      <c r="S726" s="20">
        <f t="shared" si="13"/>
        <v>0</v>
      </c>
    </row>
    <row r="727" spans="1:19" x14ac:dyDescent="0.2">
      <c r="A727" s="25">
        <v>721</v>
      </c>
      <c r="B727" s="28" t="s">
        <v>1432</v>
      </c>
      <c r="C727" s="29">
        <v>42494</v>
      </c>
      <c r="D727" s="28">
        <v>2200104248</v>
      </c>
      <c r="E727" s="114">
        <v>42489</v>
      </c>
      <c r="F727" s="99">
        <v>573.71</v>
      </c>
      <c r="G727" s="28" t="s">
        <v>663</v>
      </c>
      <c r="H727" s="28" t="s">
        <v>51</v>
      </c>
      <c r="I727" s="28" t="s">
        <v>130</v>
      </c>
      <c r="J727" s="28" t="s">
        <v>123</v>
      </c>
      <c r="K727" s="30">
        <v>30</v>
      </c>
      <c r="L727" s="93">
        <v>42518</v>
      </c>
      <c r="M727" s="93">
        <v>42499</v>
      </c>
      <c r="N727" s="28">
        <v>573.71</v>
      </c>
      <c r="O727" s="32" t="s">
        <v>3765</v>
      </c>
      <c r="P727" s="28">
        <v>3440391</v>
      </c>
      <c r="Q727" s="93">
        <v>42518</v>
      </c>
      <c r="R727" s="28">
        <v>573.71</v>
      </c>
      <c r="S727" s="20">
        <f t="shared" si="13"/>
        <v>0</v>
      </c>
    </row>
    <row r="728" spans="1:19" x14ac:dyDescent="0.2">
      <c r="A728" s="25">
        <v>722</v>
      </c>
      <c r="B728" s="28" t="s">
        <v>1433</v>
      </c>
      <c r="C728" s="29">
        <v>42494</v>
      </c>
      <c r="D728" s="30">
        <v>952016014084</v>
      </c>
      <c r="E728" s="114">
        <v>42489</v>
      </c>
      <c r="F728" s="99">
        <v>487.8</v>
      </c>
      <c r="G728" s="28" t="s">
        <v>15</v>
      </c>
      <c r="H728" s="28" t="s">
        <v>18</v>
      </c>
      <c r="I728" s="28" t="s">
        <v>130</v>
      </c>
      <c r="J728" s="28" t="s">
        <v>123</v>
      </c>
      <c r="K728" s="30">
        <v>15</v>
      </c>
      <c r="L728" s="93">
        <v>42499</v>
      </c>
      <c r="M728" s="93">
        <v>42499</v>
      </c>
      <c r="N728" s="28">
        <v>487.8</v>
      </c>
      <c r="O728" s="32" t="s">
        <v>20</v>
      </c>
      <c r="P728" s="28">
        <v>1197</v>
      </c>
      <c r="Q728" s="93">
        <v>42499</v>
      </c>
      <c r="R728" s="32">
        <v>487.8</v>
      </c>
      <c r="S728" s="20">
        <f t="shared" si="12"/>
        <v>0</v>
      </c>
    </row>
    <row r="729" spans="1:19" x14ac:dyDescent="0.2">
      <c r="A729" s="25">
        <v>723</v>
      </c>
      <c r="B729" s="28" t="s">
        <v>1434</v>
      </c>
      <c r="C729" s="29">
        <v>42495</v>
      </c>
      <c r="D729" s="28">
        <v>5104230499</v>
      </c>
      <c r="E729" s="114">
        <v>42490</v>
      </c>
      <c r="F729" s="99">
        <v>452.11</v>
      </c>
      <c r="G729" s="28" t="s">
        <v>357</v>
      </c>
      <c r="H729" s="28" t="s">
        <v>275</v>
      </c>
      <c r="I729" s="28" t="s">
        <v>130</v>
      </c>
      <c r="J729" s="28" t="s">
        <v>123</v>
      </c>
      <c r="K729" s="30">
        <v>10</v>
      </c>
      <c r="L729" s="93">
        <v>42500</v>
      </c>
      <c r="M729" s="93">
        <v>42499</v>
      </c>
      <c r="N729" s="28">
        <v>452.11</v>
      </c>
      <c r="O729" s="32" t="s">
        <v>27</v>
      </c>
      <c r="P729" s="28">
        <v>1199</v>
      </c>
      <c r="Q729" s="93">
        <v>42500</v>
      </c>
      <c r="R729" s="32">
        <v>452.11</v>
      </c>
      <c r="S729" s="20">
        <f t="shared" si="12"/>
        <v>0</v>
      </c>
    </row>
    <row r="730" spans="1:19" x14ac:dyDescent="0.2">
      <c r="A730" s="25">
        <v>724</v>
      </c>
      <c r="B730" s="28" t="s">
        <v>1435</v>
      </c>
      <c r="C730" s="29">
        <v>42495</v>
      </c>
      <c r="D730" s="28">
        <v>5004262181</v>
      </c>
      <c r="E730" s="114">
        <v>42490</v>
      </c>
      <c r="F730" s="99">
        <v>337.98</v>
      </c>
      <c r="G730" s="28" t="s">
        <v>357</v>
      </c>
      <c r="H730" s="28" t="s">
        <v>275</v>
      </c>
      <c r="I730" s="28" t="s">
        <v>130</v>
      </c>
      <c r="J730" s="28" t="s">
        <v>123</v>
      </c>
      <c r="K730" s="30">
        <v>10</v>
      </c>
      <c r="L730" s="93">
        <v>42500</v>
      </c>
      <c r="M730" s="93">
        <v>42499</v>
      </c>
      <c r="N730" s="28">
        <v>337.98</v>
      </c>
      <c r="O730" s="32" t="s">
        <v>27</v>
      </c>
      <c r="P730" s="28">
        <v>1199</v>
      </c>
      <c r="Q730" s="93">
        <v>42500</v>
      </c>
      <c r="R730" s="32">
        <v>337.98</v>
      </c>
      <c r="S730" s="20">
        <f t="shared" si="12"/>
        <v>0</v>
      </c>
    </row>
    <row r="731" spans="1:19" x14ac:dyDescent="0.2">
      <c r="A731" s="25">
        <v>725</v>
      </c>
      <c r="B731" s="28" t="s">
        <v>1436</v>
      </c>
      <c r="C731" s="29">
        <v>42495</v>
      </c>
      <c r="D731" s="28">
        <v>5603970329</v>
      </c>
      <c r="E731" s="114">
        <v>42490</v>
      </c>
      <c r="F731" s="99">
        <v>50.53</v>
      </c>
      <c r="G731" s="28" t="s">
        <v>357</v>
      </c>
      <c r="H731" s="28" t="s">
        <v>275</v>
      </c>
      <c r="I731" s="28" t="s">
        <v>130</v>
      </c>
      <c r="J731" s="28" t="s">
        <v>123</v>
      </c>
      <c r="K731" s="30">
        <v>10</v>
      </c>
      <c r="L731" s="93">
        <v>42500</v>
      </c>
      <c r="M731" s="93">
        <v>42499</v>
      </c>
      <c r="N731" s="28">
        <v>50.53</v>
      </c>
      <c r="O731" s="32" t="s">
        <v>27</v>
      </c>
      <c r="P731" s="28">
        <v>1199</v>
      </c>
      <c r="Q731" s="93">
        <v>42500</v>
      </c>
      <c r="R731" s="32">
        <v>50.53</v>
      </c>
      <c r="S731" s="20">
        <f t="shared" si="12"/>
        <v>0</v>
      </c>
    </row>
    <row r="732" spans="1:19" x14ac:dyDescent="0.2">
      <c r="A732" s="25">
        <v>726</v>
      </c>
      <c r="B732" s="28" t="s">
        <v>1437</v>
      </c>
      <c r="C732" s="29">
        <v>42495</v>
      </c>
      <c r="D732" s="28">
        <v>5004262180</v>
      </c>
      <c r="E732" s="114">
        <v>42490</v>
      </c>
      <c r="F732" s="99">
        <v>179.11</v>
      </c>
      <c r="G732" s="28" t="s">
        <v>357</v>
      </c>
      <c r="H732" s="28" t="s">
        <v>275</v>
      </c>
      <c r="I732" s="28" t="s">
        <v>130</v>
      </c>
      <c r="J732" s="28" t="s">
        <v>123</v>
      </c>
      <c r="K732" s="30">
        <v>10</v>
      </c>
      <c r="L732" s="93">
        <v>42500</v>
      </c>
      <c r="M732" s="93">
        <v>42499</v>
      </c>
      <c r="N732" s="28">
        <v>179.11</v>
      </c>
      <c r="O732" s="32" t="s">
        <v>27</v>
      </c>
      <c r="P732" s="28">
        <v>1199</v>
      </c>
      <c r="Q732" s="93">
        <v>42500</v>
      </c>
      <c r="R732" s="32">
        <v>179.11</v>
      </c>
      <c r="S732" s="20">
        <f t="shared" si="12"/>
        <v>0</v>
      </c>
    </row>
    <row r="733" spans="1:19" x14ac:dyDescent="0.2">
      <c r="A733" s="25">
        <v>727</v>
      </c>
      <c r="B733" s="28" t="s">
        <v>1438</v>
      </c>
      <c r="C733" s="29">
        <v>42495</v>
      </c>
      <c r="D733" s="28">
        <v>5104230497</v>
      </c>
      <c r="E733" s="114">
        <v>42490</v>
      </c>
      <c r="F733" s="99">
        <v>247.56</v>
      </c>
      <c r="G733" s="28" t="s">
        <v>357</v>
      </c>
      <c r="H733" s="28" t="s">
        <v>275</v>
      </c>
      <c r="I733" s="28" t="s">
        <v>130</v>
      </c>
      <c r="J733" s="28" t="s">
        <v>123</v>
      </c>
      <c r="K733" s="30">
        <v>10</v>
      </c>
      <c r="L733" s="93">
        <v>42500</v>
      </c>
      <c r="M733" s="93">
        <v>42499</v>
      </c>
      <c r="N733" s="28">
        <v>247.56</v>
      </c>
      <c r="O733" s="32" t="s">
        <v>27</v>
      </c>
      <c r="P733" s="28">
        <v>1199</v>
      </c>
      <c r="Q733" s="93">
        <v>42500</v>
      </c>
      <c r="R733" s="32">
        <v>247.56</v>
      </c>
      <c r="S733" s="20">
        <f t="shared" si="12"/>
        <v>0</v>
      </c>
    </row>
    <row r="734" spans="1:19" x14ac:dyDescent="0.2">
      <c r="A734" s="25">
        <v>728</v>
      </c>
      <c r="B734" s="28" t="s">
        <v>1439</v>
      </c>
      <c r="C734" s="29">
        <v>42495</v>
      </c>
      <c r="D734" s="28">
        <v>3209470846</v>
      </c>
      <c r="E734" s="114">
        <v>42490</v>
      </c>
      <c r="F734" s="99">
        <v>146.54</v>
      </c>
      <c r="G734" s="28" t="s">
        <v>357</v>
      </c>
      <c r="H734" s="28" t="s">
        <v>275</v>
      </c>
      <c r="I734" s="28" t="s">
        <v>130</v>
      </c>
      <c r="J734" s="28" t="s">
        <v>123</v>
      </c>
      <c r="K734" s="30">
        <v>10</v>
      </c>
      <c r="L734" s="93">
        <v>42500</v>
      </c>
      <c r="M734" s="93">
        <v>42499</v>
      </c>
      <c r="N734" s="28">
        <v>146.54</v>
      </c>
      <c r="O734" s="32" t="s">
        <v>27</v>
      </c>
      <c r="P734" s="28">
        <v>1199</v>
      </c>
      <c r="Q734" s="93">
        <v>42500</v>
      </c>
      <c r="R734" s="32">
        <v>114.15</v>
      </c>
      <c r="S734" s="20">
        <f t="shared" si="12"/>
        <v>0</v>
      </c>
    </row>
    <row r="735" spans="1:19" x14ac:dyDescent="0.2">
      <c r="A735" s="25">
        <v>729</v>
      </c>
      <c r="B735" s="28" t="s">
        <v>1440</v>
      </c>
      <c r="C735" s="29">
        <v>42495</v>
      </c>
      <c r="D735" s="28">
        <v>5603970327</v>
      </c>
      <c r="E735" s="114">
        <v>42490</v>
      </c>
      <c r="F735" s="99">
        <v>596.78</v>
      </c>
      <c r="G735" s="28" t="s">
        <v>357</v>
      </c>
      <c r="H735" s="28" t="s">
        <v>275</v>
      </c>
      <c r="I735" s="28" t="s">
        <v>130</v>
      </c>
      <c r="J735" s="28" t="s">
        <v>123</v>
      </c>
      <c r="K735" s="30">
        <v>10</v>
      </c>
      <c r="L735" s="93">
        <v>42500</v>
      </c>
      <c r="M735" s="93">
        <v>42499</v>
      </c>
      <c r="N735" s="28">
        <v>596.78</v>
      </c>
      <c r="O735" s="32" t="s">
        <v>27</v>
      </c>
      <c r="P735" s="28">
        <v>1199</v>
      </c>
      <c r="Q735" s="93">
        <v>42500</v>
      </c>
      <c r="R735" s="32">
        <v>596.78</v>
      </c>
      <c r="S735" s="20">
        <f t="shared" si="12"/>
        <v>0</v>
      </c>
    </row>
    <row r="736" spans="1:19" x14ac:dyDescent="0.2">
      <c r="A736" s="25">
        <v>730</v>
      </c>
      <c r="B736" s="28" t="s">
        <v>1441</v>
      </c>
      <c r="C736" s="29">
        <v>42495</v>
      </c>
      <c r="D736" s="28">
        <v>3111007629</v>
      </c>
      <c r="E736" s="114">
        <v>42490</v>
      </c>
      <c r="F736" s="99">
        <v>1058.8599999999999</v>
      </c>
      <c r="G736" s="28" t="s">
        <v>357</v>
      </c>
      <c r="H736" s="28" t="s">
        <v>275</v>
      </c>
      <c r="I736" s="28" t="s">
        <v>130</v>
      </c>
      <c r="J736" s="28" t="s">
        <v>123</v>
      </c>
      <c r="K736" s="30">
        <v>10</v>
      </c>
      <c r="L736" s="93">
        <v>42500</v>
      </c>
      <c r="M736" s="93">
        <v>42499</v>
      </c>
      <c r="N736" s="28">
        <v>1058.8599999999999</v>
      </c>
      <c r="O736" s="32" t="s">
        <v>27</v>
      </c>
      <c r="P736" s="28">
        <v>1199</v>
      </c>
      <c r="Q736" s="93">
        <v>42500</v>
      </c>
      <c r="R736" s="32">
        <v>1058.8599999999999</v>
      </c>
      <c r="S736" s="20">
        <f t="shared" si="12"/>
        <v>0</v>
      </c>
    </row>
    <row r="737" spans="1:19" x14ac:dyDescent="0.2">
      <c r="A737" s="25">
        <v>731</v>
      </c>
      <c r="B737" s="28" t="s">
        <v>1442</v>
      </c>
      <c r="C737" s="29">
        <v>42495</v>
      </c>
      <c r="D737" s="28">
        <v>5004262182</v>
      </c>
      <c r="E737" s="114">
        <v>42490</v>
      </c>
      <c r="F737" s="99">
        <v>437.14</v>
      </c>
      <c r="G737" s="28" t="s">
        <v>357</v>
      </c>
      <c r="H737" s="28" t="s">
        <v>275</v>
      </c>
      <c r="I737" s="28" t="s">
        <v>130</v>
      </c>
      <c r="J737" s="28" t="s">
        <v>123</v>
      </c>
      <c r="K737" s="30">
        <v>10</v>
      </c>
      <c r="L737" s="93">
        <v>42500</v>
      </c>
      <c r="M737" s="93">
        <v>42499</v>
      </c>
      <c r="N737" s="28">
        <v>437.14</v>
      </c>
      <c r="O737" s="32" t="s">
        <v>27</v>
      </c>
      <c r="P737" s="28">
        <v>1199</v>
      </c>
      <c r="Q737" s="93">
        <v>42500</v>
      </c>
      <c r="R737" s="32">
        <v>437.14</v>
      </c>
      <c r="S737" s="20">
        <f t="shared" si="12"/>
        <v>0</v>
      </c>
    </row>
    <row r="738" spans="1:19" x14ac:dyDescent="0.2">
      <c r="A738" s="25">
        <v>732</v>
      </c>
      <c r="B738" s="28" t="s">
        <v>1443</v>
      </c>
      <c r="C738" s="29">
        <v>42495</v>
      </c>
      <c r="D738" s="28">
        <v>5603970326</v>
      </c>
      <c r="E738" s="114">
        <v>42490</v>
      </c>
      <c r="F738" s="99">
        <v>2190.6999999999998</v>
      </c>
      <c r="G738" s="28" t="s">
        <v>357</v>
      </c>
      <c r="H738" s="28" t="s">
        <v>275</v>
      </c>
      <c r="I738" s="28" t="s">
        <v>130</v>
      </c>
      <c r="J738" s="28" t="s">
        <v>123</v>
      </c>
      <c r="K738" s="30">
        <v>10</v>
      </c>
      <c r="L738" s="93">
        <v>42500</v>
      </c>
      <c r="M738" s="93">
        <v>42499</v>
      </c>
      <c r="N738" s="28">
        <v>2190.6999999999998</v>
      </c>
      <c r="O738" s="32" t="s">
        <v>27</v>
      </c>
      <c r="P738" s="28">
        <v>1199</v>
      </c>
      <c r="Q738" s="93">
        <v>42500</v>
      </c>
      <c r="R738" s="32">
        <v>2190.6999999999998</v>
      </c>
      <c r="S738" s="20">
        <f t="shared" si="12"/>
        <v>0</v>
      </c>
    </row>
    <row r="739" spans="1:19" x14ac:dyDescent="0.2">
      <c r="A739" s="25">
        <v>733</v>
      </c>
      <c r="B739" s="15" t="s">
        <v>1444</v>
      </c>
      <c r="C739" s="16">
        <v>42496</v>
      </c>
      <c r="D739" s="15">
        <v>3904305027</v>
      </c>
      <c r="E739" s="113">
        <v>42491</v>
      </c>
      <c r="F739" s="100">
        <v>14779.19</v>
      </c>
      <c r="G739" s="15" t="s">
        <v>357</v>
      </c>
      <c r="H739" s="15" t="s">
        <v>26</v>
      </c>
      <c r="I739" s="15" t="s">
        <v>130</v>
      </c>
      <c r="J739" s="15" t="s">
        <v>123</v>
      </c>
      <c r="K739" s="20">
        <v>10</v>
      </c>
      <c r="L739" s="127">
        <v>42501</v>
      </c>
      <c r="M739" s="127">
        <v>42499</v>
      </c>
      <c r="N739" s="15">
        <v>14779.19</v>
      </c>
      <c r="O739" s="17" t="s">
        <v>27</v>
      </c>
      <c r="P739" s="15">
        <v>1204</v>
      </c>
      <c r="Q739" s="127">
        <v>42501</v>
      </c>
      <c r="R739" s="17">
        <v>14779.19</v>
      </c>
      <c r="S739" s="20">
        <f t="shared" si="12"/>
        <v>0</v>
      </c>
    </row>
    <row r="740" spans="1:19" x14ac:dyDescent="0.2">
      <c r="A740" s="25">
        <v>734</v>
      </c>
      <c r="B740" s="15" t="s">
        <v>1445</v>
      </c>
      <c r="C740" s="16">
        <v>42496</v>
      </c>
      <c r="D740" s="15">
        <v>3904305026</v>
      </c>
      <c r="E740" s="113">
        <v>42490</v>
      </c>
      <c r="F740" s="100">
        <v>10508.21</v>
      </c>
      <c r="G740" s="15" t="s">
        <v>357</v>
      </c>
      <c r="H740" s="15" t="s">
        <v>26</v>
      </c>
      <c r="I740" s="15" t="s">
        <v>130</v>
      </c>
      <c r="J740" s="15" t="s">
        <v>123</v>
      </c>
      <c r="K740" s="20">
        <v>10</v>
      </c>
      <c r="L740" s="127">
        <v>42500</v>
      </c>
      <c r="M740" s="127">
        <v>42499</v>
      </c>
      <c r="N740" s="15">
        <v>10508.21</v>
      </c>
      <c r="O740" s="17" t="s">
        <v>27</v>
      </c>
      <c r="P740" s="15">
        <v>1204</v>
      </c>
      <c r="Q740" s="127">
        <v>42501</v>
      </c>
      <c r="R740" s="17">
        <v>10508.21</v>
      </c>
      <c r="S740" s="20">
        <f t="shared" si="12"/>
        <v>1</v>
      </c>
    </row>
    <row r="741" spans="1:19" x14ac:dyDescent="0.2">
      <c r="A741" s="25">
        <v>735</v>
      </c>
      <c r="B741" s="28" t="s">
        <v>1446</v>
      </c>
      <c r="C741" s="29">
        <v>42496</v>
      </c>
      <c r="D741" s="28">
        <v>6063052</v>
      </c>
      <c r="E741" s="114">
        <v>42495</v>
      </c>
      <c r="F741" s="99">
        <v>320.05</v>
      </c>
      <c r="G741" s="28" t="s">
        <v>1447</v>
      </c>
      <c r="H741" s="28" t="s">
        <v>1448</v>
      </c>
      <c r="I741" s="28" t="s">
        <v>130</v>
      </c>
      <c r="J741" s="28" t="s">
        <v>117</v>
      </c>
      <c r="K741" s="30">
        <v>0</v>
      </c>
      <c r="L741" s="93">
        <v>42495</v>
      </c>
      <c r="M741" s="93">
        <v>42496</v>
      </c>
      <c r="N741" s="28">
        <v>320.05</v>
      </c>
      <c r="O741" s="32" t="s">
        <v>50</v>
      </c>
      <c r="P741" s="28">
        <v>3011947</v>
      </c>
      <c r="Q741" s="93">
        <v>42495</v>
      </c>
      <c r="R741" s="32">
        <v>320.05</v>
      </c>
      <c r="S741" s="20">
        <f t="shared" si="12"/>
        <v>0</v>
      </c>
    </row>
    <row r="742" spans="1:19" x14ac:dyDescent="0.2">
      <c r="A742" s="25">
        <v>736</v>
      </c>
      <c r="B742" s="28" t="s">
        <v>1449</v>
      </c>
      <c r="C742" s="29">
        <v>42496</v>
      </c>
      <c r="D742" s="28">
        <v>29598</v>
      </c>
      <c r="E742" s="114">
        <v>42495</v>
      </c>
      <c r="F742" s="99">
        <v>468.22</v>
      </c>
      <c r="G742" s="28" t="s">
        <v>1450</v>
      </c>
      <c r="H742" s="28" t="s">
        <v>1448</v>
      </c>
      <c r="I742" s="28" t="s">
        <v>130</v>
      </c>
      <c r="J742" s="28" t="s">
        <v>117</v>
      </c>
      <c r="K742" s="30">
        <v>0</v>
      </c>
      <c r="L742" s="93">
        <v>42495</v>
      </c>
      <c r="M742" s="93">
        <v>42496</v>
      </c>
      <c r="N742" s="28">
        <v>468.22</v>
      </c>
      <c r="O742" s="32" t="s">
        <v>50</v>
      </c>
      <c r="P742" s="28">
        <v>1549120</v>
      </c>
      <c r="Q742" s="93">
        <v>42495</v>
      </c>
      <c r="R742" s="32">
        <v>468.22</v>
      </c>
      <c r="S742" s="20">
        <f t="shared" si="12"/>
        <v>0</v>
      </c>
    </row>
    <row r="743" spans="1:19" x14ac:dyDescent="0.2">
      <c r="A743" s="25">
        <v>737</v>
      </c>
      <c r="B743" s="28" t="s">
        <v>1451</v>
      </c>
      <c r="C743" s="29">
        <v>42496</v>
      </c>
      <c r="D743" s="32" t="s">
        <v>1452</v>
      </c>
      <c r="E743" s="114">
        <v>42495</v>
      </c>
      <c r="F743" s="99">
        <v>270</v>
      </c>
      <c r="G743" s="28" t="s">
        <v>399</v>
      </c>
      <c r="H743" s="28" t="s">
        <v>1453</v>
      </c>
      <c r="I743" s="28" t="s">
        <v>130</v>
      </c>
      <c r="J743" s="28" t="s">
        <v>117</v>
      </c>
      <c r="K743" s="30">
        <v>0</v>
      </c>
      <c r="L743" s="93">
        <v>42495</v>
      </c>
      <c r="M743" s="93">
        <v>42496</v>
      </c>
      <c r="N743" s="28">
        <v>270</v>
      </c>
      <c r="O743" s="32" t="s">
        <v>50</v>
      </c>
      <c r="P743" s="28">
        <v>6552</v>
      </c>
      <c r="Q743" s="93">
        <v>42495</v>
      </c>
      <c r="R743" s="32">
        <v>270</v>
      </c>
      <c r="S743" s="20">
        <f t="shared" si="12"/>
        <v>0</v>
      </c>
    </row>
    <row r="744" spans="1:19" x14ac:dyDescent="0.2">
      <c r="A744" s="25">
        <v>738</v>
      </c>
      <c r="B744" s="28" t="s">
        <v>1454</v>
      </c>
      <c r="C744" s="29">
        <v>42499</v>
      </c>
      <c r="D744" s="28">
        <v>12437</v>
      </c>
      <c r="E744" s="114">
        <v>42475</v>
      </c>
      <c r="F744" s="99">
        <v>318</v>
      </c>
      <c r="G744" s="28" t="s">
        <v>396</v>
      </c>
      <c r="H744" s="28" t="s">
        <v>1455</v>
      </c>
      <c r="I744" s="28" t="s">
        <v>130</v>
      </c>
      <c r="J744" s="28" t="s">
        <v>117</v>
      </c>
      <c r="K744" s="30">
        <v>7</v>
      </c>
      <c r="L744" s="93">
        <v>42510</v>
      </c>
      <c r="M744" s="93">
        <v>42508</v>
      </c>
      <c r="N744" s="28">
        <v>318</v>
      </c>
      <c r="O744" s="32" t="s">
        <v>27</v>
      </c>
      <c r="P744" s="28">
        <v>1228</v>
      </c>
      <c r="Q744" s="93">
        <v>42508</v>
      </c>
      <c r="R744" s="32">
        <v>318</v>
      </c>
      <c r="S744" s="20">
        <f t="shared" si="12"/>
        <v>-2</v>
      </c>
    </row>
    <row r="745" spans="1:19" x14ac:dyDescent="0.2">
      <c r="A745" s="25">
        <v>739</v>
      </c>
      <c r="B745" s="28" t="s">
        <v>1456</v>
      </c>
      <c r="C745" s="29">
        <v>42499</v>
      </c>
      <c r="D745" s="28">
        <v>201620274</v>
      </c>
      <c r="E745" s="114">
        <v>42494</v>
      </c>
      <c r="F745" s="99">
        <v>221.1</v>
      </c>
      <c r="G745" s="28" t="s">
        <v>1123</v>
      </c>
      <c r="H745" s="28" t="s">
        <v>1457</v>
      </c>
      <c r="I745" s="28" t="s">
        <v>130</v>
      </c>
      <c r="J745" s="28" t="s">
        <v>22</v>
      </c>
      <c r="K745" s="30">
        <v>30</v>
      </c>
      <c r="L745" s="93">
        <v>42525</v>
      </c>
      <c r="M745" s="93">
        <v>42503</v>
      </c>
      <c r="N745" s="28">
        <v>221.1</v>
      </c>
      <c r="O745" s="32" t="s">
        <v>3765</v>
      </c>
      <c r="P745" s="28">
        <v>3440274</v>
      </c>
      <c r="Q745" s="93">
        <v>42525</v>
      </c>
      <c r="R745" s="28">
        <v>221.1</v>
      </c>
      <c r="S745" s="20">
        <f t="shared" si="12"/>
        <v>0</v>
      </c>
    </row>
    <row r="746" spans="1:19" x14ac:dyDescent="0.2">
      <c r="A746" s="25">
        <v>740</v>
      </c>
      <c r="B746" s="28" t="s">
        <v>1458</v>
      </c>
      <c r="C746" s="29">
        <v>42499</v>
      </c>
      <c r="D746" s="28">
        <v>201620276</v>
      </c>
      <c r="E746" s="114">
        <v>42494</v>
      </c>
      <c r="F746" s="99">
        <v>12710.28</v>
      </c>
      <c r="G746" s="28" t="s">
        <v>1123</v>
      </c>
      <c r="H746" s="28" t="s">
        <v>1459</v>
      </c>
      <c r="I746" s="28" t="s">
        <v>130</v>
      </c>
      <c r="J746" s="28" t="s">
        <v>22</v>
      </c>
      <c r="K746" s="30">
        <v>30</v>
      </c>
      <c r="L746" s="93">
        <v>42526</v>
      </c>
      <c r="M746" s="93">
        <v>42503</v>
      </c>
      <c r="N746" s="28">
        <v>12710.28</v>
      </c>
      <c r="O746" s="32" t="s">
        <v>3765</v>
      </c>
      <c r="P746" s="28">
        <v>3440274</v>
      </c>
      <c r="Q746" s="93">
        <v>42526</v>
      </c>
      <c r="R746" s="28">
        <v>12710.28</v>
      </c>
      <c r="S746" s="20">
        <f t="shared" si="12"/>
        <v>0</v>
      </c>
    </row>
    <row r="747" spans="1:19" x14ac:dyDescent="0.2">
      <c r="A747" s="25">
        <v>741</v>
      </c>
      <c r="B747" s="11" t="s">
        <v>1460</v>
      </c>
      <c r="C747" s="24">
        <v>42495</v>
      </c>
      <c r="D747" s="12">
        <v>3037</v>
      </c>
      <c r="E747" s="112">
        <v>42485</v>
      </c>
      <c r="F747" s="97">
        <v>3507.16</v>
      </c>
      <c r="G747" s="13" t="s">
        <v>45</v>
      </c>
      <c r="H747" s="13" t="s">
        <v>46</v>
      </c>
      <c r="I747" s="13" t="s">
        <v>130</v>
      </c>
      <c r="J747" s="13" t="s">
        <v>66</v>
      </c>
      <c r="K747" s="12">
        <v>30</v>
      </c>
      <c r="L747" s="136">
        <v>42515</v>
      </c>
      <c r="M747" s="122">
        <v>42495</v>
      </c>
      <c r="N747" s="13">
        <v>3507.16</v>
      </c>
      <c r="O747" s="32" t="s">
        <v>3765</v>
      </c>
      <c r="P747" s="13">
        <v>3440391</v>
      </c>
      <c r="Q747" s="122">
        <v>42515</v>
      </c>
      <c r="R747" s="13">
        <v>3507.16</v>
      </c>
      <c r="S747" s="20">
        <f t="shared" si="12"/>
        <v>0</v>
      </c>
    </row>
    <row r="748" spans="1:19" x14ac:dyDescent="0.2">
      <c r="A748" s="25">
        <v>742</v>
      </c>
      <c r="B748" s="11" t="s">
        <v>1461</v>
      </c>
      <c r="C748" s="24">
        <v>42495</v>
      </c>
      <c r="D748" s="12">
        <v>61569</v>
      </c>
      <c r="E748" s="112">
        <v>42465</v>
      </c>
      <c r="F748" s="97">
        <v>36</v>
      </c>
      <c r="G748" s="13" t="s">
        <v>107</v>
      </c>
      <c r="H748" s="13" t="s">
        <v>1462</v>
      </c>
      <c r="I748" s="13" t="s">
        <v>130</v>
      </c>
      <c r="J748" s="13" t="s">
        <v>109</v>
      </c>
      <c r="K748" s="12">
        <v>0</v>
      </c>
      <c r="L748" s="136">
        <v>42465</v>
      </c>
      <c r="M748" s="122">
        <v>42495</v>
      </c>
      <c r="N748" s="13">
        <v>36</v>
      </c>
      <c r="O748" s="85" t="s">
        <v>0</v>
      </c>
      <c r="P748" s="13">
        <v>14</v>
      </c>
      <c r="Q748" s="122">
        <v>42465</v>
      </c>
      <c r="R748" s="13">
        <v>36</v>
      </c>
      <c r="S748" s="20">
        <f t="shared" si="12"/>
        <v>0</v>
      </c>
    </row>
    <row r="749" spans="1:19" x14ac:dyDescent="0.2">
      <c r="A749" s="25">
        <v>743</v>
      </c>
      <c r="B749" s="11" t="s">
        <v>1463</v>
      </c>
      <c r="C749" s="24">
        <v>42495</v>
      </c>
      <c r="D749" s="12">
        <v>192</v>
      </c>
      <c r="E749" s="112">
        <v>42486</v>
      </c>
      <c r="F749" s="97">
        <v>950</v>
      </c>
      <c r="G749" s="13" t="s">
        <v>1464</v>
      </c>
      <c r="H749" s="13" t="s">
        <v>1465</v>
      </c>
      <c r="I749" s="13" t="s">
        <v>130</v>
      </c>
      <c r="J749" s="13" t="s">
        <v>1466</v>
      </c>
      <c r="K749" s="12">
        <v>30</v>
      </c>
      <c r="L749" s="136">
        <v>42486</v>
      </c>
      <c r="M749" s="122">
        <v>42495</v>
      </c>
      <c r="N749" s="13">
        <v>950</v>
      </c>
      <c r="O749" s="153" t="s">
        <v>93</v>
      </c>
      <c r="P749" s="14">
        <v>161973</v>
      </c>
      <c r="Q749" s="146">
        <v>42486</v>
      </c>
      <c r="R749" s="14">
        <v>950</v>
      </c>
      <c r="S749" s="20">
        <f t="shared" si="12"/>
        <v>0</v>
      </c>
    </row>
    <row r="750" spans="1:19" x14ac:dyDescent="0.2">
      <c r="A750" s="25">
        <v>744</v>
      </c>
      <c r="B750" s="11" t="s">
        <v>1467</v>
      </c>
      <c r="C750" s="24">
        <v>42495</v>
      </c>
      <c r="D750" s="12">
        <v>191</v>
      </c>
      <c r="E750" s="112">
        <v>42493</v>
      </c>
      <c r="F750" s="97">
        <v>38000</v>
      </c>
      <c r="G750" s="13" t="s">
        <v>1464</v>
      </c>
      <c r="H750" s="13" t="s">
        <v>1465</v>
      </c>
      <c r="I750" s="13" t="s">
        <v>130</v>
      </c>
      <c r="J750" s="13" t="s">
        <v>1466</v>
      </c>
      <c r="K750" s="12">
        <v>60</v>
      </c>
      <c r="L750" s="136">
        <v>42526</v>
      </c>
      <c r="M750" s="122">
        <v>42495</v>
      </c>
      <c r="N750" s="13">
        <v>38000</v>
      </c>
      <c r="O750" s="85" t="s">
        <v>20</v>
      </c>
      <c r="P750" s="13">
        <v>618</v>
      </c>
      <c r="Q750" s="122">
        <v>42529</v>
      </c>
      <c r="R750" s="13">
        <v>38000</v>
      </c>
      <c r="S750" s="20">
        <f t="shared" si="12"/>
        <v>3</v>
      </c>
    </row>
    <row r="751" spans="1:19" x14ac:dyDescent="0.2">
      <c r="A751" s="25">
        <v>745</v>
      </c>
      <c r="B751" s="11" t="s">
        <v>1468</v>
      </c>
      <c r="C751" s="24">
        <v>42500</v>
      </c>
      <c r="D751" s="12">
        <v>3904305025</v>
      </c>
      <c r="E751" s="112">
        <v>42491</v>
      </c>
      <c r="F751" s="97">
        <v>966.58</v>
      </c>
      <c r="G751" s="13" t="s">
        <v>122</v>
      </c>
      <c r="H751" s="13" t="s">
        <v>110</v>
      </c>
      <c r="I751" s="13" t="s">
        <v>130</v>
      </c>
      <c r="J751" s="13" t="s">
        <v>109</v>
      </c>
      <c r="K751" s="12">
        <v>10</v>
      </c>
      <c r="L751" s="136">
        <v>42501</v>
      </c>
      <c r="M751" s="122">
        <v>42500</v>
      </c>
      <c r="N751" s="13">
        <v>966.58</v>
      </c>
      <c r="O751" s="85" t="s">
        <v>27</v>
      </c>
      <c r="P751" s="13">
        <v>1204</v>
      </c>
      <c r="Q751" s="122">
        <v>42501</v>
      </c>
      <c r="R751" s="13">
        <v>966.58</v>
      </c>
      <c r="S751" s="20">
        <f t="shared" si="12"/>
        <v>0</v>
      </c>
    </row>
    <row r="752" spans="1:19" x14ac:dyDescent="0.2">
      <c r="A752" s="25">
        <v>746</v>
      </c>
      <c r="B752" s="11" t="s">
        <v>1469</v>
      </c>
      <c r="C752" s="24">
        <v>42500</v>
      </c>
      <c r="D752" s="12">
        <v>3904305024</v>
      </c>
      <c r="E752" s="112">
        <v>42490</v>
      </c>
      <c r="F752" s="97">
        <v>5049.32</v>
      </c>
      <c r="G752" s="13" t="s">
        <v>122</v>
      </c>
      <c r="H752" s="13" t="s">
        <v>110</v>
      </c>
      <c r="I752" s="13" t="s">
        <v>130</v>
      </c>
      <c r="J752" s="13" t="s">
        <v>109</v>
      </c>
      <c r="K752" s="12">
        <v>10</v>
      </c>
      <c r="L752" s="136">
        <v>42500</v>
      </c>
      <c r="M752" s="122">
        <v>42500</v>
      </c>
      <c r="N752" s="13">
        <v>5049.32</v>
      </c>
      <c r="O752" s="85" t="s">
        <v>27</v>
      </c>
      <c r="P752" s="13">
        <v>1204</v>
      </c>
      <c r="Q752" s="122">
        <v>42501</v>
      </c>
      <c r="R752" s="13">
        <v>5049.32</v>
      </c>
      <c r="S752" s="20">
        <f t="shared" si="12"/>
        <v>1</v>
      </c>
    </row>
    <row r="753" spans="1:19" x14ac:dyDescent="0.2">
      <c r="A753" s="25">
        <v>747</v>
      </c>
      <c r="B753" s="28" t="s">
        <v>1470</v>
      </c>
      <c r="C753" s="29">
        <v>42499</v>
      </c>
      <c r="D753" s="28">
        <v>87</v>
      </c>
      <c r="E753" s="114">
        <v>42499</v>
      </c>
      <c r="F753" s="99">
        <v>600</v>
      </c>
      <c r="G753" s="28" t="s">
        <v>1471</v>
      </c>
      <c r="H753" s="28" t="s">
        <v>1472</v>
      </c>
      <c r="I753" s="28" t="s">
        <v>130</v>
      </c>
      <c r="J753" s="28" t="s">
        <v>117</v>
      </c>
      <c r="K753" s="30">
        <v>30</v>
      </c>
      <c r="L753" s="93">
        <v>42530</v>
      </c>
      <c r="M753" s="93">
        <v>42513</v>
      </c>
      <c r="N753" s="28">
        <v>600</v>
      </c>
      <c r="O753" s="32" t="s">
        <v>27</v>
      </c>
      <c r="P753" s="28">
        <v>1270</v>
      </c>
      <c r="Q753" s="93">
        <v>42530</v>
      </c>
      <c r="R753" s="32">
        <v>600</v>
      </c>
      <c r="S753" s="20">
        <f t="shared" si="12"/>
        <v>0</v>
      </c>
    </row>
    <row r="754" spans="1:19" x14ac:dyDescent="0.2">
      <c r="A754" s="25">
        <v>748</v>
      </c>
      <c r="B754" s="28" t="s">
        <v>1473</v>
      </c>
      <c r="C754" s="29">
        <v>42499</v>
      </c>
      <c r="D754" s="28">
        <v>960661</v>
      </c>
      <c r="E754" s="114">
        <v>42520</v>
      </c>
      <c r="F754" s="99">
        <v>119.81</v>
      </c>
      <c r="G754" s="28" t="s">
        <v>1474</v>
      </c>
      <c r="H754" s="28" t="s">
        <v>16</v>
      </c>
      <c r="I754" s="28" t="s">
        <v>130</v>
      </c>
      <c r="J754" s="28" t="s">
        <v>123</v>
      </c>
      <c r="K754" s="30">
        <v>15</v>
      </c>
      <c r="L754" s="93">
        <v>42505</v>
      </c>
      <c r="M754" s="93">
        <v>42500</v>
      </c>
      <c r="N754" s="28">
        <v>119.81</v>
      </c>
      <c r="O754" s="32" t="s">
        <v>27</v>
      </c>
      <c r="P754" s="28">
        <v>1205</v>
      </c>
      <c r="Q754" s="93">
        <v>42501</v>
      </c>
      <c r="R754" s="32">
        <v>119.81</v>
      </c>
      <c r="S754" s="20">
        <f t="shared" si="12"/>
        <v>-4</v>
      </c>
    </row>
    <row r="755" spans="1:19" x14ac:dyDescent="0.2">
      <c r="A755" s="25">
        <v>749</v>
      </c>
      <c r="B755" s="28" t="s">
        <v>1475</v>
      </c>
      <c r="C755" s="29">
        <v>42499</v>
      </c>
      <c r="D755" s="28">
        <v>7299735</v>
      </c>
      <c r="E755" s="114">
        <v>42499</v>
      </c>
      <c r="F755" s="99">
        <v>1425.8</v>
      </c>
      <c r="G755" s="28" t="s">
        <v>344</v>
      </c>
      <c r="H755" s="28" t="s">
        <v>1476</v>
      </c>
      <c r="I755" s="28" t="s">
        <v>130</v>
      </c>
      <c r="J755" s="28" t="s">
        <v>22</v>
      </c>
      <c r="K755" s="30">
        <v>0</v>
      </c>
      <c r="L755" s="93">
        <v>42499</v>
      </c>
      <c r="M755" s="93">
        <v>42513</v>
      </c>
      <c r="N755" s="28">
        <v>1425.8</v>
      </c>
      <c r="O755" s="32" t="s">
        <v>20</v>
      </c>
      <c r="P755" s="28">
        <v>1212</v>
      </c>
      <c r="Q755" s="93">
        <v>42499</v>
      </c>
      <c r="R755" s="28">
        <v>1425.8</v>
      </c>
      <c r="S755" s="20">
        <f t="shared" si="12"/>
        <v>0</v>
      </c>
    </row>
    <row r="756" spans="1:19" x14ac:dyDescent="0.2">
      <c r="A756" s="25">
        <v>750</v>
      </c>
      <c r="B756" s="28" t="s">
        <v>1477</v>
      </c>
      <c r="C756" s="29">
        <v>42499</v>
      </c>
      <c r="D756" s="28">
        <v>1502</v>
      </c>
      <c r="E756" s="114">
        <v>42490</v>
      </c>
      <c r="F756" s="99">
        <v>16300.23</v>
      </c>
      <c r="G756" s="28" t="s">
        <v>223</v>
      </c>
      <c r="H756" s="28" t="s">
        <v>97</v>
      </c>
      <c r="I756" s="28" t="s">
        <v>130</v>
      </c>
      <c r="J756" s="28" t="s">
        <v>123</v>
      </c>
      <c r="K756" s="30">
        <v>60</v>
      </c>
      <c r="L756" s="93">
        <v>42557</v>
      </c>
      <c r="M756" s="93">
        <v>42501</v>
      </c>
      <c r="N756" s="28">
        <v>16300.23</v>
      </c>
      <c r="O756" s="32" t="s">
        <v>27</v>
      </c>
      <c r="P756" s="28">
        <v>1314</v>
      </c>
      <c r="Q756" s="93">
        <v>42557</v>
      </c>
      <c r="R756" s="32">
        <v>16300.23</v>
      </c>
      <c r="S756" s="20">
        <f t="shared" si="12"/>
        <v>0</v>
      </c>
    </row>
    <row r="757" spans="1:19" x14ac:dyDescent="0.2">
      <c r="A757" s="25">
        <v>751</v>
      </c>
      <c r="B757" s="28" t="s">
        <v>1478</v>
      </c>
      <c r="C757" s="29">
        <v>42501</v>
      </c>
      <c r="D757" s="28">
        <v>38462</v>
      </c>
      <c r="E757" s="114">
        <v>42482</v>
      </c>
      <c r="F757" s="99">
        <v>9918</v>
      </c>
      <c r="G757" s="28" t="s">
        <v>1479</v>
      </c>
      <c r="H757" s="28" t="s">
        <v>57</v>
      </c>
      <c r="I757" s="28" t="s">
        <v>130</v>
      </c>
      <c r="J757" s="28" t="s">
        <v>117</v>
      </c>
      <c r="K757" s="30">
        <v>30</v>
      </c>
      <c r="L757" s="93">
        <v>42520</v>
      </c>
      <c r="M757" s="93">
        <v>42513</v>
      </c>
      <c r="N757" s="28">
        <v>9918</v>
      </c>
      <c r="O757" s="32" t="s">
        <v>20</v>
      </c>
      <c r="P757" s="28">
        <v>1243</v>
      </c>
      <c r="Q757" s="93">
        <v>42520</v>
      </c>
      <c r="R757" s="32">
        <v>9918</v>
      </c>
      <c r="S757" s="20">
        <f t="shared" si="12"/>
        <v>0</v>
      </c>
    </row>
    <row r="758" spans="1:19" x14ac:dyDescent="0.2">
      <c r="A758" s="25">
        <v>752</v>
      </c>
      <c r="B758" s="28" t="s">
        <v>1480</v>
      </c>
      <c r="C758" s="29">
        <v>42501</v>
      </c>
      <c r="D758" s="28">
        <v>1435635</v>
      </c>
      <c r="E758" s="114">
        <v>42490</v>
      </c>
      <c r="F758" s="99">
        <v>1456.38</v>
      </c>
      <c r="G758" s="28" t="s">
        <v>611</v>
      </c>
      <c r="H758" s="28" t="s">
        <v>16</v>
      </c>
      <c r="I758" s="28" t="s">
        <v>130</v>
      </c>
      <c r="J758" s="28" t="s">
        <v>123</v>
      </c>
      <c r="K758" s="30"/>
      <c r="L758" s="93">
        <v>42489</v>
      </c>
      <c r="M758" s="93">
        <v>42501</v>
      </c>
      <c r="N758" s="28">
        <v>1456.38</v>
      </c>
      <c r="O758" s="32" t="s">
        <v>27</v>
      </c>
      <c r="P758" s="28">
        <v>1190.1206</v>
      </c>
      <c r="Q758" s="93">
        <v>42489</v>
      </c>
      <c r="R758" s="32">
        <v>1456.38</v>
      </c>
      <c r="S758" s="20">
        <f t="shared" si="12"/>
        <v>0</v>
      </c>
    </row>
    <row r="759" spans="1:19" x14ac:dyDescent="0.2">
      <c r="A759" s="25">
        <v>753</v>
      </c>
      <c r="B759" s="28" t="s">
        <v>1481</v>
      </c>
      <c r="C759" s="29">
        <v>42501</v>
      </c>
      <c r="D759" s="28">
        <v>51600430</v>
      </c>
      <c r="E759" s="114">
        <v>42500</v>
      </c>
      <c r="F759" s="99">
        <v>480</v>
      </c>
      <c r="G759" s="28" t="s">
        <v>59</v>
      </c>
      <c r="H759" s="28" t="s">
        <v>1482</v>
      </c>
      <c r="I759" s="28" t="s">
        <v>130</v>
      </c>
      <c r="J759" s="28" t="s">
        <v>135</v>
      </c>
      <c r="K759" s="30">
        <v>0</v>
      </c>
      <c r="L759" s="93">
        <v>42520</v>
      </c>
      <c r="M759" s="93">
        <v>42501</v>
      </c>
      <c r="N759" s="28">
        <v>480</v>
      </c>
      <c r="O759" s="32" t="s">
        <v>27</v>
      </c>
      <c r="P759" s="28">
        <v>117</v>
      </c>
      <c r="Q759" s="93">
        <v>42521</v>
      </c>
      <c r="R759" s="32">
        <v>480</v>
      </c>
      <c r="S759" s="20">
        <f t="shared" si="12"/>
        <v>1</v>
      </c>
    </row>
    <row r="760" spans="1:19" x14ac:dyDescent="0.2">
      <c r="A760" s="25">
        <v>754</v>
      </c>
      <c r="B760" s="11" t="s">
        <v>1483</v>
      </c>
      <c r="C760" s="24">
        <v>42501</v>
      </c>
      <c r="D760" s="12">
        <v>1500</v>
      </c>
      <c r="E760" s="112">
        <v>42490</v>
      </c>
      <c r="F760" s="97">
        <v>72006.149999999994</v>
      </c>
      <c r="G760" s="13" t="s">
        <v>105</v>
      </c>
      <c r="H760" s="13" t="s">
        <v>106</v>
      </c>
      <c r="I760" s="13" t="s">
        <v>130</v>
      </c>
      <c r="J760" s="13" t="s">
        <v>109</v>
      </c>
      <c r="K760" s="12">
        <v>60</v>
      </c>
      <c r="L760" s="136">
        <v>42550</v>
      </c>
      <c r="M760" s="122">
        <v>42501</v>
      </c>
      <c r="N760" s="13">
        <v>72006.149999999994</v>
      </c>
      <c r="O760" s="85" t="s">
        <v>27</v>
      </c>
      <c r="P760" s="13">
        <v>1314</v>
      </c>
      <c r="Q760" s="122">
        <v>42557</v>
      </c>
      <c r="R760" s="13">
        <v>72006.149999999994</v>
      </c>
      <c r="S760" s="20">
        <f t="shared" si="12"/>
        <v>7</v>
      </c>
    </row>
    <row r="761" spans="1:19" x14ac:dyDescent="0.2">
      <c r="A761" s="25">
        <v>755</v>
      </c>
      <c r="B761" s="11" t="s">
        <v>1484</v>
      </c>
      <c r="C761" s="24">
        <v>42501</v>
      </c>
      <c r="D761" s="12">
        <v>62456</v>
      </c>
      <c r="E761" s="112">
        <v>42499</v>
      </c>
      <c r="F761" s="97">
        <v>444.36</v>
      </c>
      <c r="G761" s="13" t="s">
        <v>107</v>
      </c>
      <c r="H761" s="13" t="s">
        <v>1485</v>
      </c>
      <c r="I761" s="13" t="s">
        <v>130</v>
      </c>
      <c r="J761" s="13" t="s">
        <v>109</v>
      </c>
      <c r="K761" s="12">
        <v>0</v>
      </c>
      <c r="L761" s="136">
        <v>42499</v>
      </c>
      <c r="M761" s="122">
        <v>42501</v>
      </c>
      <c r="N761" s="13">
        <v>444.36</v>
      </c>
      <c r="O761" s="85" t="s">
        <v>0</v>
      </c>
      <c r="P761" s="13">
        <v>32</v>
      </c>
      <c r="Q761" s="122">
        <v>42499</v>
      </c>
      <c r="R761" s="13">
        <v>444.36</v>
      </c>
      <c r="S761" s="20">
        <f t="shared" si="12"/>
        <v>0</v>
      </c>
    </row>
    <row r="762" spans="1:19" x14ac:dyDescent="0.2">
      <c r="A762" s="25">
        <v>756</v>
      </c>
      <c r="B762" s="11" t="s">
        <v>1486</v>
      </c>
      <c r="C762" s="24">
        <v>42501</v>
      </c>
      <c r="D762" s="12">
        <v>61802</v>
      </c>
      <c r="E762" s="112">
        <v>42499</v>
      </c>
      <c r="F762" s="97">
        <v>68</v>
      </c>
      <c r="G762" s="13" t="s">
        <v>107</v>
      </c>
      <c r="H762" s="13" t="s">
        <v>1487</v>
      </c>
      <c r="I762" s="13" t="s">
        <v>130</v>
      </c>
      <c r="J762" s="13" t="s">
        <v>109</v>
      </c>
      <c r="K762" s="12">
        <v>0</v>
      </c>
      <c r="L762" s="136">
        <v>42499</v>
      </c>
      <c r="M762" s="122">
        <v>42501</v>
      </c>
      <c r="N762" s="13">
        <v>68</v>
      </c>
      <c r="O762" s="85" t="s">
        <v>0</v>
      </c>
      <c r="P762" s="13">
        <v>61</v>
      </c>
      <c r="Q762" s="122">
        <v>42499</v>
      </c>
      <c r="R762" s="13">
        <v>68</v>
      </c>
      <c r="S762" s="20">
        <f t="shared" si="12"/>
        <v>0</v>
      </c>
    </row>
    <row r="763" spans="1:19" x14ac:dyDescent="0.2">
      <c r="A763" s="25">
        <v>757</v>
      </c>
      <c r="B763" s="28" t="s">
        <v>1488</v>
      </c>
      <c r="C763" s="29">
        <v>42502</v>
      </c>
      <c r="D763" s="28">
        <v>167964</v>
      </c>
      <c r="E763" s="114">
        <v>42488</v>
      </c>
      <c r="F763" s="99">
        <v>6652.8</v>
      </c>
      <c r="G763" s="28" t="s">
        <v>1489</v>
      </c>
      <c r="H763" s="28" t="s">
        <v>1490</v>
      </c>
      <c r="I763" s="28" t="s">
        <v>130</v>
      </c>
      <c r="J763" s="28" t="s">
        <v>117</v>
      </c>
      <c r="K763" s="30">
        <v>60</v>
      </c>
      <c r="L763" s="93">
        <v>42549</v>
      </c>
      <c r="M763" s="93">
        <v>42502</v>
      </c>
      <c r="N763" s="28">
        <v>6652.8</v>
      </c>
      <c r="O763" s="32" t="s">
        <v>27</v>
      </c>
      <c r="P763" s="28">
        <v>1299</v>
      </c>
      <c r="Q763" s="93">
        <v>42548</v>
      </c>
      <c r="R763" s="32">
        <v>6652.8</v>
      </c>
      <c r="S763" s="20">
        <f t="shared" si="12"/>
        <v>-1</v>
      </c>
    </row>
    <row r="764" spans="1:19" x14ac:dyDescent="0.2">
      <c r="A764" s="25">
        <v>758</v>
      </c>
      <c r="B764" s="28" t="s">
        <v>1491</v>
      </c>
      <c r="C764" s="29">
        <v>42502</v>
      </c>
      <c r="D764" s="28">
        <v>24000025023</v>
      </c>
      <c r="E764" s="114">
        <v>42490</v>
      </c>
      <c r="F764" s="99">
        <v>67.87</v>
      </c>
      <c r="G764" s="28" t="s">
        <v>1307</v>
      </c>
      <c r="H764" s="28" t="s">
        <v>222</v>
      </c>
      <c r="I764" s="28" t="s">
        <v>130</v>
      </c>
      <c r="J764" s="28" t="s">
        <v>123</v>
      </c>
      <c r="K764" s="30">
        <v>30</v>
      </c>
      <c r="L764" s="93">
        <v>42529</v>
      </c>
      <c r="M764" s="93">
        <v>42529</v>
      </c>
      <c r="N764" s="28">
        <v>67.87</v>
      </c>
      <c r="O764" s="32" t="s">
        <v>27</v>
      </c>
      <c r="P764" s="28">
        <v>1267</v>
      </c>
      <c r="Q764" s="93">
        <v>42530</v>
      </c>
      <c r="R764" s="32">
        <v>58.17</v>
      </c>
      <c r="S764" s="20">
        <f t="shared" si="12"/>
        <v>1</v>
      </c>
    </row>
    <row r="765" spans="1:19" x14ac:dyDescent="0.2">
      <c r="A765" s="25">
        <v>759</v>
      </c>
      <c r="B765" s="28" t="s">
        <v>1492</v>
      </c>
      <c r="C765" s="29">
        <v>42502</v>
      </c>
      <c r="D765" s="28">
        <v>2131589</v>
      </c>
      <c r="E765" s="114">
        <v>42490</v>
      </c>
      <c r="F765" s="99">
        <v>78.91</v>
      </c>
      <c r="G765" s="28" t="s">
        <v>214</v>
      </c>
      <c r="H765" s="28" t="s">
        <v>35</v>
      </c>
      <c r="I765" s="28" t="s">
        <v>130</v>
      </c>
      <c r="J765" s="28" t="s">
        <v>123</v>
      </c>
      <c r="K765" s="30">
        <v>20</v>
      </c>
      <c r="L765" s="93">
        <v>42510</v>
      </c>
      <c r="M765" s="93">
        <v>42503</v>
      </c>
      <c r="N765" s="28">
        <v>78.91</v>
      </c>
      <c r="O765" s="32" t="s">
        <v>27</v>
      </c>
      <c r="P765" s="28">
        <v>1218</v>
      </c>
      <c r="Q765" s="93">
        <v>42506</v>
      </c>
      <c r="R765" s="32">
        <v>78.91</v>
      </c>
      <c r="S765" s="20">
        <f t="shared" si="12"/>
        <v>-4</v>
      </c>
    </row>
    <row r="766" spans="1:19" x14ac:dyDescent="0.2">
      <c r="A766" s="25">
        <v>760</v>
      </c>
      <c r="B766" s="28" t="s">
        <v>1493</v>
      </c>
      <c r="C766" s="29">
        <v>42502</v>
      </c>
      <c r="D766" s="28">
        <v>592765</v>
      </c>
      <c r="E766" s="114">
        <v>42490</v>
      </c>
      <c r="F766" s="99">
        <v>70.09</v>
      </c>
      <c r="G766" s="28" t="s">
        <v>1261</v>
      </c>
      <c r="H766" s="28" t="s">
        <v>18</v>
      </c>
      <c r="I766" s="28" t="s">
        <v>130</v>
      </c>
      <c r="J766" s="28" t="s">
        <v>123</v>
      </c>
      <c r="K766" s="30">
        <v>30</v>
      </c>
      <c r="L766" s="93">
        <v>42506</v>
      </c>
      <c r="M766" s="93">
        <v>42503</v>
      </c>
      <c r="N766" s="28">
        <v>70.09</v>
      </c>
      <c r="O766" s="32" t="s">
        <v>27</v>
      </c>
      <c r="P766" s="28">
        <v>1217</v>
      </c>
      <c r="Q766" s="93">
        <v>42506</v>
      </c>
      <c r="R766" s="32">
        <v>70.09</v>
      </c>
      <c r="S766" s="20">
        <f t="shared" si="12"/>
        <v>0</v>
      </c>
    </row>
    <row r="767" spans="1:19" x14ac:dyDescent="0.2">
      <c r="A767" s="25">
        <v>761</v>
      </c>
      <c r="B767" s="28" t="s">
        <v>1494</v>
      </c>
      <c r="C767" s="29">
        <v>42502</v>
      </c>
      <c r="D767" s="28">
        <v>3422232</v>
      </c>
      <c r="E767" s="114">
        <v>42490</v>
      </c>
      <c r="F767" s="99">
        <v>1879.84</v>
      </c>
      <c r="G767" s="28" t="s">
        <v>171</v>
      </c>
      <c r="H767" s="28" t="s">
        <v>129</v>
      </c>
      <c r="I767" s="28" t="s">
        <v>130</v>
      </c>
      <c r="J767" s="28" t="s">
        <v>22</v>
      </c>
      <c r="K767" s="30">
        <v>23</v>
      </c>
      <c r="L767" s="93">
        <v>42513</v>
      </c>
      <c r="M767" s="93">
        <v>42503</v>
      </c>
      <c r="N767" s="28">
        <v>1879.84</v>
      </c>
      <c r="O767" s="32" t="s">
        <v>27</v>
      </c>
      <c r="P767" s="28">
        <v>1236</v>
      </c>
      <c r="Q767" s="93">
        <v>42514</v>
      </c>
      <c r="R767" s="32">
        <v>1879.84</v>
      </c>
      <c r="S767" s="20">
        <f t="shared" si="12"/>
        <v>1</v>
      </c>
    </row>
    <row r="768" spans="1:19" x14ac:dyDescent="0.2">
      <c r="A768" s="25">
        <v>762</v>
      </c>
      <c r="B768" s="28" t="s">
        <v>1495</v>
      </c>
      <c r="C768" s="29">
        <v>42502</v>
      </c>
      <c r="D768" s="28">
        <v>52094565</v>
      </c>
      <c r="E768" s="114">
        <v>42472</v>
      </c>
      <c r="F768" s="99">
        <v>2848.94</v>
      </c>
      <c r="G768" s="28" t="s">
        <v>1289</v>
      </c>
      <c r="H768" s="28" t="s">
        <v>1496</v>
      </c>
      <c r="I768" s="28" t="s">
        <v>130</v>
      </c>
      <c r="J768" s="28" t="s">
        <v>117</v>
      </c>
      <c r="K768" s="30">
        <v>10</v>
      </c>
      <c r="L768" s="93">
        <v>42506</v>
      </c>
      <c r="M768" s="93">
        <v>42478</v>
      </c>
      <c r="N768" s="28">
        <v>2848.94</v>
      </c>
      <c r="O768" s="32" t="s">
        <v>27</v>
      </c>
      <c r="P768" s="28">
        <v>1211</v>
      </c>
      <c r="Q768" s="93">
        <v>42506</v>
      </c>
      <c r="R768" s="32">
        <v>2848.94</v>
      </c>
      <c r="S768" s="20">
        <f t="shared" si="12"/>
        <v>0</v>
      </c>
    </row>
    <row r="769" spans="1:19" x14ac:dyDescent="0.2">
      <c r="A769" s="25">
        <v>763</v>
      </c>
      <c r="B769" s="28" t="s">
        <v>1497</v>
      </c>
      <c r="C769" s="29">
        <v>42502</v>
      </c>
      <c r="D769" s="28">
        <v>100611</v>
      </c>
      <c r="E769" s="114">
        <v>42482</v>
      </c>
      <c r="F769" s="99">
        <v>1800978</v>
      </c>
      <c r="G769" s="28" t="s">
        <v>1523</v>
      </c>
      <c r="H769" s="28" t="s">
        <v>124</v>
      </c>
      <c r="I769" s="28" t="s">
        <v>130</v>
      </c>
      <c r="J769" s="28" t="s">
        <v>117</v>
      </c>
      <c r="K769" s="30">
        <v>30</v>
      </c>
      <c r="L769" s="93">
        <v>42521</v>
      </c>
      <c r="M769" s="93">
        <v>42507</v>
      </c>
      <c r="N769" s="28">
        <v>28009.78</v>
      </c>
      <c r="O769" s="32" t="s">
        <v>20</v>
      </c>
      <c r="P769" s="28">
        <v>1248</v>
      </c>
      <c r="Q769" s="93">
        <v>42521</v>
      </c>
      <c r="R769" s="32">
        <v>18009.78</v>
      </c>
      <c r="S769" s="20">
        <f t="shared" si="12"/>
        <v>0</v>
      </c>
    </row>
    <row r="770" spans="1:19" x14ac:dyDescent="0.2">
      <c r="A770" s="25">
        <v>764</v>
      </c>
      <c r="B770" s="28" t="s">
        <v>1498</v>
      </c>
      <c r="C770" s="29">
        <v>42502</v>
      </c>
      <c r="D770" s="28">
        <v>100610</v>
      </c>
      <c r="E770" s="114">
        <v>42481</v>
      </c>
      <c r="F770" s="99">
        <v>12617.2</v>
      </c>
      <c r="G770" s="28" t="s">
        <v>1523</v>
      </c>
      <c r="H770" s="28" t="s">
        <v>124</v>
      </c>
      <c r="I770" s="28" t="s">
        <v>130</v>
      </c>
      <c r="J770" s="28" t="s">
        <v>117</v>
      </c>
      <c r="K770" s="30">
        <v>30</v>
      </c>
      <c r="L770" s="93">
        <v>42516</v>
      </c>
      <c r="M770" s="93">
        <v>42507</v>
      </c>
      <c r="N770" s="28">
        <v>17617.2</v>
      </c>
      <c r="O770" s="32" t="s">
        <v>20</v>
      </c>
      <c r="P770" s="28">
        <v>1248</v>
      </c>
      <c r="Q770" s="93">
        <v>42521</v>
      </c>
      <c r="R770" s="32">
        <v>17616.2</v>
      </c>
      <c r="S770" s="20">
        <f t="shared" si="12"/>
        <v>5</v>
      </c>
    </row>
    <row r="771" spans="1:19" x14ac:dyDescent="0.2">
      <c r="A771" s="25">
        <v>765</v>
      </c>
      <c r="B771" s="28" t="s">
        <v>1499</v>
      </c>
      <c r="C771" s="29">
        <v>42502</v>
      </c>
      <c r="D771" s="28">
        <v>17737</v>
      </c>
      <c r="E771" s="114">
        <v>42490</v>
      </c>
      <c r="F771" s="99">
        <v>21.95</v>
      </c>
      <c r="G771" s="28" t="s">
        <v>77</v>
      </c>
      <c r="H771" s="28" t="s">
        <v>507</v>
      </c>
      <c r="I771" s="28" t="s">
        <v>130</v>
      </c>
      <c r="J771" s="28" t="s">
        <v>123</v>
      </c>
      <c r="K771" s="30">
        <v>20</v>
      </c>
      <c r="L771" s="93">
        <v>42510</v>
      </c>
      <c r="M771" s="93">
        <v>42503</v>
      </c>
      <c r="N771" s="28">
        <v>21.95</v>
      </c>
      <c r="O771" s="32" t="s">
        <v>27</v>
      </c>
      <c r="P771" s="28">
        <v>1216</v>
      </c>
      <c r="Q771" s="93">
        <v>42506</v>
      </c>
      <c r="R771" s="32">
        <v>21.95</v>
      </c>
      <c r="S771" s="20">
        <f t="shared" si="12"/>
        <v>-4</v>
      </c>
    </row>
    <row r="772" spans="1:19" x14ac:dyDescent="0.2">
      <c r="A772" s="25">
        <v>766</v>
      </c>
      <c r="B772" s="28" t="s">
        <v>1500</v>
      </c>
      <c r="C772" s="29">
        <v>42502</v>
      </c>
      <c r="D772" s="28">
        <v>1981460</v>
      </c>
      <c r="E772" s="114">
        <v>42500</v>
      </c>
      <c r="F772" s="99">
        <v>337.18</v>
      </c>
      <c r="G772" s="28" t="s">
        <v>1501</v>
      </c>
      <c r="H772" s="28" t="s">
        <v>1502</v>
      </c>
      <c r="I772" s="28" t="s">
        <v>130</v>
      </c>
      <c r="J772" s="28" t="s">
        <v>123</v>
      </c>
      <c r="K772" s="30">
        <v>15</v>
      </c>
      <c r="L772" s="93">
        <v>42509</v>
      </c>
      <c r="M772" s="93">
        <v>42503</v>
      </c>
      <c r="N772" s="28">
        <v>337.18</v>
      </c>
      <c r="O772" s="32" t="s">
        <v>27</v>
      </c>
      <c r="P772" s="28">
        <v>1227</v>
      </c>
      <c r="Q772" s="93">
        <v>42509</v>
      </c>
      <c r="R772" s="32">
        <v>337.18</v>
      </c>
      <c r="S772" s="20">
        <f t="shared" si="12"/>
        <v>0</v>
      </c>
    </row>
    <row r="773" spans="1:19" x14ac:dyDescent="0.2">
      <c r="A773" s="25">
        <v>767</v>
      </c>
      <c r="B773" s="28" t="s">
        <v>1503</v>
      </c>
      <c r="C773" s="29">
        <v>42502</v>
      </c>
      <c r="D773" s="28">
        <v>1981462</v>
      </c>
      <c r="E773" s="114">
        <v>42500</v>
      </c>
      <c r="F773" s="99">
        <v>5692.06</v>
      </c>
      <c r="G773" s="28" t="s">
        <v>1501</v>
      </c>
      <c r="H773" s="28" t="s">
        <v>1502</v>
      </c>
      <c r="I773" s="28" t="s">
        <v>130</v>
      </c>
      <c r="J773" s="28" t="s">
        <v>123</v>
      </c>
      <c r="K773" s="30">
        <v>15</v>
      </c>
      <c r="L773" s="93">
        <v>42509</v>
      </c>
      <c r="M773" s="93">
        <v>42503</v>
      </c>
      <c r="N773" s="28">
        <v>5692.06</v>
      </c>
      <c r="O773" s="32" t="s">
        <v>27</v>
      </c>
      <c r="P773" s="28">
        <v>1227</v>
      </c>
      <c r="Q773" s="93">
        <v>42509</v>
      </c>
      <c r="R773" s="32">
        <v>5692.06</v>
      </c>
      <c r="S773" s="20">
        <f t="shared" si="12"/>
        <v>0</v>
      </c>
    </row>
    <row r="774" spans="1:19" x14ac:dyDescent="0.2">
      <c r="A774" s="25">
        <v>768</v>
      </c>
      <c r="B774" s="11" t="s">
        <v>1504</v>
      </c>
      <c r="C774" s="24">
        <v>42501</v>
      </c>
      <c r="D774" s="12">
        <v>5104230496</v>
      </c>
      <c r="E774" s="112">
        <v>42490</v>
      </c>
      <c r="F774" s="97">
        <v>2.11</v>
      </c>
      <c r="G774" s="13" t="s">
        <v>122</v>
      </c>
      <c r="H774" s="13" t="s">
        <v>110</v>
      </c>
      <c r="I774" s="13" t="s">
        <v>130</v>
      </c>
      <c r="J774" s="13" t="s">
        <v>109</v>
      </c>
      <c r="K774" s="12">
        <v>10</v>
      </c>
      <c r="L774" s="136">
        <v>42500</v>
      </c>
      <c r="M774" s="122">
        <v>42501</v>
      </c>
      <c r="N774" s="13">
        <v>2.11</v>
      </c>
      <c r="O774" s="85" t="s">
        <v>27</v>
      </c>
      <c r="P774" s="13">
        <v>1199</v>
      </c>
      <c r="Q774" s="122">
        <v>42500</v>
      </c>
      <c r="R774" s="13">
        <v>2.11</v>
      </c>
      <c r="S774" s="20">
        <f t="shared" ref="S774:S836" si="14">Q774-L774</f>
        <v>0</v>
      </c>
    </row>
    <row r="775" spans="1:19" x14ac:dyDescent="0.2">
      <c r="A775" s="25">
        <v>769</v>
      </c>
      <c r="B775" s="11" t="s">
        <v>1505</v>
      </c>
      <c r="C775" s="24">
        <v>42502</v>
      </c>
      <c r="D775" s="12">
        <v>6235910</v>
      </c>
      <c r="E775" s="112">
        <v>42502</v>
      </c>
      <c r="F775" s="97">
        <v>97.99</v>
      </c>
      <c r="G775" s="13" t="s">
        <v>452</v>
      </c>
      <c r="H775" s="13" t="s">
        <v>1506</v>
      </c>
      <c r="I775" s="13" t="s">
        <v>130</v>
      </c>
      <c r="J775" s="13" t="s">
        <v>109</v>
      </c>
      <c r="K775" s="12">
        <v>0</v>
      </c>
      <c r="L775" s="136">
        <v>42502</v>
      </c>
      <c r="M775" s="122">
        <v>42502</v>
      </c>
      <c r="N775" s="13">
        <v>97.99</v>
      </c>
      <c r="O775" s="85" t="s">
        <v>0</v>
      </c>
      <c r="P775" s="13">
        <v>77</v>
      </c>
      <c r="Q775" s="122">
        <v>42502</v>
      </c>
      <c r="R775" s="13">
        <v>97.99</v>
      </c>
      <c r="S775" s="20">
        <f t="shared" si="14"/>
        <v>0</v>
      </c>
    </row>
    <row r="776" spans="1:19" x14ac:dyDescent="0.2">
      <c r="A776" s="25">
        <v>770</v>
      </c>
      <c r="B776" s="28" t="s">
        <v>1507</v>
      </c>
      <c r="C776" s="29">
        <v>42503</v>
      </c>
      <c r="D776" s="28">
        <v>100633</v>
      </c>
      <c r="E776" s="114">
        <v>42501</v>
      </c>
      <c r="F776" s="99">
        <v>7780.14</v>
      </c>
      <c r="G776" s="28" t="s">
        <v>1273</v>
      </c>
      <c r="H776" s="28" t="s">
        <v>684</v>
      </c>
      <c r="I776" s="28" t="s">
        <v>130</v>
      </c>
      <c r="J776" s="28" t="s">
        <v>117</v>
      </c>
      <c r="K776" s="30">
        <v>30</v>
      </c>
      <c r="L776" s="93">
        <v>42549</v>
      </c>
      <c r="M776" s="93">
        <v>42513</v>
      </c>
      <c r="N776" s="28">
        <v>7780.14</v>
      </c>
      <c r="O776" s="32" t="s">
        <v>27</v>
      </c>
      <c r="P776" s="28">
        <v>1302</v>
      </c>
      <c r="Q776" s="93">
        <v>42549</v>
      </c>
      <c r="R776" s="32">
        <v>7780.14</v>
      </c>
      <c r="S776" s="20">
        <f t="shared" si="14"/>
        <v>0</v>
      </c>
    </row>
    <row r="777" spans="1:19" x14ac:dyDescent="0.2">
      <c r="A777" s="25">
        <v>771</v>
      </c>
      <c r="B777" s="28" t="s">
        <v>1508</v>
      </c>
      <c r="C777" s="29">
        <v>42503</v>
      </c>
      <c r="D777" s="28">
        <v>100604</v>
      </c>
      <c r="E777" s="114">
        <v>42478</v>
      </c>
      <c r="F777" s="99">
        <v>2466.11</v>
      </c>
      <c r="G777" s="28" t="s">
        <v>1273</v>
      </c>
      <c r="H777" s="28" t="s">
        <v>684</v>
      </c>
      <c r="I777" s="28" t="s">
        <v>130</v>
      </c>
      <c r="J777" s="28" t="s">
        <v>117</v>
      </c>
      <c r="K777" s="30">
        <v>30</v>
      </c>
      <c r="L777" s="93">
        <v>42535</v>
      </c>
      <c r="M777" s="93">
        <v>42506</v>
      </c>
      <c r="N777" s="28">
        <v>2466.11</v>
      </c>
      <c r="O777" s="32" t="s">
        <v>27</v>
      </c>
      <c r="P777" s="28">
        <v>1285</v>
      </c>
      <c r="Q777" s="93">
        <v>42535</v>
      </c>
      <c r="R777" s="32">
        <v>2466.11</v>
      </c>
      <c r="S777" s="20">
        <f t="shared" si="14"/>
        <v>0</v>
      </c>
    </row>
    <row r="778" spans="1:19" x14ac:dyDescent="0.2">
      <c r="A778" s="25">
        <v>772</v>
      </c>
      <c r="B778" s="28" t="s">
        <v>1509</v>
      </c>
      <c r="C778" s="29">
        <v>42506</v>
      </c>
      <c r="D778" s="28">
        <v>643223</v>
      </c>
      <c r="E778" s="114">
        <v>42500</v>
      </c>
      <c r="F778" s="99">
        <v>8.59</v>
      </c>
      <c r="G778" s="28" t="s">
        <v>276</v>
      </c>
      <c r="H778" s="28" t="s">
        <v>35</v>
      </c>
      <c r="I778" s="28" t="s">
        <v>130</v>
      </c>
      <c r="J778" s="28" t="s">
        <v>123</v>
      </c>
      <c r="K778" s="30">
        <v>20</v>
      </c>
      <c r="L778" s="93">
        <v>42510</v>
      </c>
      <c r="M778" s="93">
        <v>42507</v>
      </c>
      <c r="N778" s="28">
        <v>8.59</v>
      </c>
      <c r="O778" s="32" t="s">
        <v>27</v>
      </c>
      <c r="P778" s="28">
        <v>1223</v>
      </c>
      <c r="Q778" s="93">
        <v>42507</v>
      </c>
      <c r="R778" s="32">
        <v>8.59</v>
      </c>
      <c r="S778" s="20">
        <f t="shared" si="14"/>
        <v>-3</v>
      </c>
    </row>
    <row r="779" spans="1:19" x14ac:dyDescent="0.2">
      <c r="A779" s="25">
        <v>773</v>
      </c>
      <c r="B779" s="28" t="s">
        <v>1510</v>
      </c>
      <c r="C779" s="29">
        <v>42506</v>
      </c>
      <c r="D779" s="28">
        <v>24003</v>
      </c>
      <c r="E779" s="114">
        <v>42490</v>
      </c>
      <c r="F779" s="99">
        <v>228.07</v>
      </c>
      <c r="G779" s="28" t="s">
        <v>270</v>
      </c>
      <c r="H779" s="28" t="s">
        <v>16</v>
      </c>
      <c r="I779" s="28" t="s">
        <v>130</v>
      </c>
      <c r="J779" s="28" t="s">
        <v>123</v>
      </c>
      <c r="K779" s="30">
        <v>15</v>
      </c>
      <c r="L779" s="93">
        <v>42505</v>
      </c>
      <c r="M779" s="93">
        <v>42507</v>
      </c>
      <c r="N779" s="28">
        <v>228.07</v>
      </c>
      <c r="O779" s="32" t="s">
        <v>27</v>
      </c>
      <c r="P779" s="28">
        <v>1224</v>
      </c>
      <c r="Q779" s="93">
        <v>42507</v>
      </c>
      <c r="R779" s="32">
        <v>228.07</v>
      </c>
      <c r="S779" s="20">
        <f t="shared" si="14"/>
        <v>2</v>
      </c>
    </row>
    <row r="780" spans="1:19" x14ac:dyDescent="0.2">
      <c r="A780" s="25">
        <v>774</v>
      </c>
      <c r="B780" s="28" t="s">
        <v>1511</v>
      </c>
      <c r="C780" s="29">
        <v>42506</v>
      </c>
      <c r="D780" s="28">
        <v>205243</v>
      </c>
      <c r="E780" s="114">
        <v>42489</v>
      </c>
      <c r="F780" s="99">
        <v>81.16</v>
      </c>
      <c r="G780" s="28" t="s">
        <v>1263</v>
      </c>
      <c r="H780" s="28" t="s">
        <v>18</v>
      </c>
      <c r="I780" s="28" t="s">
        <v>130</v>
      </c>
      <c r="J780" s="28" t="s">
        <v>123</v>
      </c>
      <c r="K780" s="30">
        <v>30</v>
      </c>
      <c r="L780" s="93">
        <v>42510</v>
      </c>
      <c r="M780" s="93">
        <v>42507</v>
      </c>
      <c r="N780" s="28">
        <v>81.16</v>
      </c>
      <c r="O780" s="32" t="s">
        <v>27</v>
      </c>
      <c r="P780" s="28">
        <v>1222</v>
      </c>
      <c r="Q780" s="93">
        <v>42507</v>
      </c>
      <c r="R780" s="32">
        <v>81.16</v>
      </c>
      <c r="S780" s="20">
        <f t="shared" si="14"/>
        <v>-3</v>
      </c>
    </row>
    <row r="781" spans="1:19" x14ac:dyDescent="0.2">
      <c r="A781" s="25">
        <v>775</v>
      </c>
      <c r="B781" s="15" t="s">
        <v>1512</v>
      </c>
      <c r="C781" s="16">
        <v>42502</v>
      </c>
      <c r="D781" s="15">
        <v>1501</v>
      </c>
      <c r="E781" s="113">
        <v>42490</v>
      </c>
      <c r="F781" s="100">
        <v>21814.38</v>
      </c>
      <c r="G781" s="15" t="s">
        <v>1513</v>
      </c>
      <c r="H781" s="15" t="s">
        <v>450</v>
      </c>
      <c r="I781" s="15" t="s">
        <v>130</v>
      </c>
      <c r="J781" s="15" t="s">
        <v>21</v>
      </c>
      <c r="K781" s="20">
        <v>60</v>
      </c>
      <c r="L781" s="127">
        <v>42556</v>
      </c>
      <c r="M781" s="127">
        <v>42502</v>
      </c>
      <c r="N781" s="15">
        <v>21814.38</v>
      </c>
      <c r="O781" s="39" t="s">
        <v>20</v>
      </c>
      <c r="P781" s="40">
        <v>1314</v>
      </c>
      <c r="Q781" s="126">
        <v>42557</v>
      </c>
      <c r="R781" s="39">
        <v>21814.38</v>
      </c>
      <c r="S781" s="38">
        <f t="shared" si="14"/>
        <v>1</v>
      </c>
    </row>
    <row r="782" spans="1:19" x14ac:dyDescent="0.2">
      <c r="A782" s="25">
        <v>776</v>
      </c>
      <c r="B782" s="15" t="s">
        <v>1514</v>
      </c>
      <c r="C782" s="16">
        <v>42506</v>
      </c>
      <c r="D782" s="15">
        <v>205244</v>
      </c>
      <c r="E782" s="113">
        <v>42506</v>
      </c>
      <c r="F782" s="100">
        <v>699.08</v>
      </c>
      <c r="G782" s="15" t="s">
        <v>505</v>
      </c>
      <c r="H782" s="15" t="s">
        <v>18</v>
      </c>
      <c r="I782" s="15" t="s">
        <v>130</v>
      </c>
      <c r="J782" s="15" t="s">
        <v>21</v>
      </c>
      <c r="K782" s="20">
        <v>30</v>
      </c>
      <c r="L782" s="127">
        <v>42519</v>
      </c>
      <c r="M782" s="127">
        <v>42506</v>
      </c>
      <c r="N782" s="15">
        <v>699.08</v>
      </c>
      <c r="O782" s="39" t="s">
        <v>20</v>
      </c>
      <c r="P782" s="40">
        <v>408</v>
      </c>
      <c r="Q782" s="126">
        <v>42522</v>
      </c>
      <c r="R782" s="39">
        <v>699.08</v>
      </c>
      <c r="S782" s="38">
        <f t="shared" si="14"/>
        <v>3</v>
      </c>
    </row>
    <row r="783" spans="1:19" x14ac:dyDescent="0.2">
      <c r="A783" s="25">
        <v>777</v>
      </c>
      <c r="B783" s="15" t="s">
        <v>1515</v>
      </c>
      <c r="C783" s="16">
        <v>42506</v>
      </c>
      <c r="D783" s="15">
        <v>13239</v>
      </c>
      <c r="E783" s="113">
        <v>42503</v>
      </c>
      <c r="F783" s="100">
        <v>961.62</v>
      </c>
      <c r="G783" s="15" t="s">
        <v>464</v>
      </c>
      <c r="H783" s="15" t="s">
        <v>1516</v>
      </c>
      <c r="I783" s="15" t="s">
        <v>130</v>
      </c>
      <c r="J783" s="15" t="s">
        <v>1327</v>
      </c>
      <c r="K783" s="20">
        <v>0</v>
      </c>
      <c r="L783" s="127">
        <v>42503</v>
      </c>
      <c r="M783" s="127">
        <v>42506</v>
      </c>
      <c r="N783" s="15">
        <v>13239</v>
      </c>
      <c r="O783" s="39" t="s">
        <v>20</v>
      </c>
      <c r="P783" s="40">
        <v>396</v>
      </c>
      <c r="Q783" s="126">
        <v>42507</v>
      </c>
      <c r="R783" s="39">
        <v>961.62</v>
      </c>
      <c r="S783" s="38">
        <f t="shared" si="14"/>
        <v>4</v>
      </c>
    </row>
    <row r="784" spans="1:19" x14ac:dyDescent="0.2">
      <c r="A784" s="25">
        <v>778</v>
      </c>
      <c r="B784" s="28" t="s">
        <v>1517</v>
      </c>
      <c r="C784" s="29">
        <v>42507</v>
      </c>
      <c r="D784" s="30">
        <v>952016016358</v>
      </c>
      <c r="E784" s="114">
        <v>42499</v>
      </c>
      <c r="F784" s="99">
        <v>487.8</v>
      </c>
      <c r="G784" s="28" t="s">
        <v>15</v>
      </c>
      <c r="H784" s="28" t="s">
        <v>222</v>
      </c>
      <c r="I784" s="28" t="s">
        <v>130</v>
      </c>
      <c r="J784" s="28" t="s">
        <v>123</v>
      </c>
      <c r="K784" s="30">
        <v>15</v>
      </c>
      <c r="L784" s="93">
        <v>42514</v>
      </c>
      <c r="M784" s="93">
        <v>42508</v>
      </c>
      <c r="N784" s="28">
        <v>487.8</v>
      </c>
      <c r="O784" s="32" t="s">
        <v>20</v>
      </c>
      <c r="P784" s="28">
        <v>1233</v>
      </c>
      <c r="Q784" s="93">
        <v>42513</v>
      </c>
      <c r="R784" s="32">
        <v>487.8</v>
      </c>
      <c r="S784" s="20">
        <f t="shared" si="14"/>
        <v>-1</v>
      </c>
    </row>
    <row r="785" spans="1:19" x14ac:dyDescent="0.2">
      <c r="A785" s="25">
        <v>779</v>
      </c>
      <c r="B785" s="28" t="s">
        <v>1518</v>
      </c>
      <c r="C785" s="29">
        <v>42507</v>
      </c>
      <c r="D785" s="30">
        <v>952016016414</v>
      </c>
      <c r="E785" s="114">
        <v>42499</v>
      </c>
      <c r="F785" s="99">
        <v>42.92</v>
      </c>
      <c r="G785" s="28" t="s">
        <v>15</v>
      </c>
      <c r="H785" s="28" t="s">
        <v>222</v>
      </c>
      <c r="I785" s="28" t="s">
        <v>130</v>
      </c>
      <c r="J785" s="28" t="s">
        <v>123</v>
      </c>
      <c r="K785" s="30">
        <v>15</v>
      </c>
      <c r="L785" s="93">
        <v>42514</v>
      </c>
      <c r="M785" s="93">
        <v>42508</v>
      </c>
      <c r="N785" s="28">
        <v>42.92</v>
      </c>
      <c r="O785" s="32" t="s">
        <v>20</v>
      </c>
      <c r="P785" s="28">
        <v>1233</v>
      </c>
      <c r="Q785" s="93">
        <v>42513</v>
      </c>
      <c r="R785" s="32">
        <v>42.92</v>
      </c>
      <c r="S785" s="20">
        <f t="shared" si="14"/>
        <v>-1</v>
      </c>
    </row>
    <row r="786" spans="1:19" x14ac:dyDescent="0.2">
      <c r="A786" s="25">
        <v>780</v>
      </c>
      <c r="B786" s="28" t="s">
        <v>1519</v>
      </c>
      <c r="C786" s="29">
        <v>42507</v>
      </c>
      <c r="D786" s="28">
        <v>10132366999</v>
      </c>
      <c r="E786" s="114">
        <v>42490</v>
      </c>
      <c r="F786" s="99">
        <v>6.53</v>
      </c>
      <c r="G786" s="28" t="s">
        <v>209</v>
      </c>
      <c r="H786" s="28" t="s">
        <v>17</v>
      </c>
      <c r="I786" s="28" t="s">
        <v>130</v>
      </c>
      <c r="J786" s="28" t="s">
        <v>123</v>
      </c>
      <c r="K786" s="30">
        <v>30</v>
      </c>
      <c r="L786" s="93">
        <v>42520</v>
      </c>
      <c r="M786" s="93">
        <v>42508</v>
      </c>
      <c r="N786" s="28">
        <v>6.53</v>
      </c>
      <c r="O786" s="32" t="s">
        <v>27</v>
      </c>
      <c r="P786" s="28">
        <v>1240</v>
      </c>
      <c r="Q786" s="93">
        <v>42515</v>
      </c>
      <c r="R786" s="32">
        <v>6.53</v>
      </c>
      <c r="S786" s="20">
        <f t="shared" si="14"/>
        <v>-5</v>
      </c>
    </row>
    <row r="787" spans="1:19" x14ac:dyDescent="0.2">
      <c r="A787" s="25">
        <v>781</v>
      </c>
      <c r="B787" s="28" t="s">
        <v>1520</v>
      </c>
      <c r="C787" s="29">
        <v>42507</v>
      </c>
      <c r="D787" s="28">
        <v>10132367000</v>
      </c>
      <c r="E787" s="114">
        <v>42490</v>
      </c>
      <c r="F787" s="99">
        <v>298.33</v>
      </c>
      <c r="G787" s="28" t="s">
        <v>209</v>
      </c>
      <c r="H787" s="28" t="s">
        <v>17</v>
      </c>
      <c r="I787" s="28" t="s">
        <v>130</v>
      </c>
      <c r="J787" s="28" t="s">
        <v>123</v>
      </c>
      <c r="K787" s="30">
        <v>30</v>
      </c>
      <c r="L787" s="93">
        <v>42520</v>
      </c>
      <c r="M787" s="93">
        <v>42508</v>
      </c>
      <c r="N787" s="28">
        <v>298.33</v>
      </c>
      <c r="O787" s="32" t="s">
        <v>20</v>
      </c>
      <c r="P787" s="28">
        <v>1240</v>
      </c>
      <c r="Q787" s="93">
        <v>42515</v>
      </c>
      <c r="R787" s="32">
        <v>276.86</v>
      </c>
      <c r="S787" s="20">
        <f t="shared" si="14"/>
        <v>-5</v>
      </c>
    </row>
    <row r="788" spans="1:19" x14ac:dyDescent="0.2">
      <c r="A788" s="25">
        <v>782</v>
      </c>
      <c r="B788" s="28" t="s">
        <v>1521</v>
      </c>
      <c r="C788" s="29">
        <v>42507</v>
      </c>
      <c r="D788" s="28">
        <v>10132367002</v>
      </c>
      <c r="E788" s="114">
        <v>42490</v>
      </c>
      <c r="F788" s="99">
        <v>745.86</v>
      </c>
      <c r="G788" s="28" t="s">
        <v>209</v>
      </c>
      <c r="H788" s="28" t="s">
        <v>17</v>
      </c>
      <c r="I788" s="28" t="s">
        <v>130</v>
      </c>
      <c r="J788" s="28" t="s">
        <v>123</v>
      </c>
      <c r="K788" s="30">
        <v>30</v>
      </c>
      <c r="L788" s="93">
        <v>42520</v>
      </c>
      <c r="M788" s="93">
        <v>42508</v>
      </c>
      <c r="N788" s="28">
        <v>745.86</v>
      </c>
      <c r="O788" s="32" t="s">
        <v>20</v>
      </c>
      <c r="P788" s="28">
        <v>1240</v>
      </c>
      <c r="Q788" s="93">
        <v>42515</v>
      </c>
      <c r="R788" s="32">
        <v>745.86</v>
      </c>
      <c r="S788" s="20">
        <f t="shared" si="14"/>
        <v>-5</v>
      </c>
    </row>
    <row r="789" spans="1:19" x14ac:dyDescent="0.2">
      <c r="A789" s="25">
        <v>783</v>
      </c>
      <c r="B789" s="28" t="s">
        <v>1522</v>
      </c>
      <c r="C789" s="29">
        <v>42507</v>
      </c>
      <c r="D789" s="28">
        <v>10132367001</v>
      </c>
      <c r="E789" s="114">
        <v>42490</v>
      </c>
      <c r="F789" s="99">
        <v>358.16</v>
      </c>
      <c r="G789" s="28" t="s">
        <v>209</v>
      </c>
      <c r="H789" s="28" t="s">
        <v>17</v>
      </c>
      <c r="I789" s="28" t="s">
        <v>130</v>
      </c>
      <c r="J789" s="28" t="s">
        <v>123</v>
      </c>
      <c r="K789" s="30">
        <v>30</v>
      </c>
      <c r="L789" s="93">
        <v>42520</v>
      </c>
      <c r="M789" s="93">
        <v>42508</v>
      </c>
      <c r="N789" s="28">
        <v>358.16</v>
      </c>
      <c r="O789" s="32" t="s">
        <v>20</v>
      </c>
      <c r="P789" s="28">
        <v>1240</v>
      </c>
      <c r="Q789" s="93">
        <v>42515</v>
      </c>
      <c r="R789" s="32">
        <v>358.16</v>
      </c>
      <c r="S789" s="20">
        <f t="shared" si="14"/>
        <v>-5</v>
      </c>
    </row>
    <row r="790" spans="1:19" x14ac:dyDescent="0.2">
      <c r="A790" s="25">
        <v>784</v>
      </c>
      <c r="B790" s="11" t="s">
        <v>1524</v>
      </c>
      <c r="C790" s="24">
        <v>42506</v>
      </c>
      <c r="D790" s="12">
        <v>1981462</v>
      </c>
      <c r="E790" s="112">
        <v>42500</v>
      </c>
      <c r="F790" s="97">
        <v>5692.06</v>
      </c>
      <c r="G790" s="13" t="s">
        <v>81</v>
      </c>
      <c r="H790" s="13" t="s">
        <v>42</v>
      </c>
      <c r="I790" s="13" t="s">
        <v>130</v>
      </c>
      <c r="J790" s="13" t="s">
        <v>66</v>
      </c>
      <c r="K790" s="12">
        <v>15</v>
      </c>
      <c r="L790" s="136">
        <v>42508</v>
      </c>
      <c r="M790" s="122">
        <v>42506</v>
      </c>
      <c r="N790" s="13">
        <v>5692.06</v>
      </c>
      <c r="O790" s="85" t="s">
        <v>27</v>
      </c>
      <c r="P790" s="13">
        <v>1227</v>
      </c>
      <c r="Q790" s="122">
        <v>42508</v>
      </c>
      <c r="R790" s="13">
        <v>5692.06</v>
      </c>
      <c r="S790" s="20">
        <f t="shared" si="14"/>
        <v>0</v>
      </c>
    </row>
    <row r="791" spans="1:19" x14ac:dyDescent="0.2">
      <c r="A791" s="25">
        <v>785</v>
      </c>
      <c r="B791" s="11" t="s">
        <v>1525</v>
      </c>
      <c r="C791" s="24">
        <v>42506</v>
      </c>
      <c r="D791" s="12">
        <v>583113</v>
      </c>
      <c r="E791" s="112">
        <v>42494</v>
      </c>
      <c r="F791" s="97">
        <v>20</v>
      </c>
      <c r="G791" s="13" t="s">
        <v>1526</v>
      </c>
      <c r="H791" s="13" t="s">
        <v>1527</v>
      </c>
      <c r="I791" s="13" t="s">
        <v>130</v>
      </c>
      <c r="J791" s="13" t="s">
        <v>109</v>
      </c>
      <c r="K791" s="12">
        <v>0</v>
      </c>
      <c r="L791" s="136">
        <v>42494</v>
      </c>
      <c r="M791" s="122">
        <v>42506</v>
      </c>
      <c r="N791" s="13">
        <v>20</v>
      </c>
      <c r="O791" s="85" t="s">
        <v>93</v>
      </c>
      <c r="P791" s="13">
        <v>583113</v>
      </c>
      <c r="Q791" s="122">
        <v>42494</v>
      </c>
      <c r="R791" s="13">
        <v>20</v>
      </c>
      <c r="S791" s="20">
        <f t="shared" si="14"/>
        <v>0</v>
      </c>
    </row>
    <row r="792" spans="1:19" x14ac:dyDescent="0.2">
      <c r="A792" s="25">
        <v>786</v>
      </c>
      <c r="B792" s="11" t="s">
        <v>1528</v>
      </c>
      <c r="C792" s="24">
        <v>42507</v>
      </c>
      <c r="D792" s="12">
        <v>476133001181</v>
      </c>
      <c r="E792" s="112">
        <v>42502</v>
      </c>
      <c r="F792" s="97">
        <v>74.930000000000007</v>
      </c>
      <c r="G792" s="13" t="s">
        <v>1529</v>
      </c>
      <c r="H792" s="13" t="s">
        <v>1530</v>
      </c>
      <c r="I792" s="13" t="s">
        <v>130</v>
      </c>
      <c r="J792" s="13" t="s">
        <v>66</v>
      </c>
      <c r="K792" s="12">
        <v>0</v>
      </c>
      <c r="L792" s="136">
        <v>42502</v>
      </c>
      <c r="M792" s="122">
        <v>42507</v>
      </c>
      <c r="N792" s="13">
        <v>74.930000000000007</v>
      </c>
      <c r="O792" s="85" t="s">
        <v>93</v>
      </c>
      <c r="P792" s="12">
        <v>476133001181</v>
      </c>
      <c r="Q792" s="122">
        <v>42502</v>
      </c>
      <c r="R792" s="13">
        <v>74.930000000000007</v>
      </c>
      <c r="S792" s="20">
        <f t="shared" si="14"/>
        <v>0</v>
      </c>
    </row>
    <row r="793" spans="1:19" x14ac:dyDescent="0.2">
      <c r="A793" s="25">
        <v>787</v>
      </c>
      <c r="B793" s="11" t="s">
        <v>1531</v>
      </c>
      <c r="C793" s="24">
        <v>42507</v>
      </c>
      <c r="D793" s="12">
        <v>61838</v>
      </c>
      <c r="E793" s="112">
        <v>42507</v>
      </c>
      <c r="F793" s="97">
        <v>30</v>
      </c>
      <c r="G793" s="13" t="s">
        <v>107</v>
      </c>
      <c r="H793" s="13" t="s">
        <v>1532</v>
      </c>
      <c r="I793" s="13" t="s">
        <v>130</v>
      </c>
      <c r="J793" s="13" t="s">
        <v>66</v>
      </c>
      <c r="K793" s="12">
        <v>0</v>
      </c>
      <c r="L793" s="136">
        <v>42507</v>
      </c>
      <c r="M793" s="122">
        <v>42507</v>
      </c>
      <c r="N793" s="13">
        <v>30</v>
      </c>
      <c r="O793" s="85" t="s">
        <v>0</v>
      </c>
      <c r="P793" s="13">
        <v>2</v>
      </c>
      <c r="Q793" s="122">
        <v>42507</v>
      </c>
      <c r="R793" s="13">
        <v>30</v>
      </c>
      <c r="S793" s="20">
        <f t="shared" si="14"/>
        <v>0</v>
      </c>
    </row>
    <row r="794" spans="1:19" x14ac:dyDescent="0.2">
      <c r="A794" s="25">
        <v>788</v>
      </c>
      <c r="B794" s="28" t="s">
        <v>1533</v>
      </c>
      <c r="C794" s="29">
        <v>42508</v>
      </c>
      <c r="D794" s="28">
        <v>82350</v>
      </c>
      <c r="E794" s="114">
        <v>42502</v>
      </c>
      <c r="F794" s="99">
        <v>226.12</v>
      </c>
      <c r="G794" s="28" t="s">
        <v>99</v>
      </c>
      <c r="H794" s="28" t="s">
        <v>203</v>
      </c>
      <c r="I794" s="28" t="s">
        <v>130</v>
      </c>
      <c r="J794" s="28" t="s">
        <v>87</v>
      </c>
      <c r="K794" s="30">
        <v>0</v>
      </c>
      <c r="L794" s="93">
        <v>42502</v>
      </c>
      <c r="M794" s="93">
        <v>42502</v>
      </c>
      <c r="N794" s="28">
        <v>226.12</v>
      </c>
      <c r="O794" s="32" t="s">
        <v>27</v>
      </c>
      <c r="P794" s="28">
        <v>1200</v>
      </c>
      <c r="Q794" s="93">
        <v>42500</v>
      </c>
      <c r="R794" s="32">
        <v>226.12</v>
      </c>
      <c r="S794" s="20">
        <f t="shared" si="14"/>
        <v>-2</v>
      </c>
    </row>
    <row r="795" spans="1:19" x14ac:dyDescent="0.2">
      <c r="A795" s="25">
        <v>789</v>
      </c>
      <c r="B795" s="28" t="s">
        <v>1534</v>
      </c>
      <c r="C795" s="29">
        <v>42508</v>
      </c>
      <c r="D795" s="28">
        <v>82358</v>
      </c>
      <c r="E795" s="114">
        <v>42502</v>
      </c>
      <c r="F795" s="99">
        <v>5330.44</v>
      </c>
      <c r="G795" s="28" t="s">
        <v>99</v>
      </c>
      <c r="H795" s="28" t="s">
        <v>1535</v>
      </c>
      <c r="I795" s="28" t="s">
        <v>130</v>
      </c>
      <c r="J795" s="28" t="s">
        <v>87</v>
      </c>
      <c r="K795" s="30">
        <v>0</v>
      </c>
      <c r="L795" s="93">
        <v>42502</v>
      </c>
      <c r="M795" s="93">
        <v>42502</v>
      </c>
      <c r="N795" s="28">
        <v>5330.44</v>
      </c>
      <c r="O795" s="32" t="s">
        <v>27</v>
      </c>
      <c r="P795" s="28">
        <v>1200</v>
      </c>
      <c r="Q795" s="93">
        <v>42500</v>
      </c>
      <c r="R795" s="28">
        <v>5330.44</v>
      </c>
      <c r="S795" s="20">
        <f t="shared" si="14"/>
        <v>-2</v>
      </c>
    </row>
    <row r="796" spans="1:19" x14ac:dyDescent="0.2">
      <c r="A796" s="25">
        <v>790</v>
      </c>
      <c r="B796" s="28" t="s">
        <v>1536</v>
      </c>
      <c r="C796" s="29">
        <v>42508</v>
      </c>
      <c r="D796" s="28">
        <v>10132380967</v>
      </c>
      <c r="E796" s="114">
        <v>42490</v>
      </c>
      <c r="F796" s="99">
        <v>21041.11</v>
      </c>
      <c r="G796" s="28" t="s">
        <v>209</v>
      </c>
      <c r="H796" s="28" t="s">
        <v>17</v>
      </c>
      <c r="I796" s="28" t="s">
        <v>130</v>
      </c>
      <c r="J796" s="28" t="s">
        <v>123</v>
      </c>
      <c r="K796" s="30">
        <v>30</v>
      </c>
      <c r="L796" s="93">
        <v>42515</v>
      </c>
      <c r="M796" s="93">
        <v>42502</v>
      </c>
      <c r="N796" s="28">
        <v>21041.11</v>
      </c>
      <c r="O796" s="32" t="s">
        <v>20</v>
      </c>
      <c r="P796" s="28">
        <v>1239</v>
      </c>
      <c r="Q796" s="93">
        <v>42515</v>
      </c>
      <c r="R796" s="32">
        <v>21041.11</v>
      </c>
      <c r="S796" s="20">
        <f t="shared" si="14"/>
        <v>0</v>
      </c>
    </row>
    <row r="797" spans="1:19" x14ac:dyDescent="0.2">
      <c r="A797" s="25">
        <v>791</v>
      </c>
      <c r="B797" s="28" t="s">
        <v>1537</v>
      </c>
      <c r="C797" s="29">
        <v>42509</v>
      </c>
      <c r="D797" s="28">
        <v>5200553917</v>
      </c>
      <c r="E797" s="114">
        <v>42507</v>
      </c>
      <c r="F797" s="99">
        <v>2848.94</v>
      </c>
      <c r="G797" s="28" t="s">
        <v>1289</v>
      </c>
      <c r="H797" s="28" t="s">
        <v>57</v>
      </c>
      <c r="I797" s="28" t="s">
        <v>130</v>
      </c>
      <c r="J797" s="28" t="s">
        <v>117</v>
      </c>
      <c r="K797" s="30">
        <v>0</v>
      </c>
      <c r="L797" s="93">
        <v>42507</v>
      </c>
      <c r="M797" s="93">
        <v>42517</v>
      </c>
      <c r="N797" s="28">
        <v>2848.94</v>
      </c>
      <c r="O797" s="32" t="s">
        <v>27</v>
      </c>
      <c r="P797" s="28">
        <v>1211</v>
      </c>
      <c r="Q797" s="93">
        <v>42503</v>
      </c>
      <c r="R797" s="32">
        <v>2848.94</v>
      </c>
      <c r="S797" s="20">
        <f t="shared" si="14"/>
        <v>-4</v>
      </c>
    </row>
    <row r="798" spans="1:19" x14ac:dyDescent="0.2">
      <c r="A798" s="25">
        <v>792</v>
      </c>
      <c r="B798" s="28" t="s">
        <v>1538</v>
      </c>
      <c r="C798" s="29">
        <v>42509</v>
      </c>
      <c r="D798" s="28">
        <v>23040</v>
      </c>
      <c r="E798" s="114">
        <v>42488</v>
      </c>
      <c r="F798" s="99">
        <v>201.59</v>
      </c>
      <c r="G798" s="28" t="s">
        <v>562</v>
      </c>
      <c r="H798" s="28" t="s">
        <v>16</v>
      </c>
      <c r="I798" s="28" t="s">
        <v>130</v>
      </c>
      <c r="J798" s="28" t="s">
        <v>123</v>
      </c>
      <c r="K798" s="30">
        <v>30</v>
      </c>
      <c r="L798" s="93">
        <v>42517</v>
      </c>
      <c r="M798" s="93">
        <v>42513</v>
      </c>
      <c r="N798" s="28">
        <v>201.59</v>
      </c>
      <c r="O798" s="32" t="s">
        <v>3766</v>
      </c>
      <c r="P798" s="28">
        <v>3440391</v>
      </c>
      <c r="Q798" s="93">
        <v>42517</v>
      </c>
      <c r="R798" s="28">
        <v>201.59</v>
      </c>
      <c r="S798" s="20">
        <f t="shared" si="14"/>
        <v>0</v>
      </c>
    </row>
    <row r="799" spans="1:19" x14ac:dyDescent="0.2">
      <c r="A799" s="25">
        <v>793</v>
      </c>
      <c r="B799" s="28" t="s">
        <v>1539</v>
      </c>
      <c r="C799" s="29">
        <v>42509</v>
      </c>
      <c r="D799" s="28">
        <v>10019104</v>
      </c>
      <c r="E799" s="114">
        <v>42503</v>
      </c>
      <c r="F799" s="99">
        <v>54.28</v>
      </c>
      <c r="G799" s="28" t="s">
        <v>1540</v>
      </c>
      <c r="H799" s="28" t="s">
        <v>16</v>
      </c>
      <c r="I799" s="28" t="s">
        <v>130</v>
      </c>
      <c r="J799" s="28" t="s">
        <v>123</v>
      </c>
      <c r="K799" s="30">
        <v>15</v>
      </c>
      <c r="L799" s="93">
        <v>42513</v>
      </c>
      <c r="M799" s="93">
        <v>42513</v>
      </c>
      <c r="N799" s="28">
        <v>54.28</v>
      </c>
      <c r="O799" s="32" t="s">
        <v>20</v>
      </c>
      <c r="P799" s="28">
        <v>1232</v>
      </c>
      <c r="Q799" s="93">
        <v>42513</v>
      </c>
      <c r="R799" s="32">
        <v>54.28</v>
      </c>
      <c r="S799" s="20">
        <f t="shared" si="14"/>
        <v>0</v>
      </c>
    </row>
    <row r="800" spans="1:19" x14ac:dyDescent="0.2">
      <c r="A800" s="25">
        <v>794</v>
      </c>
      <c r="B800" s="28" t="s">
        <v>1541</v>
      </c>
      <c r="C800" s="29">
        <v>42509</v>
      </c>
      <c r="D800" s="28">
        <v>309</v>
      </c>
      <c r="E800" s="114">
        <v>42507</v>
      </c>
      <c r="F800" s="99">
        <v>729.97</v>
      </c>
      <c r="G800" s="28" t="s">
        <v>1542</v>
      </c>
      <c r="H800" s="28" t="s">
        <v>1543</v>
      </c>
      <c r="I800" s="28" t="s">
        <v>130</v>
      </c>
      <c r="J800" s="28" t="s">
        <v>117</v>
      </c>
      <c r="K800" s="30">
        <v>0</v>
      </c>
      <c r="L800" s="93">
        <v>42507</v>
      </c>
      <c r="M800" s="93">
        <v>42509</v>
      </c>
      <c r="N800" s="28">
        <v>729.97</v>
      </c>
      <c r="O800" s="32" t="s">
        <v>50</v>
      </c>
      <c r="P800" s="28">
        <v>9</v>
      </c>
      <c r="Q800" s="93">
        <v>42507</v>
      </c>
      <c r="R800" s="32">
        <v>729.97</v>
      </c>
      <c r="S800" s="20">
        <f t="shared" si="14"/>
        <v>0</v>
      </c>
    </row>
    <row r="801" spans="1:19" x14ac:dyDescent="0.2">
      <c r="A801" s="25">
        <v>795</v>
      </c>
      <c r="B801" s="28" t="s">
        <v>1544</v>
      </c>
      <c r="C801" s="29">
        <v>42509</v>
      </c>
      <c r="D801" s="28">
        <v>7306154</v>
      </c>
      <c r="E801" s="114">
        <v>42507</v>
      </c>
      <c r="F801" s="99">
        <v>1608.18</v>
      </c>
      <c r="G801" s="28" t="s">
        <v>344</v>
      </c>
      <c r="H801" s="28" t="s">
        <v>859</v>
      </c>
      <c r="I801" s="28" t="s">
        <v>130</v>
      </c>
      <c r="J801" s="28" t="s">
        <v>22</v>
      </c>
      <c r="K801" s="30">
        <v>0</v>
      </c>
      <c r="L801" s="93">
        <v>42507</v>
      </c>
      <c r="M801" s="93">
        <v>42513</v>
      </c>
      <c r="N801" s="28">
        <v>1608.18</v>
      </c>
      <c r="O801" s="32" t="s">
        <v>27</v>
      </c>
      <c r="P801" s="28">
        <v>1226</v>
      </c>
      <c r="Q801" s="93">
        <v>42507</v>
      </c>
      <c r="R801" s="32">
        <v>1608.18</v>
      </c>
      <c r="S801" s="20">
        <f t="shared" si="14"/>
        <v>0</v>
      </c>
    </row>
    <row r="802" spans="1:19" x14ac:dyDescent="0.2">
      <c r="A802" s="25">
        <v>796</v>
      </c>
      <c r="B802" s="28" t="s">
        <v>1545</v>
      </c>
      <c r="C802" s="29">
        <v>42509</v>
      </c>
      <c r="D802" s="28">
        <v>7305367</v>
      </c>
      <c r="E802" s="114">
        <v>42506</v>
      </c>
      <c r="F802" s="99">
        <v>810.38</v>
      </c>
      <c r="G802" s="28" t="s">
        <v>344</v>
      </c>
      <c r="H802" s="28" t="s">
        <v>1546</v>
      </c>
      <c r="I802" s="28" t="s">
        <v>130</v>
      </c>
      <c r="J802" s="28" t="s">
        <v>22</v>
      </c>
      <c r="K802" s="30">
        <v>0</v>
      </c>
      <c r="L802" s="93">
        <v>42506</v>
      </c>
      <c r="M802" s="93">
        <v>42513</v>
      </c>
      <c r="N802" s="28">
        <v>810.38</v>
      </c>
      <c r="O802" s="32" t="s">
        <v>27</v>
      </c>
      <c r="P802" s="28">
        <v>1212</v>
      </c>
      <c r="Q802" s="93">
        <v>42503</v>
      </c>
      <c r="R802" s="32">
        <v>810.38</v>
      </c>
      <c r="S802" s="20">
        <f t="shared" si="14"/>
        <v>-3</v>
      </c>
    </row>
    <row r="803" spans="1:19" x14ac:dyDescent="0.2">
      <c r="A803" s="25">
        <v>797</v>
      </c>
      <c r="B803" s="28" t="s">
        <v>1547</v>
      </c>
      <c r="C803" s="29">
        <v>42509</v>
      </c>
      <c r="D803" s="28">
        <v>7306601</v>
      </c>
      <c r="E803" s="114">
        <v>42508</v>
      </c>
      <c r="F803" s="99">
        <v>125.96</v>
      </c>
      <c r="G803" s="28" t="s">
        <v>344</v>
      </c>
      <c r="H803" s="28" t="s">
        <v>1548</v>
      </c>
      <c r="I803" s="28" t="s">
        <v>130</v>
      </c>
      <c r="J803" s="28" t="s">
        <v>22</v>
      </c>
      <c r="K803" s="30">
        <v>0</v>
      </c>
      <c r="L803" s="93">
        <v>42508</v>
      </c>
      <c r="M803" s="93">
        <v>42510</v>
      </c>
      <c r="N803" s="28">
        <v>125.96</v>
      </c>
      <c r="O803" s="32" t="s">
        <v>3765</v>
      </c>
      <c r="P803" s="28">
        <v>3314036</v>
      </c>
      <c r="Q803" s="93">
        <v>42508</v>
      </c>
      <c r="R803" s="28">
        <v>125.96</v>
      </c>
      <c r="S803" s="20">
        <f t="shared" si="14"/>
        <v>0</v>
      </c>
    </row>
    <row r="804" spans="1:19" x14ac:dyDescent="0.2">
      <c r="A804" s="25">
        <v>798</v>
      </c>
      <c r="B804" s="15" t="s">
        <v>1549</v>
      </c>
      <c r="C804" s="16">
        <v>42141</v>
      </c>
      <c r="D804" s="20">
        <v>708160009306</v>
      </c>
      <c r="E804" s="113">
        <v>42507</v>
      </c>
      <c r="F804" s="100">
        <v>39.9</v>
      </c>
      <c r="G804" s="15" t="s">
        <v>1550</v>
      </c>
      <c r="H804" s="15" t="s">
        <v>1551</v>
      </c>
      <c r="I804" s="15" t="s">
        <v>130</v>
      </c>
      <c r="J804" s="15" t="s">
        <v>1327</v>
      </c>
      <c r="K804" s="20">
        <v>0</v>
      </c>
      <c r="L804" s="127">
        <v>42507</v>
      </c>
      <c r="M804" s="127">
        <v>42507</v>
      </c>
      <c r="N804" s="15">
        <v>39.9</v>
      </c>
      <c r="O804" s="17" t="s">
        <v>72</v>
      </c>
      <c r="P804" s="15">
        <v>95</v>
      </c>
      <c r="Q804" s="127">
        <v>42507</v>
      </c>
      <c r="R804" s="17">
        <v>39.9</v>
      </c>
      <c r="S804" s="20">
        <f t="shared" si="14"/>
        <v>0</v>
      </c>
    </row>
    <row r="805" spans="1:19" x14ac:dyDescent="0.2">
      <c r="A805" s="25">
        <v>799</v>
      </c>
      <c r="B805" s="15" t="s">
        <v>1552</v>
      </c>
      <c r="C805" s="16">
        <v>42508</v>
      </c>
      <c r="D805" s="15">
        <v>23019</v>
      </c>
      <c r="E805" s="113">
        <v>42489</v>
      </c>
      <c r="F805" s="100">
        <v>22123.06</v>
      </c>
      <c r="G805" s="15" t="s">
        <v>43</v>
      </c>
      <c r="H805" s="15" t="s">
        <v>393</v>
      </c>
      <c r="I805" s="15" t="s">
        <v>130</v>
      </c>
      <c r="J805" s="15" t="s">
        <v>21</v>
      </c>
      <c r="K805" s="20">
        <v>30</v>
      </c>
      <c r="L805" s="127">
        <v>42544</v>
      </c>
      <c r="M805" s="127">
        <v>42509</v>
      </c>
      <c r="N805" s="15">
        <v>22123.06</v>
      </c>
      <c r="O805" s="39" t="s">
        <v>3765</v>
      </c>
      <c r="P805" s="40">
        <v>3440273</v>
      </c>
      <c r="Q805" s="126">
        <v>42544</v>
      </c>
      <c r="R805" s="39">
        <v>22123.06</v>
      </c>
      <c r="S805" s="38">
        <f t="shared" si="14"/>
        <v>0</v>
      </c>
    </row>
    <row r="806" spans="1:19" x14ac:dyDescent="0.2">
      <c r="A806" s="25">
        <v>800</v>
      </c>
      <c r="B806" s="11" t="s">
        <v>1531</v>
      </c>
      <c r="C806" s="24">
        <v>42510</v>
      </c>
      <c r="D806" s="12">
        <v>74898</v>
      </c>
      <c r="E806" s="112">
        <v>42510</v>
      </c>
      <c r="F806" s="97">
        <v>295</v>
      </c>
      <c r="G806" s="13" t="s">
        <v>1553</v>
      </c>
      <c r="H806" s="13" t="s">
        <v>79</v>
      </c>
      <c r="I806" s="13" t="s">
        <v>130</v>
      </c>
      <c r="J806" s="13" t="s">
        <v>66</v>
      </c>
      <c r="K806" s="12">
        <v>0</v>
      </c>
      <c r="L806" s="136">
        <v>42507</v>
      </c>
      <c r="M806" s="122">
        <v>42510</v>
      </c>
      <c r="N806" s="13">
        <v>295</v>
      </c>
      <c r="O806" s="85" t="s">
        <v>0</v>
      </c>
      <c r="P806" s="13">
        <v>20</v>
      </c>
      <c r="Q806" s="122">
        <v>42510</v>
      </c>
      <c r="R806" s="13">
        <v>295</v>
      </c>
      <c r="S806" s="20">
        <f t="shared" si="14"/>
        <v>3</v>
      </c>
    </row>
    <row r="807" spans="1:19" x14ac:dyDescent="0.2">
      <c r="A807" s="25">
        <v>801</v>
      </c>
      <c r="B807" s="11" t="s">
        <v>1554</v>
      </c>
      <c r="C807" s="24">
        <v>42513</v>
      </c>
      <c r="D807" s="12">
        <v>10132380967</v>
      </c>
      <c r="E807" s="112">
        <v>42490</v>
      </c>
      <c r="F807" s="97">
        <v>21041.11</v>
      </c>
      <c r="G807" s="13" t="s">
        <v>1555</v>
      </c>
      <c r="H807" s="13" t="s">
        <v>96</v>
      </c>
      <c r="I807" s="13" t="s">
        <v>130</v>
      </c>
      <c r="J807" s="13" t="s">
        <v>109</v>
      </c>
      <c r="K807" s="12">
        <v>30</v>
      </c>
      <c r="L807" s="136">
        <v>42515</v>
      </c>
      <c r="M807" s="122">
        <v>42513</v>
      </c>
      <c r="N807" s="13">
        <v>21041.11</v>
      </c>
      <c r="O807" s="85" t="s">
        <v>20</v>
      </c>
      <c r="P807" s="13">
        <v>1239</v>
      </c>
      <c r="Q807" s="122">
        <v>42515</v>
      </c>
      <c r="R807" s="13">
        <v>21041.11</v>
      </c>
      <c r="S807" s="20">
        <f t="shared" si="14"/>
        <v>0</v>
      </c>
    </row>
    <row r="808" spans="1:19" x14ac:dyDescent="0.2">
      <c r="A808" s="25">
        <v>802</v>
      </c>
      <c r="B808" s="28" t="s">
        <v>1556</v>
      </c>
      <c r="C808" s="29">
        <v>42509</v>
      </c>
      <c r="D808" s="28">
        <v>43087</v>
      </c>
      <c r="E808" s="114">
        <v>42503</v>
      </c>
      <c r="F808" s="99">
        <v>14794</v>
      </c>
      <c r="G808" s="28" t="s">
        <v>481</v>
      </c>
      <c r="H808" s="28" t="s">
        <v>227</v>
      </c>
      <c r="I808" s="28" t="s">
        <v>130</v>
      </c>
      <c r="J808" s="28" t="s">
        <v>208</v>
      </c>
      <c r="K808" s="30">
        <v>60</v>
      </c>
      <c r="L808" s="93">
        <v>42551</v>
      </c>
      <c r="M808" s="93">
        <v>42513</v>
      </c>
      <c r="N808" s="28">
        <v>14794</v>
      </c>
      <c r="O808" s="32" t="s">
        <v>27</v>
      </c>
      <c r="P808" s="28">
        <v>1304.1286</v>
      </c>
      <c r="Q808" s="93">
        <v>42549</v>
      </c>
      <c r="R808" s="32">
        <v>14794</v>
      </c>
      <c r="S808" s="20">
        <f t="shared" si="14"/>
        <v>-2</v>
      </c>
    </row>
    <row r="809" spans="1:19" x14ac:dyDescent="0.2">
      <c r="A809" s="25">
        <v>803</v>
      </c>
      <c r="B809" s="28" t="s">
        <v>1557</v>
      </c>
      <c r="C809" s="29">
        <v>42510</v>
      </c>
      <c r="D809" s="28">
        <v>1435635</v>
      </c>
      <c r="E809" s="114">
        <v>42490</v>
      </c>
      <c r="F809" s="99">
        <v>1456.38</v>
      </c>
      <c r="G809" s="28" t="s">
        <v>611</v>
      </c>
      <c r="H809" s="28" t="s">
        <v>16</v>
      </c>
      <c r="I809" s="28" t="s">
        <v>130</v>
      </c>
      <c r="J809" s="28" t="s">
        <v>123</v>
      </c>
      <c r="K809" s="30">
        <v>25</v>
      </c>
      <c r="L809" s="93">
        <v>42505</v>
      </c>
      <c r="M809" s="93">
        <v>42490</v>
      </c>
      <c r="N809" s="28"/>
      <c r="O809" s="32" t="s">
        <v>20</v>
      </c>
      <c r="P809" s="28">
        <v>1206</v>
      </c>
      <c r="Q809" s="93">
        <v>42501</v>
      </c>
      <c r="R809" s="32">
        <v>5.73</v>
      </c>
      <c r="S809" s="20">
        <f t="shared" si="14"/>
        <v>-4</v>
      </c>
    </row>
    <row r="810" spans="1:19" x14ac:dyDescent="0.2">
      <c r="A810" s="25">
        <v>804</v>
      </c>
      <c r="B810" s="28" t="s">
        <v>1558</v>
      </c>
      <c r="C810" s="29">
        <v>42510</v>
      </c>
      <c r="D810" s="28">
        <v>38584</v>
      </c>
      <c r="E810" s="114">
        <v>42510</v>
      </c>
      <c r="F810" s="99">
        <v>75</v>
      </c>
      <c r="G810" s="28" t="s">
        <v>89</v>
      </c>
      <c r="H810" s="28" t="s">
        <v>1559</v>
      </c>
      <c r="I810" s="28" t="s">
        <v>130</v>
      </c>
      <c r="J810" s="28" t="s">
        <v>117</v>
      </c>
      <c r="K810" s="30">
        <v>0</v>
      </c>
      <c r="L810" s="93">
        <v>42510</v>
      </c>
      <c r="M810" s="93">
        <v>42513</v>
      </c>
      <c r="N810" s="28">
        <v>75</v>
      </c>
      <c r="O810" s="32" t="s">
        <v>72</v>
      </c>
      <c r="P810" s="28">
        <v>5233</v>
      </c>
      <c r="Q810" s="93">
        <v>42510</v>
      </c>
      <c r="R810" s="32">
        <v>75</v>
      </c>
      <c r="S810" s="20">
        <f t="shared" si="14"/>
        <v>0</v>
      </c>
    </row>
    <row r="811" spans="1:19" x14ac:dyDescent="0.2">
      <c r="A811" s="25">
        <v>805</v>
      </c>
      <c r="B811" s="28" t="s">
        <v>1560</v>
      </c>
      <c r="C811" s="29">
        <v>42510</v>
      </c>
      <c r="D811" s="28">
        <v>2400030337</v>
      </c>
      <c r="E811" s="114">
        <v>42490</v>
      </c>
      <c r="F811" s="99">
        <v>312.58999999999997</v>
      </c>
      <c r="G811" s="28" t="s">
        <v>1561</v>
      </c>
      <c r="H811" s="28" t="s">
        <v>26</v>
      </c>
      <c r="I811" s="28" t="s">
        <v>130</v>
      </c>
      <c r="J811" s="28" t="s">
        <v>123</v>
      </c>
      <c r="K811" s="30">
        <v>10</v>
      </c>
      <c r="L811" s="93">
        <v>42500</v>
      </c>
      <c r="M811" s="93">
        <v>42527</v>
      </c>
      <c r="N811" s="28">
        <v>312.58999999999997</v>
      </c>
      <c r="O811" s="32" t="s">
        <v>3766</v>
      </c>
      <c r="P811" s="28">
        <v>3535637</v>
      </c>
      <c r="Q811" s="93">
        <v>42500</v>
      </c>
      <c r="R811" s="28">
        <v>312.58999999999997</v>
      </c>
      <c r="S811" s="20">
        <f t="shared" si="14"/>
        <v>0</v>
      </c>
    </row>
    <row r="812" spans="1:19" x14ac:dyDescent="0.2">
      <c r="A812" s="25">
        <v>806</v>
      </c>
      <c r="B812" s="28" t="s">
        <v>1562</v>
      </c>
      <c r="C812" s="29">
        <v>42510</v>
      </c>
      <c r="D812" s="28">
        <v>2400030314</v>
      </c>
      <c r="E812" s="114">
        <v>42490</v>
      </c>
      <c r="F812" s="99">
        <v>41.4</v>
      </c>
      <c r="G812" s="28" t="s">
        <v>1561</v>
      </c>
      <c r="H812" s="28" t="s">
        <v>26</v>
      </c>
      <c r="I812" s="28" t="s">
        <v>130</v>
      </c>
      <c r="J812" s="28" t="s">
        <v>123</v>
      </c>
      <c r="K812" s="30">
        <v>10</v>
      </c>
      <c r="L812" s="93">
        <v>42500</v>
      </c>
      <c r="M812" s="93">
        <v>42527</v>
      </c>
      <c r="N812" s="28">
        <v>41.4</v>
      </c>
      <c r="O812" s="32" t="s">
        <v>3766</v>
      </c>
      <c r="P812" s="28">
        <v>3535637</v>
      </c>
      <c r="Q812" s="93">
        <v>42500</v>
      </c>
      <c r="R812" s="28">
        <v>41.4</v>
      </c>
      <c r="S812" s="20">
        <f t="shared" si="14"/>
        <v>0</v>
      </c>
    </row>
    <row r="813" spans="1:19" x14ac:dyDescent="0.2">
      <c r="A813" s="25">
        <v>807</v>
      </c>
      <c r="B813" s="28" t="s">
        <v>1563</v>
      </c>
      <c r="C813" s="29">
        <v>42510</v>
      </c>
      <c r="D813" s="28">
        <v>2400030399</v>
      </c>
      <c r="E813" s="114">
        <v>42490</v>
      </c>
      <c r="F813" s="99">
        <v>9677.6299999999992</v>
      </c>
      <c r="G813" s="28" t="s">
        <v>1561</v>
      </c>
      <c r="H813" s="28" t="s">
        <v>26</v>
      </c>
      <c r="I813" s="28" t="s">
        <v>130</v>
      </c>
      <c r="J813" s="28" t="s">
        <v>123</v>
      </c>
      <c r="K813" s="30">
        <v>10</v>
      </c>
      <c r="L813" s="93">
        <v>42500</v>
      </c>
      <c r="M813" s="93">
        <v>42527</v>
      </c>
      <c r="N813" s="28">
        <v>9677.6299999999992</v>
      </c>
      <c r="O813" s="32" t="s">
        <v>3766</v>
      </c>
      <c r="P813" s="28">
        <v>3535637</v>
      </c>
      <c r="Q813" s="93">
        <v>42500</v>
      </c>
      <c r="R813" s="28">
        <v>9677.6299999999992</v>
      </c>
      <c r="S813" s="20">
        <f t="shared" si="14"/>
        <v>0</v>
      </c>
    </row>
    <row r="814" spans="1:19" x14ac:dyDescent="0.2">
      <c r="A814" s="25">
        <v>808</v>
      </c>
      <c r="B814" s="28" t="s">
        <v>1564</v>
      </c>
      <c r="C814" s="29">
        <v>42510</v>
      </c>
      <c r="D814" s="28">
        <v>2400030115</v>
      </c>
      <c r="E814" s="114">
        <v>42490</v>
      </c>
      <c r="F814" s="99">
        <v>1352.32</v>
      </c>
      <c r="G814" s="28" t="s">
        <v>1561</v>
      </c>
      <c r="H814" s="28" t="s">
        <v>26</v>
      </c>
      <c r="I814" s="28" t="s">
        <v>130</v>
      </c>
      <c r="J814" s="28" t="s">
        <v>123</v>
      </c>
      <c r="K814" s="30">
        <v>10</v>
      </c>
      <c r="L814" s="93">
        <v>42500</v>
      </c>
      <c r="M814" s="93">
        <v>42527</v>
      </c>
      <c r="N814" s="28">
        <v>1352.32</v>
      </c>
      <c r="O814" s="32" t="s">
        <v>3766</v>
      </c>
      <c r="P814" s="28">
        <v>3535637</v>
      </c>
      <c r="Q814" s="93">
        <v>42500</v>
      </c>
      <c r="R814" s="28">
        <v>1352.32</v>
      </c>
      <c r="S814" s="20">
        <f t="shared" si="14"/>
        <v>0</v>
      </c>
    </row>
    <row r="815" spans="1:19" x14ac:dyDescent="0.2">
      <c r="A815" s="25">
        <v>809</v>
      </c>
      <c r="B815" s="28" t="s">
        <v>1565</v>
      </c>
      <c r="C815" s="29">
        <v>42510</v>
      </c>
      <c r="D815" s="28">
        <v>2400030072</v>
      </c>
      <c r="E815" s="114">
        <v>42490</v>
      </c>
      <c r="F815" s="99">
        <v>41.97</v>
      </c>
      <c r="G815" s="28" t="s">
        <v>1561</v>
      </c>
      <c r="H815" s="28" t="s">
        <v>26</v>
      </c>
      <c r="I815" s="28" t="s">
        <v>130</v>
      </c>
      <c r="J815" s="28" t="s">
        <v>123</v>
      </c>
      <c r="K815" s="30">
        <v>10</v>
      </c>
      <c r="L815" s="93">
        <v>42500</v>
      </c>
      <c r="M815" s="93">
        <v>42527</v>
      </c>
      <c r="N815" s="28">
        <v>41.97</v>
      </c>
      <c r="O815" s="32" t="s">
        <v>3766</v>
      </c>
      <c r="P815" s="28">
        <v>3535637</v>
      </c>
      <c r="Q815" s="93">
        <v>42500</v>
      </c>
      <c r="R815" s="28">
        <v>41.97</v>
      </c>
      <c r="S815" s="20">
        <f t="shared" si="14"/>
        <v>0</v>
      </c>
    </row>
    <row r="816" spans="1:19" x14ac:dyDescent="0.2">
      <c r="A816" s="25">
        <v>810</v>
      </c>
      <c r="B816" s="28" t="s">
        <v>1566</v>
      </c>
      <c r="C816" s="29">
        <v>42510</v>
      </c>
      <c r="D816" s="28">
        <v>2400030303</v>
      </c>
      <c r="E816" s="114">
        <v>42490</v>
      </c>
      <c r="F816" s="99">
        <v>274.23</v>
      </c>
      <c r="G816" s="28" t="s">
        <v>1561</v>
      </c>
      <c r="H816" s="28" t="s">
        <v>26</v>
      </c>
      <c r="I816" s="28" t="s">
        <v>130</v>
      </c>
      <c r="J816" s="28" t="s">
        <v>123</v>
      </c>
      <c r="K816" s="30">
        <v>10</v>
      </c>
      <c r="L816" s="93">
        <v>42500</v>
      </c>
      <c r="M816" s="93">
        <v>42527</v>
      </c>
      <c r="N816" s="28">
        <v>274.23</v>
      </c>
      <c r="O816" s="32" t="s">
        <v>3766</v>
      </c>
      <c r="P816" s="28">
        <v>3535637</v>
      </c>
      <c r="Q816" s="93">
        <v>42500</v>
      </c>
      <c r="R816" s="28">
        <v>274.23</v>
      </c>
      <c r="S816" s="20">
        <f t="shared" si="14"/>
        <v>0</v>
      </c>
    </row>
    <row r="817" spans="1:19" x14ac:dyDescent="0.2">
      <c r="A817" s="25">
        <v>811</v>
      </c>
      <c r="B817" s="28" t="s">
        <v>1567</v>
      </c>
      <c r="C817" s="29">
        <v>42510</v>
      </c>
      <c r="D817" s="28">
        <v>2400030304</v>
      </c>
      <c r="E817" s="114">
        <v>42490</v>
      </c>
      <c r="F817" s="99">
        <v>39.85</v>
      </c>
      <c r="G817" s="28" t="s">
        <v>1561</v>
      </c>
      <c r="H817" s="28" t="s">
        <v>26</v>
      </c>
      <c r="I817" s="28" t="s">
        <v>130</v>
      </c>
      <c r="J817" s="28" t="s">
        <v>123</v>
      </c>
      <c r="K817" s="30">
        <v>10</v>
      </c>
      <c r="L817" s="93">
        <v>42500</v>
      </c>
      <c r="M817" s="93">
        <v>42527</v>
      </c>
      <c r="N817" s="28">
        <v>39.85</v>
      </c>
      <c r="O817" s="32" t="s">
        <v>3766</v>
      </c>
      <c r="P817" s="28">
        <v>3535637</v>
      </c>
      <c r="Q817" s="93">
        <v>42500</v>
      </c>
      <c r="R817" s="28">
        <v>39.85</v>
      </c>
      <c r="S817" s="20">
        <f t="shared" si="14"/>
        <v>0</v>
      </c>
    </row>
    <row r="818" spans="1:19" x14ac:dyDescent="0.2">
      <c r="A818" s="25">
        <v>812</v>
      </c>
      <c r="B818" s="28" t="s">
        <v>1568</v>
      </c>
      <c r="C818" s="29">
        <v>42510</v>
      </c>
      <c r="D818" s="28">
        <v>2400030305</v>
      </c>
      <c r="E818" s="114">
        <v>42490</v>
      </c>
      <c r="F818" s="99">
        <v>220.76</v>
      </c>
      <c r="G818" s="28" t="s">
        <v>1561</v>
      </c>
      <c r="H818" s="28" t="s">
        <v>26</v>
      </c>
      <c r="I818" s="28" t="s">
        <v>130</v>
      </c>
      <c r="J818" s="28" t="s">
        <v>123</v>
      </c>
      <c r="K818" s="30">
        <v>10</v>
      </c>
      <c r="L818" s="93">
        <v>42500</v>
      </c>
      <c r="M818" s="93">
        <v>42527</v>
      </c>
      <c r="N818" s="28">
        <v>220.76</v>
      </c>
      <c r="O818" s="32" t="s">
        <v>3766</v>
      </c>
      <c r="P818" s="28">
        <v>3535637</v>
      </c>
      <c r="Q818" s="93">
        <v>42500</v>
      </c>
      <c r="R818" s="28">
        <v>220.76</v>
      </c>
      <c r="S818" s="20">
        <f t="shared" si="14"/>
        <v>0</v>
      </c>
    </row>
    <row r="819" spans="1:19" x14ac:dyDescent="0.2">
      <c r="A819" s="25">
        <v>813</v>
      </c>
      <c r="B819" s="28" t="s">
        <v>1569</v>
      </c>
      <c r="C819" s="29">
        <v>42510</v>
      </c>
      <c r="D819" s="28">
        <v>2400030306</v>
      </c>
      <c r="E819" s="114">
        <v>42490</v>
      </c>
      <c r="F819" s="99">
        <v>128.46</v>
      </c>
      <c r="G819" s="28" t="s">
        <v>1561</v>
      </c>
      <c r="H819" s="28" t="s">
        <v>26</v>
      </c>
      <c r="I819" s="28" t="s">
        <v>130</v>
      </c>
      <c r="J819" s="28" t="s">
        <v>123</v>
      </c>
      <c r="K819" s="30">
        <v>10</v>
      </c>
      <c r="L819" s="93">
        <v>42500</v>
      </c>
      <c r="M819" s="93">
        <v>42527</v>
      </c>
      <c r="N819" s="28">
        <v>128.46</v>
      </c>
      <c r="O819" s="32" t="s">
        <v>3766</v>
      </c>
      <c r="P819" s="28">
        <v>3535637</v>
      </c>
      <c r="Q819" s="93">
        <v>42500</v>
      </c>
      <c r="R819" s="28">
        <v>128.46</v>
      </c>
      <c r="S819" s="20">
        <f t="shared" si="14"/>
        <v>0</v>
      </c>
    </row>
    <row r="820" spans="1:19" x14ac:dyDescent="0.2">
      <c r="A820" s="25">
        <v>814</v>
      </c>
      <c r="B820" s="28" t="s">
        <v>1570</v>
      </c>
      <c r="C820" s="29">
        <v>42510</v>
      </c>
      <c r="D820" s="28">
        <v>2400030200</v>
      </c>
      <c r="E820" s="114">
        <v>42490</v>
      </c>
      <c r="F820" s="99">
        <v>679.19</v>
      </c>
      <c r="G820" s="28" t="s">
        <v>1561</v>
      </c>
      <c r="H820" s="28" t="s">
        <v>26</v>
      </c>
      <c r="I820" s="28" t="s">
        <v>130</v>
      </c>
      <c r="J820" s="28" t="s">
        <v>123</v>
      </c>
      <c r="K820" s="30">
        <v>10</v>
      </c>
      <c r="L820" s="93">
        <v>42500</v>
      </c>
      <c r="M820" s="93">
        <v>42527</v>
      </c>
      <c r="N820" s="28">
        <v>679.19</v>
      </c>
      <c r="O820" s="32" t="s">
        <v>3766</v>
      </c>
      <c r="P820" s="28">
        <v>3535637</v>
      </c>
      <c r="Q820" s="93">
        <v>42500</v>
      </c>
      <c r="R820" s="28">
        <v>679.19</v>
      </c>
      <c r="S820" s="20">
        <f t="shared" si="14"/>
        <v>0</v>
      </c>
    </row>
    <row r="821" spans="1:19" x14ac:dyDescent="0.2">
      <c r="A821" s="25">
        <v>815</v>
      </c>
      <c r="B821" s="28" t="s">
        <v>1571</v>
      </c>
      <c r="C821" s="29">
        <v>42510</v>
      </c>
      <c r="D821" s="28">
        <v>2400030318</v>
      </c>
      <c r="E821" s="114">
        <v>42490</v>
      </c>
      <c r="F821" s="99">
        <v>18058.88</v>
      </c>
      <c r="G821" s="28" t="s">
        <v>1561</v>
      </c>
      <c r="H821" s="28" t="s">
        <v>26</v>
      </c>
      <c r="I821" s="28" t="s">
        <v>130</v>
      </c>
      <c r="J821" s="28" t="s">
        <v>123</v>
      </c>
      <c r="K821" s="30">
        <v>10</v>
      </c>
      <c r="L821" s="93">
        <v>42500</v>
      </c>
      <c r="M821" s="93">
        <v>42527</v>
      </c>
      <c r="N821" s="28">
        <v>18058.88</v>
      </c>
      <c r="O821" s="32" t="s">
        <v>3766</v>
      </c>
      <c r="P821" s="28">
        <v>3535637</v>
      </c>
      <c r="Q821" s="93">
        <v>42500</v>
      </c>
      <c r="R821" s="28">
        <v>18058.88</v>
      </c>
      <c r="S821" s="20">
        <f t="shared" si="14"/>
        <v>0</v>
      </c>
    </row>
    <row r="822" spans="1:19" x14ac:dyDescent="0.2">
      <c r="A822" s="25">
        <v>816</v>
      </c>
      <c r="B822" s="28" t="s">
        <v>1572</v>
      </c>
      <c r="C822" s="29">
        <v>42510</v>
      </c>
      <c r="D822" s="28">
        <v>2400030263</v>
      </c>
      <c r="E822" s="114">
        <v>42490</v>
      </c>
      <c r="F822" s="99">
        <v>158.91</v>
      </c>
      <c r="G822" s="28" t="s">
        <v>1561</v>
      </c>
      <c r="H822" s="28" t="s">
        <v>26</v>
      </c>
      <c r="I822" s="28" t="s">
        <v>130</v>
      </c>
      <c r="J822" s="28" t="s">
        <v>123</v>
      </c>
      <c r="K822" s="30">
        <v>10</v>
      </c>
      <c r="L822" s="93">
        <v>42500</v>
      </c>
      <c r="M822" s="93">
        <v>42527</v>
      </c>
      <c r="N822" s="28">
        <v>158.91</v>
      </c>
      <c r="O822" s="32" t="s">
        <v>3766</v>
      </c>
      <c r="P822" s="28">
        <v>3535637</v>
      </c>
      <c r="Q822" s="93">
        <v>42500</v>
      </c>
      <c r="R822" s="28">
        <v>158.91</v>
      </c>
      <c r="S822" s="20">
        <f t="shared" si="14"/>
        <v>0</v>
      </c>
    </row>
    <row r="823" spans="1:19" x14ac:dyDescent="0.2">
      <c r="A823" s="25">
        <v>817</v>
      </c>
      <c r="B823" s="28" t="s">
        <v>1573</v>
      </c>
      <c r="C823" s="29">
        <v>42510</v>
      </c>
      <c r="D823" s="28">
        <v>2400030206</v>
      </c>
      <c r="E823" s="114">
        <v>42490</v>
      </c>
      <c r="F823" s="99">
        <v>666.6</v>
      </c>
      <c r="G823" s="28" t="s">
        <v>1561</v>
      </c>
      <c r="H823" s="28" t="s">
        <v>26</v>
      </c>
      <c r="I823" s="28" t="s">
        <v>130</v>
      </c>
      <c r="J823" s="28" t="s">
        <v>123</v>
      </c>
      <c r="K823" s="30">
        <v>10</v>
      </c>
      <c r="L823" s="93">
        <v>42500</v>
      </c>
      <c r="M823" s="93">
        <v>42527</v>
      </c>
      <c r="N823" s="28">
        <v>666.6</v>
      </c>
      <c r="O823" s="32" t="s">
        <v>3766</v>
      </c>
      <c r="P823" s="28">
        <v>3535637</v>
      </c>
      <c r="Q823" s="93">
        <v>42500</v>
      </c>
      <c r="R823" s="28">
        <v>666.6</v>
      </c>
      <c r="S823" s="20">
        <f t="shared" si="14"/>
        <v>0</v>
      </c>
    </row>
    <row r="824" spans="1:19" x14ac:dyDescent="0.2">
      <c r="A824" s="25">
        <v>818</v>
      </c>
      <c r="B824" s="28" t="s">
        <v>1574</v>
      </c>
      <c r="C824" s="29">
        <v>42510</v>
      </c>
      <c r="D824" s="28">
        <v>2400030207</v>
      </c>
      <c r="E824" s="114">
        <v>42490</v>
      </c>
      <c r="F824" s="99">
        <v>656.62</v>
      </c>
      <c r="G824" s="28" t="s">
        <v>1561</v>
      </c>
      <c r="H824" s="28" t="s">
        <v>26</v>
      </c>
      <c r="I824" s="28" t="s">
        <v>130</v>
      </c>
      <c r="J824" s="28" t="s">
        <v>123</v>
      </c>
      <c r="K824" s="30">
        <v>10</v>
      </c>
      <c r="L824" s="93">
        <v>42500</v>
      </c>
      <c r="M824" s="93">
        <v>42527</v>
      </c>
      <c r="N824" s="28">
        <v>656.62</v>
      </c>
      <c r="O824" s="32" t="s">
        <v>3766</v>
      </c>
      <c r="P824" s="28">
        <v>3535637</v>
      </c>
      <c r="Q824" s="93">
        <v>42500</v>
      </c>
      <c r="R824" s="28">
        <v>656.62</v>
      </c>
      <c r="S824" s="20">
        <f t="shared" si="14"/>
        <v>0</v>
      </c>
    </row>
    <row r="825" spans="1:19" x14ac:dyDescent="0.2">
      <c r="A825" s="25">
        <v>819</v>
      </c>
      <c r="B825" s="28" t="s">
        <v>1575</v>
      </c>
      <c r="C825" s="29">
        <v>42510</v>
      </c>
      <c r="D825" s="28">
        <v>2400030317</v>
      </c>
      <c r="E825" s="114">
        <v>42490</v>
      </c>
      <c r="F825" s="99">
        <v>994.18</v>
      </c>
      <c r="G825" s="28" t="s">
        <v>1561</v>
      </c>
      <c r="H825" s="28" t="s">
        <v>26</v>
      </c>
      <c r="I825" s="28" t="s">
        <v>130</v>
      </c>
      <c r="J825" s="28" t="s">
        <v>123</v>
      </c>
      <c r="K825" s="30">
        <v>10</v>
      </c>
      <c r="L825" s="93">
        <v>42500</v>
      </c>
      <c r="M825" s="93">
        <v>42527</v>
      </c>
      <c r="N825" s="28">
        <v>994.18</v>
      </c>
      <c r="O825" s="32" t="s">
        <v>3766</v>
      </c>
      <c r="P825" s="28">
        <v>3535637</v>
      </c>
      <c r="Q825" s="93">
        <v>42500</v>
      </c>
      <c r="R825" s="28">
        <v>994.18</v>
      </c>
      <c r="S825" s="20">
        <f t="shared" si="14"/>
        <v>0</v>
      </c>
    </row>
    <row r="826" spans="1:19" x14ac:dyDescent="0.2">
      <c r="A826" s="25">
        <v>820</v>
      </c>
      <c r="B826" s="28" t="s">
        <v>1576</v>
      </c>
      <c r="C826" s="29">
        <v>42510</v>
      </c>
      <c r="D826" s="28">
        <v>2400030214</v>
      </c>
      <c r="E826" s="114">
        <v>42490</v>
      </c>
      <c r="F826" s="99">
        <v>43.01</v>
      </c>
      <c r="G826" s="28" t="s">
        <v>1561</v>
      </c>
      <c r="H826" s="28" t="s">
        <v>26</v>
      </c>
      <c r="I826" s="28" t="s">
        <v>130</v>
      </c>
      <c r="J826" s="28" t="s">
        <v>123</v>
      </c>
      <c r="K826" s="30">
        <v>10</v>
      </c>
      <c r="L826" s="93">
        <v>42500</v>
      </c>
      <c r="M826" s="93">
        <v>42527</v>
      </c>
      <c r="N826" s="28">
        <v>43.01</v>
      </c>
      <c r="O826" s="32" t="s">
        <v>3766</v>
      </c>
      <c r="P826" s="28">
        <v>3535637</v>
      </c>
      <c r="Q826" s="93">
        <v>42500</v>
      </c>
      <c r="R826" s="28">
        <v>43.01</v>
      </c>
      <c r="S826" s="20">
        <f t="shared" si="14"/>
        <v>0</v>
      </c>
    </row>
    <row r="827" spans="1:19" x14ac:dyDescent="0.2">
      <c r="A827" s="25">
        <v>821</v>
      </c>
      <c r="B827" s="28" t="s">
        <v>1577</v>
      </c>
      <c r="C827" s="29">
        <v>42513</v>
      </c>
      <c r="D827" s="28">
        <v>82536</v>
      </c>
      <c r="E827" s="114">
        <v>42507</v>
      </c>
      <c r="F827" s="99">
        <v>1131.07</v>
      </c>
      <c r="G827" s="28" t="s">
        <v>99</v>
      </c>
      <c r="H827" s="28" t="s">
        <v>1578</v>
      </c>
      <c r="I827" s="28" t="s">
        <v>130</v>
      </c>
      <c r="J827" s="28" t="s">
        <v>87</v>
      </c>
      <c r="K827" s="30">
        <v>0</v>
      </c>
      <c r="L827" s="93">
        <v>42507</v>
      </c>
      <c r="M827" s="128">
        <v>42507</v>
      </c>
      <c r="N827" s="28">
        <v>1131.07</v>
      </c>
      <c r="O827" s="32" t="s">
        <v>20</v>
      </c>
      <c r="P827" s="28">
        <v>1208</v>
      </c>
      <c r="Q827" s="93">
        <v>42502</v>
      </c>
      <c r="R827" s="32">
        <v>1131.07</v>
      </c>
      <c r="S827" s="20">
        <f t="shared" si="14"/>
        <v>-5</v>
      </c>
    </row>
    <row r="828" spans="1:19" x14ac:dyDescent="0.2">
      <c r="A828" s="25">
        <v>822</v>
      </c>
      <c r="B828" s="28" t="s">
        <v>1579</v>
      </c>
      <c r="C828" s="29">
        <v>42513</v>
      </c>
      <c r="D828" s="28">
        <v>82647</v>
      </c>
      <c r="E828" s="114">
        <v>42508</v>
      </c>
      <c r="F828" s="99">
        <v>161.68</v>
      </c>
      <c r="G828" s="28" t="s">
        <v>99</v>
      </c>
      <c r="H828" s="28" t="s">
        <v>80</v>
      </c>
      <c r="I828" s="28" t="s">
        <v>130</v>
      </c>
      <c r="J828" s="28" t="s">
        <v>87</v>
      </c>
      <c r="K828" s="30">
        <v>0</v>
      </c>
      <c r="L828" s="93">
        <v>42508</v>
      </c>
      <c r="M828" s="128">
        <v>42508</v>
      </c>
      <c r="N828" s="28">
        <v>161.68</v>
      </c>
      <c r="O828" s="32" t="s">
        <v>20</v>
      </c>
      <c r="P828" s="28">
        <v>1213</v>
      </c>
      <c r="Q828" s="93">
        <v>42506</v>
      </c>
      <c r="R828" s="32">
        <v>161.68</v>
      </c>
      <c r="S828" s="20">
        <f t="shared" si="14"/>
        <v>-2</v>
      </c>
    </row>
    <row r="829" spans="1:19" x14ac:dyDescent="0.2">
      <c r="A829" s="25">
        <v>823</v>
      </c>
      <c r="B829" s="28" t="s">
        <v>1580</v>
      </c>
      <c r="C829" s="29">
        <v>42513</v>
      </c>
      <c r="D829" s="28">
        <v>82648</v>
      </c>
      <c r="E829" s="114">
        <v>42508</v>
      </c>
      <c r="F829" s="99">
        <v>592.80999999999995</v>
      </c>
      <c r="G829" s="28" t="s">
        <v>99</v>
      </c>
      <c r="H829" s="28" t="s">
        <v>80</v>
      </c>
      <c r="I829" s="28" t="s">
        <v>130</v>
      </c>
      <c r="J829" s="28" t="s">
        <v>87</v>
      </c>
      <c r="K829" s="30">
        <v>0</v>
      </c>
      <c r="L829" s="93">
        <v>42508</v>
      </c>
      <c r="M829" s="93">
        <v>42516</v>
      </c>
      <c r="N829" s="28">
        <v>592.80999999999995</v>
      </c>
      <c r="O829" s="32" t="s">
        <v>20</v>
      </c>
      <c r="P829" s="28">
        <v>1213</v>
      </c>
      <c r="Q829" s="93">
        <v>42506</v>
      </c>
      <c r="R829" s="32">
        <v>592.80999999999995</v>
      </c>
      <c r="S829" s="20">
        <f t="shared" si="14"/>
        <v>-2</v>
      </c>
    </row>
    <row r="830" spans="1:19" x14ac:dyDescent="0.2">
      <c r="A830" s="25">
        <v>824</v>
      </c>
      <c r="B830" s="28" t="s">
        <v>1581</v>
      </c>
      <c r="C830" s="29">
        <v>42513</v>
      </c>
      <c r="D830" s="28">
        <v>399024383</v>
      </c>
      <c r="E830" s="114">
        <v>42513</v>
      </c>
      <c r="F830" s="99">
        <v>125.22</v>
      </c>
      <c r="G830" s="28" t="s">
        <v>8</v>
      </c>
      <c r="H830" s="28" t="s">
        <v>1582</v>
      </c>
      <c r="I830" s="28" t="s">
        <v>130</v>
      </c>
      <c r="J830" s="28" t="s">
        <v>117</v>
      </c>
      <c r="K830" s="30">
        <v>0</v>
      </c>
      <c r="L830" s="93">
        <v>42513</v>
      </c>
      <c r="M830" s="93">
        <v>42515</v>
      </c>
      <c r="N830" s="28">
        <v>125.22</v>
      </c>
      <c r="O830" s="32" t="s">
        <v>72</v>
      </c>
      <c r="P830" s="28">
        <v>290</v>
      </c>
      <c r="Q830" s="93">
        <v>42513</v>
      </c>
      <c r="R830" s="32">
        <v>125.22</v>
      </c>
      <c r="S830" s="20">
        <f t="shared" si="14"/>
        <v>0</v>
      </c>
    </row>
    <row r="831" spans="1:19" x14ac:dyDescent="0.2">
      <c r="A831" s="25">
        <v>825</v>
      </c>
      <c r="B831" s="28" t="s">
        <v>1583</v>
      </c>
      <c r="C831" s="29">
        <v>42513</v>
      </c>
      <c r="D831" s="28">
        <v>167968</v>
      </c>
      <c r="E831" s="114">
        <v>42494</v>
      </c>
      <c r="F831" s="99">
        <v>12236.4</v>
      </c>
      <c r="G831" s="28" t="s">
        <v>1584</v>
      </c>
      <c r="H831" s="28" t="s">
        <v>1490</v>
      </c>
      <c r="I831" s="28" t="s">
        <v>130</v>
      </c>
      <c r="J831" s="28" t="s">
        <v>117</v>
      </c>
      <c r="K831" s="30">
        <v>60</v>
      </c>
      <c r="L831" s="93">
        <v>42555</v>
      </c>
      <c r="M831" s="93">
        <v>42513</v>
      </c>
      <c r="N831" s="28">
        <v>12236.4</v>
      </c>
      <c r="O831" s="32" t="s">
        <v>20</v>
      </c>
      <c r="P831" s="28">
        <v>1310</v>
      </c>
      <c r="Q831" s="93">
        <v>42557</v>
      </c>
      <c r="R831" s="32">
        <v>12236.4</v>
      </c>
      <c r="S831" s="20">
        <f t="shared" si="14"/>
        <v>2</v>
      </c>
    </row>
    <row r="832" spans="1:19" x14ac:dyDescent="0.2">
      <c r="A832" s="25">
        <v>826</v>
      </c>
      <c r="B832" s="28" t="s">
        <v>1585</v>
      </c>
      <c r="C832" s="29">
        <v>42513</v>
      </c>
      <c r="D832" s="28">
        <v>742</v>
      </c>
      <c r="E832" s="114">
        <v>42509</v>
      </c>
      <c r="F832" s="99">
        <v>966.48</v>
      </c>
      <c r="G832" s="28" t="s">
        <v>1586</v>
      </c>
      <c r="H832" s="28" t="s">
        <v>1587</v>
      </c>
      <c r="I832" s="28" t="s">
        <v>130</v>
      </c>
      <c r="J832" s="28" t="s">
        <v>22</v>
      </c>
      <c r="K832" s="30">
        <v>20</v>
      </c>
      <c r="L832" s="93">
        <v>42533</v>
      </c>
      <c r="M832" s="93">
        <v>42516</v>
      </c>
      <c r="N832" s="28">
        <v>966.48</v>
      </c>
      <c r="O832" s="32" t="s">
        <v>20</v>
      </c>
      <c r="P832" s="28">
        <v>1277</v>
      </c>
      <c r="Q832" s="93">
        <v>42535</v>
      </c>
      <c r="R832" s="32">
        <v>966.48</v>
      </c>
      <c r="S832" s="20">
        <f t="shared" si="14"/>
        <v>2</v>
      </c>
    </row>
    <row r="833" spans="1:19" x14ac:dyDescent="0.2">
      <c r="A833" s="25">
        <v>827</v>
      </c>
      <c r="B833" s="28" t="s">
        <v>1588</v>
      </c>
      <c r="C833" s="29">
        <v>42513</v>
      </c>
      <c r="D833" s="28">
        <v>14048</v>
      </c>
      <c r="E833" s="114">
        <v>42513</v>
      </c>
      <c r="F833" s="99">
        <v>754.32</v>
      </c>
      <c r="G833" s="28" t="s">
        <v>279</v>
      </c>
      <c r="H833" s="28" t="s">
        <v>79</v>
      </c>
      <c r="I833" s="28" t="s">
        <v>130</v>
      </c>
      <c r="J833" s="28" t="s">
        <v>234</v>
      </c>
      <c r="K833" s="30">
        <v>0</v>
      </c>
      <c r="L833" s="93">
        <v>42508</v>
      </c>
      <c r="M833" s="93">
        <v>42513</v>
      </c>
      <c r="N833" s="28">
        <v>754.32</v>
      </c>
      <c r="O833" s="32" t="s">
        <v>90</v>
      </c>
      <c r="P833" s="28">
        <v>14507</v>
      </c>
      <c r="Q833" s="93">
        <v>42506</v>
      </c>
      <c r="R833" s="32">
        <v>754.32</v>
      </c>
      <c r="S833" s="20">
        <f t="shared" si="14"/>
        <v>-2</v>
      </c>
    </row>
    <row r="834" spans="1:19" x14ac:dyDescent="0.2">
      <c r="A834" s="25">
        <v>828</v>
      </c>
      <c r="B834" s="28" t="s">
        <v>1589</v>
      </c>
      <c r="C834" s="29">
        <v>42513</v>
      </c>
      <c r="D834" s="28">
        <v>1888</v>
      </c>
      <c r="E834" s="114">
        <v>42507</v>
      </c>
      <c r="F834" s="99">
        <v>1125.53</v>
      </c>
      <c r="G834" s="28" t="s">
        <v>2444</v>
      </c>
      <c r="H834" s="28" t="s">
        <v>1590</v>
      </c>
      <c r="I834" s="28" t="s">
        <v>130</v>
      </c>
      <c r="J834" s="28" t="s">
        <v>234</v>
      </c>
      <c r="K834" s="30">
        <v>0</v>
      </c>
      <c r="L834" s="93">
        <v>42499</v>
      </c>
      <c r="M834" s="93">
        <v>42515</v>
      </c>
      <c r="N834" s="28">
        <v>1125.53</v>
      </c>
      <c r="O834" s="32" t="s">
        <v>20</v>
      </c>
      <c r="P834" s="28">
        <v>1207</v>
      </c>
      <c r="Q834" s="93">
        <v>42501</v>
      </c>
      <c r="R834" s="28">
        <v>1125.53</v>
      </c>
      <c r="S834" s="20">
        <f t="shared" si="14"/>
        <v>2</v>
      </c>
    </row>
    <row r="835" spans="1:19" x14ac:dyDescent="0.2">
      <c r="A835" s="25">
        <v>829</v>
      </c>
      <c r="B835" s="11" t="s">
        <v>1591</v>
      </c>
      <c r="C835" s="24">
        <v>42514</v>
      </c>
      <c r="D835" s="12">
        <v>304</v>
      </c>
      <c r="E835" s="112">
        <v>42510</v>
      </c>
      <c r="F835" s="97">
        <v>50869.73</v>
      </c>
      <c r="G835" s="13" t="s">
        <v>1413</v>
      </c>
      <c r="H835" s="13" t="s">
        <v>1592</v>
      </c>
      <c r="I835" s="13" t="s">
        <v>130</v>
      </c>
      <c r="J835" s="13" t="s">
        <v>66</v>
      </c>
      <c r="K835" s="12">
        <v>60</v>
      </c>
      <c r="L835" s="136">
        <v>42570</v>
      </c>
      <c r="M835" s="122">
        <v>42514</v>
      </c>
      <c r="N835" s="13">
        <v>50869.73</v>
      </c>
      <c r="O835" s="85" t="s">
        <v>3765</v>
      </c>
      <c r="P835" s="13">
        <v>3440277</v>
      </c>
      <c r="Q835" s="122">
        <v>42570</v>
      </c>
      <c r="R835" s="13">
        <v>50869.73</v>
      </c>
      <c r="S835" s="20">
        <f t="shared" si="14"/>
        <v>0</v>
      </c>
    </row>
    <row r="836" spans="1:19" x14ac:dyDescent="0.2">
      <c r="A836" s="25">
        <v>830</v>
      </c>
      <c r="B836" s="28" t="s">
        <v>1593</v>
      </c>
      <c r="C836" s="29">
        <v>42513</v>
      </c>
      <c r="D836" s="28">
        <v>13534</v>
      </c>
      <c r="E836" s="114">
        <v>42511</v>
      </c>
      <c r="F836" s="99">
        <v>2456.9499999999998</v>
      </c>
      <c r="G836" s="28" t="s">
        <v>1392</v>
      </c>
      <c r="H836" s="28" t="s">
        <v>1594</v>
      </c>
      <c r="I836" s="28" t="s">
        <v>130</v>
      </c>
      <c r="J836" s="28" t="s">
        <v>117</v>
      </c>
      <c r="K836" s="30">
        <v>30</v>
      </c>
      <c r="L836" s="93">
        <v>42511</v>
      </c>
      <c r="M836" s="93">
        <v>42481</v>
      </c>
      <c r="N836" s="32">
        <v>2456.9499999999998</v>
      </c>
      <c r="O836" s="32" t="s">
        <v>20</v>
      </c>
      <c r="P836" s="28">
        <v>1214</v>
      </c>
      <c r="Q836" s="93">
        <v>42508</v>
      </c>
      <c r="R836" s="32">
        <v>2456.9499999999998</v>
      </c>
      <c r="S836" s="20">
        <f t="shared" si="14"/>
        <v>-3</v>
      </c>
    </row>
    <row r="837" spans="1:19" x14ac:dyDescent="0.2">
      <c r="A837" s="25">
        <v>831</v>
      </c>
      <c r="B837" s="28" t="s">
        <v>1595</v>
      </c>
      <c r="C837" s="29">
        <v>42514</v>
      </c>
      <c r="D837" s="28">
        <v>5200232893</v>
      </c>
      <c r="E837" s="114">
        <v>42514</v>
      </c>
      <c r="F837" s="99">
        <v>344.42</v>
      </c>
      <c r="G837" s="28" t="s">
        <v>761</v>
      </c>
      <c r="H837" s="28" t="s">
        <v>1596</v>
      </c>
      <c r="I837" s="28" t="s">
        <v>130</v>
      </c>
      <c r="J837" s="28" t="s">
        <v>117</v>
      </c>
      <c r="K837" s="30">
        <v>0</v>
      </c>
      <c r="L837" s="93">
        <v>42514</v>
      </c>
      <c r="M837" s="93">
        <v>42515</v>
      </c>
      <c r="N837" s="28">
        <v>344.42</v>
      </c>
      <c r="O837" s="32" t="s">
        <v>50</v>
      </c>
      <c r="P837" s="28">
        <v>5200232893</v>
      </c>
      <c r="Q837" s="93">
        <v>42514</v>
      </c>
      <c r="R837" s="32">
        <v>344.42</v>
      </c>
      <c r="S837" s="20">
        <f t="shared" ref="S837:S897" si="15">Q837-L837</f>
        <v>0</v>
      </c>
    </row>
    <row r="838" spans="1:19" x14ac:dyDescent="0.2">
      <c r="A838" s="25">
        <v>832</v>
      </c>
      <c r="B838" s="28" t="s">
        <v>1597</v>
      </c>
      <c r="C838" s="29">
        <v>42514</v>
      </c>
      <c r="D838" s="28">
        <v>5200232894</v>
      </c>
      <c r="E838" s="114">
        <v>42514</v>
      </c>
      <c r="F838" s="99">
        <v>77.069999999999993</v>
      </c>
      <c r="G838" s="28" t="s">
        <v>761</v>
      </c>
      <c r="H838" s="28" t="s">
        <v>36</v>
      </c>
      <c r="I838" s="28" t="s">
        <v>130</v>
      </c>
      <c r="J838" s="28" t="s">
        <v>117</v>
      </c>
      <c r="K838" s="30">
        <v>0</v>
      </c>
      <c r="L838" s="93">
        <v>42514</v>
      </c>
      <c r="M838" s="93">
        <v>42515</v>
      </c>
      <c r="N838" s="28">
        <v>77.069999999999993</v>
      </c>
      <c r="O838" s="32" t="s">
        <v>50</v>
      </c>
      <c r="P838" s="28">
        <v>5200232894</v>
      </c>
      <c r="Q838" s="93">
        <v>42514</v>
      </c>
      <c r="R838" s="32">
        <v>77.069999999999993</v>
      </c>
      <c r="S838" s="20">
        <f t="shared" si="15"/>
        <v>0</v>
      </c>
    </row>
    <row r="839" spans="1:19" x14ac:dyDescent="0.2">
      <c r="A839" s="25">
        <v>833</v>
      </c>
      <c r="B839" s="28" t="s">
        <v>1598</v>
      </c>
      <c r="C839" s="29">
        <v>42509</v>
      </c>
      <c r="D839" s="28">
        <v>11466</v>
      </c>
      <c r="E839" s="114">
        <v>42503</v>
      </c>
      <c r="F839" s="99">
        <v>30</v>
      </c>
      <c r="G839" s="28" t="s">
        <v>239</v>
      </c>
      <c r="H839" s="28" t="s">
        <v>80</v>
      </c>
      <c r="I839" s="28" t="s">
        <v>130</v>
      </c>
      <c r="J839" s="28" t="s">
        <v>967</v>
      </c>
      <c r="K839" s="30">
        <v>0</v>
      </c>
      <c r="L839" s="93">
        <v>42503</v>
      </c>
      <c r="M839" s="93">
        <v>42515</v>
      </c>
      <c r="N839" s="28">
        <v>30</v>
      </c>
      <c r="O839" s="32" t="s">
        <v>72</v>
      </c>
      <c r="P839" s="28">
        <v>21791</v>
      </c>
      <c r="Q839" s="93">
        <v>42503</v>
      </c>
      <c r="R839" s="32">
        <v>30</v>
      </c>
      <c r="S839" s="20">
        <f t="shared" si="15"/>
        <v>0</v>
      </c>
    </row>
    <row r="840" spans="1:19" x14ac:dyDescent="0.2">
      <c r="A840" s="25">
        <v>834</v>
      </c>
      <c r="B840" s="11" t="s">
        <v>1599</v>
      </c>
      <c r="C840" s="24">
        <v>42516</v>
      </c>
      <c r="D840" s="12">
        <v>75235</v>
      </c>
      <c r="E840" s="112">
        <v>42515</v>
      </c>
      <c r="F840" s="97">
        <v>150</v>
      </c>
      <c r="G840" s="13" t="s">
        <v>1600</v>
      </c>
      <c r="H840" s="13" t="s">
        <v>1601</v>
      </c>
      <c r="I840" s="13" t="s">
        <v>130</v>
      </c>
      <c r="J840" s="13" t="s">
        <v>109</v>
      </c>
      <c r="K840" s="12">
        <v>15</v>
      </c>
      <c r="L840" s="136">
        <v>42515</v>
      </c>
      <c r="M840" s="122">
        <v>42516</v>
      </c>
      <c r="N840" s="13">
        <v>150</v>
      </c>
      <c r="O840" s="85" t="s">
        <v>20</v>
      </c>
      <c r="P840" s="13">
        <v>1247</v>
      </c>
      <c r="Q840" s="122">
        <v>42517</v>
      </c>
      <c r="R840" s="13">
        <v>150</v>
      </c>
      <c r="S840" s="20">
        <f t="shared" si="15"/>
        <v>2</v>
      </c>
    </row>
    <row r="841" spans="1:19" x14ac:dyDescent="0.2">
      <c r="A841" s="25">
        <v>835</v>
      </c>
      <c r="B841" s="11" t="s">
        <v>1602</v>
      </c>
      <c r="C841" s="24">
        <v>42516</v>
      </c>
      <c r="D841" s="12">
        <v>10119</v>
      </c>
      <c r="E841" s="112">
        <v>42510</v>
      </c>
      <c r="F841" s="97">
        <v>840</v>
      </c>
      <c r="G841" s="13" t="s">
        <v>1603</v>
      </c>
      <c r="H841" s="13" t="s">
        <v>1604</v>
      </c>
      <c r="I841" s="13" t="s">
        <v>130</v>
      </c>
      <c r="J841" s="13" t="s">
        <v>109</v>
      </c>
      <c r="K841" s="12">
        <v>10</v>
      </c>
      <c r="L841" s="136">
        <v>42513</v>
      </c>
      <c r="M841" s="122">
        <v>42516</v>
      </c>
      <c r="N841" s="13">
        <v>840</v>
      </c>
      <c r="O841" s="85" t="s">
        <v>27</v>
      </c>
      <c r="P841" s="13">
        <v>1235</v>
      </c>
      <c r="Q841" s="122">
        <v>42513</v>
      </c>
      <c r="R841" s="13">
        <v>840</v>
      </c>
      <c r="S841" s="20">
        <f t="shared" si="15"/>
        <v>0</v>
      </c>
    </row>
    <row r="842" spans="1:19" x14ac:dyDescent="0.2">
      <c r="A842" s="25">
        <v>836</v>
      </c>
      <c r="B842" s="11" t="s">
        <v>1605</v>
      </c>
      <c r="C842" s="24">
        <v>42516</v>
      </c>
      <c r="D842" s="12">
        <v>1255</v>
      </c>
      <c r="E842" s="112">
        <v>42515</v>
      </c>
      <c r="F842" s="97">
        <v>2124</v>
      </c>
      <c r="G842" s="13" t="s">
        <v>327</v>
      </c>
      <c r="H842" s="13" t="s">
        <v>1606</v>
      </c>
      <c r="I842" s="13" t="s">
        <v>130</v>
      </c>
      <c r="J842" s="13" t="s">
        <v>109</v>
      </c>
      <c r="K842" s="12">
        <v>0</v>
      </c>
      <c r="L842" s="136">
        <v>42515</v>
      </c>
      <c r="M842" s="122">
        <v>42516</v>
      </c>
      <c r="N842" s="13">
        <v>2124</v>
      </c>
      <c r="O842" s="85" t="s">
        <v>27</v>
      </c>
      <c r="P842" s="13">
        <v>1230</v>
      </c>
      <c r="Q842" s="122">
        <v>42513</v>
      </c>
      <c r="R842" s="13">
        <v>2124</v>
      </c>
      <c r="S842" s="20">
        <f t="shared" si="15"/>
        <v>-2</v>
      </c>
    </row>
    <row r="843" spans="1:19" x14ac:dyDescent="0.2">
      <c r="A843" s="25">
        <v>837</v>
      </c>
      <c r="B843" s="11" t="s">
        <v>1607</v>
      </c>
      <c r="C843" s="24">
        <v>42517</v>
      </c>
      <c r="D843" s="12">
        <v>303</v>
      </c>
      <c r="E843" s="112">
        <v>42510</v>
      </c>
      <c r="F843" s="97">
        <v>19565.28</v>
      </c>
      <c r="G843" s="13" t="s">
        <v>1413</v>
      </c>
      <c r="H843" s="13" t="s">
        <v>31</v>
      </c>
      <c r="I843" s="13" t="s">
        <v>130</v>
      </c>
      <c r="J843" s="13" t="s">
        <v>109</v>
      </c>
      <c r="K843" s="12">
        <v>60</v>
      </c>
      <c r="L843" s="136">
        <v>42570</v>
      </c>
      <c r="M843" s="122">
        <v>42517</v>
      </c>
      <c r="N843" s="13">
        <v>19565.28</v>
      </c>
      <c r="O843" s="85" t="s">
        <v>3765</v>
      </c>
      <c r="P843" s="13">
        <v>3440277</v>
      </c>
      <c r="Q843" s="122">
        <v>42570</v>
      </c>
      <c r="R843" s="13">
        <v>19565.28</v>
      </c>
      <c r="S843" s="20">
        <f t="shared" si="15"/>
        <v>0</v>
      </c>
    </row>
    <row r="844" spans="1:19" x14ac:dyDescent="0.2">
      <c r="A844" s="25">
        <v>838</v>
      </c>
      <c r="B844" s="15" t="s">
        <v>1608</v>
      </c>
      <c r="C844" s="16">
        <v>42510</v>
      </c>
      <c r="D844" s="15">
        <v>2654461</v>
      </c>
      <c r="E844" s="113">
        <v>42503</v>
      </c>
      <c r="F844" s="100">
        <v>9875.84</v>
      </c>
      <c r="G844" s="15" t="s">
        <v>120</v>
      </c>
      <c r="H844" s="15" t="s">
        <v>466</v>
      </c>
      <c r="I844" s="15" t="s">
        <v>130</v>
      </c>
      <c r="J844" s="15" t="s">
        <v>21</v>
      </c>
      <c r="K844" s="20">
        <v>15</v>
      </c>
      <c r="L844" s="127">
        <v>42513</v>
      </c>
      <c r="M844" s="127">
        <v>42510</v>
      </c>
      <c r="N844" s="15">
        <v>9875.84</v>
      </c>
      <c r="O844" s="17" t="s">
        <v>20</v>
      </c>
      <c r="P844" s="15">
        <v>1234</v>
      </c>
      <c r="Q844" s="127">
        <v>42513</v>
      </c>
      <c r="R844" s="17">
        <v>9875.84</v>
      </c>
      <c r="S844" s="20">
        <f t="shared" si="15"/>
        <v>0</v>
      </c>
    </row>
    <row r="845" spans="1:19" x14ac:dyDescent="0.2">
      <c r="A845" s="25">
        <v>839</v>
      </c>
      <c r="B845" s="15" t="s">
        <v>1609</v>
      </c>
      <c r="C845" s="16">
        <v>42513</v>
      </c>
      <c r="D845" s="15">
        <v>101474</v>
      </c>
      <c r="E845" s="113">
        <v>42510</v>
      </c>
      <c r="F845" s="100">
        <v>90</v>
      </c>
      <c r="G845" s="15" t="s">
        <v>149</v>
      </c>
      <c r="H845" s="15" t="s">
        <v>148</v>
      </c>
      <c r="I845" s="15" t="s">
        <v>130</v>
      </c>
      <c r="J845" s="15" t="s">
        <v>1327</v>
      </c>
      <c r="K845" s="20">
        <v>0</v>
      </c>
      <c r="L845" s="127">
        <v>42510</v>
      </c>
      <c r="M845" s="127">
        <v>42513</v>
      </c>
      <c r="N845" s="15">
        <v>90</v>
      </c>
      <c r="O845" s="17" t="s">
        <v>50</v>
      </c>
      <c r="P845" s="15">
        <v>12151</v>
      </c>
      <c r="Q845" s="127">
        <v>42513</v>
      </c>
      <c r="R845" s="17">
        <v>90</v>
      </c>
      <c r="S845" s="20">
        <f t="shared" si="15"/>
        <v>3</v>
      </c>
    </row>
    <row r="846" spans="1:19" x14ac:dyDescent="0.2">
      <c r="A846" s="25">
        <v>840</v>
      </c>
      <c r="B846" s="15" t="s">
        <v>1610</v>
      </c>
      <c r="C846" s="16">
        <v>42514</v>
      </c>
      <c r="D846" s="15">
        <v>6191</v>
      </c>
      <c r="E846" s="113">
        <v>42513</v>
      </c>
      <c r="F846" s="100">
        <v>7.3</v>
      </c>
      <c r="G846" s="15" t="s">
        <v>101</v>
      </c>
      <c r="H846" s="15" t="s">
        <v>92</v>
      </c>
      <c r="I846" s="15" t="s">
        <v>130</v>
      </c>
      <c r="J846" s="15" t="s">
        <v>21</v>
      </c>
      <c r="K846" s="20">
        <v>0</v>
      </c>
      <c r="L846" s="127">
        <v>42513</v>
      </c>
      <c r="M846" s="127">
        <v>42514</v>
      </c>
      <c r="N846" s="15">
        <v>7.3</v>
      </c>
      <c r="O846" s="17" t="s">
        <v>50</v>
      </c>
      <c r="P846" s="15">
        <v>9234</v>
      </c>
      <c r="Q846" s="127">
        <v>42513</v>
      </c>
      <c r="R846" s="17">
        <v>7.3</v>
      </c>
      <c r="S846" s="20">
        <f t="shared" si="15"/>
        <v>0</v>
      </c>
    </row>
    <row r="847" spans="1:19" x14ac:dyDescent="0.2">
      <c r="A847" s="25">
        <v>841</v>
      </c>
      <c r="B847" s="15" t="s">
        <v>1611</v>
      </c>
      <c r="C847" s="16">
        <v>42520</v>
      </c>
      <c r="D847" s="15">
        <v>2654869</v>
      </c>
      <c r="E847" s="113">
        <v>42514</v>
      </c>
      <c r="F847" s="100">
        <v>334.8</v>
      </c>
      <c r="G847" s="15" t="s">
        <v>120</v>
      </c>
      <c r="H847" s="15" t="s">
        <v>128</v>
      </c>
      <c r="I847" s="15" t="s">
        <v>130</v>
      </c>
      <c r="J847" s="15" t="s">
        <v>21</v>
      </c>
      <c r="K847" s="20">
        <v>15</v>
      </c>
      <c r="L847" s="127">
        <v>42536</v>
      </c>
      <c r="M847" s="127">
        <v>42520</v>
      </c>
      <c r="N847" s="15">
        <v>334.8</v>
      </c>
      <c r="O847" s="39" t="s">
        <v>20</v>
      </c>
      <c r="P847" s="40">
        <v>415</v>
      </c>
      <c r="Q847" s="126">
        <v>42537</v>
      </c>
      <c r="R847" s="39">
        <v>334.8</v>
      </c>
      <c r="S847" s="38">
        <f t="shared" si="15"/>
        <v>1</v>
      </c>
    </row>
    <row r="848" spans="1:19" x14ac:dyDescent="0.2">
      <c r="A848" s="25">
        <v>842</v>
      </c>
      <c r="B848" s="28" t="s">
        <v>1612</v>
      </c>
      <c r="C848" s="29">
        <v>42517</v>
      </c>
      <c r="D848" s="28">
        <v>13651</v>
      </c>
      <c r="E848" s="114">
        <v>42502</v>
      </c>
      <c r="F848" s="99">
        <v>404.1</v>
      </c>
      <c r="G848" s="28" t="s">
        <v>279</v>
      </c>
      <c r="H848" s="28" t="s">
        <v>79</v>
      </c>
      <c r="I848" s="28" t="s">
        <v>130</v>
      </c>
      <c r="J848" s="28" t="s">
        <v>135</v>
      </c>
      <c r="K848" s="30">
        <v>0</v>
      </c>
      <c r="L848" s="93">
        <v>42502</v>
      </c>
      <c r="M848" s="128">
        <v>42502</v>
      </c>
      <c r="N848" s="28">
        <v>404.1</v>
      </c>
      <c r="O848" s="32" t="s">
        <v>72</v>
      </c>
      <c r="P848" s="28">
        <v>214</v>
      </c>
      <c r="Q848" s="124">
        <v>42502</v>
      </c>
      <c r="R848" s="28">
        <v>404.1</v>
      </c>
      <c r="S848" s="20">
        <f t="shared" si="15"/>
        <v>0</v>
      </c>
    </row>
    <row r="849" spans="1:19" x14ac:dyDescent="0.2">
      <c r="A849" s="25">
        <v>843</v>
      </c>
      <c r="B849" s="28" t="s">
        <v>1613</v>
      </c>
      <c r="C849" s="29">
        <v>42517</v>
      </c>
      <c r="D849" s="28">
        <v>13903</v>
      </c>
      <c r="E849" s="114">
        <v>42509</v>
      </c>
      <c r="F849" s="99">
        <v>404.1</v>
      </c>
      <c r="G849" s="28" t="s">
        <v>279</v>
      </c>
      <c r="H849" s="28" t="s">
        <v>79</v>
      </c>
      <c r="I849" s="28" t="s">
        <v>130</v>
      </c>
      <c r="J849" s="28" t="s">
        <v>135</v>
      </c>
      <c r="K849" s="30">
        <v>0</v>
      </c>
      <c r="L849" s="93">
        <v>42509</v>
      </c>
      <c r="M849" s="128">
        <v>42509</v>
      </c>
      <c r="N849" s="28">
        <v>404.1</v>
      </c>
      <c r="O849" s="32" t="s">
        <v>72</v>
      </c>
      <c r="P849" s="28">
        <v>216</v>
      </c>
      <c r="Q849" s="124">
        <v>42509</v>
      </c>
      <c r="R849" s="28">
        <v>404.1</v>
      </c>
      <c r="S849" s="20">
        <f t="shared" si="15"/>
        <v>0</v>
      </c>
    </row>
    <row r="850" spans="1:19" x14ac:dyDescent="0.2">
      <c r="A850" s="25">
        <v>844</v>
      </c>
      <c r="B850" s="28" t="s">
        <v>1614</v>
      </c>
      <c r="C850" s="29">
        <v>42517</v>
      </c>
      <c r="D850" s="28">
        <v>14148</v>
      </c>
      <c r="E850" s="114">
        <v>42516</v>
      </c>
      <c r="F850" s="99">
        <v>406.2</v>
      </c>
      <c r="G850" s="28" t="s">
        <v>279</v>
      </c>
      <c r="H850" s="28" t="s">
        <v>79</v>
      </c>
      <c r="I850" s="28" t="s">
        <v>130</v>
      </c>
      <c r="J850" s="28" t="s">
        <v>135</v>
      </c>
      <c r="K850" s="30">
        <v>0</v>
      </c>
      <c r="L850" s="93">
        <v>42516</v>
      </c>
      <c r="M850" s="128">
        <v>42516</v>
      </c>
      <c r="N850" s="28">
        <v>406.2</v>
      </c>
      <c r="O850" s="32" t="s">
        <v>72</v>
      </c>
      <c r="P850" s="28">
        <v>218</v>
      </c>
      <c r="Q850" s="124">
        <v>42516</v>
      </c>
      <c r="R850" s="28">
        <v>406.2</v>
      </c>
      <c r="S850" s="20">
        <f t="shared" si="15"/>
        <v>0</v>
      </c>
    </row>
    <row r="851" spans="1:19" x14ac:dyDescent="0.2">
      <c r="A851" s="25">
        <v>845</v>
      </c>
      <c r="B851" s="28" t="s">
        <v>1615</v>
      </c>
      <c r="C851" s="29">
        <v>42517</v>
      </c>
      <c r="D851" s="28">
        <v>14147</v>
      </c>
      <c r="E851" s="114">
        <v>42516</v>
      </c>
      <c r="F851" s="99">
        <v>406.2</v>
      </c>
      <c r="G851" s="28" t="s">
        <v>279</v>
      </c>
      <c r="H851" s="28" t="s">
        <v>79</v>
      </c>
      <c r="I851" s="28" t="s">
        <v>130</v>
      </c>
      <c r="J851" s="28" t="s">
        <v>135</v>
      </c>
      <c r="K851" s="30">
        <v>0</v>
      </c>
      <c r="L851" s="93">
        <v>42516</v>
      </c>
      <c r="M851" s="128">
        <v>42516</v>
      </c>
      <c r="N851" s="28">
        <v>406.2</v>
      </c>
      <c r="O851" s="32" t="s">
        <v>72</v>
      </c>
      <c r="P851" s="28">
        <v>22</v>
      </c>
      <c r="Q851" s="124">
        <v>42516</v>
      </c>
      <c r="R851" s="28">
        <v>406.2</v>
      </c>
      <c r="S851" s="20">
        <f t="shared" si="15"/>
        <v>0</v>
      </c>
    </row>
    <row r="852" spans="1:19" x14ac:dyDescent="0.2">
      <c r="A852" s="25">
        <v>846</v>
      </c>
      <c r="B852" s="28" t="s">
        <v>1616</v>
      </c>
      <c r="C852" s="29">
        <v>42517</v>
      </c>
      <c r="D852" s="28">
        <v>13652</v>
      </c>
      <c r="E852" s="114">
        <v>42502</v>
      </c>
      <c r="F852" s="99">
        <v>404.1</v>
      </c>
      <c r="G852" s="28" t="s">
        <v>279</v>
      </c>
      <c r="H852" s="28" t="s">
        <v>79</v>
      </c>
      <c r="I852" s="28" t="s">
        <v>130</v>
      </c>
      <c r="J852" s="28" t="s">
        <v>135</v>
      </c>
      <c r="K852" s="30">
        <v>0</v>
      </c>
      <c r="L852" s="93">
        <v>42502</v>
      </c>
      <c r="M852" s="128">
        <v>42502</v>
      </c>
      <c r="N852" s="28">
        <v>404.1</v>
      </c>
      <c r="O852" s="32" t="s">
        <v>72</v>
      </c>
      <c r="P852" s="28">
        <v>222</v>
      </c>
      <c r="Q852" s="124">
        <v>42502</v>
      </c>
      <c r="R852" s="28">
        <v>404.1</v>
      </c>
      <c r="S852" s="20">
        <f t="shared" si="15"/>
        <v>0</v>
      </c>
    </row>
    <row r="853" spans="1:19" x14ac:dyDescent="0.2">
      <c r="A853" s="25">
        <v>847</v>
      </c>
      <c r="B853" s="28" t="s">
        <v>1617</v>
      </c>
      <c r="C853" s="29">
        <v>42517</v>
      </c>
      <c r="D853" s="28">
        <v>13902</v>
      </c>
      <c r="E853" s="114">
        <v>42509</v>
      </c>
      <c r="F853" s="99">
        <v>404.4</v>
      </c>
      <c r="G853" s="28" t="s">
        <v>279</v>
      </c>
      <c r="H853" s="28" t="s">
        <v>79</v>
      </c>
      <c r="I853" s="28" t="s">
        <v>130</v>
      </c>
      <c r="J853" s="28" t="s">
        <v>135</v>
      </c>
      <c r="K853" s="30">
        <v>0</v>
      </c>
      <c r="L853" s="93">
        <v>42509</v>
      </c>
      <c r="M853" s="128">
        <v>42509</v>
      </c>
      <c r="N853" s="28">
        <v>404.4</v>
      </c>
      <c r="O853" s="32" t="s">
        <v>72</v>
      </c>
      <c r="P853" s="28">
        <v>226</v>
      </c>
      <c r="Q853" s="124">
        <v>42509</v>
      </c>
      <c r="R853" s="28">
        <v>404.4</v>
      </c>
      <c r="S853" s="20">
        <f t="shared" si="15"/>
        <v>0</v>
      </c>
    </row>
    <row r="854" spans="1:19" x14ac:dyDescent="0.2">
      <c r="A854" s="25">
        <v>848</v>
      </c>
      <c r="B854" s="28" t="s">
        <v>1618</v>
      </c>
      <c r="C854" s="29">
        <v>42517</v>
      </c>
      <c r="D854" s="28">
        <v>332036051</v>
      </c>
      <c r="E854" s="114">
        <v>42507</v>
      </c>
      <c r="F854" s="99">
        <v>50.02</v>
      </c>
      <c r="G854" s="28" t="s">
        <v>8</v>
      </c>
      <c r="H854" s="28" t="s">
        <v>1146</v>
      </c>
      <c r="I854" s="28" t="s">
        <v>130</v>
      </c>
      <c r="J854" s="28" t="s">
        <v>135</v>
      </c>
      <c r="K854" s="30">
        <v>0</v>
      </c>
      <c r="L854" s="93">
        <v>42490</v>
      </c>
      <c r="M854" s="93">
        <v>42517</v>
      </c>
      <c r="N854" s="28">
        <v>50.02</v>
      </c>
      <c r="O854" s="32" t="s">
        <v>72</v>
      </c>
      <c r="P854" s="28">
        <v>913</v>
      </c>
      <c r="Q854" s="93">
        <v>42488</v>
      </c>
      <c r="R854" s="32">
        <v>50.02</v>
      </c>
      <c r="S854" s="20">
        <f t="shared" si="15"/>
        <v>-2</v>
      </c>
    </row>
    <row r="855" spans="1:19" x14ac:dyDescent="0.2">
      <c r="A855" s="25">
        <v>849</v>
      </c>
      <c r="B855" s="28" t="s">
        <v>1619</v>
      </c>
      <c r="C855" s="29">
        <v>42517</v>
      </c>
      <c r="D855" s="28">
        <v>82691</v>
      </c>
      <c r="E855" s="114">
        <v>42509</v>
      </c>
      <c r="F855" s="99">
        <v>484.73</v>
      </c>
      <c r="G855" s="28" t="s">
        <v>99</v>
      </c>
      <c r="H855" s="28" t="s">
        <v>80</v>
      </c>
      <c r="I855" s="28" t="s">
        <v>130</v>
      </c>
      <c r="J855" s="28" t="s">
        <v>135</v>
      </c>
      <c r="K855" s="30">
        <v>0</v>
      </c>
      <c r="L855" s="93">
        <v>42509</v>
      </c>
      <c r="M855" s="93">
        <v>42522</v>
      </c>
      <c r="N855" s="28">
        <v>484.73</v>
      </c>
      <c r="O855" s="32" t="s">
        <v>27</v>
      </c>
      <c r="P855" s="28">
        <v>217</v>
      </c>
      <c r="Q855" s="93">
        <v>42507</v>
      </c>
      <c r="R855" s="32">
        <v>484.73</v>
      </c>
      <c r="S855" s="20">
        <f t="shared" si="15"/>
        <v>-2</v>
      </c>
    </row>
    <row r="856" spans="1:19" x14ac:dyDescent="0.2">
      <c r="A856" s="25">
        <v>850</v>
      </c>
      <c r="B856" s="28" t="s">
        <v>1620</v>
      </c>
      <c r="C856" s="29">
        <v>42517</v>
      </c>
      <c r="D856" s="28">
        <v>12</v>
      </c>
      <c r="E856" s="114">
        <v>42515</v>
      </c>
      <c r="F856" s="99">
        <v>478</v>
      </c>
      <c r="G856" s="28" t="s">
        <v>1641</v>
      </c>
      <c r="H856" s="28" t="s">
        <v>79</v>
      </c>
      <c r="I856" s="28" t="s">
        <v>130</v>
      </c>
      <c r="J856" s="28" t="s">
        <v>234</v>
      </c>
      <c r="K856" s="30">
        <v>0</v>
      </c>
      <c r="L856" s="93">
        <v>42515</v>
      </c>
      <c r="M856" s="93">
        <v>42520</v>
      </c>
      <c r="N856" s="28">
        <v>478</v>
      </c>
      <c r="O856" s="32" t="s">
        <v>90</v>
      </c>
      <c r="P856" s="28">
        <v>35</v>
      </c>
      <c r="Q856" s="93">
        <v>42515</v>
      </c>
      <c r="R856" s="32">
        <v>478</v>
      </c>
      <c r="S856" s="20">
        <f t="shared" si="15"/>
        <v>0</v>
      </c>
    </row>
    <row r="857" spans="1:19" x14ac:dyDescent="0.2">
      <c r="A857" s="25">
        <v>851</v>
      </c>
      <c r="B857" s="28" t="s">
        <v>1621</v>
      </c>
      <c r="C857" s="29">
        <v>42520</v>
      </c>
      <c r="D857" s="28">
        <v>12553</v>
      </c>
      <c r="E857" s="114">
        <v>42509</v>
      </c>
      <c r="F857" s="99">
        <v>564</v>
      </c>
      <c r="G857" s="28" t="s">
        <v>396</v>
      </c>
      <c r="H857" s="28" t="s">
        <v>1622</v>
      </c>
      <c r="I857" s="28" t="s">
        <v>130</v>
      </c>
      <c r="J857" s="28" t="s">
        <v>117</v>
      </c>
      <c r="K857" s="30">
        <v>7</v>
      </c>
      <c r="L857" s="93">
        <v>42536</v>
      </c>
      <c r="M857" s="93">
        <v>42535</v>
      </c>
      <c r="N857" s="28">
        <v>564</v>
      </c>
      <c r="O857" s="32" t="s">
        <v>27</v>
      </c>
      <c r="P857" s="28">
        <v>1288</v>
      </c>
      <c r="Q857" s="93">
        <v>42537</v>
      </c>
      <c r="R857" s="32">
        <v>564</v>
      </c>
      <c r="S857" s="20">
        <f t="shared" si="15"/>
        <v>1</v>
      </c>
    </row>
    <row r="858" spans="1:19" x14ac:dyDescent="0.2">
      <c r="A858" s="25">
        <v>852</v>
      </c>
      <c r="B858" s="28" t="s">
        <v>1623</v>
      </c>
      <c r="C858" s="29">
        <v>42520</v>
      </c>
      <c r="D858" s="28">
        <v>633</v>
      </c>
      <c r="E858" s="114">
        <v>42516</v>
      </c>
      <c r="F858" s="99">
        <v>760</v>
      </c>
      <c r="G858" s="28" t="s">
        <v>1642</v>
      </c>
      <c r="H858" s="28" t="s">
        <v>79</v>
      </c>
      <c r="I858" s="28" t="s">
        <v>130</v>
      </c>
      <c r="J858" s="28" t="s">
        <v>135</v>
      </c>
      <c r="K858" s="30">
        <v>0</v>
      </c>
      <c r="L858" s="93">
        <v>42516</v>
      </c>
      <c r="M858" s="93">
        <v>42520</v>
      </c>
      <c r="N858" s="28">
        <v>760</v>
      </c>
      <c r="O858" s="32" t="s">
        <v>90</v>
      </c>
      <c r="P858" s="28">
        <v>1191</v>
      </c>
      <c r="Q858" s="93">
        <v>42516</v>
      </c>
      <c r="R858" s="32">
        <v>760</v>
      </c>
      <c r="S858" s="20">
        <f t="shared" si="15"/>
        <v>0</v>
      </c>
    </row>
    <row r="859" spans="1:19" x14ac:dyDescent="0.2">
      <c r="A859" s="25">
        <v>853</v>
      </c>
      <c r="B859" s="28" t="s">
        <v>1624</v>
      </c>
      <c r="C859" s="29">
        <v>42520</v>
      </c>
      <c r="D859" s="28">
        <v>634</v>
      </c>
      <c r="E859" s="114">
        <v>42516</v>
      </c>
      <c r="F859" s="99">
        <v>760</v>
      </c>
      <c r="G859" s="28" t="s">
        <v>1642</v>
      </c>
      <c r="H859" s="28" t="s">
        <v>79</v>
      </c>
      <c r="I859" s="28" t="s">
        <v>130</v>
      </c>
      <c r="J859" s="28" t="s">
        <v>135</v>
      </c>
      <c r="K859" s="30">
        <v>0</v>
      </c>
      <c r="L859" s="93">
        <v>42516</v>
      </c>
      <c r="M859" s="93">
        <v>42520</v>
      </c>
      <c r="N859" s="28">
        <v>760</v>
      </c>
      <c r="O859" s="32" t="s">
        <v>90</v>
      </c>
      <c r="P859" s="28">
        <v>1190</v>
      </c>
      <c r="Q859" s="93">
        <v>42516</v>
      </c>
      <c r="R859" s="32">
        <v>760</v>
      </c>
      <c r="S859" s="20">
        <f t="shared" si="15"/>
        <v>0</v>
      </c>
    </row>
    <row r="860" spans="1:19" x14ac:dyDescent="0.2">
      <c r="A860" s="25">
        <v>854</v>
      </c>
      <c r="B860" s="28" t="s">
        <v>1625</v>
      </c>
      <c r="C860" s="29">
        <v>42520</v>
      </c>
      <c r="D860" s="28">
        <v>20442</v>
      </c>
      <c r="E860" s="114">
        <v>42515</v>
      </c>
      <c r="F860" s="99">
        <v>2085.6</v>
      </c>
      <c r="G860" s="28" t="s">
        <v>86</v>
      </c>
      <c r="H860" s="28" t="s">
        <v>1626</v>
      </c>
      <c r="I860" s="28" t="s">
        <v>130</v>
      </c>
      <c r="J860" s="28" t="s">
        <v>22</v>
      </c>
      <c r="K860" s="30">
        <v>60</v>
      </c>
      <c r="L860" s="93">
        <v>42485</v>
      </c>
      <c r="M860" s="93">
        <v>42521</v>
      </c>
      <c r="N860" s="28">
        <v>2085.6</v>
      </c>
      <c r="O860" s="32" t="s">
        <v>3766</v>
      </c>
      <c r="P860" s="28">
        <v>3440259</v>
      </c>
      <c r="Q860" s="124">
        <v>42485</v>
      </c>
      <c r="R860" s="28">
        <v>2085.6</v>
      </c>
      <c r="S860" s="20">
        <f t="shared" si="15"/>
        <v>0</v>
      </c>
    </row>
    <row r="861" spans="1:19" x14ac:dyDescent="0.2">
      <c r="A861" s="25">
        <v>855</v>
      </c>
      <c r="B861" s="28" t="s">
        <v>1627</v>
      </c>
      <c r="C861" s="29">
        <v>42520</v>
      </c>
      <c r="D861" s="28">
        <v>20443</v>
      </c>
      <c r="E861" s="114">
        <v>42515</v>
      </c>
      <c r="F861" s="99">
        <v>302.14</v>
      </c>
      <c r="G861" s="28" t="s">
        <v>86</v>
      </c>
      <c r="H861" s="28" t="s">
        <v>1626</v>
      </c>
      <c r="I861" s="28" t="s">
        <v>130</v>
      </c>
      <c r="J861" s="28" t="s">
        <v>22</v>
      </c>
      <c r="K861" s="30">
        <v>60</v>
      </c>
      <c r="L861" s="93">
        <v>42485</v>
      </c>
      <c r="M861" s="93">
        <v>42521</v>
      </c>
      <c r="N861" s="28">
        <v>302.14</v>
      </c>
      <c r="O861" s="32" t="s">
        <v>3766</v>
      </c>
      <c r="P861" s="28">
        <v>3440259</v>
      </c>
      <c r="Q861" s="124">
        <v>42485</v>
      </c>
      <c r="R861" s="28">
        <v>302.14</v>
      </c>
      <c r="S861" s="20">
        <f t="shared" si="15"/>
        <v>0</v>
      </c>
    </row>
    <row r="862" spans="1:19" x14ac:dyDescent="0.2">
      <c r="A862" s="25">
        <v>856</v>
      </c>
      <c r="B862" s="28" t="s">
        <v>1628</v>
      </c>
      <c r="C862" s="29">
        <v>42520</v>
      </c>
      <c r="D862" s="28">
        <v>20444</v>
      </c>
      <c r="E862" s="114">
        <v>42515</v>
      </c>
      <c r="F862" s="99">
        <v>106.94</v>
      </c>
      <c r="G862" s="28" t="s">
        <v>86</v>
      </c>
      <c r="H862" s="28" t="s">
        <v>1626</v>
      </c>
      <c r="I862" s="28" t="s">
        <v>130</v>
      </c>
      <c r="J862" s="28" t="s">
        <v>22</v>
      </c>
      <c r="K862" s="30">
        <v>60</v>
      </c>
      <c r="L862" s="93">
        <v>42485</v>
      </c>
      <c r="M862" s="93">
        <v>42521</v>
      </c>
      <c r="N862" s="28">
        <v>106.94</v>
      </c>
      <c r="O862" s="32" t="s">
        <v>3766</v>
      </c>
      <c r="P862" s="28">
        <v>3440259</v>
      </c>
      <c r="Q862" s="124">
        <v>42485</v>
      </c>
      <c r="R862" s="28">
        <v>106.94</v>
      </c>
      <c r="S862" s="20">
        <f t="shared" si="15"/>
        <v>0</v>
      </c>
    </row>
    <row r="863" spans="1:19" x14ac:dyDescent="0.2">
      <c r="A863" s="25">
        <v>857</v>
      </c>
      <c r="B863" s="28" t="s">
        <v>1629</v>
      </c>
      <c r="C863" s="29">
        <v>42520</v>
      </c>
      <c r="D863" s="28">
        <v>20445</v>
      </c>
      <c r="E863" s="114">
        <v>42515</v>
      </c>
      <c r="F863" s="99">
        <v>109.49</v>
      </c>
      <c r="G863" s="28" t="s">
        <v>86</v>
      </c>
      <c r="H863" s="28" t="s">
        <v>1626</v>
      </c>
      <c r="I863" s="28" t="s">
        <v>130</v>
      </c>
      <c r="J863" s="28" t="s">
        <v>22</v>
      </c>
      <c r="K863" s="30">
        <v>60</v>
      </c>
      <c r="L863" s="93">
        <v>42485</v>
      </c>
      <c r="M863" s="93">
        <v>42521</v>
      </c>
      <c r="N863" s="28">
        <v>109.49</v>
      </c>
      <c r="O863" s="32" t="s">
        <v>3766</v>
      </c>
      <c r="P863" s="28">
        <v>3440259</v>
      </c>
      <c r="Q863" s="124">
        <v>42485</v>
      </c>
      <c r="R863" s="28">
        <v>109.49</v>
      </c>
      <c r="S863" s="20">
        <f t="shared" si="15"/>
        <v>0</v>
      </c>
    </row>
    <row r="864" spans="1:19" x14ac:dyDescent="0.2">
      <c r="A864" s="25">
        <v>858</v>
      </c>
      <c r="B864" s="28" t="s">
        <v>1630</v>
      </c>
      <c r="C864" s="29">
        <v>42520</v>
      </c>
      <c r="D864" s="28">
        <v>20446</v>
      </c>
      <c r="E864" s="114">
        <v>42515</v>
      </c>
      <c r="F864" s="99">
        <v>165.5</v>
      </c>
      <c r="G864" s="28" t="s">
        <v>86</v>
      </c>
      <c r="H864" s="28" t="s">
        <v>1626</v>
      </c>
      <c r="I864" s="28" t="s">
        <v>130</v>
      </c>
      <c r="J864" s="28" t="s">
        <v>22</v>
      </c>
      <c r="K864" s="30">
        <v>60</v>
      </c>
      <c r="L864" s="93">
        <v>42485</v>
      </c>
      <c r="M864" s="93">
        <v>42521</v>
      </c>
      <c r="N864" s="28">
        <v>165.5</v>
      </c>
      <c r="O864" s="32" t="s">
        <v>3766</v>
      </c>
      <c r="P864" s="28">
        <v>3440259</v>
      </c>
      <c r="Q864" s="124">
        <v>42485</v>
      </c>
      <c r="R864" s="28">
        <v>165.5</v>
      </c>
      <c r="S864" s="20">
        <f t="shared" si="15"/>
        <v>0</v>
      </c>
    </row>
    <row r="865" spans="1:19" x14ac:dyDescent="0.2">
      <c r="A865" s="25">
        <v>859</v>
      </c>
      <c r="B865" s="11" t="s">
        <v>1631</v>
      </c>
      <c r="C865" s="24">
        <v>42517</v>
      </c>
      <c r="D865" s="12">
        <v>585603</v>
      </c>
      <c r="E865" s="112">
        <v>42514</v>
      </c>
      <c r="F865" s="97">
        <v>20</v>
      </c>
      <c r="G865" s="13" t="s">
        <v>1526</v>
      </c>
      <c r="H865" s="13" t="s">
        <v>1632</v>
      </c>
      <c r="I865" s="13" t="s">
        <v>130</v>
      </c>
      <c r="J865" s="13" t="s">
        <v>109</v>
      </c>
      <c r="K865" s="12">
        <v>0</v>
      </c>
      <c r="L865" s="136">
        <v>42514</v>
      </c>
      <c r="M865" s="122">
        <v>42520</v>
      </c>
      <c r="N865" s="13">
        <v>20</v>
      </c>
      <c r="O865" s="85" t="s">
        <v>93</v>
      </c>
      <c r="P865" s="13">
        <v>585603</v>
      </c>
      <c r="Q865" s="122">
        <v>42514</v>
      </c>
      <c r="R865" s="13">
        <v>20</v>
      </c>
      <c r="S865" s="20">
        <f t="shared" si="15"/>
        <v>0</v>
      </c>
    </row>
    <row r="866" spans="1:19" x14ac:dyDescent="0.2">
      <c r="A866" s="25">
        <v>860</v>
      </c>
      <c r="B866" s="11" t="s">
        <v>1633</v>
      </c>
      <c r="C866" s="24">
        <v>42520</v>
      </c>
      <c r="D866" s="12">
        <v>200432</v>
      </c>
      <c r="E866" s="112">
        <v>42520</v>
      </c>
      <c r="F866" s="97">
        <v>149</v>
      </c>
      <c r="G866" s="13" t="s">
        <v>1634</v>
      </c>
      <c r="H866" s="13" t="s">
        <v>1635</v>
      </c>
      <c r="I866" s="13" t="s">
        <v>130</v>
      </c>
      <c r="J866" s="13" t="s">
        <v>109</v>
      </c>
      <c r="K866" s="12">
        <v>0</v>
      </c>
      <c r="L866" s="136">
        <v>42520</v>
      </c>
      <c r="M866" s="122">
        <v>42520</v>
      </c>
      <c r="N866" s="13">
        <v>149</v>
      </c>
      <c r="O866" s="85" t="s">
        <v>93</v>
      </c>
      <c r="P866" s="13">
        <v>200432</v>
      </c>
      <c r="Q866" s="122">
        <v>42520</v>
      </c>
      <c r="R866" s="13">
        <v>149</v>
      </c>
      <c r="S866" s="20">
        <f t="shared" si="15"/>
        <v>0</v>
      </c>
    </row>
    <row r="867" spans="1:19" x14ac:dyDescent="0.2">
      <c r="A867" s="25">
        <v>861</v>
      </c>
      <c r="B867" s="11" t="s">
        <v>1636</v>
      </c>
      <c r="C867" s="24">
        <v>42520</v>
      </c>
      <c r="D867" s="12">
        <v>1367</v>
      </c>
      <c r="E867" s="112">
        <v>42509</v>
      </c>
      <c r="F867" s="97">
        <v>571.20000000000005</v>
      </c>
      <c r="G867" s="13" t="s">
        <v>1637</v>
      </c>
      <c r="H867" s="13" t="s">
        <v>1638</v>
      </c>
      <c r="I867" s="13" t="s">
        <v>130</v>
      </c>
      <c r="J867" s="13" t="s">
        <v>109</v>
      </c>
      <c r="K867" s="12">
        <v>15</v>
      </c>
      <c r="L867" s="136">
        <v>42514</v>
      </c>
      <c r="M867" s="122">
        <v>42520</v>
      </c>
      <c r="N867" s="13">
        <v>571.20000000000005</v>
      </c>
      <c r="O867" s="85" t="s">
        <v>27</v>
      </c>
      <c r="P867" s="13">
        <v>1237</v>
      </c>
      <c r="Q867" s="122">
        <v>42514</v>
      </c>
      <c r="R867" s="13">
        <v>571.20000000000005</v>
      </c>
      <c r="S867" s="20">
        <f t="shared" si="15"/>
        <v>0</v>
      </c>
    </row>
    <row r="868" spans="1:19" x14ac:dyDescent="0.2">
      <c r="A868" s="25">
        <v>862</v>
      </c>
      <c r="B868" s="11" t="s">
        <v>1639</v>
      </c>
      <c r="C868" s="24">
        <v>42520</v>
      </c>
      <c r="D868" s="12">
        <v>5200730161</v>
      </c>
      <c r="E868" s="112">
        <v>42516</v>
      </c>
      <c r="F868" s="97">
        <v>2722.4</v>
      </c>
      <c r="G868" s="13" t="s">
        <v>24</v>
      </c>
      <c r="H868" s="13" t="s">
        <v>1640</v>
      </c>
      <c r="I868" s="13" t="s">
        <v>130</v>
      </c>
      <c r="J868" s="13" t="s">
        <v>109</v>
      </c>
      <c r="K868" s="12">
        <v>0</v>
      </c>
      <c r="L868" s="136">
        <v>42516</v>
      </c>
      <c r="M868" s="122">
        <v>42520</v>
      </c>
      <c r="N868" s="13">
        <v>2722.4</v>
      </c>
      <c r="O868" s="85" t="s">
        <v>27</v>
      </c>
      <c r="P868" s="13">
        <v>1231</v>
      </c>
      <c r="Q868" s="122">
        <v>42513</v>
      </c>
      <c r="R868" s="13">
        <v>2722.4</v>
      </c>
      <c r="S868" s="20">
        <f t="shared" si="15"/>
        <v>-3</v>
      </c>
    </row>
    <row r="869" spans="1:19" x14ac:dyDescent="0.2">
      <c r="A869" s="25">
        <v>863</v>
      </c>
      <c r="B869" s="28" t="s">
        <v>1643</v>
      </c>
      <c r="C869" s="29">
        <v>42520</v>
      </c>
      <c r="D869" s="28">
        <v>183</v>
      </c>
      <c r="E869" s="114">
        <v>42517</v>
      </c>
      <c r="F869" s="99">
        <v>1000</v>
      </c>
      <c r="G869" s="28" t="s">
        <v>1644</v>
      </c>
      <c r="H869" s="28" t="s">
        <v>238</v>
      </c>
      <c r="I869" s="28" t="s">
        <v>130</v>
      </c>
      <c r="J869" s="28" t="s">
        <v>117</v>
      </c>
      <c r="K869" s="30">
        <v>0</v>
      </c>
      <c r="L869" s="93">
        <v>42517</v>
      </c>
      <c r="M869" s="124">
        <v>42517</v>
      </c>
      <c r="N869" s="28">
        <v>1000</v>
      </c>
      <c r="O869" s="32" t="s">
        <v>3766</v>
      </c>
      <c r="P869" s="28">
        <v>3440391</v>
      </c>
      <c r="Q869" s="93">
        <v>42517</v>
      </c>
      <c r="R869" s="32">
        <v>1000</v>
      </c>
      <c r="S869" s="20">
        <f t="shared" si="15"/>
        <v>0</v>
      </c>
    </row>
    <row r="870" spans="1:19" x14ac:dyDescent="0.2">
      <c r="A870" s="25">
        <v>864</v>
      </c>
      <c r="B870" s="28" t="s">
        <v>1645</v>
      </c>
      <c r="C870" s="29">
        <v>42521</v>
      </c>
      <c r="D870" s="28">
        <v>51600449</v>
      </c>
      <c r="E870" s="114">
        <v>42520</v>
      </c>
      <c r="F870" s="99">
        <v>600</v>
      </c>
      <c r="G870" s="28" t="s">
        <v>59</v>
      </c>
      <c r="H870" s="28" t="s">
        <v>80</v>
      </c>
      <c r="I870" s="28" t="s">
        <v>130</v>
      </c>
      <c r="J870" s="28" t="s">
        <v>135</v>
      </c>
      <c r="K870" s="30">
        <v>0</v>
      </c>
      <c r="L870" s="93">
        <v>42520</v>
      </c>
      <c r="M870" s="93">
        <v>42523</v>
      </c>
      <c r="N870" s="28">
        <v>600</v>
      </c>
      <c r="O870" s="32" t="s">
        <v>27</v>
      </c>
      <c r="P870" s="28">
        <v>122</v>
      </c>
      <c r="Q870" s="93">
        <v>42521</v>
      </c>
      <c r="R870" s="32">
        <v>360</v>
      </c>
      <c r="S870" s="20">
        <f t="shared" si="15"/>
        <v>1</v>
      </c>
    </row>
    <row r="871" spans="1:19" x14ac:dyDescent="0.2">
      <c r="A871" s="25">
        <v>865</v>
      </c>
      <c r="B871" s="28" t="s">
        <v>1646</v>
      </c>
      <c r="C871" s="29">
        <v>42521</v>
      </c>
      <c r="D871" s="28">
        <v>6351</v>
      </c>
      <c r="E871" s="114">
        <v>42521</v>
      </c>
      <c r="F871" s="99">
        <v>819.4</v>
      </c>
      <c r="G871" s="28" t="s">
        <v>1647</v>
      </c>
      <c r="H871" s="28" t="s">
        <v>1648</v>
      </c>
      <c r="I871" s="28" t="s">
        <v>130</v>
      </c>
      <c r="J871" s="28" t="s">
        <v>117</v>
      </c>
      <c r="K871" s="30">
        <v>0</v>
      </c>
      <c r="L871" s="93">
        <v>42521</v>
      </c>
      <c r="M871" s="93">
        <v>42522</v>
      </c>
      <c r="N871" s="28">
        <v>819.4</v>
      </c>
      <c r="O871" s="32" t="s">
        <v>72</v>
      </c>
      <c r="P871" s="28">
        <v>17</v>
      </c>
      <c r="Q871" s="93">
        <v>42521</v>
      </c>
      <c r="R871" s="32">
        <v>819.4</v>
      </c>
      <c r="S871" s="20">
        <f t="shared" si="15"/>
        <v>0</v>
      </c>
    </row>
    <row r="872" spans="1:19" x14ac:dyDescent="0.2">
      <c r="A872" s="25">
        <v>866</v>
      </c>
      <c r="B872" s="28" t="s">
        <v>1649</v>
      </c>
      <c r="C872" s="29">
        <v>42522</v>
      </c>
      <c r="D872" s="28">
        <v>2200104376</v>
      </c>
      <c r="E872" s="114">
        <v>42521</v>
      </c>
      <c r="F872" s="99">
        <v>1637.96</v>
      </c>
      <c r="G872" s="28" t="s">
        <v>663</v>
      </c>
      <c r="H872" s="28" t="s">
        <v>51</v>
      </c>
      <c r="I872" s="28" t="s">
        <v>130</v>
      </c>
      <c r="J872" s="28" t="s">
        <v>123</v>
      </c>
      <c r="K872" s="30">
        <v>30</v>
      </c>
      <c r="L872" s="93">
        <v>42551</v>
      </c>
      <c r="M872" s="93">
        <v>42524</v>
      </c>
      <c r="N872" s="28">
        <v>1637.96</v>
      </c>
      <c r="O872" s="32" t="s">
        <v>3766</v>
      </c>
      <c r="P872" s="28">
        <v>3440273</v>
      </c>
      <c r="Q872" s="93">
        <v>42551</v>
      </c>
      <c r="R872" s="28">
        <v>1637.96</v>
      </c>
      <c r="S872" s="20">
        <f t="shared" si="15"/>
        <v>0</v>
      </c>
    </row>
    <row r="873" spans="1:19" x14ac:dyDescent="0.2">
      <c r="A873" s="25">
        <v>867</v>
      </c>
      <c r="B873" s="28" t="s">
        <v>1650</v>
      </c>
      <c r="C873" s="29">
        <v>42522</v>
      </c>
      <c r="D873" s="28">
        <v>2200104377</v>
      </c>
      <c r="E873" s="114">
        <v>42521</v>
      </c>
      <c r="F873" s="99">
        <v>1103.98</v>
      </c>
      <c r="G873" s="28" t="s">
        <v>663</v>
      </c>
      <c r="H873" s="28" t="s">
        <v>51</v>
      </c>
      <c r="I873" s="28" t="s">
        <v>130</v>
      </c>
      <c r="J873" s="28" t="s">
        <v>123</v>
      </c>
      <c r="K873" s="30">
        <v>30</v>
      </c>
      <c r="L873" s="93">
        <v>42551</v>
      </c>
      <c r="M873" s="93">
        <v>42524</v>
      </c>
      <c r="N873" s="28">
        <v>1103.98</v>
      </c>
      <c r="O873" s="32" t="s">
        <v>3766</v>
      </c>
      <c r="P873" s="28">
        <v>3440273</v>
      </c>
      <c r="Q873" s="93">
        <v>42551</v>
      </c>
      <c r="R873" s="28">
        <v>1103.98</v>
      </c>
      <c r="S873" s="20">
        <f t="shared" si="15"/>
        <v>0</v>
      </c>
    </row>
    <row r="874" spans="1:19" x14ac:dyDescent="0.2">
      <c r="A874" s="25">
        <v>868</v>
      </c>
      <c r="B874" s="28" t="s">
        <v>1651</v>
      </c>
      <c r="C874" s="29">
        <v>42522</v>
      </c>
      <c r="D874" s="28">
        <v>2200104378</v>
      </c>
      <c r="E874" s="114">
        <v>42521</v>
      </c>
      <c r="F874" s="99">
        <v>514.24</v>
      </c>
      <c r="G874" s="28" t="s">
        <v>663</v>
      </c>
      <c r="H874" s="28" t="s">
        <v>51</v>
      </c>
      <c r="I874" s="28" t="s">
        <v>130</v>
      </c>
      <c r="J874" s="28" t="s">
        <v>123</v>
      </c>
      <c r="K874" s="30">
        <v>30</v>
      </c>
      <c r="L874" s="93">
        <v>42551</v>
      </c>
      <c r="M874" s="93">
        <v>42524</v>
      </c>
      <c r="N874" s="28">
        <v>514.24</v>
      </c>
      <c r="O874" s="32" t="s">
        <v>3766</v>
      </c>
      <c r="P874" s="28">
        <v>3440273</v>
      </c>
      <c r="Q874" s="93">
        <v>42551</v>
      </c>
      <c r="R874" s="28">
        <v>514.24</v>
      </c>
      <c r="S874" s="20">
        <f t="shared" si="15"/>
        <v>0</v>
      </c>
    </row>
    <row r="875" spans="1:19" x14ac:dyDescent="0.2">
      <c r="A875" s="25">
        <v>869</v>
      </c>
      <c r="B875" s="28" t="s">
        <v>1652</v>
      </c>
      <c r="C875" s="29">
        <v>42522</v>
      </c>
      <c r="D875" s="28">
        <v>2200104379</v>
      </c>
      <c r="E875" s="114">
        <v>42521</v>
      </c>
      <c r="F875" s="99">
        <v>686.08</v>
      </c>
      <c r="G875" s="28" t="s">
        <v>663</v>
      </c>
      <c r="H875" s="28" t="s">
        <v>51</v>
      </c>
      <c r="I875" s="28" t="s">
        <v>130</v>
      </c>
      <c r="J875" s="28" t="s">
        <v>123</v>
      </c>
      <c r="K875" s="30">
        <v>30</v>
      </c>
      <c r="L875" s="93">
        <v>42551</v>
      </c>
      <c r="M875" s="93">
        <v>42524</v>
      </c>
      <c r="N875" s="28">
        <v>686.08</v>
      </c>
      <c r="O875" s="32" t="s">
        <v>3766</v>
      </c>
      <c r="P875" s="28">
        <v>3440273</v>
      </c>
      <c r="Q875" s="93">
        <v>42551</v>
      </c>
      <c r="R875" s="28">
        <v>686.08</v>
      </c>
      <c r="S875" s="20">
        <f t="shared" si="15"/>
        <v>0</v>
      </c>
    </row>
    <row r="876" spans="1:19" x14ac:dyDescent="0.2">
      <c r="A876" s="25">
        <v>870</v>
      </c>
      <c r="B876" s="28" t="s">
        <v>1653</v>
      </c>
      <c r="C876" s="29">
        <v>42522</v>
      </c>
      <c r="D876" s="28">
        <v>2200104380</v>
      </c>
      <c r="E876" s="114">
        <v>42521</v>
      </c>
      <c r="F876" s="99">
        <v>467.69</v>
      </c>
      <c r="G876" s="28" t="s">
        <v>663</v>
      </c>
      <c r="H876" s="28" t="s">
        <v>51</v>
      </c>
      <c r="I876" s="28" t="s">
        <v>130</v>
      </c>
      <c r="J876" s="28" t="s">
        <v>123</v>
      </c>
      <c r="K876" s="30">
        <v>30</v>
      </c>
      <c r="L876" s="93">
        <v>42551</v>
      </c>
      <c r="M876" s="93">
        <v>42524</v>
      </c>
      <c r="N876" s="28">
        <v>467.69</v>
      </c>
      <c r="O876" s="32" t="s">
        <v>27</v>
      </c>
      <c r="P876" s="28">
        <v>1256</v>
      </c>
      <c r="Q876" s="93">
        <v>42551</v>
      </c>
      <c r="R876" s="32">
        <v>467.69</v>
      </c>
      <c r="S876" s="20">
        <f t="shared" si="15"/>
        <v>0</v>
      </c>
    </row>
    <row r="877" spans="1:19" x14ac:dyDescent="0.2">
      <c r="A877" s="25">
        <v>871</v>
      </c>
      <c r="B877" s="28" t="s">
        <v>1654</v>
      </c>
      <c r="C877" s="29">
        <v>42522</v>
      </c>
      <c r="D877" s="28">
        <v>2200104387</v>
      </c>
      <c r="E877" s="114">
        <v>42521</v>
      </c>
      <c r="F877" s="99">
        <v>93.34</v>
      </c>
      <c r="G877" s="28" t="s">
        <v>663</v>
      </c>
      <c r="H877" s="28" t="s">
        <v>51</v>
      </c>
      <c r="I877" s="28" t="s">
        <v>130</v>
      </c>
      <c r="J877" s="28" t="s">
        <v>123</v>
      </c>
      <c r="K877" s="30">
        <v>30</v>
      </c>
      <c r="L877" s="93">
        <v>42551</v>
      </c>
      <c r="M877" s="93">
        <v>42524</v>
      </c>
      <c r="N877" s="28">
        <v>93.34</v>
      </c>
      <c r="O877" s="32" t="s">
        <v>3765</v>
      </c>
      <c r="P877" s="28">
        <v>3440274</v>
      </c>
      <c r="Q877" s="93">
        <v>42551</v>
      </c>
      <c r="R877" s="28">
        <v>93.34</v>
      </c>
      <c r="S877" s="20">
        <f t="shared" si="15"/>
        <v>0</v>
      </c>
    </row>
    <row r="878" spans="1:19" x14ac:dyDescent="0.2">
      <c r="A878" s="25">
        <v>872</v>
      </c>
      <c r="B878" s="28" t="s">
        <v>1655</v>
      </c>
      <c r="C878" s="29">
        <v>42523</v>
      </c>
      <c r="D878" s="28">
        <v>5304229815</v>
      </c>
      <c r="E878" s="114">
        <v>42521</v>
      </c>
      <c r="F878" s="99">
        <v>440.46</v>
      </c>
      <c r="G878" s="28" t="s">
        <v>122</v>
      </c>
      <c r="H878" s="28" t="s">
        <v>275</v>
      </c>
      <c r="I878" s="28" t="s">
        <v>130</v>
      </c>
      <c r="J878" s="28" t="s">
        <v>123</v>
      </c>
      <c r="K878" s="30">
        <v>10</v>
      </c>
      <c r="L878" s="93">
        <v>42531</v>
      </c>
      <c r="M878" s="93">
        <v>42524</v>
      </c>
      <c r="N878" s="28">
        <v>440.46</v>
      </c>
      <c r="O878" s="32" t="s">
        <v>27</v>
      </c>
      <c r="P878" s="28">
        <v>1256</v>
      </c>
      <c r="Q878" s="93">
        <v>42528</v>
      </c>
      <c r="R878" s="32">
        <v>440.46</v>
      </c>
      <c r="S878" s="20">
        <f t="shared" si="15"/>
        <v>-3</v>
      </c>
    </row>
    <row r="879" spans="1:19" x14ac:dyDescent="0.2">
      <c r="A879" s="25">
        <v>873</v>
      </c>
      <c r="B879" s="28" t="s">
        <v>1656</v>
      </c>
      <c r="C879" s="29">
        <v>42523</v>
      </c>
      <c r="D879" s="28">
        <v>3209533723</v>
      </c>
      <c r="E879" s="114">
        <v>42521</v>
      </c>
      <c r="F879" s="99">
        <v>2264.27</v>
      </c>
      <c r="G879" s="28" t="s">
        <v>122</v>
      </c>
      <c r="H879" s="28" t="s">
        <v>275</v>
      </c>
      <c r="I879" s="28" t="s">
        <v>130</v>
      </c>
      <c r="J879" s="28" t="s">
        <v>123</v>
      </c>
      <c r="K879" s="30">
        <v>10</v>
      </c>
      <c r="L879" s="93">
        <v>42531</v>
      </c>
      <c r="M879" s="93">
        <v>42524</v>
      </c>
      <c r="N879" s="28">
        <v>2264.27</v>
      </c>
      <c r="O879" s="32" t="s">
        <v>27</v>
      </c>
      <c r="P879" s="28">
        <v>1256</v>
      </c>
      <c r="Q879" s="93">
        <v>42528</v>
      </c>
      <c r="R879" s="32">
        <v>2264.27</v>
      </c>
      <c r="S879" s="20">
        <f t="shared" si="15"/>
        <v>-3</v>
      </c>
    </row>
    <row r="880" spans="1:19" x14ac:dyDescent="0.2">
      <c r="A880" s="25">
        <v>874</v>
      </c>
      <c r="B880" s="28" t="s">
        <v>1657</v>
      </c>
      <c r="C880" s="29">
        <v>42523</v>
      </c>
      <c r="D880" s="28">
        <v>3209533724</v>
      </c>
      <c r="E880" s="114">
        <v>42521</v>
      </c>
      <c r="F880" s="99">
        <v>617.36</v>
      </c>
      <c r="G880" s="28" t="s">
        <v>122</v>
      </c>
      <c r="H880" s="28" t="s">
        <v>275</v>
      </c>
      <c r="I880" s="28" t="s">
        <v>130</v>
      </c>
      <c r="J880" s="28" t="s">
        <v>123</v>
      </c>
      <c r="K880" s="30">
        <v>10</v>
      </c>
      <c r="L880" s="93">
        <v>42531</v>
      </c>
      <c r="M880" s="93">
        <v>42524</v>
      </c>
      <c r="N880" s="28">
        <v>617.36</v>
      </c>
      <c r="O880" s="32" t="s">
        <v>27</v>
      </c>
      <c r="P880" s="28">
        <v>1256</v>
      </c>
      <c r="Q880" s="93">
        <v>42528</v>
      </c>
      <c r="R880" s="32">
        <v>617.36</v>
      </c>
      <c r="S880" s="20">
        <f t="shared" si="15"/>
        <v>-3</v>
      </c>
    </row>
    <row r="881" spans="1:19" x14ac:dyDescent="0.2">
      <c r="A881" s="25">
        <v>875</v>
      </c>
      <c r="B881" s="28" t="s">
        <v>1658</v>
      </c>
      <c r="C881" s="29">
        <v>42523</v>
      </c>
      <c r="D881" s="28">
        <v>3209533725</v>
      </c>
      <c r="E881" s="114">
        <v>42521</v>
      </c>
      <c r="F881" s="99">
        <v>550.01</v>
      </c>
      <c r="G881" s="28" t="s">
        <v>122</v>
      </c>
      <c r="H881" s="28" t="s">
        <v>275</v>
      </c>
      <c r="I881" s="28" t="s">
        <v>130</v>
      </c>
      <c r="J881" s="28" t="s">
        <v>123</v>
      </c>
      <c r="K881" s="30">
        <v>10</v>
      </c>
      <c r="L881" s="93">
        <v>42531</v>
      </c>
      <c r="M881" s="93">
        <v>42524</v>
      </c>
      <c r="N881" s="28">
        <v>550.01</v>
      </c>
      <c r="O881" s="32" t="s">
        <v>27</v>
      </c>
      <c r="P881" s="28">
        <v>1256</v>
      </c>
      <c r="Q881" s="93">
        <v>42528</v>
      </c>
      <c r="R881" s="32">
        <v>550.01</v>
      </c>
      <c r="S881" s="20">
        <f t="shared" si="15"/>
        <v>-3</v>
      </c>
    </row>
    <row r="882" spans="1:19" x14ac:dyDescent="0.2">
      <c r="A882" s="25">
        <v>876</v>
      </c>
      <c r="B882" s="28" t="s">
        <v>1659</v>
      </c>
      <c r="C882" s="29">
        <v>42523</v>
      </c>
      <c r="D882" s="28">
        <v>3209533726</v>
      </c>
      <c r="E882" s="114">
        <v>42521</v>
      </c>
      <c r="F882" s="99">
        <v>246.32</v>
      </c>
      <c r="G882" s="28" t="s">
        <v>122</v>
      </c>
      <c r="H882" s="28" t="s">
        <v>275</v>
      </c>
      <c r="I882" s="28" t="s">
        <v>130</v>
      </c>
      <c r="J882" s="28" t="s">
        <v>123</v>
      </c>
      <c r="K882" s="30">
        <v>10</v>
      </c>
      <c r="L882" s="93">
        <v>42531</v>
      </c>
      <c r="M882" s="93">
        <v>42524</v>
      </c>
      <c r="N882" s="28">
        <v>246.32</v>
      </c>
      <c r="O882" s="32" t="s">
        <v>27</v>
      </c>
      <c r="P882" s="28">
        <v>1256</v>
      </c>
      <c r="Q882" s="93">
        <v>42528</v>
      </c>
      <c r="R882" s="32">
        <v>246.32</v>
      </c>
      <c r="S882" s="20">
        <f t="shared" si="15"/>
        <v>-3</v>
      </c>
    </row>
    <row r="883" spans="1:19" x14ac:dyDescent="0.2">
      <c r="A883" s="25">
        <v>877</v>
      </c>
      <c r="B883" s="28" t="s">
        <v>1660</v>
      </c>
      <c r="C883" s="29">
        <v>42523</v>
      </c>
      <c r="D883" s="28">
        <v>3408592462</v>
      </c>
      <c r="E883" s="114">
        <v>42521</v>
      </c>
      <c r="F883" s="99">
        <v>252.56</v>
      </c>
      <c r="G883" s="28" t="s">
        <v>122</v>
      </c>
      <c r="H883" s="28" t="s">
        <v>275</v>
      </c>
      <c r="I883" s="28" t="s">
        <v>130</v>
      </c>
      <c r="J883" s="28" t="s">
        <v>123</v>
      </c>
      <c r="K883" s="30">
        <v>10</v>
      </c>
      <c r="L883" s="93">
        <v>42531</v>
      </c>
      <c r="M883" s="93">
        <v>42524</v>
      </c>
      <c r="N883" s="28">
        <v>252.56</v>
      </c>
      <c r="O883" s="32" t="s">
        <v>27</v>
      </c>
      <c r="P883" s="28">
        <v>1256</v>
      </c>
      <c r="Q883" s="93">
        <v>42528</v>
      </c>
      <c r="R883" s="32">
        <v>252.56</v>
      </c>
      <c r="S883" s="20">
        <f t="shared" si="15"/>
        <v>-3</v>
      </c>
    </row>
    <row r="884" spans="1:19" x14ac:dyDescent="0.2">
      <c r="A884" s="25">
        <v>878</v>
      </c>
      <c r="B884" s="28" t="s">
        <v>1661</v>
      </c>
      <c r="C884" s="29">
        <v>42523</v>
      </c>
      <c r="D884" s="28">
        <v>3504497623</v>
      </c>
      <c r="E884" s="114">
        <v>42521</v>
      </c>
      <c r="F884" s="99">
        <v>299.95</v>
      </c>
      <c r="G884" s="28" t="s">
        <v>122</v>
      </c>
      <c r="H884" s="28" t="s">
        <v>275</v>
      </c>
      <c r="I884" s="28" t="s">
        <v>130</v>
      </c>
      <c r="J884" s="28" t="s">
        <v>123</v>
      </c>
      <c r="K884" s="30">
        <v>10</v>
      </c>
      <c r="L884" s="93">
        <v>42531</v>
      </c>
      <c r="M884" s="93">
        <v>42524</v>
      </c>
      <c r="N884" s="28">
        <v>299.95</v>
      </c>
      <c r="O884" s="32" t="s">
        <v>27</v>
      </c>
      <c r="P884" s="28">
        <v>1256</v>
      </c>
      <c r="Q884" s="93">
        <v>42528</v>
      </c>
      <c r="R884" s="32">
        <v>155.34</v>
      </c>
      <c r="S884" s="20">
        <f t="shared" si="15"/>
        <v>-3</v>
      </c>
    </row>
    <row r="885" spans="1:19" x14ac:dyDescent="0.2">
      <c r="A885" s="25">
        <v>879</v>
      </c>
      <c r="B885" s="28" t="s">
        <v>1662</v>
      </c>
      <c r="C885" s="29">
        <v>42523</v>
      </c>
      <c r="D885" s="28">
        <v>3604477120</v>
      </c>
      <c r="E885" s="114">
        <v>42521</v>
      </c>
      <c r="F885" s="99">
        <v>467.09</v>
      </c>
      <c r="G885" s="28" t="s">
        <v>122</v>
      </c>
      <c r="H885" s="28" t="s">
        <v>275</v>
      </c>
      <c r="I885" s="28" t="s">
        <v>130</v>
      </c>
      <c r="J885" s="28" t="s">
        <v>123</v>
      </c>
      <c r="K885" s="30">
        <v>10</v>
      </c>
      <c r="L885" s="93">
        <v>42531</v>
      </c>
      <c r="M885" s="93">
        <v>42524</v>
      </c>
      <c r="N885" s="28">
        <v>467.19</v>
      </c>
      <c r="O885" s="32" t="s">
        <v>27</v>
      </c>
      <c r="P885" s="28">
        <v>1256</v>
      </c>
      <c r="Q885" s="93">
        <v>42528</v>
      </c>
      <c r="R885" s="32">
        <v>467.19</v>
      </c>
      <c r="S885" s="20">
        <f t="shared" si="15"/>
        <v>-3</v>
      </c>
    </row>
    <row r="886" spans="1:19" x14ac:dyDescent="0.2">
      <c r="A886" s="25">
        <v>880</v>
      </c>
      <c r="B886" s="28" t="s">
        <v>1663</v>
      </c>
      <c r="C886" s="29">
        <v>42523</v>
      </c>
      <c r="D886" s="28">
        <v>5004320824</v>
      </c>
      <c r="E886" s="114">
        <v>42521</v>
      </c>
      <c r="F886" s="99">
        <v>31.8</v>
      </c>
      <c r="G886" s="28" t="s">
        <v>122</v>
      </c>
      <c r="H886" s="28" t="s">
        <v>275</v>
      </c>
      <c r="I886" s="28" t="s">
        <v>130</v>
      </c>
      <c r="J886" s="28" t="s">
        <v>123</v>
      </c>
      <c r="K886" s="30">
        <v>10</v>
      </c>
      <c r="L886" s="93">
        <v>42531</v>
      </c>
      <c r="M886" s="93">
        <v>42524</v>
      </c>
      <c r="N886" s="28">
        <v>31.8</v>
      </c>
      <c r="O886" s="32" t="s">
        <v>27</v>
      </c>
      <c r="P886" s="28">
        <v>1256</v>
      </c>
      <c r="Q886" s="93">
        <v>42528</v>
      </c>
      <c r="R886" s="32">
        <v>31.8</v>
      </c>
      <c r="S886" s="20">
        <f t="shared" si="15"/>
        <v>-3</v>
      </c>
    </row>
    <row r="887" spans="1:19" x14ac:dyDescent="0.2">
      <c r="A887" s="25">
        <v>881</v>
      </c>
      <c r="B887" s="28" t="s">
        <v>1664</v>
      </c>
      <c r="C887" s="29">
        <v>42523</v>
      </c>
      <c r="D887" s="28">
        <v>5004320825</v>
      </c>
      <c r="E887" s="114">
        <v>42521</v>
      </c>
      <c r="F887" s="99">
        <v>147.79</v>
      </c>
      <c r="G887" s="28" t="s">
        <v>122</v>
      </c>
      <c r="H887" s="28" t="s">
        <v>275</v>
      </c>
      <c r="I887" s="28" t="s">
        <v>130</v>
      </c>
      <c r="J887" s="28" t="s">
        <v>123</v>
      </c>
      <c r="K887" s="30">
        <v>10</v>
      </c>
      <c r="L887" s="93">
        <v>42531</v>
      </c>
      <c r="M887" s="93">
        <v>42524</v>
      </c>
      <c r="N887" s="28">
        <v>147.79</v>
      </c>
      <c r="O887" s="32" t="s">
        <v>27</v>
      </c>
      <c r="P887" s="28">
        <v>1256</v>
      </c>
      <c r="Q887" s="93">
        <v>42528</v>
      </c>
      <c r="R887" s="32">
        <v>147.79</v>
      </c>
      <c r="S887" s="20">
        <f t="shared" si="15"/>
        <v>-3</v>
      </c>
    </row>
    <row r="888" spans="1:19" x14ac:dyDescent="0.2">
      <c r="A888" s="25">
        <v>882</v>
      </c>
      <c r="B888" s="28" t="s">
        <v>1665</v>
      </c>
      <c r="C888" s="29">
        <v>42523</v>
      </c>
      <c r="D888" s="28">
        <v>5004320826</v>
      </c>
      <c r="E888" s="114">
        <v>42521</v>
      </c>
      <c r="F888" s="99">
        <v>25.57</v>
      </c>
      <c r="G888" s="28" t="s">
        <v>122</v>
      </c>
      <c r="H888" s="28" t="s">
        <v>275</v>
      </c>
      <c r="I888" s="28" t="s">
        <v>130</v>
      </c>
      <c r="J888" s="28" t="s">
        <v>123</v>
      </c>
      <c r="K888" s="30">
        <v>10</v>
      </c>
      <c r="L888" s="93">
        <v>42531</v>
      </c>
      <c r="M888" s="93">
        <v>42524</v>
      </c>
      <c r="N888" s="28">
        <v>25.57</v>
      </c>
      <c r="O888" s="32" t="s">
        <v>27</v>
      </c>
      <c r="P888" s="28">
        <v>1256</v>
      </c>
      <c r="Q888" s="93">
        <v>42528</v>
      </c>
      <c r="R888" s="32">
        <v>25.57</v>
      </c>
      <c r="S888" s="20">
        <f t="shared" si="15"/>
        <v>-3</v>
      </c>
    </row>
    <row r="889" spans="1:19" x14ac:dyDescent="0.2">
      <c r="A889" s="25">
        <v>883</v>
      </c>
      <c r="B889" s="11" t="s">
        <v>1666</v>
      </c>
      <c r="C889" s="24">
        <v>42523</v>
      </c>
      <c r="D889" s="12">
        <v>75474</v>
      </c>
      <c r="E889" s="112">
        <v>42520</v>
      </c>
      <c r="F889" s="97">
        <v>80</v>
      </c>
      <c r="G889" s="13" t="s">
        <v>1553</v>
      </c>
      <c r="H889" s="13" t="s">
        <v>79</v>
      </c>
      <c r="I889" s="13" t="s">
        <v>130</v>
      </c>
      <c r="J889" s="13" t="s">
        <v>109</v>
      </c>
      <c r="K889" s="12">
        <f>L889-E889</f>
        <v>0</v>
      </c>
      <c r="L889" s="136">
        <v>42520</v>
      </c>
      <c r="M889" s="122">
        <v>42523</v>
      </c>
      <c r="N889" s="13">
        <v>80</v>
      </c>
      <c r="O889" s="85" t="s">
        <v>0</v>
      </c>
      <c r="P889" s="13">
        <v>24</v>
      </c>
      <c r="Q889" s="122">
        <v>42520</v>
      </c>
      <c r="R889" s="13">
        <v>80</v>
      </c>
      <c r="S889" s="20">
        <f t="shared" si="15"/>
        <v>0</v>
      </c>
    </row>
    <row r="890" spans="1:19" x14ac:dyDescent="0.2">
      <c r="A890" s="25">
        <v>884</v>
      </c>
      <c r="B890" s="55" t="s">
        <v>1667</v>
      </c>
      <c r="C890" s="56">
        <v>42527</v>
      </c>
      <c r="D890" s="57">
        <v>20039</v>
      </c>
      <c r="E890" s="118">
        <v>42520</v>
      </c>
      <c r="F890" s="104">
        <v>8651.2800000000007</v>
      </c>
      <c r="G890" s="58" t="s">
        <v>1668</v>
      </c>
      <c r="H890" s="58" t="s">
        <v>1197</v>
      </c>
      <c r="I890" s="58" t="s">
        <v>130</v>
      </c>
      <c r="J890" s="58" t="s">
        <v>109</v>
      </c>
      <c r="K890" s="57">
        <f>L890-E890</f>
        <v>65</v>
      </c>
      <c r="L890" s="139">
        <v>42585</v>
      </c>
      <c r="M890" s="129">
        <v>42527</v>
      </c>
      <c r="N890" s="58">
        <v>8651.2800000000007</v>
      </c>
      <c r="O890" s="154" t="s">
        <v>20</v>
      </c>
      <c r="P890" s="58">
        <v>683</v>
      </c>
      <c r="Q890" s="129">
        <v>42585</v>
      </c>
      <c r="R890" s="58">
        <v>8651.2800000000007</v>
      </c>
      <c r="S890" s="20">
        <f t="shared" si="15"/>
        <v>0</v>
      </c>
    </row>
    <row r="891" spans="1:19" x14ac:dyDescent="0.2">
      <c r="A891" s="25">
        <v>885</v>
      </c>
      <c r="B891" s="11" t="s">
        <v>1669</v>
      </c>
      <c r="C891" s="24">
        <v>42527</v>
      </c>
      <c r="D891" s="12">
        <v>82372</v>
      </c>
      <c r="E891" s="112">
        <v>42502</v>
      </c>
      <c r="F891" s="97">
        <v>3052.88</v>
      </c>
      <c r="G891" s="13" t="s">
        <v>99</v>
      </c>
      <c r="H891" s="13" t="s">
        <v>1670</v>
      </c>
      <c r="I891" s="13" t="s">
        <v>130</v>
      </c>
      <c r="J891" s="13" t="s">
        <v>109</v>
      </c>
      <c r="K891" s="59">
        <f>L891-E891</f>
        <v>0</v>
      </c>
      <c r="L891" s="136">
        <v>42502</v>
      </c>
      <c r="M891" s="122">
        <v>42527</v>
      </c>
      <c r="N891" s="13">
        <v>3052.88</v>
      </c>
      <c r="O891" s="85" t="s">
        <v>27</v>
      </c>
      <c r="P891" s="13">
        <v>1200</v>
      </c>
      <c r="Q891" s="122">
        <v>42500</v>
      </c>
      <c r="R891" s="13">
        <v>3052.88</v>
      </c>
      <c r="S891" s="20">
        <f t="shared" si="15"/>
        <v>-2</v>
      </c>
    </row>
    <row r="892" spans="1:19" x14ac:dyDescent="0.2">
      <c r="A892" s="25">
        <v>886</v>
      </c>
      <c r="B892" s="28" t="s">
        <v>1671</v>
      </c>
      <c r="C892" s="29">
        <v>42523</v>
      </c>
      <c r="D892" s="28">
        <v>2200158208</v>
      </c>
      <c r="E892" s="114">
        <v>42510</v>
      </c>
      <c r="F892" s="99">
        <v>42076.43</v>
      </c>
      <c r="G892" s="28" t="s">
        <v>663</v>
      </c>
      <c r="H892" s="28" t="s">
        <v>660</v>
      </c>
      <c r="I892" s="28" t="s">
        <v>130</v>
      </c>
      <c r="J892" s="28" t="s">
        <v>123</v>
      </c>
      <c r="K892" s="30">
        <v>30</v>
      </c>
      <c r="L892" s="93">
        <v>42541</v>
      </c>
      <c r="M892" s="93">
        <v>42527</v>
      </c>
      <c r="N892" s="28">
        <v>42076.43</v>
      </c>
      <c r="O892" s="32" t="s">
        <v>3765</v>
      </c>
      <c r="P892" s="28">
        <v>3440272</v>
      </c>
      <c r="Q892" s="93">
        <v>42541</v>
      </c>
      <c r="R892" s="28">
        <v>42076.43</v>
      </c>
      <c r="S892" s="20">
        <f t="shared" si="15"/>
        <v>0</v>
      </c>
    </row>
    <row r="893" spans="1:19" x14ac:dyDescent="0.2">
      <c r="A893" s="25">
        <v>887</v>
      </c>
      <c r="B893" s="28" t="s">
        <v>1672</v>
      </c>
      <c r="C893" s="29">
        <v>42523</v>
      </c>
      <c r="D893" s="28">
        <v>83096</v>
      </c>
      <c r="E893" s="114">
        <v>42520</v>
      </c>
      <c r="F893" s="99">
        <v>113.69</v>
      </c>
      <c r="G893" s="28" t="s">
        <v>99</v>
      </c>
      <c r="H893" s="28" t="s">
        <v>1673</v>
      </c>
      <c r="I893" s="28" t="s">
        <v>130</v>
      </c>
      <c r="J893" s="28" t="s">
        <v>135</v>
      </c>
      <c r="K893" s="30">
        <v>0</v>
      </c>
      <c r="L893" s="93">
        <v>42520</v>
      </c>
      <c r="M893" s="93">
        <v>42527</v>
      </c>
      <c r="N893" s="28">
        <v>113.69</v>
      </c>
      <c r="O893" s="32" t="s">
        <v>27</v>
      </c>
      <c r="P893" s="28">
        <v>115</v>
      </c>
      <c r="Q893" s="93">
        <v>42521</v>
      </c>
      <c r="R893" s="32">
        <v>113.69</v>
      </c>
      <c r="S893" s="20">
        <f t="shared" si="15"/>
        <v>1</v>
      </c>
    </row>
    <row r="894" spans="1:19" x14ac:dyDescent="0.2">
      <c r="A894" s="25">
        <v>888</v>
      </c>
      <c r="B894" s="28" t="s">
        <v>1674</v>
      </c>
      <c r="C894" s="29">
        <v>42523</v>
      </c>
      <c r="D894" s="28">
        <v>83095</v>
      </c>
      <c r="E894" s="114">
        <v>42520</v>
      </c>
      <c r="F894" s="99">
        <v>162.41</v>
      </c>
      <c r="G894" s="28" t="s">
        <v>99</v>
      </c>
      <c r="H894" s="28" t="s">
        <v>1675</v>
      </c>
      <c r="I894" s="28" t="s">
        <v>130</v>
      </c>
      <c r="J894" s="28" t="s">
        <v>135</v>
      </c>
      <c r="K894" s="30">
        <v>0</v>
      </c>
      <c r="L894" s="93">
        <v>42520</v>
      </c>
      <c r="M894" s="93">
        <v>42527</v>
      </c>
      <c r="N894" s="28">
        <v>162.41</v>
      </c>
      <c r="O894" s="32" t="s">
        <v>27</v>
      </c>
      <c r="P894" s="28">
        <v>115</v>
      </c>
      <c r="Q894" s="93">
        <v>42521</v>
      </c>
      <c r="R894" s="32">
        <v>162.41</v>
      </c>
      <c r="S894" s="20">
        <f t="shared" si="15"/>
        <v>1</v>
      </c>
    </row>
    <row r="895" spans="1:19" x14ac:dyDescent="0.2">
      <c r="A895" s="25">
        <v>889</v>
      </c>
      <c r="B895" s="28" t="s">
        <v>1676</v>
      </c>
      <c r="C895" s="29">
        <v>42523</v>
      </c>
      <c r="D895" s="28">
        <v>2040189</v>
      </c>
      <c r="E895" s="114">
        <v>42506</v>
      </c>
      <c r="F895" s="99">
        <v>4548.6000000000004</v>
      </c>
      <c r="G895" s="28" t="s">
        <v>1677</v>
      </c>
      <c r="H895" s="28" t="s">
        <v>1678</v>
      </c>
      <c r="I895" s="28" t="s">
        <v>130</v>
      </c>
      <c r="J895" s="28" t="s">
        <v>117</v>
      </c>
      <c r="K895" s="30">
        <v>30</v>
      </c>
      <c r="L895" s="93">
        <v>42570</v>
      </c>
      <c r="M895" s="93">
        <v>42535</v>
      </c>
      <c r="N895" s="28">
        <v>4548.6000000000004</v>
      </c>
      <c r="O895" s="32" t="s">
        <v>27</v>
      </c>
      <c r="P895" s="28">
        <v>1335</v>
      </c>
      <c r="Q895" s="93">
        <v>42570</v>
      </c>
      <c r="R895" s="32">
        <v>4469.05</v>
      </c>
      <c r="S895" s="20">
        <f t="shared" si="15"/>
        <v>0</v>
      </c>
    </row>
    <row r="896" spans="1:19" x14ac:dyDescent="0.2">
      <c r="A896" s="25">
        <v>890</v>
      </c>
      <c r="B896" s="28" t="s">
        <v>1679</v>
      </c>
      <c r="C896" s="29">
        <v>42523</v>
      </c>
      <c r="D896" s="28">
        <v>2040193</v>
      </c>
      <c r="E896" s="114">
        <v>42515</v>
      </c>
      <c r="F896" s="99">
        <v>33905.360000000001</v>
      </c>
      <c r="G896" s="28" t="s">
        <v>1677</v>
      </c>
      <c r="H896" s="28" t="s">
        <v>1680</v>
      </c>
      <c r="I896" s="28" t="s">
        <v>130</v>
      </c>
      <c r="J896" s="28" t="s">
        <v>117</v>
      </c>
      <c r="K896" s="30">
        <v>30</v>
      </c>
      <c r="L896" s="93">
        <v>42565</v>
      </c>
      <c r="M896" s="93">
        <v>42530</v>
      </c>
      <c r="N896" s="28">
        <v>33905.360000000001</v>
      </c>
      <c r="O896" s="32" t="s">
        <v>27</v>
      </c>
      <c r="P896" s="28">
        <v>1328.1327000000001</v>
      </c>
      <c r="Q896" s="93">
        <v>42565</v>
      </c>
      <c r="R896" s="32">
        <v>33905.360000000001</v>
      </c>
      <c r="S896" s="20">
        <f t="shared" si="15"/>
        <v>0</v>
      </c>
    </row>
    <row r="897" spans="1:19" x14ac:dyDescent="0.2">
      <c r="A897" s="25">
        <v>891</v>
      </c>
      <c r="B897" s="28" t="s">
        <v>1681</v>
      </c>
      <c r="C897" s="29">
        <v>42524</v>
      </c>
      <c r="D897" s="28">
        <v>2157434</v>
      </c>
      <c r="E897" s="114">
        <v>42502</v>
      </c>
      <c r="F897" s="99">
        <v>1591.08</v>
      </c>
      <c r="G897" s="28" t="s">
        <v>292</v>
      </c>
      <c r="H897" s="28" t="s">
        <v>18</v>
      </c>
      <c r="I897" s="28" t="s">
        <v>130</v>
      </c>
      <c r="J897" s="28" t="s">
        <v>123</v>
      </c>
      <c r="K897" s="30">
        <v>30</v>
      </c>
      <c r="L897" s="93">
        <v>42528</v>
      </c>
      <c r="M897" s="93">
        <v>42527</v>
      </c>
      <c r="N897" s="28">
        <v>1591.08</v>
      </c>
      <c r="O897" s="32" t="s">
        <v>27</v>
      </c>
      <c r="P897" s="28">
        <v>1257</v>
      </c>
      <c r="Q897" s="93">
        <v>42528</v>
      </c>
      <c r="R897" s="32">
        <v>1591.08</v>
      </c>
      <c r="S897" s="20">
        <f t="shared" si="15"/>
        <v>0</v>
      </c>
    </row>
    <row r="898" spans="1:19" x14ac:dyDescent="0.2">
      <c r="A898" s="25">
        <v>892</v>
      </c>
      <c r="B898" s="28" t="s">
        <v>1682</v>
      </c>
      <c r="C898" s="29">
        <v>42524</v>
      </c>
      <c r="D898" s="28">
        <v>793291</v>
      </c>
      <c r="E898" s="114">
        <v>42524</v>
      </c>
      <c r="F898" s="99">
        <v>134376</v>
      </c>
      <c r="G898" s="28" t="s">
        <v>2364</v>
      </c>
      <c r="H898" s="28" t="s">
        <v>2365</v>
      </c>
      <c r="I898" s="28" t="s">
        <v>130</v>
      </c>
      <c r="J898" s="28" t="s">
        <v>117</v>
      </c>
      <c r="K898" s="30">
        <v>30</v>
      </c>
      <c r="L898" s="93">
        <v>42585</v>
      </c>
      <c r="M898" s="93">
        <v>42527</v>
      </c>
      <c r="N898" s="32">
        <v>134376</v>
      </c>
      <c r="O898" s="32" t="s">
        <v>20</v>
      </c>
      <c r="P898" s="28">
        <v>1355</v>
      </c>
      <c r="Q898" s="93">
        <v>42585</v>
      </c>
      <c r="R898" s="32">
        <v>134376</v>
      </c>
      <c r="S898" s="20">
        <f t="shared" ref="S898:S959" si="16">Q898-L898</f>
        <v>0</v>
      </c>
    </row>
    <row r="899" spans="1:19" x14ac:dyDescent="0.2">
      <c r="A899" s="25">
        <v>893</v>
      </c>
      <c r="B899" s="28" t="s">
        <v>1683</v>
      </c>
      <c r="C899" s="29">
        <v>42524</v>
      </c>
      <c r="D899" s="28">
        <v>8872</v>
      </c>
      <c r="E899" s="114">
        <v>42521</v>
      </c>
      <c r="F899" s="99">
        <v>41</v>
      </c>
      <c r="G899" s="28" t="s">
        <v>1693</v>
      </c>
      <c r="H899" s="28" t="s">
        <v>1684</v>
      </c>
      <c r="I899" s="28" t="s">
        <v>130</v>
      </c>
      <c r="J899" s="28" t="s">
        <v>117</v>
      </c>
      <c r="K899" s="30">
        <v>0</v>
      </c>
      <c r="L899" s="93">
        <v>42521</v>
      </c>
      <c r="M899" s="93">
        <v>42527</v>
      </c>
      <c r="N899" s="28">
        <v>41</v>
      </c>
      <c r="O899" s="32" t="s">
        <v>90</v>
      </c>
      <c r="P899" s="28">
        <v>8872</v>
      </c>
      <c r="Q899" s="93">
        <v>42521</v>
      </c>
      <c r="R899" s="32">
        <v>41</v>
      </c>
      <c r="S899" s="20">
        <f t="shared" si="16"/>
        <v>0</v>
      </c>
    </row>
    <row r="900" spans="1:19" x14ac:dyDescent="0.2">
      <c r="A900" s="25">
        <v>894</v>
      </c>
      <c r="B900" s="28" t="s">
        <v>1685</v>
      </c>
      <c r="C900" s="29">
        <v>42524</v>
      </c>
      <c r="D900" s="28">
        <v>249368</v>
      </c>
      <c r="E900" s="114">
        <v>42521</v>
      </c>
      <c r="F900" s="99">
        <v>39.880000000000003</v>
      </c>
      <c r="G900" s="28" t="s">
        <v>288</v>
      </c>
      <c r="H900" s="28" t="s">
        <v>1684</v>
      </c>
      <c r="I900" s="28" t="s">
        <v>130</v>
      </c>
      <c r="J900" s="28" t="s">
        <v>117</v>
      </c>
      <c r="K900" s="30">
        <v>0</v>
      </c>
      <c r="L900" s="93">
        <v>42521</v>
      </c>
      <c r="M900" s="93">
        <v>42527</v>
      </c>
      <c r="N900" s="28">
        <v>39.880000000000003</v>
      </c>
      <c r="O900" s="32" t="s">
        <v>1694</v>
      </c>
      <c r="P900" s="28">
        <v>249368</v>
      </c>
      <c r="Q900" s="93">
        <v>42521</v>
      </c>
      <c r="R900" s="32">
        <v>39.880000000000003</v>
      </c>
      <c r="S900" s="20">
        <f t="shared" si="16"/>
        <v>0</v>
      </c>
    </row>
    <row r="901" spans="1:19" x14ac:dyDescent="0.2">
      <c r="A901" s="25">
        <v>895</v>
      </c>
      <c r="B901" s="28" t="s">
        <v>1686</v>
      </c>
      <c r="C901" s="29">
        <v>42524</v>
      </c>
      <c r="D901" s="28">
        <v>3871515</v>
      </c>
      <c r="E901" s="114">
        <v>42521</v>
      </c>
      <c r="F901" s="99">
        <v>274.56</v>
      </c>
      <c r="G901" s="28" t="s">
        <v>288</v>
      </c>
      <c r="H901" s="28" t="s">
        <v>1684</v>
      </c>
      <c r="I901" s="28" t="s">
        <v>130</v>
      </c>
      <c r="J901" s="28" t="s">
        <v>117</v>
      </c>
      <c r="K901" s="30">
        <v>0</v>
      </c>
      <c r="L901" s="93">
        <v>42521</v>
      </c>
      <c r="M901" s="93">
        <v>42527</v>
      </c>
      <c r="N901" s="28">
        <v>274.56</v>
      </c>
      <c r="O901" s="32" t="s">
        <v>1694</v>
      </c>
      <c r="P901" s="28">
        <v>3871515</v>
      </c>
      <c r="Q901" s="93">
        <v>42521</v>
      </c>
      <c r="R901" s="32">
        <v>274.56</v>
      </c>
      <c r="S901" s="20">
        <f t="shared" si="16"/>
        <v>0</v>
      </c>
    </row>
    <row r="902" spans="1:19" x14ac:dyDescent="0.2">
      <c r="A902" s="25">
        <v>896</v>
      </c>
      <c r="B902" s="28" t="s">
        <v>1687</v>
      </c>
      <c r="C902" s="29">
        <v>42527</v>
      </c>
      <c r="D902" s="28">
        <v>1093</v>
      </c>
      <c r="E902" s="114">
        <v>42496</v>
      </c>
      <c r="F902" s="99">
        <v>1999</v>
      </c>
      <c r="G902" s="28" t="s">
        <v>322</v>
      </c>
      <c r="H902" s="28" t="s">
        <v>80</v>
      </c>
      <c r="I902" s="28" t="s">
        <v>130</v>
      </c>
      <c r="J902" s="28" t="s">
        <v>135</v>
      </c>
      <c r="K902" s="30">
        <v>60</v>
      </c>
      <c r="L902" s="93">
        <v>42557</v>
      </c>
      <c r="M902" s="93">
        <v>60</v>
      </c>
      <c r="N902" s="28">
        <v>1999</v>
      </c>
      <c r="O902" s="32" t="s">
        <v>20</v>
      </c>
      <c r="P902" s="28">
        <v>1307</v>
      </c>
      <c r="Q902" s="93">
        <v>42557</v>
      </c>
      <c r="R902" s="32">
        <v>1802.22</v>
      </c>
      <c r="S902" s="20">
        <f t="shared" si="16"/>
        <v>0</v>
      </c>
    </row>
    <row r="903" spans="1:19" x14ac:dyDescent="0.2">
      <c r="A903" s="25">
        <v>897</v>
      </c>
      <c r="B903" s="28" t="s">
        <v>1688</v>
      </c>
      <c r="C903" s="29">
        <v>42527</v>
      </c>
      <c r="D903" s="28">
        <v>1445002</v>
      </c>
      <c r="E903" s="114">
        <v>42521</v>
      </c>
      <c r="F903" s="99">
        <v>1462.12</v>
      </c>
      <c r="G903" s="28" t="s">
        <v>611</v>
      </c>
      <c r="H903" s="28" t="s">
        <v>2</v>
      </c>
      <c r="I903" s="28" t="s">
        <v>130</v>
      </c>
      <c r="J903" s="28" t="s">
        <v>123</v>
      </c>
      <c r="K903" s="30">
        <v>20</v>
      </c>
      <c r="L903" s="93">
        <v>42528</v>
      </c>
      <c r="M903" s="93">
        <v>42527</v>
      </c>
      <c r="N903" s="28">
        <v>1462.12</v>
      </c>
      <c r="O903" s="32" t="s">
        <v>27</v>
      </c>
      <c r="P903" s="28">
        <v>1263</v>
      </c>
      <c r="Q903" s="93">
        <v>42528</v>
      </c>
      <c r="R903" s="28">
        <v>1462.12</v>
      </c>
      <c r="S903" s="20">
        <f t="shared" si="16"/>
        <v>0</v>
      </c>
    </row>
    <row r="904" spans="1:19" x14ac:dyDescent="0.2">
      <c r="A904" s="25">
        <v>898</v>
      </c>
      <c r="B904" s="11" t="s">
        <v>1689</v>
      </c>
      <c r="C904" s="24">
        <v>42527</v>
      </c>
      <c r="D904" s="12">
        <v>179368</v>
      </c>
      <c r="E904" s="112">
        <v>42525</v>
      </c>
      <c r="F904" s="97">
        <v>6</v>
      </c>
      <c r="G904" s="13" t="s">
        <v>1634</v>
      </c>
      <c r="H904" s="13" t="s">
        <v>1690</v>
      </c>
      <c r="I904" s="13" t="s">
        <v>130</v>
      </c>
      <c r="J904" s="13" t="s">
        <v>109</v>
      </c>
      <c r="K904" s="12">
        <v>0</v>
      </c>
      <c r="L904" s="136">
        <v>42525</v>
      </c>
      <c r="M904" s="122">
        <v>42527</v>
      </c>
      <c r="N904" s="13">
        <v>6</v>
      </c>
      <c r="O904" s="85" t="s">
        <v>93</v>
      </c>
      <c r="P904" s="13">
        <v>179368</v>
      </c>
      <c r="Q904" s="122">
        <v>42525</v>
      </c>
      <c r="R904" s="13">
        <v>6</v>
      </c>
      <c r="S904" s="20">
        <f t="shared" si="16"/>
        <v>0</v>
      </c>
    </row>
    <row r="905" spans="1:19" x14ac:dyDescent="0.2">
      <c r="A905" s="25">
        <v>899</v>
      </c>
      <c r="B905" s="11" t="s">
        <v>1691</v>
      </c>
      <c r="C905" s="24">
        <v>42528</v>
      </c>
      <c r="D905" s="12">
        <v>3604488323</v>
      </c>
      <c r="E905" s="112">
        <v>42521</v>
      </c>
      <c r="F905" s="97">
        <v>4078.1</v>
      </c>
      <c r="G905" s="13" t="s">
        <v>122</v>
      </c>
      <c r="H905" s="13" t="s">
        <v>110</v>
      </c>
      <c r="I905" s="13" t="s">
        <v>130</v>
      </c>
      <c r="J905" s="13" t="s">
        <v>66</v>
      </c>
      <c r="K905" s="12">
        <v>10</v>
      </c>
      <c r="L905" s="140">
        <v>42531</v>
      </c>
      <c r="M905" s="122">
        <v>42528</v>
      </c>
      <c r="N905" s="13">
        <v>4078.1</v>
      </c>
      <c r="O905" s="85" t="s">
        <v>20</v>
      </c>
      <c r="P905" s="13">
        <v>623</v>
      </c>
      <c r="Q905" s="122">
        <v>42534</v>
      </c>
      <c r="R905" s="13">
        <v>4078.1</v>
      </c>
      <c r="S905" s="20">
        <f t="shared" si="16"/>
        <v>3</v>
      </c>
    </row>
    <row r="906" spans="1:19" x14ac:dyDescent="0.2">
      <c r="A906" s="25">
        <v>900</v>
      </c>
      <c r="B906" s="11" t="s">
        <v>1692</v>
      </c>
      <c r="C906" s="24">
        <v>42528</v>
      </c>
      <c r="D906" s="12">
        <v>3604488324</v>
      </c>
      <c r="E906" s="112">
        <v>42522</v>
      </c>
      <c r="F906" s="97">
        <v>935.4</v>
      </c>
      <c r="G906" s="13" t="s">
        <v>122</v>
      </c>
      <c r="H906" s="13" t="s">
        <v>110</v>
      </c>
      <c r="I906" s="13" t="s">
        <v>130</v>
      </c>
      <c r="J906" s="13" t="s">
        <v>66</v>
      </c>
      <c r="K906" s="12">
        <v>10</v>
      </c>
      <c r="L906" s="140">
        <v>42532</v>
      </c>
      <c r="M906" s="122">
        <v>42528</v>
      </c>
      <c r="N906" s="13">
        <v>935.4</v>
      </c>
      <c r="O906" s="85" t="s">
        <v>20</v>
      </c>
      <c r="P906" s="13">
        <v>623</v>
      </c>
      <c r="Q906" s="122">
        <v>42534</v>
      </c>
      <c r="R906" s="13">
        <v>935.4</v>
      </c>
      <c r="S906" s="20">
        <f t="shared" si="16"/>
        <v>2</v>
      </c>
    </row>
    <row r="907" spans="1:19" x14ac:dyDescent="0.2">
      <c r="A907" s="25">
        <v>901</v>
      </c>
      <c r="B907" s="11" t="s">
        <v>1695</v>
      </c>
      <c r="C907" s="24">
        <v>42528</v>
      </c>
      <c r="D907" s="12">
        <v>61</v>
      </c>
      <c r="E907" s="112">
        <v>42528</v>
      </c>
      <c r="F907" s="97">
        <v>88</v>
      </c>
      <c r="G907" s="13" t="s">
        <v>304</v>
      </c>
      <c r="H907" s="13" t="s">
        <v>826</v>
      </c>
      <c r="I907" s="13" t="s">
        <v>130</v>
      </c>
      <c r="J907" s="13" t="s">
        <v>109</v>
      </c>
      <c r="K907" s="12">
        <v>0</v>
      </c>
      <c r="L907" s="136">
        <v>42528</v>
      </c>
      <c r="M907" s="122">
        <v>42528</v>
      </c>
      <c r="N907" s="13">
        <v>88</v>
      </c>
      <c r="O907" s="85" t="s">
        <v>0</v>
      </c>
      <c r="P907" s="13">
        <v>1305</v>
      </c>
      <c r="Q907" s="122">
        <v>42528</v>
      </c>
      <c r="R907" s="13">
        <v>88</v>
      </c>
      <c r="S907" s="20">
        <f t="shared" si="16"/>
        <v>0</v>
      </c>
    </row>
    <row r="908" spans="1:19" x14ac:dyDescent="0.2">
      <c r="A908" s="25">
        <v>902</v>
      </c>
      <c r="B908" s="11" t="s">
        <v>1696</v>
      </c>
      <c r="C908" s="24">
        <v>42528</v>
      </c>
      <c r="D908" s="12">
        <v>1513</v>
      </c>
      <c r="E908" s="112">
        <v>42521</v>
      </c>
      <c r="F908" s="97">
        <v>76984.69</v>
      </c>
      <c r="G908" s="13" t="s">
        <v>105</v>
      </c>
      <c r="H908" s="13" t="s">
        <v>106</v>
      </c>
      <c r="I908" s="13" t="s">
        <v>130</v>
      </c>
      <c r="J908" s="13" t="s">
        <v>109</v>
      </c>
      <c r="K908" s="12">
        <v>60</v>
      </c>
      <c r="L908" s="140">
        <v>42581</v>
      </c>
      <c r="M908" s="122">
        <v>42528</v>
      </c>
      <c r="N908" s="13">
        <v>76984.69</v>
      </c>
      <c r="O908" s="85" t="s">
        <v>20</v>
      </c>
      <c r="P908" s="13">
        <v>684</v>
      </c>
      <c r="Q908" s="122">
        <v>42585</v>
      </c>
      <c r="R908" s="13">
        <v>76984.69</v>
      </c>
      <c r="S908" s="20">
        <f t="shared" si="16"/>
        <v>4</v>
      </c>
    </row>
    <row r="909" spans="1:19" x14ac:dyDescent="0.2">
      <c r="A909" s="25">
        <v>903</v>
      </c>
      <c r="B909" s="11" t="s">
        <v>1697</v>
      </c>
      <c r="C909" s="24">
        <v>42529</v>
      </c>
      <c r="D909" s="12">
        <v>20043</v>
      </c>
      <c r="E909" s="112">
        <v>42522</v>
      </c>
      <c r="F909" s="97">
        <v>5161.68</v>
      </c>
      <c r="G909" s="13" t="s">
        <v>1698</v>
      </c>
      <c r="H909" s="13" t="s">
        <v>1197</v>
      </c>
      <c r="I909" s="13" t="s">
        <v>130</v>
      </c>
      <c r="J909" s="13" t="s">
        <v>109</v>
      </c>
      <c r="K909" s="12">
        <v>60</v>
      </c>
      <c r="L909" s="140">
        <v>42582</v>
      </c>
      <c r="M909" s="122">
        <v>42529</v>
      </c>
      <c r="N909" s="13">
        <v>5161.68</v>
      </c>
      <c r="O909" s="85" t="s">
        <v>20</v>
      </c>
      <c r="P909" s="13">
        <v>683</v>
      </c>
      <c r="Q909" s="122">
        <v>42585</v>
      </c>
      <c r="R909" s="13">
        <v>5161.68</v>
      </c>
      <c r="S909" s="20">
        <f t="shared" si="16"/>
        <v>3</v>
      </c>
    </row>
    <row r="910" spans="1:19" x14ac:dyDescent="0.2">
      <c r="A910" s="25">
        <v>904</v>
      </c>
      <c r="B910" s="28" t="s">
        <v>1699</v>
      </c>
      <c r="C910" s="29">
        <v>42527</v>
      </c>
      <c r="D910" s="28">
        <v>28001</v>
      </c>
      <c r="E910" s="114">
        <v>42524</v>
      </c>
      <c r="F910" s="99">
        <v>19173.599999999999</v>
      </c>
      <c r="G910" s="28" t="s">
        <v>1700</v>
      </c>
      <c r="H910" s="28" t="s">
        <v>1701</v>
      </c>
      <c r="I910" s="28" t="s">
        <v>130</v>
      </c>
      <c r="J910" s="28" t="s">
        <v>117</v>
      </c>
      <c r="K910" s="30">
        <v>30</v>
      </c>
      <c r="L910" s="93">
        <v>42554</v>
      </c>
      <c r="M910" s="93">
        <v>42535</v>
      </c>
      <c r="N910" s="28">
        <v>19173.599999999999</v>
      </c>
      <c r="O910" s="32" t="s">
        <v>20</v>
      </c>
      <c r="P910" s="28">
        <v>1312</v>
      </c>
      <c r="Q910" s="93">
        <v>42557</v>
      </c>
      <c r="R910" s="32">
        <v>19173.599999999999</v>
      </c>
      <c r="S910" s="20">
        <f t="shared" si="16"/>
        <v>3</v>
      </c>
    </row>
    <row r="911" spans="1:19" x14ac:dyDescent="0.2">
      <c r="A911" s="25">
        <v>905</v>
      </c>
      <c r="B911" s="28" t="s">
        <v>1702</v>
      </c>
      <c r="C911" s="29">
        <v>42528</v>
      </c>
      <c r="D911" s="28">
        <v>36100</v>
      </c>
      <c r="E911" s="114">
        <v>42523</v>
      </c>
      <c r="F911" s="99">
        <v>234</v>
      </c>
      <c r="G911" s="28" t="s">
        <v>1703</v>
      </c>
      <c r="H911" s="28" t="s">
        <v>1704</v>
      </c>
      <c r="I911" s="28" t="s">
        <v>130</v>
      </c>
      <c r="J911" s="28" t="s">
        <v>22</v>
      </c>
      <c r="K911" s="30">
        <v>30</v>
      </c>
      <c r="L911" s="93">
        <v>42548</v>
      </c>
      <c r="M911" s="93">
        <v>42530</v>
      </c>
      <c r="N911" s="28">
        <v>234</v>
      </c>
      <c r="O911" s="32" t="s">
        <v>27</v>
      </c>
      <c r="P911" s="28">
        <v>1301</v>
      </c>
      <c r="Q911" s="93">
        <v>42548</v>
      </c>
      <c r="R911" s="32">
        <v>234</v>
      </c>
      <c r="S911" s="20">
        <f t="shared" si="16"/>
        <v>0</v>
      </c>
    </row>
    <row r="912" spans="1:19" x14ac:dyDescent="0.2">
      <c r="A912" s="25">
        <v>906</v>
      </c>
      <c r="B912" s="28" t="s">
        <v>1705</v>
      </c>
      <c r="C912" s="29">
        <v>42529</v>
      </c>
      <c r="D912" s="28">
        <v>201620335</v>
      </c>
      <c r="E912" s="114">
        <v>42524</v>
      </c>
      <c r="F912" s="99">
        <v>12715.99</v>
      </c>
      <c r="G912" s="28" t="s">
        <v>1123</v>
      </c>
      <c r="H912" s="28" t="s">
        <v>238</v>
      </c>
      <c r="I912" s="28" t="s">
        <v>130</v>
      </c>
      <c r="J912" s="28" t="s">
        <v>22</v>
      </c>
      <c r="K912" s="30">
        <v>30</v>
      </c>
      <c r="L912" s="93">
        <v>42581</v>
      </c>
      <c r="M912" s="93">
        <v>42530</v>
      </c>
      <c r="N912" s="28">
        <v>12715.99</v>
      </c>
      <c r="O912" s="32" t="s">
        <v>3766</v>
      </c>
      <c r="P912" s="28">
        <v>3440282</v>
      </c>
      <c r="Q912" s="93">
        <v>42581</v>
      </c>
      <c r="R912" s="28">
        <v>12715.99</v>
      </c>
      <c r="S912" s="20">
        <f t="shared" si="16"/>
        <v>0</v>
      </c>
    </row>
    <row r="913" spans="1:19" x14ac:dyDescent="0.2">
      <c r="A913" s="25">
        <v>907</v>
      </c>
      <c r="B913" s="28" t="s">
        <v>1706</v>
      </c>
      <c r="C913" s="29">
        <v>42529</v>
      </c>
      <c r="D913" s="28">
        <v>24000025023</v>
      </c>
      <c r="E913" s="114">
        <v>42490</v>
      </c>
      <c r="F913" s="99">
        <v>67.87</v>
      </c>
      <c r="G913" s="28" t="s">
        <v>1307</v>
      </c>
      <c r="H913" s="28" t="s">
        <v>622</v>
      </c>
      <c r="I913" s="28" t="s">
        <v>130</v>
      </c>
      <c r="J913" s="28" t="s">
        <v>123</v>
      </c>
      <c r="K913" s="30">
        <v>30</v>
      </c>
      <c r="L913" s="93">
        <v>42530</v>
      </c>
      <c r="M913" s="93">
        <v>42530</v>
      </c>
      <c r="N913" s="28">
        <v>67.87</v>
      </c>
      <c r="O913" s="32" t="s">
        <v>27</v>
      </c>
      <c r="P913" s="28">
        <v>1267</v>
      </c>
      <c r="Q913" s="93">
        <v>42530</v>
      </c>
      <c r="R913" s="32">
        <v>58.17</v>
      </c>
      <c r="S913" s="20">
        <f t="shared" si="16"/>
        <v>0</v>
      </c>
    </row>
    <row r="914" spans="1:19" x14ac:dyDescent="0.2">
      <c r="A914" s="25">
        <v>908</v>
      </c>
      <c r="B914" s="28" t="s">
        <v>1707</v>
      </c>
      <c r="C914" s="29">
        <v>42529</v>
      </c>
      <c r="D914" s="28">
        <v>24000029511</v>
      </c>
      <c r="E914" s="114">
        <v>42491</v>
      </c>
      <c r="F914" s="99">
        <v>-9.6999999999999993</v>
      </c>
      <c r="G914" s="28" t="s">
        <v>1307</v>
      </c>
      <c r="H914" s="28" t="s">
        <v>622</v>
      </c>
      <c r="I914" s="28" t="s">
        <v>130</v>
      </c>
      <c r="J914" s="28" t="s">
        <v>123</v>
      </c>
      <c r="K914" s="30">
        <v>0</v>
      </c>
      <c r="L914" s="93">
        <v>42491</v>
      </c>
      <c r="M914" s="93">
        <v>42530</v>
      </c>
      <c r="N914" s="28">
        <v>-9.6999999999999993</v>
      </c>
      <c r="O914" s="32"/>
      <c r="P914" s="28">
        <v>1267</v>
      </c>
      <c r="Q914" s="124">
        <v>42491</v>
      </c>
      <c r="R914" s="32">
        <v>-9.6999999999999993</v>
      </c>
      <c r="S914" s="20">
        <f t="shared" si="16"/>
        <v>0</v>
      </c>
    </row>
    <row r="915" spans="1:19" x14ac:dyDescent="0.2">
      <c r="A915" s="25">
        <v>909</v>
      </c>
      <c r="B915" s="28" t="s">
        <v>1708</v>
      </c>
      <c r="C915" s="29">
        <v>42529</v>
      </c>
      <c r="D915" s="28">
        <v>961891</v>
      </c>
      <c r="E915" s="114">
        <v>42521</v>
      </c>
      <c r="F915" s="99">
        <v>279.57</v>
      </c>
      <c r="G915" s="28" t="s">
        <v>1709</v>
      </c>
      <c r="H915" s="28" t="s">
        <v>16</v>
      </c>
      <c r="I915" s="28" t="s">
        <v>130</v>
      </c>
      <c r="J915" s="28" t="s">
        <v>123</v>
      </c>
      <c r="K915" s="30">
        <v>15</v>
      </c>
      <c r="L915" s="93">
        <v>42536</v>
      </c>
      <c r="M915" s="93">
        <v>42530</v>
      </c>
      <c r="N915" s="28">
        <v>279.57</v>
      </c>
      <c r="O915" s="32" t="s">
        <v>27</v>
      </c>
      <c r="P915" s="28">
        <v>1268</v>
      </c>
      <c r="Q915" s="93">
        <v>42530</v>
      </c>
      <c r="R915" s="32">
        <v>279.57</v>
      </c>
      <c r="S915" s="20">
        <f t="shared" si="16"/>
        <v>-6</v>
      </c>
    </row>
    <row r="916" spans="1:19" x14ac:dyDescent="0.2">
      <c r="A916" s="25">
        <v>910</v>
      </c>
      <c r="B916" s="28" t="s">
        <v>1710</v>
      </c>
      <c r="C916" s="29">
        <v>42529</v>
      </c>
      <c r="D916" s="28">
        <v>162851</v>
      </c>
      <c r="E916" s="114">
        <v>42521</v>
      </c>
      <c r="F916" s="99">
        <v>3397.27</v>
      </c>
      <c r="G916" s="28" t="s">
        <v>61</v>
      </c>
      <c r="H916" s="28" t="s">
        <v>1321</v>
      </c>
      <c r="I916" s="28" t="s">
        <v>130</v>
      </c>
      <c r="J916" s="28" t="s">
        <v>117</v>
      </c>
      <c r="K916" s="30">
        <v>15</v>
      </c>
      <c r="L916" s="93">
        <v>42548</v>
      </c>
      <c r="M916" s="93">
        <v>42535</v>
      </c>
      <c r="N916" s="28">
        <v>3397.27</v>
      </c>
      <c r="O916" s="32" t="s">
        <v>27</v>
      </c>
      <c r="P916" s="28">
        <v>1300</v>
      </c>
      <c r="Q916" s="93">
        <v>42548</v>
      </c>
      <c r="R916" s="32">
        <v>3397.27</v>
      </c>
      <c r="S916" s="20">
        <f t="shared" si="16"/>
        <v>0</v>
      </c>
    </row>
    <row r="917" spans="1:19" x14ac:dyDescent="0.2">
      <c r="A917" s="25">
        <v>911</v>
      </c>
      <c r="B917" s="28" t="s">
        <v>1711</v>
      </c>
      <c r="C917" s="29">
        <v>42529</v>
      </c>
      <c r="D917" s="28">
        <v>206804</v>
      </c>
      <c r="E917" s="114">
        <v>42528</v>
      </c>
      <c r="F917" s="99">
        <v>706.36</v>
      </c>
      <c r="G917" s="28" t="s">
        <v>1712</v>
      </c>
      <c r="H917" s="28" t="s">
        <v>79</v>
      </c>
      <c r="I917" s="28" t="s">
        <v>130</v>
      </c>
      <c r="J917" s="28" t="s">
        <v>137</v>
      </c>
      <c r="K917" s="30">
        <v>0</v>
      </c>
      <c r="L917" s="93">
        <v>42528</v>
      </c>
      <c r="M917" s="93">
        <v>42529</v>
      </c>
      <c r="N917" s="28">
        <v>706.36</v>
      </c>
      <c r="O917" s="32" t="s">
        <v>90</v>
      </c>
      <c r="P917" s="28">
        <v>22</v>
      </c>
      <c r="Q917" s="93">
        <v>42528</v>
      </c>
      <c r="R917" s="32">
        <v>706.36</v>
      </c>
      <c r="S917" s="20">
        <f t="shared" si="16"/>
        <v>0</v>
      </c>
    </row>
    <row r="918" spans="1:19" x14ac:dyDescent="0.2">
      <c r="A918" s="25">
        <v>912</v>
      </c>
      <c r="B918" s="28" t="s">
        <v>1713</v>
      </c>
      <c r="C918" s="29">
        <v>42529</v>
      </c>
      <c r="D918" s="28">
        <v>206808</v>
      </c>
      <c r="E918" s="114">
        <v>42528</v>
      </c>
      <c r="F918" s="99">
        <v>706.36</v>
      </c>
      <c r="G918" s="28" t="s">
        <v>1712</v>
      </c>
      <c r="H918" s="28" t="s">
        <v>79</v>
      </c>
      <c r="I918" s="28" t="s">
        <v>130</v>
      </c>
      <c r="J918" s="28" t="s">
        <v>137</v>
      </c>
      <c r="K918" s="30">
        <v>0</v>
      </c>
      <c r="L918" s="93">
        <v>42528</v>
      </c>
      <c r="M918" s="93">
        <v>42529</v>
      </c>
      <c r="N918" s="28">
        <v>706.36</v>
      </c>
      <c r="O918" s="32" t="s">
        <v>90</v>
      </c>
      <c r="P918" s="28">
        <v>23</v>
      </c>
      <c r="Q918" s="93">
        <v>42528</v>
      </c>
      <c r="R918" s="32">
        <v>706.36</v>
      </c>
      <c r="S918" s="20">
        <f t="shared" si="16"/>
        <v>0</v>
      </c>
    </row>
    <row r="919" spans="1:19" x14ac:dyDescent="0.2">
      <c r="A919" s="25">
        <v>913</v>
      </c>
      <c r="B919" s="28" t="s">
        <v>1714</v>
      </c>
      <c r="C919" s="29">
        <v>42529</v>
      </c>
      <c r="D919" s="28">
        <v>206811</v>
      </c>
      <c r="E919" s="114">
        <v>42528</v>
      </c>
      <c r="F919" s="99">
        <v>706.36</v>
      </c>
      <c r="G919" s="28" t="s">
        <v>1712</v>
      </c>
      <c r="H919" s="28" t="s">
        <v>79</v>
      </c>
      <c r="I919" s="28" t="s">
        <v>130</v>
      </c>
      <c r="J919" s="28" t="s">
        <v>137</v>
      </c>
      <c r="K919" s="30">
        <v>0</v>
      </c>
      <c r="L919" s="93">
        <v>42528</v>
      </c>
      <c r="M919" s="93">
        <v>42529</v>
      </c>
      <c r="N919" s="28">
        <v>706.36</v>
      </c>
      <c r="O919" s="32" t="s">
        <v>90</v>
      </c>
      <c r="P919" s="28">
        <v>25</v>
      </c>
      <c r="Q919" s="93">
        <v>42528</v>
      </c>
      <c r="R919" s="32">
        <v>706.36</v>
      </c>
      <c r="S919" s="20">
        <f t="shared" si="16"/>
        <v>0</v>
      </c>
    </row>
    <row r="920" spans="1:19" x14ac:dyDescent="0.2">
      <c r="A920" s="25">
        <v>914</v>
      </c>
      <c r="B920" s="28" t="s">
        <v>1715</v>
      </c>
      <c r="C920" s="29">
        <v>42529</v>
      </c>
      <c r="D920" s="28">
        <v>206813</v>
      </c>
      <c r="E920" s="114">
        <v>42528</v>
      </c>
      <c r="F920" s="99">
        <v>706.36</v>
      </c>
      <c r="G920" s="28" t="s">
        <v>1712</v>
      </c>
      <c r="H920" s="28" t="s">
        <v>79</v>
      </c>
      <c r="I920" s="28" t="s">
        <v>130</v>
      </c>
      <c r="J920" s="28" t="s">
        <v>137</v>
      </c>
      <c r="K920" s="30">
        <v>0</v>
      </c>
      <c r="L920" s="93">
        <v>42528</v>
      </c>
      <c r="M920" s="93">
        <v>42529</v>
      </c>
      <c r="N920" s="28">
        <v>706.36</v>
      </c>
      <c r="O920" s="32" t="s">
        <v>90</v>
      </c>
      <c r="P920" s="28">
        <v>26</v>
      </c>
      <c r="Q920" s="93">
        <v>42528</v>
      </c>
      <c r="R920" s="32">
        <v>706.36</v>
      </c>
      <c r="S920" s="20">
        <f t="shared" si="16"/>
        <v>0</v>
      </c>
    </row>
    <row r="921" spans="1:19" x14ac:dyDescent="0.2">
      <c r="A921" s="25">
        <v>915</v>
      </c>
      <c r="B921" s="28" t="s">
        <v>1716</v>
      </c>
      <c r="C921" s="29">
        <v>42529</v>
      </c>
      <c r="D921" s="28">
        <v>44596</v>
      </c>
      <c r="E921" s="114">
        <v>42529</v>
      </c>
      <c r="F921" s="99">
        <v>3267.6</v>
      </c>
      <c r="G921" s="28" t="s">
        <v>1717</v>
      </c>
      <c r="H921" s="28" t="s">
        <v>1718</v>
      </c>
      <c r="I921" s="28" t="s">
        <v>130</v>
      </c>
      <c r="J921" s="28" t="s">
        <v>117</v>
      </c>
      <c r="K921" s="30">
        <v>30</v>
      </c>
      <c r="L921" s="93">
        <v>42543</v>
      </c>
      <c r="M921" s="93">
        <v>42535</v>
      </c>
      <c r="N921" s="28">
        <v>3267.6</v>
      </c>
      <c r="O921" s="32" t="s">
        <v>27</v>
      </c>
      <c r="P921" s="28">
        <v>1293</v>
      </c>
      <c r="Q921" s="93">
        <v>42543</v>
      </c>
      <c r="R921" s="32">
        <v>3267.6</v>
      </c>
      <c r="S921" s="20">
        <f t="shared" si="16"/>
        <v>0</v>
      </c>
    </row>
    <row r="922" spans="1:19" x14ac:dyDescent="0.2">
      <c r="A922" s="25">
        <v>916</v>
      </c>
      <c r="B922" s="28" t="s">
        <v>1719</v>
      </c>
      <c r="C922" s="29">
        <v>42529</v>
      </c>
      <c r="D922" s="28">
        <v>44593</v>
      </c>
      <c r="E922" s="114">
        <v>42529</v>
      </c>
      <c r="F922" s="99">
        <v>6240</v>
      </c>
      <c r="G922" s="28" t="s">
        <v>1717</v>
      </c>
      <c r="H922" s="28" t="s">
        <v>1720</v>
      </c>
      <c r="I922" s="28" t="s">
        <v>130</v>
      </c>
      <c r="J922" s="28" t="s">
        <v>117</v>
      </c>
      <c r="K922" s="30">
        <v>15</v>
      </c>
      <c r="L922" s="93">
        <v>42544</v>
      </c>
      <c r="M922" s="93">
        <v>42535</v>
      </c>
      <c r="N922" s="28">
        <v>6240</v>
      </c>
      <c r="O922" s="32" t="s">
        <v>27</v>
      </c>
      <c r="P922" s="28">
        <v>1293</v>
      </c>
      <c r="Q922" s="93">
        <v>42543</v>
      </c>
      <c r="R922" s="32">
        <v>6240</v>
      </c>
      <c r="S922" s="20">
        <f t="shared" si="16"/>
        <v>-1</v>
      </c>
    </row>
    <row r="923" spans="1:19" x14ac:dyDescent="0.2">
      <c r="A923" s="25">
        <v>917</v>
      </c>
      <c r="B923" s="15" t="s">
        <v>1721</v>
      </c>
      <c r="C923" s="16">
        <v>42522</v>
      </c>
      <c r="D923" s="15">
        <v>13651</v>
      </c>
      <c r="E923" s="113">
        <v>42502</v>
      </c>
      <c r="F923" s="100">
        <v>404.1</v>
      </c>
      <c r="G923" s="15" t="s">
        <v>1722</v>
      </c>
      <c r="H923" s="15" t="s">
        <v>79</v>
      </c>
      <c r="I923" s="15" t="s">
        <v>130</v>
      </c>
      <c r="J923" s="15" t="s">
        <v>121</v>
      </c>
      <c r="K923" s="20">
        <v>0</v>
      </c>
      <c r="L923" s="127">
        <v>42502</v>
      </c>
      <c r="M923" s="127">
        <v>42522</v>
      </c>
      <c r="N923" s="15">
        <v>404.1</v>
      </c>
      <c r="O923" s="17" t="s">
        <v>72</v>
      </c>
      <c r="P923" s="15">
        <v>14358</v>
      </c>
      <c r="Q923" s="127">
        <v>42502</v>
      </c>
      <c r="R923" s="17">
        <v>404.1</v>
      </c>
      <c r="S923" s="20">
        <f t="shared" si="16"/>
        <v>0</v>
      </c>
    </row>
    <row r="924" spans="1:19" x14ac:dyDescent="0.2">
      <c r="A924" s="25">
        <v>918</v>
      </c>
      <c r="B924" s="15" t="s">
        <v>1723</v>
      </c>
      <c r="C924" s="16">
        <v>42522</v>
      </c>
      <c r="D924" s="15">
        <v>13903</v>
      </c>
      <c r="E924" s="113">
        <v>42509</v>
      </c>
      <c r="F924" s="100">
        <v>404.4</v>
      </c>
      <c r="G924" s="15" t="s">
        <v>1722</v>
      </c>
      <c r="H924" s="15" t="s">
        <v>79</v>
      </c>
      <c r="I924" s="15" t="s">
        <v>130</v>
      </c>
      <c r="J924" s="15" t="s">
        <v>121</v>
      </c>
      <c r="K924" s="20">
        <v>0</v>
      </c>
      <c r="L924" s="127">
        <v>42503</v>
      </c>
      <c r="M924" s="127">
        <v>42522</v>
      </c>
      <c r="N924" s="15">
        <v>404.4</v>
      </c>
      <c r="O924" s="17" t="s">
        <v>72</v>
      </c>
      <c r="P924" s="15">
        <v>14598</v>
      </c>
      <c r="Q924" s="127">
        <v>42503</v>
      </c>
      <c r="R924" s="17">
        <v>404.4</v>
      </c>
      <c r="S924" s="20">
        <f t="shared" si="16"/>
        <v>0</v>
      </c>
    </row>
    <row r="925" spans="1:19" x14ac:dyDescent="0.2">
      <c r="A925" s="25">
        <v>919</v>
      </c>
      <c r="B925" s="15" t="s">
        <v>1724</v>
      </c>
      <c r="C925" s="16">
        <v>42522</v>
      </c>
      <c r="D925" s="15">
        <v>14148</v>
      </c>
      <c r="E925" s="113">
        <v>42516</v>
      </c>
      <c r="F925" s="100">
        <v>406.2</v>
      </c>
      <c r="G925" s="15" t="s">
        <v>1722</v>
      </c>
      <c r="H925" s="15" t="s">
        <v>79</v>
      </c>
      <c r="I925" s="15" t="s">
        <v>130</v>
      </c>
      <c r="J925" s="15" t="s">
        <v>121</v>
      </c>
      <c r="K925" s="20">
        <v>0</v>
      </c>
      <c r="L925" s="127">
        <v>42516</v>
      </c>
      <c r="M925" s="127">
        <v>42522</v>
      </c>
      <c r="N925" s="15">
        <v>406.2</v>
      </c>
      <c r="O925" s="17" t="s">
        <v>72</v>
      </c>
      <c r="P925" s="15">
        <v>14835</v>
      </c>
      <c r="Q925" s="127">
        <v>42516</v>
      </c>
      <c r="R925" s="17">
        <v>406.2</v>
      </c>
      <c r="S925" s="20">
        <f t="shared" si="16"/>
        <v>0</v>
      </c>
    </row>
    <row r="926" spans="1:19" x14ac:dyDescent="0.2">
      <c r="A926" s="25">
        <v>920</v>
      </c>
      <c r="B926" s="15" t="s">
        <v>1725</v>
      </c>
      <c r="C926" s="16">
        <v>42522</v>
      </c>
      <c r="D926" s="15">
        <v>13902</v>
      </c>
      <c r="E926" s="113">
        <v>42509</v>
      </c>
      <c r="F926" s="100">
        <v>404.4</v>
      </c>
      <c r="G926" s="15" t="s">
        <v>1722</v>
      </c>
      <c r="H926" s="15" t="s">
        <v>79</v>
      </c>
      <c r="I926" s="15" t="s">
        <v>130</v>
      </c>
      <c r="J926" s="15" t="s">
        <v>121</v>
      </c>
      <c r="K926" s="20">
        <v>0</v>
      </c>
      <c r="L926" s="127">
        <v>42509</v>
      </c>
      <c r="M926" s="127">
        <v>42522</v>
      </c>
      <c r="N926" s="15">
        <v>404.4</v>
      </c>
      <c r="O926" s="17" t="s">
        <v>72</v>
      </c>
      <c r="P926" s="15">
        <v>14597</v>
      </c>
      <c r="Q926" s="127">
        <v>42509</v>
      </c>
      <c r="R926" s="17">
        <v>404.4</v>
      </c>
      <c r="S926" s="20">
        <f t="shared" si="16"/>
        <v>0</v>
      </c>
    </row>
    <row r="927" spans="1:19" x14ac:dyDescent="0.2">
      <c r="A927" s="25">
        <v>921</v>
      </c>
      <c r="B927" s="15" t="s">
        <v>1726</v>
      </c>
      <c r="C927" s="16">
        <v>42522</v>
      </c>
      <c r="D927" s="15">
        <v>13652</v>
      </c>
      <c r="E927" s="113">
        <v>42502</v>
      </c>
      <c r="F927" s="100">
        <v>404.1</v>
      </c>
      <c r="G927" s="15" t="s">
        <v>1722</v>
      </c>
      <c r="H927" s="15" t="s">
        <v>79</v>
      </c>
      <c r="I927" s="15" t="s">
        <v>130</v>
      </c>
      <c r="J927" s="15" t="s">
        <v>121</v>
      </c>
      <c r="K927" s="20">
        <v>0</v>
      </c>
      <c r="L927" s="127">
        <v>42502</v>
      </c>
      <c r="M927" s="127">
        <v>42522</v>
      </c>
      <c r="N927" s="15">
        <v>404.1</v>
      </c>
      <c r="O927" s="17" t="s">
        <v>72</v>
      </c>
      <c r="P927" s="15">
        <v>14359</v>
      </c>
      <c r="Q927" s="127">
        <v>42502</v>
      </c>
      <c r="R927" s="17">
        <v>404.1</v>
      </c>
      <c r="S927" s="20">
        <f t="shared" si="16"/>
        <v>0</v>
      </c>
    </row>
    <row r="928" spans="1:19" x14ac:dyDescent="0.2">
      <c r="A928" s="25">
        <v>922</v>
      </c>
      <c r="B928" s="15" t="s">
        <v>1727</v>
      </c>
      <c r="C928" s="16">
        <v>42522</v>
      </c>
      <c r="D928" s="15">
        <v>14147</v>
      </c>
      <c r="E928" s="113">
        <v>42516</v>
      </c>
      <c r="F928" s="100">
        <v>406.2</v>
      </c>
      <c r="G928" s="15" t="s">
        <v>1722</v>
      </c>
      <c r="H928" s="15" t="s">
        <v>79</v>
      </c>
      <c r="I928" s="15" t="s">
        <v>130</v>
      </c>
      <c r="J928" s="15" t="s">
        <v>121</v>
      </c>
      <c r="K928" s="20">
        <v>0</v>
      </c>
      <c r="L928" s="127">
        <v>42516</v>
      </c>
      <c r="M928" s="127">
        <v>42522</v>
      </c>
      <c r="N928" s="15">
        <v>406.2</v>
      </c>
      <c r="O928" s="17" t="s">
        <v>72</v>
      </c>
      <c r="P928" s="15">
        <v>14834</v>
      </c>
      <c r="Q928" s="127">
        <v>42516</v>
      </c>
      <c r="R928" s="17">
        <v>406.2</v>
      </c>
      <c r="S928" s="20">
        <f t="shared" si="16"/>
        <v>0</v>
      </c>
    </row>
    <row r="929" spans="1:19" x14ac:dyDescent="0.2">
      <c r="A929" s="25">
        <v>923</v>
      </c>
      <c r="B929" s="15" t="s">
        <v>1728</v>
      </c>
      <c r="C929" s="16">
        <v>42522</v>
      </c>
      <c r="D929" s="15">
        <v>28</v>
      </c>
      <c r="E929" s="113">
        <v>42521</v>
      </c>
      <c r="F929" s="100">
        <v>184395.04</v>
      </c>
      <c r="G929" s="15" t="s">
        <v>1729</v>
      </c>
      <c r="H929" s="15" t="s">
        <v>1730</v>
      </c>
      <c r="I929" s="15" t="s">
        <v>130</v>
      </c>
      <c r="J929" s="15" t="s">
        <v>21</v>
      </c>
      <c r="K929" s="20">
        <v>60</v>
      </c>
      <c r="L929" s="127">
        <v>42581</v>
      </c>
      <c r="M929" s="127">
        <v>42522</v>
      </c>
      <c r="N929" s="15">
        <v>184395.04</v>
      </c>
      <c r="O929" s="39" t="s">
        <v>20</v>
      </c>
      <c r="P929" s="40">
        <v>552</v>
      </c>
      <c r="Q929" s="126">
        <v>42580</v>
      </c>
      <c r="R929" s="39">
        <v>184395.04</v>
      </c>
      <c r="S929" s="38">
        <f t="shared" si="16"/>
        <v>-1</v>
      </c>
    </row>
    <row r="930" spans="1:19" x14ac:dyDescent="0.2">
      <c r="A930" s="25">
        <v>924</v>
      </c>
      <c r="B930" s="15" t="s">
        <v>1731</v>
      </c>
      <c r="C930" s="16">
        <v>42527</v>
      </c>
      <c r="D930" s="15">
        <v>3309216059</v>
      </c>
      <c r="E930" s="113">
        <v>42522</v>
      </c>
      <c r="F930" s="100">
        <v>14302.14</v>
      </c>
      <c r="G930" s="15" t="s">
        <v>1732</v>
      </c>
      <c r="H930" s="15" t="s">
        <v>26</v>
      </c>
      <c r="I930" s="15" t="s">
        <v>130</v>
      </c>
      <c r="J930" s="15" t="s">
        <v>21</v>
      </c>
      <c r="K930" s="20">
        <v>10</v>
      </c>
      <c r="L930" s="127">
        <v>42532</v>
      </c>
      <c r="M930" s="127">
        <v>42522</v>
      </c>
      <c r="N930" s="15">
        <v>14302.14</v>
      </c>
      <c r="O930" s="39" t="s">
        <v>20</v>
      </c>
      <c r="P930" s="40">
        <v>1275</v>
      </c>
      <c r="Q930" s="126">
        <v>42534</v>
      </c>
      <c r="R930" s="39">
        <v>14302.14</v>
      </c>
      <c r="S930" s="38">
        <f t="shared" si="16"/>
        <v>2</v>
      </c>
    </row>
    <row r="931" spans="1:19" x14ac:dyDescent="0.2">
      <c r="A931" s="25">
        <v>925</v>
      </c>
      <c r="B931" s="15" t="s">
        <v>1733</v>
      </c>
      <c r="C931" s="16">
        <v>42527</v>
      </c>
      <c r="D931" s="15">
        <v>3309216058</v>
      </c>
      <c r="E931" s="113">
        <v>42521</v>
      </c>
      <c r="F931" s="100">
        <v>8041.98</v>
      </c>
      <c r="G931" s="15" t="s">
        <v>357</v>
      </c>
      <c r="H931" s="15" t="s">
        <v>26</v>
      </c>
      <c r="I931" s="15" t="s">
        <v>130</v>
      </c>
      <c r="J931" s="15" t="s">
        <v>21</v>
      </c>
      <c r="K931" s="20">
        <v>10</v>
      </c>
      <c r="L931" s="127">
        <v>42531</v>
      </c>
      <c r="M931" s="127">
        <v>42522</v>
      </c>
      <c r="N931" s="15">
        <v>8041.98</v>
      </c>
      <c r="O931" s="39" t="s">
        <v>20</v>
      </c>
      <c r="P931" s="40">
        <v>1275</v>
      </c>
      <c r="Q931" s="126">
        <v>42534</v>
      </c>
      <c r="R931" s="39">
        <v>8041.98</v>
      </c>
      <c r="S931" s="38">
        <f t="shared" si="16"/>
        <v>3</v>
      </c>
    </row>
    <row r="932" spans="1:19" x14ac:dyDescent="0.2">
      <c r="A932" s="25">
        <v>926</v>
      </c>
      <c r="B932" s="15" t="s">
        <v>1734</v>
      </c>
      <c r="C932" s="16">
        <v>42528</v>
      </c>
      <c r="D932" s="15">
        <v>1514</v>
      </c>
      <c r="E932" s="113">
        <v>42521</v>
      </c>
      <c r="F932" s="100">
        <v>21824.959999999999</v>
      </c>
      <c r="G932" s="15" t="s">
        <v>1735</v>
      </c>
      <c r="H932" s="15" t="s">
        <v>450</v>
      </c>
      <c r="I932" s="15" t="s">
        <v>130</v>
      </c>
      <c r="J932" s="15" t="s">
        <v>21</v>
      </c>
      <c r="K932" s="20">
        <v>60</v>
      </c>
      <c r="L932" s="127">
        <v>42582</v>
      </c>
      <c r="M932" s="127">
        <v>42529</v>
      </c>
      <c r="N932" s="15">
        <v>21824.959999999999</v>
      </c>
      <c r="O932" s="17" t="s">
        <v>20</v>
      </c>
      <c r="P932" s="15">
        <v>1353</v>
      </c>
      <c r="Q932" s="127">
        <v>42585</v>
      </c>
      <c r="R932" s="17">
        <v>20915.59</v>
      </c>
      <c r="S932" s="20">
        <f t="shared" si="16"/>
        <v>3</v>
      </c>
    </row>
    <row r="933" spans="1:19" x14ac:dyDescent="0.2">
      <c r="A933" s="25">
        <v>927</v>
      </c>
      <c r="B933" s="15" t="s">
        <v>1736</v>
      </c>
      <c r="C933" s="16">
        <v>42529</v>
      </c>
      <c r="D933" s="15">
        <v>23145</v>
      </c>
      <c r="E933" s="113">
        <v>42520</v>
      </c>
      <c r="F933" s="100">
        <v>22292.94</v>
      </c>
      <c r="G933" s="15" t="s">
        <v>43</v>
      </c>
      <c r="H933" s="15" t="s">
        <v>1737</v>
      </c>
      <c r="I933" s="15" t="s">
        <v>130</v>
      </c>
      <c r="J933" s="15" t="s">
        <v>21</v>
      </c>
      <c r="K933" s="20">
        <v>30</v>
      </c>
      <c r="L933" s="126">
        <v>42544</v>
      </c>
      <c r="M933" s="127">
        <v>42529</v>
      </c>
      <c r="N933" s="15">
        <v>22992.94</v>
      </c>
      <c r="O933" s="39" t="s">
        <v>3765</v>
      </c>
      <c r="P933" s="40">
        <v>3440274</v>
      </c>
      <c r="Q933" s="126">
        <v>42544</v>
      </c>
      <c r="R933" s="39">
        <v>22992.94</v>
      </c>
      <c r="S933" s="38">
        <f t="shared" si="16"/>
        <v>0</v>
      </c>
    </row>
    <row r="934" spans="1:19" x14ac:dyDescent="0.2">
      <c r="A934" s="25">
        <v>928</v>
      </c>
      <c r="B934" s="15" t="s">
        <v>1738</v>
      </c>
      <c r="C934" s="16">
        <v>42529</v>
      </c>
      <c r="D934" s="15">
        <v>23134</v>
      </c>
      <c r="E934" s="113">
        <v>42514</v>
      </c>
      <c r="F934" s="100">
        <v>3816.84</v>
      </c>
      <c r="G934" s="15" t="s">
        <v>172</v>
      </c>
      <c r="H934" s="15" t="s">
        <v>393</v>
      </c>
      <c r="I934" s="15" t="s">
        <v>130</v>
      </c>
      <c r="J934" s="15" t="s">
        <v>21</v>
      </c>
      <c r="K934" s="20">
        <v>30</v>
      </c>
      <c r="L934" s="127">
        <v>42544</v>
      </c>
      <c r="M934" s="127">
        <v>42529</v>
      </c>
      <c r="N934" s="15">
        <v>3816.84</v>
      </c>
      <c r="O934" s="39" t="s">
        <v>3765</v>
      </c>
      <c r="P934" s="40">
        <v>3440274</v>
      </c>
      <c r="Q934" s="126">
        <v>42544</v>
      </c>
      <c r="R934" s="39">
        <v>3816.84</v>
      </c>
      <c r="S934" s="38">
        <f t="shared" si="16"/>
        <v>0</v>
      </c>
    </row>
    <row r="935" spans="1:19" x14ac:dyDescent="0.2">
      <c r="A935" s="25">
        <v>929</v>
      </c>
      <c r="B935" s="15" t="s">
        <v>1739</v>
      </c>
      <c r="C935" s="16">
        <v>42529</v>
      </c>
      <c r="D935" s="15">
        <v>23135</v>
      </c>
      <c r="E935" s="113">
        <v>42514</v>
      </c>
      <c r="F935" s="100">
        <v>4476.26</v>
      </c>
      <c r="G935" s="15" t="s">
        <v>172</v>
      </c>
      <c r="H935" s="15" t="s">
        <v>393</v>
      </c>
      <c r="I935" s="15" t="s">
        <v>130</v>
      </c>
      <c r="J935" s="15" t="s">
        <v>21</v>
      </c>
      <c r="K935" s="20">
        <v>30</v>
      </c>
      <c r="L935" s="127">
        <v>42544</v>
      </c>
      <c r="M935" s="127">
        <v>42529</v>
      </c>
      <c r="N935" s="15">
        <v>4476.26</v>
      </c>
      <c r="O935" s="39" t="s">
        <v>3765</v>
      </c>
      <c r="P935" s="40">
        <v>3440274</v>
      </c>
      <c r="Q935" s="126">
        <v>42544</v>
      </c>
      <c r="R935" s="39">
        <v>4476.26</v>
      </c>
      <c r="S935" s="38">
        <f t="shared" si="16"/>
        <v>0</v>
      </c>
    </row>
    <row r="936" spans="1:19" x14ac:dyDescent="0.2">
      <c r="A936" s="25">
        <v>930</v>
      </c>
      <c r="B936" s="28" t="s">
        <v>1740</v>
      </c>
      <c r="C936" s="29">
        <v>42530</v>
      </c>
      <c r="D936" s="28">
        <v>1515</v>
      </c>
      <c r="E936" s="114">
        <v>42521</v>
      </c>
      <c r="F936" s="99">
        <v>18804.68</v>
      </c>
      <c r="G936" s="28" t="s">
        <v>223</v>
      </c>
      <c r="H936" s="28" t="s">
        <v>97</v>
      </c>
      <c r="I936" s="28" t="s">
        <v>130</v>
      </c>
      <c r="J936" s="28" t="s">
        <v>123</v>
      </c>
      <c r="K936" s="30">
        <v>60</v>
      </c>
      <c r="L936" s="93">
        <v>42582</v>
      </c>
      <c r="M936" s="93">
        <v>42534</v>
      </c>
      <c r="N936" s="28">
        <v>18804.68</v>
      </c>
      <c r="O936" s="32" t="s">
        <v>20</v>
      </c>
      <c r="P936" s="28">
        <v>1353</v>
      </c>
      <c r="Q936" s="93">
        <v>42585</v>
      </c>
      <c r="R936" s="32">
        <v>18491.27</v>
      </c>
      <c r="S936" s="20">
        <f t="shared" si="16"/>
        <v>3</v>
      </c>
    </row>
    <row r="937" spans="1:19" x14ac:dyDescent="0.2">
      <c r="A937" s="25">
        <v>931</v>
      </c>
      <c r="B937" s="28" t="s">
        <v>1741</v>
      </c>
      <c r="C937" s="29">
        <v>42530</v>
      </c>
      <c r="D937" s="28">
        <v>23154</v>
      </c>
      <c r="E937" s="114">
        <v>42521</v>
      </c>
      <c r="F937" s="99">
        <v>201.59</v>
      </c>
      <c r="G937" s="28" t="s">
        <v>562</v>
      </c>
      <c r="H937" s="28" t="s">
        <v>42</v>
      </c>
      <c r="I937" s="28" t="s">
        <v>130</v>
      </c>
      <c r="J937" s="28" t="s">
        <v>123</v>
      </c>
      <c r="K937" s="30">
        <v>30</v>
      </c>
      <c r="L937" s="93">
        <v>42551</v>
      </c>
      <c r="M937" s="93">
        <v>42534</v>
      </c>
      <c r="N937" s="28">
        <v>201.59</v>
      </c>
      <c r="O937" s="32"/>
      <c r="P937" s="28"/>
      <c r="Q937" s="93">
        <v>42551</v>
      </c>
      <c r="R937" s="28">
        <v>201.59</v>
      </c>
      <c r="S937" s="20">
        <f t="shared" si="16"/>
        <v>0</v>
      </c>
    </row>
    <row r="938" spans="1:19" x14ac:dyDescent="0.2">
      <c r="A938" s="25">
        <v>932</v>
      </c>
      <c r="B938" s="28" t="s">
        <v>1742</v>
      </c>
      <c r="C938" s="29">
        <v>42531</v>
      </c>
      <c r="D938" s="28">
        <v>1093</v>
      </c>
      <c r="E938" s="114">
        <v>42496</v>
      </c>
      <c r="F938" s="99">
        <v>1839</v>
      </c>
      <c r="G938" s="28" t="s">
        <v>322</v>
      </c>
      <c r="H938" s="28" t="s">
        <v>80</v>
      </c>
      <c r="I938" s="28" t="s">
        <v>130</v>
      </c>
      <c r="J938" s="28" t="s">
        <v>103</v>
      </c>
      <c r="K938" s="30">
        <v>60</v>
      </c>
      <c r="L938" s="93">
        <v>42557</v>
      </c>
      <c r="M938" s="93">
        <v>42534</v>
      </c>
      <c r="N938" s="28">
        <v>1839</v>
      </c>
      <c r="O938" s="32" t="s">
        <v>20</v>
      </c>
      <c r="P938" s="28">
        <v>1307</v>
      </c>
      <c r="Q938" s="93">
        <v>42556</v>
      </c>
      <c r="R938" s="32">
        <v>1802.22</v>
      </c>
      <c r="S938" s="20">
        <f t="shared" si="16"/>
        <v>-1</v>
      </c>
    </row>
    <row r="939" spans="1:19" x14ac:dyDescent="0.2">
      <c r="A939" s="25">
        <v>933</v>
      </c>
      <c r="B939" s="11" t="s">
        <v>1743</v>
      </c>
      <c r="C939" s="24">
        <v>42530</v>
      </c>
      <c r="D939" s="12">
        <v>909</v>
      </c>
      <c r="E939" s="112">
        <v>42523</v>
      </c>
      <c r="F939" s="97">
        <v>600</v>
      </c>
      <c r="G939" s="13" t="s">
        <v>1744</v>
      </c>
      <c r="H939" s="13" t="s">
        <v>1745</v>
      </c>
      <c r="I939" s="13" t="s">
        <v>130</v>
      </c>
      <c r="J939" s="13" t="s">
        <v>85</v>
      </c>
      <c r="K939" s="12">
        <v>30</v>
      </c>
      <c r="L939" s="140">
        <v>42530</v>
      </c>
      <c r="M939" s="122">
        <v>42530</v>
      </c>
      <c r="N939" s="13">
        <v>600</v>
      </c>
      <c r="O939" s="85" t="s">
        <v>27</v>
      </c>
      <c r="P939" s="13">
        <v>1269</v>
      </c>
      <c r="Q939" s="122">
        <v>42530</v>
      </c>
      <c r="R939" s="13">
        <v>600</v>
      </c>
      <c r="S939" s="20">
        <f t="shared" si="16"/>
        <v>0</v>
      </c>
    </row>
    <row r="940" spans="1:19" x14ac:dyDescent="0.2">
      <c r="A940" s="25">
        <v>934</v>
      </c>
      <c r="B940" s="11" t="s">
        <v>1746</v>
      </c>
      <c r="C940" s="24">
        <v>42530</v>
      </c>
      <c r="D940" s="12">
        <v>9015</v>
      </c>
      <c r="E940" s="112">
        <v>42530</v>
      </c>
      <c r="F940" s="97">
        <v>870</v>
      </c>
      <c r="G940" s="13" t="s">
        <v>1747</v>
      </c>
      <c r="H940" s="13" t="s">
        <v>1748</v>
      </c>
      <c r="I940" s="13" t="s">
        <v>130</v>
      </c>
      <c r="J940" s="13" t="s">
        <v>66</v>
      </c>
      <c r="K940" s="12">
        <v>0</v>
      </c>
      <c r="L940" s="136">
        <v>42530</v>
      </c>
      <c r="M940" s="122">
        <v>42530</v>
      </c>
      <c r="N940" s="13">
        <v>870</v>
      </c>
      <c r="O940" s="85" t="s">
        <v>93</v>
      </c>
      <c r="P940" s="13">
        <v>9008</v>
      </c>
      <c r="Q940" s="122">
        <v>42530</v>
      </c>
      <c r="R940" s="13">
        <v>870</v>
      </c>
      <c r="S940" s="20">
        <f t="shared" si="16"/>
        <v>0</v>
      </c>
    </row>
    <row r="941" spans="1:19" x14ac:dyDescent="0.2">
      <c r="A941" s="25">
        <v>935</v>
      </c>
      <c r="B941" s="11" t="s">
        <v>1749</v>
      </c>
      <c r="C941" s="24">
        <v>42531</v>
      </c>
      <c r="D941" s="12">
        <v>20037</v>
      </c>
      <c r="E941" s="112">
        <v>42501</v>
      </c>
      <c r="F941" s="97">
        <v>9907.92</v>
      </c>
      <c r="G941" s="13" t="s">
        <v>1698</v>
      </c>
      <c r="H941" s="13" t="s">
        <v>1197</v>
      </c>
      <c r="I941" s="13" t="s">
        <v>130</v>
      </c>
      <c r="J941" s="13" t="s">
        <v>109</v>
      </c>
      <c r="K941" s="12">
        <v>60</v>
      </c>
      <c r="L941" s="140">
        <v>42561</v>
      </c>
      <c r="M941" s="122">
        <v>42531</v>
      </c>
      <c r="N941" s="13">
        <v>9907.92</v>
      </c>
      <c r="O941" s="85" t="s">
        <v>27</v>
      </c>
      <c r="P941" s="13">
        <v>1325</v>
      </c>
      <c r="Q941" s="122">
        <v>42564</v>
      </c>
      <c r="R941" s="13">
        <v>9742.7900000000009</v>
      </c>
      <c r="S941" s="20">
        <f t="shared" si="16"/>
        <v>3</v>
      </c>
    </row>
    <row r="942" spans="1:19" x14ac:dyDescent="0.2">
      <c r="A942" s="25">
        <v>936</v>
      </c>
      <c r="B942" s="28" t="s">
        <v>1750</v>
      </c>
      <c r="C942" s="29">
        <v>42531</v>
      </c>
      <c r="D942" s="28">
        <v>55122</v>
      </c>
      <c r="E942" s="114">
        <v>42529</v>
      </c>
      <c r="F942" s="99">
        <v>1357.99</v>
      </c>
      <c r="G942" s="28" t="s">
        <v>1751</v>
      </c>
      <c r="H942" s="28" t="s">
        <v>1752</v>
      </c>
      <c r="I942" s="28" t="s">
        <v>130</v>
      </c>
      <c r="J942" s="28" t="s">
        <v>22</v>
      </c>
      <c r="K942" s="30">
        <v>30</v>
      </c>
      <c r="L942" s="93">
        <v>42555</v>
      </c>
      <c r="M942" s="93">
        <v>1357.99</v>
      </c>
      <c r="N942" s="28">
        <v>1357.99</v>
      </c>
      <c r="O942" s="32"/>
      <c r="P942" s="28"/>
      <c r="Q942" s="93">
        <v>42555</v>
      </c>
      <c r="R942" s="28">
        <v>1357.99</v>
      </c>
      <c r="S942" s="20">
        <f t="shared" si="16"/>
        <v>0</v>
      </c>
    </row>
    <row r="943" spans="1:19" x14ac:dyDescent="0.2">
      <c r="A943" s="25">
        <v>937</v>
      </c>
      <c r="B943" s="28" t="s">
        <v>1753</v>
      </c>
      <c r="C943" s="29">
        <v>42534</v>
      </c>
      <c r="D943" s="28">
        <v>24000030945</v>
      </c>
      <c r="E943" s="114">
        <v>42521</v>
      </c>
      <c r="F943" s="99">
        <v>116.44</v>
      </c>
      <c r="G943" s="28" t="s">
        <v>1307</v>
      </c>
      <c r="H943" s="28" t="s">
        <v>1754</v>
      </c>
      <c r="I943" s="28" t="s">
        <v>130</v>
      </c>
      <c r="J943" s="28" t="s">
        <v>123</v>
      </c>
      <c r="K943" s="30">
        <v>30</v>
      </c>
      <c r="L943" s="93">
        <v>42535</v>
      </c>
      <c r="M943" s="93">
        <v>42534</v>
      </c>
      <c r="N943" s="28">
        <v>116.44</v>
      </c>
      <c r="O943" s="32" t="s">
        <v>27</v>
      </c>
      <c r="P943" s="28">
        <v>1280</v>
      </c>
      <c r="Q943" s="93">
        <v>42535</v>
      </c>
      <c r="R943" s="32">
        <v>58.18</v>
      </c>
      <c r="S943" s="20">
        <f t="shared" si="16"/>
        <v>0</v>
      </c>
    </row>
    <row r="944" spans="1:19" x14ac:dyDescent="0.2">
      <c r="A944" s="25">
        <v>938</v>
      </c>
      <c r="B944" s="28" t="s">
        <v>1755</v>
      </c>
      <c r="C944" s="29">
        <v>42534</v>
      </c>
      <c r="D944" s="28">
        <v>597279</v>
      </c>
      <c r="E944" s="114">
        <v>42521</v>
      </c>
      <c r="F944" s="99">
        <v>70.09</v>
      </c>
      <c r="G944" s="28" t="s">
        <v>1756</v>
      </c>
      <c r="H944" s="28" t="s">
        <v>18</v>
      </c>
      <c r="I944" s="28" t="s">
        <v>130</v>
      </c>
      <c r="J944" s="28" t="s">
        <v>123</v>
      </c>
      <c r="K944" s="30">
        <v>15</v>
      </c>
      <c r="L944" s="93">
        <v>42536</v>
      </c>
      <c r="M944" s="93">
        <v>42535</v>
      </c>
      <c r="N944" s="28">
        <v>70.09</v>
      </c>
      <c r="O944" s="32" t="s">
        <v>27</v>
      </c>
      <c r="P944" s="28">
        <v>1281</v>
      </c>
      <c r="Q944" s="93">
        <v>42535</v>
      </c>
      <c r="R944" s="32">
        <v>70</v>
      </c>
      <c r="S944" s="20">
        <f t="shared" si="16"/>
        <v>-1</v>
      </c>
    </row>
    <row r="945" spans="1:19" x14ac:dyDescent="0.2">
      <c r="A945" s="25">
        <v>939</v>
      </c>
      <c r="B945" s="28" t="s">
        <v>1757</v>
      </c>
      <c r="C945" s="29">
        <v>42534</v>
      </c>
      <c r="D945" s="28">
        <v>18528</v>
      </c>
      <c r="E945" s="114">
        <v>42521</v>
      </c>
      <c r="F945" s="99">
        <v>21.95</v>
      </c>
      <c r="G945" s="28" t="s">
        <v>77</v>
      </c>
      <c r="H945" s="28" t="s">
        <v>1754</v>
      </c>
      <c r="I945" s="28" t="s">
        <v>130</v>
      </c>
      <c r="J945" s="28" t="s">
        <v>123</v>
      </c>
      <c r="K945" s="30">
        <v>15</v>
      </c>
      <c r="L945" s="93">
        <v>42536</v>
      </c>
      <c r="M945" s="93">
        <v>42534</v>
      </c>
      <c r="N945" s="28">
        <v>21.95</v>
      </c>
      <c r="O945" s="32" t="s">
        <v>27</v>
      </c>
      <c r="P945" s="28">
        <v>1283</v>
      </c>
      <c r="Q945" s="93">
        <v>42535</v>
      </c>
      <c r="R945" s="32">
        <v>21.95</v>
      </c>
      <c r="S945" s="20">
        <f t="shared" si="16"/>
        <v>-1</v>
      </c>
    </row>
    <row r="946" spans="1:19" x14ac:dyDescent="0.2">
      <c r="A946" s="25">
        <v>940</v>
      </c>
      <c r="B946" s="28" t="s">
        <v>1758</v>
      </c>
      <c r="C946" s="29">
        <v>42534</v>
      </c>
      <c r="D946" s="28">
        <v>207694</v>
      </c>
      <c r="E946" s="114">
        <v>42521</v>
      </c>
      <c r="F946" s="99">
        <v>81.16</v>
      </c>
      <c r="G946" s="28" t="s">
        <v>1263</v>
      </c>
      <c r="H946" s="28" t="s">
        <v>18</v>
      </c>
      <c r="I946" s="28" t="s">
        <v>130</v>
      </c>
      <c r="J946" s="28" t="s">
        <v>123</v>
      </c>
      <c r="K946" s="30">
        <v>30</v>
      </c>
      <c r="L946" s="93">
        <v>42535</v>
      </c>
      <c r="M946" s="93">
        <v>42534</v>
      </c>
      <c r="N946" s="28">
        <v>81.16</v>
      </c>
      <c r="O946" s="32" t="s">
        <v>27</v>
      </c>
      <c r="P946" s="28">
        <v>1282</v>
      </c>
      <c r="Q946" s="93">
        <v>42535</v>
      </c>
      <c r="R946" s="32">
        <v>81.16</v>
      </c>
      <c r="S946" s="20">
        <f t="shared" si="16"/>
        <v>0</v>
      </c>
    </row>
    <row r="947" spans="1:19" x14ac:dyDescent="0.2">
      <c r="A947" s="25">
        <v>941</v>
      </c>
      <c r="B947" s="28" t="s">
        <v>1759</v>
      </c>
      <c r="C947" s="29">
        <v>42534</v>
      </c>
      <c r="D947" s="28">
        <v>10021470</v>
      </c>
      <c r="E947" s="114">
        <v>42529</v>
      </c>
      <c r="F947" s="99">
        <v>18.09</v>
      </c>
      <c r="G947" s="28" t="s">
        <v>263</v>
      </c>
      <c r="H947" s="28" t="s">
        <v>16</v>
      </c>
      <c r="I947" s="28" t="s">
        <v>130</v>
      </c>
      <c r="J947" s="28" t="s">
        <v>123</v>
      </c>
      <c r="K947" s="30">
        <v>15</v>
      </c>
      <c r="L947" s="93">
        <v>42537</v>
      </c>
      <c r="M947" s="93">
        <v>42534</v>
      </c>
      <c r="N947" s="28">
        <v>18.09</v>
      </c>
      <c r="O947" s="32" t="s">
        <v>27</v>
      </c>
      <c r="P947" s="28">
        <v>1288</v>
      </c>
      <c r="Q947" s="93">
        <v>42537</v>
      </c>
      <c r="R947" s="32">
        <v>18.09</v>
      </c>
      <c r="S947" s="20">
        <f t="shared" si="16"/>
        <v>0</v>
      </c>
    </row>
    <row r="948" spans="1:19" x14ac:dyDescent="0.2">
      <c r="A948" s="25">
        <v>942</v>
      </c>
      <c r="B948" s="28" t="s">
        <v>1760</v>
      </c>
      <c r="C948" s="29">
        <v>42534</v>
      </c>
      <c r="D948" s="28">
        <v>2008950</v>
      </c>
      <c r="E948" s="114">
        <v>42528</v>
      </c>
      <c r="F948" s="99">
        <v>191.72</v>
      </c>
      <c r="G948" s="28" t="s">
        <v>263</v>
      </c>
      <c r="H948" s="28" t="s">
        <v>16</v>
      </c>
      <c r="I948" s="28" t="s">
        <v>130</v>
      </c>
      <c r="J948" s="28" t="s">
        <v>123</v>
      </c>
      <c r="K948" s="30">
        <v>15</v>
      </c>
      <c r="L948" s="93">
        <v>42537</v>
      </c>
      <c r="M948" s="93">
        <v>42534</v>
      </c>
      <c r="N948" s="28">
        <v>191.72</v>
      </c>
      <c r="O948" s="32" t="s">
        <v>27</v>
      </c>
      <c r="P948" s="28">
        <v>1288</v>
      </c>
      <c r="Q948" s="93">
        <v>42537</v>
      </c>
      <c r="R948" s="32">
        <v>191.72</v>
      </c>
      <c r="S948" s="20">
        <f t="shared" si="16"/>
        <v>0</v>
      </c>
    </row>
    <row r="949" spans="1:19" x14ac:dyDescent="0.2">
      <c r="A949" s="25">
        <v>943</v>
      </c>
      <c r="B949" s="28" t="s">
        <v>1761</v>
      </c>
      <c r="C949" s="29">
        <v>42534</v>
      </c>
      <c r="D949" s="28">
        <v>31813</v>
      </c>
      <c r="E949" s="114">
        <v>42521</v>
      </c>
      <c r="F949" s="99">
        <v>296.07</v>
      </c>
      <c r="G949" s="28" t="s">
        <v>270</v>
      </c>
      <c r="H949" s="28" t="s">
        <v>16</v>
      </c>
      <c r="I949" s="28" t="s">
        <v>130</v>
      </c>
      <c r="J949" s="28" t="s">
        <v>123</v>
      </c>
      <c r="K949" s="30">
        <v>15</v>
      </c>
      <c r="L949" s="93">
        <v>42536</v>
      </c>
      <c r="M949" s="93">
        <v>42534</v>
      </c>
      <c r="N949" s="28">
        <v>296.07</v>
      </c>
      <c r="O949" s="32" t="s">
        <v>27</v>
      </c>
      <c r="P949" s="28">
        <v>1284</v>
      </c>
      <c r="Q949" s="93">
        <v>42535</v>
      </c>
      <c r="R949" s="32">
        <v>296.07</v>
      </c>
      <c r="S949" s="20">
        <f t="shared" si="16"/>
        <v>-1</v>
      </c>
    </row>
    <row r="950" spans="1:19" x14ac:dyDescent="0.2">
      <c r="A950" s="25">
        <v>944</v>
      </c>
      <c r="B950" s="28" t="s">
        <v>1762</v>
      </c>
      <c r="C950" s="29">
        <v>42534</v>
      </c>
      <c r="D950" s="28">
        <v>1965</v>
      </c>
      <c r="E950" s="114">
        <v>42531</v>
      </c>
      <c r="F950" s="99">
        <v>500</v>
      </c>
      <c r="G950" s="28" t="s">
        <v>1763</v>
      </c>
      <c r="H950" s="28" t="s">
        <v>79</v>
      </c>
      <c r="I950" s="28" t="s">
        <v>130</v>
      </c>
      <c r="J950" s="28" t="s">
        <v>234</v>
      </c>
      <c r="K950" s="30">
        <v>0</v>
      </c>
      <c r="L950" s="93">
        <v>42531</v>
      </c>
      <c r="M950" s="93">
        <v>42534</v>
      </c>
      <c r="N950" s="28">
        <v>500</v>
      </c>
      <c r="O950" s="32" t="s">
        <v>72</v>
      </c>
      <c r="P950" s="28">
        <v>237</v>
      </c>
      <c r="Q950" s="93">
        <v>42531</v>
      </c>
      <c r="R950" s="32">
        <v>500</v>
      </c>
      <c r="S950" s="20">
        <f t="shared" si="16"/>
        <v>0</v>
      </c>
    </row>
    <row r="951" spans="1:19" x14ac:dyDescent="0.2">
      <c r="A951" s="25">
        <v>945</v>
      </c>
      <c r="B951" s="11" t="s">
        <v>1764</v>
      </c>
      <c r="C951" s="24">
        <v>42531</v>
      </c>
      <c r="D951" s="12">
        <v>83608</v>
      </c>
      <c r="E951" s="112">
        <v>42529</v>
      </c>
      <c r="F951" s="97">
        <v>2434.21</v>
      </c>
      <c r="G951" s="13" t="s">
        <v>99</v>
      </c>
      <c r="H951" s="13" t="s">
        <v>1765</v>
      </c>
      <c r="I951" s="13" t="s">
        <v>130</v>
      </c>
      <c r="J951" s="13" t="s">
        <v>66</v>
      </c>
      <c r="K951" s="12">
        <v>15</v>
      </c>
      <c r="L951" s="136">
        <v>42551</v>
      </c>
      <c r="M951" s="122">
        <v>42534</v>
      </c>
      <c r="N951" s="13">
        <v>2434.21</v>
      </c>
      <c r="O951" s="85" t="s">
        <v>27</v>
      </c>
      <c r="P951" s="13">
        <v>130</v>
      </c>
      <c r="Q951" s="122">
        <v>42551</v>
      </c>
      <c r="R951" s="13">
        <v>2434.21</v>
      </c>
      <c r="S951" s="20">
        <f t="shared" si="16"/>
        <v>0</v>
      </c>
    </row>
    <row r="952" spans="1:19" x14ac:dyDescent="0.2">
      <c r="A952" s="25">
        <v>946</v>
      </c>
      <c r="B952" s="11" t="s">
        <v>1766</v>
      </c>
      <c r="C952" s="24">
        <v>42534</v>
      </c>
      <c r="D952" s="12">
        <v>2008952</v>
      </c>
      <c r="E952" s="112">
        <v>42528</v>
      </c>
      <c r="F952" s="97">
        <v>5250.34</v>
      </c>
      <c r="G952" s="13" t="s">
        <v>81</v>
      </c>
      <c r="H952" s="13" t="s">
        <v>42</v>
      </c>
      <c r="I952" s="13" t="s">
        <v>130</v>
      </c>
      <c r="J952" s="13" t="s">
        <v>66</v>
      </c>
      <c r="K952" s="12">
        <v>15</v>
      </c>
      <c r="L952" s="136">
        <v>42537</v>
      </c>
      <c r="M952" s="122">
        <v>42535</v>
      </c>
      <c r="N952" s="13">
        <v>5250.34</v>
      </c>
      <c r="O952" s="85" t="s">
        <v>27</v>
      </c>
      <c r="P952" s="13">
        <v>1288</v>
      </c>
      <c r="Q952" s="122">
        <v>42537</v>
      </c>
      <c r="R952" s="13">
        <v>5250.34</v>
      </c>
      <c r="S952" s="20">
        <f t="shared" si="16"/>
        <v>0</v>
      </c>
    </row>
    <row r="953" spans="1:19" x14ac:dyDescent="0.2">
      <c r="A953" s="25">
        <v>947</v>
      </c>
      <c r="B953" s="28" t="s">
        <v>1767</v>
      </c>
      <c r="C953" s="29">
        <v>42534</v>
      </c>
      <c r="D953" s="28">
        <v>5200657717</v>
      </c>
      <c r="E953" s="114">
        <v>42530</v>
      </c>
      <c r="F953" s="99">
        <v>2830.71</v>
      </c>
      <c r="G953" s="28" t="s">
        <v>24</v>
      </c>
      <c r="H953" s="28" t="s">
        <v>57</v>
      </c>
      <c r="I953" s="28" t="s">
        <v>130</v>
      </c>
      <c r="J953" s="28" t="s">
        <v>117</v>
      </c>
      <c r="K953" s="30">
        <v>0</v>
      </c>
      <c r="L953" s="93">
        <v>42530</v>
      </c>
      <c r="M953" s="93">
        <v>42555</v>
      </c>
      <c r="N953" s="28">
        <v>2830.71</v>
      </c>
      <c r="O953" s="32" t="s">
        <v>27</v>
      </c>
      <c r="P953" s="28">
        <v>1264</v>
      </c>
      <c r="Q953" s="93">
        <v>42529</v>
      </c>
      <c r="R953" s="32">
        <v>2830.71</v>
      </c>
      <c r="S953" s="20">
        <f t="shared" si="16"/>
        <v>-1</v>
      </c>
    </row>
    <row r="954" spans="1:19" x14ac:dyDescent="0.2">
      <c r="A954" s="25">
        <v>948</v>
      </c>
      <c r="B954" s="28" t="s">
        <v>1768</v>
      </c>
      <c r="C954" s="29">
        <v>42534</v>
      </c>
      <c r="D954" s="28">
        <v>83640</v>
      </c>
      <c r="E954" s="114">
        <v>42530</v>
      </c>
      <c r="F954" s="99">
        <v>162.63999999999999</v>
      </c>
      <c r="G954" s="28" t="s">
        <v>99</v>
      </c>
      <c r="H954" s="28" t="s">
        <v>80</v>
      </c>
      <c r="I954" s="28" t="s">
        <v>130</v>
      </c>
      <c r="J954" s="28" t="s">
        <v>135</v>
      </c>
      <c r="K954" s="30">
        <v>0</v>
      </c>
      <c r="L954" s="93">
        <v>42551</v>
      </c>
      <c r="M954" s="93">
        <v>42535</v>
      </c>
      <c r="N954" s="28">
        <v>162.63999999999999</v>
      </c>
      <c r="O954" s="32" t="s">
        <v>27</v>
      </c>
      <c r="P954" s="28">
        <v>126</v>
      </c>
      <c r="Q954" s="93">
        <v>42551</v>
      </c>
      <c r="R954" s="32">
        <v>162.63999999999999</v>
      </c>
      <c r="S954" s="20">
        <f t="shared" si="16"/>
        <v>0</v>
      </c>
    </row>
    <row r="955" spans="1:19" x14ac:dyDescent="0.2">
      <c r="A955" s="25">
        <v>949</v>
      </c>
      <c r="B955" s="28" t="s">
        <v>1769</v>
      </c>
      <c r="C955" s="29">
        <v>42534</v>
      </c>
      <c r="D955" s="28">
        <v>83638</v>
      </c>
      <c r="E955" s="114">
        <v>42530</v>
      </c>
      <c r="F955" s="99">
        <v>162.63999999999999</v>
      </c>
      <c r="G955" s="28" t="s">
        <v>99</v>
      </c>
      <c r="H955" s="28" t="s">
        <v>80</v>
      </c>
      <c r="I955" s="28" t="s">
        <v>130</v>
      </c>
      <c r="J955" s="28" t="s">
        <v>135</v>
      </c>
      <c r="K955" s="30">
        <v>0</v>
      </c>
      <c r="L955" s="93">
        <v>42551</v>
      </c>
      <c r="M955" s="93">
        <v>42535</v>
      </c>
      <c r="N955" s="28">
        <v>162.63999999999999</v>
      </c>
      <c r="O955" s="32" t="s">
        <v>27</v>
      </c>
      <c r="P955" s="28">
        <v>126</v>
      </c>
      <c r="Q955" s="93">
        <v>42551</v>
      </c>
      <c r="R955" s="32">
        <v>162.63999999999999</v>
      </c>
      <c r="S955" s="20">
        <f t="shared" si="16"/>
        <v>0</v>
      </c>
    </row>
    <row r="956" spans="1:19" x14ac:dyDescent="0.2">
      <c r="A956" s="25">
        <v>950</v>
      </c>
      <c r="B956" s="28" t="s">
        <v>1770</v>
      </c>
      <c r="C956" s="29">
        <v>42534</v>
      </c>
      <c r="D956" s="28">
        <v>83639</v>
      </c>
      <c r="E956" s="114">
        <v>42530</v>
      </c>
      <c r="F956" s="99">
        <v>758.98</v>
      </c>
      <c r="G956" s="28" t="s">
        <v>99</v>
      </c>
      <c r="H956" s="28" t="s">
        <v>80</v>
      </c>
      <c r="I956" s="28" t="s">
        <v>130</v>
      </c>
      <c r="J956" s="28" t="s">
        <v>135</v>
      </c>
      <c r="K956" s="30">
        <v>0</v>
      </c>
      <c r="L956" s="93">
        <v>42551</v>
      </c>
      <c r="M956" s="93">
        <v>42535</v>
      </c>
      <c r="N956" s="28">
        <v>758.98</v>
      </c>
      <c r="O956" s="32" t="s">
        <v>27</v>
      </c>
      <c r="P956" s="28">
        <v>126</v>
      </c>
      <c r="Q956" s="93">
        <v>42551</v>
      </c>
      <c r="R956" s="32">
        <v>758.98</v>
      </c>
      <c r="S956" s="20">
        <f t="shared" si="16"/>
        <v>0</v>
      </c>
    </row>
    <row r="957" spans="1:19" x14ac:dyDescent="0.2">
      <c r="A957" s="25">
        <v>951</v>
      </c>
      <c r="B957" s="28" t="s">
        <v>1771</v>
      </c>
      <c r="C957" s="29">
        <v>42534</v>
      </c>
      <c r="D957" s="28">
        <v>92629</v>
      </c>
      <c r="E957" s="114">
        <v>42527</v>
      </c>
      <c r="F957" s="99">
        <v>173</v>
      </c>
      <c r="G957" s="28" t="s">
        <v>1772</v>
      </c>
      <c r="H957" s="28" t="s">
        <v>79</v>
      </c>
      <c r="I957" s="28" t="s">
        <v>130</v>
      </c>
      <c r="J957" s="28" t="s">
        <v>234</v>
      </c>
      <c r="K957" s="30">
        <v>0</v>
      </c>
      <c r="L957" s="93">
        <v>42530</v>
      </c>
      <c r="M957" s="93">
        <v>42534</v>
      </c>
      <c r="N957" s="28">
        <v>173</v>
      </c>
      <c r="O957" s="32" t="s">
        <v>90</v>
      </c>
      <c r="P957" s="28">
        <v>23</v>
      </c>
      <c r="Q957" s="93">
        <v>42530</v>
      </c>
      <c r="R957" s="32">
        <v>173</v>
      </c>
      <c r="S957" s="20">
        <f t="shared" si="16"/>
        <v>0</v>
      </c>
    </row>
    <row r="958" spans="1:19" x14ac:dyDescent="0.2">
      <c r="A958" s="25">
        <v>952</v>
      </c>
      <c r="B958" s="28" t="s">
        <v>1773</v>
      </c>
      <c r="C958" s="29">
        <v>42534</v>
      </c>
      <c r="D958" s="28">
        <v>1018</v>
      </c>
      <c r="E958" s="114">
        <v>42529</v>
      </c>
      <c r="F958" s="99">
        <v>333.25</v>
      </c>
      <c r="G958" s="28" t="s">
        <v>1774</v>
      </c>
      <c r="H958" s="28" t="s">
        <v>79</v>
      </c>
      <c r="I958" s="28" t="s">
        <v>130</v>
      </c>
      <c r="J958" s="28" t="s">
        <v>234</v>
      </c>
      <c r="K958" s="30">
        <v>0</v>
      </c>
      <c r="L958" s="93">
        <v>42529</v>
      </c>
      <c r="M958" s="93">
        <v>42534</v>
      </c>
      <c r="N958" s="28">
        <v>333.25</v>
      </c>
      <c r="O958" s="32" t="s">
        <v>90</v>
      </c>
      <c r="P958" s="28">
        <v>4714</v>
      </c>
      <c r="Q958" s="93">
        <v>42529</v>
      </c>
      <c r="R958" s="32">
        <v>333.25</v>
      </c>
      <c r="S958" s="20">
        <f t="shared" si="16"/>
        <v>0</v>
      </c>
    </row>
    <row r="959" spans="1:19" x14ac:dyDescent="0.2">
      <c r="A959" s="25">
        <v>953</v>
      </c>
      <c r="B959" s="28" t="s">
        <v>1775</v>
      </c>
      <c r="C959" s="29">
        <v>42534</v>
      </c>
      <c r="D959" s="28">
        <v>92777</v>
      </c>
      <c r="E959" s="114">
        <v>42530</v>
      </c>
      <c r="F959" s="99">
        <v>173</v>
      </c>
      <c r="G959" s="28" t="s">
        <v>1772</v>
      </c>
      <c r="H959" s="28" t="s">
        <v>79</v>
      </c>
      <c r="I959" s="28" t="s">
        <v>130</v>
      </c>
      <c r="J959" s="28" t="s">
        <v>234</v>
      </c>
      <c r="K959" s="30">
        <v>0</v>
      </c>
      <c r="L959" s="93">
        <v>42530</v>
      </c>
      <c r="M959" s="93">
        <v>42534</v>
      </c>
      <c r="N959" s="28">
        <v>173</v>
      </c>
      <c r="O959" s="32" t="s">
        <v>90</v>
      </c>
      <c r="P959" s="28">
        <v>32</v>
      </c>
      <c r="Q959" s="93">
        <v>42530</v>
      </c>
      <c r="R959" s="32">
        <v>173</v>
      </c>
      <c r="S959" s="20">
        <f t="shared" si="16"/>
        <v>0</v>
      </c>
    </row>
    <row r="960" spans="1:19" x14ac:dyDescent="0.2">
      <c r="A960" s="25">
        <v>954</v>
      </c>
      <c r="B960" s="28" t="s">
        <v>1776</v>
      </c>
      <c r="C960" s="29">
        <v>42534</v>
      </c>
      <c r="D960" s="28">
        <v>83641</v>
      </c>
      <c r="E960" s="114">
        <v>42529</v>
      </c>
      <c r="F960" s="99">
        <v>6033.84</v>
      </c>
      <c r="G960" s="28" t="s">
        <v>99</v>
      </c>
      <c r="H960" s="28" t="s">
        <v>885</v>
      </c>
      <c r="I960" s="28" t="s">
        <v>130</v>
      </c>
      <c r="J960" s="28" t="s">
        <v>121</v>
      </c>
      <c r="K960" s="30">
        <v>10</v>
      </c>
      <c r="L960" s="93">
        <v>42539</v>
      </c>
      <c r="M960" s="93">
        <v>42534</v>
      </c>
      <c r="N960" s="28">
        <v>6033.84</v>
      </c>
      <c r="O960" s="32" t="s">
        <v>20</v>
      </c>
      <c r="P960" s="28">
        <v>1289</v>
      </c>
      <c r="Q960" s="93">
        <v>42537</v>
      </c>
      <c r="R960" s="28">
        <v>6033.84</v>
      </c>
      <c r="S960" s="20">
        <f t="shared" ref="S960:S1021" si="17">Q960-L960</f>
        <v>-2</v>
      </c>
    </row>
    <row r="961" spans="1:19" x14ac:dyDescent="0.2">
      <c r="A961" s="25">
        <v>955</v>
      </c>
      <c r="B961" s="28" t="s">
        <v>1777</v>
      </c>
      <c r="C961" s="29">
        <v>42535</v>
      </c>
      <c r="D961" s="30">
        <v>952016021688</v>
      </c>
      <c r="E961" s="114">
        <v>42529</v>
      </c>
      <c r="F961" s="99">
        <v>43.34</v>
      </c>
      <c r="G961" s="28" t="s">
        <v>15</v>
      </c>
      <c r="H961" s="28" t="s">
        <v>18</v>
      </c>
      <c r="I961" s="28" t="s">
        <v>130</v>
      </c>
      <c r="J961" s="28" t="s">
        <v>123</v>
      </c>
      <c r="K961" s="30">
        <v>15</v>
      </c>
      <c r="L961" s="93">
        <v>42537</v>
      </c>
      <c r="M961" s="93">
        <v>42536</v>
      </c>
      <c r="N961" s="28">
        <v>43.34</v>
      </c>
      <c r="O961" s="32" t="s">
        <v>27</v>
      </c>
      <c r="P961" s="28">
        <v>1287</v>
      </c>
      <c r="Q961" s="93">
        <v>42537</v>
      </c>
      <c r="R961" s="32">
        <v>43.34</v>
      </c>
      <c r="S961" s="20">
        <f t="shared" si="17"/>
        <v>0</v>
      </c>
    </row>
    <row r="962" spans="1:19" x14ac:dyDescent="0.2">
      <c r="A962" s="25">
        <v>956</v>
      </c>
      <c r="B962" s="28" t="s">
        <v>1778</v>
      </c>
      <c r="C962" s="29">
        <v>42535</v>
      </c>
      <c r="D962" s="30">
        <v>952016021664</v>
      </c>
      <c r="E962" s="114">
        <v>42529</v>
      </c>
      <c r="F962" s="99">
        <v>487.8</v>
      </c>
      <c r="G962" s="28" t="s">
        <v>15</v>
      </c>
      <c r="H962" s="28" t="s">
        <v>18</v>
      </c>
      <c r="I962" s="28" t="s">
        <v>130</v>
      </c>
      <c r="J962" s="28" t="s">
        <v>123</v>
      </c>
      <c r="K962" s="30">
        <v>15</v>
      </c>
      <c r="L962" s="93">
        <v>42537</v>
      </c>
      <c r="M962" s="93">
        <v>42536</v>
      </c>
      <c r="N962" s="28">
        <v>487.8</v>
      </c>
      <c r="O962" s="32" t="s">
        <v>27</v>
      </c>
      <c r="P962" s="28">
        <v>1287</v>
      </c>
      <c r="Q962" s="93">
        <v>42537</v>
      </c>
      <c r="R962" s="32">
        <v>487.8</v>
      </c>
      <c r="S962" s="20">
        <f t="shared" si="17"/>
        <v>0</v>
      </c>
    </row>
    <row r="963" spans="1:19" x14ac:dyDescent="0.2">
      <c r="A963" s="25">
        <v>957</v>
      </c>
      <c r="B963" s="28" t="s">
        <v>1779</v>
      </c>
      <c r="C963" s="29">
        <v>42535</v>
      </c>
      <c r="D963" s="28">
        <v>564</v>
      </c>
      <c r="E963" s="114">
        <v>42529</v>
      </c>
      <c r="F963" s="99">
        <v>750</v>
      </c>
      <c r="G963" s="28" t="s">
        <v>1780</v>
      </c>
      <c r="H963" s="28" t="s">
        <v>79</v>
      </c>
      <c r="I963" s="28" t="s">
        <v>130</v>
      </c>
      <c r="J963" s="28" t="s">
        <v>103</v>
      </c>
      <c r="K963" s="30">
        <v>0</v>
      </c>
      <c r="L963" s="93">
        <v>42529</v>
      </c>
      <c r="M963" s="93">
        <v>42535</v>
      </c>
      <c r="N963" s="28">
        <v>750</v>
      </c>
      <c r="O963" s="32" t="s">
        <v>90</v>
      </c>
      <c r="P963" s="28">
        <v>23321</v>
      </c>
      <c r="Q963" s="93">
        <v>42529</v>
      </c>
      <c r="R963" s="32">
        <v>750</v>
      </c>
      <c r="S963" s="20">
        <f t="shared" si="17"/>
        <v>0</v>
      </c>
    </row>
    <row r="964" spans="1:19" x14ac:dyDescent="0.2">
      <c r="A964" s="25">
        <v>958</v>
      </c>
      <c r="B964" s="28" t="s">
        <v>1781</v>
      </c>
      <c r="C964" s="29">
        <v>42536</v>
      </c>
      <c r="D964" s="28">
        <v>5615289</v>
      </c>
      <c r="E964" s="114">
        <v>42522</v>
      </c>
      <c r="F964" s="99">
        <v>1903.55</v>
      </c>
      <c r="G964" s="28" t="s">
        <v>171</v>
      </c>
      <c r="H964" s="28" t="s">
        <v>238</v>
      </c>
      <c r="I964" s="28" t="s">
        <v>130</v>
      </c>
      <c r="J964" s="28" t="s">
        <v>22</v>
      </c>
      <c r="K964" s="30">
        <v>20</v>
      </c>
      <c r="L964" s="93">
        <v>42536</v>
      </c>
      <c r="M964" s="93">
        <v>42537</v>
      </c>
      <c r="N964" s="28">
        <v>1903.55</v>
      </c>
      <c r="O964" s="32" t="s">
        <v>27</v>
      </c>
      <c r="P964" s="28">
        <v>1290</v>
      </c>
      <c r="Q964" s="93">
        <v>42537</v>
      </c>
      <c r="R964" s="32">
        <v>1903.55</v>
      </c>
      <c r="S964" s="20">
        <f t="shared" si="17"/>
        <v>1</v>
      </c>
    </row>
    <row r="965" spans="1:19" x14ac:dyDescent="0.2">
      <c r="A965" s="25">
        <v>959</v>
      </c>
      <c r="B965" s="11" t="s">
        <v>1782</v>
      </c>
      <c r="C965" s="24">
        <v>42535</v>
      </c>
      <c r="D965" s="12">
        <v>51617</v>
      </c>
      <c r="E965" s="112">
        <v>42534</v>
      </c>
      <c r="F965" s="97">
        <v>3255.84</v>
      </c>
      <c r="G965" s="13" t="s">
        <v>1783</v>
      </c>
      <c r="H965" s="13" t="s">
        <v>1784</v>
      </c>
      <c r="I965" s="13" t="s">
        <v>130</v>
      </c>
      <c r="J965" s="13" t="s">
        <v>109</v>
      </c>
      <c r="K965" s="12">
        <v>0</v>
      </c>
      <c r="L965" s="136">
        <v>42520</v>
      </c>
      <c r="M965" s="122">
        <v>42536</v>
      </c>
      <c r="N965" s="13">
        <v>3255.84</v>
      </c>
      <c r="O965" s="85" t="s">
        <v>27</v>
      </c>
      <c r="P965" s="13">
        <v>1246</v>
      </c>
      <c r="Q965" s="122">
        <v>42520</v>
      </c>
      <c r="R965" s="13">
        <v>3255.84</v>
      </c>
      <c r="S965" s="20">
        <f t="shared" si="17"/>
        <v>0</v>
      </c>
    </row>
    <row r="966" spans="1:19" x14ac:dyDescent="0.2">
      <c r="A966" s="25">
        <v>960</v>
      </c>
      <c r="B966" s="28" t="s">
        <v>1785</v>
      </c>
      <c r="C966" s="29">
        <v>42537</v>
      </c>
      <c r="D966" s="28">
        <v>1003</v>
      </c>
      <c r="E966" s="114">
        <v>42536</v>
      </c>
      <c r="F966" s="99">
        <v>125</v>
      </c>
      <c r="G966" s="28" t="s">
        <v>1786</v>
      </c>
      <c r="H966" s="28" t="s">
        <v>79</v>
      </c>
      <c r="I966" s="28" t="s">
        <v>130</v>
      </c>
      <c r="J966" s="28" t="s">
        <v>234</v>
      </c>
      <c r="K966" s="30">
        <v>0</v>
      </c>
      <c r="L966" s="93">
        <v>42536</v>
      </c>
      <c r="M966" s="93">
        <v>42537</v>
      </c>
      <c r="N966" s="28">
        <v>125</v>
      </c>
      <c r="O966" s="32" t="s">
        <v>90</v>
      </c>
      <c r="P966" s="28">
        <v>3</v>
      </c>
      <c r="Q966" s="93">
        <v>42536</v>
      </c>
      <c r="R966" s="32">
        <v>125</v>
      </c>
      <c r="S966" s="20">
        <f t="shared" si="17"/>
        <v>0</v>
      </c>
    </row>
    <row r="967" spans="1:19" x14ac:dyDescent="0.2">
      <c r="A967" s="25">
        <v>961</v>
      </c>
      <c r="B967" s="28" t="s">
        <v>1787</v>
      </c>
      <c r="C967" s="29">
        <v>42537</v>
      </c>
      <c r="D967" s="28">
        <v>1002</v>
      </c>
      <c r="E967" s="114">
        <v>42536</v>
      </c>
      <c r="F967" s="99">
        <v>125</v>
      </c>
      <c r="G967" s="28" t="s">
        <v>1786</v>
      </c>
      <c r="H967" s="28" t="s">
        <v>79</v>
      </c>
      <c r="I967" s="28" t="s">
        <v>130</v>
      </c>
      <c r="J967" s="28" t="s">
        <v>234</v>
      </c>
      <c r="K967" s="30">
        <v>0</v>
      </c>
      <c r="L967" s="93">
        <v>42536</v>
      </c>
      <c r="M967" s="93">
        <v>42537</v>
      </c>
      <c r="N967" s="28">
        <v>125</v>
      </c>
      <c r="O967" s="32" t="s">
        <v>90</v>
      </c>
      <c r="P967" s="28">
        <v>2</v>
      </c>
      <c r="Q967" s="93">
        <v>42536</v>
      </c>
      <c r="R967" s="32">
        <v>125</v>
      </c>
      <c r="S967" s="20">
        <f t="shared" si="17"/>
        <v>0</v>
      </c>
    </row>
    <row r="968" spans="1:19" x14ac:dyDescent="0.2">
      <c r="A968" s="25">
        <v>962</v>
      </c>
      <c r="B968" s="28" t="s">
        <v>1788</v>
      </c>
      <c r="C968" s="29">
        <v>42537</v>
      </c>
      <c r="D968" s="28">
        <v>809</v>
      </c>
      <c r="E968" s="114">
        <v>42515</v>
      </c>
      <c r="F968" s="99">
        <v>120</v>
      </c>
      <c r="G968" s="28" t="s">
        <v>1789</v>
      </c>
      <c r="H968" s="28" t="s">
        <v>79</v>
      </c>
      <c r="I968" s="28" t="s">
        <v>130</v>
      </c>
      <c r="J968" s="28" t="s">
        <v>234</v>
      </c>
      <c r="K968" s="30">
        <v>0</v>
      </c>
      <c r="L968" s="93">
        <v>42515</v>
      </c>
      <c r="M968" s="93">
        <v>42537</v>
      </c>
      <c r="N968" s="28">
        <v>120</v>
      </c>
      <c r="O968" s="32" t="s">
        <v>50</v>
      </c>
      <c r="P968" s="28">
        <v>191</v>
      </c>
      <c r="Q968" s="93">
        <v>42515</v>
      </c>
      <c r="R968" s="32">
        <v>120</v>
      </c>
      <c r="S968" s="20">
        <f t="shared" si="17"/>
        <v>0</v>
      </c>
    </row>
    <row r="969" spans="1:19" x14ac:dyDescent="0.2">
      <c r="A969" s="25">
        <v>963</v>
      </c>
      <c r="B969" s="28" t="s">
        <v>1790</v>
      </c>
      <c r="C969" s="29">
        <v>42537</v>
      </c>
      <c r="D969" s="28">
        <v>1564</v>
      </c>
      <c r="E969" s="114">
        <v>42529</v>
      </c>
      <c r="F969" s="99">
        <v>150</v>
      </c>
      <c r="G969" s="28" t="s">
        <v>1789</v>
      </c>
      <c r="H969" s="28" t="s">
        <v>79</v>
      </c>
      <c r="I969" s="28" t="s">
        <v>130</v>
      </c>
      <c r="J969" s="28" t="s">
        <v>234</v>
      </c>
      <c r="K969" s="30">
        <v>0</v>
      </c>
      <c r="L969" s="93">
        <v>42529</v>
      </c>
      <c r="M969" s="93">
        <v>42537</v>
      </c>
      <c r="N969" s="28">
        <v>150</v>
      </c>
      <c r="O969" s="32" t="s">
        <v>72</v>
      </c>
      <c r="P969" s="28">
        <v>3780</v>
      </c>
      <c r="Q969" s="93">
        <v>42529</v>
      </c>
      <c r="R969" s="32">
        <v>150</v>
      </c>
      <c r="S969" s="20">
        <f t="shared" si="17"/>
        <v>0</v>
      </c>
    </row>
    <row r="970" spans="1:19" x14ac:dyDescent="0.2">
      <c r="A970" s="25">
        <v>964</v>
      </c>
      <c r="B970" s="28" t="s">
        <v>1791</v>
      </c>
      <c r="C970" s="29">
        <v>42537</v>
      </c>
      <c r="D970" s="28">
        <v>41416</v>
      </c>
      <c r="E970" s="114">
        <v>42531</v>
      </c>
      <c r="F970" s="99">
        <v>15</v>
      </c>
      <c r="G970" s="28" t="s">
        <v>249</v>
      </c>
      <c r="H970" s="28" t="s">
        <v>1792</v>
      </c>
      <c r="I970" s="28" t="s">
        <v>130</v>
      </c>
      <c r="J970" s="28" t="s">
        <v>103</v>
      </c>
      <c r="K970" s="30">
        <v>60</v>
      </c>
      <c r="L970" s="93">
        <v>42592</v>
      </c>
      <c r="M970" s="93">
        <v>42538</v>
      </c>
      <c r="N970" s="28">
        <v>15</v>
      </c>
      <c r="O970" s="32" t="s">
        <v>3765</v>
      </c>
      <c r="P970" s="28"/>
      <c r="Q970" s="124">
        <v>42592</v>
      </c>
      <c r="R970" s="28">
        <v>15</v>
      </c>
      <c r="S970" s="20">
        <f t="shared" si="17"/>
        <v>0</v>
      </c>
    </row>
    <row r="971" spans="1:19" x14ac:dyDescent="0.2">
      <c r="A971" s="25">
        <v>965</v>
      </c>
      <c r="B971" s="28" t="s">
        <v>1793</v>
      </c>
      <c r="C971" s="29">
        <v>42537</v>
      </c>
      <c r="D971" s="28">
        <v>41417</v>
      </c>
      <c r="E971" s="114">
        <v>42531</v>
      </c>
      <c r="F971" s="99">
        <v>15</v>
      </c>
      <c r="G971" s="28" t="s">
        <v>249</v>
      </c>
      <c r="H971" s="28" t="s">
        <v>1794</v>
      </c>
      <c r="I971" s="28" t="s">
        <v>130</v>
      </c>
      <c r="J971" s="28" t="s">
        <v>103</v>
      </c>
      <c r="K971" s="30">
        <v>60</v>
      </c>
      <c r="L971" s="93">
        <v>42592</v>
      </c>
      <c r="M971" s="93">
        <v>42538</v>
      </c>
      <c r="N971" s="28">
        <v>15</v>
      </c>
      <c r="O971" s="32" t="s">
        <v>3765</v>
      </c>
      <c r="P971" s="28"/>
      <c r="Q971" s="124">
        <v>42592</v>
      </c>
      <c r="R971" s="28">
        <v>15</v>
      </c>
      <c r="S971" s="20">
        <f t="shared" si="17"/>
        <v>0</v>
      </c>
    </row>
    <row r="972" spans="1:19" x14ac:dyDescent="0.2">
      <c r="A972" s="25">
        <v>966</v>
      </c>
      <c r="B972" s="28" t="s">
        <v>1795</v>
      </c>
      <c r="C972" s="29">
        <v>42537</v>
      </c>
      <c r="D972" s="28">
        <v>1049097</v>
      </c>
      <c r="E972" s="114">
        <v>42536</v>
      </c>
      <c r="F972" s="99">
        <v>2970</v>
      </c>
      <c r="G972" s="28" t="s">
        <v>285</v>
      </c>
      <c r="H972" s="28" t="s">
        <v>1796</v>
      </c>
      <c r="I972" s="28" t="s">
        <v>130</v>
      </c>
      <c r="J972" s="28" t="s">
        <v>22</v>
      </c>
      <c r="K972" s="30">
        <v>0</v>
      </c>
      <c r="L972" s="93">
        <v>42536</v>
      </c>
      <c r="M972" s="93">
        <v>42536</v>
      </c>
      <c r="N972" s="32">
        <v>2970</v>
      </c>
      <c r="O972" s="32" t="s">
        <v>20</v>
      </c>
      <c r="P972" s="28">
        <v>1276</v>
      </c>
      <c r="Q972" s="124">
        <v>42535</v>
      </c>
      <c r="R972" s="32">
        <v>2970</v>
      </c>
      <c r="S972" s="20">
        <f t="shared" si="17"/>
        <v>-1</v>
      </c>
    </row>
    <row r="973" spans="1:19" x14ac:dyDescent="0.2">
      <c r="A973" s="25">
        <v>967</v>
      </c>
      <c r="B973" s="28" t="s">
        <v>1797</v>
      </c>
      <c r="C973" s="29">
        <v>42537</v>
      </c>
      <c r="D973" s="28">
        <v>43089</v>
      </c>
      <c r="E973" s="114">
        <v>42534</v>
      </c>
      <c r="F973" s="99">
        <v>14754.12</v>
      </c>
      <c r="G973" s="28" t="s">
        <v>481</v>
      </c>
      <c r="H973" s="28" t="s">
        <v>1798</v>
      </c>
      <c r="I973" s="28" t="s">
        <v>130</v>
      </c>
      <c r="J973" s="28" t="s">
        <v>208</v>
      </c>
      <c r="K973" s="30">
        <v>60</v>
      </c>
      <c r="L973" s="93">
        <v>42578</v>
      </c>
      <c r="M973" s="93">
        <v>42542</v>
      </c>
      <c r="N973" s="28">
        <v>14754.12</v>
      </c>
      <c r="O973" s="32" t="s">
        <v>27</v>
      </c>
      <c r="P973" s="28">
        <v>1348</v>
      </c>
      <c r="Q973" s="93">
        <v>42578</v>
      </c>
      <c r="R973" s="32">
        <v>14754.12</v>
      </c>
      <c r="S973" s="20">
        <f t="shared" si="17"/>
        <v>0</v>
      </c>
    </row>
    <row r="974" spans="1:19" x14ac:dyDescent="0.2">
      <c r="A974" s="25">
        <v>968</v>
      </c>
      <c r="B974" s="11" t="s">
        <v>1799</v>
      </c>
      <c r="C974" s="24">
        <v>42537</v>
      </c>
      <c r="D974" s="12">
        <v>6</v>
      </c>
      <c r="E974" s="112">
        <v>42537</v>
      </c>
      <c r="F974" s="97">
        <v>16.600000000000001</v>
      </c>
      <c r="G974" s="13" t="s">
        <v>740</v>
      </c>
      <c r="H974" s="13" t="s">
        <v>741</v>
      </c>
      <c r="I974" s="13" t="s">
        <v>130</v>
      </c>
      <c r="J974" s="13" t="s">
        <v>109</v>
      </c>
      <c r="K974" s="12">
        <v>0</v>
      </c>
      <c r="L974" s="136">
        <v>42537</v>
      </c>
      <c r="M974" s="122">
        <v>42537</v>
      </c>
      <c r="N974" s="13">
        <v>16.600000000000001</v>
      </c>
      <c r="O974" s="85" t="s">
        <v>0</v>
      </c>
      <c r="P974" s="13">
        <v>6</v>
      </c>
      <c r="Q974" s="122">
        <v>42537</v>
      </c>
      <c r="R974" s="13">
        <v>16.600000000000001</v>
      </c>
      <c r="S974" s="20">
        <f t="shared" si="17"/>
        <v>0</v>
      </c>
    </row>
    <row r="975" spans="1:19" x14ac:dyDescent="0.2">
      <c r="A975" s="25">
        <v>969</v>
      </c>
      <c r="B975" s="11" t="s">
        <v>1800</v>
      </c>
      <c r="C975" s="24">
        <v>42538</v>
      </c>
      <c r="D975" s="12">
        <v>41415</v>
      </c>
      <c r="E975" s="112">
        <v>42531</v>
      </c>
      <c r="F975" s="97">
        <v>30</v>
      </c>
      <c r="G975" s="13" t="s">
        <v>58</v>
      </c>
      <c r="H975" s="13" t="s">
        <v>5</v>
      </c>
      <c r="I975" s="13" t="s">
        <v>130</v>
      </c>
      <c r="J975" s="13" t="s">
        <v>109</v>
      </c>
      <c r="K975" s="12">
        <v>60</v>
      </c>
      <c r="L975" s="140">
        <v>42591</v>
      </c>
      <c r="M975" s="122">
        <v>42538</v>
      </c>
      <c r="N975" s="13">
        <v>30</v>
      </c>
      <c r="O975" s="85" t="s">
        <v>20</v>
      </c>
      <c r="P975" s="13">
        <v>234</v>
      </c>
      <c r="Q975" s="122">
        <v>42591</v>
      </c>
      <c r="R975" s="13">
        <v>30</v>
      </c>
      <c r="S975" s="20">
        <f t="shared" si="17"/>
        <v>0</v>
      </c>
    </row>
    <row r="976" spans="1:19" x14ac:dyDescent="0.2">
      <c r="A976" s="25">
        <v>970</v>
      </c>
      <c r="B976" s="15" t="s">
        <v>1801</v>
      </c>
      <c r="C976" s="16">
        <v>42531</v>
      </c>
      <c r="D976" s="15">
        <v>1143</v>
      </c>
      <c r="E976" s="113">
        <v>42531</v>
      </c>
      <c r="F976" s="100">
        <v>60</v>
      </c>
      <c r="G976" s="15" t="s">
        <v>546</v>
      </c>
      <c r="H976" s="15" t="s">
        <v>547</v>
      </c>
      <c r="I976" s="15" t="s">
        <v>130</v>
      </c>
      <c r="J976" s="15" t="s">
        <v>21</v>
      </c>
      <c r="K976" s="20">
        <v>0</v>
      </c>
      <c r="L976" s="127">
        <v>42531</v>
      </c>
      <c r="M976" s="127">
        <v>42531</v>
      </c>
      <c r="N976" s="15">
        <v>60</v>
      </c>
      <c r="O976" s="17" t="s">
        <v>72</v>
      </c>
      <c r="P976" s="15">
        <v>1</v>
      </c>
      <c r="Q976" s="127">
        <v>42531</v>
      </c>
      <c r="R976" s="17">
        <v>60</v>
      </c>
      <c r="S976" s="20">
        <f t="shared" si="17"/>
        <v>0</v>
      </c>
    </row>
    <row r="977" spans="1:19" x14ac:dyDescent="0.2">
      <c r="A977" s="25">
        <v>971</v>
      </c>
      <c r="B977" s="15" t="s">
        <v>1802</v>
      </c>
      <c r="C977" s="16">
        <v>42534</v>
      </c>
      <c r="D977" s="15">
        <v>1152</v>
      </c>
      <c r="E977" s="113">
        <v>42534</v>
      </c>
      <c r="F977" s="100">
        <v>60</v>
      </c>
      <c r="G977" s="15" t="s">
        <v>546</v>
      </c>
      <c r="H977" s="15" t="s">
        <v>547</v>
      </c>
      <c r="I977" s="15" t="s">
        <v>130</v>
      </c>
      <c r="J977" s="15" t="s">
        <v>21</v>
      </c>
      <c r="K977" s="20">
        <v>0</v>
      </c>
      <c r="L977" s="127">
        <v>42534</v>
      </c>
      <c r="M977" s="127">
        <v>42535</v>
      </c>
      <c r="N977" s="15">
        <v>60</v>
      </c>
      <c r="O977" s="17" t="s">
        <v>72</v>
      </c>
      <c r="P977" s="15">
        <v>11</v>
      </c>
      <c r="Q977" s="127">
        <v>42534</v>
      </c>
      <c r="R977" s="17">
        <v>60</v>
      </c>
      <c r="S977" s="20">
        <f t="shared" si="17"/>
        <v>0</v>
      </c>
    </row>
    <row r="978" spans="1:19" x14ac:dyDescent="0.2">
      <c r="A978" s="25">
        <v>972</v>
      </c>
      <c r="B978" s="15" t="s">
        <v>1803</v>
      </c>
      <c r="C978" s="16">
        <v>42536</v>
      </c>
      <c r="D978" s="15">
        <v>7472</v>
      </c>
      <c r="E978" s="113">
        <v>42536</v>
      </c>
      <c r="F978" s="100">
        <v>57.4</v>
      </c>
      <c r="G978" s="15" t="s">
        <v>101</v>
      </c>
      <c r="H978" s="15" t="s">
        <v>92</v>
      </c>
      <c r="I978" s="15" t="s">
        <v>130</v>
      </c>
      <c r="J978" s="15" t="s">
        <v>21</v>
      </c>
      <c r="K978" s="20">
        <v>0</v>
      </c>
      <c r="L978" s="127">
        <v>42535</v>
      </c>
      <c r="M978" s="127">
        <v>42536</v>
      </c>
      <c r="N978" s="15">
        <v>57.4</v>
      </c>
      <c r="O978" s="17" t="s">
        <v>50</v>
      </c>
      <c r="P978" s="15">
        <v>11018</v>
      </c>
      <c r="Q978" s="127">
        <v>42535</v>
      </c>
      <c r="R978" s="17">
        <v>57.4</v>
      </c>
      <c r="S978" s="20">
        <f t="shared" si="17"/>
        <v>0</v>
      </c>
    </row>
    <row r="979" spans="1:19" x14ac:dyDescent="0.2">
      <c r="A979" s="25">
        <v>973</v>
      </c>
      <c r="B979" s="15" t="s">
        <v>1804</v>
      </c>
      <c r="C979" s="16">
        <v>42537</v>
      </c>
      <c r="D979" s="15">
        <v>1158</v>
      </c>
      <c r="E979" s="113">
        <v>42536</v>
      </c>
      <c r="F979" s="100">
        <v>60</v>
      </c>
      <c r="G979" s="15" t="s">
        <v>546</v>
      </c>
      <c r="H979" s="15" t="s">
        <v>547</v>
      </c>
      <c r="I979" s="15" t="s">
        <v>130</v>
      </c>
      <c r="J979" s="15" t="s">
        <v>21</v>
      </c>
      <c r="K979" s="20">
        <v>0</v>
      </c>
      <c r="L979" s="127">
        <v>42536</v>
      </c>
      <c r="M979" s="127">
        <v>42537</v>
      </c>
      <c r="N979" s="15">
        <v>60</v>
      </c>
      <c r="O979" s="17" t="s">
        <v>50</v>
      </c>
      <c r="P979" s="15">
        <v>755</v>
      </c>
      <c r="Q979" s="127">
        <v>42536</v>
      </c>
      <c r="R979" s="17">
        <v>60</v>
      </c>
      <c r="S979" s="20">
        <f t="shared" si="17"/>
        <v>0</v>
      </c>
    </row>
    <row r="980" spans="1:19" x14ac:dyDescent="0.2">
      <c r="A980" s="25">
        <v>974</v>
      </c>
      <c r="B980" s="15" t="s">
        <v>1805</v>
      </c>
      <c r="C980" s="16">
        <v>42537</v>
      </c>
      <c r="D980" s="15">
        <v>2692092</v>
      </c>
      <c r="E980" s="113">
        <v>42535</v>
      </c>
      <c r="F980" s="100">
        <v>12690.94</v>
      </c>
      <c r="G980" s="15" t="s">
        <v>120</v>
      </c>
      <c r="H980" s="15" t="s">
        <v>466</v>
      </c>
      <c r="I980" s="15" t="s">
        <v>130</v>
      </c>
      <c r="J980" s="15" t="s">
        <v>21</v>
      </c>
      <c r="K980" s="20">
        <v>15</v>
      </c>
      <c r="L980" s="127">
        <v>42545</v>
      </c>
      <c r="M980" s="127">
        <v>42537</v>
      </c>
      <c r="N980" s="15">
        <v>12690.94</v>
      </c>
      <c r="O980" s="17" t="s">
        <v>27</v>
      </c>
      <c r="P980" s="15">
        <v>1297</v>
      </c>
      <c r="Q980" s="127">
        <v>42544</v>
      </c>
      <c r="R980" s="17">
        <v>12690.94</v>
      </c>
      <c r="S980" s="20">
        <f t="shared" si="17"/>
        <v>-1</v>
      </c>
    </row>
    <row r="981" spans="1:19" x14ac:dyDescent="0.2">
      <c r="A981" s="25">
        <v>975</v>
      </c>
      <c r="B981" s="15" t="s">
        <v>1806</v>
      </c>
      <c r="C981" s="16">
        <v>42538</v>
      </c>
      <c r="D981" s="15">
        <v>1153</v>
      </c>
      <c r="E981" s="113">
        <v>42535</v>
      </c>
      <c r="F981" s="100">
        <v>60</v>
      </c>
      <c r="G981" s="15" t="s">
        <v>546</v>
      </c>
      <c r="H981" s="15" t="s">
        <v>547</v>
      </c>
      <c r="I981" s="15" t="s">
        <v>130</v>
      </c>
      <c r="J981" s="15" t="s">
        <v>21</v>
      </c>
      <c r="K981" s="20">
        <v>0</v>
      </c>
      <c r="L981" s="127">
        <v>42535</v>
      </c>
      <c r="M981" s="127" t="s">
        <v>1807</v>
      </c>
      <c r="N981" s="15">
        <v>60</v>
      </c>
      <c r="O981" s="17" t="s">
        <v>72</v>
      </c>
      <c r="P981" s="15">
        <v>2</v>
      </c>
      <c r="Q981" s="127">
        <v>42535</v>
      </c>
      <c r="R981" s="17">
        <v>60</v>
      </c>
      <c r="S981" s="20">
        <f t="shared" si="17"/>
        <v>0</v>
      </c>
    </row>
    <row r="982" spans="1:19" x14ac:dyDescent="0.2">
      <c r="A982" s="25">
        <v>976</v>
      </c>
      <c r="B982" s="28" t="s">
        <v>1808</v>
      </c>
      <c r="C982" s="29">
        <v>42538</v>
      </c>
      <c r="D982" s="28">
        <v>83913</v>
      </c>
      <c r="E982" s="114">
        <v>42536</v>
      </c>
      <c r="F982" s="99">
        <v>1136.77</v>
      </c>
      <c r="G982" s="28" t="s">
        <v>99</v>
      </c>
      <c r="H982" s="28" t="s">
        <v>1809</v>
      </c>
      <c r="I982" s="28" t="s">
        <v>130</v>
      </c>
      <c r="J982" s="28" t="s">
        <v>137</v>
      </c>
      <c r="K982" s="30">
        <v>0</v>
      </c>
      <c r="L982" s="93">
        <v>42551</v>
      </c>
      <c r="M982" s="93">
        <v>42538</v>
      </c>
      <c r="N982" s="28">
        <v>1136.77</v>
      </c>
      <c r="O982" s="32" t="s">
        <v>27</v>
      </c>
      <c r="P982" s="28">
        <v>126</v>
      </c>
      <c r="Q982" s="93">
        <v>42551</v>
      </c>
      <c r="R982" s="32">
        <v>1136.77</v>
      </c>
      <c r="S982" s="20">
        <f t="shared" si="17"/>
        <v>0</v>
      </c>
    </row>
    <row r="983" spans="1:19" x14ac:dyDescent="0.2">
      <c r="A983" s="25">
        <v>977</v>
      </c>
      <c r="B983" s="28" t="s">
        <v>1810</v>
      </c>
      <c r="C983" s="29">
        <v>42542</v>
      </c>
      <c r="D983" s="28">
        <v>12631</v>
      </c>
      <c r="E983" s="114">
        <v>42529</v>
      </c>
      <c r="F983" s="99">
        <v>3006</v>
      </c>
      <c r="G983" s="28" t="s">
        <v>396</v>
      </c>
      <c r="H983" s="28" t="s">
        <v>1811</v>
      </c>
      <c r="I983" s="28" t="s">
        <v>130</v>
      </c>
      <c r="J983" s="28" t="s">
        <v>117</v>
      </c>
      <c r="K983" s="30">
        <v>7</v>
      </c>
      <c r="L983" s="93">
        <v>42562</v>
      </c>
      <c r="M983" s="93">
        <v>42555</v>
      </c>
      <c r="N983" s="28">
        <v>3006</v>
      </c>
      <c r="O983" s="32" t="s">
        <v>27</v>
      </c>
      <c r="P983" s="28">
        <v>1317</v>
      </c>
      <c r="Q983" s="93">
        <v>42562</v>
      </c>
      <c r="R983" s="32">
        <v>3006</v>
      </c>
      <c r="S983" s="20">
        <f t="shared" si="17"/>
        <v>0</v>
      </c>
    </row>
    <row r="984" spans="1:19" x14ac:dyDescent="0.2">
      <c r="A984" s="25">
        <v>978</v>
      </c>
      <c r="B984" s="28" t="s">
        <v>1812</v>
      </c>
      <c r="C984" s="29">
        <v>42542</v>
      </c>
      <c r="D984" s="28">
        <v>12643</v>
      </c>
      <c r="E984" s="114">
        <v>42530</v>
      </c>
      <c r="F984" s="99">
        <v>384</v>
      </c>
      <c r="G984" s="28" t="s">
        <v>396</v>
      </c>
      <c r="H984" s="28" t="s">
        <v>1813</v>
      </c>
      <c r="I984" s="28" t="s">
        <v>130</v>
      </c>
      <c r="J984" s="28" t="s">
        <v>117</v>
      </c>
      <c r="K984" s="30">
        <v>14</v>
      </c>
      <c r="L984" s="93">
        <v>42562</v>
      </c>
      <c r="M984" s="93">
        <v>42555</v>
      </c>
      <c r="N984" s="28">
        <v>384</v>
      </c>
      <c r="O984" s="32" t="s">
        <v>27</v>
      </c>
      <c r="P984" s="28">
        <v>1317</v>
      </c>
      <c r="Q984" s="93">
        <v>42562</v>
      </c>
      <c r="R984" s="32">
        <v>384</v>
      </c>
      <c r="S984" s="20">
        <f t="shared" si="17"/>
        <v>0</v>
      </c>
    </row>
    <row r="985" spans="1:19" x14ac:dyDescent="0.2">
      <c r="A985" s="25">
        <v>979</v>
      </c>
      <c r="B985" s="28" t="s">
        <v>1814</v>
      </c>
      <c r="C985" s="29">
        <v>42542</v>
      </c>
      <c r="D985" s="28">
        <v>2040200</v>
      </c>
      <c r="E985" s="114">
        <v>42524</v>
      </c>
      <c r="F985" s="99">
        <v>8989.2000000000007</v>
      </c>
      <c r="G985" s="28" t="s">
        <v>706</v>
      </c>
      <c r="H985" s="28" t="s">
        <v>1815</v>
      </c>
      <c r="I985" s="28" t="s">
        <v>130</v>
      </c>
      <c r="J985" s="28" t="s">
        <v>117</v>
      </c>
      <c r="K985" s="30">
        <v>30</v>
      </c>
      <c r="L985" s="93">
        <v>42554</v>
      </c>
      <c r="M985" s="93">
        <v>42555</v>
      </c>
      <c r="N985" s="28">
        <v>8989.2000000000007</v>
      </c>
      <c r="O985" s="32" t="s">
        <v>20</v>
      </c>
      <c r="P985" s="28">
        <v>1311</v>
      </c>
      <c r="Q985" s="93">
        <v>42557</v>
      </c>
      <c r="R985" s="32">
        <v>8989.2000000000007</v>
      </c>
      <c r="S985" s="20">
        <f t="shared" si="17"/>
        <v>3</v>
      </c>
    </row>
    <row r="986" spans="1:19" x14ac:dyDescent="0.2">
      <c r="A986" s="25">
        <v>980</v>
      </c>
      <c r="B986" s="28" t="s">
        <v>1816</v>
      </c>
      <c r="C986" s="29">
        <v>42542</v>
      </c>
      <c r="D986" s="28">
        <v>33806</v>
      </c>
      <c r="E986" s="114">
        <v>42524</v>
      </c>
      <c r="F986" s="99">
        <v>3072</v>
      </c>
      <c r="G986" s="28" t="s">
        <v>1703</v>
      </c>
      <c r="H986" s="28" t="s">
        <v>1321</v>
      </c>
      <c r="I986" s="28" t="s">
        <v>130</v>
      </c>
      <c r="J986" s="28" t="s">
        <v>117</v>
      </c>
      <c r="K986" s="30">
        <v>30</v>
      </c>
      <c r="L986" s="93">
        <v>42562</v>
      </c>
      <c r="M986" s="93">
        <v>42557</v>
      </c>
      <c r="N986" s="28">
        <v>3072</v>
      </c>
      <c r="O986" s="32" t="s">
        <v>27</v>
      </c>
      <c r="P986" s="28">
        <v>1318</v>
      </c>
      <c r="Q986" s="93">
        <v>42562</v>
      </c>
      <c r="R986" s="32">
        <v>3072</v>
      </c>
      <c r="S986" s="20">
        <f t="shared" si="17"/>
        <v>0</v>
      </c>
    </row>
    <row r="987" spans="1:19" x14ac:dyDescent="0.2">
      <c r="A987" s="25">
        <v>981</v>
      </c>
      <c r="B987" s="28" t="s">
        <v>1817</v>
      </c>
      <c r="C987" s="29">
        <v>42542</v>
      </c>
      <c r="D987" s="28">
        <v>201620340</v>
      </c>
      <c r="E987" s="114">
        <v>42538</v>
      </c>
      <c r="F987" s="99">
        <v>238.31</v>
      </c>
      <c r="G987" s="28" t="s">
        <v>1818</v>
      </c>
      <c r="H987" s="28" t="s">
        <v>1819</v>
      </c>
      <c r="I987" s="28" t="s">
        <v>130</v>
      </c>
      <c r="J987" s="28" t="s">
        <v>22</v>
      </c>
      <c r="K987" s="30">
        <v>30</v>
      </c>
      <c r="L987" s="93">
        <v>42568</v>
      </c>
      <c r="M987" s="93">
        <v>42543</v>
      </c>
      <c r="N987" s="28">
        <v>238.31</v>
      </c>
      <c r="O987" s="32" t="s">
        <v>3765</v>
      </c>
      <c r="P987" s="28"/>
      <c r="Q987" s="93">
        <v>42568</v>
      </c>
      <c r="R987" s="28">
        <v>238.31</v>
      </c>
      <c r="S987" s="20">
        <f t="shared" si="17"/>
        <v>0</v>
      </c>
    </row>
    <row r="988" spans="1:19" x14ac:dyDescent="0.2">
      <c r="A988" s="25">
        <v>982</v>
      </c>
      <c r="B988" s="28" t="s">
        <v>1820</v>
      </c>
      <c r="C988" s="29">
        <v>42537</v>
      </c>
      <c r="D988" s="28">
        <v>9589</v>
      </c>
      <c r="E988" s="114">
        <v>42506</v>
      </c>
      <c r="F988" s="99">
        <v>1077</v>
      </c>
      <c r="G988" s="28" t="s">
        <v>284</v>
      </c>
      <c r="H988" s="28" t="s">
        <v>1821</v>
      </c>
      <c r="I988" s="28" t="s">
        <v>130</v>
      </c>
      <c r="J988" s="28" t="s">
        <v>117</v>
      </c>
      <c r="K988" s="30">
        <v>30</v>
      </c>
      <c r="L988" s="93">
        <v>42557</v>
      </c>
      <c r="M988" s="93">
        <v>42543</v>
      </c>
      <c r="N988" s="28">
        <v>1077</v>
      </c>
      <c r="O988" s="32" t="s">
        <v>20</v>
      </c>
      <c r="P988" s="28">
        <v>1309</v>
      </c>
      <c r="Q988" s="93">
        <v>42557</v>
      </c>
      <c r="R988" s="32">
        <v>1077</v>
      </c>
      <c r="S988" s="20">
        <f t="shared" si="17"/>
        <v>0</v>
      </c>
    </row>
    <row r="989" spans="1:19" x14ac:dyDescent="0.2">
      <c r="A989" s="25">
        <v>983</v>
      </c>
      <c r="B989" s="28" t="s">
        <v>1822</v>
      </c>
      <c r="C989" s="29">
        <v>42537</v>
      </c>
      <c r="D989" s="28">
        <v>9590</v>
      </c>
      <c r="E989" s="114">
        <v>42506</v>
      </c>
      <c r="F989" s="99">
        <v>1679.4</v>
      </c>
      <c r="G989" s="28" t="s">
        <v>284</v>
      </c>
      <c r="H989" s="28" t="s">
        <v>1823</v>
      </c>
      <c r="I989" s="28" t="s">
        <v>130</v>
      </c>
      <c r="J989" s="28" t="s">
        <v>117</v>
      </c>
      <c r="K989" s="30">
        <v>30</v>
      </c>
      <c r="L989" s="93">
        <v>42557</v>
      </c>
      <c r="M989" s="93">
        <v>42543</v>
      </c>
      <c r="N989" s="28">
        <v>1679.4</v>
      </c>
      <c r="O989" s="32" t="s">
        <v>20</v>
      </c>
      <c r="P989" s="28">
        <v>1309</v>
      </c>
      <c r="Q989" s="93">
        <v>42557</v>
      </c>
      <c r="R989" s="32">
        <v>1679.4</v>
      </c>
      <c r="S989" s="20">
        <f t="shared" si="17"/>
        <v>0</v>
      </c>
    </row>
    <row r="990" spans="1:19" x14ac:dyDescent="0.2">
      <c r="A990" s="25">
        <v>984</v>
      </c>
      <c r="B990" s="11" t="s">
        <v>1824</v>
      </c>
      <c r="C990" s="24">
        <v>42542</v>
      </c>
      <c r="D990" s="12">
        <v>10132487104</v>
      </c>
      <c r="E990" s="112">
        <v>42521</v>
      </c>
      <c r="F990" s="97">
        <v>2813.88</v>
      </c>
      <c r="G990" s="13" t="s">
        <v>1555</v>
      </c>
      <c r="H990" s="13" t="s">
        <v>96</v>
      </c>
      <c r="I990" s="13" t="s">
        <v>130</v>
      </c>
      <c r="J990" s="13" t="s">
        <v>66</v>
      </c>
      <c r="K990" s="12">
        <v>30</v>
      </c>
      <c r="L990" s="136">
        <v>42544</v>
      </c>
      <c r="M990" s="122">
        <v>42542</v>
      </c>
      <c r="N990" s="13">
        <v>2813.88</v>
      </c>
      <c r="O990" s="85" t="s">
        <v>27</v>
      </c>
      <c r="P990" s="13">
        <v>1296</v>
      </c>
      <c r="Q990" s="122">
        <v>42544</v>
      </c>
      <c r="R990" s="13">
        <v>2813.88</v>
      </c>
      <c r="S990" s="20">
        <f t="shared" si="17"/>
        <v>0</v>
      </c>
    </row>
    <row r="991" spans="1:19" x14ac:dyDescent="0.2">
      <c r="A991" s="25">
        <v>985</v>
      </c>
      <c r="B991" s="15" t="s">
        <v>1805</v>
      </c>
      <c r="C991" s="16">
        <v>42537</v>
      </c>
      <c r="D991" s="15">
        <v>2692092</v>
      </c>
      <c r="E991" s="113">
        <v>42535</v>
      </c>
      <c r="F991" s="100">
        <v>12690.94</v>
      </c>
      <c r="G991" s="15" t="s">
        <v>120</v>
      </c>
      <c r="H991" s="15" t="s">
        <v>466</v>
      </c>
      <c r="I991" s="15" t="s">
        <v>130</v>
      </c>
      <c r="J991" s="15" t="s">
        <v>21</v>
      </c>
      <c r="K991" s="20">
        <v>15</v>
      </c>
      <c r="L991" s="126">
        <v>42544</v>
      </c>
      <c r="M991" s="127">
        <v>42537</v>
      </c>
      <c r="N991" s="15">
        <v>12690.94</v>
      </c>
      <c r="O991" s="39" t="s">
        <v>20</v>
      </c>
      <c r="P991" s="40">
        <v>1297</v>
      </c>
      <c r="Q991" s="126">
        <v>42544</v>
      </c>
      <c r="R991" s="39">
        <v>12690.94</v>
      </c>
      <c r="S991" s="38">
        <f t="shared" si="17"/>
        <v>0</v>
      </c>
    </row>
    <row r="992" spans="1:19" x14ac:dyDescent="0.2">
      <c r="A992" s="25">
        <v>986</v>
      </c>
      <c r="B992" s="15" t="s">
        <v>1806</v>
      </c>
      <c r="C992" s="16">
        <v>42538</v>
      </c>
      <c r="D992" s="15">
        <v>1153</v>
      </c>
      <c r="E992" s="113">
        <v>42535</v>
      </c>
      <c r="F992" s="100">
        <v>60</v>
      </c>
      <c r="G992" s="15" t="s">
        <v>546</v>
      </c>
      <c r="H992" s="15" t="s">
        <v>547</v>
      </c>
      <c r="I992" s="15" t="s">
        <v>130</v>
      </c>
      <c r="J992" s="15" t="s">
        <v>21</v>
      </c>
      <c r="K992" s="20">
        <v>0</v>
      </c>
      <c r="L992" s="127">
        <v>42535</v>
      </c>
      <c r="M992" s="127" t="s">
        <v>1807</v>
      </c>
      <c r="N992" s="15">
        <v>60</v>
      </c>
      <c r="O992" s="17" t="s">
        <v>72</v>
      </c>
      <c r="P992" s="15">
        <v>2</v>
      </c>
      <c r="Q992" s="127">
        <v>42535</v>
      </c>
      <c r="R992" s="17">
        <v>60</v>
      </c>
      <c r="S992" s="20">
        <f t="shared" si="17"/>
        <v>0</v>
      </c>
    </row>
    <row r="993" spans="1:19" x14ac:dyDescent="0.2">
      <c r="A993" s="25">
        <v>987</v>
      </c>
      <c r="B993" s="15" t="s">
        <v>1825</v>
      </c>
      <c r="C993" s="16">
        <v>42543</v>
      </c>
      <c r="D993" s="15">
        <v>207695</v>
      </c>
      <c r="E993" s="113">
        <v>42521</v>
      </c>
      <c r="F993" s="100">
        <v>699.08</v>
      </c>
      <c r="G993" s="15" t="s">
        <v>505</v>
      </c>
      <c r="H993" s="15" t="s">
        <v>18</v>
      </c>
      <c r="I993" s="15" t="s">
        <v>130</v>
      </c>
      <c r="J993" s="15" t="s">
        <v>21</v>
      </c>
      <c r="K993" s="20">
        <v>30</v>
      </c>
      <c r="L993" s="127">
        <v>42551</v>
      </c>
      <c r="M993" s="127">
        <v>42543</v>
      </c>
      <c r="N993" s="15">
        <v>699.08</v>
      </c>
      <c r="O993" s="39" t="s">
        <v>20</v>
      </c>
      <c r="P993" s="40">
        <v>482</v>
      </c>
      <c r="Q993" s="126">
        <v>42550</v>
      </c>
      <c r="R993" s="39">
        <v>699.08</v>
      </c>
      <c r="S993" s="38">
        <f t="shared" si="17"/>
        <v>-1</v>
      </c>
    </row>
    <row r="994" spans="1:19" x14ac:dyDescent="0.2">
      <c r="A994" s="25">
        <v>988</v>
      </c>
      <c r="B994" s="11" t="s">
        <v>1826</v>
      </c>
      <c r="C994" s="24">
        <v>42543</v>
      </c>
      <c r="D994" s="12">
        <v>83641</v>
      </c>
      <c r="E994" s="112">
        <v>42530</v>
      </c>
      <c r="F994" s="97">
        <v>6033.84</v>
      </c>
      <c r="G994" s="13" t="s">
        <v>99</v>
      </c>
      <c r="H994" s="13" t="s">
        <v>1827</v>
      </c>
      <c r="I994" s="13" t="s">
        <v>130</v>
      </c>
      <c r="J994" s="13" t="s">
        <v>109</v>
      </c>
      <c r="K994" s="12">
        <v>0</v>
      </c>
      <c r="L994" s="136">
        <v>42530</v>
      </c>
      <c r="M994" s="122">
        <v>42543</v>
      </c>
      <c r="N994" s="13">
        <v>6033.84</v>
      </c>
      <c r="O994" s="85" t="s">
        <v>27</v>
      </c>
      <c r="P994" s="13">
        <v>1258</v>
      </c>
      <c r="Q994" s="122">
        <v>42528</v>
      </c>
      <c r="R994" s="13">
        <v>6033.84</v>
      </c>
      <c r="S994" s="20">
        <f t="shared" si="17"/>
        <v>-2</v>
      </c>
    </row>
    <row r="995" spans="1:19" x14ac:dyDescent="0.2">
      <c r="A995" s="25">
        <v>989</v>
      </c>
      <c r="B995" s="28" t="s">
        <v>1828</v>
      </c>
      <c r="C995" s="29">
        <v>42543</v>
      </c>
      <c r="D995" s="28">
        <v>1251</v>
      </c>
      <c r="E995" s="114">
        <v>42527</v>
      </c>
      <c r="F995" s="99">
        <v>1605</v>
      </c>
      <c r="G995" s="28" t="s">
        <v>59</v>
      </c>
      <c r="H995" s="28" t="s">
        <v>1829</v>
      </c>
      <c r="I995" s="28" t="s">
        <v>130</v>
      </c>
      <c r="J995" s="28" t="s">
        <v>234</v>
      </c>
      <c r="K995" s="30">
        <v>30</v>
      </c>
      <c r="L995" s="93">
        <v>42557</v>
      </c>
      <c r="M995" s="93">
        <v>42543</v>
      </c>
      <c r="N995" s="28">
        <v>1605</v>
      </c>
      <c r="O995" s="32" t="s">
        <v>27</v>
      </c>
      <c r="P995" s="28">
        <v>1295</v>
      </c>
      <c r="Q995" s="93">
        <v>42557</v>
      </c>
      <c r="R995" s="28">
        <v>1605</v>
      </c>
      <c r="S995" s="20">
        <f t="shared" si="17"/>
        <v>0</v>
      </c>
    </row>
    <row r="996" spans="1:19" x14ac:dyDescent="0.2">
      <c r="A996" s="25">
        <v>990</v>
      </c>
      <c r="B996" s="28" t="s">
        <v>1830</v>
      </c>
      <c r="C996" s="29">
        <v>42543</v>
      </c>
      <c r="D996" s="28">
        <v>51600477</v>
      </c>
      <c r="E996" s="114">
        <v>42542</v>
      </c>
      <c r="F996" s="99">
        <v>120</v>
      </c>
      <c r="G996" s="28" t="s">
        <v>59</v>
      </c>
      <c r="H996" s="28" t="s">
        <v>80</v>
      </c>
      <c r="I996" s="28" t="s">
        <v>130</v>
      </c>
      <c r="J996" s="28" t="s">
        <v>234</v>
      </c>
      <c r="K996" s="30">
        <v>30</v>
      </c>
      <c r="L996" s="93">
        <v>42542</v>
      </c>
      <c r="M996" s="93">
        <v>42544</v>
      </c>
      <c r="N996" s="28">
        <v>120</v>
      </c>
      <c r="O996" s="32" t="s">
        <v>27</v>
      </c>
      <c r="P996" s="28">
        <v>1295</v>
      </c>
      <c r="Q996" s="93">
        <v>42544</v>
      </c>
      <c r="R996" s="32">
        <v>120</v>
      </c>
      <c r="S996" s="20">
        <f t="shared" si="17"/>
        <v>2</v>
      </c>
    </row>
    <row r="997" spans="1:19" x14ac:dyDescent="0.2">
      <c r="A997" s="25">
        <v>991</v>
      </c>
      <c r="B997" s="28" t="s">
        <v>1831</v>
      </c>
      <c r="C997" s="29">
        <v>42543</v>
      </c>
      <c r="D997" s="28">
        <v>20449</v>
      </c>
      <c r="E997" s="114">
        <v>42536</v>
      </c>
      <c r="F997" s="99">
        <v>165.5</v>
      </c>
      <c r="G997" s="28" t="s">
        <v>86</v>
      </c>
      <c r="H997" s="28" t="s">
        <v>1832</v>
      </c>
      <c r="I997" s="28" t="s">
        <v>130</v>
      </c>
      <c r="J997" s="28" t="s">
        <v>22</v>
      </c>
      <c r="K997" s="30">
        <v>60</v>
      </c>
      <c r="L997" s="93">
        <v>42597</v>
      </c>
      <c r="M997" s="93">
        <v>42544</v>
      </c>
      <c r="N997" s="28">
        <v>165.5</v>
      </c>
      <c r="O997" s="32" t="s">
        <v>27</v>
      </c>
      <c r="P997" s="28">
        <v>1377</v>
      </c>
      <c r="Q997" s="93">
        <v>42599</v>
      </c>
      <c r="R997" s="32">
        <v>165.5</v>
      </c>
      <c r="S997" s="20">
        <f t="shared" si="17"/>
        <v>2</v>
      </c>
    </row>
    <row r="998" spans="1:19" x14ac:dyDescent="0.2">
      <c r="A998" s="25">
        <v>992</v>
      </c>
      <c r="B998" s="15" t="s">
        <v>1833</v>
      </c>
      <c r="C998" s="16">
        <v>42544</v>
      </c>
      <c r="D998" s="15">
        <v>82672</v>
      </c>
      <c r="E998" s="113">
        <v>42509</v>
      </c>
      <c r="F998" s="100">
        <v>107.72</v>
      </c>
      <c r="G998" s="15" t="s">
        <v>99</v>
      </c>
      <c r="H998" s="15" t="s">
        <v>1834</v>
      </c>
      <c r="I998" s="15" t="s">
        <v>130</v>
      </c>
      <c r="J998" s="28" t="s">
        <v>135</v>
      </c>
      <c r="K998" s="20">
        <v>0</v>
      </c>
      <c r="L998" s="127">
        <v>42509</v>
      </c>
      <c r="M998" s="127">
        <v>42544</v>
      </c>
      <c r="N998" s="15">
        <v>107.72</v>
      </c>
      <c r="O998" s="17" t="s">
        <v>20</v>
      </c>
      <c r="P998" s="15">
        <v>397</v>
      </c>
      <c r="Q998" s="127">
        <v>42507</v>
      </c>
      <c r="R998" s="17">
        <v>107.72</v>
      </c>
      <c r="S998" s="20">
        <f t="shared" si="17"/>
        <v>-2</v>
      </c>
    </row>
    <row r="999" spans="1:19" x14ac:dyDescent="0.2">
      <c r="A999" s="25">
        <v>993</v>
      </c>
      <c r="B999" s="15" t="s">
        <v>1835</v>
      </c>
      <c r="C999" s="16">
        <v>42544</v>
      </c>
      <c r="D999" s="15">
        <v>83214</v>
      </c>
      <c r="E999" s="113">
        <v>42520</v>
      </c>
      <c r="F999" s="100">
        <v>162.41</v>
      </c>
      <c r="G999" s="15" t="s">
        <v>99</v>
      </c>
      <c r="H999" s="15" t="s">
        <v>1836</v>
      </c>
      <c r="I999" s="15" t="s">
        <v>130</v>
      </c>
      <c r="J999" s="28" t="s">
        <v>135</v>
      </c>
      <c r="K999" s="20">
        <v>0</v>
      </c>
      <c r="L999" s="127">
        <v>42520</v>
      </c>
      <c r="M999" s="127">
        <v>42544</v>
      </c>
      <c r="N999" s="15">
        <v>162.41</v>
      </c>
      <c r="O999" s="17" t="s">
        <v>20</v>
      </c>
      <c r="P999" s="15">
        <v>402</v>
      </c>
      <c r="Q999" s="127">
        <v>42516</v>
      </c>
      <c r="R999" s="17">
        <v>162.41</v>
      </c>
      <c r="S999" s="20">
        <f t="shared" si="17"/>
        <v>-4</v>
      </c>
    </row>
    <row r="1000" spans="1:19" x14ac:dyDescent="0.2">
      <c r="A1000" s="25">
        <v>994</v>
      </c>
      <c r="B1000" s="15" t="s">
        <v>1837</v>
      </c>
      <c r="C1000" s="16">
        <v>42544</v>
      </c>
      <c r="D1000" s="15">
        <v>83211</v>
      </c>
      <c r="E1000" s="113">
        <v>42520</v>
      </c>
      <c r="F1000" s="100">
        <v>7948.76</v>
      </c>
      <c r="G1000" s="15" t="s">
        <v>99</v>
      </c>
      <c r="H1000" s="15" t="s">
        <v>1838</v>
      </c>
      <c r="I1000" s="15" t="s">
        <v>130</v>
      </c>
      <c r="J1000" s="28" t="s">
        <v>135</v>
      </c>
      <c r="K1000" s="20">
        <v>0</v>
      </c>
      <c r="L1000" s="127">
        <v>42520</v>
      </c>
      <c r="M1000" s="127">
        <v>42544</v>
      </c>
      <c r="N1000" s="15">
        <v>7948.76</v>
      </c>
      <c r="O1000" s="17" t="s">
        <v>20</v>
      </c>
      <c r="P1000" s="15">
        <v>403</v>
      </c>
      <c r="Q1000" s="127">
        <v>42516</v>
      </c>
      <c r="R1000" s="17">
        <v>7948.76</v>
      </c>
      <c r="S1000" s="20">
        <f t="shared" si="17"/>
        <v>-4</v>
      </c>
    </row>
    <row r="1001" spans="1:19" x14ac:dyDescent="0.2">
      <c r="A1001" s="25">
        <v>995</v>
      </c>
      <c r="B1001" s="15" t="s">
        <v>1839</v>
      </c>
      <c r="C1001" s="16">
        <v>42544</v>
      </c>
      <c r="D1001" s="15">
        <v>83796</v>
      </c>
      <c r="E1001" s="113">
        <v>42534</v>
      </c>
      <c r="F1001" s="100">
        <v>2896.71</v>
      </c>
      <c r="G1001" s="15" t="s">
        <v>99</v>
      </c>
      <c r="H1001" s="15" t="s">
        <v>1840</v>
      </c>
      <c r="I1001" s="15" t="s">
        <v>130</v>
      </c>
      <c r="J1001" s="28" t="s">
        <v>135</v>
      </c>
      <c r="K1001" s="20">
        <v>0</v>
      </c>
      <c r="L1001" s="127">
        <v>42534</v>
      </c>
      <c r="M1001" s="127">
        <v>42544</v>
      </c>
      <c r="N1001" s="15">
        <v>2896.71</v>
      </c>
      <c r="O1001" s="17" t="s">
        <v>20</v>
      </c>
      <c r="P1001" s="15">
        <v>413</v>
      </c>
      <c r="Q1001" s="127">
        <v>42530</v>
      </c>
      <c r="R1001" s="17">
        <v>2896.71</v>
      </c>
      <c r="S1001" s="20">
        <f t="shared" si="17"/>
        <v>-4</v>
      </c>
    </row>
    <row r="1002" spans="1:19" x14ac:dyDescent="0.2">
      <c r="A1002" s="25">
        <v>996</v>
      </c>
      <c r="B1002" s="15" t="s">
        <v>1841</v>
      </c>
      <c r="C1002" s="16">
        <v>42544</v>
      </c>
      <c r="D1002" s="15">
        <v>41412</v>
      </c>
      <c r="E1002" s="113">
        <v>42531</v>
      </c>
      <c r="F1002" s="100">
        <v>15</v>
      </c>
      <c r="G1002" s="15" t="s">
        <v>55</v>
      </c>
      <c r="H1002" s="15" t="s">
        <v>5</v>
      </c>
      <c r="I1002" s="15" t="s">
        <v>130</v>
      </c>
      <c r="J1002" s="15" t="s">
        <v>21</v>
      </c>
      <c r="K1002" s="20">
        <v>60</v>
      </c>
      <c r="L1002" s="127">
        <v>42592</v>
      </c>
      <c r="M1002" s="127">
        <v>42544</v>
      </c>
      <c r="N1002" s="15">
        <v>15</v>
      </c>
      <c r="O1002" s="39" t="s">
        <v>3765</v>
      </c>
      <c r="P1002" s="40">
        <v>3440285</v>
      </c>
      <c r="Q1002" s="126">
        <v>42591</v>
      </c>
      <c r="R1002" s="39">
        <v>15</v>
      </c>
      <c r="S1002" s="38">
        <f t="shared" si="17"/>
        <v>-1</v>
      </c>
    </row>
    <row r="1003" spans="1:19" x14ac:dyDescent="0.2">
      <c r="A1003" s="25">
        <v>997</v>
      </c>
      <c r="B1003" s="15" t="s">
        <v>1842</v>
      </c>
      <c r="C1003" s="16">
        <v>42544</v>
      </c>
      <c r="D1003" s="15">
        <v>41413</v>
      </c>
      <c r="E1003" s="113">
        <v>42531</v>
      </c>
      <c r="F1003" s="100">
        <v>15</v>
      </c>
      <c r="G1003" s="15" t="s">
        <v>55</v>
      </c>
      <c r="H1003" s="15" t="s">
        <v>5</v>
      </c>
      <c r="I1003" s="15" t="s">
        <v>130</v>
      </c>
      <c r="J1003" s="15" t="s">
        <v>21</v>
      </c>
      <c r="K1003" s="20">
        <v>60</v>
      </c>
      <c r="L1003" s="127">
        <v>42592</v>
      </c>
      <c r="M1003" s="127">
        <v>42544</v>
      </c>
      <c r="N1003" s="15">
        <v>15</v>
      </c>
      <c r="O1003" s="39" t="s">
        <v>3765</v>
      </c>
      <c r="P1003" s="40">
        <v>3440285</v>
      </c>
      <c r="Q1003" s="126">
        <v>42591</v>
      </c>
      <c r="R1003" s="39">
        <v>15</v>
      </c>
      <c r="S1003" s="38">
        <f t="shared" si="17"/>
        <v>-1</v>
      </c>
    </row>
    <row r="1004" spans="1:19" x14ac:dyDescent="0.2">
      <c r="A1004" s="25">
        <v>998</v>
      </c>
      <c r="B1004" s="15" t="s">
        <v>1843</v>
      </c>
      <c r="C1004" s="16">
        <v>42544</v>
      </c>
      <c r="D1004" s="15">
        <v>41414</v>
      </c>
      <c r="E1004" s="113">
        <v>42531</v>
      </c>
      <c r="F1004" s="100">
        <v>45</v>
      </c>
      <c r="G1004" s="15" t="s">
        <v>55</v>
      </c>
      <c r="H1004" s="15" t="s">
        <v>5</v>
      </c>
      <c r="I1004" s="15" t="s">
        <v>130</v>
      </c>
      <c r="J1004" s="15" t="s">
        <v>21</v>
      </c>
      <c r="K1004" s="20">
        <v>60</v>
      </c>
      <c r="L1004" s="127">
        <v>42592</v>
      </c>
      <c r="M1004" s="127">
        <v>42544</v>
      </c>
      <c r="N1004" s="15">
        <v>45</v>
      </c>
      <c r="O1004" s="39" t="s">
        <v>3765</v>
      </c>
      <c r="P1004" s="40">
        <v>3440285</v>
      </c>
      <c r="Q1004" s="126">
        <v>42591</v>
      </c>
      <c r="R1004" s="39">
        <v>45</v>
      </c>
      <c r="S1004" s="38">
        <f t="shared" si="17"/>
        <v>-1</v>
      </c>
    </row>
    <row r="1005" spans="1:19" x14ac:dyDescent="0.2">
      <c r="A1005" s="25">
        <v>999</v>
      </c>
      <c r="B1005" s="15" t="s">
        <v>1844</v>
      </c>
      <c r="C1005" s="16">
        <v>42545</v>
      </c>
      <c r="D1005" s="15">
        <v>2692343</v>
      </c>
      <c r="E1005" s="113">
        <v>42536</v>
      </c>
      <c r="F1005" s="100">
        <v>334.8</v>
      </c>
      <c r="G1005" s="15" t="s">
        <v>120</v>
      </c>
      <c r="H1005" s="15" t="s">
        <v>128</v>
      </c>
      <c r="I1005" s="15" t="s">
        <v>130</v>
      </c>
      <c r="J1005" s="28" t="s">
        <v>123</v>
      </c>
      <c r="K1005" s="20"/>
      <c r="L1005" s="127">
        <v>42576</v>
      </c>
      <c r="M1005" s="127">
        <v>42536</v>
      </c>
      <c r="N1005" s="15">
        <v>334.8</v>
      </c>
      <c r="O1005" s="17" t="s">
        <v>20</v>
      </c>
      <c r="P1005" s="15">
        <v>1343</v>
      </c>
      <c r="Q1005" s="127">
        <v>42576</v>
      </c>
      <c r="R1005" s="17">
        <v>334.8</v>
      </c>
      <c r="S1005" s="20">
        <f t="shared" si="17"/>
        <v>0</v>
      </c>
    </row>
    <row r="1006" spans="1:19" x14ac:dyDescent="0.2">
      <c r="A1006" s="25">
        <v>1000</v>
      </c>
      <c r="B1006" s="11" t="s">
        <v>1845</v>
      </c>
      <c r="C1006" s="24">
        <v>42545</v>
      </c>
      <c r="D1006" s="12">
        <v>62</v>
      </c>
      <c r="E1006" s="112">
        <v>42530</v>
      </c>
      <c r="F1006" s="97">
        <v>6649</v>
      </c>
      <c r="G1006" s="13" t="s">
        <v>304</v>
      </c>
      <c r="H1006" s="13" t="s">
        <v>57</v>
      </c>
      <c r="I1006" s="13" t="s">
        <v>130</v>
      </c>
      <c r="J1006" s="13" t="s">
        <v>109</v>
      </c>
      <c r="K1006" s="12">
        <v>30</v>
      </c>
      <c r="L1006" s="136">
        <v>42559</v>
      </c>
      <c r="M1006" s="122">
        <v>42545</v>
      </c>
      <c r="N1006" s="13">
        <v>6649</v>
      </c>
      <c r="O1006" s="85" t="s">
        <v>27</v>
      </c>
      <c r="P1006" s="13">
        <v>1319</v>
      </c>
      <c r="Q1006" s="122">
        <v>42559</v>
      </c>
      <c r="R1006" s="13">
        <v>6649</v>
      </c>
      <c r="S1006" s="20">
        <f t="shared" si="17"/>
        <v>0</v>
      </c>
    </row>
    <row r="1007" spans="1:19" x14ac:dyDescent="0.2">
      <c r="A1007" s="25">
        <v>1001</v>
      </c>
      <c r="B1007" s="28" t="s">
        <v>1846</v>
      </c>
      <c r="C1007" s="29">
        <v>42545</v>
      </c>
      <c r="D1007" s="28">
        <v>2400030759</v>
      </c>
      <c r="E1007" s="114">
        <v>42521</v>
      </c>
      <c r="F1007" s="99">
        <v>7618.99</v>
      </c>
      <c r="G1007" s="28" t="s">
        <v>663</v>
      </c>
      <c r="H1007" s="28" t="s">
        <v>275</v>
      </c>
      <c r="I1007" s="28" t="s">
        <v>130</v>
      </c>
      <c r="J1007" s="28" t="s">
        <v>123</v>
      </c>
      <c r="K1007" s="30">
        <v>10</v>
      </c>
      <c r="L1007" s="93">
        <v>42531</v>
      </c>
      <c r="M1007" s="93">
        <v>42550</v>
      </c>
      <c r="N1007" s="28">
        <v>7618.99</v>
      </c>
      <c r="O1007" s="32" t="s">
        <v>3766</v>
      </c>
      <c r="P1007" s="28">
        <v>3440400</v>
      </c>
      <c r="Q1007" s="93">
        <v>42531</v>
      </c>
      <c r="R1007" s="28">
        <v>7618.99</v>
      </c>
      <c r="S1007" s="20">
        <f t="shared" si="17"/>
        <v>0</v>
      </c>
    </row>
    <row r="1008" spans="1:19" x14ac:dyDescent="0.2">
      <c r="A1008" s="25">
        <v>1002</v>
      </c>
      <c r="B1008" s="28" t="s">
        <v>1847</v>
      </c>
      <c r="C1008" s="29">
        <v>42545</v>
      </c>
      <c r="D1008" s="28">
        <v>2400030539</v>
      </c>
      <c r="E1008" s="114">
        <v>42521</v>
      </c>
      <c r="F1008" s="99">
        <v>2122.48</v>
      </c>
      <c r="G1008" s="28" t="s">
        <v>663</v>
      </c>
      <c r="H1008" s="28" t="s">
        <v>275</v>
      </c>
      <c r="I1008" s="28" t="s">
        <v>130</v>
      </c>
      <c r="J1008" s="28" t="s">
        <v>123</v>
      </c>
      <c r="K1008" s="30">
        <v>10</v>
      </c>
      <c r="L1008" s="93">
        <v>42531</v>
      </c>
      <c r="M1008" s="93">
        <v>42550</v>
      </c>
      <c r="N1008" s="28">
        <v>2122.48</v>
      </c>
      <c r="O1008" s="32" t="s">
        <v>3766</v>
      </c>
      <c r="P1008" s="28">
        <v>3440400</v>
      </c>
      <c r="Q1008" s="93">
        <v>42531</v>
      </c>
      <c r="R1008" s="28">
        <v>2122.48</v>
      </c>
      <c r="S1008" s="20">
        <f t="shared" si="17"/>
        <v>0</v>
      </c>
    </row>
    <row r="1009" spans="1:19" x14ac:dyDescent="0.2">
      <c r="A1009" s="25">
        <v>1003</v>
      </c>
      <c r="B1009" s="28" t="s">
        <v>1848</v>
      </c>
      <c r="C1009" s="29">
        <v>42545</v>
      </c>
      <c r="D1009" s="28">
        <v>2400030540</v>
      </c>
      <c r="E1009" s="114">
        <v>42521</v>
      </c>
      <c r="F1009" s="99">
        <v>1331.89</v>
      </c>
      <c r="G1009" s="28" t="s">
        <v>663</v>
      </c>
      <c r="H1009" s="28" t="s">
        <v>275</v>
      </c>
      <c r="I1009" s="28" t="s">
        <v>130</v>
      </c>
      <c r="J1009" s="28" t="s">
        <v>123</v>
      </c>
      <c r="K1009" s="30">
        <v>10</v>
      </c>
      <c r="L1009" s="93">
        <v>42531</v>
      </c>
      <c r="M1009" s="93">
        <v>42550</v>
      </c>
      <c r="N1009" s="28">
        <v>1331.89</v>
      </c>
      <c r="O1009" s="32" t="s">
        <v>3766</v>
      </c>
      <c r="P1009" s="28">
        <v>3440400</v>
      </c>
      <c r="Q1009" s="93">
        <v>42531</v>
      </c>
      <c r="R1009" s="28">
        <v>1331.89</v>
      </c>
      <c r="S1009" s="20">
        <f t="shared" si="17"/>
        <v>0</v>
      </c>
    </row>
    <row r="1010" spans="1:19" x14ac:dyDescent="0.2">
      <c r="A1010" s="25">
        <v>1004</v>
      </c>
      <c r="B1010" s="28" t="s">
        <v>1849</v>
      </c>
      <c r="C1010" s="29">
        <v>42545</v>
      </c>
      <c r="D1010" s="28">
        <v>2400030541</v>
      </c>
      <c r="E1010" s="114">
        <v>42521</v>
      </c>
      <c r="F1010" s="99">
        <v>963.96</v>
      </c>
      <c r="G1010" s="28" t="s">
        <v>663</v>
      </c>
      <c r="H1010" s="28" t="s">
        <v>275</v>
      </c>
      <c r="I1010" s="28" t="s">
        <v>130</v>
      </c>
      <c r="J1010" s="28" t="s">
        <v>123</v>
      </c>
      <c r="K1010" s="30">
        <v>10</v>
      </c>
      <c r="L1010" s="93">
        <v>42531</v>
      </c>
      <c r="M1010" s="93">
        <v>42550</v>
      </c>
      <c r="N1010" s="28">
        <v>963.96</v>
      </c>
      <c r="O1010" s="32" t="s">
        <v>3766</v>
      </c>
      <c r="P1010" s="28">
        <v>3440400</v>
      </c>
      <c r="Q1010" s="93">
        <v>42531</v>
      </c>
      <c r="R1010" s="28">
        <v>963.96</v>
      </c>
      <c r="S1010" s="20">
        <f t="shared" si="17"/>
        <v>0</v>
      </c>
    </row>
    <row r="1011" spans="1:19" x14ac:dyDescent="0.2">
      <c r="A1011" s="25">
        <v>1005</v>
      </c>
      <c r="B1011" s="28" t="s">
        <v>1850</v>
      </c>
      <c r="C1011" s="29">
        <v>42545</v>
      </c>
      <c r="D1011" s="28">
        <v>2400030542</v>
      </c>
      <c r="E1011" s="114">
        <v>42521</v>
      </c>
      <c r="F1011" s="99">
        <v>212.92</v>
      </c>
      <c r="G1011" s="28" t="s">
        <v>663</v>
      </c>
      <c r="H1011" s="28" t="s">
        <v>275</v>
      </c>
      <c r="I1011" s="28" t="s">
        <v>130</v>
      </c>
      <c r="J1011" s="28" t="s">
        <v>123</v>
      </c>
      <c r="K1011" s="30">
        <v>10</v>
      </c>
      <c r="L1011" s="93">
        <v>42531</v>
      </c>
      <c r="M1011" s="93">
        <v>42550</v>
      </c>
      <c r="N1011" s="28">
        <v>212.92</v>
      </c>
      <c r="O1011" s="32" t="s">
        <v>3766</v>
      </c>
      <c r="P1011" s="28">
        <v>3440400</v>
      </c>
      <c r="Q1011" s="93">
        <v>42531</v>
      </c>
      <c r="R1011" s="28">
        <v>212.92</v>
      </c>
      <c r="S1011" s="20">
        <f t="shared" si="17"/>
        <v>0</v>
      </c>
    </row>
    <row r="1012" spans="1:19" x14ac:dyDescent="0.2">
      <c r="A1012" s="25">
        <v>1006</v>
      </c>
      <c r="B1012" s="28" t="s">
        <v>1851</v>
      </c>
      <c r="C1012" s="29">
        <v>42545</v>
      </c>
      <c r="D1012" s="28">
        <v>2400030543</v>
      </c>
      <c r="E1012" s="114">
        <v>42521</v>
      </c>
      <c r="F1012" s="99">
        <v>103.38</v>
      </c>
      <c r="G1012" s="28" t="s">
        <v>663</v>
      </c>
      <c r="H1012" s="28" t="s">
        <v>275</v>
      </c>
      <c r="I1012" s="28" t="s">
        <v>130</v>
      </c>
      <c r="J1012" s="28" t="s">
        <v>123</v>
      </c>
      <c r="K1012" s="30">
        <v>10</v>
      </c>
      <c r="L1012" s="93">
        <v>42531</v>
      </c>
      <c r="M1012" s="93">
        <v>42550</v>
      </c>
      <c r="N1012" s="28">
        <v>103.38</v>
      </c>
      <c r="O1012" s="32" t="s">
        <v>3766</v>
      </c>
      <c r="P1012" s="28">
        <v>3440400</v>
      </c>
      <c r="Q1012" s="93">
        <v>42531</v>
      </c>
      <c r="R1012" s="28">
        <v>103.38</v>
      </c>
      <c r="S1012" s="20">
        <f t="shared" si="17"/>
        <v>0</v>
      </c>
    </row>
    <row r="1013" spans="1:19" x14ac:dyDescent="0.2">
      <c r="A1013" s="25">
        <v>1007</v>
      </c>
      <c r="B1013" s="28" t="s">
        <v>1852</v>
      </c>
      <c r="C1013" s="29">
        <v>42545</v>
      </c>
      <c r="D1013" s="28">
        <v>2400030544</v>
      </c>
      <c r="E1013" s="114">
        <v>42521</v>
      </c>
      <c r="F1013" s="99">
        <v>743.16</v>
      </c>
      <c r="G1013" s="28" t="s">
        <v>663</v>
      </c>
      <c r="H1013" s="28" t="s">
        <v>275</v>
      </c>
      <c r="I1013" s="28" t="s">
        <v>130</v>
      </c>
      <c r="J1013" s="28" t="s">
        <v>123</v>
      </c>
      <c r="K1013" s="30">
        <v>10</v>
      </c>
      <c r="L1013" s="93">
        <v>42531</v>
      </c>
      <c r="M1013" s="93">
        <v>42550</v>
      </c>
      <c r="N1013" s="28">
        <v>743.16</v>
      </c>
      <c r="O1013" s="32" t="s">
        <v>3766</v>
      </c>
      <c r="P1013" s="28">
        <v>3440400</v>
      </c>
      <c r="Q1013" s="93">
        <v>42531</v>
      </c>
      <c r="R1013" s="28">
        <v>743.16</v>
      </c>
      <c r="S1013" s="20">
        <f t="shared" si="17"/>
        <v>0</v>
      </c>
    </row>
    <row r="1014" spans="1:19" x14ac:dyDescent="0.2">
      <c r="A1014" s="25">
        <v>1008</v>
      </c>
      <c r="B1014" s="28" t="s">
        <v>1853</v>
      </c>
      <c r="C1014" s="29">
        <v>42545</v>
      </c>
      <c r="D1014" s="28">
        <v>2400030545</v>
      </c>
      <c r="E1014" s="114">
        <v>42521</v>
      </c>
      <c r="F1014" s="99">
        <v>311</v>
      </c>
      <c r="G1014" s="28" t="s">
        <v>663</v>
      </c>
      <c r="H1014" s="28" t="s">
        <v>275</v>
      </c>
      <c r="I1014" s="28" t="s">
        <v>130</v>
      </c>
      <c r="J1014" s="28" t="s">
        <v>123</v>
      </c>
      <c r="K1014" s="30">
        <v>10</v>
      </c>
      <c r="L1014" s="93">
        <v>42531</v>
      </c>
      <c r="M1014" s="93">
        <v>42550</v>
      </c>
      <c r="N1014" s="28">
        <v>311</v>
      </c>
      <c r="O1014" s="32" t="s">
        <v>3766</v>
      </c>
      <c r="P1014" s="28">
        <v>3440400</v>
      </c>
      <c r="Q1014" s="93">
        <v>42531</v>
      </c>
      <c r="R1014" s="28">
        <v>311</v>
      </c>
      <c r="S1014" s="20">
        <f t="shared" si="17"/>
        <v>0</v>
      </c>
    </row>
    <row r="1015" spans="1:19" x14ac:dyDescent="0.2">
      <c r="A1015" s="25">
        <v>1009</v>
      </c>
      <c r="B1015" s="28" t="s">
        <v>1854</v>
      </c>
      <c r="C1015" s="29">
        <v>42545</v>
      </c>
      <c r="D1015" s="28">
        <v>2400030201</v>
      </c>
      <c r="E1015" s="114">
        <v>42521</v>
      </c>
      <c r="F1015" s="99">
        <v>49.8</v>
      </c>
      <c r="G1015" s="28" t="s">
        <v>663</v>
      </c>
      <c r="H1015" s="28" t="s">
        <v>275</v>
      </c>
      <c r="I1015" s="28" t="s">
        <v>130</v>
      </c>
      <c r="J1015" s="28" t="s">
        <v>123</v>
      </c>
      <c r="K1015" s="30">
        <v>10</v>
      </c>
      <c r="L1015" s="93">
        <v>42531</v>
      </c>
      <c r="M1015" s="93">
        <v>42550</v>
      </c>
      <c r="N1015" s="28">
        <v>49.8</v>
      </c>
      <c r="O1015" s="32" t="s">
        <v>3766</v>
      </c>
      <c r="P1015" s="28">
        <v>3440400</v>
      </c>
      <c r="Q1015" s="93">
        <v>42531</v>
      </c>
      <c r="R1015" s="28">
        <v>49.8</v>
      </c>
      <c r="S1015" s="20">
        <f t="shared" si="17"/>
        <v>0</v>
      </c>
    </row>
    <row r="1016" spans="1:19" x14ac:dyDescent="0.2">
      <c r="A1016" s="25">
        <v>1010</v>
      </c>
      <c r="B1016" s="28" t="s">
        <v>1855</v>
      </c>
      <c r="C1016" s="29">
        <v>42545</v>
      </c>
      <c r="D1016" s="28">
        <v>204</v>
      </c>
      <c r="E1016" s="114">
        <v>42542</v>
      </c>
      <c r="F1016" s="99">
        <v>900</v>
      </c>
      <c r="G1016" s="28" t="s">
        <v>101</v>
      </c>
      <c r="H1016" s="28" t="s">
        <v>238</v>
      </c>
      <c r="I1016" s="28" t="s">
        <v>130</v>
      </c>
      <c r="J1016" s="28" t="s">
        <v>117</v>
      </c>
      <c r="K1016" s="30">
        <v>0</v>
      </c>
      <c r="L1016" s="93">
        <v>42542</v>
      </c>
      <c r="M1016" s="93">
        <v>42545</v>
      </c>
      <c r="N1016" s="28">
        <v>900</v>
      </c>
      <c r="O1016" s="32" t="s">
        <v>108</v>
      </c>
      <c r="P1016" s="28">
        <v>8916</v>
      </c>
      <c r="Q1016" s="93">
        <v>42542</v>
      </c>
      <c r="R1016" s="32">
        <v>900</v>
      </c>
      <c r="S1016" s="20">
        <f t="shared" si="17"/>
        <v>0</v>
      </c>
    </row>
    <row r="1017" spans="1:19" x14ac:dyDescent="0.2">
      <c r="A1017" s="25">
        <v>1011</v>
      </c>
      <c r="B1017" s="28" t="s">
        <v>1856</v>
      </c>
      <c r="C1017" s="29">
        <v>42545</v>
      </c>
      <c r="D1017" s="28">
        <v>205</v>
      </c>
      <c r="E1017" s="114">
        <v>42542</v>
      </c>
      <c r="F1017" s="99">
        <v>100</v>
      </c>
      <c r="G1017" s="28" t="s">
        <v>101</v>
      </c>
      <c r="H1017" s="28" t="s">
        <v>238</v>
      </c>
      <c r="I1017" s="28" t="s">
        <v>130</v>
      </c>
      <c r="J1017" s="28" t="s">
        <v>117</v>
      </c>
      <c r="K1017" s="30">
        <v>0</v>
      </c>
      <c r="L1017" s="93">
        <v>42542</v>
      </c>
      <c r="M1017" s="93">
        <v>42545</v>
      </c>
      <c r="N1017" s="28">
        <v>100</v>
      </c>
      <c r="O1017" s="32" t="s">
        <v>108</v>
      </c>
      <c r="P1017" s="28">
        <v>8917</v>
      </c>
      <c r="Q1017" s="93">
        <v>42542</v>
      </c>
      <c r="R1017" s="32">
        <v>100</v>
      </c>
      <c r="S1017" s="20">
        <f t="shared" si="17"/>
        <v>0</v>
      </c>
    </row>
    <row r="1018" spans="1:19" x14ac:dyDescent="0.2">
      <c r="A1018" s="25">
        <v>1012</v>
      </c>
      <c r="B1018" s="28" t="s">
        <v>1857</v>
      </c>
      <c r="C1018" s="29">
        <v>42548</v>
      </c>
      <c r="D1018" s="28">
        <v>2400030535</v>
      </c>
      <c r="E1018" s="114">
        <v>42521</v>
      </c>
      <c r="F1018" s="99">
        <v>1080.9000000000001</v>
      </c>
      <c r="G1018" s="28" t="s">
        <v>663</v>
      </c>
      <c r="H1018" s="28" t="s">
        <v>275</v>
      </c>
      <c r="I1018" s="28" t="s">
        <v>130</v>
      </c>
      <c r="J1018" s="28" t="s">
        <v>123</v>
      </c>
      <c r="K1018" s="30">
        <v>10</v>
      </c>
      <c r="L1018" s="93">
        <v>42531</v>
      </c>
      <c r="M1018" s="93">
        <v>42550</v>
      </c>
      <c r="N1018" s="28">
        <v>1080.9000000000001</v>
      </c>
      <c r="O1018" s="32" t="s">
        <v>3766</v>
      </c>
      <c r="P1018" s="28">
        <v>3440272</v>
      </c>
      <c r="Q1018" s="93">
        <v>42531</v>
      </c>
      <c r="R1018" s="28">
        <v>1080.9000000000001</v>
      </c>
      <c r="S1018" s="20">
        <f t="shared" si="17"/>
        <v>0</v>
      </c>
    </row>
    <row r="1019" spans="1:19" x14ac:dyDescent="0.2">
      <c r="A1019" s="25">
        <v>1013</v>
      </c>
      <c r="B1019" s="28" t="s">
        <v>1858</v>
      </c>
      <c r="C1019" s="29">
        <v>42548</v>
      </c>
      <c r="D1019" s="28">
        <v>2400030536</v>
      </c>
      <c r="E1019" s="114">
        <v>42521</v>
      </c>
      <c r="F1019" s="99">
        <v>196.15</v>
      </c>
      <c r="G1019" s="28" t="s">
        <v>663</v>
      </c>
      <c r="H1019" s="28" t="s">
        <v>275</v>
      </c>
      <c r="I1019" s="28" t="s">
        <v>130</v>
      </c>
      <c r="J1019" s="28" t="s">
        <v>123</v>
      </c>
      <c r="K1019" s="30">
        <v>10</v>
      </c>
      <c r="L1019" s="93">
        <v>42531</v>
      </c>
      <c r="M1019" s="93">
        <v>42550</v>
      </c>
      <c r="N1019" s="28">
        <v>196.15</v>
      </c>
      <c r="O1019" s="32" t="s">
        <v>3766</v>
      </c>
      <c r="P1019" s="28">
        <v>3440272</v>
      </c>
      <c r="Q1019" s="93">
        <v>42531</v>
      </c>
      <c r="R1019" s="28">
        <v>196.15</v>
      </c>
      <c r="S1019" s="20">
        <f t="shared" si="17"/>
        <v>0</v>
      </c>
    </row>
    <row r="1020" spans="1:19" x14ac:dyDescent="0.2">
      <c r="A1020" s="25">
        <v>1014</v>
      </c>
      <c r="B1020" s="28" t="s">
        <v>1859</v>
      </c>
      <c r="C1020" s="29">
        <v>42548</v>
      </c>
      <c r="D1020" s="28">
        <v>2400030537</v>
      </c>
      <c r="E1020" s="114">
        <v>42521</v>
      </c>
      <c r="F1020" s="99">
        <v>183.98</v>
      </c>
      <c r="G1020" s="28" t="s">
        <v>663</v>
      </c>
      <c r="H1020" s="28" t="s">
        <v>275</v>
      </c>
      <c r="I1020" s="28" t="s">
        <v>130</v>
      </c>
      <c r="J1020" s="28" t="s">
        <v>123</v>
      </c>
      <c r="K1020" s="30">
        <v>10</v>
      </c>
      <c r="L1020" s="93">
        <v>42531</v>
      </c>
      <c r="M1020" s="93">
        <v>42550</v>
      </c>
      <c r="N1020" s="28">
        <v>183.98</v>
      </c>
      <c r="O1020" s="32" t="s">
        <v>3766</v>
      </c>
      <c r="P1020" s="28">
        <v>3440272</v>
      </c>
      <c r="Q1020" s="93">
        <v>42531</v>
      </c>
      <c r="R1020" s="28">
        <v>183.98</v>
      </c>
      <c r="S1020" s="20">
        <f t="shared" si="17"/>
        <v>0</v>
      </c>
    </row>
    <row r="1021" spans="1:19" x14ac:dyDescent="0.2">
      <c r="A1021" s="25">
        <v>1015</v>
      </c>
      <c r="B1021" s="28" t="s">
        <v>1860</v>
      </c>
      <c r="C1021" s="29">
        <v>42548</v>
      </c>
      <c r="D1021" s="28">
        <v>2400030538</v>
      </c>
      <c r="E1021" s="114">
        <v>42521</v>
      </c>
      <c r="F1021" s="99">
        <v>1992.42</v>
      </c>
      <c r="G1021" s="28" t="s">
        <v>663</v>
      </c>
      <c r="H1021" s="28" t="s">
        <v>275</v>
      </c>
      <c r="I1021" s="28" t="s">
        <v>130</v>
      </c>
      <c r="J1021" s="28" t="s">
        <v>123</v>
      </c>
      <c r="K1021" s="30">
        <v>10</v>
      </c>
      <c r="L1021" s="93">
        <v>42531</v>
      </c>
      <c r="M1021" s="93">
        <v>42550</v>
      </c>
      <c r="N1021" s="28">
        <v>1992.42</v>
      </c>
      <c r="O1021" s="32" t="s">
        <v>3766</v>
      </c>
      <c r="P1021" s="28">
        <v>3440272</v>
      </c>
      <c r="Q1021" s="93">
        <v>42531</v>
      </c>
      <c r="R1021" s="28">
        <v>1992.42</v>
      </c>
      <c r="S1021" s="20">
        <f t="shared" si="17"/>
        <v>0</v>
      </c>
    </row>
    <row r="1022" spans="1:19" x14ac:dyDescent="0.2">
      <c r="A1022" s="25">
        <v>1016</v>
      </c>
      <c r="B1022" s="28" t="s">
        <v>1861</v>
      </c>
      <c r="C1022" s="29">
        <v>42548</v>
      </c>
      <c r="D1022" s="28">
        <v>2400030691</v>
      </c>
      <c r="E1022" s="114">
        <v>42521</v>
      </c>
      <c r="F1022" s="99">
        <v>227.61</v>
      </c>
      <c r="G1022" s="28" t="s">
        <v>663</v>
      </c>
      <c r="H1022" s="28" t="s">
        <v>275</v>
      </c>
      <c r="I1022" s="28" t="s">
        <v>130</v>
      </c>
      <c r="J1022" s="28" t="s">
        <v>123</v>
      </c>
      <c r="K1022" s="30">
        <v>10</v>
      </c>
      <c r="L1022" s="93">
        <v>42531</v>
      </c>
      <c r="M1022" s="93">
        <v>42550</v>
      </c>
      <c r="N1022" s="28">
        <v>227.61</v>
      </c>
      <c r="O1022" s="32" t="s">
        <v>3766</v>
      </c>
      <c r="P1022" s="28">
        <v>3440272</v>
      </c>
      <c r="Q1022" s="93">
        <v>42531</v>
      </c>
      <c r="R1022" s="28">
        <v>227.61</v>
      </c>
      <c r="S1022" s="20">
        <f t="shared" ref="S1022:S1027" si="18">Q1022-L1022</f>
        <v>0</v>
      </c>
    </row>
    <row r="1023" spans="1:19" x14ac:dyDescent="0.2">
      <c r="A1023" s="25">
        <v>1017</v>
      </c>
      <c r="B1023" s="28" t="s">
        <v>1862</v>
      </c>
      <c r="C1023" s="29">
        <v>42548</v>
      </c>
      <c r="D1023" s="28">
        <v>2400030692</v>
      </c>
      <c r="E1023" s="114">
        <v>42521</v>
      </c>
      <c r="F1023" s="99">
        <v>1107.1300000000001</v>
      </c>
      <c r="G1023" s="28" t="s">
        <v>663</v>
      </c>
      <c r="H1023" s="28" t="s">
        <v>275</v>
      </c>
      <c r="I1023" s="28" t="s">
        <v>130</v>
      </c>
      <c r="J1023" s="28" t="s">
        <v>123</v>
      </c>
      <c r="K1023" s="30">
        <v>10</v>
      </c>
      <c r="L1023" s="93">
        <v>42531</v>
      </c>
      <c r="M1023" s="93">
        <v>42550</v>
      </c>
      <c r="N1023" s="28">
        <v>1107.1300000000001</v>
      </c>
      <c r="O1023" s="32" t="s">
        <v>3766</v>
      </c>
      <c r="P1023" s="28">
        <v>3440272</v>
      </c>
      <c r="Q1023" s="93">
        <v>42531</v>
      </c>
      <c r="R1023" s="28">
        <v>1107.1300000000001</v>
      </c>
      <c r="S1023" s="20">
        <f t="shared" si="18"/>
        <v>0</v>
      </c>
    </row>
    <row r="1024" spans="1:19" x14ac:dyDescent="0.2">
      <c r="A1024" s="25">
        <v>1018</v>
      </c>
      <c r="B1024" s="28" t="s">
        <v>1863</v>
      </c>
      <c r="C1024" s="29">
        <v>42548</v>
      </c>
      <c r="D1024" s="28">
        <v>2400030694</v>
      </c>
      <c r="E1024" s="114">
        <v>42521</v>
      </c>
      <c r="F1024" s="99">
        <v>523.94000000000005</v>
      </c>
      <c r="G1024" s="28" t="s">
        <v>663</v>
      </c>
      <c r="H1024" s="28" t="s">
        <v>275</v>
      </c>
      <c r="I1024" s="28" t="s">
        <v>130</v>
      </c>
      <c r="J1024" s="28" t="s">
        <v>123</v>
      </c>
      <c r="K1024" s="30">
        <v>10</v>
      </c>
      <c r="L1024" s="93">
        <v>42531</v>
      </c>
      <c r="M1024" s="93">
        <v>42550</v>
      </c>
      <c r="N1024" s="28">
        <v>523.94000000000005</v>
      </c>
      <c r="O1024" s="32" t="s">
        <v>3766</v>
      </c>
      <c r="P1024" s="28">
        <v>3440272</v>
      </c>
      <c r="Q1024" s="93">
        <v>42531</v>
      </c>
      <c r="R1024" s="28">
        <v>523.94000000000005</v>
      </c>
      <c r="S1024" s="20">
        <f t="shared" si="18"/>
        <v>0</v>
      </c>
    </row>
    <row r="1025" spans="1:19" x14ac:dyDescent="0.2">
      <c r="A1025" s="25">
        <v>1019</v>
      </c>
      <c r="B1025" s="28" t="s">
        <v>1864</v>
      </c>
      <c r="C1025" s="29">
        <v>42548</v>
      </c>
      <c r="D1025" s="28">
        <v>2400030695</v>
      </c>
      <c r="E1025" s="114">
        <v>42521</v>
      </c>
      <c r="F1025" s="99">
        <v>1885.94</v>
      </c>
      <c r="G1025" s="28" t="s">
        <v>663</v>
      </c>
      <c r="H1025" s="28" t="s">
        <v>275</v>
      </c>
      <c r="I1025" s="28" t="s">
        <v>130</v>
      </c>
      <c r="J1025" s="28" t="s">
        <v>123</v>
      </c>
      <c r="K1025" s="30">
        <v>10</v>
      </c>
      <c r="L1025" s="93">
        <v>42531</v>
      </c>
      <c r="M1025" s="93">
        <v>42550</v>
      </c>
      <c r="N1025" s="28">
        <v>1885.94</v>
      </c>
      <c r="O1025" s="32" t="s">
        <v>3766</v>
      </c>
      <c r="P1025" s="28">
        <v>3440272</v>
      </c>
      <c r="Q1025" s="93">
        <v>42531</v>
      </c>
      <c r="R1025" s="28">
        <v>1885.94</v>
      </c>
      <c r="S1025" s="20">
        <f t="shared" si="18"/>
        <v>0</v>
      </c>
    </row>
    <row r="1026" spans="1:19" x14ac:dyDescent="0.2">
      <c r="A1026" s="25">
        <v>1020</v>
      </c>
      <c r="B1026" s="28" t="s">
        <v>1865</v>
      </c>
      <c r="C1026" s="29">
        <v>42548</v>
      </c>
      <c r="D1026" s="28">
        <v>2400030696</v>
      </c>
      <c r="E1026" s="114">
        <v>42521</v>
      </c>
      <c r="F1026" s="99">
        <v>1379.31</v>
      </c>
      <c r="G1026" s="28" t="s">
        <v>663</v>
      </c>
      <c r="H1026" s="28" t="s">
        <v>275</v>
      </c>
      <c r="I1026" s="28" t="s">
        <v>130</v>
      </c>
      <c r="J1026" s="28" t="s">
        <v>123</v>
      </c>
      <c r="K1026" s="30">
        <v>10</v>
      </c>
      <c r="L1026" s="93">
        <v>42531</v>
      </c>
      <c r="M1026" s="93">
        <v>42550</v>
      </c>
      <c r="N1026" s="28">
        <v>1379.31</v>
      </c>
      <c r="O1026" s="32" t="s">
        <v>3766</v>
      </c>
      <c r="P1026" s="28">
        <v>3440272</v>
      </c>
      <c r="Q1026" s="93">
        <v>42531</v>
      </c>
      <c r="R1026" s="28">
        <v>1379.31</v>
      </c>
      <c r="S1026" s="20">
        <f t="shared" si="18"/>
        <v>0</v>
      </c>
    </row>
    <row r="1027" spans="1:19" x14ac:dyDescent="0.2">
      <c r="A1027" s="25">
        <v>1021</v>
      </c>
      <c r="B1027" s="28" t="s">
        <v>1866</v>
      </c>
      <c r="C1027" s="29">
        <v>42548</v>
      </c>
      <c r="D1027" s="28">
        <v>2400030693</v>
      </c>
      <c r="E1027" s="114">
        <v>42521</v>
      </c>
      <c r="F1027" s="99">
        <v>395.98</v>
      </c>
      <c r="G1027" s="28" t="s">
        <v>663</v>
      </c>
      <c r="H1027" s="28" t="s">
        <v>275</v>
      </c>
      <c r="I1027" s="28" t="s">
        <v>130</v>
      </c>
      <c r="J1027" s="28" t="s">
        <v>123</v>
      </c>
      <c r="K1027" s="30">
        <v>10</v>
      </c>
      <c r="L1027" s="93">
        <v>42531</v>
      </c>
      <c r="M1027" s="93">
        <v>42550</v>
      </c>
      <c r="N1027" s="28">
        <v>395.98</v>
      </c>
      <c r="O1027" s="32" t="s">
        <v>3766</v>
      </c>
      <c r="P1027" s="28">
        <v>3440272</v>
      </c>
      <c r="Q1027" s="93">
        <v>42531</v>
      </c>
      <c r="R1027" s="28">
        <v>395.98</v>
      </c>
      <c r="S1027" s="20">
        <f t="shared" si="18"/>
        <v>0</v>
      </c>
    </row>
    <row r="1028" spans="1:19" x14ac:dyDescent="0.2">
      <c r="A1028" s="25">
        <v>1022</v>
      </c>
      <c r="B1028" s="28" t="s">
        <v>1867</v>
      </c>
      <c r="C1028" s="29">
        <v>42548</v>
      </c>
      <c r="D1028" s="28">
        <v>20112</v>
      </c>
      <c r="E1028" s="114">
        <v>42542</v>
      </c>
      <c r="F1028" s="99">
        <v>450</v>
      </c>
      <c r="G1028" s="28" t="s">
        <v>1868</v>
      </c>
      <c r="H1028" s="28" t="s">
        <v>79</v>
      </c>
      <c r="I1028" s="28" t="s">
        <v>130</v>
      </c>
      <c r="J1028" s="28" t="s">
        <v>234</v>
      </c>
      <c r="K1028" s="30">
        <v>0</v>
      </c>
      <c r="L1028" s="93">
        <v>42542</v>
      </c>
      <c r="M1028" s="93">
        <v>42548</v>
      </c>
      <c r="N1028" s="28">
        <v>450</v>
      </c>
      <c r="O1028" s="32" t="s">
        <v>72</v>
      </c>
      <c r="P1028" s="28">
        <v>529</v>
      </c>
      <c r="Q1028" s="93">
        <v>42542</v>
      </c>
      <c r="R1028" s="32">
        <v>450</v>
      </c>
      <c r="S1028" s="20">
        <f t="shared" ref="S1028:S1089" si="19">Q1028-L1028</f>
        <v>0</v>
      </c>
    </row>
    <row r="1029" spans="1:19" x14ac:dyDescent="0.2">
      <c r="A1029" s="25">
        <v>1023</v>
      </c>
      <c r="B1029" s="28" t="s">
        <v>1869</v>
      </c>
      <c r="C1029" s="29">
        <v>42548</v>
      </c>
      <c r="D1029" s="28">
        <v>20111</v>
      </c>
      <c r="E1029" s="114">
        <v>42542</v>
      </c>
      <c r="F1029" s="99">
        <v>450</v>
      </c>
      <c r="G1029" s="28" t="s">
        <v>1868</v>
      </c>
      <c r="H1029" s="28" t="s">
        <v>79</v>
      </c>
      <c r="I1029" s="28" t="s">
        <v>130</v>
      </c>
      <c r="J1029" s="28" t="s">
        <v>234</v>
      </c>
      <c r="K1029" s="30">
        <v>0</v>
      </c>
      <c r="L1029" s="93">
        <v>42542</v>
      </c>
      <c r="M1029" s="93">
        <v>42548</v>
      </c>
      <c r="N1029" s="28">
        <v>450</v>
      </c>
      <c r="O1029" s="32" t="s">
        <v>72</v>
      </c>
      <c r="P1029" s="28">
        <v>530</v>
      </c>
      <c r="Q1029" s="93">
        <v>42542</v>
      </c>
      <c r="R1029" s="32">
        <v>450</v>
      </c>
      <c r="S1029" s="20">
        <f t="shared" si="19"/>
        <v>0</v>
      </c>
    </row>
    <row r="1030" spans="1:19" x14ac:dyDescent="0.2">
      <c r="A1030" s="25">
        <v>1024</v>
      </c>
      <c r="B1030" s="28" t="s">
        <v>1870</v>
      </c>
      <c r="C1030" s="29">
        <v>42548</v>
      </c>
      <c r="D1030" s="28">
        <v>20113</v>
      </c>
      <c r="E1030" s="114">
        <v>42542</v>
      </c>
      <c r="F1030" s="99">
        <v>450</v>
      </c>
      <c r="G1030" s="28" t="s">
        <v>1868</v>
      </c>
      <c r="H1030" s="28" t="s">
        <v>79</v>
      </c>
      <c r="I1030" s="28" t="s">
        <v>130</v>
      </c>
      <c r="J1030" s="28" t="s">
        <v>1871</v>
      </c>
      <c r="K1030" s="30">
        <v>0</v>
      </c>
      <c r="L1030" s="93">
        <v>42542</v>
      </c>
      <c r="M1030" s="93">
        <v>42548</v>
      </c>
      <c r="N1030" s="28">
        <v>450</v>
      </c>
      <c r="O1030" s="32" t="s">
        <v>72</v>
      </c>
      <c r="P1030" s="28">
        <v>557</v>
      </c>
      <c r="Q1030" s="93">
        <v>42542</v>
      </c>
      <c r="R1030" s="32">
        <v>450</v>
      </c>
      <c r="S1030" s="20">
        <f t="shared" si="19"/>
        <v>0</v>
      </c>
    </row>
    <row r="1031" spans="1:19" x14ac:dyDescent="0.2">
      <c r="A1031" s="25">
        <v>1025</v>
      </c>
      <c r="B1031" s="28" t="s">
        <v>1872</v>
      </c>
      <c r="C1031" s="29">
        <v>42549</v>
      </c>
      <c r="D1031" s="28">
        <v>2182596</v>
      </c>
      <c r="E1031" s="114">
        <v>42528</v>
      </c>
      <c r="F1031" s="99">
        <v>1293.93</v>
      </c>
      <c r="G1031" s="28" t="s">
        <v>1873</v>
      </c>
      <c r="H1031" s="28" t="s">
        <v>18</v>
      </c>
      <c r="I1031" s="28" t="s">
        <v>130</v>
      </c>
      <c r="J1031" s="28" t="s">
        <v>123</v>
      </c>
      <c r="K1031" s="30">
        <v>15</v>
      </c>
      <c r="L1031" s="93">
        <v>42550</v>
      </c>
      <c r="M1031" s="93">
        <v>42549</v>
      </c>
      <c r="N1031" s="28">
        <v>1293.93</v>
      </c>
      <c r="O1031" s="32" t="s">
        <v>27</v>
      </c>
      <c r="P1031" s="28">
        <v>1305</v>
      </c>
      <c r="Q1031" s="93">
        <v>42550</v>
      </c>
      <c r="R1031" s="32">
        <v>1293.93</v>
      </c>
      <c r="S1031" s="20">
        <f t="shared" si="19"/>
        <v>0</v>
      </c>
    </row>
    <row r="1032" spans="1:19" x14ac:dyDescent="0.2">
      <c r="A1032" s="25">
        <v>1026</v>
      </c>
      <c r="B1032" s="28" t="s">
        <v>1874</v>
      </c>
      <c r="C1032" s="29">
        <v>42549</v>
      </c>
      <c r="D1032" s="28">
        <v>1445002</v>
      </c>
      <c r="E1032" s="114">
        <v>42521</v>
      </c>
      <c r="F1032" s="99">
        <v>1462.12</v>
      </c>
      <c r="G1032" s="28" t="s">
        <v>1875</v>
      </c>
      <c r="H1032" s="28" t="s">
        <v>16</v>
      </c>
      <c r="I1032" s="28" t="s">
        <v>130</v>
      </c>
      <c r="J1032" s="28" t="s">
        <v>123</v>
      </c>
      <c r="K1032" s="30">
        <v>10</v>
      </c>
      <c r="L1032" s="93">
        <v>42531</v>
      </c>
      <c r="M1032" s="93">
        <v>42521</v>
      </c>
      <c r="N1032" s="28">
        <v>1462.12</v>
      </c>
      <c r="O1032" s="32" t="s">
        <v>20</v>
      </c>
      <c r="P1032" s="28">
        <v>1263</v>
      </c>
      <c r="Q1032" s="93">
        <v>42528</v>
      </c>
      <c r="R1032" s="28">
        <v>1462.12</v>
      </c>
      <c r="S1032" s="20">
        <f t="shared" si="19"/>
        <v>-3</v>
      </c>
    </row>
    <row r="1033" spans="1:19" x14ac:dyDescent="0.2">
      <c r="A1033" s="25">
        <v>1027</v>
      </c>
      <c r="B1033" s="11" t="s">
        <v>1876</v>
      </c>
      <c r="C1033" s="24">
        <v>42548</v>
      </c>
      <c r="D1033" s="12">
        <v>11796808801</v>
      </c>
      <c r="E1033" s="112">
        <v>42548</v>
      </c>
      <c r="F1033" s="97">
        <v>21.42</v>
      </c>
      <c r="G1033" s="13" t="s">
        <v>25</v>
      </c>
      <c r="H1033" s="13" t="s">
        <v>1877</v>
      </c>
      <c r="I1033" s="13" t="s">
        <v>130</v>
      </c>
      <c r="J1033" s="13" t="s">
        <v>109</v>
      </c>
      <c r="K1033" s="12">
        <v>0</v>
      </c>
      <c r="L1033" s="136">
        <v>42548</v>
      </c>
      <c r="M1033" s="122">
        <v>42548</v>
      </c>
      <c r="N1033" s="13">
        <v>21.42</v>
      </c>
      <c r="O1033" s="85" t="s">
        <v>93</v>
      </c>
      <c r="P1033" s="13">
        <v>11796808801</v>
      </c>
      <c r="Q1033" s="122">
        <v>42548</v>
      </c>
      <c r="R1033" s="13">
        <v>21.42</v>
      </c>
      <c r="S1033" s="20">
        <f t="shared" si="19"/>
        <v>0</v>
      </c>
    </row>
    <row r="1034" spans="1:19" x14ac:dyDescent="0.2">
      <c r="A1034" s="25">
        <v>1028</v>
      </c>
      <c r="B1034" s="11" t="s">
        <v>1878</v>
      </c>
      <c r="C1034" s="24">
        <v>42549</v>
      </c>
      <c r="D1034" s="12">
        <v>589575</v>
      </c>
      <c r="E1034" s="112">
        <v>42544</v>
      </c>
      <c r="F1034" s="97">
        <v>20</v>
      </c>
      <c r="G1034" s="13" t="s">
        <v>1526</v>
      </c>
      <c r="H1034" s="13" t="s">
        <v>1879</v>
      </c>
      <c r="I1034" s="13" t="s">
        <v>130</v>
      </c>
      <c r="J1034" s="13" t="s">
        <v>109</v>
      </c>
      <c r="K1034" s="12">
        <v>0</v>
      </c>
      <c r="L1034" s="136">
        <v>42544</v>
      </c>
      <c r="M1034" s="122">
        <v>42549</v>
      </c>
      <c r="N1034" s="13">
        <v>20</v>
      </c>
      <c r="O1034" s="85" t="s">
        <v>93</v>
      </c>
      <c r="P1034" s="13">
        <v>589575</v>
      </c>
      <c r="Q1034" s="122">
        <v>42544</v>
      </c>
      <c r="R1034" s="13">
        <v>20</v>
      </c>
      <c r="S1034" s="20">
        <f t="shared" si="19"/>
        <v>0</v>
      </c>
    </row>
    <row r="1035" spans="1:19" x14ac:dyDescent="0.2">
      <c r="A1035" s="25">
        <v>1029</v>
      </c>
      <c r="B1035" s="11" t="s">
        <v>1880</v>
      </c>
      <c r="C1035" s="24">
        <v>42549</v>
      </c>
      <c r="D1035" s="12">
        <v>63301</v>
      </c>
      <c r="E1035" s="112">
        <v>42544</v>
      </c>
      <c r="F1035" s="97">
        <v>35</v>
      </c>
      <c r="G1035" s="13" t="s">
        <v>107</v>
      </c>
      <c r="H1035" s="13" t="s">
        <v>1881</v>
      </c>
      <c r="I1035" s="13" t="s">
        <v>130</v>
      </c>
      <c r="J1035" s="13" t="s">
        <v>109</v>
      </c>
      <c r="K1035" s="12">
        <v>0</v>
      </c>
      <c r="L1035" s="136">
        <v>42544</v>
      </c>
      <c r="M1035" s="122">
        <v>42549</v>
      </c>
      <c r="N1035" s="13">
        <v>35</v>
      </c>
      <c r="O1035" s="85" t="s">
        <v>0</v>
      </c>
      <c r="P1035" s="13">
        <v>56192</v>
      </c>
      <c r="Q1035" s="122">
        <v>42544</v>
      </c>
      <c r="R1035" s="13">
        <v>35</v>
      </c>
      <c r="S1035" s="20">
        <f t="shared" si="19"/>
        <v>0</v>
      </c>
    </row>
    <row r="1036" spans="1:19" x14ac:dyDescent="0.2">
      <c r="A1036" s="25">
        <v>1030</v>
      </c>
      <c r="B1036" s="11" t="s">
        <v>1882</v>
      </c>
      <c r="C1036" s="24">
        <v>42549</v>
      </c>
      <c r="D1036" s="12">
        <v>63304</v>
      </c>
      <c r="E1036" s="112">
        <v>42545</v>
      </c>
      <c r="F1036" s="97">
        <v>85</v>
      </c>
      <c r="G1036" s="13" t="s">
        <v>107</v>
      </c>
      <c r="H1036" s="13" t="s">
        <v>1487</v>
      </c>
      <c r="I1036" s="13" t="s">
        <v>130</v>
      </c>
      <c r="J1036" s="13" t="s">
        <v>109</v>
      </c>
      <c r="K1036" s="12">
        <v>0</v>
      </c>
      <c r="L1036" s="136">
        <v>42545</v>
      </c>
      <c r="M1036" s="122">
        <v>42549</v>
      </c>
      <c r="N1036" s="13">
        <v>85</v>
      </c>
      <c r="O1036" s="85" t="s">
        <v>0</v>
      </c>
      <c r="P1036" s="13">
        <v>56234</v>
      </c>
      <c r="Q1036" s="122">
        <v>42545</v>
      </c>
      <c r="R1036" s="13">
        <v>85</v>
      </c>
      <c r="S1036" s="20">
        <f t="shared" si="19"/>
        <v>0</v>
      </c>
    </row>
    <row r="1037" spans="1:19" x14ac:dyDescent="0.2">
      <c r="A1037" s="25">
        <v>1031</v>
      </c>
      <c r="B1037" s="11" t="s">
        <v>1883</v>
      </c>
      <c r="C1037" s="24">
        <v>42549</v>
      </c>
      <c r="D1037" s="12">
        <v>71</v>
      </c>
      <c r="E1037" s="112">
        <v>42545</v>
      </c>
      <c r="F1037" s="97">
        <v>5232.8</v>
      </c>
      <c r="G1037" s="13" t="s">
        <v>304</v>
      </c>
      <c r="H1037" s="13" t="s">
        <v>57</v>
      </c>
      <c r="I1037" s="13" t="s">
        <v>130</v>
      </c>
      <c r="J1037" s="13" t="s">
        <v>109</v>
      </c>
      <c r="K1037" s="12">
        <v>30</v>
      </c>
      <c r="L1037" s="136">
        <v>42574</v>
      </c>
      <c r="M1037" s="122">
        <v>42549</v>
      </c>
      <c r="N1037" s="13">
        <v>5232.8</v>
      </c>
      <c r="O1037" s="85" t="s">
        <v>27</v>
      </c>
      <c r="P1037" s="13">
        <v>1340</v>
      </c>
      <c r="Q1037" s="122">
        <v>42576</v>
      </c>
      <c r="R1037" s="13">
        <v>5232.8</v>
      </c>
      <c r="S1037" s="20">
        <f t="shared" si="19"/>
        <v>2</v>
      </c>
    </row>
    <row r="1038" spans="1:19" x14ac:dyDescent="0.2">
      <c r="A1038" s="25">
        <v>1032</v>
      </c>
      <c r="B1038" s="11" t="s">
        <v>1884</v>
      </c>
      <c r="C1038" s="24">
        <v>42549</v>
      </c>
      <c r="D1038" s="12">
        <v>31189</v>
      </c>
      <c r="E1038" s="112">
        <v>42548</v>
      </c>
      <c r="F1038" s="97">
        <v>120</v>
      </c>
      <c r="G1038" s="13" t="s">
        <v>602</v>
      </c>
      <c r="H1038" s="13" t="s">
        <v>1885</v>
      </c>
      <c r="I1038" s="13" t="s">
        <v>130</v>
      </c>
      <c r="J1038" s="13" t="s">
        <v>109</v>
      </c>
      <c r="K1038" s="12">
        <v>0</v>
      </c>
      <c r="L1038" s="136">
        <v>42548</v>
      </c>
      <c r="M1038" s="122">
        <v>42549</v>
      </c>
      <c r="N1038" s="13">
        <v>120</v>
      </c>
      <c r="O1038" s="85" t="s">
        <v>93</v>
      </c>
      <c r="P1038" s="13">
        <v>4875</v>
      </c>
      <c r="Q1038" s="122">
        <v>42548</v>
      </c>
      <c r="R1038" s="13">
        <v>120</v>
      </c>
      <c r="S1038" s="20">
        <f t="shared" si="19"/>
        <v>0</v>
      </c>
    </row>
    <row r="1039" spans="1:19" x14ac:dyDescent="0.2">
      <c r="A1039" s="25">
        <v>1033</v>
      </c>
      <c r="B1039" s="28" t="s">
        <v>1886</v>
      </c>
      <c r="C1039" s="29">
        <v>42550</v>
      </c>
      <c r="D1039" s="28">
        <v>631</v>
      </c>
      <c r="E1039" s="114">
        <v>42545</v>
      </c>
      <c r="F1039" s="99">
        <v>991.2</v>
      </c>
      <c r="G1039" s="28" t="s">
        <v>1887</v>
      </c>
      <c r="H1039" s="28" t="s">
        <v>57</v>
      </c>
      <c r="I1039" s="28" t="s">
        <v>130</v>
      </c>
      <c r="J1039" s="28" t="s">
        <v>117</v>
      </c>
      <c r="K1039" s="30">
        <v>30</v>
      </c>
      <c r="L1039" s="93">
        <v>42575</v>
      </c>
      <c r="M1039" s="93">
        <v>42557</v>
      </c>
      <c r="N1039" s="28">
        <v>991.2</v>
      </c>
      <c r="O1039" s="32" t="s">
        <v>27</v>
      </c>
      <c r="P1039" s="28">
        <v>1339</v>
      </c>
      <c r="Q1039" s="93">
        <v>42573</v>
      </c>
      <c r="R1039" s="32">
        <v>991.2</v>
      </c>
      <c r="S1039" s="20">
        <f t="shared" si="19"/>
        <v>-2</v>
      </c>
    </row>
    <row r="1040" spans="1:19" x14ac:dyDescent="0.2">
      <c r="A1040" s="25">
        <v>1034</v>
      </c>
      <c r="B1040" s="28" t="s">
        <v>1888</v>
      </c>
      <c r="C1040" s="29">
        <v>42550</v>
      </c>
      <c r="D1040" s="28">
        <v>15083</v>
      </c>
      <c r="E1040" s="114">
        <v>42548</v>
      </c>
      <c r="F1040" s="99">
        <v>266</v>
      </c>
      <c r="G1040" s="28" t="s">
        <v>1889</v>
      </c>
      <c r="H1040" s="28" t="s">
        <v>79</v>
      </c>
      <c r="I1040" s="28" t="s">
        <v>130</v>
      </c>
      <c r="J1040" s="28" t="s">
        <v>234</v>
      </c>
      <c r="K1040" s="30">
        <v>0</v>
      </c>
      <c r="L1040" s="93">
        <v>42548</v>
      </c>
      <c r="M1040" s="93">
        <v>42524</v>
      </c>
      <c r="N1040" s="28">
        <v>266</v>
      </c>
      <c r="O1040" s="32" t="s">
        <v>90</v>
      </c>
      <c r="P1040" s="28">
        <v>15743</v>
      </c>
      <c r="Q1040" s="93">
        <v>42548</v>
      </c>
      <c r="R1040" s="32">
        <v>266</v>
      </c>
      <c r="S1040" s="20">
        <f t="shared" si="19"/>
        <v>0</v>
      </c>
    </row>
    <row r="1041" spans="1:19" x14ac:dyDescent="0.2">
      <c r="A1041" s="25">
        <v>1035</v>
      </c>
      <c r="B1041" s="28" t="s">
        <v>1890</v>
      </c>
      <c r="C1041" s="29">
        <v>42551</v>
      </c>
      <c r="D1041" s="28">
        <v>2062</v>
      </c>
      <c r="E1041" s="114">
        <v>42541</v>
      </c>
      <c r="F1041" s="99">
        <v>13374.22</v>
      </c>
      <c r="G1041" s="28" t="s">
        <v>1891</v>
      </c>
      <c r="H1041" s="28" t="s">
        <v>1892</v>
      </c>
      <c r="I1041" s="28" t="s">
        <v>130</v>
      </c>
      <c r="J1041" s="28" t="s">
        <v>22</v>
      </c>
      <c r="K1041" s="30">
        <v>30</v>
      </c>
      <c r="L1041" s="93">
        <v>42601</v>
      </c>
      <c r="M1041" s="93">
        <v>42555</v>
      </c>
      <c r="N1041" s="28">
        <v>13374.22</v>
      </c>
      <c r="O1041" s="32" t="s">
        <v>27</v>
      </c>
      <c r="P1041" s="28">
        <v>1379</v>
      </c>
      <c r="Q1041" s="93">
        <v>42601</v>
      </c>
      <c r="R1041" s="32">
        <v>13374.22</v>
      </c>
      <c r="S1041" s="20">
        <f t="shared" si="19"/>
        <v>0</v>
      </c>
    </row>
    <row r="1042" spans="1:19" x14ac:dyDescent="0.2">
      <c r="A1042" s="25">
        <v>1036</v>
      </c>
      <c r="B1042" s="28" t="s">
        <v>1893</v>
      </c>
      <c r="C1042" s="29">
        <v>42551</v>
      </c>
      <c r="D1042" s="28">
        <v>748</v>
      </c>
      <c r="E1042" s="114">
        <v>42549</v>
      </c>
      <c r="F1042" s="99">
        <v>1040.3</v>
      </c>
      <c r="G1042" s="28" t="s">
        <v>1894</v>
      </c>
      <c r="H1042" s="28" t="s">
        <v>523</v>
      </c>
      <c r="I1042" s="28" t="s">
        <v>130</v>
      </c>
      <c r="J1042" s="28" t="s">
        <v>22</v>
      </c>
      <c r="K1042" s="30">
        <v>30</v>
      </c>
      <c r="L1042" s="93">
        <v>42578</v>
      </c>
      <c r="M1042" s="93">
        <v>42555</v>
      </c>
      <c r="N1042" s="28">
        <v>1040.3</v>
      </c>
      <c r="O1042" s="32" t="s">
        <v>27</v>
      </c>
      <c r="P1042" s="28">
        <v>1349</v>
      </c>
      <c r="Q1042" s="93">
        <v>42578</v>
      </c>
      <c r="R1042" s="32">
        <v>1040.3</v>
      </c>
      <c r="S1042" s="20">
        <f t="shared" si="19"/>
        <v>0</v>
      </c>
    </row>
    <row r="1043" spans="1:19" x14ac:dyDescent="0.2">
      <c r="A1043" s="25">
        <v>1037</v>
      </c>
      <c r="B1043" s="28" t="s">
        <v>1895</v>
      </c>
      <c r="C1043" s="29">
        <v>42551</v>
      </c>
      <c r="D1043" s="28">
        <v>2081</v>
      </c>
      <c r="E1043" s="114">
        <v>42550</v>
      </c>
      <c r="F1043" s="99">
        <v>224.23</v>
      </c>
      <c r="G1043" s="28" t="s">
        <v>1891</v>
      </c>
      <c r="H1043" s="28" t="s">
        <v>1896</v>
      </c>
      <c r="I1043" s="28" t="s">
        <v>130</v>
      </c>
      <c r="J1043" s="28" t="s">
        <v>22</v>
      </c>
      <c r="K1043" s="30">
        <v>30</v>
      </c>
      <c r="L1043" s="93">
        <v>42601</v>
      </c>
      <c r="M1043" s="93">
        <v>42555</v>
      </c>
      <c r="N1043" s="28">
        <v>224.23</v>
      </c>
      <c r="O1043" s="32" t="s">
        <v>27</v>
      </c>
      <c r="P1043" s="28">
        <v>1379</v>
      </c>
      <c r="Q1043" s="93">
        <v>42601</v>
      </c>
      <c r="R1043" s="32">
        <v>224.23</v>
      </c>
      <c r="S1043" s="20">
        <f t="shared" si="19"/>
        <v>0</v>
      </c>
    </row>
    <row r="1044" spans="1:19" x14ac:dyDescent="0.2">
      <c r="A1044" s="25">
        <v>1038</v>
      </c>
      <c r="B1044" s="28" t="s">
        <v>1897</v>
      </c>
      <c r="C1044" s="29">
        <v>42551</v>
      </c>
      <c r="D1044" s="28">
        <v>20450</v>
      </c>
      <c r="E1044" s="114">
        <v>42551</v>
      </c>
      <c r="F1044" s="99">
        <v>114.58</v>
      </c>
      <c r="G1044" s="28" t="s">
        <v>1898</v>
      </c>
      <c r="H1044" s="28" t="s">
        <v>1899</v>
      </c>
      <c r="I1044" s="28" t="s">
        <v>130</v>
      </c>
      <c r="J1044" s="28" t="s">
        <v>22</v>
      </c>
      <c r="K1044" s="30">
        <v>60</v>
      </c>
      <c r="L1044" s="93">
        <v>42612</v>
      </c>
      <c r="M1044" s="93">
        <v>42555</v>
      </c>
      <c r="N1044" s="28">
        <v>114.58</v>
      </c>
      <c r="O1044" s="32" t="s">
        <v>3766</v>
      </c>
      <c r="P1044" s="28">
        <v>3440293</v>
      </c>
      <c r="Q1044" s="124">
        <v>42612</v>
      </c>
      <c r="R1044" s="28">
        <v>114.58</v>
      </c>
      <c r="S1044" s="20">
        <f t="shared" si="19"/>
        <v>0</v>
      </c>
    </row>
    <row r="1045" spans="1:19" x14ac:dyDescent="0.2">
      <c r="A1045" s="25">
        <v>1039</v>
      </c>
      <c r="B1045" s="11" t="s">
        <v>1900</v>
      </c>
      <c r="C1045" s="24">
        <v>42552</v>
      </c>
      <c r="D1045" s="12">
        <v>73</v>
      </c>
      <c r="E1045" s="112">
        <v>42551</v>
      </c>
      <c r="F1045" s="97">
        <v>105</v>
      </c>
      <c r="G1045" s="13" t="s">
        <v>304</v>
      </c>
      <c r="H1045" s="13" t="s">
        <v>1901</v>
      </c>
      <c r="I1045" s="13" t="s">
        <v>130</v>
      </c>
      <c r="J1045" s="13" t="s">
        <v>109</v>
      </c>
      <c r="K1045" s="12">
        <v>30</v>
      </c>
      <c r="L1045" s="136">
        <v>42580</v>
      </c>
      <c r="M1045" s="122">
        <v>42552</v>
      </c>
      <c r="N1045" s="13">
        <v>105</v>
      </c>
      <c r="O1045" s="85" t="s">
        <v>20</v>
      </c>
      <c r="P1045" s="13">
        <v>1340</v>
      </c>
      <c r="Q1045" s="122">
        <v>42576</v>
      </c>
      <c r="R1045" s="13">
        <v>105</v>
      </c>
      <c r="S1045" s="20">
        <f t="shared" si="19"/>
        <v>-4</v>
      </c>
    </row>
    <row r="1046" spans="1:19" x14ac:dyDescent="0.2">
      <c r="A1046" s="25">
        <v>1040</v>
      </c>
      <c r="B1046" s="28" t="s">
        <v>1902</v>
      </c>
      <c r="C1046" s="29">
        <v>42551</v>
      </c>
      <c r="D1046" s="28">
        <v>10</v>
      </c>
      <c r="E1046" s="114">
        <v>42544</v>
      </c>
      <c r="F1046" s="99">
        <v>428.75</v>
      </c>
      <c r="G1046" s="28" t="s">
        <v>2278</v>
      </c>
      <c r="H1046" s="28" t="s">
        <v>2441</v>
      </c>
      <c r="I1046" s="28" t="s">
        <v>130</v>
      </c>
      <c r="J1046" s="28" t="s">
        <v>123</v>
      </c>
      <c r="K1046" s="30">
        <v>15</v>
      </c>
      <c r="L1046" s="93">
        <v>42561</v>
      </c>
      <c r="M1046" s="93">
        <v>42555</v>
      </c>
      <c r="N1046" s="28">
        <v>428.75</v>
      </c>
      <c r="O1046" s="32" t="s">
        <v>27</v>
      </c>
      <c r="P1046" s="28">
        <v>1326</v>
      </c>
      <c r="Q1046" s="93">
        <v>42564</v>
      </c>
      <c r="R1046" s="32">
        <v>428.75</v>
      </c>
      <c r="S1046" s="20">
        <f t="shared" si="19"/>
        <v>3</v>
      </c>
    </row>
    <row r="1047" spans="1:19" x14ac:dyDescent="0.2">
      <c r="A1047" s="25">
        <v>1041</v>
      </c>
      <c r="B1047" s="28" t="s">
        <v>1903</v>
      </c>
      <c r="C1047" s="29">
        <v>42552</v>
      </c>
      <c r="D1047" s="28">
        <v>387</v>
      </c>
      <c r="E1047" s="114">
        <v>42550</v>
      </c>
      <c r="F1047" s="99">
        <v>500</v>
      </c>
      <c r="G1047" s="28" t="s">
        <v>1904</v>
      </c>
      <c r="H1047" s="28" t="s">
        <v>79</v>
      </c>
      <c r="I1047" s="28" t="s">
        <v>130</v>
      </c>
      <c r="J1047" s="28" t="s">
        <v>234</v>
      </c>
      <c r="K1047" s="30">
        <v>0</v>
      </c>
      <c r="L1047" s="93">
        <v>42550</v>
      </c>
      <c r="M1047" s="93">
        <v>42552</v>
      </c>
      <c r="N1047" s="28">
        <v>500</v>
      </c>
      <c r="O1047" s="32" t="s">
        <v>50</v>
      </c>
      <c r="P1047" s="28">
        <v>155</v>
      </c>
      <c r="Q1047" s="93">
        <v>42550</v>
      </c>
      <c r="R1047" s="32">
        <v>500</v>
      </c>
      <c r="S1047" s="20">
        <f t="shared" si="19"/>
        <v>0</v>
      </c>
    </row>
    <row r="1048" spans="1:19" x14ac:dyDescent="0.2">
      <c r="A1048" s="25">
        <v>1042</v>
      </c>
      <c r="B1048" s="28" t="s">
        <v>1905</v>
      </c>
      <c r="C1048" s="29">
        <v>42552</v>
      </c>
      <c r="D1048" s="28">
        <v>653</v>
      </c>
      <c r="E1048" s="114">
        <v>42550</v>
      </c>
      <c r="F1048" s="99">
        <v>510</v>
      </c>
      <c r="G1048" s="28" t="s">
        <v>1906</v>
      </c>
      <c r="H1048" s="28" t="s">
        <v>79</v>
      </c>
      <c r="I1048" s="28" t="s">
        <v>130</v>
      </c>
      <c r="J1048" s="28" t="s">
        <v>135</v>
      </c>
      <c r="K1048" s="30">
        <v>0</v>
      </c>
      <c r="L1048" s="93">
        <v>42550</v>
      </c>
      <c r="M1048" s="93">
        <v>42552</v>
      </c>
      <c r="N1048" s="28">
        <v>510</v>
      </c>
      <c r="O1048" s="32" t="s">
        <v>50</v>
      </c>
      <c r="P1048" s="28">
        <v>461</v>
      </c>
      <c r="Q1048" s="93">
        <v>42550</v>
      </c>
      <c r="R1048" s="32">
        <v>510</v>
      </c>
      <c r="S1048" s="20">
        <f t="shared" si="19"/>
        <v>0</v>
      </c>
    </row>
    <row r="1049" spans="1:19" x14ac:dyDescent="0.2">
      <c r="A1049" s="25">
        <v>1043</v>
      </c>
      <c r="B1049" s="28" t="s">
        <v>1907</v>
      </c>
      <c r="C1049" s="29">
        <v>42552</v>
      </c>
      <c r="D1049" s="28">
        <v>652</v>
      </c>
      <c r="E1049" s="114">
        <v>42550</v>
      </c>
      <c r="F1049" s="99">
        <v>510</v>
      </c>
      <c r="G1049" s="28" t="s">
        <v>1906</v>
      </c>
      <c r="H1049" s="28" t="s">
        <v>79</v>
      </c>
      <c r="I1049" s="28" t="s">
        <v>130</v>
      </c>
      <c r="J1049" s="28" t="s">
        <v>135</v>
      </c>
      <c r="K1049" s="30">
        <v>0</v>
      </c>
      <c r="L1049" s="93">
        <v>42550</v>
      </c>
      <c r="M1049" s="93">
        <v>42552</v>
      </c>
      <c r="N1049" s="28">
        <v>510</v>
      </c>
      <c r="O1049" s="32" t="s">
        <v>50</v>
      </c>
      <c r="P1049" s="28">
        <v>460</v>
      </c>
      <c r="Q1049" s="93">
        <v>42550</v>
      </c>
      <c r="R1049" s="32">
        <v>510</v>
      </c>
      <c r="S1049" s="20">
        <f t="shared" si="19"/>
        <v>0</v>
      </c>
    </row>
    <row r="1050" spans="1:19" x14ac:dyDescent="0.2">
      <c r="A1050" s="25">
        <v>1044</v>
      </c>
      <c r="B1050" s="28" t="s">
        <v>1908</v>
      </c>
      <c r="C1050" s="29">
        <v>42552</v>
      </c>
      <c r="D1050" s="28">
        <v>84334</v>
      </c>
      <c r="E1050" s="114">
        <v>42548</v>
      </c>
      <c r="F1050" s="99">
        <v>685.84</v>
      </c>
      <c r="G1050" s="28" t="s">
        <v>99</v>
      </c>
      <c r="H1050" s="28" t="s">
        <v>1675</v>
      </c>
      <c r="I1050" s="28" t="s">
        <v>130</v>
      </c>
      <c r="J1050" s="28" t="s">
        <v>135</v>
      </c>
      <c r="K1050" s="30">
        <v>0</v>
      </c>
      <c r="L1050" s="93">
        <v>42548</v>
      </c>
      <c r="M1050" s="93">
        <v>42555</v>
      </c>
      <c r="N1050" s="28">
        <v>685.24</v>
      </c>
      <c r="O1050" s="32" t="s">
        <v>27</v>
      </c>
      <c r="P1050" s="28">
        <v>128</v>
      </c>
      <c r="Q1050" s="93">
        <v>42551</v>
      </c>
      <c r="R1050" s="32">
        <v>685.24</v>
      </c>
      <c r="S1050" s="20">
        <f t="shared" si="19"/>
        <v>3</v>
      </c>
    </row>
    <row r="1051" spans="1:19" x14ac:dyDescent="0.2">
      <c r="A1051" s="25">
        <v>1045</v>
      </c>
      <c r="B1051" s="28" t="s">
        <v>1909</v>
      </c>
      <c r="C1051" s="29">
        <v>42552</v>
      </c>
      <c r="D1051" s="28">
        <v>84335</v>
      </c>
      <c r="E1051" s="114">
        <v>42548</v>
      </c>
      <c r="F1051" s="99">
        <v>163.15</v>
      </c>
      <c r="G1051" s="28" t="s">
        <v>99</v>
      </c>
      <c r="H1051" s="28" t="s">
        <v>1675</v>
      </c>
      <c r="I1051" s="28" t="s">
        <v>130</v>
      </c>
      <c r="J1051" s="28" t="s">
        <v>135</v>
      </c>
      <c r="K1051" s="30">
        <v>0</v>
      </c>
      <c r="L1051" s="93">
        <v>42548</v>
      </c>
      <c r="M1051" s="93">
        <v>42555</v>
      </c>
      <c r="N1051" s="28">
        <v>163.15</v>
      </c>
      <c r="O1051" s="32" t="s">
        <v>27</v>
      </c>
      <c r="P1051" s="28">
        <v>128</v>
      </c>
      <c r="Q1051" s="93">
        <v>42551</v>
      </c>
      <c r="R1051" s="32">
        <v>163.15</v>
      </c>
      <c r="S1051" s="20">
        <f t="shared" si="19"/>
        <v>3</v>
      </c>
    </row>
    <row r="1052" spans="1:19" x14ac:dyDescent="0.2">
      <c r="A1052" s="25">
        <v>1046</v>
      </c>
      <c r="B1052" s="28" t="s">
        <v>1910</v>
      </c>
      <c r="C1052" s="29">
        <v>42555</v>
      </c>
      <c r="D1052" s="28">
        <v>6526596</v>
      </c>
      <c r="E1052" s="114">
        <v>42544</v>
      </c>
      <c r="F1052" s="99">
        <v>100</v>
      </c>
      <c r="G1052" s="28" t="s">
        <v>1911</v>
      </c>
      <c r="H1052" s="28" t="s">
        <v>79</v>
      </c>
      <c r="I1052" s="28" t="s">
        <v>130</v>
      </c>
      <c r="J1052" s="28" t="s">
        <v>234</v>
      </c>
      <c r="K1052" s="30">
        <v>0</v>
      </c>
      <c r="L1052" s="93">
        <v>42544</v>
      </c>
      <c r="M1052" s="93">
        <v>42555</v>
      </c>
      <c r="N1052" s="28">
        <v>100</v>
      </c>
      <c r="O1052" s="32" t="s">
        <v>72</v>
      </c>
      <c r="P1052" s="28">
        <v>18589</v>
      </c>
      <c r="Q1052" s="93">
        <v>42544</v>
      </c>
      <c r="R1052" s="32">
        <v>100</v>
      </c>
      <c r="S1052" s="20">
        <f t="shared" si="19"/>
        <v>0</v>
      </c>
    </row>
    <row r="1053" spans="1:19" x14ac:dyDescent="0.2">
      <c r="A1053" s="25">
        <v>1047</v>
      </c>
      <c r="B1053" s="28" t="s">
        <v>1912</v>
      </c>
      <c r="C1053" s="29">
        <v>42556</v>
      </c>
      <c r="D1053" s="28">
        <v>5204319772</v>
      </c>
      <c r="E1053" s="114">
        <v>42551</v>
      </c>
      <c r="F1053" s="99">
        <v>531.19000000000005</v>
      </c>
      <c r="G1053" s="28" t="s">
        <v>122</v>
      </c>
      <c r="H1053" s="28" t="s">
        <v>275</v>
      </c>
      <c r="I1053" s="28" t="s">
        <v>130</v>
      </c>
      <c r="J1053" s="28" t="s">
        <v>123</v>
      </c>
      <c r="K1053" s="30">
        <v>10</v>
      </c>
      <c r="L1053" s="93">
        <v>42561</v>
      </c>
      <c r="M1053" s="93">
        <v>42557</v>
      </c>
      <c r="N1053" s="28">
        <v>531.19000000000005</v>
      </c>
      <c r="O1053" s="32" t="s">
        <v>27</v>
      </c>
      <c r="P1053" s="28">
        <v>1313</v>
      </c>
      <c r="Q1053" s="93">
        <v>42557</v>
      </c>
      <c r="R1053" s="32">
        <v>531.19000000000005</v>
      </c>
      <c r="S1053" s="20">
        <f t="shared" si="19"/>
        <v>-4</v>
      </c>
    </row>
    <row r="1054" spans="1:19" x14ac:dyDescent="0.2">
      <c r="A1054" s="25">
        <v>1048</v>
      </c>
      <c r="B1054" s="28" t="s">
        <v>1913</v>
      </c>
      <c r="C1054" s="29">
        <v>42556</v>
      </c>
      <c r="D1054" s="28">
        <v>3309258916</v>
      </c>
      <c r="E1054" s="114">
        <v>42551</v>
      </c>
      <c r="F1054" s="99">
        <v>285.3</v>
      </c>
      <c r="G1054" s="28" t="s">
        <v>122</v>
      </c>
      <c r="H1054" s="28" t="s">
        <v>275</v>
      </c>
      <c r="I1054" s="28" t="s">
        <v>130</v>
      </c>
      <c r="J1054" s="28" t="s">
        <v>123</v>
      </c>
      <c r="K1054" s="30">
        <v>10</v>
      </c>
      <c r="L1054" s="93">
        <v>42561</v>
      </c>
      <c r="M1054" s="93">
        <v>42557</v>
      </c>
      <c r="N1054" s="28">
        <v>285.3</v>
      </c>
      <c r="O1054" s="32" t="s">
        <v>27</v>
      </c>
      <c r="P1054" s="28">
        <v>1313</v>
      </c>
      <c r="Q1054" s="93">
        <v>42557</v>
      </c>
      <c r="R1054" s="32">
        <v>285.3</v>
      </c>
      <c r="S1054" s="20">
        <f t="shared" si="19"/>
        <v>-4</v>
      </c>
    </row>
    <row r="1055" spans="1:19" x14ac:dyDescent="0.2">
      <c r="A1055" s="25">
        <v>1049</v>
      </c>
      <c r="B1055" s="28" t="s">
        <v>1914</v>
      </c>
      <c r="C1055" s="29">
        <v>42556</v>
      </c>
      <c r="D1055" s="28">
        <v>5204319771</v>
      </c>
      <c r="E1055" s="114">
        <v>42551</v>
      </c>
      <c r="F1055" s="99">
        <v>789.68</v>
      </c>
      <c r="G1055" s="28" t="s">
        <v>122</v>
      </c>
      <c r="H1055" s="28" t="s">
        <v>275</v>
      </c>
      <c r="I1055" s="28" t="s">
        <v>130</v>
      </c>
      <c r="J1055" s="28" t="s">
        <v>123</v>
      </c>
      <c r="K1055" s="30">
        <v>10</v>
      </c>
      <c r="L1055" s="93">
        <v>42561</v>
      </c>
      <c r="M1055" s="93">
        <v>42557</v>
      </c>
      <c r="N1055" s="28">
        <v>789.68</v>
      </c>
      <c r="O1055" s="32" t="s">
        <v>27</v>
      </c>
      <c r="P1055" s="28">
        <v>1313</v>
      </c>
      <c r="Q1055" s="93">
        <v>42557</v>
      </c>
      <c r="R1055" s="32">
        <v>789.68</v>
      </c>
      <c r="S1055" s="20">
        <f t="shared" si="19"/>
        <v>-4</v>
      </c>
    </row>
    <row r="1056" spans="1:19" x14ac:dyDescent="0.2">
      <c r="A1056" s="25">
        <v>1050</v>
      </c>
      <c r="B1056" s="28" t="s">
        <v>1915</v>
      </c>
      <c r="C1056" s="29">
        <v>42556</v>
      </c>
      <c r="D1056" s="28">
        <v>5004374274</v>
      </c>
      <c r="E1056" s="114">
        <v>42551</v>
      </c>
      <c r="F1056" s="99">
        <v>1058.8599999999999</v>
      </c>
      <c r="G1056" s="28" t="s">
        <v>122</v>
      </c>
      <c r="H1056" s="28" t="s">
        <v>275</v>
      </c>
      <c r="I1056" s="28" t="s">
        <v>130</v>
      </c>
      <c r="J1056" s="28" t="s">
        <v>123</v>
      </c>
      <c r="K1056" s="30">
        <v>10</v>
      </c>
      <c r="L1056" s="93">
        <v>42561</v>
      </c>
      <c r="M1056" s="93">
        <v>42557</v>
      </c>
      <c r="N1056" s="28">
        <v>1058.8599999999999</v>
      </c>
      <c r="O1056" s="32" t="s">
        <v>27</v>
      </c>
      <c r="P1056" s="28">
        <v>1313</v>
      </c>
      <c r="Q1056" s="93">
        <v>42557</v>
      </c>
      <c r="R1056" s="32">
        <v>1058.8599999999999</v>
      </c>
      <c r="S1056" s="20">
        <f t="shared" si="19"/>
        <v>-4</v>
      </c>
    </row>
    <row r="1057" spans="1:19" x14ac:dyDescent="0.2">
      <c r="A1057" s="25">
        <v>1051</v>
      </c>
      <c r="B1057" s="28" t="s">
        <v>1916</v>
      </c>
      <c r="C1057" s="29">
        <v>42556</v>
      </c>
      <c r="D1057" s="28">
        <v>5204319770</v>
      </c>
      <c r="E1057" s="114">
        <v>42551</v>
      </c>
      <c r="F1057" s="99">
        <v>243.45</v>
      </c>
      <c r="G1057" s="28" t="s">
        <v>1917</v>
      </c>
      <c r="H1057" s="28" t="s">
        <v>275</v>
      </c>
      <c r="I1057" s="28" t="s">
        <v>130</v>
      </c>
      <c r="J1057" s="28" t="s">
        <v>123</v>
      </c>
      <c r="K1057" s="30">
        <v>10</v>
      </c>
      <c r="L1057" s="93">
        <v>42561</v>
      </c>
      <c r="M1057" s="93">
        <v>42557</v>
      </c>
      <c r="N1057" s="28">
        <v>243.45</v>
      </c>
      <c r="O1057" s="32" t="s">
        <v>27</v>
      </c>
      <c r="P1057" s="28">
        <v>1313</v>
      </c>
      <c r="Q1057" s="93">
        <v>42557</v>
      </c>
      <c r="R1057" s="32">
        <v>243.45</v>
      </c>
      <c r="S1057" s="20">
        <f t="shared" si="19"/>
        <v>-4</v>
      </c>
    </row>
    <row r="1058" spans="1:19" x14ac:dyDescent="0.2">
      <c r="A1058" s="25">
        <v>1052</v>
      </c>
      <c r="B1058" s="28" t="s">
        <v>1918</v>
      </c>
      <c r="C1058" s="29">
        <v>42556</v>
      </c>
      <c r="D1058" s="28">
        <v>5204319769</v>
      </c>
      <c r="E1058" s="114">
        <v>42551</v>
      </c>
      <c r="F1058" s="99">
        <v>1735.23</v>
      </c>
      <c r="G1058" s="28" t="s">
        <v>122</v>
      </c>
      <c r="H1058" s="28" t="s">
        <v>275</v>
      </c>
      <c r="I1058" s="28" t="s">
        <v>130</v>
      </c>
      <c r="J1058" s="28" t="s">
        <v>123</v>
      </c>
      <c r="K1058" s="30">
        <v>10</v>
      </c>
      <c r="L1058" s="93">
        <v>42561</v>
      </c>
      <c r="M1058" s="93">
        <v>42557</v>
      </c>
      <c r="N1058" s="28">
        <v>1735.23</v>
      </c>
      <c r="O1058" s="32" t="s">
        <v>27</v>
      </c>
      <c r="P1058" s="28">
        <v>1313</v>
      </c>
      <c r="Q1058" s="93">
        <v>42557</v>
      </c>
      <c r="R1058" s="32">
        <v>1735.23</v>
      </c>
      <c r="S1058" s="20">
        <f t="shared" si="19"/>
        <v>-4</v>
      </c>
    </row>
    <row r="1059" spans="1:19" x14ac:dyDescent="0.2">
      <c r="A1059" s="25">
        <v>1053</v>
      </c>
      <c r="B1059" s="28" t="s">
        <v>1919</v>
      </c>
      <c r="C1059" s="29">
        <v>42556</v>
      </c>
      <c r="D1059" s="28">
        <v>5703935483</v>
      </c>
      <c r="E1059" s="114">
        <v>42551</v>
      </c>
      <c r="F1059" s="99">
        <v>23.82</v>
      </c>
      <c r="G1059" s="28" t="s">
        <v>122</v>
      </c>
      <c r="H1059" s="28" t="s">
        <v>275</v>
      </c>
      <c r="I1059" s="28" t="s">
        <v>130</v>
      </c>
      <c r="J1059" s="28" t="s">
        <v>123</v>
      </c>
      <c r="K1059" s="30">
        <v>10</v>
      </c>
      <c r="L1059" s="93">
        <v>42561</v>
      </c>
      <c r="M1059" s="93">
        <v>42557</v>
      </c>
      <c r="N1059" s="28">
        <v>23.82</v>
      </c>
      <c r="O1059" s="32" t="s">
        <v>27</v>
      </c>
      <c r="P1059" s="28">
        <v>1313</v>
      </c>
      <c r="Q1059" s="93">
        <v>42557</v>
      </c>
      <c r="R1059" s="32">
        <v>23.82</v>
      </c>
      <c r="S1059" s="20">
        <f t="shared" si="19"/>
        <v>-4</v>
      </c>
    </row>
    <row r="1060" spans="1:19" x14ac:dyDescent="0.2">
      <c r="A1060" s="25">
        <v>1054</v>
      </c>
      <c r="B1060" s="28" t="s">
        <v>1920</v>
      </c>
      <c r="C1060" s="29">
        <v>42556</v>
      </c>
      <c r="D1060" s="28">
        <v>5004374273</v>
      </c>
      <c r="E1060" s="114">
        <v>42551</v>
      </c>
      <c r="F1060" s="99">
        <v>145.91</v>
      </c>
      <c r="G1060" s="28" t="s">
        <v>122</v>
      </c>
      <c r="H1060" s="28" t="s">
        <v>275</v>
      </c>
      <c r="I1060" s="28" t="s">
        <v>130</v>
      </c>
      <c r="J1060" s="28" t="s">
        <v>123</v>
      </c>
      <c r="K1060" s="30">
        <v>10</v>
      </c>
      <c r="L1060" s="93">
        <v>42561</v>
      </c>
      <c r="M1060" s="93">
        <v>42557</v>
      </c>
      <c r="N1060" s="28">
        <v>145.91</v>
      </c>
      <c r="O1060" s="32" t="s">
        <v>27</v>
      </c>
      <c r="P1060" s="28">
        <v>1313</v>
      </c>
      <c r="Q1060" s="93">
        <v>42557</v>
      </c>
      <c r="R1060" s="32">
        <v>145.91</v>
      </c>
      <c r="S1060" s="20">
        <f t="shared" si="19"/>
        <v>-4</v>
      </c>
    </row>
    <row r="1061" spans="1:19" x14ac:dyDescent="0.2">
      <c r="A1061" s="25">
        <v>1055</v>
      </c>
      <c r="B1061" s="28" t="s">
        <v>1921</v>
      </c>
      <c r="C1061" s="29">
        <v>42556</v>
      </c>
      <c r="D1061" s="28">
        <v>3604531867</v>
      </c>
      <c r="E1061" s="114">
        <v>42551</v>
      </c>
      <c r="F1061" s="99">
        <v>9.9700000000000006</v>
      </c>
      <c r="G1061" s="28" t="s">
        <v>122</v>
      </c>
      <c r="H1061" s="28" t="s">
        <v>275</v>
      </c>
      <c r="I1061" s="28" t="s">
        <v>130</v>
      </c>
      <c r="J1061" s="28" t="s">
        <v>123</v>
      </c>
      <c r="K1061" s="30">
        <v>10</v>
      </c>
      <c r="L1061" s="93">
        <v>42561</v>
      </c>
      <c r="M1061" s="93">
        <v>42557</v>
      </c>
      <c r="N1061" s="28">
        <v>9.9700000000000006</v>
      </c>
      <c r="O1061" s="32" t="s">
        <v>27</v>
      </c>
      <c r="P1061" s="28">
        <v>1313</v>
      </c>
      <c r="Q1061" s="93">
        <v>42557</v>
      </c>
      <c r="R1061" s="32">
        <v>9.9700000000000006</v>
      </c>
      <c r="S1061" s="20">
        <f t="shared" si="19"/>
        <v>-4</v>
      </c>
    </row>
    <row r="1062" spans="1:19" x14ac:dyDescent="0.2">
      <c r="A1062" s="25">
        <v>1056</v>
      </c>
      <c r="B1062" s="28" t="s">
        <v>1922</v>
      </c>
      <c r="C1062" s="29">
        <v>42556</v>
      </c>
      <c r="D1062" s="28">
        <v>3904407964</v>
      </c>
      <c r="E1062" s="114">
        <v>42551</v>
      </c>
      <c r="F1062" s="99">
        <v>238.21</v>
      </c>
      <c r="G1062" s="28" t="s">
        <v>122</v>
      </c>
      <c r="H1062" s="28" t="s">
        <v>275</v>
      </c>
      <c r="I1062" s="28" t="s">
        <v>130</v>
      </c>
      <c r="J1062" s="28" t="s">
        <v>123</v>
      </c>
      <c r="K1062" s="30">
        <v>10</v>
      </c>
      <c r="L1062" s="93">
        <v>42561</v>
      </c>
      <c r="M1062" s="93">
        <v>42557</v>
      </c>
      <c r="N1062" s="28">
        <v>238.21</v>
      </c>
      <c r="O1062" s="32" t="s">
        <v>27</v>
      </c>
      <c r="P1062" s="28">
        <v>1313</v>
      </c>
      <c r="Q1062" s="93">
        <v>42557</v>
      </c>
      <c r="R1062" s="32">
        <v>238.21</v>
      </c>
      <c r="S1062" s="20">
        <f t="shared" si="19"/>
        <v>-4</v>
      </c>
    </row>
    <row r="1063" spans="1:19" x14ac:dyDescent="0.2">
      <c r="A1063" s="25">
        <v>1057</v>
      </c>
      <c r="B1063" s="28" t="s">
        <v>1923</v>
      </c>
      <c r="C1063" s="29">
        <v>42556</v>
      </c>
      <c r="D1063" s="28">
        <v>3604531868</v>
      </c>
      <c r="E1063" s="114">
        <v>42551</v>
      </c>
      <c r="F1063" s="99">
        <v>109.13</v>
      </c>
      <c r="G1063" s="28" t="s">
        <v>122</v>
      </c>
      <c r="H1063" s="28" t="s">
        <v>275</v>
      </c>
      <c r="I1063" s="28" t="s">
        <v>130</v>
      </c>
      <c r="J1063" s="28" t="s">
        <v>123</v>
      </c>
      <c r="K1063" s="30">
        <v>10</v>
      </c>
      <c r="L1063" s="93">
        <v>42561</v>
      </c>
      <c r="M1063" s="93">
        <v>42557</v>
      </c>
      <c r="N1063" s="28">
        <v>109.13</v>
      </c>
      <c r="O1063" s="32" t="s">
        <v>27</v>
      </c>
      <c r="P1063" s="28">
        <v>1313</v>
      </c>
      <c r="Q1063" s="93">
        <v>42557</v>
      </c>
      <c r="R1063" s="32">
        <v>109.13</v>
      </c>
      <c r="S1063" s="20">
        <f t="shared" si="19"/>
        <v>-4</v>
      </c>
    </row>
    <row r="1064" spans="1:19" x14ac:dyDescent="0.2">
      <c r="A1064" s="25">
        <v>1058</v>
      </c>
      <c r="B1064" s="28" t="s">
        <v>1924</v>
      </c>
      <c r="C1064" s="29">
        <v>42556</v>
      </c>
      <c r="D1064" s="28">
        <v>3309258919</v>
      </c>
      <c r="E1064" s="114">
        <v>42551</v>
      </c>
      <c r="F1064" s="99">
        <v>313.18</v>
      </c>
      <c r="G1064" s="28" t="s">
        <v>122</v>
      </c>
      <c r="H1064" s="28" t="s">
        <v>275</v>
      </c>
      <c r="I1064" s="28" t="s">
        <v>130</v>
      </c>
      <c r="J1064" s="28" t="s">
        <v>123</v>
      </c>
      <c r="K1064" s="30">
        <v>10</v>
      </c>
      <c r="L1064" s="93">
        <v>42561</v>
      </c>
      <c r="M1064" s="93">
        <v>42557</v>
      </c>
      <c r="N1064" s="28">
        <v>313.18</v>
      </c>
      <c r="O1064" s="32" t="s">
        <v>27</v>
      </c>
      <c r="P1064" s="28">
        <v>1313</v>
      </c>
      <c r="Q1064" s="93">
        <v>42557</v>
      </c>
      <c r="R1064" s="32">
        <v>313.18</v>
      </c>
      <c r="S1064" s="20">
        <f t="shared" si="19"/>
        <v>-4</v>
      </c>
    </row>
    <row r="1065" spans="1:19" x14ac:dyDescent="0.2">
      <c r="A1065" s="25">
        <v>1059</v>
      </c>
      <c r="B1065" s="28" t="s">
        <v>1925</v>
      </c>
      <c r="C1065" s="29">
        <v>42556</v>
      </c>
      <c r="D1065" s="28">
        <v>3111131113</v>
      </c>
      <c r="E1065" s="114">
        <v>42551</v>
      </c>
      <c r="F1065" s="99">
        <v>22.44</v>
      </c>
      <c r="G1065" s="28" t="s">
        <v>122</v>
      </c>
      <c r="H1065" s="28" t="s">
        <v>275</v>
      </c>
      <c r="I1065" s="28" t="s">
        <v>130</v>
      </c>
      <c r="J1065" s="28" t="s">
        <v>123</v>
      </c>
      <c r="K1065" s="30">
        <v>10</v>
      </c>
      <c r="L1065" s="93">
        <v>42561</v>
      </c>
      <c r="M1065" s="93">
        <v>42557</v>
      </c>
      <c r="N1065" s="28">
        <v>22.44</v>
      </c>
      <c r="O1065" s="32" t="s">
        <v>27</v>
      </c>
      <c r="P1065" s="28">
        <v>1313</v>
      </c>
      <c r="Q1065" s="93">
        <v>42557</v>
      </c>
      <c r="R1065" s="32">
        <v>22.44</v>
      </c>
      <c r="S1065" s="20">
        <f t="shared" si="19"/>
        <v>-4</v>
      </c>
    </row>
    <row r="1066" spans="1:19" x14ac:dyDescent="0.2">
      <c r="A1066" s="25">
        <v>1060</v>
      </c>
      <c r="B1066" s="28" t="s">
        <v>1926</v>
      </c>
      <c r="C1066" s="29">
        <v>42556</v>
      </c>
      <c r="D1066" s="28">
        <v>2200104500</v>
      </c>
      <c r="E1066" s="114">
        <v>42551</v>
      </c>
      <c r="F1066" s="99">
        <v>837.67</v>
      </c>
      <c r="G1066" s="28" t="s">
        <v>663</v>
      </c>
      <c r="H1066" s="28" t="s">
        <v>1927</v>
      </c>
      <c r="I1066" s="28" t="s">
        <v>130</v>
      </c>
      <c r="J1066" s="28" t="s">
        <v>123</v>
      </c>
      <c r="K1066" s="30">
        <v>30</v>
      </c>
      <c r="L1066" s="93">
        <v>42580</v>
      </c>
      <c r="M1066" s="93">
        <v>42557</v>
      </c>
      <c r="N1066" s="28">
        <v>837.67</v>
      </c>
      <c r="O1066" s="32" t="s">
        <v>3766</v>
      </c>
      <c r="P1066" s="28">
        <v>3440282</v>
      </c>
      <c r="Q1066" s="93">
        <v>42580</v>
      </c>
      <c r="R1066" s="28">
        <v>837.67</v>
      </c>
      <c r="S1066" s="20">
        <f t="shared" si="19"/>
        <v>0</v>
      </c>
    </row>
    <row r="1067" spans="1:19" x14ac:dyDescent="0.2">
      <c r="A1067" s="25">
        <v>1061</v>
      </c>
      <c r="B1067" s="28" t="s">
        <v>1928</v>
      </c>
      <c r="C1067" s="29">
        <v>42556</v>
      </c>
      <c r="D1067" s="28">
        <v>2200104501</v>
      </c>
      <c r="E1067" s="114">
        <v>42551</v>
      </c>
      <c r="F1067" s="99">
        <v>878.62</v>
      </c>
      <c r="G1067" s="28" t="s">
        <v>663</v>
      </c>
      <c r="H1067" s="28" t="s">
        <v>1502</v>
      </c>
      <c r="I1067" s="28" t="s">
        <v>130</v>
      </c>
      <c r="J1067" s="28" t="s">
        <v>123</v>
      </c>
      <c r="K1067" s="30">
        <v>30</v>
      </c>
      <c r="L1067" s="93">
        <v>42580</v>
      </c>
      <c r="M1067" s="93">
        <v>42557</v>
      </c>
      <c r="N1067" s="28">
        <v>878.62</v>
      </c>
      <c r="O1067" s="32" t="s">
        <v>3766</v>
      </c>
      <c r="P1067" s="28">
        <v>3440282</v>
      </c>
      <c r="Q1067" s="93">
        <v>42580</v>
      </c>
      <c r="R1067" s="28">
        <v>878.62</v>
      </c>
      <c r="S1067" s="20">
        <f t="shared" si="19"/>
        <v>0</v>
      </c>
    </row>
    <row r="1068" spans="1:19" x14ac:dyDescent="0.2">
      <c r="A1068" s="25">
        <v>1062</v>
      </c>
      <c r="B1068" s="28" t="s">
        <v>1929</v>
      </c>
      <c r="C1068" s="29">
        <v>42556</v>
      </c>
      <c r="D1068" s="28">
        <v>2200104502</v>
      </c>
      <c r="E1068" s="114">
        <v>42551</v>
      </c>
      <c r="F1068" s="99">
        <v>572.15</v>
      </c>
      <c r="G1068" s="28" t="s">
        <v>663</v>
      </c>
      <c r="H1068" s="28" t="s">
        <v>1502</v>
      </c>
      <c r="I1068" s="28" t="s">
        <v>130</v>
      </c>
      <c r="J1068" s="28" t="s">
        <v>123</v>
      </c>
      <c r="K1068" s="30">
        <v>30</v>
      </c>
      <c r="L1068" s="93">
        <v>42580</v>
      </c>
      <c r="M1068" s="93">
        <v>42557</v>
      </c>
      <c r="N1068" s="28">
        <v>572.15</v>
      </c>
      <c r="O1068" s="32" t="s">
        <v>3766</v>
      </c>
      <c r="P1068" s="28">
        <v>3440282</v>
      </c>
      <c r="Q1068" s="93">
        <v>42580</v>
      </c>
      <c r="R1068" s="28">
        <v>572.15</v>
      </c>
      <c r="S1068" s="20">
        <f t="shared" si="19"/>
        <v>0</v>
      </c>
    </row>
    <row r="1069" spans="1:19" x14ac:dyDescent="0.2">
      <c r="A1069" s="25">
        <v>1063</v>
      </c>
      <c r="B1069" s="28" t="s">
        <v>1930</v>
      </c>
      <c r="C1069" s="29">
        <v>42556</v>
      </c>
      <c r="D1069" s="28">
        <v>2200104503</v>
      </c>
      <c r="E1069" s="114">
        <v>42551</v>
      </c>
      <c r="F1069" s="99">
        <v>253.54</v>
      </c>
      <c r="G1069" s="28" t="s">
        <v>663</v>
      </c>
      <c r="H1069" s="28" t="s">
        <v>1502</v>
      </c>
      <c r="I1069" s="28" t="s">
        <v>130</v>
      </c>
      <c r="J1069" s="28" t="s">
        <v>123</v>
      </c>
      <c r="K1069" s="30">
        <v>30</v>
      </c>
      <c r="L1069" s="93">
        <v>42580</v>
      </c>
      <c r="M1069" s="93">
        <v>42557</v>
      </c>
      <c r="N1069" s="28">
        <v>253.54</v>
      </c>
      <c r="O1069" s="32" t="s">
        <v>3766</v>
      </c>
      <c r="P1069" s="28">
        <v>3440282</v>
      </c>
      <c r="Q1069" s="93">
        <v>42580</v>
      </c>
      <c r="R1069" s="28">
        <v>253.54</v>
      </c>
      <c r="S1069" s="20">
        <f t="shared" si="19"/>
        <v>0</v>
      </c>
    </row>
    <row r="1070" spans="1:19" x14ac:dyDescent="0.2">
      <c r="A1070" s="25">
        <v>1064</v>
      </c>
      <c r="B1070" s="28" t="s">
        <v>1931</v>
      </c>
      <c r="C1070" s="29">
        <v>42556</v>
      </c>
      <c r="D1070" s="28">
        <v>2200104504</v>
      </c>
      <c r="E1070" s="114">
        <v>42551</v>
      </c>
      <c r="F1070" s="99">
        <v>4343.95</v>
      </c>
      <c r="G1070" s="28" t="s">
        <v>663</v>
      </c>
      <c r="H1070" s="28" t="s">
        <v>1502</v>
      </c>
      <c r="I1070" s="28" t="s">
        <v>130</v>
      </c>
      <c r="J1070" s="28" t="s">
        <v>123</v>
      </c>
      <c r="K1070" s="30">
        <v>30</v>
      </c>
      <c r="L1070" s="93">
        <v>42580</v>
      </c>
      <c r="M1070" s="93">
        <v>42557</v>
      </c>
      <c r="N1070" s="28">
        <v>4343.95</v>
      </c>
      <c r="O1070" s="32" t="s">
        <v>3766</v>
      </c>
      <c r="P1070" s="28">
        <v>3440282</v>
      </c>
      <c r="Q1070" s="93">
        <v>42580</v>
      </c>
      <c r="R1070" s="28">
        <v>4343.95</v>
      </c>
      <c r="S1070" s="20">
        <f t="shared" si="19"/>
        <v>0</v>
      </c>
    </row>
    <row r="1071" spans="1:19" x14ac:dyDescent="0.2">
      <c r="A1071" s="25">
        <v>1065</v>
      </c>
      <c r="B1071" s="11" t="s">
        <v>1932</v>
      </c>
      <c r="C1071" s="24">
        <v>42555</v>
      </c>
      <c r="D1071" s="12">
        <v>31258</v>
      </c>
      <c r="E1071" s="112">
        <v>42552</v>
      </c>
      <c r="F1071" s="97">
        <v>349.2</v>
      </c>
      <c r="G1071" s="13" t="s">
        <v>602</v>
      </c>
      <c r="H1071" s="13" t="s">
        <v>1933</v>
      </c>
      <c r="I1071" s="13" t="s">
        <v>130</v>
      </c>
      <c r="J1071" s="13" t="s">
        <v>109</v>
      </c>
      <c r="K1071" s="12">
        <v>0</v>
      </c>
      <c r="L1071" s="136">
        <v>42552</v>
      </c>
      <c r="M1071" s="122">
        <v>42555</v>
      </c>
      <c r="N1071" s="13">
        <v>349.2</v>
      </c>
      <c r="O1071" s="85" t="s">
        <v>93</v>
      </c>
      <c r="P1071" s="13">
        <v>4884</v>
      </c>
      <c r="Q1071" s="122">
        <v>42552</v>
      </c>
      <c r="R1071" s="13">
        <v>349.2</v>
      </c>
      <c r="S1071" s="20">
        <f t="shared" si="19"/>
        <v>0</v>
      </c>
    </row>
    <row r="1072" spans="1:19" x14ac:dyDescent="0.2">
      <c r="A1072" s="25">
        <v>1066</v>
      </c>
      <c r="B1072" s="11" t="s">
        <v>1934</v>
      </c>
      <c r="C1072" s="24">
        <v>42556</v>
      </c>
      <c r="D1072" s="12">
        <v>3408646112</v>
      </c>
      <c r="E1072" s="112">
        <v>42551</v>
      </c>
      <c r="F1072" s="97">
        <v>30.58</v>
      </c>
      <c r="G1072" s="13" t="s">
        <v>122</v>
      </c>
      <c r="H1072" s="13" t="s">
        <v>110</v>
      </c>
      <c r="I1072" s="13" t="s">
        <v>130</v>
      </c>
      <c r="J1072" s="13" t="s">
        <v>66</v>
      </c>
      <c r="K1072" s="12">
        <v>10</v>
      </c>
      <c r="L1072" s="136">
        <v>42561</v>
      </c>
      <c r="M1072" s="122">
        <v>42556</v>
      </c>
      <c r="N1072" s="13">
        <v>30.58</v>
      </c>
      <c r="O1072" s="85" t="s">
        <v>27</v>
      </c>
      <c r="P1072" s="13">
        <v>1313</v>
      </c>
      <c r="Q1072" s="122">
        <v>42557</v>
      </c>
      <c r="R1072" s="13">
        <v>30.58</v>
      </c>
      <c r="S1072" s="20">
        <f t="shared" si="19"/>
        <v>-4</v>
      </c>
    </row>
    <row r="1073" spans="1:19" x14ac:dyDescent="0.2">
      <c r="A1073" s="25">
        <v>1067</v>
      </c>
      <c r="B1073" s="28" t="s">
        <v>1935</v>
      </c>
      <c r="C1073" s="29">
        <v>42557</v>
      </c>
      <c r="D1073" s="30">
        <v>201620362</v>
      </c>
      <c r="E1073" s="114">
        <v>42552</v>
      </c>
      <c r="F1073" s="99">
        <v>12715.12</v>
      </c>
      <c r="G1073" s="28" t="s">
        <v>104</v>
      </c>
      <c r="H1073" s="28" t="s">
        <v>1949</v>
      </c>
      <c r="I1073" s="28" t="s">
        <v>130</v>
      </c>
      <c r="J1073" s="28" t="s">
        <v>22</v>
      </c>
      <c r="K1073" s="30">
        <v>30</v>
      </c>
      <c r="L1073" s="93">
        <v>42583</v>
      </c>
      <c r="M1073" s="93">
        <v>42559</v>
      </c>
      <c r="N1073" s="28">
        <v>12715.12</v>
      </c>
      <c r="O1073" s="32" t="s">
        <v>3766</v>
      </c>
      <c r="P1073" s="28">
        <v>3440285</v>
      </c>
      <c r="Q1073" s="93">
        <v>42583</v>
      </c>
      <c r="R1073" s="28">
        <v>12715.12</v>
      </c>
      <c r="S1073" s="20">
        <f t="shared" si="19"/>
        <v>0</v>
      </c>
    </row>
    <row r="1074" spans="1:19" x14ac:dyDescent="0.2">
      <c r="A1074" s="25">
        <v>1068</v>
      </c>
      <c r="B1074" s="28" t="s">
        <v>1936</v>
      </c>
      <c r="C1074" s="29">
        <v>42557</v>
      </c>
      <c r="D1074" s="28">
        <v>2554</v>
      </c>
      <c r="E1074" s="114">
        <v>42538</v>
      </c>
      <c r="F1074" s="99">
        <v>6481.56</v>
      </c>
      <c r="G1074" s="28" t="s">
        <v>1937</v>
      </c>
      <c r="H1074" s="28" t="s">
        <v>1745</v>
      </c>
      <c r="I1074" s="28" t="s">
        <v>130</v>
      </c>
      <c r="J1074" s="28" t="s">
        <v>1950</v>
      </c>
      <c r="K1074" s="30">
        <v>0</v>
      </c>
      <c r="L1074" s="93">
        <v>42538</v>
      </c>
      <c r="M1074" s="128">
        <v>42538</v>
      </c>
      <c r="N1074" s="28">
        <v>6481.56</v>
      </c>
      <c r="O1074" s="32" t="s">
        <v>3766</v>
      </c>
      <c r="P1074" s="28">
        <v>3440272</v>
      </c>
      <c r="Q1074" s="128">
        <v>42538</v>
      </c>
      <c r="R1074" s="28">
        <v>6481.56</v>
      </c>
      <c r="S1074" s="20">
        <f t="shared" si="19"/>
        <v>0</v>
      </c>
    </row>
    <row r="1075" spans="1:19" x14ac:dyDescent="0.2">
      <c r="A1075" s="25">
        <v>1069</v>
      </c>
      <c r="B1075" s="28" t="s">
        <v>1938</v>
      </c>
      <c r="C1075" s="29">
        <v>42557</v>
      </c>
      <c r="D1075" s="28">
        <v>2555</v>
      </c>
      <c r="E1075" s="114">
        <v>42538</v>
      </c>
      <c r="F1075" s="99">
        <v>5207</v>
      </c>
      <c r="G1075" s="28" t="s">
        <v>1937</v>
      </c>
      <c r="H1075" s="28" t="s">
        <v>1745</v>
      </c>
      <c r="I1075" s="28" t="s">
        <v>130</v>
      </c>
      <c r="J1075" s="28" t="s">
        <v>1950</v>
      </c>
      <c r="K1075" s="30">
        <v>0</v>
      </c>
      <c r="L1075" s="93">
        <v>42538</v>
      </c>
      <c r="M1075" s="128">
        <v>42538</v>
      </c>
      <c r="N1075" s="28">
        <v>5207</v>
      </c>
      <c r="O1075" s="32" t="s">
        <v>3766</v>
      </c>
      <c r="P1075" s="28">
        <v>3440272</v>
      </c>
      <c r="Q1075" s="128">
        <v>42538</v>
      </c>
      <c r="R1075" s="28">
        <v>5207</v>
      </c>
      <c r="S1075" s="20">
        <f t="shared" si="19"/>
        <v>0</v>
      </c>
    </row>
    <row r="1076" spans="1:19" x14ac:dyDescent="0.2">
      <c r="A1076" s="25">
        <v>1070</v>
      </c>
      <c r="B1076" s="28" t="s">
        <v>1939</v>
      </c>
      <c r="C1076" s="29">
        <v>42557</v>
      </c>
      <c r="D1076" s="28">
        <v>2556</v>
      </c>
      <c r="E1076" s="114">
        <v>42538</v>
      </c>
      <c r="F1076" s="99">
        <v>5202.26</v>
      </c>
      <c r="G1076" s="28" t="s">
        <v>1937</v>
      </c>
      <c r="H1076" s="28" t="s">
        <v>1745</v>
      </c>
      <c r="I1076" s="28" t="s">
        <v>130</v>
      </c>
      <c r="J1076" s="28" t="s">
        <v>1950</v>
      </c>
      <c r="K1076" s="30">
        <v>0</v>
      </c>
      <c r="L1076" s="93">
        <v>42538</v>
      </c>
      <c r="M1076" s="128">
        <v>42538</v>
      </c>
      <c r="N1076" s="28">
        <v>5202.26</v>
      </c>
      <c r="O1076" s="32" t="s">
        <v>3766</v>
      </c>
      <c r="P1076" s="28">
        <v>3440272</v>
      </c>
      <c r="Q1076" s="128">
        <v>42538</v>
      </c>
      <c r="R1076" s="28">
        <v>5202.26</v>
      </c>
      <c r="S1076" s="20">
        <f t="shared" si="19"/>
        <v>0</v>
      </c>
    </row>
    <row r="1077" spans="1:19" x14ac:dyDescent="0.2">
      <c r="A1077" s="25">
        <v>1071</v>
      </c>
      <c r="B1077" s="28" t="s">
        <v>1940</v>
      </c>
      <c r="C1077" s="29">
        <v>42557</v>
      </c>
      <c r="D1077" s="28">
        <v>2557</v>
      </c>
      <c r="E1077" s="114">
        <v>42538</v>
      </c>
      <c r="F1077" s="99">
        <v>5202.26</v>
      </c>
      <c r="G1077" s="28" t="s">
        <v>1937</v>
      </c>
      <c r="H1077" s="28" t="s">
        <v>1745</v>
      </c>
      <c r="I1077" s="28" t="s">
        <v>130</v>
      </c>
      <c r="J1077" s="28" t="s">
        <v>1950</v>
      </c>
      <c r="K1077" s="30">
        <v>0</v>
      </c>
      <c r="L1077" s="93">
        <v>42538</v>
      </c>
      <c r="M1077" s="128">
        <v>42538</v>
      </c>
      <c r="N1077" s="28">
        <v>5202.26</v>
      </c>
      <c r="O1077" s="32" t="s">
        <v>3766</v>
      </c>
      <c r="P1077" s="28">
        <v>3440272</v>
      </c>
      <c r="Q1077" s="128">
        <v>42538</v>
      </c>
      <c r="R1077" s="28">
        <v>5202.26</v>
      </c>
      <c r="S1077" s="20">
        <f t="shared" si="19"/>
        <v>0</v>
      </c>
    </row>
    <row r="1078" spans="1:19" x14ac:dyDescent="0.2">
      <c r="A1078" s="25">
        <v>1072</v>
      </c>
      <c r="B1078" s="28" t="s">
        <v>1941</v>
      </c>
      <c r="C1078" s="29">
        <v>42557</v>
      </c>
      <c r="D1078" s="28">
        <v>2558</v>
      </c>
      <c r="E1078" s="114">
        <v>42538</v>
      </c>
      <c r="F1078" s="99">
        <v>5202.26</v>
      </c>
      <c r="G1078" s="28" t="s">
        <v>1937</v>
      </c>
      <c r="H1078" s="28" t="s">
        <v>1745</v>
      </c>
      <c r="I1078" s="28" t="s">
        <v>130</v>
      </c>
      <c r="J1078" s="28" t="s">
        <v>1950</v>
      </c>
      <c r="K1078" s="30">
        <v>0</v>
      </c>
      <c r="L1078" s="93">
        <v>42538</v>
      </c>
      <c r="M1078" s="128">
        <v>42538</v>
      </c>
      <c r="N1078" s="28">
        <v>5202.26</v>
      </c>
      <c r="O1078" s="32" t="s">
        <v>3766</v>
      </c>
      <c r="P1078" s="28">
        <v>3440272</v>
      </c>
      <c r="Q1078" s="128">
        <v>42538</v>
      </c>
      <c r="R1078" s="28">
        <v>5202.26</v>
      </c>
      <c r="S1078" s="20">
        <f t="shared" si="19"/>
        <v>0</v>
      </c>
    </row>
    <row r="1079" spans="1:19" x14ac:dyDescent="0.2">
      <c r="A1079" s="25">
        <v>1073</v>
      </c>
      <c r="B1079" s="28" t="s">
        <v>1942</v>
      </c>
      <c r="C1079" s="29">
        <v>42557</v>
      </c>
      <c r="D1079" s="28">
        <v>2200158476</v>
      </c>
      <c r="E1079" s="114">
        <v>42542</v>
      </c>
      <c r="F1079" s="99">
        <v>44066.04</v>
      </c>
      <c r="G1079" s="28" t="s">
        <v>1951</v>
      </c>
      <c r="H1079" s="28" t="s">
        <v>16</v>
      </c>
      <c r="I1079" s="28" t="s">
        <v>130</v>
      </c>
      <c r="J1079" s="28" t="s">
        <v>123</v>
      </c>
      <c r="K1079" s="30">
        <v>30</v>
      </c>
      <c r="L1079" s="93">
        <v>42572</v>
      </c>
      <c r="M1079" s="93">
        <v>42559</v>
      </c>
      <c r="N1079" s="28">
        <v>44066.04</v>
      </c>
      <c r="O1079" s="32" t="s">
        <v>3766</v>
      </c>
      <c r="P1079" s="28">
        <v>3535650</v>
      </c>
      <c r="Q1079" s="93">
        <v>42572</v>
      </c>
      <c r="R1079" s="28">
        <v>44066.04</v>
      </c>
      <c r="S1079" s="20">
        <f t="shared" si="19"/>
        <v>0</v>
      </c>
    </row>
    <row r="1080" spans="1:19" x14ac:dyDescent="0.2">
      <c r="A1080" s="25">
        <v>1074</v>
      </c>
      <c r="B1080" s="28" t="s">
        <v>1943</v>
      </c>
      <c r="C1080" s="29">
        <v>42557</v>
      </c>
      <c r="D1080" s="28">
        <v>84383</v>
      </c>
      <c r="E1080" s="114">
        <v>42549</v>
      </c>
      <c r="F1080" s="99">
        <v>7613.74</v>
      </c>
      <c r="G1080" s="28" t="s">
        <v>99</v>
      </c>
      <c r="H1080" s="28" t="s">
        <v>1944</v>
      </c>
      <c r="I1080" s="28" t="s">
        <v>130</v>
      </c>
      <c r="J1080" s="28" t="s">
        <v>87</v>
      </c>
      <c r="K1080" s="30"/>
      <c r="L1080" s="93">
        <v>42549</v>
      </c>
      <c r="M1080" s="128">
        <v>42549</v>
      </c>
      <c r="N1080" s="28">
        <v>7613.74</v>
      </c>
      <c r="O1080" s="32" t="s">
        <v>27</v>
      </c>
      <c r="P1080" s="28">
        <v>1294</v>
      </c>
      <c r="Q1080" s="128">
        <v>42549</v>
      </c>
      <c r="R1080" s="28">
        <v>7613.74</v>
      </c>
      <c r="S1080" s="20">
        <f t="shared" si="19"/>
        <v>0</v>
      </c>
    </row>
    <row r="1081" spans="1:19" x14ac:dyDescent="0.2">
      <c r="A1081" s="25">
        <v>1075</v>
      </c>
      <c r="B1081" s="28" t="s">
        <v>1945</v>
      </c>
      <c r="C1081" s="29">
        <v>42558</v>
      </c>
      <c r="D1081" s="28">
        <v>9708</v>
      </c>
      <c r="E1081" s="114">
        <v>42527</v>
      </c>
      <c r="F1081" s="99">
        <v>2157</v>
      </c>
      <c r="G1081" s="28" t="s">
        <v>284</v>
      </c>
      <c r="H1081" s="28" t="s">
        <v>1948</v>
      </c>
      <c r="I1081" s="28" t="s">
        <v>130</v>
      </c>
      <c r="J1081" s="28" t="s">
        <v>117</v>
      </c>
      <c r="K1081" s="30">
        <v>30</v>
      </c>
      <c r="L1081" s="93">
        <v>42562</v>
      </c>
      <c r="M1081" s="93">
        <v>42559</v>
      </c>
      <c r="N1081" s="28">
        <v>2157</v>
      </c>
      <c r="O1081" s="32" t="s">
        <v>27</v>
      </c>
      <c r="P1081" s="28">
        <v>1324</v>
      </c>
      <c r="Q1081" s="93">
        <v>42564</v>
      </c>
      <c r="R1081" s="32">
        <v>2157</v>
      </c>
      <c r="S1081" s="20">
        <f t="shared" si="19"/>
        <v>2</v>
      </c>
    </row>
    <row r="1082" spans="1:19" x14ac:dyDescent="0.2">
      <c r="A1082" s="25">
        <v>1076</v>
      </c>
      <c r="B1082" s="28" t="s">
        <v>1946</v>
      </c>
      <c r="C1082" s="29">
        <v>42558</v>
      </c>
      <c r="D1082" s="28">
        <v>84565</v>
      </c>
      <c r="E1082" s="114">
        <v>42551</v>
      </c>
      <c r="F1082" s="99">
        <v>206.26</v>
      </c>
      <c r="G1082" s="28" t="s">
        <v>99</v>
      </c>
      <c r="H1082" s="28" t="s">
        <v>1944</v>
      </c>
      <c r="I1082" s="28" t="s">
        <v>130</v>
      </c>
      <c r="J1082" s="28" t="s">
        <v>87</v>
      </c>
      <c r="K1082" s="30"/>
      <c r="L1082" s="93">
        <v>42551</v>
      </c>
      <c r="M1082" s="128">
        <v>42551</v>
      </c>
      <c r="N1082" s="28">
        <v>206.26</v>
      </c>
      <c r="O1082" s="32" t="s">
        <v>27</v>
      </c>
      <c r="P1082" s="28">
        <v>1294</v>
      </c>
      <c r="Q1082" s="128">
        <v>42551</v>
      </c>
      <c r="R1082" s="28">
        <v>206.26</v>
      </c>
      <c r="S1082" s="20">
        <f t="shared" si="19"/>
        <v>0</v>
      </c>
    </row>
    <row r="1083" spans="1:19" x14ac:dyDescent="0.2">
      <c r="A1083" s="25">
        <v>1077</v>
      </c>
      <c r="B1083" s="28" t="s">
        <v>1947</v>
      </c>
      <c r="C1083" s="29">
        <v>42558</v>
      </c>
      <c r="D1083" s="28">
        <v>1534</v>
      </c>
      <c r="E1083" s="114">
        <v>42551</v>
      </c>
      <c r="F1083" s="99">
        <v>18788.36</v>
      </c>
      <c r="G1083" s="28" t="s">
        <v>223</v>
      </c>
      <c r="H1083" s="28" t="s">
        <v>2440</v>
      </c>
      <c r="I1083" s="28" t="s">
        <v>130</v>
      </c>
      <c r="J1083" s="28" t="s">
        <v>123</v>
      </c>
      <c r="K1083" s="30">
        <v>60</v>
      </c>
      <c r="L1083" s="93">
        <v>42612</v>
      </c>
      <c r="M1083" s="93">
        <v>42559</v>
      </c>
      <c r="N1083" s="28">
        <v>18788.36</v>
      </c>
      <c r="O1083" s="32" t="s">
        <v>20</v>
      </c>
      <c r="P1083" s="28">
        <v>1399</v>
      </c>
      <c r="Q1083" s="93">
        <v>42613</v>
      </c>
      <c r="R1083" s="28">
        <v>18788.36</v>
      </c>
      <c r="S1083" s="20">
        <f t="shared" si="19"/>
        <v>1</v>
      </c>
    </row>
    <row r="1084" spans="1:19" x14ac:dyDescent="0.2">
      <c r="A1084" s="25">
        <v>1078</v>
      </c>
      <c r="B1084" s="28" t="s">
        <v>1952</v>
      </c>
      <c r="C1084" s="29">
        <v>42559</v>
      </c>
      <c r="D1084" s="28">
        <v>607881</v>
      </c>
      <c r="E1084" s="114">
        <v>42551</v>
      </c>
      <c r="F1084" s="99">
        <v>70.09</v>
      </c>
      <c r="G1084" s="28" t="s">
        <v>1261</v>
      </c>
      <c r="H1084" s="28" t="s">
        <v>18</v>
      </c>
      <c r="I1084" s="28" t="s">
        <v>130</v>
      </c>
      <c r="J1084" s="28" t="s">
        <v>123</v>
      </c>
      <c r="K1084" s="30">
        <v>15</v>
      </c>
      <c r="L1084" s="93">
        <v>42566</v>
      </c>
      <c r="M1084" s="93">
        <v>42562</v>
      </c>
      <c r="N1084" s="28">
        <v>70.09</v>
      </c>
      <c r="O1084" s="32" t="s">
        <v>27</v>
      </c>
      <c r="P1084" s="28">
        <v>1321</v>
      </c>
      <c r="Q1084" s="93">
        <v>42562</v>
      </c>
      <c r="R1084" s="32">
        <v>70.09</v>
      </c>
      <c r="S1084" s="20">
        <f t="shared" si="19"/>
        <v>-4</v>
      </c>
    </row>
    <row r="1085" spans="1:19" x14ac:dyDescent="0.2">
      <c r="A1085" s="25">
        <v>1079</v>
      </c>
      <c r="B1085" s="28" t="s">
        <v>1953</v>
      </c>
      <c r="C1085" s="29">
        <v>42559</v>
      </c>
      <c r="D1085" s="28">
        <v>963188</v>
      </c>
      <c r="E1085" s="114">
        <v>42551</v>
      </c>
      <c r="F1085" s="99">
        <v>232.97</v>
      </c>
      <c r="G1085" s="28" t="s">
        <v>387</v>
      </c>
      <c r="H1085" s="28" t="s">
        <v>16</v>
      </c>
      <c r="I1085" s="28" t="s">
        <v>130</v>
      </c>
      <c r="J1085" s="28" t="s">
        <v>123</v>
      </c>
      <c r="K1085" s="30">
        <v>15</v>
      </c>
      <c r="L1085" s="93">
        <v>42566</v>
      </c>
      <c r="M1085" s="93">
        <v>42562</v>
      </c>
      <c r="N1085" s="28">
        <v>232.97</v>
      </c>
      <c r="O1085" s="32" t="s">
        <v>27</v>
      </c>
      <c r="P1085" s="28">
        <v>1322</v>
      </c>
      <c r="Q1085" s="93">
        <v>42562</v>
      </c>
      <c r="R1085" s="32">
        <v>232.97</v>
      </c>
      <c r="S1085" s="20">
        <f t="shared" si="19"/>
        <v>-4</v>
      </c>
    </row>
    <row r="1086" spans="1:19" x14ac:dyDescent="0.2">
      <c r="A1086" s="25">
        <v>1080</v>
      </c>
      <c r="B1086" s="28" t="s">
        <v>1954</v>
      </c>
      <c r="C1086" s="29">
        <v>42562</v>
      </c>
      <c r="D1086" s="28">
        <v>53</v>
      </c>
      <c r="E1086" s="114">
        <v>42559</v>
      </c>
      <c r="F1086" s="99">
        <v>3000</v>
      </c>
      <c r="G1086" s="28" t="s">
        <v>1955</v>
      </c>
      <c r="H1086" s="28" t="s">
        <v>1956</v>
      </c>
      <c r="I1086" s="28" t="s">
        <v>130</v>
      </c>
      <c r="J1086" s="28" t="s">
        <v>22</v>
      </c>
      <c r="K1086" s="30">
        <v>30</v>
      </c>
      <c r="L1086" s="93">
        <v>42590</v>
      </c>
      <c r="M1086" s="93">
        <v>42563</v>
      </c>
      <c r="N1086" s="28">
        <v>3000</v>
      </c>
      <c r="O1086" s="32" t="s">
        <v>20</v>
      </c>
      <c r="P1086" s="28">
        <v>1357</v>
      </c>
      <c r="Q1086" s="93">
        <v>42587</v>
      </c>
      <c r="R1086" s="32">
        <v>3000</v>
      </c>
      <c r="S1086" s="20">
        <f t="shared" si="19"/>
        <v>-3</v>
      </c>
    </row>
    <row r="1087" spans="1:19" x14ac:dyDescent="0.2">
      <c r="A1087" s="25">
        <v>1081</v>
      </c>
      <c r="B1087" s="28" t="s">
        <v>1957</v>
      </c>
      <c r="C1087" s="29">
        <v>42562</v>
      </c>
      <c r="D1087" s="28">
        <v>5194</v>
      </c>
      <c r="E1087" s="114">
        <v>42559</v>
      </c>
      <c r="F1087" s="99">
        <v>57.6</v>
      </c>
      <c r="G1087" s="28" t="s">
        <v>1958</v>
      </c>
      <c r="H1087" s="28" t="s">
        <v>1959</v>
      </c>
      <c r="I1087" s="28" t="s">
        <v>130</v>
      </c>
      <c r="J1087" s="28" t="s">
        <v>117</v>
      </c>
      <c r="K1087" s="30">
        <v>30</v>
      </c>
      <c r="L1087" s="93">
        <v>42590</v>
      </c>
      <c r="M1087" s="93">
        <v>42570</v>
      </c>
      <c r="N1087" s="28">
        <v>57.6</v>
      </c>
      <c r="O1087" s="32" t="s">
        <v>20</v>
      </c>
      <c r="P1087" s="28">
        <v>1359</v>
      </c>
      <c r="Q1087" s="93">
        <v>42587</v>
      </c>
      <c r="R1087" s="32">
        <v>57.6</v>
      </c>
      <c r="S1087" s="20">
        <f t="shared" si="19"/>
        <v>-3</v>
      </c>
    </row>
    <row r="1088" spans="1:19" x14ac:dyDescent="0.2">
      <c r="A1088" s="25">
        <v>1082</v>
      </c>
      <c r="B1088" s="28" t="s">
        <v>1960</v>
      </c>
      <c r="C1088" s="29">
        <v>42562</v>
      </c>
      <c r="D1088" s="28">
        <v>2247</v>
      </c>
      <c r="E1088" s="114">
        <v>42557</v>
      </c>
      <c r="F1088" s="99">
        <v>1050</v>
      </c>
      <c r="G1088" s="28" t="s">
        <v>2030</v>
      </c>
      <c r="H1088" s="28" t="s">
        <v>2031</v>
      </c>
      <c r="I1088" s="28" t="s">
        <v>130</v>
      </c>
      <c r="J1088" s="28" t="s">
        <v>117</v>
      </c>
      <c r="K1088" s="30">
        <v>30</v>
      </c>
      <c r="L1088" s="93">
        <v>42587</v>
      </c>
      <c r="M1088" s="93">
        <v>42570</v>
      </c>
      <c r="N1088" s="28">
        <v>1050</v>
      </c>
      <c r="O1088" s="32" t="s">
        <v>20</v>
      </c>
      <c r="P1088" s="28">
        <v>1358</v>
      </c>
      <c r="Q1088" s="93">
        <v>42587</v>
      </c>
      <c r="R1088" s="32">
        <v>1050</v>
      </c>
      <c r="S1088" s="20">
        <f t="shared" si="19"/>
        <v>0</v>
      </c>
    </row>
    <row r="1089" spans="1:908" x14ac:dyDescent="0.2">
      <c r="A1089" s="25">
        <v>1083</v>
      </c>
      <c r="B1089" s="28" t="s">
        <v>1961</v>
      </c>
      <c r="C1089" s="29">
        <v>42563</v>
      </c>
      <c r="D1089" s="28">
        <v>18022142</v>
      </c>
      <c r="E1089" s="114">
        <v>42550</v>
      </c>
      <c r="F1089" s="99">
        <v>15146.64</v>
      </c>
      <c r="G1089" s="28" t="s">
        <v>706</v>
      </c>
      <c r="H1089" s="28" t="s">
        <v>1680</v>
      </c>
      <c r="I1089" s="28" t="s">
        <v>130</v>
      </c>
      <c r="J1089" s="28" t="s">
        <v>117</v>
      </c>
      <c r="K1089" s="30">
        <v>30</v>
      </c>
      <c r="L1089" s="93">
        <v>42610</v>
      </c>
      <c r="M1089" s="93">
        <v>42566</v>
      </c>
      <c r="N1089" s="28">
        <v>15146.64</v>
      </c>
      <c r="O1089" s="32" t="s">
        <v>27</v>
      </c>
      <c r="P1089" s="28">
        <v>1391</v>
      </c>
      <c r="Q1089" s="93">
        <v>42611</v>
      </c>
      <c r="R1089" s="32">
        <v>14868.72</v>
      </c>
      <c r="S1089" s="20">
        <f t="shared" si="19"/>
        <v>1</v>
      </c>
    </row>
    <row r="1090" spans="1:908" x14ac:dyDescent="0.2">
      <c r="A1090" s="25">
        <v>1084</v>
      </c>
      <c r="B1090" s="28" t="s">
        <v>1962</v>
      </c>
      <c r="C1090" s="29">
        <v>42563</v>
      </c>
      <c r="D1090" s="28">
        <v>3545</v>
      </c>
      <c r="E1090" s="114">
        <v>42562</v>
      </c>
      <c r="F1090" s="99">
        <v>1156.8</v>
      </c>
      <c r="G1090" s="28" t="s">
        <v>1972</v>
      </c>
      <c r="H1090" s="28" t="s">
        <v>1963</v>
      </c>
      <c r="I1090" s="28" t="s">
        <v>130</v>
      </c>
      <c r="J1090" s="28" t="s">
        <v>22</v>
      </c>
      <c r="K1090" s="30">
        <v>30</v>
      </c>
      <c r="L1090" s="93">
        <v>42593</v>
      </c>
      <c r="M1090" s="93">
        <v>42572</v>
      </c>
      <c r="N1090" s="28">
        <v>1156.8</v>
      </c>
      <c r="O1090" s="32" t="s">
        <v>20</v>
      </c>
      <c r="P1090" s="28">
        <v>1370</v>
      </c>
      <c r="Q1090" s="93">
        <v>42593</v>
      </c>
      <c r="R1090" s="32">
        <v>1156.8</v>
      </c>
      <c r="S1090" s="20">
        <f t="shared" ref="S1090:S1152" si="20">Q1090-L1090</f>
        <v>0</v>
      </c>
    </row>
    <row r="1091" spans="1:908" x14ac:dyDescent="0.2">
      <c r="A1091" s="25">
        <v>1085</v>
      </c>
      <c r="B1091" s="28" t="s">
        <v>1964</v>
      </c>
      <c r="C1091" s="29">
        <v>42563</v>
      </c>
      <c r="D1091" s="28">
        <v>10132575898</v>
      </c>
      <c r="E1091" s="114">
        <v>42551</v>
      </c>
      <c r="F1091" s="99">
        <v>18.010000000000002</v>
      </c>
      <c r="G1091" s="28" t="s">
        <v>209</v>
      </c>
      <c r="H1091" s="28" t="s">
        <v>17</v>
      </c>
      <c r="I1091" s="28" t="s">
        <v>130</v>
      </c>
      <c r="J1091" s="28" t="s">
        <v>1017</v>
      </c>
      <c r="K1091" s="30">
        <v>30</v>
      </c>
      <c r="L1091" s="93">
        <v>42583</v>
      </c>
      <c r="M1091" s="93">
        <v>42564</v>
      </c>
      <c r="N1091" s="28">
        <v>18.010000000000002</v>
      </c>
      <c r="O1091" s="32" t="s">
        <v>20</v>
      </c>
      <c r="P1091" s="28">
        <v>1352</v>
      </c>
      <c r="Q1091" s="124">
        <v>42583</v>
      </c>
      <c r="R1091" s="28">
        <v>18.010000000000002</v>
      </c>
      <c r="S1091" s="20">
        <f t="shared" si="20"/>
        <v>0</v>
      </c>
    </row>
    <row r="1092" spans="1:908" x14ac:dyDescent="0.2">
      <c r="A1092" s="25">
        <v>1086</v>
      </c>
      <c r="B1092" s="28" t="s">
        <v>1965</v>
      </c>
      <c r="C1092" s="29">
        <v>42563</v>
      </c>
      <c r="D1092" s="28">
        <v>10132575900</v>
      </c>
      <c r="E1092" s="114">
        <v>42551</v>
      </c>
      <c r="F1092" s="99">
        <v>253.85</v>
      </c>
      <c r="G1092" s="28" t="s">
        <v>209</v>
      </c>
      <c r="H1092" s="28" t="s">
        <v>17</v>
      </c>
      <c r="I1092" s="28" t="s">
        <v>130</v>
      </c>
      <c r="J1092" s="28" t="s">
        <v>1017</v>
      </c>
      <c r="K1092" s="30">
        <v>30</v>
      </c>
      <c r="L1092" s="93">
        <v>42583</v>
      </c>
      <c r="M1092" s="93">
        <v>42564</v>
      </c>
      <c r="N1092" s="28">
        <v>253.85</v>
      </c>
      <c r="O1092" s="32" t="s">
        <v>20</v>
      </c>
      <c r="P1092" s="28">
        <v>1352</v>
      </c>
      <c r="Q1092" s="124">
        <v>42583</v>
      </c>
      <c r="R1092" s="28">
        <v>253.85</v>
      </c>
      <c r="S1092" s="20">
        <f t="shared" si="20"/>
        <v>0</v>
      </c>
      <c r="AHX1092" s="1" t="s">
        <v>1966</v>
      </c>
    </row>
    <row r="1093" spans="1:908" x14ac:dyDescent="0.2">
      <c r="A1093" s="25">
        <v>1087</v>
      </c>
      <c r="B1093" s="28" t="s">
        <v>1968</v>
      </c>
      <c r="C1093" s="29">
        <v>42563</v>
      </c>
      <c r="D1093" s="28">
        <v>10132575899</v>
      </c>
      <c r="E1093" s="114">
        <v>42551</v>
      </c>
      <c r="F1093" s="99">
        <v>15.62</v>
      </c>
      <c r="G1093" s="28" t="s">
        <v>209</v>
      </c>
      <c r="H1093" s="28" t="s">
        <v>17</v>
      </c>
      <c r="I1093" s="28" t="s">
        <v>130</v>
      </c>
      <c r="J1093" s="28" t="s">
        <v>1017</v>
      </c>
      <c r="K1093" s="30">
        <v>30</v>
      </c>
      <c r="L1093" s="93">
        <v>42583</v>
      </c>
      <c r="M1093" s="93">
        <v>42564</v>
      </c>
      <c r="N1093" s="28">
        <v>15.62</v>
      </c>
      <c r="O1093" s="32" t="s">
        <v>20</v>
      </c>
      <c r="P1093" s="28">
        <v>1352</v>
      </c>
      <c r="Q1093" s="124">
        <v>42583</v>
      </c>
      <c r="R1093" s="28">
        <v>15.62</v>
      </c>
      <c r="S1093" s="20">
        <f t="shared" si="20"/>
        <v>0</v>
      </c>
    </row>
    <row r="1094" spans="1:908" x14ac:dyDescent="0.2">
      <c r="A1094" s="25">
        <v>1088</v>
      </c>
      <c r="B1094" s="28" t="s">
        <v>1969</v>
      </c>
      <c r="C1094" s="29">
        <v>42563</v>
      </c>
      <c r="D1094" s="28">
        <v>2039426</v>
      </c>
      <c r="E1094" s="114">
        <v>42557</v>
      </c>
      <c r="F1094" s="99">
        <v>268.77</v>
      </c>
      <c r="G1094" s="28" t="s">
        <v>1970</v>
      </c>
      <c r="H1094" s="28" t="s">
        <v>16</v>
      </c>
      <c r="I1094" s="28" t="s">
        <v>130</v>
      </c>
      <c r="J1094" s="28" t="s">
        <v>1017</v>
      </c>
      <c r="K1094" s="30">
        <v>15</v>
      </c>
      <c r="L1094" s="93">
        <v>42572</v>
      </c>
      <c r="M1094" s="93">
        <v>42566</v>
      </c>
      <c r="N1094" s="28">
        <v>268.77</v>
      </c>
      <c r="O1094" s="32" t="s">
        <v>27</v>
      </c>
      <c r="P1094" s="28">
        <v>1333</v>
      </c>
      <c r="Q1094" s="93">
        <v>42570</v>
      </c>
      <c r="R1094" s="32">
        <v>268.77</v>
      </c>
      <c r="S1094" s="20">
        <f t="shared" si="20"/>
        <v>-2</v>
      </c>
    </row>
    <row r="1095" spans="1:908" x14ac:dyDescent="0.2">
      <c r="A1095" s="25">
        <v>1089</v>
      </c>
      <c r="B1095" s="28" t="s">
        <v>1971</v>
      </c>
      <c r="C1095" s="29">
        <v>42564</v>
      </c>
      <c r="D1095" s="28">
        <v>1049390</v>
      </c>
      <c r="E1095" s="114">
        <v>42536</v>
      </c>
      <c r="F1095" s="99">
        <v>2970</v>
      </c>
      <c r="G1095" s="28" t="s">
        <v>285</v>
      </c>
      <c r="H1095" s="28" t="s">
        <v>1973</v>
      </c>
      <c r="I1095" s="28" t="s">
        <v>130</v>
      </c>
      <c r="J1095" s="28" t="s">
        <v>22</v>
      </c>
      <c r="K1095" s="30">
        <v>0</v>
      </c>
      <c r="L1095" s="93">
        <v>42536</v>
      </c>
      <c r="M1095" s="93">
        <v>42565</v>
      </c>
      <c r="N1095" s="28">
        <v>2970</v>
      </c>
      <c r="O1095" s="32" t="s">
        <v>20</v>
      </c>
      <c r="P1095" s="28">
        <v>1276</v>
      </c>
      <c r="Q1095" s="124">
        <v>42535</v>
      </c>
      <c r="R1095" s="32">
        <v>2970</v>
      </c>
      <c r="S1095" s="20">
        <f t="shared" si="20"/>
        <v>-1</v>
      </c>
    </row>
    <row r="1096" spans="1:908" x14ac:dyDescent="0.2">
      <c r="A1096" s="25">
        <v>1090</v>
      </c>
      <c r="B1096" s="15" t="s">
        <v>1974</v>
      </c>
      <c r="C1096" s="16">
        <v>42555</v>
      </c>
      <c r="D1096" s="15">
        <v>1866</v>
      </c>
      <c r="E1096" s="113">
        <v>42542</v>
      </c>
      <c r="F1096" s="100">
        <v>600</v>
      </c>
      <c r="G1096" s="15" t="s">
        <v>1975</v>
      </c>
      <c r="H1096" s="15" t="s">
        <v>1976</v>
      </c>
      <c r="I1096" s="15" t="s">
        <v>130</v>
      </c>
      <c r="J1096" s="28" t="s">
        <v>1950</v>
      </c>
      <c r="K1096" s="20">
        <v>30</v>
      </c>
      <c r="L1096" s="127">
        <v>42542</v>
      </c>
      <c r="M1096" s="127">
        <v>42555</v>
      </c>
      <c r="N1096" s="15">
        <v>600</v>
      </c>
      <c r="O1096" s="17" t="s">
        <v>27</v>
      </c>
      <c r="P1096" s="15">
        <v>1269</v>
      </c>
      <c r="Q1096" s="123">
        <v>42542</v>
      </c>
      <c r="R1096" s="17">
        <v>600</v>
      </c>
      <c r="S1096" s="20">
        <f t="shared" si="20"/>
        <v>0</v>
      </c>
    </row>
    <row r="1097" spans="1:908" x14ac:dyDescent="0.2">
      <c r="A1097" s="25">
        <v>1091</v>
      </c>
      <c r="B1097" s="15" t="s">
        <v>1977</v>
      </c>
      <c r="C1097" s="16">
        <v>42542</v>
      </c>
      <c r="D1097" s="15">
        <v>33971</v>
      </c>
      <c r="E1097" s="113">
        <v>42530</v>
      </c>
      <c r="F1097" s="100">
        <v>150</v>
      </c>
      <c r="G1097" s="15" t="s">
        <v>1978</v>
      </c>
      <c r="H1097" s="15" t="s">
        <v>1</v>
      </c>
      <c r="I1097" s="15" t="s">
        <v>130</v>
      </c>
      <c r="J1097" s="28" t="s">
        <v>234</v>
      </c>
      <c r="K1097" s="20">
        <v>0</v>
      </c>
      <c r="L1097" s="127">
        <v>42530</v>
      </c>
      <c r="M1097" s="127">
        <v>42552</v>
      </c>
      <c r="N1097" s="15">
        <v>150</v>
      </c>
      <c r="O1097" s="17" t="s">
        <v>72</v>
      </c>
      <c r="P1097" s="15">
        <v>11</v>
      </c>
      <c r="Q1097" s="123">
        <v>42530</v>
      </c>
      <c r="R1097" s="17">
        <v>150</v>
      </c>
      <c r="S1097" s="20">
        <f t="shared" si="20"/>
        <v>0</v>
      </c>
      <c r="AHJ1097" s="1" t="s">
        <v>1967</v>
      </c>
    </row>
    <row r="1098" spans="1:908" x14ac:dyDescent="0.2">
      <c r="A1098" s="25">
        <v>1092</v>
      </c>
      <c r="B1098" s="15" t="s">
        <v>1979</v>
      </c>
      <c r="C1098" s="16">
        <v>42562</v>
      </c>
      <c r="D1098" s="15">
        <v>21584.89</v>
      </c>
      <c r="E1098" s="113">
        <v>42563</v>
      </c>
      <c r="F1098" s="100">
        <v>21584.89</v>
      </c>
      <c r="G1098" s="15" t="s">
        <v>218</v>
      </c>
      <c r="H1098" s="15" t="s">
        <v>450</v>
      </c>
      <c r="I1098" s="15" t="s">
        <v>130</v>
      </c>
      <c r="J1098" s="15" t="s">
        <v>21</v>
      </c>
      <c r="K1098" s="20">
        <v>60</v>
      </c>
      <c r="L1098" s="127">
        <v>42612</v>
      </c>
      <c r="M1098" s="127">
        <v>42563</v>
      </c>
      <c r="N1098" s="15">
        <v>21584.89</v>
      </c>
      <c r="O1098" s="39" t="s">
        <v>3765</v>
      </c>
      <c r="P1098" s="40">
        <v>3440293</v>
      </c>
      <c r="Q1098" s="126">
        <v>42613</v>
      </c>
      <c r="R1098" s="39">
        <v>21584.89</v>
      </c>
      <c r="S1098" s="38">
        <f t="shared" si="20"/>
        <v>1</v>
      </c>
    </row>
    <row r="1099" spans="1:908" x14ac:dyDescent="0.2">
      <c r="A1099" s="25">
        <v>1093</v>
      </c>
      <c r="B1099" s="15" t="s">
        <v>1980</v>
      </c>
      <c r="C1099" s="16">
        <v>42563</v>
      </c>
      <c r="D1099" s="15">
        <v>3309270983</v>
      </c>
      <c r="E1099" s="113">
        <v>42551</v>
      </c>
      <c r="F1099" s="100">
        <v>241.74</v>
      </c>
      <c r="G1099" s="15" t="s">
        <v>357</v>
      </c>
      <c r="H1099" s="15" t="s">
        <v>26</v>
      </c>
      <c r="I1099" s="15" t="s">
        <v>130</v>
      </c>
      <c r="J1099" s="15" t="s">
        <v>21</v>
      </c>
      <c r="K1099" s="20">
        <v>15</v>
      </c>
      <c r="L1099" s="127">
        <v>42561</v>
      </c>
      <c r="M1099" s="127">
        <v>42563</v>
      </c>
      <c r="N1099" s="15">
        <v>241.74</v>
      </c>
      <c r="O1099" s="17" t="s">
        <v>27</v>
      </c>
      <c r="P1099" s="15">
        <v>1323</v>
      </c>
      <c r="Q1099" s="127">
        <v>42564</v>
      </c>
      <c r="R1099" s="17">
        <v>241.74</v>
      </c>
      <c r="S1099" s="20">
        <f t="shared" si="20"/>
        <v>3</v>
      </c>
    </row>
    <row r="1100" spans="1:908" x14ac:dyDescent="0.2">
      <c r="A1100" s="25">
        <v>1094</v>
      </c>
      <c r="B1100" s="15" t="s">
        <v>1981</v>
      </c>
      <c r="C1100" s="16">
        <v>42563</v>
      </c>
      <c r="D1100" s="15">
        <v>3309270984</v>
      </c>
      <c r="E1100" s="113">
        <v>42551</v>
      </c>
      <c r="F1100" s="100">
        <v>1187.28</v>
      </c>
      <c r="G1100" s="15" t="s">
        <v>357</v>
      </c>
      <c r="H1100" s="15" t="s">
        <v>26</v>
      </c>
      <c r="I1100" s="15" t="s">
        <v>130</v>
      </c>
      <c r="J1100" s="15" t="s">
        <v>21</v>
      </c>
      <c r="K1100" s="20">
        <v>15</v>
      </c>
      <c r="L1100" s="127">
        <v>42561</v>
      </c>
      <c r="M1100" s="127">
        <v>42563</v>
      </c>
      <c r="N1100" s="15">
        <v>1187.28</v>
      </c>
      <c r="O1100" s="17" t="s">
        <v>27</v>
      </c>
      <c r="P1100" s="15">
        <v>1323</v>
      </c>
      <c r="Q1100" s="127">
        <v>42564</v>
      </c>
      <c r="R1100" s="17">
        <v>1187.28</v>
      </c>
      <c r="S1100" s="20">
        <f t="shared" si="20"/>
        <v>3</v>
      </c>
    </row>
    <row r="1101" spans="1:908" x14ac:dyDescent="0.2">
      <c r="A1101" s="25">
        <v>1095</v>
      </c>
      <c r="B1101" s="15" t="s">
        <v>1982</v>
      </c>
      <c r="C1101" s="16">
        <v>42563</v>
      </c>
      <c r="D1101" s="15">
        <v>3309270985</v>
      </c>
      <c r="E1101" s="113">
        <v>42552</v>
      </c>
      <c r="F1101" s="100">
        <v>14446.16</v>
      </c>
      <c r="G1101" s="15" t="s">
        <v>357</v>
      </c>
      <c r="H1101" s="15" t="s">
        <v>26</v>
      </c>
      <c r="I1101" s="15" t="s">
        <v>130</v>
      </c>
      <c r="J1101" s="15" t="s">
        <v>21</v>
      </c>
      <c r="K1101" s="20">
        <v>15</v>
      </c>
      <c r="L1101" s="127">
        <v>42562</v>
      </c>
      <c r="M1101" s="127">
        <v>42563</v>
      </c>
      <c r="N1101" s="15">
        <v>14446.16</v>
      </c>
      <c r="O1101" s="17" t="s">
        <v>27</v>
      </c>
      <c r="P1101" s="15">
        <v>1323</v>
      </c>
      <c r="Q1101" s="127">
        <v>42564</v>
      </c>
      <c r="R1101" s="17">
        <v>14446.16</v>
      </c>
      <c r="S1101" s="20">
        <f t="shared" si="20"/>
        <v>2</v>
      </c>
    </row>
    <row r="1102" spans="1:908" x14ac:dyDescent="0.2">
      <c r="A1102" s="25">
        <v>1096</v>
      </c>
      <c r="B1102" s="11" t="s">
        <v>1983</v>
      </c>
      <c r="C1102" s="24">
        <v>42557</v>
      </c>
      <c r="D1102" s="12">
        <v>1529</v>
      </c>
      <c r="E1102" s="112">
        <v>42551</v>
      </c>
      <c r="F1102" s="97">
        <v>74611.8</v>
      </c>
      <c r="G1102" s="13" t="s">
        <v>105</v>
      </c>
      <c r="H1102" s="13" t="s">
        <v>106</v>
      </c>
      <c r="I1102" s="13" t="s">
        <v>130</v>
      </c>
      <c r="J1102" s="13" t="s">
        <v>109</v>
      </c>
      <c r="K1102" s="12">
        <v>60</v>
      </c>
      <c r="L1102" s="136">
        <v>42612</v>
      </c>
      <c r="M1102" s="122">
        <v>42558</v>
      </c>
      <c r="N1102" s="13">
        <v>74611.8</v>
      </c>
      <c r="O1102" s="85" t="s">
        <v>20</v>
      </c>
      <c r="P1102" s="13">
        <v>2910</v>
      </c>
      <c r="Q1102" s="122">
        <v>42612</v>
      </c>
      <c r="R1102" s="13">
        <v>74611.8</v>
      </c>
      <c r="S1102" s="20">
        <f t="shared" si="20"/>
        <v>0</v>
      </c>
    </row>
    <row r="1103" spans="1:908" x14ac:dyDescent="0.2">
      <c r="A1103" s="25">
        <v>1097</v>
      </c>
      <c r="B1103" s="11" t="s">
        <v>1984</v>
      </c>
      <c r="C1103" s="24">
        <v>42559</v>
      </c>
      <c r="D1103" s="12">
        <v>5004386740</v>
      </c>
      <c r="E1103" s="112">
        <v>42551</v>
      </c>
      <c r="F1103" s="97">
        <v>4751.78</v>
      </c>
      <c r="G1103" s="13" t="s">
        <v>122</v>
      </c>
      <c r="H1103" s="13" t="s">
        <v>110</v>
      </c>
      <c r="I1103" s="13" t="s">
        <v>130</v>
      </c>
      <c r="J1103" s="13" t="s">
        <v>109</v>
      </c>
      <c r="K1103" s="12">
        <v>10</v>
      </c>
      <c r="L1103" s="136">
        <v>42561</v>
      </c>
      <c r="M1103" s="122">
        <v>42559</v>
      </c>
      <c r="N1103" s="13">
        <v>4751.78</v>
      </c>
      <c r="O1103" s="85" t="s">
        <v>27</v>
      </c>
      <c r="P1103" s="13">
        <v>1323</v>
      </c>
      <c r="Q1103" s="122">
        <v>42564</v>
      </c>
      <c r="R1103" s="13">
        <v>4751.78</v>
      </c>
      <c r="S1103" s="20">
        <f t="shared" si="20"/>
        <v>3</v>
      </c>
    </row>
    <row r="1104" spans="1:908" x14ac:dyDescent="0.2">
      <c r="A1104" s="25">
        <v>1098</v>
      </c>
      <c r="B1104" s="11" t="s">
        <v>1985</v>
      </c>
      <c r="C1104" s="24">
        <v>42559</v>
      </c>
      <c r="D1104" s="12">
        <v>5004386741</v>
      </c>
      <c r="E1104" s="112">
        <v>42552</v>
      </c>
      <c r="F1104" s="97">
        <v>944.8</v>
      </c>
      <c r="G1104" s="13" t="s">
        <v>122</v>
      </c>
      <c r="H1104" s="13" t="s">
        <v>110</v>
      </c>
      <c r="I1104" s="13" t="s">
        <v>130</v>
      </c>
      <c r="J1104" s="13" t="s">
        <v>109</v>
      </c>
      <c r="K1104" s="12">
        <v>10</v>
      </c>
      <c r="L1104" s="136">
        <v>42562</v>
      </c>
      <c r="M1104" s="122">
        <v>42559</v>
      </c>
      <c r="N1104" s="13">
        <v>944.8</v>
      </c>
      <c r="O1104" s="85" t="s">
        <v>27</v>
      </c>
      <c r="P1104" s="13">
        <v>1323</v>
      </c>
      <c r="Q1104" s="122">
        <v>42564</v>
      </c>
      <c r="R1104" s="13">
        <v>944.8</v>
      </c>
      <c r="S1104" s="20">
        <f t="shared" si="20"/>
        <v>2</v>
      </c>
    </row>
    <row r="1105" spans="1:19" x14ac:dyDescent="0.2">
      <c r="A1105" s="25">
        <v>1099</v>
      </c>
      <c r="B1105" s="11" t="s">
        <v>1986</v>
      </c>
      <c r="C1105" s="24">
        <v>42563</v>
      </c>
      <c r="D1105" s="12">
        <v>33940</v>
      </c>
      <c r="E1105" s="112">
        <v>42558</v>
      </c>
      <c r="F1105" s="97">
        <v>215.09</v>
      </c>
      <c r="G1105" s="13" t="s">
        <v>1987</v>
      </c>
      <c r="H1105" s="13" t="s">
        <v>1496</v>
      </c>
      <c r="I1105" s="13" t="s">
        <v>130</v>
      </c>
      <c r="J1105" s="13" t="s">
        <v>109</v>
      </c>
      <c r="K1105" s="12">
        <v>0</v>
      </c>
      <c r="L1105" s="136">
        <v>42558</v>
      </c>
      <c r="M1105" s="122">
        <v>42563</v>
      </c>
      <c r="N1105" s="13">
        <v>215.09</v>
      </c>
      <c r="O1105" s="85" t="s">
        <v>93</v>
      </c>
      <c r="P1105" s="13">
        <v>51936309502</v>
      </c>
      <c r="Q1105" s="122">
        <v>42562</v>
      </c>
      <c r="R1105" s="13">
        <v>215.09</v>
      </c>
      <c r="S1105" s="20">
        <f t="shared" si="20"/>
        <v>4</v>
      </c>
    </row>
    <row r="1106" spans="1:19" x14ac:dyDescent="0.2">
      <c r="A1106" s="25">
        <v>1100</v>
      </c>
      <c r="B1106" s="28" t="s">
        <v>1988</v>
      </c>
      <c r="C1106" s="29">
        <v>42564</v>
      </c>
      <c r="D1106" s="28">
        <v>51500000</v>
      </c>
      <c r="E1106" s="114">
        <v>42551</v>
      </c>
      <c r="F1106" s="99">
        <v>600</v>
      </c>
      <c r="G1106" s="28" t="s">
        <v>59</v>
      </c>
      <c r="H1106" s="28" t="s">
        <v>203</v>
      </c>
      <c r="I1106" s="28" t="s">
        <v>130</v>
      </c>
      <c r="J1106" s="28" t="s">
        <v>135</v>
      </c>
      <c r="K1106" s="30">
        <v>0</v>
      </c>
      <c r="L1106" s="93">
        <v>42565</v>
      </c>
      <c r="M1106" s="93">
        <v>42563</v>
      </c>
      <c r="N1106" s="32">
        <v>600</v>
      </c>
      <c r="O1106" s="32" t="s">
        <v>27</v>
      </c>
      <c r="P1106" s="28">
        <v>1330</v>
      </c>
      <c r="Q1106" s="93">
        <v>42565</v>
      </c>
      <c r="R1106" s="32">
        <v>600</v>
      </c>
      <c r="S1106" s="20">
        <f t="shared" si="20"/>
        <v>0</v>
      </c>
    </row>
    <row r="1107" spans="1:19" x14ac:dyDescent="0.2">
      <c r="A1107" s="25">
        <v>1101</v>
      </c>
      <c r="B1107" s="28" t="s">
        <v>1989</v>
      </c>
      <c r="C1107" s="29">
        <v>42565</v>
      </c>
      <c r="D1107" s="28">
        <v>19322</v>
      </c>
      <c r="E1107" s="114">
        <v>42551</v>
      </c>
      <c r="F1107" s="99">
        <v>21.95</v>
      </c>
      <c r="G1107" s="28" t="s">
        <v>77</v>
      </c>
      <c r="H1107" s="28" t="s">
        <v>16</v>
      </c>
      <c r="I1107" s="28" t="s">
        <v>130</v>
      </c>
      <c r="J1107" s="28" t="s">
        <v>1017</v>
      </c>
      <c r="K1107" s="30">
        <v>30</v>
      </c>
      <c r="L1107" s="93">
        <v>42570</v>
      </c>
      <c r="M1107" s="93">
        <v>42566</v>
      </c>
      <c r="N1107" s="28">
        <v>21.95</v>
      </c>
      <c r="O1107" s="32" t="s">
        <v>27</v>
      </c>
      <c r="P1107" s="28">
        <v>1334</v>
      </c>
      <c r="Q1107" s="93">
        <v>42570</v>
      </c>
      <c r="R1107" s="32">
        <v>21.95</v>
      </c>
      <c r="S1107" s="20">
        <f t="shared" si="20"/>
        <v>0</v>
      </c>
    </row>
    <row r="1108" spans="1:19" x14ac:dyDescent="0.2">
      <c r="A1108" s="25">
        <v>1102</v>
      </c>
      <c r="B1108" s="28" t="s">
        <v>1990</v>
      </c>
      <c r="C1108" s="29">
        <v>42565</v>
      </c>
      <c r="D1108" s="28">
        <v>24000033588</v>
      </c>
      <c r="E1108" s="114">
        <v>42551</v>
      </c>
      <c r="F1108" s="99">
        <v>58.97</v>
      </c>
      <c r="G1108" s="28" t="s">
        <v>1307</v>
      </c>
      <c r="H1108" s="28" t="s">
        <v>622</v>
      </c>
      <c r="I1108" s="28" t="s">
        <v>130</v>
      </c>
      <c r="J1108" s="28" t="s">
        <v>1017</v>
      </c>
      <c r="K1108" s="30">
        <v>30</v>
      </c>
      <c r="L1108" s="93">
        <v>42570</v>
      </c>
      <c r="M1108" s="93">
        <v>42566</v>
      </c>
      <c r="N1108" s="28">
        <v>58.97</v>
      </c>
      <c r="O1108" s="32" t="s">
        <v>27</v>
      </c>
      <c r="P1108" s="28">
        <v>1332</v>
      </c>
      <c r="Q1108" s="93">
        <v>42570</v>
      </c>
      <c r="R1108" s="32">
        <v>58.18</v>
      </c>
      <c r="S1108" s="20">
        <f t="shared" si="20"/>
        <v>0</v>
      </c>
    </row>
    <row r="1109" spans="1:19" x14ac:dyDescent="0.2">
      <c r="A1109" s="25">
        <v>1103</v>
      </c>
      <c r="B1109" s="28" t="s">
        <v>1991</v>
      </c>
      <c r="C1109" s="29">
        <v>42565</v>
      </c>
      <c r="D1109" s="28">
        <v>10023705</v>
      </c>
      <c r="E1109" s="114">
        <v>42559</v>
      </c>
      <c r="F1109" s="99">
        <v>18.09</v>
      </c>
      <c r="G1109" s="28" t="s">
        <v>1970</v>
      </c>
      <c r="H1109" s="28" t="s">
        <v>16</v>
      </c>
      <c r="I1109" s="28" t="s">
        <v>130</v>
      </c>
      <c r="J1109" s="28" t="s">
        <v>1017</v>
      </c>
      <c r="K1109" s="30">
        <v>15</v>
      </c>
      <c r="L1109" s="93">
        <v>42574</v>
      </c>
      <c r="M1109" s="93">
        <v>42566</v>
      </c>
      <c r="N1109" s="28">
        <v>18.09</v>
      </c>
      <c r="O1109" s="32" t="s">
        <v>27</v>
      </c>
      <c r="P1109" s="28">
        <v>1333</v>
      </c>
      <c r="Q1109" s="93">
        <v>42570</v>
      </c>
      <c r="R1109" s="32">
        <v>18.09</v>
      </c>
      <c r="S1109" s="20">
        <f t="shared" si="20"/>
        <v>-4</v>
      </c>
    </row>
    <row r="1110" spans="1:19" x14ac:dyDescent="0.2">
      <c r="A1110" s="25">
        <v>1104</v>
      </c>
      <c r="B1110" s="28" t="s">
        <v>1992</v>
      </c>
      <c r="C1110" s="29">
        <v>42565</v>
      </c>
      <c r="D1110" s="28">
        <v>23527</v>
      </c>
      <c r="E1110" s="114">
        <v>42551</v>
      </c>
      <c r="F1110" s="99">
        <v>201.59</v>
      </c>
      <c r="G1110" s="28" t="s">
        <v>562</v>
      </c>
      <c r="H1110" s="28" t="s">
        <v>1927</v>
      </c>
      <c r="I1110" s="28" t="s">
        <v>130</v>
      </c>
      <c r="J1110" s="28" t="s">
        <v>1017</v>
      </c>
      <c r="K1110" s="30">
        <v>30</v>
      </c>
      <c r="L1110" s="93">
        <v>42581</v>
      </c>
      <c r="M1110" s="93">
        <v>42566</v>
      </c>
      <c r="N1110" s="28">
        <v>201.59</v>
      </c>
      <c r="O1110" s="32" t="s">
        <v>3766</v>
      </c>
      <c r="P1110" s="28">
        <v>3440275</v>
      </c>
      <c r="Q1110" s="93">
        <v>42581</v>
      </c>
      <c r="R1110" s="28">
        <v>201.59</v>
      </c>
      <c r="S1110" s="20">
        <f t="shared" si="20"/>
        <v>0</v>
      </c>
    </row>
    <row r="1111" spans="1:19" x14ac:dyDescent="0.2">
      <c r="A1111" s="25">
        <v>1105</v>
      </c>
      <c r="B1111" s="28" t="s">
        <v>1993</v>
      </c>
      <c r="C1111" s="29">
        <v>42565</v>
      </c>
      <c r="D1111" s="28">
        <v>39676</v>
      </c>
      <c r="E1111" s="114">
        <v>42551</v>
      </c>
      <c r="F1111" s="99">
        <v>286.73</v>
      </c>
      <c r="G1111" s="28" t="s">
        <v>270</v>
      </c>
      <c r="H1111" s="28" t="s">
        <v>1927</v>
      </c>
      <c r="I1111" s="28" t="s">
        <v>130</v>
      </c>
      <c r="J1111" s="28" t="s">
        <v>1017</v>
      </c>
      <c r="K1111" s="30">
        <v>15</v>
      </c>
      <c r="L1111" s="93">
        <v>42566</v>
      </c>
      <c r="M1111" s="93">
        <v>42566</v>
      </c>
      <c r="N1111" s="28">
        <v>286.73</v>
      </c>
      <c r="O1111" s="32" t="s">
        <v>27</v>
      </c>
      <c r="P1111" s="28">
        <v>1331</v>
      </c>
      <c r="Q1111" s="93">
        <v>42570</v>
      </c>
      <c r="R1111" s="32">
        <v>286.73</v>
      </c>
      <c r="S1111" s="20">
        <f t="shared" si="20"/>
        <v>4</v>
      </c>
    </row>
    <row r="1112" spans="1:19" x14ac:dyDescent="0.2">
      <c r="A1112" s="25">
        <v>1106</v>
      </c>
      <c r="B1112" s="11" t="s">
        <v>1994</v>
      </c>
      <c r="C1112" s="24">
        <v>42564</v>
      </c>
      <c r="D1112" s="12">
        <v>14</v>
      </c>
      <c r="E1112" s="112">
        <v>42563</v>
      </c>
      <c r="F1112" s="97">
        <v>65</v>
      </c>
      <c r="G1112" s="13" t="s">
        <v>1995</v>
      </c>
      <c r="H1112" s="13" t="s">
        <v>1996</v>
      </c>
      <c r="I1112" s="13" t="s">
        <v>130</v>
      </c>
      <c r="J1112" s="13" t="s">
        <v>66</v>
      </c>
      <c r="K1112" s="12">
        <v>0</v>
      </c>
      <c r="L1112" s="136">
        <v>42563</v>
      </c>
      <c r="M1112" s="122">
        <v>42564</v>
      </c>
      <c r="N1112" s="13">
        <v>65</v>
      </c>
      <c r="O1112" s="85" t="s">
        <v>93</v>
      </c>
      <c r="P1112" s="13">
        <v>136</v>
      </c>
      <c r="Q1112" s="122">
        <v>42563</v>
      </c>
      <c r="R1112" s="13">
        <v>65</v>
      </c>
      <c r="S1112" s="20">
        <f t="shared" si="20"/>
        <v>0</v>
      </c>
    </row>
    <row r="1113" spans="1:19" x14ac:dyDescent="0.2">
      <c r="A1113" s="25">
        <v>1107</v>
      </c>
      <c r="B1113" s="11" t="s">
        <v>1997</v>
      </c>
      <c r="C1113" s="24">
        <v>42566</v>
      </c>
      <c r="D1113" s="12">
        <v>20023</v>
      </c>
      <c r="E1113" s="112">
        <v>42565</v>
      </c>
      <c r="F1113" s="97">
        <v>360</v>
      </c>
      <c r="G1113" s="13" t="s">
        <v>49</v>
      </c>
      <c r="H1113" s="13" t="s">
        <v>1998</v>
      </c>
      <c r="I1113" s="13" t="s">
        <v>130</v>
      </c>
      <c r="J1113" s="13" t="s">
        <v>109</v>
      </c>
      <c r="K1113" s="12">
        <v>30</v>
      </c>
      <c r="L1113" s="136">
        <v>42595</v>
      </c>
      <c r="M1113" s="122">
        <v>42566</v>
      </c>
      <c r="N1113" s="13">
        <v>360</v>
      </c>
      <c r="O1113" s="85" t="s">
        <v>20</v>
      </c>
      <c r="P1113" s="13">
        <v>693</v>
      </c>
      <c r="Q1113" s="122">
        <v>42592</v>
      </c>
      <c r="R1113" s="13">
        <v>360</v>
      </c>
      <c r="S1113" s="20">
        <f t="shared" si="20"/>
        <v>-3</v>
      </c>
    </row>
    <row r="1114" spans="1:19" x14ac:dyDescent="0.2">
      <c r="A1114" s="25">
        <v>1108</v>
      </c>
      <c r="B1114" s="11" t="s">
        <v>1999</v>
      </c>
      <c r="C1114" s="24">
        <v>42566</v>
      </c>
      <c r="D1114" s="12">
        <v>2039428</v>
      </c>
      <c r="E1114" s="112">
        <v>42557</v>
      </c>
      <c r="F1114" s="97">
        <v>5441.36</v>
      </c>
      <c r="G1114" s="13" t="s">
        <v>81</v>
      </c>
      <c r="H1114" s="13" t="s">
        <v>42</v>
      </c>
      <c r="I1114" s="13" t="s">
        <v>130</v>
      </c>
      <c r="J1114" s="13" t="s">
        <v>109</v>
      </c>
      <c r="K1114" s="12">
        <v>15</v>
      </c>
      <c r="L1114" s="136">
        <v>42572</v>
      </c>
      <c r="M1114" s="122">
        <v>42566</v>
      </c>
      <c r="N1114" s="13">
        <v>5441.36</v>
      </c>
      <c r="O1114" s="85" t="s">
        <v>27</v>
      </c>
      <c r="P1114" s="13">
        <v>1333</v>
      </c>
      <c r="Q1114" s="122">
        <v>42570</v>
      </c>
      <c r="R1114" s="13">
        <v>5441.36</v>
      </c>
      <c r="S1114" s="20">
        <f t="shared" si="20"/>
        <v>-2</v>
      </c>
    </row>
    <row r="1115" spans="1:19" x14ac:dyDescent="0.2">
      <c r="A1115" s="25">
        <v>1109</v>
      </c>
      <c r="B1115" s="15" t="s">
        <v>2000</v>
      </c>
      <c r="C1115" s="16">
        <v>42566</v>
      </c>
      <c r="D1115" s="15">
        <v>84808</v>
      </c>
      <c r="E1115" s="113">
        <v>42557</v>
      </c>
      <c r="F1115" s="100">
        <v>6945.8</v>
      </c>
      <c r="G1115" s="15" t="s">
        <v>99</v>
      </c>
      <c r="H1115" s="15" t="s">
        <v>2001</v>
      </c>
      <c r="I1115" s="15" t="s">
        <v>130</v>
      </c>
      <c r="J1115" s="15" t="s">
        <v>21</v>
      </c>
      <c r="K1115" s="20">
        <v>0</v>
      </c>
      <c r="L1115" s="127">
        <v>42553</v>
      </c>
      <c r="M1115" s="127">
        <v>42566</v>
      </c>
      <c r="N1115" s="15">
        <v>6945.8</v>
      </c>
      <c r="O1115" s="39" t="s">
        <v>20</v>
      </c>
      <c r="P1115" s="40">
        <v>483</v>
      </c>
      <c r="Q1115" s="126">
        <v>42552</v>
      </c>
      <c r="R1115" s="39">
        <v>6945.8</v>
      </c>
      <c r="S1115" s="38">
        <f t="shared" si="20"/>
        <v>-1</v>
      </c>
    </row>
    <row r="1116" spans="1:19" x14ac:dyDescent="0.2">
      <c r="A1116" s="25">
        <v>1110</v>
      </c>
      <c r="B1116" s="15" t="s">
        <v>2002</v>
      </c>
      <c r="C1116" s="16">
        <v>42566</v>
      </c>
      <c r="D1116" s="15">
        <v>23539</v>
      </c>
      <c r="E1116" s="113">
        <v>42551</v>
      </c>
      <c r="F1116" s="100">
        <v>23629.97</v>
      </c>
      <c r="G1116" s="15" t="s">
        <v>2003</v>
      </c>
      <c r="H1116" s="15" t="s">
        <v>1002</v>
      </c>
      <c r="I1116" s="15" t="s">
        <v>130</v>
      </c>
      <c r="J1116" s="15" t="s">
        <v>21</v>
      </c>
      <c r="K1116" s="20">
        <v>30</v>
      </c>
      <c r="L1116" s="127">
        <v>42581</v>
      </c>
      <c r="M1116" s="127">
        <v>42566</v>
      </c>
      <c r="N1116" s="15">
        <v>23629.97</v>
      </c>
      <c r="O1116" s="39" t="s">
        <v>3765</v>
      </c>
      <c r="P1116" s="40">
        <v>3440275</v>
      </c>
      <c r="Q1116" s="126">
        <v>42579</v>
      </c>
      <c r="R1116" s="39">
        <v>23629.97</v>
      </c>
      <c r="S1116" s="38">
        <f t="shared" si="20"/>
        <v>-2</v>
      </c>
    </row>
    <row r="1117" spans="1:19" x14ac:dyDescent="0.2">
      <c r="A1117" s="25">
        <v>1111</v>
      </c>
      <c r="B1117" s="15" t="s">
        <v>2004</v>
      </c>
      <c r="C1117" s="16">
        <v>42566</v>
      </c>
      <c r="D1117" s="15">
        <v>209794</v>
      </c>
      <c r="E1117" s="113">
        <v>42551</v>
      </c>
      <c r="F1117" s="100">
        <v>699.08</v>
      </c>
      <c r="G1117" s="15" t="s">
        <v>505</v>
      </c>
      <c r="H1117" s="15" t="s">
        <v>18</v>
      </c>
      <c r="I1117" s="15" t="s">
        <v>130</v>
      </c>
      <c r="J1117" s="15" t="s">
        <v>21</v>
      </c>
      <c r="K1117" s="20">
        <v>30</v>
      </c>
      <c r="L1117" s="127">
        <v>42545</v>
      </c>
      <c r="M1117" s="127">
        <v>42566</v>
      </c>
      <c r="N1117" s="15">
        <v>699.08</v>
      </c>
      <c r="O1117" s="39" t="s">
        <v>20</v>
      </c>
      <c r="P1117" s="40">
        <v>620</v>
      </c>
      <c r="Q1117" s="126">
        <v>42545</v>
      </c>
      <c r="R1117" s="39">
        <v>699.08</v>
      </c>
      <c r="S1117" s="38">
        <f t="shared" si="20"/>
        <v>0</v>
      </c>
    </row>
    <row r="1118" spans="1:19" x14ac:dyDescent="0.2">
      <c r="A1118" s="25">
        <v>1112</v>
      </c>
      <c r="B1118" s="28" t="s">
        <v>2005</v>
      </c>
      <c r="C1118" s="29">
        <v>42566</v>
      </c>
      <c r="D1118" s="28">
        <v>1414</v>
      </c>
      <c r="E1118" s="114">
        <v>42556</v>
      </c>
      <c r="F1118" s="99">
        <v>664</v>
      </c>
      <c r="G1118" s="28" t="s">
        <v>322</v>
      </c>
      <c r="H1118" s="28" t="s">
        <v>1829</v>
      </c>
      <c r="I1118" s="28" t="s">
        <v>130</v>
      </c>
      <c r="J1118" s="28" t="s">
        <v>234</v>
      </c>
      <c r="K1118" s="30">
        <v>30</v>
      </c>
      <c r="L1118" s="93">
        <v>42587</v>
      </c>
      <c r="M1118" s="93">
        <v>42571</v>
      </c>
      <c r="N1118" s="28">
        <v>664</v>
      </c>
      <c r="O1118" s="32" t="s">
        <v>20</v>
      </c>
      <c r="P1118" s="28">
        <v>1361</v>
      </c>
      <c r="Q1118" s="93">
        <v>42587</v>
      </c>
      <c r="R1118" s="32">
        <v>650.72</v>
      </c>
      <c r="S1118" s="20">
        <f t="shared" si="20"/>
        <v>0</v>
      </c>
    </row>
    <row r="1119" spans="1:19" x14ac:dyDescent="0.2">
      <c r="A1119" s="25">
        <v>1113</v>
      </c>
      <c r="B1119" s="28" t="s">
        <v>2006</v>
      </c>
      <c r="C1119" s="29">
        <v>42566</v>
      </c>
      <c r="D1119" s="28">
        <v>43091</v>
      </c>
      <c r="E1119" s="114">
        <v>42563</v>
      </c>
      <c r="F1119" s="99">
        <v>14514.86</v>
      </c>
      <c r="G1119" s="28" t="s">
        <v>481</v>
      </c>
      <c r="H1119" s="28" t="s">
        <v>264</v>
      </c>
      <c r="I1119" s="28" t="s">
        <v>130</v>
      </c>
      <c r="J1119" s="28" t="s">
        <v>208</v>
      </c>
      <c r="K1119" s="30">
        <v>60</v>
      </c>
      <c r="L1119" s="93">
        <v>42623</v>
      </c>
      <c r="M1119" s="93">
        <v>42572</v>
      </c>
      <c r="N1119" s="28">
        <v>14514.86</v>
      </c>
      <c r="O1119" s="32" t="s">
        <v>20</v>
      </c>
      <c r="P1119" s="28">
        <v>1443</v>
      </c>
      <c r="Q1119" s="93">
        <v>42623</v>
      </c>
      <c r="R1119" s="28">
        <v>14514.86</v>
      </c>
      <c r="S1119" s="20">
        <f t="shared" si="20"/>
        <v>0</v>
      </c>
    </row>
    <row r="1120" spans="1:19" x14ac:dyDescent="0.2">
      <c r="A1120" s="25">
        <v>1114</v>
      </c>
      <c r="B1120" s="28" t="s">
        <v>2007</v>
      </c>
      <c r="C1120" s="29">
        <v>42566</v>
      </c>
      <c r="D1120" s="28">
        <v>200113</v>
      </c>
      <c r="E1120" s="114">
        <v>42563</v>
      </c>
      <c r="F1120" s="99">
        <v>160</v>
      </c>
      <c r="G1120" s="28" t="s">
        <v>2008</v>
      </c>
      <c r="H1120" s="28" t="s">
        <v>79</v>
      </c>
      <c r="I1120" s="28" t="s">
        <v>130</v>
      </c>
      <c r="J1120" s="28" t="s">
        <v>2009</v>
      </c>
      <c r="K1120" s="30">
        <v>0</v>
      </c>
      <c r="L1120" s="93">
        <v>42563</v>
      </c>
      <c r="M1120" s="93">
        <v>42566</v>
      </c>
      <c r="N1120" s="28">
        <v>160</v>
      </c>
      <c r="O1120" s="32" t="s">
        <v>50</v>
      </c>
      <c r="P1120" s="28">
        <v>301</v>
      </c>
      <c r="Q1120" s="93">
        <v>42563</v>
      </c>
      <c r="R1120" s="32">
        <v>160</v>
      </c>
      <c r="S1120" s="20">
        <f t="shared" si="20"/>
        <v>0</v>
      </c>
    </row>
    <row r="1121" spans="1:19" x14ac:dyDescent="0.2">
      <c r="A1121" s="25">
        <v>1115</v>
      </c>
      <c r="B1121" s="28" t="s">
        <v>2010</v>
      </c>
      <c r="C1121" s="29">
        <v>42566</v>
      </c>
      <c r="D1121" s="28">
        <v>200114</v>
      </c>
      <c r="E1121" s="114">
        <v>42563</v>
      </c>
      <c r="F1121" s="99">
        <v>160</v>
      </c>
      <c r="G1121" s="28" t="s">
        <v>2008</v>
      </c>
      <c r="H1121" s="28" t="s">
        <v>79</v>
      </c>
      <c r="I1121" s="28" t="s">
        <v>130</v>
      </c>
      <c r="J1121" s="28" t="s">
        <v>2009</v>
      </c>
      <c r="K1121" s="30">
        <v>0</v>
      </c>
      <c r="L1121" s="93">
        <v>42563</v>
      </c>
      <c r="M1121" s="93">
        <v>42566</v>
      </c>
      <c r="N1121" s="28">
        <v>160</v>
      </c>
      <c r="O1121" s="32" t="s">
        <v>50</v>
      </c>
      <c r="P1121" s="28">
        <v>302</v>
      </c>
      <c r="Q1121" s="93">
        <v>42563</v>
      </c>
      <c r="R1121" s="32">
        <v>160</v>
      </c>
      <c r="S1121" s="20">
        <f t="shared" si="20"/>
        <v>0</v>
      </c>
    </row>
    <row r="1122" spans="1:19" x14ac:dyDescent="0.2">
      <c r="A1122" s="25">
        <v>1116</v>
      </c>
      <c r="B1122" s="28" t="s">
        <v>2011</v>
      </c>
      <c r="C1122" s="29">
        <v>42570</v>
      </c>
      <c r="D1122" s="28">
        <v>207418</v>
      </c>
      <c r="E1122" s="114">
        <v>42534</v>
      </c>
      <c r="F1122" s="99">
        <v>700</v>
      </c>
      <c r="G1122" s="28" t="s">
        <v>1712</v>
      </c>
      <c r="H1122" s="28" t="s">
        <v>79</v>
      </c>
      <c r="I1122" s="28" t="s">
        <v>130</v>
      </c>
      <c r="J1122" s="28" t="s">
        <v>2015</v>
      </c>
      <c r="K1122" s="30">
        <v>0</v>
      </c>
      <c r="L1122" s="93">
        <v>42534</v>
      </c>
      <c r="M1122" s="93">
        <v>42569</v>
      </c>
      <c r="N1122" s="28">
        <v>700</v>
      </c>
      <c r="O1122" s="32" t="s">
        <v>72</v>
      </c>
      <c r="P1122" s="28">
        <v>9</v>
      </c>
      <c r="Q1122" s="93">
        <v>42534</v>
      </c>
      <c r="R1122" s="32">
        <v>700</v>
      </c>
      <c r="S1122" s="20">
        <f t="shared" si="20"/>
        <v>0</v>
      </c>
    </row>
    <row r="1123" spans="1:19" x14ac:dyDescent="0.2">
      <c r="A1123" s="25">
        <v>1117</v>
      </c>
      <c r="B1123" s="28" t="s">
        <v>2012</v>
      </c>
      <c r="C1123" s="29">
        <v>42570</v>
      </c>
      <c r="D1123" s="28">
        <v>208771</v>
      </c>
      <c r="E1123" s="114">
        <v>42548</v>
      </c>
      <c r="F1123" s="99">
        <v>700</v>
      </c>
      <c r="G1123" s="28" t="s">
        <v>1712</v>
      </c>
      <c r="H1123" s="28" t="s">
        <v>79</v>
      </c>
      <c r="I1123" s="28" t="s">
        <v>130</v>
      </c>
      <c r="J1123" s="28" t="s">
        <v>2015</v>
      </c>
      <c r="K1123" s="30">
        <v>0</v>
      </c>
      <c r="L1123" s="93">
        <v>42548</v>
      </c>
      <c r="M1123" s="93">
        <v>42569</v>
      </c>
      <c r="N1123" s="28">
        <v>700</v>
      </c>
      <c r="O1123" s="32" t="s">
        <v>72</v>
      </c>
      <c r="P1123" s="28">
        <v>14</v>
      </c>
      <c r="Q1123" s="93">
        <v>42548</v>
      </c>
      <c r="R1123" s="32">
        <v>700</v>
      </c>
      <c r="S1123" s="20">
        <f t="shared" si="20"/>
        <v>0</v>
      </c>
    </row>
    <row r="1124" spans="1:19" x14ac:dyDescent="0.2">
      <c r="A1124" s="25">
        <v>1118</v>
      </c>
      <c r="B1124" s="28" t="s">
        <v>2013</v>
      </c>
      <c r="C1124" s="29">
        <v>42570</v>
      </c>
      <c r="D1124" s="28">
        <v>210325</v>
      </c>
      <c r="E1124" s="114">
        <v>42562</v>
      </c>
      <c r="F1124" s="99">
        <v>700</v>
      </c>
      <c r="G1124" s="28" t="s">
        <v>1712</v>
      </c>
      <c r="H1124" s="28" t="s">
        <v>79</v>
      </c>
      <c r="I1124" s="28" t="s">
        <v>130</v>
      </c>
      <c r="J1124" s="28" t="s">
        <v>2015</v>
      </c>
      <c r="K1124" s="30">
        <v>0</v>
      </c>
      <c r="L1124" s="93">
        <v>42562</v>
      </c>
      <c r="M1124" s="93">
        <v>42569</v>
      </c>
      <c r="N1124" s="28">
        <v>700</v>
      </c>
      <c r="O1124" s="32" t="s">
        <v>72</v>
      </c>
      <c r="P1124" s="28">
        <v>9</v>
      </c>
      <c r="Q1124" s="93">
        <v>42562</v>
      </c>
      <c r="R1124" s="32">
        <v>700</v>
      </c>
      <c r="S1124" s="20">
        <f t="shared" si="20"/>
        <v>0</v>
      </c>
    </row>
    <row r="1125" spans="1:19" x14ac:dyDescent="0.2">
      <c r="A1125" s="25">
        <v>1119</v>
      </c>
      <c r="B1125" s="28" t="s">
        <v>2014</v>
      </c>
      <c r="C1125" s="29">
        <v>42570</v>
      </c>
      <c r="D1125" s="28">
        <v>208780</v>
      </c>
      <c r="E1125" s="114">
        <v>42548</v>
      </c>
      <c r="F1125" s="99">
        <v>700</v>
      </c>
      <c r="G1125" s="28" t="s">
        <v>1712</v>
      </c>
      <c r="H1125" s="28" t="s">
        <v>79</v>
      </c>
      <c r="I1125" s="28" t="s">
        <v>130</v>
      </c>
      <c r="J1125" s="28" t="s">
        <v>2015</v>
      </c>
      <c r="K1125" s="30">
        <v>0</v>
      </c>
      <c r="L1125" s="93">
        <v>42548</v>
      </c>
      <c r="M1125" s="93">
        <v>42569</v>
      </c>
      <c r="N1125" s="28">
        <v>700</v>
      </c>
      <c r="O1125" s="32" t="s">
        <v>72</v>
      </c>
      <c r="P1125" s="28">
        <v>23</v>
      </c>
      <c r="Q1125" s="93">
        <v>42548</v>
      </c>
      <c r="R1125" s="32">
        <v>700</v>
      </c>
      <c r="S1125" s="20">
        <f t="shared" si="20"/>
        <v>0</v>
      </c>
    </row>
    <row r="1126" spans="1:19" x14ac:dyDescent="0.2">
      <c r="A1126" s="25">
        <v>1120</v>
      </c>
      <c r="B1126" s="28" t="s">
        <v>2016</v>
      </c>
      <c r="C1126" s="29">
        <v>42570</v>
      </c>
      <c r="D1126" s="28">
        <v>207419</v>
      </c>
      <c r="E1126" s="114">
        <v>42534</v>
      </c>
      <c r="F1126" s="99">
        <v>700</v>
      </c>
      <c r="G1126" s="28" t="s">
        <v>1712</v>
      </c>
      <c r="H1126" s="28" t="s">
        <v>79</v>
      </c>
      <c r="I1126" s="28" t="s">
        <v>130</v>
      </c>
      <c r="J1126" s="28" t="s">
        <v>2015</v>
      </c>
      <c r="K1126" s="30">
        <v>0</v>
      </c>
      <c r="L1126" s="93">
        <v>42534</v>
      </c>
      <c r="M1126" s="93">
        <v>42569</v>
      </c>
      <c r="N1126" s="28">
        <v>700</v>
      </c>
      <c r="O1126" s="32" t="s">
        <v>72</v>
      </c>
      <c r="P1126" s="28">
        <v>10</v>
      </c>
      <c r="Q1126" s="93">
        <v>42534</v>
      </c>
      <c r="R1126" s="32">
        <v>700</v>
      </c>
      <c r="S1126" s="20">
        <f t="shared" si="20"/>
        <v>0</v>
      </c>
    </row>
    <row r="1127" spans="1:19" x14ac:dyDescent="0.2">
      <c r="A1127" s="25">
        <v>1121</v>
      </c>
      <c r="B1127" s="28" t="s">
        <v>2017</v>
      </c>
      <c r="C1127" s="29">
        <v>42570</v>
      </c>
      <c r="D1127" s="28">
        <v>208188</v>
      </c>
      <c r="E1127" s="114">
        <v>42542</v>
      </c>
      <c r="F1127" s="99">
        <v>525</v>
      </c>
      <c r="G1127" s="28" t="s">
        <v>1712</v>
      </c>
      <c r="H1127" s="28" t="s">
        <v>79</v>
      </c>
      <c r="I1127" s="28" t="s">
        <v>130</v>
      </c>
      <c r="J1127" s="28" t="s">
        <v>2015</v>
      </c>
      <c r="K1127" s="30">
        <v>0</v>
      </c>
      <c r="L1127" s="93">
        <v>42542</v>
      </c>
      <c r="M1127" s="93">
        <v>42569</v>
      </c>
      <c r="N1127" s="28">
        <v>525</v>
      </c>
      <c r="O1127" s="32" t="s">
        <v>72</v>
      </c>
      <c r="P1127" s="28">
        <v>25</v>
      </c>
      <c r="Q1127" s="93">
        <v>42542</v>
      </c>
      <c r="R1127" s="32">
        <v>525</v>
      </c>
      <c r="S1127" s="20">
        <f t="shared" si="20"/>
        <v>0</v>
      </c>
    </row>
    <row r="1128" spans="1:19" x14ac:dyDescent="0.2">
      <c r="A1128" s="25">
        <v>1122</v>
      </c>
      <c r="B1128" s="28" t="s">
        <v>2018</v>
      </c>
      <c r="C1128" s="29">
        <v>42570</v>
      </c>
      <c r="D1128" s="28">
        <v>209440</v>
      </c>
      <c r="E1128" s="114">
        <v>42555</v>
      </c>
      <c r="F1128" s="99">
        <v>700</v>
      </c>
      <c r="G1128" s="28" t="s">
        <v>1712</v>
      </c>
      <c r="H1128" s="28" t="s">
        <v>79</v>
      </c>
      <c r="I1128" s="28" t="s">
        <v>130</v>
      </c>
      <c r="J1128" s="28" t="s">
        <v>2015</v>
      </c>
      <c r="K1128" s="30">
        <v>0</v>
      </c>
      <c r="L1128" s="93">
        <v>42555</v>
      </c>
      <c r="M1128" s="93">
        <v>42569</v>
      </c>
      <c r="N1128" s="28">
        <v>700</v>
      </c>
      <c r="O1128" s="32" t="s">
        <v>72</v>
      </c>
      <c r="P1128" s="28">
        <v>10</v>
      </c>
      <c r="Q1128" s="93">
        <v>42555</v>
      </c>
      <c r="R1128" s="32">
        <v>700</v>
      </c>
      <c r="S1128" s="20">
        <f t="shared" si="20"/>
        <v>0</v>
      </c>
    </row>
    <row r="1129" spans="1:19" x14ac:dyDescent="0.2">
      <c r="A1129" s="25">
        <v>1123</v>
      </c>
      <c r="B1129" s="28" t="s">
        <v>2019</v>
      </c>
      <c r="C1129" s="29">
        <v>42570</v>
      </c>
      <c r="D1129" s="28">
        <v>210319</v>
      </c>
      <c r="E1129" s="114">
        <v>42562</v>
      </c>
      <c r="F1129" s="99">
        <v>700</v>
      </c>
      <c r="G1129" s="28" t="s">
        <v>1712</v>
      </c>
      <c r="H1129" s="28" t="s">
        <v>79</v>
      </c>
      <c r="I1129" s="28" t="s">
        <v>130</v>
      </c>
      <c r="J1129" s="28" t="s">
        <v>2015</v>
      </c>
      <c r="K1129" s="30">
        <v>0</v>
      </c>
      <c r="L1129" s="93">
        <v>42562</v>
      </c>
      <c r="M1129" s="93">
        <v>42569</v>
      </c>
      <c r="N1129" s="28">
        <v>700</v>
      </c>
      <c r="O1129" s="32" t="s">
        <v>72</v>
      </c>
      <c r="P1129" s="28">
        <v>5</v>
      </c>
      <c r="Q1129" s="93">
        <v>42562</v>
      </c>
      <c r="R1129" s="32">
        <v>700</v>
      </c>
      <c r="S1129" s="20">
        <f t="shared" si="20"/>
        <v>0</v>
      </c>
    </row>
    <row r="1130" spans="1:19" x14ac:dyDescent="0.2">
      <c r="A1130" s="25">
        <v>1124</v>
      </c>
      <c r="B1130" s="28" t="s">
        <v>2020</v>
      </c>
      <c r="C1130" s="29">
        <v>42570</v>
      </c>
      <c r="D1130" s="28">
        <v>209442</v>
      </c>
      <c r="E1130" s="114">
        <v>42555</v>
      </c>
      <c r="F1130" s="99">
        <v>700</v>
      </c>
      <c r="G1130" s="28" t="s">
        <v>1712</v>
      </c>
      <c r="H1130" s="28" t="s">
        <v>79</v>
      </c>
      <c r="I1130" s="28" t="s">
        <v>130</v>
      </c>
      <c r="J1130" s="28" t="s">
        <v>2015</v>
      </c>
      <c r="K1130" s="30">
        <v>0</v>
      </c>
      <c r="L1130" s="93">
        <v>42555</v>
      </c>
      <c r="M1130" s="93">
        <v>42569</v>
      </c>
      <c r="N1130" s="28">
        <v>700</v>
      </c>
      <c r="O1130" s="32" t="s">
        <v>72</v>
      </c>
      <c r="P1130" s="28">
        <v>12</v>
      </c>
      <c r="Q1130" s="93">
        <v>42555</v>
      </c>
      <c r="R1130" s="32">
        <v>700</v>
      </c>
      <c r="S1130" s="20">
        <f t="shared" si="20"/>
        <v>0</v>
      </c>
    </row>
    <row r="1131" spans="1:19" x14ac:dyDescent="0.2">
      <c r="A1131" s="25">
        <v>1125</v>
      </c>
      <c r="B1131" s="28" t="s">
        <v>2021</v>
      </c>
      <c r="C1131" s="29">
        <v>42570</v>
      </c>
      <c r="D1131" s="28">
        <v>208194</v>
      </c>
      <c r="E1131" s="114">
        <v>42542</v>
      </c>
      <c r="F1131" s="99">
        <v>525</v>
      </c>
      <c r="G1131" s="28" t="s">
        <v>1712</v>
      </c>
      <c r="H1131" s="28" t="s">
        <v>79</v>
      </c>
      <c r="I1131" s="28" t="s">
        <v>130</v>
      </c>
      <c r="J1131" s="28" t="s">
        <v>2015</v>
      </c>
      <c r="K1131" s="30">
        <v>0</v>
      </c>
      <c r="L1131" s="93">
        <v>42542</v>
      </c>
      <c r="M1131" s="93">
        <v>42569</v>
      </c>
      <c r="N1131" s="28">
        <v>525</v>
      </c>
      <c r="O1131" s="32" t="s">
        <v>72</v>
      </c>
      <c r="P1131" s="28">
        <v>31</v>
      </c>
      <c r="Q1131" s="93">
        <v>42542</v>
      </c>
      <c r="R1131" s="32">
        <v>525</v>
      </c>
      <c r="S1131" s="20">
        <f t="shared" si="20"/>
        <v>0</v>
      </c>
    </row>
    <row r="1132" spans="1:19" x14ac:dyDescent="0.2">
      <c r="A1132" s="25">
        <v>1126</v>
      </c>
      <c r="B1132" s="28" t="s">
        <v>2022</v>
      </c>
      <c r="C1132" s="29">
        <v>42570</v>
      </c>
      <c r="D1132" s="28">
        <v>207420</v>
      </c>
      <c r="E1132" s="114">
        <v>42534</v>
      </c>
      <c r="F1132" s="99">
        <v>700</v>
      </c>
      <c r="G1132" s="28" t="s">
        <v>1712</v>
      </c>
      <c r="H1132" s="28" t="s">
        <v>79</v>
      </c>
      <c r="I1132" s="28" t="s">
        <v>130</v>
      </c>
      <c r="J1132" s="28" t="s">
        <v>2015</v>
      </c>
      <c r="K1132" s="30">
        <v>0</v>
      </c>
      <c r="L1132" s="93">
        <v>42534</v>
      </c>
      <c r="M1132" s="93">
        <v>42569</v>
      </c>
      <c r="N1132" s="28">
        <v>700</v>
      </c>
      <c r="O1132" s="32" t="s">
        <v>72</v>
      </c>
      <c r="P1132" s="28">
        <v>11</v>
      </c>
      <c r="Q1132" s="93">
        <v>42534</v>
      </c>
      <c r="R1132" s="32">
        <v>700</v>
      </c>
      <c r="S1132" s="20">
        <f t="shared" si="20"/>
        <v>0</v>
      </c>
    </row>
    <row r="1133" spans="1:19" x14ac:dyDescent="0.2">
      <c r="A1133" s="25">
        <v>1127</v>
      </c>
      <c r="B1133" s="28" t="s">
        <v>2023</v>
      </c>
      <c r="C1133" s="29">
        <v>42570</v>
      </c>
      <c r="D1133" s="28">
        <v>208192</v>
      </c>
      <c r="E1133" s="114">
        <v>42542</v>
      </c>
      <c r="F1133" s="99">
        <v>525</v>
      </c>
      <c r="G1133" s="28" t="s">
        <v>1712</v>
      </c>
      <c r="H1133" s="28" t="s">
        <v>79</v>
      </c>
      <c r="I1133" s="28" t="s">
        <v>130</v>
      </c>
      <c r="J1133" s="28" t="s">
        <v>2015</v>
      </c>
      <c r="K1133" s="30">
        <v>0</v>
      </c>
      <c r="L1133" s="93">
        <v>42542</v>
      </c>
      <c r="M1133" s="93">
        <v>42569</v>
      </c>
      <c r="N1133" s="28">
        <v>525</v>
      </c>
      <c r="O1133" s="32" t="s">
        <v>72</v>
      </c>
      <c r="P1133" s="28">
        <v>29</v>
      </c>
      <c r="Q1133" s="93">
        <v>42542</v>
      </c>
      <c r="R1133" s="32">
        <v>525</v>
      </c>
      <c r="S1133" s="20">
        <f t="shared" si="20"/>
        <v>0</v>
      </c>
    </row>
    <row r="1134" spans="1:19" x14ac:dyDescent="0.2">
      <c r="A1134" s="25">
        <v>1128</v>
      </c>
      <c r="B1134" s="28" t="s">
        <v>2024</v>
      </c>
      <c r="C1134" s="29">
        <v>42570</v>
      </c>
      <c r="D1134" s="28">
        <v>208781</v>
      </c>
      <c r="E1134" s="114">
        <v>42548</v>
      </c>
      <c r="F1134" s="99">
        <v>700</v>
      </c>
      <c r="G1134" s="28" t="s">
        <v>1712</v>
      </c>
      <c r="H1134" s="28" t="s">
        <v>79</v>
      </c>
      <c r="I1134" s="28" t="s">
        <v>130</v>
      </c>
      <c r="J1134" s="28" t="s">
        <v>2015</v>
      </c>
      <c r="K1134" s="30">
        <v>0</v>
      </c>
      <c r="L1134" s="93">
        <v>42548</v>
      </c>
      <c r="M1134" s="93">
        <v>42569</v>
      </c>
      <c r="N1134" s="28">
        <v>700</v>
      </c>
      <c r="O1134" s="32" t="s">
        <v>72</v>
      </c>
      <c r="P1134" s="28">
        <v>24</v>
      </c>
      <c r="Q1134" s="93">
        <v>42548</v>
      </c>
      <c r="R1134" s="32">
        <v>700</v>
      </c>
      <c r="S1134" s="20">
        <f t="shared" si="20"/>
        <v>0</v>
      </c>
    </row>
    <row r="1135" spans="1:19" x14ac:dyDescent="0.2">
      <c r="A1135" s="25">
        <v>1129</v>
      </c>
      <c r="B1135" s="28" t="s">
        <v>2025</v>
      </c>
      <c r="C1135" s="29">
        <v>42570</v>
      </c>
      <c r="D1135" s="28">
        <v>210317</v>
      </c>
      <c r="E1135" s="114">
        <v>42562</v>
      </c>
      <c r="F1135" s="99">
        <v>700</v>
      </c>
      <c r="G1135" s="28" t="s">
        <v>1712</v>
      </c>
      <c r="H1135" s="28" t="s">
        <v>79</v>
      </c>
      <c r="I1135" s="28" t="s">
        <v>130</v>
      </c>
      <c r="J1135" s="28" t="s">
        <v>2015</v>
      </c>
      <c r="K1135" s="30">
        <v>0</v>
      </c>
      <c r="L1135" s="93">
        <v>42562</v>
      </c>
      <c r="M1135" s="93">
        <v>42569</v>
      </c>
      <c r="N1135" s="28">
        <v>700</v>
      </c>
      <c r="O1135" s="32" t="s">
        <v>72</v>
      </c>
      <c r="P1135" s="28">
        <v>4</v>
      </c>
      <c r="Q1135" s="93">
        <v>42562</v>
      </c>
      <c r="R1135" s="32">
        <v>700</v>
      </c>
      <c r="S1135" s="20">
        <f t="shared" si="20"/>
        <v>0</v>
      </c>
    </row>
    <row r="1136" spans="1:19" x14ac:dyDescent="0.2">
      <c r="A1136" s="25">
        <v>1130</v>
      </c>
      <c r="B1136" s="28" t="s">
        <v>2026</v>
      </c>
      <c r="C1136" s="29">
        <v>42570</v>
      </c>
      <c r="D1136" s="28">
        <v>209441</v>
      </c>
      <c r="E1136" s="114">
        <v>42555</v>
      </c>
      <c r="F1136" s="99">
        <v>700</v>
      </c>
      <c r="G1136" s="28" t="s">
        <v>1712</v>
      </c>
      <c r="H1136" s="28" t="s">
        <v>79</v>
      </c>
      <c r="I1136" s="28" t="s">
        <v>130</v>
      </c>
      <c r="J1136" s="28" t="s">
        <v>2015</v>
      </c>
      <c r="K1136" s="30">
        <v>0</v>
      </c>
      <c r="L1136" s="93">
        <v>42555</v>
      </c>
      <c r="M1136" s="93">
        <v>42569</v>
      </c>
      <c r="N1136" s="28">
        <v>700</v>
      </c>
      <c r="O1136" s="32" t="s">
        <v>72</v>
      </c>
      <c r="P1136" s="28">
        <v>11</v>
      </c>
      <c r="Q1136" s="93">
        <v>42555</v>
      </c>
      <c r="R1136" s="32">
        <v>700</v>
      </c>
      <c r="S1136" s="20">
        <f t="shared" si="20"/>
        <v>0</v>
      </c>
    </row>
    <row r="1137" spans="1:19" x14ac:dyDescent="0.2">
      <c r="A1137" s="25">
        <v>1131</v>
      </c>
      <c r="B1137" s="28" t="s">
        <v>2027</v>
      </c>
      <c r="C1137" s="29">
        <v>42570</v>
      </c>
      <c r="D1137" s="28">
        <v>53</v>
      </c>
      <c r="E1137" s="114">
        <v>42563</v>
      </c>
      <c r="F1137" s="99">
        <v>830</v>
      </c>
      <c r="G1137" s="28" t="s">
        <v>2028</v>
      </c>
      <c r="H1137" s="28" t="s">
        <v>2029</v>
      </c>
      <c r="I1137" s="28" t="s">
        <v>130</v>
      </c>
      <c r="J1137" s="28" t="s">
        <v>117</v>
      </c>
      <c r="K1137" s="30">
        <v>30</v>
      </c>
      <c r="L1137" s="93">
        <v>42625</v>
      </c>
      <c r="M1137" s="93">
        <v>42563</v>
      </c>
      <c r="N1137" s="28">
        <v>830</v>
      </c>
      <c r="O1137" s="32" t="s">
        <v>20</v>
      </c>
      <c r="P1137" s="28">
        <v>1418</v>
      </c>
      <c r="Q1137" s="93">
        <v>42628</v>
      </c>
      <c r="R1137" s="32">
        <v>830</v>
      </c>
      <c r="S1137" s="20">
        <f t="shared" si="20"/>
        <v>3</v>
      </c>
    </row>
    <row r="1138" spans="1:19" x14ac:dyDescent="0.2">
      <c r="A1138" s="25">
        <v>1132</v>
      </c>
      <c r="B1138" s="28" t="s">
        <v>2032</v>
      </c>
      <c r="C1138" s="29">
        <v>42570</v>
      </c>
      <c r="D1138" s="28">
        <v>209793</v>
      </c>
      <c r="E1138" s="114">
        <v>42551</v>
      </c>
      <c r="F1138" s="99">
        <v>81.16</v>
      </c>
      <c r="G1138" s="28" t="s">
        <v>505</v>
      </c>
      <c r="H1138" s="28" t="s">
        <v>18</v>
      </c>
      <c r="I1138" s="28" t="s">
        <v>130</v>
      </c>
      <c r="J1138" s="28" t="s">
        <v>1017</v>
      </c>
      <c r="K1138" s="30">
        <v>30</v>
      </c>
      <c r="L1138" s="93">
        <v>42573</v>
      </c>
      <c r="M1138" s="93">
        <v>42572</v>
      </c>
      <c r="N1138" s="28">
        <v>81.16</v>
      </c>
      <c r="O1138" s="32" t="s">
        <v>27</v>
      </c>
      <c r="P1138" s="28">
        <v>1338</v>
      </c>
      <c r="Q1138" s="93">
        <v>42573</v>
      </c>
      <c r="R1138" s="32">
        <v>81.16</v>
      </c>
      <c r="S1138" s="20">
        <f t="shared" si="20"/>
        <v>0</v>
      </c>
    </row>
    <row r="1139" spans="1:19" x14ac:dyDescent="0.2">
      <c r="A1139" s="25">
        <v>1133</v>
      </c>
      <c r="B1139" s="28" t="s">
        <v>2033</v>
      </c>
      <c r="C1139" s="29">
        <v>42570</v>
      </c>
      <c r="D1139" s="30">
        <v>952016024870</v>
      </c>
      <c r="E1139" s="114">
        <v>42559</v>
      </c>
      <c r="F1139" s="99">
        <v>43.4</v>
      </c>
      <c r="G1139" s="28" t="s">
        <v>15</v>
      </c>
      <c r="H1139" s="28" t="s">
        <v>221</v>
      </c>
      <c r="I1139" s="28" t="s">
        <v>130</v>
      </c>
      <c r="J1139" s="28" t="s">
        <v>1017</v>
      </c>
      <c r="K1139" s="30">
        <v>15</v>
      </c>
      <c r="L1139" s="93">
        <v>42574</v>
      </c>
      <c r="M1139" s="93">
        <v>42572</v>
      </c>
      <c r="N1139" s="28">
        <v>43.4</v>
      </c>
      <c r="O1139" s="32" t="s">
        <v>27</v>
      </c>
      <c r="P1139" s="28">
        <v>1337</v>
      </c>
      <c r="Q1139" s="93">
        <v>42573</v>
      </c>
      <c r="R1139" s="32">
        <v>43.4</v>
      </c>
      <c r="S1139" s="20">
        <f t="shared" si="20"/>
        <v>-1</v>
      </c>
    </row>
    <row r="1140" spans="1:19" x14ac:dyDescent="0.2">
      <c r="A1140" s="25">
        <v>1134</v>
      </c>
      <c r="B1140" s="28" t="s">
        <v>2034</v>
      </c>
      <c r="C1140" s="29">
        <v>42570</v>
      </c>
      <c r="D1140" s="30">
        <v>952016024845</v>
      </c>
      <c r="E1140" s="114">
        <v>42559</v>
      </c>
      <c r="F1140" s="99">
        <v>487.8</v>
      </c>
      <c r="G1140" s="28" t="s">
        <v>15</v>
      </c>
      <c r="H1140" s="28" t="s">
        <v>2035</v>
      </c>
      <c r="I1140" s="28" t="s">
        <v>130</v>
      </c>
      <c r="J1140" s="28" t="s">
        <v>1017</v>
      </c>
      <c r="K1140" s="30">
        <v>15</v>
      </c>
      <c r="L1140" s="93">
        <v>42574</v>
      </c>
      <c r="M1140" s="93">
        <v>42572</v>
      </c>
      <c r="N1140" s="28">
        <v>487.8</v>
      </c>
      <c r="O1140" s="32" t="s">
        <v>27</v>
      </c>
      <c r="P1140" s="28">
        <v>1337</v>
      </c>
      <c r="Q1140" s="93">
        <v>42573</v>
      </c>
      <c r="R1140" s="32">
        <v>487.8</v>
      </c>
      <c r="S1140" s="20">
        <f t="shared" si="20"/>
        <v>-1</v>
      </c>
    </row>
    <row r="1141" spans="1:19" x14ac:dyDescent="0.2">
      <c r="A1141" s="25">
        <v>1135</v>
      </c>
      <c r="B1141" s="28" t="s">
        <v>2036</v>
      </c>
      <c r="C1141" s="29">
        <v>42571</v>
      </c>
      <c r="D1141" s="28">
        <v>1178</v>
      </c>
      <c r="E1141" s="114">
        <v>42542</v>
      </c>
      <c r="F1141" s="99">
        <v>60</v>
      </c>
      <c r="G1141" s="28" t="s">
        <v>546</v>
      </c>
      <c r="H1141" s="28" t="s">
        <v>1792</v>
      </c>
      <c r="I1141" s="28" t="s">
        <v>130</v>
      </c>
      <c r="J1141" s="28" t="s">
        <v>2436</v>
      </c>
      <c r="K1141" s="30">
        <v>15</v>
      </c>
      <c r="L1141" s="93">
        <v>42556</v>
      </c>
      <c r="M1141" s="93">
        <v>42571</v>
      </c>
      <c r="N1141" s="28">
        <v>60</v>
      </c>
      <c r="O1141" s="32" t="s">
        <v>3765</v>
      </c>
      <c r="P1141" s="28">
        <v>3440275</v>
      </c>
      <c r="Q1141" s="124">
        <v>42556</v>
      </c>
      <c r="R1141" s="28">
        <v>60</v>
      </c>
      <c r="S1141" s="20">
        <f t="shared" si="20"/>
        <v>0</v>
      </c>
    </row>
    <row r="1142" spans="1:19" x14ac:dyDescent="0.2">
      <c r="A1142" s="25">
        <v>1136</v>
      </c>
      <c r="B1142" s="15" t="s">
        <v>2037</v>
      </c>
      <c r="C1142" s="16">
        <v>42569</v>
      </c>
      <c r="D1142" s="15">
        <v>2730156</v>
      </c>
      <c r="E1142" s="113">
        <v>42565</v>
      </c>
      <c r="F1142" s="100">
        <v>4636.58</v>
      </c>
      <c r="G1142" s="15" t="s">
        <v>120</v>
      </c>
      <c r="H1142" s="15" t="s">
        <v>466</v>
      </c>
      <c r="I1142" s="15" t="s">
        <v>130</v>
      </c>
      <c r="J1142" s="15" t="s">
        <v>21</v>
      </c>
      <c r="K1142" s="20">
        <v>15</v>
      </c>
      <c r="L1142" s="127">
        <v>42580</v>
      </c>
      <c r="M1142" s="127">
        <v>42569</v>
      </c>
      <c r="N1142" s="15">
        <v>4636.58</v>
      </c>
      <c r="O1142" s="39" t="s">
        <v>20</v>
      </c>
      <c r="P1142" s="40">
        <v>1343</v>
      </c>
      <c r="Q1142" s="123">
        <v>42580</v>
      </c>
      <c r="R1142" s="39">
        <v>4636.58</v>
      </c>
      <c r="S1142" s="38">
        <f t="shared" si="20"/>
        <v>0</v>
      </c>
    </row>
    <row r="1143" spans="1:19" x14ac:dyDescent="0.2">
      <c r="A1143" s="25">
        <v>1137</v>
      </c>
      <c r="B1143" s="15" t="s">
        <v>2038</v>
      </c>
      <c r="C1143" s="16">
        <v>42572</v>
      </c>
      <c r="D1143" s="15">
        <v>1235</v>
      </c>
      <c r="E1143" s="113">
        <v>42572</v>
      </c>
      <c r="F1143" s="100">
        <v>180</v>
      </c>
      <c r="G1143" s="15" t="s">
        <v>546</v>
      </c>
      <c r="H1143" s="15" t="s">
        <v>547</v>
      </c>
      <c r="I1143" s="15" t="s">
        <v>130</v>
      </c>
      <c r="J1143" s="15" t="s">
        <v>21</v>
      </c>
      <c r="K1143" s="20">
        <v>0</v>
      </c>
      <c r="L1143" s="126">
        <v>42583</v>
      </c>
      <c r="M1143" s="127">
        <v>42572</v>
      </c>
      <c r="N1143" s="15">
        <v>180</v>
      </c>
      <c r="O1143" s="39" t="s">
        <v>72</v>
      </c>
      <c r="P1143" s="40">
        <v>1</v>
      </c>
      <c r="Q1143" s="126">
        <v>42583</v>
      </c>
      <c r="R1143" s="39">
        <v>180</v>
      </c>
      <c r="S1143" s="38">
        <f t="shared" si="20"/>
        <v>0</v>
      </c>
    </row>
    <row r="1144" spans="1:19" x14ac:dyDescent="0.2">
      <c r="A1144" s="25">
        <v>1138</v>
      </c>
      <c r="B1144" s="15" t="s">
        <v>2039</v>
      </c>
      <c r="C1144" s="16">
        <v>42573</v>
      </c>
      <c r="D1144" s="15">
        <v>2730417</v>
      </c>
      <c r="E1144" s="113">
        <v>42570</v>
      </c>
      <c r="F1144" s="100">
        <v>334.8</v>
      </c>
      <c r="G1144" s="15" t="s">
        <v>120</v>
      </c>
      <c r="H1144" s="15" t="s">
        <v>128</v>
      </c>
      <c r="I1144" s="15" t="s">
        <v>130</v>
      </c>
      <c r="J1144" s="15" t="s">
        <v>21</v>
      </c>
      <c r="K1144" s="20">
        <v>15</v>
      </c>
      <c r="L1144" s="127">
        <v>42585</v>
      </c>
      <c r="M1144" s="127">
        <v>42573</v>
      </c>
      <c r="N1144" s="15">
        <v>334.8</v>
      </c>
      <c r="O1144" s="39" t="s">
        <v>20</v>
      </c>
      <c r="P1144" s="40">
        <v>1343</v>
      </c>
      <c r="Q1144" s="126">
        <v>42585</v>
      </c>
      <c r="R1144" s="39">
        <v>334.8</v>
      </c>
      <c r="S1144" s="38">
        <f t="shared" si="20"/>
        <v>0</v>
      </c>
    </row>
    <row r="1145" spans="1:19" x14ac:dyDescent="0.2">
      <c r="A1145" s="25">
        <v>1139</v>
      </c>
      <c r="B1145" s="28" t="s">
        <v>2040</v>
      </c>
      <c r="C1145" s="29">
        <v>42572</v>
      </c>
      <c r="D1145" s="28">
        <v>50017619</v>
      </c>
      <c r="E1145" s="114">
        <v>42572</v>
      </c>
      <c r="F1145" s="99">
        <v>300</v>
      </c>
      <c r="G1145" s="28" t="s">
        <v>474</v>
      </c>
      <c r="H1145" s="28" t="s">
        <v>2041</v>
      </c>
      <c r="I1145" s="28" t="s">
        <v>130</v>
      </c>
      <c r="J1145" s="28" t="s">
        <v>117</v>
      </c>
      <c r="K1145" s="30">
        <v>0</v>
      </c>
      <c r="L1145" s="93">
        <v>42572</v>
      </c>
      <c r="M1145" s="93">
        <v>42576</v>
      </c>
      <c r="N1145" s="28">
        <v>300</v>
      </c>
      <c r="O1145" s="32" t="s">
        <v>72</v>
      </c>
      <c r="P1145" s="28">
        <v>261269</v>
      </c>
      <c r="Q1145" s="93">
        <v>42572</v>
      </c>
      <c r="R1145" s="32">
        <v>300</v>
      </c>
      <c r="S1145" s="20">
        <f t="shared" si="20"/>
        <v>0</v>
      </c>
    </row>
    <row r="1146" spans="1:19" x14ac:dyDescent="0.2">
      <c r="A1146" s="25">
        <v>1140</v>
      </c>
      <c r="B1146" s="28" t="s">
        <v>2042</v>
      </c>
      <c r="C1146" s="29">
        <v>42572</v>
      </c>
      <c r="D1146" s="28">
        <v>2207636</v>
      </c>
      <c r="E1146" s="114">
        <v>42551</v>
      </c>
      <c r="F1146" s="99">
        <v>1293.93</v>
      </c>
      <c r="G1146" s="28" t="s">
        <v>1873</v>
      </c>
      <c r="H1146" s="28" t="s">
        <v>18</v>
      </c>
      <c r="I1146" s="28" t="s">
        <v>130</v>
      </c>
      <c r="J1146" s="28" t="s">
        <v>1017</v>
      </c>
      <c r="K1146" s="30">
        <v>15</v>
      </c>
      <c r="L1146" s="93">
        <v>42576</v>
      </c>
      <c r="M1146" s="93">
        <v>42573</v>
      </c>
      <c r="N1146" s="28">
        <v>1293.93</v>
      </c>
      <c r="O1146" s="32" t="s">
        <v>20</v>
      </c>
      <c r="P1146" s="28">
        <v>1344</v>
      </c>
      <c r="Q1146" s="124">
        <v>42576</v>
      </c>
      <c r="R1146" s="28">
        <v>1293.93</v>
      </c>
      <c r="S1146" s="20">
        <f t="shared" si="20"/>
        <v>0</v>
      </c>
    </row>
    <row r="1147" spans="1:19" x14ac:dyDescent="0.2">
      <c r="A1147" s="25">
        <v>1141</v>
      </c>
      <c r="B1147" s="28" t="s">
        <v>2043</v>
      </c>
      <c r="C1147" s="29">
        <v>42572</v>
      </c>
      <c r="D1147" s="28">
        <v>100021934</v>
      </c>
      <c r="E1147" s="114">
        <v>42566</v>
      </c>
      <c r="F1147" s="99">
        <v>1835.95</v>
      </c>
      <c r="G1147" s="28" t="s">
        <v>2044</v>
      </c>
      <c r="H1147" s="28" t="s">
        <v>2045</v>
      </c>
      <c r="I1147" s="28" t="s">
        <v>130</v>
      </c>
      <c r="J1147" s="28" t="s">
        <v>1017</v>
      </c>
      <c r="K1147" s="30">
        <v>10</v>
      </c>
      <c r="L1147" s="93">
        <v>42576</v>
      </c>
      <c r="M1147" s="93">
        <v>42573</v>
      </c>
      <c r="N1147" s="28">
        <v>1835.95</v>
      </c>
      <c r="O1147" s="32" t="s">
        <v>20</v>
      </c>
      <c r="P1147" s="28">
        <v>1345</v>
      </c>
      <c r="Q1147" s="124">
        <v>42576</v>
      </c>
      <c r="R1147" s="28">
        <v>1835.95</v>
      </c>
      <c r="S1147" s="20">
        <f t="shared" si="20"/>
        <v>0</v>
      </c>
    </row>
    <row r="1148" spans="1:19" x14ac:dyDescent="0.2">
      <c r="A1148" s="25">
        <v>1142</v>
      </c>
      <c r="B1148" s="28" t="s">
        <v>2046</v>
      </c>
      <c r="C1148" s="29">
        <v>42576</v>
      </c>
      <c r="D1148" s="28">
        <v>90849572</v>
      </c>
      <c r="E1148" s="114">
        <v>42573</v>
      </c>
      <c r="F1148" s="99">
        <v>579.6</v>
      </c>
      <c r="G1148" s="28" t="s">
        <v>2048</v>
      </c>
      <c r="H1148" s="28" t="s">
        <v>2047</v>
      </c>
      <c r="I1148" s="28" t="s">
        <v>130</v>
      </c>
      <c r="J1148" s="28" t="s">
        <v>208</v>
      </c>
      <c r="K1148" s="30"/>
      <c r="L1148" s="93">
        <v>42576</v>
      </c>
      <c r="M1148" s="93">
        <v>579.6</v>
      </c>
      <c r="N1148" s="28">
        <v>579.6</v>
      </c>
      <c r="O1148" s="32" t="s">
        <v>20</v>
      </c>
      <c r="P1148" s="28">
        <v>1351</v>
      </c>
      <c r="Q1148" s="124">
        <v>42579</v>
      </c>
      <c r="R1148" s="28">
        <v>579.6</v>
      </c>
      <c r="S1148" s="20">
        <f t="shared" si="20"/>
        <v>3</v>
      </c>
    </row>
    <row r="1149" spans="1:19" x14ac:dyDescent="0.2">
      <c r="A1149" s="25">
        <v>1143</v>
      </c>
      <c r="B1149" s="28" t="s">
        <v>2049</v>
      </c>
      <c r="C1149" s="29">
        <v>42576</v>
      </c>
      <c r="D1149" s="28">
        <v>10021949</v>
      </c>
      <c r="E1149" s="114">
        <v>42570</v>
      </c>
      <c r="F1149" s="99">
        <v>2525.8200000000002</v>
      </c>
      <c r="G1149" s="28" t="s">
        <v>2052</v>
      </c>
      <c r="H1149" s="28" t="s">
        <v>2051</v>
      </c>
      <c r="I1149" s="28" t="s">
        <v>130</v>
      </c>
      <c r="J1149" s="28" t="s">
        <v>123</v>
      </c>
      <c r="K1149" s="30">
        <v>0</v>
      </c>
      <c r="L1149" s="93">
        <v>42578</v>
      </c>
      <c r="M1149" s="93">
        <v>42570</v>
      </c>
      <c r="N1149" s="32">
        <v>2525.8200000000002</v>
      </c>
      <c r="O1149" s="32" t="s">
        <v>27</v>
      </c>
      <c r="P1149" s="28">
        <v>1347</v>
      </c>
      <c r="Q1149" s="93">
        <v>42578</v>
      </c>
      <c r="R1149" s="32">
        <v>2525.8200000000002</v>
      </c>
      <c r="S1149" s="20">
        <f t="shared" si="20"/>
        <v>0</v>
      </c>
    </row>
    <row r="1150" spans="1:19" x14ac:dyDescent="0.2">
      <c r="A1150" s="25">
        <v>1144</v>
      </c>
      <c r="B1150" s="28" t="s">
        <v>2050</v>
      </c>
      <c r="C1150" s="29">
        <v>42576</v>
      </c>
      <c r="D1150" s="28">
        <v>25657</v>
      </c>
      <c r="E1150" s="114">
        <v>42573</v>
      </c>
      <c r="F1150" s="99">
        <v>840</v>
      </c>
      <c r="G1150" s="28" t="s">
        <v>2053</v>
      </c>
      <c r="H1150" s="28" t="s">
        <v>219</v>
      </c>
      <c r="I1150" s="28" t="s">
        <v>130</v>
      </c>
      <c r="J1150" s="28" t="s">
        <v>234</v>
      </c>
      <c r="K1150" s="30">
        <v>0</v>
      </c>
      <c r="L1150" s="93">
        <v>42573</v>
      </c>
      <c r="M1150" s="93">
        <v>42576</v>
      </c>
      <c r="N1150" s="28">
        <v>840</v>
      </c>
      <c r="O1150" s="32" t="s">
        <v>72</v>
      </c>
      <c r="P1150" s="28">
        <v>3403</v>
      </c>
      <c r="Q1150" s="93">
        <v>42573</v>
      </c>
      <c r="R1150" s="32">
        <v>840</v>
      </c>
      <c r="S1150" s="20">
        <f t="shared" si="20"/>
        <v>0</v>
      </c>
    </row>
    <row r="1151" spans="1:19" x14ac:dyDescent="0.2">
      <c r="A1151" s="25">
        <v>1145</v>
      </c>
      <c r="B1151" s="28" t="s">
        <v>2055</v>
      </c>
      <c r="C1151" s="29">
        <v>42576</v>
      </c>
      <c r="D1151" s="28">
        <v>2400030979</v>
      </c>
      <c r="E1151" s="114">
        <v>42551</v>
      </c>
      <c r="F1151" s="99">
        <v>217.78</v>
      </c>
      <c r="G1151" s="28" t="s">
        <v>2054</v>
      </c>
      <c r="H1151" s="28" t="s">
        <v>275</v>
      </c>
      <c r="I1151" s="28" t="s">
        <v>130</v>
      </c>
      <c r="J1151" s="28" t="s">
        <v>123</v>
      </c>
      <c r="K1151" s="30">
        <v>10</v>
      </c>
      <c r="L1151" s="93">
        <v>42561</v>
      </c>
      <c r="M1151" s="93">
        <v>42577</v>
      </c>
      <c r="N1151" s="28">
        <v>217.78</v>
      </c>
      <c r="O1151" s="32" t="s">
        <v>3765</v>
      </c>
      <c r="P1151" s="28">
        <v>3440275</v>
      </c>
      <c r="Q1151" s="93">
        <v>42561</v>
      </c>
      <c r="R1151" s="28">
        <v>217.78</v>
      </c>
      <c r="S1151" s="20">
        <f t="shared" si="20"/>
        <v>0</v>
      </c>
    </row>
    <row r="1152" spans="1:19" x14ac:dyDescent="0.2">
      <c r="A1152" s="25">
        <v>1146</v>
      </c>
      <c r="B1152" s="28" t="s">
        <v>2056</v>
      </c>
      <c r="C1152" s="29">
        <v>42576</v>
      </c>
      <c r="D1152" s="28">
        <v>2400031096</v>
      </c>
      <c r="E1152" s="114">
        <v>42551</v>
      </c>
      <c r="F1152" s="99">
        <v>7686.16</v>
      </c>
      <c r="G1152" s="28" t="s">
        <v>2054</v>
      </c>
      <c r="H1152" s="28" t="s">
        <v>275</v>
      </c>
      <c r="I1152" s="28" t="s">
        <v>130</v>
      </c>
      <c r="J1152" s="28" t="s">
        <v>123</v>
      </c>
      <c r="K1152" s="30">
        <v>10</v>
      </c>
      <c r="L1152" s="93">
        <v>42561</v>
      </c>
      <c r="M1152" s="93">
        <v>42577</v>
      </c>
      <c r="N1152" s="28">
        <v>7686.16</v>
      </c>
      <c r="O1152" s="32" t="s">
        <v>3765</v>
      </c>
      <c r="P1152" s="28">
        <v>3440275</v>
      </c>
      <c r="Q1152" s="93">
        <v>42561</v>
      </c>
      <c r="R1152" s="28">
        <v>7686.16</v>
      </c>
      <c r="S1152" s="20">
        <f t="shared" si="20"/>
        <v>0</v>
      </c>
    </row>
    <row r="1153" spans="1:19" x14ac:dyDescent="0.2">
      <c r="A1153" s="25">
        <v>1147</v>
      </c>
      <c r="B1153" s="28" t="s">
        <v>2057</v>
      </c>
      <c r="C1153" s="29">
        <v>42576</v>
      </c>
      <c r="D1153" s="28">
        <v>2400030735</v>
      </c>
      <c r="E1153" s="114">
        <v>42551</v>
      </c>
      <c r="F1153" s="99">
        <v>1777.68</v>
      </c>
      <c r="G1153" s="28" t="s">
        <v>2054</v>
      </c>
      <c r="H1153" s="28" t="s">
        <v>275</v>
      </c>
      <c r="I1153" s="28" t="s">
        <v>130</v>
      </c>
      <c r="J1153" s="28" t="s">
        <v>123</v>
      </c>
      <c r="K1153" s="30">
        <v>10</v>
      </c>
      <c r="L1153" s="93">
        <v>42561</v>
      </c>
      <c r="M1153" s="93">
        <v>42577</v>
      </c>
      <c r="N1153" s="28">
        <v>1777.68</v>
      </c>
      <c r="O1153" s="32" t="s">
        <v>3765</v>
      </c>
      <c r="P1153" s="28">
        <v>3440275</v>
      </c>
      <c r="Q1153" s="93">
        <v>42561</v>
      </c>
      <c r="R1153" s="28">
        <v>1777.68</v>
      </c>
      <c r="S1153" s="20">
        <f t="shared" ref="S1153:S1214" si="21">Q1153-L1153</f>
        <v>0</v>
      </c>
    </row>
    <row r="1154" spans="1:19" x14ac:dyDescent="0.2">
      <c r="A1154" s="25">
        <v>1148</v>
      </c>
      <c r="B1154" s="28" t="s">
        <v>2058</v>
      </c>
      <c r="C1154" s="29">
        <v>42576</v>
      </c>
      <c r="D1154" s="28">
        <v>2400030769</v>
      </c>
      <c r="E1154" s="114">
        <v>42551</v>
      </c>
      <c r="F1154" s="99">
        <v>36.729999999999997</v>
      </c>
      <c r="G1154" s="28" t="s">
        <v>2054</v>
      </c>
      <c r="H1154" s="28" t="s">
        <v>275</v>
      </c>
      <c r="I1154" s="28" t="s">
        <v>130</v>
      </c>
      <c r="J1154" s="28" t="s">
        <v>123</v>
      </c>
      <c r="K1154" s="30">
        <v>10</v>
      </c>
      <c r="L1154" s="93">
        <v>42561</v>
      </c>
      <c r="M1154" s="93">
        <v>42578</v>
      </c>
      <c r="N1154" s="28">
        <v>36.729999999999997</v>
      </c>
      <c r="O1154" s="32" t="s">
        <v>3765</v>
      </c>
      <c r="P1154" s="28">
        <v>3440275</v>
      </c>
      <c r="Q1154" s="93">
        <v>42561</v>
      </c>
      <c r="R1154" s="28">
        <v>36.729999999999997</v>
      </c>
      <c r="S1154" s="20">
        <f t="shared" si="21"/>
        <v>0</v>
      </c>
    </row>
    <row r="1155" spans="1:19" x14ac:dyDescent="0.2">
      <c r="A1155" s="25">
        <v>1149</v>
      </c>
      <c r="B1155" s="28" t="s">
        <v>2059</v>
      </c>
      <c r="C1155" s="29">
        <v>42576</v>
      </c>
      <c r="D1155" s="28">
        <v>2400030768</v>
      </c>
      <c r="E1155" s="114">
        <v>42551</v>
      </c>
      <c r="F1155" s="99">
        <v>194.69</v>
      </c>
      <c r="G1155" s="28" t="s">
        <v>2054</v>
      </c>
      <c r="H1155" s="28" t="s">
        <v>275</v>
      </c>
      <c r="I1155" s="28" t="s">
        <v>130</v>
      </c>
      <c r="J1155" s="28" t="s">
        <v>123</v>
      </c>
      <c r="K1155" s="30">
        <v>10</v>
      </c>
      <c r="L1155" s="93">
        <v>42561</v>
      </c>
      <c r="M1155" s="93">
        <v>42578</v>
      </c>
      <c r="N1155" s="28">
        <v>194.69</v>
      </c>
      <c r="O1155" s="32" t="s">
        <v>3765</v>
      </c>
      <c r="P1155" s="28">
        <v>3440275</v>
      </c>
      <c r="Q1155" s="93">
        <v>42561</v>
      </c>
      <c r="R1155" s="28">
        <v>194.69</v>
      </c>
      <c r="S1155" s="20">
        <f t="shared" si="21"/>
        <v>0</v>
      </c>
    </row>
    <row r="1156" spans="1:19" x14ac:dyDescent="0.2">
      <c r="A1156" s="25">
        <v>1150</v>
      </c>
      <c r="B1156" s="28" t="s">
        <v>2060</v>
      </c>
      <c r="C1156" s="29">
        <v>42576</v>
      </c>
      <c r="D1156" s="28">
        <v>2400030784</v>
      </c>
      <c r="E1156" s="114">
        <v>42551</v>
      </c>
      <c r="F1156" s="99">
        <v>158.47</v>
      </c>
      <c r="G1156" s="28" t="s">
        <v>2054</v>
      </c>
      <c r="H1156" s="28" t="s">
        <v>275</v>
      </c>
      <c r="I1156" s="28" t="s">
        <v>130</v>
      </c>
      <c r="J1156" s="28" t="s">
        <v>123</v>
      </c>
      <c r="K1156" s="30">
        <v>10</v>
      </c>
      <c r="L1156" s="93">
        <v>42561</v>
      </c>
      <c r="M1156" s="93">
        <v>42578</v>
      </c>
      <c r="N1156" s="28">
        <v>158.47</v>
      </c>
      <c r="O1156" s="32" t="s">
        <v>3765</v>
      </c>
      <c r="P1156" s="28">
        <v>3440275</v>
      </c>
      <c r="Q1156" s="93">
        <v>42561</v>
      </c>
      <c r="R1156" s="28">
        <v>158.47</v>
      </c>
      <c r="S1156" s="20">
        <f t="shared" si="21"/>
        <v>0</v>
      </c>
    </row>
    <row r="1157" spans="1:19" x14ac:dyDescent="0.2">
      <c r="A1157" s="25">
        <v>1151</v>
      </c>
      <c r="B1157" s="28" t="s">
        <v>2061</v>
      </c>
      <c r="C1157" s="29">
        <v>42576</v>
      </c>
      <c r="D1157" s="28">
        <v>2400030794</v>
      </c>
      <c r="E1157" s="114">
        <v>42551</v>
      </c>
      <c r="F1157" s="99">
        <v>220.92</v>
      </c>
      <c r="G1157" s="28" t="s">
        <v>2054</v>
      </c>
      <c r="H1157" s="28" t="s">
        <v>275</v>
      </c>
      <c r="I1157" s="28" t="s">
        <v>130</v>
      </c>
      <c r="J1157" s="28" t="s">
        <v>123</v>
      </c>
      <c r="K1157" s="30">
        <v>10</v>
      </c>
      <c r="L1157" s="93">
        <v>42561</v>
      </c>
      <c r="M1157" s="93">
        <v>42578</v>
      </c>
      <c r="N1157" s="28">
        <v>220.92</v>
      </c>
      <c r="O1157" s="32" t="s">
        <v>3765</v>
      </c>
      <c r="P1157" s="28">
        <v>3440275</v>
      </c>
      <c r="Q1157" s="93">
        <v>42561</v>
      </c>
      <c r="R1157" s="28">
        <v>220.92</v>
      </c>
      <c r="S1157" s="20">
        <f t="shared" si="21"/>
        <v>0</v>
      </c>
    </row>
    <row r="1158" spans="1:19" x14ac:dyDescent="0.2">
      <c r="A1158" s="25">
        <v>1152</v>
      </c>
      <c r="B1158" s="28" t="s">
        <v>2062</v>
      </c>
      <c r="C1158" s="29">
        <v>42576</v>
      </c>
      <c r="D1158" s="28">
        <v>2400030795</v>
      </c>
      <c r="E1158" s="114">
        <v>42551</v>
      </c>
      <c r="F1158" s="99">
        <v>104.42</v>
      </c>
      <c r="G1158" s="28" t="s">
        <v>2054</v>
      </c>
      <c r="H1158" s="28" t="s">
        <v>275</v>
      </c>
      <c r="I1158" s="28" t="s">
        <v>130</v>
      </c>
      <c r="J1158" s="28" t="s">
        <v>123</v>
      </c>
      <c r="K1158" s="30">
        <v>10</v>
      </c>
      <c r="L1158" s="93">
        <v>42561</v>
      </c>
      <c r="M1158" s="93">
        <v>42578</v>
      </c>
      <c r="N1158" s="28">
        <v>104.42</v>
      </c>
      <c r="O1158" s="32" t="s">
        <v>3765</v>
      </c>
      <c r="P1158" s="28">
        <v>3440275</v>
      </c>
      <c r="Q1158" s="93">
        <v>42561</v>
      </c>
      <c r="R1158" s="28">
        <v>104.42</v>
      </c>
      <c r="S1158" s="20">
        <f t="shared" si="21"/>
        <v>0</v>
      </c>
    </row>
    <row r="1159" spans="1:19" x14ac:dyDescent="0.2">
      <c r="A1159" s="25">
        <v>1153</v>
      </c>
      <c r="B1159" s="28" t="s">
        <v>2063</v>
      </c>
      <c r="C1159" s="29">
        <v>42576</v>
      </c>
      <c r="D1159" s="28">
        <v>2400030871</v>
      </c>
      <c r="E1159" s="114">
        <v>42551</v>
      </c>
      <c r="F1159" s="99">
        <v>412.46</v>
      </c>
      <c r="G1159" s="28" t="s">
        <v>2054</v>
      </c>
      <c r="H1159" s="28" t="s">
        <v>275</v>
      </c>
      <c r="I1159" s="28" t="s">
        <v>130</v>
      </c>
      <c r="J1159" s="28" t="s">
        <v>123</v>
      </c>
      <c r="K1159" s="30">
        <v>10</v>
      </c>
      <c r="L1159" s="93">
        <v>42561</v>
      </c>
      <c r="M1159" s="93">
        <v>42578</v>
      </c>
      <c r="N1159" s="28">
        <v>412.46</v>
      </c>
      <c r="O1159" s="32" t="s">
        <v>3765</v>
      </c>
      <c r="P1159" s="28">
        <v>3440275</v>
      </c>
      <c r="Q1159" s="93">
        <v>42561</v>
      </c>
      <c r="R1159" s="28">
        <v>412.46</v>
      </c>
      <c r="S1159" s="20">
        <f t="shared" si="21"/>
        <v>0</v>
      </c>
    </row>
    <row r="1160" spans="1:19" x14ac:dyDescent="0.2">
      <c r="A1160" s="25">
        <v>1154</v>
      </c>
      <c r="B1160" s="28" t="s">
        <v>2064</v>
      </c>
      <c r="C1160" s="29">
        <v>42576</v>
      </c>
      <c r="D1160" s="28">
        <v>2400030917</v>
      </c>
      <c r="E1160" s="114">
        <v>42551</v>
      </c>
      <c r="F1160" s="99">
        <v>903.64</v>
      </c>
      <c r="G1160" s="28" t="s">
        <v>2054</v>
      </c>
      <c r="H1160" s="28" t="s">
        <v>275</v>
      </c>
      <c r="I1160" s="28" t="s">
        <v>130</v>
      </c>
      <c r="J1160" s="28" t="s">
        <v>123</v>
      </c>
      <c r="K1160" s="30">
        <v>10</v>
      </c>
      <c r="L1160" s="93">
        <v>42561</v>
      </c>
      <c r="M1160" s="93">
        <v>42578</v>
      </c>
      <c r="N1160" s="28">
        <v>903.64</v>
      </c>
      <c r="O1160" s="32" t="s">
        <v>3765</v>
      </c>
      <c r="P1160" s="28">
        <v>3440275</v>
      </c>
      <c r="Q1160" s="93">
        <v>42561</v>
      </c>
      <c r="R1160" s="28">
        <v>903.64</v>
      </c>
      <c r="S1160" s="20">
        <f t="shared" si="21"/>
        <v>0</v>
      </c>
    </row>
    <row r="1161" spans="1:19" x14ac:dyDescent="0.2">
      <c r="A1161" s="25">
        <v>1155</v>
      </c>
      <c r="B1161" s="28" t="s">
        <v>2065</v>
      </c>
      <c r="C1161" s="29">
        <v>42576</v>
      </c>
      <c r="D1161" s="28">
        <v>2400030916</v>
      </c>
      <c r="E1161" s="114">
        <v>42551</v>
      </c>
      <c r="F1161" s="99">
        <v>845.92</v>
      </c>
      <c r="G1161" s="28" t="s">
        <v>2054</v>
      </c>
      <c r="H1161" s="28" t="s">
        <v>275</v>
      </c>
      <c r="I1161" s="28" t="s">
        <v>130</v>
      </c>
      <c r="J1161" s="28" t="s">
        <v>123</v>
      </c>
      <c r="K1161" s="30">
        <v>10</v>
      </c>
      <c r="L1161" s="93">
        <v>42561</v>
      </c>
      <c r="M1161" s="93">
        <v>42578</v>
      </c>
      <c r="N1161" s="28">
        <v>845.92</v>
      </c>
      <c r="O1161" s="32" t="s">
        <v>3765</v>
      </c>
      <c r="P1161" s="28">
        <v>3440275</v>
      </c>
      <c r="Q1161" s="93">
        <v>42561</v>
      </c>
      <c r="R1161" s="28">
        <v>845.92</v>
      </c>
      <c r="S1161" s="20">
        <f t="shared" si="21"/>
        <v>0</v>
      </c>
    </row>
    <row r="1162" spans="1:19" x14ac:dyDescent="0.2">
      <c r="A1162" s="25">
        <v>1156</v>
      </c>
      <c r="B1162" s="28" t="s">
        <v>2066</v>
      </c>
      <c r="C1162" s="29">
        <v>42576</v>
      </c>
      <c r="D1162" s="28">
        <v>2400030912</v>
      </c>
      <c r="E1162" s="114">
        <v>42551</v>
      </c>
      <c r="F1162" s="99">
        <v>295.97000000000003</v>
      </c>
      <c r="G1162" s="28" t="s">
        <v>2054</v>
      </c>
      <c r="H1162" s="28" t="s">
        <v>275</v>
      </c>
      <c r="I1162" s="28" t="s">
        <v>130</v>
      </c>
      <c r="J1162" s="28" t="s">
        <v>123</v>
      </c>
      <c r="K1162" s="30">
        <v>10</v>
      </c>
      <c r="L1162" s="93">
        <v>42561</v>
      </c>
      <c r="M1162" s="93">
        <v>42578</v>
      </c>
      <c r="N1162" s="28">
        <v>295.97000000000003</v>
      </c>
      <c r="O1162" s="32" t="s">
        <v>3765</v>
      </c>
      <c r="P1162" s="28">
        <v>3440275</v>
      </c>
      <c r="Q1162" s="93">
        <v>42561</v>
      </c>
      <c r="R1162" s="28">
        <v>295.97000000000003</v>
      </c>
      <c r="S1162" s="20">
        <f t="shared" si="21"/>
        <v>0</v>
      </c>
    </row>
    <row r="1163" spans="1:19" x14ac:dyDescent="0.2">
      <c r="A1163" s="25">
        <v>1157</v>
      </c>
      <c r="B1163" s="28" t="s">
        <v>2067</v>
      </c>
      <c r="C1163" s="29">
        <v>42576</v>
      </c>
      <c r="D1163" s="28">
        <v>2400030948</v>
      </c>
      <c r="E1163" s="114">
        <v>42551</v>
      </c>
      <c r="F1163" s="99">
        <v>520.55999999999995</v>
      </c>
      <c r="G1163" s="28" t="s">
        <v>2054</v>
      </c>
      <c r="H1163" s="28" t="s">
        <v>275</v>
      </c>
      <c r="I1163" s="28" t="s">
        <v>130</v>
      </c>
      <c r="J1163" s="28" t="s">
        <v>123</v>
      </c>
      <c r="K1163" s="30">
        <v>10</v>
      </c>
      <c r="L1163" s="93">
        <v>42561</v>
      </c>
      <c r="M1163" s="93">
        <v>42578</v>
      </c>
      <c r="N1163" s="28">
        <v>520.55999999999995</v>
      </c>
      <c r="O1163" s="32" t="s">
        <v>3765</v>
      </c>
      <c r="P1163" s="28">
        <v>3440275</v>
      </c>
      <c r="Q1163" s="93">
        <v>42561</v>
      </c>
      <c r="R1163" s="28">
        <v>520.55999999999995</v>
      </c>
      <c r="S1163" s="20">
        <f t="shared" si="21"/>
        <v>0</v>
      </c>
    </row>
    <row r="1164" spans="1:19" x14ac:dyDescent="0.2">
      <c r="A1164" s="25">
        <v>1158</v>
      </c>
      <c r="B1164" s="28" t="s">
        <v>2068</v>
      </c>
      <c r="C1164" s="29">
        <v>42576</v>
      </c>
      <c r="D1164" s="28">
        <v>2400031064</v>
      </c>
      <c r="E1164" s="114">
        <v>42551</v>
      </c>
      <c r="F1164" s="99">
        <v>2934.68</v>
      </c>
      <c r="G1164" s="28" t="s">
        <v>2054</v>
      </c>
      <c r="H1164" s="28" t="s">
        <v>275</v>
      </c>
      <c r="I1164" s="28" t="s">
        <v>130</v>
      </c>
      <c r="J1164" s="28" t="s">
        <v>123</v>
      </c>
      <c r="K1164" s="30">
        <v>10</v>
      </c>
      <c r="L1164" s="93">
        <v>42561</v>
      </c>
      <c r="M1164" s="93">
        <v>42578</v>
      </c>
      <c r="N1164" s="28">
        <v>2934.68</v>
      </c>
      <c r="O1164" s="32" t="s">
        <v>3765</v>
      </c>
      <c r="P1164" s="28">
        <v>3440275</v>
      </c>
      <c r="Q1164" s="93">
        <v>42561</v>
      </c>
      <c r="R1164" s="28">
        <v>2934.68</v>
      </c>
      <c r="S1164" s="20">
        <f t="shared" si="21"/>
        <v>0</v>
      </c>
    </row>
    <row r="1165" spans="1:19" x14ac:dyDescent="0.2">
      <c r="A1165" s="25">
        <v>1159</v>
      </c>
      <c r="B1165" s="28" t="s">
        <v>2069</v>
      </c>
      <c r="C1165" s="29">
        <v>42576</v>
      </c>
      <c r="D1165" s="28">
        <v>2400030959</v>
      </c>
      <c r="E1165" s="114">
        <v>42551</v>
      </c>
      <c r="F1165" s="99">
        <v>440.8</v>
      </c>
      <c r="G1165" s="28" t="s">
        <v>2054</v>
      </c>
      <c r="H1165" s="28" t="s">
        <v>275</v>
      </c>
      <c r="I1165" s="28" t="s">
        <v>130</v>
      </c>
      <c r="J1165" s="28" t="s">
        <v>123</v>
      </c>
      <c r="K1165" s="30">
        <v>10</v>
      </c>
      <c r="L1165" s="93">
        <v>42561</v>
      </c>
      <c r="M1165" s="93">
        <v>42578</v>
      </c>
      <c r="N1165" s="28">
        <v>440.8</v>
      </c>
      <c r="O1165" s="32" t="s">
        <v>3765</v>
      </c>
      <c r="P1165" s="28">
        <v>3440275</v>
      </c>
      <c r="Q1165" s="93">
        <v>42561</v>
      </c>
      <c r="R1165" s="28">
        <v>440.8</v>
      </c>
      <c r="S1165" s="20">
        <f t="shared" si="21"/>
        <v>0</v>
      </c>
    </row>
    <row r="1166" spans="1:19" x14ac:dyDescent="0.2">
      <c r="A1166" s="25">
        <v>1160</v>
      </c>
      <c r="B1166" s="28" t="s">
        <v>2070</v>
      </c>
      <c r="C1166" s="29">
        <v>42576</v>
      </c>
      <c r="D1166" s="28">
        <v>2400031093</v>
      </c>
      <c r="E1166" s="114">
        <v>42551</v>
      </c>
      <c r="F1166" s="99">
        <v>31.2</v>
      </c>
      <c r="G1166" s="28" t="s">
        <v>2054</v>
      </c>
      <c r="H1166" s="28" t="s">
        <v>275</v>
      </c>
      <c r="I1166" s="28" t="s">
        <v>130</v>
      </c>
      <c r="J1166" s="28" t="s">
        <v>123</v>
      </c>
      <c r="K1166" s="30">
        <v>10</v>
      </c>
      <c r="L1166" s="93">
        <v>42561</v>
      </c>
      <c r="M1166" s="93">
        <v>42578</v>
      </c>
      <c r="N1166" s="28">
        <v>31.2</v>
      </c>
      <c r="O1166" s="32" t="s">
        <v>3765</v>
      </c>
      <c r="P1166" s="28">
        <v>3440275</v>
      </c>
      <c r="Q1166" s="93">
        <v>42561</v>
      </c>
      <c r="R1166" s="28">
        <v>31.2</v>
      </c>
      <c r="S1166" s="20">
        <f t="shared" si="21"/>
        <v>0</v>
      </c>
    </row>
    <row r="1167" spans="1:19" x14ac:dyDescent="0.2">
      <c r="A1167" s="25">
        <v>1161</v>
      </c>
      <c r="B1167" s="28" t="s">
        <v>2071</v>
      </c>
      <c r="C1167" s="29">
        <v>42576</v>
      </c>
      <c r="D1167" s="28">
        <v>2400030989</v>
      </c>
      <c r="E1167" s="114">
        <v>42551</v>
      </c>
      <c r="F1167" s="99">
        <v>141.16</v>
      </c>
      <c r="G1167" s="28" t="s">
        <v>2054</v>
      </c>
      <c r="H1167" s="28" t="s">
        <v>275</v>
      </c>
      <c r="I1167" s="28" t="s">
        <v>130</v>
      </c>
      <c r="J1167" s="28" t="s">
        <v>123</v>
      </c>
      <c r="K1167" s="30">
        <v>10</v>
      </c>
      <c r="L1167" s="93">
        <v>42561</v>
      </c>
      <c r="M1167" s="93">
        <v>42577</v>
      </c>
      <c r="N1167" s="28">
        <v>141.16</v>
      </c>
      <c r="O1167" s="32" t="s">
        <v>3765</v>
      </c>
      <c r="P1167" s="28">
        <v>3440275</v>
      </c>
      <c r="Q1167" s="93">
        <v>42561</v>
      </c>
      <c r="R1167" s="28">
        <v>141.16</v>
      </c>
      <c r="S1167" s="20">
        <f t="shared" si="21"/>
        <v>0</v>
      </c>
    </row>
    <row r="1168" spans="1:19" x14ac:dyDescent="0.2">
      <c r="A1168" s="25">
        <v>1162</v>
      </c>
      <c r="B1168" s="28" t="s">
        <v>2072</v>
      </c>
      <c r="C1168" s="29">
        <v>42576</v>
      </c>
      <c r="D1168" s="28">
        <v>1455156</v>
      </c>
      <c r="E1168" s="114">
        <v>42551</v>
      </c>
      <c r="F1168" s="99">
        <v>1450.65</v>
      </c>
      <c r="G1168" s="28" t="s">
        <v>1875</v>
      </c>
      <c r="H1168" s="28" t="s">
        <v>16</v>
      </c>
      <c r="I1168" s="28" t="s">
        <v>130</v>
      </c>
      <c r="J1168" s="28" t="s">
        <v>123</v>
      </c>
      <c r="K1168" s="30">
        <v>30</v>
      </c>
      <c r="L1168" s="93">
        <v>42581</v>
      </c>
      <c r="M1168" s="93">
        <v>42577</v>
      </c>
      <c r="N1168" s="28">
        <v>1450.65</v>
      </c>
      <c r="O1168" s="32" t="s">
        <v>27</v>
      </c>
      <c r="P1168" s="28">
        <v>1350</v>
      </c>
      <c r="Q1168" s="93">
        <v>42577</v>
      </c>
      <c r="R1168" s="32">
        <v>1450.65</v>
      </c>
      <c r="S1168" s="20">
        <f t="shared" si="21"/>
        <v>-4</v>
      </c>
    </row>
    <row r="1169" spans="1:19" x14ac:dyDescent="0.2">
      <c r="A1169" s="25">
        <v>1163</v>
      </c>
      <c r="B1169" s="28" t="s">
        <v>2073</v>
      </c>
      <c r="C1169" s="29">
        <v>42577</v>
      </c>
      <c r="D1169" s="28">
        <v>41677</v>
      </c>
      <c r="E1169" s="114">
        <v>42566</v>
      </c>
      <c r="F1169" s="99">
        <v>15</v>
      </c>
      <c r="G1169" s="28" t="s">
        <v>2076</v>
      </c>
      <c r="H1169" s="28" t="s">
        <v>547</v>
      </c>
      <c r="I1169" s="28" t="s">
        <v>130</v>
      </c>
      <c r="J1169" s="28" t="s">
        <v>103</v>
      </c>
      <c r="K1169" s="30">
        <v>0</v>
      </c>
      <c r="L1169" s="93">
        <v>42566</v>
      </c>
      <c r="M1169" s="93">
        <v>42578</v>
      </c>
      <c r="N1169" s="28">
        <v>15</v>
      </c>
      <c r="O1169" s="32" t="s">
        <v>3765</v>
      </c>
      <c r="P1169" s="28">
        <v>3535650</v>
      </c>
      <c r="Q1169" s="128">
        <v>42566</v>
      </c>
      <c r="R1169" s="28">
        <v>15</v>
      </c>
      <c r="S1169" s="20">
        <f t="shared" si="21"/>
        <v>0</v>
      </c>
    </row>
    <row r="1170" spans="1:19" x14ac:dyDescent="0.2">
      <c r="A1170" s="25">
        <v>1164</v>
      </c>
      <c r="B1170" s="28" t="s">
        <v>2074</v>
      </c>
      <c r="C1170" s="29">
        <v>42577</v>
      </c>
      <c r="D1170" s="28">
        <v>41678</v>
      </c>
      <c r="E1170" s="114">
        <v>42566</v>
      </c>
      <c r="F1170" s="99">
        <v>15</v>
      </c>
      <c r="G1170" s="28" t="s">
        <v>2076</v>
      </c>
      <c r="H1170" s="28" t="s">
        <v>547</v>
      </c>
      <c r="I1170" s="28" t="s">
        <v>130</v>
      </c>
      <c r="J1170" s="28" t="s">
        <v>103</v>
      </c>
      <c r="K1170" s="30">
        <v>0</v>
      </c>
      <c r="L1170" s="93">
        <v>42566</v>
      </c>
      <c r="M1170" s="93">
        <v>42578</v>
      </c>
      <c r="N1170" s="28">
        <v>15</v>
      </c>
      <c r="O1170" s="32" t="s">
        <v>3765</v>
      </c>
      <c r="P1170" s="28">
        <v>3535650</v>
      </c>
      <c r="Q1170" s="128">
        <v>42566</v>
      </c>
      <c r="R1170" s="28">
        <v>15</v>
      </c>
      <c r="S1170" s="20">
        <f t="shared" si="21"/>
        <v>0</v>
      </c>
    </row>
    <row r="1171" spans="1:19" x14ac:dyDescent="0.2">
      <c r="A1171" s="25">
        <v>1165</v>
      </c>
      <c r="B1171" s="28" t="s">
        <v>2075</v>
      </c>
      <c r="C1171" s="29">
        <v>42577</v>
      </c>
      <c r="D1171" s="28">
        <v>41679</v>
      </c>
      <c r="E1171" s="114">
        <v>42566</v>
      </c>
      <c r="F1171" s="99">
        <v>15</v>
      </c>
      <c r="G1171" s="28" t="s">
        <v>2076</v>
      </c>
      <c r="H1171" s="28" t="s">
        <v>547</v>
      </c>
      <c r="I1171" s="28" t="s">
        <v>130</v>
      </c>
      <c r="J1171" s="28" t="s">
        <v>103</v>
      </c>
      <c r="K1171" s="30">
        <v>0</v>
      </c>
      <c r="L1171" s="93">
        <v>42566</v>
      </c>
      <c r="M1171" s="93">
        <v>42578</v>
      </c>
      <c r="N1171" s="28">
        <v>15</v>
      </c>
      <c r="O1171" s="32" t="s">
        <v>3765</v>
      </c>
      <c r="P1171" s="28">
        <v>3535650</v>
      </c>
      <c r="Q1171" s="128">
        <v>42566</v>
      </c>
      <c r="R1171" s="28">
        <v>15</v>
      </c>
      <c r="S1171" s="20">
        <f t="shared" si="21"/>
        <v>0</v>
      </c>
    </row>
    <row r="1172" spans="1:19" x14ac:dyDescent="0.2">
      <c r="A1172" s="25">
        <v>1166</v>
      </c>
      <c r="B1172" s="28" t="s">
        <v>2077</v>
      </c>
      <c r="C1172" s="29">
        <v>42579</v>
      </c>
      <c r="D1172" s="28">
        <v>1291</v>
      </c>
      <c r="E1172" s="114">
        <v>42572</v>
      </c>
      <c r="F1172" s="99">
        <v>630</v>
      </c>
      <c r="G1172" s="28" t="s">
        <v>2124</v>
      </c>
      <c r="H1172" s="28" t="s">
        <v>460</v>
      </c>
      <c r="I1172" s="28" t="s">
        <v>130</v>
      </c>
      <c r="J1172" s="28" t="s">
        <v>2078</v>
      </c>
      <c r="K1172" s="30">
        <v>60</v>
      </c>
      <c r="L1172" s="93">
        <v>42632</v>
      </c>
      <c r="M1172" s="93">
        <v>42586</v>
      </c>
      <c r="N1172" s="28">
        <v>630</v>
      </c>
      <c r="O1172" s="32" t="s">
        <v>27</v>
      </c>
      <c r="P1172" s="28">
        <v>1431</v>
      </c>
      <c r="Q1172" s="93">
        <v>42634</v>
      </c>
      <c r="R1172" s="32">
        <v>630</v>
      </c>
      <c r="S1172" s="20">
        <f t="shared" si="21"/>
        <v>2</v>
      </c>
    </row>
    <row r="1173" spans="1:19" x14ac:dyDescent="0.2">
      <c r="A1173" s="25">
        <v>1167</v>
      </c>
      <c r="B1173" s="28" t="s">
        <v>2079</v>
      </c>
      <c r="C1173" s="29">
        <v>42579</v>
      </c>
      <c r="D1173" s="28">
        <v>16701014</v>
      </c>
      <c r="E1173" s="114">
        <v>42578</v>
      </c>
      <c r="F1173" s="99">
        <v>11759.94</v>
      </c>
      <c r="G1173" s="28" t="s">
        <v>2122</v>
      </c>
      <c r="H1173" s="28" t="s">
        <v>2080</v>
      </c>
      <c r="I1173" s="28" t="s">
        <v>130</v>
      </c>
      <c r="J1173" s="28" t="s">
        <v>117</v>
      </c>
      <c r="K1173" s="30">
        <v>0</v>
      </c>
      <c r="L1173" s="93">
        <v>42578</v>
      </c>
      <c r="M1173" s="93">
        <v>42586</v>
      </c>
      <c r="N1173" s="28">
        <v>11759.94</v>
      </c>
      <c r="O1173" s="32" t="s">
        <v>27</v>
      </c>
      <c r="P1173" s="28">
        <v>1346</v>
      </c>
      <c r="Q1173" s="93">
        <v>42578</v>
      </c>
      <c r="R1173" s="32">
        <v>11759.94</v>
      </c>
      <c r="S1173" s="20">
        <f t="shared" si="21"/>
        <v>0</v>
      </c>
    </row>
    <row r="1174" spans="1:19" x14ac:dyDescent="0.2">
      <c r="A1174" s="25">
        <v>1168</v>
      </c>
      <c r="B1174" s="28" t="s">
        <v>2081</v>
      </c>
      <c r="C1174" s="29">
        <v>42579</v>
      </c>
      <c r="D1174" s="28">
        <v>9969</v>
      </c>
      <c r="E1174" s="114">
        <v>42576</v>
      </c>
      <c r="F1174" s="99">
        <v>19.989999999999998</v>
      </c>
      <c r="G1174" s="28" t="s">
        <v>2123</v>
      </c>
      <c r="H1174" s="28" t="s">
        <v>1496</v>
      </c>
      <c r="I1174" s="28" t="s">
        <v>130</v>
      </c>
      <c r="J1174" s="28" t="s">
        <v>117</v>
      </c>
      <c r="K1174" s="30">
        <v>30</v>
      </c>
      <c r="L1174" s="93">
        <v>42594</v>
      </c>
      <c r="M1174" s="93">
        <v>42586</v>
      </c>
      <c r="N1174" s="28">
        <v>19.989999999999998</v>
      </c>
      <c r="O1174" s="32" t="s">
        <v>20</v>
      </c>
      <c r="P1174" s="28">
        <v>1375</v>
      </c>
      <c r="Q1174" s="93">
        <v>42593</v>
      </c>
      <c r="R1174" s="32">
        <v>19.989999999999998</v>
      </c>
      <c r="S1174" s="20">
        <f t="shared" si="21"/>
        <v>-1</v>
      </c>
    </row>
    <row r="1175" spans="1:19" x14ac:dyDescent="0.2">
      <c r="A1175" s="25">
        <v>1169</v>
      </c>
      <c r="B1175" s="28" t="s">
        <v>2082</v>
      </c>
      <c r="C1175" s="29">
        <v>42580</v>
      </c>
      <c r="D1175" s="28">
        <v>13413</v>
      </c>
      <c r="E1175" s="114">
        <v>42578</v>
      </c>
      <c r="F1175" s="99">
        <v>480</v>
      </c>
      <c r="G1175" s="28" t="s">
        <v>2083</v>
      </c>
      <c r="H1175" s="28" t="s">
        <v>1</v>
      </c>
      <c r="I1175" s="28" t="s">
        <v>130</v>
      </c>
      <c r="J1175" s="28" t="s">
        <v>103</v>
      </c>
      <c r="K1175" s="30">
        <v>0</v>
      </c>
      <c r="L1175" s="93">
        <v>42578</v>
      </c>
      <c r="M1175" s="93">
        <v>42580</v>
      </c>
      <c r="N1175" s="28">
        <v>480</v>
      </c>
      <c r="O1175" s="32" t="s">
        <v>72</v>
      </c>
      <c r="P1175" s="28">
        <v>14808</v>
      </c>
      <c r="Q1175" s="93">
        <v>42578</v>
      </c>
      <c r="R1175" s="32">
        <v>480</v>
      </c>
      <c r="S1175" s="20">
        <f t="shared" si="21"/>
        <v>0</v>
      </c>
    </row>
    <row r="1176" spans="1:19" x14ac:dyDescent="0.2">
      <c r="A1176" s="25">
        <v>1170</v>
      </c>
      <c r="B1176" s="28" t="s">
        <v>2084</v>
      </c>
      <c r="C1176" s="29">
        <v>42580</v>
      </c>
      <c r="D1176" s="28">
        <v>1326</v>
      </c>
      <c r="E1176" s="114">
        <v>42578</v>
      </c>
      <c r="F1176" s="99">
        <v>7130.22</v>
      </c>
      <c r="G1176" s="28" t="s">
        <v>2154</v>
      </c>
      <c r="H1176" s="28" t="s">
        <v>460</v>
      </c>
      <c r="I1176" s="28" t="s">
        <v>130</v>
      </c>
      <c r="J1176" s="28" t="s">
        <v>117</v>
      </c>
      <c r="K1176" s="30">
        <v>60</v>
      </c>
      <c r="L1176" s="93">
        <v>42638</v>
      </c>
      <c r="M1176" s="93">
        <v>42587</v>
      </c>
      <c r="N1176" s="28">
        <v>7130.22</v>
      </c>
      <c r="O1176" s="32" t="s">
        <v>20</v>
      </c>
      <c r="P1176" s="28">
        <v>1444</v>
      </c>
      <c r="Q1176" s="93">
        <v>42642</v>
      </c>
      <c r="R1176" s="28">
        <v>7130.22</v>
      </c>
      <c r="S1176" s="20">
        <f t="shared" si="21"/>
        <v>4</v>
      </c>
    </row>
    <row r="1177" spans="1:19" x14ac:dyDescent="0.2">
      <c r="A1177" s="25">
        <v>1171</v>
      </c>
      <c r="B1177" s="28" t="s">
        <v>2085</v>
      </c>
      <c r="C1177" s="29">
        <v>42583</v>
      </c>
      <c r="D1177" s="28">
        <v>23576</v>
      </c>
      <c r="E1177" s="114">
        <v>42580</v>
      </c>
      <c r="F1177" s="99">
        <v>201.59</v>
      </c>
      <c r="G1177" s="28" t="s">
        <v>213</v>
      </c>
      <c r="H1177" s="28" t="s">
        <v>16</v>
      </c>
      <c r="I1177" s="28" t="s">
        <v>130</v>
      </c>
      <c r="J1177" s="28" t="s">
        <v>123</v>
      </c>
      <c r="K1177" s="30">
        <v>30</v>
      </c>
      <c r="L1177" s="93">
        <v>42580</v>
      </c>
      <c r="M1177" s="93">
        <v>42584</v>
      </c>
      <c r="N1177" s="28">
        <v>201.59</v>
      </c>
      <c r="O1177" s="32" t="s">
        <v>3765</v>
      </c>
      <c r="P1177" s="28">
        <v>3440282</v>
      </c>
      <c r="Q1177" s="128">
        <v>42580</v>
      </c>
      <c r="R1177" s="28">
        <v>201.59</v>
      </c>
      <c r="S1177" s="20">
        <f t="shared" si="21"/>
        <v>0</v>
      </c>
    </row>
    <row r="1178" spans="1:19" x14ac:dyDescent="0.2">
      <c r="A1178" s="25">
        <v>1172</v>
      </c>
      <c r="B1178" s="28" t="s">
        <v>2086</v>
      </c>
      <c r="C1178" s="29">
        <v>42583</v>
      </c>
      <c r="D1178" s="28">
        <v>430</v>
      </c>
      <c r="E1178" s="114">
        <v>42580</v>
      </c>
      <c r="F1178" s="99">
        <v>9738</v>
      </c>
      <c r="G1178" s="28" t="s">
        <v>2157</v>
      </c>
      <c r="H1178" s="28" t="s">
        <v>2087</v>
      </c>
      <c r="I1178" s="28" t="s">
        <v>130</v>
      </c>
      <c r="J1178" s="28" t="s">
        <v>22</v>
      </c>
      <c r="K1178" s="30">
        <v>30</v>
      </c>
      <c r="L1178" s="93">
        <v>42608</v>
      </c>
      <c r="M1178" s="124">
        <v>42608</v>
      </c>
      <c r="N1178" s="32">
        <v>9738</v>
      </c>
      <c r="O1178" s="32" t="s">
        <v>27</v>
      </c>
      <c r="P1178" s="28">
        <v>1390</v>
      </c>
      <c r="Q1178" s="93">
        <v>42611</v>
      </c>
      <c r="R1178" s="32">
        <v>9738</v>
      </c>
      <c r="S1178" s="20">
        <f t="shared" si="21"/>
        <v>3</v>
      </c>
    </row>
    <row r="1179" spans="1:19" x14ac:dyDescent="0.2">
      <c r="A1179" s="25">
        <v>1173</v>
      </c>
      <c r="B1179" s="28" t="s">
        <v>2088</v>
      </c>
      <c r="C1179" s="29">
        <v>42583</v>
      </c>
      <c r="D1179" s="28">
        <v>85513</v>
      </c>
      <c r="E1179" s="114">
        <v>42578</v>
      </c>
      <c r="F1179" s="99">
        <v>493.49</v>
      </c>
      <c r="G1179" s="28" t="s">
        <v>99</v>
      </c>
      <c r="H1179" s="28" t="s">
        <v>203</v>
      </c>
      <c r="I1179" s="28" t="s">
        <v>130</v>
      </c>
      <c r="J1179" s="28" t="s">
        <v>1466</v>
      </c>
      <c r="K1179" s="30">
        <v>10</v>
      </c>
      <c r="L1179" s="93">
        <v>42579</v>
      </c>
      <c r="M1179" s="93">
        <v>42570</v>
      </c>
      <c r="N1179" s="32">
        <v>493.49</v>
      </c>
      <c r="O1179" s="32" t="s">
        <v>20</v>
      </c>
      <c r="P1179" s="28">
        <v>1341</v>
      </c>
      <c r="Q1179" s="93">
        <v>42576</v>
      </c>
      <c r="R1179" s="32">
        <v>493.49</v>
      </c>
      <c r="S1179" s="20">
        <f t="shared" si="21"/>
        <v>-3</v>
      </c>
    </row>
    <row r="1180" spans="1:19" x14ac:dyDescent="0.2">
      <c r="A1180" s="25">
        <v>1174</v>
      </c>
      <c r="B1180" s="28" t="s">
        <v>2089</v>
      </c>
      <c r="C1180" s="29">
        <v>42583</v>
      </c>
      <c r="D1180" s="28">
        <v>201620425</v>
      </c>
      <c r="E1180" s="114">
        <v>42580</v>
      </c>
      <c r="F1180" s="99">
        <v>425.4</v>
      </c>
      <c r="G1180" s="28" t="s">
        <v>104</v>
      </c>
      <c r="H1180" s="28" t="s">
        <v>2121</v>
      </c>
      <c r="I1180" s="28" t="s">
        <v>130</v>
      </c>
      <c r="J1180" s="28" t="s">
        <v>117</v>
      </c>
      <c r="K1180" s="30">
        <v>30</v>
      </c>
      <c r="L1180" s="93">
        <v>42611</v>
      </c>
      <c r="M1180" s="93">
        <v>42586</v>
      </c>
      <c r="N1180" s="28">
        <v>425.4</v>
      </c>
      <c r="O1180" s="32" t="s">
        <v>3765</v>
      </c>
      <c r="P1180" s="28">
        <v>3440293</v>
      </c>
      <c r="Q1180" s="124">
        <v>42611</v>
      </c>
      <c r="R1180" s="28">
        <v>425.4</v>
      </c>
      <c r="S1180" s="20">
        <f t="shared" si="21"/>
        <v>0</v>
      </c>
    </row>
    <row r="1181" spans="1:19" x14ac:dyDescent="0.2">
      <c r="A1181" s="25">
        <v>1175</v>
      </c>
      <c r="B1181" s="28" t="s">
        <v>2090</v>
      </c>
      <c r="C1181" s="29">
        <v>42583</v>
      </c>
      <c r="D1181" s="28">
        <v>11456</v>
      </c>
      <c r="E1181" s="114">
        <v>42580</v>
      </c>
      <c r="F1181" s="99">
        <v>720</v>
      </c>
      <c r="G1181" s="28" t="s">
        <v>2094</v>
      </c>
      <c r="H1181" s="28" t="s">
        <v>79</v>
      </c>
      <c r="I1181" s="28" t="s">
        <v>130</v>
      </c>
      <c r="J1181" s="28" t="s">
        <v>135</v>
      </c>
      <c r="K1181" s="30">
        <v>0</v>
      </c>
      <c r="L1181" s="93">
        <v>42580</v>
      </c>
      <c r="M1181" s="93">
        <v>42583</v>
      </c>
      <c r="N1181" s="28">
        <v>720</v>
      </c>
      <c r="O1181" s="32" t="s">
        <v>90</v>
      </c>
      <c r="P1181" s="28">
        <v>4</v>
      </c>
      <c r="Q1181" s="93">
        <v>42580</v>
      </c>
      <c r="R1181" s="32">
        <v>720</v>
      </c>
      <c r="S1181" s="20">
        <f t="shared" si="21"/>
        <v>0</v>
      </c>
    </row>
    <row r="1182" spans="1:19" x14ac:dyDescent="0.2">
      <c r="A1182" s="25">
        <v>1176</v>
      </c>
      <c r="B1182" s="28" t="s">
        <v>2091</v>
      </c>
      <c r="C1182" s="29">
        <v>42583</v>
      </c>
      <c r="D1182" s="28">
        <v>11455</v>
      </c>
      <c r="E1182" s="114">
        <v>42580</v>
      </c>
      <c r="F1182" s="99">
        <v>720</v>
      </c>
      <c r="G1182" s="28" t="s">
        <v>2094</v>
      </c>
      <c r="H1182" s="28" t="s">
        <v>1</v>
      </c>
      <c r="I1182" s="28" t="s">
        <v>130</v>
      </c>
      <c r="J1182" s="28" t="s">
        <v>135</v>
      </c>
      <c r="K1182" s="30">
        <v>0</v>
      </c>
      <c r="L1182" s="93">
        <v>42580</v>
      </c>
      <c r="M1182" s="93">
        <v>42583</v>
      </c>
      <c r="N1182" s="28">
        <v>720</v>
      </c>
      <c r="O1182" s="32" t="s">
        <v>90</v>
      </c>
      <c r="P1182" s="28">
        <v>3</v>
      </c>
      <c r="Q1182" s="93">
        <v>42580</v>
      </c>
      <c r="R1182" s="32">
        <v>720</v>
      </c>
      <c r="S1182" s="20">
        <f t="shared" si="21"/>
        <v>0</v>
      </c>
    </row>
    <row r="1183" spans="1:19" x14ac:dyDescent="0.2">
      <c r="A1183" s="25">
        <v>1177</v>
      </c>
      <c r="B1183" s="28" t="s">
        <v>2092</v>
      </c>
      <c r="C1183" s="29">
        <v>42583</v>
      </c>
      <c r="D1183" s="28">
        <v>252</v>
      </c>
      <c r="E1183" s="114">
        <v>42582</v>
      </c>
      <c r="F1183" s="99">
        <v>-812.6</v>
      </c>
      <c r="G1183" s="28" t="s">
        <v>2155</v>
      </c>
      <c r="H1183" s="28" t="s">
        <v>2093</v>
      </c>
      <c r="I1183" s="28" t="s">
        <v>130</v>
      </c>
      <c r="J1183" s="28" t="s">
        <v>117</v>
      </c>
      <c r="K1183" s="30">
        <v>0</v>
      </c>
      <c r="L1183" s="93">
        <v>42582</v>
      </c>
      <c r="M1183" s="93">
        <v>42587</v>
      </c>
      <c r="N1183" s="28">
        <v>-812.6</v>
      </c>
      <c r="O1183" s="32" t="s">
        <v>3765</v>
      </c>
      <c r="P1183" s="28">
        <v>3440282</v>
      </c>
      <c r="Q1183" s="124">
        <v>42582</v>
      </c>
      <c r="R1183" s="28">
        <v>-812.6</v>
      </c>
      <c r="S1183" s="20">
        <f t="shared" si="21"/>
        <v>0</v>
      </c>
    </row>
    <row r="1184" spans="1:19" x14ac:dyDescent="0.2">
      <c r="A1184" s="25">
        <v>1178</v>
      </c>
      <c r="B1184" s="11" t="s">
        <v>2095</v>
      </c>
      <c r="C1184" s="24">
        <v>42571</v>
      </c>
      <c r="D1184" s="12">
        <v>10132593597</v>
      </c>
      <c r="E1184" s="112">
        <v>42551</v>
      </c>
      <c r="F1184" s="97">
        <v>4949.34</v>
      </c>
      <c r="G1184" s="13" t="s">
        <v>1555</v>
      </c>
      <c r="H1184" s="13" t="s">
        <v>96</v>
      </c>
      <c r="I1184" s="13" t="s">
        <v>130</v>
      </c>
      <c r="J1184" s="13" t="s">
        <v>109</v>
      </c>
      <c r="K1184" s="12">
        <v>30</v>
      </c>
      <c r="L1184" s="136">
        <v>42583</v>
      </c>
      <c r="M1184" s="122">
        <v>42571</v>
      </c>
      <c r="N1184" s="13">
        <v>4949.34</v>
      </c>
      <c r="O1184" s="85" t="s">
        <v>20</v>
      </c>
      <c r="P1184" s="13">
        <v>682</v>
      </c>
      <c r="Q1184" s="122">
        <v>42584</v>
      </c>
      <c r="R1184" s="13">
        <v>4949.34</v>
      </c>
      <c r="S1184" s="20">
        <f t="shared" si="21"/>
        <v>1</v>
      </c>
    </row>
    <row r="1185" spans="1:19" x14ac:dyDescent="0.2">
      <c r="A1185" s="25">
        <v>1179</v>
      </c>
      <c r="B1185" s="11" t="s">
        <v>2096</v>
      </c>
      <c r="C1185" s="24">
        <v>42572</v>
      </c>
      <c r="D1185" s="12">
        <v>31421</v>
      </c>
      <c r="E1185" s="112">
        <v>42571</v>
      </c>
      <c r="F1185" s="97">
        <v>2295</v>
      </c>
      <c r="G1185" s="13" t="s">
        <v>602</v>
      </c>
      <c r="H1185" s="13" t="s">
        <v>157</v>
      </c>
      <c r="I1185" s="13" t="s">
        <v>130</v>
      </c>
      <c r="J1185" s="13" t="s">
        <v>109</v>
      </c>
      <c r="K1185" s="12">
        <v>0</v>
      </c>
      <c r="L1185" s="136">
        <v>42571</v>
      </c>
      <c r="M1185" s="122">
        <v>42571</v>
      </c>
      <c r="N1185" s="13">
        <v>2295</v>
      </c>
      <c r="O1185" s="85" t="s">
        <v>27</v>
      </c>
      <c r="P1185" s="13">
        <v>530</v>
      </c>
      <c r="Q1185" s="122">
        <v>42571</v>
      </c>
      <c r="R1185" s="13">
        <v>2295</v>
      </c>
      <c r="S1185" s="20">
        <f t="shared" si="21"/>
        <v>0</v>
      </c>
    </row>
    <row r="1186" spans="1:19" x14ac:dyDescent="0.2">
      <c r="A1186" s="25">
        <v>1180</v>
      </c>
      <c r="B1186" s="11" t="s">
        <v>2097</v>
      </c>
      <c r="C1186" s="24">
        <v>42572</v>
      </c>
      <c r="D1186" s="12">
        <v>793291</v>
      </c>
      <c r="E1186" s="112">
        <v>42524</v>
      </c>
      <c r="F1186" s="97">
        <v>134376</v>
      </c>
      <c r="G1186" s="13" t="s">
        <v>2098</v>
      </c>
      <c r="H1186" s="13" t="s">
        <v>2099</v>
      </c>
      <c r="I1186" s="13" t="s">
        <v>130</v>
      </c>
      <c r="J1186" s="13" t="s">
        <v>109</v>
      </c>
      <c r="K1186" s="12">
        <v>60</v>
      </c>
      <c r="L1186" s="136">
        <v>42584</v>
      </c>
      <c r="M1186" s="122">
        <v>42572</v>
      </c>
      <c r="N1186" s="13">
        <v>134376</v>
      </c>
      <c r="O1186" s="85" t="s">
        <v>20</v>
      </c>
      <c r="P1186" s="13">
        <v>685</v>
      </c>
      <c r="Q1186" s="122">
        <v>42585</v>
      </c>
      <c r="R1186" s="13">
        <v>134376</v>
      </c>
      <c r="S1186" s="20">
        <f t="shared" si="21"/>
        <v>1</v>
      </c>
    </row>
    <row r="1187" spans="1:19" x14ac:dyDescent="0.2">
      <c r="A1187" s="25">
        <v>1181</v>
      </c>
      <c r="B1187" s="11" t="s">
        <v>2100</v>
      </c>
      <c r="C1187" s="24">
        <v>42577</v>
      </c>
      <c r="D1187" s="12">
        <v>340</v>
      </c>
      <c r="E1187" s="112">
        <v>42571</v>
      </c>
      <c r="F1187" s="97">
        <v>11729.17</v>
      </c>
      <c r="G1187" s="13" t="s">
        <v>1413</v>
      </c>
      <c r="H1187" s="13" t="s">
        <v>2101</v>
      </c>
      <c r="I1187" s="13" t="s">
        <v>130</v>
      </c>
      <c r="J1187" s="13" t="s">
        <v>109</v>
      </c>
      <c r="K1187" s="12">
        <v>60</v>
      </c>
      <c r="L1187" s="136">
        <v>42631</v>
      </c>
      <c r="M1187" s="122">
        <v>42577</v>
      </c>
      <c r="N1187" s="13">
        <v>11739.17</v>
      </c>
      <c r="O1187" s="85" t="s">
        <v>20</v>
      </c>
      <c r="P1187" s="13">
        <v>3192</v>
      </c>
      <c r="Q1187" s="122">
        <v>42632</v>
      </c>
      <c r="R1187" s="13">
        <v>11739.17</v>
      </c>
      <c r="S1187" s="20">
        <f t="shared" si="21"/>
        <v>1</v>
      </c>
    </row>
    <row r="1188" spans="1:19" x14ac:dyDescent="0.2">
      <c r="A1188" s="25">
        <v>1182</v>
      </c>
      <c r="B1188" s="11" t="s">
        <v>2102</v>
      </c>
      <c r="C1188" s="24">
        <v>42578</v>
      </c>
      <c r="D1188" s="12">
        <v>21949</v>
      </c>
      <c r="E1188" s="112">
        <v>42570</v>
      </c>
      <c r="F1188" s="97">
        <v>2525.8200000000002</v>
      </c>
      <c r="G1188" s="13" t="s">
        <v>78</v>
      </c>
      <c r="H1188" s="13" t="s">
        <v>2103</v>
      </c>
      <c r="I1188" s="13" t="s">
        <v>130</v>
      </c>
      <c r="J1188" s="13" t="s">
        <v>109</v>
      </c>
      <c r="K1188" s="12">
        <v>15</v>
      </c>
      <c r="L1188" s="136">
        <v>42579</v>
      </c>
      <c r="M1188" s="122">
        <v>42578</v>
      </c>
      <c r="N1188" s="13">
        <v>2525.8200000000002</v>
      </c>
      <c r="O1188" s="85" t="s">
        <v>20</v>
      </c>
      <c r="P1188" s="13">
        <v>679</v>
      </c>
      <c r="Q1188" s="122">
        <v>42578</v>
      </c>
      <c r="R1188" s="13">
        <v>2525.8200000000002</v>
      </c>
      <c r="S1188" s="20">
        <f t="shared" si="21"/>
        <v>-1</v>
      </c>
    </row>
    <row r="1189" spans="1:19" x14ac:dyDescent="0.2">
      <c r="A1189" s="25">
        <v>1183</v>
      </c>
      <c r="B1189" s="11" t="s">
        <v>2104</v>
      </c>
      <c r="C1189" s="24">
        <v>42578</v>
      </c>
      <c r="D1189" s="12">
        <v>7435</v>
      </c>
      <c r="E1189" s="112">
        <v>42578</v>
      </c>
      <c r="F1189" s="97">
        <v>98</v>
      </c>
      <c r="G1189" s="13" t="s">
        <v>2105</v>
      </c>
      <c r="H1189" s="13" t="s">
        <v>2106</v>
      </c>
      <c r="I1189" s="13" t="s">
        <v>130</v>
      </c>
      <c r="J1189" s="13" t="s">
        <v>109</v>
      </c>
      <c r="K1189" s="12">
        <v>0</v>
      </c>
      <c r="L1189" s="136">
        <v>42578</v>
      </c>
      <c r="M1189" s="122">
        <v>42578</v>
      </c>
      <c r="N1189" s="13">
        <v>98</v>
      </c>
      <c r="O1189" s="36" t="s">
        <v>0</v>
      </c>
      <c r="P1189" s="60">
        <v>52189</v>
      </c>
      <c r="Q1189" s="130">
        <v>42578</v>
      </c>
      <c r="R1189" s="60">
        <v>98</v>
      </c>
      <c r="S1189" s="20">
        <f t="shared" si="21"/>
        <v>0</v>
      </c>
    </row>
    <row r="1190" spans="1:19" x14ac:dyDescent="0.2">
      <c r="A1190" s="25">
        <v>1184</v>
      </c>
      <c r="B1190" s="11" t="s">
        <v>2107</v>
      </c>
      <c r="C1190" s="24">
        <v>42534</v>
      </c>
      <c r="D1190" s="12">
        <v>3068</v>
      </c>
      <c r="E1190" s="112">
        <v>42510</v>
      </c>
      <c r="F1190" s="97">
        <v>14819.43</v>
      </c>
      <c r="G1190" s="13" t="s">
        <v>45</v>
      </c>
      <c r="H1190" s="13" t="s">
        <v>57</v>
      </c>
      <c r="I1190" s="13" t="s">
        <v>130</v>
      </c>
      <c r="J1190" s="13" t="s">
        <v>109</v>
      </c>
      <c r="K1190" s="12">
        <v>30</v>
      </c>
      <c r="L1190" s="136">
        <v>42570</v>
      </c>
      <c r="M1190" s="122">
        <v>42580</v>
      </c>
      <c r="N1190" s="13">
        <v>14819.43</v>
      </c>
      <c r="O1190" s="85" t="s">
        <v>27</v>
      </c>
      <c r="P1190" s="13">
        <v>1229</v>
      </c>
      <c r="Q1190" s="122">
        <v>42570</v>
      </c>
      <c r="R1190" s="13">
        <v>14819.43</v>
      </c>
      <c r="S1190" s="20">
        <f t="shared" si="21"/>
        <v>0</v>
      </c>
    </row>
    <row r="1191" spans="1:19" x14ac:dyDescent="0.2">
      <c r="A1191" s="25">
        <v>1185</v>
      </c>
      <c r="B1191" s="11" t="s">
        <v>2108</v>
      </c>
      <c r="C1191" s="24">
        <v>42580</v>
      </c>
      <c r="D1191" s="12">
        <v>156981</v>
      </c>
      <c r="E1191" s="112">
        <v>42579</v>
      </c>
      <c r="F1191" s="97">
        <v>65</v>
      </c>
      <c r="G1191" s="13" t="s">
        <v>2109</v>
      </c>
      <c r="H1191" s="13" t="s">
        <v>965</v>
      </c>
      <c r="I1191" s="13" t="s">
        <v>130</v>
      </c>
      <c r="J1191" s="13" t="s">
        <v>109</v>
      </c>
      <c r="K1191" s="12">
        <v>0</v>
      </c>
      <c r="L1191" s="136">
        <v>42579</v>
      </c>
      <c r="M1191" s="122">
        <v>42580</v>
      </c>
      <c r="N1191" s="13">
        <v>65</v>
      </c>
      <c r="O1191" s="85" t="s">
        <v>93</v>
      </c>
      <c r="P1191" s="13">
        <v>163981</v>
      </c>
      <c r="Q1191" s="122">
        <v>42579</v>
      </c>
      <c r="R1191" s="13">
        <v>65</v>
      </c>
      <c r="S1191" s="20">
        <f t="shared" si="21"/>
        <v>0</v>
      </c>
    </row>
    <row r="1192" spans="1:19" x14ac:dyDescent="0.2">
      <c r="A1192" s="25">
        <v>1186</v>
      </c>
      <c r="B1192" s="11" t="s">
        <v>2110</v>
      </c>
      <c r="C1192" s="24">
        <v>42580</v>
      </c>
      <c r="D1192" s="12">
        <v>246909</v>
      </c>
      <c r="E1192" s="112">
        <v>42579</v>
      </c>
      <c r="F1192" s="97">
        <v>4</v>
      </c>
      <c r="G1192" s="13" t="s">
        <v>1634</v>
      </c>
      <c r="H1192" s="13" t="s">
        <v>1879</v>
      </c>
      <c r="I1192" s="13" t="s">
        <v>130</v>
      </c>
      <c r="J1192" s="13" t="s">
        <v>109</v>
      </c>
      <c r="K1192" s="12">
        <v>0</v>
      </c>
      <c r="L1192" s="136">
        <v>42579</v>
      </c>
      <c r="M1192" s="122">
        <v>42580</v>
      </c>
      <c r="N1192" s="13">
        <v>4</v>
      </c>
      <c r="O1192" s="85" t="s">
        <v>93</v>
      </c>
      <c r="P1192" s="13">
        <v>246909</v>
      </c>
      <c r="Q1192" s="122">
        <v>42579</v>
      </c>
      <c r="R1192" s="13">
        <v>4</v>
      </c>
      <c r="S1192" s="20">
        <f t="shared" si="21"/>
        <v>0</v>
      </c>
    </row>
    <row r="1193" spans="1:19" x14ac:dyDescent="0.2">
      <c r="A1193" s="25">
        <v>1187</v>
      </c>
      <c r="B1193" s="11" t="s">
        <v>2111</v>
      </c>
      <c r="C1193" s="24">
        <v>42580</v>
      </c>
      <c r="D1193" s="12">
        <v>225874</v>
      </c>
      <c r="E1193" s="112">
        <v>42578</v>
      </c>
      <c r="F1193" s="97">
        <v>4619.7</v>
      </c>
      <c r="G1193" s="13" t="s">
        <v>63</v>
      </c>
      <c r="H1193" s="13" t="s">
        <v>10</v>
      </c>
      <c r="I1193" s="13" t="s">
        <v>130</v>
      </c>
      <c r="J1193" s="13" t="s">
        <v>109</v>
      </c>
      <c r="K1193" s="12">
        <v>30</v>
      </c>
      <c r="L1193" s="136">
        <v>42609</v>
      </c>
      <c r="M1193" s="122">
        <v>42580</v>
      </c>
      <c r="N1193" s="13">
        <v>4619.7</v>
      </c>
      <c r="O1193" s="85" t="s">
        <v>20</v>
      </c>
      <c r="P1193" s="13">
        <v>1114</v>
      </c>
      <c r="Q1193" s="122">
        <v>42608</v>
      </c>
      <c r="R1193" s="13">
        <v>4619.7</v>
      </c>
      <c r="S1193" s="20">
        <f t="shared" si="21"/>
        <v>-1</v>
      </c>
    </row>
    <row r="1194" spans="1:19" x14ac:dyDescent="0.2">
      <c r="A1194" s="25">
        <v>1188</v>
      </c>
      <c r="B1194" s="11" t="s">
        <v>2112</v>
      </c>
      <c r="C1194" s="24">
        <v>42583</v>
      </c>
      <c r="D1194" s="12">
        <v>63721</v>
      </c>
      <c r="E1194" s="112">
        <v>42579</v>
      </c>
      <c r="F1194" s="97">
        <v>80</v>
      </c>
      <c r="G1194" s="13" t="s">
        <v>107</v>
      </c>
      <c r="H1194" s="13" t="s">
        <v>2113</v>
      </c>
      <c r="I1194" s="13" t="s">
        <v>130</v>
      </c>
      <c r="J1194" s="13" t="s">
        <v>109</v>
      </c>
      <c r="K1194" s="12">
        <v>0</v>
      </c>
      <c r="L1194" s="136">
        <v>42579</v>
      </c>
      <c r="M1194" s="122">
        <v>42583</v>
      </c>
      <c r="N1194" s="13">
        <v>80</v>
      </c>
      <c r="O1194" s="85" t="s">
        <v>0</v>
      </c>
      <c r="P1194" s="13">
        <v>45</v>
      </c>
      <c r="Q1194" s="122">
        <v>42579</v>
      </c>
      <c r="R1194" s="13">
        <v>80</v>
      </c>
      <c r="S1194" s="20">
        <f t="shared" si="21"/>
        <v>0</v>
      </c>
    </row>
    <row r="1195" spans="1:19" x14ac:dyDescent="0.2">
      <c r="A1195" s="25">
        <v>1189</v>
      </c>
      <c r="B1195" s="11" t="s">
        <v>2114</v>
      </c>
      <c r="C1195" s="24">
        <v>42583</v>
      </c>
      <c r="D1195" s="12">
        <v>16</v>
      </c>
      <c r="E1195" s="112">
        <v>42579</v>
      </c>
      <c r="F1195" s="97">
        <v>12.38</v>
      </c>
      <c r="G1195" s="13" t="s">
        <v>107</v>
      </c>
      <c r="H1195" s="13" t="s">
        <v>2115</v>
      </c>
      <c r="I1195" s="13" t="s">
        <v>130</v>
      </c>
      <c r="J1195" s="13" t="s">
        <v>109</v>
      </c>
      <c r="K1195" s="12">
        <v>0</v>
      </c>
      <c r="L1195" s="136">
        <v>42579</v>
      </c>
      <c r="M1195" s="122">
        <v>42583</v>
      </c>
      <c r="N1195" s="13">
        <v>12.38</v>
      </c>
      <c r="O1195" s="85" t="s">
        <v>0</v>
      </c>
      <c r="P1195" s="13">
        <v>16</v>
      </c>
      <c r="Q1195" s="122">
        <v>42579</v>
      </c>
      <c r="R1195" s="13">
        <v>12.38</v>
      </c>
      <c r="S1195" s="20">
        <f t="shared" si="21"/>
        <v>0</v>
      </c>
    </row>
    <row r="1196" spans="1:19" x14ac:dyDescent="0.2">
      <c r="A1196" s="25">
        <v>1190</v>
      </c>
      <c r="B1196" s="11" t="s">
        <v>2116</v>
      </c>
      <c r="C1196" s="24">
        <v>42584</v>
      </c>
      <c r="D1196" s="12">
        <v>85513</v>
      </c>
      <c r="E1196" s="112">
        <v>42578</v>
      </c>
      <c r="F1196" s="97">
        <v>493.49</v>
      </c>
      <c r="G1196" s="13" t="s">
        <v>99</v>
      </c>
      <c r="H1196" s="13" t="s">
        <v>857</v>
      </c>
      <c r="I1196" s="13" t="s">
        <v>130</v>
      </c>
      <c r="J1196" s="13" t="s">
        <v>109</v>
      </c>
      <c r="K1196" s="12">
        <v>0</v>
      </c>
      <c r="L1196" s="136">
        <v>42570</v>
      </c>
      <c r="M1196" s="122">
        <v>42584</v>
      </c>
      <c r="N1196" s="13">
        <v>493.49</v>
      </c>
      <c r="O1196" s="85" t="s">
        <v>27</v>
      </c>
      <c r="P1196" s="13">
        <v>1341</v>
      </c>
      <c r="Q1196" s="122">
        <v>42570</v>
      </c>
      <c r="R1196" s="13">
        <v>493.49</v>
      </c>
      <c r="S1196" s="20">
        <f t="shared" si="21"/>
        <v>0</v>
      </c>
    </row>
    <row r="1197" spans="1:19" x14ac:dyDescent="0.2">
      <c r="A1197" s="25">
        <v>1191</v>
      </c>
      <c r="B1197" s="11" t="s">
        <v>2117</v>
      </c>
      <c r="C1197" s="24">
        <v>42584</v>
      </c>
      <c r="D1197" s="12">
        <v>11110424</v>
      </c>
      <c r="E1197" s="112">
        <v>42583</v>
      </c>
      <c r="F1197" s="97">
        <v>37.99</v>
      </c>
      <c r="G1197" s="13" t="s">
        <v>740</v>
      </c>
      <c r="H1197" s="13" t="s">
        <v>2118</v>
      </c>
      <c r="I1197" s="13" t="s">
        <v>130</v>
      </c>
      <c r="J1197" s="13" t="s">
        <v>109</v>
      </c>
      <c r="K1197" s="12">
        <v>0</v>
      </c>
      <c r="L1197" s="136">
        <v>42583</v>
      </c>
      <c r="M1197" s="122">
        <v>42584</v>
      </c>
      <c r="N1197" s="13">
        <v>37.99</v>
      </c>
      <c r="O1197" s="85" t="s">
        <v>0</v>
      </c>
      <c r="P1197" s="13">
        <v>14</v>
      </c>
      <c r="Q1197" s="122">
        <v>42583</v>
      </c>
      <c r="R1197" s="13">
        <v>37.99</v>
      </c>
      <c r="S1197" s="20">
        <f t="shared" si="21"/>
        <v>0</v>
      </c>
    </row>
    <row r="1198" spans="1:19" x14ac:dyDescent="0.2">
      <c r="A1198" s="25">
        <v>1192</v>
      </c>
      <c r="B1198" s="11" t="s">
        <v>2119</v>
      </c>
      <c r="C1198" s="24">
        <v>42584</v>
      </c>
      <c r="D1198" s="12">
        <v>248825</v>
      </c>
      <c r="E1198" s="112">
        <v>42583</v>
      </c>
      <c r="F1198" s="97">
        <v>288</v>
      </c>
      <c r="G1198" s="13" t="s">
        <v>1634</v>
      </c>
      <c r="H1198" s="13" t="s">
        <v>2120</v>
      </c>
      <c r="I1198" s="13" t="s">
        <v>130</v>
      </c>
      <c r="J1198" s="13" t="s">
        <v>109</v>
      </c>
      <c r="K1198" s="12">
        <v>0</v>
      </c>
      <c r="L1198" s="136">
        <v>42583</v>
      </c>
      <c r="M1198" s="122">
        <v>42584</v>
      </c>
      <c r="N1198" s="13">
        <v>288</v>
      </c>
      <c r="O1198" s="85" t="s">
        <v>93</v>
      </c>
      <c r="P1198" s="13">
        <v>248825</v>
      </c>
      <c r="Q1198" s="122">
        <v>42583</v>
      </c>
      <c r="R1198" s="13">
        <v>288</v>
      </c>
      <c r="S1198" s="20">
        <f t="shared" si="21"/>
        <v>0</v>
      </c>
    </row>
    <row r="1199" spans="1:19" x14ac:dyDescent="0.2">
      <c r="A1199" s="25">
        <v>1193</v>
      </c>
      <c r="B1199" s="28" t="s">
        <v>2125</v>
      </c>
      <c r="C1199" s="29">
        <v>42584</v>
      </c>
      <c r="D1199" s="28">
        <v>5504244883</v>
      </c>
      <c r="E1199" s="114">
        <v>42582</v>
      </c>
      <c r="F1199" s="99">
        <v>1068.53</v>
      </c>
      <c r="G1199" s="28" t="s">
        <v>122</v>
      </c>
      <c r="H1199" s="28" t="s">
        <v>275</v>
      </c>
      <c r="I1199" s="28" t="s">
        <v>130</v>
      </c>
      <c r="J1199" s="28" t="s">
        <v>123</v>
      </c>
      <c r="K1199" s="30">
        <v>10</v>
      </c>
      <c r="L1199" s="93">
        <v>42592</v>
      </c>
      <c r="M1199" s="93">
        <v>42585</v>
      </c>
      <c r="N1199" s="28">
        <v>1068.53</v>
      </c>
      <c r="O1199" s="32" t="s">
        <v>20</v>
      </c>
      <c r="P1199" s="28">
        <v>1366</v>
      </c>
      <c r="Q1199" s="93">
        <v>42592</v>
      </c>
      <c r="R1199" s="32">
        <v>1068.53</v>
      </c>
      <c r="S1199" s="20">
        <f t="shared" si="21"/>
        <v>0</v>
      </c>
    </row>
    <row r="1200" spans="1:19" x14ac:dyDescent="0.2">
      <c r="A1200" s="25">
        <v>1194</v>
      </c>
      <c r="B1200" s="28" t="s">
        <v>2126</v>
      </c>
      <c r="C1200" s="29">
        <v>42584</v>
      </c>
      <c r="D1200" s="28">
        <v>3111176898</v>
      </c>
      <c r="E1200" s="114">
        <v>42582</v>
      </c>
      <c r="F1200" s="99">
        <v>217.61</v>
      </c>
      <c r="G1200" s="28" t="s">
        <v>122</v>
      </c>
      <c r="H1200" s="28" t="s">
        <v>275</v>
      </c>
      <c r="I1200" s="28" t="s">
        <v>130</v>
      </c>
      <c r="J1200" s="28" t="s">
        <v>123</v>
      </c>
      <c r="K1200" s="30">
        <v>10</v>
      </c>
      <c r="L1200" s="93">
        <v>42592</v>
      </c>
      <c r="M1200" s="93">
        <v>42585</v>
      </c>
      <c r="N1200" s="28">
        <v>217.61</v>
      </c>
      <c r="O1200" s="32" t="s">
        <v>20</v>
      </c>
      <c r="P1200" s="28">
        <v>1366</v>
      </c>
      <c r="Q1200" s="93">
        <v>42592</v>
      </c>
      <c r="R1200" s="32">
        <v>217.61</v>
      </c>
      <c r="S1200" s="20">
        <f t="shared" si="21"/>
        <v>0</v>
      </c>
    </row>
    <row r="1201" spans="1:19" x14ac:dyDescent="0.2">
      <c r="A1201" s="25">
        <v>1195</v>
      </c>
      <c r="B1201" s="28" t="s">
        <v>2127</v>
      </c>
      <c r="C1201" s="29">
        <v>42584</v>
      </c>
      <c r="D1201" s="28">
        <v>5408692425</v>
      </c>
      <c r="E1201" s="114">
        <v>42582</v>
      </c>
      <c r="F1201" s="99">
        <v>39.299999999999997</v>
      </c>
      <c r="G1201" s="28" t="s">
        <v>122</v>
      </c>
      <c r="H1201" s="28" t="s">
        <v>275</v>
      </c>
      <c r="I1201" s="28" t="s">
        <v>130</v>
      </c>
      <c r="J1201" s="28" t="s">
        <v>123</v>
      </c>
      <c r="K1201" s="30">
        <v>10</v>
      </c>
      <c r="L1201" s="93">
        <v>42592</v>
      </c>
      <c r="M1201" s="93">
        <v>42585</v>
      </c>
      <c r="N1201" s="28">
        <v>39.299999999999997</v>
      </c>
      <c r="O1201" s="32" t="s">
        <v>20</v>
      </c>
      <c r="P1201" s="28">
        <v>1366</v>
      </c>
      <c r="Q1201" s="93">
        <v>42592</v>
      </c>
      <c r="R1201" s="32">
        <v>39.299999999999997</v>
      </c>
      <c r="S1201" s="20">
        <f t="shared" si="21"/>
        <v>0</v>
      </c>
    </row>
    <row r="1202" spans="1:19" x14ac:dyDescent="0.2">
      <c r="A1202" s="25">
        <v>1196</v>
      </c>
      <c r="B1202" s="28" t="s">
        <v>2128</v>
      </c>
      <c r="C1202" s="29">
        <v>42584</v>
      </c>
      <c r="D1202" s="28">
        <v>3604578852</v>
      </c>
      <c r="E1202" s="114">
        <v>42582</v>
      </c>
      <c r="F1202" s="99">
        <v>91.44</v>
      </c>
      <c r="G1202" s="28" t="s">
        <v>122</v>
      </c>
      <c r="H1202" s="28" t="s">
        <v>275</v>
      </c>
      <c r="I1202" s="28" t="s">
        <v>130</v>
      </c>
      <c r="J1202" s="28" t="s">
        <v>123</v>
      </c>
      <c r="K1202" s="30">
        <v>10</v>
      </c>
      <c r="L1202" s="93">
        <v>42592</v>
      </c>
      <c r="M1202" s="93">
        <v>42585</v>
      </c>
      <c r="N1202" s="28">
        <v>91.44</v>
      </c>
      <c r="O1202" s="32" t="s">
        <v>20</v>
      </c>
      <c r="P1202" s="28">
        <v>1366</v>
      </c>
      <c r="Q1202" s="93">
        <v>42592</v>
      </c>
      <c r="R1202" s="32">
        <v>91.44</v>
      </c>
      <c r="S1202" s="20">
        <f t="shared" si="21"/>
        <v>0</v>
      </c>
    </row>
    <row r="1203" spans="1:19" x14ac:dyDescent="0.2">
      <c r="A1203" s="25">
        <v>1197</v>
      </c>
      <c r="B1203" s="28" t="s">
        <v>2129</v>
      </c>
      <c r="C1203" s="29">
        <v>42584</v>
      </c>
      <c r="D1203" s="28">
        <v>3604578853</v>
      </c>
      <c r="E1203" s="114">
        <v>42582</v>
      </c>
      <c r="F1203" s="99">
        <v>138.03</v>
      </c>
      <c r="G1203" s="28" t="s">
        <v>122</v>
      </c>
      <c r="H1203" s="28" t="s">
        <v>275</v>
      </c>
      <c r="I1203" s="28" t="s">
        <v>130</v>
      </c>
      <c r="J1203" s="28" t="s">
        <v>123</v>
      </c>
      <c r="K1203" s="30">
        <v>10</v>
      </c>
      <c r="L1203" s="93">
        <v>42592</v>
      </c>
      <c r="M1203" s="93">
        <v>42585</v>
      </c>
      <c r="N1203" s="28">
        <v>138.03</v>
      </c>
      <c r="O1203" s="32" t="s">
        <v>20</v>
      </c>
      <c r="P1203" s="28">
        <v>1366</v>
      </c>
      <c r="Q1203" s="93">
        <v>42592</v>
      </c>
      <c r="R1203" s="32">
        <v>138.03</v>
      </c>
      <c r="S1203" s="20">
        <f t="shared" si="21"/>
        <v>0</v>
      </c>
    </row>
    <row r="1204" spans="1:19" x14ac:dyDescent="0.2">
      <c r="A1204" s="25">
        <v>1198</v>
      </c>
      <c r="B1204" s="28" t="s">
        <v>2130</v>
      </c>
      <c r="C1204" s="29">
        <v>42584</v>
      </c>
      <c r="D1204" s="28">
        <v>3604578854</v>
      </c>
      <c r="E1204" s="114">
        <v>42582</v>
      </c>
      <c r="F1204" s="99">
        <v>110.33</v>
      </c>
      <c r="G1204" s="28" t="s">
        <v>122</v>
      </c>
      <c r="H1204" s="28" t="s">
        <v>275</v>
      </c>
      <c r="I1204" s="28" t="s">
        <v>130</v>
      </c>
      <c r="J1204" s="28" t="s">
        <v>123</v>
      </c>
      <c r="K1204" s="30">
        <v>10</v>
      </c>
      <c r="L1204" s="93">
        <v>42592</v>
      </c>
      <c r="M1204" s="93">
        <v>42585</v>
      </c>
      <c r="N1204" s="28">
        <v>110.33</v>
      </c>
      <c r="O1204" s="32" t="s">
        <v>20</v>
      </c>
      <c r="P1204" s="28">
        <v>1366</v>
      </c>
      <c r="Q1204" s="93">
        <v>42592</v>
      </c>
      <c r="R1204" s="32">
        <v>110.33</v>
      </c>
      <c r="S1204" s="20">
        <f t="shared" si="21"/>
        <v>0</v>
      </c>
    </row>
    <row r="1205" spans="1:19" x14ac:dyDescent="0.2">
      <c r="A1205" s="25">
        <v>1199</v>
      </c>
      <c r="B1205" s="28" t="s">
        <v>2131</v>
      </c>
      <c r="C1205" s="29">
        <v>42584</v>
      </c>
      <c r="D1205" s="28">
        <v>3704525407</v>
      </c>
      <c r="E1205" s="114">
        <v>42582</v>
      </c>
      <c r="F1205" s="99">
        <v>2129.14</v>
      </c>
      <c r="G1205" s="28" t="s">
        <v>122</v>
      </c>
      <c r="H1205" s="28" t="s">
        <v>275</v>
      </c>
      <c r="I1205" s="28" t="s">
        <v>130</v>
      </c>
      <c r="J1205" s="28" t="s">
        <v>123</v>
      </c>
      <c r="K1205" s="30">
        <v>10</v>
      </c>
      <c r="L1205" s="93">
        <v>42592</v>
      </c>
      <c r="M1205" s="93">
        <v>42585</v>
      </c>
      <c r="N1205" s="28">
        <v>2129.14</v>
      </c>
      <c r="O1205" s="32" t="s">
        <v>20</v>
      </c>
      <c r="P1205" s="28">
        <v>1366</v>
      </c>
      <c r="Q1205" s="93">
        <v>42592</v>
      </c>
      <c r="R1205" s="32">
        <v>2129.14</v>
      </c>
      <c r="S1205" s="20">
        <f t="shared" si="21"/>
        <v>0</v>
      </c>
    </row>
    <row r="1206" spans="1:19" x14ac:dyDescent="0.2">
      <c r="A1206" s="25">
        <v>1200</v>
      </c>
      <c r="B1206" s="28" t="s">
        <v>2132</v>
      </c>
      <c r="C1206" s="29">
        <v>42584</v>
      </c>
      <c r="D1206" s="28">
        <v>3704525408</v>
      </c>
      <c r="E1206" s="114">
        <v>42582</v>
      </c>
      <c r="F1206" s="99">
        <v>713.78</v>
      </c>
      <c r="G1206" s="28" t="s">
        <v>122</v>
      </c>
      <c r="H1206" s="28" t="s">
        <v>275</v>
      </c>
      <c r="I1206" s="28" t="s">
        <v>130</v>
      </c>
      <c r="J1206" s="28" t="s">
        <v>123</v>
      </c>
      <c r="K1206" s="30">
        <v>10</v>
      </c>
      <c r="L1206" s="93">
        <v>42592</v>
      </c>
      <c r="M1206" s="93">
        <v>42585</v>
      </c>
      <c r="N1206" s="28">
        <v>713.78</v>
      </c>
      <c r="O1206" s="32" t="s">
        <v>20</v>
      </c>
      <c r="P1206" s="28">
        <v>1366</v>
      </c>
      <c r="Q1206" s="93">
        <v>42592</v>
      </c>
      <c r="R1206" s="32">
        <v>713.78</v>
      </c>
      <c r="S1206" s="20">
        <f t="shared" si="21"/>
        <v>0</v>
      </c>
    </row>
    <row r="1207" spans="1:19" x14ac:dyDescent="0.2">
      <c r="A1207" s="25">
        <v>1201</v>
      </c>
      <c r="B1207" s="28" t="s">
        <v>2133</v>
      </c>
      <c r="C1207" s="29">
        <v>42584</v>
      </c>
      <c r="D1207" s="28">
        <v>3704525409</v>
      </c>
      <c r="E1207" s="114">
        <v>42582</v>
      </c>
      <c r="F1207" s="99">
        <v>691.92</v>
      </c>
      <c r="G1207" s="28" t="s">
        <v>122</v>
      </c>
      <c r="H1207" s="28" t="s">
        <v>275</v>
      </c>
      <c r="I1207" s="28" t="s">
        <v>130</v>
      </c>
      <c r="J1207" s="28" t="s">
        <v>123</v>
      </c>
      <c r="K1207" s="30">
        <v>10</v>
      </c>
      <c r="L1207" s="93">
        <v>42592</v>
      </c>
      <c r="M1207" s="93">
        <v>42585</v>
      </c>
      <c r="N1207" s="28">
        <v>691.92</v>
      </c>
      <c r="O1207" s="32" t="s">
        <v>20</v>
      </c>
      <c r="P1207" s="28">
        <v>1366</v>
      </c>
      <c r="Q1207" s="93">
        <v>42592</v>
      </c>
      <c r="R1207" s="32">
        <v>691.92</v>
      </c>
      <c r="S1207" s="20">
        <f t="shared" si="21"/>
        <v>0</v>
      </c>
    </row>
    <row r="1208" spans="1:19" x14ac:dyDescent="0.2">
      <c r="A1208" s="25">
        <v>1202</v>
      </c>
      <c r="B1208" s="28" t="s">
        <v>2134</v>
      </c>
      <c r="C1208" s="29">
        <v>42584</v>
      </c>
      <c r="D1208" s="28">
        <v>55304328328</v>
      </c>
      <c r="E1208" s="114">
        <v>42582</v>
      </c>
      <c r="F1208" s="99">
        <v>329.76</v>
      </c>
      <c r="G1208" s="28" t="s">
        <v>122</v>
      </c>
      <c r="H1208" s="28" t="s">
        <v>275</v>
      </c>
      <c r="I1208" s="28" t="s">
        <v>130</v>
      </c>
      <c r="J1208" s="28" t="s">
        <v>123</v>
      </c>
      <c r="K1208" s="30">
        <v>10</v>
      </c>
      <c r="L1208" s="93">
        <v>42592</v>
      </c>
      <c r="M1208" s="93">
        <v>42585</v>
      </c>
      <c r="N1208" s="28">
        <v>329.76</v>
      </c>
      <c r="O1208" s="32" t="s">
        <v>20</v>
      </c>
      <c r="P1208" s="28">
        <v>1366</v>
      </c>
      <c r="Q1208" s="93">
        <v>42592</v>
      </c>
      <c r="R1208" s="32">
        <v>329.76</v>
      </c>
      <c r="S1208" s="20">
        <f t="shared" si="21"/>
        <v>0</v>
      </c>
    </row>
    <row r="1209" spans="1:19" x14ac:dyDescent="0.2">
      <c r="A1209" s="25">
        <v>1203</v>
      </c>
      <c r="B1209" s="28" t="s">
        <v>2135</v>
      </c>
      <c r="C1209" s="29">
        <v>42584</v>
      </c>
      <c r="D1209" s="28">
        <v>5504243892</v>
      </c>
      <c r="E1209" s="114">
        <v>42582</v>
      </c>
      <c r="F1209" s="99">
        <v>147.5</v>
      </c>
      <c r="G1209" s="28" t="s">
        <v>122</v>
      </c>
      <c r="H1209" s="28" t="s">
        <v>275</v>
      </c>
      <c r="I1209" s="28" t="s">
        <v>130</v>
      </c>
      <c r="J1209" s="28" t="s">
        <v>123</v>
      </c>
      <c r="K1209" s="30">
        <v>10</v>
      </c>
      <c r="L1209" s="93">
        <v>42592</v>
      </c>
      <c r="M1209" s="93">
        <v>42585</v>
      </c>
      <c r="N1209" s="28">
        <v>147.5</v>
      </c>
      <c r="O1209" s="32" t="s">
        <v>20</v>
      </c>
      <c r="P1209" s="28">
        <v>1366</v>
      </c>
      <c r="Q1209" s="93">
        <v>42592</v>
      </c>
      <c r="R1209" s="32">
        <v>147.5</v>
      </c>
      <c r="S1209" s="20">
        <f t="shared" si="21"/>
        <v>0</v>
      </c>
    </row>
    <row r="1210" spans="1:19" x14ac:dyDescent="0.2">
      <c r="A1210" s="25">
        <v>1204</v>
      </c>
      <c r="B1210" s="28" t="s">
        <v>2136</v>
      </c>
      <c r="C1210" s="29">
        <v>42584</v>
      </c>
      <c r="D1210" s="28">
        <v>2200104636</v>
      </c>
      <c r="E1210" s="114">
        <v>42580</v>
      </c>
      <c r="F1210" s="99">
        <v>274.3</v>
      </c>
      <c r="G1210" s="28" t="s">
        <v>663</v>
      </c>
      <c r="H1210" s="28" t="s">
        <v>275</v>
      </c>
      <c r="I1210" s="28" t="s">
        <v>130</v>
      </c>
      <c r="J1210" s="28" t="s">
        <v>123</v>
      </c>
      <c r="K1210" s="30">
        <v>30</v>
      </c>
      <c r="L1210" s="93">
        <v>42610</v>
      </c>
      <c r="M1210" s="93">
        <v>42585</v>
      </c>
      <c r="N1210" s="28">
        <v>274.3</v>
      </c>
      <c r="O1210" s="32" t="s">
        <v>3765</v>
      </c>
      <c r="P1210" s="28">
        <v>3440293</v>
      </c>
      <c r="Q1210" s="93">
        <v>42611</v>
      </c>
      <c r="R1210" s="28">
        <v>274.3</v>
      </c>
      <c r="S1210" s="20">
        <f t="shared" si="21"/>
        <v>1</v>
      </c>
    </row>
    <row r="1211" spans="1:19" x14ac:dyDescent="0.2">
      <c r="A1211" s="25">
        <v>1205</v>
      </c>
      <c r="B1211" s="28" t="s">
        <v>2137</v>
      </c>
      <c r="C1211" s="29">
        <v>42584</v>
      </c>
      <c r="D1211" s="28">
        <v>2200104637</v>
      </c>
      <c r="E1211" s="114">
        <v>42580</v>
      </c>
      <c r="F1211" s="99">
        <v>1020.24</v>
      </c>
      <c r="G1211" s="28" t="s">
        <v>663</v>
      </c>
      <c r="H1211" s="28" t="s">
        <v>275</v>
      </c>
      <c r="I1211" s="28" t="s">
        <v>130</v>
      </c>
      <c r="J1211" s="28" t="s">
        <v>123</v>
      </c>
      <c r="K1211" s="30">
        <v>30</v>
      </c>
      <c r="L1211" s="93">
        <v>42610</v>
      </c>
      <c r="M1211" s="93">
        <v>42585</v>
      </c>
      <c r="N1211" s="28">
        <v>1020.24</v>
      </c>
      <c r="O1211" s="32" t="s">
        <v>3765</v>
      </c>
      <c r="P1211" s="28">
        <v>3440293</v>
      </c>
      <c r="Q1211" s="93">
        <v>42611</v>
      </c>
      <c r="R1211" s="28">
        <v>1020.24</v>
      </c>
      <c r="S1211" s="20">
        <f t="shared" si="21"/>
        <v>1</v>
      </c>
    </row>
    <row r="1212" spans="1:19" x14ac:dyDescent="0.2">
      <c r="A1212" s="25">
        <v>1206</v>
      </c>
      <c r="B1212" s="28" t="s">
        <v>2138</v>
      </c>
      <c r="C1212" s="29">
        <v>42584</v>
      </c>
      <c r="D1212" s="28">
        <v>2200104638</v>
      </c>
      <c r="E1212" s="114">
        <v>42580</v>
      </c>
      <c r="F1212" s="99">
        <v>634.14</v>
      </c>
      <c r="G1212" s="28" t="s">
        <v>663</v>
      </c>
      <c r="H1212" s="28" t="s">
        <v>275</v>
      </c>
      <c r="I1212" s="28" t="s">
        <v>130</v>
      </c>
      <c r="J1212" s="28" t="s">
        <v>123</v>
      </c>
      <c r="K1212" s="30">
        <v>30</v>
      </c>
      <c r="L1212" s="93">
        <v>42610</v>
      </c>
      <c r="M1212" s="93">
        <v>42585</v>
      </c>
      <c r="N1212" s="28">
        <v>634.14</v>
      </c>
      <c r="O1212" s="32" t="s">
        <v>3765</v>
      </c>
      <c r="P1212" s="28">
        <v>3440293</v>
      </c>
      <c r="Q1212" s="93">
        <v>42611</v>
      </c>
      <c r="R1212" s="28">
        <v>634.14</v>
      </c>
      <c r="S1212" s="20">
        <f t="shared" si="21"/>
        <v>1</v>
      </c>
    </row>
    <row r="1213" spans="1:19" x14ac:dyDescent="0.2">
      <c r="A1213" s="25">
        <v>1207</v>
      </c>
      <c r="B1213" s="28" t="s">
        <v>2139</v>
      </c>
      <c r="C1213" s="29">
        <v>42584</v>
      </c>
      <c r="D1213" s="28">
        <v>2200104639</v>
      </c>
      <c r="E1213" s="114">
        <v>42580</v>
      </c>
      <c r="F1213" s="99">
        <v>3503.32</v>
      </c>
      <c r="G1213" s="28" t="s">
        <v>663</v>
      </c>
      <c r="H1213" s="28" t="s">
        <v>275</v>
      </c>
      <c r="I1213" s="28" t="s">
        <v>130</v>
      </c>
      <c r="J1213" s="28" t="s">
        <v>123</v>
      </c>
      <c r="K1213" s="30">
        <v>30</v>
      </c>
      <c r="L1213" s="93">
        <v>42610</v>
      </c>
      <c r="M1213" s="93">
        <v>42585</v>
      </c>
      <c r="N1213" s="28">
        <v>3503.32</v>
      </c>
      <c r="O1213" s="32" t="s">
        <v>3765</v>
      </c>
      <c r="P1213" s="28">
        <v>3440293</v>
      </c>
      <c r="Q1213" s="93">
        <v>42611</v>
      </c>
      <c r="R1213" s="28">
        <v>3503.32</v>
      </c>
      <c r="S1213" s="20">
        <f t="shared" si="21"/>
        <v>1</v>
      </c>
    </row>
    <row r="1214" spans="1:19" x14ac:dyDescent="0.2">
      <c r="A1214" s="25">
        <v>1208</v>
      </c>
      <c r="B1214" s="28" t="s">
        <v>2140</v>
      </c>
      <c r="C1214" s="29">
        <v>42584</v>
      </c>
      <c r="D1214" s="28">
        <v>2200104640</v>
      </c>
      <c r="E1214" s="114">
        <v>42580</v>
      </c>
      <c r="F1214" s="99">
        <v>567.65</v>
      </c>
      <c r="G1214" s="28" t="s">
        <v>663</v>
      </c>
      <c r="H1214" s="28" t="s">
        <v>275</v>
      </c>
      <c r="I1214" s="28" t="s">
        <v>130</v>
      </c>
      <c r="J1214" s="28" t="s">
        <v>123</v>
      </c>
      <c r="K1214" s="30">
        <v>30</v>
      </c>
      <c r="L1214" s="93">
        <v>42610</v>
      </c>
      <c r="M1214" s="93">
        <v>42585</v>
      </c>
      <c r="N1214" s="28">
        <v>567.65</v>
      </c>
      <c r="O1214" s="32" t="s">
        <v>3765</v>
      </c>
      <c r="P1214" s="28">
        <v>3440293</v>
      </c>
      <c r="Q1214" s="93">
        <v>42611</v>
      </c>
      <c r="R1214" s="28">
        <v>567.65</v>
      </c>
      <c r="S1214" s="20">
        <f t="shared" si="21"/>
        <v>1</v>
      </c>
    </row>
    <row r="1215" spans="1:19" x14ac:dyDescent="0.2">
      <c r="A1215" s="25">
        <v>1209</v>
      </c>
      <c r="B1215" s="28" t="s">
        <v>2141</v>
      </c>
      <c r="C1215" s="29">
        <v>42584</v>
      </c>
      <c r="D1215" s="28">
        <v>2200104647</v>
      </c>
      <c r="E1215" s="114">
        <v>42580</v>
      </c>
      <c r="F1215" s="99">
        <v>1154.19</v>
      </c>
      <c r="G1215" s="28" t="s">
        <v>663</v>
      </c>
      <c r="H1215" s="28" t="s">
        <v>275</v>
      </c>
      <c r="I1215" s="28" t="s">
        <v>130</v>
      </c>
      <c r="J1215" s="28" t="s">
        <v>123</v>
      </c>
      <c r="K1215" s="30">
        <v>30</v>
      </c>
      <c r="L1215" s="93">
        <v>42610</v>
      </c>
      <c r="M1215" s="93">
        <v>42585</v>
      </c>
      <c r="N1215" s="28">
        <v>1154.19</v>
      </c>
      <c r="O1215" s="32" t="s">
        <v>3765</v>
      </c>
      <c r="P1215" s="28">
        <v>3440293</v>
      </c>
      <c r="Q1215" s="93">
        <v>42611</v>
      </c>
      <c r="R1215" s="28">
        <v>1154.19</v>
      </c>
      <c r="S1215" s="20">
        <f t="shared" ref="S1215:S1277" si="22">Q1215-L1215</f>
        <v>1</v>
      </c>
    </row>
    <row r="1216" spans="1:19" x14ac:dyDescent="0.2">
      <c r="A1216" s="25">
        <v>1210</v>
      </c>
      <c r="B1216" s="28" t="s">
        <v>2142</v>
      </c>
      <c r="C1216" s="29">
        <v>42584</v>
      </c>
      <c r="D1216" s="28">
        <v>196</v>
      </c>
      <c r="E1216" s="114">
        <v>42583</v>
      </c>
      <c r="F1216" s="99">
        <v>7900</v>
      </c>
      <c r="G1216" s="28" t="s">
        <v>2143</v>
      </c>
      <c r="H1216" s="28" t="s">
        <v>1959</v>
      </c>
      <c r="I1216" s="28" t="s">
        <v>130</v>
      </c>
      <c r="J1216" s="28" t="s">
        <v>123</v>
      </c>
      <c r="K1216" s="30">
        <v>30</v>
      </c>
      <c r="L1216" s="93">
        <v>42613</v>
      </c>
      <c r="M1216" s="93">
        <v>42591</v>
      </c>
      <c r="N1216" s="28">
        <v>7900</v>
      </c>
      <c r="O1216" s="32" t="s">
        <v>20</v>
      </c>
      <c r="P1216" s="28">
        <v>1397</v>
      </c>
      <c r="Q1216" s="93">
        <v>42613</v>
      </c>
      <c r="R1216" s="32">
        <v>7900</v>
      </c>
      <c r="S1216" s="20">
        <f t="shared" si="22"/>
        <v>0</v>
      </c>
    </row>
    <row r="1217" spans="1:19" x14ac:dyDescent="0.2">
      <c r="A1217" s="25">
        <v>1211</v>
      </c>
      <c r="B1217" s="11" t="s">
        <v>2144</v>
      </c>
      <c r="C1217" s="24">
        <v>42584</v>
      </c>
      <c r="D1217" s="12">
        <v>594020</v>
      </c>
      <c r="E1217" s="112">
        <v>42582</v>
      </c>
      <c r="F1217" s="97">
        <v>20</v>
      </c>
      <c r="G1217" s="13" t="s">
        <v>2145</v>
      </c>
      <c r="H1217" s="13" t="s">
        <v>2146</v>
      </c>
      <c r="I1217" s="13" t="s">
        <v>130</v>
      </c>
      <c r="J1217" s="13" t="s">
        <v>109</v>
      </c>
      <c r="K1217" s="12">
        <v>0</v>
      </c>
      <c r="L1217" s="136">
        <v>42582</v>
      </c>
      <c r="M1217" s="122">
        <v>42584</v>
      </c>
      <c r="N1217" s="13">
        <v>20</v>
      </c>
      <c r="O1217" s="85" t="s">
        <v>93</v>
      </c>
      <c r="P1217" s="12">
        <v>594020</v>
      </c>
      <c r="Q1217" s="122">
        <v>42582</v>
      </c>
      <c r="R1217" s="13">
        <v>20</v>
      </c>
      <c r="S1217" s="20">
        <f t="shared" si="22"/>
        <v>0</v>
      </c>
    </row>
    <row r="1218" spans="1:19" x14ac:dyDescent="0.2">
      <c r="A1218" s="25">
        <v>1212</v>
      </c>
      <c r="B1218" s="11" t="s">
        <v>2147</v>
      </c>
      <c r="C1218" s="24">
        <v>42585</v>
      </c>
      <c r="D1218" s="12">
        <v>225877</v>
      </c>
      <c r="E1218" s="112">
        <v>42584</v>
      </c>
      <c r="F1218" s="97">
        <v>19168.8</v>
      </c>
      <c r="G1218" s="13" t="s">
        <v>63</v>
      </c>
      <c r="H1218" s="13" t="s">
        <v>2148</v>
      </c>
      <c r="I1218" s="13" t="s">
        <v>130</v>
      </c>
      <c r="J1218" s="13" t="s">
        <v>109</v>
      </c>
      <c r="K1218" s="12">
        <v>30</v>
      </c>
      <c r="L1218" s="136">
        <v>42617</v>
      </c>
      <c r="M1218" s="122">
        <v>42585</v>
      </c>
      <c r="N1218" s="13">
        <v>19168.8</v>
      </c>
      <c r="O1218" s="85" t="s">
        <v>20</v>
      </c>
      <c r="P1218" s="13">
        <v>1156</v>
      </c>
      <c r="Q1218" s="122">
        <v>42615</v>
      </c>
      <c r="R1218" s="13">
        <v>19168.8</v>
      </c>
      <c r="S1218" s="20">
        <f t="shared" si="22"/>
        <v>-2</v>
      </c>
    </row>
    <row r="1219" spans="1:19" x14ac:dyDescent="0.2">
      <c r="A1219" s="25">
        <v>1213</v>
      </c>
      <c r="B1219" s="28" t="s">
        <v>2149</v>
      </c>
      <c r="C1219" s="29">
        <v>42585</v>
      </c>
      <c r="D1219" s="28">
        <v>84</v>
      </c>
      <c r="E1219" s="114">
        <v>42583</v>
      </c>
      <c r="F1219" s="99">
        <v>3611</v>
      </c>
      <c r="G1219" s="28" t="s">
        <v>2028</v>
      </c>
      <c r="H1219" s="28" t="s">
        <v>2150</v>
      </c>
      <c r="I1219" s="28" t="s">
        <v>130</v>
      </c>
      <c r="J1219" s="28" t="s">
        <v>117</v>
      </c>
      <c r="K1219" s="30">
        <v>30</v>
      </c>
      <c r="L1219" s="93">
        <v>42614</v>
      </c>
      <c r="M1219" s="93">
        <v>42587</v>
      </c>
      <c r="N1219" s="28">
        <v>3611</v>
      </c>
      <c r="O1219" s="32" t="s">
        <v>27</v>
      </c>
      <c r="P1219" s="28">
        <v>1398</v>
      </c>
      <c r="Q1219" s="93">
        <v>42613</v>
      </c>
      <c r="R1219" s="32">
        <v>3611</v>
      </c>
      <c r="S1219" s="20">
        <f t="shared" si="22"/>
        <v>-1</v>
      </c>
    </row>
    <row r="1220" spans="1:19" x14ac:dyDescent="0.2">
      <c r="A1220" s="25">
        <v>1214</v>
      </c>
      <c r="B1220" s="28" t="s">
        <v>2151</v>
      </c>
      <c r="C1220" s="29">
        <v>42586</v>
      </c>
      <c r="D1220" s="28">
        <v>23595</v>
      </c>
      <c r="E1220" s="114">
        <v>42580</v>
      </c>
      <c r="F1220" s="99">
        <v>738.71</v>
      </c>
      <c r="G1220" s="28" t="s">
        <v>562</v>
      </c>
      <c r="H1220" s="28" t="s">
        <v>16</v>
      </c>
      <c r="I1220" s="28" t="s">
        <v>130</v>
      </c>
      <c r="J1220" s="28" t="s">
        <v>123</v>
      </c>
      <c r="K1220" s="30">
        <v>15</v>
      </c>
      <c r="L1220" s="93">
        <v>42595</v>
      </c>
      <c r="M1220" s="93">
        <v>42587</v>
      </c>
      <c r="N1220" s="28">
        <v>738.71</v>
      </c>
      <c r="O1220" s="32" t="s">
        <v>3765</v>
      </c>
      <c r="P1220" s="28">
        <v>3440285</v>
      </c>
      <c r="Q1220" s="124">
        <v>42595</v>
      </c>
      <c r="R1220" s="28">
        <v>738.71</v>
      </c>
      <c r="S1220" s="20">
        <f t="shared" si="22"/>
        <v>0</v>
      </c>
    </row>
    <row r="1221" spans="1:19" x14ac:dyDescent="0.2">
      <c r="A1221" s="25">
        <v>1215</v>
      </c>
      <c r="B1221" s="28" t="s">
        <v>2152</v>
      </c>
      <c r="C1221" s="29">
        <v>42586</v>
      </c>
      <c r="D1221" s="28">
        <v>2200158974</v>
      </c>
      <c r="E1221" s="114">
        <v>42571</v>
      </c>
      <c r="F1221" s="99">
        <v>42980.93</v>
      </c>
      <c r="G1221" s="28" t="s">
        <v>663</v>
      </c>
      <c r="H1221" s="28" t="s">
        <v>2153</v>
      </c>
      <c r="I1221" s="28" t="s">
        <v>130</v>
      </c>
      <c r="J1221" s="28" t="s">
        <v>123</v>
      </c>
      <c r="K1221" s="30">
        <v>0</v>
      </c>
      <c r="L1221" s="93">
        <v>42571</v>
      </c>
      <c r="M1221" s="93">
        <v>42586</v>
      </c>
      <c r="N1221" s="28">
        <v>42980.93</v>
      </c>
      <c r="O1221" s="32" t="s">
        <v>3765</v>
      </c>
      <c r="P1221" s="28">
        <v>3535650</v>
      </c>
      <c r="Q1221" s="124">
        <v>42571</v>
      </c>
      <c r="R1221" s="28">
        <v>42980.93</v>
      </c>
      <c r="S1221" s="20">
        <f t="shared" si="22"/>
        <v>0</v>
      </c>
    </row>
    <row r="1222" spans="1:19" x14ac:dyDescent="0.2">
      <c r="A1222" s="25">
        <v>1216</v>
      </c>
      <c r="B1222" s="11" t="s">
        <v>2158</v>
      </c>
      <c r="C1222" s="24">
        <v>42586</v>
      </c>
      <c r="D1222" s="12">
        <v>594367</v>
      </c>
      <c r="E1222" s="112">
        <v>42586</v>
      </c>
      <c r="F1222" s="97">
        <v>20</v>
      </c>
      <c r="G1222" s="13" t="s">
        <v>2145</v>
      </c>
      <c r="H1222" s="13" t="s">
        <v>2146</v>
      </c>
      <c r="I1222" s="13" t="s">
        <v>130</v>
      </c>
      <c r="J1222" s="13" t="s">
        <v>109</v>
      </c>
      <c r="K1222" s="12">
        <v>0</v>
      </c>
      <c r="L1222" s="136">
        <v>42586</v>
      </c>
      <c r="M1222" s="122">
        <v>42586</v>
      </c>
      <c r="N1222" s="13">
        <v>20</v>
      </c>
      <c r="O1222" s="85" t="s">
        <v>93</v>
      </c>
      <c r="P1222" s="13">
        <v>594367</v>
      </c>
      <c r="Q1222" s="122">
        <v>42586</v>
      </c>
      <c r="R1222" s="13">
        <v>20</v>
      </c>
      <c r="S1222" s="20">
        <f t="shared" si="22"/>
        <v>0</v>
      </c>
    </row>
    <row r="1223" spans="1:19" x14ac:dyDescent="0.2">
      <c r="A1223" s="25">
        <v>1217</v>
      </c>
      <c r="B1223" s="11" t="s">
        <v>2159</v>
      </c>
      <c r="C1223" s="24">
        <v>42587</v>
      </c>
      <c r="D1223" s="12">
        <v>64013</v>
      </c>
      <c r="E1223" s="112">
        <v>42585</v>
      </c>
      <c r="F1223" s="97">
        <v>86</v>
      </c>
      <c r="G1223" s="13" t="s">
        <v>107</v>
      </c>
      <c r="H1223" s="13" t="s">
        <v>2160</v>
      </c>
      <c r="I1223" s="13" t="s">
        <v>130</v>
      </c>
      <c r="J1223" s="13" t="s">
        <v>109</v>
      </c>
      <c r="K1223" s="12">
        <v>0</v>
      </c>
      <c r="L1223" s="136">
        <v>42585</v>
      </c>
      <c r="M1223" s="122">
        <v>42587</v>
      </c>
      <c r="N1223" s="13">
        <v>86</v>
      </c>
      <c r="O1223" s="85" t="s">
        <v>0</v>
      </c>
      <c r="P1223" s="13">
        <v>57788</v>
      </c>
      <c r="Q1223" s="122">
        <v>42585</v>
      </c>
      <c r="R1223" s="13">
        <v>86</v>
      </c>
      <c r="S1223" s="20">
        <f t="shared" si="22"/>
        <v>0</v>
      </c>
    </row>
    <row r="1224" spans="1:19" x14ac:dyDescent="0.2">
      <c r="A1224" s="25">
        <v>1218</v>
      </c>
      <c r="B1224" s="28" t="s">
        <v>2161</v>
      </c>
      <c r="C1224" s="29">
        <v>42590</v>
      </c>
      <c r="D1224" s="28">
        <v>2055171</v>
      </c>
      <c r="E1224" s="114">
        <v>42585</v>
      </c>
      <c r="F1224" s="99">
        <v>3468.79</v>
      </c>
      <c r="G1224" s="28" t="s">
        <v>263</v>
      </c>
      <c r="H1224" s="28" t="s">
        <v>16</v>
      </c>
      <c r="I1224" s="28" t="s">
        <v>130</v>
      </c>
      <c r="J1224" s="28" t="s">
        <v>123</v>
      </c>
      <c r="K1224" s="30">
        <v>15</v>
      </c>
      <c r="L1224" s="93">
        <v>42593</v>
      </c>
      <c r="M1224" s="93">
        <v>42592</v>
      </c>
      <c r="N1224" s="28">
        <v>3468.79</v>
      </c>
      <c r="O1224" s="32" t="s">
        <v>20</v>
      </c>
      <c r="P1224" s="28">
        <v>1369</v>
      </c>
      <c r="Q1224" s="93">
        <v>42592</v>
      </c>
      <c r="R1224" s="32">
        <v>3468.79</v>
      </c>
      <c r="S1224" s="20">
        <f t="shared" si="22"/>
        <v>-1</v>
      </c>
    </row>
    <row r="1225" spans="1:19" x14ac:dyDescent="0.2">
      <c r="A1225" s="25">
        <v>1219</v>
      </c>
      <c r="B1225" s="28" t="s">
        <v>2162</v>
      </c>
      <c r="C1225" s="29">
        <v>42590</v>
      </c>
      <c r="D1225" s="28">
        <v>216</v>
      </c>
      <c r="E1225" s="114">
        <v>42585</v>
      </c>
      <c r="F1225" s="99">
        <v>300</v>
      </c>
      <c r="G1225" s="28" t="s">
        <v>2163</v>
      </c>
      <c r="H1225" s="28" t="s">
        <v>219</v>
      </c>
      <c r="I1225" s="28" t="s">
        <v>130</v>
      </c>
      <c r="J1225" s="28" t="s">
        <v>103</v>
      </c>
      <c r="K1225" s="30">
        <v>0</v>
      </c>
      <c r="L1225" s="93">
        <v>42585</v>
      </c>
      <c r="M1225" s="93">
        <v>42585</v>
      </c>
      <c r="N1225" s="28">
        <v>300</v>
      </c>
      <c r="O1225" s="32" t="s">
        <v>93</v>
      </c>
      <c r="P1225" s="28">
        <v>216</v>
      </c>
      <c r="Q1225" s="93">
        <v>42585</v>
      </c>
      <c r="R1225" s="32">
        <v>300</v>
      </c>
      <c r="S1225" s="20">
        <f t="shared" si="22"/>
        <v>0</v>
      </c>
    </row>
    <row r="1226" spans="1:19" x14ac:dyDescent="0.2">
      <c r="A1226" s="25">
        <v>1220</v>
      </c>
      <c r="B1226" s="28" t="s">
        <v>2164</v>
      </c>
      <c r="C1226" s="29">
        <v>42590</v>
      </c>
      <c r="D1226" s="28">
        <v>9748520</v>
      </c>
      <c r="E1226" s="114">
        <v>42580</v>
      </c>
      <c r="F1226" s="99">
        <v>1093.56</v>
      </c>
      <c r="G1226" s="28" t="s">
        <v>4145</v>
      </c>
      <c r="H1226" s="28" t="s">
        <v>2165</v>
      </c>
      <c r="I1226" s="28" t="s">
        <v>130</v>
      </c>
      <c r="J1226" s="28" t="s">
        <v>22</v>
      </c>
      <c r="K1226" s="30">
        <v>90</v>
      </c>
      <c r="L1226" s="93">
        <v>42781</v>
      </c>
      <c r="M1226" s="128">
        <v>42580</v>
      </c>
      <c r="N1226" s="28">
        <v>1093.56</v>
      </c>
      <c r="O1226" s="32" t="s">
        <v>20</v>
      </c>
      <c r="P1226" s="28">
        <v>1086</v>
      </c>
      <c r="Q1226" s="128">
        <v>42781</v>
      </c>
      <c r="R1226" s="28">
        <v>1093.56</v>
      </c>
      <c r="S1226" s="20">
        <f t="shared" si="22"/>
        <v>0</v>
      </c>
    </row>
    <row r="1227" spans="1:19" x14ac:dyDescent="0.2">
      <c r="A1227" s="25">
        <v>1221</v>
      </c>
      <c r="B1227" s="28" t="s">
        <v>2166</v>
      </c>
      <c r="C1227" s="29">
        <v>42590</v>
      </c>
      <c r="D1227" s="28">
        <v>1554</v>
      </c>
      <c r="E1227" s="114">
        <v>42582</v>
      </c>
      <c r="F1227" s="99">
        <v>18809.349999999999</v>
      </c>
      <c r="G1227" s="28" t="s">
        <v>1299</v>
      </c>
      <c r="H1227" s="28" t="s">
        <v>1300</v>
      </c>
      <c r="I1227" s="28" t="s">
        <v>130</v>
      </c>
      <c r="J1227" s="28" t="s">
        <v>123</v>
      </c>
      <c r="K1227" s="30">
        <v>60</v>
      </c>
      <c r="L1227" s="93">
        <v>42650</v>
      </c>
      <c r="M1227" s="93">
        <v>42591</v>
      </c>
      <c r="N1227" s="28">
        <v>18809.349999999999</v>
      </c>
      <c r="O1227" s="32" t="s">
        <v>20</v>
      </c>
      <c r="P1227" s="28">
        <v>1456</v>
      </c>
      <c r="Q1227" s="93">
        <v>42650</v>
      </c>
      <c r="R1227" s="28">
        <v>18809.349999999999</v>
      </c>
      <c r="S1227" s="20">
        <v>0</v>
      </c>
    </row>
    <row r="1228" spans="1:19" x14ac:dyDescent="0.2">
      <c r="A1228" s="25">
        <v>1222</v>
      </c>
      <c r="B1228" s="28" t="s">
        <v>2167</v>
      </c>
      <c r="C1228" s="29">
        <v>42590</v>
      </c>
      <c r="D1228" s="28">
        <v>10132677986</v>
      </c>
      <c r="E1228" s="114">
        <v>42582</v>
      </c>
      <c r="F1228" s="99">
        <v>8.14</v>
      </c>
      <c r="G1228" s="28" t="s">
        <v>209</v>
      </c>
      <c r="H1228" s="28" t="s">
        <v>17</v>
      </c>
      <c r="I1228" s="28" t="s">
        <v>130</v>
      </c>
      <c r="J1228" s="28" t="s">
        <v>123</v>
      </c>
      <c r="K1228" s="30">
        <v>30</v>
      </c>
      <c r="L1228" s="93">
        <v>42612</v>
      </c>
      <c r="M1228" s="93">
        <v>42591</v>
      </c>
      <c r="N1228" s="28">
        <v>8.14</v>
      </c>
      <c r="O1228" s="32" t="s">
        <v>20</v>
      </c>
      <c r="P1228" s="28">
        <v>1439</v>
      </c>
      <c r="Q1228" s="124">
        <v>42612</v>
      </c>
      <c r="R1228" s="28">
        <v>8.14</v>
      </c>
      <c r="S1228" s="20">
        <f t="shared" si="22"/>
        <v>0</v>
      </c>
    </row>
    <row r="1229" spans="1:19" x14ac:dyDescent="0.2">
      <c r="A1229" s="25">
        <v>1223</v>
      </c>
      <c r="B1229" s="28" t="s">
        <v>2168</v>
      </c>
      <c r="C1229" s="29">
        <v>42590</v>
      </c>
      <c r="D1229" s="28">
        <v>10132677987</v>
      </c>
      <c r="E1229" s="114">
        <v>42582</v>
      </c>
      <c r="F1229" s="99">
        <v>14.02</v>
      </c>
      <c r="G1229" s="28" t="s">
        <v>209</v>
      </c>
      <c r="H1229" s="28" t="s">
        <v>210</v>
      </c>
      <c r="I1229" s="28" t="s">
        <v>130</v>
      </c>
      <c r="J1229" s="28" t="s">
        <v>123</v>
      </c>
      <c r="K1229" s="30">
        <v>30</v>
      </c>
      <c r="L1229" s="93">
        <v>42612</v>
      </c>
      <c r="M1229" s="93">
        <v>42591</v>
      </c>
      <c r="N1229" s="28">
        <v>14.02</v>
      </c>
      <c r="O1229" s="32" t="s">
        <v>20</v>
      </c>
      <c r="P1229" s="28">
        <v>1439</v>
      </c>
      <c r="Q1229" s="124">
        <v>42612</v>
      </c>
      <c r="R1229" s="28">
        <v>14.02</v>
      </c>
      <c r="S1229" s="20">
        <f t="shared" si="22"/>
        <v>0</v>
      </c>
    </row>
    <row r="1230" spans="1:19" x14ac:dyDescent="0.2">
      <c r="A1230" s="25">
        <v>1224</v>
      </c>
      <c r="B1230" s="28" t="s">
        <v>2169</v>
      </c>
      <c r="C1230" s="29">
        <v>42590</v>
      </c>
      <c r="D1230" s="28">
        <v>2055169</v>
      </c>
      <c r="E1230" s="114">
        <v>42585</v>
      </c>
      <c r="F1230" s="99">
        <v>194.51</v>
      </c>
      <c r="G1230" s="28" t="s">
        <v>807</v>
      </c>
      <c r="H1230" s="28" t="s">
        <v>2</v>
      </c>
      <c r="I1230" s="28" t="s">
        <v>130</v>
      </c>
      <c r="J1230" s="28" t="s">
        <v>123</v>
      </c>
      <c r="K1230" s="30">
        <v>15</v>
      </c>
      <c r="L1230" s="93">
        <v>42592</v>
      </c>
      <c r="M1230" s="93">
        <v>42591</v>
      </c>
      <c r="N1230" s="28">
        <v>194.51</v>
      </c>
      <c r="O1230" s="32" t="s">
        <v>20</v>
      </c>
      <c r="P1230" s="28">
        <v>1369</v>
      </c>
      <c r="Q1230" s="93">
        <v>42592</v>
      </c>
      <c r="R1230" s="32">
        <v>194.51</v>
      </c>
      <c r="S1230" s="20">
        <f t="shared" si="22"/>
        <v>0</v>
      </c>
    </row>
    <row r="1231" spans="1:19" x14ac:dyDescent="0.2">
      <c r="A1231" s="25">
        <v>1225</v>
      </c>
      <c r="B1231" s="28" t="s">
        <v>2170</v>
      </c>
      <c r="C1231" s="29">
        <v>42590</v>
      </c>
      <c r="D1231" s="28">
        <v>10028327</v>
      </c>
      <c r="E1231" s="114">
        <v>42585</v>
      </c>
      <c r="F1231" s="99">
        <v>18.2</v>
      </c>
      <c r="G1231" s="28" t="s">
        <v>807</v>
      </c>
      <c r="H1231" s="28" t="s">
        <v>2</v>
      </c>
      <c r="I1231" s="28" t="s">
        <v>130</v>
      </c>
      <c r="J1231" s="28" t="s">
        <v>123</v>
      </c>
      <c r="K1231" s="30">
        <v>15</v>
      </c>
      <c r="L1231" s="93">
        <v>42592</v>
      </c>
      <c r="M1231" s="93">
        <v>42591</v>
      </c>
      <c r="N1231" s="28">
        <v>18.2</v>
      </c>
      <c r="O1231" s="32" t="s">
        <v>20</v>
      </c>
      <c r="P1231" s="28">
        <v>1369</v>
      </c>
      <c r="Q1231" s="93">
        <v>42592</v>
      </c>
      <c r="R1231" s="32">
        <v>18.2</v>
      </c>
      <c r="S1231" s="20">
        <f t="shared" si="22"/>
        <v>0</v>
      </c>
    </row>
    <row r="1232" spans="1:19" x14ac:dyDescent="0.2">
      <c r="A1232" s="25">
        <v>1226</v>
      </c>
      <c r="B1232" s="28" t="s">
        <v>2171</v>
      </c>
      <c r="C1232" s="29">
        <v>42590</v>
      </c>
      <c r="D1232" s="28">
        <v>1464960</v>
      </c>
      <c r="E1232" s="114">
        <v>42582</v>
      </c>
      <c r="F1232" s="99">
        <v>1456.38</v>
      </c>
      <c r="G1232" s="28" t="s">
        <v>1875</v>
      </c>
      <c r="H1232" s="28" t="s">
        <v>2</v>
      </c>
      <c r="I1232" s="28" t="s">
        <v>130</v>
      </c>
      <c r="J1232" s="28" t="s">
        <v>123</v>
      </c>
      <c r="K1232" s="30">
        <v>15</v>
      </c>
      <c r="L1232" s="93">
        <v>42593</v>
      </c>
      <c r="M1232" s="93">
        <v>42591</v>
      </c>
      <c r="N1232" s="28">
        <v>1456.38</v>
      </c>
      <c r="O1232" s="32" t="s">
        <v>20</v>
      </c>
      <c r="P1232" s="28">
        <v>1371</v>
      </c>
      <c r="Q1232" s="93">
        <v>42593</v>
      </c>
      <c r="R1232" s="32">
        <v>1456.38</v>
      </c>
      <c r="S1232" s="20">
        <f t="shared" si="22"/>
        <v>0</v>
      </c>
    </row>
    <row r="1233" spans="1:19" x14ac:dyDescent="0.2">
      <c r="A1233" s="25">
        <v>1227</v>
      </c>
      <c r="B1233" s="11" t="s">
        <v>2172</v>
      </c>
      <c r="C1233" s="24">
        <v>42587</v>
      </c>
      <c r="D1233" s="12">
        <v>63919</v>
      </c>
      <c r="E1233" s="112">
        <v>42587</v>
      </c>
      <c r="F1233" s="97">
        <v>34</v>
      </c>
      <c r="G1233" s="13" t="s">
        <v>107</v>
      </c>
      <c r="H1233" s="13" t="s">
        <v>2173</v>
      </c>
      <c r="I1233" s="13" t="s">
        <v>130</v>
      </c>
      <c r="J1233" s="13" t="s">
        <v>109</v>
      </c>
      <c r="K1233" s="12">
        <v>0</v>
      </c>
      <c r="L1233" s="136">
        <v>42587</v>
      </c>
      <c r="M1233" s="122">
        <v>42587</v>
      </c>
      <c r="N1233" s="13">
        <v>34</v>
      </c>
      <c r="O1233" s="85" t="s">
        <v>0</v>
      </c>
      <c r="P1233" s="13">
        <v>10</v>
      </c>
      <c r="Q1233" s="122">
        <v>42587</v>
      </c>
      <c r="R1233" s="13">
        <v>34</v>
      </c>
      <c r="S1233" s="20">
        <f t="shared" si="22"/>
        <v>0</v>
      </c>
    </row>
    <row r="1234" spans="1:19" x14ac:dyDescent="0.2">
      <c r="A1234" s="25">
        <v>1228</v>
      </c>
      <c r="B1234" s="28" t="s">
        <v>2174</v>
      </c>
      <c r="C1234" s="29">
        <v>42591</v>
      </c>
      <c r="D1234" s="28">
        <v>1396</v>
      </c>
      <c r="E1234" s="114">
        <v>42590</v>
      </c>
      <c r="F1234" s="99">
        <v>403.2</v>
      </c>
      <c r="G1234" s="28" t="s">
        <v>2154</v>
      </c>
      <c r="H1234" s="28" t="s">
        <v>2175</v>
      </c>
      <c r="I1234" s="28" t="s">
        <v>130</v>
      </c>
      <c r="J1234" s="28" t="s">
        <v>117</v>
      </c>
      <c r="K1234" s="30">
        <v>60</v>
      </c>
      <c r="L1234" s="93">
        <v>42650</v>
      </c>
      <c r="M1234" s="93">
        <v>42613</v>
      </c>
      <c r="N1234" s="28">
        <v>403.2</v>
      </c>
      <c r="O1234" s="32" t="s">
        <v>27</v>
      </c>
      <c r="P1234" s="28">
        <v>1406</v>
      </c>
      <c r="Q1234" s="124">
        <v>42650</v>
      </c>
      <c r="R1234" s="28">
        <v>403.2</v>
      </c>
      <c r="S1234" s="20">
        <f t="shared" si="22"/>
        <v>0</v>
      </c>
    </row>
    <row r="1235" spans="1:19" x14ac:dyDescent="0.2">
      <c r="A1235" s="25">
        <v>1229</v>
      </c>
      <c r="B1235" s="28" t="s">
        <v>2176</v>
      </c>
      <c r="C1235" s="29">
        <v>42591</v>
      </c>
      <c r="D1235" s="28">
        <v>1000222004</v>
      </c>
      <c r="E1235" s="114">
        <v>42586</v>
      </c>
      <c r="F1235" s="99">
        <v>1429.86</v>
      </c>
      <c r="G1235" s="40" t="s">
        <v>2178</v>
      </c>
      <c r="H1235" s="28" t="s">
        <v>2177</v>
      </c>
      <c r="I1235" s="28" t="s">
        <v>130</v>
      </c>
      <c r="J1235" s="28" t="s">
        <v>123</v>
      </c>
      <c r="K1235" s="30">
        <v>0</v>
      </c>
      <c r="L1235" s="93">
        <v>42601</v>
      </c>
      <c r="M1235" s="93">
        <v>42601</v>
      </c>
      <c r="N1235" s="28">
        <v>1429.86</v>
      </c>
      <c r="O1235" s="32" t="s">
        <v>27</v>
      </c>
      <c r="P1235" s="28">
        <v>1379</v>
      </c>
      <c r="Q1235" s="93">
        <v>42601</v>
      </c>
      <c r="R1235" s="32">
        <v>1429.86</v>
      </c>
      <c r="S1235" s="20">
        <f t="shared" si="22"/>
        <v>0</v>
      </c>
    </row>
    <row r="1236" spans="1:19" x14ac:dyDescent="0.2">
      <c r="A1236" s="25">
        <v>1230</v>
      </c>
      <c r="B1236" s="28" t="s">
        <v>2179</v>
      </c>
      <c r="C1236" s="29">
        <v>42592</v>
      </c>
      <c r="D1236" s="28">
        <v>6490177</v>
      </c>
      <c r="E1236" s="114">
        <v>42591</v>
      </c>
      <c r="F1236" s="99">
        <v>40</v>
      </c>
      <c r="G1236" s="28" t="s">
        <v>2180</v>
      </c>
      <c r="H1236" s="28" t="s">
        <v>2181</v>
      </c>
      <c r="I1236" s="28" t="s">
        <v>130</v>
      </c>
      <c r="J1236" s="28" t="s">
        <v>117</v>
      </c>
      <c r="K1236" s="30">
        <v>0</v>
      </c>
      <c r="L1236" s="93">
        <v>42591</v>
      </c>
      <c r="M1236" s="128">
        <v>42591</v>
      </c>
      <c r="N1236" s="28">
        <v>40</v>
      </c>
      <c r="O1236" s="32" t="s">
        <v>108</v>
      </c>
      <c r="P1236" s="28">
        <v>381</v>
      </c>
      <c r="Q1236" s="128">
        <v>42591</v>
      </c>
      <c r="R1236" s="28">
        <v>40</v>
      </c>
      <c r="S1236" s="20">
        <f t="shared" si="22"/>
        <v>0</v>
      </c>
    </row>
    <row r="1237" spans="1:19" x14ac:dyDescent="0.2">
      <c r="A1237" s="25">
        <v>1231</v>
      </c>
      <c r="B1237" s="28" t="s">
        <v>2182</v>
      </c>
      <c r="C1237" s="29">
        <v>42592</v>
      </c>
      <c r="D1237" s="28">
        <v>253658</v>
      </c>
      <c r="E1237" s="114">
        <v>42590</v>
      </c>
      <c r="F1237" s="99">
        <v>60</v>
      </c>
      <c r="G1237" s="28" t="s">
        <v>1634</v>
      </c>
      <c r="H1237" s="28" t="s">
        <v>2183</v>
      </c>
      <c r="I1237" s="28" t="s">
        <v>130</v>
      </c>
      <c r="J1237" s="28" t="s">
        <v>117</v>
      </c>
      <c r="K1237" s="30">
        <v>0</v>
      </c>
      <c r="L1237" s="93">
        <v>42590</v>
      </c>
      <c r="M1237" s="93">
        <v>42592</v>
      </c>
      <c r="N1237" s="28">
        <v>60</v>
      </c>
      <c r="O1237" s="32" t="s">
        <v>108</v>
      </c>
      <c r="P1237" s="28">
        <v>253658</v>
      </c>
      <c r="Q1237" s="93">
        <v>42590</v>
      </c>
      <c r="R1237" s="32">
        <v>60</v>
      </c>
      <c r="S1237" s="20">
        <f t="shared" si="22"/>
        <v>0</v>
      </c>
    </row>
    <row r="1238" spans="1:19" x14ac:dyDescent="0.2">
      <c r="A1238" s="25">
        <v>1232</v>
      </c>
      <c r="B1238" s="28" t="s">
        <v>2184</v>
      </c>
      <c r="C1238" s="29">
        <v>42592</v>
      </c>
      <c r="D1238" s="28">
        <v>20100221867</v>
      </c>
      <c r="E1238" s="114">
        <v>42589</v>
      </c>
      <c r="F1238" s="99">
        <v>37</v>
      </c>
      <c r="G1238" s="28" t="s">
        <v>2185</v>
      </c>
      <c r="H1238" s="28" t="s">
        <v>2186</v>
      </c>
      <c r="I1238" s="28" t="s">
        <v>130</v>
      </c>
      <c r="J1238" s="28" t="s">
        <v>117</v>
      </c>
      <c r="K1238" s="30">
        <v>0</v>
      </c>
      <c r="L1238" s="93">
        <v>42590</v>
      </c>
      <c r="M1238" s="93">
        <v>42592</v>
      </c>
      <c r="N1238" s="28">
        <v>37</v>
      </c>
      <c r="O1238" s="32" t="s">
        <v>108</v>
      </c>
      <c r="P1238" s="28">
        <v>20100216867</v>
      </c>
      <c r="Q1238" s="93">
        <v>42590</v>
      </c>
      <c r="R1238" s="32">
        <v>37</v>
      </c>
      <c r="S1238" s="20">
        <f t="shared" si="22"/>
        <v>0</v>
      </c>
    </row>
    <row r="1239" spans="1:19" x14ac:dyDescent="0.2">
      <c r="A1239" s="25">
        <v>1233</v>
      </c>
      <c r="B1239" s="28" t="s">
        <v>2187</v>
      </c>
      <c r="C1239" s="29">
        <v>42592</v>
      </c>
      <c r="D1239" s="28">
        <v>1683884</v>
      </c>
      <c r="E1239" s="114">
        <v>42590</v>
      </c>
      <c r="F1239" s="99">
        <v>1041</v>
      </c>
      <c r="G1239" s="28" t="s">
        <v>2188</v>
      </c>
      <c r="H1239" s="28" t="s">
        <v>2189</v>
      </c>
      <c r="I1239" s="28" t="s">
        <v>130</v>
      </c>
      <c r="J1239" s="28" t="s">
        <v>117</v>
      </c>
      <c r="K1239" s="30">
        <v>0</v>
      </c>
      <c r="L1239" s="93">
        <v>42590</v>
      </c>
      <c r="M1239" s="93">
        <v>42592</v>
      </c>
      <c r="N1239" s="28">
        <v>1041</v>
      </c>
      <c r="O1239" s="32" t="s">
        <v>50</v>
      </c>
      <c r="P1239" s="28">
        <v>1683884</v>
      </c>
      <c r="Q1239" s="93">
        <v>42590</v>
      </c>
      <c r="R1239" s="32">
        <v>1041</v>
      </c>
      <c r="S1239" s="20">
        <f t="shared" si="22"/>
        <v>0</v>
      </c>
    </row>
    <row r="1240" spans="1:19" x14ac:dyDescent="0.2">
      <c r="A1240" s="25">
        <v>1234</v>
      </c>
      <c r="B1240" s="28" t="s">
        <v>2190</v>
      </c>
      <c r="C1240" s="29">
        <v>42592</v>
      </c>
      <c r="D1240" s="28">
        <v>10758</v>
      </c>
      <c r="E1240" s="114">
        <v>42582</v>
      </c>
      <c r="F1240" s="99">
        <v>21.95</v>
      </c>
      <c r="G1240" s="28" t="s">
        <v>77</v>
      </c>
      <c r="H1240" s="28" t="s">
        <v>2</v>
      </c>
      <c r="I1240" s="28" t="s">
        <v>130</v>
      </c>
      <c r="J1240" s="28" t="s">
        <v>123</v>
      </c>
      <c r="K1240" s="30">
        <v>10</v>
      </c>
      <c r="L1240" s="93">
        <v>42592</v>
      </c>
      <c r="M1240" s="93">
        <v>42593</v>
      </c>
      <c r="N1240" s="28">
        <v>21.95</v>
      </c>
      <c r="O1240" s="32" t="s">
        <v>20</v>
      </c>
      <c r="P1240" s="28">
        <v>1373</v>
      </c>
      <c r="Q1240" s="93">
        <v>42593</v>
      </c>
      <c r="R1240" s="32">
        <v>21.95</v>
      </c>
      <c r="S1240" s="20">
        <f t="shared" si="22"/>
        <v>1</v>
      </c>
    </row>
    <row r="1241" spans="1:19" x14ac:dyDescent="0.2">
      <c r="A1241" s="25">
        <v>1235</v>
      </c>
      <c r="B1241" s="28" t="s">
        <v>2191</v>
      </c>
      <c r="C1241" s="29">
        <v>42592</v>
      </c>
      <c r="D1241" s="28">
        <v>618517</v>
      </c>
      <c r="E1241" s="114">
        <v>42582</v>
      </c>
      <c r="F1241" s="99">
        <v>70.09</v>
      </c>
      <c r="G1241" s="28" t="s">
        <v>292</v>
      </c>
      <c r="H1241" s="28" t="s">
        <v>212</v>
      </c>
      <c r="I1241" s="28" t="s">
        <v>130</v>
      </c>
      <c r="J1241" s="28" t="s">
        <v>123</v>
      </c>
      <c r="K1241" s="30">
        <v>15</v>
      </c>
      <c r="L1241" s="93">
        <v>42597</v>
      </c>
      <c r="M1241" s="93">
        <v>42593</v>
      </c>
      <c r="N1241" s="28">
        <v>70.09</v>
      </c>
      <c r="O1241" s="32" t="s">
        <v>20</v>
      </c>
      <c r="P1241" s="28">
        <v>1374</v>
      </c>
      <c r="Q1241" s="93">
        <v>42593</v>
      </c>
      <c r="R1241" s="32">
        <v>70.09</v>
      </c>
      <c r="S1241" s="20">
        <f t="shared" si="22"/>
        <v>-4</v>
      </c>
    </row>
    <row r="1242" spans="1:19" x14ac:dyDescent="0.2">
      <c r="A1242" s="25">
        <v>1236</v>
      </c>
      <c r="B1242" s="28" t="s">
        <v>2192</v>
      </c>
      <c r="C1242" s="29">
        <v>42592</v>
      </c>
      <c r="D1242" s="28">
        <v>24000036328</v>
      </c>
      <c r="E1242" s="114">
        <v>42582</v>
      </c>
      <c r="F1242" s="99">
        <v>58.18</v>
      </c>
      <c r="G1242" s="28" t="s">
        <v>1307</v>
      </c>
      <c r="H1242" s="28" t="s">
        <v>212</v>
      </c>
      <c r="I1242" s="28" t="s">
        <v>130</v>
      </c>
      <c r="J1242" s="28" t="s">
        <v>123</v>
      </c>
      <c r="K1242" s="30">
        <v>20</v>
      </c>
      <c r="L1242" s="93">
        <v>42593</v>
      </c>
      <c r="M1242" s="93">
        <v>42593</v>
      </c>
      <c r="N1242" s="28">
        <v>58.18</v>
      </c>
      <c r="O1242" s="32" t="s">
        <v>20</v>
      </c>
      <c r="P1242" s="28">
        <v>1372</v>
      </c>
      <c r="Q1242" s="93">
        <v>42593</v>
      </c>
      <c r="R1242" s="32">
        <v>58.18</v>
      </c>
      <c r="S1242" s="20">
        <f t="shared" si="22"/>
        <v>0</v>
      </c>
    </row>
    <row r="1243" spans="1:19" x14ac:dyDescent="0.2">
      <c r="A1243" s="25">
        <v>1237</v>
      </c>
      <c r="B1243" s="28" t="s">
        <v>2193</v>
      </c>
      <c r="C1243" s="29">
        <v>42592</v>
      </c>
      <c r="D1243" s="28">
        <v>399025107</v>
      </c>
      <c r="E1243" s="114">
        <v>42592</v>
      </c>
      <c r="F1243" s="99">
        <v>428.3</v>
      </c>
      <c r="G1243" s="28" t="s">
        <v>8</v>
      </c>
      <c r="H1243" s="28" t="s">
        <v>2189</v>
      </c>
      <c r="I1243" s="28" t="s">
        <v>130</v>
      </c>
      <c r="J1243" s="28" t="s">
        <v>8</v>
      </c>
      <c r="K1243" s="30">
        <v>0</v>
      </c>
      <c r="L1243" s="93">
        <v>42592</v>
      </c>
      <c r="M1243" s="93">
        <v>42593</v>
      </c>
      <c r="N1243" s="28">
        <v>428.3</v>
      </c>
      <c r="O1243" s="32" t="s">
        <v>90</v>
      </c>
      <c r="P1243" s="28">
        <v>456</v>
      </c>
      <c r="Q1243" s="93">
        <v>42592</v>
      </c>
      <c r="R1243" s="32">
        <v>428.3</v>
      </c>
      <c r="S1243" s="20">
        <f t="shared" si="22"/>
        <v>0</v>
      </c>
    </row>
    <row r="1244" spans="1:19" x14ac:dyDescent="0.2">
      <c r="A1244" s="25">
        <v>1238</v>
      </c>
      <c r="B1244" s="28" t="s">
        <v>2194</v>
      </c>
      <c r="C1244" s="29">
        <v>42592</v>
      </c>
      <c r="D1244" s="28">
        <v>9521627656</v>
      </c>
      <c r="E1244" s="114">
        <v>42590</v>
      </c>
      <c r="F1244" s="99">
        <v>487.8</v>
      </c>
      <c r="G1244" s="28" t="s">
        <v>15</v>
      </c>
      <c r="H1244" s="28" t="s">
        <v>222</v>
      </c>
      <c r="I1244" s="28" t="s">
        <v>130</v>
      </c>
      <c r="J1244" s="28" t="s">
        <v>123</v>
      </c>
      <c r="K1244" s="30">
        <v>15</v>
      </c>
      <c r="L1244" s="93">
        <v>42599</v>
      </c>
      <c r="M1244" s="124">
        <v>42605</v>
      </c>
      <c r="N1244" s="32">
        <v>487.8</v>
      </c>
      <c r="O1244" s="32" t="s">
        <v>27</v>
      </c>
      <c r="P1244" s="28">
        <v>1376</v>
      </c>
      <c r="Q1244" s="93">
        <v>42599</v>
      </c>
      <c r="R1244" s="32">
        <v>487.8</v>
      </c>
      <c r="S1244" s="20">
        <f t="shared" si="22"/>
        <v>0</v>
      </c>
    </row>
    <row r="1245" spans="1:19" x14ac:dyDescent="0.2">
      <c r="A1245" s="25">
        <v>1239</v>
      </c>
      <c r="B1245" s="28" t="s">
        <v>2195</v>
      </c>
      <c r="C1245" s="29">
        <v>42592</v>
      </c>
      <c r="D1245" s="28">
        <v>9521627659</v>
      </c>
      <c r="E1245" s="114">
        <v>42590</v>
      </c>
      <c r="F1245" s="99">
        <v>42.86</v>
      </c>
      <c r="G1245" s="28" t="s">
        <v>15</v>
      </c>
      <c r="H1245" s="28" t="s">
        <v>222</v>
      </c>
      <c r="I1245" s="28" t="s">
        <v>130</v>
      </c>
      <c r="J1245" s="28" t="s">
        <v>123</v>
      </c>
      <c r="K1245" s="30">
        <v>15</v>
      </c>
      <c r="L1245" s="93">
        <v>42599</v>
      </c>
      <c r="M1245" s="124">
        <v>42605</v>
      </c>
      <c r="N1245" s="32">
        <v>42.86</v>
      </c>
      <c r="O1245" s="32" t="s">
        <v>27</v>
      </c>
      <c r="P1245" s="28">
        <v>1376</v>
      </c>
      <c r="Q1245" s="93">
        <v>42599</v>
      </c>
      <c r="R1245" s="32">
        <v>42.86</v>
      </c>
      <c r="S1245" s="20">
        <f t="shared" si="22"/>
        <v>0</v>
      </c>
    </row>
    <row r="1246" spans="1:19" x14ac:dyDescent="0.2">
      <c r="A1246" s="25">
        <v>1240</v>
      </c>
      <c r="B1246" s="28" t="s">
        <v>2196</v>
      </c>
      <c r="C1246" s="29">
        <v>42592</v>
      </c>
      <c r="D1246" s="28">
        <v>85968</v>
      </c>
      <c r="E1246" s="114">
        <v>42590</v>
      </c>
      <c r="F1246" s="99">
        <v>1894.1</v>
      </c>
      <c r="G1246" s="28" t="s">
        <v>99</v>
      </c>
      <c r="H1246" s="28" t="s">
        <v>203</v>
      </c>
      <c r="I1246" s="28" t="s">
        <v>130</v>
      </c>
      <c r="J1246" s="28" t="s">
        <v>123</v>
      </c>
      <c r="K1246" s="30">
        <v>15</v>
      </c>
      <c r="L1246" s="93">
        <v>42604</v>
      </c>
      <c r="M1246" s="93">
        <v>42604</v>
      </c>
      <c r="N1246" s="28">
        <v>1894.1</v>
      </c>
      <c r="O1246" s="32" t="s">
        <v>27</v>
      </c>
      <c r="P1246" s="28">
        <v>1381</v>
      </c>
      <c r="Q1246" s="93">
        <v>42604</v>
      </c>
      <c r="R1246" s="28">
        <v>1894.1</v>
      </c>
      <c r="S1246" s="20">
        <f t="shared" si="22"/>
        <v>0</v>
      </c>
    </row>
    <row r="1247" spans="1:19" x14ac:dyDescent="0.2">
      <c r="A1247" s="25">
        <v>1241</v>
      </c>
      <c r="B1247" s="28" t="s">
        <v>2197</v>
      </c>
      <c r="C1247" s="29">
        <v>42592</v>
      </c>
      <c r="D1247" s="28">
        <v>85969</v>
      </c>
      <c r="E1247" s="114">
        <v>42590</v>
      </c>
      <c r="F1247" s="99">
        <v>1717.52</v>
      </c>
      <c r="G1247" s="28" t="s">
        <v>99</v>
      </c>
      <c r="H1247" s="28" t="s">
        <v>203</v>
      </c>
      <c r="I1247" s="28" t="s">
        <v>130</v>
      </c>
      <c r="J1247" s="28" t="s">
        <v>123</v>
      </c>
      <c r="K1247" s="30">
        <v>15</v>
      </c>
      <c r="L1247" s="93">
        <v>42604</v>
      </c>
      <c r="M1247" s="93">
        <v>42604</v>
      </c>
      <c r="N1247" s="28">
        <v>1717.52</v>
      </c>
      <c r="O1247" s="32" t="s">
        <v>27</v>
      </c>
      <c r="P1247" s="28">
        <v>1381</v>
      </c>
      <c r="Q1247" s="93">
        <v>42604</v>
      </c>
      <c r="R1247" s="28">
        <v>1717.52</v>
      </c>
      <c r="S1247" s="20">
        <f t="shared" si="22"/>
        <v>0</v>
      </c>
    </row>
    <row r="1248" spans="1:19" x14ac:dyDescent="0.2">
      <c r="A1248" s="25">
        <v>1242</v>
      </c>
      <c r="B1248" s="11" t="s">
        <v>2198</v>
      </c>
      <c r="C1248" s="24">
        <v>42591</v>
      </c>
      <c r="D1248" s="12">
        <v>196</v>
      </c>
      <c r="E1248" s="112">
        <v>42583</v>
      </c>
      <c r="F1248" s="97">
        <v>7900</v>
      </c>
      <c r="G1248" s="13" t="s">
        <v>1464</v>
      </c>
      <c r="H1248" s="13" t="s">
        <v>2199</v>
      </c>
      <c r="I1248" s="13" t="s">
        <v>130</v>
      </c>
      <c r="J1248" s="13" t="s">
        <v>109</v>
      </c>
      <c r="K1248" s="12">
        <v>30</v>
      </c>
      <c r="L1248" s="136">
        <v>42613</v>
      </c>
      <c r="M1248" s="122">
        <v>42591</v>
      </c>
      <c r="N1248" s="13">
        <v>7900</v>
      </c>
      <c r="O1248" s="85" t="s">
        <v>27</v>
      </c>
      <c r="P1248" s="13">
        <v>1397</v>
      </c>
      <c r="Q1248" s="122">
        <v>42613</v>
      </c>
      <c r="R1248" s="13">
        <v>7900</v>
      </c>
      <c r="S1248" s="20">
        <f t="shared" si="22"/>
        <v>0</v>
      </c>
    </row>
    <row r="1249" spans="1:19" x14ac:dyDescent="0.2">
      <c r="A1249" s="25">
        <v>1243</v>
      </c>
      <c r="B1249" s="11" t="s">
        <v>2200</v>
      </c>
      <c r="C1249" s="24">
        <v>42591</v>
      </c>
      <c r="D1249" s="12">
        <v>1556</v>
      </c>
      <c r="E1249" s="112">
        <v>42582</v>
      </c>
      <c r="F1249" s="97">
        <v>75427.03</v>
      </c>
      <c r="G1249" s="13" t="s">
        <v>105</v>
      </c>
      <c r="H1249" s="13" t="s">
        <v>106</v>
      </c>
      <c r="I1249" s="13" t="s">
        <v>130</v>
      </c>
      <c r="J1249" s="13" t="s">
        <v>109</v>
      </c>
      <c r="K1249" s="12">
        <v>60</v>
      </c>
      <c r="L1249" s="136">
        <v>42650</v>
      </c>
      <c r="M1249" s="122">
        <v>42591</v>
      </c>
      <c r="N1249" s="13">
        <v>75427.03</v>
      </c>
      <c r="O1249" s="85" t="s">
        <v>20</v>
      </c>
      <c r="P1249" s="13">
        <v>1457</v>
      </c>
      <c r="Q1249" s="122">
        <v>42650</v>
      </c>
      <c r="R1249" s="13">
        <v>75427.03</v>
      </c>
      <c r="S1249" s="20">
        <f t="shared" si="22"/>
        <v>0</v>
      </c>
    </row>
    <row r="1250" spans="1:19" x14ac:dyDescent="0.2">
      <c r="A1250" s="25">
        <v>1244</v>
      </c>
      <c r="B1250" s="11" t="s">
        <v>2201</v>
      </c>
      <c r="C1250" s="24">
        <v>42591</v>
      </c>
      <c r="D1250" s="12">
        <v>2055171</v>
      </c>
      <c r="E1250" s="112">
        <v>42585</v>
      </c>
      <c r="F1250" s="97">
        <v>3468.79</v>
      </c>
      <c r="G1250" s="13" t="s">
        <v>81</v>
      </c>
      <c r="H1250" s="13" t="s">
        <v>42</v>
      </c>
      <c r="I1250" s="13" t="s">
        <v>130</v>
      </c>
      <c r="J1250" s="13" t="s">
        <v>109</v>
      </c>
      <c r="K1250" s="12">
        <v>15</v>
      </c>
      <c r="L1250" s="136">
        <v>42592</v>
      </c>
      <c r="M1250" s="122">
        <v>42591</v>
      </c>
      <c r="N1250" s="13">
        <v>3468.79</v>
      </c>
      <c r="O1250" s="85" t="s">
        <v>20</v>
      </c>
      <c r="P1250" s="13">
        <v>718</v>
      </c>
      <c r="Q1250" s="122">
        <v>42592</v>
      </c>
      <c r="R1250" s="13">
        <v>3468.79</v>
      </c>
      <c r="S1250" s="20">
        <f t="shared" si="22"/>
        <v>0</v>
      </c>
    </row>
    <row r="1251" spans="1:19" x14ac:dyDescent="0.2">
      <c r="A1251" s="25">
        <v>1245</v>
      </c>
      <c r="B1251" s="11" t="s">
        <v>2202</v>
      </c>
      <c r="C1251" s="24">
        <v>42592</v>
      </c>
      <c r="D1251" s="12">
        <v>3604603680</v>
      </c>
      <c r="E1251" s="112">
        <v>42583</v>
      </c>
      <c r="F1251" s="97">
        <v>944.8</v>
      </c>
      <c r="G1251" s="13" t="s">
        <v>122</v>
      </c>
      <c r="H1251" s="13" t="s">
        <v>110</v>
      </c>
      <c r="I1251" s="13" t="s">
        <v>130</v>
      </c>
      <c r="J1251" s="13" t="s">
        <v>109</v>
      </c>
      <c r="K1251" s="12">
        <v>10</v>
      </c>
      <c r="L1251" s="136">
        <v>42593</v>
      </c>
      <c r="M1251" s="122">
        <v>42592</v>
      </c>
      <c r="N1251" s="13">
        <v>944.8</v>
      </c>
      <c r="O1251" s="85" t="s">
        <v>20</v>
      </c>
      <c r="P1251" s="13">
        <v>717</v>
      </c>
      <c r="Q1251" s="122">
        <v>42592</v>
      </c>
      <c r="R1251" s="13">
        <v>920.12</v>
      </c>
      <c r="S1251" s="20">
        <f t="shared" si="22"/>
        <v>-1</v>
      </c>
    </row>
    <row r="1252" spans="1:19" x14ac:dyDescent="0.2">
      <c r="A1252" s="25">
        <v>1246</v>
      </c>
      <c r="B1252" s="11" t="s">
        <v>2203</v>
      </c>
      <c r="C1252" s="24">
        <v>42592</v>
      </c>
      <c r="D1252" s="12">
        <v>3604603679</v>
      </c>
      <c r="E1252" s="112">
        <v>42582</v>
      </c>
      <c r="F1252" s="97">
        <v>4077.04</v>
      </c>
      <c r="G1252" s="13" t="s">
        <v>122</v>
      </c>
      <c r="H1252" s="13" t="s">
        <v>110</v>
      </c>
      <c r="I1252" s="13" t="s">
        <v>130</v>
      </c>
      <c r="J1252" s="13" t="s">
        <v>109</v>
      </c>
      <c r="K1252" s="12">
        <v>10</v>
      </c>
      <c r="L1252" s="136">
        <v>42592</v>
      </c>
      <c r="M1252" s="122">
        <v>42592</v>
      </c>
      <c r="N1252" s="13">
        <v>4077.04</v>
      </c>
      <c r="O1252" s="85" t="s">
        <v>20</v>
      </c>
      <c r="P1252" s="13">
        <v>694</v>
      </c>
      <c r="Q1252" s="122">
        <v>42592</v>
      </c>
      <c r="R1252" s="13">
        <v>4077.04</v>
      </c>
      <c r="S1252" s="20">
        <f t="shared" si="22"/>
        <v>0</v>
      </c>
    </row>
    <row r="1253" spans="1:19" x14ac:dyDescent="0.2">
      <c r="A1253" s="25">
        <v>1247</v>
      </c>
      <c r="B1253" s="11" t="s">
        <v>2204</v>
      </c>
      <c r="C1253" s="24">
        <v>42592</v>
      </c>
      <c r="D1253" s="12">
        <v>22004</v>
      </c>
      <c r="E1253" s="112">
        <v>42586</v>
      </c>
      <c r="F1253" s="97">
        <v>1429.86</v>
      </c>
      <c r="G1253" s="13" t="s">
        <v>56</v>
      </c>
      <c r="H1253" s="13" t="s">
        <v>2205</v>
      </c>
      <c r="I1253" s="13" t="s">
        <v>130</v>
      </c>
      <c r="J1253" s="13" t="s">
        <v>109</v>
      </c>
      <c r="K1253" s="12">
        <v>15</v>
      </c>
      <c r="L1253" s="136">
        <v>42601</v>
      </c>
      <c r="M1253" s="122">
        <v>42592</v>
      </c>
      <c r="N1253" s="13">
        <v>1429.86</v>
      </c>
      <c r="O1253" s="85" t="s">
        <v>20</v>
      </c>
      <c r="P1253" s="13">
        <v>1378</v>
      </c>
      <c r="Q1253" s="122">
        <v>42600</v>
      </c>
      <c r="R1253" s="13">
        <v>1429.86</v>
      </c>
      <c r="S1253" s="20">
        <f t="shared" si="22"/>
        <v>-1</v>
      </c>
    </row>
    <row r="1254" spans="1:19" x14ac:dyDescent="0.2">
      <c r="A1254" s="25">
        <v>1248</v>
      </c>
      <c r="B1254" s="28" t="s">
        <v>2206</v>
      </c>
      <c r="C1254" s="29">
        <v>42594</v>
      </c>
      <c r="D1254" s="28">
        <v>86034</v>
      </c>
      <c r="E1254" s="114">
        <v>42591</v>
      </c>
      <c r="F1254" s="99">
        <v>9728.84</v>
      </c>
      <c r="G1254" s="28" t="s">
        <v>99</v>
      </c>
      <c r="H1254" s="28" t="s">
        <v>2207</v>
      </c>
      <c r="I1254" s="28" t="s">
        <v>130</v>
      </c>
      <c r="J1254" s="28" t="s">
        <v>123</v>
      </c>
      <c r="K1254" s="30">
        <v>15</v>
      </c>
      <c r="L1254" s="93">
        <v>42612</v>
      </c>
      <c r="M1254" s="93">
        <v>42612</v>
      </c>
      <c r="N1254" s="28">
        <v>9728.84</v>
      </c>
      <c r="O1254" s="32" t="s">
        <v>27</v>
      </c>
      <c r="P1254" s="28">
        <v>1396</v>
      </c>
      <c r="Q1254" s="93">
        <v>42612</v>
      </c>
      <c r="R1254" s="28">
        <v>9728.84</v>
      </c>
      <c r="S1254" s="20">
        <f t="shared" si="22"/>
        <v>0</v>
      </c>
    </row>
    <row r="1255" spans="1:19" x14ac:dyDescent="0.2">
      <c r="A1255" s="25">
        <v>1249</v>
      </c>
      <c r="B1255" s="28" t="s">
        <v>2208</v>
      </c>
      <c r="C1255" s="29">
        <v>42594</v>
      </c>
      <c r="D1255" s="28">
        <v>47666</v>
      </c>
      <c r="E1255" s="114">
        <v>42582</v>
      </c>
      <c r="F1255" s="99">
        <v>193.7</v>
      </c>
      <c r="G1255" s="28" t="s">
        <v>270</v>
      </c>
      <c r="H1255" s="28" t="s">
        <v>16</v>
      </c>
      <c r="I1255" s="28" t="s">
        <v>130</v>
      </c>
      <c r="J1255" s="28" t="s">
        <v>123</v>
      </c>
      <c r="K1255" s="30">
        <v>15</v>
      </c>
      <c r="L1255" s="93">
        <v>42603</v>
      </c>
      <c r="M1255" s="93">
        <v>42604</v>
      </c>
      <c r="N1255" s="28">
        <v>193.7</v>
      </c>
      <c r="O1255" s="32" t="s">
        <v>27</v>
      </c>
      <c r="P1255" s="28">
        <v>1385</v>
      </c>
      <c r="Q1255" s="93">
        <v>42604</v>
      </c>
      <c r="R1255" s="32">
        <v>193.7</v>
      </c>
      <c r="S1255" s="20">
        <f t="shared" si="22"/>
        <v>1</v>
      </c>
    </row>
    <row r="1256" spans="1:19" x14ac:dyDescent="0.2">
      <c r="A1256" s="25">
        <v>1250</v>
      </c>
      <c r="B1256" s="28" t="s">
        <v>2209</v>
      </c>
      <c r="C1256" s="29">
        <v>42599</v>
      </c>
      <c r="D1256" s="28">
        <v>1316347</v>
      </c>
      <c r="E1256" s="114">
        <v>42594</v>
      </c>
      <c r="F1256" s="99">
        <v>3280</v>
      </c>
      <c r="G1256" s="28" t="s">
        <v>2212</v>
      </c>
      <c r="H1256" s="28" t="s">
        <v>2210</v>
      </c>
      <c r="I1256" s="28" t="s">
        <v>130</v>
      </c>
      <c r="J1256" s="28" t="s">
        <v>117</v>
      </c>
      <c r="K1256" s="30">
        <v>0</v>
      </c>
      <c r="L1256" s="93">
        <v>42594</v>
      </c>
      <c r="M1256" s="93">
        <v>42599</v>
      </c>
      <c r="N1256" s="28">
        <v>3280</v>
      </c>
      <c r="O1256" s="32" t="s">
        <v>50</v>
      </c>
      <c r="P1256" s="28">
        <v>1316347</v>
      </c>
      <c r="Q1256" s="93">
        <v>42594</v>
      </c>
      <c r="R1256" s="32">
        <v>3280</v>
      </c>
      <c r="S1256" s="20">
        <f t="shared" si="22"/>
        <v>0</v>
      </c>
    </row>
    <row r="1257" spans="1:19" x14ac:dyDescent="0.2">
      <c r="A1257" s="25">
        <v>1251</v>
      </c>
      <c r="B1257" s="28" t="s">
        <v>2211</v>
      </c>
      <c r="C1257" s="29">
        <v>42599</v>
      </c>
      <c r="D1257" s="28">
        <v>1691950</v>
      </c>
      <c r="E1257" s="114">
        <v>42594</v>
      </c>
      <c r="F1257" s="99">
        <v>723.48</v>
      </c>
      <c r="G1257" s="28" t="s">
        <v>2188</v>
      </c>
      <c r="H1257" s="28" t="s">
        <v>2210</v>
      </c>
      <c r="I1257" s="28" t="s">
        <v>130</v>
      </c>
      <c r="J1257" s="28" t="s">
        <v>117</v>
      </c>
      <c r="K1257" s="30">
        <v>0</v>
      </c>
      <c r="L1257" s="93">
        <v>42594</v>
      </c>
      <c r="M1257" s="93">
        <v>42599</v>
      </c>
      <c r="N1257" s="28">
        <v>723.48</v>
      </c>
      <c r="O1257" s="32" t="s">
        <v>50</v>
      </c>
      <c r="P1257" s="28">
        <v>1691950</v>
      </c>
      <c r="Q1257" s="93">
        <v>42594</v>
      </c>
      <c r="R1257" s="32">
        <v>723.48</v>
      </c>
      <c r="S1257" s="20">
        <f t="shared" si="22"/>
        <v>0</v>
      </c>
    </row>
    <row r="1258" spans="1:19" x14ac:dyDescent="0.2">
      <c r="A1258" s="25">
        <v>1252</v>
      </c>
      <c r="B1258" s="11" t="s">
        <v>2213</v>
      </c>
      <c r="C1258" s="24">
        <v>42593</v>
      </c>
      <c r="D1258" s="12">
        <v>11805</v>
      </c>
      <c r="E1258" s="112">
        <v>42593</v>
      </c>
      <c r="F1258" s="97">
        <v>100</v>
      </c>
      <c r="G1258" s="13" t="s">
        <v>2214</v>
      </c>
      <c r="H1258" s="13" t="s">
        <v>2215</v>
      </c>
      <c r="I1258" s="13" t="s">
        <v>130</v>
      </c>
      <c r="J1258" s="13" t="s">
        <v>109</v>
      </c>
      <c r="K1258" s="12">
        <v>0</v>
      </c>
      <c r="L1258" s="136">
        <v>42593</v>
      </c>
      <c r="M1258" s="122">
        <v>42593</v>
      </c>
      <c r="N1258" s="13">
        <v>100</v>
      </c>
      <c r="O1258" s="85" t="s">
        <v>93</v>
      </c>
      <c r="P1258" s="13">
        <v>11805</v>
      </c>
      <c r="Q1258" s="122">
        <v>42593</v>
      </c>
      <c r="R1258" s="13">
        <v>100</v>
      </c>
      <c r="S1258" s="20">
        <f t="shared" si="22"/>
        <v>0</v>
      </c>
    </row>
    <row r="1259" spans="1:19" x14ac:dyDescent="0.2">
      <c r="A1259" s="25">
        <v>1253</v>
      </c>
      <c r="B1259" s="11" t="s">
        <v>2216</v>
      </c>
      <c r="C1259" s="24">
        <v>42593</v>
      </c>
      <c r="D1259" s="12">
        <v>11110435</v>
      </c>
      <c r="E1259" s="112">
        <v>42592</v>
      </c>
      <c r="F1259" s="97">
        <v>24</v>
      </c>
      <c r="G1259" s="13" t="s">
        <v>740</v>
      </c>
      <c r="H1259" s="13" t="s">
        <v>2217</v>
      </c>
      <c r="I1259" s="13" t="s">
        <v>130</v>
      </c>
      <c r="J1259" s="13" t="s">
        <v>109</v>
      </c>
      <c r="K1259" s="12">
        <v>0</v>
      </c>
      <c r="L1259" s="136">
        <v>42592</v>
      </c>
      <c r="M1259" s="122">
        <v>42593</v>
      </c>
      <c r="N1259" s="13">
        <v>24</v>
      </c>
      <c r="O1259" s="85" t="s">
        <v>0</v>
      </c>
      <c r="P1259" s="13">
        <v>7</v>
      </c>
      <c r="Q1259" s="122">
        <v>42592</v>
      </c>
      <c r="R1259" s="13">
        <v>24</v>
      </c>
      <c r="S1259" s="20">
        <f t="shared" si="22"/>
        <v>0</v>
      </c>
    </row>
    <row r="1260" spans="1:19" x14ac:dyDescent="0.2">
      <c r="A1260" s="25">
        <v>1254</v>
      </c>
      <c r="B1260" s="11" t="s">
        <v>2218</v>
      </c>
      <c r="C1260" s="24">
        <v>42599</v>
      </c>
      <c r="D1260" s="12">
        <v>85968</v>
      </c>
      <c r="E1260" s="112">
        <v>42590</v>
      </c>
      <c r="F1260" s="97">
        <v>11364.57</v>
      </c>
      <c r="G1260" s="13" t="s">
        <v>99</v>
      </c>
      <c r="H1260" s="13" t="s">
        <v>2219</v>
      </c>
      <c r="I1260" s="13" t="s">
        <v>130</v>
      </c>
      <c r="J1260" s="13" t="s">
        <v>109</v>
      </c>
      <c r="K1260" s="12">
        <v>0</v>
      </c>
      <c r="L1260" s="136">
        <v>42585</v>
      </c>
      <c r="M1260" s="122">
        <v>42599</v>
      </c>
      <c r="N1260" s="13">
        <v>11364.57</v>
      </c>
      <c r="O1260" s="85" t="s">
        <v>27</v>
      </c>
      <c r="P1260" s="13">
        <v>2572</v>
      </c>
      <c r="Q1260" s="122">
        <v>42585</v>
      </c>
      <c r="R1260" s="13">
        <v>11364.57</v>
      </c>
      <c r="S1260" s="20">
        <f t="shared" si="22"/>
        <v>0</v>
      </c>
    </row>
    <row r="1261" spans="1:19" x14ac:dyDescent="0.2">
      <c r="A1261" s="25">
        <v>1255</v>
      </c>
      <c r="B1261" s="11" t="s">
        <v>2220</v>
      </c>
      <c r="C1261" s="24">
        <v>42599</v>
      </c>
      <c r="D1261" s="12">
        <v>85969</v>
      </c>
      <c r="E1261" s="112">
        <v>42590</v>
      </c>
      <c r="F1261" s="97">
        <v>1717.52</v>
      </c>
      <c r="G1261" s="13" t="s">
        <v>99</v>
      </c>
      <c r="H1261" s="13" t="s">
        <v>163</v>
      </c>
      <c r="I1261" s="13" t="s">
        <v>130</v>
      </c>
      <c r="J1261" s="13" t="s">
        <v>109</v>
      </c>
      <c r="K1261" s="12">
        <v>0</v>
      </c>
      <c r="L1261" s="136">
        <v>42585</v>
      </c>
      <c r="M1261" s="122">
        <v>42599</v>
      </c>
      <c r="N1261" s="13">
        <v>1717.52</v>
      </c>
      <c r="O1261" s="85" t="s">
        <v>27</v>
      </c>
      <c r="P1261" s="13">
        <v>2572</v>
      </c>
      <c r="Q1261" s="122">
        <v>42585</v>
      </c>
      <c r="R1261" s="13">
        <v>1717.52</v>
      </c>
      <c r="S1261" s="20">
        <f t="shared" si="22"/>
        <v>0</v>
      </c>
    </row>
    <row r="1262" spans="1:19" x14ac:dyDescent="0.2">
      <c r="A1262" s="25">
        <v>1256</v>
      </c>
      <c r="B1262" s="11" t="s">
        <v>2221</v>
      </c>
      <c r="C1262" s="24">
        <v>42599</v>
      </c>
      <c r="D1262" s="12">
        <v>258049</v>
      </c>
      <c r="E1262" s="112">
        <v>42598</v>
      </c>
      <c r="F1262" s="97">
        <v>9</v>
      </c>
      <c r="G1262" s="13" t="s">
        <v>1634</v>
      </c>
      <c r="H1262" s="13" t="s">
        <v>2120</v>
      </c>
      <c r="I1262" s="13" t="s">
        <v>130</v>
      </c>
      <c r="J1262" s="13" t="s">
        <v>109</v>
      </c>
      <c r="K1262" s="12">
        <v>0</v>
      </c>
      <c r="L1262" s="136">
        <v>42598</v>
      </c>
      <c r="M1262" s="122">
        <v>42599</v>
      </c>
      <c r="N1262" s="13">
        <v>9</v>
      </c>
      <c r="O1262" s="85" t="s">
        <v>93</v>
      </c>
      <c r="P1262" s="13">
        <v>258049</v>
      </c>
      <c r="Q1262" s="122">
        <v>42598</v>
      </c>
      <c r="R1262" s="13">
        <v>9</v>
      </c>
      <c r="S1262" s="20">
        <f t="shared" si="22"/>
        <v>0</v>
      </c>
    </row>
    <row r="1263" spans="1:19" x14ac:dyDescent="0.2">
      <c r="A1263" s="25">
        <v>1257</v>
      </c>
      <c r="B1263" s="11" t="s">
        <v>2222</v>
      </c>
      <c r="C1263" s="24">
        <v>42600</v>
      </c>
      <c r="D1263" s="12">
        <v>10132700120</v>
      </c>
      <c r="E1263" s="112">
        <v>42582</v>
      </c>
      <c r="F1263" s="97">
        <v>3067</v>
      </c>
      <c r="G1263" s="13" t="s">
        <v>1555</v>
      </c>
      <c r="H1263" s="13" t="s">
        <v>96</v>
      </c>
      <c r="I1263" s="13" t="s">
        <v>130</v>
      </c>
      <c r="J1263" s="13" t="s">
        <v>109</v>
      </c>
      <c r="K1263" s="12">
        <v>30</v>
      </c>
      <c r="L1263" s="136">
        <v>42606</v>
      </c>
      <c r="M1263" s="122">
        <v>42600</v>
      </c>
      <c r="N1263" s="13">
        <v>3067</v>
      </c>
      <c r="O1263" s="85" t="s">
        <v>20</v>
      </c>
      <c r="P1263" s="13">
        <v>1386</v>
      </c>
      <c r="Q1263" s="122">
        <v>42606</v>
      </c>
      <c r="R1263" s="13">
        <v>3067</v>
      </c>
      <c r="S1263" s="20">
        <f t="shared" si="22"/>
        <v>0</v>
      </c>
    </row>
    <row r="1264" spans="1:19" x14ac:dyDescent="0.2">
      <c r="A1264" s="25">
        <v>1258</v>
      </c>
      <c r="B1264" s="11" t="s">
        <v>2223</v>
      </c>
      <c r="C1264" s="24">
        <v>42601</v>
      </c>
      <c r="D1264" s="12">
        <v>617</v>
      </c>
      <c r="E1264" s="112">
        <v>42601</v>
      </c>
      <c r="F1264" s="97">
        <v>294.60000000000002</v>
      </c>
      <c r="G1264" s="13" t="s">
        <v>2224</v>
      </c>
      <c r="H1264" s="13" t="s">
        <v>57</v>
      </c>
      <c r="I1264" s="13" t="s">
        <v>130</v>
      </c>
      <c r="J1264" s="13" t="s">
        <v>109</v>
      </c>
      <c r="K1264" s="12">
        <f>L1264-E1264</f>
        <v>30</v>
      </c>
      <c r="L1264" s="136">
        <v>42631</v>
      </c>
      <c r="M1264" s="122">
        <v>42604</v>
      </c>
      <c r="N1264" s="13">
        <v>294.60000000000002</v>
      </c>
      <c r="O1264" s="85" t="s">
        <v>20</v>
      </c>
      <c r="P1264" s="13">
        <v>746</v>
      </c>
      <c r="Q1264" s="122">
        <v>42628</v>
      </c>
      <c r="R1264" s="13">
        <v>294.60000000000002</v>
      </c>
      <c r="S1264" s="20">
        <f t="shared" si="22"/>
        <v>-3</v>
      </c>
    </row>
    <row r="1265" spans="1:19" x14ac:dyDescent="0.2">
      <c r="A1265" s="25">
        <v>1259</v>
      </c>
      <c r="B1265" s="11" t="s">
        <v>4</v>
      </c>
      <c r="C1265" s="24">
        <v>42601</v>
      </c>
      <c r="D1265" s="12">
        <v>2073786</v>
      </c>
      <c r="E1265" s="112">
        <v>42594</v>
      </c>
      <c r="F1265" s="97">
        <v>1939.46</v>
      </c>
      <c r="G1265" s="13" t="s">
        <v>81</v>
      </c>
      <c r="H1265" s="13" t="s">
        <v>2225</v>
      </c>
      <c r="I1265" s="13" t="s">
        <v>130</v>
      </c>
      <c r="J1265" s="13" t="s">
        <v>109</v>
      </c>
      <c r="K1265" s="12">
        <f>L1265-E1265</f>
        <v>15</v>
      </c>
      <c r="L1265" s="136">
        <v>42609</v>
      </c>
      <c r="M1265" s="122">
        <v>42604</v>
      </c>
      <c r="N1265" s="13">
        <v>1939.46</v>
      </c>
      <c r="O1265" s="85" t="s">
        <v>20</v>
      </c>
      <c r="P1265" s="13">
        <v>1387</v>
      </c>
      <c r="Q1265" s="122">
        <v>42606</v>
      </c>
      <c r="R1265" s="13">
        <v>1939.46</v>
      </c>
      <c r="S1265" s="20">
        <f t="shared" si="22"/>
        <v>-3</v>
      </c>
    </row>
    <row r="1266" spans="1:19" x14ac:dyDescent="0.2">
      <c r="A1266" s="25">
        <v>1260</v>
      </c>
      <c r="B1266" s="28" t="s">
        <v>2226</v>
      </c>
      <c r="C1266" s="29">
        <v>42599</v>
      </c>
      <c r="D1266" s="28">
        <v>6367</v>
      </c>
      <c r="E1266" s="114">
        <v>42592</v>
      </c>
      <c r="F1266" s="99">
        <v>1074.19</v>
      </c>
      <c r="G1266" s="28" t="s">
        <v>2227</v>
      </c>
      <c r="H1266" s="28" t="s">
        <v>2228</v>
      </c>
      <c r="I1266" s="28" t="s">
        <v>130</v>
      </c>
      <c r="J1266" s="28" t="s">
        <v>22</v>
      </c>
      <c r="K1266" s="30">
        <v>30</v>
      </c>
      <c r="L1266" s="93">
        <v>42623</v>
      </c>
      <c r="M1266" s="93">
        <v>42611</v>
      </c>
      <c r="N1266" s="28">
        <v>1074.19</v>
      </c>
      <c r="O1266" s="32" t="s">
        <v>20</v>
      </c>
      <c r="P1266" s="28">
        <v>1408</v>
      </c>
      <c r="Q1266" s="93">
        <v>42620</v>
      </c>
      <c r="R1266" s="32">
        <v>1074.19</v>
      </c>
      <c r="S1266" s="20">
        <f t="shared" si="22"/>
        <v>-3</v>
      </c>
    </row>
    <row r="1267" spans="1:19" x14ac:dyDescent="0.2">
      <c r="A1267" s="25">
        <v>1261</v>
      </c>
      <c r="B1267" s="28" t="s">
        <v>2229</v>
      </c>
      <c r="C1267" s="29">
        <v>42599</v>
      </c>
      <c r="D1267" s="30">
        <v>169900377501</v>
      </c>
      <c r="E1267" s="114">
        <v>42596</v>
      </c>
      <c r="F1267" s="99">
        <v>1328.04</v>
      </c>
      <c r="G1267" s="28" t="s">
        <v>126</v>
      </c>
      <c r="H1267" s="28" t="s">
        <v>1546</v>
      </c>
      <c r="I1267" s="28" t="s">
        <v>130</v>
      </c>
      <c r="J1267" s="28" t="s">
        <v>22</v>
      </c>
      <c r="K1267" s="30">
        <v>30</v>
      </c>
      <c r="L1267" s="93">
        <v>42626</v>
      </c>
      <c r="M1267" s="93">
        <v>42611</v>
      </c>
      <c r="N1267" s="28">
        <v>1328.04</v>
      </c>
      <c r="O1267" s="32" t="s">
        <v>20</v>
      </c>
      <c r="P1267" s="28">
        <v>1424</v>
      </c>
      <c r="Q1267" s="93">
        <v>42628</v>
      </c>
      <c r="R1267" s="32">
        <v>1328.04</v>
      </c>
      <c r="S1267" s="20">
        <f t="shared" si="22"/>
        <v>2</v>
      </c>
    </row>
    <row r="1268" spans="1:19" x14ac:dyDescent="0.2">
      <c r="A1268" s="25">
        <v>1262</v>
      </c>
      <c r="B1268" s="28" t="s">
        <v>2230</v>
      </c>
      <c r="C1268" s="29">
        <v>42599</v>
      </c>
      <c r="D1268" s="30">
        <v>169900341186</v>
      </c>
      <c r="E1268" s="114">
        <v>42596</v>
      </c>
      <c r="F1268" s="99">
        <v>569.99</v>
      </c>
      <c r="G1268" s="28" t="s">
        <v>126</v>
      </c>
      <c r="H1268" s="28" t="s">
        <v>1546</v>
      </c>
      <c r="I1268" s="28" t="s">
        <v>130</v>
      </c>
      <c r="J1268" s="28" t="s">
        <v>22</v>
      </c>
      <c r="K1268" s="30">
        <v>20</v>
      </c>
      <c r="L1268" s="93">
        <v>42621</v>
      </c>
      <c r="M1268" s="93">
        <v>42611</v>
      </c>
      <c r="N1268" s="28">
        <v>569.99</v>
      </c>
      <c r="O1268" s="32" t="s">
        <v>27</v>
      </c>
      <c r="P1268" s="28">
        <v>1407</v>
      </c>
      <c r="Q1268" s="124">
        <v>42621</v>
      </c>
      <c r="R1268" s="28">
        <v>569.99</v>
      </c>
      <c r="S1268" s="20">
        <f t="shared" si="22"/>
        <v>0</v>
      </c>
    </row>
    <row r="1269" spans="1:19" x14ac:dyDescent="0.2">
      <c r="A1269" s="25">
        <v>1263</v>
      </c>
      <c r="B1269" s="28" t="s">
        <v>2231</v>
      </c>
      <c r="C1269" s="29">
        <v>42599</v>
      </c>
      <c r="D1269" s="28">
        <v>5005</v>
      </c>
      <c r="E1269" s="114">
        <v>42580</v>
      </c>
      <c r="F1269" s="99">
        <v>240.26</v>
      </c>
      <c r="G1269" s="28" t="s">
        <v>2232</v>
      </c>
      <c r="H1269" s="28" t="s">
        <v>18</v>
      </c>
      <c r="I1269" s="28" t="s">
        <v>130</v>
      </c>
      <c r="J1269" s="28" t="s">
        <v>123</v>
      </c>
      <c r="K1269" s="30">
        <v>20</v>
      </c>
      <c r="L1269" s="93">
        <v>42604</v>
      </c>
      <c r="M1269" s="93">
        <v>42604</v>
      </c>
      <c r="N1269" s="28">
        <v>240.26</v>
      </c>
      <c r="O1269" s="32" t="s">
        <v>27</v>
      </c>
      <c r="P1269" s="28">
        <v>1383</v>
      </c>
      <c r="Q1269" s="93">
        <v>42604</v>
      </c>
      <c r="R1269" s="32">
        <v>81.16</v>
      </c>
      <c r="S1269" s="20">
        <f t="shared" si="22"/>
        <v>0</v>
      </c>
    </row>
    <row r="1270" spans="1:19" x14ac:dyDescent="0.2">
      <c r="A1270" s="25">
        <v>1264</v>
      </c>
      <c r="B1270" s="28" t="s">
        <v>2233</v>
      </c>
      <c r="C1270" s="29">
        <v>42599</v>
      </c>
      <c r="D1270" s="28">
        <v>1442</v>
      </c>
      <c r="E1270" s="114">
        <v>42598</v>
      </c>
      <c r="F1270" s="99">
        <v>403.2</v>
      </c>
      <c r="G1270" s="28" t="s">
        <v>2154</v>
      </c>
      <c r="H1270" s="28" t="s">
        <v>2234</v>
      </c>
      <c r="I1270" s="28" t="s">
        <v>130</v>
      </c>
      <c r="J1270" s="28" t="s">
        <v>117</v>
      </c>
      <c r="K1270" s="30">
        <v>60</v>
      </c>
      <c r="L1270" s="93">
        <v>42658</v>
      </c>
      <c r="M1270" s="93">
        <v>42620</v>
      </c>
      <c r="N1270" s="28">
        <v>403.2</v>
      </c>
      <c r="O1270" s="32" t="s">
        <v>27</v>
      </c>
      <c r="P1270" s="28">
        <v>1462</v>
      </c>
      <c r="Q1270" s="124">
        <v>42658</v>
      </c>
      <c r="R1270" s="28">
        <v>403.2</v>
      </c>
      <c r="S1270" s="20">
        <f t="shared" si="22"/>
        <v>0</v>
      </c>
    </row>
    <row r="1271" spans="1:19" x14ac:dyDescent="0.2">
      <c r="A1271" s="25">
        <v>1265</v>
      </c>
      <c r="B1271" s="28" t="s">
        <v>2235</v>
      </c>
      <c r="C1271" s="29">
        <v>42599</v>
      </c>
      <c r="D1271" s="28">
        <v>11676</v>
      </c>
      <c r="E1271" s="114">
        <v>42599</v>
      </c>
      <c r="F1271" s="99">
        <v>198</v>
      </c>
      <c r="G1271" s="28" t="s">
        <v>1120</v>
      </c>
      <c r="H1271" s="28" t="s">
        <v>1121</v>
      </c>
      <c r="I1271" s="28" t="s">
        <v>130</v>
      </c>
      <c r="J1271" s="28" t="s">
        <v>22</v>
      </c>
      <c r="K1271" s="30">
        <v>30</v>
      </c>
      <c r="L1271" s="93">
        <v>42630</v>
      </c>
      <c r="M1271" s="93">
        <v>42611</v>
      </c>
      <c r="N1271" s="28">
        <v>198</v>
      </c>
      <c r="O1271" s="32" t="s">
        <v>27</v>
      </c>
      <c r="P1271" s="28">
        <v>1421</v>
      </c>
      <c r="Q1271" s="93">
        <v>42628</v>
      </c>
      <c r="R1271" s="32">
        <v>198</v>
      </c>
      <c r="S1271" s="20">
        <f t="shared" si="22"/>
        <v>-2</v>
      </c>
    </row>
    <row r="1272" spans="1:19" x14ac:dyDescent="0.2">
      <c r="A1272" s="25">
        <v>1266</v>
      </c>
      <c r="B1272" s="28" t="s">
        <v>2236</v>
      </c>
      <c r="C1272" s="29">
        <v>42600</v>
      </c>
      <c r="D1272" s="28">
        <v>43093</v>
      </c>
      <c r="E1272" s="114">
        <v>42594</v>
      </c>
      <c r="F1272" s="99">
        <v>14833.87</v>
      </c>
      <c r="G1272" s="28" t="s">
        <v>481</v>
      </c>
      <c r="H1272" s="28" t="s">
        <v>227</v>
      </c>
      <c r="I1272" s="28" t="s">
        <v>130</v>
      </c>
      <c r="J1272" s="28" t="s">
        <v>208</v>
      </c>
      <c r="K1272" s="30">
        <v>60</v>
      </c>
      <c r="L1272" s="93">
        <v>42642</v>
      </c>
      <c r="M1272" s="93">
        <v>42604</v>
      </c>
      <c r="N1272" s="28">
        <v>14833.87</v>
      </c>
      <c r="O1272" s="32" t="s">
        <v>27</v>
      </c>
      <c r="P1272" s="28">
        <v>1443</v>
      </c>
      <c r="Q1272" s="124">
        <v>42642</v>
      </c>
      <c r="R1272" s="28">
        <v>14833.87</v>
      </c>
      <c r="S1272" s="20">
        <f t="shared" si="22"/>
        <v>0</v>
      </c>
    </row>
    <row r="1273" spans="1:19" x14ac:dyDescent="0.2">
      <c r="A1273" s="25">
        <v>1267</v>
      </c>
      <c r="B1273" s="28" t="s">
        <v>2237</v>
      </c>
      <c r="C1273" s="29">
        <v>42601</v>
      </c>
      <c r="D1273" s="28">
        <v>100</v>
      </c>
      <c r="E1273" s="114">
        <v>42599</v>
      </c>
      <c r="F1273" s="99">
        <v>3132</v>
      </c>
      <c r="G1273" s="28" t="s">
        <v>2028</v>
      </c>
      <c r="H1273" s="28" t="s">
        <v>1892</v>
      </c>
      <c r="I1273" s="28" t="s">
        <v>130</v>
      </c>
      <c r="J1273" s="28" t="s">
        <v>117</v>
      </c>
      <c r="K1273" s="30">
        <v>30</v>
      </c>
      <c r="L1273" s="93">
        <v>42630</v>
      </c>
      <c r="M1273" s="93">
        <v>42614</v>
      </c>
      <c r="N1273" s="28">
        <v>3132</v>
      </c>
      <c r="O1273" s="32" t="s">
        <v>27</v>
      </c>
      <c r="P1273" s="28">
        <v>1418</v>
      </c>
      <c r="Q1273" s="124">
        <v>42628</v>
      </c>
      <c r="R1273" s="28">
        <v>3132</v>
      </c>
      <c r="S1273" s="20">
        <f t="shared" si="22"/>
        <v>-2</v>
      </c>
    </row>
    <row r="1274" spans="1:19" x14ac:dyDescent="0.2">
      <c r="A1274" s="25">
        <v>1268</v>
      </c>
      <c r="B1274" s="28" t="s">
        <v>2238</v>
      </c>
      <c r="C1274" s="29">
        <v>42601</v>
      </c>
      <c r="D1274" s="28">
        <v>2238335</v>
      </c>
      <c r="E1274" s="114">
        <v>42582</v>
      </c>
      <c r="F1274" s="99">
        <v>475.8</v>
      </c>
      <c r="G1274" s="28" t="s">
        <v>2239</v>
      </c>
      <c r="H1274" s="28" t="s">
        <v>212</v>
      </c>
      <c r="I1274" s="28" t="s">
        <v>130</v>
      </c>
      <c r="J1274" s="28" t="s">
        <v>123</v>
      </c>
      <c r="K1274" s="30">
        <v>15</v>
      </c>
      <c r="L1274" s="93">
        <v>42605</v>
      </c>
      <c r="M1274" s="93">
        <v>42604</v>
      </c>
      <c r="N1274" s="28">
        <v>475.8</v>
      </c>
      <c r="O1274" s="32" t="s">
        <v>27</v>
      </c>
      <c r="P1274" s="28">
        <v>1384</v>
      </c>
      <c r="Q1274" s="93">
        <v>42604</v>
      </c>
      <c r="R1274" s="32">
        <v>475.8</v>
      </c>
      <c r="S1274" s="20">
        <f t="shared" si="22"/>
        <v>-1</v>
      </c>
    </row>
    <row r="1275" spans="1:19" x14ac:dyDescent="0.2">
      <c r="A1275" s="25">
        <v>1269</v>
      </c>
      <c r="B1275" s="28" t="s">
        <v>2240</v>
      </c>
      <c r="C1275" s="29">
        <v>42601</v>
      </c>
      <c r="D1275" s="28">
        <v>51600817</v>
      </c>
      <c r="E1275" s="114">
        <v>42599</v>
      </c>
      <c r="F1275" s="99">
        <v>240</v>
      </c>
      <c r="G1275" s="28" t="s">
        <v>59</v>
      </c>
      <c r="H1275" s="28" t="s">
        <v>203</v>
      </c>
      <c r="I1275" s="28" t="s">
        <v>130</v>
      </c>
      <c r="J1275" s="28" t="s">
        <v>135</v>
      </c>
      <c r="K1275" s="30">
        <v>0</v>
      </c>
      <c r="L1275" s="93">
        <v>42599</v>
      </c>
      <c r="M1275" s="93">
        <v>42604</v>
      </c>
      <c r="N1275" s="28">
        <v>240</v>
      </c>
      <c r="O1275" s="32" t="s">
        <v>27</v>
      </c>
      <c r="P1275" s="28">
        <v>1481</v>
      </c>
      <c r="Q1275" s="124">
        <v>42599</v>
      </c>
      <c r="R1275" s="28">
        <v>240</v>
      </c>
      <c r="S1275" s="20">
        <f t="shared" si="22"/>
        <v>0</v>
      </c>
    </row>
    <row r="1276" spans="1:19" x14ac:dyDescent="0.2">
      <c r="A1276" s="25">
        <v>1270</v>
      </c>
      <c r="B1276" s="28" t="s">
        <v>2241</v>
      </c>
      <c r="C1276" s="29">
        <v>42604</v>
      </c>
      <c r="D1276" s="28">
        <v>1464960</v>
      </c>
      <c r="E1276" s="114">
        <v>42582</v>
      </c>
      <c r="F1276" s="99">
        <v>1456.38</v>
      </c>
      <c r="G1276" s="28" t="s">
        <v>1875</v>
      </c>
      <c r="H1276" s="28" t="s">
        <v>16</v>
      </c>
      <c r="I1276" s="28" t="s">
        <v>130</v>
      </c>
      <c r="J1276" s="28" t="s">
        <v>123</v>
      </c>
      <c r="K1276" s="30">
        <v>18</v>
      </c>
      <c r="L1276" s="93">
        <v>42593</v>
      </c>
      <c r="M1276" s="93">
        <v>42608</v>
      </c>
      <c r="N1276" s="28">
        <v>1456.38</v>
      </c>
      <c r="O1276" s="32" t="s">
        <v>27</v>
      </c>
      <c r="P1276" s="28">
        <v>1371</v>
      </c>
      <c r="Q1276" s="124">
        <v>42593</v>
      </c>
      <c r="R1276" s="28">
        <v>1456.38</v>
      </c>
      <c r="S1276" s="20">
        <f t="shared" si="22"/>
        <v>0</v>
      </c>
    </row>
    <row r="1277" spans="1:19" x14ac:dyDescent="0.2">
      <c r="A1277" s="25">
        <v>1271</v>
      </c>
      <c r="B1277" s="28" t="s">
        <v>2242</v>
      </c>
      <c r="C1277" s="29">
        <v>42604</v>
      </c>
      <c r="D1277" s="28">
        <v>208</v>
      </c>
      <c r="E1277" s="114">
        <v>42604</v>
      </c>
      <c r="F1277" s="99">
        <v>60</v>
      </c>
      <c r="G1277" s="28" t="s">
        <v>2243</v>
      </c>
      <c r="H1277" s="28" t="s">
        <v>2244</v>
      </c>
      <c r="I1277" s="28" t="s">
        <v>130</v>
      </c>
      <c r="J1277" s="28" t="s">
        <v>117</v>
      </c>
      <c r="K1277" s="30">
        <v>0</v>
      </c>
      <c r="L1277" s="93">
        <v>42604</v>
      </c>
      <c r="M1277" s="93">
        <v>42605</v>
      </c>
      <c r="N1277" s="28">
        <v>60</v>
      </c>
      <c r="O1277" s="32" t="s">
        <v>50</v>
      </c>
      <c r="P1277" s="28">
        <v>205</v>
      </c>
      <c r="Q1277" s="93">
        <v>42604</v>
      </c>
      <c r="R1277" s="32">
        <v>60</v>
      </c>
      <c r="S1277" s="20">
        <f t="shared" si="22"/>
        <v>0</v>
      </c>
    </row>
    <row r="1278" spans="1:19" x14ac:dyDescent="0.2">
      <c r="A1278" s="25">
        <v>1272</v>
      </c>
      <c r="B1278" s="28" t="s">
        <v>2245</v>
      </c>
      <c r="C1278" s="29">
        <v>42605</v>
      </c>
      <c r="D1278" s="28">
        <v>41954</v>
      </c>
      <c r="E1278" s="114">
        <v>42593</v>
      </c>
      <c r="F1278" s="99">
        <v>15</v>
      </c>
      <c r="G1278" s="28" t="s">
        <v>249</v>
      </c>
      <c r="H1278" s="28" t="s">
        <v>1792</v>
      </c>
      <c r="I1278" s="28" t="s">
        <v>130</v>
      </c>
      <c r="J1278" s="28" t="s">
        <v>234</v>
      </c>
      <c r="K1278" s="30">
        <v>0</v>
      </c>
      <c r="L1278" s="93">
        <v>42593</v>
      </c>
      <c r="M1278" s="93">
        <v>42605</v>
      </c>
      <c r="N1278" s="28">
        <v>15</v>
      </c>
      <c r="O1278" s="32" t="s">
        <v>3766</v>
      </c>
      <c r="P1278" s="28">
        <v>3440285</v>
      </c>
      <c r="Q1278" s="128">
        <v>42593</v>
      </c>
      <c r="R1278" s="28">
        <v>15</v>
      </c>
      <c r="S1278" s="20">
        <f t="shared" ref="S1278:S1341" si="23">Q1278-L1278</f>
        <v>0</v>
      </c>
    </row>
    <row r="1279" spans="1:19" x14ac:dyDescent="0.2">
      <c r="A1279" s="25">
        <v>1273</v>
      </c>
      <c r="B1279" s="28" t="s">
        <v>2246</v>
      </c>
      <c r="C1279" s="29">
        <v>42605</v>
      </c>
      <c r="D1279" s="28">
        <v>41955</v>
      </c>
      <c r="E1279" s="114">
        <v>42593</v>
      </c>
      <c r="F1279" s="99">
        <v>30</v>
      </c>
      <c r="G1279" s="28" t="s">
        <v>249</v>
      </c>
      <c r="H1279" s="28" t="s">
        <v>1794</v>
      </c>
      <c r="I1279" s="28" t="s">
        <v>130</v>
      </c>
      <c r="J1279" s="28" t="s">
        <v>234</v>
      </c>
      <c r="K1279" s="30">
        <v>0</v>
      </c>
      <c r="L1279" s="93">
        <v>42593</v>
      </c>
      <c r="M1279" s="128">
        <v>42593</v>
      </c>
      <c r="N1279" s="28">
        <v>30</v>
      </c>
      <c r="O1279" s="32" t="s">
        <v>3766</v>
      </c>
      <c r="P1279" s="28">
        <v>3440285</v>
      </c>
      <c r="Q1279" s="128">
        <v>42593</v>
      </c>
      <c r="R1279" s="28">
        <v>30</v>
      </c>
      <c r="S1279" s="20">
        <f t="shared" si="23"/>
        <v>0</v>
      </c>
    </row>
    <row r="1280" spans="1:19" x14ac:dyDescent="0.2">
      <c r="A1280" s="25">
        <v>1274</v>
      </c>
      <c r="B1280" s="28" t="s">
        <v>2247</v>
      </c>
      <c r="C1280" s="29">
        <v>42606</v>
      </c>
      <c r="D1280" s="28">
        <v>964491</v>
      </c>
      <c r="E1280" s="114">
        <v>42582</v>
      </c>
      <c r="F1280" s="99">
        <v>219.65</v>
      </c>
      <c r="G1280" s="28" t="s">
        <v>387</v>
      </c>
      <c r="H1280" s="28" t="s">
        <v>16</v>
      </c>
      <c r="I1280" s="28" t="s">
        <v>130</v>
      </c>
      <c r="J1280" s="28" t="s">
        <v>123</v>
      </c>
      <c r="K1280" s="30">
        <v>15</v>
      </c>
      <c r="L1280" s="93">
        <v>42612</v>
      </c>
      <c r="M1280" s="93">
        <v>42608</v>
      </c>
      <c r="N1280" s="28">
        <v>219.65</v>
      </c>
      <c r="O1280" s="32" t="s">
        <v>27</v>
      </c>
      <c r="P1280" s="28">
        <v>1394</v>
      </c>
      <c r="Q1280" s="93">
        <v>42612</v>
      </c>
      <c r="R1280" s="32">
        <v>219.65</v>
      </c>
      <c r="S1280" s="20">
        <f t="shared" si="23"/>
        <v>0</v>
      </c>
    </row>
    <row r="1281" spans="1:19" x14ac:dyDescent="0.2">
      <c r="A1281" s="25">
        <v>1275</v>
      </c>
      <c r="B1281" s="11" t="s">
        <v>6</v>
      </c>
      <c r="C1281" s="24">
        <v>42606</v>
      </c>
      <c r="D1281" s="12">
        <v>41955</v>
      </c>
      <c r="E1281" s="112">
        <v>42593</v>
      </c>
      <c r="F1281" s="97">
        <v>30</v>
      </c>
      <c r="G1281" s="13" t="s">
        <v>58</v>
      </c>
      <c r="H1281" s="13" t="s">
        <v>5</v>
      </c>
      <c r="I1281" s="13" t="s">
        <v>130</v>
      </c>
      <c r="J1281" s="13" t="s">
        <v>109</v>
      </c>
      <c r="K1281" s="12">
        <f>L1281-E1281</f>
        <v>60</v>
      </c>
      <c r="L1281" s="136">
        <v>42653</v>
      </c>
      <c r="M1281" s="122">
        <v>42606</v>
      </c>
      <c r="N1281" s="13">
        <v>30</v>
      </c>
      <c r="O1281" s="85" t="s">
        <v>20</v>
      </c>
      <c r="P1281" s="13">
        <v>234</v>
      </c>
      <c r="Q1281" s="122">
        <v>42653</v>
      </c>
      <c r="R1281" s="13">
        <v>30</v>
      </c>
      <c r="S1281" s="20">
        <f t="shared" si="23"/>
        <v>0</v>
      </c>
    </row>
    <row r="1282" spans="1:19" x14ac:dyDescent="0.2">
      <c r="A1282" s="25">
        <v>1276</v>
      </c>
      <c r="B1282" s="11" t="s">
        <v>7</v>
      </c>
      <c r="C1282" s="24">
        <v>42606</v>
      </c>
      <c r="D1282" s="12">
        <v>5201029630</v>
      </c>
      <c r="E1282" s="112">
        <v>42604</v>
      </c>
      <c r="F1282" s="97">
        <v>587.64</v>
      </c>
      <c r="G1282" s="13" t="s">
        <v>24</v>
      </c>
      <c r="H1282" s="13" t="s">
        <v>36</v>
      </c>
      <c r="I1282" s="13" t="s">
        <v>130</v>
      </c>
      <c r="J1282" s="13" t="s">
        <v>109</v>
      </c>
      <c r="K1282" s="12">
        <f>L1282-E1282</f>
        <v>0</v>
      </c>
      <c r="L1282" s="136">
        <v>42604</v>
      </c>
      <c r="M1282" s="122">
        <v>42606</v>
      </c>
      <c r="N1282" s="13">
        <v>587.64</v>
      </c>
      <c r="O1282" s="85" t="s">
        <v>93</v>
      </c>
      <c r="P1282" s="13">
        <v>5201029630</v>
      </c>
      <c r="Q1282" s="122">
        <v>42604</v>
      </c>
      <c r="R1282" s="13">
        <v>587.64</v>
      </c>
      <c r="S1282" s="20">
        <f t="shared" si="23"/>
        <v>0</v>
      </c>
    </row>
    <row r="1283" spans="1:19" x14ac:dyDescent="0.2">
      <c r="A1283" s="25">
        <v>1277</v>
      </c>
      <c r="B1283" s="28" t="s">
        <v>2248</v>
      </c>
      <c r="C1283" s="29">
        <v>42611</v>
      </c>
      <c r="D1283" s="28">
        <v>9377</v>
      </c>
      <c r="E1283" s="114">
        <v>42607</v>
      </c>
      <c r="F1283" s="99">
        <v>740</v>
      </c>
      <c r="G1283" s="28" t="s">
        <v>2249</v>
      </c>
      <c r="H1283" s="28" t="s">
        <v>79</v>
      </c>
      <c r="I1283" s="28" t="s">
        <v>130</v>
      </c>
      <c r="J1283" s="28" t="s">
        <v>154</v>
      </c>
      <c r="K1283" s="30">
        <v>0</v>
      </c>
      <c r="L1283" s="93">
        <v>42607</v>
      </c>
      <c r="M1283" s="93">
        <v>42611</v>
      </c>
      <c r="N1283" s="28">
        <v>740</v>
      </c>
      <c r="O1283" s="32" t="s">
        <v>72</v>
      </c>
      <c r="P1283" s="28">
        <v>8</v>
      </c>
      <c r="Q1283" s="93">
        <v>42607</v>
      </c>
      <c r="R1283" s="32">
        <v>740</v>
      </c>
      <c r="S1283" s="20">
        <f t="shared" si="23"/>
        <v>0</v>
      </c>
    </row>
    <row r="1284" spans="1:19" x14ac:dyDescent="0.2">
      <c r="A1284" s="25">
        <v>1278</v>
      </c>
      <c r="B1284" s="28" t="s">
        <v>2250</v>
      </c>
      <c r="C1284" s="29">
        <v>42611</v>
      </c>
      <c r="D1284" s="28">
        <v>9378</v>
      </c>
      <c r="E1284" s="114">
        <v>42607</v>
      </c>
      <c r="F1284" s="99">
        <v>740</v>
      </c>
      <c r="G1284" s="28" t="s">
        <v>2251</v>
      </c>
      <c r="H1284" s="28" t="s">
        <v>219</v>
      </c>
      <c r="I1284" s="28" t="s">
        <v>130</v>
      </c>
      <c r="J1284" s="28" t="s">
        <v>154</v>
      </c>
      <c r="K1284" s="30">
        <v>0</v>
      </c>
      <c r="L1284" s="93">
        <v>42607</v>
      </c>
      <c r="M1284" s="93">
        <v>42611</v>
      </c>
      <c r="N1284" s="28">
        <v>740</v>
      </c>
      <c r="O1284" s="32" t="s">
        <v>72</v>
      </c>
      <c r="P1284" s="28">
        <v>9</v>
      </c>
      <c r="Q1284" s="93">
        <v>42607</v>
      </c>
      <c r="R1284" s="32">
        <v>740</v>
      </c>
      <c r="S1284" s="20">
        <f t="shared" si="23"/>
        <v>0</v>
      </c>
    </row>
    <row r="1285" spans="1:19" x14ac:dyDescent="0.2">
      <c r="A1285" s="25">
        <v>1279</v>
      </c>
      <c r="B1285" s="28" t="s">
        <v>2252</v>
      </c>
      <c r="C1285" s="29">
        <v>42611</v>
      </c>
      <c r="D1285" s="30">
        <v>51600630</v>
      </c>
      <c r="E1285" s="114">
        <v>42608</v>
      </c>
      <c r="F1285" s="99">
        <v>480</v>
      </c>
      <c r="G1285" s="28" t="s">
        <v>59</v>
      </c>
      <c r="H1285" s="28" t="s">
        <v>1073</v>
      </c>
      <c r="I1285" s="28" t="s">
        <v>130</v>
      </c>
      <c r="J1285" s="28" t="s">
        <v>135</v>
      </c>
      <c r="K1285" s="30">
        <v>0</v>
      </c>
      <c r="L1285" s="93">
        <v>42608</v>
      </c>
      <c r="M1285" s="93">
        <v>42612</v>
      </c>
      <c r="N1285" s="28">
        <v>480</v>
      </c>
      <c r="O1285" s="32" t="s">
        <v>27</v>
      </c>
      <c r="P1285" s="28">
        <v>1395</v>
      </c>
      <c r="Q1285" s="93">
        <v>42612</v>
      </c>
      <c r="R1285" s="32">
        <v>480</v>
      </c>
      <c r="S1285" s="20">
        <f t="shared" si="23"/>
        <v>4</v>
      </c>
    </row>
    <row r="1286" spans="1:19" x14ac:dyDescent="0.2">
      <c r="A1286" s="25">
        <v>1280</v>
      </c>
      <c r="B1286" s="28" t="s">
        <v>2253</v>
      </c>
      <c r="C1286" s="29">
        <v>42611</v>
      </c>
      <c r="D1286" s="28">
        <v>201620475</v>
      </c>
      <c r="E1286" s="114">
        <v>42611</v>
      </c>
      <c r="F1286" s="99">
        <v>398.52</v>
      </c>
      <c r="G1286" s="28" t="s">
        <v>104</v>
      </c>
      <c r="H1286" s="28" t="s">
        <v>2254</v>
      </c>
      <c r="I1286" s="28" t="s">
        <v>130</v>
      </c>
      <c r="J1286" s="28" t="s">
        <v>117</v>
      </c>
      <c r="K1286" s="30">
        <v>30</v>
      </c>
      <c r="L1286" s="93">
        <v>42642</v>
      </c>
      <c r="M1286" s="93">
        <v>42614</v>
      </c>
      <c r="N1286" s="28">
        <v>398.52</v>
      </c>
      <c r="O1286" s="32" t="s">
        <v>3766</v>
      </c>
      <c r="P1286" s="28">
        <v>3440293</v>
      </c>
      <c r="Q1286" s="124">
        <v>42642</v>
      </c>
      <c r="R1286" s="28">
        <v>398.52</v>
      </c>
      <c r="S1286" s="20">
        <f t="shared" si="23"/>
        <v>0</v>
      </c>
    </row>
    <row r="1287" spans="1:19" x14ac:dyDescent="0.2">
      <c r="A1287" s="25">
        <v>1281</v>
      </c>
      <c r="B1287" s="28" t="s">
        <v>2255</v>
      </c>
      <c r="C1287" s="29">
        <v>42611</v>
      </c>
      <c r="D1287" s="28">
        <v>16200889</v>
      </c>
      <c r="E1287" s="114">
        <v>42611</v>
      </c>
      <c r="F1287" s="99">
        <v>300</v>
      </c>
      <c r="G1287" s="28" t="s">
        <v>2122</v>
      </c>
      <c r="H1287" s="28" t="s">
        <v>2256</v>
      </c>
      <c r="I1287" s="28" t="s">
        <v>130</v>
      </c>
      <c r="J1287" s="28" t="s">
        <v>117</v>
      </c>
      <c r="K1287" s="30">
        <v>0</v>
      </c>
      <c r="L1287" s="93">
        <v>42647</v>
      </c>
      <c r="M1287" s="93">
        <v>42614</v>
      </c>
      <c r="N1287" s="28">
        <v>300</v>
      </c>
      <c r="O1287" s="32" t="s">
        <v>27</v>
      </c>
      <c r="P1287" s="28">
        <v>1447</v>
      </c>
      <c r="Q1287" s="93">
        <v>42647</v>
      </c>
      <c r="R1287" s="32">
        <v>300</v>
      </c>
      <c r="S1287" s="20">
        <f t="shared" si="23"/>
        <v>0</v>
      </c>
    </row>
    <row r="1288" spans="1:19" x14ac:dyDescent="0.2">
      <c r="A1288" s="25">
        <v>1282</v>
      </c>
      <c r="B1288" s="28" t="s">
        <v>2257</v>
      </c>
      <c r="C1288" s="29">
        <v>42611</v>
      </c>
      <c r="D1288" s="28">
        <v>215559</v>
      </c>
      <c r="E1288" s="114">
        <v>42608</v>
      </c>
      <c r="F1288" s="99">
        <v>525</v>
      </c>
      <c r="G1288" s="28" t="s">
        <v>1712</v>
      </c>
      <c r="H1288" s="28" t="s">
        <v>79</v>
      </c>
      <c r="I1288" s="28" t="s">
        <v>130</v>
      </c>
      <c r="J1288" s="28" t="s">
        <v>135</v>
      </c>
      <c r="K1288" s="30">
        <v>0</v>
      </c>
      <c r="L1288" s="93">
        <v>42608</v>
      </c>
      <c r="M1288" s="93">
        <v>42611</v>
      </c>
      <c r="N1288" s="28">
        <v>525</v>
      </c>
      <c r="O1288" s="32" t="s">
        <v>72</v>
      </c>
      <c r="P1288" s="28">
        <v>13</v>
      </c>
      <c r="Q1288" s="93">
        <v>42608</v>
      </c>
      <c r="R1288" s="32">
        <v>525</v>
      </c>
      <c r="S1288" s="20">
        <f t="shared" si="23"/>
        <v>0</v>
      </c>
    </row>
    <row r="1289" spans="1:19" x14ac:dyDescent="0.2">
      <c r="A1289" s="25">
        <v>1283</v>
      </c>
      <c r="B1289" s="28" t="s">
        <v>2258</v>
      </c>
      <c r="C1289" s="29">
        <v>42611</v>
      </c>
      <c r="D1289" s="28">
        <v>215565</v>
      </c>
      <c r="E1289" s="114">
        <v>42608</v>
      </c>
      <c r="F1289" s="99">
        <v>525</v>
      </c>
      <c r="G1289" s="28" t="s">
        <v>1712</v>
      </c>
      <c r="H1289" s="28" t="s">
        <v>79</v>
      </c>
      <c r="I1289" s="28" t="s">
        <v>130</v>
      </c>
      <c r="J1289" s="28" t="s">
        <v>135</v>
      </c>
      <c r="K1289" s="30">
        <v>0</v>
      </c>
      <c r="L1289" s="93">
        <v>42608</v>
      </c>
      <c r="M1289" s="93">
        <v>42613</v>
      </c>
      <c r="N1289" s="28">
        <v>525</v>
      </c>
      <c r="O1289" s="32" t="s">
        <v>72</v>
      </c>
      <c r="P1289" s="28">
        <v>15</v>
      </c>
      <c r="Q1289" s="93">
        <v>42608</v>
      </c>
      <c r="R1289" s="32">
        <v>525</v>
      </c>
      <c r="S1289" s="20">
        <f t="shared" si="23"/>
        <v>0</v>
      </c>
    </row>
    <row r="1290" spans="1:19" x14ac:dyDescent="0.2">
      <c r="A1290" s="25">
        <v>1284</v>
      </c>
      <c r="B1290" s="28" t="s">
        <v>2259</v>
      </c>
      <c r="C1290" s="29">
        <v>42611</v>
      </c>
      <c r="D1290" s="28">
        <v>215561</v>
      </c>
      <c r="E1290" s="114">
        <v>42608</v>
      </c>
      <c r="F1290" s="99">
        <v>525</v>
      </c>
      <c r="G1290" s="28" t="s">
        <v>1712</v>
      </c>
      <c r="H1290" s="28" t="s">
        <v>219</v>
      </c>
      <c r="I1290" s="28" t="s">
        <v>130</v>
      </c>
      <c r="J1290" s="28" t="s">
        <v>135</v>
      </c>
      <c r="K1290" s="30">
        <v>0</v>
      </c>
      <c r="L1290" s="93">
        <v>42608</v>
      </c>
      <c r="M1290" s="93">
        <v>42611</v>
      </c>
      <c r="N1290" s="28">
        <v>525</v>
      </c>
      <c r="O1290" s="32" t="s">
        <v>72</v>
      </c>
      <c r="P1290" s="28">
        <v>14</v>
      </c>
      <c r="Q1290" s="93">
        <v>42608</v>
      </c>
      <c r="R1290" s="32">
        <v>525</v>
      </c>
      <c r="S1290" s="20">
        <f t="shared" si="23"/>
        <v>0</v>
      </c>
    </row>
    <row r="1291" spans="1:19" x14ac:dyDescent="0.2">
      <c r="A1291" s="25">
        <v>1285</v>
      </c>
      <c r="B1291" s="28" t="s">
        <v>2260</v>
      </c>
      <c r="C1291" s="29">
        <v>42612</v>
      </c>
      <c r="D1291" s="28">
        <v>1522</v>
      </c>
      <c r="E1291" s="114">
        <v>42611</v>
      </c>
      <c r="F1291" s="99">
        <v>403.2</v>
      </c>
      <c r="G1291" s="28" t="s">
        <v>2154</v>
      </c>
      <c r="H1291" s="28" t="s">
        <v>2175</v>
      </c>
      <c r="I1291" s="28" t="s">
        <v>130</v>
      </c>
      <c r="J1291" s="28" t="s">
        <v>117</v>
      </c>
      <c r="K1291" s="30">
        <v>60</v>
      </c>
      <c r="L1291" s="93">
        <v>42671</v>
      </c>
      <c r="M1291" s="93">
        <v>42620</v>
      </c>
      <c r="N1291" s="28">
        <v>403.2</v>
      </c>
      <c r="O1291" s="32" t="s">
        <v>27</v>
      </c>
      <c r="P1291" s="28">
        <v>1492</v>
      </c>
      <c r="Q1291" s="124">
        <v>42670</v>
      </c>
      <c r="R1291" s="28">
        <v>403.2</v>
      </c>
      <c r="S1291" s="20">
        <f t="shared" si="23"/>
        <v>-1</v>
      </c>
    </row>
    <row r="1292" spans="1:19" x14ac:dyDescent="0.2">
      <c r="A1292" s="25">
        <v>1286</v>
      </c>
      <c r="B1292" s="28" t="s">
        <v>2261</v>
      </c>
      <c r="C1292" s="29">
        <v>42612</v>
      </c>
      <c r="D1292" s="28">
        <v>86480</v>
      </c>
      <c r="E1292" s="114">
        <v>42606</v>
      </c>
      <c r="F1292" s="99">
        <v>160.84</v>
      </c>
      <c r="G1292" s="28" t="s">
        <v>99</v>
      </c>
      <c r="H1292" s="28" t="s">
        <v>1075</v>
      </c>
      <c r="I1292" s="28" t="s">
        <v>130</v>
      </c>
      <c r="J1292" s="28" t="s">
        <v>137</v>
      </c>
      <c r="K1292" s="30">
        <v>0</v>
      </c>
      <c r="L1292" s="93">
        <v>42606</v>
      </c>
      <c r="M1292" s="93">
        <v>42613</v>
      </c>
      <c r="N1292" s="28">
        <v>160.84</v>
      </c>
      <c r="O1292" s="32" t="s">
        <v>27</v>
      </c>
      <c r="P1292" s="28">
        <v>1381</v>
      </c>
      <c r="Q1292" s="93">
        <v>42604</v>
      </c>
      <c r="R1292" s="32">
        <v>160.84</v>
      </c>
      <c r="S1292" s="20">
        <f t="shared" si="23"/>
        <v>-2</v>
      </c>
    </row>
    <row r="1293" spans="1:19" x14ac:dyDescent="0.2">
      <c r="A1293" s="25">
        <v>1287</v>
      </c>
      <c r="B1293" s="28" t="s">
        <v>2262</v>
      </c>
      <c r="C1293" s="29">
        <v>42612</v>
      </c>
      <c r="D1293" s="28">
        <v>86481</v>
      </c>
      <c r="E1293" s="114">
        <v>42606</v>
      </c>
      <c r="F1293" s="99">
        <v>321.69</v>
      </c>
      <c r="G1293" s="28" t="s">
        <v>99</v>
      </c>
      <c r="H1293" s="28" t="s">
        <v>1075</v>
      </c>
      <c r="I1293" s="28" t="s">
        <v>130</v>
      </c>
      <c r="J1293" s="28" t="s">
        <v>137</v>
      </c>
      <c r="K1293" s="30">
        <v>0</v>
      </c>
      <c r="L1293" s="93">
        <v>42613</v>
      </c>
      <c r="M1293" s="93">
        <v>42613</v>
      </c>
      <c r="N1293" s="28">
        <v>321.69</v>
      </c>
      <c r="O1293" s="32" t="s">
        <v>27</v>
      </c>
      <c r="P1293" s="28">
        <v>140</v>
      </c>
      <c r="Q1293" s="93">
        <v>42613</v>
      </c>
      <c r="R1293" s="32">
        <v>321.69</v>
      </c>
      <c r="S1293" s="20">
        <f t="shared" si="23"/>
        <v>0</v>
      </c>
    </row>
    <row r="1294" spans="1:19" x14ac:dyDescent="0.2">
      <c r="A1294" s="25">
        <v>1288</v>
      </c>
      <c r="B1294" s="28" t="s">
        <v>2263</v>
      </c>
      <c r="C1294" s="29">
        <v>42612</v>
      </c>
      <c r="D1294" s="28">
        <v>86482</v>
      </c>
      <c r="E1294" s="114">
        <v>42606</v>
      </c>
      <c r="F1294" s="99">
        <v>1688.39</v>
      </c>
      <c r="G1294" s="28" t="s">
        <v>99</v>
      </c>
      <c r="H1294" s="28" t="s">
        <v>1075</v>
      </c>
      <c r="I1294" s="28" t="s">
        <v>130</v>
      </c>
      <c r="J1294" s="28" t="s">
        <v>137</v>
      </c>
      <c r="K1294" s="30">
        <v>0</v>
      </c>
      <c r="L1294" s="93">
        <v>42613</v>
      </c>
      <c r="M1294" s="93">
        <v>42613</v>
      </c>
      <c r="N1294" s="28">
        <v>1688.87</v>
      </c>
      <c r="O1294" s="32" t="s">
        <v>27</v>
      </c>
      <c r="P1294" s="28">
        <v>140</v>
      </c>
      <c r="Q1294" s="93">
        <v>42613</v>
      </c>
      <c r="R1294" s="32">
        <v>1688.87</v>
      </c>
      <c r="S1294" s="20">
        <f t="shared" si="23"/>
        <v>0</v>
      </c>
    </row>
    <row r="1295" spans="1:19" x14ac:dyDescent="0.2">
      <c r="A1295" s="25">
        <v>1289</v>
      </c>
      <c r="B1295" s="28" t="s">
        <v>2264</v>
      </c>
      <c r="C1295" s="29">
        <v>42612</v>
      </c>
      <c r="D1295" s="28">
        <v>86492</v>
      </c>
      <c r="E1295" s="114">
        <v>42606</v>
      </c>
      <c r="F1295" s="99">
        <v>7519.18</v>
      </c>
      <c r="G1295" s="28" t="s">
        <v>99</v>
      </c>
      <c r="H1295" s="28" t="s">
        <v>2265</v>
      </c>
      <c r="I1295" s="28" t="s">
        <v>130</v>
      </c>
      <c r="J1295" s="28" t="s">
        <v>1466</v>
      </c>
      <c r="K1295" s="30">
        <v>0</v>
      </c>
      <c r="L1295" s="93">
        <v>42613</v>
      </c>
      <c r="M1295" s="124">
        <v>42606</v>
      </c>
      <c r="N1295" s="28">
        <v>7519.18</v>
      </c>
      <c r="O1295" s="32" t="s">
        <v>27</v>
      </c>
      <c r="P1295" s="28">
        <v>140</v>
      </c>
      <c r="Q1295" s="93">
        <v>42613</v>
      </c>
      <c r="R1295" s="28">
        <v>7519.18</v>
      </c>
      <c r="S1295" s="20">
        <f t="shared" si="23"/>
        <v>0</v>
      </c>
    </row>
    <row r="1296" spans="1:19" x14ac:dyDescent="0.2">
      <c r="A1296" s="25">
        <v>1290</v>
      </c>
      <c r="B1296" s="28" t="s">
        <v>2266</v>
      </c>
      <c r="C1296" s="29">
        <v>42613</v>
      </c>
      <c r="D1296" s="28">
        <v>20456</v>
      </c>
      <c r="E1296" s="114">
        <v>42612</v>
      </c>
      <c r="F1296" s="99">
        <v>165.5</v>
      </c>
      <c r="G1296" s="28" t="s">
        <v>1898</v>
      </c>
      <c r="H1296" s="28" t="s">
        <v>2267</v>
      </c>
      <c r="I1296" s="28" t="s">
        <v>130</v>
      </c>
      <c r="J1296" s="28" t="s">
        <v>22</v>
      </c>
      <c r="K1296" s="30">
        <v>60</v>
      </c>
      <c r="L1296" s="93">
        <v>42673</v>
      </c>
      <c r="M1296" s="93">
        <v>42614</v>
      </c>
      <c r="N1296" s="28">
        <v>165.5</v>
      </c>
      <c r="O1296" s="32" t="s">
        <v>3766</v>
      </c>
      <c r="P1296" s="28">
        <v>3440299</v>
      </c>
      <c r="Q1296" s="124">
        <v>42673</v>
      </c>
      <c r="R1296" s="28">
        <v>165.5</v>
      </c>
      <c r="S1296" s="20">
        <f t="shared" si="23"/>
        <v>0</v>
      </c>
    </row>
    <row r="1297" spans="1:19" x14ac:dyDescent="0.2">
      <c r="A1297" s="25">
        <v>1291</v>
      </c>
      <c r="B1297" s="28" t="s">
        <v>2268</v>
      </c>
      <c r="C1297" s="29">
        <v>42613</v>
      </c>
      <c r="D1297" s="28">
        <v>20457</v>
      </c>
      <c r="E1297" s="114">
        <v>42612</v>
      </c>
      <c r="F1297" s="99">
        <v>320.39</v>
      </c>
      <c r="G1297" s="28" t="s">
        <v>1898</v>
      </c>
      <c r="H1297" s="28" t="s">
        <v>2269</v>
      </c>
      <c r="I1297" s="28" t="s">
        <v>130</v>
      </c>
      <c r="J1297" s="28" t="s">
        <v>22</v>
      </c>
      <c r="K1297" s="30">
        <v>60</v>
      </c>
      <c r="L1297" s="93">
        <v>42673</v>
      </c>
      <c r="M1297" s="93">
        <v>42614</v>
      </c>
      <c r="N1297" s="28">
        <v>320.39</v>
      </c>
      <c r="O1297" s="32" t="s">
        <v>3766</v>
      </c>
      <c r="P1297" s="28">
        <v>3440299</v>
      </c>
      <c r="Q1297" s="124">
        <v>42673</v>
      </c>
      <c r="R1297" s="28">
        <v>320.39</v>
      </c>
      <c r="S1297" s="20">
        <f t="shared" si="23"/>
        <v>0</v>
      </c>
    </row>
    <row r="1298" spans="1:19" x14ac:dyDescent="0.2">
      <c r="A1298" s="25">
        <v>1292</v>
      </c>
      <c r="B1298" s="28" t="s">
        <v>2270</v>
      </c>
      <c r="C1298" s="29">
        <v>42613</v>
      </c>
      <c r="D1298" s="28">
        <v>20458</v>
      </c>
      <c r="E1298" s="114">
        <v>42612</v>
      </c>
      <c r="F1298" s="99">
        <v>58.56</v>
      </c>
      <c r="G1298" s="28" t="s">
        <v>1898</v>
      </c>
      <c r="H1298" s="28" t="s">
        <v>2271</v>
      </c>
      <c r="I1298" s="28" t="s">
        <v>130</v>
      </c>
      <c r="J1298" s="28" t="s">
        <v>22</v>
      </c>
      <c r="K1298" s="30">
        <v>60</v>
      </c>
      <c r="L1298" s="93">
        <v>42673</v>
      </c>
      <c r="M1298" s="93">
        <v>42614</v>
      </c>
      <c r="N1298" s="28">
        <v>58.56</v>
      </c>
      <c r="O1298" s="32" t="s">
        <v>3766</v>
      </c>
      <c r="P1298" s="28">
        <v>3440299</v>
      </c>
      <c r="Q1298" s="124">
        <v>42673</v>
      </c>
      <c r="R1298" s="28">
        <v>58.56</v>
      </c>
      <c r="S1298" s="20">
        <f t="shared" si="23"/>
        <v>0</v>
      </c>
    </row>
    <row r="1299" spans="1:19" x14ac:dyDescent="0.2">
      <c r="A1299" s="25">
        <v>1293</v>
      </c>
      <c r="B1299" s="28" t="s">
        <v>2272</v>
      </c>
      <c r="C1299" s="29">
        <v>42613</v>
      </c>
      <c r="D1299" s="28">
        <v>20459</v>
      </c>
      <c r="E1299" s="114">
        <v>42612</v>
      </c>
      <c r="F1299" s="99">
        <v>366.23</v>
      </c>
      <c r="G1299" s="28" t="s">
        <v>1898</v>
      </c>
      <c r="H1299" s="28" t="s">
        <v>2273</v>
      </c>
      <c r="I1299" s="28" t="s">
        <v>130</v>
      </c>
      <c r="J1299" s="28" t="s">
        <v>22</v>
      </c>
      <c r="K1299" s="30">
        <v>60</v>
      </c>
      <c r="L1299" s="93">
        <v>42673</v>
      </c>
      <c r="M1299" s="93">
        <v>42614</v>
      </c>
      <c r="N1299" s="28">
        <v>366.23</v>
      </c>
      <c r="O1299" s="32" t="s">
        <v>3766</v>
      </c>
      <c r="P1299" s="28">
        <v>3440299</v>
      </c>
      <c r="Q1299" s="124">
        <v>42673</v>
      </c>
      <c r="R1299" s="28">
        <v>366.23</v>
      </c>
      <c r="S1299" s="20">
        <f t="shared" si="23"/>
        <v>0</v>
      </c>
    </row>
    <row r="1300" spans="1:19" x14ac:dyDescent="0.2">
      <c r="A1300" s="25">
        <v>1294</v>
      </c>
      <c r="B1300" s="28" t="s">
        <v>2274</v>
      </c>
      <c r="C1300" s="29">
        <v>42613</v>
      </c>
      <c r="D1300" s="28">
        <v>439</v>
      </c>
      <c r="E1300" s="114">
        <v>42607</v>
      </c>
      <c r="F1300" s="99">
        <v>1464</v>
      </c>
      <c r="G1300" s="28" t="s">
        <v>2275</v>
      </c>
      <c r="H1300" s="28" t="s">
        <v>2276</v>
      </c>
      <c r="I1300" s="28" t="s">
        <v>130</v>
      </c>
      <c r="J1300" s="28" t="s">
        <v>22</v>
      </c>
      <c r="K1300" s="30">
        <v>30</v>
      </c>
      <c r="L1300" s="93">
        <v>42637</v>
      </c>
      <c r="M1300" s="93">
        <v>42619</v>
      </c>
      <c r="N1300" s="28">
        <v>1464</v>
      </c>
      <c r="O1300" s="32" t="s">
        <v>27</v>
      </c>
      <c r="P1300" s="28">
        <v>1434</v>
      </c>
      <c r="Q1300" s="124">
        <v>42637</v>
      </c>
      <c r="R1300" s="28">
        <v>1464</v>
      </c>
      <c r="S1300" s="20">
        <f t="shared" si="23"/>
        <v>0</v>
      </c>
    </row>
    <row r="1301" spans="1:19" x14ac:dyDescent="0.2">
      <c r="A1301" s="25">
        <v>1295</v>
      </c>
      <c r="B1301" s="11" t="s">
        <v>111</v>
      </c>
      <c r="C1301" s="24">
        <v>42612</v>
      </c>
      <c r="D1301" s="12">
        <v>65199</v>
      </c>
      <c r="E1301" s="112">
        <v>42612</v>
      </c>
      <c r="F1301" s="97">
        <v>3318</v>
      </c>
      <c r="G1301" s="13" t="s">
        <v>107</v>
      </c>
      <c r="H1301" s="13" t="s">
        <v>2277</v>
      </c>
      <c r="I1301" s="13" t="s">
        <v>130</v>
      </c>
      <c r="J1301" s="13" t="s">
        <v>109</v>
      </c>
      <c r="K1301" s="12">
        <f>L1301-E1301</f>
        <v>0</v>
      </c>
      <c r="L1301" s="136">
        <v>42612</v>
      </c>
      <c r="M1301" s="122">
        <v>42612</v>
      </c>
      <c r="N1301" s="13">
        <v>3318</v>
      </c>
      <c r="O1301" s="85" t="s">
        <v>27</v>
      </c>
      <c r="P1301" s="13">
        <v>1393</v>
      </c>
      <c r="Q1301" s="122">
        <v>42611</v>
      </c>
      <c r="R1301" s="13">
        <v>3318</v>
      </c>
      <c r="S1301" s="20">
        <f t="shared" si="23"/>
        <v>-1</v>
      </c>
    </row>
    <row r="1302" spans="1:19" x14ac:dyDescent="0.2">
      <c r="A1302" s="25">
        <v>1296</v>
      </c>
      <c r="B1302" s="28" t="s">
        <v>2279</v>
      </c>
      <c r="C1302" s="29">
        <v>42613</v>
      </c>
      <c r="D1302" s="28">
        <v>6385</v>
      </c>
      <c r="E1302" s="114">
        <v>42612</v>
      </c>
      <c r="F1302" s="99">
        <v>938.16</v>
      </c>
      <c r="G1302" s="28" t="s">
        <v>2227</v>
      </c>
      <c r="H1302" s="28" t="s">
        <v>1107</v>
      </c>
      <c r="I1302" s="28" t="s">
        <v>130</v>
      </c>
      <c r="J1302" s="28" t="s">
        <v>22</v>
      </c>
      <c r="K1302" s="30">
        <v>30</v>
      </c>
      <c r="L1302" s="93">
        <v>42649</v>
      </c>
      <c r="M1302" s="93">
        <v>42622</v>
      </c>
      <c r="N1302" s="28">
        <v>938.16</v>
      </c>
      <c r="O1302" s="32" t="s">
        <v>27</v>
      </c>
      <c r="P1302" s="28">
        <v>1454</v>
      </c>
      <c r="Q1302" s="124">
        <v>42649</v>
      </c>
      <c r="R1302" s="28">
        <v>938.16</v>
      </c>
      <c r="S1302" s="20">
        <f t="shared" si="23"/>
        <v>0</v>
      </c>
    </row>
    <row r="1303" spans="1:19" x14ac:dyDescent="0.2">
      <c r="A1303" s="25">
        <v>1297</v>
      </c>
      <c r="B1303" s="28" t="s">
        <v>2280</v>
      </c>
      <c r="C1303" s="29">
        <v>42614</v>
      </c>
      <c r="D1303" s="28">
        <v>3704585406</v>
      </c>
      <c r="E1303" s="114">
        <v>42613</v>
      </c>
      <c r="F1303" s="99">
        <v>329.76</v>
      </c>
      <c r="G1303" s="28" t="s">
        <v>122</v>
      </c>
      <c r="H1303" s="28" t="s">
        <v>275</v>
      </c>
      <c r="I1303" s="28" t="s">
        <v>130</v>
      </c>
      <c r="J1303" s="28" t="s">
        <v>1017</v>
      </c>
      <c r="K1303" s="30">
        <v>10</v>
      </c>
      <c r="L1303" s="93">
        <v>42615</v>
      </c>
      <c r="M1303" s="93">
        <v>42615</v>
      </c>
      <c r="N1303" s="28">
        <v>329.76</v>
      </c>
      <c r="O1303" s="32" t="s">
        <v>20</v>
      </c>
      <c r="P1303" s="28">
        <v>1402</v>
      </c>
      <c r="Q1303" s="93">
        <v>42615</v>
      </c>
      <c r="R1303" s="32">
        <v>329.76</v>
      </c>
      <c r="S1303" s="20">
        <f t="shared" si="23"/>
        <v>0</v>
      </c>
    </row>
    <row r="1304" spans="1:19" x14ac:dyDescent="0.2">
      <c r="A1304" s="25">
        <v>1298</v>
      </c>
      <c r="B1304" s="28" t="s">
        <v>2281</v>
      </c>
      <c r="C1304" s="29">
        <v>42614</v>
      </c>
      <c r="D1304" s="28">
        <v>5504305147</v>
      </c>
      <c r="E1304" s="114">
        <v>42613</v>
      </c>
      <c r="F1304" s="99">
        <v>2128.52</v>
      </c>
      <c r="G1304" s="28" t="s">
        <v>122</v>
      </c>
      <c r="H1304" s="28" t="s">
        <v>275</v>
      </c>
      <c r="I1304" s="28" t="s">
        <v>130</v>
      </c>
      <c r="J1304" s="28" t="s">
        <v>1017</v>
      </c>
      <c r="K1304" s="30">
        <v>10</v>
      </c>
      <c r="L1304" s="93">
        <v>42615</v>
      </c>
      <c r="M1304" s="93">
        <v>42615</v>
      </c>
      <c r="N1304" s="28">
        <v>2128.52</v>
      </c>
      <c r="O1304" s="32" t="s">
        <v>20</v>
      </c>
      <c r="P1304" s="28">
        <v>1402</v>
      </c>
      <c r="Q1304" s="93">
        <v>42615</v>
      </c>
      <c r="R1304" s="28">
        <v>2128.52</v>
      </c>
      <c r="S1304" s="20">
        <f t="shared" si="23"/>
        <v>0</v>
      </c>
    </row>
    <row r="1305" spans="1:19" x14ac:dyDescent="0.2">
      <c r="A1305" s="25">
        <v>1299</v>
      </c>
      <c r="B1305" s="28" t="s">
        <v>2282</v>
      </c>
      <c r="C1305" s="29">
        <v>42614</v>
      </c>
      <c r="D1305" s="28">
        <v>5104443610</v>
      </c>
      <c r="E1305" s="114">
        <v>42613</v>
      </c>
      <c r="F1305" s="99">
        <v>226.14</v>
      </c>
      <c r="G1305" s="28" t="s">
        <v>122</v>
      </c>
      <c r="H1305" s="28" t="s">
        <v>275</v>
      </c>
      <c r="I1305" s="28" t="s">
        <v>130</v>
      </c>
      <c r="J1305" s="28" t="s">
        <v>1017</v>
      </c>
      <c r="K1305" s="30">
        <v>10</v>
      </c>
      <c r="L1305" s="93">
        <v>42615</v>
      </c>
      <c r="M1305" s="93">
        <v>42615</v>
      </c>
      <c r="N1305" s="28">
        <v>226.14</v>
      </c>
      <c r="O1305" s="32" t="s">
        <v>20</v>
      </c>
      <c r="P1305" s="28">
        <v>1402</v>
      </c>
      <c r="Q1305" s="93">
        <v>42615</v>
      </c>
      <c r="R1305" s="28">
        <v>226.14</v>
      </c>
      <c r="S1305" s="20">
        <f t="shared" si="23"/>
        <v>0</v>
      </c>
    </row>
    <row r="1306" spans="1:19" x14ac:dyDescent="0.2">
      <c r="A1306" s="25">
        <v>1300</v>
      </c>
      <c r="B1306" s="28" t="s">
        <v>2283</v>
      </c>
      <c r="C1306" s="29">
        <v>42614</v>
      </c>
      <c r="D1306" s="28">
        <v>5504305149</v>
      </c>
      <c r="E1306" s="114">
        <v>42613</v>
      </c>
      <c r="F1306" s="99">
        <v>632.70000000000005</v>
      </c>
      <c r="G1306" s="28" t="s">
        <v>122</v>
      </c>
      <c r="H1306" s="28" t="s">
        <v>275</v>
      </c>
      <c r="I1306" s="28" t="s">
        <v>130</v>
      </c>
      <c r="J1306" s="28" t="s">
        <v>1017</v>
      </c>
      <c r="K1306" s="30">
        <v>10</v>
      </c>
      <c r="L1306" s="93">
        <v>42615</v>
      </c>
      <c r="M1306" s="93">
        <v>42615</v>
      </c>
      <c r="N1306" s="28">
        <v>632.70000000000005</v>
      </c>
      <c r="O1306" s="32" t="s">
        <v>20</v>
      </c>
      <c r="P1306" s="28">
        <v>1402</v>
      </c>
      <c r="Q1306" s="93">
        <v>42615</v>
      </c>
      <c r="R1306" s="28">
        <v>632.70000000000005</v>
      </c>
      <c r="S1306" s="20">
        <f t="shared" si="23"/>
        <v>0</v>
      </c>
    </row>
    <row r="1307" spans="1:19" x14ac:dyDescent="0.2">
      <c r="A1307" s="25">
        <v>1301</v>
      </c>
      <c r="B1307" s="28" t="s">
        <v>2284</v>
      </c>
      <c r="C1307" s="29">
        <v>42614</v>
      </c>
      <c r="D1307" s="28">
        <v>5504305148</v>
      </c>
      <c r="E1307" s="114">
        <v>42613</v>
      </c>
      <c r="F1307" s="99">
        <v>713.17</v>
      </c>
      <c r="G1307" s="28" t="s">
        <v>122</v>
      </c>
      <c r="H1307" s="28" t="s">
        <v>275</v>
      </c>
      <c r="I1307" s="28" t="s">
        <v>130</v>
      </c>
      <c r="J1307" s="28" t="s">
        <v>1017</v>
      </c>
      <c r="K1307" s="30">
        <v>10</v>
      </c>
      <c r="L1307" s="93">
        <v>42615</v>
      </c>
      <c r="M1307" s="93">
        <v>42615</v>
      </c>
      <c r="N1307" s="28">
        <v>713.17</v>
      </c>
      <c r="O1307" s="32" t="s">
        <v>20</v>
      </c>
      <c r="P1307" s="28">
        <v>1402</v>
      </c>
      <c r="Q1307" s="93">
        <v>42615</v>
      </c>
      <c r="R1307" s="28">
        <v>713.17</v>
      </c>
      <c r="S1307" s="20">
        <f t="shared" si="23"/>
        <v>0</v>
      </c>
    </row>
    <row r="1308" spans="1:19" x14ac:dyDescent="0.2">
      <c r="A1308" s="25">
        <v>1302</v>
      </c>
      <c r="B1308" s="28" t="s">
        <v>2285</v>
      </c>
      <c r="C1308" s="29">
        <v>42614</v>
      </c>
      <c r="D1308" s="28">
        <v>5604188905</v>
      </c>
      <c r="E1308" s="114">
        <v>42613</v>
      </c>
      <c r="F1308" s="99">
        <v>83.39</v>
      </c>
      <c r="G1308" s="28" t="s">
        <v>122</v>
      </c>
      <c r="H1308" s="28" t="s">
        <v>275</v>
      </c>
      <c r="I1308" s="28" t="s">
        <v>130</v>
      </c>
      <c r="J1308" s="28" t="s">
        <v>1017</v>
      </c>
      <c r="K1308" s="30">
        <v>10</v>
      </c>
      <c r="L1308" s="93">
        <v>42615</v>
      </c>
      <c r="M1308" s="93">
        <v>42615</v>
      </c>
      <c r="N1308" s="28">
        <v>83.39</v>
      </c>
      <c r="O1308" s="32" t="s">
        <v>20</v>
      </c>
      <c r="P1308" s="28">
        <v>1402</v>
      </c>
      <c r="Q1308" s="93">
        <v>42615</v>
      </c>
      <c r="R1308" s="28">
        <v>83.39</v>
      </c>
      <c r="S1308" s="20">
        <f t="shared" si="23"/>
        <v>0</v>
      </c>
    </row>
    <row r="1309" spans="1:19" x14ac:dyDescent="0.2">
      <c r="A1309" s="25">
        <v>1303</v>
      </c>
      <c r="B1309" s="28" t="s">
        <v>2286</v>
      </c>
      <c r="C1309" s="29">
        <v>42614</v>
      </c>
      <c r="D1309" s="28">
        <v>5604182904</v>
      </c>
      <c r="E1309" s="114">
        <v>42613</v>
      </c>
      <c r="F1309" s="99">
        <v>178.1</v>
      </c>
      <c r="G1309" s="28" t="s">
        <v>122</v>
      </c>
      <c r="H1309" s="28" t="s">
        <v>275</v>
      </c>
      <c r="I1309" s="28" t="s">
        <v>130</v>
      </c>
      <c r="J1309" s="28" t="s">
        <v>1017</v>
      </c>
      <c r="K1309" s="30">
        <v>10</v>
      </c>
      <c r="L1309" s="93">
        <v>42615</v>
      </c>
      <c r="M1309" s="93">
        <v>42615</v>
      </c>
      <c r="N1309" s="28">
        <v>178.1</v>
      </c>
      <c r="O1309" s="32" t="s">
        <v>20</v>
      </c>
      <c r="P1309" s="28">
        <v>1402</v>
      </c>
      <c r="Q1309" s="93">
        <v>42615</v>
      </c>
      <c r="R1309" s="28">
        <v>178.1</v>
      </c>
      <c r="S1309" s="20">
        <f t="shared" si="23"/>
        <v>0</v>
      </c>
    </row>
    <row r="1310" spans="1:19" x14ac:dyDescent="0.2">
      <c r="A1310" s="25">
        <v>1304</v>
      </c>
      <c r="B1310" s="28" t="s">
        <v>2287</v>
      </c>
      <c r="C1310" s="29">
        <v>42614</v>
      </c>
      <c r="D1310" s="28">
        <v>5604182903</v>
      </c>
      <c r="E1310" s="114">
        <v>42613</v>
      </c>
      <c r="F1310" s="99">
        <v>20.12</v>
      </c>
      <c r="G1310" s="28" t="s">
        <v>122</v>
      </c>
      <c r="H1310" s="28" t="s">
        <v>275</v>
      </c>
      <c r="I1310" s="28" t="s">
        <v>130</v>
      </c>
      <c r="J1310" s="28" t="s">
        <v>1017</v>
      </c>
      <c r="K1310" s="30">
        <v>10</v>
      </c>
      <c r="L1310" s="93">
        <v>42615</v>
      </c>
      <c r="M1310" s="93">
        <v>42615</v>
      </c>
      <c r="N1310" s="28">
        <v>20.12</v>
      </c>
      <c r="O1310" s="32" t="s">
        <v>20</v>
      </c>
      <c r="P1310" s="28">
        <v>1402</v>
      </c>
      <c r="Q1310" s="93">
        <v>42615</v>
      </c>
      <c r="R1310" s="28">
        <v>20.12</v>
      </c>
      <c r="S1310" s="20">
        <f t="shared" si="23"/>
        <v>0</v>
      </c>
    </row>
    <row r="1311" spans="1:19" x14ac:dyDescent="0.2">
      <c r="A1311" s="25">
        <v>1305</v>
      </c>
      <c r="B1311" s="28" t="s">
        <v>2288</v>
      </c>
      <c r="C1311" s="29">
        <v>42614</v>
      </c>
      <c r="D1311" s="28">
        <v>5504305150</v>
      </c>
      <c r="E1311" s="114">
        <v>42613</v>
      </c>
      <c r="F1311" s="99">
        <v>234.06</v>
      </c>
      <c r="G1311" s="28" t="s">
        <v>122</v>
      </c>
      <c r="H1311" s="28" t="s">
        <v>275</v>
      </c>
      <c r="I1311" s="28" t="s">
        <v>130</v>
      </c>
      <c r="J1311" s="28" t="s">
        <v>1017</v>
      </c>
      <c r="K1311" s="30">
        <v>10</v>
      </c>
      <c r="L1311" s="93">
        <v>42615</v>
      </c>
      <c r="M1311" s="93">
        <v>42615</v>
      </c>
      <c r="N1311" s="28">
        <v>234.06</v>
      </c>
      <c r="O1311" s="32" t="s">
        <v>20</v>
      </c>
      <c r="P1311" s="28">
        <v>1402</v>
      </c>
      <c r="Q1311" s="93">
        <v>42615</v>
      </c>
      <c r="R1311" s="28">
        <v>234.06</v>
      </c>
      <c r="S1311" s="20">
        <f t="shared" si="23"/>
        <v>0</v>
      </c>
    </row>
    <row r="1312" spans="1:19" x14ac:dyDescent="0.2">
      <c r="A1312" s="25">
        <v>1306</v>
      </c>
      <c r="B1312" s="28" t="s">
        <v>2289</v>
      </c>
      <c r="C1312" s="29">
        <v>42614</v>
      </c>
      <c r="D1312" s="28">
        <v>5704039638</v>
      </c>
      <c r="E1312" s="114">
        <v>42613</v>
      </c>
      <c r="F1312" s="99">
        <v>95.7</v>
      </c>
      <c r="G1312" s="28" t="s">
        <v>122</v>
      </c>
      <c r="H1312" s="28" t="s">
        <v>275</v>
      </c>
      <c r="I1312" s="28" t="s">
        <v>130</v>
      </c>
      <c r="J1312" s="28" t="s">
        <v>1017</v>
      </c>
      <c r="K1312" s="30">
        <v>10</v>
      </c>
      <c r="L1312" s="93">
        <v>42615</v>
      </c>
      <c r="M1312" s="93">
        <v>42615</v>
      </c>
      <c r="N1312" s="28">
        <v>95.7</v>
      </c>
      <c r="O1312" s="32" t="s">
        <v>20</v>
      </c>
      <c r="P1312" s="28">
        <v>1402</v>
      </c>
      <c r="Q1312" s="93">
        <v>42615</v>
      </c>
      <c r="R1312" s="28">
        <v>95.7</v>
      </c>
      <c r="S1312" s="20">
        <f t="shared" si="23"/>
        <v>0</v>
      </c>
    </row>
    <row r="1313" spans="1:19" x14ac:dyDescent="0.2">
      <c r="A1313" s="25">
        <v>1307</v>
      </c>
      <c r="B1313" s="28" t="s">
        <v>2290</v>
      </c>
      <c r="C1313" s="29">
        <v>42614</v>
      </c>
      <c r="D1313" s="28">
        <v>3309370167</v>
      </c>
      <c r="E1313" s="114">
        <v>42613</v>
      </c>
      <c r="F1313" s="99">
        <v>1156.8</v>
      </c>
      <c r="G1313" s="28" t="s">
        <v>122</v>
      </c>
      <c r="H1313" s="28" t="s">
        <v>275</v>
      </c>
      <c r="I1313" s="28" t="s">
        <v>130</v>
      </c>
      <c r="J1313" s="28" t="s">
        <v>1017</v>
      </c>
      <c r="K1313" s="30">
        <v>10</v>
      </c>
      <c r="L1313" s="93">
        <v>42615</v>
      </c>
      <c r="M1313" s="93">
        <v>42615</v>
      </c>
      <c r="N1313" s="28">
        <v>1156.8</v>
      </c>
      <c r="O1313" s="32" t="s">
        <v>20</v>
      </c>
      <c r="P1313" s="28">
        <v>1402</v>
      </c>
      <c r="Q1313" s="93">
        <v>42615</v>
      </c>
      <c r="R1313" s="28">
        <v>1156.8</v>
      </c>
      <c r="S1313" s="20">
        <f t="shared" si="23"/>
        <v>0</v>
      </c>
    </row>
    <row r="1314" spans="1:19" x14ac:dyDescent="0.2">
      <c r="A1314" s="25">
        <v>1308</v>
      </c>
      <c r="B1314" s="11" t="s">
        <v>112</v>
      </c>
      <c r="C1314" s="24">
        <v>42614</v>
      </c>
      <c r="D1314" s="12">
        <v>16515900021</v>
      </c>
      <c r="E1314" s="112">
        <v>42611</v>
      </c>
      <c r="F1314" s="97">
        <v>664.44</v>
      </c>
      <c r="G1314" s="13" t="s">
        <v>2291</v>
      </c>
      <c r="H1314" s="13" t="s">
        <v>2292</v>
      </c>
      <c r="I1314" s="13" t="s">
        <v>130</v>
      </c>
      <c r="J1314" s="13" t="s">
        <v>66</v>
      </c>
      <c r="K1314" s="12">
        <f>L1314-E1314</f>
        <v>30</v>
      </c>
      <c r="L1314" s="136">
        <v>42641</v>
      </c>
      <c r="M1314" s="122">
        <v>42614</v>
      </c>
      <c r="N1314" s="13">
        <v>664.44</v>
      </c>
      <c r="O1314" s="85" t="s">
        <v>20</v>
      </c>
      <c r="P1314" s="13">
        <v>1273</v>
      </c>
      <c r="Q1314" s="122">
        <v>42641</v>
      </c>
      <c r="R1314" s="13">
        <v>664.44</v>
      </c>
      <c r="S1314" s="20">
        <f t="shared" si="23"/>
        <v>0</v>
      </c>
    </row>
    <row r="1315" spans="1:19" x14ac:dyDescent="0.2">
      <c r="A1315" s="25">
        <v>1309</v>
      </c>
      <c r="B1315" s="11" t="s">
        <v>113</v>
      </c>
      <c r="C1315" s="24">
        <v>42614</v>
      </c>
      <c r="D1315" s="12">
        <v>63</v>
      </c>
      <c r="E1315" s="112">
        <v>42614</v>
      </c>
      <c r="F1315" s="97">
        <v>139.5</v>
      </c>
      <c r="G1315" s="13" t="s">
        <v>2293</v>
      </c>
      <c r="H1315" s="13" t="s">
        <v>57</v>
      </c>
      <c r="I1315" s="13" t="s">
        <v>130</v>
      </c>
      <c r="J1315" s="13" t="s">
        <v>66</v>
      </c>
      <c r="K1315" s="12">
        <f>L1315-E1315</f>
        <v>0</v>
      </c>
      <c r="L1315" s="136">
        <v>42614</v>
      </c>
      <c r="M1315" s="122">
        <v>42614</v>
      </c>
      <c r="N1315" s="13">
        <v>139.5</v>
      </c>
      <c r="O1315" s="85" t="s">
        <v>0</v>
      </c>
      <c r="P1315" s="13">
        <v>3700</v>
      </c>
      <c r="Q1315" s="122">
        <v>42614</v>
      </c>
      <c r="R1315" s="13">
        <v>139.5</v>
      </c>
      <c r="S1315" s="20">
        <f t="shared" si="23"/>
        <v>0</v>
      </c>
    </row>
    <row r="1316" spans="1:19" x14ac:dyDescent="0.2">
      <c r="A1316" s="25">
        <v>1310</v>
      </c>
      <c r="B1316" s="11" t="s">
        <v>114</v>
      </c>
      <c r="C1316" s="24">
        <v>42614</v>
      </c>
      <c r="D1316" s="12">
        <v>64229</v>
      </c>
      <c r="E1316" s="112">
        <v>42614</v>
      </c>
      <c r="F1316" s="97">
        <v>42</v>
      </c>
      <c r="G1316" s="13" t="s">
        <v>107</v>
      </c>
      <c r="H1316" s="13" t="s">
        <v>57</v>
      </c>
      <c r="I1316" s="13" t="s">
        <v>130</v>
      </c>
      <c r="J1316" s="13" t="s">
        <v>66</v>
      </c>
      <c r="K1316" s="12">
        <f>L1316-E1316</f>
        <v>0</v>
      </c>
      <c r="L1316" s="136">
        <v>42614</v>
      </c>
      <c r="M1316" s="122">
        <v>42614</v>
      </c>
      <c r="N1316" s="13">
        <v>42</v>
      </c>
      <c r="O1316" s="85" t="s">
        <v>0</v>
      </c>
      <c r="P1316" s="13">
        <v>60</v>
      </c>
      <c r="Q1316" s="122">
        <v>42613</v>
      </c>
      <c r="R1316" s="13">
        <v>42</v>
      </c>
      <c r="S1316" s="20">
        <f t="shared" si="23"/>
        <v>-1</v>
      </c>
    </row>
    <row r="1317" spans="1:19" x14ac:dyDescent="0.2">
      <c r="A1317" s="25">
        <v>1311</v>
      </c>
      <c r="B1317" s="28" t="s">
        <v>2294</v>
      </c>
      <c r="C1317" s="29">
        <v>42615</v>
      </c>
      <c r="D1317" s="28">
        <v>2400031327</v>
      </c>
      <c r="E1317" s="114">
        <v>42582</v>
      </c>
      <c r="F1317" s="99">
        <v>359.99</v>
      </c>
      <c r="G1317" s="28" t="s">
        <v>663</v>
      </c>
      <c r="H1317" s="28" t="s">
        <v>275</v>
      </c>
      <c r="I1317" s="28" t="s">
        <v>130</v>
      </c>
      <c r="J1317" s="28" t="s">
        <v>1017</v>
      </c>
      <c r="K1317" s="30">
        <v>10</v>
      </c>
      <c r="L1317" s="93">
        <v>42642</v>
      </c>
      <c r="M1317" s="93">
        <v>42619</v>
      </c>
      <c r="N1317" s="28">
        <v>359.99</v>
      </c>
      <c r="O1317" s="32" t="s">
        <v>20</v>
      </c>
      <c r="P1317" s="28">
        <v>1445</v>
      </c>
      <c r="Q1317" s="93">
        <v>42642</v>
      </c>
      <c r="R1317" s="28">
        <v>359.99</v>
      </c>
      <c r="S1317" s="20">
        <f t="shared" si="23"/>
        <v>0</v>
      </c>
    </row>
    <row r="1318" spans="1:19" x14ac:dyDescent="0.2">
      <c r="A1318" s="25">
        <v>1312</v>
      </c>
      <c r="B1318" s="28" t="s">
        <v>2295</v>
      </c>
      <c r="C1318" s="29">
        <v>42615</v>
      </c>
      <c r="D1318" s="28">
        <v>2400031362</v>
      </c>
      <c r="E1318" s="114">
        <v>42582</v>
      </c>
      <c r="F1318" s="99">
        <v>185.76</v>
      </c>
      <c r="G1318" s="28" t="s">
        <v>663</v>
      </c>
      <c r="H1318" s="28" t="s">
        <v>275</v>
      </c>
      <c r="I1318" s="28" t="s">
        <v>130</v>
      </c>
      <c r="J1318" s="28" t="s">
        <v>1017</v>
      </c>
      <c r="K1318" s="30">
        <v>10</v>
      </c>
      <c r="L1318" s="93">
        <v>42642</v>
      </c>
      <c r="M1318" s="93">
        <v>42619</v>
      </c>
      <c r="N1318" s="28">
        <v>185.76</v>
      </c>
      <c r="O1318" s="32" t="s">
        <v>20</v>
      </c>
      <c r="P1318" s="28">
        <v>1445</v>
      </c>
      <c r="Q1318" s="93">
        <v>42642</v>
      </c>
      <c r="R1318" s="28">
        <v>185.76</v>
      </c>
      <c r="S1318" s="20">
        <f t="shared" si="23"/>
        <v>0</v>
      </c>
    </row>
    <row r="1319" spans="1:19" x14ac:dyDescent="0.2">
      <c r="A1319" s="25">
        <v>1313</v>
      </c>
      <c r="B1319" s="28" t="s">
        <v>2296</v>
      </c>
      <c r="C1319" s="29">
        <v>42615</v>
      </c>
      <c r="D1319" s="28">
        <v>2400031420</v>
      </c>
      <c r="E1319" s="114">
        <v>42582</v>
      </c>
      <c r="F1319" s="99">
        <v>58.8</v>
      </c>
      <c r="G1319" s="28" t="s">
        <v>663</v>
      </c>
      <c r="H1319" s="28" t="s">
        <v>275</v>
      </c>
      <c r="I1319" s="28" t="s">
        <v>130</v>
      </c>
      <c r="J1319" s="28" t="s">
        <v>1017</v>
      </c>
      <c r="K1319" s="30">
        <v>10</v>
      </c>
      <c r="L1319" s="93">
        <v>42642</v>
      </c>
      <c r="M1319" s="93">
        <v>42619</v>
      </c>
      <c r="N1319" s="28">
        <v>58.8</v>
      </c>
      <c r="O1319" s="32" t="s">
        <v>20</v>
      </c>
      <c r="P1319" s="28">
        <v>1445</v>
      </c>
      <c r="Q1319" s="93">
        <v>42642</v>
      </c>
      <c r="R1319" s="28">
        <v>58.8</v>
      </c>
      <c r="S1319" s="20">
        <f t="shared" si="23"/>
        <v>0</v>
      </c>
    </row>
    <row r="1320" spans="1:19" x14ac:dyDescent="0.2">
      <c r="A1320" s="25">
        <v>1314</v>
      </c>
      <c r="B1320" s="28" t="s">
        <v>2297</v>
      </c>
      <c r="C1320" s="29">
        <v>42615</v>
      </c>
      <c r="D1320" s="28">
        <v>2400031425</v>
      </c>
      <c r="E1320" s="114">
        <v>42582</v>
      </c>
      <c r="F1320" s="99">
        <v>4374.92</v>
      </c>
      <c r="G1320" s="28" t="s">
        <v>663</v>
      </c>
      <c r="H1320" s="28" t="s">
        <v>275</v>
      </c>
      <c r="I1320" s="28" t="s">
        <v>130</v>
      </c>
      <c r="J1320" s="28" t="s">
        <v>1017</v>
      </c>
      <c r="K1320" s="30">
        <v>10</v>
      </c>
      <c r="L1320" s="93">
        <v>42642</v>
      </c>
      <c r="M1320" s="93">
        <v>42619</v>
      </c>
      <c r="N1320" s="28">
        <v>4374.92</v>
      </c>
      <c r="O1320" s="32" t="s">
        <v>20</v>
      </c>
      <c r="P1320" s="28">
        <v>1445</v>
      </c>
      <c r="Q1320" s="93">
        <v>42642</v>
      </c>
      <c r="R1320" s="28">
        <v>4374.92</v>
      </c>
      <c r="S1320" s="20">
        <f t="shared" si="23"/>
        <v>0</v>
      </c>
    </row>
    <row r="1321" spans="1:19" x14ac:dyDescent="0.2">
      <c r="A1321" s="25">
        <v>1315</v>
      </c>
      <c r="B1321" s="28" t="s">
        <v>2298</v>
      </c>
      <c r="C1321" s="29">
        <v>42615</v>
      </c>
      <c r="D1321" s="28">
        <v>2400031361</v>
      </c>
      <c r="E1321" s="114">
        <v>42582</v>
      </c>
      <c r="F1321" s="99">
        <v>240.86</v>
      </c>
      <c r="G1321" s="28" t="s">
        <v>663</v>
      </c>
      <c r="H1321" s="28" t="s">
        <v>275</v>
      </c>
      <c r="I1321" s="28" t="s">
        <v>130</v>
      </c>
      <c r="J1321" s="28" t="s">
        <v>1017</v>
      </c>
      <c r="K1321" s="30">
        <v>10</v>
      </c>
      <c r="L1321" s="93">
        <v>42642</v>
      </c>
      <c r="M1321" s="93">
        <v>42619</v>
      </c>
      <c r="N1321" s="28">
        <v>240.86</v>
      </c>
      <c r="O1321" s="32" t="s">
        <v>20</v>
      </c>
      <c r="P1321" s="28">
        <v>1445</v>
      </c>
      <c r="Q1321" s="93">
        <v>42642</v>
      </c>
      <c r="R1321" s="28">
        <v>240.86</v>
      </c>
      <c r="S1321" s="20">
        <f t="shared" si="23"/>
        <v>0</v>
      </c>
    </row>
    <row r="1322" spans="1:19" x14ac:dyDescent="0.2">
      <c r="A1322" s="25">
        <v>1316</v>
      </c>
      <c r="B1322" s="28" t="s">
        <v>2299</v>
      </c>
      <c r="C1322" s="29">
        <v>42615</v>
      </c>
      <c r="D1322" s="28">
        <v>2400031376</v>
      </c>
      <c r="E1322" s="114">
        <v>42582</v>
      </c>
      <c r="F1322" s="99">
        <v>198.89</v>
      </c>
      <c r="G1322" s="28" t="s">
        <v>663</v>
      </c>
      <c r="H1322" s="28" t="s">
        <v>275</v>
      </c>
      <c r="I1322" s="28" t="s">
        <v>130</v>
      </c>
      <c r="J1322" s="28" t="s">
        <v>1017</v>
      </c>
      <c r="K1322" s="30">
        <v>10</v>
      </c>
      <c r="L1322" s="93">
        <v>42642</v>
      </c>
      <c r="M1322" s="93">
        <v>42619</v>
      </c>
      <c r="N1322" s="28">
        <v>198.89</v>
      </c>
      <c r="O1322" s="32" t="s">
        <v>20</v>
      </c>
      <c r="P1322" s="28">
        <v>1445</v>
      </c>
      <c r="Q1322" s="93">
        <v>42642</v>
      </c>
      <c r="R1322" s="28">
        <v>198.89</v>
      </c>
      <c r="S1322" s="20">
        <f t="shared" si="23"/>
        <v>0</v>
      </c>
    </row>
    <row r="1323" spans="1:19" x14ac:dyDescent="0.2">
      <c r="A1323" s="25">
        <v>1317</v>
      </c>
      <c r="B1323" s="28" t="s">
        <v>2300</v>
      </c>
      <c r="C1323" s="29">
        <v>42615</v>
      </c>
      <c r="D1323" s="28">
        <v>2400031264</v>
      </c>
      <c r="E1323" s="114">
        <v>42582</v>
      </c>
      <c r="F1323" s="99">
        <v>511.64</v>
      </c>
      <c r="G1323" s="28" t="s">
        <v>663</v>
      </c>
      <c r="H1323" s="28" t="s">
        <v>275</v>
      </c>
      <c r="I1323" s="28" t="s">
        <v>130</v>
      </c>
      <c r="J1323" s="28" t="s">
        <v>1017</v>
      </c>
      <c r="K1323" s="30">
        <v>10</v>
      </c>
      <c r="L1323" s="93">
        <v>42642</v>
      </c>
      <c r="M1323" s="93">
        <v>42619</v>
      </c>
      <c r="N1323" s="28">
        <v>511.64</v>
      </c>
      <c r="O1323" s="32" t="s">
        <v>20</v>
      </c>
      <c r="P1323" s="28">
        <v>1445</v>
      </c>
      <c r="Q1323" s="93">
        <v>42642</v>
      </c>
      <c r="R1323" s="28">
        <v>511.64</v>
      </c>
      <c r="S1323" s="20">
        <f t="shared" si="23"/>
        <v>0</v>
      </c>
    </row>
    <row r="1324" spans="1:19" x14ac:dyDescent="0.2">
      <c r="A1324" s="25">
        <v>1318</v>
      </c>
      <c r="B1324" s="28" t="s">
        <v>2301</v>
      </c>
      <c r="C1324" s="29">
        <v>42615</v>
      </c>
      <c r="D1324" s="28">
        <v>2400031273</v>
      </c>
      <c r="E1324" s="114">
        <v>42582</v>
      </c>
      <c r="F1324" s="99">
        <v>689</v>
      </c>
      <c r="G1324" s="28" t="s">
        <v>663</v>
      </c>
      <c r="H1324" s="28" t="s">
        <v>275</v>
      </c>
      <c r="I1324" s="28" t="s">
        <v>130</v>
      </c>
      <c r="J1324" s="28" t="s">
        <v>1017</v>
      </c>
      <c r="K1324" s="30">
        <v>10</v>
      </c>
      <c r="L1324" s="93">
        <v>42642</v>
      </c>
      <c r="M1324" s="93">
        <v>42619</v>
      </c>
      <c r="N1324" s="28">
        <v>689</v>
      </c>
      <c r="O1324" s="32" t="s">
        <v>20</v>
      </c>
      <c r="P1324" s="28">
        <v>1445</v>
      </c>
      <c r="Q1324" s="93">
        <v>42642</v>
      </c>
      <c r="R1324" s="28">
        <v>689</v>
      </c>
      <c r="S1324" s="20">
        <f t="shared" si="23"/>
        <v>0</v>
      </c>
    </row>
    <row r="1325" spans="1:19" x14ac:dyDescent="0.2">
      <c r="A1325" s="25">
        <v>1319</v>
      </c>
      <c r="B1325" s="28" t="s">
        <v>2302</v>
      </c>
      <c r="C1325" s="29">
        <v>42615</v>
      </c>
      <c r="D1325" s="28">
        <v>2400031116</v>
      </c>
      <c r="E1325" s="114">
        <v>42582</v>
      </c>
      <c r="F1325" s="99">
        <v>234.56</v>
      </c>
      <c r="G1325" s="28" t="s">
        <v>663</v>
      </c>
      <c r="H1325" s="28" t="s">
        <v>275</v>
      </c>
      <c r="I1325" s="28" t="s">
        <v>130</v>
      </c>
      <c r="J1325" s="28" t="s">
        <v>1017</v>
      </c>
      <c r="K1325" s="30">
        <v>10</v>
      </c>
      <c r="L1325" s="93">
        <v>42592</v>
      </c>
      <c r="M1325" s="93">
        <v>42619</v>
      </c>
      <c r="N1325" s="28">
        <v>234.56</v>
      </c>
      <c r="O1325" s="32" t="s">
        <v>20</v>
      </c>
      <c r="P1325" s="28">
        <v>1445</v>
      </c>
      <c r="Q1325" s="124">
        <v>42592</v>
      </c>
      <c r="R1325" s="28">
        <v>234.56</v>
      </c>
      <c r="S1325" s="20">
        <f t="shared" si="23"/>
        <v>0</v>
      </c>
    </row>
    <row r="1326" spans="1:19" x14ac:dyDescent="0.2">
      <c r="A1326" s="25">
        <v>1320</v>
      </c>
      <c r="B1326" s="28" t="s">
        <v>2303</v>
      </c>
      <c r="C1326" s="29">
        <v>42615</v>
      </c>
      <c r="D1326" s="28">
        <v>2400031117</v>
      </c>
      <c r="E1326" s="114">
        <v>42582</v>
      </c>
      <c r="F1326" s="99">
        <v>86.58</v>
      </c>
      <c r="G1326" s="28" t="s">
        <v>663</v>
      </c>
      <c r="H1326" s="28" t="s">
        <v>275</v>
      </c>
      <c r="I1326" s="28" t="s">
        <v>130</v>
      </c>
      <c r="J1326" s="28" t="s">
        <v>1017</v>
      </c>
      <c r="K1326" s="30">
        <v>10</v>
      </c>
      <c r="L1326" s="93">
        <v>42592</v>
      </c>
      <c r="M1326" s="93">
        <v>42619</v>
      </c>
      <c r="N1326" s="28">
        <v>86.58</v>
      </c>
      <c r="O1326" s="32" t="s">
        <v>20</v>
      </c>
      <c r="P1326" s="28">
        <v>1445</v>
      </c>
      <c r="Q1326" s="124">
        <v>42592</v>
      </c>
      <c r="R1326" s="28">
        <v>86.58</v>
      </c>
      <c r="S1326" s="20">
        <f t="shared" si="23"/>
        <v>0</v>
      </c>
    </row>
    <row r="1327" spans="1:19" x14ac:dyDescent="0.2">
      <c r="A1327" s="25">
        <v>1321</v>
      </c>
      <c r="B1327" s="28" t="s">
        <v>2304</v>
      </c>
      <c r="C1327" s="29">
        <v>42615</v>
      </c>
      <c r="D1327" s="28">
        <v>2400031119</v>
      </c>
      <c r="E1327" s="114">
        <v>42582</v>
      </c>
      <c r="F1327" s="99">
        <v>229.32</v>
      </c>
      <c r="G1327" s="28" t="s">
        <v>663</v>
      </c>
      <c r="H1327" s="28" t="s">
        <v>275</v>
      </c>
      <c r="I1327" s="28" t="s">
        <v>130</v>
      </c>
      <c r="J1327" s="28" t="s">
        <v>1017</v>
      </c>
      <c r="K1327" s="30">
        <v>10</v>
      </c>
      <c r="L1327" s="93">
        <v>42592</v>
      </c>
      <c r="M1327" s="93">
        <v>42619</v>
      </c>
      <c r="N1327" s="28">
        <v>229.32</v>
      </c>
      <c r="O1327" s="32" t="s">
        <v>20</v>
      </c>
      <c r="P1327" s="28">
        <v>1445</v>
      </c>
      <c r="Q1327" s="124">
        <v>42592</v>
      </c>
      <c r="R1327" s="28">
        <v>229.32</v>
      </c>
      <c r="S1327" s="20">
        <f t="shared" si="23"/>
        <v>0</v>
      </c>
    </row>
    <row r="1328" spans="1:19" x14ac:dyDescent="0.2">
      <c r="A1328" s="25">
        <v>1322</v>
      </c>
      <c r="B1328" s="28" t="s">
        <v>2305</v>
      </c>
      <c r="C1328" s="29">
        <v>42615</v>
      </c>
      <c r="D1328" s="28">
        <v>2400031120</v>
      </c>
      <c r="E1328" s="114">
        <v>42582</v>
      </c>
      <c r="F1328" s="99">
        <v>78.709999999999994</v>
      </c>
      <c r="G1328" s="28" t="s">
        <v>663</v>
      </c>
      <c r="H1328" s="28" t="s">
        <v>275</v>
      </c>
      <c r="I1328" s="28" t="s">
        <v>130</v>
      </c>
      <c r="J1328" s="28" t="s">
        <v>1017</v>
      </c>
      <c r="K1328" s="30">
        <v>10</v>
      </c>
      <c r="L1328" s="93">
        <v>42592</v>
      </c>
      <c r="M1328" s="93">
        <v>42619</v>
      </c>
      <c r="N1328" s="28">
        <v>78.709999999999994</v>
      </c>
      <c r="O1328" s="32" t="s">
        <v>20</v>
      </c>
      <c r="P1328" s="28">
        <v>1445</v>
      </c>
      <c r="Q1328" s="124">
        <v>42592</v>
      </c>
      <c r="R1328" s="28">
        <v>78.709999999999994</v>
      </c>
      <c r="S1328" s="20">
        <f t="shared" si="23"/>
        <v>0</v>
      </c>
    </row>
    <row r="1329" spans="1:19" x14ac:dyDescent="0.2">
      <c r="A1329" s="25">
        <v>1323</v>
      </c>
      <c r="B1329" s="28" t="s">
        <v>2306</v>
      </c>
      <c r="C1329" s="29">
        <v>42615</v>
      </c>
      <c r="D1329" s="28">
        <v>2400031138</v>
      </c>
      <c r="E1329" s="114">
        <v>42582</v>
      </c>
      <c r="F1329" s="99">
        <v>648.08000000000004</v>
      </c>
      <c r="G1329" s="28" t="s">
        <v>663</v>
      </c>
      <c r="H1329" s="28" t="s">
        <v>275</v>
      </c>
      <c r="I1329" s="28" t="s">
        <v>130</v>
      </c>
      <c r="J1329" s="28" t="s">
        <v>1017</v>
      </c>
      <c r="K1329" s="30">
        <v>10</v>
      </c>
      <c r="L1329" s="93">
        <v>42592</v>
      </c>
      <c r="M1329" s="93">
        <v>42619</v>
      </c>
      <c r="N1329" s="28">
        <v>648.08000000000004</v>
      </c>
      <c r="O1329" s="32" t="s">
        <v>20</v>
      </c>
      <c r="P1329" s="28">
        <v>1445</v>
      </c>
      <c r="Q1329" s="124">
        <v>42592</v>
      </c>
      <c r="R1329" s="28">
        <v>648.08000000000004</v>
      </c>
      <c r="S1329" s="20">
        <f t="shared" si="23"/>
        <v>0</v>
      </c>
    </row>
    <row r="1330" spans="1:19" x14ac:dyDescent="0.2">
      <c r="A1330" s="25">
        <v>1324</v>
      </c>
      <c r="B1330" s="28" t="s">
        <v>2307</v>
      </c>
      <c r="C1330" s="29">
        <v>42615</v>
      </c>
      <c r="D1330" s="28">
        <v>2400031139</v>
      </c>
      <c r="E1330" s="114">
        <v>42582</v>
      </c>
      <c r="F1330" s="99">
        <v>893.66</v>
      </c>
      <c r="G1330" s="28" t="s">
        <v>663</v>
      </c>
      <c r="H1330" s="28" t="s">
        <v>275</v>
      </c>
      <c r="I1330" s="28" t="s">
        <v>130</v>
      </c>
      <c r="J1330" s="28" t="s">
        <v>1017</v>
      </c>
      <c r="K1330" s="30">
        <v>10</v>
      </c>
      <c r="L1330" s="93">
        <v>42592</v>
      </c>
      <c r="M1330" s="93">
        <v>42619</v>
      </c>
      <c r="N1330" s="28">
        <v>893.66</v>
      </c>
      <c r="O1330" s="32" t="s">
        <v>20</v>
      </c>
      <c r="P1330" s="28">
        <v>1445</v>
      </c>
      <c r="Q1330" s="124">
        <v>42592</v>
      </c>
      <c r="R1330" s="28">
        <v>893.66</v>
      </c>
      <c r="S1330" s="20">
        <f t="shared" si="23"/>
        <v>0</v>
      </c>
    </row>
    <row r="1331" spans="1:19" x14ac:dyDescent="0.2">
      <c r="A1331" s="25">
        <v>1325</v>
      </c>
      <c r="B1331" s="28" t="s">
        <v>2308</v>
      </c>
      <c r="C1331" s="29">
        <v>42615</v>
      </c>
      <c r="D1331" s="28">
        <v>2400031146</v>
      </c>
      <c r="E1331" s="114">
        <v>42582</v>
      </c>
      <c r="F1331" s="99">
        <v>146.41</v>
      </c>
      <c r="G1331" s="28" t="s">
        <v>663</v>
      </c>
      <c r="H1331" s="28" t="s">
        <v>275</v>
      </c>
      <c r="I1331" s="28" t="s">
        <v>130</v>
      </c>
      <c r="J1331" s="28" t="s">
        <v>1017</v>
      </c>
      <c r="K1331" s="30">
        <v>10</v>
      </c>
      <c r="L1331" s="93">
        <v>42642</v>
      </c>
      <c r="M1331" s="93">
        <v>42619</v>
      </c>
      <c r="N1331" s="28">
        <v>146.41</v>
      </c>
      <c r="O1331" s="32" t="s">
        <v>20</v>
      </c>
      <c r="P1331" s="28">
        <v>1445</v>
      </c>
      <c r="Q1331" s="93">
        <v>42642</v>
      </c>
      <c r="R1331" s="32">
        <v>146.41</v>
      </c>
      <c r="S1331" s="20">
        <f t="shared" si="23"/>
        <v>0</v>
      </c>
    </row>
    <row r="1332" spans="1:19" x14ac:dyDescent="0.2">
      <c r="A1332" s="25">
        <v>1326</v>
      </c>
      <c r="B1332" s="28" t="s">
        <v>2309</v>
      </c>
      <c r="C1332" s="29">
        <v>42615</v>
      </c>
      <c r="D1332" s="28">
        <v>2400031145</v>
      </c>
      <c r="E1332" s="114">
        <v>42582</v>
      </c>
      <c r="F1332" s="99">
        <v>279.68</v>
      </c>
      <c r="G1332" s="28" t="s">
        <v>663</v>
      </c>
      <c r="H1332" s="28" t="s">
        <v>275</v>
      </c>
      <c r="I1332" s="28" t="s">
        <v>130</v>
      </c>
      <c r="J1332" s="28" t="s">
        <v>1017</v>
      </c>
      <c r="K1332" s="30">
        <v>10</v>
      </c>
      <c r="L1332" s="93">
        <v>42642</v>
      </c>
      <c r="M1332" s="93">
        <v>42619</v>
      </c>
      <c r="N1332" s="28">
        <v>279.68</v>
      </c>
      <c r="O1332" s="32" t="s">
        <v>20</v>
      </c>
      <c r="P1332" s="28">
        <v>1445</v>
      </c>
      <c r="Q1332" s="93">
        <v>42642</v>
      </c>
      <c r="R1332" s="32">
        <v>279.68</v>
      </c>
      <c r="S1332" s="20">
        <f t="shared" si="23"/>
        <v>0</v>
      </c>
    </row>
    <row r="1333" spans="1:19" x14ac:dyDescent="0.2">
      <c r="A1333" s="25">
        <v>1327</v>
      </c>
      <c r="B1333" s="28" t="s">
        <v>2310</v>
      </c>
      <c r="C1333" s="29">
        <v>42615</v>
      </c>
      <c r="D1333" s="28">
        <v>2400031177</v>
      </c>
      <c r="E1333" s="114">
        <v>42582</v>
      </c>
      <c r="F1333" s="99">
        <v>221.98</v>
      </c>
      <c r="G1333" s="28" t="s">
        <v>663</v>
      </c>
      <c r="H1333" s="28" t="s">
        <v>275</v>
      </c>
      <c r="I1333" s="28" t="s">
        <v>130</v>
      </c>
      <c r="J1333" s="28" t="s">
        <v>1017</v>
      </c>
      <c r="K1333" s="30">
        <v>10</v>
      </c>
      <c r="L1333" s="93">
        <v>42642</v>
      </c>
      <c r="M1333" s="93">
        <v>42619</v>
      </c>
      <c r="N1333" s="28">
        <v>221.98</v>
      </c>
      <c r="O1333" s="32" t="s">
        <v>20</v>
      </c>
      <c r="P1333" s="28">
        <v>1445</v>
      </c>
      <c r="Q1333" s="93">
        <v>42642</v>
      </c>
      <c r="R1333" s="28">
        <v>221.98</v>
      </c>
      <c r="S1333" s="20">
        <f t="shared" si="23"/>
        <v>0</v>
      </c>
    </row>
    <row r="1334" spans="1:19" x14ac:dyDescent="0.2">
      <c r="A1334" s="25">
        <v>1328</v>
      </c>
      <c r="B1334" s="28" t="s">
        <v>2311</v>
      </c>
      <c r="C1334" s="29">
        <v>42615</v>
      </c>
      <c r="D1334" s="28">
        <v>2400031201</v>
      </c>
      <c r="E1334" s="114">
        <v>42582</v>
      </c>
      <c r="F1334" s="99">
        <v>156.38</v>
      </c>
      <c r="G1334" s="28" t="s">
        <v>663</v>
      </c>
      <c r="H1334" s="28" t="s">
        <v>275</v>
      </c>
      <c r="I1334" s="28" t="s">
        <v>130</v>
      </c>
      <c r="J1334" s="28" t="s">
        <v>1017</v>
      </c>
      <c r="K1334" s="30">
        <v>10</v>
      </c>
      <c r="L1334" s="93">
        <v>42642</v>
      </c>
      <c r="M1334" s="93">
        <v>42619</v>
      </c>
      <c r="N1334" s="28">
        <v>156.38</v>
      </c>
      <c r="O1334" s="32" t="s">
        <v>20</v>
      </c>
      <c r="P1334" s="28">
        <v>1445</v>
      </c>
      <c r="Q1334" s="93">
        <v>42642</v>
      </c>
      <c r="R1334" s="28">
        <v>156.38</v>
      </c>
      <c r="S1334" s="20">
        <f t="shared" si="23"/>
        <v>0</v>
      </c>
    </row>
    <row r="1335" spans="1:19" x14ac:dyDescent="0.2">
      <c r="A1335" s="25">
        <v>1329</v>
      </c>
      <c r="B1335" s="28" t="s">
        <v>2312</v>
      </c>
      <c r="C1335" s="29">
        <v>42615</v>
      </c>
      <c r="D1335" s="28">
        <v>2400031213</v>
      </c>
      <c r="E1335" s="114">
        <v>42582</v>
      </c>
      <c r="F1335" s="99">
        <v>466.51</v>
      </c>
      <c r="G1335" s="28" t="s">
        <v>663</v>
      </c>
      <c r="H1335" s="28" t="s">
        <v>275</v>
      </c>
      <c r="I1335" s="28" t="s">
        <v>130</v>
      </c>
      <c r="J1335" s="28" t="s">
        <v>1017</v>
      </c>
      <c r="K1335" s="30">
        <v>10</v>
      </c>
      <c r="L1335" s="93">
        <v>42642</v>
      </c>
      <c r="M1335" s="93">
        <v>42619</v>
      </c>
      <c r="N1335" s="28">
        <v>466.51</v>
      </c>
      <c r="O1335" s="32" t="s">
        <v>20</v>
      </c>
      <c r="P1335" s="28">
        <v>1445</v>
      </c>
      <c r="Q1335" s="93">
        <v>42642</v>
      </c>
      <c r="R1335" s="28">
        <v>466.51</v>
      </c>
      <c r="S1335" s="20">
        <f t="shared" si="23"/>
        <v>0</v>
      </c>
    </row>
    <row r="1336" spans="1:19" x14ac:dyDescent="0.2">
      <c r="A1336" s="25">
        <v>1330</v>
      </c>
      <c r="B1336" s="28" t="s">
        <v>2313</v>
      </c>
      <c r="C1336" s="29">
        <v>42618</v>
      </c>
      <c r="D1336" s="28">
        <v>2200104761</v>
      </c>
      <c r="E1336" s="114">
        <v>42613</v>
      </c>
      <c r="F1336" s="99">
        <v>1519.57</v>
      </c>
      <c r="G1336" s="28" t="s">
        <v>663</v>
      </c>
      <c r="H1336" s="28" t="s">
        <v>51</v>
      </c>
      <c r="I1336" s="28" t="s">
        <v>130</v>
      </c>
      <c r="J1336" s="28" t="s">
        <v>1017</v>
      </c>
      <c r="K1336" s="30">
        <v>30</v>
      </c>
      <c r="L1336" s="93">
        <v>42649</v>
      </c>
      <c r="M1336" s="93">
        <v>42620</v>
      </c>
      <c r="N1336" s="28">
        <v>1519.57</v>
      </c>
      <c r="O1336" s="32" t="s">
        <v>20</v>
      </c>
      <c r="P1336" s="28">
        <v>1453</v>
      </c>
      <c r="Q1336" s="93">
        <v>42649</v>
      </c>
      <c r="R1336" s="28">
        <v>1519.57</v>
      </c>
      <c r="S1336" s="20">
        <f t="shared" si="23"/>
        <v>0</v>
      </c>
    </row>
    <row r="1337" spans="1:19" x14ac:dyDescent="0.2">
      <c r="A1337" s="25">
        <v>1331</v>
      </c>
      <c r="B1337" s="28" t="s">
        <v>2314</v>
      </c>
      <c r="C1337" s="29">
        <v>42618</v>
      </c>
      <c r="D1337" s="28">
        <v>2200104762</v>
      </c>
      <c r="E1337" s="114">
        <v>42613</v>
      </c>
      <c r="F1337" s="99">
        <v>1364.42</v>
      </c>
      <c r="G1337" s="28" t="s">
        <v>663</v>
      </c>
      <c r="H1337" s="28" t="s">
        <v>51</v>
      </c>
      <c r="I1337" s="28" t="s">
        <v>130</v>
      </c>
      <c r="J1337" s="28" t="s">
        <v>1017</v>
      </c>
      <c r="K1337" s="30">
        <v>30</v>
      </c>
      <c r="L1337" s="93">
        <v>42649</v>
      </c>
      <c r="M1337" s="93">
        <v>42620</v>
      </c>
      <c r="N1337" s="28">
        <v>1364.42</v>
      </c>
      <c r="O1337" s="32" t="s">
        <v>20</v>
      </c>
      <c r="P1337" s="28">
        <v>1453</v>
      </c>
      <c r="Q1337" s="93">
        <v>42649</v>
      </c>
      <c r="R1337" s="28">
        <v>1364.42</v>
      </c>
      <c r="S1337" s="20">
        <f t="shared" si="23"/>
        <v>0</v>
      </c>
    </row>
    <row r="1338" spans="1:19" x14ac:dyDescent="0.2">
      <c r="A1338" s="25">
        <v>1332</v>
      </c>
      <c r="B1338" s="28" t="s">
        <v>2315</v>
      </c>
      <c r="C1338" s="29">
        <v>42618</v>
      </c>
      <c r="D1338" s="28">
        <v>2200104763</v>
      </c>
      <c r="E1338" s="114">
        <v>42613</v>
      </c>
      <c r="F1338" s="99">
        <v>2019.04</v>
      </c>
      <c r="G1338" s="28" t="s">
        <v>663</v>
      </c>
      <c r="H1338" s="28" t="s">
        <v>51</v>
      </c>
      <c r="I1338" s="28" t="s">
        <v>130</v>
      </c>
      <c r="J1338" s="28" t="s">
        <v>1017</v>
      </c>
      <c r="K1338" s="30">
        <v>30</v>
      </c>
      <c r="L1338" s="93">
        <v>42649</v>
      </c>
      <c r="M1338" s="93">
        <v>42620</v>
      </c>
      <c r="N1338" s="28">
        <v>2019.04</v>
      </c>
      <c r="O1338" s="32" t="s">
        <v>20</v>
      </c>
      <c r="P1338" s="28">
        <v>1453</v>
      </c>
      <c r="Q1338" s="93">
        <v>42649</v>
      </c>
      <c r="R1338" s="28">
        <v>2019.04</v>
      </c>
      <c r="S1338" s="20">
        <f t="shared" si="23"/>
        <v>0</v>
      </c>
    </row>
    <row r="1339" spans="1:19" x14ac:dyDescent="0.2">
      <c r="A1339" s="25">
        <v>1333</v>
      </c>
      <c r="B1339" s="28" t="s">
        <v>2316</v>
      </c>
      <c r="C1339" s="29">
        <v>42618</v>
      </c>
      <c r="D1339" s="28">
        <v>2200104764</v>
      </c>
      <c r="E1339" s="114">
        <v>42613</v>
      </c>
      <c r="F1339" s="99">
        <v>1132.93</v>
      </c>
      <c r="G1339" s="28" t="s">
        <v>663</v>
      </c>
      <c r="H1339" s="28" t="s">
        <v>51</v>
      </c>
      <c r="I1339" s="28" t="s">
        <v>130</v>
      </c>
      <c r="J1339" s="28" t="s">
        <v>1017</v>
      </c>
      <c r="K1339" s="30">
        <v>30</v>
      </c>
      <c r="L1339" s="93">
        <v>42649</v>
      </c>
      <c r="M1339" s="93">
        <v>42620</v>
      </c>
      <c r="N1339" s="28">
        <v>1132.93</v>
      </c>
      <c r="O1339" s="32" t="s">
        <v>20</v>
      </c>
      <c r="P1339" s="28">
        <v>1453</v>
      </c>
      <c r="Q1339" s="93">
        <v>42649</v>
      </c>
      <c r="R1339" s="28">
        <v>1132.93</v>
      </c>
      <c r="S1339" s="20">
        <f t="shared" si="23"/>
        <v>0</v>
      </c>
    </row>
    <row r="1340" spans="1:19" x14ac:dyDescent="0.2">
      <c r="A1340" s="25">
        <v>1334</v>
      </c>
      <c r="B1340" s="28" t="s">
        <v>2317</v>
      </c>
      <c r="C1340" s="29">
        <v>42618</v>
      </c>
      <c r="D1340" s="28">
        <v>2200104765</v>
      </c>
      <c r="E1340" s="114">
        <v>42613</v>
      </c>
      <c r="F1340" s="99">
        <v>345</v>
      </c>
      <c r="G1340" s="28" t="s">
        <v>663</v>
      </c>
      <c r="H1340" s="28" t="s">
        <v>51</v>
      </c>
      <c r="I1340" s="28" t="s">
        <v>130</v>
      </c>
      <c r="J1340" s="28" t="s">
        <v>1017</v>
      </c>
      <c r="K1340" s="30">
        <v>30</v>
      </c>
      <c r="L1340" s="93">
        <v>42649</v>
      </c>
      <c r="M1340" s="93">
        <v>42620</v>
      </c>
      <c r="N1340" s="28">
        <v>345</v>
      </c>
      <c r="O1340" s="32" t="s">
        <v>20</v>
      </c>
      <c r="P1340" s="28">
        <v>1453</v>
      </c>
      <c r="Q1340" s="93">
        <v>42649</v>
      </c>
      <c r="R1340" s="28">
        <v>345</v>
      </c>
      <c r="S1340" s="20">
        <f t="shared" si="23"/>
        <v>0</v>
      </c>
    </row>
    <row r="1341" spans="1:19" x14ac:dyDescent="0.2">
      <c r="A1341" s="25">
        <v>1335</v>
      </c>
      <c r="B1341" s="28" t="s">
        <v>2318</v>
      </c>
      <c r="C1341" s="29">
        <v>42618</v>
      </c>
      <c r="D1341" s="28">
        <v>2200104766</v>
      </c>
      <c r="E1341" s="114">
        <v>42613</v>
      </c>
      <c r="F1341" s="99">
        <v>1866.22</v>
      </c>
      <c r="G1341" s="28" t="s">
        <v>663</v>
      </c>
      <c r="H1341" s="28" t="s">
        <v>51</v>
      </c>
      <c r="I1341" s="28" t="s">
        <v>130</v>
      </c>
      <c r="J1341" s="28" t="s">
        <v>1017</v>
      </c>
      <c r="K1341" s="30">
        <v>30</v>
      </c>
      <c r="L1341" s="93">
        <v>42649</v>
      </c>
      <c r="M1341" s="93">
        <v>42620</v>
      </c>
      <c r="N1341" s="28">
        <v>1866.22</v>
      </c>
      <c r="O1341" s="32" t="s">
        <v>20</v>
      </c>
      <c r="P1341" s="28">
        <v>1453</v>
      </c>
      <c r="Q1341" s="93">
        <v>42649</v>
      </c>
      <c r="R1341" s="28">
        <v>1866.22</v>
      </c>
      <c r="S1341" s="20">
        <f t="shared" si="23"/>
        <v>0</v>
      </c>
    </row>
    <row r="1342" spans="1:19" x14ac:dyDescent="0.2">
      <c r="A1342" s="25">
        <v>1336</v>
      </c>
      <c r="B1342" s="28" t="s">
        <v>2319</v>
      </c>
      <c r="C1342" s="29">
        <v>42618</v>
      </c>
      <c r="D1342" s="28">
        <v>2200159209</v>
      </c>
      <c r="E1342" s="114">
        <v>42604</v>
      </c>
      <c r="F1342" s="99">
        <v>42980.92</v>
      </c>
      <c r="G1342" s="28" t="s">
        <v>663</v>
      </c>
      <c r="H1342" s="28" t="s">
        <v>2153</v>
      </c>
      <c r="I1342" s="28" t="s">
        <v>130</v>
      </c>
      <c r="J1342" s="28" t="s">
        <v>1017</v>
      </c>
      <c r="K1342" s="30">
        <v>30</v>
      </c>
      <c r="L1342" s="93">
        <v>42643</v>
      </c>
      <c r="M1342" s="93">
        <v>42620</v>
      </c>
      <c r="N1342" s="28">
        <v>42980.92</v>
      </c>
      <c r="O1342" s="32" t="s">
        <v>27</v>
      </c>
      <c r="P1342" s="28">
        <v>1445</v>
      </c>
      <c r="Q1342" s="124">
        <v>42642</v>
      </c>
      <c r="R1342" s="28">
        <v>42980.92</v>
      </c>
      <c r="S1342" s="20">
        <f t="shared" ref="S1342:S1404" si="24">Q1342-L1342</f>
        <v>-1</v>
      </c>
    </row>
    <row r="1343" spans="1:19" x14ac:dyDescent="0.2">
      <c r="A1343" s="25">
        <v>1337</v>
      </c>
      <c r="B1343" s="28" t="s">
        <v>2320</v>
      </c>
      <c r="C1343" s="29">
        <v>42618</v>
      </c>
      <c r="D1343" s="28">
        <v>2200159265</v>
      </c>
      <c r="E1343" s="114">
        <v>42613</v>
      </c>
      <c r="F1343" s="99">
        <v>1219.49</v>
      </c>
      <c r="G1343" s="28" t="s">
        <v>663</v>
      </c>
      <c r="H1343" s="28" t="s">
        <v>2321</v>
      </c>
      <c r="I1343" s="28" t="s">
        <v>130</v>
      </c>
      <c r="J1343" s="28" t="s">
        <v>1017</v>
      </c>
      <c r="K1343" s="30">
        <v>0</v>
      </c>
      <c r="L1343" s="93">
        <v>42642</v>
      </c>
      <c r="M1343" s="93">
        <v>42613</v>
      </c>
      <c r="N1343" s="28">
        <v>1219.49</v>
      </c>
      <c r="O1343" s="32" t="s">
        <v>27</v>
      </c>
      <c r="P1343" s="28">
        <v>1445</v>
      </c>
      <c r="Q1343" s="124">
        <v>42642</v>
      </c>
      <c r="R1343" s="28">
        <v>1219.49</v>
      </c>
      <c r="S1343" s="20">
        <f t="shared" si="24"/>
        <v>0</v>
      </c>
    </row>
    <row r="1344" spans="1:19" x14ac:dyDescent="0.2">
      <c r="A1344" s="25">
        <v>1338</v>
      </c>
      <c r="B1344" s="11" t="s">
        <v>140</v>
      </c>
      <c r="C1344" s="24">
        <v>42614</v>
      </c>
      <c r="D1344" s="12">
        <v>64326</v>
      </c>
      <c r="E1344" s="112">
        <v>42614</v>
      </c>
      <c r="F1344" s="97">
        <v>36</v>
      </c>
      <c r="G1344" s="13" t="s">
        <v>107</v>
      </c>
      <c r="H1344" s="13" t="s">
        <v>2322</v>
      </c>
      <c r="I1344" s="13" t="s">
        <v>130</v>
      </c>
      <c r="J1344" s="13" t="s">
        <v>66</v>
      </c>
      <c r="K1344" s="12">
        <f>L1344-E1344</f>
        <v>0</v>
      </c>
      <c r="L1344" s="136">
        <v>42614</v>
      </c>
      <c r="M1344" s="122">
        <v>42614</v>
      </c>
      <c r="N1344" s="13">
        <v>36</v>
      </c>
      <c r="O1344" s="85" t="s">
        <v>0</v>
      </c>
      <c r="P1344" s="13">
        <v>39</v>
      </c>
      <c r="Q1344" s="122">
        <v>42614</v>
      </c>
      <c r="R1344" s="13">
        <v>36</v>
      </c>
      <c r="S1344" s="20">
        <f t="shared" si="24"/>
        <v>0</v>
      </c>
    </row>
    <row r="1345" spans="1:19" x14ac:dyDescent="0.2">
      <c r="A1345" s="25">
        <v>1339</v>
      </c>
      <c r="B1345" s="11" t="s">
        <v>141</v>
      </c>
      <c r="C1345" s="24">
        <v>42614</v>
      </c>
      <c r="D1345" s="12">
        <v>208</v>
      </c>
      <c r="E1345" s="112">
        <v>42604</v>
      </c>
      <c r="F1345" s="97">
        <v>60</v>
      </c>
      <c r="G1345" s="13" t="s">
        <v>2323</v>
      </c>
      <c r="H1345" s="13" t="s">
        <v>2324</v>
      </c>
      <c r="I1345" s="13" t="s">
        <v>130</v>
      </c>
      <c r="J1345" s="13" t="s">
        <v>66</v>
      </c>
      <c r="K1345" s="12">
        <f>L1345-E1345</f>
        <v>0</v>
      </c>
      <c r="L1345" s="136">
        <v>42604</v>
      </c>
      <c r="M1345" s="122">
        <v>42614</v>
      </c>
      <c r="N1345" s="13">
        <v>60</v>
      </c>
      <c r="O1345" s="85" t="s">
        <v>93</v>
      </c>
      <c r="P1345" s="13">
        <v>205</v>
      </c>
      <c r="Q1345" s="122">
        <v>42604</v>
      </c>
      <c r="R1345" s="13">
        <v>60</v>
      </c>
      <c r="S1345" s="20">
        <f t="shared" si="24"/>
        <v>0</v>
      </c>
    </row>
    <row r="1346" spans="1:19" x14ac:dyDescent="0.2">
      <c r="A1346" s="25">
        <v>1340</v>
      </c>
      <c r="B1346" s="11" t="s">
        <v>142</v>
      </c>
      <c r="C1346" s="24">
        <v>42615</v>
      </c>
      <c r="D1346" s="12">
        <v>386</v>
      </c>
      <c r="E1346" s="112">
        <v>42613</v>
      </c>
      <c r="F1346" s="97">
        <v>27391.39</v>
      </c>
      <c r="G1346" s="13" t="s">
        <v>1413</v>
      </c>
      <c r="H1346" s="13" t="s">
        <v>2101</v>
      </c>
      <c r="I1346" s="13" t="s">
        <v>130</v>
      </c>
      <c r="J1346" s="13" t="s">
        <v>66</v>
      </c>
      <c r="K1346" s="12">
        <f>L1346-E1346</f>
        <v>60</v>
      </c>
      <c r="L1346" s="136">
        <v>42673</v>
      </c>
      <c r="M1346" s="122">
        <v>42615</v>
      </c>
      <c r="N1346" s="13">
        <v>27391.39</v>
      </c>
      <c r="O1346" s="85" t="s">
        <v>20</v>
      </c>
      <c r="P1346" s="13">
        <v>3192</v>
      </c>
      <c r="Q1346" s="122">
        <v>42673</v>
      </c>
      <c r="R1346" s="13">
        <v>27391.39</v>
      </c>
      <c r="S1346" s="20">
        <f t="shared" si="24"/>
        <v>0</v>
      </c>
    </row>
    <row r="1347" spans="1:19" x14ac:dyDescent="0.2">
      <c r="A1347" s="25">
        <v>1341</v>
      </c>
      <c r="B1347" s="11" t="s">
        <v>143</v>
      </c>
      <c r="C1347" s="24">
        <v>42615</v>
      </c>
      <c r="D1347" s="12">
        <v>5704039637</v>
      </c>
      <c r="E1347" s="112">
        <v>42613</v>
      </c>
      <c r="F1347" s="97">
        <v>26.2</v>
      </c>
      <c r="G1347" s="13" t="s">
        <v>122</v>
      </c>
      <c r="H1347" s="13" t="s">
        <v>2325</v>
      </c>
      <c r="I1347" s="13" t="s">
        <v>130</v>
      </c>
      <c r="J1347" s="13" t="s">
        <v>66</v>
      </c>
      <c r="K1347" s="12">
        <f>L1347-E1347</f>
        <v>2</v>
      </c>
      <c r="L1347" s="136">
        <v>42615</v>
      </c>
      <c r="M1347" s="122">
        <v>42615</v>
      </c>
      <c r="N1347" s="13">
        <v>26.2</v>
      </c>
      <c r="O1347" s="85" t="s">
        <v>20</v>
      </c>
      <c r="P1347" s="13">
        <v>731</v>
      </c>
      <c r="Q1347" s="122">
        <v>42615</v>
      </c>
      <c r="R1347" s="13">
        <v>26.2</v>
      </c>
      <c r="S1347" s="20">
        <f t="shared" si="24"/>
        <v>0</v>
      </c>
    </row>
    <row r="1348" spans="1:19" x14ac:dyDescent="0.2">
      <c r="A1348" s="25">
        <v>1342</v>
      </c>
      <c r="B1348" s="11" t="s">
        <v>145</v>
      </c>
      <c r="C1348" s="24">
        <v>42615</v>
      </c>
      <c r="D1348" s="12">
        <v>5104443609</v>
      </c>
      <c r="E1348" s="112">
        <v>42613</v>
      </c>
      <c r="F1348" s="97">
        <v>24.68</v>
      </c>
      <c r="G1348" s="13" t="s">
        <v>122</v>
      </c>
      <c r="H1348" s="13" t="s">
        <v>2326</v>
      </c>
      <c r="I1348" s="13" t="s">
        <v>130</v>
      </c>
      <c r="J1348" s="13" t="s">
        <v>66</v>
      </c>
      <c r="K1348" s="12">
        <f>L1348-E1348</f>
        <v>0</v>
      </c>
      <c r="L1348" s="136">
        <v>42613</v>
      </c>
      <c r="M1348" s="122">
        <v>42615</v>
      </c>
      <c r="N1348" s="13">
        <v>24.68</v>
      </c>
      <c r="O1348" s="85" t="s">
        <v>27</v>
      </c>
      <c r="P1348" s="13">
        <v>157</v>
      </c>
      <c r="Q1348" s="122">
        <v>42613</v>
      </c>
      <c r="R1348" s="13">
        <v>24.68</v>
      </c>
      <c r="S1348" s="20">
        <f t="shared" si="24"/>
        <v>0</v>
      </c>
    </row>
    <row r="1349" spans="1:19" x14ac:dyDescent="0.2">
      <c r="A1349" s="25">
        <v>1343</v>
      </c>
      <c r="B1349" s="11" t="s">
        <v>150</v>
      </c>
      <c r="C1349" s="24">
        <v>42619</v>
      </c>
      <c r="D1349" s="12">
        <v>3408765496</v>
      </c>
      <c r="E1349" s="112">
        <v>42614</v>
      </c>
      <c r="F1349" s="97">
        <v>914.33</v>
      </c>
      <c r="G1349" s="13" t="s">
        <v>122</v>
      </c>
      <c r="H1349" s="13" t="s">
        <v>110</v>
      </c>
      <c r="I1349" s="13" t="s">
        <v>130</v>
      </c>
      <c r="J1349" s="13" t="s">
        <v>66</v>
      </c>
      <c r="K1349" s="12">
        <v>10</v>
      </c>
      <c r="L1349" s="136">
        <v>42624</v>
      </c>
      <c r="M1349" s="122">
        <v>42619</v>
      </c>
      <c r="N1349" s="13">
        <v>914.33</v>
      </c>
      <c r="O1349" s="85" t="s">
        <v>20</v>
      </c>
      <c r="P1349" s="13">
        <v>733</v>
      </c>
      <c r="Q1349" s="122">
        <v>42620</v>
      </c>
      <c r="R1349" s="13">
        <v>914.33</v>
      </c>
      <c r="S1349" s="20">
        <f t="shared" si="24"/>
        <v>-4</v>
      </c>
    </row>
    <row r="1350" spans="1:19" x14ac:dyDescent="0.2">
      <c r="A1350" s="25">
        <v>1344</v>
      </c>
      <c r="B1350" s="11" t="s">
        <v>151</v>
      </c>
      <c r="C1350" s="24">
        <v>42619</v>
      </c>
      <c r="D1350" s="12">
        <v>3408765495</v>
      </c>
      <c r="E1350" s="112">
        <v>42613</v>
      </c>
      <c r="F1350" s="97">
        <v>4307.25</v>
      </c>
      <c r="G1350" s="13" t="s">
        <v>122</v>
      </c>
      <c r="H1350" s="13" t="s">
        <v>110</v>
      </c>
      <c r="I1350" s="13" t="s">
        <v>130</v>
      </c>
      <c r="J1350" s="13" t="s">
        <v>66</v>
      </c>
      <c r="K1350" s="12">
        <v>10</v>
      </c>
      <c r="L1350" s="136">
        <v>42623</v>
      </c>
      <c r="M1350" s="122">
        <v>42619</v>
      </c>
      <c r="N1350" s="13">
        <v>4307.25</v>
      </c>
      <c r="O1350" s="85" t="s">
        <v>20</v>
      </c>
      <c r="P1350" s="13">
        <v>733</v>
      </c>
      <c r="Q1350" s="122">
        <v>42620</v>
      </c>
      <c r="R1350" s="13">
        <v>4307.25</v>
      </c>
      <c r="S1350" s="20">
        <f t="shared" si="24"/>
        <v>-3</v>
      </c>
    </row>
    <row r="1351" spans="1:19" x14ac:dyDescent="0.2">
      <c r="A1351" s="25">
        <v>1345</v>
      </c>
      <c r="B1351" s="28" t="s">
        <v>2327</v>
      </c>
      <c r="C1351" s="29">
        <v>42619</v>
      </c>
      <c r="D1351" s="28">
        <v>201620510</v>
      </c>
      <c r="E1351" s="114">
        <v>42614</v>
      </c>
      <c r="F1351" s="99">
        <v>12702.58</v>
      </c>
      <c r="G1351" s="28" t="s">
        <v>1123</v>
      </c>
      <c r="H1351" s="28" t="s">
        <v>2337</v>
      </c>
      <c r="I1351" s="28" t="s">
        <v>130</v>
      </c>
      <c r="J1351" s="28" t="s">
        <v>22</v>
      </c>
      <c r="K1351" s="30">
        <v>30</v>
      </c>
      <c r="L1351" s="93">
        <v>42644</v>
      </c>
      <c r="M1351" s="93">
        <v>42625</v>
      </c>
      <c r="N1351" s="28">
        <v>12702.58</v>
      </c>
      <c r="O1351" s="32" t="s">
        <v>3765</v>
      </c>
      <c r="P1351" s="28">
        <v>3748749</v>
      </c>
      <c r="Q1351" s="124">
        <v>42644</v>
      </c>
      <c r="R1351" s="28">
        <v>12702.58</v>
      </c>
      <c r="S1351" s="20">
        <f t="shared" si="24"/>
        <v>0</v>
      </c>
    </row>
    <row r="1352" spans="1:19" x14ac:dyDescent="0.2">
      <c r="A1352" s="25">
        <v>1346</v>
      </c>
      <c r="B1352" s="28" t="s">
        <v>2328</v>
      </c>
      <c r="C1352" s="29">
        <v>42619</v>
      </c>
      <c r="D1352" s="28">
        <v>1330</v>
      </c>
      <c r="E1352" s="114">
        <v>42614</v>
      </c>
      <c r="F1352" s="99">
        <v>110</v>
      </c>
      <c r="G1352" s="28" t="s">
        <v>2329</v>
      </c>
      <c r="H1352" s="28" t="s">
        <v>79</v>
      </c>
      <c r="I1352" s="28" t="s">
        <v>130</v>
      </c>
      <c r="J1352" s="28" t="s">
        <v>234</v>
      </c>
      <c r="K1352" s="30">
        <v>0</v>
      </c>
      <c r="L1352" s="93">
        <v>42614</v>
      </c>
      <c r="M1352" s="93">
        <v>42620</v>
      </c>
      <c r="N1352" s="28">
        <v>110</v>
      </c>
      <c r="O1352" s="32" t="s">
        <v>90</v>
      </c>
      <c r="P1352" s="28">
        <v>1762</v>
      </c>
      <c r="Q1352" s="124">
        <v>42614</v>
      </c>
      <c r="R1352" s="32">
        <v>110</v>
      </c>
      <c r="S1352" s="20">
        <f t="shared" si="24"/>
        <v>0</v>
      </c>
    </row>
    <row r="1353" spans="1:19" x14ac:dyDescent="0.2">
      <c r="A1353" s="25">
        <v>1347</v>
      </c>
      <c r="B1353" s="28" t="s">
        <v>2330</v>
      </c>
      <c r="C1353" s="29">
        <v>42619</v>
      </c>
      <c r="D1353" s="28">
        <v>965863</v>
      </c>
      <c r="E1353" s="114">
        <v>42615</v>
      </c>
      <c r="F1353" s="99">
        <v>159.36000000000001</v>
      </c>
      <c r="G1353" s="28" t="s">
        <v>1709</v>
      </c>
      <c r="H1353" s="28" t="s">
        <v>16</v>
      </c>
      <c r="I1353" s="28" t="s">
        <v>130</v>
      </c>
      <c r="J1353" s="28" t="s">
        <v>1017</v>
      </c>
      <c r="K1353" s="30">
        <v>15</v>
      </c>
      <c r="L1353" s="93">
        <v>42630</v>
      </c>
      <c r="M1353" s="93">
        <v>42619</v>
      </c>
      <c r="N1353" s="28">
        <v>159.36000000000001</v>
      </c>
      <c r="O1353" s="32" t="s">
        <v>3765</v>
      </c>
      <c r="P1353" s="28">
        <v>3440296</v>
      </c>
      <c r="Q1353" s="124">
        <v>42630</v>
      </c>
      <c r="R1353" s="28">
        <v>159.36000000000001</v>
      </c>
      <c r="S1353" s="20">
        <f t="shared" si="24"/>
        <v>0</v>
      </c>
    </row>
    <row r="1354" spans="1:19" x14ac:dyDescent="0.2">
      <c r="A1354" s="25">
        <v>1348</v>
      </c>
      <c r="B1354" s="28" t="s">
        <v>2331</v>
      </c>
      <c r="C1354" s="29">
        <v>42620</v>
      </c>
      <c r="D1354" s="28">
        <v>1475237</v>
      </c>
      <c r="E1354" s="114">
        <v>42611</v>
      </c>
      <c r="F1354" s="99">
        <v>1456.38</v>
      </c>
      <c r="G1354" s="28" t="s">
        <v>2332</v>
      </c>
      <c r="H1354" s="28" t="s">
        <v>16</v>
      </c>
      <c r="I1354" s="28" t="s">
        <v>130</v>
      </c>
      <c r="J1354" s="28" t="s">
        <v>1017</v>
      </c>
      <c r="K1354" s="30">
        <v>18</v>
      </c>
      <c r="L1354" s="93">
        <v>42623</v>
      </c>
      <c r="M1354" s="93">
        <v>42622</v>
      </c>
      <c r="N1354" s="28">
        <v>1456.38</v>
      </c>
      <c r="O1354" s="32" t="s">
        <v>20</v>
      </c>
      <c r="P1354" s="28">
        <v>1410</v>
      </c>
      <c r="Q1354" s="124">
        <v>42622</v>
      </c>
      <c r="R1354" s="28">
        <v>1456.38</v>
      </c>
      <c r="S1354" s="20">
        <f t="shared" si="24"/>
        <v>-1</v>
      </c>
    </row>
    <row r="1355" spans="1:19" x14ac:dyDescent="0.2">
      <c r="A1355" s="25">
        <v>1349</v>
      </c>
      <c r="B1355" s="28" t="s">
        <v>2333</v>
      </c>
      <c r="C1355" s="29">
        <v>42620</v>
      </c>
      <c r="D1355" s="28">
        <v>269693</v>
      </c>
      <c r="E1355" s="114">
        <v>42607</v>
      </c>
      <c r="F1355" s="99">
        <v>160.31</v>
      </c>
      <c r="G1355" s="28" t="s">
        <v>2334</v>
      </c>
      <c r="H1355" s="28" t="s">
        <v>2335</v>
      </c>
      <c r="I1355" s="28" t="s">
        <v>130</v>
      </c>
      <c r="J1355" s="28" t="s">
        <v>22</v>
      </c>
      <c r="K1355" s="30">
        <v>0</v>
      </c>
      <c r="L1355" s="93">
        <v>42607</v>
      </c>
      <c r="M1355" s="93">
        <v>42622</v>
      </c>
      <c r="N1355" s="28">
        <v>160.31</v>
      </c>
      <c r="O1355" s="32" t="s">
        <v>27</v>
      </c>
      <c r="P1355" s="28">
        <v>1389</v>
      </c>
      <c r="Q1355" s="93">
        <v>42605</v>
      </c>
      <c r="R1355" s="32">
        <v>160.31</v>
      </c>
      <c r="S1355" s="20">
        <f t="shared" si="24"/>
        <v>-2</v>
      </c>
    </row>
    <row r="1356" spans="1:19" x14ac:dyDescent="0.2">
      <c r="A1356" s="25">
        <v>1350</v>
      </c>
      <c r="B1356" s="28" t="s">
        <v>2336</v>
      </c>
      <c r="C1356" s="29">
        <v>42620</v>
      </c>
      <c r="D1356" s="28">
        <v>6389</v>
      </c>
      <c r="E1356" s="114">
        <v>42620</v>
      </c>
      <c r="F1356" s="99">
        <v>395</v>
      </c>
      <c r="G1356" s="28" t="s">
        <v>2227</v>
      </c>
      <c r="H1356" s="28" t="s">
        <v>1546</v>
      </c>
      <c r="I1356" s="28" t="s">
        <v>130</v>
      </c>
      <c r="J1356" s="28" t="s">
        <v>22</v>
      </c>
      <c r="K1356" s="30">
        <v>30</v>
      </c>
      <c r="L1356" s="93">
        <v>42634</v>
      </c>
      <c r="M1356" s="93">
        <v>42634</v>
      </c>
      <c r="N1356" s="28">
        <v>395</v>
      </c>
      <c r="O1356" s="32" t="s">
        <v>20</v>
      </c>
      <c r="P1356" s="28">
        <v>1274</v>
      </c>
      <c r="Q1356" s="93">
        <v>42634</v>
      </c>
      <c r="R1356" s="32">
        <v>395</v>
      </c>
      <c r="S1356" s="20">
        <f t="shared" si="24"/>
        <v>0</v>
      </c>
    </row>
    <row r="1357" spans="1:19" x14ac:dyDescent="0.2">
      <c r="A1357" s="25">
        <v>1351</v>
      </c>
      <c r="B1357" s="11" t="s">
        <v>152</v>
      </c>
      <c r="C1357" s="24">
        <v>42621</v>
      </c>
      <c r="D1357" s="12">
        <v>5200807905</v>
      </c>
      <c r="E1357" s="112">
        <v>42620</v>
      </c>
      <c r="F1357" s="97">
        <v>584.20000000000005</v>
      </c>
      <c r="G1357" s="13" t="s">
        <v>24</v>
      </c>
      <c r="H1357" s="13" t="s">
        <v>57</v>
      </c>
      <c r="I1357" s="13" t="s">
        <v>130</v>
      </c>
      <c r="J1357" s="13" t="s">
        <v>66</v>
      </c>
      <c r="K1357" s="12">
        <f>L1357-E1357</f>
        <v>0</v>
      </c>
      <c r="L1357" s="136">
        <v>42620</v>
      </c>
      <c r="M1357" s="122">
        <v>42621</v>
      </c>
      <c r="N1357" s="13">
        <v>584.20000000000005</v>
      </c>
      <c r="O1357" s="85" t="s">
        <v>93</v>
      </c>
      <c r="P1357" s="12">
        <v>5200807905</v>
      </c>
      <c r="Q1357" s="122">
        <v>42620</v>
      </c>
      <c r="R1357" s="13">
        <v>584.20000000000005</v>
      </c>
      <c r="S1357" s="20">
        <f t="shared" si="24"/>
        <v>0</v>
      </c>
    </row>
    <row r="1358" spans="1:19" x14ac:dyDescent="0.2">
      <c r="A1358" s="25">
        <v>1352</v>
      </c>
      <c r="B1358" s="11" t="s">
        <v>153</v>
      </c>
      <c r="C1358" s="24">
        <v>42622</v>
      </c>
      <c r="D1358" s="12">
        <v>1588</v>
      </c>
      <c r="E1358" s="112">
        <v>42613</v>
      </c>
      <c r="F1358" s="97">
        <v>79299.25</v>
      </c>
      <c r="G1358" s="13" t="s">
        <v>105</v>
      </c>
      <c r="H1358" s="13" t="s">
        <v>106</v>
      </c>
      <c r="I1358" s="13" t="s">
        <v>130</v>
      </c>
      <c r="J1358" s="13" t="s">
        <v>66</v>
      </c>
      <c r="K1358" s="12">
        <f>L1358-E1358</f>
        <v>69</v>
      </c>
      <c r="L1358" s="136">
        <v>42682</v>
      </c>
      <c r="M1358" s="122">
        <v>42622</v>
      </c>
      <c r="N1358" s="13">
        <v>79299.25</v>
      </c>
      <c r="O1358" s="85" t="s">
        <v>20</v>
      </c>
      <c r="P1358" s="13">
        <v>1501</v>
      </c>
      <c r="Q1358" s="122">
        <v>42682</v>
      </c>
      <c r="R1358" s="13">
        <v>79299.25</v>
      </c>
      <c r="S1358" s="20">
        <f t="shared" si="24"/>
        <v>0</v>
      </c>
    </row>
    <row r="1359" spans="1:19" x14ac:dyDescent="0.2">
      <c r="A1359" s="25">
        <v>1353</v>
      </c>
      <c r="B1359" s="28" t="s">
        <v>2338</v>
      </c>
      <c r="C1359" s="29">
        <v>42620</v>
      </c>
      <c r="D1359" s="28">
        <v>86787</v>
      </c>
      <c r="E1359" s="114">
        <v>42613</v>
      </c>
      <c r="F1359" s="99">
        <v>321.26</v>
      </c>
      <c r="G1359" s="28" t="s">
        <v>99</v>
      </c>
      <c r="H1359" s="28" t="s">
        <v>1075</v>
      </c>
      <c r="I1359" s="28" t="s">
        <v>130</v>
      </c>
      <c r="J1359" s="28" t="s">
        <v>135</v>
      </c>
      <c r="K1359" s="30">
        <v>0</v>
      </c>
      <c r="L1359" s="93">
        <v>42613</v>
      </c>
      <c r="M1359" s="93">
        <v>42622</v>
      </c>
      <c r="N1359" s="28">
        <v>321.26</v>
      </c>
      <c r="O1359" s="32" t="s">
        <v>27</v>
      </c>
      <c r="P1359" s="28">
        <v>140</v>
      </c>
      <c r="Q1359" s="93">
        <v>42613</v>
      </c>
      <c r="R1359" s="32">
        <v>321.26</v>
      </c>
      <c r="S1359" s="20">
        <f t="shared" si="24"/>
        <v>0</v>
      </c>
    </row>
    <row r="1360" spans="1:19" x14ac:dyDescent="0.2">
      <c r="A1360" s="25">
        <v>1354</v>
      </c>
      <c r="B1360" s="28" t="s">
        <v>2339</v>
      </c>
      <c r="C1360" s="29">
        <v>42620</v>
      </c>
      <c r="D1360" s="28">
        <v>86788</v>
      </c>
      <c r="E1360" s="114">
        <v>42613</v>
      </c>
      <c r="F1360" s="99">
        <v>535.46</v>
      </c>
      <c r="G1360" s="28" t="s">
        <v>99</v>
      </c>
      <c r="H1360" s="28" t="s">
        <v>1075</v>
      </c>
      <c r="I1360" s="28" t="s">
        <v>130</v>
      </c>
      <c r="J1360" s="28" t="s">
        <v>135</v>
      </c>
      <c r="K1360" s="30">
        <v>0</v>
      </c>
      <c r="L1360" s="93">
        <v>42613</v>
      </c>
      <c r="M1360" s="93">
        <v>42622</v>
      </c>
      <c r="N1360" s="28">
        <v>535.46</v>
      </c>
      <c r="O1360" s="32" t="s">
        <v>27</v>
      </c>
      <c r="P1360" s="28">
        <v>140</v>
      </c>
      <c r="Q1360" s="93">
        <v>42613</v>
      </c>
      <c r="R1360" s="32">
        <v>535.46</v>
      </c>
      <c r="S1360" s="20">
        <f t="shared" si="24"/>
        <v>0</v>
      </c>
    </row>
    <row r="1361" spans="1:19" x14ac:dyDescent="0.2">
      <c r="A1361" s="25">
        <v>1355</v>
      </c>
      <c r="B1361" s="28" t="s">
        <v>2340</v>
      </c>
      <c r="C1361" s="29">
        <v>42620</v>
      </c>
      <c r="D1361" s="28">
        <v>86789</v>
      </c>
      <c r="E1361" s="114">
        <v>42613</v>
      </c>
      <c r="F1361" s="99">
        <v>480.47</v>
      </c>
      <c r="G1361" s="28" t="s">
        <v>99</v>
      </c>
      <c r="H1361" s="28" t="s">
        <v>1075</v>
      </c>
      <c r="I1361" s="28" t="s">
        <v>130</v>
      </c>
      <c r="J1361" s="28" t="s">
        <v>135</v>
      </c>
      <c r="K1361" s="30">
        <v>0</v>
      </c>
      <c r="L1361" s="93">
        <v>42613</v>
      </c>
      <c r="M1361" s="93">
        <v>42622</v>
      </c>
      <c r="N1361" s="28">
        <v>480.47</v>
      </c>
      <c r="O1361" s="32" t="s">
        <v>27</v>
      </c>
      <c r="P1361" s="28">
        <v>140</v>
      </c>
      <c r="Q1361" s="93">
        <v>42613</v>
      </c>
      <c r="R1361" s="32">
        <v>107.1</v>
      </c>
      <c r="S1361" s="20">
        <f t="shared" si="24"/>
        <v>0</v>
      </c>
    </row>
    <row r="1362" spans="1:19" x14ac:dyDescent="0.2">
      <c r="A1362" s="25">
        <v>1356</v>
      </c>
      <c r="B1362" s="28" t="s">
        <v>2341</v>
      </c>
      <c r="C1362" s="29">
        <v>42620</v>
      </c>
      <c r="D1362" s="28">
        <v>1061564326</v>
      </c>
      <c r="E1362" s="114">
        <v>42620</v>
      </c>
      <c r="F1362" s="99">
        <v>741.38</v>
      </c>
      <c r="G1362" s="28" t="s">
        <v>2915</v>
      </c>
      <c r="H1362" s="28" t="s">
        <v>1056</v>
      </c>
      <c r="I1362" s="28" t="s">
        <v>130</v>
      </c>
      <c r="J1362" s="28" t="s">
        <v>1017</v>
      </c>
      <c r="K1362" s="30">
        <v>0</v>
      </c>
      <c r="L1362" s="93">
        <v>42620</v>
      </c>
      <c r="M1362" s="93">
        <v>42622</v>
      </c>
      <c r="N1362" s="28">
        <v>741.38</v>
      </c>
      <c r="O1362" s="32" t="s">
        <v>27</v>
      </c>
      <c r="P1362" s="28">
        <v>1414</v>
      </c>
      <c r="Q1362" s="93">
        <v>42622</v>
      </c>
      <c r="R1362" s="28">
        <v>741.38</v>
      </c>
      <c r="S1362" s="20">
        <f t="shared" si="24"/>
        <v>2</v>
      </c>
    </row>
    <row r="1363" spans="1:19" x14ac:dyDescent="0.2">
      <c r="A1363" s="25">
        <v>1357</v>
      </c>
      <c r="B1363" s="28" t="s">
        <v>2342</v>
      </c>
      <c r="C1363" s="29">
        <v>42621</v>
      </c>
      <c r="D1363" s="28">
        <v>629179</v>
      </c>
      <c r="E1363" s="114">
        <v>42613</v>
      </c>
      <c r="F1363" s="99">
        <v>70.09</v>
      </c>
      <c r="G1363" s="28" t="s">
        <v>1261</v>
      </c>
      <c r="H1363" s="28" t="s">
        <v>18</v>
      </c>
      <c r="I1363" s="28" t="s">
        <v>130</v>
      </c>
      <c r="J1363" s="28" t="s">
        <v>1017</v>
      </c>
      <c r="K1363" s="30">
        <v>15</v>
      </c>
      <c r="L1363" s="93">
        <v>42622</v>
      </c>
      <c r="M1363" s="93">
        <v>42622</v>
      </c>
      <c r="N1363" s="28">
        <v>70.09</v>
      </c>
      <c r="O1363" s="32" t="s">
        <v>27</v>
      </c>
      <c r="P1363" s="28">
        <v>1411</v>
      </c>
      <c r="Q1363" s="124">
        <v>42622</v>
      </c>
      <c r="R1363" s="28">
        <v>70.09</v>
      </c>
      <c r="S1363" s="20">
        <f t="shared" si="24"/>
        <v>0</v>
      </c>
    </row>
    <row r="1364" spans="1:19" x14ac:dyDescent="0.2">
      <c r="A1364" s="25">
        <v>1358</v>
      </c>
      <c r="B1364" s="28" t="s">
        <v>2343</v>
      </c>
      <c r="C1364" s="29">
        <v>42621</v>
      </c>
      <c r="D1364" s="28">
        <v>11534</v>
      </c>
      <c r="E1364" s="114">
        <v>42613</v>
      </c>
      <c r="F1364" s="99">
        <v>240.26</v>
      </c>
      <c r="G1364" s="28" t="s">
        <v>292</v>
      </c>
      <c r="H1364" s="28" t="s">
        <v>18</v>
      </c>
      <c r="I1364" s="28" t="s">
        <v>130</v>
      </c>
      <c r="J1364" s="28" t="s">
        <v>1017</v>
      </c>
      <c r="K1364" s="30">
        <v>15</v>
      </c>
      <c r="L1364" s="93">
        <v>42623</v>
      </c>
      <c r="M1364" s="93">
        <v>42622</v>
      </c>
      <c r="N1364" s="28">
        <v>240.26</v>
      </c>
      <c r="O1364" s="32" t="s">
        <v>27</v>
      </c>
      <c r="P1364" s="28">
        <v>1413</v>
      </c>
      <c r="Q1364" s="93">
        <v>42622</v>
      </c>
      <c r="R1364" s="32">
        <v>240.26</v>
      </c>
      <c r="S1364" s="20">
        <f t="shared" si="24"/>
        <v>-1</v>
      </c>
    </row>
    <row r="1365" spans="1:19" x14ac:dyDescent="0.2">
      <c r="A1365" s="25">
        <v>1359</v>
      </c>
      <c r="B1365" s="28" t="s">
        <v>2344</v>
      </c>
      <c r="C1365" s="29">
        <v>42621</v>
      </c>
      <c r="D1365" s="28">
        <v>10132784563</v>
      </c>
      <c r="E1365" s="114">
        <v>42613</v>
      </c>
      <c r="F1365" s="99">
        <v>4.68</v>
      </c>
      <c r="G1365" s="28" t="s">
        <v>209</v>
      </c>
      <c r="H1365" s="28" t="s">
        <v>17</v>
      </c>
      <c r="I1365" s="28" t="s">
        <v>130</v>
      </c>
      <c r="J1365" s="28" t="s">
        <v>1017</v>
      </c>
      <c r="K1365" s="30">
        <v>30</v>
      </c>
      <c r="L1365" s="93">
        <v>42643</v>
      </c>
      <c r="M1365" s="93">
        <v>42625</v>
      </c>
      <c r="N1365" s="28">
        <v>4.68</v>
      </c>
      <c r="O1365" s="32" t="s">
        <v>20</v>
      </c>
      <c r="P1365" s="28">
        <v>1439</v>
      </c>
      <c r="Q1365" s="124">
        <v>42639</v>
      </c>
      <c r="R1365" s="28">
        <v>4.68</v>
      </c>
      <c r="S1365" s="20">
        <f t="shared" si="24"/>
        <v>-4</v>
      </c>
    </row>
    <row r="1366" spans="1:19" x14ac:dyDescent="0.2">
      <c r="A1366" s="25">
        <v>1360</v>
      </c>
      <c r="B1366" s="28" t="s">
        <v>2345</v>
      </c>
      <c r="C1366" s="29">
        <v>42622</v>
      </c>
      <c r="D1366" s="28">
        <v>43095</v>
      </c>
      <c r="E1366" s="114">
        <v>42620</v>
      </c>
      <c r="F1366" s="99">
        <v>15631.39</v>
      </c>
      <c r="G1366" s="28" t="s">
        <v>481</v>
      </c>
      <c r="H1366" s="28" t="s">
        <v>227</v>
      </c>
      <c r="I1366" s="28" t="s">
        <v>130</v>
      </c>
      <c r="J1366" s="28" t="s">
        <v>208</v>
      </c>
      <c r="K1366" s="30">
        <v>60</v>
      </c>
      <c r="L1366" s="93">
        <v>42680</v>
      </c>
      <c r="M1366" s="93">
        <v>42625</v>
      </c>
      <c r="N1366" s="28">
        <v>15631.39</v>
      </c>
      <c r="O1366" s="32" t="s">
        <v>20</v>
      </c>
      <c r="P1366" s="28">
        <v>1506</v>
      </c>
      <c r="Q1366" s="124">
        <v>42680</v>
      </c>
      <c r="R1366" s="28">
        <v>15631.39</v>
      </c>
      <c r="S1366" s="20">
        <f t="shared" si="24"/>
        <v>0</v>
      </c>
    </row>
    <row r="1367" spans="1:19" x14ac:dyDescent="0.2">
      <c r="A1367" s="25">
        <v>1361</v>
      </c>
      <c r="B1367" s="28" t="s">
        <v>2346</v>
      </c>
      <c r="C1367" s="29">
        <v>42622</v>
      </c>
      <c r="D1367" s="28">
        <v>503</v>
      </c>
      <c r="E1367" s="114">
        <v>42571</v>
      </c>
      <c r="F1367" s="99">
        <v>2993.76</v>
      </c>
      <c r="G1367" s="28" t="s">
        <v>1212</v>
      </c>
      <c r="H1367" s="28" t="s">
        <v>2234</v>
      </c>
      <c r="I1367" s="28" t="s">
        <v>130</v>
      </c>
      <c r="J1367" s="28" t="s">
        <v>117</v>
      </c>
      <c r="K1367" s="30">
        <v>60</v>
      </c>
      <c r="L1367" s="93">
        <v>42639</v>
      </c>
      <c r="M1367" s="93">
        <v>42629</v>
      </c>
      <c r="N1367" s="28">
        <v>2993.76</v>
      </c>
      <c r="O1367" s="32" t="s">
        <v>20</v>
      </c>
      <c r="P1367" s="28">
        <v>1429</v>
      </c>
      <c r="Q1367" s="124">
        <v>42642</v>
      </c>
      <c r="R1367" s="28">
        <v>2993.76</v>
      </c>
      <c r="S1367" s="20">
        <f t="shared" si="24"/>
        <v>3</v>
      </c>
    </row>
    <row r="1368" spans="1:19" x14ac:dyDescent="0.2">
      <c r="A1368" s="25">
        <v>1362</v>
      </c>
      <c r="B1368" s="11" t="s">
        <v>2347</v>
      </c>
      <c r="C1368" s="24">
        <v>42622</v>
      </c>
      <c r="D1368" s="12">
        <v>4554</v>
      </c>
      <c r="E1368" s="112">
        <v>42620</v>
      </c>
      <c r="F1368" s="97">
        <v>232</v>
      </c>
      <c r="G1368" s="13" t="s">
        <v>2348</v>
      </c>
      <c r="H1368" s="13" t="s">
        <v>79</v>
      </c>
      <c r="I1368" s="13" t="s">
        <v>130</v>
      </c>
      <c r="J1368" s="13" t="s">
        <v>66</v>
      </c>
      <c r="K1368" s="12">
        <v>0</v>
      </c>
      <c r="L1368" s="136">
        <v>42620</v>
      </c>
      <c r="M1368" s="122">
        <v>42713</v>
      </c>
      <c r="N1368" s="13">
        <v>232</v>
      </c>
      <c r="O1368" s="85" t="s">
        <v>0</v>
      </c>
      <c r="P1368" s="13">
        <v>3838</v>
      </c>
      <c r="Q1368" s="122">
        <v>42620</v>
      </c>
      <c r="R1368" s="13">
        <v>232</v>
      </c>
      <c r="S1368" s="20">
        <f t="shared" si="24"/>
        <v>0</v>
      </c>
    </row>
    <row r="1369" spans="1:19" x14ac:dyDescent="0.2">
      <c r="A1369" s="25">
        <v>1363</v>
      </c>
      <c r="B1369" s="28" t="s">
        <v>2349</v>
      </c>
      <c r="C1369" s="29">
        <v>42625</v>
      </c>
      <c r="D1369" s="28">
        <v>4551</v>
      </c>
      <c r="E1369" s="114">
        <v>42620</v>
      </c>
      <c r="F1369" s="99">
        <v>232</v>
      </c>
      <c r="G1369" s="28" t="s">
        <v>2355</v>
      </c>
      <c r="H1369" s="28" t="s">
        <v>79</v>
      </c>
      <c r="I1369" s="28" t="s">
        <v>130</v>
      </c>
      <c r="J1369" s="28" t="s">
        <v>234</v>
      </c>
      <c r="K1369" s="30">
        <v>0</v>
      </c>
      <c r="L1369" s="93">
        <v>42620</v>
      </c>
      <c r="M1369" s="93">
        <v>42625</v>
      </c>
      <c r="N1369" s="28">
        <v>232</v>
      </c>
      <c r="O1369" s="32" t="s">
        <v>90</v>
      </c>
      <c r="P1369" s="28">
        <v>3837</v>
      </c>
      <c r="Q1369" s="93">
        <v>42620</v>
      </c>
      <c r="R1369" s="32">
        <v>232</v>
      </c>
      <c r="S1369" s="20">
        <f t="shared" si="24"/>
        <v>0</v>
      </c>
    </row>
    <row r="1370" spans="1:19" x14ac:dyDescent="0.2">
      <c r="A1370" s="25">
        <v>1364</v>
      </c>
      <c r="B1370" s="28" t="s">
        <v>2350</v>
      </c>
      <c r="C1370" s="29">
        <v>42625</v>
      </c>
      <c r="D1370" s="28">
        <v>9180</v>
      </c>
      <c r="E1370" s="114">
        <v>42622</v>
      </c>
      <c r="F1370" s="99">
        <v>1000</v>
      </c>
      <c r="G1370" s="28" t="s">
        <v>2354</v>
      </c>
      <c r="H1370" s="28" t="s">
        <v>79</v>
      </c>
      <c r="I1370" s="28" t="s">
        <v>130</v>
      </c>
      <c r="J1370" s="28" t="s">
        <v>121</v>
      </c>
      <c r="K1370" s="30">
        <v>0</v>
      </c>
      <c r="L1370" s="93">
        <v>42622</v>
      </c>
      <c r="M1370" s="93">
        <v>42625</v>
      </c>
      <c r="N1370" s="28">
        <v>1000</v>
      </c>
      <c r="O1370" s="32" t="s">
        <v>90</v>
      </c>
      <c r="P1370" s="28">
        <v>9563</v>
      </c>
      <c r="Q1370" s="93">
        <v>42622</v>
      </c>
      <c r="R1370" s="32">
        <v>1000</v>
      </c>
      <c r="S1370" s="20">
        <f t="shared" si="24"/>
        <v>0</v>
      </c>
    </row>
    <row r="1371" spans="1:19" x14ac:dyDescent="0.2">
      <c r="A1371" s="25">
        <v>1365</v>
      </c>
      <c r="B1371" s="28" t="s">
        <v>2351</v>
      </c>
      <c r="C1371" s="29">
        <v>42625</v>
      </c>
      <c r="D1371" s="28">
        <v>9211</v>
      </c>
      <c r="E1371" s="114">
        <v>42622</v>
      </c>
      <c r="F1371" s="99">
        <v>1000</v>
      </c>
      <c r="G1371" s="28" t="s">
        <v>2354</v>
      </c>
      <c r="H1371" s="28" t="s">
        <v>79</v>
      </c>
      <c r="I1371" s="28" t="s">
        <v>130</v>
      </c>
      <c r="J1371" s="28" t="s">
        <v>2015</v>
      </c>
      <c r="K1371" s="30">
        <v>0</v>
      </c>
      <c r="L1371" s="93">
        <v>42622</v>
      </c>
      <c r="M1371" s="93">
        <v>42625</v>
      </c>
      <c r="N1371" s="28">
        <v>1000</v>
      </c>
      <c r="O1371" s="32" t="s">
        <v>90</v>
      </c>
      <c r="P1371" s="28">
        <v>9564</v>
      </c>
      <c r="Q1371" s="93">
        <v>42622</v>
      </c>
      <c r="R1371" s="32">
        <v>1000</v>
      </c>
      <c r="S1371" s="20">
        <f t="shared" si="24"/>
        <v>0</v>
      </c>
    </row>
    <row r="1372" spans="1:19" x14ac:dyDescent="0.2">
      <c r="A1372" s="25">
        <v>1366</v>
      </c>
      <c r="B1372" s="28" t="s">
        <v>2352</v>
      </c>
      <c r="C1372" s="29">
        <v>42625</v>
      </c>
      <c r="D1372" s="28">
        <v>9208</v>
      </c>
      <c r="E1372" s="114">
        <v>42622</v>
      </c>
      <c r="F1372" s="99">
        <v>1000</v>
      </c>
      <c r="G1372" s="28" t="s">
        <v>2354</v>
      </c>
      <c r="H1372" s="28" t="s">
        <v>79</v>
      </c>
      <c r="I1372" s="28" t="s">
        <v>130</v>
      </c>
      <c r="J1372" s="28" t="s">
        <v>234</v>
      </c>
      <c r="K1372" s="30">
        <v>0</v>
      </c>
      <c r="L1372" s="93">
        <v>42622</v>
      </c>
      <c r="M1372" s="93">
        <v>42625</v>
      </c>
      <c r="N1372" s="28">
        <v>1000</v>
      </c>
      <c r="O1372" s="32" t="s">
        <v>90</v>
      </c>
      <c r="P1372" s="28">
        <v>9562</v>
      </c>
      <c r="Q1372" s="93">
        <v>42622</v>
      </c>
      <c r="R1372" s="32">
        <v>1000</v>
      </c>
      <c r="S1372" s="20">
        <f t="shared" si="24"/>
        <v>0</v>
      </c>
    </row>
    <row r="1373" spans="1:19" x14ac:dyDescent="0.2">
      <c r="A1373" s="25">
        <v>1367</v>
      </c>
      <c r="B1373" s="28" t="s">
        <v>2353</v>
      </c>
      <c r="C1373" s="29">
        <v>42625</v>
      </c>
      <c r="D1373" s="28">
        <v>1591</v>
      </c>
      <c r="E1373" s="114">
        <v>42613</v>
      </c>
      <c r="F1373" s="99">
        <v>18809.14</v>
      </c>
      <c r="G1373" s="28" t="s">
        <v>223</v>
      </c>
      <c r="H1373" s="28" t="s">
        <v>238</v>
      </c>
      <c r="I1373" s="28" t="s">
        <v>130</v>
      </c>
      <c r="J1373" s="28" t="s">
        <v>1017</v>
      </c>
      <c r="K1373" s="30">
        <v>60</v>
      </c>
      <c r="L1373" s="93">
        <v>42681</v>
      </c>
      <c r="M1373" s="93">
        <v>42625</v>
      </c>
      <c r="N1373" s="28">
        <v>18809.14</v>
      </c>
      <c r="O1373" s="32" t="s">
        <v>20</v>
      </c>
      <c r="P1373" s="28">
        <v>1502</v>
      </c>
      <c r="Q1373" s="93">
        <v>42682</v>
      </c>
      <c r="R1373" s="28">
        <v>18809.14</v>
      </c>
      <c r="S1373" s="20">
        <f t="shared" si="24"/>
        <v>1</v>
      </c>
    </row>
    <row r="1374" spans="1:19" x14ac:dyDescent="0.2">
      <c r="A1374" s="25">
        <v>1368</v>
      </c>
      <c r="B1374" s="28" t="s">
        <v>2356</v>
      </c>
      <c r="C1374" s="29">
        <v>42626</v>
      </c>
      <c r="D1374" s="28">
        <v>130</v>
      </c>
      <c r="E1374" s="114">
        <v>42622</v>
      </c>
      <c r="F1374" s="99">
        <v>2170</v>
      </c>
      <c r="G1374" s="28" t="s">
        <v>2028</v>
      </c>
      <c r="H1374" s="28" t="s">
        <v>2029</v>
      </c>
      <c r="I1374" s="28" t="s">
        <v>130</v>
      </c>
      <c r="J1374" s="28" t="s">
        <v>117</v>
      </c>
      <c r="K1374" s="30">
        <v>30</v>
      </c>
      <c r="L1374" s="93">
        <v>42652</v>
      </c>
      <c r="M1374" s="93">
        <v>42622</v>
      </c>
      <c r="N1374" s="28">
        <v>2170</v>
      </c>
      <c r="O1374" s="32" t="s">
        <v>20</v>
      </c>
      <c r="P1374" s="28">
        <v>1460</v>
      </c>
      <c r="Q1374" s="124">
        <v>42652</v>
      </c>
      <c r="R1374" s="32">
        <v>2170</v>
      </c>
      <c r="S1374" s="20">
        <f t="shared" si="24"/>
        <v>0</v>
      </c>
    </row>
    <row r="1375" spans="1:19" x14ac:dyDescent="0.2">
      <c r="A1375" s="25">
        <v>1369</v>
      </c>
      <c r="B1375" s="28" t="s">
        <v>2357</v>
      </c>
      <c r="C1375" s="29">
        <v>42626</v>
      </c>
      <c r="D1375" s="28">
        <v>124</v>
      </c>
      <c r="E1375" s="114">
        <v>42619</v>
      </c>
      <c r="F1375" s="99">
        <v>2380</v>
      </c>
      <c r="G1375" s="28" t="s">
        <v>2028</v>
      </c>
      <c r="H1375" s="28" t="s">
        <v>2898</v>
      </c>
      <c r="I1375" s="28" t="s">
        <v>130</v>
      </c>
      <c r="J1375" s="28" t="s">
        <v>117</v>
      </c>
      <c r="K1375" s="30">
        <v>30</v>
      </c>
      <c r="L1375" s="93">
        <v>42649</v>
      </c>
      <c r="M1375" s="93">
        <v>42636</v>
      </c>
      <c r="N1375" s="28">
        <v>2380</v>
      </c>
      <c r="O1375" s="32" t="s">
        <v>20</v>
      </c>
      <c r="P1375" s="28">
        <v>1455</v>
      </c>
      <c r="Q1375" s="124">
        <v>42649</v>
      </c>
      <c r="R1375" s="28">
        <v>2380</v>
      </c>
      <c r="S1375" s="20">
        <f t="shared" si="24"/>
        <v>0</v>
      </c>
    </row>
    <row r="1376" spans="1:19" x14ac:dyDescent="0.2">
      <c r="A1376" s="25">
        <v>1370</v>
      </c>
      <c r="B1376" s="28" t="s">
        <v>2358</v>
      </c>
      <c r="C1376" s="29">
        <v>42626</v>
      </c>
      <c r="D1376" s="28">
        <v>11545</v>
      </c>
      <c r="E1376" s="114">
        <v>42613</v>
      </c>
      <c r="F1376" s="99">
        <v>21.95</v>
      </c>
      <c r="G1376" s="28" t="s">
        <v>77</v>
      </c>
      <c r="H1376" s="28" t="s">
        <v>507</v>
      </c>
      <c r="I1376" s="28" t="s">
        <v>130</v>
      </c>
      <c r="J1376" s="28" t="s">
        <v>1017</v>
      </c>
      <c r="K1376" s="30">
        <v>30</v>
      </c>
      <c r="L1376" s="93">
        <v>42628</v>
      </c>
      <c r="M1376" s="93">
        <v>42628</v>
      </c>
      <c r="N1376" s="28">
        <v>21.95</v>
      </c>
      <c r="O1376" s="32" t="s">
        <v>20</v>
      </c>
      <c r="P1376" s="28">
        <v>1419</v>
      </c>
      <c r="Q1376" s="124">
        <v>42628</v>
      </c>
      <c r="R1376" s="28">
        <v>21.95</v>
      </c>
      <c r="S1376" s="20">
        <f t="shared" si="24"/>
        <v>0</v>
      </c>
    </row>
    <row r="1377" spans="1:19" x14ac:dyDescent="0.2">
      <c r="A1377" s="25">
        <v>1371</v>
      </c>
      <c r="B1377" s="28" t="s">
        <v>2359</v>
      </c>
      <c r="C1377" s="29">
        <v>42626</v>
      </c>
      <c r="D1377" s="28">
        <v>24000044902</v>
      </c>
      <c r="E1377" s="114">
        <v>42613</v>
      </c>
      <c r="F1377" s="99">
        <v>58.18</v>
      </c>
      <c r="G1377" s="28" t="s">
        <v>1307</v>
      </c>
      <c r="H1377" s="28" t="s">
        <v>222</v>
      </c>
      <c r="I1377" s="28" t="s">
        <v>130</v>
      </c>
      <c r="J1377" s="28" t="s">
        <v>1017</v>
      </c>
      <c r="K1377" s="30">
        <v>30</v>
      </c>
      <c r="L1377" s="93">
        <v>42628</v>
      </c>
      <c r="M1377" s="93">
        <v>42628</v>
      </c>
      <c r="N1377" s="28">
        <v>58.18</v>
      </c>
      <c r="O1377" s="32" t="s">
        <v>20</v>
      </c>
      <c r="P1377" s="28">
        <v>1420</v>
      </c>
      <c r="Q1377" s="124">
        <v>42628</v>
      </c>
      <c r="R1377" s="32">
        <v>58.97</v>
      </c>
      <c r="S1377" s="20">
        <f t="shared" si="24"/>
        <v>0</v>
      </c>
    </row>
    <row r="1378" spans="1:19" x14ac:dyDescent="0.2">
      <c r="A1378" s="25">
        <v>1372</v>
      </c>
      <c r="B1378" s="28" t="s">
        <v>2360</v>
      </c>
      <c r="C1378" s="29">
        <v>42626</v>
      </c>
      <c r="D1378" s="28">
        <v>23726</v>
      </c>
      <c r="E1378" s="114">
        <v>42613</v>
      </c>
      <c r="F1378" s="99">
        <v>201.59</v>
      </c>
      <c r="G1378" s="28" t="s">
        <v>562</v>
      </c>
      <c r="H1378" s="28" t="s">
        <v>42</v>
      </c>
      <c r="I1378" s="28" t="s">
        <v>130</v>
      </c>
      <c r="J1378" s="28" t="s">
        <v>1017</v>
      </c>
      <c r="K1378" s="30">
        <v>30</v>
      </c>
      <c r="L1378" s="93">
        <v>42642</v>
      </c>
      <c r="M1378" s="93">
        <v>42628</v>
      </c>
      <c r="N1378" s="28">
        <v>201.59</v>
      </c>
      <c r="O1378" s="32" t="s">
        <v>3766</v>
      </c>
      <c r="P1378" s="28">
        <v>3440296</v>
      </c>
      <c r="Q1378" s="124">
        <v>42642</v>
      </c>
      <c r="R1378" s="28">
        <v>201.59</v>
      </c>
      <c r="S1378" s="20">
        <f t="shared" si="24"/>
        <v>0</v>
      </c>
    </row>
    <row r="1379" spans="1:19" x14ac:dyDescent="0.2">
      <c r="A1379" s="25">
        <v>1373</v>
      </c>
      <c r="B1379" s="28" t="s">
        <v>2361</v>
      </c>
      <c r="C1379" s="29">
        <v>42626</v>
      </c>
      <c r="D1379" s="28">
        <v>10034888</v>
      </c>
      <c r="E1379" s="114">
        <v>42621</v>
      </c>
      <c r="F1379" s="99">
        <v>21.98</v>
      </c>
      <c r="G1379" s="28" t="s">
        <v>263</v>
      </c>
      <c r="H1379" s="28" t="s">
        <v>16</v>
      </c>
      <c r="I1379" s="28" t="s">
        <v>130</v>
      </c>
      <c r="J1379" s="28" t="s">
        <v>1017</v>
      </c>
      <c r="K1379" s="30">
        <v>15</v>
      </c>
      <c r="L1379" s="93">
        <v>42633</v>
      </c>
      <c r="M1379" s="93">
        <v>42627</v>
      </c>
      <c r="N1379" s="28">
        <v>21.98</v>
      </c>
      <c r="O1379" s="32" t="s">
        <v>27</v>
      </c>
      <c r="P1379" s="28">
        <v>1427</v>
      </c>
      <c r="Q1379" s="93">
        <v>42629</v>
      </c>
      <c r="R1379" s="28">
        <v>21.98</v>
      </c>
      <c r="S1379" s="20">
        <f t="shared" si="24"/>
        <v>-4</v>
      </c>
    </row>
    <row r="1380" spans="1:19" x14ac:dyDescent="0.2">
      <c r="A1380" s="25">
        <v>1374</v>
      </c>
      <c r="B1380" s="28" t="s">
        <v>2362</v>
      </c>
      <c r="C1380" s="29">
        <v>42626</v>
      </c>
      <c r="D1380" s="28">
        <v>2101566</v>
      </c>
      <c r="E1380" s="114">
        <v>42620</v>
      </c>
      <c r="F1380" s="99">
        <v>51.08</v>
      </c>
      <c r="G1380" s="28" t="s">
        <v>263</v>
      </c>
      <c r="H1380" s="28" t="s">
        <v>16</v>
      </c>
      <c r="I1380" s="28" t="s">
        <v>130</v>
      </c>
      <c r="J1380" s="28" t="s">
        <v>1017</v>
      </c>
      <c r="K1380" s="30">
        <v>15</v>
      </c>
      <c r="L1380" s="93">
        <v>42629</v>
      </c>
      <c r="M1380" s="93">
        <v>42628</v>
      </c>
      <c r="N1380" s="28">
        <v>51.08</v>
      </c>
      <c r="O1380" s="32" t="s">
        <v>27</v>
      </c>
      <c r="P1380" s="28">
        <v>1427</v>
      </c>
      <c r="Q1380" s="93">
        <v>42629</v>
      </c>
      <c r="R1380" s="32">
        <v>51.08</v>
      </c>
      <c r="S1380" s="20">
        <f t="shared" si="24"/>
        <v>0</v>
      </c>
    </row>
    <row r="1381" spans="1:19" x14ac:dyDescent="0.2">
      <c r="A1381" s="25">
        <v>1375</v>
      </c>
      <c r="B1381" s="28" t="s">
        <v>2363</v>
      </c>
      <c r="C1381" s="29">
        <v>42626</v>
      </c>
      <c r="D1381" s="28">
        <v>2101481</v>
      </c>
      <c r="E1381" s="114">
        <v>42620</v>
      </c>
      <c r="F1381" s="99">
        <v>100.3</v>
      </c>
      <c r="G1381" s="28" t="s">
        <v>263</v>
      </c>
      <c r="H1381" s="28" t="s">
        <v>16</v>
      </c>
      <c r="I1381" s="28" t="s">
        <v>130</v>
      </c>
      <c r="J1381" s="28" t="s">
        <v>1017</v>
      </c>
      <c r="K1381" s="30">
        <v>15</v>
      </c>
      <c r="L1381" s="93">
        <v>42629</v>
      </c>
      <c r="M1381" s="93">
        <v>42628</v>
      </c>
      <c r="N1381" s="28">
        <v>100.3</v>
      </c>
      <c r="O1381" s="32" t="s">
        <v>20</v>
      </c>
      <c r="P1381" s="28">
        <v>1427</v>
      </c>
      <c r="Q1381" s="93">
        <v>42629</v>
      </c>
      <c r="R1381" s="32">
        <v>100.3</v>
      </c>
      <c r="S1381" s="20">
        <f t="shared" si="24"/>
        <v>0</v>
      </c>
    </row>
    <row r="1382" spans="1:19" x14ac:dyDescent="0.2">
      <c r="A1382" s="25">
        <v>1376</v>
      </c>
      <c r="B1382" s="28" t="s">
        <v>2366</v>
      </c>
      <c r="C1382" s="29">
        <v>42627</v>
      </c>
      <c r="D1382" s="28">
        <v>6397</v>
      </c>
      <c r="E1382" s="114">
        <v>42626</v>
      </c>
      <c r="F1382" s="99">
        <v>395</v>
      </c>
      <c r="G1382" s="28" t="s">
        <v>2227</v>
      </c>
      <c r="H1382" s="28" t="s">
        <v>1546</v>
      </c>
      <c r="I1382" s="28" t="s">
        <v>130</v>
      </c>
      <c r="J1382" s="28" t="s">
        <v>22</v>
      </c>
      <c r="K1382" s="30">
        <v>30</v>
      </c>
      <c r="L1382" s="93">
        <v>42636</v>
      </c>
      <c r="M1382" s="93">
        <v>42639</v>
      </c>
      <c r="N1382" s="28">
        <v>395</v>
      </c>
      <c r="O1382" s="32" t="s">
        <v>20</v>
      </c>
      <c r="P1382" s="28">
        <v>1292</v>
      </c>
      <c r="Q1382" s="93">
        <v>42636</v>
      </c>
      <c r="R1382" s="32">
        <v>395</v>
      </c>
      <c r="S1382" s="20">
        <f t="shared" si="24"/>
        <v>0</v>
      </c>
    </row>
    <row r="1383" spans="1:19" x14ac:dyDescent="0.2">
      <c r="A1383" s="25">
        <v>1377</v>
      </c>
      <c r="B1383" s="28" t="s">
        <v>2367</v>
      </c>
      <c r="C1383" s="29">
        <v>42627</v>
      </c>
      <c r="D1383" s="28">
        <v>55859</v>
      </c>
      <c r="E1383" s="114">
        <v>42613</v>
      </c>
      <c r="F1383" s="99">
        <v>216.51</v>
      </c>
      <c r="G1383" s="28" t="s">
        <v>270</v>
      </c>
      <c r="H1383" s="28" t="s">
        <v>16</v>
      </c>
      <c r="I1383" s="28" t="s">
        <v>130</v>
      </c>
      <c r="J1383" s="28" t="s">
        <v>1017</v>
      </c>
      <c r="K1383" s="30">
        <v>15</v>
      </c>
      <c r="L1383" s="93">
        <v>42628</v>
      </c>
      <c r="M1383" s="93">
        <v>42628</v>
      </c>
      <c r="N1383" s="28">
        <v>216.51</v>
      </c>
      <c r="O1383" s="32" t="s">
        <v>20</v>
      </c>
      <c r="P1383" s="28">
        <v>1425</v>
      </c>
      <c r="Q1383" s="124">
        <v>42629</v>
      </c>
      <c r="R1383" s="32">
        <v>216.51</v>
      </c>
      <c r="S1383" s="20">
        <f t="shared" si="24"/>
        <v>1</v>
      </c>
    </row>
    <row r="1384" spans="1:19" x14ac:dyDescent="0.2">
      <c r="A1384" s="25">
        <v>1378</v>
      </c>
      <c r="B1384" s="28" t="s">
        <v>2368</v>
      </c>
      <c r="C1384" s="29">
        <v>42628</v>
      </c>
      <c r="D1384" s="30">
        <v>952016033462</v>
      </c>
      <c r="E1384" s="114">
        <v>42621</v>
      </c>
      <c r="F1384" s="99">
        <v>487.8</v>
      </c>
      <c r="G1384" s="28" t="s">
        <v>1261</v>
      </c>
      <c r="H1384" s="28" t="s">
        <v>18</v>
      </c>
      <c r="I1384" s="28" t="s">
        <v>130</v>
      </c>
      <c r="J1384" s="28" t="s">
        <v>1017</v>
      </c>
      <c r="K1384" s="30">
        <v>15</v>
      </c>
      <c r="L1384" s="93">
        <v>42636</v>
      </c>
      <c r="M1384" s="93">
        <v>42629</v>
      </c>
      <c r="N1384" s="28">
        <v>487.8</v>
      </c>
      <c r="O1384" s="32" t="s">
        <v>27</v>
      </c>
      <c r="P1384" s="28">
        <v>1465</v>
      </c>
      <c r="Q1384" s="124">
        <v>42636</v>
      </c>
      <c r="R1384" s="28">
        <v>487.8</v>
      </c>
      <c r="S1384" s="20">
        <f t="shared" si="24"/>
        <v>0</v>
      </c>
    </row>
    <row r="1385" spans="1:19" x14ac:dyDescent="0.2">
      <c r="A1385" s="25">
        <v>1379</v>
      </c>
      <c r="B1385" s="28" t="s">
        <v>2369</v>
      </c>
      <c r="C1385" s="29">
        <v>42628</v>
      </c>
      <c r="D1385" s="30">
        <v>952016033464</v>
      </c>
      <c r="E1385" s="114">
        <v>42621</v>
      </c>
      <c r="F1385" s="99">
        <v>42.76</v>
      </c>
      <c r="G1385" s="28" t="s">
        <v>1261</v>
      </c>
      <c r="H1385" s="28" t="s">
        <v>18</v>
      </c>
      <c r="I1385" s="28" t="s">
        <v>130</v>
      </c>
      <c r="J1385" s="28" t="s">
        <v>1017</v>
      </c>
      <c r="K1385" s="30">
        <v>15</v>
      </c>
      <c r="L1385" s="93">
        <v>42636</v>
      </c>
      <c r="M1385" s="93">
        <v>42629</v>
      </c>
      <c r="N1385" s="28">
        <v>42.76</v>
      </c>
      <c r="O1385" s="32" t="s">
        <v>27</v>
      </c>
      <c r="P1385" s="28">
        <v>1465</v>
      </c>
      <c r="Q1385" s="124">
        <v>42636</v>
      </c>
      <c r="R1385" s="28">
        <v>42.76</v>
      </c>
      <c r="S1385" s="20">
        <f t="shared" si="24"/>
        <v>0</v>
      </c>
    </row>
    <row r="1386" spans="1:19" x14ac:dyDescent="0.2">
      <c r="A1386" s="25">
        <v>1380</v>
      </c>
      <c r="B1386" s="28" t="s">
        <v>2370</v>
      </c>
      <c r="C1386" s="29">
        <v>42629</v>
      </c>
      <c r="D1386" s="28">
        <v>51600640</v>
      </c>
      <c r="E1386" s="114">
        <v>42626</v>
      </c>
      <c r="F1386" s="99">
        <v>360</v>
      </c>
      <c r="G1386" s="28" t="s">
        <v>59</v>
      </c>
      <c r="H1386" s="28" t="s">
        <v>1075</v>
      </c>
      <c r="I1386" s="28" t="s">
        <v>130</v>
      </c>
      <c r="J1386" s="28" t="s">
        <v>137</v>
      </c>
      <c r="K1386" s="30">
        <v>0</v>
      </c>
      <c r="L1386" s="93">
        <v>42629</v>
      </c>
      <c r="M1386" s="93">
        <v>42629</v>
      </c>
      <c r="N1386" s="28">
        <v>360</v>
      </c>
      <c r="O1386" s="32" t="s">
        <v>20</v>
      </c>
      <c r="P1386" s="28">
        <v>1428</v>
      </c>
      <c r="Q1386" s="124">
        <v>42629</v>
      </c>
      <c r="R1386" s="28">
        <v>360</v>
      </c>
      <c r="S1386" s="20">
        <f t="shared" si="24"/>
        <v>0</v>
      </c>
    </row>
    <row r="1387" spans="1:19" x14ac:dyDescent="0.2">
      <c r="A1387" s="25">
        <v>1381</v>
      </c>
      <c r="B1387" s="28" t="s">
        <v>2373</v>
      </c>
      <c r="C1387" s="29">
        <v>42632</v>
      </c>
      <c r="D1387" s="28">
        <v>597</v>
      </c>
      <c r="E1387" s="114">
        <v>42627</v>
      </c>
      <c r="F1387" s="99">
        <v>540</v>
      </c>
      <c r="G1387" s="28" t="s">
        <v>2371</v>
      </c>
      <c r="H1387" s="28" t="s">
        <v>79</v>
      </c>
      <c r="I1387" s="28" t="s">
        <v>130</v>
      </c>
      <c r="J1387" s="28" t="s">
        <v>2372</v>
      </c>
      <c r="K1387" s="30"/>
      <c r="L1387" s="93">
        <v>42632</v>
      </c>
      <c r="M1387" s="93">
        <v>42632</v>
      </c>
      <c r="N1387" s="28">
        <v>540</v>
      </c>
      <c r="O1387" s="32" t="s">
        <v>20</v>
      </c>
      <c r="P1387" s="28">
        <v>1271</v>
      </c>
      <c r="Q1387" s="93">
        <v>42632</v>
      </c>
      <c r="R1387" s="32">
        <v>540</v>
      </c>
      <c r="S1387" s="20">
        <f t="shared" si="24"/>
        <v>0</v>
      </c>
    </row>
    <row r="1388" spans="1:19" x14ac:dyDescent="0.2">
      <c r="A1388" s="25">
        <v>1382</v>
      </c>
      <c r="B1388" s="28" t="s">
        <v>2374</v>
      </c>
      <c r="C1388" s="29">
        <v>42632</v>
      </c>
      <c r="D1388" s="28">
        <v>596</v>
      </c>
      <c r="E1388" s="114">
        <v>42627</v>
      </c>
      <c r="F1388" s="99">
        <v>540</v>
      </c>
      <c r="G1388" s="28" t="s">
        <v>2371</v>
      </c>
      <c r="H1388" s="28" t="s">
        <v>79</v>
      </c>
      <c r="I1388" s="28" t="s">
        <v>130</v>
      </c>
      <c r="J1388" s="28" t="s">
        <v>2372</v>
      </c>
      <c r="K1388" s="30"/>
      <c r="L1388" s="93">
        <v>42632</v>
      </c>
      <c r="M1388" s="93">
        <v>42632</v>
      </c>
      <c r="N1388" s="28">
        <v>540</v>
      </c>
      <c r="O1388" s="32" t="s">
        <v>20</v>
      </c>
      <c r="P1388" s="28">
        <v>1270</v>
      </c>
      <c r="Q1388" s="93">
        <v>42632</v>
      </c>
      <c r="R1388" s="32">
        <v>540</v>
      </c>
      <c r="S1388" s="20">
        <f t="shared" si="24"/>
        <v>0</v>
      </c>
    </row>
    <row r="1389" spans="1:19" x14ac:dyDescent="0.2">
      <c r="A1389" s="25">
        <v>1383</v>
      </c>
      <c r="B1389" s="28" t="s">
        <v>2375</v>
      </c>
      <c r="C1389" s="29">
        <v>42632</v>
      </c>
      <c r="D1389" s="28">
        <v>4623</v>
      </c>
      <c r="E1389" s="114">
        <v>42622</v>
      </c>
      <c r="F1389" s="99">
        <v>1969</v>
      </c>
      <c r="G1389" s="28" t="s">
        <v>2376</v>
      </c>
      <c r="H1389" s="28" t="s">
        <v>2377</v>
      </c>
      <c r="I1389" s="28" t="s">
        <v>130</v>
      </c>
      <c r="J1389" s="28" t="s">
        <v>234</v>
      </c>
      <c r="K1389" s="30">
        <v>60</v>
      </c>
      <c r="L1389" s="93">
        <v>42682</v>
      </c>
      <c r="M1389" s="93">
        <v>42635</v>
      </c>
      <c r="N1389" s="28">
        <v>1969</v>
      </c>
      <c r="O1389" s="32" t="s">
        <v>27</v>
      </c>
      <c r="P1389" s="28">
        <v>1503</v>
      </c>
      <c r="Q1389" s="93">
        <v>42682</v>
      </c>
      <c r="R1389" s="28">
        <v>1969</v>
      </c>
      <c r="S1389" s="20">
        <f t="shared" si="24"/>
        <v>0</v>
      </c>
    </row>
    <row r="1390" spans="1:19" x14ac:dyDescent="0.2">
      <c r="A1390" s="25">
        <v>1384</v>
      </c>
      <c r="B1390" s="28" t="s">
        <v>2378</v>
      </c>
      <c r="C1390" s="29">
        <v>42632</v>
      </c>
      <c r="D1390" s="28">
        <v>4620</v>
      </c>
      <c r="E1390" s="114">
        <v>42619</v>
      </c>
      <c r="F1390" s="99">
        <v>1828</v>
      </c>
      <c r="G1390" s="28" t="s">
        <v>2376</v>
      </c>
      <c r="H1390" s="28" t="s">
        <v>2377</v>
      </c>
      <c r="I1390" s="28" t="s">
        <v>130</v>
      </c>
      <c r="J1390" s="28" t="s">
        <v>234</v>
      </c>
      <c r="K1390" s="30">
        <v>60</v>
      </c>
      <c r="L1390" s="93">
        <v>42682</v>
      </c>
      <c r="M1390" s="93">
        <v>42635</v>
      </c>
      <c r="N1390" s="28">
        <v>1828</v>
      </c>
      <c r="O1390" s="32" t="s">
        <v>27</v>
      </c>
      <c r="P1390" s="28">
        <v>1503</v>
      </c>
      <c r="Q1390" s="93">
        <v>42682</v>
      </c>
      <c r="R1390" s="28">
        <v>1828</v>
      </c>
      <c r="S1390" s="20">
        <f t="shared" si="24"/>
        <v>0</v>
      </c>
    </row>
    <row r="1391" spans="1:19" x14ac:dyDescent="0.2">
      <c r="A1391" s="25">
        <v>1385</v>
      </c>
      <c r="B1391" s="28" t="s">
        <v>2379</v>
      </c>
      <c r="C1391" s="29">
        <v>42632</v>
      </c>
      <c r="D1391" s="28">
        <v>87313</v>
      </c>
      <c r="E1391" s="114">
        <v>42627</v>
      </c>
      <c r="F1391" s="99">
        <v>336.55</v>
      </c>
      <c r="G1391" s="28" t="s">
        <v>99</v>
      </c>
      <c r="H1391" s="28" t="s">
        <v>1075</v>
      </c>
      <c r="I1391" s="28" t="s">
        <v>130</v>
      </c>
      <c r="J1391" s="28" t="s">
        <v>135</v>
      </c>
      <c r="K1391" s="30">
        <v>0</v>
      </c>
      <c r="L1391" s="93">
        <v>42627</v>
      </c>
      <c r="M1391" s="93">
        <v>42635</v>
      </c>
      <c r="N1391" s="28">
        <v>336.55</v>
      </c>
      <c r="O1391" s="32" t="s">
        <v>27</v>
      </c>
      <c r="P1391" s="28">
        <v>1417</v>
      </c>
      <c r="Q1391" s="93">
        <v>42625</v>
      </c>
      <c r="R1391" s="32">
        <v>336.55</v>
      </c>
      <c r="S1391" s="20">
        <f t="shared" si="24"/>
        <v>-2</v>
      </c>
    </row>
    <row r="1392" spans="1:19" x14ac:dyDescent="0.2">
      <c r="A1392" s="25">
        <v>1386</v>
      </c>
      <c r="B1392" s="28" t="s">
        <v>2380</v>
      </c>
      <c r="C1392" s="29">
        <v>42632</v>
      </c>
      <c r="D1392" s="28">
        <v>87287</v>
      </c>
      <c r="E1392" s="114">
        <v>42626</v>
      </c>
      <c r="F1392" s="99">
        <v>267.01</v>
      </c>
      <c r="G1392" s="28" t="s">
        <v>99</v>
      </c>
      <c r="H1392" s="28" t="s">
        <v>1075</v>
      </c>
      <c r="I1392" s="28" t="s">
        <v>130</v>
      </c>
      <c r="J1392" s="28" t="s">
        <v>135</v>
      </c>
      <c r="K1392" s="30">
        <v>0</v>
      </c>
      <c r="L1392" s="93">
        <v>42626</v>
      </c>
      <c r="M1392" s="93">
        <v>42635</v>
      </c>
      <c r="N1392" s="28">
        <v>267.01</v>
      </c>
      <c r="O1392" s="32" t="s">
        <v>27</v>
      </c>
      <c r="P1392" s="28">
        <v>1423</v>
      </c>
      <c r="Q1392" s="93">
        <v>42628</v>
      </c>
      <c r="R1392" s="32">
        <v>267.01</v>
      </c>
      <c r="S1392" s="20">
        <f t="shared" si="24"/>
        <v>2</v>
      </c>
    </row>
    <row r="1393" spans="1:19" x14ac:dyDescent="0.2">
      <c r="A1393" s="25">
        <v>1387</v>
      </c>
      <c r="B1393" s="28" t="s">
        <v>2381</v>
      </c>
      <c r="C1393" s="29">
        <v>42633</v>
      </c>
      <c r="D1393" s="28">
        <v>1586644</v>
      </c>
      <c r="E1393" s="114">
        <v>42629</v>
      </c>
      <c r="F1393" s="99">
        <v>668.6</v>
      </c>
      <c r="G1393" s="28" t="s">
        <v>166</v>
      </c>
      <c r="H1393" s="28" t="s">
        <v>2382</v>
      </c>
      <c r="I1393" s="28" t="s">
        <v>130</v>
      </c>
      <c r="J1393" s="28" t="s">
        <v>22</v>
      </c>
      <c r="K1393" s="30">
        <v>30</v>
      </c>
      <c r="L1393" s="93">
        <v>42659</v>
      </c>
      <c r="M1393" s="93">
        <v>42635</v>
      </c>
      <c r="N1393" s="28">
        <v>668.6</v>
      </c>
      <c r="O1393" s="32" t="s">
        <v>20</v>
      </c>
      <c r="P1393" s="28">
        <v>1477</v>
      </c>
      <c r="Q1393" s="124">
        <v>42662</v>
      </c>
      <c r="R1393" s="32">
        <v>668.6</v>
      </c>
      <c r="S1393" s="20">
        <f t="shared" si="24"/>
        <v>3</v>
      </c>
    </row>
    <row r="1394" spans="1:19" x14ac:dyDescent="0.2">
      <c r="A1394" s="25">
        <v>1388</v>
      </c>
      <c r="B1394" s="11" t="s">
        <v>2383</v>
      </c>
      <c r="C1394" s="24">
        <v>42627</v>
      </c>
      <c r="D1394" s="12">
        <v>87163</v>
      </c>
      <c r="E1394" s="112">
        <v>42622</v>
      </c>
      <c r="F1394" s="97">
        <v>3279.79</v>
      </c>
      <c r="G1394" s="13" t="s">
        <v>99</v>
      </c>
      <c r="H1394" s="13" t="s">
        <v>2384</v>
      </c>
      <c r="I1394" s="13" t="s">
        <v>130</v>
      </c>
      <c r="J1394" s="13" t="s">
        <v>66</v>
      </c>
      <c r="K1394" s="12">
        <v>0</v>
      </c>
      <c r="L1394" s="136">
        <v>42622</v>
      </c>
      <c r="M1394" s="122">
        <v>42627</v>
      </c>
      <c r="N1394" s="13">
        <v>3279.79</v>
      </c>
      <c r="O1394" s="85" t="s">
        <v>27</v>
      </c>
      <c r="P1394" s="13">
        <v>1409</v>
      </c>
      <c r="Q1394" s="122">
        <v>42620</v>
      </c>
      <c r="R1394" s="13">
        <v>3279.79</v>
      </c>
      <c r="S1394" s="20">
        <f t="shared" si="24"/>
        <v>-2</v>
      </c>
    </row>
    <row r="1395" spans="1:19" x14ac:dyDescent="0.2">
      <c r="A1395" s="25">
        <v>1389</v>
      </c>
      <c r="B1395" s="11" t="s">
        <v>155</v>
      </c>
      <c r="C1395" s="24">
        <v>42628</v>
      </c>
      <c r="D1395" s="12">
        <v>2101483</v>
      </c>
      <c r="E1395" s="112">
        <v>42620</v>
      </c>
      <c r="F1395" s="97">
        <v>5059.45</v>
      </c>
      <c r="G1395" s="13" t="s">
        <v>81</v>
      </c>
      <c r="H1395" s="13" t="s">
        <v>42</v>
      </c>
      <c r="I1395" s="13" t="s">
        <v>130</v>
      </c>
      <c r="J1395" s="13" t="s">
        <v>66</v>
      </c>
      <c r="K1395" s="12">
        <v>15</v>
      </c>
      <c r="L1395" s="136">
        <v>42629</v>
      </c>
      <c r="M1395" s="122">
        <v>42628</v>
      </c>
      <c r="N1395" s="13">
        <v>5059.45</v>
      </c>
      <c r="O1395" s="85" t="s">
        <v>20</v>
      </c>
      <c r="P1395" s="13">
        <v>1427</v>
      </c>
      <c r="Q1395" s="122">
        <v>42629</v>
      </c>
      <c r="R1395" s="13">
        <v>5059.45</v>
      </c>
      <c r="S1395" s="20">
        <f t="shared" si="24"/>
        <v>0</v>
      </c>
    </row>
    <row r="1396" spans="1:19" x14ac:dyDescent="0.2">
      <c r="A1396" s="25">
        <v>1390</v>
      </c>
      <c r="B1396" s="11" t="s">
        <v>156</v>
      </c>
      <c r="C1396" s="24">
        <v>42628</v>
      </c>
      <c r="D1396" s="12">
        <v>2101567</v>
      </c>
      <c r="E1396" s="112">
        <v>42620</v>
      </c>
      <c r="F1396" s="97">
        <v>187.16</v>
      </c>
      <c r="G1396" s="13" t="s">
        <v>81</v>
      </c>
      <c r="H1396" s="13" t="s">
        <v>2385</v>
      </c>
      <c r="I1396" s="13" t="s">
        <v>130</v>
      </c>
      <c r="J1396" s="13" t="s">
        <v>66</v>
      </c>
      <c r="K1396" s="12">
        <v>15</v>
      </c>
      <c r="L1396" s="136">
        <v>42629</v>
      </c>
      <c r="M1396" s="122">
        <v>42628</v>
      </c>
      <c r="N1396" s="13">
        <v>187.16</v>
      </c>
      <c r="O1396" s="85" t="s">
        <v>20</v>
      </c>
      <c r="P1396" s="13">
        <v>1427</v>
      </c>
      <c r="Q1396" s="122">
        <v>42629</v>
      </c>
      <c r="R1396" s="13">
        <v>187.16</v>
      </c>
      <c r="S1396" s="20">
        <f t="shared" si="24"/>
        <v>0</v>
      </c>
    </row>
    <row r="1397" spans="1:19" x14ac:dyDescent="0.2">
      <c r="A1397" s="25">
        <v>1391</v>
      </c>
      <c r="B1397" s="11" t="s">
        <v>162</v>
      </c>
      <c r="C1397" s="24">
        <v>42628</v>
      </c>
      <c r="D1397" s="12">
        <v>52001113477</v>
      </c>
      <c r="E1397" s="112">
        <v>42628</v>
      </c>
      <c r="F1397" s="97">
        <v>1229.47</v>
      </c>
      <c r="G1397" s="13" t="s">
        <v>24</v>
      </c>
      <c r="H1397" s="13" t="s">
        <v>2386</v>
      </c>
      <c r="I1397" s="13" t="s">
        <v>130</v>
      </c>
      <c r="J1397" s="13" t="s">
        <v>66</v>
      </c>
      <c r="K1397" s="12">
        <v>0</v>
      </c>
      <c r="L1397" s="136">
        <v>42619</v>
      </c>
      <c r="M1397" s="122">
        <v>42628</v>
      </c>
      <c r="N1397" s="13">
        <v>1229.47</v>
      </c>
      <c r="O1397" s="85" t="s">
        <v>20</v>
      </c>
      <c r="P1397" s="13">
        <v>1403</v>
      </c>
      <c r="Q1397" s="122">
        <v>42619</v>
      </c>
      <c r="R1397" s="13">
        <v>1229.47</v>
      </c>
      <c r="S1397" s="20">
        <f t="shared" si="24"/>
        <v>0</v>
      </c>
    </row>
    <row r="1398" spans="1:19" x14ac:dyDescent="0.2">
      <c r="A1398" s="25">
        <v>1392</v>
      </c>
      <c r="B1398" s="11" t="s">
        <v>164</v>
      </c>
      <c r="C1398" s="24">
        <v>42633</v>
      </c>
      <c r="D1398" s="12">
        <v>10132804609</v>
      </c>
      <c r="E1398" s="112">
        <v>42613</v>
      </c>
      <c r="F1398" s="97">
        <v>704.53</v>
      </c>
      <c r="G1398" s="13" t="s">
        <v>1555</v>
      </c>
      <c r="H1398" s="13" t="s">
        <v>96</v>
      </c>
      <c r="I1398" s="13" t="s">
        <v>130</v>
      </c>
      <c r="J1398" s="13" t="s">
        <v>109</v>
      </c>
      <c r="K1398" s="12">
        <v>30</v>
      </c>
      <c r="L1398" s="136">
        <v>42643</v>
      </c>
      <c r="M1398" s="122">
        <v>42633</v>
      </c>
      <c r="N1398" s="13">
        <v>704.53</v>
      </c>
      <c r="O1398" s="85" t="s">
        <v>20</v>
      </c>
      <c r="P1398" s="13">
        <v>724</v>
      </c>
      <c r="Q1398" s="122">
        <v>42639</v>
      </c>
      <c r="R1398" s="13">
        <v>704.53</v>
      </c>
      <c r="S1398" s="20">
        <f t="shared" si="24"/>
        <v>-4</v>
      </c>
    </row>
    <row r="1399" spans="1:19" x14ac:dyDescent="0.2">
      <c r="A1399" s="25">
        <v>1393</v>
      </c>
      <c r="B1399" s="11" t="s">
        <v>165</v>
      </c>
      <c r="C1399" s="24">
        <v>42633</v>
      </c>
      <c r="D1399" s="12">
        <v>2043</v>
      </c>
      <c r="E1399" s="112">
        <v>42633</v>
      </c>
      <c r="F1399" s="97">
        <v>200</v>
      </c>
      <c r="G1399" s="13" t="s">
        <v>2387</v>
      </c>
      <c r="H1399" s="13" t="s">
        <v>2388</v>
      </c>
      <c r="I1399" s="13" t="s">
        <v>130</v>
      </c>
      <c r="J1399" s="13" t="s">
        <v>109</v>
      </c>
      <c r="K1399" s="12">
        <v>0</v>
      </c>
      <c r="L1399" s="136">
        <v>42633</v>
      </c>
      <c r="M1399" s="122">
        <v>42633</v>
      </c>
      <c r="N1399" s="13">
        <v>200</v>
      </c>
      <c r="O1399" s="85" t="s">
        <v>93</v>
      </c>
      <c r="P1399" s="13">
        <v>1948</v>
      </c>
      <c r="Q1399" s="122">
        <v>42633</v>
      </c>
      <c r="R1399" s="13">
        <v>200</v>
      </c>
      <c r="S1399" s="20">
        <f t="shared" si="24"/>
        <v>0</v>
      </c>
    </row>
    <row r="1400" spans="1:19" x14ac:dyDescent="0.2">
      <c r="A1400" s="25">
        <v>1394</v>
      </c>
      <c r="B1400" s="28" t="s">
        <v>2389</v>
      </c>
      <c r="C1400" s="29">
        <v>42633</v>
      </c>
      <c r="D1400" s="28">
        <v>2264030</v>
      </c>
      <c r="E1400" s="114">
        <v>42613</v>
      </c>
      <c r="F1400" s="99">
        <v>475.8</v>
      </c>
      <c r="G1400" s="28" t="s">
        <v>1873</v>
      </c>
      <c r="H1400" s="28" t="s">
        <v>18</v>
      </c>
      <c r="I1400" s="28" t="s">
        <v>130</v>
      </c>
      <c r="J1400" s="28" t="s">
        <v>123</v>
      </c>
      <c r="K1400" s="30">
        <v>15</v>
      </c>
      <c r="L1400" s="93">
        <v>42634</v>
      </c>
      <c r="M1400" s="93">
        <v>42634</v>
      </c>
      <c r="N1400" s="28">
        <v>475.8</v>
      </c>
      <c r="O1400" s="32" t="s">
        <v>27</v>
      </c>
      <c r="P1400" s="28">
        <v>1432</v>
      </c>
      <c r="Q1400" s="93">
        <v>42634</v>
      </c>
      <c r="R1400" s="32">
        <v>475.8</v>
      </c>
      <c r="S1400" s="20">
        <f t="shared" si="24"/>
        <v>0</v>
      </c>
    </row>
    <row r="1401" spans="1:19" x14ac:dyDescent="0.2">
      <c r="A1401" s="25">
        <v>1395</v>
      </c>
      <c r="B1401" s="28" t="s">
        <v>2390</v>
      </c>
      <c r="C1401" s="29">
        <v>42633</v>
      </c>
      <c r="D1401" s="28">
        <v>132</v>
      </c>
      <c r="E1401" s="114">
        <v>42628</v>
      </c>
      <c r="F1401" s="99">
        <v>2588</v>
      </c>
      <c r="G1401" s="28" t="s">
        <v>2028</v>
      </c>
      <c r="H1401" s="28" t="s">
        <v>2391</v>
      </c>
      <c r="I1401" s="28" t="s">
        <v>130</v>
      </c>
      <c r="J1401" s="28" t="s">
        <v>117</v>
      </c>
      <c r="K1401" s="30">
        <v>30</v>
      </c>
      <c r="L1401" s="93">
        <v>42658</v>
      </c>
      <c r="M1401" s="93">
        <v>42639</v>
      </c>
      <c r="N1401" s="28">
        <v>2588</v>
      </c>
      <c r="O1401" s="32" t="s">
        <v>20</v>
      </c>
      <c r="P1401" s="28">
        <v>1463</v>
      </c>
      <c r="Q1401" s="93">
        <v>42655</v>
      </c>
      <c r="R1401" s="28">
        <v>2588</v>
      </c>
      <c r="S1401" s="20">
        <f t="shared" si="24"/>
        <v>-3</v>
      </c>
    </row>
    <row r="1402" spans="1:19" x14ac:dyDescent="0.2">
      <c r="A1402" s="25">
        <v>1396</v>
      </c>
      <c r="B1402" s="28" t="s">
        <v>2392</v>
      </c>
      <c r="C1402" s="29">
        <v>42633</v>
      </c>
      <c r="D1402" s="28">
        <v>87263</v>
      </c>
      <c r="E1402" s="114">
        <v>42628</v>
      </c>
      <c r="F1402" s="99">
        <v>267.16000000000003</v>
      </c>
      <c r="G1402" s="28" t="s">
        <v>99</v>
      </c>
      <c r="H1402" s="28" t="s">
        <v>203</v>
      </c>
      <c r="I1402" s="28" t="s">
        <v>130</v>
      </c>
      <c r="J1402" s="28" t="s">
        <v>87</v>
      </c>
      <c r="K1402" s="30">
        <v>0</v>
      </c>
      <c r="L1402" s="93">
        <v>42628</v>
      </c>
      <c r="M1402" s="124">
        <v>42628</v>
      </c>
      <c r="N1402" s="28">
        <v>267.16000000000003</v>
      </c>
      <c r="O1402" s="32" t="s">
        <v>27</v>
      </c>
      <c r="P1402" s="28">
        <v>1423</v>
      </c>
      <c r="Q1402" s="124">
        <v>42628</v>
      </c>
      <c r="R1402" s="28">
        <v>267.16000000000003</v>
      </c>
      <c r="S1402" s="20">
        <f t="shared" si="24"/>
        <v>0</v>
      </c>
    </row>
    <row r="1403" spans="1:19" x14ac:dyDescent="0.2">
      <c r="A1403" s="25">
        <v>1397</v>
      </c>
      <c r="B1403" s="28" t="s">
        <v>2393</v>
      </c>
      <c r="C1403" s="29">
        <v>42634</v>
      </c>
      <c r="D1403" s="28">
        <v>1572</v>
      </c>
      <c r="E1403" s="114">
        <v>42620</v>
      </c>
      <c r="F1403" s="99">
        <v>403.2</v>
      </c>
      <c r="G1403" s="28" t="s">
        <v>2154</v>
      </c>
      <c r="H1403" s="28" t="s">
        <v>2394</v>
      </c>
      <c r="I1403" s="28" t="s">
        <v>130</v>
      </c>
      <c r="J1403" s="28" t="s">
        <v>117</v>
      </c>
      <c r="K1403" s="30">
        <v>60</v>
      </c>
      <c r="L1403" s="93">
        <v>42680</v>
      </c>
      <c r="M1403" s="93">
        <v>42635</v>
      </c>
      <c r="N1403" s="28">
        <v>403.2</v>
      </c>
      <c r="O1403" s="32" t="s">
        <v>20</v>
      </c>
      <c r="P1403" s="28">
        <v>1286</v>
      </c>
      <c r="Q1403" s="93">
        <v>42680</v>
      </c>
      <c r="R1403" s="32">
        <v>403.2</v>
      </c>
      <c r="S1403" s="20">
        <f t="shared" si="24"/>
        <v>0</v>
      </c>
    </row>
    <row r="1404" spans="1:19" x14ac:dyDescent="0.2">
      <c r="A1404" s="25">
        <v>1398</v>
      </c>
      <c r="B1404" s="28" t="s">
        <v>2395</v>
      </c>
      <c r="C1404" s="29">
        <v>42634</v>
      </c>
      <c r="D1404" s="28">
        <v>612</v>
      </c>
      <c r="E1404" s="114">
        <v>42633</v>
      </c>
      <c r="F1404" s="99">
        <v>180</v>
      </c>
      <c r="G1404" s="28" t="s">
        <v>2396</v>
      </c>
      <c r="H1404" s="28" t="s">
        <v>79</v>
      </c>
      <c r="I1404" s="28" t="s">
        <v>130</v>
      </c>
      <c r="J1404" s="28" t="s">
        <v>234</v>
      </c>
      <c r="K1404" s="30">
        <v>0</v>
      </c>
      <c r="L1404" s="93">
        <v>42633</v>
      </c>
      <c r="M1404" s="93">
        <v>42634</v>
      </c>
      <c r="N1404" s="28">
        <v>180</v>
      </c>
      <c r="O1404" s="32" t="s">
        <v>20</v>
      </c>
      <c r="P1404" s="28">
        <v>1276</v>
      </c>
      <c r="Q1404" s="93">
        <v>42634</v>
      </c>
      <c r="R1404" s="32">
        <v>180</v>
      </c>
      <c r="S1404" s="20">
        <f t="shared" si="24"/>
        <v>1</v>
      </c>
    </row>
    <row r="1405" spans="1:19" x14ac:dyDescent="0.2">
      <c r="A1405" s="25">
        <v>1399</v>
      </c>
      <c r="B1405" s="28" t="s">
        <v>2397</v>
      </c>
      <c r="C1405" s="29">
        <v>42634</v>
      </c>
      <c r="D1405" s="28">
        <v>611</v>
      </c>
      <c r="E1405" s="114">
        <v>42633</v>
      </c>
      <c r="F1405" s="99">
        <v>180</v>
      </c>
      <c r="G1405" s="28" t="s">
        <v>2396</v>
      </c>
      <c r="H1405" s="28" t="s">
        <v>79</v>
      </c>
      <c r="I1405" s="28" t="s">
        <v>130</v>
      </c>
      <c r="J1405" s="28" t="s">
        <v>234</v>
      </c>
      <c r="K1405" s="30"/>
      <c r="L1405" s="93">
        <v>42633</v>
      </c>
      <c r="M1405" s="93">
        <v>42634</v>
      </c>
      <c r="N1405" s="28">
        <v>180</v>
      </c>
      <c r="O1405" s="32" t="s">
        <v>20</v>
      </c>
      <c r="P1405" s="28">
        <v>1276</v>
      </c>
      <c r="Q1405" s="93">
        <v>42634</v>
      </c>
      <c r="R1405" s="32">
        <v>180</v>
      </c>
      <c r="S1405" s="20">
        <f t="shared" ref="S1405:S1466" si="25">Q1405-L1405</f>
        <v>1</v>
      </c>
    </row>
    <row r="1406" spans="1:19" x14ac:dyDescent="0.2">
      <c r="A1406" s="25">
        <v>1400</v>
      </c>
      <c r="B1406" s="28" t="s">
        <v>2398</v>
      </c>
      <c r="C1406" s="29">
        <v>42634</v>
      </c>
      <c r="D1406" s="28">
        <v>51600649</v>
      </c>
      <c r="E1406" s="114">
        <v>42632</v>
      </c>
      <c r="F1406" s="99">
        <v>480</v>
      </c>
      <c r="G1406" s="28" t="s">
        <v>59</v>
      </c>
      <c r="H1406" s="28" t="s">
        <v>2399</v>
      </c>
      <c r="I1406" s="28" t="s">
        <v>130</v>
      </c>
      <c r="J1406" s="28" t="s">
        <v>297</v>
      </c>
      <c r="K1406" s="30">
        <v>10</v>
      </c>
      <c r="L1406" s="93">
        <v>42642</v>
      </c>
      <c r="M1406" s="93">
        <v>42635</v>
      </c>
      <c r="N1406" s="28">
        <v>480</v>
      </c>
      <c r="O1406" s="32" t="s">
        <v>20</v>
      </c>
      <c r="P1406" s="28">
        <v>1437</v>
      </c>
      <c r="Q1406" s="93">
        <v>42639</v>
      </c>
      <c r="R1406" s="32">
        <v>480</v>
      </c>
      <c r="S1406" s="20">
        <f t="shared" si="25"/>
        <v>-3</v>
      </c>
    </row>
    <row r="1407" spans="1:19" x14ac:dyDescent="0.2">
      <c r="A1407" s="25">
        <v>1401</v>
      </c>
      <c r="B1407" s="28" t="s">
        <v>2400</v>
      </c>
      <c r="C1407" s="29">
        <v>42634</v>
      </c>
      <c r="D1407" s="28">
        <v>42154</v>
      </c>
      <c r="E1407" s="114">
        <v>42628</v>
      </c>
      <c r="F1407" s="99">
        <v>45</v>
      </c>
      <c r="G1407" s="28" t="s">
        <v>58</v>
      </c>
      <c r="H1407" s="28" t="s">
        <v>5</v>
      </c>
      <c r="I1407" s="28" t="s">
        <v>130</v>
      </c>
      <c r="J1407" s="28" t="s">
        <v>234</v>
      </c>
      <c r="K1407" s="30"/>
      <c r="L1407" s="93">
        <v>42628</v>
      </c>
      <c r="M1407" s="93">
        <v>42635</v>
      </c>
      <c r="N1407" s="28">
        <v>45</v>
      </c>
      <c r="O1407" s="32" t="s">
        <v>3765</v>
      </c>
      <c r="P1407" s="28">
        <v>3440303</v>
      </c>
      <c r="Q1407" s="93">
        <v>42628</v>
      </c>
      <c r="R1407" s="28">
        <v>45</v>
      </c>
      <c r="S1407" s="20">
        <f t="shared" si="25"/>
        <v>0</v>
      </c>
    </row>
    <row r="1408" spans="1:19" x14ac:dyDescent="0.2">
      <c r="A1408" s="25">
        <v>1402</v>
      </c>
      <c r="B1408" s="11" t="s">
        <v>168</v>
      </c>
      <c r="C1408" s="24">
        <v>42635</v>
      </c>
      <c r="D1408" s="12">
        <v>7245</v>
      </c>
      <c r="E1408" s="112">
        <v>42633</v>
      </c>
      <c r="F1408" s="97">
        <v>7560</v>
      </c>
      <c r="G1408" s="13" t="s">
        <v>2401</v>
      </c>
      <c r="H1408" s="13" t="s">
        <v>2402</v>
      </c>
      <c r="I1408" s="13" t="s">
        <v>130</v>
      </c>
      <c r="J1408" s="13" t="s">
        <v>109</v>
      </c>
      <c r="K1408" s="12">
        <v>30</v>
      </c>
      <c r="L1408" s="136">
        <v>42663</v>
      </c>
      <c r="M1408" s="122">
        <v>42635</v>
      </c>
      <c r="N1408" s="13">
        <v>7560</v>
      </c>
      <c r="O1408" s="85" t="s">
        <v>27</v>
      </c>
      <c r="P1408" s="13">
        <v>1479</v>
      </c>
      <c r="Q1408" s="122">
        <v>42662</v>
      </c>
      <c r="R1408" s="13">
        <v>7560</v>
      </c>
      <c r="S1408" s="20">
        <f t="shared" si="25"/>
        <v>-1</v>
      </c>
    </row>
    <row r="1409" spans="1:19" x14ac:dyDescent="0.2">
      <c r="A1409" s="25">
        <v>1403</v>
      </c>
      <c r="B1409" s="11" t="s">
        <v>169</v>
      </c>
      <c r="C1409" s="24">
        <v>42635</v>
      </c>
      <c r="D1409" s="12">
        <v>87263</v>
      </c>
      <c r="E1409" s="112">
        <v>42626</v>
      </c>
      <c r="F1409" s="97">
        <v>267.16000000000003</v>
      </c>
      <c r="G1409" s="13" t="s">
        <v>99</v>
      </c>
      <c r="H1409" s="13" t="s">
        <v>2403</v>
      </c>
      <c r="I1409" s="13" t="s">
        <v>130</v>
      </c>
      <c r="J1409" s="13" t="s">
        <v>109</v>
      </c>
      <c r="K1409" s="12">
        <v>0</v>
      </c>
      <c r="L1409" s="136">
        <v>42626</v>
      </c>
      <c r="M1409" s="122">
        <v>42635</v>
      </c>
      <c r="N1409" s="13">
        <v>267.16000000000003</v>
      </c>
      <c r="O1409" s="85" t="s">
        <v>27</v>
      </c>
      <c r="P1409" s="13">
        <v>1412</v>
      </c>
      <c r="Q1409" s="122">
        <v>42622</v>
      </c>
      <c r="R1409" s="13">
        <v>267.16000000000003</v>
      </c>
      <c r="S1409" s="20">
        <f t="shared" si="25"/>
        <v>-4</v>
      </c>
    </row>
    <row r="1410" spans="1:19" x14ac:dyDescent="0.2">
      <c r="A1410" s="25">
        <v>1404</v>
      </c>
      <c r="B1410" s="28" t="s">
        <v>2404</v>
      </c>
      <c r="C1410" s="29">
        <v>42635</v>
      </c>
      <c r="D1410" s="28">
        <v>20463</v>
      </c>
      <c r="E1410" s="114">
        <v>42633</v>
      </c>
      <c r="F1410" s="99">
        <v>165.5</v>
      </c>
      <c r="G1410" s="28" t="s">
        <v>1898</v>
      </c>
      <c r="H1410" s="28" t="s">
        <v>2405</v>
      </c>
      <c r="I1410" s="28" t="s">
        <v>130</v>
      </c>
      <c r="J1410" s="28" t="s">
        <v>22</v>
      </c>
      <c r="K1410" s="30">
        <v>60</v>
      </c>
      <c r="L1410" s="93">
        <v>42694</v>
      </c>
      <c r="M1410" s="93">
        <v>42636</v>
      </c>
      <c r="N1410" s="28">
        <v>165.5</v>
      </c>
      <c r="O1410" s="32" t="s">
        <v>3765</v>
      </c>
      <c r="P1410" s="28">
        <v>3440313</v>
      </c>
      <c r="Q1410" s="93">
        <v>42694</v>
      </c>
      <c r="R1410" s="28">
        <v>165.5</v>
      </c>
      <c r="S1410" s="20">
        <f t="shared" si="25"/>
        <v>0</v>
      </c>
    </row>
    <row r="1411" spans="1:19" x14ac:dyDescent="0.2">
      <c r="A1411" s="25">
        <v>1405</v>
      </c>
      <c r="B1411" s="28" t="s">
        <v>2406</v>
      </c>
      <c r="C1411" s="29">
        <v>42635</v>
      </c>
      <c r="D1411" s="28">
        <v>1706858</v>
      </c>
      <c r="E1411" s="114">
        <v>42635</v>
      </c>
      <c r="F1411" s="99">
        <v>668.6</v>
      </c>
      <c r="G1411" s="28" t="s">
        <v>166</v>
      </c>
      <c r="H1411" s="28" t="s">
        <v>2382</v>
      </c>
      <c r="I1411" s="28" t="s">
        <v>130</v>
      </c>
      <c r="J1411" s="28" t="s">
        <v>22</v>
      </c>
      <c r="K1411" s="30">
        <v>30</v>
      </c>
      <c r="L1411" s="93">
        <v>42665</v>
      </c>
      <c r="M1411" s="93">
        <v>42650</v>
      </c>
      <c r="N1411" s="28">
        <v>668.6</v>
      </c>
      <c r="O1411" s="32" t="s">
        <v>20</v>
      </c>
      <c r="P1411" s="28">
        <v>1477</v>
      </c>
      <c r="Q1411" s="93">
        <v>42662</v>
      </c>
      <c r="R1411" s="32">
        <v>668.6</v>
      </c>
      <c r="S1411" s="20">
        <f t="shared" si="25"/>
        <v>-3</v>
      </c>
    </row>
    <row r="1412" spans="1:19" x14ac:dyDescent="0.2">
      <c r="A1412" s="25">
        <v>1406</v>
      </c>
      <c r="B1412" s="28" t="s">
        <v>2407</v>
      </c>
      <c r="C1412" s="29">
        <v>42635</v>
      </c>
      <c r="D1412" s="28">
        <v>133</v>
      </c>
      <c r="E1412" s="114">
        <v>42634</v>
      </c>
      <c r="F1412" s="99">
        <v>200</v>
      </c>
      <c r="G1412" s="28" t="s">
        <v>2447</v>
      </c>
      <c r="H1412" s="28" t="s">
        <v>79</v>
      </c>
      <c r="I1412" s="28" t="s">
        <v>130</v>
      </c>
      <c r="J1412" s="28" t="s">
        <v>234</v>
      </c>
      <c r="K1412" s="30"/>
      <c r="L1412" s="93">
        <v>42634</v>
      </c>
      <c r="M1412" s="93">
        <v>42635</v>
      </c>
      <c r="N1412" s="28">
        <v>200</v>
      </c>
      <c r="O1412" s="32" t="s">
        <v>20</v>
      </c>
      <c r="P1412" s="28">
        <v>1435</v>
      </c>
      <c r="Q1412" s="93">
        <v>42636</v>
      </c>
      <c r="R1412" s="32">
        <v>200</v>
      </c>
      <c r="S1412" s="20">
        <f t="shared" si="25"/>
        <v>2</v>
      </c>
    </row>
    <row r="1413" spans="1:19" x14ac:dyDescent="0.2">
      <c r="A1413" s="25">
        <v>1407</v>
      </c>
      <c r="B1413" s="28" t="s">
        <v>2408</v>
      </c>
      <c r="C1413" s="29">
        <v>42635</v>
      </c>
      <c r="D1413" s="28">
        <v>134</v>
      </c>
      <c r="E1413" s="114">
        <v>42634</v>
      </c>
      <c r="F1413" s="99">
        <v>200</v>
      </c>
      <c r="G1413" s="28" t="s">
        <v>2447</v>
      </c>
      <c r="H1413" s="28" t="s">
        <v>79</v>
      </c>
      <c r="I1413" s="28" t="s">
        <v>130</v>
      </c>
      <c r="J1413" s="28" t="s">
        <v>234</v>
      </c>
      <c r="K1413" s="30"/>
      <c r="L1413" s="93">
        <v>42634</v>
      </c>
      <c r="M1413" s="93">
        <v>42635</v>
      </c>
      <c r="N1413" s="28">
        <v>200</v>
      </c>
      <c r="O1413" s="32" t="s">
        <v>20</v>
      </c>
      <c r="P1413" s="28">
        <v>1435</v>
      </c>
      <c r="Q1413" s="93">
        <v>42636</v>
      </c>
      <c r="R1413" s="32">
        <v>200</v>
      </c>
      <c r="S1413" s="20">
        <f t="shared" si="25"/>
        <v>2</v>
      </c>
    </row>
    <row r="1414" spans="1:19" x14ac:dyDescent="0.2">
      <c r="A1414" s="25">
        <v>1408</v>
      </c>
      <c r="B1414" s="28" t="s">
        <v>2409</v>
      </c>
      <c r="C1414" s="29">
        <v>42635</v>
      </c>
      <c r="D1414" s="28">
        <v>135</v>
      </c>
      <c r="E1414" s="114">
        <v>42634</v>
      </c>
      <c r="F1414" s="99">
        <v>600</v>
      </c>
      <c r="G1414" s="28" t="s">
        <v>2447</v>
      </c>
      <c r="H1414" s="28" t="s">
        <v>79</v>
      </c>
      <c r="I1414" s="28" t="s">
        <v>130</v>
      </c>
      <c r="J1414" s="28" t="s">
        <v>234</v>
      </c>
      <c r="K1414" s="30"/>
      <c r="L1414" s="93">
        <v>42634</v>
      </c>
      <c r="M1414" s="93">
        <v>42635</v>
      </c>
      <c r="N1414" s="28">
        <v>600</v>
      </c>
      <c r="O1414" s="32" t="s">
        <v>27</v>
      </c>
      <c r="P1414" s="28">
        <v>1435</v>
      </c>
      <c r="Q1414" s="93">
        <v>42636</v>
      </c>
      <c r="R1414" s="32">
        <v>600</v>
      </c>
      <c r="S1414" s="20">
        <f t="shared" si="25"/>
        <v>2</v>
      </c>
    </row>
    <row r="1415" spans="1:19" x14ac:dyDescent="0.2">
      <c r="A1415" s="25">
        <v>1409</v>
      </c>
      <c r="B1415" s="28" t="s">
        <v>2410</v>
      </c>
      <c r="C1415" s="29">
        <v>42635</v>
      </c>
      <c r="D1415" s="28">
        <v>136</v>
      </c>
      <c r="E1415" s="114">
        <v>42634</v>
      </c>
      <c r="F1415" s="99">
        <v>600</v>
      </c>
      <c r="G1415" s="28" t="s">
        <v>2447</v>
      </c>
      <c r="H1415" s="28" t="s">
        <v>79</v>
      </c>
      <c r="I1415" s="28" t="s">
        <v>130</v>
      </c>
      <c r="J1415" s="28" t="s">
        <v>234</v>
      </c>
      <c r="K1415" s="30"/>
      <c r="L1415" s="93">
        <v>42634</v>
      </c>
      <c r="M1415" s="93">
        <v>42635</v>
      </c>
      <c r="N1415" s="28">
        <v>600</v>
      </c>
      <c r="O1415" s="32" t="s">
        <v>27</v>
      </c>
      <c r="P1415" s="28">
        <v>1435</v>
      </c>
      <c r="Q1415" s="93">
        <v>42636</v>
      </c>
      <c r="R1415" s="32">
        <v>600</v>
      </c>
      <c r="S1415" s="20">
        <f t="shared" si="25"/>
        <v>2</v>
      </c>
    </row>
    <row r="1416" spans="1:19" x14ac:dyDescent="0.2">
      <c r="A1416" s="25">
        <v>1410</v>
      </c>
      <c r="B1416" s="28" t="s">
        <v>2411</v>
      </c>
      <c r="C1416" s="29">
        <v>42635</v>
      </c>
      <c r="D1416" s="28">
        <v>38119</v>
      </c>
      <c r="E1416" s="114">
        <v>42634</v>
      </c>
      <c r="F1416" s="99">
        <v>240</v>
      </c>
      <c r="G1416" s="28" t="s">
        <v>2412</v>
      </c>
      <c r="H1416" s="28" t="s">
        <v>1121</v>
      </c>
      <c r="I1416" s="28" t="s">
        <v>130</v>
      </c>
      <c r="J1416" s="28" t="s">
        <v>117</v>
      </c>
      <c r="K1416" s="30">
        <v>0</v>
      </c>
      <c r="L1416" s="93">
        <v>42634</v>
      </c>
      <c r="M1416" s="93">
        <v>42636</v>
      </c>
      <c r="N1416" s="28">
        <v>240</v>
      </c>
      <c r="O1416" s="32" t="s">
        <v>50</v>
      </c>
      <c r="P1416" s="28">
        <v>21689</v>
      </c>
      <c r="Q1416" s="93">
        <v>42634</v>
      </c>
      <c r="R1416" s="32">
        <v>240</v>
      </c>
      <c r="S1416" s="20">
        <f t="shared" si="25"/>
        <v>0</v>
      </c>
    </row>
    <row r="1417" spans="1:19" x14ac:dyDescent="0.2">
      <c r="A1417" s="25">
        <v>1411</v>
      </c>
      <c r="B1417" s="28" t="s">
        <v>2413</v>
      </c>
      <c r="C1417" s="29">
        <v>42635</v>
      </c>
      <c r="D1417" s="28">
        <v>13026</v>
      </c>
      <c r="E1417" s="114">
        <v>42634</v>
      </c>
      <c r="F1417" s="99">
        <v>342</v>
      </c>
      <c r="G1417" s="28" t="s">
        <v>396</v>
      </c>
      <c r="H1417" s="28" t="s">
        <v>2414</v>
      </c>
      <c r="I1417" s="28" t="s">
        <v>130</v>
      </c>
      <c r="J1417" s="28" t="s">
        <v>117</v>
      </c>
      <c r="K1417" s="30">
        <v>7</v>
      </c>
      <c r="L1417" s="93">
        <v>42667</v>
      </c>
      <c r="M1417" s="93">
        <v>42653</v>
      </c>
      <c r="N1417" s="28">
        <v>342</v>
      </c>
      <c r="O1417" s="32" t="s">
        <v>27</v>
      </c>
      <c r="P1417" s="28">
        <v>1484</v>
      </c>
      <c r="Q1417" s="93">
        <v>42667</v>
      </c>
      <c r="R1417" s="32">
        <v>342</v>
      </c>
      <c r="S1417" s="20">
        <f t="shared" si="25"/>
        <v>0</v>
      </c>
    </row>
    <row r="1418" spans="1:19" x14ac:dyDescent="0.2">
      <c r="A1418" s="25">
        <v>1412</v>
      </c>
      <c r="B1418" s="28" t="s">
        <v>2415</v>
      </c>
      <c r="C1418" s="29">
        <v>42635</v>
      </c>
      <c r="D1418" s="28">
        <v>13021</v>
      </c>
      <c r="E1418" s="114">
        <v>42634</v>
      </c>
      <c r="F1418" s="99">
        <v>532</v>
      </c>
      <c r="G1418" s="28" t="s">
        <v>396</v>
      </c>
      <c r="H1418" s="28" t="s">
        <v>2446</v>
      </c>
      <c r="I1418" s="28" t="s">
        <v>130</v>
      </c>
      <c r="J1418" s="28" t="s">
        <v>117</v>
      </c>
      <c r="K1418" s="30">
        <v>7</v>
      </c>
      <c r="L1418" s="93">
        <v>42667</v>
      </c>
      <c r="M1418" s="93">
        <v>42653</v>
      </c>
      <c r="N1418" s="28">
        <v>552</v>
      </c>
      <c r="O1418" s="32" t="s">
        <v>20</v>
      </c>
      <c r="P1418" s="28">
        <v>1484</v>
      </c>
      <c r="Q1418" s="93">
        <v>42667</v>
      </c>
      <c r="R1418" s="32">
        <v>552</v>
      </c>
      <c r="S1418" s="20">
        <f t="shared" si="25"/>
        <v>0</v>
      </c>
    </row>
    <row r="1419" spans="1:19" x14ac:dyDescent="0.2">
      <c r="A1419" s="25">
        <v>1413</v>
      </c>
      <c r="B1419" s="28" t="s">
        <v>2416</v>
      </c>
      <c r="C1419" s="29">
        <v>42635</v>
      </c>
      <c r="D1419" s="28">
        <v>87481</v>
      </c>
      <c r="E1419" s="114">
        <v>42632</v>
      </c>
      <c r="F1419" s="99">
        <v>320.3</v>
      </c>
      <c r="G1419" s="28" t="s">
        <v>99</v>
      </c>
      <c r="H1419" s="28" t="s">
        <v>1075</v>
      </c>
      <c r="I1419" s="28" t="s">
        <v>130</v>
      </c>
      <c r="J1419" s="28" t="s">
        <v>135</v>
      </c>
      <c r="K1419" s="30">
        <v>0</v>
      </c>
      <c r="L1419" s="93">
        <v>42632</v>
      </c>
      <c r="M1419" s="93">
        <v>42639</v>
      </c>
      <c r="N1419" s="28">
        <v>320.3</v>
      </c>
      <c r="O1419" s="32" t="s">
        <v>27</v>
      </c>
      <c r="P1419" s="28">
        <v>1423</v>
      </c>
      <c r="Q1419" s="93">
        <v>42632</v>
      </c>
      <c r="R1419" s="32">
        <v>320.3</v>
      </c>
      <c r="S1419" s="20">
        <f t="shared" si="25"/>
        <v>0</v>
      </c>
    </row>
    <row r="1420" spans="1:19" x14ac:dyDescent="0.2">
      <c r="A1420" s="25">
        <v>1414</v>
      </c>
      <c r="B1420" s="28" t="s">
        <v>2417</v>
      </c>
      <c r="C1420" s="29">
        <v>42635</v>
      </c>
      <c r="D1420" s="28">
        <v>6339</v>
      </c>
      <c r="E1420" s="114">
        <v>42635</v>
      </c>
      <c r="F1420" s="99">
        <v>249</v>
      </c>
      <c r="G1420" s="28" t="s">
        <v>2156</v>
      </c>
      <c r="H1420" s="28" t="s">
        <v>1453</v>
      </c>
      <c r="I1420" s="28" t="s">
        <v>130</v>
      </c>
      <c r="J1420" s="28" t="s">
        <v>117</v>
      </c>
      <c r="K1420" s="30">
        <v>0</v>
      </c>
      <c r="L1420" s="93">
        <v>42635</v>
      </c>
      <c r="M1420" s="93">
        <v>42636</v>
      </c>
      <c r="N1420" s="28">
        <v>249</v>
      </c>
      <c r="O1420" s="32" t="s">
        <v>3765</v>
      </c>
      <c r="P1420" s="28">
        <v>3440296</v>
      </c>
      <c r="Q1420" s="93">
        <v>42635</v>
      </c>
      <c r="R1420" s="32">
        <v>249</v>
      </c>
      <c r="S1420" s="20">
        <f t="shared" si="25"/>
        <v>0</v>
      </c>
    </row>
    <row r="1421" spans="1:19" x14ac:dyDescent="0.2">
      <c r="A1421" s="25">
        <v>1415</v>
      </c>
      <c r="B1421" s="28" t="s">
        <v>2418</v>
      </c>
      <c r="C1421" s="29">
        <v>42636</v>
      </c>
      <c r="D1421" s="28">
        <v>2400031793</v>
      </c>
      <c r="E1421" s="114">
        <v>42613</v>
      </c>
      <c r="F1421" s="99">
        <v>6112.49</v>
      </c>
      <c r="G1421" s="28" t="s">
        <v>663</v>
      </c>
      <c r="H1421" s="28" t="s">
        <v>275</v>
      </c>
      <c r="I1421" s="28" t="s">
        <v>130</v>
      </c>
      <c r="J1421" s="28" t="s">
        <v>123</v>
      </c>
      <c r="K1421" s="30">
        <v>10</v>
      </c>
      <c r="L1421" s="93">
        <v>42649</v>
      </c>
      <c r="M1421" s="93">
        <v>42641</v>
      </c>
      <c r="N1421" s="28">
        <v>6112.49</v>
      </c>
      <c r="O1421" s="32" t="s">
        <v>20</v>
      </c>
      <c r="P1421" s="28">
        <v>1452</v>
      </c>
      <c r="Q1421" s="93">
        <v>42649</v>
      </c>
      <c r="R1421" s="28">
        <v>6112.49</v>
      </c>
      <c r="S1421" s="20">
        <f t="shared" si="25"/>
        <v>0</v>
      </c>
    </row>
    <row r="1422" spans="1:19" x14ac:dyDescent="0.2">
      <c r="A1422" s="25">
        <v>1416</v>
      </c>
      <c r="B1422" s="28" t="s">
        <v>2419</v>
      </c>
      <c r="C1422" s="29">
        <v>42636</v>
      </c>
      <c r="D1422" s="28">
        <v>2400031448</v>
      </c>
      <c r="E1422" s="114">
        <v>42613</v>
      </c>
      <c r="F1422" s="99">
        <v>363.8</v>
      </c>
      <c r="G1422" s="28" t="s">
        <v>663</v>
      </c>
      <c r="H1422" s="28" t="s">
        <v>275</v>
      </c>
      <c r="I1422" s="28" t="s">
        <v>130</v>
      </c>
      <c r="J1422" s="28" t="s">
        <v>123</v>
      </c>
      <c r="K1422" s="30">
        <v>10</v>
      </c>
      <c r="L1422" s="93">
        <v>42649</v>
      </c>
      <c r="M1422" s="93">
        <v>42642</v>
      </c>
      <c r="N1422" s="28">
        <v>363.8</v>
      </c>
      <c r="O1422" s="32" t="s">
        <v>20</v>
      </c>
      <c r="P1422" s="28">
        <v>1452</v>
      </c>
      <c r="Q1422" s="93">
        <v>42649</v>
      </c>
      <c r="R1422" s="28">
        <v>363.8</v>
      </c>
      <c r="S1422" s="20">
        <f t="shared" si="25"/>
        <v>0</v>
      </c>
    </row>
    <row r="1423" spans="1:19" x14ac:dyDescent="0.2">
      <c r="A1423" s="25">
        <v>1417</v>
      </c>
      <c r="B1423" s="28" t="s">
        <v>2420</v>
      </c>
      <c r="C1423" s="29">
        <v>42636</v>
      </c>
      <c r="D1423" s="28">
        <v>2400031629</v>
      </c>
      <c r="E1423" s="114">
        <v>42613</v>
      </c>
      <c r="F1423" s="99">
        <v>229.5</v>
      </c>
      <c r="G1423" s="28" t="s">
        <v>663</v>
      </c>
      <c r="H1423" s="28" t="s">
        <v>275</v>
      </c>
      <c r="I1423" s="28" t="s">
        <v>130</v>
      </c>
      <c r="J1423" s="28" t="s">
        <v>123</v>
      </c>
      <c r="K1423" s="30">
        <v>10</v>
      </c>
      <c r="L1423" s="93">
        <v>42649</v>
      </c>
      <c r="M1423" s="93">
        <v>42642</v>
      </c>
      <c r="N1423" s="28">
        <v>229.5</v>
      </c>
      <c r="O1423" s="32" t="s">
        <v>20</v>
      </c>
      <c r="P1423" s="28">
        <v>1452</v>
      </c>
      <c r="Q1423" s="93">
        <v>42649</v>
      </c>
      <c r="R1423" s="28">
        <v>229.5</v>
      </c>
      <c r="S1423" s="20">
        <f t="shared" si="25"/>
        <v>0</v>
      </c>
    </row>
    <row r="1424" spans="1:19" x14ac:dyDescent="0.2">
      <c r="A1424" s="25">
        <v>1418</v>
      </c>
      <c r="B1424" s="28" t="s">
        <v>2421</v>
      </c>
      <c r="C1424" s="29">
        <v>42636</v>
      </c>
      <c r="D1424" s="28">
        <v>2400031592</v>
      </c>
      <c r="E1424" s="114">
        <v>42613</v>
      </c>
      <c r="F1424" s="99">
        <v>44.37</v>
      </c>
      <c r="G1424" s="28" t="s">
        <v>663</v>
      </c>
      <c r="H1424" s="28" t="s">
        <v>275</v>
      </c>
      <c r="I1424" s="28" t="s">
        <v>130</v>
      </c>
      <c r="J1424" s="28" t="s">
        <v>123</v>
      </c>
      <c r="K1424" s="30">
        <v>10</v>
      </c>
      <c r="L1424" s="93">
        <v>42649</v>
      </c>
      <c r="M1424" s="93">
        <v>42642</v>
      </c>
      <c r="N1424" s="28">
        <v>44.37</v>
      </c>
      <c r="O1424" s="32" t="s">
        <v>20</v>
      </c>
      <c r="P1424" s="28">
        <v>1452</v>
      </c>
      <c r="Q1424" s="93">
        <v>42649</v>
      </c>
      <c r="R1424" s="28">
        <v>44.37</v>
      </c>
      <c r="S1424" s="20">
        <f t="shared" si="25"/>
        <v>0</v>
      </c>
    </row>
    <row r="1425" spans="1:19" x14ac:dyDescent="0.2">
      <c r="A1425" s="25">
        <v>1419</v>
      </c>
      <c r="B1425" s="28" t="s">
        <v>2422</v>
      </c>
      <c r="C1425" s="29">
        <v>42636</v>
      </c>
      <c r="D1425" s="28">
        <v>2400031591</v>
      </c>
      <c r="E1425" s="114">
        <v>42613</v>
      </c>
      <c r="F1425" s="99">
        <v>161.80000000000001</v>
      </c>
      <c r="G1425" s="28" t="s">
        <v>663</v>
      </c>
      <c r="H1425" s="28" t="s">
        <v>275</v>
      </c>
      <c r="I1425" s="28" t="s">
        <v>130</v>
      </c>
      <c r="J1425" s="28" t="s">
        <v>123</v>
      </c>
      <c r="K1425" s="30">
        <v>10</v>
      </c>
      <c r="L1425" s="93">
        <v>42649</v>
      </c>
      <c r="M1425" s="93">
        <v>42642</v>
      </c>
      <c r="N1425" s="28">
        <v>161.80000000000001</v>
      </c>
      <c r="O1425" s="32" t="s">
        <v>20</v>
      </c>
      <c r="P1425" s="28">
        <v>1452</v>
      </c>
      <c r="Q1425" s="93">
        <v>42649</v>
      </c>
      <c r="R1425" s="28">
        <v>161.80000000000001</v>
      </c>
      <c r="S1425" s="20">
        <f t="shared" si="25"/>
        <v>0</v>
      </c>
    </row>
    <row r="1426" spans="1:19" x14ac:dyDescent="0.2">
      <c r="A1426" s="25">
        <v>1420</v>
      </c>
      <c r="B1426" s="28" t="s">
        <v>2423</v>
      </c>
      <c r="C1426" s="29">
        <v>42636</v>
      </c>
      <c r="D1426" s="28">
        <v>2400031566</v>
      </c>
      <c r="E1426" s="114">
        <v>42613</v>
      </c>
      <c r="F1426" s="99">
        <v>88.21</v>
      </c>
      <c r="G1426" s="28" t="s">
        <v>663</v>
      </c>
      <c r="H1426" s="28" t="s">
        <v>275</v>
      </c>
      <c r="I1426" s="28" t="s">
        <v>130</v>
      </c>
      <c r="J1426" s="28" t="s">
        <v>123</v>
      </c>
      <c r="K1426" s="30">
        <v>10</v>
      </c>
      <c r="L1426" s="93">
        <v>42649</v>
      </c>
      <c r="M1426" s="93">
        <v>42642</v>
      </c>
      <c r="N1426" s="28">
        <v>88.21</v>
      </c>
      <c r="O1426" s="32" t="s">
        <v>20</v>
      </c>
      <c r="P1426" s="28">
        <v>1452</v>
      </c>
      <c r="Q1426" s="93">
        <v>42649</v>
      </c>
      <c r="R1426" s="28">
        <v>88.21</v>
      </c>
      <c r="S1426" s="20">
        <f t="shared" si="25"/>
        <v>0</v>
      </c>
    </row>
    <row r="1427" spans="1:19" x14ac:dyDescent="0.2">
      <c r="A1427" s="25">
        <v>1421</v>
      </c>
      <c r="B1427" s="28" t="s">
        <v>2424</v>
      </c>
      <c r="C1427" s="29">
        <v>42636</v>
      </c>
      <c r="D1427" s="28">
        <v>2400031642</v>
      </c>
      <c r="E1427" s="114">
        <v>42613</v>
      </c>
      <c r="F1427" s="99">
        <v>149.79</v>
      </c>
      <c r="G1427" s="28" t="s">
        <v>663</v>
      </c>
      <c r="H1427" s="28" t="s">
        <v>275</v>
      </c>
      <c r="I1427" s="28" t="s">
        <v>130</v>
      </c>
      <c r="J1427" s="28" t="s">
        <v>123</v>
      </c>
      <c r="K1427" s="30">
        <v>10</v>
      </c>
      <c r="L1427" s="93">
        <v>42649</v>
      </c>
      <c r="M1427" s="93">
        <v>42643</v>
      </c>
      <c r="N1427" s="28">
        <v>149.79</v>
      </c>
      <c r="O1427" s="32" t="s">
        <v>20</v>
      </c>
      <c r="P1427" s="28">
        <v>1452</v>
      </c>
      <c r="Q1427" s="93">
        <v>42649</v>
      </c>
      <c r="R1427" s="28">
        <v>149.79</v>
      </c>
      <c r="S1427" s="20">
        <f t="shared" si="25"/>
        <v>0</v>
      </c>
    </row>
    <row r="1428" spans="1:19" x14ac:dyDescent="0.2">
      <c r="A1428" s="25">
        <v>1422</v>
      </c>
      <c r="B1428" s="28" t="s">
        <v>2425</v>
      </c>
      <c r="C1428" s="29">
        <v>42636</v>
      </c>
      <c r="D1428" s="28">
        <v>2400031695</v>
      </c>
      <c r="E1428" s="114">
        <v>42613</v>
      </c>
      <c r="F1428" s="99">
        <v>121.1</v>
      </c>
      <c r="G1428" s="28" t="s">
        <v>663</v>
      </c>
      <c r="H1428" s="28" t="s">
        <v>275</v>
      </c>
      <c r="I1428" s="28" t="s">
        <v>130</v>
      </c>
      <c r="J1428" s="28" t="s">
        <v>123</v>
      </c>
      <c r="K1428" s="30">
        <v>10</v>
      </c>
      <c r="L1428" s="93">
        <v>42649</v>
      </c>
      <c r="M1428" s="93">
        <v>42641</v>
      </c>
      <c r="N1428" s="28">
        <v>121.1</v>
      </c>
      <c r="O1428" s="32" t="s">
        <v>20</v>
      </c>
      <c r="P1428" s="28">
        <v>1452</v>
      </c>
      <c r="Q1428" s="93">
        <v>42649</v>
      </c>
      <c r="R1428" s="28">
        <v>121.1</v>
      </c>
      <c r="S1428" s="20">
        <f t="shared" si="25"/>
        <v>0</v>
      </c>
    </row>
    <row r="1429" spans="1:19" x14ac:dyDescent="0.2">
      <c r="A1429" s="25">
        <v>1423</v>
      </c>
      <c r="B1429" s="28" t="s">
        <v>2426</v>
      </c>
      <c r="C1429" s="29">
        <v>42636</v>
      </c>
      <c r="D1429" s="28">
        <v>2400031656</v>
      </c>
      <c r="E1429" s="114">
        <v>42613</v>
      </c>
      <c r="F1429" s="99">
        <v>939.51</v>
      </c>
      <c r="G1429" s="28" t="s">
        <v>663</v>
      </c>
      <c r="H1429" s="28" t="s">
        <v>275</v>
      </c>
      <c r="I1429" s="28" t="s">
        <v>130</v>
      </c>
      <c r="J1429" s="28" t="s">
        <v>123</v>
      </c>
      <c r="K1429" s="30">
        <v>10</v>
      </c>
      <c r="L1429" s="93">
        <v>42649</v>
      </c>
      <c r="M1429" s="93">
        <v>42641</v>
      </c>
      <c r="N1429" s="28">
        <v>939.51</v>
      </c>
      <c r="O1429" s="32" t="s">
        <v>20</v>
      </c>
      <c r="P1429" s="28">
        <v>1452</v>
      </c>
      <c r="Q1429" s="93">
        <v>42649</v>
      </c>
      <c r="R1429" s="28">
        <v>939.51</v>
      </c>
      <c r="S1429" s="20">
        <f t="shared" si="25"/>
        <v>0</v>
      </c>
    </row>
    <row r="1430" spans="1:19" x14ac:dyDescent="0.2">
      <c r="A1430" s="25">
        <v>1424</v>
      </c>
      <c r="B1430" s="28" t="s">
        <v>2427</v>
      </c>
      <c r="C1430" s="29">
        <v>42636</v>
      </c>
      <c r="D1430" s="28">
        <v>2400031671</v>
      </c>
      <c r="E1430" s="114">
        <v>42613</v>
      </c>
      <c r="F1430" s="99">
        <v>238.53</v>
      </c>
      <c r="G1430" s="28" t="s">
        <v>663</v>
      </c>
      <c r="H1430" s="28" t="s">
        <v>275</v>
      </c>
      <c r="I1430" s="28" t="s">
        <v>130</v>
      </c>
      <c r="J1430" s="28" t="s">
        <v>123</v>
      </c>
      <c r="K1430" s="30">
        <v>10</v>
      </c>
      <c r="L1430" s="93">
        <v>42649</v>
      </c>
      <c r="M1430" s="93">
        <v>42642</v>
      </c>
      <c r="N1430" s="28">
        <v>238.53</v>
      </c>
      <c r="O1430" s="32" t="s">
        <v>20</v>
      </c>
      <c r="P1430" s="28">
        <v>1452</v>
      </c>
      <c r="Q1430" s="93">
        <v>42649</v>
      </c>
      <c r="R1430" s="28">
        <v>238.53</v>
      </c>
      <c r="S1430" s="20">
        <f t="shared" si="25"/>
        <v>0</v>
      </c>
    </row>
    <row r="1431" spans="1:19" x14ac:dyDescent="0.2">
      <c r="A1431" s="25">
        <v>1425</v>
      </c>
      <c r="B1431" s="28" t="s">
        <v>2428</v>
      </c>
      <c r="C1431" s="29">
        <v>42636</v>
      </c>
      <c r="D1431" s="28">
        <v>2400031679</v>
      </c>
      <c r="E1431" s="114">
        <v>42613</v>
      </c>
      <c r="F1431" s="99">
        <v>158.15</v>
      </c>
      <c r="G1431" s="28" t="s">
        <v>663</v>
      </c>
      <c r="H1431" s="28" t="s">
        <v>275</v>
      </c>
      <c r="I1431" s="28" t="s">
        <v>130</v>
      </c>
      <c r="J1431" s="28" t="s">
        <v>123</v>
      </c>
      <c r="K1431" s="30">
        <v>10</v>
      </c>
      <c r="L1431" s="93">
        <v>42649</v>
      </c>
      <c r="M1431" s="93">
        <v>42642</v>
      </c>
      <c r="N1431" s="28">
        <v>158.15</v>
      </c>
      <c r="O1431" s="32" t="s">
        <v>20</v>
      </c>
      <c r="P1431" s="28">
        <v>1452</v>
      </c>
      <c r="Q1431" s="93">
        <v>42649</v>
      </c>
      <c r="R1431" s="28">
        <v>158.15</v>
      </c>
      <c r="S1431" s="20">
        <f t="shared" si="25"/>
        <v>0</v>
      </c>
    </row>
    <row r="1432" spans="1:19" x14ac:dyDescent="0.2">
      <c r="A1432" s="25">
        <v>1426</v>
      </c>
      <c r="B1432" s="28" t="s">
        <v>2429</v>
      </c>
      <c r="C1432" s="29">
        <v>42636</v>
      </c>
      <c r="D1432" s="28">
        <v>2400031675</v>
      </c>
      <c r="E1432" s="114">
        <v>42613</v>
      </c>
      <c r="F1432" s="99">
        <v>239.05</v>
      </c>
      <c r="G1432" s="28" t="s">
        <v>663</v>
      </c>
      <c r="H1432" s="28" t="s">
        <v>275</v>
      </c>
      <c r="I1432" s="28" t="s">
        <v>130</v>
      </c>
      <c r="J1432" s="28" t="s">
        <v>123</v>
      </c>
      <c r="K1432" s="30">
        <v>10</v>
      </c>
      <c r="L1432" s="93">
        <v>42649</v>
      </c>
      <c r="M1432" s="93">
        <v>42641</v>
      </c>
      <c r="N1432" s="28">
        <v>239.05</v>
      </c>
      <c r="O1432" s="32" t="s">
        <v>20</v>
      </c>
      <c r="P1432" s="28">
        <v>1452</v>
      </c>
      <c r="Q1432" s="93">
        <v>42649</v>
      </c>
      <c r="R1432" s="28">
        <v>239.05</v>
      </c>
      <c r="S1432" s="20">
        <f t="shared" si="25"/>
        <v>0</v>
      </c>
    </row>
    <row r="1433" spans="1:19" x14ac:dyDescent="0.2">
      <c r="A1433" s="25">
        <v>1427</v>
      </c>
      <c r="B1433" s="28" t="s">
        <v>2430</v>
      </c>
      <c r="C1433" s="29">
        <v>42636</v>
      </c>
      <c r="D1433" s="28">
        <v>2400031576</v>
      </c>
      <c r="E1433" s="114">
        <v>42613</v>
      </c>
      <c r="F1433" s="99">
        <v>101.79</v>
      </c>
      <c r="G1433" s="28" t="s">
        <v>663</v>
      </c>
      <c r="H1433" s="28" t="s">
        <v>275</v>
      </c>
      <c r="I1433" s="28" t="s">
        <v>130</v>
      </c>
      <c r="J1433" s="28" t="s">
        <v>123</v>
      </c>
      <c r="K1433" s="30">
        <v>10</v>
      </c>
      <c r="L1433" s="93">
        <v>42649</v>
      </c>
      <c r="M1433" s="93">
        <v>42642</v>
      </c>
      <c r="N1433" s="28">
        <v>101.79</v>
      </c>
      <c r="O1433" s="32" t="s">
        <v>20</v>
      </c>
      <c r="P1433" s="28">
        <v>1452</v>
      </c>
      <c r="Q1433" s="93">
        <v>42649</v>
      </c>
      <c r="R1433" s="28">
        <v>101.79</v>
      </c>
      <c r="S1433" s="20">
        <f t="shared" si="25"/>
        <v>0</v>
      </c>
    </row>
    <row r="1434" spans="1:19" x14ac:dyDescent="0.2">
      <c r="A1434" s="25">
        <v>1428</v>
      </c>
      <c r="B1434" s="28" t="s">
        <v>2431</v>
      </c>
      <c r="C1434" s="29">
        <v>42636</v>
      </c>
      <c r="D1434" s="28">
        <v>2400031575</v>
      </c>
      <c r="E1434" s="114">
        <v>42613</v>
      </c>
      <c r="F1434" s="99">
        <v>110.65</v>
      </c>
      <c r="G1434" s="28" t="s">
        <v>663</v>
      </c>
      <c r="H1434" s="28" t="s">
        <v>275</v>
      </c>
      <c r="I1434" s="28" t="s">
        <v>130</v>
      </c>
      <c r="J1434" s="28" t="s">
        <v>123</v>
      </c>
      <c r="K1434" s="30">
        <v>10</v>
      </c>
      <c r="L1434" s="93">
        <v>42649</v>
      </c>
      <c r="M1434" s="93">
        <v>42643</v>
      </c>
      <c r="N1434" s="28">
        <v>110.65</v>
      </c>
      <c r="O1434" s="32" t="s">
        <v>20</v>
      </c>
      <c r="P1434" s="28">
        <v>1452</v>
      </c>
      <c r="Q1434" s="93">
        <v>42649</v>
      </c>
      <c r="R1434" s="28">
        <v>110.65</v>
      </c>
      <c r="S1434" s="20">
        <f t="shared" si="25"/>
        <v>0</v>
      </c>
    </row>
    <row r="1435" spans="1:19" x14ac:dyDescent="0.2">
      <c r="A1435" s="25">
        <v>1429</v>
      </c>
      <c r="B1435" s="28" t="s">
        <v>2432</v>
      </c>
      <c r="C1435" s="29">
        <v>42636</v>
      </c>
      <c r="D1435" s="28">
        <v>2400031672</v>
      </c>
      <c r="E1435" s="114">
        <v>42613</v>
      </c>
      <c r="F1435" s="99">
        <v>388.84</v>
      </c>
      <c r="G1435" s="28" t="s">
        <v>663</v>
      </c>
      <c r="H1435" s="28" t="s">
        <v>275</v>
      </c>
      <c r="I1435" s="28" t="s">
        <v>130</v>
      </c>
      <c r="J1435" s="28" t="s">
        <v>123</v>
      </c>
      <c r="K1435" s="30">
        <v>10</v>
      </c>
      <c r="L1435" s="93">
        <v>42649</v>
      </c>
      <c r="M1435" s="93">
        <v>42642</v>
      </c>
      <c r="N1435" s="28">
        <v>388.84</v>
      </c>
      <c r="O1435" s="32" t="s">
        <v>20</v>
      </c>
      <c r="P1435" s="28">
        <v>1452</v>
      </c>
      <c r="Q1435" s="93">
        <v>42649</v>
      </c>
      <c r="R1435" s="28">
        <v>388.84</v>
      </c>
      <c r="S1435" s="20">
        <f t="shared" si="25"/>
        <v>0</v>
      </c>
    </row>
    <row r="1436" spans="1:19" x14ac:dyDescent="0.2">
      <c r="A1436" s="25">
        <v>1430</v>
      </c>
      <c r="B1436" s="28" t="s">
        <v>2433</v>
      </c>
      <c r="C1436" s="29">
        <v>42636</v>
      </c>
      <c r="D1436" s="28">
        <v>2400031722</v>
      </c>
      <c r="E1436" s="114">
        <v>42613</v>
      </c>
      <c r="F1436" s="99">
        <v>145.62</v>
      </c>
      <c r="G1436" s="28" t="s">
        <v>663</v>
      </c>
      <c r="H1436" s="28" t="s">
        <v>275</v>
      </c>
      <c r="I1436" s="28" t="s">
        <v>130</v>
      </c>
      <c r="J1436" s="28" t="s">
        <v>123</v>
      </c>
      <c r="K1436" s="30">
        <v>10</v>
      </c>
      <c r="L1436" s="93">
        <v>42649</v>
      </c>
      <c r="M1436" s="93">
        <v>42642</v>
      </c>
      <c r="N1436" s="28">
        <v>145.62</v>
      </c>
      <c r="O1436" s="32" t="s">
        <v>20</v>
      </c>
      <c r="P1436" s="28">
        <v>1452</v>
      </c>
      <c r="Q1436" s="93">
        <v>42649</v>
      </c>
      <c r="R1436" s="28">
        <v>145.62</v>
      </c>
      <c r="S1436" s="20">
        <f t="shared" si="25"/>
        <v>0</v>
      </c>
    </row>
    <row r="1437" spans="1:19" x14ac:dyDescent="0.2">
      <c r="A1437" s="25">
        <v>1431</v>
      </c>
      <c r="B1437" s="28" t="s">
        <v>2434</v>
      </c>
      <c r="C1437" s="29">
        <v>42639</v>
      </c>
      <c r="D1437" s="28">
        <v>327</v>
      </c>
      <c r="E1437" s="114">
        <v>42635</v>
      </c>
      <c r="F1437" s="99">
        <v>100</v>
      </c>
      <c r="G1437" s="28" t="s">
        <v>2156</v>
      </c>
      <c r="H1437" s="28" t="s">
        <v>14</v>
      </c>
      <c r="I1437" s="28" t="s">
        <v>130</v>
      </c>
      <c r="J1437" s="28" t="s">
        <v>117</v>
      </c>
      <c r="K1437" s="30">
        <v>0</v>
      </c>
      <c r="L1437" s="93">
        <v>42635</v>
      </c>
      <c r="M1437" s="93">
        <v>42639</v>
      </c>
      <c r="N1437" s="28">
        <v>100</v>
      </c>
      <c r="O1437" s="32" t="s">
        <v>50</v>
      </c>
      <c r="P1437" s="28">
        <v>14232</v>
      </c>
      <c r="Q1437" s="93">
        <v>42635</v>
      </c>
      <c r="R1437" s="32">
        <v>100</v>
      </c>
      <c r="S1437" s="20">
        <f t="shared" si="25"/>
        <v>0</v>
      </c>
    </row>
    <row r="1438" spans="1:19" x14ac:dyDescent="0.2">
      <c r="A1438" s="25">
        <v>1432</v>
      </c>
      <c r="B1438" s="28" t="s">
        <v>2435</v>
      </c>
      <c r="C1438" s="29">
        <v>42639</v>
      </c>
      <c r="D1438" s="28">
        <v>326</v>
      </c>
      <c r="E1438" s="114">
        <v>42635</v>
      </c>
      <c r="F1438" s="99">
        <v>900</v>
      </c>
      <c r="G1438" s="28" t="s">
        <v>2156</v>
      </c>
      <c r="H1438" s="28" t="s">
        <v>14</v>
      </c>
      <c r="I1438" s="28" t="s">
        <v>130</v>
      </c>
      <c r="J1438" s="28" t="s">
        <v>117</v>
      </c>
      <c r="K1438" s="30">
        <v>0</v>
      </c>
      <c r="L1438" s="93">
        <v>42635</v>
      </c>
      <c r="M1438" s="93">
        <v>42639</v>
      </c>
      <c r="N1438" s="28">
        <v>900</v>
      </c>
      <c r="O1438" s="32" t="s">
        <v>108</v>
      </c>
      <c r="P1438" s="28">
        <v>14230</v>
      </c>
      <c r="Q1438" s="93">
        <v>42635</v>
      </c>
      <c r="R1438" s="32">
        <v>900</v>
      </c>
      <c r="S1438" s="20">
        <f t="shared" si="25"/>
        <v>0</v>
      </c>
    </row>
    <row r="1439" spans="1:19" x14ac:dyDescent="0.2">
      <c r="A1439" s="25">
        <v>1433</v>
      </c>
      <c r="B1439" s="11" t="s">
        <v>170</v>
      </c>
      <c r="C1439" s="24">
        <v>42636</v>
      </c>
      <c r="D1439" s="12">
        <v>52001113762</v>
      </c>
      <c r="E1439" s="112">
        <v>42636</v>
      </c>
      <c r="F1439" s="97">
        <v>585.30999999999995</v>
      </c>
      <c r="G1439" s="13" t="s">
        <v>24</v>
      </c>
      <c r="H1439" s="13" t="s">
        <v>2386</v>
      </c>
      <c r="I1439" s="13" t="s">
        <v>130</v>
      </c>
      <c r="J1439" s="13" t="s">
        <v>109</v>
      </c>
      <c r="K1439" s="12">
        <v>0</v>
      </c>
      <c r="L1439" s="136">
        <v>42619</v>
      </c>
      <c r="M1439" s="122">
        <v>42636</v>
      </c>
      <c r="N1439" s="13">
        <v>585.30999999999995</v>
      </c>
      <c r="O1439" s="85" t="s">
        <v>27</v>
      </c>
      <c r="P1439" s="13">
        <v>1403</v>
      </c>
      <c r="Q1439" s="122">
        <v>42619</v>
      </c>
      <c r="R1439" s="13">
        <v>585.30999999999995</v>
      </c>
      <c r="S1439" s="20">
        <f t="shared" si="25"/>
        <v>0</v>
      </c>
    </row>
    <row r="1440" spans="1:19" x14ac:dyDescent="0.2">
      <c r="A1440" s="25">
        <v>1434</v>
      </c>
      <c r="B1440" s="11" t="s">
        <v>178</v>
      </c>
      <c r="C1440" s="24">
        <v>42640</v>
      </c>
      <c r="D1440" s="12">
        <v>1111013</v>
      </c>
      <c r="E1440" s="112">
        <v>42636</v>
      </c>
      <c r="F1440" s="97">
        <v>41</v>
      </c>
      <c r="G1440" s="13" t="s">
        <v>740</v>
      </c>
      <c r="H1440" s="13" t="s">
        <v>2437</v>
      </c>
      <c r="I1440" s="13" t="s">
        <v>130</v>
      </c>
      <c r="J1440" s="13" t="s">
        <v>109</v>
      </c>
      <c r="K1440" s="12">
        <v>0</v>
      </c>
      <c r="L1440" s="136">
        <v>42636</v>
      </c>
      <c r="M1440" s="122">
        <v>42640</v>
      </c>
      <c r="N1440" s="13">
        <v>41</v>
      </c>
      <c r="O1440" s="85" t="s">
        <v>0</v>
      </c>
      <c r="P1440" s="13">
        <v>11</v>
      </c>
      <c r="Q1440" s="122">
        <v>42636</v>
      </c>
      <c r="R1440" s="13">
        <v>41</v>
      </c>
      <c r="S1440" s="20">
        <f t="shared" si="25"/>
        <v>0</v>
      </c>
    </row>
    <row r="1441" spans="1:19" x14ac:dyDescent="0.2">
      <c r="A1441" s="25">
        <v>1435</v>
      </c>
      <c r="B1441" s="11" t="s">
        <v>179</v>
      </c>
      <c r="C1441" s="24">
        <v>42640</v>
      </c>
      <c r="D1441" s="12">
        <v>2016017</v>
      </c>
      <c r="E1441" s="112">
        <v>42636</v>
      </c>
      <c r="F1441" s="97">
        <v>11618.55</v>
      </c>
      <c r="G1441" s="13" t="s">
        <v>2438</v>
      </c>
      <c r="H1441" s="13" t="s">
        <v>2439</v>
      </c>
      <c r="I1441" s="13" t="s">
        <v>130</v>
      </c>
      <c r="J1441" s="13" t="s">
        <v>109</v>
      </c>
      <c r="K1441" s="12">
        <v>30</v>
      </c>
      <c r="L1441" s="136">
        <v>42666</v>
      </c>
      <c r="M1441" s="122">
        <v>42640</v>
      </c>
      <c r="N1441" s="13">
        <v>11518.55</v>
      </c>
      <c r="O1441" s="85" t="s">
        <v>27</v>
      </c>
      <c r="P1441" s="13">
        <v>707.14930000000004</v>
      </c>
      <c r="Q1441" s="122">
        <v>42670</v>
      </c>
      <c r="R1441" s="13">
        <v>11518.55</v>
      </c>
      <c r="S1441" s="20">
        <f t="shared" si="25"/>
        <v>4</v>
      </c>
    </row>
    <row r="1442" spans="1:19" x14ac:dyDescent="0.2">
      <c r="A1442" s="25">
        <v>1436</v>
      </c>
      <c r="B1442" s="28" t="s">
        <v>2442</v>
      </c>
      <c r="C1442" s="29">
        <v>42642</v>
      </c>
      <c r="D1442" s="28">
        <v>1341</v>
      </c>
      <c r="E1442" s="114">
        <v>42614</v>
      </c>
      <c r="F1442" s="99">
        <v>110</v>
      </c>
      <c r="G1442" s="28" t="s">
        <v>2443</v>
      </c>
      <c r="H1442" s="28" t="s">
        <v>79</v>
      </c>
      <c r="I1442" s="28" t="s">
        <v>130</v>
      </c>
      <c r="J1442" s="28" t="s">
        <v>137</v>
      </c>
      <c r="K1442" s="30">
        <v>0</v>
      </c>
      <c r="L1442" s="93">
        <v>42614</v>
      </c>
      <c r="M1442" s="93">
        <v>42642</v>
      </c>
      <c r="N1442" s="28">
        <v>110</v>
      </c>
      <c r="O1442" s="32" t="s">
        <v>90</v>
      </c>
      <c r="P1442" s="28">
        <v>1773</v>
      </c>
      <c r="Q1442" s="93">
        <v>42614</v>
      </c>
      <c r="R1442" s="32">
        <v>110</v>
      </c>
      <c r="S1442" s="20">
        <f t="shared" si="25"/>
        <v>0</v>
      </c>
    </row>
    <row r="1443" spans="1:19" x14ac:dyDescent="0.2">
      <c r="A1443" s="25">
        <v>1437</v>
      </c>
      <c r="B1443" s="11" t="s">
        <v>180</v>
      </c>
      <c r="C1443" s="24">
        <v>42642</v>
      </c>
      <c r="D1443" s="12">
        <v>7298882</v>
      </c>
      <c r="E1443" s="112">
        <v>42633</v>
      </c>
      <c r="F1443" s="97">
        <v>7342.08</v>
      </c>
      <c r="G1443" s="13" t="s">
        <v>2445</v>
      </c>
      <c r="H1443" s="13" t="s">
        <v>832</v>
      </c>
      <c r="I1443" s="13" t="s">
        <v>130</v>
      </c>
      <c r="J1443" s="13" t="s">
        <v>109</v>
      </c>
      <c r="K1443" s="12">
        <v>60</v>
      </c>
      <c r="L1443" s="136">
        <v>42662</v>
      </c>
      <c r="M1443" s="122">
        <v>42642</v>
      </c>
      <c r="N1443" s="13">
        <v>7342.08</v>
      </c>
      <c r="O1443" s="85" t="s">
        <v>3765</v>
      </c>
      <c r="P1443" s="13">
        <v>3440299</v>
      </c>
      <c r="Q1443" s="122">
        <v>42662</v>
      </c>
      <c r="R1443" s="13">
        <v>7342.08</v>
      </c>
      <c r="S1443" s="20">
        <f t="shared" si="25"/>
        <v>0</v>
      </c>
    </row>
    <row r="1444" spans="1:19" x14ac:dyDescent="0.2">
      <c r="A1444" s="25">
        <v>1438</v>
      </c>
      <c r="B1444" s="11" t="s">
        <v>181</v>
      </c>
      <c r="C1444" s="24">
        <v>42642</v>
      </c>
      <c r="D1444" s="12">
        <v>7298883</v>
      </c>
      <c r="E1444" s="112">
        <v>42633</v>
      </c>
      <c r="F1444" s="97">
        <v>12493.22</v>
      </c>
      <c r="G1444" s="13" t="s">
        <v>2445</v>
      </c>
      <c r="H1444" s="13" t="s">
        <v>832</v>
      </c>
      <c r="I1444" s="13" t="s">
        <v>130</v>
      </c>
      <c r="J1444" s="13" t="s">
        <v>109</v>
      </c>
      <c r="K1444" s="12">
        <v>60</v>
      </c>
      <c r="L1444" s="136">
        <v>42662</v>
      </c>
      <c r="M1444" s="122">
        <v>42642</v>
      </c>
      <c r="N1444" s="13">
        <v>12493.22</v>
      </c>
      <c r="O1444" s="85" t="s">
        <v>3765</v>
      </c>
      <c r="P1444" s="13">
        <v>3440299</v>
      </c>
      <c r="Q1444" s="122">
        <v>42662</v>
      </c>
      <c r="R1444" s="13">
        <v>12493.22</v>
      </c>
      <c r="S1444" s="20">
        <f t="shared" si="25"/>
        <v>0</v>
      </c>
    </row>
    <row r="1445" spans="1:19" x14ac:dyDescent="0.2">
      <c r="A1445" s="25">
        <v>1439</v>
      </c>
      <c r="B1445" s="28" t="s">
        <v>2448</v>
      </c>
      <c r="C1445" s="29">
        <v>42643</v>
      </c>
      <c r="D1445" s="28">
        <v>6321</v>
      </c>
      <c r="E1445" s="114">
        <v>42639</v>
      </c>
      <c r="F1445" s="99">
        <v>534.48</v>
      </c>
      <c r="G1445" s="28" t="s">
        <v>2227</v>
      </c>
      <c r="H1445" s="28" t="s">
        <v>1546</v>
      </c>
      <c r="I1445" s="28" t="s">
        <v>130</v>
      </c>
      <c r="J1445" s="28" t="s">
        <v>22</v>
      </c>
      <c r="K1445" s="30">
        <v>30</v>
      </c>
      <c r="L1445" s="93">
        <v>42649</v>
      </c>
      <c r="M1445" s="93">
        <v>42650</v>
      </c>
      <c r="N1445" s="28">
        <v>534.48</v>
      </c>
      <c r="O1445" s="32" t="s">
        <v>20</v>
      </c>
      <c r="P1445" s="28">
        <v>1327</v>
      </c>
      <c r="Q1445" s="93">
        <v>42649</v>
      </c>
      <c r="R1445" s="32">
        <v>534.48</v>
      </c>
      <c r="S1445" s="20">
        <f t="shared" si="25"/>
        <v>0</v>
      </c>
    </row>
    <row r="1446" spans="1:19" x14ac:dyDescent="0.2">
      <c r="A1446" s="25">
        <v>1440</v>
      </c>
      <c r="B1446" s="28" t="s">
        <v>2449</v>
      </c>
      <c r="C1446" s="29">
        <v>42643</v>
      </c>
      <c r="D1446" s="28">
        <v>6317</v>
      </c>
      <c r="E1446" s="114">
        <v>42635</v>
      </c>
      <c r="F1446" s="99">
        <v>95</v>
      </c>
      <c r="G1446" s="28" t="s">
        <v>2227</v>
      </c>
      <c r="H1446" s="28" t="s">
        <v>1548</v>
      </c>
      <c r="I1446" s="28" t="s">
        <v>130</v>
      </c>
      <c r="J1446" s="28" t="s">
        <v>22</v>
      </c>
      <c r="K1446" s="30">
        <v>30</v>
      </c>
      <c r="L1446" s="93">
        <v>42649</v>
      </c>
      <c r="M1446" s="93">
        <v>42650</v>
      </c>
      <c r="N1446" s="28">
        <v>95</v>
      </c>
      <c r="O1446" s="32" t="s">
        <v>20</v>
      </c>
      <c r="P1446" s="28">
        <v>1326</v>
      </c>
      <c r="Q1446" s="93">
        <v>42649</v>
      </c>
      <c r="R1446" s="32">
        <v>95</v>
      </c>
      <c r="S1446" s="20">
        <f t="shared" si="25"/>
        <v>0</v>
      </c>
    </row>
    <row r="1447" spans="1:19" x14ac:dyDescent="0.2">
      <c r="A1447" s="25">
        <v>1441</v>
      </c>
      <c r="B1447" s="28" t="s">
        <v>2450</v>
      </c>
      <c r="C1447" s="29">
        <v>42643</v>
      </c>
      <c r="D1447" s="28">
        <v>3704639875</v>
      </c>
      <c r="E1447" s="114">
        <v>42643</v>
      </c>
      <c r="F1447" s="99">
        <v>215.17</v>
      </c>
      <c r="G1447" s="28" t="s">
        <v>122</v>
      </c>
      <c r="H1447" s="28" t="s">
        <v>275</v>
      </c>
      <c r="I1447" s="28" t="s">
        <v>130</v>
      </c>
      <c r="J1447" s="28" t="s">
        <v>123</v>
      </c>
      <c r="K1447" s="30">
        <v>10</v>
      </c>
      <c r="L1447" s="93">
        <v>42647</v>
      </c>
      <c r="M1447" s="93">
        <v>42647</v>
      </c>
      <c r="N1447" s="28">
        <v>215.17</v>
      </c>
      <c r="O1447" s="32" t="s">
        <v>20</v>
      </c>
      <c r="P1447" s="28">
        <v>1448</v>
      </c>
      <c r="Q1447" s="93">
        <v>42647</v>
      </c>
      <c r="R1447" s="32">
        <v>215.17</v>
      </c>
      <c r="S1447" s="20">
        <f t="shared" si="25"/>
        <v>0</v>
      </c>
    </row>
    <row r="1448" spans="1:19" x14ac:dyDescent="0.2">
      <c r="A1448" s="25">
        <v>1442</v>
      </c>
      <c r="B1448" s="28" t="s">
        <v>2451</v>
      </c>
      <c r="C1448" s="29">
        <v>42643</v>
      </c>
      <c r="D1448" s="28">
        <v>5404401167</v>
      </c>
      <c r="E1448" s="114">
        <v>42643</v>
      </c>
      <c r="F1448" s="99">
        <v>175.74</v>
      </c>
      <c r="G1448" s="28" t="s">
        <v>122</v>
      </c>
      <c r="H1448" s="28" t="s">
        <v>275</v>
      </c>
      <c r="I1448" s="28" t="s">
        <v>130</v>
      </c>
      <c r="J1448" s="28" t="s">
        <v>123</v>
      </c>
      <c r="K1448" s="30">
        <v>10</v>
      </c>
      <c r="L1448" s="93">
        <v>42647</v>
      </c>
      <c r="M1448" s="93">
        <v>42647</v>
      </c>
      <c r="N1448" s="28">
        <v>175.74</v>
      </c>
      <c r="O1448" s="32" t="s">
        <v>20</v>
      </c>
      <c r="P1448" s="28">
        <v>1448</v>
      </c>
      <c r="Q1448" s="93">
        <v>42647</v>
      </c>
      <c r="R1448" s="28">
        <v>175.74</v>
      </c>
      <c r="S1448" s="20">
        <f t="shared" si="25"/>
        <v>0</v>
      </c>
    </row>
    <row r="1449" spans="1:19" x14ac:dyDescent="0.2">
      <c r="A1449" s="25">
        <v>1443</v>
      </c>
      <c r="B1449" s="28" t="s">
        <v>2452</v>
      </c>
      <c r="C1449" s="29">
        <v>42643</v>
      </c>
      <c r="D1449" s="28">
        <v>3111298938</v>
      </c>
      <c r="E1449" s="114">
        <v>42643</v>
      </c>
      <c r="F1449" s="99">
        <v>1017.34</v>
      </c>
      <c r="G1449" s="28" t="s">
        <v>122</v>
      </c>
      <c r="H1449" s="28" t="s">
        <v>275</v>
      </c>
      <c r="I1449" s="28" t="s">
        <v>130</v>
      </c>
      <c r="J1449" s="28" t="s">
        <v>123</v>
      </c>
      <c r="K1449" s="30">
        <v>10</v>
      </c>
      <c r="L1449" s="93">
        <v>42647</v>
      </c>
      <c r="M1449" s="93">
        <v>42647</v>
      </c>
      <c r="N1449" s="28">
        <v>1017.34</v>
      </c>
      <c r="O1449" s="32" t="s">
        <v>20</v>
      </c>
      <c r="P1449" s="28">
        <v>1448</v>
      </c>
      <c r="Q1449" s="93">
        <v>42647</v>
      </c>
      <c r="R1449" s="28">
        <v>1017.34</v>
      </c>
      <c r="S1449" s="20">
        <f t="shared" si="25"/>
        <v>0</v>
      </c>
    </row>
    <row r="1450" spans="1:19" x14ac:dyDescent="0.2">
      <c r="A1450" s="25">
        <v>1444</v>
      </c>
      <c r="B1450" s="28" t="s">
        <v>2453</v>
      </c>
      <c r="C1450" s="29">
        <v>42643</v>
      </c>
      <c r="D1450" s="28">
        <v>3704639874</v>
      </c>
      <c r="E1450" s="114">
        <v>42643</v>
      </c>
      <c r="F1450" s="99">
        <v>159.71</v>
      </c>
      <c r="G1450" s="28" t="s">
        <v>122</v>
      </c>
      <c r="H1450" s="28" t="s">
        <v>2454</v>
      </c>
      <c r="I1450" s="28" t="s">
        <v>130</v>
      </c>
      <c r="J1450" s="28" t="s">
        <v>123</v>
      </c>
      <c r="K1450" s="30">
        <v>10</v>
      </c>
      <c r="L1450" s="93">
        <v>42647</v>
      </c>
      <c r="M1450" s="93">
        <v>42647</v>
      </c>
      <c r="N1450" s="28">
        <v>159.71</v>
      </c>
      <c r="O1450" s="32" t="s">
        <v>20</v>
      </c>
      <c r="P1450" s="28">
        <v>1448</v>
      </c>
      <c r="Q1450" s="93">
        <v>42647</v>
      </c>
      <c r="R1450" s="28">
        <v>159.71</v>
      </c>
      <c r="S1450" s="20">
        <f t="shared" si="25"/>
        <v>0</v>
      </c>
    </row>
    <row r="1451" spans="1:19" x14ac:dyDescent="0.2">
      <c r="A1451" s="25">
        <v>1445</v>
      </c>
      <c r="B1451" s="28" t="s">
        <v>2455</v>
      </c>
      <c r="C1451" s="29">
        <v>42643</v>
      </c>
      <c r="D1451" s="28">
        <v>5704092127</v>
      </c>
      <c r="E1451" s="114">
        <v>42643</v>
      </c>
      <c r="F1451" s="99">
        <v>611.99</v>
      </c>
      <c r="G1451" s="28" t="s">
        <v>122</v>
      </c>
      <c r="H1451" s="28" t="s">
        <v>275</v>
      </c>
      <c r="I1451" s="28" t="s">
        <v>130</v>
      </c>
      <c r="J1451" s="28" t="s">
        <v>123</v>
      </c>
      <c r="K1451" s="30">
        <v>10</v>
      </c>
      <c r="L1451" s="93">
        <v>42647</v>
      </c>
      <c r="M1451" s="93">
        <v>42647</v>
      </c>
      <c r="N1451" s="28">
        <v>611.99</v>
      </c>
      <c r="O1451" s="32" t="s">
        <v>20</v>
      </c>
      <c r="P1451" s="28">
        <v>1448</v>
      </c>
      <c r="Q1451" s="93">
        <v>42647</v>
      </c>
      <c r="R1451" s="28">
        <v>611.99</v>
      </c>
      <c r="S1451" s="20">
        <f t="shared" si="25"/>
        <v>0</v>
      </c>
    </row>
    <row r="1452" spans="1:19" x14ac:dyDescent="0.2">
      <c r="A1452" s="25">
        <v>1446</v>
      </c>
      <c r="B1452" s="28" t="s">
        <v>115</v>
      </c>
      <c r="C1452" s="29">
        <v>42643</v>
      </c>
      <c r="D1452" s="28">
        <v>5404401168</v>
      </c>
      <c r="E1452" s="114">
        <v>42643</v>
      </c>
      <c r="F1452" s="99">
        <v>20.12</v>
      </c>
      <c r="G1452" s="28" t="s">
        <v>122</v>
      </c>
      <c r="H1452" s="28" t="s">
        <v>275</v>
      </c>
      <c r="I1452" s="28" t="s">
        <v>130</v>
      </c>
      <c r="J1452" s="28" t="s">
        <v>123</v>
      </c>
      <c r="K1452" s="30">
        <v>10</v>
      </c>
      <c r="L1452" s="93">
        <v>42647</v>
      </c>
      <c r="M1452" s="93">
        <v>42647</v>
      </c>
      <c r="N1452" s="28">
        <v>20.12</v>
      </c>
      <c r="O1452" s="32" t="s">
        <v>20</v>
      </c>
      <c r="P1452" s="28">
        <v>1448</v>
      </c>
      <c r="Q1452" s="93">
        <v>42647</v>
      </c>
      <c r="R1452" s="28">
        <v>20.12</v>
      </c>
      <c r="S1452" s="20">
        <f t="shared" si="25"/>
        <v>0</v>
      </c>
    </row>
    <row r="1453" spans="1:19" x14ac:dyDescent="0.2">
      <c r="A1453" s="25">
        <v>1447</v>
      </c>
      <c r="B1453" s="28" t="s">
        <v>2456</v>
      </c>
      <c r="C1453" s="29">
        <v>42643</v>
      </c>
      <c r="D1453" s="28">
        <v>3604695308</v>
      </c>
      <c r="E1453" s="114">
        <v>42643</v>
      </c>
      <c r="F1453" s="99">
        <v>267.61</v>
      </c>
      <c r="G1453" s="28" t="s">
        <v>122</v>
      </c>
      <c r="H1453" s="28" t="s">
        <v>275</v>
      </c>
      <c r="I1453" s="28" t="s">
        <v>130</v>
      </c>
      <c r="J1453" s="28" t="s">
        <v>123</v>
      </c>
      <c r="K1453" s="30">
        <v>10</v>
      </c>
      <c r="L1453" s="93">
        <v>42647</v>
      </c>
      <c r="M1453" s="93">
        <v>42647</v>
      </c>
      <c r="N1453" s="28">
        <v>267.61</v>
      </c>
      <c r="O1453" s="32" t="s">
        <v>20</v>
      </c>
      <c r="P1453" s="28">
        <v>1448</v>
      </c>
      <c r="Q1453" s="93">
        <v>42647</v>
      </c>
      <c r="R1453" s="28">
        <v>267.61</v>
      </c>
      <c r="S1453" s="20">
        <f t="shared" si="25"/>
        <v>0</v>
      </c>
    </row>
    <row r="1454" spans="1:19" x14ac:dyDescent="0.2">
      <c r="A1454" s="25">
        <v>1448</v>
      </c>
      <c r="B1454" s="28" t="s">
        <v>2457</v>
      </c>
      <c r="C1454" s="29">
        <v>42643</v>
      </c>
      <c r="D1454" s="28">
        <v>5704092126</v>
      </c>
      <c r="E1454" s="114">
        <v>42643</v>
      </c>
      <c r="F1454" s="99">
        <v>318</v>
      </c>
      <c r="G1454" s="28" t="s">
        <v>122</v>
      </c>
      <c r="H1454" s="28" t="s">
        <v>275</v>
      </c>
      <c r="I1454" s="28" t="s">
        <v>130</v>
      </c>
      <c r="J1454" s="28" t="s">
        <v>123</v>
      </c>
      <c r="K1454" s="30">
        <v>10</v>
      </c>
      <c r="L1454" s="93">
        <v>42647</v>
      </c>
      <c r="M1454" s="93">
        <v>42647</v>
      </c>
      <c r="N1454" s="28">
        <v>318</v>
      </c>
      <c r="O1454" s="32" t="s">
        <v>20</v>
      </c>
      <c r="P1454" s="28">
        <v>1448</v>
      </c>
      <c r="Q1454" s="93">
        <v>42647</v>
      </c>
      <c r="R1454" s="28">
        <v>318</v>
      </c>
      <c r="S1454" s="20">
        <f t="shared" si="25"/>
        <v>0</v>
      </c>
    </row>
    <row r="1455" spans="1:19" x14ac:dyDescent="0.2">
      <c r="A1455" s="25">
        <v>1449</v>
      </c>
      <c r="B1455" s="28" t="s">
        <v>2458</v>
      </c>
      <c r="C1455" s="29">
        <v>42643</v>
      </c>
      <c r="D1455" s="28">
        <v>3604695310</v>
      </c>
      <c r="E1455" s="114">
        <v>42643</v>
      </c>
      <c r="F1455" s="99">
        <v>344.19</v>
      </c>
      <c r="G1455" s="28" t="s">
        <v>122</v>
      </c>
      <c r="H1455" s="28" t="s">
        <v>275</v>
      </c>
      <c r="I1455" s="28" t="s">
        <v>130</v>
      </c>
      <c r="J1455" s="28" t="s">
        <v>123</v>
      </c>
      <c r="K1455" s="30">
        <v>10</v>
      </c>
      <c r="L1455" s="93">
        <v>42647</v>
      </c>
      <c r="M1455" s="93">
        <v>42647</v>
      </c>
      <c r="N1455" s="28">
        <v>344.19</v>
      </c>
      <c r="O1455" s="32" t="s">
        <v>20</v>
      </c>
      <c r="P1455" s="28">
        <v>1448</v>
      </c>
      <c r="Q1455" s="93">
        <v>42647</v>
      </c>
      <c r="R1455" s="28">
        <v>344.19</v>
      </c>
      <c r="S1455" s="20">
        <f t="shared" si="25"/>
        <v>0</v>
      </c>
    </row>
    <row r="1456" spans="1:19" x14ac:dyDescent="0.2">
      <c r="A1456" s="25">
        <v>1450</v>
      </c>
      <c r="B1456" s="28" t="s">
        <v>116</v>
      </c>
      <c r="C1456" s="29">
        <v>42643</v>
      </c>
      <c r="D1456" s="28">
        <v>938</v>
      </c>
      <c r="E1456" s="114">
        <v>42641</v>
      </c>
      <c r="F1456" s="99">
        <v>400</v>
      </c>
      <c r="G1456" s="28" t="s">
        <v>1906</v>
      </c>
      <c r="H1456" s="28" t="s">
        <v>79</v>
      </c>
      <c r="I1456" s="28" t="s">
        <v>130</v>
      </c>
      <c r="J1456" s="28" t="s">
        <v>234</v>
      </c>
      <c r="K1456" s="30">
        <v>0</v>
      </c>
      <c r="L1456" s="93">
        <v>42641</v>
      </c>
      <c r="M1456" s="93">
        <v>42643</v>
      </c>
      <c r="N1456" s="28">
        <v>400</v>
      </c>
      <c r="O1456" s="32" t="s">
        <v>108</v>
      </c>
      <c r="P1456" s="28">
        <v>648</v>
      </c>
      <c r="Q1456" s="93">
        <v>42641</v>
      </c>
      <c r="R1456" s="32">
        <v>400</v>
      </c>
      <c r="S1456" s="20">
        <f t="shared" si="25"/>
        <v>0</v>
      </c>
    </row>
    <row r="1457" spans="1:19" x14ac:dyDescent="0.2">
      <c r="A1457" s="25">
        <v>1451</v>
      </c>
      <c r="B1457" s="28" t="s">
        <v>2459</v>
      </c>
      <c r="C1457" s="29">
        <v>42646</v>
      </c>
      <c r="D1457" s="28">
        <v>2025341</v>
      </c>
      <c r="E1457" s="114">
        <v>42642</v>
      </c>
      <c r="F1457" s="99">
        <v>1048</v>
      </c>
      <c r="G1457" s="28" t="s">
        <v>2460</v>
      </c>
      <c r="H1457" s="28" t="s">
        <v>79</v>
      </c>
      <c r="I1457" s="28" t="s">
        <v>130</v>
      </c>
      <c r="J1457" s="28" t="s">
        <v>208</v>
      </c>
      <c r="K1457" s="30">
        <v>0</v>
      </c>
      <c r="L1457" s="93">
        <v>42642</v>
      </c>
      <c r="M1457" s="93">
        <v>42646</v>
      </c>
      <c r="N1457" s="28">
        <v>1048</v>
      </c>
      <c r="O1457" s="32" t="s">
        <v>90</v>
      </c>
      <c r="P1457" s="28">
        <v>3942</v>
      </c>
      <c r="Q1457" s="93">
        <v>42642</v>
      </c>
      <c r="R1457" s="32">
        <v>1048</v>
      </c>
      <c r="S1457" s="20">
        <f t="shared" si="25"/>
        <v>0</v>
      </c>
    </row>
    <row r="1458" spans="1:19" x14ac:dyDescent="0.2">
      <c r="A1458" s="25">
        <v>1452</v>
      </c>
      <c r="B1458" s="28" t="s">
        <v>2461</v>
      </c>
      <c r="C1458" s="29">
        <v>42646</v>
      </c>
      <c r="D1458" s="28">
        <v>2025343</v>
      </c>
      <c r="E1458" s="114">
        <v>42642</v>
      </c>
      <c r="F1458" s="99">
        <v>1048</v>
      </c>
      <c r="G1458" s="28" t="s">
        <v>2460</v>
      </c>
      <c r="H1458" s="28" t="s">
        <v>79</v>
      </c>
      <c r="I1458" s="28" t="s">
        <v>130</v>
      </c>
      <c r="J1458" s="28" t="s">
        <v>208</v>
      </c>
      <c r="K1458" s="30">
        <v>0</v>
      </c>
      <c r="L1458" s="93">
        <v>42642</v>
      </c>
      <c r="M1458" s="93">
        <v>42646</v>
      </c>
      <c r="N1458" s="28">
        <v>1048</v>
      </c>
      <c r="O1458" s="32" t="s">
        <v>90</v>
      </c>
      <c r="P1458" s="28">
        <v>3943</v>
      </c>
      <c r="Q1458" s="93">
        <v>42642</v>
      </c>
      <c r="R1458" s="32">
        <v>1048</v>
      </c>
      <c r="S1458" s="20">
        <f t="shared" si="25"/>
        <v>0</v>
      </c>
    </row>
    <row r="1459" spans="1:19" x14ac:dyDescent="0.2">
      <c r="A1459" s="25">
        <v>1453</v>
      </c>
      <c r="B1459" s="28" t="s">
        <v>2462</v>
      </c>
      <c r="C1459" s="29">
        <v>42646</v>
      </c>
      <c r="D1459" s="28">
        <v>87888</v>
      </c>
      <c r="E1459" s="114">
        <v>42641</v>
      </c>
      <c r="F1459" s="99">
        <v>112.07</v>
      </c>
      <c r="G1459" s="28" t="s">
        <v>99</v>
      </c>
      <c r="H1459" s="28" t="s">
        <v>203</v>
      </c>
      <c r="I1459" s="28" t="s">
        <v>130</v>
      </c>
      <c r="J1459" s="28" t="s">
        <v>135</v>
      </c>
      <c r="K1459" s="30">
        <v>0</v>
      </c>
      <c r="L1459" s="93">
        <v>42641</v>
      </c>
      <c r="M1459" s="93">
        <v>42646</v>
      </c>
      <c r="N1459" s="28">
        <v>112.07</v>
      </c>
      <c r="O1459" s="32" t="s">
        <v>27</v>
      </c>
      <c r="P1459" s="28">
        <v>1438</v>
      </c>
      <c r="Q1459" s="93">
        <v>42639</v>
      </c>
      <c r="R1459" s="32">
        <v>112.07</v>
      </c>
      <c r="S1459" s="20">
        <f t="shared" si="25"/>
        <v>-2</v>
      </c>
    </row>
    <row r="1460" spans="1:19" x14ac:dyDescent="0.2">
      <c r="A1460" s="25">
        <v>1454</v>
      </c>
      <c r="B1460" s="28" t="s">
        <v>2463</v>
      </c>
      <c r="C1460" s="29">
        <v>42646</v>
      </c>
      <c r="D1460" s="28">
        <v>87889</v>
      </c>
      <c r="E1460" s="114">
        <v>42641</v>
      </c>
      <c r="F1460" s="99">
        <v>1067.28</v>
      </c>
      <c r="G1460" s="28" t="s">
        <v>99</v>
      </c>
      <c r="H1460" s="28" t="s">
        <v>203</v>
      </c>
      <c r="I1460" s="28" t="s">
        <v>130</v>
      </c>
      <c r="J1460" s="28" t="s">
        <v>135</v>
      </c>
      <c r="K1460" s="30">
        <v>0</v>
      </c>
      <c r="L1460" s="93">
        <v>42641</v>
      </c>
      <c r="M1460" s="93">
        <v>42646</v>
      </c>
      <c r="N1460" s="28">
        <v>1067.28</v>
      </c>
      <c r="O1460" s="32" t="s">
        <v>27</v>
      </c>
      <c r="P1460" s="28">
        <v>1438</v>
      </c>
      <c r="Q1460" s="93">
        <v>42639</v>
      </c>
      <c r="R1460" s="32">
        <v>1067.28</v>
      </c>
      <c r="S1460" s="20">
        <f t="shared" si="25"/>
        <v>-2</v>
      </c>
    </row>
    <row r="1461" spans="1:19" x14ac:dyDescent="0.2">
      <c r="A1461" s="25">
        <v>1455</v>
      </c>
      <c r="B1461" s="11" t="s">
        <v>183</v>
      </c>
      <c r="C1461" s="24">
        <v>42646</v>
      </c>
      <c r="D1461" s="12">
        <v>5404401166</v>
      </c>
      <c r="E1461" s="112">
        <v>42643</v>
      </c>
      <c r="F1461" s="97">
        <v>25</v>
      </c>
      <c r="G1461" s="13" t="s">
        <v>122</v>
      </c>
      <c r="H1461" s="13" t="s">
        <v>110</v>
      </c>
      <c r="I1461" s="13" t="s">
        <v>130</v>
      </c>
      <c r="J1461" s="13" t="s">
        <v>109</v>
      </c>
      <c r="K1461" s="12">
        <v>10</v>
      </c>
      <c r="L1461" s="136">
        <v>42653</v>
      </c>
      <c r="M1461" s="122">
        <v>42646</v>
      </c>
      <c r="N1461" s="13">
        <v>25</v>
      </c>
      <c r="O1461" s="85" t="s">
        <v>20</v>
      </c>
      <c r="P1461" s="13">
        <v>763</v>
      </c>
      <c r="Q1461" s="122">
        <v>42649</v>
      </c>
      <c r="R1461" s="13">
        <v>25</v>
      </c>
      <c r="S1461" s="20">
        <f t="shared" si="25"/>
        <v>-4</v>
      </c>
    </row>
    <row r="1462" spans="1:19" x14ac:dyDescent="0.2">
      <c r="A1462" s="25">
        <v>1456</v>
      </c>
      <c r="B1462" s="11" t="s">
        <v>184</v>
      </c>
      <c r="C1462" s="24">
        <v>42647</v>
      </c>
      <c r="D1462" s="12">
        <v>44128</v>
      </c>
      <c r="E1462" s="112">
        <v>42643</v>
      </c>
      <c r="F1462" s="97">
        <v>3039.72</v>
      </c>
      <c r="G1462" s="13" t="s">
        <v>1384</v>
      </c>
      <c r="H1462" s="13" t="s">
        <v>1385</v>
      </c>
      <c r="I1462" s="13" t="s">
        <v>130</v>
      </c>
      <c r="J1462" s="13" t="s">
        <v>109</v>
      </c>
      <c r="K1462" s="12">
        <v>0</v>
      </c>
      <c r="L1462" s="136">
        <v>42643</v>
      </c>
      <c r="M1462" s="122">
        <v>42647</v>
      </c>
      <c r="N1462" s="13">
        <v>3039.72</v>
      </c>
      <c r="O1462" s="85" t="s">
        <v>27</v>
      </c>
      <c r="P1462" s="13">
        <v>704</v>
      </c>
      <c r="Q1462" s="122">
        <v>42642</v>
      </c>
      <c r="R1462" s="13">
        <v>3039.72</v>
      </c>
      <c r="S1462" s="20">
        <f t="shared" si="25"/>
        <v>-1</v>
      </c>
    </row>
    <row r="1463" spans="1:19" x14ac:dyDescent="0.2">
      <c r="A1463" s="25">
        <v>1457</v>
      </c>
      <c r="B1463" s="11" t="s">
        <v>2464</v>
      </c>
      <c r="C1463" s="24">
        <v>42647</v>
      </c>
      <c r="D1463" s="12">
        <v>52001114149</v>
      </c>
      <c r="E1463" s="112">
        <v>42646</v>
      </c>
      <c r="F1463" s="97">
        <v>820.2</v>
      </c>
      <c r="G1463" s="13" t="s">
        <v>24</v>
      </c>
      <c r="H1463" s="13" t="s">
        <v>2465</v>
      </c>
      <c r="I1463" s="13" t="s">
        <v>130</v>
      </c>
      <c r="J1463" s="13" t="s">
        <v>109</v>
      </c>
      <c r="K1463" s="12">
        <v>0</v>
      </c>
      <c r="L1463" s="136">
        <v>42657</v>
      </c>
      <c r="M1463" s="122">
        <v>42647</v>
      </c>
      <c r="N1463" s="13">
        <v>820.2</v>
      </c>
      <c r="O1463" s="85" t="s">
        <v>20</v>
      </c>
      <c r="P1463" s="13">
        <v>1467</v>
      </c>
      <c r="Q1463" s="122">
        <v>42656</v>
      </c>
      <c r="R1463" s="13">
        <v>820.2</v>
      </c>
      <c r="S1463" s="20">
        <f t="shared" si="25"/>
        <v>-1</v>
      </c>
    </row>
    <row r="1464" spans="1:19" x14ac:dyDescent="0.2">
      <c r="A1464" s="25">
        <v>1458</v>
      </c>
      <c r="B1464" s="11" t="s">
        <v>2466</v>
      </c>
      <c r="C1464" s="24">
        <v>42646</v>
      </c>
      <c r="D1464" s="12">
        <v>1041</v>
      </c>
      <c r="E1464" s="112">
        <v>42643</v>
      </c>
      <c r="F1464" s="97">
        <v>500</v>
      </c>
      <c r="G1464" s="13" t="s">
        <v>1780</v>
      </c>
      <c r="H1464" s="13" t="s">
        <v>79</v>
      </c>
      <c r="I1464" s="13" t="s">
        <v>130</v>
      </c>
      <c r="J1464" s="13" t="s">
        <v>1466</v>
      </c>
      <c r="K1464" s="12">
        <v>0</v>
      </c>
      <c r="L1464" s="136">
        <v>42643</v>
      </c>
      <c r="M1464" s="122">
        <v>42648</v>
      </c>
      <c r="N1464" s="13">
        <v>500</v>
      </c>
      <c r="O1464" s="85" t="s">
        <v>72</v>
      </c>
      <c r="P1464" s="13">
        <v>26199</v>
      </c>
      <c r="Q1464" s="122">
        <v>42643</v>
      </c>
      <c r="R1464" s="13">
        <v>500</v>
      </c>
      <c r="S1464" s="20">
        <f t="shared" si="25"/>
        <v>0</v>
      </c>
    </row>
    <row r="1465" spans="1:19" x14ac:dyDescent="0.2">
      <c r="A1465" s="25">
        <v>1459</v>
      </c>
      <c r="B1465" s="28" t="s">
        <v>2467</v>
      </c>
      <c r="C1465" s="29">
        <v>42646</v>
      </c>
      <c r="D1465" s="28">
        <v>3504723027</v>
      </c>
      <c r="E1465" s="114">
        <v>42643</v>
      </c>
      <c r="F1465" s="99">
        <v>316.36</v>
      </c>
      <c r="G1465" s="28" t="s">
        <v>122</v>
      </c>
      <c r="H1465" s="28" t="s">
        <v>275</v>
      </c>
      <c r="I1465" s="28" t="s">
        <v>130</v>
      </c>
      <c r="J1465" s="28" t="s">
        <v>123</v>
      </c>
      <c r="K1465" s="30">
        <v>10</v>
      </c>
      <c r="L1465" s="93">
        <v>42647</v>
      </c>
      <c r="M1465" s="93">
        <v>42650</v>
      </c>
      <c r="N1465" s="28">
        <v>316.36</v>
      </c>
      <c r="O1465" s="32" t="s">
        <v>20</v>
      </c>
      <c r="P1465" s="28">
        <v>1448</v>
      </c>
      <c r="Q1465" s="93">
        <v>42647</v>
      </c>
      <c r="R1465" s="28">
        <v>316.36</v>
      </c>
      <c r="S1465" s="20">
        <f t="shared" si="25"/>
        <v>0</v>
      </c>
    </row>
    <row r="1466" spans="1:19" x14ac:dyDescent="0.2">
      <c r="A1466" s="25">
        <v>1460</v>
      </c>
      <c r="B1466" s="28" t="s">
        <v>2468</v>
      </c>
      <c r="C1466" s="29">
        <v>42646</v>
      </c>
      <c r="D1466" s="28">
        <v>3504723028</v>
      </c>
      <c r="E1466" s="114">
        <v>42643</v>
      </c>
      <c r="F1466" s="99">
        <v>226.75</v>
      </c>
      <c r="G1466" s="28" t="s">
        <v>122</v>
      </c>
      <c r="H1466" s="28" t="s">
        <v>275</v>
      </c>
      <c r="I1466" s="28" t="s">
        <v>130</v>
      </c>
      <c r="J1466" s="28" t="s">
        <v>123</v>
      </c>
      <c r="K1466" s="30">
        <v>10</v>
      </c>
      <c r="L1466" s="93">
        <v>42647</v>
      </c>
      <c r="M1466" s="93">
        <v>42650</v>
      </c>
      <c r="N1466" s="28">
        <v>226.75</v>
      </c>
      <c r="O1466" s="32" t="s">
        <v>20</v>
      </c>
      <c r="P1466" s="28">
        <v>1448</v>
      </c>
      <c r="Q1466" s="93">
        <v>42647</v>
      </c>
      <c r="R1466" s="28">
        <v>226.75</v>
      </c>
      <c r="S1466" s="20">
        <f t="shared" si="25"/>
        <v>0</v>
      </c>
    </row>
    <row r="1467" spans="1:19" x14ac:dyDescent="0.2">
      <c r="A1467" s="25">
        <v>1461</v>
      </c>
      <c r="B1467" s="28" t="s">
        <v>2469</v>
      </c>
      <c r="C1467" s="29">
        <v>42648</v>
      </c>
      <c r="D1467" s="28">
        <v>220159276</v>
      </c>
      <c r="E1467" s="114">
        <v>42633</v>
      </c>
      <c r="F1467" s="99">
        <v>41761.43</v>
      </c>
      <c r="G1467" s="28" t="s">
        <v>663</v>
      </c>
      <c r="H1467" s="28" t="s">
        <v>2153</v>
      </c>
      <c r="I1467" s="28" t="s">
        <v>130</v>
      </c>
      <c r="J1467" s="28" t="s">
        <v>123</v>
      </c>
      <c r="K1467" s="30">
        <v>10</v>
      </c>
      <c r="L1467" s="93">
        <v>42643</v>
      </c>
      <c r="M1467" s="93">
        <v>42650</v>
      </c>
      <c r="N1467" s="28">
        <v>41761.43</v>
      </c>
      <c r="O1467" s="32" t="s">
        <v>20</v>
      </c>
      <c r="P1467" s="28">
        <v>1445</v>
      </c>
      <c r="Q1467" s="93">
        <v>42642</v>
      </c>
      <c r="R1467" s="32">
        <v>41761.43</v>
      </c>
      <c r="S1467" s="20">
        <f t="shared" ref="S1467:S1530" si="26">Q1467-L1467</f>
        <v>-1</v>
      </c>
    </row>
    <row r="1468" spans="1:19" x14ac:dyDescent="0.2">
      <c r="A1468" s="25">
        <v>1462</v>
      </c>
      <c r="B1468" s="28" t="s">
        <v>2470</v>
      </c>
      <c r="C1468" s="29">
        <v>42648</v>
      </c>
      <c r="D1468" s="28">
        <v>167</v>
      </c>
      <c r="E1468" s="114">
        <v>42648</v>
      </c>
      <c r="F1468" s="99">
        <v>800</v>
      </c>
      <c r="G1468" s="28" t="s">
        <v>2447</v>
      </c>
      <c r="H1468" s="28" t="s">
        <v>79</v>
      </c>
      <c r="I1468" s="28" t="s">
        <v>130</v>
      </c>
      <c r="J1468" s="28" t="s">
        <v>234</v>
      </c>
      <c r="K1468" s="30">
        <v>0</v>
      </c>
      <c r="L1468" s="93">
        <v>42648</v>
      </c>
      <c r="M1468" s="93">
        <v>42649</v>
      </c>
      <c r="N1468" s="28">
        <v>800</v>
      </c>
      <c r="O1468" s="32" t="s">
        <v>20</v>
      </c>
      <c r="P1468" s="28">
        <v>1451</v>
      </c>
      <c r="Q1468" s="93">
        <v>42649</v>
      </c>
      <c r="R1468" s="32">
        <v>800</v>
      </c>
      <c r="S1468" s="20">
        <f t="shared" si="26"/>
        <v>1</v>
      </c>
    </row>
    <row r="1469" spans="1:19" x14ac:dyDescent="0.2">
      <c r="A1469" s="25">
        <v>1463</v>
      </c>
      <c r="B1469" s="28" t="s">
        <v>2471</v>
      </c>
      <c r="C1469" s="29">
        <v>42648</v>
      </c>
      <c r="D1469" s="28">
        <v>169</v>
      </c>
      <c r="E1469" s="114">
        <v>42648</v>
      </c>
      <c r="F1469" s="99">
        <v>800</v>
      </c>
      <c r="G1469" s="28" t="s">
        <v>2447</v>
      </c>
      <c r="H1469" s="28" t="s">
        <v>79</v>
      </c>
      <c r="I1469" s="28" t="s">
        <v>130</v>
      </c>
      <c r="J1469" s="28" t="s">
        <v>234</v>
      </c>
      <c r="K1469" s="30">
        <v>0</v>
      </c>
      <c r="L1469" s="93">
        <v>42648</v>
      </c>
      <c r="M1469" s="93">
        <v>42649</v>
      </c>
      <c r="N1469" s="28">
        <v>800</v>
      </c>
      <c r="O1469" s="32" t="s">
        <v>20</v>
      </c>
      <c r="P1469" s="28">
        <v>1451</v>
      </c>
      <c r="Q1469" s="93">
        <v>42649</v>
      </c>
      <c r="R1469" s="32">
        <v>800</v>
      </c>
      <c r="S1469" s="20">
        <f t="shared" si="26"/>
        <v>1</v>
      </c>
    </row>
    <row r="1470" spans="1:19" x14ac:dyDescent="0.2">
      <c r="A1470" s="25">
        <v>1464</v>
      </c>
      <c r="B1470" s="28" t="s">
        <v>2894</v>
      </c>
      <c r="C1470" s="29">
        <v>42648</v>
      </c>
      <c r="D1470" s="28">
        <v>160</v>
      </c>
      <c r="E1470" s="114">
        <v>42642</v>
      </c>
      <c r="F1470" s="99">
        <v>800</v>
      </c>
      <c r="G1470" s="28" t="s">
        <v>2447</v>
      </c>
      <c r="H1470" s="28" t="s">
        <v>79</v>
      </c>
      <c r="I1470" s="28" t="s">
        <v>130</v>
      </c>
      <c r="J1470" s="28" t="s">
        <v>234</v>
      </c>
      <c r="K1470" s="30">
        <v>0</v>
      </c>
      <c r="L1470" s="93">
        <v>42649</v>
      </c>
      <c r="M1470" s="93">
        <v>42649</v>
      </c>
      <c r="N1470" s="28">
        <v>800</v>
      </c>
      <c r="O1470" s="32" t="s">
        <v>20</v>
      </c>
      <c r="P1470" s="28">
        <v>1451</v>
      </c>
      <c r="Q1470" s="93">
        <v>42649</v>
      </c>
      <c r="R1470" s="32">
        <v>800</v>
      </c>
      <c r="S1470" s="20">
        <f t="shared" si="26"/>
        <v>0</v>
      </c>
    </row>
    <row r="1471" spans="1:19" x14ac:dyDescent="0.2">
      <c r="A1471" s="25">
        <v>1465</v>
      </c>
      <c r="B1471" s="28" t="s">
        <v>2895</v>
      </c>
      <c r="C1471" s="29">
        <v>42648</v>
      </c>
      <c r="D1471" s="28">
        <v>161</v>
      </c>
      <c r="E1471" s="114">
        <v>42642</v>
      </c>
      <c r="F1471" s="99">
        <v>800</v>
      </c>
      <c r="G1471" s="28" t="s">
        <v>2447</v>
      </c>
      <c r="H1471" s="28" t="s">
        <v>79</v>
      </c>
      <c r="I1471" s="28" t="s">
        <v>130</v>
      </c>
      <c r="J1471" s="28" t="s">
        <v>234</v>
      </c>
      <c r="K1471" s="30">
        <v>0</v>
      </c>
      <c r="L1471" s="93">
        <v>42649</v>
      </c>
      <c r="M1471" s="93">
        <v>42649</v>
      </c>
      <c r="N1471" s="28">
        <v>800</v>
      </c>
      <c r="O1471" s="32" t="s">
        <v>20</v>
      </c>
      <c r="P1471" s="28">
        <v>1451</v>
      </c>
      <c r="Q1471" s="93">
        <v>42649</v>
      </c>
      <c r="R1471" s="32">
        <v>800</v>
      </c>
      <c r="S1471" s="20">
        <f t="shared" si="26"/>
        <v>0</v>
      </c>
    </row>
    <row r="1472" spans="1:19" x14ac:dyDescent="0.2">
      <c r="A1472" s="25">
        <v>1466</v>
      </c>
      <c r="B1472" s="28" t="s">
        <v>2472</v>
      </c>
      <c r="C1472" s="29">
        <v>42648</v>
      </c>
      <c r="D1472" s="28">
        <v>2200159537</v>
      </c>
      <c r="E1472" s="114">
        <v>42643</v>
      </c>
      <c r="F1472" s="99">
        <v>976.97</v>
      </c>
      <c r="G1472" s="28" t="s">
        <v>663</v>
      </c>
      <c r="H1472" s="28" t="s">
        <v>51</v>
      </c>
      <c r="I1472" s="28" t="s">
        <v>130</v>
      </c>
      <c r="J1472" s="28" t="s">
        <v>123</v>
      </c>
      <c r="K1472" s="30">
        <v>0</v>
      </c>
      <c r="L1472" s="93">
        <v>42648</v>
      </c>
      <c r="M1472" s="93">
        <v>42650</v>
      </c>
      <c r="N1472" s="28">
        <v>976.97</v>
      </c>
      <c r="O1472" s="85" t="s">
        <v>3765</v>
      </c>
      <c r="P1472" s="28">
        <v>3748749</v>
      </c>
      <c r="Q1472" s="124">
        <v>42648</v>
      </c>
      <c r="R1472" s="28">
        <v>976.97</v>
      </c>
      <c r="S1472" s="20">
        <f t="shared" si="26"/>
        <v>0</v>
      </c>
    </row>
    <row r="1473" spans="1:19" x14ac:dyDescent="0.2">
      <c r="A1473" s="25">
        <v>1467</v>
      </c>
      <c r="B1473" s="28" t="s">
        <v>2473</v>
      </c>
      <c r="C1473" s="29">
        <v>42648</v>
      </c>
      <c r="D1473" s="28">
        <v>2200104915</v>
      </c>
      <c r="E1473" s="114">
        <v>42643</v>
      </c>
      <c r="F1473" s="99">
        <v>819.23</v>
      </c>
      <c r="G1473" s="28" t="s">
        <v>663</v>
      </c>
      <c r="H1473" s="28" t="s">
        <v>51</v>
      </c>
      <c r="I1473" s="28" t="s">
        <v>130</v>
      </c>
      <c r="J1473" s="28" t="s">
        <v>123</v>
      </c>
      <c r="K1473" s="30">
        <v>30</v>
      </c>
      <c r="L1473" s="93">
        <v>42673</v>
      </c>
      <c r="M1473" s="93">
        <v>42650</v>
      </c>
      <c r="N1473" s="28">
        <v>819.23</v>
      </c>
      <c r="O1473" s="85" t="s">
        <v>3765</v>
      </c>
      <c r="P1473" s="28">
        <v>3440306</v>
      </c>
      <c r="Q1473" s="124">
        <v>42673</v>
      </c>
      <c r="R1473" s="28">
        <v>819.23</v>
      </c>
      <c r="S1473" s="20">
        <f t="shared" si="26"/>
        <v>0</v>
      </c>
    </row>
    <row r="1474" spans="1:19" x14ac:dyDescent="0.2">
      <c r="A1474" s="25">
        <v>1468</v>
      </c>
      <c r="B1474" s="28" t="s">
        <v>2474</v>
      </c>
      <c r="C1474" s="29">
        <v>42648</v>
      </c>
      <c r="D1474" s="28">
        <v>2200104916</v>
      </c>
      <c r="E1474" s="114">
        <v>42643</v>
      </c>
      <c r="F1474" s="99">
        <v>1731.13</v>
      </c>
      <c r="G1474" s="28" t="s">
        <v>663</v>
      </c>
      <c r="H1474" s="28" t="s">
        <v>51</v>
      </c>
      <c r="I1474" s="28" t="s">
        <v>130</v>
      </c>
      <c r="J1474" s="28" t="s">
        <v>123</v>
      </c>
      <c r="K1474" s="30">
        <v>30</v>
      </c>
      <c r="L1474" s="93">
        <v>42673</v>
      </c>
      <c r="M1474" s="93">
        <v>42650</v>
      </c>
      <c r="N1474" s="28">
        <v>1731.13</v>
      </c>
      <c r="O1474" s="85" t="s">
        <v>3765</v>
      </c>
      <c r="P1474" s="28">
        <v>3440306</v>
      </c>
      <c r="Q1474" s="124">
        <v>42673</v>
      </c>
      <c r="R1474" s="28">
        <v>1731.13</v>
      </c>
      <c r="S1474" s="20">
        <f t="shared" si="26"/>
        <v>0</v>
      </c>
    </row>
    <row r="1475" spans="1:19" x14ac:dyDescent="0.2">
      <c r="A1475" s="25">
        <v>1469</v>
      </c>
      <c r="B1475" s="28" t="s">
        <v>2475</v>
      </c>
      <c r="C1475" s="29">
        <v>42648</v>
      </c>
      <c r="D1475" s="28">
        <v>2200104917</v>
      </c>
      <c r="E1475" s="114">
        <v>42643</v>
      </c>
      <c r="F1475" s="99">
        <v>335.69</v>
      </c>
      <c r="G1475" s="28" t="s">
        <v>663</v>
      </c>
      <c r="H1475" s="28" t="s">
        <v>51</v>
      </c>
      <c r="I1475" s="28" t="s">
        <v>130</v>
      </c>
      <c r="J1475" s="28" t="s">
        <v>123</v>
      </c>
      <c r="K1475" s="30">
        <v>30</v>
      </c>
      <c r="L1475" s="93">
        <v>42673</v>
      </c>
      <c r="M1475" s="93">
        <v>42650</v>
      </c>
      <c r="N1475" s="28">
        <v>335.69</v>
      </c>
      <c r="O1475" s="85" t="s">
        <v>3765</v>
      </c>
      <c r="P1475" s="28">
        <v>3440306</v>
      </c>
      <c r="Q1475" s="124">
        <v>42673</v>
      </c>
      <c r="R1475" s="28">
        <v>335.69</v>
      </c>
      <c r="S1475" s="20">
        <f t="shared" si="26"/>
        <v>0</v>
      </c>
    </row>
    <row r="1476" spans="1:19" x14ac:dyDescent="0.2">
      <c r="A1476" s="25">
        <v>1470</v>
      </c>
      <c r="B1476" s="28" t="s">
        <v>2476</v>
      </c>
      <c r="C1476" s="29">
        <v>42648</v>
      </c>
      <c r="D1476" s="28">
        <v>2200104918</v>
      </c>
      <c r="E1476" s="114">
        <v>42643</v>
      </c>
      <c r="F1476" s="99">
        <v>1340.89</v>
      </c>
      <c r="G1476" s="28" t="s">
        <v>663</v>
      </c>
      <c r="H1476" s="28" t="s">
        <v>51</v>
      </c>
      <c r="I1476" s="28" t="s">
        <v>130</v>
      </c>
      <c r="J1476" s="28" t="s">
        <v>123</v>
      </c>
      <c r="K1476" s="30">
        <v>30</v>
      </c>
      <c r="L1476" s="93">
        <v>42673</v>
      </c>
      <c r="M1476" s="93">
        <v>42650</v>
      </c>
      <c r="N1476" s="28">
        <v>1340.89</v>
      </c>
      <c r="O1476" s="85" t="s">
        <v>3765</v>
      </c>
      <c r="P1476" s="28">
        <v>3440306</v>
      </c>
      <c r="Q1476" s="124">
        <v>42673</v>
      </c>
      <c r="R1476" s="28">
        <v>1340.89</v>
      </c>
      <c r="S1476" s="20">
        <f t="shared" si="26"/>
        <v>0</v>
      </c>
    </row>
    <row r="1477" spans="1:19" x14ac:dyDescent="0.2">
      <c r="A1477" s="25">
        <v>1471</v>
      </c>
      <c r="B1477" s="28" t="s">
        <v>2477</v>
      </c>
      <c r="C1477" s="29">
        <v>42648</v>
      </c>
      <c r="D1477" s="28">
        <v>2200104919</v>
      </c>
      <c r="E1477" s="114">
        <v>42643</v>
      </c>
      <c r="F1477" s="99">
        <v>2866.66</v>
      </c>
      <c r="G1477" s="28" t="s">
        <v>663</v>
      </c>
      <c r="H1477" s="28" t="s">
        <v>51</v>
      </c>
      <c r="I1477" s="28" t="s">
        <v>130</v>
      </c>
      <c r="J1477" s="28" t="s">
        <v>123</v>
      </c>
      <c r="K1477" s="30">
        <v>30</v>
      </c>
      <c r="L1477" s="93">
        <v>42673</v>
      </c>
      <c r="M1477" s="93">
        <v>42650</v>
      </c>
      <c r="N1477" s="28">
        <v>2866.66</v>
      </c>
      <c r="O1477" s="85" t="s">
        <v>3765</v>
      </c>
      <c r="P1477" s="28">
        <v>3440306</v>
      </c>
      <c r="Q1477" s="124">
        <v>42673</v>
      </c>
      <c r="R1477" s="28">
        <v>2866.66</v>
      </c>
      <c r="S1477" s="20">
        <f t="shared" si="26"/>
        <v>0</v>
      </c>
    </row>
    <row r="1478" spans="1:19" x14ac:dyDescent="0.2">
      <c r="A1478" s="25">
        <v>1472</v>
      </c>
      <c r="B1478" s="11" t="s">
        <v>185</v>
      </c>
      <c r="C1478" s="24">
        <v>42648</v>
      </c>
      <c r="D1478" s="12">
        <v>3604705597</v>
      </c>
      <c r="E1478" s="112">
        <v>42643</v>
      </c>
      <c r="F1478" s="97">
        <v>5062.9799999999996</v>
      </c>
      <c r="G1478" s="13" t="s">
        <v>122</v>
      </c>
      <c r="H1478" s="13" t="s">
        <v>110</v>
      </c>
      <c r="I1478" s="13" t="s">
        <v>130</v>
      </c>
      <c r="J1478" s="13" t="s">
        <v>109</v>
      </c>
      <c r="K1478" s="12">
        <v>10</v>
      </c>
      <c r="L1478" s="136">
        <v>42653</v>
      </c>
      <c r="M1478" s="122">
        <v>42648</v>
      </c>
      <c r="N1478" s="13">
        <v>5062.9799999999996</v>
      </c>
      <c r="O1478" s="85" t="s">
        <v>20</v>
      </c>
      <c r="P1478" s="13">
        <v>796</v>
      </c>
      <c r="Q1478" s="122">
        <v>42649</v>
      </c>
      <c r="R1478" s="13">
        <v>4062.98</v>
      </c>
      <c r="S1478" s="20">
        <f t="shared" si="26"/>
        <v>-4</v>
      </c>
    </row>
    <row r="1479" spans="1:19" x14ac:dyDescent="0.2">
      <c r="A1479" s="25">
        <v>1473</v>
      </c>
      <c r="B1479" s="11" t="s">
        <v>186</v>
      </c>
      <c r="C1479" s="24">
        <v>42648</v>
      </c>
      <c r="D1479" s="12">
        <v>3604705598</v>
      </c>
      <c r="E1479" s="112">
        <v>42644</v>
      </c>
      <c r="F1479" s="97">
        <v>944.8</v>
      </c>
      <c r="G1479" s="13" t="s">
        <v>122</v>
      </c>
      <c r="H1479" s="13" t="s">
        <v>110</v>
      </c>
      <c r="I1479" s="13" t="s">
        <v>130</v>
      </c>
      <c r="J1479" s="13" t="s">
        <v>109</v>
      </c>
      <c r="K1479" s="12">
        <v>10</v>
      </c>
      <c r="L1479" s="136">
        <v>42654</v>
      </c>
      <c r="M1479" s="122">
        <v>42648</v>
      </c>
      <c r="N1479" s="13">
        <v>944.8</v>
      </c>
      <c r="O1479" s="85" t="s">
        <v>20</v>
      </c>
      <c r="P1479" s="13">
        <v>796</v>
      </c>
      <c r="Q1479" s="122">
        <v>42649</v>
      </c>
      <c r="R1479" s="13">
        <v>944.8</v>
      </c>
      <c r="S1479" s="20">
        <f t="shared" si="26"/>
        <v>-5</v>
      </c>
    </row>
    <row r="1480" spans="1:19" x14ac:dyDescent="0.2">
      <c r="A1480" s="25">
        <v>1474</v>
      </c>
      <c r="B1480" s="11" t="s">
        <v>187</v>
      </c>
      <c r="C1480" s="24">
        <v>42648</v>
      </c>
      <c r="D1480" s="12">
        <v>407</v>
      </c>
      <c r="E1480" s="112">
        <v>42643</v>
      </c>
      <c r="F1480" s="97">
        <v>27391.39</v>
      </c>
      <c r="G1480" s="13" t="s">
        <v>1413</v>
      </c>
      <c r="H1480" s="13" t="s">
        <v>2478</v>
      </c>
      <c r="I1480" s="13" t="s">
        <v>130</v>
      </c>
      <c r="J1480" s="13" t="s">
        <v>109</v>
      </c>
      <c r="K1480" s="12">
        <v>60</v>
      </c>
      <c r="L1480" s="136">
        <v>42703</v>
      </c>
      <c r="M1480" s="122">
        <v>42649</v>
      </c>
      <c r="N1480" s="13">
        <v>27391.39</v>
      </c>
      <c r="O1480" s="36" t="s">
        <v>27</v>
      </c>
      <c r="P1480" s="60">
        <v>258</v>
      </c>
      <c r="Q1480" s="130">
        <v>42703</v>
      </c>
      <c r="R1480" s="60">
        <v>27391.39</v>
      </c>
      <c r="S1480" s="61">
        <v>0</v>
      </c>
    </row>
    <row r="1481" spans="1:19" x14ac:dyDescent="0.2">
      <c r="A1481" s="25">
        <v>1475</v>
      </c>
      <c r="B1481" s="28" t="s">
        <v>2479</v>
      </c>
      <c r="C1481" s="29">
        <v>42650</v>
      </c>
      <c r="D1481" s="28">
        <v>2040351</v>
      </c>
      <c r="E1481" s="114">
        <v>42615</v>
      </c>
      <c r="F1481" s="99">
        <v>9980.16</v>
      </c>
      <c r="G1481" s="28" t="s">
        <v>2480</v>
      </c>
      <c r="H1481" s="28" t="s">
        <v>2481</v>
      </c>
      <c r="I1481" s="28" t="s">
        <v>130</v>
      </c>
      <c r="J1481" s="28" t="s">
        <v>117</v>
      </c>
      <c r="K1481" s="30">
        <v>30</v>
      </c>
      <c r="L1481" s="93">
        <v>42648</v>
      </c>
      <c r="M1481" s="93">
        <v>42650</v>
      </c>
      <c r="N1481" s="28">
        <v>9980.16</v>
      </c>
      <c r="O1481" s="32" t="s">
        <v>20</v>
      </c>
      <c r="P1481" s="28">
        <v>1345</v>
      </c>
      <c r="Q1481" s="93">
        <v>42650</v>
      </c>
      <c r="R1481" s="32">
        <v>9980.16</v>
      </c>
      <c r="S1481" s="20">
        <f t="shared" si="26"/>
        <v>2</v>
      </c>
    </row>
    <row r="1482" spans="1:19" x14ac:dyDescent="0.2">
      <c r="A1482" s="25">
        <v>1476</v>
      </c>
      <c r="B1482" s="28" t="s">
        <v>2482</v>
      </c>
      <c r="C1482" s="29">
        <v>42650</v>
      </c>
      <c r="D1482" s="28">
        <v>9089</v>
      </c>
      <c r="E1482" s="114">
        <v>42647</v>
      </c>
      <c r="F1482" s="99">
        <v>660</v>
      </c>
      <c r="G1482" s="28" t="s">
        <v>2483</v>
      </c>
      <c r="H1482" s="28" t="s">
        <v>2484</v>
      </c>
      <c r="I1482" s="28" t="s">
        <v>130</v>
      </c>
      <c r="J1482" s="28" t="s">
        <v>117</v>
      </c>
      <c r="K1482" s="30">
        <v>30</v>
      </c>
      <c r="L1482" s="93">
        <v>42678</v>
      </c>
      <c r="M1482" s="93">
        <v>42670</v>
      </c>
      <c r="N1482" s="28">
        <v>660</v>
      </c>
      <c r="O1482" s="32" t="s">
        <v>20</v>
      </c>
      <c r="P1482" s="28">
        <v>1505</v>
      </c>
      <c r="Q1482" s="93">
        <v>42682</v>
      </c>
      <c r="R1482" s="32">
        <v>660</v>
      </c>
      <c r="S1482" s="20">
        <f t="shared" si="26"/>
        <v>4</v>
      </c>
    </row>
    <row r="1483" spans="1:19" x14ac:dyDescent="0.2">
      <c r="A1483" s="25">
        <v>1477</v>
      </c>
      <c r="B1483" s="28" t="s">
        <v>2485</v>
      </c>
      <c r="C1483" s="29">
        <v>42650</v>
      </c>
      <c r="D1483" s="28">
        <v>51600658</v>
      </c>
      <c r="E1483" s="114">
        <v>42646</v>
      </c>
      <c r="F1483" s="99">
        <v>480</v>
      </c>
      <c r="G1483" s="28" t="s">
        <v>59</v>
      </c>
      <c r="H1483" s="28" t="s">
        <v>1075</v>
      </c>
      <c r="I1483" s="28" t="s">
        <v>130</v>
      </c>
      <c r="J1483" s="28" t="s">
        <v>135</v>
      </c>
      <c r="K1483" s="30">
        <v>20</v>
      </c>
      <c r="L1483" s="93">
        <v>42666</v>
      </c>
      <c r="M1483" s="93">
        <v>42650</v>
      </c>
      <c r="N1483" s="28">
        <v>480</v>
      </c>
      <c r="O1483" s="32" t="s">
        <v>20</v>
      </c>
      <c r="P1483" s="28">
        <v>1481</v>
      </c>
      <c r="Q1483" s="93">
        <v>42664</v>
      </c>
      <c r="R1483" s="32">
        <v>480</v>
      </c>
      <c r="S1483" s="20">
        <f t="shared" si="26"/>
        <v>-2</v>
      </c>
    </row>
    <row r="1484" spans="1:19" x14ac:dyDescent="0.2">
      <c r="A1484" s="25">
        <v>1478</v>
      </c>
      <c r="B1484" s="28" t="s">
        <v>2486</v>
      </c>
      <c r="C1484" s="29">
        <v>42650</v>
      </c>
      <c r="D1484" s="28">
        <v>88058</v>
      </c>
      <c r="E1484" s="114">
        <v>42643</v>
      </c>
      <c r="F1484" s="99">
        <v>224.24</v>
      </c>
      <c r="G1484" s="28" t="s">
        <v>99</v>
      </c>
      <c r="H1484" s="28" t="s">
        <v>2487</v>
      </c>
      <c r="I1484" s="28" t="s">
        <v>130</v>
      </c>
      <c r="J1484" s="28" t="s">
        <v>135</v>
      </c>
      <c r="K1484" s="30">
        <v>0</v>
      </c>
      <c r="L1484" s="93">
        <v>42643</v>
      </c>
      <c r="M1484" s="93">
        <v>42650</v>
      </c>
      <c r="N1484" s="28">
        <v>224.24</v>
      </c>
      <c r="O1484" s="32" t="s">
        <v>27</v>
      </c>
      <c r="P1484" s="28">
        <v>1446</v>
      </c>
      <c r="Q1484" s="93">
        <v>42643</v>
      </c>
      <c r="R1484" s="32">
        <v>224.24</v>
      </c>
      <c r="S1484" s="20">
        <f t="shared" si="26"/>
        <v>0</v>
      </c>
    </row>
    <row r="1485" spans="1:19" x14ac:dyDescent="0.2">
      <c r="A1485" s="25">
        <v>1479</v>
      </c>
      <c r="B1485" s="28" t="s">
        <v>2488</v>
      </c>
      <c r="C1485" s="29">
        <v>42650</v>
      </c>
      <c r="D1485" s="28">
        <v>6336</v>
      </c>
      <c r="E1485" s="114">
        <v>42651</v>
      </c>
      <c r="F1485" s="99">
        <v>960.01</v>
      </c>
      <c r="G1485" s="28" t="s">
        <v>2227</v>
      </c>
      <c r="H1485" s="28" t="s">
        <v>2489</v>
      </c>
      <c r="I1485" s="28" t="s">
        <v>130</v>
      </c>
      <c r="J1485" s="28" t="s">
        <v>22</v>
      </c>
      <c r="K1485" s="30">
        <v>30</v>
      </c>
      <c r="L1485" s="93">
        <v>42682</v>
      </c>
      <c r="M1485" s="93">
        <v>42654</v>
      </c>
      <c r="N1485" s="28">
        <v>960.01</v>
      </c>
      <c r="O1485" s="32" t="s">
        <v>20</v>
      </c>
      <c r="P1485" s="28">
        <v>1508</v>
      </c>
      <c r="Q1485" s="93">
        <v>42682</v>
      </c>
      <c r="R1485" s="32">
        <v>960.01</v>
      </c>
      <c r="S1485" s="20">
        <f t="shared" si="26"/>
        <v>0</v>
      </c>
    </row>
    <row r="1486" spans="1:19" x14ac:dyDescent="0.2">
      <c r="A1486" s="25">
        <v>1480</v>
      </c>
      <c r="B1486" s="28" t="s">
        <v>2490</v>
      </c>
      <c r="C1486" s="29">
        <v>42650</v>
      </c>
      <c r="D1486" s="28">
        <v>1768</v>
      </c>
      <c r="E1486" s="114">
        <v>42647</v>
      </c>
      <c r="F1486" s="99">
        <v>403.2</v>
      </c>
      <c r="G1486" s="28" t="s">
        <v>2154</v>
      </c>
      <c r="H1486" s="28" t="s">
        <v>2234</v>
      </c>
      <c r="I1486" s="28" t="s">
        <v>130</v>
      </c>
      <c r="J1486" s="28" t="s">
        <v>117</v>
      </c>
      <c r="K1486" s="30">
        <v>60</v>
      </c>
      <c r="L1486" s="93">
        <v>42707</v>
      </c>
      <c r="M1486" s="93">
        <v>42670</v>
      </c>
      <c r="N1486" s="28">
        <v>403.2</v>
      </c>
      <c r="O1486" s="32" t="s">
        <v>20</v>
      </c>
      <c r="P1486" s="28">
        <v>1563</v>
      </c>
      <c r="Q1486" s="93">
        <v>42711</v>
      </c>
      <c r="R1486" s="32">
        <v>403.2</v>
      </c>
      <c r="S1486" s="20">
        <f t="shared" si="26"/>
        <v>4</v>
      </c>
    </row>
    <row r="1487" spans="1:19" x14ac:dyDescent="0.2">
      <c r="A1487" s="25">
        <v>1481</v>
      </c>
      <c r="B1487" s="28" t="s">
        <v>2491</v>
      </c>
      <c r="C1487" s="29">
        <v>42650</v>
      </c>
      <c r="D1487" s="28">
        <v>1746</v>
      </c>
      <c r="E1487" s="114">
        <v>42642</v>
      </c>
      <c r="F1487" s="99">
        <v>10466.94</v>
      </c>
      <c r="G1487" s="28" t="s">
        <v>2154</v>
      </c>
      <c r="H1487" s="28" t="s">
        <v>2234</v>
      </c>
      <c r="I1487" s="28" t="s">
        <v>130</v>
      </c>
      <c r="J1487" s="28" t="s">
        <v>117</v>
      </c>
      <c r="K1487" s="30">
        <v>60</v>
      </c>
      <c r="L1487" s="93">
        <v>42703</v>
      </c>
      <c r="M1487" s="93">
        <v>43035</v>
      </c>
      <c r="N1487" s="28">
        <v>10466.94</v>
      </c>
      <c r="O1487" s="32" t="s">
        <v>20</v>
      </c>
      <c r="P1487" s="28">
        <v>1547</v>
      </c>
      <c r="Q1487" s="93">
        <v>42699</v>
      </c>
      <c r="R1487" s="32">
        <v>10466.94</v>
      </c>
      <c r="S1487" s="20">
        <f t="shared" si="26"/>
        <v>-4</v>
      </c>
    </row>
    <row r="1488" spans="1:19" x14ac:dyDescent="0.2">
      <c r="A1488" s="25">
        <v>1482</v>
      </c>
      <c r="B1488" s="28" t="s">
        <v>2492</v>
      </c>
      <c r="C1488" s="29">
        <v>42653</v>
      </c>
      <c r="D1488" s="28">
        <v>201620547</v>
      </c>
      <c r="E1488" s="114">
        <v>42646</v>
      </c>
      <c r="F1488" s="99">
        <v>12701.08</v>
      </c>
      <c r="G1488" s="28" t="s">
        <v>1123</v>
      </c>
      <c r="H1488" s="28" t="s">
        <v>736</v>
      </c>
      <c r="I1488" s="28" t="s">
        <v>130</v>
      </c>
      <c r="J1488" s="28" t="s">
        <v>22</v>
      </c>
      <c r="K1488" s="30">
        <v>30</v>
      </c>
      <c r="L1488" s="93">
        <v>42677</v>
      </c>
      <c r="M1488" s="93">
        <v>42654</v>
      </c>
      <c r="N1488" s="28">
        <v>12701.08</v>
      </c>
      <c r="O1488" s="32" t="s">
        <v>3765</v>
      </c>
      <c r="P1488" s="28">
        <v>3440312</v>
      </c>
      <c r="Q1488" s="124">
        <v>42677</v>
      </c>
      <c r="R1488" s="28">
        <v>12701.08</v>
      </c>
      <c r="S1488" s="20">
        <f t="shared" si="26"/>
        <v>0</v>
      </c>
    </row>
    <row r="1489" spans="1:19" x14ac:dyDescent="0.2">
      <c r="A1489" s="25">
        <v>1483</v>
      </c>
      <c r="B1489" s="28" t="s">
        <v>2493</v>
      </c>
      <c r="C1489" s="29">
        <v>42653</v>
      </c>
      <c r="D1489" s="28">
        <v>639879</v>
      </c>
      <c r="E1489" s="114">
        <v>42643</v>
      </c>
      <c r="F1489" s="99">
        <v>70.09</v>
      </c>
      <c r="G1489" s="28" t="s">
        <v>1261</v>
      </c>
      <c r="H1489" s="28" t="s">
        <v>18</v>
      </c>
      <c r="I1489" s="28" t="s">
        <v>130</v>
      </c>
      <c r="J1489" s="28" t="s">
        <v>123</v>
      </c>
      <c r="K1489" s="30">
        <v>15</v>
      </c>
      <c r="L1489" s="93">
        <v>42658</v>
      </c>
      <c r="M1489" s="93">
        <v>42654</v>
      </c>
      <c r="N1489" s="28">
        <v>70.09</v>
      </c>
      <c r="O1489" s="32" t="s">
        <v>20</v>
      </c>
      <c r="P1489" s="28">
        <v>1465</v>
      </c>
      <c r="Q1489" s="93">
        <v>42655</v>
      </c>
      <c r="R1489" s="32">
        <v>70.09</v>
      </c>
      <c r="S1489" s="20">
        <f t="shared" si="26"/>
        <v>-3</v>
      </c>
    </row>
    <row r="1490" spans="1:19" x14ac:dyDescent="0.2">
      <c r="A1490" s="25">
        <v>1484</v>
      </c>
      <c r="B1490" s="28" t="s">
        <v>2494</v>
      </c>
      <c r="C1490" s="29">
        <v>42653</v>
      </c>
      <c r="D1490" s="28">
        <v>1485570</v>
      </c>
      <c r="E1490" s="114">
        <v>42643</v>
      </c>
      <c r="F1490" s="99">
        <v>1456.38</v>
      </c>
      <c r="G1490" s="28" t="s">
        <v>1875</v>
      </c>
      <c r="H1490" s="28" t="s">
        <v>16</v>
      </c>
      <c r="I1490" s="28" t="s">
        <v>130</v>
      </c>
      <c r="J1490" s="28" t="s">
        <v>123</v>
      </c>
      <c r="K1490" s="30">
        <v>20</v>
      </c>
      <c r="L1490" s="93">
        <v>42654</v>
      </c>
      <c r="M1490" s="93">
        <v>42654</v>
      </c>
      <c r="N1490" s="28">
        <v>1456.38</v>
      </c>
      <c r="O1490" s="32" t="s">
        <v>20</v>
      </c>
      <c r="P1490" s="28">
        <v>1466</v>
      </c>
      <c r="Q1490" s="93">
        <v>42655</v>
      </c>
      <c r="R1490" s="32">
        <v>1456.38</v>
      </c>
      <c r="S1490" s="20">
        <f t="shared" si="26"/>
        <v>1</v>
      </c>
    </row>
    <row r="1491" spans="1:19" x14ac:dyDescent="0.2">
      <c r="A1491" s="25">
        <v>1485</v>
      </c>
      <c r="B1491" s="28" t="s">
        <v>2495</v>
      </c>
      <c r="C1491" s="29">
        <v>42653</v>
      </c>
      <c r="D1491" s="28">
        <v>967275</v>
      </c>
      <c r="E1491" s="114">
        <v>42643</v>
      </c>
      <c r="F1491" s="99">
        <v>133.13</v>
      </c>
      <c r="G1491" s="28" t="s">
        <v>387</v>
      </c>
      <c r="H1491" s="28" t="s">
        <v>16</v>
      </c>
      <c r="I1491" s="28" t="s">
        <v>130</v>
      </c>
      <c r="J1491" s="28" t="s">
        <v>123</v>
      </c>
      <c r="K1491" s="30">
        <v>15</v>
      </c>
      <c r="L1491" s="93">
        <v>42658</v>
      </c>
      <c r="M1491" s="93">
        <v>42654</v>
      </c>
      <c r="N1491" s="28">
        <v>133.13</v>
      </c>
      <c r="O1491" s="32" t="s">
        <v>20</v>
      </c>
      <c r="P1491" s="28">
        <v>1464</v>
      </c>
      <c r="Q1491" s="93">
        <v>42655</v>
      </c>
      <c r="R1491" s="32">
        <v>133.13</v>
      </c>
      <c r="S1491" s="20">
        <f t="shared" si="26"/>
        <v>-3</v>
      </c>
    </row>
    <row r="1492" spans="1:19" x14ac:dyDescent="0.2">
      <c r="A1492" s="25">
        <v>1486</v>
      </c>
      <c r="B1492" s="28" t="s">
        <v>2496</v>
      </c>
      <c r="C1492" s="29">
        <v>42653</v>
      </c>
      <c r="D1492" s="28">
        <v>23834</v>
      </c>
      <c r="E1492" s="114">
        <v>42643</v>
      </c>
      <c r="F1492" s="99">
        <v>201.59</v>
      </c>
      <c r="G1492" s="28" t="s">
        <v>562</v>
      </c>
      <c r="H1492" s="28" t="s">
        <v>16</v>
      </c>
      <c r="I1492" s="28" t="s">
        <v>130</v>
      </c>
      <c r="J1492" s="28" t="s">
        <v>123</v>
      </c>
      <c r="K1492" s="30">
        <v>30</v>
      </c>
      <c r="L1492" s="93">
        <v>42672</v>
      </c>
      <c r="M1492" s="93">
        <v>42654</v>
      </c>
      <c r="N1492" s="28">
        <v>201.59</v>
      </c>
      <c r="O1492" s="32" t="s">
        <v>3765</v>
      </c>
      <c r="P1492" s="28">
        <v>3440306</v>
      </c>
      <c r="Q1492" s="124">
        <v>42672</v>
      </c>
      <c r="R1492" s="28">
        <v>201.59</v>
      </c>
      <c r="S1492" s="20">
        <f t="shared" si="26"/>
        <v>0</v>
      </c>
    </row>
    <row r="1493" spans="1:19" x14ac:dyDescent="0.2">
      <c r="A1493" s="25">
        <v>1487</v>
      </c>
      <c r="B1493" s="28" t="s">
        <v>2497</v>
      </c>
      <c r="C1493" s="29">
        <v>42653</v>
      </c>
      <c r="D1493" s="28">
        <v>1612</v>
      </c>
      <c r="E1493" s="114">
        <v>42643</v>
      </c>
      <c r="F1493" s="99">
        <v>18794.36</v>
      </c>
      <c r="G1493" s="28" t="s">
        <v>223</v>
      </c>
      <c r="H1493" s="28" t="s">
        <v>97</v>
      </c>
      <c r="I1493" s="28" t="s">
        <v>130</v>
      </c>
      <c r="J1493" s="28" t="s">
        <v>123</v>
      </c>
      <c r="K1493" s="30">
        <v>60</v>
      </c>
      <c r="L1493" s="93">
        <v>42704</v>
      </c>
      <c r="M1493" s="93">
        <v>42654</v>
      </c>
      <c r="N1493" s="28">
        <v>18794.36</v>
      </c>
      <c r="O1493" s="32" t="s">
        <v>27</v>
      </c>
      <c r="P1493" s="28">
        <v>1609</v>
      </c>
      <c r="Q1493" s="124">
        <v>42704</v>
      </c>
      <c r="R1493" s="28">
        <v>18794.36</v>
      </c>
      <c r="S1493" s="20">
        <f t="shared" si="26"/>
        <v>0</v>
      </c>
    </row>
    <row r="1494" spans="1:19" x14ac:dyDescent="0.2">
      <c r="A1494" s="25">
        <v>1488</v>
      </c>
      <c r="B1494" s="28" t="s">
        <v>2498</v>
      </c>
      <c r="C1494" s="29">
        <v>42653</v>
      </c>
      <c r="D1494" s="30">
        <v>103120031720</v>
      </c>
      <c r="E1494" s="114">
        <v>42643</v>
      </c>
      <c r="F1494" s="99">
        <v>14.03</v>
      </c>
      <c r="G1494" s="28" t="s">
        <v>209</v>
      </c>
      <c r="H1494" s="28" t="s">
        <v>17</v>
      </c>
      <c r="I1494" s="28" t="s">
        <v>130</v>
      </c>
      <c r="J1494" s="28" t="s">
        <v>123</v>
      </c>
      <c r="K1494" s="30">
        <v>30</v>
      </c>
      <c r="L1494" s="93">
        <v>42673</v>
      </c>
      <c r="M1494" s="93">
        <v>42654</v>
      </c>
      <c r="N1494" s="28">
        <v>14.03</v>
      </c>
      <c r="O1494" s="32" t="s">
        <v>27</v>
      </c>
      <c r="P1494" s="28">
        <v>1494</v>
      </c>
      <c r="Q1494" s="124">
        <v>42673</v>
      </c>
      <c r="R1494" s="28">
        <v>14.03</v>
      </c>
      <c r="S1494" s="20">
        <f t="shared" si="26"/>
        <v>0</v>
      </c>
    </row>
    <row r="1495" spans="1:19" x14ac:dyDescent="0.2">
      <c r="A1495" s="25">
        <v>1489</v>
      </c>
      <c r="B1495" s="28" t="s">
        <v>2499</v>
      </c>
      <c r="C1495" s="29">
        <v>42653</v>
      </c>
      <c r="D1495" s="30">
        <v>103120031719</v>
      </c>
      <c r="E1495" s="114">
        <v>42643</v>
      </c>
      <c r="F1495" s="99">
        <v>8.17</v>
      </c>
      <c r="G1495" s="28" t="s">
        <v>209</v>
      </c>
      <c r="H1495" s="28" t="s">
        <v>17</v>
      </c>
      <c r="I1495" s="28" t="s">
        <v>130</v>
      </c>
      <c r="J1495" s="28" t="s">
        <v>123</v>
      </c>
      <c r="K1495" s="30">
        <v>30</v>
      </c>
      <c r="L1495" s="93">
        <v>42673</v>
      </c>
      <c r="M1495" s="93">
        <v>42654</v>
      </c>
      <c r="N1495" s="28">
        <v>8.17</v>
      </c>
      <c r="O1495" s="32" t="s">
        <v>27</v>
      </c>
      <c r="P1495" s="28">
        <v>1494</v>
      </c>
      <c r="Q1495" s="124">
        <v>42673</v>
      </c>
      <c r="R1495" s="28">
        <v>8.17</v>
      </c>
      <c r="S1495" s="20">
        <f t="shared" si="26"/>
        <v>0</v>
      </c>
    </row>
    <row r="1496" spans="1:19" x14ac:dyDescent="0.2">
      <c r="A1496" s="25">
        <v>1490</v>
      </c>
      <c r="B1496" s="11" t="s">
        <v>188</v>
      </c>
      <c r="C1496" s="24">
        <v>42654</v>
      </c>
      <c r="D1496" s="12">
        <v>1600</v>
      </c>
      <c r="E1496" s="112">
        <v>42643</v>
      </c>
      <c r="F1496" s="97">
        <v>73799.56</v>
      </c>
      <c r="G1496" s="13" t="s">
        <v>105</v>
      </c>
      <c r="H1496" s="13" t="s">
        <v>106</v>
      </c>
      <c r="I1496" s="13" t="s">
        <v>130</v>
      </c>
      <c r="J1496" s="13" t="s">
        <v>109</v>
      </c>
      <c r="K1496" s="12">
        <v>60</v>
      </c>
      <c r="L1496" s="136">
        <v>42703</v>
      </c>
      <c r="M1496" s="122">
        <v>42654</v>
      </c>
      <c r="N1496" s="13">
        <v>70724.58</v>
      </c>
      <c r="O1496" s="85" t="s">
        <v>27</v>
      </c>
      <c r="P1496" s="13">
        <v>1609</v>
      </c>
      <c r="Q1496" s="122">
        <v>42703</v>
      </c>
      <c r="R1496" s="13">
        <v>70724.58</v>
      </c>
      <c r="S1496" s="20">
        <f t="shared" si="26"/>
        <v>0</v>
      </c>
    </row>
    <row r="1497" spans="1:19" x14ac:dyDescent="0.2">
      <c r="A1497" s="25">
        <v>1491</v>
      </c>
      <c r="B1497" s="11" t="s">
        <v>188</v>
      </c>
      <c r="C1497" s="24">
        <v>42654</v>
      </c>
      <c r="D1497" s="12">
        <v>1600</v>
      </c>
      <c r="E1497" s="112">
        <v>42643</v>
      </c>
      <c r="F1497" s="97">
        <v>3074.98</v>
      </c>
      <c r="G1497" s="13" t="s">
        <v>105</v>
      </c>
      <c r="H1497" s="13" t="s">
        <v>2500</v>
      </c>
      <c r="I1497" s="13" t="s">
        <v>130</v>
      </c>
      <c r="J1497" s="13" t="s">
        <v>109</v>
      </c>
      <c r="K1497" s="12">
        <v>60</v>
      </c>
      <c r="L1497" s="136">
        <v>42703</v>
      </c>
      <c r="M1497" s="122">
        <v>42654</v>
      </c>
      <c r="N1497" s="13">
        <v>3074.98</v>
      </c>
      <c r="O1497" s="85" t="s">
        <v>27</v>
      </c>
      <c r="P1497" s="13">
        <v>1609</v>
      </c>
      <c r="Q1497" s="122">
        <v>42703</v>
      </c>
      <c r="R1497" s="13">
        <v>3074.98</v>
      </c>
      <c r="S1497" s="20">
        <f t="shared" si="26"/>
        <v>0</v>
      </c>
    </row>
    <row r="1498" spans="1:19" x14ac:dyDescent="0.2">
      <c r="A1498" s="25">
        <v>1492</v>
      </c>
      <c r="B1498" s="11" t="s">
        <v>2501</v>
      </c>
      <c r="C1498" s="24">
        <v>42654</v>
      </c>
      <c r="D1498" s="12">
        <v>2632</v>
      </c>
      <c r="E1498" s="112">
        <v>42649</v>
      </c>
      <c r="F1498" s="97">
        <v>3242.4</v>
      </c>
      <c r="G1498" s="13" t="s">
        <v>2502</v>
      </c>
      <c r="H1498" s="13" t="s">
        <v>2503</v>
      </c>
      <c r="I1498" s="13" t="s">
        <v>130</v>
      </c>
      <c r="J1498" s="13" t="s">
        <v>109</v>
      </c>
      <c r="K1498" s="12">
        <v>30</v>
      </c>
      <c r="L1498" s="136">
        <v>42679</v>
      </c>
      <c r="M1498" s="122">
        <v>42684</v>
      </c>
      <c r="N1498" s="13">
        <v>3242.4</v>
      </c>
      <c r="O1498" s="85" t="s">
        <v>20</v>
      </c>
      <c r="P1498" s="13">
        <v>1509</v>
      </c>
      <c r="Q1498" s="122">
        <v>42682</v>
      </c>
      <c r="R1498" s="13">
        <v>3242.4</v>
      </c>
      <c r="S1498" s="20">
        <f t="shared" si="26"/>
        <v>3</v>
      </c>
    </row>
    <row r="1499" spans="1:19" x14ac:dyDescent="0.2">
      <c r="A1499" s="25">
        <v>1493</v>
      </c>
      <c r="B1499" s="11" t="s">
        <v>190</v>
      </c>
      <c r="C1499" s="24">
        <v>42655</v>
      </c>
      <c r="D1499" s="12">
        <v>43154</v>
      </c>
      <c r="E1499" s="112">
        <v>42653</v>
      </c>
      <c r="F1499" s="97">
        <v>70.010000000000005</v>
      </c>
      <c r="G1499" s="13" t="s">
        <v>2504</v>
      </c>
      <c r="H1499" s="13" t="s">
        <v>2505</v>
      </c>
      <c r="I1499" s="13" t="s">
        <v>130</v>
      </c>
      <c r="J1499" s="13" t="s">
        <v>109</v>
      </c>
      <c r="K1499" s="12">
        <v>0</v>
      </c>
      <c r="L1499" s="136">
        <v>42653</v>
      </c>
      <c r="M1499" s="122">
        <v>42655</v>
      </c>
      <c r="N1499" s="13">
        <v>70.010000000000005</v>
      </c>
      <c r="O1499" s="85" t="s">
        <v>0</v>
      </c>
      <c r="P1499" s="13">
        <v>8</v>
      </c>
      <c r="Q1499" s="122">
        <v>42653</v>
      </c>
      <c r="R1499" s="13">
        <v>70.010000000000005</v>
      </c>
      <c r="S1499" s="20">
        <f t="shared" si="26"/>
        <v>0</v>
      </c>
    </row>
    <row r="1500" spans="1:19" x14ac:dyDescent="0.2">
      <c r="A1500" s="25">
        <v>1494</v>
      </c>
      <c r="B1500" s="28" t="s">
        <v>2506</v>
      </c>
      <c r="C1500" s="29">
        <v>42655</v>
      </c>
      <c r="D1500" s="28">
        <v>24000047387</v>
      </c>
      <c r="E1500" s="114">
        <v>42643</v>
      </c>
      <c r="F1500" s="99">
        <v>58.18</v>
      </c>
      <c r="G1500" s="28" t="s">
        <v>1307</v>
      </c>
      <c r="H1500" s="28" t="s">
        <v>264</v>
      </c>
      <c r="I1500" s="28" t="s">
        <v>130</v>
      </c>
      <c r="J1500" s="28" t="s">
        <v>123</v>
      </c>
      <c r="K1500" s="30">
        <v>30</v>
      </c>
      <c r="L1500" s="93">
        <v>42656</v>
      </c>
      <c r="M1500" s="93">
        <v>42656</v>
      </c>
      <c r="N1500" s="28">
        <v>58.18</v>
      </c>
      <c r="O1500" s="32" t="s">
        <v>20</v>
      </c>
      <c r="P1500" s="28">
        <v>1470</v>
      </c>
      <c r="Q1500" s="93">
        <v>42656</v>
      </c>
      <c r="R1500" s="32">
        <v>58.18</v>
      </c>
      <c r="S1500" s="20">
        <f t="shared" si="26"/>
        <v>0</v>
      </c>
    </row>
    <row r="1501" spans="1:19" x14ac:dyDescent="0.2">
      <c r="A1501" s="25">
        <v>1495</v>
      </c>
      <c r="B1501" s="28" t="s">
        <v>2507</v>
      </c>
      <c r="C1501" s="29">
        <v>42655</v>
      </c>
      <c r="D1501" s="28">
        <v>12334</v>
      </c>
      <c r="E1501" s="114">
        <v>42643</v>
      </c>
      <c r="F1501" s="99">
        <v>21.95</v>
      </c>
      <c r="G1501" s="28" t="s">
        <v>77</v>
      </c>
      <c r="H1501" s="28" t="s">
        <v>264</v>
      </c>
      <c r="I1501" s="28" t="s">
        <v>130</v>
      </c>
      <c r="J1501" s="28" t="s">
        <v>123</v>
      </c>
      <c r="K1501" s="30">
        <v>30</v>
      </c>
      <c r="L1501" s="93">
        <v>42656</v>
      </c>
      <c r="M1501" s="93">
        <v>42656</v>
      </c>
      <c r="N1501" s="28">
        <v>21.95</v>
      </c>
      <c r="O1501" s="32" t="s">
        <v>20</v>
      </c>
      <c r="P1501" s="28">
        <v>1469</v>
      </c>
      <c r="Q1501" s="93">
        <v>42656</v>
      </c>
      <c r="R1501" s="32">
        <v>21.95</v>
      </c>
      <c r="S1501" s="20">
        <f t="shared" si="26"/>
        <v>0</v>
      </c>
    </row>
    <row r="1502" spans="1:19" x14ac:dyDescent="0.2">
      <c r="A1502" s="25">
        <v>1496</v>
      </c>
      <c r="B1502" s="28" t="s">
        <v>2508</v>
      </c>
      <c r="C1502" s="29">
        <v>42655</v>
      </c>
      <c r="D1502" s="28">
        <v>10037342</v>
      </c>
      <c r="E1502" s="114">
        <v>42650</v>
      </c>
      <c r="F1502" s="99">
        <v>10.92</v>
      </c>
      <c r="G1502" s="28" t="s">
        <v>263</v>
      </c>
      <c r="H1502" s="28" t="s">
        <v>16</v>
      </c>
      <c r="I1502" s="28" t="s">
        <v>130</v>
      </c>
      <c r="J1502" s="28" t="s">
        <v>123</v>
      </c>
      <c r="K1502" s="30">
        <v>10</v>
      </c>
      <c r="L1502" s="93">
        <v>42660</v>
      </c>
      <c r="M1502" s="93">
        <v>42656</v>
      </c>
      <c r="N1502" s="28">
        <v>10.92</v>
      </c>
      <c r="O1502" s="32" t="s">
        <v>20</v>
      </c>
      <c r="P1502" s="28">
        <v>1476</v>
      </c>
      <c r="Q1502" s="93">
        <v>42662</v>
      </c>
      <c r="R1502" s="28">
        <v>10.92</v>
      </c>
      <c r="S1502" s="20">
        <f t="shared" si="26"/>
        <v>2</v>
      </c>
    </row>
    <row r="1503" spans="1:19" x14ac:dyDescent="0.2">
      <c r="A1503" s="25">
        <v>1497</v>
      </c>
      <c r="B1503" s="28" t="s">
        <v>2509</v>
      </c>
      <c r="C1503" s="29">
        <v>42655</v>
      </c>
      <c r="D1503" s="28">
        <v>2132325</v>
      </c>
      <c r="E1503" s="114">
        <v>42649</v>
      </c>
      <c r="F1503" s="99">
        <v>194.32</v>
      </c>
      <c r="G1503" s="28" t="s">
        <v>263</v>
      </c>
      <c r="H1503" s="28" t="s">
        <v>16</v>
      </c>
      <c r="I1503" s="28" t="s">
        <v>130</v>
      </c>
      <c r="J1503" s="28" t="s">
        <v>123</v>
      </c>
      <c r="K1503" s="30">
        <v>10</v>
      </c>
      <c r="L1503" s="93">
        <v>42659</v>
      </c>
      <c r="M1503" s="93">
        <v>42656</v>
      </c>
      <c r="N1503" s="28">
        <v>194.32</v>
      </c>
      <c r="O1503" s="32" t="s">
        <v>20</v>
      </c>
      <c r="P1503" s="28">
        <v>1476</v>
      </c>
      <c r="Q1503" s="93">
        <v>42662</v>
      </c>
      <c r="R1503" s="28">
        <v>194.32</v>
      </c>
      <c r="S1503" s="20">
        <f t="shared" si="26"/>
        <v>3</v>
      </c>
    </row>
    <row r="1504" spans="1:19" x14ac:dyDescent="0.2">
      <c r="A1504" s="25">
        <v>1498</v>
      </c>
      <c r="B1504" s="28" t="s">
        <v>2510</v>
      </c>
      <c r="C1504" s="29">
        <v>42655</v>
      </c>
      <c r="D1504" s="28">
        <v>17975</v>
      </c>
      <c r="E1504" s="114">
        <v>42643</v>
      </c>
      <c r="F1504" s="99">
        <v>81.16</v>
      </c>
      <c r="G1504" s="28" t="s">
        <v>505</v>
      </c>
      <c r="H1504" s="28" t="s">
        <v>97</v>
      </c>
      <c r="I1504" s="28" t="s">
        <v>130</v>
      </c>
      <c r="J1504" s="28" t="s">
        <v>123</v>
      </c>
      <c r="K1504" s="30">
        <v>15</v>
      </c>
      <c r="L1504" s="93">
        <v>42658</v>
      </c>
      <c r="M1504" s="93">
        <v>42656</v>
      </c>
      <c r="N1504" s="28">
        <v>81.16</v>
      </c>
      <c r="O1504" s="32" t="s">
        <v>20</v>
      </c>
      <c r="P1504" s="28">
        <v>1471</v>
      </c>
      <c r="Q1504" s="93">
        <v>42656</v>
      </c>
      <c r="R1504" s="32">
        <v>81.16</v>
      </c>
      <c r="S1504" s="20">
        <f t="shared" si="26"/>
        <v>-2</v>
      </c>
    </row>
    <row r="1505" spans="1:19" x14ac:dyDescent="0.2">
      <c r="A1505" s="25">
        <v>1499</v>
      </c>
      <c r="B1505" s="28" t="s">
        <v>2511</v>
      </c>
      <c r="C1505" s="29">
        <v>42655</v>
      </c>
      <c r="D1505" s="28">
        <v>25898</v>
      </c>
      <c r="E1505" s="114">
        <v>42654</v>
      </c>
      <c r="F1505" s="99">
        <v>720</v>
      </c>
      <c r="G1505" s="28" t="s">
        <v>2512</v>
      </c>
      <c r="H1505" s="28" t="s">
        <v>2573</v>
      </c>
      <c r="I1505" s="28" t="s">
        <v>130</v>
      </c>
      <c r="J1505" s="28" t="s">
        <v>117</v>
      </c>
      <c r="K1505" s="30">
        <v>30</v>
      </c>
      <c r="L1505" s="93">
        <v>42685</v>
      </c>
      <c r="M1505" s="93">
        <v>42670</v>
      </c>
      <c r="N1505" s="28">
        <v>720</v>
      </c>
      <c r="O1505" s="32" t="s">
        <v>20</v>
      </c>
      <c r="P1505" s="28">
        <v>1513</v>
      </c>
      <c r="Q1505" s="93">
        <v>42684</v>
      </c>
      <c r="R1505" s="28">
        <v>720</v>
      </c>
      <c r="S1505" s="20">
        <f t="shared" si="26"/>
        <v>-1</v>
      </c>
    </row>
    <row r="1506" spans="1:19" x14ac:dyDescent="0.2">
      <c r="A1506" s="25">
        <v>1500</v>
      </c>
      <c r="B1506" s="28" t="s">
        <v>2513</v>
      </c>
      <c r="C1506" s="29">
        <v>42655</v>
      </c>
      <c r="D1506" s="28">
        <v>161530</v>
      </c>
      <c r="E1506" s="114">
        <v>42654</v>
      </c>
      <c r="F1506" s="99">
        <v>306</v>
      </c>
      <c r="G1506" s="28" t="s">
        <v>2514</v>
      </c>
      <c r="H1506" s="28" t="s">
        <v>1546</v>
      </c>
      <c r="I1506" s="28" t="s">
        <v>130</v>
      </c>
      <c r="J1506" s="28" t="s">
        <v>22</v>
      </c>
      <c r="K1506" s="30">
        <v>30</v>
      </c>
      <c r="L1506" s="93">
        <v>42685</v>
      </c>
      <c r="M1506" s="93">
        <v>42663</v>
      </c>
      <c r="N1506" s="28">
        <v>306</v>
      </c>
      <c r="O1506" s="32" t="s">
        <v>20</v>
      </c>
      <c r="P1506" s="28">
        <v>1514</v>
      </c>
      <c r="Q1506" s="93">
        <v>42684</v>
      </c>
      <c r="R1506" s="32">
        <v>306</v>
      </c>
      <c r="S1506" s="20">
        <f t="shared" si="26"/>
        <v>-1</v>
      </c>
    </row>
    <row r="1507" spans="1:19" x14ac:dyDescent="0.2">
      <c r="A1507" s="25">
        <v>1501</v>
      </c>
      <c r="B1507" s="28" t="s">
        <v>2515</v>
      </c>
      <c r="C1507" s="29">
        <v>42656</v>
      </c>
      <c r="D1507" s="28">
        <v>6338</v>
      </c>
      <c r="E1507" s="114">
        <v>42655</v>
      </c>
      <c r="F1507" s="99">
        <v>395</v>
      </c>
      <c r="G1507" s="28" t="s">
        <v>2227</v>
      </c>
      <c r="H1507" s="28" t="s">
        <v>1546</v>
      </c>
      <c r="I1507" s="28" t="s">
        <v>130</v>
      </c>
      <c r="J1507" s="28" t="s">
        <v>22</v>
      </c>
      <c r="K1507" s="30">
        <v>30</v>
      </c>
      <c r="L1507" s="93">
        <v>42686</v>
      </c>
      <c r="M1507" s="93">
        <v>42663</v>
      </c>
      <c r="N1507" s="28">
        <v>395</v>
      </c>
      <c r="O1507" s="32" t="s">
        <v>20</v>
      </c>
      <c r="P1507" s="28">
        <v>1519</v>
      </c>
      <c r="Q1507" s="93">
        <v>42688</v>
      </c>
      <c r="R1507" s="32">
        <v>395</v>
      </c>
      <c r="S1507" s="20">
        <f t="shared" si="26"/>
        <v>2</v>
      </c>
    </row>
    <row r="1508" spans="1:19" x14ac:dyDescent="0.2">
      <c r="A1508" s="25">
        <v>1502</v>
      </c>
      <c r="B1508" s="28" t="s">
        <v>2516</v>
      </c>
      <c r="C1508" s="29">
        <v>42656</v>
      </c>
      <c r="D1508" s="28">
        <v>754</v>
      </c>
      <c r="E1508" s="114">
        <v>42654</v>
      </c>
      <c r="F1508" s="99">
        <v>1932.91</v>
      </c>
      <c r="G1508" s="28" t="s">
        <v>1894</v>
      </c>
      <c r="H1508" s="28" t="s">
        <v>2517</v>
      </c>
      <c r="I1508" s="28" t="s">
        <v>130</v>
      </c>
      <c r="J1508" s="28" t="s">
        <v>22</v>
      </c>
      <c r="K1508" s="30">
        <v>30</v>
      </c>
      <c r="L1508" s="93">
        <v>42684</v>
      </c>
      <c r="M1508" s="93">
        <v>42663</v>
      </c>
      <c r="N1508" s="28">
        <v>1932.91</v>
      </c>
      <c r="O1508" s="32" t="s">
        <v>20</v>
      </c>
      <c r="P1508" s="28">
        <v>1518</v>
      </c>
      <c r="Q1508" s="93">
        <v>42688</v>
      </c>
      <c r="R1508" s="32">
        <v>1932.91</v>
      </c>
      <c r="S1508" s="20">
        <f t="shared" si="26"/>
        <v>4</v>
      </c>
    </row>
    <row r="1509" spans="1:19" x14ac:dyDescent="0.2">
      <c r="A1509" s="25">
        <v>1503</v>
      </c>
      <c r="B1509" s="28" t="s">
        <v>2518</v>
      </c>
      <c r="C1509" s="29">
        <v>42656</v>
      </c>
      <c r="D1509" s="28">
        <v>1876387</v>
      </c>
      <c r="E1509" s="114">
        <v>42643</v>
      </c>
      <c r="F1509" s="99">
        <v>1005.71</v>
      </c>
      <c r="G1509" s="28" t="s">
        <v>166</v>
      </c>
      <c r="H1509" s="28" t="s">
        <v>2519</v>
      </c>
      <c r="I1509" s="28" t="s">
        <v>130</v>
      </c>
      <c r="J1509" s="28" t="s">
        <v>22</v>
      </c>
      <c r="K1509" s="30">
        <v>30</v>
      </c>
      <c r="L1509" s="93">
        <v>42692</v>
      </c>
      <c r="M1509" s="93">
        <v>42670</v>
      </c>
      <c r="N1509" s="28">
        <v>1005.71</v>
      </c>
      <c r="O1509" s="32" t="s">
        <v>20</v>
      </c>
      <c r="P1509" s="28">
        <v>1534</v>
      </c>
      <c r="Q1509" s="93">
        <v>42692</v>
      </c>
      <c r="R1509" s="32">
        <v>1005.71</v>
      </c>
      <c r="S1509" s="20">
        <f t="shared" si="26"/>
        <v>0</v>
      </c>
    </row>
    <row r="1510" spans="1:19" x14ac:dyDescent="0.2">
      <c r="A1510" s="25">
        <v>1504</v>
      </c>
      <c r="B1510" s="28" t="s">
        <v>159</v>
      </c>
      <c r="C1510" s="29">
        <v>42656</v>
      </c>
      <c r="D1510" s="28">
        <v>43097</v>
      </c>
      <c r="E1510" s="114">
        <v>42655</v>
      </c>
      <c r="F1510" s="99">
        <v>14873.75</v>
      </c>
      <c r="G1510" s="28" t="s">
        <v>481</v>
      </c>
      <c r="H1510" s="28" t="s">
        <v>227</v>
      </c>
      <c r="I1510" s="28" t="s">
        <v>130</v>
      </c>
      <c r="J1510" s="28" t="s">
        <v>208</v>
      </c>
      <c r="K1510" s="30">
        <v>60</v>
      </c>
      <c r="L1510" s="93">
        <v>42715</v>
      </c>
      <c r="M1510" s="93">
        <v>42656</v>
      </c>
      <c r="N1510" s="32">
        <v>14873.75</v>
      </c>
      <c r="O1510" s="32" t="s">
        <v>20</v>
      </c>
      <c r="P1510" s="28">
        <v>1569</v>
      </c>
      <c r="Q1510" s="93">
        <v>42718</v>
      </c>
      <c r="R1510" s="32">
        <v>14873.75</v>
      </c>
      <c r="S1510" s="20">
        <f t="shared" si="26"/>
        <v>3</v>
      </c>
    </row>
    <row r="1511" spans="1:19" x14ac:dyDescent="0.2">
      <c r="A1511" s="25">
        <v>1505</v>
      </c>
      <c r="B1511" s="11" t="s">
        <v>191</v>
      </c>
      <c r="C1511" s="24">
        <v>42656</v>
      </c>
      <c r="D1511" s="12">
        <v>3149</v>
      </c>
      <c r="E1511" s="112">
        <v>42654</v>
      </c>
      <c r="F1511" s="97">
        <v>95</v>
      </c>
      <c r="G1511" s="13" t="s">
        <v>2520</v>
      </c>
      <c r="H1511" s="13" t="s">
        <v>2324</v>
      </c>
      <c r="I1511" s="13" t="s">
        <v>130</v>
      </c>
      <c r="J1511" s="13" t="s">
        <v>109</v>
      </c>
      <c r="K1511" s="12">
        <v>0</v>
      </c>
      <c r="L1511" s="136">
        <v>42654</v>
      </c>
      <c r="M1511" s="122">
        <v>42656</v>
      </c>
      <c r="N1511" s="13">
        <v>95</v>
      </c>
      <c r="O1511" s="85" t="s">
        <v>0</v>
      </c>
      <c r="P1511" s="13">
        <v>12264</v>
      </c>
      <c r="Q1511" s="122">
        <v>42654</v>
      </c>
      <c r="R1511" s="13">
        <v>95</v>
      </c>
      <c r="S1511" s="20">
        <f t="shared" si="26"/>
        <v>0</v>
      </c>
    </row>
    <row r="1512" spans="1:19" x14ac:dyDescent="0.2">
      <c r="A1512" s="25">
        <v>1506</v>
      </c>
      <c r="B1512" s="28" t="s">
        <v>2521</v>
      </c>
      <c r="C1512" s="29">
        <v>42656</v>
      </c>
      <c r="D1512" s="28">
        <v>5200488788</v>
      </c>
      <c r="E1512" s="114">
        <v>42656</v>
      </c>
      <c r="F1512" s="99">
        <v>299.44</v>
      </c>
      <c r="G1512" s="28" t="s">
        <v>24</v>
      </c>
      <c r="H1512" s="28" t="s">
        <v>1892</v>
      </c>
      <c r="I1512" s="28" t="s">
        <v>130</v>
      </c>
      <c r="J1512" s="28" t="s">
        <v>117</v>
      </c>
      <c r="K1512" s="30">
        <v>0</v>
      </c>
      <c r="L1512" s="93">
        <v>42656</v>
      </c>
      <c r="M1512" s="93">
        <v>42656</v>
      </c>
      <c r="N1512" s="28">
        <v>299.44</v>
      </c>
      <c r="O1512" s="32" t="s">
        <v>50</v>
      </c>
      <c r="P1512" s="28">
        <v>5200468788</v>
      </c>
      <c r="Q1512" s="93">
        <v>42656</v>
      </c>
      <c r="R1512" s="32">
        <v>299.44</v>
      </c>
      <c r="S1512" s="20">
        <f t="shared" si="26"/>
        <v>0</v>
      </c>
    </row>
    <row r="1513" spans="1:19" x14ac:dyDescent="0.2">
      <c r="A1513" s="25">
        <v>1507</v>
      </c>
      <c r="B1513" s="28" t="s">
        <v>2914</v>
      </c>
      <c r="C1513" s="29">
        <v>42657</v>
      </c>
      <c r="D1513" s="28">
        <v>64164</v>
      </c>
      <c r="E1513" s="114">
        <v>42643</v>
      </c>
      <c r="F1513" s="99">
        <v>208.6</v>
      </c>
      <c r="G1513" s="28" t="s">
        <v>795</v>
      </c>
      <c r="H1513" s="28" t="s">
        <v>16</v>
      </c>
      <c r="I1513" s="28" t="s">
        <v>130</v>
      </c>
      <c r="J1513" s="28" t="s">
        <v>123</v>
      </c>
      <c r="K1513" s="30">
        <v>15</v>
      </c>
      <c r="L1513" s="93">
        <v>42658</v>
      </c>
      <c r="M1513" s="93">
        <v>42657</v>
      </c>
      <c r="N1513" s="28">
        <v>208.6</v>
      </c>
      <c r="O1513" s="32" t="s">
        <v>20</v>
      </c>
      <c r="P1513" s="28">
        <v>1474</v>
      </c>
      <c r="Q1513" s="93">
        <v>42660</v>
      </c>
      <c r="R1513" s="32">
        <v>208.6</v>
      </c>
      <c r="S1513" s="20">
        <f t="shared" si="26"/>
        <v>2</v>
      </c>
    </row>
    <row r="1514" spans="1:19" x14ac:dyDescent="0.2">
      <c r="A1514" s="25">
        <v>1508</v>
      </c>
      <c r="B1514" s="28" t="s">
        <v>2522</v>
      </c>
      <c r="C1514" s="29">
        <v>42657</v>
      </c>
      <c r="D1514" s="28">
        <v>51600671</v>
      </c>
      <c r="E1514" s="114">
        <v>42655</v>
      </c>
      <c r="F1514" s="99">
        <v>240</v>
      </c>
      <c r="G1514" s="28" t="s">
        <v>59</v>
      </c>
      <c r="H1514" s="28" t="s">
        <v>1075</v>
      </c>
      <c r="I1514" s="28" t="s">
        <v>130</v>
      </c>
      <c r="J1514" s="28" t="s">
        <v>135</v>
      </c>
      <c r="K1514" s="30">
        <v>15</v>
      </c>
      <c r="L1514" s="93">
        <v>42665</v>
      </c>
      <c r="M1514" s="93">
        <v>42657</v>
      </c>
      <c r="N1514" s="28">
        <v>240</v>
      </c>
      <c r="O1514" s="32" t="s">
        <v>20</v>
      </c>
      <c r="P1514" s="28">
        <v>1481</v>
      </c>
      <c r="Q1514" s="93">
        <v>42664</v>
      </c>
      <c r="R1514" s="32">
        <v>240</v>
      </c>
      <c r="S1514" s="20">
        <f t="shared" si="26"/>
        <v>-1</v>
      </c>
    </row>
    <row r="1515" spans="1:19" x14ac:dyDescent="0.2">
      <c r="A1515" s="25">
        <v>1509</v>
      </c>
      <c r="B1515" s="28" t="s">
        <v>2523</v>
      </c>
      <c r="C1515" s="29">
        <v>42657</v>
      </c>
      <c r="D1515" s="28">
        <v>1670</v>
      </c>
      <c r="E1515" s="114">
        <v>42654</v>
      </c>
      <c r="F1515" s="99">
        <v>400</v>
      </c>
      <c r="G1515" s="28" t="s">
        <v>2524</v>
      </c>
      <c r="H1515" s="28" t="s">
        <v>79</v>
      </c>
      <c r="I1515" s="28" t="s">
        <v>130</v>
      </c>
      <c r="J1515" s="28" t="s">
        <v>234</v>
      </c>
      <c r="K1515" s="30">
        <v>0</v>
      </c>
      <c r="L1515" s="93">
        <v>42654</v>
      </c>
      <c r="M1515" s="93">
        <v>42657</v>
      </c>
      <c r="N1515" s="28">
        <v>400</v>
      </c>
      <c r="O1515" s="32" t="s">
        <v>50</v>
      </c>
      <c r="P1515" s="28">
        <v>1135</v>
      </c>
      <c r="Q1515" s="93">
        <v>42654</v>
      </c>
      <c r="R1515" s="32">
        <v>400</v>
      </c>
      <c r="S1515" s="20">
        <f t="shared" si="26"/>
        <v>0</v>
      </c>
    </row>
    <row r="1516" spans="1:19" x14ac:dyDescent="0.2">
      <c r="A1516" s="25">
        <v>1510</v>
      </c>
      <c r="B1516" s="28" t="s">
        <v>2525</v>
      </c>
      <c r="C1516" s="29">
        <v>42660</v>
      </c>
      <c r="D1516" s="28">
        <v>1778627</v>
      </c>
      <c r="E1516" s="114">
        <v>42658</v>
      </c>
      <c r="F1516" s="99">
        <v>746.48</v>
      </c>
      <c r="G1516" s="28" t="s">
        <v>2188</v>
      </c>
      <c r="H1516" s="28" t="s">
        <v>2210</v>
      </c>
      <c r="I1516" s="28" t="s">
        <v>130</v>
      </c>
      <c r="J1516" s="28" t="s">
        <v>117</v>
      </c>
      <c r="K1516" s="30">
        <v>0</v>
      </c>
      <c r="L1516" s="93">
        <v>42658</v>
      </c>
      <c r="M1516" s="93">
        <v>42661</v>
      </c>
      <c r="N1516" s="28">
        <v>746.48</v>
      </c>
      <c r="O1516" s="32" t="s">
        <v>50</v>
      </c>
      <c r="P1516" s="28">
        <v>1778627</v>
      </c>
      <c r="Q1516" s="93">
        <v>42658</v>
      </c>
      <c r="R1516" s="32">
        <v>746.48</v>
      </c>
      <c r="S1516" s="20">
        <f t="shared" si="26"/>
        <v>0</v>
      </c>
    </row>
    <row r="1517" spans="1:19" x14ac:dyDescent="0.2">
      <c r="A1517" s="25">
        <v>1511</v>
      </c>
      <c r="B1517" s="28" t="s">
        <v>2526</v>
      </c>
      <c r="C1517" s="29">
        <v>42660</v>
      </c>
      <c r="D1517" s="28">
        <v>1778633</v>
      </c>
      <c r="E1517" s="114">
        <v>42658</v>
      </c>
      <c r="F1517" s="99">
        <v>746.48</v>
      </c>
      <c r="G1517" s="28" t="s">
        <v>2188</v>
      </c>
      <c r="H1517" s="28" t="s">
        <v>2210</v>
      </c>
      <c r="I1517" s="28" t="s">
        <v>130</v>
      </c>
      <c r="J1517" s="28" t="s">
        <v>117</v>
      </c>
      <c r="K1517" s="30">
        <v>0</v>
      </c>
      <c r="L1517" s="93">
        <v>42658</v>
      </c>
      <c r="M1517" s="93">
        <v>42661</v>
      </c>
      <c r="N1517" s="28">
        <v>746.48</v>
      </c>
      <c r="O1517" s="32" t="s">
        <v>50</v>
      </c>
      <c r="P1517" s="28">
        <v>1778633</v>
      </c>
      <c r="Q1517" s="93">
        <v>42658</v>
      </c>
      <c r="R1517" s="32">
        <v>746.48</v>
      </c>
      <c r="S1517" s="20">
        <f t="shared" si="26"/>
        <v>0</v>
      </c>
    </row>
    <row r="1518" spans="1:19" x14ac:dyDescent="0.2">
      <c r="A1518" s="25">
        <v>1512</v>
      </c>
      <c r="B1518" s="28" t="s">
        <v>2527</v>
      </c>
      <c r="C1518" s="29">
        <v>42660</v>
      </c>
      <c r="D1518" s="28">
        <v>13102</v>
      </c>
      <c r="E1518" s="114">
        <v>42657</v>
      </c>
      <c r="F1518" s="99">
        <v>63</v>
      </c>
      <c r="G1518" s="28" t="s">
        <v>396</v>
      </c>
      <c r="H1518" s="28" t="s">
        <v>2528</v>
      </c>
      <c r="I1518" s="28" t="s">
        <v>130</v>
      </c>
      <c r="J1518" s="28" t="s">
        <v>22</v>
      </c>
      <c r="K1518" s="30">
        <v>7</v>
      </c>
      <c r="L1518" s="93">
        <v>42695</v>
      </c>
      <c r="M1518" s="93">
        <v>42661</v>
      </c>
      <c r="N1518" s="28">
        <v>63</v>
      </c>
      <c r="O1518" s="32" t="s">
        <v>20</v>
      </c>
      <c r="P1518" s="28">
        <v>1536</v>
      </c>
      <c r="Q1518" s="93">
        <v>42695</v>
      </c>
      <c r="R1518" s="32">
        <v>63</v>
      </c>
      <c r="S1518" s="20">
        <f t="shared" si="26"/>
        <v>0</v>
      </c>
    </row>
    <row r="1519" spans="1:19" x14ac:dyDescent="0.2">
      <c r="A1519" s="25">
        <v>1513</v>
      </c>
      <c r="B1519" s="28" t="s">
        <v>2529</v>
      </c>
      <c r="C1519" s="29">
        <v>42660</v>
      </c>
      <c r="D1519" s="28">
        <v>14847</v>
      </c>
      <c r="E1519" s="114">
        <v>42655</v>
      </c>
      <c r="F1519" s="99">
        <v>350.4</v>
      </c>
      <c r="G1519" s="28" t="s">
        <v>2530</v>
      </c>
      <c r="H1519" s="28" t="s">
        <v>2382</v>
      </c>
      <c r="I1519" s="28" t="s">
        <v>130</v>
      </c>
      <c r="J1519" s="28" t="s">
        <v>22</v>
      </c>
      <c r="K1519" s="30">
        <v>30</v>
      </c>
      <c r="L1519" s="93">
        <v>42686</v>
      </c>
      <c r="M1519" s="93">
        <v>42661</v>
      </c>
      <c r="N1519" s="28">
        <v>350.4</v>
      </c>
      <c r="O1519" s="32" t="s">
        <v>20</v>
      </c>
      <c r="P1519" s="28">
        <v>1515</v>
      </c>
      <c r="Q1519" s="93">
        <v>42684</v>
      </c>
      <c r="R1519" s="32">
        <v>350.4</v>
      </c>
      <c r="S1519" s="20">
        <f t="shared" si="26"/>
        <v>-2</v>
      </c>
    </row>
    <row r="1520" spans="1:19" x14ac:dyDescent="0.2">
      <c r="A1520" s="25">
        <v>1514</v>
      </c>
      <c r="B1520" s="28" t="s">
        <v>2531</v>
      </c>
      <c r="C1520" s="29">
        <v>42660</v>
      </c>
      <c r="D1520" s="28">
        <v>4646</v>
      </c>
      <c r="E1520" s="114">
        <v>42657</v>
      </c>
      <c r="F1520" s="99">
        <v>2310</v>
      </c>
      <c r="G1520" s="28" t="s">
        <v>2532</v>
      </c>
      <c r="H1520" s="28" t="s">
        <v>1075</v>
      </c>
      <c r="I1520" s="28" t="s">
        <v>130</v>
      </c>
      <c r="J1520" s="28" t="s">
        <v>103</v>
      </c>
      <c r="K1520" s="30">
        <v>30</v>
      </c>
      <c r="L1520" s="93">
        <v>42688</v>
      </c>
      <c r="M1520" s="93">
        <v>42657</v>
      </c>
      <c r="N1520" s="28">
        <v>2310</v>
      </c>
      <c r="O1520" s="32" t="s">
        <v>3765</v>
      </c>
      <c r="P1520" s="28">
        <v>3440312</v>
      </c>
      <c r="Q1520" s="93">
        <v>42688</v>
      </c>
      <c r="R1520" s="28">
        <v>2310</v>
      </c>
      <c r="S1520" s="20">
        <f t="shared" si="26"/>
        <v>0</v>
      </c>
    </row>
    <row r="1521" spans="1:19" x14ac:dyDescent="0.2">
      <c r="A1521" s="25">
        <v>1515</v>
      </c>
      <c r="B1521" s="28" t="s">
        <v>2533</v>
      </c>
      <c r="C1521" s="29">
        <v>42661</v>
      </c>
      <c r="D1521" s="28">
        <v>4777</v>
      </c>
      <c r="E1521" s="114">
        <v>42661</v>
      </c>
      <c r="F1521" s="99">
        <v>293.58</v>
      </c>
      <c r="G1521" s="28" t="s">
        <v>2534</v>
      </c>
      <c r="H1521" s="28" t="s">
        <v>2535</v>
      </c>
      <c r="I1521" s="28" t="s">
        <v>130</v>
      </c>
      <c r="J1521" s="28" t="s">
        <v>117</v>
      </c>
      <c r="K1521" s="30">
        <v>30</v>
      </c>
      <c r="L1521" s="93">
        <v>42691</v>
      </c>
      <c r="M1521" s="93">
        <v>42670</v>
      </c>
      <c r="N1521" s="28">
        <v>293.58</v>
      </c>
      <c r="O1521" s="32" t="s">
        <v>20</v>
      </c>
      <c r="P1521" s="28">
        <v>1531</v>
      </c>
      <c r="Q1521" s="93">
        <v>42690</v>
      </c>
      <c r="R1521" s="32">
        <v>293.58</v>
      </c>
      <c r="S1521" s="20">
        <f t="shared" si="26"/>
        <v>-1</v>
      </c>
    </row>
    <row r="1522" spans="1:19" x14ac:dyDescent="0.2">
      <c r="A1522" s="25">
        <v>1516</v>
      </c>
      <c r="B1522" s="11" t="s">
        <v>194</v>
      </c>
      <c r="C1522" s="24">
        <v>42656</v>
      </c>
      <c r="D1522" s="12">
        <v>1141538</v>
      </c>
      <c r="E1522" s="112">
        <v>42655</v>
      </c>
      <c r="F1522" s="97">
        <v>1692.9</v>
      </c>
      <c r="G1522" s="13" t="s">
        <v>1410</v>
      </c>
      <c r="H1522" s="13" t="s">
        <v>2292</v>
      </c>
      <c r="I1522" s="13" t="s">
        <v>130</v>
      </c>
      <c r="J1522" s="13" t="s">
        <v>109</v>
      </c>
      <c r="K1522" s="12">
        <v>40</v>
      </c>
      <c r="L1522" s="136">
        <v>42695</v>
      </c>
      <c r="M1522" s="122">
        <v>42657</v>
      </c>
      <c r="N1522" s="13">
        <v>1692.9</v>
      </c>
      <c r="O1522" s="85" t="s">
        <v>20</v>
      </c>
      <c r="P1522" s="13">
        <v>856</v>
      </c>
      <c r="Q1522" s="122">
        <v>42696</v>
      </c>
      <c r="R1522" s="13">
        <v>1692.9</v>
      </c>
      <c r="S1522" s="20">
        <f t="shared" si="26"/>
        <v>1</v>
      </c>
    </row>
    <row r="1523" spans="1:19" x14ac:dyDescent="0.2">
      <c r="A1523" s="25">
        <v>1517</v>
      </c>
      <c r="B1523" s="11" t="s">
        <v>195</v>
      </c>
      <c r="C1523" s="24">
        <v>42656</v>
      </c>
      <c r="D1523" s="12">
        <v>111</v>
      </c>
      <c r="E1523" s="112">
        <v>42656</v>
      </c>
      <c r="F1523" s="97">
        <v>1423.5</v>
      </c>
      <c r="G1523" s="13" t="s">
        <v>304</v>
      </c>
      <c r="H1523" s="13" t="s">
        <v>57</v>
      </c>
      <c r="I1523" s="13" t="s">
        <v>130</v>
      </c>
      <c r="J1523" s="13" t="s">
        <v>109</v>
      </c>
      <c r="K1523" s="12">
        <v>29</v>
      </c>
      <c r="L1523" s="136">
        <v>42685</v>
      </c>
      <c r="M1523" s="122">
        <v>42657</v>
      </c>
      <c r="N1523" s="13">
        <v>1423.5</v>
      </c>
      <c r="O1523" s="85" t="s">
        <v>20</v>
      </c>
      <c r="P1523" s="13">
        <v>1516</v>
      </c>
      <c r="Q1523" s="122">
        <v>42684</v>
      </c>
      <c r="R1523" s="13">
        <v>1423.5</v>
      </c>
      <c r="S1523" s="20">
        <f t="shared" si="26"/>
        <v>-1</v>
      </c>
    </row>
    <row r="1524" spans="1:19" x14ac:dyDescent="0.2">
      <c r="A1524" s="25">
        <v>1518</v>
      </c>
      <c r="B1524" s="11" t="s">
        <v>196</v>
      </c>
      <c r="C1524" s="24">
        <v>42657</v>
      </c>
      <c r="D1524" s="12">
        <v>301</v>
      </c>
      <c r="E1524" s="112">
        <v>42653</v>
      </c>
      <c r="F1524" s="97">
        <v>21586.799999999999</v>
      </c>
      <c r="G1524" s="13" t="s">
        <v>253</v>
      </c>
      <c r="H1524" s="13" t="s">
        <v>2536</v>
      </c>
      <c r="I1524" s="13" t="s">
        <v>130</v>
      </c>
      <c r="J1524" s="13" t="s">
        <v>109</v>
      </c>
      <c r="K1524" s="12">
        <v>60</v>
      </c>
      <c r="L1524" s="141">
        <v>42718</v>
      </c>
      <c r="M1524" s="122">
        <v>42657</v>
      </c>
      <c r="N1524" s="13">
        <v>21586.799999999999</v>
      </c>
      <c r="O1524" s="36" t="s">
        <v>27</v>
      </c>
      <c r="P1524" s="60">
        <v>1571</v>
      </c>
      <c r="Q1524" s="130">
        <v>42718</v>
      </c>
      <c r="R1524" s="60">
        <v>5223.93</v>
      </c>
      <c r="S1524" s="20">
        <f t="shared" si="26"/>
        <v>0</v>
      </c>
    </row>
    <row r="1525" spans="1:19" x14ac:dyDescent="0.2">
      <c r="A1525" s="25">
        <v>1519</v>
      </c>
      <c r="B1525" s="11" t="s">
        <v>197</v>
      </c>
      <c r="C1525" s="24">
        <v>42657</v>
      </c>
      <c r="D1525" s="12">
        <v>2132327</v>
      </c>
      <c r="E1525" s="112">
        <v>42649</v>
      </c>
      <c r="F1525" s="97">
        <v>5223.93</v>
      </c>
      <c r="G1525" s="13" t="s">
        <v>81</v>
      </c>
      <c r="H1525" s="13" t="s">
        <v>42</v>
      </c>
      <c r="I1525" s="13" t="s">
        <v>130</v>
      </c>
      <c r="J1525" s="13" t="s">
        <v>109</v>
      </c>
      <c r="K1525" s="12">
        <v>15</v>
      </c>
      <c r="L1525" s="136">
        <v>42658</v>
      </c>
      <c r="M1525" s="122">
        <v>42657</v>
      </c>
      <c r="N1525" s="13">
        <v>5223.93</v>
      </c>
      <c r="O1525" s="85" t="s">
        <v>27</v>
      </c>
      <c r="P1525" s="13">
        <v>1476</v>
      </c>
      <c r="Q1525" s="122">
        <v>42662</v>
      </c>
      <c r="R1525" s="13">
        <v>5223.92</v>
      </c>
      <c r="S1525" s="20">
        <f t="shared" si="26"/>
        <v>4</v>
      </c>
    </row>
    <row r="1526" spans="1:19" x14ac:dyDescent="0.2">
      <c r="A1526" s="25">
        <v>1520</v>
      </c>
      <c r="B1526" s="11" t="s">
        <v>198</v>
      </c>
      <c r="C1526" s="24">
        <v>42657</v>
      </c>
      <c r="D1526" s="12">
        <v>88437</v>
      </c>
      <c r="E1526" s="112">
        <v>42653</v>
      </c>
      <c r="F1526" s="97">
        <v>3213.14</v>
      </c>
      <c r="G1526" s="13" t="s">
        <v>99</v>
      </c>
      <c r="H1526" s="13" t="s">
        <v>2537</v>
      </c>
      <c r="I1526" s="13" t="s">
        <v>130</v>
      </c>
      <c r="J1526" s="13" t="s">
        <v>109</v>
      </c>
      <c r="K1526" s="12">
        <v>0</v>
      </c>
      <c r="L1526" s="136">
        <v>42649</v>
      </c>
      <c r="M1526" s="122">
        <v>42657</v>
      </c>
      <c r="N1526" s="13">
        <v>3213.14</v>
      </c>
      <c r="O1526" s="85" t="s">
        <v>20</v>
      </c>
      <c r="P1526" s="13">
        <v>255</v>
      </c>
      <c r="Q1526" s="122">
        <v>42649</v>
      </c>
      <c r="R1526" s="13">
        <v>3213.14</v>
      </c>
      <c r="S1526" s="20">
        <f t="shared" si="26"/>
        <v>0</v>
      </c>
    </row>
    <row r="1527" spans="1:19" x14ac:dyDescent="0.2">
      <c r="A1527" s="25">
        <v>1521</v>
      </c>
      <c r="B1527" s="28" t="s">
        <v>2538</v>
      </c>
      <c r="C1527" s="29">
        <v>42661</v>
      </c>
      <c r="D1527" s="28">
        <v>51600676</v>
      </c>
      <c r="E1527" s="114">
        <v>42657</v>
      </c>
      <c r="F1527" s="99">
        <v>7470</v>
      </c>
      <c r="G1527" s="28" t="s">
        <v>59</v>
      </c>
      <c r="H1527" s="28" t="s">
        <v>1075</v>
      </c>
      <c r="I1527" s="28" t="s">
        <v>130</v>
      </c>
      <c r="J1527" s="28" t="s">
        <v>135</v>
      </c>
      <c r="K1527" s="30"/>
      <c r="L1527" s="93">
        <v>42664</v>
      </c>
      <c r="M1527" s="124">
        <v>42664</v>
      </c>
      <c r="N1527" s="28">
        <v>7470</v>
      </c>
      <c r="O1527" s="85" t="s">
        <v>20</v>
      </c>
      <c r="P1527" s="28">
        <v>1481</v>
      </c>
      <c r="Q1527" s="93">
        <v>42664</v>
      </c>
      <c r="R1527" s="28">
        <v>7470</v>
      </c>
      <c r="S1527" s="20">
        <f t="shared" si="26"/>
        <v>0</v>
      </c>
    </row>
    <row r="1528" spans="1:19" x14ac:dyDescent="0.2">
      <c r="A1528" s="25">
        <v>1522</v>
      </c>
      <c r="B1528" s="28" t="s">
        <v>2539</v>
      </c>
      <c r="C1528" s="29">
        <v>42661</v>
      </c>
      <c r="D1528" s="28">
        <v>88441</v>
      </c>
      <c r="E1528" s="114">
        <v>42653</v>
      </c>
      <c r="F1528" s="99">
        <v>1071.05</v>
      </c>
      <c r="G1528" s="28" t="s">
        <v>59</v>
      </c>
      <c r="H1528" s="28" t="s">
        <v>1075</v>
      </c>
      <c r="I1528" s="28" t="s">
        <v>130</v>
      </c>
      <c r="J1528" s="28" t="s">
        <v>135</v>
      </c>
      <c r="K1528" s="30"/>
      <c r="L1528" s="93">
        <v>42664</v>
      </c>
      <c r="M1528" s="124">
        <v>42664</v>
      </c>
      <c r="N1528" s="28">
        <v>1071.05</v>
      </c>
      <c r="O1528" s="85" t="s">
        <v>20</v>
      </c>
      <c r="P1528" s="28">
        <v>1481</v>
      </c>
      <c r="Q1528" s="124">
        <v>42664</v>
      </c>
      <c r="R1528" s="28">
        <v>1071.05</v>
      </c>
      <c r="S1528" s="20">
        <f t="shared" si="26"/>
        <v>0</v>
      </c>
    </row>
    <row r="1529" spans="1:19" x14ac:dyDescent="0.2">
      <c r="A1529" s="25">
        <v>1523</v>
      </c>
      <c r="B1529" s="28" t="s">
        <v>2540</v>
      </c>
      <c r="C1529" s="29">
        <v>42661</v>
      </c>
      <c r="D1529" s="28">
        <v>11530</v>
      </c>
      <c r="E1529" s="114">
        <v>42661</v>
      </c>
      <c r="F1529" s="99">
        <v>7020</v>
      </c>
      <c r="G1529" s="28" t="s">
        <v>3815</v>
      </c>
      <c r="H1529" s="28" t="s">
        <v>1996</v>
      </c>
      <c r="I1529" s="28" t="s">
        <v>130</v>
      </c>
      <c r="J1529" s="28" t="s">
        <v>117</v>
      </c>
      <c r="K1529" s="30">
        <v>30</v>
      </c>
      <c r="L1529" s="93">
        <v>42692</v>
      </c>
      <c r="M1529" s="93">
        <v>42661</v>
      </c>
      <c r="N1529" s="28">
        <v>7020</v>
      </c>
      <c r="O1529" s="32" t="s">
        <v>20</v>
      </c>
      <c r="P1529" s="28">
        <v>1532</v>
      </c>
      <c r="Q1529" s="93">
        <v>42690</v>
      </c>
      <c r="R1529" s="32">
        <v>7020</v>
      </c>
      <c r="S1529" s="20">
        <f t="shared" si="26"/>
        <v>-2</v>
      </c>
    </row>
    <row r="1530" spans="1:19" x14ac:dyDescent="0.2">
      <c r="A1530" s="25">
        <v>1524</v>
      </c>
      <c r="B1530" s="28" t="s">
        <v>2541</v>
      </c>
      <c r="C1530" s="29">
        <v>42663</v>
      </c>
      <c r="D1530" s="28">
        <v>42397</v>
      </c>
      <c r="E1530" s="114">
        <v>42656</v>
      </c>
      <c r="F1530" s="99">
        <v>90</v>
      </c>
      <c r="G1530" s="28" t="s">
        <v>58</v>
      </c>
      <c r="H1530" s="28"/>
      <c r="I1530" s="28" t="s">
        <v>130</v>
      </c>
      <c r="J1530" s="28" t="s">
        <v>103</v>
      </c>
      <c r="K1530" s="30"/>
      <c r="L1530" s="93">
        <v>42656</v>
      </c>
      <c r="M1530" s="124">
        <v>42656</v>
      </c>
      <c r="N1530" s="28">
        <v>90</v>
      </c>
      <c r="O1530" s="32" t="s">
        <v>3766</v>
      </c>
      <c r="P1530" s="28">
        <v>3748749</v>
      </c>
      <c r="Q1530" s="124">
        <v>42656</v>
      </c>
      <c r="R1530" s="28">
        <v>90</v>
      </c>
      <c r="S1530" s="20">
        <f t="shared" si="26"/>
        <v>0</v>
      </c>
    </row>
    <row r="1531" spans="1:19" x14ac:dyDescent="0.2">
      <c r="A1531" s="25">
        <v>1525</v>
      </c>
      <c r="B1531" s="28" t="s">
        <v>2542</v>
      </c>
      <c r="C1531" s="29">
        <v>42663</v>
      </c>
      <c r="D1531" s="28">
        <v>2400032117</v>
      </c>
      <c r="E1531" s="114">
        <v>42643</v>
      </c>
      <c r="F1531" s="99">
        <v>6522.17</v>
      </c>
      <c r="G1531" s="28" t="s">
        <v>663</v>
      </c>
      <c r="H1531" s="28" t="s">
        <v>275</v>
      </c>
      <c r="I1531" s="28" t="s">
        <v>130</v>
      </c>
      <c r="J1531" s="28" t="s">
        <v>123</v>
      </c>
      <c r="K1531" s="30">
        <v>60</v>
      </c>
      <c r="L1531" s="93">
        <v>42703</v>
      </c>
      <c r="M1531" s="93">
        <v>42667</v>
      </c>
      <c r="N1531" s="28">
        <v>6522.17</v>
      </c>
      <c r="O1531" s="32" t="s">
        <v>50</v>
      </c>
      <c r="P1531" s="28">
        <v>3440313</v>
      </c>
      <c r="Q1531" s="93">
        <v>42703</v>
      </c>
      <c r="R1531" s="32">
        <v>6522.17</v>
      </c>
      <c r="S1531" s="20">
        <f t="shared" ref="S1531:S1593" si="27">Q1531-L1531</f>
        <v>0</v>
      </c>
    </row>
    <row r="1532" spans="1:19" x14ac:dyDescent="0.2">
      <c r="A1532" s="25">
        <v>1526</v>
      </c>
      <c r="B1532" s="28" t="s">
        <v>2543</v>
      </c>
      <c r="C1532" s="29">
        <v>42663</v>
      </c>
      <c r="D1532" s="28">
        <v>2400032086</v>
      </c>
      <c r="E1532" s="114">
        <v>42643</v>
      </c>
      <c r="F1532" s="99">
        <v>91.2</v>
      </c>
      <c r="G1532" s="28" t="s">
        <v>663</v>
      </c>
      <c r="H1532" s="28" t="s">
        <v>275</v>
      </c>
      <c r="I1532" s="28" t="s">
        <v>130</v>
      </c>
      <c r="J1532" s="28" t="s">
        <v>123</v>
      </c>
      <c r="K1532" s="30">
        <v>60</v>
      </c>
      <c r="L1532" s="93">
        <v>42703</v>
      </c>
      <c r="M1532" s="93">
        <v>42653</v>
      </c>
      <c r="N1532" s="28">
        <v>91.2</v>
      </c>
      <c r="O1532" s="32" t="s">
        <v>50</v>
      </c>
      <c r="P1532" s="52">
        <v>3440313</v>
      </c>
      <c r="Q1532" s="128">
        <v>42703</v>
      </c>
      <c r="R1532" s="32">
        <v>91.2</v>
      </c>
      <c r="S1532" s="20">
        <v>0</v>
      </c>
    </row>
    <row r="1533" spans="1:19" x14ac:dyDescent="0.2">
      <c r="A1533" s="25">
        <v>1527</v>
      </c>
      <c r="B1533" s="28" t="s">
        <v>2544</v>
      </c>
      <c r="C1533" s="29">
        <v>42663</v>
      </c>
      <c r="D1533" s="28">
        <v>2400031804</v>
      </c>
      <c r="E1533" s="114">
        <v>42643</v>
      </c>
      <c r="F1533" s="99">
        <v>107.48</v>
      </c>
      <c r="G1533" s="28" t="s">
        <v>663</v>
      </c>
      <c r="H1533" s="28" t="s">
        <v>275</v>
      </c>
      <c r="I1533" s="28" t="s">
        <v>130</v>
      </c>
      <c r="J1533" s="28" t="s">
        <v>123</v>
      </c>
      <c r="K1533" s="30">
        <v>60</v>
      </c>
      <c r="L1533" s="93">
        <v>42703</v>
      </c>
      <c r="M1533" s="93">
        <v>42667</v>
      </c>
      <c r="N1533" s="28">
        <v>107.48</v>
      </c>
      <c r="O1533" s="32" t="s">
        <v>50</v>
      </c>
      <c r="P1533" s="28">
        <v>3440313</v>
      </c>
      <c r="Q1533" s="93">
        <v>42703</v>
      </c>
      <c r="R1533" s="28">
        <v>107.48</v>
      </c>
      <c r="S1533" s="20">
        <f t="shared" si="27"/>
        <v>0</v>
      </c>
    </row>
    <row r="1534" spans="1:19" x14ac:dyDescent="0.2">
      <c r="A1534" s="25">
        <v>1528</v>
      </c>
      <c r="B1534" s="28" t="s">
        <v>2545</v>
      </c>
      <c r="C1534" s="29">
        <v>42663</v>
      </c>
      <c r="D1534" s="28">
        <v>2400031934</v>
      </c>
      <c r="E1534" s="114">
        <v>42643</v>
      </c>
      <c r="F1534" s="99">
        <v>781.45</v>
      </c>
      <c r="G1534" s="28" t="s">
        <v>663</v>
      </c>
      <c r="H1534" s="28" t="s">
        <v>275</v>
      </c>
      <c r="I1534" s="28" t="s">
        <v>130</v>
      </c>
      <c r="J1534" s="28" t="s">
        <v>123</v>
      </c>
      <c r="K1534" s="30">
        <v>60</v>
      </c>
      <c r="L1534" s="93">
        <v>42703</v>
      </c>
      <c r="M1534" s="93">
        <v>42667</v>
      </c>
      <c r="N1534" s="28">
        <v>781.45</v>
      </c>
      <c r="O1534" s="32" t="s">
        <v>50</v>
      </c>
      <c r="P1534" s="28">
        <v>3440313</v>
      </c>
      <c r="Q1534" s="93">
        <v>42703</v>
      </c>
      <c r="R1534" s="32">
        <v>781.45</v>
      </c>
      <c r="S1534" s="20">
        <f t="shared" si="27"/>
        <v>0</v>
      </c>
    </row>
    <row r="1535" spans="1:19" x14ac:dyDescent="0.2">
      <c r="A1535" s="25">
        <v>1529</v>
      </c>
      <c r="B1535" s="28" t="s">
        <v>2546</v>
      </c>
      <c r="C1535" s="29">
        <v>42663</v>
      </c>
      <c r="D1535" s="28">
        <v>2400031803</v>
      </c>
      <c r="E1535" s="114">
        <v>42643</v>
      </c>
      <c r="F1535" s="99">
        <v>311.54000000000002</v>
      </c>
      <c r="G1535" s="28" t="s">
        <v>663</v>
      </c>
      <c r="H1535" s="28" t="s">
        <v>275</v>
      </c>
      <c r="I1535" s="28" t="s">
        <v>130</v>
      </c>
      <c r="J1535" s="28" t="s">
        <v>123</v>
      </c>
      <c r="K1535" s="30">
        <v>60</v>
      </c>
      <c r="L1535" s="93">
        <v>42703</v>
      </c>
      <c r="M1535" s="93">
        <v>42667</v>
      </c>
      <c r="N1535" s="28">
        <v>311.54000000000002</v>
      </c>
      <c r="O1535" s="32" t="s">
        <v>50</v>
      </c>
      <c r="P1535" s="28">
        <v>3440313</v>
      </c>
      <c r="Q1535" s="93">
        <v>42703</v>
      </c>
      <c r="R1535" s="28">
        <v>311.54000000000002</v>
      </c>
      <c r="S1535" s="20">
        <f t="shared" si="27"/>
        <v>0</v>
      </c>
    </row>
    <row r="1536" spans="1:19" x14ac:dyDescent="0.2">
      <c r="A1536" s="25">
        <v>1530</v>
      </c>
      <c r="B1536" s="28" t="s">
        <v>2547</v>
      </c>
      <c r="C1536" s="29">
        <v>42663</v>
      </c>
      <c r="D1536" s="28">
        <v>2400031911</v>
      </c>
      <c r="E1536" s="114">
        <v>42643</v>
      </c>
      <c r="F1536" s="99">
        <v>316.74</v>
      </c>
      <c r="G1536" s="28" t="s">
        <v>663</v>
      </c>
      <c r="H1536" s="28" t="s">
        <v>275</v>
      </c>
      <c r="I1536" s="28" t="s">
        <v>130</v>
      </c>
      <c r="J1536" s="28" t="s">
        <v>123</v>
      </c>
      <c r="K1536" s="30">
        <v>60</v>
      </c>
      <c r="L1536" s="93">
        <v>42703</v>
      </c>
      <c r="M1536" s="93">
        <v>42667</v>
      </c>
      <c r="N1536" s="28">
        <v>316.74</v>
      </c>
      <c r="O1536" s="32" t="s">
        <v>50</v>
      </c>
      <c r="P1536" s="28">
        <v>3440313</v>
      </c>
      <c r="Q1536" s="93">
        <v>42703</v>
      </c>
      <c r="R1536" s="32">
        <v>316.74</v>
      </c>
      <c r="S1536" s="20">
        <f t="shared" si="27"/>
        <v>0</v>
      </c>
    </row>
    <row r="1537" spans="1:19" x14ac:dyDescent="0.2">
      <c r="A1537" s="25">
        <v>1531</v>
      </c>
      <c r="B1537" s="28" t="s">
        <v>2548</v>
      </c>
      <c r="C1537" s="29">
        <v>42663</v>
      </c>
      <c r="D1537" s="28">
        <v>2400031912</v>
      </c>
      <c r="E1537" s="114">
        <v>42643</v>
      </c>
      <c r="F1537" s="99">
        <v>140.71</v>
      </c>
      <c r="G1537" s="28" t="s">
        <v>663</v>
      </c>
      <c r="H1537" s="28" t="s">
        <v>275</v>
      </c>
      <c r="I1537" s="28" t="s">
        <v>130</v>
      </c>
      <c r="J1537" s="28" t="s">
        <v>123</v>
      </c>
      <c r="K1537" s="30">
        <v>60</v>
      </c>
      <c r="L1537" s="93">
        <v>42703</v>
      </c>
      <c r="M1537" s="93">
        <v>42667</v>
      </c>
      <c r="N1537" s="28">
        <v>140.71</v>
      </c>
      <c r="O1537" s="32" t="s">
        <v>50</v>
      </c>
      <c r="P1537" s="28">
        <v>3440313</v>
      </c>
      <c r="Q1537" s="93">
        <v>42703</v>
      </c>
      <c r="R1537" s="32">
        <v>140.71</v>
      </c>
      <c r="S1537" s="20">
        <f t="shared" si="27"/>
        <v>0</v>
      </c>
    </row>
    <row r="1538" spans="1:19" x14ac:dyDescent="0.2">
      <c r="A1538" s="25">
        <v>1532</v>
      </c>
      <c r="B1538" s="28" t="s">
        <v>2549</v>
      </c>
      <c r="C1538" s="29">
        <v>42663</v>
      </c>
      <c r="D1538" s="28">
        <v>2400031881</v>
      </c>
      <c r="E1538" s="114">
        <v>42643</v>
      </c>
      <c r="F1538" s="99">
        <v>84.64</v>
      </c>
      <c r="G1538" s="28" t="s">
        <v>663</v>
      </c>
      <c r="H1538" s="28" t="s">
        <v>275</v>
      </c>
      <c r="I1538" s="28" t="s">
        <v>130</v>
      </c>
      <c r="J1538" s="28" t="s">
        <v>123</v>
      </c>
      <c r="K1538" s="30">
        <v>60</v>
      </c>
      <c r="L1538" s="93">
        <v>42703</v>
      </c>
      <c r="M1538" s="93">
        <v>42667</v>
      </c>
      <c r="N1538" s="28">
        <v>84.64</v>
      </c>
      <c r="O1538" s="32" t="s">
        <v>50</v>
      </c>
      <c r="P1538" s="28">
        <v>3440313</v>
      </c>
      <c r="Q1538" s="93">
        <v>42703</v>
      </c>
      <c r="R1538" s="32">
        <v>84.64</v>
      </c>
      <c r="S1538" s="20">
        <f t="shared" si="27"/>
        <v>0</v>
      </c>
    </row>
    <row r="1539" spans="1:19" x14ac:dyDescent="0.2">
      <c r="A1539" s="25">
        <v>1533</v>
      </c>
      <c r="B1539" s="28" t="s">
        <v>2550</v>
      </c>
      <c r="C1539" s="29">
        <v>42663</v>
      </c>
      <c r="D1539" s="28">
        <v>2400031837</v>
      </c>
      <c r="E1539" s="114">
        <v>42643</v>
      </c>
      <c r="F1539" s="99">
        <v>320.38</v>
      </c>
      <c r="G1539" s="28" t="s">
        <v>663</v>
      </c>
      <c r="H1539" s="28" t="s">
        <v>275</v>
      </c>
      <c r="I1539" s="28" t="s">
        <v>130</v>
      </c>
      <c r="J1539" s="28" t="s">
        <v>123</v>
      </c>
      <c r="K1539" s="30">
        <v>60</v>
      </c>
      <c r="L1539" s="93">
        <v>42703</v>
      </c>
      <c r="M1539" s="93">
        <v>42667</v>
      </c>
      <c r="N1539" s="28">
        <v>320.38</v>
      </c>
      <c r="O1539" s="32" t="s">
        <v>50</v>
      </c>
      <c r="P1539" s="28">
        <v>3440313</v>
      </c>
      <c r="Q1539" s="93">
        <v>42703</v>
      </c>
      <c r="R1539" s="32">
        <v>320.38</v>
      </c>
      <c r="S1539" s="20">
        <f t="shared" si="27"/>
        <v>0</v>
      </c>
    </row>
    <row r="1540" spans="1:19" x14ac:dyDescent="0.2">
      <c r="A1540" s="25">
        <v>1534</v>
      </c>
      <c r="B1540" s="28" t="s">
        <v>2551</v>
      </c>
      <c r="C1540" s="29">
        <v>42663</v>
      </c>
      <c r="D1540" s="28">
        <v>2400031815</v>
      </c>
      <c r="E1540" s="114">
        <v>42643</v>
      </c>
      <c r="F1540" s="99">
        <v>189</v>
      </c>
      <c r="G1540" s="28" t="s">
        <v>663</v>
      </c>
      <c r="H1540" s="28" t="s">
        <v>275</v>
      </c>
      <c r="I1540" s="28" t="s">
        <v>130</v>
      </c>
      <c r="J1540" s="28" t="s">
        <v>123</v>
      </c>
      <c r="K1540" s="30">
        <v>60</v>
      </c>
      <c r="L1540" s="93">
        <v>42703</v>
      </c>
      <c r="M1540" s="93">
        <v>42667</v>
      </c>
      <c r="N1540" s="28">
        <v>189</v>
      </c>
      <c r="O1540" s="32" t="s">
        <v>50</v>
      </c>
      <c r="P1540" s="28">
        <v>3440313</v>
      </c>
      <c r="Q1540" s="93">
        <v>42703</v>
      </c>
      <c r="R1540" s="32">
        <v>189</v>
      </c>
      <c r="S1540" s="20">
        <f t="shared" si="27"/>
        <v>0</v>
      </c>
    </row>
    <row r="1541" spans="1:19" x14ac:dyDescent="0.2">
      <c r="A1541" s="25">
        <v>1535</v>
      </c>
      <c r="B1541" s="28" t="s">
        <v>2552</v>
      </c>
      <c r="C1541" s="29">
        <v>42663</v>
      </c>
      <c r="D1541" s="28">
        <v>2400031814</v>
      </c>
      <c r="E1541" s="114">
        <v>42643</v>
      </c>
      <c r="F1541" s="99">
        <v>58.68</v>
      </c>
      <c r="G1541" s="28" t="s">
        <v>663</v>
      </c>
      <c r="H1541" s="28" t="s">
        <v>275</v>
      </c>
      <c r="I1541" s="28" t="s">
        <v>130</v>
      </c>
      <c r="J1541" s="28" t="s">
        <v>123</v>
      </c>
      <c r="K1541" s="30">
        <v>60</v>
      </c>
      <c r="L1541" s="93">
        <v>42703</v>
      </c>
      <c r="M1541" s="93">
        <v>42667</v>
      </c>
      <c r="N1541" s="28">
        <v>58.68</v>
      </c>
      <c r="O1541" s="32" t="s">
        <v>50</v>
      </c>
      <c r="P1541" s="28">
        <v>3440313</v>
      </c>
      <c r="Q1541" s="93">
        <v>42703</v>
      </c>
      <c r="R1541" s="28">
        <v>58.68</v>
      </c>
      <c r="S1541" s="20">
        <f t="shared" si="27"/>
        <v>0</v>
      </c>
    </row>
    <row r="1542" spans="1:19" x14ac:dyDescent="0.2">
      <c r="A1542" s="25">
        <v>1536</v>
      </c>
      <c r="B1542" s="28" t="s">
        <v>2553</v>
      </c>
      <c r="C1542" s="29">
        <v>42663</v>
      </c>
      <c r="D1542" s="28">
        <v>2400032090</v>
      </c>
      <c r="E1542" s="114">
        <v>42643</v>
      </c>
      <c r="F1542" s="99">
        <v>793.92</v>
      </c>
      <c r="G1542" s="28" t="s">
        <v>663</v>
      </c>
      <c r="H1542" s="28" t="s">
        <v>275</v>
      </c>
      <c r="I1542" s="28" t="s">
        <v>130</v>
      </c>
      <c r="J1542" s="28" t="s">
        <v>123</v>
      </c>
      <c r="K1542" s="30">
        <v>60</v>
      </c>
      <c r="L1542" s="93">
        <v>42703</v>
      </c>
      <c r="M1542" s="93">
        <v>42667</v>
      </c>
      <c r="N1542" s="28">
        <v>793.92</v>
      </c>
      <c r="O1542" s="32" t="s">
        <v>50</v>
      </c>
      <c r="P1542" s="28">
        <v>3440313</v>
      </c>
      <c r="Q1542" s="93">
        <v>42703</v>
      </c>
      <c r="R1542" s="32">
        <v>793.92</v>
      </c>
      <c r="S1542" s="20">
        <f t="shared" si="27"/>
        <v>0</v>
      </c>
    </row>
    <row r="1543" spans="1:19" x14ac:dyDescent="0.2">
      <c r="A1543" s="25">
        <v>1537</v>
      </c>
      <c r="B1543" s="28" t="s">
        <v>173</v>
      </c>
      <c r="C1543" s="29">
        <v>42663</v>
      </c>
      <c r="D1543" s="28">
        <v>2400031989</v>
      </c>
      <c r="E1543" s="114">
        <v>42643</v>
      </c>
      <c r="F1543" s="99">
        <v>126.18</v>
      </c>
      <c r="G1543" s="28" t="s">
        <v>663</v>
      </c>
      <c r="H1543" s="28" t="s">
        <v>275</v>
      </c>
      <c r="I1543" s="28" t="s">
        <v>130</v>
      </c>
      <c r="J1543" s="28" t="s">
        <v>123</v>
      </c>
      <c r="K1543" s="30">
        <v>60</v>
      </c>
      <c r="L1543" s="93">
        <v>42703</v>
      </c>
      <c r="M1543" s="93">
        <v>42667</v>
      </c>
      <c r="N1543" s="28">
        <v>126.18</v>
      </c>
      <c r="O1543" s="32" t="s">
        <v>50</v>
      </c>
      <c r="P1543" s="28">
        <v>3440313</v>
      </c>
      <c r="Q1543" s="93">
        <v>42703</v>
      </c>
      <c r="R1543" s="32">
        <v>126.18</v>
      </c>
      <c r="S1543" s="20">
        <f t="shared" si="27"/>
        <v>0</v>
      </c>
    </row>
    <row r="1544" spans="1:19" x14ac:dyDescent="0.2">
      <c r="A1544" s="25">
        <v>1538</v>
      </c>
      <c r="B1544" s="28" t="s">
        <v>174</v>
      </c>
      <c r="C1544" s="29">
        <v>42663</v>
      </c>
      <c r="D1544" s="28">
        <v>2400031950</v>
      </c>
      <c r="E1544" s="114">
        <v>42643</v>
      </c>
      <c r="F1544" s="99">
        <v>284.54000000000002</v>
      </c>
      <c r="G1544" s="28" t="s">
        <v>663</v>
      </c>
      <c r="H1544" s="28" t="s">
        <v>275</v>
      </c>
      <c r="I1544" s="28" t="s">
        <v>130</v>
      </c>
      <c r="J1544" s="28" t="s">
        <v>123</v>
      </c>
      <c r="K1544" s="30">
        <v>60</v>
      </c>
      <c r="L1544" s="93">
        <v>42703</v>
      </c>
      <c r="M1544" s="93">
        <v>42667</v>
      </c>
      <c r="N1544" s="28">
        <v>284.54000000000002</v>
      </c>
      <c r="O1544" s="32" t="s">
        <v>50</v>
      </c>
      <c r="P1544" s="28">
        <v>3440313</v>
      </c>
      <c r="Q1544" s="93">
        <v>42703</v>
      </c>
      <c r="R1544" s="32">
        <v>284.54000000000002</v>
      </c>
      <c r="S1544" s="20">
        <f t="shared" si="27"/>
        <v>0</v>
      </c>
    </row>
    <row r="1545" spans="1:19" x14ac:dyDescent="0.2">
      <c r="A1545" s="25">
        <v>1539</v>
      </c>
      <c r="B1545" s="28" t="s">
        <v>175</v>
      </c>
      <c r="C1545" s="29">
        <v>42663</v>
      </c>
      <c r="D1545" s="28">
        <v>2400031939</v>
      </c>
      <c r="E1545" s="114">
        <v>42643</v>
      </c>
      <c r="F1545" s="99">
        <v>383.72</v>
      </c>
      <c r="G1545" s="28" t="s">
        <v>663</v>
      </c>
      <c r="H1545" s="28" t="s">
        <v>275</v>
      </c>
      <c r="I1545" s="28" t="s">
        <v>130</v>
      </c>
      <c r="J1545" s="28" t="s">
        <v>123</v>
      </c>
      <c r="K1545" s="30">
        <v>60</v>
      </c>
      <c r="L1545" s="93">
        <v>42703</v>
      </c>
      <c r="M1545" s="93">
        <v>42667</v>
      </c>
      <c r="N1545" s="28">
        <v>383.72</v>
      </c>
      <c r="O1545" s="32" t="s">
        <v>50</v>
      </c>
      <c r="P1545" s="28">
        <v>3440313</v>
      </c>
      <c r="Q1545" s="93">
        <v>42703</v>
      </c>
      <c r="R1545" s="32">
        <v>383.72</v>
      </c>
      <c r="S1545" s="20">
        <f t="shared" si="27"/>
        <v>0</v>
      </c>
    </row>
    <row r="1546" spans="1:19" x14ac:dyDescent="0.2">
      <c r="A1546" s="25">
        <v>1540</v>
      </c>
      <c r="B1546" s="28" t="s">
        <v>176</v>
      </c>
      <c r="C1546" s="29">
        <v>42663</v>
      </c>
      <c r="D1546" s="28">
        <v>2400032021</v>
      </c>
      <c r="E1546" s="114">
        <v>42643</v>
      </c>
      <c r="F1546" s="99">
        <v>125.65</v>
      </c>
      <c r="G1546" s="28" t="s">
        <v>663</v>
      </c>
      <c r="H1546" s="28" t="s">
        <v>275</v>
      </c>
      <c r="I1546" s="28" t="s">
        <v>130</v>
      </c>
      <c r="J1546" s="28" t="s">
        <v>123</v>
      </c>
      <c r="K1546" s="30">
        <v>60</v>
      </c>
      <c r="L1546" s="93">
        <v>42703</v>
      </c>
      <c r="M1546" s="93">
        <v>42667</v>
      </c>
      <c r="N1546" s="28">
        <v>125.65</v>
      </c>
      <c r="O1546" s="32" t="s">
        <v>50</v>
      </c>
      <c r="P1546" s="28">
        <v>3440313</v>
      </c>
      <c r="Q1546" s="93">
        <v>42703</v>
      </c>
      <c r="R1546" s="32">
        <v>125.65</v>
      </c>
      <c r="S1546" s="20">
        <f t="shared" si="27"/>
        <v>0</v>
      </c>
    </row>
    <row r="1547" spans="1:19" x14ac:dyDescent="0.2">
      <c r="A1547" s="25">
        <v>1541</v>
      </c>
      <c r="B1547" s="28" t="s">
        <v>177</v>
      </c>
      <c r="C1547" s="29">
        <v>42663</v>
      </c>
      <c r="D1547" s="28">
        <v>2400032080</v>
      </c>
      <c r="E1547" s="114">
        <v>42643</v>
      </c>
      <c r="F1547" s="99">
        <v>26.48</v>
      </c>
      <c r="G1547" s="28" t="s">
        <v>663</v>
      </c>
      <c r="H1547" s="28" t="s">
        <v>275</v>
      </c>
      <c r="I1547" s="28" t="s">
        <v>130</v>
      </c>
      <c r="J1547" s="28" t="s">
        <v>123</v>
      </c>
      <c r="K1547" s="30">
        <v>60</v>
      </c>
      <c r="L1547" s="93">
        <v>42703</v>
      </c>
      <c r="M1547" s="93">
        <v>42667</v>
      </c>
      <c r="N1547" s="28">
        <v>26.48</v>
      </c>
      <c r="O1547" s="32" t="s">
        <v>50</v>
      </c>
      <c r="P1547" s="28">
        <v>3440313</v>
      </c>
      <c r="Q1547" s="93">
        <v>42703</v>
      </c>
      <c r="R1547" s="32">
        <v>26.48</v>
      </c>
      <c r="S1547" s="20">
        <f t="shared" si="27"/>
        <v>0</v>
      </c>
    </row>
    <row r="1548" spans="1:19" x14ac:dyDescent="0.2">
      <c r="A1548" s="25">
        <v>1542</v>
      </c>
      <c r="B1548" s="28" t="s">
        <v>2554</v>
      </c>
      <c r="C1548" s="29">
        <v>42663</v>
      </c>
      <c r="D1548" s="28">
        <v>2400032079</v>
      </c>
      <c r="E1548" s="114">
        <v>42643</v>
      </c>
      <c r="F1548" s="99">
        <v>105.41</v>
      </c>
      <c r="G1548" s="28" t="s">
        <v>663</v>
      </c>
      <c r="H1548" s="28" t="s">
        <v>275</v>
      </c>
      <c r="I1548" s="28" t="s">
        <v>130</v>
      </c>
      <c r="J1548" s="28" t="s">
        <v>123</v>
      </c>
      <c r="K1548" s="30">
        <v>60</v>
      </c>
      <c r="L1548" s="93">
        <v>42703</v>
      </c>
      <c r="M1548" s="93">
        <v>42667</v>
      </c>
      <c r="N1548" s="28">
        <v>105.41</v>
      </c>
      <c r="O1548" s="32" t="s">
        <v>50</v>
      </c>
      <c r="P1548" s="28">
        <v>3440313</v>
      </c>
      <c r="Q1548" s="93">
        <v>42703</v>
      </c>
      <c r="R1548" s="32">
        <v>105.41</v>
      </c>
      <c r="S1548" s="20">
        <f t="shared" si="27"/>
        <v>0</v>
      </c>
    </row>
    <row r="1549" spans="1:19" x14ac:dyDescent="0.2">
      <c r="A1549" s="25">
        <v>1543</v>
      </c>
      <c r="B1549" s="28" t="s">
        <v>2555</v>
      </c>
      <c r="C1549" s="29">
        <v>42663</v>
      </c>
      <c r="D1549" s="30">
        <v>952016038273</v>
      </c>
      <c r="E1549" s="114">
        <v>42654</v>
      </c>
      <c r="F1549" s="99">
        <v>42.74</v>
      </c>
      <c r="G1549" s="28" t="s">
        <v>15</v>
      </c>
      <c r="H1549" s="28" t="s">
        <v>18</v>
      </c>
      <c r="I1549" s="28" t="s">
        <v>130</v>
      </c>
      <c r="J1549" s="28" t="s">
        <v>1017</v>
      </c>
      <c r="K1549" s="30">
        <v>15</v>
      </c>
      <c r="L1549" s="93">
        <v>42669</v>
      </c>
      <c r="M1549" s="93">
        <v>42667</v>
      </c>
      <c r="N1549" s="28">
        <v>42.74</v>
      </c>
      <c r="O1549" s="32" t="s">
        <v>20</v>
      </c>
      <c r="P1549" s="28">
        <v>1488</v>
      </c>
      <c r="Q1549" s="93">
        <v>42667</v>
      </c>
      <c r="R1549" s="32">
        <v>42.74</v>
      </c>
      <c r="S1549" s="20">
        <f t="shared" si="27"/>
        <v>-2</v>
      </c>
    </row>
    <row r="1550" spans="1:19" x14ac:dyDescent="0.2">
      <c r="A1550" s="25">
        <v>1544</v>
      </c>
      <c r="B1550" s="28" t="s">
        <v>2556</v>
      </c>
      <c r="C1550" s="29">
        <v>42663</v>
      </c>
      <c r="D1550" s="30">
        <v>952016038262</v>
      </c>
      <c r="E1550" s="114">
        <v>42654</v>
      </c>
      <c r="F1550" s="99">
        <v>487.8</v>
      </c>
      <c r="G1550" s="28" t="s">
        <v>15</v>
      </c>
      <c r="H1550" s="28" t="s">
        <v>18</v>
      </c>
      <c r="I1550" s="28" t="s">
        <v>130</v>
      </c>
      <c r="J1550" s="28" t="s">
        <v>1017</v>
      </c>
      <c r="K1550" s="30">
        <v>15</v>
      </c>
      <c r="L1550" s="93">
        <v>42669</v>
      </c>
      <c r="M1550" s="93">
        <v>42667</v>
      </c>
      <c r="N1550" s="28">
        <v>487.8</v>
      </c>
      <c r="O1550" s="32" t="s">
        <v>20</v>
      </c>
      <c r="P1550" s="28">
        <v>1488</v>
      </c>
      <c r="Q1550" s="93">
        <v>42667</v>
      </c>
      <c r="R1550" s="32">
        <v>487.8</v>
      </c>
      <c r="S1550" s="20">
        <f t="shared" si="27"/>
        <v>-2</v>
      </c>
    </row>
    <row r="1551" spans="1:19" x14ac:dyDescent="0.2">
      <c r="A1551" s="25">
        <v>1545</v>
      </c>
      <c r="B1551" s="28" t="s">
        <v>2557</v>
      </c>
      <c r="C1551" s="29">
        <v>42664</v>
      </c>
      <c r="D1551" s="28">
        <v>2291777</v>
      </c>
      <c r="E1551" s="114">
        <v>42643</v>
      </c>
      <c r="F1551" s="99">
        <v>624.5</v>
      </c>
      <c r="G1551" s="28" t="s">
        <v>2239</v>
      </c>
      <c r="H1551" s="28" t="s">
        <v>18</v>
      </c>
      <c r="I1551" s="28" t="s">
        <v>130</v>
      </c>
      <c r="J1551" s="28" t="s">
        <v>123</v>
      </c>
      <c r="K1551" s="30">
        <v>15</v>
      </c>
      <c r="L1551" s="93">
        <v>42668</v>
      </c>
      <c r="M1551" s="93">
        <v>42668</v>
      </c>
      <c r="N1551" s="28">
        <v>624.5</v>
      </c>
      <c r="O1551" s="32" t="s">
        <v>20</v>
      </c>
      <c r="P1551" s="28">
        <v>1489</v>
      </c>
      <c r="Q1551" s="93">
        <v>42668</v>
      </c>
      <c r="R1551" s="32">
        <v>624.5</v>
      </c>
      <c r="S1551" s="20">
        <f t="shared" si="27"/>
        <v>0</v>
      </c>
    </row>
    <row r="1552" spans="1:19" x14ac:dyDescent="0.2">
      <c r="A1552" s="25">
        <v>1546</v>
      </c>
      <c r="B1552" s="28" t="s">
        <v>2558</v>
      </c>
      <c r="C1552" s="29">
        <v>42667</v>
      </c>
      <c r="D1552" s="28">
        <v>88691</v>
      </c>
      <c r="E1552" s="114">
        <v>42656</v>
      </c>
      <c r="F1552" s="99">
        <v>1359.62</v>
      </c>
      <c r="G1552" s="28" t="s">
        <v>99</v>
      </c>
      <c r="H1552" s="28" t="s">
        <v>203</v>
      </c>
      <c r="I1552" s="28" t="s">
        <v>130</v>
      </c>
      <c r="J1552" s="28" t="s">
        <v>135</v>
      </c>
      <c r="K1552" s="30">
        <v>0</v>
      </c>
      <c r="L1552" s="93">
        <v>42656</v>
      </c>
      <c r="M1552" s="93">
        <v>42656</v>
      </c>
      <c r="N1552" s="28">
        <v>1359.62</v>
      </c>
      <c r="O1552" s="32" t="s">
        <v>20</v>
      </c>
      <c r="P1552" s="28">
        <v>1468</v>
      </c>
      <c r="Q1552" s="93">
        <v>42656</v>
      </c>
      <c r="R1552" s="32">
        <v>1359.62</v>
      </c>
      <c r="S1552" s="20">
        <f t="shared" si="27"/>
        <v>0</v>
      </c>
    </row>
    <row r="1553" spans="1:19" x14ac:dyDescent="0.2">
      <c r="A1553" s="25">
        <v>1547</v>
      </c>
      <c r="B1553" s="28" t="s">
        <v>2559</v>
      </c>
      <c r="C1553" s="29">
        <v>42667</v>
      </c>
      <c r="D1553" s="28">
        <v>2672</v>
      </c>
      <c r="E1553" s="114">
        <v>42660</v>
      </c>
      <c r="F1553" s="99">
        <v>520</v>
      </c>
      <c r="G1553" s="28" t="s">
        <v>2572</v>
      </c>
      <c r="H1553" s="28" t="s">
        <v>79</v>
      </c>
      <c r="I1553" s="28" t="s">
        <v>130</v>
      </c>
      <c r="J1553" s="28" t="s">
        <v>135</v>
      </c>
      <c r="K1553" s="30">
        <v>0</v>
      </c>
      <c r="L1553" s="93">
        <v>42660</v>
      </c>
      <c r="M1553" s="93">
        <v>42667</v>
      </c>
      <c r="N1553" s="28">
        <v>520</v>
      </c>
      <c r="O1553" s="32" t="s">
        <v>50</v>
      </c>
      <c r="P1553" s="28">
        <v>2666</v>
      </c>
      <c r="Q1553" s="93">
        <v>42660</v>
      </c>
      <c r="R1553" s="32">
        <v>520</v>
      </c>
      <c r="S1553" s="20">
        <f t="shared" si="27"/>
        <v>0</v>
      </c>
    </row>
    <row r="1554" spans="1:19" x14ac:dyDescent="0.2">
      <c r="A1554" s="25">
        <v>1548</v>
      </c>
      <c r="B1554" s="28" t="s">
        <v>2560</v>
      </c>
      <c r="C1554" s="29">
        <v>42667</v>
      </c>
      <c r="D1554" s="28">
        <v>2638</v>
      </c>
      <c r="E1554" s="114">
        <v>42660</v>
      </c>
      <c r="F1554" s="99">
        <v>520</v>
      </c>
      <c r="G1554" s="28" t="s">
        <v>2572</v>
      </c>
      <c r="H1554" s="28" t="s">
        <v>79</v>
      </c>
      <c r="I1554" s="28" t="s">
        <v>130</v>
      </c>
      <c r="J1554" s="28" t="s">
        <v>135</v>
      </c>
      <c r="K1554" s="30">
        <v>0</v>
      </c>
      <c r="L1554" s="93">
        <v>42660</v>
      </c>
      <c r="M1554" s="93">
        <v>42667</v>
      </c>
      <c r="N1554" s="28">
        <v>520</v>
      </c>
      <c r="O1554" s="32" t="s">
        <v>50</v>
      </c>
      <c r="P1554" s="28">
        <v>2335</v>
      </c>
      <c r="Q1554" s="93">
        <v>42660</v>
      </c>
      <c r="R1554" s="32">
        <v>520</v>
      </c>
      <c r="S1554" s="20">
        <f t="shared" si="27"/>
        <v>0</v>
      </c>
    </row>
    <row r="1555" spans="1:19" x14ac:dyDescent="0.2">
      <c r="A1555" s="25">
        <v>1549</v>
      </c>
      <c r="B1555" s="28" t="s">
        <v>2561</v>
      </c>
      <c r="C1555" s="29">
        <v>42667</v>
      </c>
      <c r="D1555" s="28">
        <v>2598</v>
      </c>
      <c r="E1555" s="114">
        <v>42646</v>
      </c>
      <c r="F1555" s="99">
        <v>520</v>
      </c>
      <c r="G1555" s="28" t="s">
        <v>2572</v>
      </c>
      <c r="H1555" s="28" t="s">
        <v>79</v>
      </c>
      <c r="I1555" s="28" t="s">
        <v>130</v>
      </c>
      <c r="J1555" s="28" t="s">
        <v>135</v>
      </c>
      <c r="K1555" s="30">
        <v>0</v>
      </c>
      <c r="L1555" s="93">
        <v>42646</v>
      </c>
      <c r="M1555" s="93">
        <v>42667</v>
      </c>
      <c r="N1555" s="28">
        <v>520</v>
      </c>
      <c r="O1555" s="32" t="s">
        <v>50</v>
      </c>
      <c r="P1555" s="28">
        <v>2298</v>
      </c>
      <c r="Q1555" s="93">
        <v>42646</v>
      </c>
      <c r="R1555" s="32">
        <v>520</v>
      </c>
      <c r="S1555" s="20">
        <f t="shared" si="27"/>
        <v>0</v>
      </c>
    </row>
    <row r="1556" spans="1:19" x14ac:dyDescent="0.2">
      <c r="A1556" s="25">
        <v>1550</v>
      </c>
      <c r="B1556" s="28" t="s">
        <v>2562</v>
      </c>
      <c r="C1556" s="29">
        <v>42667</v>
      </c>
      <c r="D1556" s="28">
        <v>2579</v>
      </c>
      <c r="E1556" s="114">
        <v>42639</v>
      </c>
      <c r="F1556" s="99">
        <v>520</v>
      </c>
      <c r="G1556" s="28" t="s">
        <v>2572</v>
      </c>
      <c r="H1556" s="28" t="s">
        <v>79</v>
      </c>
      <c r="I1556" s="28" t="s">
        <v>130</v>
      </c>
      <c r="J1556" s="28" t="s">
        <v>135</v>
      </c>
      <c r="K1556" s="30">
        <v>0</v>
      </c>
      <c r="L1556" s="93">
        <v>42639</v>
      </c>
      <c r="M1556" s="93">
        <v>42667</v>
      </c>
      <c r="N1556" s="28">
        <v>520</v>
      </c>
      <c r="O1556" s="32" t="s">
        <v>50</v>
      </c>
      <c r="P1556" s="28">
        <v>2282</v>
      </c>
      <c r="Q1556" s="93">
        <v>42639</v>
      </c>
      <c r="R1556" s="32">
        <v>520</v>
      </c>
      <c r="S1556" s="20">
        <f t="shared" si="27"/>
        <v>0</v>
      </c>
    </row>
    <row r="1557" spans="1:19" x14ac:dyDescent="0.2">
      <c r="A1557" s="25">
        <v>1551</v>
      </c>
      <c r="B1557" s="28" t="s">
        <v>2563</v>
      </c>
      <c r="C1557" s="29">
        <v>42667</v>
      </c>
      <c r="D1557" s="28">
        <v>218152</v>
      </c>
      <c r="E1557" s="114">
        <v>42632</v>
      </c>
      <c r="F1557" s="99">
        <v>520</v>
      </c>
      <c r="G1557" s="28" t="s">
        <v>1712</v>
      </c>
      <c r="H1557" s="28" t="s">
        <v>79</v>
      </c>
      <c r="I1557" s="28" t="s">
        <v>130</v>
      </c>
      <c r="J1557" s="28" t="s">
        <v>135</v>
      </c>
      <c r="K1557" s="30">
        <v>0</v>
      </c>
      <c r="L1557" s="93">
        <v>42632</v>
      </c>
      <c r="M1557" s="93">
        <v>42667</v>
      </c>
      <c r="N1557" s="28">
        <v>520</v>
      </c>
      <c r="O1557" s="32" t="s">
        <v>90</v>
      </c>
      <c r="P1557" s="28">
        <v>10</v>
      </c>
      <c r="Q1557" s="93">
        <v>42632</v>
      </c>
      <c r="R1557" s="32">
        <v>520</v>
      </c>
      <c r="S1557" s="20">
        <f t="shared" si="27"/>
        <v>0</v>
      </c>
    </row>
    <row r="1558" spans="1:19" x14ac:dyDescent="0.2">
      <c r="A1558" s="25">
        <v>1552</v>
      </c>
      <c r="B1558" s="28" t="s">
        <v>2564</v>
      </c>
      <c r="C1558" s="29">
        <v>42667</v>
      </c>
      <c r="D1558" s="28">
        <v>5125663</v>
      </c>
      <c r="E1558" s="114">
        <v>42660</v>
      </c>
      <c r="F1558" s="99">
        <v>191.88</v>
      </c>
      <c r="G1558" s="28" t="s">
        <v>2621</v>
      </c>
      <c r="H1558" s="28" t="s">
        <v>189</v>
      </c>
      <c r="I1558" s="28" t="s">
        <v>130</v>
      </c>
      <c r="J1558" s="28" t="s">
        <v>22</v>
      </c>
      <c r="K1558" s="30">
        <v>0</v>
      </c>
      <c r="L1558" s="93">
        <v>42690</v>
      </c>
      <c r="M1558" s="93">
        <v>42670</v>
      </c>
      <c r="N1558" s="28">
        <v>191.88</v>
      </c>
      <c r="O1558" s="32" t="s">
        <v>27</v>
      </c>
      <c r="P1558" s="28">
        <v>1529</v>
      </c>
      <c r="Q1558" s="93">
        <v>42690</v>
      </c>
      <c r="R1558" s="32">
        <v>191.88</v>
      </c>
      <c r="S1558" s="20">
        <f t="shared" si="27"/>
        <v>0</v>
      </c>
    </row>
    <row r="1559" spans="1:19" x14ac:dyDescent="0.2">
      <c r="A1559" s="25">
        <v>1553</v>
      </c>
      <c r="B1559" s="28" t="s">
        <v>182</v>
      </c>
      <c r="C1559" s="29">
        <v>42667</v>
      </c>
      <c r="D1559" s="28">
        <v>90551067</v>
      </c>
      <c r="E1559" s="114">
        <v>42656</v>
      </c>
      <c r="F1559" s="99">
        <v>82.8</v>
      </c>
      <c r="G1559" s="28" t="s">
        <v>2574</v>
      </c>
      <c r="H1559" s="28" t="s">
        <v>2565</v>
      </c>
      <c r="I1559" s="28" t="s">
        <v>130</v>
      </c>
      <c r="J1559" s="28" t="s">
        <v>22</v>
      </c>
      <c r="K1559" s="30">
        <v>30</v>
      </c>
      <c r="L1559" s="93">
        <v>42692</v>
      </c>
      <c r="M1559" s="93">
        <v>42670</v>
      </c>
      <c r="N1559" s="28">
        <v>82.8</v>
      </c>
      <c r="O1559" s="32" t="s">
        <v>20</v>
      </c>
      <c r="P1559" s="28">
        <v>1528</v>
      </c>
      <c r="Q1559" s="93">
        <v>42690</v>
      </c>
      <c r="R1559" s="32">
        <v>82.8</v>
      </c>
      <c r="S1559" s="20">
        <f t="shared" si="27"/>
        <v>-2</v>
      </c>
    </row>
    <row r="1560" spans="1:19" x14ac:dyDescent="0.2">
      <c r="A1560" s="25">
        <v>1554</v>
      </c>
      <c r="B1560" s="11" t="s">
        <v>199</v>
      </c>
      <c r="C1560" s="24">
        <v>42657</v>
      </c>
      <c r="D1560" s="12">
        <v>1677</v>
      </c>
      <c r="E1560" s="112">
        <v>42654</v>
      </c>
      <c r="F1560" s="97">
        <v>400</v>
      </c>
      <c r="G1560" s="13" t="s">
        <v>2566</v>
      </c>
      <c r="H1560" s="13" t="s">
        <v>79</v>
      </c>
      <c r="I1560" s="13" t="s">
        <v>130</v>
      </c>
      <c r="J1560" s="13" t="s">
        <v>109</v>
      </c>
      <c r="K1560" s="12">
        <v>0</v>
      </c>
      <c r="L1560" s="136">
        <v>42654</v>
      </c>
      <c r="M1560" s="122">
        <v>42657</v>
      </c>
      <c r="N1560" s="13">
        <v>400</v>
      </c>
      <c r="O1560" s="85" t="s">
        <v>93</v>
      </c>
      <c r="P1560" s="13">
        <v>1142</v>
      </c>
      <c r="Q1560" s="122">
        <v>42654</v>
      </c>
      <c r="R1560" s="13">
        <v>400</v>
      </c>
      <c r="S1560" s="20">
        <f t="shared" si="27"/>
        <v>0</v>
      </c>
    </row>
    <row r="1561" spans="1:19" x14ac:dyDescent="0.2">
      <c r="A1561" s="25">
        <v>1555</v>
      </c>
      <c r="B1561" s="11" t="s">
        <v>200</v>
      </c>
      <c r="C1561" s="24">
        <v>42662</v>
      </c>
      <c r="D1561" s="12">
        <v>5200732872</v>
      </c>
      <c r="E1561" s="112">
        <v>42656</v>
      </c>
      <c r="F1561" s="97">
        <v>2401.11</v>
      </c>
      <c r="G1561" s="13" t="s">
        <v>24</v>
      </c>
      <c r="H1561" s="13" t="s">
        <v>2567</v>
      </c>
      <c r="I1561" s="13" t="s">
        <v>130</v>
      </c>
      <c r="J1561" s="13" t="s">
        <v>109</v>
      </c>
      <c r="K1561" s="12">
        <v>18</v>
      </c>
      <c r="L1561" s="136">
        <v>42674</v>
      </c>
      <c r="M1561" s="122">
        <v>42663</v>
      </c>
      <c r="N1561" s="13">
        <v>2401.11</v>
      </c>
      <c r="O1561" s="85" t="s">
        <v>20</v>
      </c>
      <c r="P1561" s="13">
        <v>1499</v>
      </c>
      <c r="Q1561" s="122">
        <v>42678</v>
      </c>
      <c r="R1561" s="13">
        <v>2401.11</v>
      </c>
      <c r="S1561" s="20">
        <f t="shared" si="27"/>
        <v>4</v>
      </c>
    </row>
    <row r="1562" spans="1:19" x14ac:dyDescent="0.2">
      <c r="A1562" s="25">
        <v>1556</v>
      </c>
      <c r="B1562" s="11" t="s">
        <v>201</v>
      </c>
      <c r="C1562" s="24">
        <v>42662</v>
      </c>
      <c r="D1562" s="12">
        <v>10132915422</v>
      </c>
      <c r="E1562" s="112">
        <v>42643</v>
      </c>
      <c r="F1562" s="97">
        <v>4762.07</v>
      </c>
      <c r="G1562" s="13" t="s">
        <v>1555</v>
      </c>
      <c r="H1562" s="13" t="s">
        <v>96</v>
      </c>
      <c r="I1562" s="13" t="s">
        <v>130</v>
      </c>
      <c r="J1562" s="13" t="s">
        <v>109</v>
      </c>
      <c r="K1562" s="12">
        <v>30</v>
      </c>
      <c r="L1562" s="136">
        <v>42674</v>
      </c>
      <c r="M1562" s="122">
        <v>42663</v>
      </c>
      <c r="N1562" s="13">
        <v>4762.07</v>
      </c>
      <c r="O1562" s="85" t="s">
        <v>20</v>
      </c>
      <c r="P1562" s="13">
        <v>789</v>
      </c>
      <c r="Q1562" s="122">
        <v>42671</v>
      </c>
      <c r="R1562" s="13">
        <v>4762.07</v>
      </c>
      <c r="S1562" s="20">
        <f t="shared" si="27"/>
        <v>-3</v>
      </c>
    </row>
    <row r="1563" spans="1:19" x14ac:dyDescent="0.2">
      <c r="A1563" s="25">
        <v>1557</v>
      </c>
      <c r="B1563" s="11" t="s">
        <v>202</v>
      </c>
      <c r="C1563" s="24">
        <v>42663</v>
      </c>
      <c r="D1563" s="12">
        <v>51600671</v>
      </c>
      <c r="E1563" s="112">
        <v>42655</v>
      </c>
      <c r="F1563" s="97">
        <v>240</v>
      </c>
      <c r="G1563" s="13" t="s">
        <v>59</v>
      </c>
      <c r="H1563" s="13" t="s">
        <v>203</v>
      </c>
      <c r="I1563" s="13" t="s">
        <v>130</v>
      </c>
      <c r="J1563" s="13" t="s">
        <v>109</v>
      </c>
      <c r="K1563" s="12">
        <v>19</v>
      </c>
      <c r="L1563" s="136">
        <v>42664</v>
      </c>
      <c r="M1563" s="122">
        <v>42663</v>
      </c>
      <c r="N1563" s="13">
        <v>240</v>
      </c>
      <c r="O1563" s="85" t="s">
        <v>27</v>
      </c>
      <c r="P1563" s="13">
        <v>1481</v>
      </c>
      <c r="Q1563" s="122">
        <v>42664</v>
      </c>
      <c r="R1563" s="13">
        <v>240</v>
      </c>
      <c r="S1563" s="20">
        <f t="shared" si="27"/>
        <v>0</v>
      </c>
    </row>
    <row r="1564" spans="1:19" x14ac:dyDescent="0.2">
      <c r="A1564" s="25">
        <v>1558</v>
      </c>
      <c r="B1564" s="11" t="s">
        <v>204</v>
      </c>
      <c r="C1564" s="24">
        <v>42664</v>
      </c>
      <c r="D1564" s="12">
        <v>88442</v>
      </c>
      <c r="E1564" s="112">
        <v>42653</v>
      </c>
      <c r="F1564" s="97">
        <v>749.73</v>
      </c>
      <c r="G1564" s="13" t="s">
        <v>99</v>
      </c>
      <c r="H1564" s="13" t="s">
        <v>2568</v>
      </c>
      <c r="I1564" s="13" t="s">
        <v>130</v>
      </c>
      <c r="J1564" s="13" t="s">
        <v>66</v>
      </c>
      <c r="K1564" s="12">
        <v>0</v>
      </c>
      <c r="L1564" s="136">
        <v>42649</v>
      </c>
      <c r="M1564" s="122">
        <v>42664</v>
      </c>
      <c r="N1564" s="13">
        <v>749.73</v>
      </c>
      <c r="O1564" s="85" t="s">
        <v>27</v>
      </c>
      <c r="P1564" s="13">
        <v>1319</v>
      </c>
      <c r="Q1564" s="122">
        <v>42649</v>
      </c>
      <c r="R1564" s="13">
        <v>749.73</v>
      </c>
      <c r="S1564" s="20">
        <f t="shared" si="27"/>
        <v>0</v>
      </c>
    </row>
    <row r="1565" spans="1:19" x14ac:dyDescent="0.2">
      <c r="A1565" s="25">
        <v>1559</v>
      </c>
      <c r="B1565" s="11" t="s">
        <v>205</v>
      </c>
      <c r="C1565" s="24">
        <v>42664</v>
      </c>
      <c r="D1565" s="12">
        <v>9263</v>
      </c>
      <c r="E1565" s="112">
        <v>42662</v>
      </c>
      <c r="F1565" s="97">
        <v>49</v>
      </c>
      <c r="G1565" s="13" t="s">
        <v>2105</v>
      </c>
      <c r="H1565" s="13" t="s">
        <v>2106</v>
      </c>
      <c r="I1565" s="13" t="s">
        <v>130</v>
      </c>
      <c r="J1565" s="13" t="s">
        <v>109</v>
      </c>
      <c r="K1565" s="12">
        <v>0</v>
      </c>
      <c r="L1565" s="136">
        <v>42662</v>
      </c>
      <c r="M1565" s="122">
        <v>42664</v>
      </c>
      <c r="N1565" s="13">
        <v>49</v>
      </c>
      <c r="O1565" s="85" t="s">
        <v>0</v>
      </c>
      <c r="P1565" s="13">
        <v>8761</v>
      </c>
      <c r="Q1565" s="122">
        <v>42662</v>
      </c>
      <c r="R1565" s="13">
        <v>49</v>
      </c>
      <c r="S1565" s="20">
        <f t="shared" si="27"/>
        <v>0</v>
      </c>
    </row>
    <row r="1566" spans="1:19" x14ac:dyDescent="0.2">
      <c r="A1566" s="25">
        <v>1560</v>
      </c>
      <c r="B1566" s="11" t="s">
        <v>206</v>
      </c>
      <c r="C1566" s="24">
        <v>42664</v>
      </c>
      <c r="D1566" s="12">
        <v>7708</v>
      </c>
      <c r="E1566" s="112">
        <v>42662</v>
      </c>
      <c r="F1566" s="97">
        <v>49</v>
      </c>
      <c r="G1566" s="13" t="s">
        <v>2105</v>
      </c>
      <c r="H1566" s="13" t="s">
        <v>2106</v>
      </c>
      <c r="I1566" s="13" t="s">
        <v>130</v>
      </c>
      <c r="J1566" s="13" t="s">
        <v>109</v>
      </c>
      <c r="K1566" s="12">
        <v>0</v>
      </c>
      <c r="L1566" s="136">
        <v>42662</v>
      </c>
      <c r="M1566" s="122">
        <v>42664</v>
      </c>
      <c r="N1566" s="13">
        <v>49</v>
      </c>
      <c r="O1566" s="85" t="s">
        <v>0</v>
      </c>
      <c r="P1566" s="13">
        <v>59366</v>
      </c>
      <c r="Q1566" s="122">
        <v>42662</v>
      </c>
      <c r="R1566" s="13">
        <v>49</v>
      </c>
      <c r="S1566" s="20">
        <f t="shared" si="27"/>
        <v>0</v>
      </c>
    </row>
    <row r="1567" spans="1:19" x14ac:dyDescent="0.2">
      <c r="A1567" s="25">
        <v>1561</v>
      </c>
      <c r="B1567" s="11" t="s">
        <v>207</v>
      </c>
      <c r="C1567" s="24">
        <v>42664</v>
      </c>
      <c r="D1567" s="12">
        <v>5518476</v>
      </c>
      <c r="E1567" s="112">
        <v>42650</v>
      </c>
      <c r="F1567" s="97">
        <v>794</v>
      </c>
      <c r="G1567" s="13" t="s">
        <v>2569</v>
      </c>
      <c r="H1567" s="13" t="s">
        <v>2570</v>
      </c>
      <c r="I1567" s="13" t="s">
        <v>130</v>
      </c>
      <c r="J1567" s="13" t="s">
        <v>109</v>
      </c>
      <c r="K1567" s="12">
        <v>0</v>
      </c>
      <c r="L1567" s="136">
        <v>42650</v>
      </c>
      <c r="M1567" s="122">
        <v>42664</v>
      </c>
      <c r="N1567" s="13">
        <v>794</v>
      </c>
      <c r="O1567" s="85" t="s">
        <v>93</v>
      </c>
      <c r="P1567" s="13">
        <v>1767401</v>
      </c>
      <c r="Q1567" s="122">
        <v>42650</v>
      </c>
      <c r="R1567" s="13">
        <v>794</v>
      </c>
      <c r="S1567" s="20">
        <f t="shared" si="27"/>
        <v>0</v>
      </c>
    </row>
    <row r="1568" spans="1:19" x14ac:dyDescent="0.2">
      <c r="A1568" s="25">
        <v>1562</v>
      </c>
      <c r="B1568" s="11" t="s">
        <v>215</v>
      </c>
      <c r="C1568" s="24">
        <v>42664</v>
      </c>
      <c r="D1568" s="12">
        <v>60995</v>
      </c>
      <c r="E1568" s="112">
        <v>42660</v>
      </c>
      <c r="F1568" s="97">
        <v>7</v>
      </c>
      <c r="G1568" s="13" t="s">
        <v>107</v>
      </c>
      <c r="H1568" s="13" t="s">
        <v>2571</v>
      </c>
      <c r="I1568" s="13" t="s">
        <v>130</v>
      </c>
      <c r="J1568" s="13" t="s">
        <v>109</v>
      </c>
      <c r="K1568" s="12">
        <v>0</v>
      </c>
      <c r="L1568" s="136">
        <v>42660</v>
      </c>
      <c r="M1568" s="122">
        <v>42664</v>
      </c>
      <c r="N1568" s="13">
        <v>7</v>
      </c>
      <c r="O1568" s="85" t="s">
        <v>0</v>
      </c>
      <c r="P1568" s="13">
        <v>60995</v>
      </c>
      <c r="Q1568" s="122">
        <v>42660</v>
      </c>
      <c r="R1568" s="13">
        <v>7</v>
      </c>
      <c r="S1568" s="20">
        <f t="shared" si="27"/>
        <v>0</v>
      </c>
    </row>
    <row r="1569" spans="1:19" x14ac:dyDescent="0.2">
      <c r="A1569" s="25">
        <v>1563</v>
      </c>
      <c r="B1569" s="28" t="s">
        <v>2575</v>
      </c>
      <c r="C1569" s="29">
        <v>42667</v>
      </c>
      <c r="D1569" s="28">
        <v>1741</v>
      </c>
      <c r="E1569" s="114">
        <v>42663</v>
      </c>
      <c r="F1569" s="99">
        <v>300</v>
      </c>
      <c r="G1569" s="28" t="s">
        <v>2576</v>
      </c>
      <c r="H1569" s="28" t="s">
        <v>79</v>
      </c>
      <c r="I1569" s="28" t="s">
        <v>130</v>
      </c>
      <c r="J1569" s="28" t="s">
        <v>234</v>
      </c>
      <c r="K1569" s="30">
        <v>0</v>
      </c>
      <c r="L1569" s="93">
        <v>42663</v>
      </c>
      <c r="M1569" s="93">
        <v>42667</v>
      </c>
      <c r="N1569" s="28">
        <v>300</v>
      </c>
      <c r="O1569" s="32" t="s">
        <v>72</v>
      </c>
      <c r="P1569" s="28">
        <v>17</v>
      </c>
      <c r="Q1569" s="124">
        <v>42663</v>
      </c>
      <c r="R1569" s="32">
        <v>300</v>
      </c>
      <c r="S1569" s="20">
        <f t="shared" si="27"/>
        <v>0</v>
      </c>
    </row>
    <row r="1570" spans="1:19" x14ac:dyDescent="0.2">
      <c r="A1570" s="25">
        <v>1564</v>
      </c>
      <c r="B1570" s="28" t="s">
        <v>2577</v>
      </c>
      <c r="C1570" s="29">
        <v>42668</v>
      </c>
      <c r="D1570" s="28">
        <v>177</v>
      </c>
      <c r="E1570" s="114">
        <v>42663</v>
      </c>
      <c r="F1570" s="99">
        <v>584</v>
      </c>
      <c r="G1570" s="28" t="s">
        <v>2028</v>
      </c>
      <c r="H1570" s="28" t="s">
        <v>2578</v>
      </c>
      <c r="I1570" s="28" t="s">
        <v>130</v>
      </c>
      <c r="J1570" s="28" t="s">
        <v>117</v>
      </c>
      <c r="K1570" s="30">
        <v>30</v>
      </c>
      <c r="L1570" s="93">
        <v>42694</v>
      </c>
      <c r="M1570" s="93">
        <v>42667</v>
      </c>
      <c r="N1570" s="28">
        <v>584</v>
      </c>
      <c r="O1570" s="32" t="s">
        <v>27</v>
      </c>
      <c r="P1570" s="28">
        <v>1535</v>
      </c>
      <c r="Q1570" s="93">
        <v>42695</v>
      </c>
      <c r="R1570" s="32">
        <v>584</v>
      </c>
      <c r="S1570" s="20">
        <f t="shared" si="27"/>
        <v>1</v>
      </c>
    </row>
    <row r="1571" spans="1:19" x14ac:dyDescent="0.2">
      <c r="A1571" s="25">
        <v>1565</v>
      </c>
      <c r="B1571" s="28" t="s">
        <v>2579</v>
      </c>
      <c r="C1571" s="29">
        <v>42668</v>
      </c>
      <c r="D1571" s="28">
        <v>6405</v>
      </c>
      <c r="E1571" s="114">
        <v>42667</v>
      </c>
      <c r="F1571" s="99">
        <v>1355.09</v>
      </c>
      <c r="G1571" s="28" t="s">
        <v>2227</v>
      </c>
      <c r="H1571" s="28" t="s">
        <v>189</v>
      </c>
      <c r="I1571" s="28" t="s">
        <v>130</v>
      </c>
      <c r="J1571" s="28" t="s">
        <v>22</v>
      </c>
      <c r="K1571" s="30">
        <v>30</v>
      </c>
      <c r="L1571" s="93">
        <v>42698</v>
      </c>
      <c r="M1571" s="93">
        <v>42670</v>
      </c>
      <c r="N1571" s="28">
        <v>1355.09</v>
      </c>
      <c r="O1571" s="32" t="s">
        <v>27</v>
      </c>
      <c r="P1571" s="28">
        <v>1543</v>
      </c>
      <c r="Q1571" s="93">
        <v>42695</v>
      </c>
      <c r="R1571" s="32">
        <v>1355.09</v>
      </c>
      <c r="S1571" s="20">
        <f t="shared" si="27"/>
        <v>-3</v>
      </c>
    </row>
    <row r="1572" spans="1:19" x14ac:dyDescent="0.2">
      <c r="A1572" s="25">
        <v>1566</v>
      </c>
      <c r="B1572" s="28" t="s">
        <v>2580</v>
      </c>
      <c r="C1572" s="29">
        <v>42668</v>
      </c>
      <c r="D1572" s="28">
        <v>13200002731</v>
      </c>
      <c r="E1572" s="114">
        <v>42660</v>
      </c>
      <c r="F1572" s="99">
        <v>99.96</v>
      </c>
      <c r="G1572" s="28" t="s">
        <v>2654</v>
      </c>
      <c r="H1572" s="28" t="s">
        <v>2581</v>
      </c>
      <c r="I1572" s="28" t="s">
        <v>130</v>
      </c>
      <c r="J1572" s="28" t="s">
        <v>22</v>
      </c>
      <c r="K1572" s="30">
        <v>30</v>
      </c>
      <c r="L1572" s="93">
        <v>42691</v>
      </c>
      <c r="M1572" s="93">
        <v>42670</v>
      </c>
      <c r="N1572" s="28">
        <v>99.96</v>
      </c>
      <c r="O1572" s="32" t="s">
        <v>27</v>
      </c>
      <c r="P1572" s="28">
        <v>1530</v>
      </c>
      <c r="Q1572" s="93">
        <v>42690</v>
      </c>
      <c r="R1572" s="32">
        <v>99.96</v>
      </c>
      <c r="S1572" s="20">
        <f t="shared" si="27"/>
        <v>-1</v>
      </c>
    </row>
    <row r="1573" spans="1:19" x14ac:dyDescent="0.2">
      <c r="A1573" s="25">
        <v>1567</v>
      </c>
      <c r="B1573" s="28" t="s">
        <v>2582</v>
      </c>
      <c r="C1573" s="29">
        <v>42669</v>
      </c>
      <c r="D1573" s="28">
        <v>6406</v>
      </c>
      <c r="E1573" s="114">
        <v>42667</v>
      </c>
      <c r="F1573" s="99">
        <v>1033.01</v>
      </c>
      <c r="G1573" s="28" t="s">
        <v>2227</v>
      </c>
      <c r="H1573" s="28" t="s">
        <v>2583</v>
      </c>
      <c r="I1573" s="28" t="s">
        <v>130</v>
      </c>
      <c r="J1573" s="28" t="s">
        <v>22</v>
      </c>
      <c r="K1573" s="30">
        <v>30</v>
      </c>
      <c r="L1573" s="93">
        <v>42698</v>
      </c>
      <c r="M1573" s="93">
        <v>42676</v>
      </c>
      <c r="N1573" s="28">
        <v>1033.01</v>
      </c>
      <c r="O1573" s="32" t="s">
        <v>27</v>
      </c>
      <c r="P1573" s="28">
        <v>1543</v>
      </c>
      <c r="Q1573" s="93">
        <v>42695</v>
      </c>
      <c r="R1573" s="32">
        <v>1033.01</v>
      </c>
      <c r="S1573" s="20">
        <f t="shared" si="27"/>
        <v>-3</v>
      </c>
    </row>
    <row r="1574" spans="1:19" x14ac:dyDescent="0.2">
      <c r="A1574" s="25">
        <v>1568</v>
      </c>
      <c r="B1574" s="28" t="s">
        <v>2584</v>
      </c>
      <c r="C1574" s="29">
        <v>42670</v>
      </c>
      <c r="D1574" s="28">
        <v>4756</v>
      </c>
      <c r="E1574" s="114">
        <v>42669</v>
      </c>
      <c r="F1574" s="99">
        <v>2370</v>
      </c>
      <c r="G1574" s="28" t="s">
        <v>2585</v>
      </c>
      <c r="H1574" s="28" t="s">
        <v>1075</v>
      </c>
      <c r="I1574" s="28" t="s">
        <v>130</v>
      </c>
      <c r="J1574" s="28" t="s">
        <v>103</v>
      </c>
      <c r="K1574" s="30">
        <v>0</v>
      </c>
      <c r="L1574" s="93">
        <v>42669</v>
      </c>
      <c r="M1574" s="128">
        <v>42669</v>
      </c>
      <c r="N1574" s="28">
        <v>2370</v>
      </c>
      <c r="O1574" s="32" t="s">
        <v>3765</v>
      </c>
      <c r="P1574" s="28">
        <v>3440303</v>
      </c>
      <c r="Q1574" s="128">
        <v>42669</v>
      </c>
      <c r="R1574" s="28">
        <v>2370</v>
      </c>
      <c r="S1574" s="20">
        <f t="shared" si="27"/>
        <v>0</v>
      </c>
    </row>
    <row r="1575" spans="1:19" x14ac:dyDescent="0.2">
      <c r="A1575" s="25">
        <v>1569</v>
      </c>
      <c r="B1575" s="11" t="s">
        <v>216</v>
      </c>
      <c r="C1575" s="24">
        <v>42667</v>
      </c>
      <c r="D1575" s="12">
        <v>1614</v>
      </c>
      <c r="E1575" s="112">
        <v>42664</v>
      </c>
      <c r="F1575" s="97">
        <v>36273.19</v>
      </c>
      <c r="G1575" s="13" t="s">
        <v>105</v>
      </c>
      <c r="H1575" s="13" t="s">
        <v>106</v>
      </c>
      <c r="I1575" s="13" t="s">
        <v>130</v>
      </c>
      <c r="J1575" s="13" t="s">
        <v>109</v>
      </c>
      <c r="K1575" s="12">
        <v>60</v>
      </c>
      <c r="L1575" s="141">
        <v>42741</v>
      </c>
      <c r="M1575" s="122">
        <v>42667</v>
      </c>
      <c r="N1575" s="13">
        <v>36273.19</v>
      </c>
      <c r="O1575" s="36" t="s">
        <v>27</v>
      </c>
      <c r="P1575" s="60">
        <v>10</v>
      </c>
      <c r="Q1575" s="130">
        <v>42741</v>
      </c>
      <c r="R1575" s="60">
        <v>36273.19</v>
      </c>
      <c r="S1575" s="20">
        <f t="shared" si="27"/>
        <v>0</v>
      </c>
    </row>
    <row r="1576" spans="1:19" x14ac:dyDescent="0.2">
      <c r="A1576" s="25">
        <v>1570</v>
      </c>
      <c r="B1576" s="11" t="s">
        <v>224</v>
      </c>
      <c r="C1576" s="24">
        <v>42671</v>
      </c>
      <c r="D1576" s="12">
        <v>5200558957</v>
      </c>
      <c r="E1576" s="112">
        <v>42669</v>
      </c>
      <c r="F1576" s="97">
        <v>970.09</v>
      </c>
      <c r="G1576" s="13" t="s">
        <v>24</v>
      </c>
      <c r="H1576" s="13" t="s">
        <v>57</v>
      </c>
      <c r="I1576" s="13" t="s">
        <v>130</v>
      </c>
      <c r="J1576" s="13" t="s">
        <v>109</v>
      </c>
      <c r="K1576" s="12">
        <f>L1576-E1576</f>
        <v>30</v>
      </c>
      <c r="L1576" s="136">
        <v>42699</v>
      </c>
      <c r="M1576" s="122">
        <v>42671</v>
      </c>
      <c r="N1576" s="13">
        <v>970.09</v>
      </c>
      <c r="O1576" s="85" t="s">
        <v>20</v>
      </c>
      <c r="P1576" s="13">
        <v>1565</v>
      </c>
      <c r="Q1576" s="122">
        <v>42699</v>
      </c>
      <c r="R1576" s="13">
        <v>970.09</v>
      </c>
      <c r="S1576" s="20">
        <f t="shared" si="27"/>
        <v>0</v>
      </c>
    </row>
    <row r="1577" spans="1:19" x14ac:dyDescent="0.2">
      <c r="A1577" s="25">
        <v>1571</v>
      </c>
      <c r="B1577" s="28" t="s">
        <v>2586</v>
      </c>
      <c r="C1577" s="29">
        <v>42674</v>
      </c>
      <c r="D1577" s="28">
        <v>201</v>
      </c>
      <c r="E1577" s="114">
        <v>42668</v>
      </c>
      <c r="F1577" s="99">
        <v>200</v>
      </c>
      <c r="G1577" s="28" t="s">
        <v>2447</v>
      </c>
      <c r="H1577" s="28" t="s">
        <v>79</v>
      </c>
      <c r="I1577" s="28" t="s">
        <v>130</v>
      </c>
      <c r="J1577" s="28" t="s">
        <v>2587</v>
      </c>
      <c r="K1577" s="30">
        <v>15</v>
      </c>
      <c r="L1577" s="93">
        <v>42683</v>
      </c>
      <c r="M1577" s="93">
        <v>42677</v>
      </c>
      <c r="N1577" s="28">
        <v>200</v>
      </c>
      <c r="O1577" s="32" t="s">
        <v>20</v>
      </c>
      <c r="P1577" s="28">
        <v>1512</v>
      </c>
      <c r="Q1577" s="93">
        <v>42683</v>
      </c>
      <c r="R1577" s="28">
        <v>200</v>
      </c>
      <c r="S1577" s="20">
        <f t="shared" si="27"/>
        <v>0</v>
      </c>
    </row>
    <row r="1578" spans="1:19" x14ac:dyDescent="0.2">
      <c r="A1578" s="25">
        <v>1572</v>
      </c>
      <c r="B1578" s="28" t="s">
        <v>2588</v>
      </c>
      <c r="C1578" s="29">
        <v>42674</v>
      </c>
      <c r="D1578" s="28">
        <v>210</v>
      </c>
      <c r="E1578" s="114">
        <v>42670</v>
      </c>
      <c r="F1578" s="99">
        <v>1600</v>
      </c>
      <c r="G1578" s="28" t="s">
        <v>2447</v>
      </c>
      <c r="H1578" s="28" t="s">
        <v>79</v>
      </c>
      <c r="I1578" s="28" t="s">
        <v>130</v>
      </c>
      <c r="J1578" s="28" t="s">
        <v>2587</v>
      </c>
      <c r="K1578" s="30">
        <v>15</v>
      </c>
      <c r="L1578" s="93">
        <v>42683</v>
      </c>
      <c r="M1578" s="93">
        <v>42677</v>
      </c>
      <c r="N1578" s="28">
        <v>1600</v>
      </c>
      <c r="O1578" s="32" t="s">
        <v>20</v>
      </c>
      <c r="P1578" s="28">
        <v>1512</v>
      </c>
      <c r="Q1578" s="93">
        <v>42683</v>
      </c>
      <c r="R1578" s="28">
        <v>1600</v>
      </c>
      <c r="S1578" s="20">
        <f t="shared" si="27"/>
        <v>0</v>
      </c>
    </row>
    <row r="1579" spans="1:19" x14ac:dyDescent="0.2">
      <c r="A1579" s="25">
        <v>1573</v>
      </c>
      <c r="B1579" s="28" t="s">
        <v>2589</v>
      </c>
      <c r="C1579" s="29">
        <v>42674</v>
      </c>
      <c r="D1579" s="28">
        <v>6421</v>
      </c>
      <c r="E1579" s="114">
        <v>42674</v>
      </c>
      <c r="F1579" s="99">
        <v>2223.29</v>
      </c>
      <c r="G1579" s="28" t="s">
        <v>2227</v>
      </c>
      <c r="H1579" s="28" t="s">
        <v>2590</v>
      </c>
      <c r="I1579" s="28" t="s">
        <v>130</v>
      </c>
      <c r="J1579" s="28" t="s">
        <v>22</v>
      </c>
      <c r="K1579" s="30">
        <v>30</v>
      </c>
      <c r="L1579" s="93" t="s">
        <v>2602</v>
      </c>
      <c r="M1579" s="93">
        <v>42676</v>
      </c>
      <c r="N1579" s="28">
        <v>2223.29</v>
      </c>
      <c r="O1579" s="32" t="s">
        <v>27</v>
      </c>
      <c r="P1579" s="28">
        <v>1546</v>
      </c>
      <c r="Q1579" s="93">
        <v>42699</v>
      </c>
      <c r="R1579" s="32">
        <v>2223.29</v>
      </c>
      <c r="S1579" s="20">
        <v>0</v>
      </c>
    </row>
    <row r="1580" spans="1:19" x14ac:dyDescent="0.2">
      <c r="A1580" s="25">
        <v>1574</v>
      </c>
      <c r="B1580" s="28" t="s">
        <v>2591</v>
      </c>
      <c r="C1580" s="29">
        <v>42674</v>
      </c>
      <c r="D1580" s="28">
        <v>6416</v>
      </c>
      <c r="E1580" s="114">
        <v>42670</v>
      </c>
      <c r="F1580" s="99">
        <v>496.01</v>
      </c>
      <c r="G1580" s="28" t="s">
        <v>2227</v>
      </c>
      <c r="H1580" s="28" t="s">
        <v>2592</v>
      </c>
      <c r="I1580" s="28" t="s">
        <v>130</v>
      </c>
      <c r="J1580" s="28" t="s">
        <v>22</v>
      </c>
      <c r="K1580" s="30">
        <v>30</v>
      </c>
      <c r="L1580" s="93">
        <v>42701</v>
      </c>
      <c r="M1580" s="93">
        <v>42676</v>
      </c>
      <c r="N1580" s="28">
        <v>496.01</v>
      </c>
      <c r="O1580" s="32" t="s">
        <v>27</v>
      </c>
      <c r="P1580" s="28">
        <v>1546</v>
      </c>
      <c r="Q1580" s="93">
        <v>42699</v>
      </c>
      <c r="R1580" s="32">
        <v>496.01</v>
      </c>
      <c r="S1580" s="20">
        <f t="shared" si="27"/>
        <v>-2</v>
      </c>
    </row>
    <row r="1581" spans="1:19" x14ac:dyDescent="0.2">
      <c r="A1581" s="25">
        <v>1575</v>
      </c>
      <c r="B1581" s="28" t="s">
        <v>2593</v>
      </c>
      <c r="C1581" s="29">
        <v>42675</v>
      </c>
      <c r="D1581" s="28">
        <v>3309481535</v>
      </c>
      <c r="E1581" s="114">
        <v>42674</v>
      </c>
      <c r="F1581" s="99">
        <v>289.55</v>
      </c>
      <c r="G1581" s="28" t="s">
        <v>122</v>
      </c>
      <c r="H1581" s="28" t="s">
        <v>275</v>
      </c>
      <c r="I1581" s="28" t="s">
        <v>130</v>
      </c>
      <c r="J1581" s="28" t="s">
        <v>123</v>
      </c>
      <c r="K1581" s="30">
        <v>10</v>
      </c>
      <c r="L1581" s="93">
        <v>42684</v>
      </c>
      <c r="M1581" s="93">
        <v>42682</v>
      </c>
      <c r="N1581" s="28">
        <v>289.55</v>
      </c>
      <c r="O1581" s="32" t="s">
        <v>27</v>
      </c>
      <c r="P1581" s="28">
        <v>1510</v>
      </c>
      <c r="Q1581" s="93">
        <v>42682</v>
      </c>
      <c r="R1581" s="32">
        <v>289.55</v>
      </c>
      <c r="S1581" s="20">
        <f t="shared" si="27"/>
        <v>-2</v>
      </c>
    </row>
    <row r="1582" spans="1:19" x14ac:dyDescent="0.2">
      <c r="A1582" s="25">
        <v>1576</v>
      </c>
      <c r="B1582" s="28" t="s">
        <v>2594</v>
      </c>
      <c r="C1582" s="29">
        <v>42675</v>
      </c>
      <c r="D1582" s="28">
        <v>5204537677</v>
      </c>
      <c r="E1582" s="114">
        <v>42674</v>
      </c>
      <c r="F1582" s="99">
        <v>588.22</v>
      </c>
      <c r="G1582" s="28" t="s">
        <v>122</v>
      </c>
      <c r="H1582" s="28" t="s">
        <v>275</v>
      </c>
      <c r="I1582" s="28" t="s">
        <v>130</v>
      </c>
      <c r="J1582" s="28" t="s">
        <v>123</v>
      </c>
      <c r="K1582" s="30">
        <v>10</v>
      </c>
      <c r="L1582" s="93">
        <v>42684</v>
      </c>
      <c r="M1582" s="93">
        <v>42682</v>
      </c>
      <c r="N1582" s="28">
        <v>588.22</v>
      </c>
      <c r="O1582" s="32" t="s">
        <v>27</v>
      </c>
      <c r="P1582" s="28">
        <v>1510</v>
      </c>
      <c r="Q1582" s="93">
        <v>42682</v>
      </c>
      <c r="R1582" s="28">
        <v>588.22</v>
      </c>
      <c r="S1582" s="20">
        <f t="shared" si="27"/>
        <v>-2</v>
      </c>
    </row>
    <row r="1583" spans="1:19" x14ac:dyDescent="0.2">
      <c r="A1583" s="25">
        <v>1577</v>
      </c>
      <c r="B1583" s="28" t="s">
        <v>2595</v>
      </c>
      <c r="C1583" s="29">
        <v>42675</v>
      </c>
      <c r="D1583" s="28">
        <v>5204537676</v>
      </c>
      <c r="E1583" s="114">
        <v>42674</v>
      </c>
      <c r="F1583" s="99">
        <v>2972.31</v>
      </c>
      <c r="G1583" s="28" t="s">
        <v>122</v>
      </c>
      <c r="H1583" s="28" t="s">
        <v>275</v>
      </c>
      <c r="I1583" s="28" t="s">
        <v>130</v>
      </c>
      <c r="J1583" s="28" t="s">
        <v>123</v>
      </c>
      <c r="K1583" s="30">
        <v>10</v>
      </c>
      <c r="L1583" s="93">
        <v>42684</v>
      </c>
      <c r="M1583" s="93">
        <v>42682</v>
      </c>
      <c r="N1583" s="28">
        <v>2972.31</v>
      </c>
      <c r="O1583" s="32" t="s">
        <v>27</v>
      </c>
      <c r="P1583" s="28">
        <v>1510</v>
      </c>
      <c r="Q1583" s="93">
        <v>42682</v>
      </c>
      <c r="R1583" s="28">
        <v>2972.31</v>
      </c>
      <c r="S1583" s="20">
        <f t="shared" si="27"/>
        <v>-2</v>
      </c>
    </row>
    <row r="1584" spans="1:19" x14ac:dyDescent="0.2">
      <c r="A1584" s="25">
        <v>1578</v>
      </c>
      <c r="B1584" s="28" t="s">
        <v>2596</v>
      </c>
      <c r="C1584" s="29">
        <v>42675</v>
      </c>
      <c r="D1584" s="28">
        <v>5304495037</v>
      </c>
      <c r="E1584" s="114">
        <v>42674</v>
      </c>
      <c r="F1584" s="99">
        <v>441.32</v>
      </c>
      <c r="G1584" s="28" t="s">
        <v>122</v>
      </c>
      <c r="H1584" s="28" t="s">
        <v>275</v>
      </c>
      <c r="I1584" s="28" t="s">
        <v>130</v>
      </c>
      <c r="J1584" s="28" t="s">
        <v>123</v>
      </c>
      <c r="K1584" s="30">
        <v>10</v>
      </c>
      <c r="L1584" s="93">
        <v>42684</v>
      </c>
      <c r="M1584" s="93">
        <v>42682</v>
      </c>
      <c r="N1584" s="28">
        <v>441.32</v>
      </c>
      <c r="O1584" s="32" t="s">
        <v>27</v>
      </c>
      <c r="P1584" s="28">
        <v>1510</v>
      </c>
      <c r="Q1584" s="93">
        <v>42682</v>
      </c>
      <c r="R1584" s="28">
        <v>441.32</v>
      </c>
      <c r="S1584" s="20">
        <f t="shared" si="27"/>
        <v>-2</v>
      </c>
    </row>
    <row r="1585" spans="1:19" x14ac:dyDescent="0.2">
      <c r="A1585" s="25">
        <v>1579</v>
      </c>
      <c r="B1585" s="28" t="s">
        <v>2597</v>
      </c>
      <c r="C1585" s="29">
        <v>42675</v>
      </c>
      <c r="D1585" s="28">
        <v>5004591989</v>
      </c>
      <c r="E1585" s="114">
        <v>42674</v>
      </c>
      <c r="F1585" s="99">
        <v>371.21</v>
      </c>
      <c r="G1585" s="28" t="s">
        <v>122</v>
      </c>
      <c r="H1585" s="28" t="s">
        <v>275</v>
      </c>
      <c r="I1585" s="28" t="s">
        <v>130</v>
      </c>
      <c r="J1585" s="28" t="s">
        <v>123</v>
      </c>
      <c r="K1585" s="30">
        <v>10</v>
      </c>
      <c r="L1585" s="93">
        <v>42684</v>
      </c>
      <c r="M1585" s="93">
        <v>42682</v>
      </c>
      <c r="N1585" s="28">
        <v>371.21</v>
      </c>
      <c r="O1585" s="32" t="s">
        <v>27</v>
      </c>
      <c r="P1585" s="28">
        <v>1510</v>
      </c>
      <c r="Q1585" s="93">
        <v>42682</v>
      </c>
      <c r="R1585" s="28">
        <v>371.21</v>
      </c>
      <c r="S1585" s="20">
        <f t="shared" si="27"/>
        <v>-2</v>
      </c>
    </row>
    <row r="1586" spans="1:19" x14ac:dyDescent="0.2">
      <c r="A1586" s="25">
        <v>1580</v>
      </c>
      <c r="B1586" s="28" t="s">
        <v>2598</v>
      </c>
      <c r="C1586" s="29">
        <v>42675</v>
      </c>
      <c r="D1586" s="28">
        <v>5404456252</v>
      </c>
      <c r="E1586" s="114">
        <v>42674</v>
      </c>
      <c r="F1586" s="99">
        <v>43.28</v>
      </c>
      <c r="G1586" s="28" t="s">
        <v>122</v>
      </c>
      <c r="H1586" s="28" t="s">
        <v>275</v>
      </c>
      <c r="I1586" s="28" t="s">
        <v>130</v>
      </c>
      <c r="J1586" s="28" t="s">
        <v>123</v>
      </c>
      <c r="K1586" s="30">
        <v>10</v>
      </c>
      <c r="L1586" s="93">
        <v>42684</v>
      </c>
      <c r="M1586" s="93">
        <v>42682</v>
      </c>
      <c r="N1586" s="28">
        <v>43.28</v>
      </c>
      <c r="O1586" s="32" t="s">
        <v>27</v>
      </c>
      <c r="P1586" s="28">
        <v>1510</v>
      </c>
      <c r="Q1586" s="93">
        <v>42682</v>
      </c>
      <c r="R1586" s="28">
        <v>43.28</v>
      </c>
      <c r="S1586" s="20">
        <f t="shared" si="27"/>
        <v>-2</v>
      </c>
    </row>
    <row r="1587" spans="1:19" x14ac:dyDescent="0.2">
      <c r="A1587" s="25">
        <v>1581</v>
      </c>
      <c r="B1587" s="28" t="s">
        <v>2599</v>
      </c>
      <c r="C1587" s="29">
        <v>42675</v>
      </c>
      <c r="D1587" s="28">
        <v>5404456251</v>
      </c>
      <c r="E1587" s="114">
        <v>42674</v>
      </c>
      <c r="F1587" s="99">
        <v>129.22999999999999</v>
      </c>
      <c r="G1587" s="28" t="s">
        <v>122</v>
      </c>
      <c r="H1587" s="28" t="s">
        <v>2600</v>
      </c>
      <c r="I1587" s="28" t="s">
        <v>130</v>
      </c>
      <c r="J1587" s="28" t="s">
        <v>123</v>
      </c>
      <c r="K1587" s="30">
        <v>10</v>
      </c>
      <c r="L1587" s="93">
        <v>42684</v>
      </c>
      <c r="M1587" s="93">
        <v>42682</v>
      </c>
      <c r="N1587" s="28">
        <v>129.22999999999999</v>
      </c>
      <c r="O1587" s="32" t="s">
        <v>27</v>
      </c>
      <c r="P1587" s="28">
        <v>1510</v>
      </c>
      <c r="Q1587" s="93">
        <v>42682</v>
      </c>
      <c r="R1587" s="28">
        <v>129.22999999999999</v>
      </c>
      <c r="S1587" s="20">
        <f t="shared" si="27"/>
        <v>-2</v>
      </c>
    </row>
    <row r="1588" spans="1:19" x14ac:dyDescent="0.2">
      <c r="A1588" s="25">
        <v>1582</v>
      </c>
      <c r="B1588" s="28" t="s">
        <v>193</v>
      </c>
      <c r="C1588" s="29">
        <v>42675</v>
      </c>
      <c r="D1588" s="28">
        <v>5204537678</v>
      </c>
      <c r="E1588" s="114">
        <v>42674</v>
      </c>
      <c r="F1588" s="99">
        <v>931.31</v>
      </c>
      <c r="G1588" s="28" t="s">
        <v>122</v>
      </c>
      <c r="H1588" s="28" t="s">
        <v>275</v>
      </c>
      <c r="I1588" s="28" t="s">
        <v>130</v>
      </c>
      <c r="J1588" s="28" t="s">
        <v>123</v>
      </c>
      <c r="K1588" s="30">
        <v>10</v>
      </c>
      <c r="L1588" s="93">
        <v>42684</v>
      </c>
      <c r="M1588" s="93">
        <v>42682</v>
      </c>
      <c r="N1588" s="28">
        <v>931.37</v>
      </c>
      <c r="O1588" s="32" t="s">
        <v>27</v>
      </c>
      <c r="P1588" s="28">
        <v>1510</v>
      </c>
      <c r="Q1588" s="93">
        <v>42682</v>
      </c>
      <c r="R1588" s="28">
        <v>931.37</v>
      </c>
      <c r="S1588" s="20">
        <f t="shared" si="27"/>
        <v>-2</v>
      </c>
    </row>
    <row r="1589" spans="1:19" x14ac:dyDescent="0.2">
      <c r="A1589" s="25">
        <v>1583</v>
      </c>
      <c r="B1589" s="28" t="s">
        <v>2601</v>
      </c>
      <c r="C1589" s="29">
        <v>42675</v>
      </c>
      <c r="D1589" s="28">
        <v>5204537675</v>
      </c>
      <c r="E1589" s="114">
        <v>42674</v>
      </c>
      <c r="F1589" s="99">
        <v>1050.8599999999999</v>
      </c>
      <c r="G1589" s="28" t="s">
        <v>122</v>
      </c>
      <c r="H1589" s="28" t="s">
        <v>275</v>
      </c>
      <c r="I1589" s="28" t="s">
        <v>130</v>
      </c>
      <c r="J1589" s="28" t="s">
        <v>123</v>
      </c>
      <c r="K1589" s="30">
        <v>10</v>
      </c>
      <c r="L1589" s="93">
        <v>42684</v>
      </c>
      <c r="M1589" s="93">
        <v>42682</v>
      </c>
      <c r="N1589" s="28">
        <v>1050.8599999999999</v>
      </c>
      <c r="O1589" s="32" t="s">
        <v>27</v>
      </c>
      <c r="P1589" s="28">
        <v>1510</v>
      </c>
      <c r="Q1589" s="93">
        <v>42682</v>
      </c>
      <c r="R1589" s="28">
        <v>1050.8599999999999</v>
      </c>
      <c r="S1589" s="20">
        <f t="shared" si="27"/>
        <v>-2</v>
      </c>
    </row>
    <row r="1590" spans="1:19" x14ac:dyDescent="0.2">
      <c r="A1590" s="25">
        <v>1584</v>
      </c>
      <c r="B1590" s="28" t="s">
        <v>2603</v>
      </c>
      <c r="C1590" s="29">
        <v>42675</v>
      </c>
      <c r="D1590" s="28">
        <v>3704694801</v>
      </c>
      <c r="E1590" s="114">
        <v>42674</v>
      </c>
      <c r="F1590" s="99">
        <v>164.58</v>
      </c>
      <c r="G1590" s="28" t="s">
        <v>122</v>
      </c>
      <c r="H1590" s="28" t="s">
        <v>275</v>
      </c>
      <c r="I1590" s="28" t="s">
        <v>130</v>
      </c>
      <c r="J1590" s="28" t="s">
        <v>123</v>
      </c>
      <c r="K1590" s="30">
        <v>10</v>
      </c>
      <c r="L1590" s="93">
        <v>42684</v>
      </c>
      <c r="M1590" s="93">
        <v>42682</v>
      </c>
      <c r="N1590" s="28">
        <v>164.58</v>
      </c>
      <c r="O1590" s="32" t="s">
        <v>27</v>
      </c>
      <c r="P1590" s="28">
        <v>1510</v>
      </c>
      <c r="Q1590" s="93">
        <v>42682</v>
      </c>
      <c r="R1590" s="28">
        <v>164.58</v>
      </c>
      <c r="S1590" s="20">
        <f t="shared" si="27"/>
        <v>-2</v>
      </c>
    </row>
    <row r="1591" spans="1:19" x14ac:dyDescent="0.2">
      <c r="A1591" s="25">
        <v>1585</v>
      </c>
      <c r="B1591" s="28" t="s">
        <v>2604</v>
      </c>
      <c r="C1591" s="29">
        <v>42675</v>
      </c>
      <c r="D1591" s="28">
        <v>3704694802</v>
      </c>
      <c r="E1591" s="114">
        <v>42674</v>
      </c>
      <c r="F1591" s="99">
        <v>221.88</v>
      </c>
      <c r="G1591" s="28" t="s">
        <v>122</v>
      </c>
      <c r="H1591" s="28" t="s">
        <v>275</v>
      </c>
      <c r="I1591" s="28" t="s">
        <v>130</v>
      </c>
      <c r="J1591" s="28" t="s">
        <v>123</v>
      </c>
      <c r="K1591" s="30">
        <v>10</v>
      </c>
      <c r="L1591" s="93">
        <v>42684</v>
      </c>
      <c r="M1591" s="93">
        <v>42682</v>
      </c>
      <c r="N1591" s="28">
        <v>221.88</v>
      </c>
      <c r="O1591" s="32" t="s">
        <v>27</v>
      </c>
      <c r="P1591" s="28">
        <v>1510</v>
      </c>
      <c r="Q1591" s="93">
        <v>42682</v>
      </c>
      <c r="R1591" s="28">
        <v>221.88</v>
      </c>
      <c r="S1591" s="20">
        <f t="shared" si="27"/>
        <v>-2</v>
      </c>
    </row>
    <row r="1592" spans="1:19" x14ac:dyDescent="0.2">
      <c r="A1592" s="25">
        <v>1586</v>
      </c>
      <c r="B1592" s="28" t="s">
        <v>2605</v>
      </c>
      <c r="C1592" s="29">
        <v>42675</v>
      </c>
      <c r="D1592" s="28">
        <v>2561</v>
      </c>
      <c r="E1592" s="114">
        <v>42634</v>
      </c>
      <c r="F1592" s="99">
        <v>520</v>
      </c>
      <c r="G1592" s="28" t="s">
        <v>2572</v>
      </c>
      <c r="H1592" s="28" t="s">
        <v>79</v>
      </c>
      <c r="I1592" s="28" t="s">
        <v>130</v>
      </c>
      <c r="J1592" s="28" t="s">
        <v>1871</v>
      </c>
      <c r="K1592" s="30">
        <v>0</v>
      </c>
      <c r="L1592" s="93">
        <v>42634</v>
      </c>
      <c r="M1592" s="93">
        <v>42675</v>
      </c>
      <c r="N1592" s="28">
        <v>520</v>
      </c>
      <c r="O1592" s="32" t="s">
        <v>50</v>
      </c>
      <c r="P1592" s="28">
        <v>2264</v>
      </c>
      <c r="Q1592" s="93">
        <v>42634</v>
      </c>
      <c r="R1592" s="32">
        <v>520</v>
      </c>
      <c r="S1592" s="20">
        <f t="shared" si="27"/>
        <v>0</v>
      </c>
    </row>
    <row r="1593" spans="1:19" x14ac:dyDescent="0.2">
      <c r="A1593" s="25">
        <v>1587</v>
      </c>
      <c r="B1593" s="28" t="s">
        <v>2606</v>
      </c>
      <c r="C1593" s="29">
        <v>42675</v>
      </c>
      <c r="D1593" s="28">
        <v>2580</v>
      </c>
      <c r="E1593" s="114">
        <v>42639</v>
      </c>
      <c r="F1593" s="99">
        <v>520</v>
      </c>
      <c r="G1593" s="28" t="s">
        <v>2572</v>
      </c>
      <c r="H1593" s="28" t="s">
        <v>79</v>
      </c>
      <c r="I1593" s="28" t="s">
        <v>130</v>
      </c>
      <c r="J1593" s="28" t="s">
        <v>1871</v>
      </c>
      <c r="K1593" s="30">
        <v>0</v>
      </c>
      <c r="L1593" s="93">
        <v>42639</v>
      </c>
      <c r="M1593" s="93">
        <v>42675</v>
      </c>
      <c r="N1593" s="28">
        <v>520</v>
      </c>
      <c r="O1593" s="32" t="s">
        <v>50</v>
      </c>
      <c r="P1593" s="28">
        <v>2283</v>
      </c>
      <c r="Q1593" s="93">
        <v>42639</v>
      </c>
      <c r="R1593" s="32">
        <v>520</v>
      </c>
      <c r="S1593" s="20">
        <f t="shared" si="27"/>
        <v>0</v>
      </c>
    </row>
    <row r="1594" spans="1:19" x14ac:dyDescent="0.2">
      <c r="A1594" s="25">
        <v>1588</v>
      </c>
      <c r="B1594" s="28" t="s">
        <v>2607</v>
      </c>
      <c r="C1594" s="29">
        <v>42675</v>
      </c>
      <c r="D1594" s="28">
        <v>2594</v>
      </c>
      <c r="E1594" s="114">
        <v>42646</v>
      </c>
      <c r="F1594" s="99">
        <v>520</v>
      </c>
      <c r="G1594" s="28" t="s">
        <v>2572</v>
      </c>
      <c r="H1594" s="28" t="s">
        <v>79</v>
      </c>
      <c r="I1594" s="28" t="s">
        <v>130</v>
      </c>
      <c r="J1594" s="28" t="s">
        <v>1871</v>
      </c>
      <c r="K1594" s="30">
        <v>0</v>
      </c>
      <c r="L1594" s="93">
        <v>42646</v>
      </c>
      <c r="M1594" s="93">
        <v>42675</v>
      </c>
      <c r="N1594" s="28">
        <v>520</v>
      </c>
      <c r="O1594" s="32" t="s">
        <v>50</v>
      </c>
      <c r="P1594" s="28">
        <v>2295</v>
      </c>
      <c r="Q1594" s="93">
        <v>42646</v>
      </c>
      <c r="R1594" s="32">
        <v>520</v>
      </c>
      <c r="S1594" s="20">
        <f t="shared" ref="S1594:S1657" si="28">Q1594-L1594</f>
        <v>0</v>
      </c>
    </row>
    <row r="1595" spans="1:19" x14ac:dyDescent="0.2">
      <c r="A1595" s="25">
        <v>1589</v>
      </c>
      <c r="B1595" s="28" t="s">
        <v>2608</v>
      </c>
      <c r="C1595" s="29">
        <v>42675</v>
      </c>
      <c r="D1595" s="28">
        <v>2631</v>
      </c>
      <c r="E1595" s="114">
        <v>42653</v>
      </c>
      <c r="F1595" s="99">
        <v>520</v>
      </c>
      <c r="G1595" s="28" t="s">
        <v>2572</v>
      </c>
      <c r="H1595" s="28" t="s">
        <v>79</v>
      </c>
      <c r="I1595" s="28" t="s">
        <v>130</v>
      </c>
      <c r="J1595" s="28" t="s">
        <v>1871</v>
      </c>
      <c r="K1595" s="30">
        <v>0</v>
      </c>
      <c r="L1595" s="93">
        <v>42653</v>
      </c>
      <c r="M1595" s="93">
        <v>42675</v>
      </c>
      <c r="N1595" s="28">
        <v>520</v>
      </c>
      <c r="O1595" s="32" t="s">
        <v>50</v>
      </c>
      <c r="P1595" s="28">
        <v>2328</v>
      </c>
      <c r="Q1595" s="93">
        <v>42653</v>
      </c>
      <c r="R1595" s="32">
        <v>520</v>
      </c>
      <c r="S1595" s="20">
        <f t="shared" si="28"/>
        <v>0</v>
      </c>
    </row>
    <row r="1596" spans="1:19" x14ac:dyDescent="0.2">
      <c r="A1596" s="25">
        <v>1590</v>
      </c>
      <c r="B1596" s="28" t="s">
        <v>2609</v>
      </c>
      <c r="C1596" s="29">
        <v>42675</v>
      </c>
      <c r="D1596" s="28">
        <v>2664</v>
      </c>
      <c r="E1596" s="114">
        <v>42660</v>
      </c>
      <c r="F1596" s="99">
        <v>520</v>
      </c>
      <c r="G1596" s="28" t="s">
        <v>2572</v>
      </c>
      <c r="H1596" s="28" t="s">
        <v>79</v>
      </c>
      <c r="I1596" s="28" t="s">
        <v>130</v>
      </c>
      <c r="J1596" s="28" t="s">
        <v>1871</v>
      </c>
      <c r="K1596" s="30">
        <v>0</v>
      </c>
      <c r="L1596" s="93">
        <v>42660</v>
      </c>
      <c r="M1596" s="93">
        <v>42675</v>
      </c>
      <c r="N1596" s="28">
        <v>520</v>
      </c>
      <c r="O1596" s="32" t="s">
        <v>50</v>
      </c>
      <c r="P1596" s="28">
        <v>2659</v>
      </c>
      <c r="Q1596" s="93">
        <v>42660</v>
      </c>
      <c r="R1596" s="32">
        <v>520</v>
      </c>
      <c r="S1596" s="20">
        <f t="shared" si="28"/>
        <v>0</v>
      </c>
    </row>
    <row r="1597" spans="1:19" x14ac:dyDescent="0.2">
      <c r="A1597" s="25">
        <v>1591</v>
      </c>
      <c r="B1597" s="28" t="s">
        <v>2610</v>
      </c>
      <c r="C1597" s="29">
        <v>42675</v>
      </c>
      <c r="D1597" s="28"/>
      <c r="E1597" s="114">
        <v>42671</v>
      </c>
      <c r="F1597" s="99">
        <v>3247.5</v>
      </c>
      <c r="G1597" s="28" t="s">
        <v>2611</v>
      </c>
      <c r="H1597" s="28" t="s">
        <v>2612</v>
      </c>
      <c r="I1597" s="28" t="s">
        <v>130</v>
      </c>
      <c r="J1597" s="28" t="s">
        <v>117</v>
      </c>
      <c r="K1597" s="30">
        <v>0</v>
      </c>
      <c r="L1597" s="93">
        <v>42671</v>
      </c>
      <c r="M1597" s="93">
        <v>42671</v>
      </c>
      <c r="N1597" s="28">
        <v>3247.5</v>
      </c>
      <c r="O1597" s="32" t="s">
        <v>27</v>
      </c>
      <c r="P1597" s="28">
        <v>1495</v>
      </c>
      <c r="Q1597" s="93">
        <v>42675</v>
      </c>
      <c r="R1597" s="32">
        <v>3247.5</v>
      </c>
      <c r="S1597" s="20">
        <f t="shared" si="28"/>
        <v>4</v>
      </c>
    </row>
    <row r="1598" spans="1:19" x14ac:dyDescent="0.2">
      <c r="A1598" s="25">
        <v>1592</v>
      </c>
      <c r="B1598" s="28" t="s">
        <v>2613</v>
      </c>
      <c r="C1598" s="29">
        <v>42675</v>
      </c>
      <c r="D1598" s="28">
        <v>218145</v>
      </c>
      <c r="E1598" s="114">
        <v>42632</v>
      </c>
      <c r="F1598" s="99">
        <v>520</v>
      </c>
      <c r="G1598" s="28" t="s">
        <v>1712</v>
      </c>
      <c r="H1598" s="28" t="s">
        <v>79</v>
      </c>
      <c r="I1598" s="28" t="s">
        <v>130</v>
      </c>
      <c r="J1598" s="28" t="s">
        <v>1871</v>
      </c>
      <c r="K1598" s="30">
        <v>0</v>
      </c>
      <c r="L1598" s="93">
        <v>42632</v>
      </c>
      <c r="M1598" s="93">
        <v>42675</v>
      </c>
      <c r="N1598" s="28">
        <v>520</v>
      </c>
      <c r="O1598" s="32" t="s">
        <v>72</v>
      </c>
      <c r="P1598" s="28">
        <v>9</v>
      </c>
      <c r="Q1598" s="93">
        <v>42632</v>
      </c>
      <c r="R1598" s="32">
        <v>520</v>
      </c>
      <c r="S1598" s="20">
        <f t="shared" si="28"/>
        <v>0</v>
      </c>
    </row>
    <row r="1599" spans="1:19" x14ac:dyDescent="0.2">
      <c r="A1599" s="25">
        <v>1593</v>
      </c>
      <c r="B1599" s="28" t="s">
        <v>2614</v>
      </c>
      <c r="C1599" s="29">
        <v>42675</v>
      </c>
      <c r="D1599" s="28">
        <v>2578</v>
      </c>
      <c r="E1599" s="114">
        <v>42639</v>
      </c>
      <c r="F1599" s="99">
        <v>520</v>
      </c>
      <c r="G1599" s="28" t="s">
        <v>2572</v>
      </c>
      <c r="H1599" s="28" t="s">
        <v>79</v>
      </c>
      <c r="I1599" s="28" t="s">
        <v>130</v>
      </c>
      <c r="J1599" s="28" t="s">
        <v>1871</v>
      </c>
      <c r="K1599" s="30">
        <v>0</v>
      </c>
      <c r="L1599" s="93">
        <v>42639</v>
      </c>
      <c r="M1599" s="93">
        <v>42675</v>
      </c>
      <c r="N1599" s="28">
        <v>520</v>
      </c>
      <c r="O1599" s="32" t="s">
        <v>50</v>
      </c>
      <c r="P1599" s="28">
        <v>2281</v>
      </c>
      <c r="Q1599" s="93">
        <v>42639</v>
      </c>
      <c r="R1599" s="32">
        <v>520</v>
      </c>
      <c r="S1599" s="20">
        <f t="shared" si="28"/>
        <v>0</v>
      </c>
    </row>
    <row r="1600" spans="1:19" x14ac:dyDescent="0.2">
      <c r="A1600" s="25">
        <v>1594</v>
      </c>
      <c r="B1600" s="28" t="s">
        <v>2615</v>
      </c>
      <c r="C1600" s="29">
        <v>42675</v>
      </c>
      <c r="D1600" s="28">
        <v>2595</v>
      </c>
      <c r="E1600" s="114">
        <v>42646</v>
      </c>
      <c r="F1600" s="99">
        <v>520</v>
      </c>
      <c r="G1600" s="28" t="s">
        <v>2572</v>
      </c>
      <c r="H1600" s="28" t="s">
        <v>79</v>
      </c>
      <c r="I1600" s="28" t="s">
        <v>130</v>
      </c>
      <c r="J1600" s="28" t="s">
        <v>1871</v>
      </c>
      <c r="K1600" s="30">
        <v>0</v>
      </c>
      <c r="L1600" s="93">
        <v>42646</v>
      </c>
      <c r="M1600" s="93">
        <v>42675</v>
      </c>
      <c r="N1600" s="28">
        <v>520</v>
      </c>
      <c r="O1600" s="32" t="s">
        <v>50</v>
      </c>
      <c r="P1600" s="28">
        <v>2296</v>
      </c>
      <c r="Q1600" s="93">
        <v>42646</v>
      </c>
      <c r="R1600" s="32">
        <v>520</v>
      </c>
      <c r="S1600" s="20">
        <f t="shared" si="28"/>
        <v>0</v>
      </c>
    </row>
    <row r="1601" spans="1:19" x14ac:dyDescent="0.2">
      <c r="A1601" s="25">
        <v>1595</v>
      </c>
      <c r="B1601" s="28" t="s">
        <v>2616</v>
      </c>
      <c r="C1601" s="29">
        <v>42675</v>
      </c>
      <c r="D1601" s="28">
        <v>2630</v>
      </c>
      <c r="E1601" s="114">
        <v>42646</v>
      </c>
      <c r="F1601" s="99">
        <v>520</v>
      </c>
      <c r="G1601" s="28" t="s">
        <v>2572</v>
      </c>
      <c r="H1601" s="28" t="s">
        <v>79</v>
      </c>
      <c r="I1601" s="28" t="s">
        <v>130</v>
      </c>
      <c r="J1601" s="28" t="s">
        <v>1871</v>
      </c>
      <c r="K1601" s="30">
        <v>0</v>
      </c>
      <c r="L1601" s="93">
        <v>42653</v>
      </c>
      <c r="M1601" s="93">
        <v>42675</v>
      </c>
      <c r="N1601" s="28">
        <v>520</v>
      </c>
      <c r="O1601" s="32" t="s">
        <v>50</v>
      </c>
      <c r="P1601" s="28">
        <v>2327</v>
      </c>
      <c r="Q1601" s="93">
        <v>42653</v>
      </c>
      <c r="R1601" s="32">
        <v>520</v>
      </c>
      <c r="S1601" s="20">
        <f t="shared" si="28"/>
        <v>0</v>
      </c>
    </row>
    <row r="1602" spans="1:19" x14ac:dyDescent="0.2">
      <c r="A1602" s="25">
        <v>1596</v>
      </c>
      <c r="B1602" s="28" t="s">
        <v>2617</v>
      </c>
      <c r="C1602" s="29">
        <v>42675</v>
      </c>
      <c r="D1602" s="28">
        <v>2665</v>
      </c>
      <c r="E1602" s="114">
        <v>42646</v>
      </c>
      <c r="F1602" s="99">
        <v>520</v>
      </c>
      <c r="G1602" s="28" t="s">
        <v>2572</v>
      </c>
      <c r="H1602" s="28" t="s">
        <v>79</v>
      </c>
      <c r="I1602" s="28" t="s">
        <v>130</v>
      </c>
      <c r="J1602" s="28" t="s">
        <v>1871</v>
      </c>
      <c r="K1602" s="30">
        <v>0</v>
      </c>
      <c r="L1602" s="93">
        <v>42660</v>
      </c>
      <c r="M1602" s="93">
        <v>42675</v>
      </c>
      <c r="N1602" s="28">
        <v>520</v>
      </c>
      <c r="O1602" s="32" t="s">
        <v>50</v>
      </c>
      <c r="P1602" s="28">
        <v>2660</v>
      </c>
      <c r="Q1602" s="93">
        <v>42660</v>
      </c>
      <c r="R1602" s="32">
        <v>520</v>
      </c>
      <c r="S1602" s="20">
        <f t="shared" si="28"/>
        <v>0</v>
      </c>
    </row>
    <row r="1603" spans="1:19" x14ac:dyDescent="0.2">
      <c r="A1603" s="25">
        <v>1597</v>
      </c>
      <c r="B1603" s="11" t="s">
        <v>2618</v>
      </c>
      <c r="C1603" s="24">
        <v>42675</v>
      </c>
      <c r="D1603" s="12">
        <v>16270</v>
      </c>
      <c r="E1603" s="112">
        <v>42669</v>
      </c>
      <c r="F1603" s="97">
        <v>12868.2</v>
      </c>
      <c r="G1603" s="13" t="s">
        <v>119</v>
      </c>
      <c r="H1603" s="13" t="s">
        <v>2619</v>
      </c>
      <c r="I1603" s="13" t="s">
        <v>130</v>
      </c>
      <c r="J1603" s="13" t="s">
        <v>66</v>
      </c>
      <c r="K1603" s="12">
        <v>0</v>
      </c>
      <c r="L1603" s="136">
        <v>42669</v>
      </c>
      <c r="M1603" s="122">
        <v>42675</v>
      </c>
      <c r="N1603" s="13">
        <v>12868.2</v>
      </c>
      <c r="O1603" s="85" t="s">
        <v>27</v>
      </c>
      <c r="P1603" s="13">
        <v>1491</v>
      </c>
      <c r="Q1603" s="122">
        <v>42669</v>
      </c>
      <c r="R1603" s="13">
        <v>12868.2</v>
      </c>
      <c r="S1603" s="20">
        <f t="shared" si="28"/>
        <v>0</v>
      </c>
    </row>
    <row r="1604" spans="1:19" x14ac:dyDescent="0.2">
      <c r="A1604" s="25">
        <v>1598</v>
      </c>
      <c r="B1604" s="11" t="s">
        <v>2620</v>
      </c>
      <c r="C1604" s="24">
        <v>42675</v>
      </c>
      <c r="D1604" s="12">
        <v>5404456250</v>
      </c>
      <c r="E1604" s="112">
        <v>42674</v>
      </c>
      <c r="F1604" s="97">
        <v>81.56</v>
      </c>
      <c r="G1604" s="13" t="s">
        <v>122</v>
      </c>
      <c r="H1604" s="13" t="s">
        <v>110</v>
      </c>
      <c r="I1604" s="13" t="s">
        <v>130</v>
      </c>
      <c r="J1604" s="13" t="s">
        <v>66</v>
      </c>
      <c r="K1604" s="12">
        <v>10</v>
      </c>
      <c r="L1604" s="136">
        <v>42684</v>
      </c>
      <c r="M1604" s="122">
        <v>42675</v>
      </c>
      <c r="N1604" s="13">
        <v>81.56</v>
      </c>
      <c r="O1604" s="36" t="s">
        <v>27</v>
      </c>
      <c r="P1604" s="60">
        <v>837</v>
      </c>
      <c r="Q1604" s="130">
        <v>42683</v>
      </c>
      <c r="R1604" s="60">
        <v>81.56</v>
      </c>
      <c r="S1604" s="20">
        <f t="shared" si="28"/>
        <v>-1</v>
      </c>
    </row>
    <row r="1605" spans="1:19" x14ac:dyDescent="0.2">
      <c r="A1605" s="25">
        <v>1599</v>
      </c>
      <c r="B1605" s="28" t="s">
        <v>2622</v>
      </c>
      <c r="C1605" s="29">
        <v>42677</v>
      </c>
      <c r="D1605" s="28">
        <v>2200159700</v>
      </c>
      <c r="E1605" s="114">
        <v>42663</v>
      </c>
      <c r="F1605" s="99">
        <v>41761.43</v>
      </c>
      <c r="G1605" s="28" t="s">
        <v>663</v>
      </c>
      <c r="H1605" s="28" t="s">
        <v>660</v>
      </c>
      <c r="I1605" s="28" t="s">
        <v>130</v>
      </c>
      <c r="J1605" s="28" t="s">
        <v>123</v>
      </c>
      <c r="K1605" s="30">
        <v>25</v>
      </c>
      <c r="L1605" s="93">
        <v>42703</v>
      </c>
      <c r="M1605" s="93">
        <v>42682</v>
      </c>
      <c r="N1605" s="28">
        <v>41761.43</v>
      </c>
      <c r="O1605" s="32" t="s">
        <v>50</v>
      </c>
      <c r="P1605" s="28">
        <v>3440313</v>
      </c>
      <c r="Q1605" s="93">
        <v>42703</v>
      </c>
      <c r="R1605" s="32">
        <v>41761.43</v>
      </c>
      <c r="S1605" s="20">
        <f t="shared" si="28"/>
        <v>0</v>
      </c>
    </row>
    <row r="1606" spans="1:19" x14ac:dyDescent="0.2">
      <c r="A1606" s="25">
        <v>1600</v>
      </c>
      <c r="B1606" s="28" t="s">
        <v>2623</v>
      </c>
      <c r="C1606" s="29">
        <v>42677</v>
      </c>
      <c r="D1606" s="28">
        <v>18933</v>
      </c>
      <c r="E1606" s="114">
        <v>42674</v>
      </c>
      <c r="F1606" s="99">
        <v>280</v>
      </c>
      <c r="G1606" s="28" t="s">
        <v>1889</v>
      </c>
      <c r="H1606" s="28" t="s">
        <v>79</v>
      </c>
      <c r="I1606" s="28" t="s">
        <v>130</v>
      </c>
      <c r="J1606" s="28" t="s">
        <v>234</v>
      </c>
      <c r="K1606" s="30">
        <v>0</v>
      </c>
      <c r="L1606" s="93">
        <v>42674</v>
      </c>
      <c r="M1606" s="93">
        <v>42677</v>
      </c>
      <c r="N1606" s="28">
        <v>280</v>
      </c>
      <c r="O1606" s="32" t="s">
        <v>72</v>
      </c>
      <c r="P1606" s="28">
        <v>13512</v>
      </c>
      <c r="Q1606" s="93">
        <v>42674</v>
      </c>
      <c r="R1606" s="32">
        <v>280</v>
      </c>
      <c r="S1606" s="20">
        <f t="shared" si="28"/>
        <v>0</v>
      </c>
    </row>
    <row r="1607" spans="1:19" x14ac:dyDescent="0.2">
      <c r="A1607" s="25">
        <v>1601</v>
      </c>
      <c r="B1607" s="28" t="s">
        <v>2624</v>
      </c>
      <c r="C1607" s="29">
        <v>42677</v>
      </c>
      <c r="D1607" s="28">
        <v>18962</v>
      </c>
      <c r="E1607" s="114">
        <v>42675</v>
      </c>
      <c r="F1607" s="99">
        <v>280</v>
      </c>
      <c r="G1607" s="28" t="s">
        <v>1889</v>
      </c>
      <c r="H1607" s="28" t="s">
        <v>79</v>
      </c>
      <c r="I1607" s="28" t="s">
        <v>130</v>
      </c>
      <c r="J1607" s="28" t="s">
        <v>234</v>
      </c>
      <c r="K1607" s="30">
        <v>0</v>
      </c>
      <c r="L1607" s="93">
        <v>42675</v>
      </c>
      <c r="M1607" s="93">
        <v>42677</v>
      </c>
      <c r="N1607" s="28">
        <v>280</v>
      </c>
      <c r="O1607" s="32" t="s">
        <v>72</v>
      </c>
      <c r="P1607" s="28">
        <v>13541</v>
      </c>
      <c r="Q1607" s="93">
        <v>42675</v>
      </c>
      <c r="R1607" s="32">
        <v>280</v>
      </c>
      <c r="S1607" s="20">
        <f t="shared" si="28"/>
        <v>0</v>
      </c>
    </row>
    <row r="1608" spans="1:19" x14ac:dyDescent="0.2">
      <c r="A1608" s="25">
        <v>1602</v>
      </c>
      <c r="B1608" s="28" t="s">
        <v>2625</v>
      </c>
      <c r="C1608" s="29">
        <v>42677</v>
      </c>
      <c r="D1608" s="30">
        <v>6017000009014790</v>
      </c>
      <c r="E1608" s="114">
        <v>42677</v>
      </c>
      <c r="F1608" s="99">
        <v>3247.5</v>
      </c>
      <c r="G1608" s="28" t="s">
        <v>2611</v>
      </c>
      <c r="H1608" s="28" t="s">
        <v>2382</v>
      </c>
      <c r="I1608" s="28" t="s">
        <v>130</v>
      </c>
      <c r="J1608" s="28" t="s">
        <v>117</v>
      </c>
      <c r="K1608" s="30">
        <v>0</v>
      </c>
      <c r="L1608" s="93">
        <v>42671</v>
      </c>
      <c r="M1608" s="93">
        <v>42671</v>
      </c>
      <c r="N1608" s="28">
        <v>3247.5</v>
      </c>
      <c r="O1608" s="32" t="s">
        <v>27</v>
      </c>
      <c r="P1608" s="28">
        <v>1495</v>
      </c>
      <c r="Q1608" s="93">
        <v>42675</v>
      </c>
      <c r="R1608" s="32">
        <v>3247.5</v>
      </c>
      <c r="S1608" s="20">
        <f t="shared" si="28"/>
        <v>4</v>
      </c>
    </row>
    <row r="1609" spans="1:19" x14ac:dyDescent="0.2">
      <c r="A1609" s="25">
        <v>1603</v>
      </c>
      <c r="B1609" s="28" t="s">
        <v>2626</v>
      </c>
      <c r="C1609" s="29">
        <v>42677</v>
      </c>
      <c r="D1609" s="28">
        <v>2011</v>
      </c>
      <c r="E1609" s="114">
        <v>42675</v>
      </c>
      <c r="F1609" s="99">
        <v>403.2</v>
      </c>
      <c r="G1609" s="28" t="s">
        <v>2154</v>
      </c>
      <c r="H1609" s="28" t="s">
        <v>2394</v>
      </c>
      <c r="I1609" s="28" t="s">
        <v>130</v>
      </c>
      <c r="J1609" s="28" t="s">
        <v>117</v>
      </c>
      <c r="K1609" s="30">
        <v>60</v>
      </c>
      <c r="L1609" s="93">
        <v>42735</v>
      </c>
      <c r="M1609" s="93">
        <v>42679</v>
      </c>
      <c r="N1609" s="28">
        <v>403.2</v>
      </c>
      <c r="O1609" s="32" t="s">
        <v>27</v>
      </c>
      <c r="P1609" s="28">
        <v>1608</v>
      </c>
      <c r="Q1609" s="93">
        <v>42732</v>
      </c>
      <c r="R1609" s="32">
        <v>403.2</v>
      </c>
      <c r="S1609" s="20">
        <f t="shared" si="28"/>
        <v>-3</v>
      </c>
    </row>
    <row r="1610" spans="1:19" x14ac:dyDescent="0.2">
      <c r="A1610" s="25">
        <v>1604</v>
      </c>
      <c r="B1610" s="28" t="s">
        <v>2627</v>
      </c>
      <c r="C1610" s="29">
        <v>42678</v>
      </c>
      <c r="D1610" s="28">
        <v>2200105024</v>
      </c>
      <c r="E1610" s="114">
        <v>42674</v>
      </c>
      <c r="F1610" s="99">
        <v>2544.88</v>
      </c>
      <c r="G1610" s="28" t="s">
        <v>663</v>
      </c>
      <c r="H1610" s="28" t="s">
        <v>51</v>
      </c>
      <c r="I1610" s="28" t="s">
        <v>130</v>
      </c>
      <c r="J1610" s="28" t="s">
        <v>123</v>
      </c>
      <c r="K1610" s="30">
        <v>30</v>
      </c>
      <c r="L1610" s="93">
        <v>42704</v>
      </c>
      <c r="M1610" s="93">
        <v>42682</v>
      </c>
      <c r="N1610" s="28">
        <v>2544.88</v>
      </c>
      <c r="O1610" s="32" t="s">
        <v>50</v>
      </c>
      <c r="P1610" s="28">
        <v>3440313</v>
      </c>
      <c r="Q1610" s="93">
        <v>42703</v>
      </c>
      <c r="R1610" s="32">
        <v>2544.88</v>
      </c>
      <c r="S1610" s="20">
        <f t="shared" si="28"/>
        <v>-1</v>
      </c>
    </row>
    <row r="1611" spans="1:19" x14ac:dyDescent="0.2">
      <c r="A1611" s="25">
        <v>1605</v>
      </c>
      <c r="B1611" s="28" t="s">
        <v>2628</v>
      </c>
      <c r="C1611" s="29">
        <v>42678</v>
      </c>
      <c r="D1611" s="28">
        <v>2200105025</v>
      </c>
      <c r="E1611" s="114">
        <v>42674</v>
      </c>
      <c r="F1611" s="99">
        <v>730.31</v>
      </c>
      <c r="G1611" s="28" t="s">
        <v>663</v>
      </c>
      <c r="H1611" s="28" t="s">
        <v>51</v>
      </c>
      <c r="I1611" s="28" t="s">
        <v>130</v>
      </c>
      <c r="J1611" s="28" t="s">
        <v>123</v>
      </c>
      <c r="K1611" s="30">
        <v>30</v>
      </c>
      <c r="L1611" s="93">
        <v>42704</v>
      </c>
      <c r="M1611" s="93">
        <v>42682</v>
      </c>
      <c r="N1611" s="28">
        <v>730.31</v>
      </c>
      <c r="O1611" s="32" t="s">
        <v>50</v>
      </c>
      <c r="P1611" s="28">
        <v>3440313</v>
      </c>
      <c r="Q1611" s="93">
        <v>42703</v>
      </c>
      <c r="R1611" s="32">
        <v>730.31</v>
      </c>
      <c r="S1611" s="20">
        <f t="shared" si="28"/>
        <v>-1</v>
      </c>
    </row>
    <row r="1612" spans="1:19" x14ac:dyDescent="0.2">
      <c r="A1612" s="25">
        <v>1606</v>
      </c>
      <c r="B1612" s="28" t="s">
        <v>2629</v>
      </c>
      <c r="C1612" s="29">
        <v>42678</v>
      </c>
      <c r="D1612" s="28">
        <v>2200105026</v>
      </c>
      <c r="E1612" s="114">
        <v>42674</v>
      </c>
      <c r="F1612" s="99">
        <v>889.91</v>
      </c>
      <c r="G1612" s="28" t="s">
        <v>663</v>
      </c>
      <c r="H1612" s="28" t="s">
        <v>51</v>
      </c>
      <c r="I1612" s="28" t="s">
        <v>130</v>
      </c>
      <c r="J1612" s="28" t="s">
        <v>123</v>
      </c>
      <c r="K1612" s="30">
        <v>30</v>
      </c>
      <c r="L1612" s="93">
        <v>42704</v>
      </c>
      <c r="M1612" s="93">
        <v>42682</v>
      </c>
      <c r="N1612" s="28">
        <v>889.91</v>
      </c>
      <c r="O1612" s="32" t="s">
        <v>50</v>
      </c>
      <c r="P1612" s="28">
        <v>3440313</v>
      </c>
      <c r="Q1612" s="93">
        <v>42703</v>
      </c>
      <c r="R1612" s="32">
        <v>889.91</v>
      </c>
      <c r="S1612" s="20">
        <f t="shared" si="28"/>
        <v>-1</v>
      </c>
    </row>
    <row r="1613" spans="1:19" x14ac:dyDescent="0.2">
      <c r="A1613" s="25">
        <v>1607</v>
      </c>
      <c r="B1613" s="28" t="s">
        <v>2630</v>
      </c>
      <c r="C1613" s="29">
        <v>42678</v>
      </c>
      <c r="D1613" s="28">
        <v>2200105027</v>
      </c>
      <c r="E1613" s="114">
        <v>42674</v>
      </c>
      <c r="F1613" s="99">
        <v>500.48</v>
      </c>
      <c r="G1613" s="28" t="s">
        <v>663</v>
      </c>
      <c r="H1613" s="28" t="s">
        <v>51</v>
      </c>
      <c r="I1613" s="28" t="s">
        <v>130</v>
      </c>
      <c r="J1613" s="28" t="s">
        <v>123</v>
      </c>
      <c r="K1613" s="30">
        <v>30</v>
      </c>
      <c r="L1613" s="93">
        <v>42704</v>
      </c>
      <c r="M1613" s="93">
        <v>42682</v>
      </c>
      <c r="N1613" s="28">
        <v>500.48</v>
      </c>
      <c r="O1613" s="32" t="s">
        <v>50</v>
      </c>
      <c r="P1613" s="28">
        <v>3440313</v>
      </c>
      <c r="Q1613" s="93">
        <v>42703</v>
      </c>
      <c r="R1613" s="32">
        <v>500.48</v>
      </c>
      <c r="S1613" s="20">
        <f t="shared" si="28"/>
        <v>-1</v>
      </c>
    </row>
    <row r="1614" spans="1:19" x14ac:dyDescent="0.2">
      <c r="A1614" s="25">
        <v>1608</v>
      </c>
      <c r="B1614" s="28" t="s">
        <v>2631</v>
      </c>
      <c r="C1614" s="29">
        <v>42678</v>
      </c>
      <c r="D1614" s="28">
        <v>2200105028</v>
      </c>
      <c r="E1614" s="114">
        <v>42674</v>
      </c>
      <c r="F1614" s="99">
        <v>1465.5</v>
      </c>
      <c r="G1614" s="28" t="s">
        <v>663</v>
      </c>
      <c r="H1614" s="28" t="s">
        <v>51</v>
      </c>
      <c r="I1614" s="28" t="s">
        <v>130</v>
      </c>
      <c r="J1614" s="28" t="s">
        <v>123</v>
      </c>
      <c r="K1614" s="30">
        <v>30</v>
      </c>
      <c r="L1614" s="93">
        <v>42704</v>
      </c>
      <c r="M1614" s="93">
        <v>42682</v>
      </c>
      <c r="N1614" s="28">
        <v>1465.5</v>
      </c>
      <c r="O1614" s="32" t="s">
        <v>50</v>
      </c>
      <c r="P1614" s="28">
        <v>3440313</v>
      </c>
      <c r="Q1614" s="93">
        <v>42703</v>
      </c>
      <c r="R1614" s="32">
        <v>1465.5</v>
      </c>
      <c r="S1614" s="20">
        <f t="shared" si="28"/>
        <v>-1</v>
      </c>
    </row>
    <row r="1615" spans="1:19" x14ac:dyDescent="0.2">
      <c r="A1615" s="25">
        <v>1609</v>
      </c>
      <c r="B1615" s="28" t="s">
        <v>2632</v>
      </c>
      <c r="C1615" s="29">
        <v>42678</v>
      </c>
      <c r="D1615" s="28">
        <v>23933</v>
      </c>
      <c r="E1615" s="114">
        <v>42674</v>
      </c>
      <c r="F1615" s="99">
        <v>201.59</v>
      </c>
      <c r="G1615" s="28" t="s">
        <v>562</v>
      </c>
      <c r="H1615" s="28" t="s">
        <v>42</v>
      </c>
      <c r="I1615" s="28" t="s">
        <v>130</v>
      </c>
      <c r="J1615" s="28" t="s">
        <v>123</v>
      </c>
      <c r="K1615" s="30">
        <v>30</v>
      </c>
      <c r="L1615" s="93">
        <v>42703</v>
      </c>
      <c r="M1615" s="93">
        <v>42684</v>
      </c>
      <c r="N1615" s="28">
        <v>201.59</v>
      </c>
      <c r="O1615" s="32" t="s">
        <v>3765</v>
      </c>
      <c r="P1615" s="28">
        <v>3440313</v>
      </c>
      <c r="Q1615" s="124">
        <v>42703</v>
      </c>
      <c r="R1615" s="28">
        <v>201.59</v>
      </c>
      <c r="S1615" s="20">
        <f t="shared" si="28"/>
        <v>0</v>
      </c>
    </row>
    <row r="1616" spans="1:19" x14ac:dyDescent="0.2">
      <c r="A1616" s="25">
        <v>1610</v>
      </c>
      <c r="B1616" s="28" t="s">
        <v>2633</v>
      </c>
      <c r="C1616" s="29">
        <v>42681</v>
      </c>
      <c r="D1616" s="28">
        <v>11612</v>
      </c>
      <c r="E1616" s="114">
        <v>42677</v>
      </c>
      <c r="F1616" s="99">
        <v>1000</v>
      </c>
      <c r="G1616" s="28" t="s">
        <v>1198</v>
      </c>
      <c r="H1616" s="28" t="s">
        <v>79</v>
      </c>
      <c r="I1616" s="28" t="s">
        <v>130</v>
      </c>
      <c r="J1616" s="28" t="s">
        <v>234</v>
      </c>
      <c r="K1616" s="30">
        <v>0</v>
      </c>
      <c r="L1616" s="93">
        <v>42677</v>
      </c>
      <c r="M1616" s="124">
        <v>42677</v>
      </c>
      <c r="N1616" s="32">
        <v>1000</v>
      </c>
      <c r="O1616" s="32" t="s">
        <v>72</v>
      </c>
      <c r="P1616" s="28">
        <v>3</v>
      </c>
      <c r="Q1616" s="93">
        <v>42677</v>
      </c>
      <c r="R1616" s="32">
        <v>1000</v>
      </c>
      <c r="S1616" s="20">
        <f t="shared" si="28"/>
        <v>0</v>
      </c>
    </row>
    <row r="1617" spans="1:19" x14ac:dyDescent="0.2">
      <c r="A1617" s="25">
        <v>1611</v>
      </c>
      <c r="B1617" s="28" t="s">
        <v>2634</v>
      </c>
      <c r="C1617" s="29">
        <v>42681</v>
      </c>
      <c r="D1617" s="28">
        <v>11613</v>
      </c>
      <c r="E1617" s="114">
        <v>42677</v>
      </c>
      <c r="F1617" s="99">
        <v>1000</v>
      </c>
      <c r="G1617" s="28" t="s">
        <v>1198</v>
      </c>
      <c r="H1617" s="28" t="s">
        <v>79</v>
      </c>
      <c r="I1617" s="28" t="s">
        <v>130</v>
      </c>
      <c r="J1617" s="28" t="s">
        <v>234</v>
      </c>
      <c r="K1617" s="30">
        <v>0</v>
      </c>
      <c r="L1617" s="93">
        <v>42677</v>
      </c>
      <c r="M1617" s="124">
        <v>42677</v>
      </c>
      <c r="N1617" s="32">
        <v>1000</v>
      </c>
      <c r="O1617" s="32" t="s">
        <v>72</v>
      </c>
      <c r="P1617" s="28">
        <v>4</v>
      </c>
      <c r="Q1617" s="93">
        <v>42677</v>
      </c>
      <c r="R1617" s="32">
        <v>1000</v>
      </c>
      <c r="S1617" s="20">
        <f t="shared" si="28"/>
        <v>0</v>
      </c>
    </row>
    <row r="1618" spans="1:19" x14ac:dyDescent="0.2">
      <c r="A1618" s="25">
        <v>1612</v>
      </c>
      <c r="B1618" s="28" t="s">
        <v>2635</v>
      </c>
      <c r="C1618" s="29">
        <v>42681</v>
      </c>
      <c r="D1618" s="28">
        <v>10408464399</v>
      </c>
      <c r="E1618" s="114">
        <v>42674</v>
      </c>
      <c r="F1618" s="99">
        <v>8.14</v>
      </c>
      <c r="G1618" s="28" t="s">
        <v>209</v>
      </c>
      <c r="H1618" s="28" t="s">
        <v>17</v>
      </c>
      <c r="I1618" s="28" t="s">
        <v>130</v>
      </c>
      <c r="J1618" s="28" t="s">
        <v>123</v>
      </c>
      <c r="K1618" s="30">
        <v>30</v>
      </c>
      <c r="L1618" s="93">
        <v>42706</v>
      </c>
      <c r="M1618" s="93">
        <v>42683</v>
      </c>
      <c r="N1618" s="28">
        <v>8.14</v>
      </c>
      <c r="O1618" s="32" t="s">
        <v>20</v>
      </c>
      <c r="P1618" s="28">
        <v>1548</v>
      </c>
      <c r="Q1618" s="124">
        <v>42706</v>
      </c>
      <c r="R1618" s="28">
        <v>8.14</v>
      </c>
      <c r="S1618" s="20">
        <f t="shared" si="28"/>
        <v>0</v>
      </c>
    </row>
    <row r="1619" spans="1:19" x14ac:dyDescent="0.2">
      <c r="A1619" s="25">
        <v>1613</v>
      </c>
      <c r="B1619" s="28" t="s">
        <v>2636</v>
      </c>
      <c r="C1619" s="29">
        <v>42681</v>
      </c>
      <c r="D1619" s="28">
        <v>10408464400</v>
      </c>
      <c r="E1619" s="114">
        <v>42674</v>
      </c>
      <c r="F1619" s="99">
        <v>774.12</v>
      </c>
      <c r="G1619" s="28" t="s">
        <v>209</v>
      </c>
      <c r="H1619" s="28" t="s">
        <v>17</v>
      </c>
      <c r="I1619" s="28" t="s">
        <v>130</v>
      </c>
      <c r="J1619" s="28" t="s">
        <v>123</v>
      </c>
      <c r="K1619" s="30">
        <v>30</v>
      </c>
      <c r="L1619" s="93">
        <v>42706</v>
      </c>
      <c r="M1619" s="93">
        <v>42683</v>
      </c>
      <c r="N1619" s="28">
        <v>774.12</v>
      </c>
      <c r="O1619" s="32" t="s">
        <v>20</v>
      </c>
      <c r="P1619" s="28">
        <v>1548</v>
      </c>
      <c r="Q1619" s="124">
        <v>42706</v>
      </c>
      <c r="R1619" s="28">
        <v>774.12</v>
      </c>
      <c r="S1619" s="20">
        <f t="shared" si="28"/>
        <v>0</v>
      </c>
    </row>
    <row r="1620" spans="1:19" x14ac:dyDescent="0.2">
      <c r="A1620" s="25">
        <v>1614</v>
      </c>
      <c r="B1620" s="28" t="s">
        <v>2637</v>
      </c>
      <c r="C1620" s="29">
        <v>42681</v>
      </c>
      <c r="D1620" s="28">
        <v>465</v>
      </c>
      <c r="E1620" s="114">
        <v>42675</v>
      </c>
      <c r="F1620" s="99">
        <v>42150</v>
      </c>
      <c r="G1620" s="28" t="s">
        <v>2157</v>
      </c>
      <c r="H1620" s="28" t="s">
        <v>2087</v>
      </c>
      <c r="I1620" s="28" t="s">
        <v>130</v>
      </c>
      <c r="J1620" s="28" t="s">
        <v>22</v>
      </c>
      <c r="K1620" s="30">
        <v>30</v>
      </c>
      <c r="L1620" s="93">
        <v>42699</v>
      </c>
      <c r="M1620" s="128">
        <v>42675</v>
      </c>
      <c r="N1620" s="28">
        <v>42150</v>
      </c>
      <c r="O1620" s="32" t="s">
        <v>20</v>
      </c>
      <c r="P1620" s="28">
        <v>1550</v>
      </c>
      <c r="Q1620" s="128">
        <v>42699</v>
      </c>
      <c r="R1620" s="28">
        <v>42150</v>
      </c>
      <c r="S1620" s="20">
        <f t="shared" si="28"/>
        <v>0</v>
      </c>
    </row>
    <row r="1621" spans="1:19" x14ac:dyDescent="0.2">
      <c r="A1621" s="25">
        <v>1615</v>
      </c>
      <c r="B1621" s="28" t="s">
        <v>2638</v>
      </c>
      <c r="C1621" s="29">
        <v>42681</v>
      </c>
      <c r="D1621" s="28">
        <v>20471</v>
      </c>
      <c r="E1621" s="114">
        <v>42674</v>
      </c>
      <c r="F1621" s="99">
        <v>165.5</v>
      </c>
      <c r="G1621" s="28" t="s">
        <v>1898</v>
      </c>
      <c r="H1621" s="28" t="s">
        <v>118</v>
      </c>
      <c r="I1621" s="28" t="s">
        <v>130</v>
      </c>
      <c r="J1621" s="28" t="s">
        <v>22</v>
      </c>
      <c r="K1621" s="30">
        <v>60</v>
      </c>
      <c r="L1621" s="93">
        <v>42674</v>
      </c>
      <c r="M1621" s="128">
        <v>42674</v>
      </c>
      <c r="N1621" s="28">
        <v>165.5</v>
      </c>
      <c r="O1621" s="32" t="s">
        <v>3765</v>
      </c>
      <c r="P1621" s="28">
        <v>3440306</v>
      </c>
      <c r="Q1621" s="128">
        <v>42674</v>
      </c>
      <c r="R1621" s="28">
        <v>165.5</v>
      </c>
      <c r="S1621" s="20">
        <f t="shared" si="28"/>
        <v>0</v>
      </c>
    </row>
    <row r="1622" spans="1:19" x14ac:dyDescent="0.2">
      <c r="A1622" s="25">
        <v>1616</v>
      </c>
      <c r="B1622" s="28" t="s">
        <v>2639</v>
      </c>
      <c r="C1622" s="29">
        <v>42682</v>
      </c>
      <c r="D1622" s="28">
        <v>604098</v>
      </c>
      <c r="E1622" s="114">
        <v>42681</v>
      </c>
      <c r="F1622" s="99">
        <v>800</v>
      </c>
      <c r="G1622" s="28" t="s">
        <v>2640</v>
      </c>
      <c r="H1622" s="28" t="s">
        <v>2641</v>
      </c>
      <c r="I1622" s="28" t="s">
        <v>130</v>
      </c>
      <c r="J1622" s="28" t="s">
        <v>117</v>
      </c>
      <c r="K1622" s="30">
        <v>0</v>
      </c>
      <c r="L1622" s="93">
        <v>42681</v>
      </c>
      <c r="M1622" s="124">
        <v>42681</v>
      </c>
      <c r="N1622" s="32">
        <v>800</v>
      </c>
      <c r="O1622" s="32" t="s">
        <v>72</v>
      </c>
      <c r="P1622" s="28">
        <v>3119</v>
      </c>
      <c r="Q1622" s="93">
        <v>42681</v>
      </c>
      <c r="R1622" s="32">
        <v>800</v>
      </c>
      <c r="S1622" s="20">
        <f t="shared" si="28"/>
        <v>0</v>
      </c>
    </row>
    <row r="1623" spans="1:19" x14ac:dyDescent="0.2">
      <c r="A1623" s="25">
        <v>1617</v>
      </c>
      <c r="B1623" s="28" t="s">
        <v>2642</v>
      </c>
      <c r="C1623" s="29">
        <v>42682</v>
      </c>
      <c r="D1623" s="28">
        <v>1496081</v>
      </c>
      <c r="E1623" s="114">
        <v>42674</v>
      </c>
      <c r="F1623" s="99">
        <v>1456.38</v>
      </c>
      <c r="G1623" s="28" t="s">
        <v>1875</v>
      </c>
      <c r="H1623" s="28" t="s">
        <v>16</v>
      </c>
      <c r="I1623" s="28" t="s">
        <v>130</v>
      </c>
      <c r="J1623" s="28" t="s">
        <v>123</v>
      </c>
      <c r="K1623" s="30">
        <v>25</v>
      </c>
      <c r="L1623" s="93">
        <v>42695</v>
      </c>
      <c r="M1623" s="93">
        <v>42684</v>
      </c>
      <c r="N1623" s="28">
        <v>1456.38</v>
      </c>
      <c r="O1623" s="32" t="s">
        <v>20</v>
      </c>
      <c r="P1623" s="28">
        <v>1542</v>
      </c>
      <c r="Q1623" s="124">
        <v>42695</v>
      </c>
      <c r="R1623" s="28">
        <v>1456.38</v>
      </c>
      <c r="S1623" s="20">
        <f t="shared" si="28"/>
        <v>0</v>
      </c>
    </row>
    <row r="1624" spans="1:19" x14ac:dyDescent="0.2">
      <c r="A1624" s="25">
        <v>1618</v>
      </c>
      <c r="B1624" s="28" t="s">
        <v>2643</v>
      </c>
      <c r="C1624" s="29">
        <v>42682</v>
      </c>
      <c r="D1624" s="28">
        <v>89265</v>
      </c>
      <c r="E1624" s="114">
        <v>42674</v>
      </c>
      <c r="F1624" s="99">
        <v>9808.1299999999992</v>
      </c>
      <c r="G1624" s="28" t="s">
        <v>99</v>
      </c>
      <c r="H1624" s="28" t="s">
        <v>203</v>
      </c>
      <c r="I1624" s="28" t="s">
        <v>130</v>
      </c>
      <c r="J1624" s="28" t="s">
        <v>1466</v>
      </c>
      <c r="K1624" s="30"/>
      <c r="L1624" s="93">
        <v>42684</v>
      </c>
      <c r="M1624" s="93">
        <v>42684</v>
      </c>
      <c r="N1624" s="28">
        <v>9808.1299999999992</v>
      </c>
      <c r="O1624" s="32" t="s">
        <v>20</v>
      </c>
      <c r="P1624" s="28">
        <v>1517</v>
      </c>
      <c r="Q1624" s="93">
        <v>42684</v>
      </c>
      <c r="R1624" s="28">
        <v>9808.1299999999992</v>
      </c>
      <c r="S1624" s="20">
        <f t="shared" si="28"/>
        <v>0</v>
      </c>
    </row>
    <row r="1625" spans="1:19" x14ac:dyDescent="0.2">
      <c r="A1625" s="25">
        <v>1619</v>
      </c>
      <c r="B1625" s="28" t="s">
        <v>2644</v>
      </c>
      <c r="C1625" s="29">
        <v>42682</v>
      </c>
      <c r="D1625" s="28">
        <v>89123</v>
      </c>
      <c r="E1625" s="114">
        <v>42669</v>
      </c>
      <c r="F1625" s="99">
        <v>324.33999999999997</v>
      </c>
      <c r="G1625" s="28" t="s">
        <v>99</v>
      </c>
      <c r="H1625" s="28" t="s">
        <v>203</v>
      </c>
      <c r="I1625" s="28" t="s">
        <v>130</v>
      </c>
      <c r="J1625" s="28" t="s">
        <v>1466</v>
      </c>
      <c r="K1625" s="30"/>
      <c r="L1625" s="93">
        <v>42684</v>
      </c>
      <c r="M1625" s="93">
        <v>42684</v>
      </c>
      <c r="N1625" s="28">
        <v>324.33999999999997</v>
      </c>
      <c r="O1625" s="32" t="s">
        <v>20</v>
      </c>
      <c r="P1625" s="28">
        <v>1517</v>
      </c>
      <c r="Q1625" s="93">
        <v>42684</v>
      </c>
      <c r="R1625" s="28">
        <v>324.33999999999997</v>
      </c>
      <c r="S1625" s="20">
        <f t="shared" si="28"/>
        <v>0</v>
      </c>
    </row>
    <row r="1626" spans="1:19" x14ac:dyDescent="0.2">
      <c r="A1626" s="25">
        <v>1620</v>
      </c>
      <c r="B1626" s="28" t="s">
        <v>2645</v>
      </c>
      <c r="C1626" s="29">
        <v>42682</v>
      </c>
      <c r="D1626" s="28">
        <v>89503</v>
      </c>
      <c r="E1626" s="114">
        <v>42669</v>
      </c>
      <c r="F1626" s="99">
        <v>757.14</v>
      </c>
      <c r="G1626" s="28" t="s">
        <v>99</v>
      </c>
      <c r="H1626" s="28" t="s">
        <v>203</v>
      </c>
      <c r="I1626" s="28" t="s">
        <v>130</v>
      </c>
      <c r="J1626" s="28" t="s">
        <v>1466</v>
      </c>
      <c r="K1626" s="30"/>
      <c r="L1626" s="93">
        <v>42684</v>
      </c>
      <c r="M1626" s="93">
        <v>42684</v>
      </c>
      <c r="N1626" s="28">
        <v>757.14</v>
      </c>
      <c r="O1626" s="32" t="s">
        <v>20</v>
      </c>
      <c r="P1626" s="28">
        <v>1517</v>
      </c>
      <c r="Q1626" s="93">
        <v>42684</v>
      </c>
      <c r="R1626" s="28">
        <v>757.14</v>
      </c>
      <c r="S1626" s="20">
        <f t="shared" si="28"/>
        <v>0</v>
      </c>
    </row>
    <row r="1627" spans="1:19" x14ac:dyDescent="0.2">
      <c r="A1627" s="25">
        <v>1621</v>
      </c>
      <c r="B1627" s="11" t="s">
        <v>225</v>
      </c>
      <c r="C1627" s="24">
        <v>42681</v>
      </c>
      <c r="D1627" s="12">
        <v>423</v>
      </c>
      <c r="E1627" s="112">
        <v>42674</v>
      </c>
      <c r="F1627" s="97">
        <v>22360.32</v>
      </c>
      <c r="G1627" s="13" t="s">
        <v>1413</v>
      </c>
      <c r="H1627" s="13" t="s">
        <v>2646</v>
      </c>
      <c r="I1627" s="13" t="s">
        <v>130</v>
      </c>
      <c r="J1627" s="13" t="s">
        <v>109</v>
      </c>
      <c r="K1627" s="12">
        <v>60</v>
      </c>
      <c r="L1627" s="136">
        <v>42734</v>
      </c>
      <c r="M1627" s="122">
        <v>42681</v>
      </c>
      <c r="N1627" s="13">
        <v>22360.32</v>
      </c>
      <c r="O1627" s="36" t="s">
        <v>27</v>
      </c>
      <c r="P1627" s="60">
        <v>273</v>
      </c>
      <c r="Q1627" s="130">
        <v>42733</v>
      </c>
      <c r="R1627" s="60">
        <v>22360.32</v>
      </c>
      <c r="S1627" s="20">
        <f t="shared" si="28"/>
        <v>-1</v>
      </c>
    </row>
    <row r="1628" spans="1:19" x14ac:dyDescent="0.2">
      <c r="A1628" s="25">
        <v>1622</v>
      </c>
      <c r="B1628" s="11" t="s">
        <v>226</v>
      </c>
      <c r="C1628" s="24">
        <v>42681</v>
      </c>
      <c r="D1628" s="12">
        <v>3604762826</v>
      </c>
      <c r="E1628" s="112">
        <v>42674</v>
      </c>
      <c r="F1628" s="97">
        <v>8389.14</v>
      </c>
      <c r="G1628" s="13" t="s">
        <v>122</v>
      </c>
      <c r="H1628" s="13" t="s">
        <v>110</v>
      </c>
      <c r="I1628" s="13" t="s">
        <v>130</v>
      </c>
      <c r="J1628" s="13" t="s">
        <v>109</v>
      </c>
      <c r="K1628" s="12">
        <v>10</v>
      </c>
      <c r="L1628" s="136">
        <v>42684</v>
      </c>
      <c r="M1628" s="122">
        <v>42681</v>
      </c>
      <c r="N1628" s="13">
        <v>8389.14</v>
      </c>
      <c r="O1628" s="36" t="s">
        <v>27</v>
      </c>
      <c r="P1628" s="60">
        <v>837</v>
      </c>
      <c r="Q1628" s="130">
        <v>42683</v>
      </c>
      <c r="R1628" s="60">
        <v>8389.14</v>
      </c>
      <c r="S1628" s="20">
        <f t="shared" si="28"/>
        <v>-1</v>
      </c>
    </row>
    <row r="1629" spans="1:19" x14ac:dyDescent="0.2">
      <c r="A1629" s="25">
        <v>1623</v>
      </c>
      <c r="B1629" s="11" t="s">
        <v>228</v>
      </c>
      <c r="C1629" s="24">
        <v>42681</v>
      </c>
      <c r="D1629" s="12">
        <v>3604762827</v>
      </c>
      <c r="E1629" s="112">
        <v>42675</v>
      </c>
      <c r="F1629" s="97">
        <v>914.33</v>
      </c>
      <c r="G1629" s="13" t="s">
        <v>122</v>
      </c>
      <c r="H1629" s="13" t="s">
        <v>110</v>
      </c>
      <c r="I1629" s="13" t="s">
        <v>130</v>
      </c>
      <c r="J1629" s="13" t="s">
        <v>109</v>
      </c>
      <c r="K1629" s="12">
        <v>10</v>
      </c>
      <c r="L1629" s="136">
        <v>42685</v>
      </c>
      <c r="M1629" s="122">
        <v>42681</v>
      </c>
      <c r="N1629" s="13">
        <v>914.33</v>
      </c>
      <c r="O1629" s="36" t="s">
        <v>27</v>
      </c>
      <c r="P1629" s="60">
        <v>837</v>
      </c>
      <c r="Q1629" s="130">
        <v>42683</v>
      </c>
      <c r="R1629" s="60">
        <v>8389.14</v>
      </c>
      <c r="S1629" s="20">
        <f t="shared" si="28"/>
        <v>-2</v>
      </c>
    </row>
    <row r="1630" spans="1:19" x14ac:dyDescent="0.2">
      <c r="A1630" s="25">
        <v>1624</v>
      </c>
      <c r="B1630" s="28" t="s">
        <v>2647</v>
      </c>
      <c r="C1630" s="29">
        <v>42683</v>
      </c>
      <c r="D1630" s="28">
        <v>968689</v>
      </c>
      <c r="E1630" s="114">
        <v>42674</v>
      </c>
      <c r="F1630" s="99">
        <v>199.69</v>
      </c>
      <c r="G1630" s="28" t="s">
        <v>387</v>
      </c>
      <c r="H1630" s="28" t="s">
        <v>16</v>
      </c>
      <c r="I1630" s="28" t="s">
        <v>130</v>
      </c>
      <c r="J1630" s="28" t="s">
        <v>123</v>
      </c>
      <c r="K1630" s="30">
        <v>15</v>
      </c>
      <c r="L1630" s="93">
        <v>42689</v>
      </c>
      <c r="M1630" s="93">
        <v>42684</v>
      </c>
      <c r="N1630" s="28">
        <v>199.69</v>
      </c>
      <c r="O1630" s="32" t="s">
        <v>20</v>
      </c>
      <c r="P1630" s="28">
        <v>1523</v>
      </c>
      <c r="Q1630" s="124">
        <v>42688</v>
      </c>
      <c r="R1630" s="28">
        <v>199.69</v>
      </c>
      <c r="S1630" s="20">
        <f t="shared" si="28"/>
        <v>-1</v>
      </c>
    </row>
    <row r="1631" spans="1:19" x14ac:dyDescent="0.2">
      <c r="A1631" s="25">
        <v>1625</v>
      </c>
      <c r="B1631" s="28" t="s">
        <v>2648</v>
      </c>
      <c r="C1631" s="29">
        <v>42683</v>
      </c>
      <c r="D1631" s="28">
        <v>407</v>
      </c>
      <c r="E1631" s="114">
        <v>42682</v>
      </c>
      <c r="F1631" s="99">
        <v>57239.63</v>
      </c>
      <c r="G1631" s="28" t="s">
        <v>2665</v>
      </c>
      <c r="H1631" s="28" t="s">
        <v>2664</v>
      </c>
      <c r="I1631" s="28" t="s">
        <v>130</v>
      </c>
      <c r="J1631" s="28" t="s">
        <v>123</v>
      </c>
      <c r="K1631" s="30">
        <v>5</v>
      </c>
      <c r="L1631" s="93">
        <v>42711</v>
      </c>
      <c r="M1631" s="93">
        <v>42711</v>
      </c>
      <c r="N1631" s="28">
        <v>57239.63</v>
      </c>
      <c r="O1631" s="32" t="s">
        <v>20</v>
      </c>
      <c r="P1631" s="28">
        <v>1559</v>
      </c>
      <c r="Q1631" s="93">
        <v>42711</v>
      </c>
      <c r="R1631" s="28">
        <v>57239.63</v>
      </c>
      <c r="S1631" s="20">
        <f t="shared" si="28"/>
        <v>0</v>
      </c>
    </row>
    <row r="1632" spans="1:19" x14ac:dyDescent="0.2">
      <c r="A1632" s="25">
        <v>1626</v>
      </c>
      <c r="B1632" s="28" t="s">
        <v>2649</v>
      </c>
      <c r="C1632" s="29">
        <v>42683</v>
      </c>
      <c r="D1632" s="28">
        <v>1635</v>
      </c>
      <c r="E1632" s="114">
        <v>42674</v>
      </c>
      <c r="F1632" s="99">
        <v>18815.5</v>
      </c>
      <c r="G1632" s="28" t="s">
        <v>223</v>
      </c>
      <c r="H1632" s="28" t="s">
        <v>97</v>
      </c>
      <c r="I1632" s="28" t="s">
        <v>130</v>
      </c>
      <c r="J1632" s="28" t="s">
        <v>123</v>
      </c>
      <c r="K1632" s="30">
        <v>60</v>
      </c>
      <c r="L1632" s="93">
        <v>42735</v>
      </c>
      <c r="M1632" s="93">
        <v>42684</v>
      </c>
      <c r="N1632" s="28">
        <v>18815.5</v>
      </c>
      <c r="O1632" s="32" t="s">
        <v>20</v>
      </c>
      <c r="P1632" s="28">
        <v>1609</v>
      </c>
      <c r="Q1632" s="124">
        <v>42732</v>
      </c>
      <c r="R1632" s="28">
        <v>18815.5</v>
      </c>
      <c r="S1632" s="20">
        <f t="shared" si="28"/>
        <v>-3</v>
      </c>
    </row>
    <row r="1633" spans="1:19" x14ac:dyDescent="0.2">
      <c r="A1633" s="25">
        <v>1627</v>
      </c>
      <c r="B1633" s="28" t="s">
        <v>2650</v>
      </c>
      <c r="C1633" s="29">
        <v>42683</v>
      </c>
      <c r="D1633" s="28">
        <v>193</v>
      </c>
      <c r="E1633" s="114">
        <v>42675</v>
      </c>
      <c r="F1633" s="99">
        <v>780</v>
      </c>
      <c r="G1633" s="28" t="s">
        <v>2028</v>
      </c>
      <c r="H1633" s="28" t="s">
        <v>2651</v>
      </c>
      <c r="I1633" s="28" t="s">
        <v>130</v>
      </c>
      <c r="J1633" s="28" t="s">
        <v>117</v>
      </c>
      <c r="K1633" s="30">
        <v>30</v>
      </c>
      <c r="L1633" s="93">
        <v>42699</v>
      </c>
      <c r="M1633" s="124">
        <v>42699</v>
      </c>
      <c r="N1633" s="28">
        <v>780</v>
      </c>
      <c r="O1633" s="32" t="s">
        <v>20</v>
      </c>
      <c r="P1633" s="28">
        <v>1549</v>
      </c>
      <c r="Q1633" s="124">
        <v>42699</v>
      </c>
      <c r="R1633" s="28">
        <v>780</v>
      </c>
      <c r="S1633" s="20">
        <f t="shared" si="28"/>
        <v>0</v>
      </c>
    </row>
    <row r="1634" spans="1:19" x14ac:dyDescent="0.2">
      <c r="A1634" s="25">
        <v>1628</v>
      </c>
      <c r="B1634" s="11" t="s">
        <v>229</v>
      </c>
      <c r="C1634" s="24">
        <v>42682</v>
      </c>
      <c r="D1634" s="12">
        <v>89123</v>
      </c>
      <c r="E1634" s="112">
        <v>42669</v>
      </c>
      <c r="F1634" s="97">
        <v>324.33999999999997</v>
      </c>
      <c r="G1634" s="13" t="s">
        <v>99</v>
      </c>
      <c r="H1634" s="13" t="s">
        <v>2652</v>
      </c>
      <c r="I1634" s="13" t="s">
        <v>130</v>
      </c>
      <c r="J1634" s="13" t="s">
        <v>109</v>
      </c>
      <c r="K1634" s="12">
        <v>0</v>
      </c>
      <c r="L1634" s="136">
        <v>42669</v>
      </c>
      <c r="M1634" s="122">
        <v>42683</v>
      </c>
      <c r="N1634" s="13">
        <v>324.33999999999997</v>
      </c>
      <c r="O1634" s="85" t="s">
        <v>27</v>
      </c>
      <c r="P1634" s="13">
        <v>1482</v>
      </c>
      <c r="Q1634" s="122">
        <v>42664</v>
      </c>
      <c r="R1634" s="13">
        <v>324.33999999999997</v>
      </c>
      <c r="S1634" s="20">
        <f t="shared" si="28"/>
        <v>-5</v>
      </c>
    </row>
    <row r="1635" spans="1:19" x14ac:dyDescent="0.2">
      <c r="A1635" s="25">
        <v>1629</v>
      </c>
      <c r="B1635" s="11" t="s">
        <v>651</v>
      </c>
      <c r="C1635" s="24">
        <v>42682</v>
      </c>
      <c r="D1635" s="12">
        <v>89265</v>
      </c>
      <c r="E1635" s="112">
        <v>42674</v>
      </c>
      <c r="F1635" s="97">
        <v>9808.1299999999992</v>
      </c>
      <c r="G1635" s="13" t="s">
        <v>99</v>
      </c>
      <c r="H1635" s="13" t="s">
        <v>2653</v>
      </c>
      <c r="I1635" s="13" t="s">
        <v>130</v>
      </c>
      <c r="J1635" s="13" t="s">
        <v>109</v>
      </c>
      <c r="K1635" s="12">
        <v>0</v>
      </c>
      <c r="L1635" s="136">
        <v>42674</v>
      </c>
      <c r="M1635" s="122">
        <v>42683</v>
      </c>
      <c r="N1635" s="13">
        <v>9808.1299999999992</v>
      </c>
      <c r="O1635" s="85" t="s">
        <v>27</v>
      </c>
      <c r="P1635" s="13">
        <v>1490</v>
      </c>
      <c r="Q1635" s="122">
        <v>42669</v>
      </c>
      <c r="R1635" s="13">
        <v>9808.1299999999992</v>
      </c>
      <c r="S1635" s="20">
        <f t="shared" si="28"/>
        <v>-5</v>
      </c>
    </row>
    <row r="1636" spans="1:19" x14ac:dyDescent="0.2">
      <c r="A1636" s="25">
        <v>1630</v>
      </c>
      <c r="B1636" s="28" t="s">
        <v>2655</v>
      </c>
      <c r="C1636" s="29">
        <v>42684</v>
      </c>
      <c r="D1636" s="28">
        <v>201620634</v>
      </c>
      <c r="E1636" s="114">
        <v>42678</v>
      </c>
      <c r="F1636" s="99">
        <v>12712.31</v>
      </c>
      <c r="G1636" s="28" t="s">
        <v>104</v>
      </c>
      <c r="H1636" s="28" t="s">
        <v>2337</v>
      </c>
      <c r="I1636" s="28" t="s">
        <v>130</v>
      </c>
      <c r="J1636" s="28" t="s">
        <v>22</v>
      </c>
      <c r="K1636" s="30">
        <v>30</v>
      </c>
      <c r="L1636" s="93">
        <v>42708</v>
      </c>
      <c r="M1636" s="93">
        <v>42688</v>
      </c>
      <c r="N1636" s="28">
        <v>12712.31</v>
      </c>
      <c r="O1636" s="32" t="s">
        <v>3765</v>
      </c>
      <c r="P1636" s="28">
        <v>3440314</v>
      </c>
      <c r="Q1636" s="124">
        <v>42708</v>
      </c>
      <c r="R1636" s="28">
        <v>12712.31</v>
      </c>
      <c r="S1636" s="20">
        <f t="shared" si="28"/>
        <v>0</v>
      </c>
    </row>
    <row r="1637" spans="1:19" x14ac:dyDescent="0.2">
      <c r="A1637" s="25">
        <v>1631</v>
      </c>
      <c r="B1637" s="28" t="s">
        <v>2656</v>
      </c>
      <c r="C1637" s="29">
        <v>42684</v>
      </c>
      <c r="D1637" s="28">
        <v>201620637</v>
      </c>
      <c r="E1637" s="114">
        <v>42684</v>
      </c>
      <c r="F1637" s="99">
        <v>106.67</v>
      </c>
      <c r="G1637" s="28" t="s">
        <v>104</v>
      </c>
      <c r="H1637" s="28" t="s">
        <v>2657</v>
      </c>
      <c r="I1637" s="28" t="s">
        <v>130</v>
      </c>
      <c r="J1637" s="28" t="s">
        <v>117</v>
      </c>
      <c r="K1637" s="30">
        <v>30</v>
      </c>
      <c r="L1637" s="93">
        <v>42714</v>
      </c>
      <c r="M1637" s="93">
        <v>42688</v>
      </c>
      <c r="N1637" s="28">
        <v>106.67</v>
      </c>
      <c r="O1637" s="32" t="s">
        <v>3765</v>
      </c>
      <c r="P1637" s="28">
        <v>3440316</v>
      </c>
      <c r="Q1637" s="124">
        <v>42714</v>
      </c>
      <c r="R1637" s="28">
        <v>106.67</v>
      </c>
      <c r="S1637" s="20">
        <f t="shared" si="28"/>
        <v>0</v>
      </c>
    </row>
    <row r="1638" spans="1:19" x14ac:dyDescent="0.2">
      <c r="A1638" s="25">
        <v>1632</v>
      </c>
      <c r="B1638" s="28" t="s">
        <v>2658</v>
      </c>
      <c r="C1638" s="29">
        <v>42684</v>
      </c>
      <c r="D1638" s="28">
        <v>13116</v>
      </c>
      <c r="E1638" s="114">
        <v>42674</v>
      </c>
      <c r="F1638" s="99">
        <v>21.95</v>
      </c>
      <c r="G1638" s="28" t="s">
        <v>77</v>
      </c>
      <c r="H1638" s="28" t="s">
        <v>18</v>
      </c>
      <c r="I1638" s="28" t="s">
        <v>130</v>
      </c>
      <c r="J1638" s="28" t="s">
        <v>123</v>
      </c>
      <c r="K1638" s="30">
        <v>15</v>
      </c>
      <c r="L1638" s="93">
        <v>42689</v>
      </c>
      <c r="M1638" s="93">
        <v>42688</v>
      </c>
      <c r="N1638" s="28">
        <v>21.95</v>
      </c>
      <c r="O1638" s="32" t="s">
        <v>20</v>
      </c>
      <c r="P1638" s="28">
        <v>1520</v>
      </c>
      <c r="Q1638" s="124">
        <v>42688</v>
      </c>
      <c r="R1638" s="28">
        <v>21.95</v>
      </c>
      <c r="S1638" s="20">
        <f t="shared" si="28"/>
        <v>-1</v>
      </c>
    </row>
    <row r="1639" spans="1:19" x14ac:dyDescent="0.2">
      <c r="A1639" s="25">
        <v>1633</v>
      </c>
      <c r="B1639" s="28" t="s">
        <v>2659</v>
      </c>
      <c r="C1639" s="29">
        <v>42684</v>
      </c>
      <c r="D1639" s="28">
        <v>657456</v>
      </c>
      <c r="E1639" s="114">
        <v>42674</v>
      </c>
      <c r="F1639" s="99">
        <v>70.09</v>
      </c>
      <c r="G1639" s="28" t="s">
        <v>1261</v>
      </c>
      <c r="H1639" s="28" t="s">
        <v>18</v>
      </c>
      <c r="I1639" s="28" t="s">
        <v>130</v>
      </c>
      <c r="J1639" s="28" t="s">
        <v>123</v>
      </c>
      <c r="K1639" s="30">
        <v>15</v>
      </c>
      <c r="L1639" s="93">
        <v>42689</v>
      </c>
      <c r="M1639" s="93">
        <v>42688</v>
      </c>
      <c r="N1639" s="28">
        <v>70.09</v>
      </c>
      <c r="O1639" s="32" t="s">
        <v>20</v>
      </c>
      <c r="P1639" s="28">
        <v>1521</v>
      </c>
      <c r="Q1639" s="124">
        <v>42688</v>
      </c>
      <c r="R1639" s="28">
        <v>70.09</v>
      </c>
      <c r="S1639" s="20">
        <f t="shared" si="28"/>
        <v>-1</v>
      </c>
    </row>
    <row r="1640" spans="1:19" x14ac:dyDescent="0.2">
      <c r="A1640" s="25">
        <v>1634</v>
      </c>
      <c r="B1640" s="28" t="s">
        <v>2661</v>
      </c>
      <c r="C1640" s="29">
        <v>42684</v>
      </c>
      <c r="D1640" s="28">
        <v>2400050186</v>
      </c>
      <c r="E1640" s="114">
        <v>42674</v>
      </c>
      <c r="F1640" s="99">
        <v>58.1</v>
      </c>
      <c r="G1640" s="28" t="s">
        <v>1307</v>
      </c>
      <c r="H1640" s="28" t="s">
        <v>264</v>
      </c>
      <c r="I1640" s="28" t="s">
        <v>130</v>
      </c>
      <c r="J1640" s="28" t="s">
        <v>123</v>
      </c>
      <c r="K1640" s="30">
        <v>30</v>
      </c>
      <c r="L1640" s="93">
        <v>42689</v>
      </c>
      <c r="M1640" s="93">
        <v>42688</v>
      </c>
      <c r="N1640" s="28">
        <v>58.18</v>
      </c>
      <c r="O1640" s="32" t="s">
        <v>20</v>
      </c>
      <c r="P1640" s="28">
        <v>1522</v>
      </c>
      <c r="Q1640" s="124">
        <v>42688</v>
      </c>
      <c r="R1640" s="28">
        <v>58.18</v>
      </c>
      <c r="S1640" s="20">
        <f t="shared" si="28"/>
        <v>-1</v>
      </c>
    </row>
    <row r="1641" spans="1:19" x14ac:dyDescent="0.2">
      <c r="A1641" s="25">
        <v>1635</v>
      </c>
      <c r="B1641" s="28" t="s">
        <v>2660</v>
      </c>
      <c r="C1641" s="29">
        <v>42684</v>
      </c>
      <c r="D1641" s="28">
        <v>2165977</v>
      </c>
      <c r="E1641" s="114">
        <v>42681</v>
      </c>
      <c r="F1641" s="99">
        <v>215.59</v>
      </c>
      <c r="G1641" s="28" t="s">
        <v>263</v>
      </c>
      <c r="H1641" s="28" t="s">
        <v>16</v>
      </c>
      <c r="I1641" s="28" t="s">
        <v>130</v>
      </c>
      <c r="J1641" s="28" t="s">
        <v>123</v>
      </c>
      <c r="K1641" s="30">
        <v>15</v>
      </c>
      <c r="L1641" s="93">
        <v>42696</v>
      </c>
      <c r="M1641" s="93">
        <v>42688</v>
      </c>
      <c r="N1641" s="28">
        <v>215.59</v>
      </c>
      <c r="O1641" s="32" t="s">
        <v>20</v>
      </c>
      <c r="P1641" s="28">
        <v>1541</v>
      </c>
      <c r="Q1641" s="124">
        <v>42695</v>
      </c>
      <c r="R1641" s="28">
        <v>215.59</v>
      </c>
      <c r="S1641" s="20">
        <f t="shared" si="28"/>
        <v>-1</v>
      </c>
    </row>
    <row r="1642" spans="1:19" x14ac:dyDescent="0.2">
      <c r="A1642" s="25">
        <v>1636</v>
      </c>
      <c r="B1642" s="28" t="s">
        <v>2662</v>
      </c>
      <c r="C1642" s="29">
        <v>42684</v>
      </c>
      <c r="D1642" s="28">
        <v>2139774</v>
      </c>
      <c r="E1642" s="114">
        <v>42674</v>
      </c>
      <c r="F1642" s="99">
        <v>167.05</v>
      </c>
      <c r="G1642" s="28" t="s">
        <v>214</v>
      </c>
      <c r="H1642" s="28" t="s">
        <v>16</v>
      </c>
      <c r="I1642" s="28" t="s">
        <v>130</v>
      </c>
      <c r="J1642" s="28" t="s">
        <v>123</v>
      </c>
      <c r="K1642" s="30">
        <v>20</v>
      </c>
      <c r="L1642" s="93">
        <v>42688</v>
      </c>
      <c r="M1642" s="93">
        <v>42688</v>
      </c>
      <c r="N1642" s="28">
        <v>167.05</v>
      </c>
      <c r="O1642" s="32" t="s">
        <v>20</v>
      </c>
      <c r="P1642" s="28">
        <v>1526</v>
      </c>
      <c r="Q1642" s="124">
        <v>42688</v>
      </c>
      <c r="R1642" s="28">
        <v>167.05</v>
      </c>
      <c r="S1642" s="20">
        <f t="shared" si="28"/>
        <v>0</v>
      </c>
    </row>
    <row r="1643" spans="1:19" x14ac:dyDescent="0.2">
      <c r="A1643" s="25">
        <v>1637</v>
      </c>
      <c r="B1643" s="28" t="s">
        <v>2663</v>
      </c>
      <c r="C1643" s="29">
        <v>42684</v>
      </c>
      <c r="D1643" s="28">
        <v>20160676</v>
      </c>
      <c r="E1643" s="114">
        <v>42676</v>
      </c>
      <c r="F1643" s="99">
        <v>4684.8</v>
      </c>
      <c r="G1643" s="28" t="s">
        <v>2676</v>
      </c>
      <c r="H1643" s="28" t="s">
        <v>622</v>
      </c>
      <c r="I1643" s="28" t="s">
        <v>130</v>
      </c>
      <c r="J1643" s="28" t="s">
        <v>154</v>
      </c>
      <c r="K1643" s="30">
        <v>0</v>
      </c>
      <c r="L1643" s="93">
        <v>42741</v>
      </c>
      <c r="M1643" s="128">
        <v>42676</v>
      </c>
      <c r="N1643" s="28">
        <v>4684.8</v>
      </c>
      <c r="O1643" s="32" t="s">
        <v>20</v>
      </c>
      <c r="P1643" s="28">
        <v>5</v>
      </c>
      <c r="Q1643" s="128">
        <v>42741</v>
      </c>
      <c r="R1643" s="28">
        <v>4684.8</v>
      </c>
      <c r="S1643" s="20">
        <f t="shared" si="28"/>
        <v>0</v>
      </c>
    </row>
    <row r="1644" spans="1:19" x14ac:dyDescent="0.2">
      <c r="A1644" s="25">
        <v>1638</v>
      </c>
      <c r="B1644" s="11" t="s">
        <v>231</v>
      </c>
      <c r="C1644" s="24">
        <v>42685</v>
      </c>
      <c r="D1644" s="12">
        <v>433</v>
      </c>
      <c r="E1644" s="112">
        <v>42683</v>
      </c>
      <c r="F1644" s="97">
        <v>5031.07</v>
      </c>
      <c r="G1644" s="13" t="s">
        <v>1413</v>
      </c>
      <c r="H1644" s="13" t="s">
        <v>2646</v>
      </c>
      <c r="I1644" s="13" t="s">
        <v>130</v>
      </c>
      <c r="J1644" s="13" t="s">
        <v>109</v>
      </c>
      <c r="K1644" s="12">
        <v>60</v>
      </c>
      <c r="L1644" s="136">
        <v>42743</v>
      </c>
      <c r="M1644" s="122">
        <v>42685</v>
      </c>
      <c r="N1644" s="13">
        <v>5031.07</v>
      </c>
      <c r="O1644" s="36" t="s">
        <v>27</v>
      </c>
      <c r="P1644" s="60">
        <v>282</v>
      </c>
      <c r="Q1644" s="130">
        <v>42744</v>
      </c>
      <c r="R1644" s="60">
        <v>5031.07</v>
      </c>
      <c r="S1644" s="20">
        <f t="shared" si="28"/>
        <v>1</v>
      </c>
    </row>
    <row r="1645" spans="1:19" x14ac:dyDescent="0.2">
      <c r="A1645" s="25">
        <v>1639</v>
      </c>
      <c r="B1645" s="11" t="s">
        <v>233</v>
      </c>
      <c r="C1645" s="24">
        <v>42685</v>
      </c>
      <c r="D1645" s="12">
        <v>30000714</v>
      </c>
      <c r="E1645" s="112">
        <v>42677</v>
      </c>
      <c r="F1645" s="97">
        <v>19506.189999999999</v>
      </c>
      <c r="G1645" s="13" t="s">
        <v>125</v>
      </c>
      <c r="H1645" s="13" t="s">
        <v>832</v>
      </c>
      <c r="I1645" s="13" t="s">
        <v>130</v>
      </c>
      <c r="J1645" s="13" t="s">
        <v>109</v>
      </c>
      <c r="K1645" s="12">
        <v>60</v>
      </c>
      <c r="L1645" s="136">
        <v>42737</v>
      </c>
      <c r="M1645" s="122">
        <v>42685</v>
      </c>
      <c r="N1645" s="13">
        <v>19506.189999999999</v>
      </c>
      <c r="O1645" s="36" t="s">
        <v>27</v>
      </c>
      <c r="P1645" s="60">
        <v>285</v>
      </c>
      <c r="Q1645" s="130">
        <v>42738</v>
      </c>
      <c r="R1645" s="60">
        <v>19506.189999999999</v>
      </c>
      <c r="S1645" s="20">
        <f t="shared" si="28"/>
        <v>1</v>
      </c>
    </row>
    <row r="1646" spans="1:19" x14ac:dyDescent="0.2">
      <c r="A1646" s="25">
        <v>1640</v>
      </c>
      <c r="B1646" s="11" t="s">
        <v>235</v>
      </c>
      <c r="C1646" s="24">
        <v>42685</v>
      </c>
      <c r="D1646" s="12">
        <v>30000715</v>
      </c>
      <c r="E1646" s="112">
        <v>42677</v>
      </c>
      <c r="F1646" s="97">
        <v>11654.05</v>
      </c>
      <c r="G1646" s="13" t="s">
        <v>125</v>
      </c>
      <c r="H1646" s="13" t="s">
        <v>832</v>
      </c>
      <c r="I1646" s="13" t="s">
        <v>130</v>
      </c>
      <c r="J1646" s="13" t="s">
        <v>109</v>
      </c>
      <c r="K1646" s="12">
        <v>60</v>
      </c>
      <c r="L1646" s="136">
        <v>42737</v>
      </c>
      <c r="M1646" s="122">
        <v>42685</v>
      </c>
      <c r="N1646" s="13">
        <v>11654.05</v>
      </c>
      <c r="O1646" s="36" t="s">
        <v>27</v>
      </c>
      <c r="P1646" s="60">
        <v>285</v>
      </c>
      <c r="Q1646" s="130">
        <v>42738</v>
      </c>
      <c r="R1646" s="60">
        <v>11654.05</v>
      </c>
      <c r="S1646" s="20">
        <f t="shared" si="28"/>
        <v>1</v>
      </c>
    </row>
    <row r="1647" spans="1:19" x14ac:dyDescent="0.2">
      <c r="A1647" s="25">
        <v>1641</v>
      </c>
      <c r="B1647" s="11" t="s">
        <v>236</v>
      </c>
      <c r="C1647" s="24">
        <v>42685</v>
      </c>
      <c r="D1647" s="12">
        <v>7299033</v>
      </c>
      <c r="E1647" s="112">
        <v>42674</v>
      </c>
      <c r="F1647" s="97">
        <v>10427.459999999999</v>
      </c>
      <c r="G1647" s="13" t="s">
        <v>2445</v>
      </c>
      <c r="H1647" s="13" t="s">
        <v>832</v>
      </c>
      <c r="I1647" s="13" t="s">
        <v>130</v>
      </c>
      <c r="J1647" s="13" t="s">
        <v>109</v>
      </c>
      <c r="K1647" s="12">
        <v>60</v>
      </c>
      <c r="L1647" s="136">
        <v>42734</v>
      </c>
      <c r="M1647" s="122">
        <v>42685</v>
      </c>
      <c r="N1647" s="13">
        <v>10427.459999999999</v>
      </c>
      <c r="O1647" s="36" t="s">
        <v>27</v>
      </c>
      <c r="P1647" s="60">
        <v>1610</v>
      </c>
      <c r="Q1647" s="130">
        <v>42733</v>
      </c>
      <c r="R1647" s="13">
        <v>10427.459999999999</v>
      </c>
      <c r="S1647" s="20">
        <f t="shared" si="28"/>
        <v>-1</v>
      </c>
    </row>
    <row r="1648" spans="1:19" x14ac:dyDescent="0.2">
      <c r="A1648" s="25">
        <v>1642</v>
      </c>
      <c r="B1648" s="11" t="s">
        <v>237</v>
      </c>
      <c r="C1648" s="24">
        <v>42685</v>
      </c>
      <c r="D1648" s="12">
        <v>7299032</v>
      </c>
      <c r="E1648" s="112">
        <v>42674</v>
      </c>
      <c r="F1648" s="97">
        <v>10230.780000000001</v>
      </c>
      <c r="G1648" s="13" t="s">
        <v>2445</v>
      </c>
      <c r="H1648" s="13" t="s">
        <v>832</v>
      </c>
      <c r="I1648" s="13" t="s">
        <v>130</v>
      </c>
      <c r="J1648" s="13" t="s">
        <v>109</v>
      </c>
      <c r="K1648" s="12">
        <v>60</v>
      </c>
      <c r="L1648" s="136">
        <v>42734</v>
      </c>
      <c r="M1648" s="122">
        <v>42685</v>
      </c>
      <c r="N1648" s="13">
        <v>10230.780000000001</v>
      </c>
      <c r="O1648" s="36" t="s">
        <v>27</v>
      </c>
      <c r="P1648" s="60">
        <v>1610</v>
      </c>
      <c r="Q1648" s="130">
        <v>42733</v>
      </c>
      <c r="R1648" s="13">
        <v>10230.780000000001</v>
      </c>
      <c r="S1648" s="20">
        <f t="shared" si="28"/>
        <v>-1</v>
      </c>
    </row>
    <row r="1649" spans="1:19" x14ac:dyDescent="0.2">
      <c r="A1649" s="25">
        <v>1643</v>
      </c>
      <c r="B1649" s="28" t="s">
        <v>2666</v>
      </c>
      <c r="C1649" s="29">
        <v>42688</v>
      </c>
      <c r="D1649" s="28">
        <v>89262</v>
      </c>
      <c r="E1649" s="114">
        <v>42674</v>
      </c>
      <c r="F1649" s="99">
        <v>339.52</v>
      </c>
      <c r="G1649" s="28" t="s">
        <v>99</v>
      </c>
      <c r="H1649" s="28" t="s">
        <v>2487</v>
      </c>
      <c r="I1649" s="28" t="s">
        <v>130</v>
      </c>
      <c r="J1649" s="28" t="s">
        <v>135</v>
      </c>
      <c r="K1649" s="30">
        <v>10</v>
      </c>
      <c r="L1649" s="93">
        <v>42684</v>
      </c>
      <c r="M1649" s="93">
        <v>42684</v>
      </c>
      <c r="N1649" s="28">
        <v>339.52</v>
      </c>
      <c r="O1649" s="36" t="s">
        <v>27</v>
      </c>
      <c r="P1649" s="28">
        <v>1517</v>
      </c>
      <c r="Q1649" s="93">
        <v>42684</v>
      </c>
      <c r="R1649" s="28">
        <v>339.52</v>
      </c>
      <c r="S1649" s="20">
        <f t="shared" si="28"/>
        <v>0</v>
      </c>
    </row>
    <row r="1650" spans="1:19" x14ac:dyDescent="0.2">
      <c r="A1650" s="25">
        <v>1644</v>
      </c>
      <c r="B1650" s="28" t="s">
        <v>2667</v>
      </c>
      <c r="C1650" s="29">
        <v>42688</v>
      </c>
      <c r="D1650" s="28">
        <v>89264</v>
      </c>
      <c r="E1650" s="114">
        <v>42674</v>
      </c>
      <c r="F1650" s="99">
        <v>431.13</v>
      </c>
      <c r="G1650" s="28" t="s">
        <v>99</v>
      </c>
      <c r="H1650" s="28" t="s">
        <v>1075</v>
      </c>
      <c r="I1650" s="28" t="s">
        <v>130</v>
      </c>
      <c r="J1650" s="28" t="s">
        <v>135</v>
      </c>
      <c r="K1650" s="30">
        <v>10</v>
      </c>
      <c r="L1650" s="93">
        <v>42684</v>
      </c>
      <c r="M1650" s="93">
        <v>42684</v>
      </c>
      <c r="N1650" s="28">
        <v>431.13</v>
      </c>
      <c r="O1650" s="36" t="s">
        <v>27</v>
      </c>
      <c r="P1650" s="28">
        <v>1517</v>
      </c>
      <c r="Q1650" s="93">
        <v>42684</v>
      </c>
      <c r="R1650" s="28">
        <v>431.13</v>
      </c>
      <c r="S1650" s="20">
        <f t="shared" si="28"/>
        <v>0</v>
      </c>
    </row>
    <row r="1651" spans="1:19" x14ac:dyDescent="0.2">
      <c r="A1651" s="25">
        <v>1645</v>
      </c>
      <c r="B1651" s="28" t="s">
        <v>2668</v>
      </c>
      <c r="C1651" s="29">
        <v>42688</v>
      </c>
      <c r="D1651" s="28">
        <v>89381</v>
      </c>
      <c r="E1651" s="114">
        <v>42674</v>
      </c>
      <c r="F1651" s="99">
        <v>1071.05</v>
      </c>
      <c r="G1651" s="28" t="s">
        <v>99</v>
      </c>
      <c r="H1651" s="28" t="s">
        <v>1075</v>
      </c>
      <c r="I1651" s="28" t="s">
        <v>130</v>
      </c>
      <c r="J1651" s="28" t="s">
        <v>135</v>
      </c>
      <c r="K1651" s="30">
        <v>10</v>
      </c>
      <c r="L1651" s="93">
        <v>42684</v>
      </c>
      <c r="M1651" s="93">
        <v>42684</v>
      </c>
      <c r="N1651" s="28">
        <v>1071.05</v>
      </c>
      <c r="O1651" s="36" t="s">
        <v>27</v>
      </c>
      <c r="P1651" s="28">
        <v>1517</v>
      </c>
      <c r="Q1651" s="93">
        <v>42684</v>
      </c>
      <c r="R1651" s="28">
        <v>1071.05</v>
      </c>
      <c r="S1651" s="20">
        <f t="shared" si="28"/>
        <v>0</v>
      </c>
    </row>
    <row r="1652" spans="1:19" x14ac:dyDescent="0.2">
      <c r="A1652" s="25">
        <v>1646</v>
      </c>
      <c r="B1652" s="28" t="s">
        <v>2669</v>
      </c>
      <c r="C1652" s="29">
        <v>42688</v>
      </c>
      <c r="D1652" s="28">
        <v>51600711</v>
      </c>
      <c r="E1652" s="114">
        <v>42674</v>
      </c>
      <c r="F1652" s="99">
        <v>120</v>
      </c>
      <c r="G1652" s="28" t="s">
        <v>59</v>
      </c>
      <c r="H1652" s="28" t="s">
        <v>2670</v>
      </c>
      <c r="I1652" s="28" t="s">
        <v>130</v>
      </c>
      <c r="J1652" s="28" t="s">
        <v>135</v>
      </c>
      <c r="K1652" s="30">
        <v>15</v>
      </c>
      <c r="L1652" s="93">
        <v>42689</v>
      </c>
      <c r="M1652" s="93">
        <v>42688</v>
      </c>
      <c r="N1652" s="28">
        <v>120</v>
      </c>
      <c r="O1652" s="36" t="s">
        <v>27</v>
      </c>
      <c r="P1652" s="28">
        <v>1524</v>
      </c>
      <c r="Q1652" s="93">
        <v>42688</v>
      </c>
      <c r="R1652" s="28">
        <v>120</v>
      </c>
      <c r="S1652" s="20">
        <f t="shared" si="28"/>
        <v>-1</v>
      </c>
    </row>
    <row r="1653" spans="1:19" x14ac:dyDescent="0.2">
      <c r="A1653" s="25">
        <v>1647</v>
      </c>
      <c r="B1653" s="28" t="s">
        <v>2671</v>
      </c>
      <c r="C1653" s="29">
        <v>42688</v>
      </c>
      <c r="D1653" s="28">
        <v>2591</v>
      </c>
      <c r="E1653" s="114">
        <v>42684</v>
      </c>
      <c r="F1653" s="99">
        <v>495</v>
      </c>
      <c r="G1653" s="28" t="s">
        <v>2672</v>
      </c>
      <c r="H1653" s="28" t="s">
        <v>79</v>
      </c>
      <c r="I1653" s="28" t="s">
        <v>130</v>
      </c>
      <c r="J1653" s="28" t="s">
        <v>234</v>
      </c>
      <c r="K1653" s="30">
        <v>0</v>
      </c>
      <c r="L1653" s="93">
        <v>42684</v>
      </c>
      <c r="M1653" s="93">
        <v>42689</v>
      </c>
      <c r="N1653" s="28">
        <v>495</v>
      </c>
      <c r="O1653" s="32" t="s">
        <v>72</v>
      </c>
      <c r="P1653" s="28">
        <v>5520</v>
      </c>
      <c r="Q1653" s="93">
        <v>42684</v>
      </c>
      <c r="R1653" s="32">
        <v>495</v>
      </c>
      <c r="S1653" s="20">
        <f t="shared" si="28"/>
        <v>0</v>
      </c>
    </row>
    <row r="1654" spans="1:19" x14ac:dyDescent="0.2">
      <c r="A1654" s="25">
        <v>1648</v>
      </c>
      <c r="B1654" s="28" t="s">
        <v>2673</v>
      </c>
      <c r="C1654" s="29">
        <v>42689</v>
      </c>
      <c r="D1654" s="28">
        <v>471</v>
      </c>
      <c r="E1654" s="114">
        <v>42684</v>
      </c>
      <c r="F1654" s="99">
        <v>1080</v>
      </c>
      <c r="G1654" s="28" t="s">
        <v>2157</v>
      </c>
      <c r="H1654" s="28" t="s">
        <v>1546</v>
      </c>
      <c r="I1654" s="28" t="s">
        <v>130</v>
      </c>
      <c r="J1654" s="28" t="s">
        <v>22</v>
      </c>
      <c r="K1654" s="30">
        <v>30</v>
      </c>
      <c r="L1654" s="93">
        <v>42713</v>
      </c>
      <c r="M1654" s="93">
        <v>42684</v>
      </c>
      <c r="N1654" s="32">
        <v>1080</v>
      </c>
      <c r="O1654" s="32" t="s">
        <v>20</v>
      </c>
      <c r="P1654" s="28">
        <v>1562</v>
      </c>
      <c r="Q1654" s="93">
        <v>42711</v>
      </c>
      <c r="R1654" s="32">
        <v>1080</v>
      </c>
      <c r="S1654" s="20">
        <f t="shared" si="28"/>
        <v>-2</v>
      </c>
    </row>
    <row r="1655" spans="1:19" x14ac:dyDescent="0.2">
      <c r="A1655" s="25">
        <v>1649</v>
      </c>
      <c r="B1655" s="28" t="s">
        <v>2674</v>
      </c>
      <c r="C1655" s="29">
        <v>42689</v>
      </c>
      <c r="D1655" s="28">
        <v>20472</v>
      </c>
      <c r="E1655" s="114">
        <v>42685</v>
      </c>
      <c r="F1655" s="99">
        <v>114.58</v>
      </c>
      <c r="G1655" s="28" t="s">
        <v>1898</v>
      </c>
      <c r="H1655" s="28" t="s">
        <v>118</v>
      </c>
      <c r="I1655" s="28" t="s">
        <v>130</v>
      </c>
      <c r="J1655" s="28" t="s">
        <v>22</v>
      </c>
      <c r="K1655" s="30">
        <v>60</v>
      </c>
      <c r="L1655" s="93">
        <v>42746</v>
      </c>
      <c r="M1655" s="128">
        <v>42685</v>
      </c>
      <c r="N1655" s="28">
        <v>114.58</v>
      </c>
      <c r="O1655" s="32" t="s">
        <v>3765</v>
      </c>
      <c r="P1655" s="28">
        <v>3440317</v>
      </c>
      <c r="Q1655" s="124">
        <v>42746</v>
      </c>
      <c r="R1655" s="28">
        <v>114.58</v>
      </c>
      <c r="S1655" s="20">
        <f t="shared" si="28"/>
        <v>0</v>
      </c>
    </row>
    <row r="1656" spans="1:19" x14ac:dyDescent="0.2">
      <c r="A1656" s="25">
        <v>1650</v>
      </c>
      <c r="B1656" s="28" t="s">
        <v>2675</v>
      </c>
      <c r="C1656" s="29">
        <v>42689</v>
      </c>
      <c r="D1656" s="28">
        <v>20473</v>
      </c>
      <c r="E1656" s="114">
        <v>42685</v>
      </c>
      <c r="F1656" s="99">
        <v>165.5</v>
      </c>
      <c r="G1656" s="28" t="s">
        <v>1898</v>
      </c>
      <c r="H1656" s="28" t="s">
        <v>118</v>
      </c>
      <c r="I1656" s="28" t="s">
        <v>130</v>
      </c>
      <c r="J1656" s="28" t="s">
        <v>22</v>
      </c>
      <c r="K1656" s="30">
        <v>60</v>
      </c>
      <c r="L1656" s="93">
        <v>42746</v>
      </c>
      <c r="M1656" s="128">
        <v>42685</v>
      </c>
      <c r="N1656" s="28">
        <v>165.5</v>
      </c>
      <c r="O1656" s="32" t="s">
        <v>3765</v>
      </c>
      <c r="P1656" s="28">
        <v>3440317</v>
      </c>
      <c r="Q1656" s="124">
        <v>42746</v>
      </c>
      <c r="R1656" s="28">
        <v>165.5</v>
      </c>
      <c r="S1656" s="20">
        <f t="shared" si="28"/>
        <v>0</v>
      </c>
    </row>
    <row r="1657" spans="1:19" x14ac:dyDescent="0.2">
      <c r="A1657" s="25">
        <v>1651</v>
      </c>
      <c r="B1657" s="11" t="s">
        <v>240</v>
      </c>
      <c r="C1657" s="24">
        <v>42685</v>
      </c>
      <c r="D1657" s="12">
        <v>39</v>
      </c>
      <c r="E1657" s="112">
        <v>42684</v>
      </c>
      <c r="F1657" s="97">
        <v>720</v>
      </c>
      <c r="G1657" s="13" t="s">
        <v>2677</v>
      </c>
      <c r="H1657" s="13" t="s">
        <v>2678</v>
      </c>
      <c r="I1657" s="13" t="s">
        <v>130</v>
      </c>
      <c r="J1657" s="13" t="s">
        <v>109</v>
      </c>
      <c r="K1657" s="12">
        <v>0</v>
      </c>
      <c r="L1657" s="136">
        <v>42684</v>
      </c>
      <c r="M1657" s="122">
        <v>42685</v>
      </c>
      <c r="N1657" s="13">
        <v>720</v>
      </c>
      <c r="O1657" s="85" t="s">
        <v>93</v>
      </c>
      <c r="P1657" s="13">
        <v>92</v>
      </c>
      <c r="Q1657" s="122">
        <v>42684</v>
      </c>
      <c r="R1657" s="13">
        <v>720</v>
      </c>
      <c r="S1657" s="20">
        <f t="shared" si="28"/>
        <v>0</v>
      </c>
    </row>
    <row r="1658" spans="1:19" x14ac:dyDescent="0.2">
      <c r="A1658" s="25">
        <v>1652</v>
      </c>
      <c r="B1658" s="11" t="s">
        <v>242</v>
      </c>
      <c r="C1658" s="24">
        <v>42689</v>
      </c>
      <c r="D1658" s="12">
        <v>434</v>
      </c>
      <c r="E1658" s="112">
        <v>42683</v>
      </c>
      <c r="F1658" s="97">
        <v>50869.73</v>
      </c>
      <c r="G1658" s="13" t="s">
        <v>1413</v>
      </c>
      <c r="H1658" s="13" t="s">
        <v>2679</v>
      </c>
      <c r="I1658" s="13" t="s">
        <v>130</v>
      </c>
      <c r="J1658" s="13" t="s">
        <v>109</v>
      </c>
      <c r="K1658" s="12">
        <v>60</v>
      </c>
      <c r="L1658" s="136">
        <v>42377</v>
      </c>
      <c r="M1658" s="122">
        <v>42690</v>
      </c>
      <c r="N1658" s="13">
        <v>50869.73</v>
      </c>
      <c r="O1658" s="85" t="s">
        <v>27</v>
      </c>
      <c r="P1658" s="13">
        <v>282</v>
      </c>
      <c r="Q1658" s="122">
        <v>42378</v>
      </c>
      <c r="R1658" s="13">
        <v>50869.73</v>
      </c>
      <c r="S1658" s="20">
        <v>1</v>
      </c>
    </row>
    <row r="1659" spans="1:19" x14ac:dyDescent="0.2">
      <c r="A1659" s="25">
        <v>1653</v>
      </c>
      <c r="B1659" s="11" t="s">
        <v>2680</v>
      </c>
      <c r="C1659" s="24">
        <v>42689</v>
      </c>
      <c r="D1659" s="12">
        <v>1637</v>
      </c>
      <c r="E1659" s="112">
        <v>42674</v>
      </c>
      <c r="F1659" s="97">
        <v>52913.96</v>
      </c>
      <c r="G1659" s="13" t="s">
        <v>105</v>
      </c>
      <c r="H1659" s="13" t="s">
        <v>106</v>
      </c>
      <c r="I1659" s="13" t="s">
        <v>130</v>
      </c>
      <c r="J1659" s="13" t="s">
        <v>109</v>
      </c>
      <c r="K1659" s="12">
        <v>60</v>
      </c>
      <c r="L1659" s="136">
        <v>42734</v>
      </c>
      <c r="M1659" s="122">
        <v>42690</v>
      </c>
      <c r="N1659" s="13">
        <v>52913.96</v>
      </c>
      <c r="O1659" s="85" t="s">
        <v>27</v>
      </c>
      <c r="P1659" s="13">
        <v>274</v>
      </c>
      <c r="Q1659" s="122">
        <v>42733</v>
      </c>
      <c r="R1659" s="13">
        <v>52913.96</v>
      </c>
      <c r="S1659" s="20">
        <f t="shared" ref="S1659:S1684" si="29">Q1659-L1659</f>
        <v>-1</v>
      </c>
    </row>
    <row r="1660" spans="1:19" x14ac:dyDescent="0.2">
      <c r="A1660" s="25">
        <v>1654</v>
      </c>
      <c r="B1660" s="11" t="s">
        <v>243</v>
      </c>
      <c r="C1660" s="24">
        <v>42690</v>
      </c>
      <c r="D1660" s="12">
        <v>5255.88</v>
      </c>
      <c r="E1660" s="112">
        <v>42681</v>
      </c>
      <c r="F1660" s="97">
        <v>5255.88</v>
      </c>
      <c r="G1660" s="13" t="s">
        <v>81</v>
      </c>
      <c r="H1660" s="13" t="s">
        <v>42</v>
      </c>
      <c r="I1660" s="13" t="s">
        <v>130</v>
      </c>
      <c r="J1660" s="13" t="s">
        <v>109</v>
      </c>
      <c r="K1660" s="12">
        <v>15</v>
      </c>
      <c r="L1660" s="136">
        <v>42696</v>
      </c>
      <c r="M1660" s="122">
        <v>42690</v>
      </c>
      <c r="N1660" s="13">
        <v>5255.88</v>
      </c>
      <c r="O1660" s="85" t="s">
        <v>27</v>
      </c>
      <c r="P1660" s="13">
        <v>841</v>
      </c>
      <c r="Q1660" s="122">
        <v>42695</v>
      </c>
      <c r="R1660" s="13">
        <v>5255.88</v>
      </c>
      <c r="S1660" s="20">
        <f t="shared" si="29"/>
        <v>-1</v>
      </c>
    </row>
    <row r="1661" spans="1:19" x14ac:dyDescent="0.2">
      <c r="A1661" s="25">
        <v>1655</v>
      </c>
      <c r="B1661" s="11" t="s">
        <v>246</v>
      </c>
      <c r="C1661" s="24">
        <v>42690</v>
      </c>
      <c r="D1661" s="12">
        <v>10133008516</v>
      </c>
      <c r="E1661" s="112">
        <v>42674</v>
      </c>
      <c r="F1661" s="97">
        <v>15028.39</v>
      </c>
      <c r="G1661" s="13" t="s">
        <v>1555</v>
      </c>
      <c r="H1661" s="13" t="s">
        <v>96</v>
      </c>
      <c r="I1661" s="13" t="s">
        <v>130</v>
      </c>
      <c r="J1661" s="13" t="s">
        <v>109</v>
      </c>
      <c r="K1661" s="12">
        <v>30</v>
      </c>
      <c r="L1661" s="136">
        <v>42702</v>
      </c>
      <c r="M1661" s="122">
        <v>42690</v>
      </c>
      <c r="N1661" s="13">
        <v>15028.39</v>
      </c>
      <c r="O1661" s="85" t="s">
        <v>27</v>
      </c>
      <c r="P1661" s="13">
        <v>825</v>
      </c>
      <c r="Q1661" s="122">
        <v>42702</v>
      </c>
      <c r="R1661" s="13">
        <v>15028.39</v>
      </c>
      <c r="S1661" s="20">
        <f t="shared" si="29"/>
        <v>0</v>
      </c>
    </row>
    <row r="1662" spans="1:19" x14ac:dyDescent="0.2">
      <c r="A1662" s="25">
        <v>1656</v>
      </c>
      <c r="B1662" s="11" t="s">
        <v>2681</v>
      </c>
      <c r="C1662" s="24">
        <v>42690</v>
      </c>
      <c r="D1662" s="12">
        <v>2096</v>
      </c>
      <c r="E1662" s="112">
        <v>42684</v>
      </c>
      <c r="F1662" s="97">
        <v>800</v>
      </c>
      <c r="G1662" s="13" t="s">
        <v>2682</v>
      </c>
      <c r="H1662" s="13" t="s">
        <v>1487</v>
      </c>
      <c r="I1662" s="13" t="s">
        <v>130</v>
      </c>
      <c r="J1662" s="13" t="s">
        <v>109</v>
      </c>
      <c r="K1662" s="12">
        <v>7</v>
      </c>
      <c r="L1662" s="136">
        <v>42696</v>
      </c>
      <c r="M1662" s="122">
        <v>42690</v>
      </c>
      <c r="N1662" s="13">
        <v>800</v>
      </c>
      <c r="O1662" s="85" t="s">
        <v>20</v>
      </c>
      <c r="P1662" s="13">
        <v>860</v>
      </c>
      <c r="Q1662" s="122">
        <v>42696</v>
      </c>
      <c r="R1662" s="13">
        <v>800</v>
      </c>
      <c r="S1662" s="20">
        <f t="shared" si="29"/>
        <v>0</v>
      </c>
    </row>
    <row r="1663" spans="1:19" x14ac:dyDescent="0.2">
      <c r="A1663" s="25">
        <v>1657</v>
      </c>
      <c r="B1663" s="28" t="s">
        <v>2683</v>
      </c>
      <c r="C1663" s="29">
        <v>42690</v>
      </c>
      <c r="D1663" s="28">
        <v>43099</v>
      </c>
      <c r="E1663" s="114">
        <v>42682</v>
      </c>
      <c r="F1663" s="99">
        <v>10008.879999999999</v>
      </c>
      <c r="G1663" s="28" t="s">
        <v>481</v>
      </c>
      <c r="H1663" s="28" t="s">
        <v>264</v>
      </c>
      <c r="I1663" s="28" t="s">
        <v>130</v>
      </c>
      <c r="J1663" s="28" t="s">
        <v>208</v>
      </c>
      <c r="K1663" s="30">
        <v>60</v>
      </c>
      <c r="L1663" s="93">
        <v>42743</v>
      </c>
      <c r="M1663" s="93">
        <v>42682</v>
      </c>
      <c r="N1663" s="28">
        <v>10008.879999999999</v>
      </c>
      <c r="O1663" s="32" t="s">
        <v>20</v>
      </c>
      <c r="P1663" s="28">
        <v>8</v>
      </c>
      <c r="Q1663" s="93">
        <v>42741</v>
      </c>
      <c r="R1663" s="28">
        <v>10008.879999999999</v>
      </c>
      <c r="S1663" s="20">
        <f t="shared" si="29"/>
        <v>-2</v>
      </c>
    </row>
    <row r="1664" spans="1:19" x14ac:dyDescent="0.2">
      <c r="A1664" s="25">
        <v>1658</v>
      </c>
      <c r="B1664" s="28" t="s">
        <v>2684</v>
      </c>
      <c r="C1664" s="29">
        <v>42690</v>
      </c>
      <c r="D1664" s="28">
        <v>2156</v>
      </c>
      <c r="E1664" s="114">
        <v>42688</v>
      </c>
      <c r="F1664" s="99">
        <v>10345.700000000001</v>
      </c>
      <c r="G1664" s="28" t="s">
        <v>1891</v>
      </c>
      <c r="H1664" s="28" t="s">
        <v>189</v>
      </c>
      <c r="I1664" s="28" t="s">
        <v>130</v>
      </c>
      <c r="J1664" s="28" t="s">
        <v>22</v>
      </c>
      <c r="K1664" s="30">
        <v>60</v>
      </c>
      <c r="L1664" s="93">
        <v>42748</v>
      </c>
      <c r="M1664" s="128">
        <v>42688</v>
      </c>
      <c r="N1664" s="28">
        <v>10345.700000000001</v>
      </c>
      <c r="O1664" s="32" t="s">
        <v>20</v>
      </c>
      <c r="P1664" s="28">
        <v>23</v>
      </c>
      <c r="Q1664" s="93">
        <v>42746</v>
      </c>
      <c r="R1664" s="32">
        <v>389.5</v>
      </c>
      <c r="S1664" s="20">
        <f t="shared" si="29"/>
        <v>-2</v>
      </c>
    </row>
    <row r="1665" spans="1:19" x14ac:dyDescent="0.2">
      <c r="A1665" s="25">
        <v>1659</v>
      </c>
      <c r="B1665" s="28" t="s">
        <v>2685</v>
      </c>
      <c r="C1665" s="29">
        <v>42690</v>
      </c>
      <c r="D1665" s="28">
        <v>5201031904</v>
      </c>
      <c r="E1665" s="114">
        <v>42690</v>
      </c>
      <c r="F1665" s="99">
        <v>53.85</v>
      </c>
      <c r="G1665" s="28" t="s">
        <v>2686</v>
      </c>
      <c r="H1665" s="28" t="s">
        <v>2687</v>
      </c>
      <c r="I1665" s="28" t="s">
        <v>130</v>
      </c>
      <c r="J1665" s="28" t="s">
        <v>117</v>
      </c>
      <c r="K1665" s="30">
        <v>0</v>
      </c>
      <c r="L1665" s="93">
        <v>42690</v>
      </c>
      <c r="M1665" s="93">
        <v>42691</v>
      </c>
      <c r="N1665" s="28">
        <v>53.85</v>
      </c>
      <c r="O1665" s="32" t="s">
        <v>108</v>
      </c>
      <c r="P1665" s="28">
        <v>5201031904</v>
      </c>
      <c r="Q1665" s="93">
        <v>42690</v>
      </c>
      <c r="R1665" s="32">
        <v>53.85</v>
      </c>
      <c r="S1665" s="20">
        <f t="shared" si="29"/>
        <v>0</v>
      </c>
    </row>
    <row r="1666" spans="1:19" x14ac:dyDescent="0.2">
      <c r="A1666" s="25">
        <v>1660</v>
      </c>
      <c r="B1666" s="28" t="s">
        <v>2688</v>
      </c>
      <c r="C1666" s="29">
        <v>42691</v>
      </c>
      <c r="D1666" s="30">
        <v>952016039104</v>
      </c>
      <c r="E1666" s="114">
        <v>42682</v>
      </c>
      <c r="F1666" s="99">
        <v>43.18</v>
      </c>
      <c r="G1666" s="28" t="s">
        <v>15</v>
      </c>
      <c r="H1666" s="28" t="s">
        <v>2689</v>
      </c>
      <c r="I1666" s="28" t="s">
        <v>130</v>
      </c>
      <c r="J1666" s="28" t="s">
        <v>123</v>
      </c>
      <c r="K1666" s="30">
        <v>15</v>
      </c>
      <c r="L1666" s="93">
        <v>42697</v>
      </c>
      <c r="M1666" s="93">
        <v>42682</v>
      </c>
      <c r="N1666" s="28">
        <v>43.18</v>
      </c>
      <c r="O1666" s="32" t="s">
        <v>27</v>
      </c>
      <c r="P1666" s="28">
        <v>1540</v>
      </c>
      <c r="Q1666" s="93">
        <v>42695</v>
      </c>
      <c r="R1666" s="28">
        <v>43.18</v>
      </c>
      <c r="S1666" s="20">
        <f t="shared" si="29"/>
        <v>-2</v>
      </c>
    </row>
    <row r="1667" spans="1:19" x14ac:dyDescent="0.2">
      <c r="A1667" s="25">
        <v>1661</v>
      </c>
      <c r="B1667" s="28" t="s">
        <v>2690</v>
      </c>
      <c r="C1667" s="29">
        <v>42691</v>
      </c>
      <c r="D1667" s="30">
        <v>952016039078</v>
      </c>
      <c r="E1667" s="114">
        <v>42682</v>
      </c>
      <c r="F1667" s="99">
        <v>487.8</v>
      </c>
      <c r="G1667" s="28" t="s">
        <v>15</v>
      </c>
      <c r="H1667" s="28" t="s">
        <v>2689</v>
      </c>
      <c r="I1667" s="28" t="s">
        <v>130</v>
      </c>
      <c r="J1667" s="28" t="s">
        <v>123</v>
      </c>
      <c r="K1667" s="30">
        <v>15</v>
      </c>
      <c r="L1667" s="93">
        <v>42697</v>
      </c>
      <c r="M1667" s="93">
        <v>42682</v>
      </c>
      <c r="N1667" s="28">
        <v>487.8</v>
      </c>
      <c r="O1667" s="32" t="s">
        <v>27</v>
      </c>
      <c r="P1667" s="28">
        <v>1540</v>
      </c>
      <c r="Q1667" s="93">
        <v>42695</v>
      </c>
      <c r="R1667" s="28">
        <v>487.8</v>
      </c>
      <c r="S1667" s="20">
        <f t="shared" si="29"/>
        <v>-2</v>
      </c>
    </row>
    <row r="1668" spans="1:19" x14ac:dyDescent="0.2">
      <c r="A1668" s="25">
        <v>1662</v>
      </c>
      <c r="B1668" s="28" t="s">
        <v>2691</v>
      </c>
      <c r="C1668" s="29">
        <v>42691</v>
      </c>
      <c r="D1668" s="28">
        <v>10045784</v>
      </c>
      <c r="E1668" s="114">
        <v>42683</v>
      </c>
      <c r="F1668" s="99">
        <v>14.56</v>
      </c>
      <c r="G1668" s="28" t="s">
        <v>263</v>
      </c>
      <c r="H1668" s="28" t="s">
        <v>16</v>
      </c>
      <c r="I1668" s="28" t="s">
        <v>130</v>
      </c>
      <c r="J1668" s="28" t="s">
        <v>123</v>
      </c>
      <c r="K1668" s="30">
        <v>15</v>
      </c>
      <c r="L1668" s="93">
        <v>42698</v>
      </c>
      <c r="M1668" s="93">
        <v>42683</v>
      </c>
      <c r="N1668" s="28">
        <v>14.56</v>
      </c>
      <c r="O1668" s="32" t="s">
        <v>27</v>
      </c>
      <c r="P1668" s="28">
        <v>1541</v>
      </c>
      <c r="Q1668" s="93">
        <v>42695</v>
      </c>
      <c r="R1668" s="28">
        <v>14.56</v>
      </c>
      <c r="S1668" s="20">
        <f t="shared" si="29"/>
        <v>-3</v>
      </c>
    </row>
    <row r="1669" spans="1:19" x14ac:dyDescent="0.2">
      <c r="A1669" s="25">
        <v>1663</v>
      </c>
      <c r="B1669" s="28" t="s">
        <v>2692</v>
      </c>
      <c r="C1669" s="29">
        <v>42691</v>
      </c>
      <c r="D1669" s="28">
        <v>699760</v>
      </c>
      <c r="E1669" s="114">
        <v>42684</v>
      </c>
      <c r="F1669" s="99">
        <v>52.94</v>
      </c>
      <c r="G1669" s="28" t="s">
        <v>2693</v>
      </c>
      <c r="H1669" s="28" t="s">
        <v>18</v>
      </c>
      <c r="I1669" s="28" t="s">
        <v>130</v>
      </c>
      <c r="J1669" s="28" t="s">
        <v>123</v>
      </c>
      <c r="K1669" s="30">
        <v>10</v>
      </c>
      <c r="L1669" s="93">
        <v>42695</v>
      </c>
      <c r="M1669" s="93">
        <v>42684</v>
      </c>
      <c r="N1669" s="32">
        <v>52.94</v>
      </c>
      <c r="O1669" s="32" t="s">
        <v>27</v>
      </c>
      <c r="P1669" s="28">
        <v>1537</v>
      </c>
      <c r="Q1669" s="93">
        <v>42695</v>
      </c>
      <c r="R1669" s="32">
        <v>52.94</v>
      </c>
      <c r="S1669" s="20">
        <f t="shared" si="29"/>
        <v>0</v>
      </c>
    </row>
    <row r="1670" spans="1:19" x14ac:dyDescent="0.2">
      <c r="A1670" s="25">
        <v>1664</v>
      </c>
      <c r="B1670" s="28" t="s">
        <v>2694</v>
      </c>
      <c r="C1670" s="29">
        <v>42691</v>
      </c>
      <c r="D1670" s="28">
        <v>20670</v>
      </c>
      <c r="E1670" s="114">
        <v>42674</v>
      </c>
      <c r="F1670" s="99">
        <v>81.16</v>
      </c>
      <c r="G1670" s="28" t="s">
        <v>1263</v>
      </c>
      <c r="H1670" s="28" t="s">
        <v>18</v>
      </c>
      <c r="I1670" s="28" t="s">
        <v>130</v>
      </c>
      <c r="J1670" s="28" t="s">
        <v>123</v>
      </c>
      <c r="K1670" s="30">
        <v>15</v>
      </c>
      <c r="L1670" s="93">
        <v>42695</v>
      </c>
      <c r="M1670" s="93">
        <v>42674</v>
      </c>
      <c r="N1670" s="32">
        <v>81.16</v>
      </c>
      <c r="O1670" s="32" t="s">
        <v>27</v>
      </c>
      <c r="P1670" s="28">
        <v>1538</v>
      </c>
      <c r="Q1670" s="93">
        <v>42695</v>
      </c>
      <c r="R1670" s="32">
        <v>81.16</v>
      </c>
      <c r="S1670" s="20">
        <f t="shared" si="29"/>
        <v>0</v>
      </c>
    </row>
    <row r="1671" spans="1:19" x14ac:dyDescent="0.2">
      <c r="A1671" s="25">
        <v>1665</v>
      </c>
      <c r="B1671" s="28" t="s">
        <v>2695</v>
      </c>
      <c r="C1671" s="29">
        <v>42691</v>
      </c>
      <c r="D1671" s="28">
        <v>72427</v>
      </c>
      <c r="E1671" s="114">
        <v>42674</v>
      </c>
      <c r="F1671" s="99">
        <v>240.9</v>
      </c>
      <c r="G1671" s="28" t="s">
        <v>270</v>
      </c>
      <c r="H1671" s="28" t="s">
        <v>16</v>
      </c>
      <c r="I1671" s="28" t="s">
        <v>130</v>
      </c>
      <c r="J1671" s="28" t="s">
        <v>123</v>
      </c>
      <c r="K1671" s="30">
        <v>15</v>
      </c>
      <c r="L1671" s="93">
        <v>42695</v>
      </c>
      <c r="M1671" s="93">
        <v>42692</v>
      </c>
      <c r="N1671" s="28">
        <v>240.9</v>
      </c>
      <c r="O1671" s="32" t="s">
        <v>27</v>
      </c>
      <c r="P1671" s="28">
        <v>1539</v>
      </c>
      <c r="Q1671" s="93">
        <v>42695</v>
      </c>
      <c r="R1671" s="32">
        <v>240.9</v>
      </c>
      <c r="S1671" s="20">
        <f t="shared" si="29"/>
        <v>0</v>
      </c>
    </row>
    <row r="1672" spans="1:19" x14ac:dyDescent="0.2">
      <c r="A1672" s="25">
        <v>1666</v>
      </c>
      <c r="B1672" s="28" t="s">
        <v>2696</v>
      </c>
      <c r="C1672" s="29">
        <v>42692</v>
      </c>
      <c r="D1672" s="28">
        <v>89888</v>
      </c>
      <c r="E1672" s="114">
        <v>42688</v>
      </c>
      <c r="F1672" s="102">
        <v>433.42</v>
      </c>
      <c r="G1672" s="28" t="s">
        <v>99</v>
      </c>
      <c r="H1672" s="28" t="s">
        <v>1075</v>
      </c>
      <c r="I1672" s="28" t="s">
        <v>130</v>
      </c>
      <c r="J1672" s="28" t="s">
        <v>135</v>
      </c>
      <c r="K1672" s="30">
        <v>15</v>
      </c>
      <c r="L1672" s="93">
        <v>42703</v>
      </c>
      <c r="M1672" s="93">
        <v>42689</v>
      </c>
      <c r="N1672" s="28">
        <v>433.42</v>
      </c>
      <c r="O1672" s="32" t="s">
        <v>20</v>
      </c>
      <c r="P1672" s="28">
        <v>1552</v>
      </c>
      <c r="Q1672" s="93">
        <v>42702</v>
      </c>
      <c r="R1672" s="32">
        <v>433.42</v>
      </c>
      <c r="S1672" s="20">
        <f t="shared" si="29"/>
        <v>-1</v>
      </c>
    </row>
    <row r="1673" spans="1:19" x14ac:dyDescent="0.2">
      <c r="A1673" s="25">
        <v>1667</v>
      </c>
      <c r="B1673" s="28" t="s">
        <v>2697</v>
      </c>
      <c r="C1673" s="29">
        <v>42692</v>
      </c>
      <c r="D1673" s="28">
        <v>220</v>
      </c>
      <c r="E1673" s="114">
        <v>42690</v>
      </c>
      <c r="F1673" s="99">
        <v>480</v>
      </c>
      <c r="G1673" s="28" t="s">
        <v>2714</v>
      </c>
      <c r="H1673" s="28" t="s">
        <v>79</v>
      </c>
      <c r="I1673" s="28" t="s">
        <v>130</v>
      </c>
      <c r="J1673" s="28" t="s">
        <v>1466</v>
      </c>
      <c r="K1673" s="30">
        <v>0</v>
      </c>
      <c r="L1673" s="93">
        <v>42690</v>
      </c>
      <c r="M1673" s="93">
        <v>42692</v>
      </c>
      <c r="N1673" s="28">
        <v>480</v>
      </c>
      <c r="O1673" s="32" t="s">
        <v>72</v>
      </c>
      <c r="P1673" s="28">
        <v>2793</v>
      </c>
      <c r="Q1673" s="93">
        <v>42690</v>
      </c>
      <c r="R1673" s="32">
        <v>480</v>
      </c>
      <c r="S1673" s="20">
        <f t="shared" si="29"/>
        <v>0</v>
      </c>
    </row>
    <row r="1674" spans="1:19" x14ac:dyDescent="0.2">
      <c r="A1674" s="25">
        <v>1668</v>
      </c>
      <c r="B1674" s="28" t="s">
        <v>2699</v>
      </c>
      <c r="C1674" s="29">
        <v>42692</v>
      </c>
      <c r="D1674" s="28">
        <v>20161137</v>
      </c>
      <c r="E1674" s="114">
        <v>42692</v>
      </c>
      <c r="F1674" s="99">
        <v>13000</v>
      </c>
      <c r="G1674" s="28" t="s">
        <v>2698</v>
      </c>
      <c r="H1674" s="28" t="s">
        <v>244</v>
      </c>
      <c r="I1674" s="28" t="s">
        <v>130</v>
      </c>
      <c r="J1674" s="28" t="s">
        <v>2587</v>
      </c>
      <c r="K1674" s="30">
        <v>0</v>
      </c>
      <c r="L1674" s="93">
        <v>42692</v>
      </c>
      <c r="M1674" s="93">
        <v>42691</v>
      </c>
      <c r="N1674" s="28">
        <v>13000</v>
      </c>
      <c r="O1674" s="32" t="s">
        <v>27</v>
      </c>
      <c r="P1674" s="28">
        <v>1544</v>
      </c>
      <c r="Q1674" s="93">
        <v>42695</v>
      </c>
      <c r="R1674" s="32">
        <v>13000</v>
      </c>
      <c r="S1674" s="20">
        <f t="shared" si="29"/>
        <v>3</v>
      </c>
    </row>
    <row r="1675" spans="1:19" x14ac:dyDescent="0.2">
      <c r="A1675" s="25">
        <v>1669</v>
      </c>
      <c r="B1675" s="28" t="s">
        <v>2700</v>
      </c>
      <c r="C1675" s="29">
        <v>42695</v>
      </c>
      <c r="D1675" s="28">
        <v>8645</v>
      </c>
      <c r="E1675" s="114">
        <v>42667</v>
      </c>
      <c r="F1675" s="99">
        <v>650.99</v>
      </c>
      <c r="G1675" s="28" t="s">
        <v>2723</v>
      </c>
      <c r="H1675" s="28" t="s">
        <v>2724</v>
      </c>
      <c r="I1675" s="28" t="s">
        <v>130</v>
      </c>
      <c r="J1675" s="28" t="s">
        <v>117</v>
      </c>
      <c r="K1675" s="30">
        <v>90</v>
      </c>
      <c r="L1675" s="93">
        <v>42761</v>
      </c>
      <c r="M1675" s="93">
        <v>42667</v>
      </c>
      <c r="N1675" s="28">
        <v>650.99</v>
      </c>
      <c r="O1675" s="32" t="s">
        <v>20</v>
      </c>
      <c r="P1675" s="28">
        <v>1059</v>
      </c>
      <c r="Q1675" s="93">
        <v>42761</v>
      </c>
      <c r="R1675" s="28">
        <v>650.99</v>
      </c>
      <c r="S1675" s="20">
        <f t="shared" si="29"/>
        <v>0</v>
      </c>
    </row>
    <row r="1676" spans="1:19" x14ac:dyDescent="0.2">
      <c r="A1676" s="25">
        <v>1670</v>
      </c>
      <c r="B1676" s="28" t="s">
        <v>2701</v>
      </c>
      <c r="C1676" s="29">
        <v>42695</v>
      </c>
      <c r="D1676" s="28">
        <v>399025989</v>
      </c>
      <c r="E1676" s="114">
        <v>42664</v>
      </c>
      <c r="F1676" s="99">
        <v>125.94</v>
      </c>
      <c r="G1676" s="28" t="s">
        <v>8</v>
      </c>
      <c r="H1676" s="28" t="s">
        <v>2725</v>
      </c>
      <c r="I1676" s="28" t="s">
        <v>130</v>
      </c>
      <c r="J1676" s="28" t="s">
        <v>117</v>
      </c>
      <c r="K1676" s="30">
        <v>0</v>
      </c>
      <c r="L1676" s="93">
        <v>42695</v>
      </c>
      <c r="M1676" s="93">
        <v>42695</v>
      </c>
      <c r="N1676" s="28">
        <v>125.94</v>
      </c>
      <c r="O1676" s="32" t="s">
        <v>72</v>
      </c>
      <c r="P1676" s="28">
        <v>3</v>
      </c>
      <c r="Q1676" s="93">
        <v>42695</v>
      </c>
      <c r="R1676" s="32">
        <v>125.94</v>
      </c>
      <c r="S1676" s="20">
        <f t="shared" si="29"/>
        <v>0</v>
      </c>
    </row>
    <row r="1677" spans="1:19" x14ac:dyDescent="0.2">
      <c r="A1677" s="25">
        <v>1671</v>
      </c>
      <c r="B1677" s="28" t="s">
        <v>2702</v>
      </c>
      <c r="C1677" s="29">
        <v>42695</v>
      </c>
      <c r="D1677" s="28">
        <v>16515016115</v>
      </c>
      <c r="E1677" s="114">
        <v>42691</v>
      </c>
      <c r="F1677" s="99">
        <v>1439.7</v>
      </c>
      <c r="G1677" s="28" t="s">
        <v>2291</v>
      </c>
      <c r="H1677" s="28" t="s">
        <v>2612</v>
      </c>
      <c r="I1677" s="28" t="s">
        <v>130</v>
      </c>
      <c r="J1677" s="28" t="s">
        <v>117</v>
      </c>
      <c r="K1677" s="30">
        <v>0</v>
      </c>
      <c r="L1677" s="93">
        <v>42691</v>
      </c>
      <c r="M1677" s="124">
        <v>42691</v>
      </c>
      <c r="N1677" s="32">
        <v>1439.7</v>
      </c>
      <c r="O1677" s="32" t="s">
        <v>90</v>
      </c>
      <c r="P1677" s="28">
        <v>44458</v>
      </c>
      <c r="Q1677" s="93">
        <v>42691</v>
      </c>
      <c r="R1677" s="32">
        <v>1439.7</v>
      </c>
      <c r="S1677" s="20">
        <f t="shared" si="29"/>
        <v>0</v>
      </c>
    </row>
    <row r="1678" spans="1:19" x14ac:dyDescent="0.2">
      <c r="A1678" s="25">
        <v>1672</v>
      </c>
      <c r="B1678" s="28" t="s">
        <v>2703</v>
      </c>
      <c r="C1678" s="29">
        <v>42695</v>
      </c>
      <c r="D1678" s="28">
        <v>996</v>
      </c>
      <c r="E1678" s="114">
        <v>42676</v>
      </c>
      <c r="F1678" s="99">
        <v>30859</v>
      </c>
      <c r="G1678" s="28" t="s">
        <v>3888</v>
      </c>
      <c r="H1678" s="28" t="s">
        <v>2704</v>
      </c>
      <c r="I1678" s="28" t="s">
        <v>130</v>
      </c>
      <c r="J1678" s="28" t="s">
        <v>117</v>
      </c>
      <c r="K1678" s="30">
        <v>30</v>
      </c>
      <c r="L1678" s="93">
        <v>42726</v>
      </c>
      <c r="M1678" s="93">
        <v>42676</v>
      </c>
      <c r="N1678" s="28">
        <v>30859</v>
      </c>
      <c r="O1678" s="32" t="s">
        <v>27</v>
      </c>
      <c r="P1678" s="28">
        <v>1594</v>
      </c>
      <c r="Q1678" s="93">
        <v>42724</v>
      </c>
      <c r="R1678" s="32">
        <v>15859</v>
      </c>
      <c r="S1678" s="20">
        <f t="shared" si="29"/>
        <v>-2</v>
      </c>
    </row>
    <row r="1679" spans="1:19" x14ac:dyDescent="0.2">
      <c r="A1679" s="25">
        <v>1673</v>
      </c>
      <c r="B1679" s="28" t="s">
        <v>2705</v>
      </c>
      <c r="C1679" s="29">
        <v>42695</v>
      </c>
      <c r="D1679" s="28">
        <v>2171</v>
      </c>
      <c r="E1679" s="114">
        <v>42691</v>
      </c>
      <c r="F1679" s="99">
        <v>422.4</v>
      </c>
      <c r="G1679" s="28" t="s">
        <v>2154</v>
      </c>
      <c r="H1679" s="28" t="s">
        <v>2394</v>
      </c>
      <c r="I1679" s="28" t="s">
        <v>130</v>
      </c>
      <c r="J1679" s="28" t="s">
        <v>117</v>
      </c>
      <c r="K1679" s="30">
        <v>60</v>
      </c>
      <c r="L1679" s="93">
        <v>42746</v>
      </c>
      <c r="M1679" s="93">
        <v>42691</v>
      </c>
      <c r="N1679" s="28">
        <v>422.4</v>
      </c>
      <c r="O1679" s="32" t="s">
        <v>27</v>
      </c>
      <c r="P1679" s="28">
        <v>21</v>
      </c>
      <c r="Q1679" s="93">
        <v>42746</v>
      </c>
      <c r="R1679" s="32">
        <v>422.4</v>
      </c>
      <c r="S1679" s="20">
        <f t="shared" si="29"/>
        <v>0</v>
      </c>
    </row>
    <row r="1680" spans="1:19" x14ac:dyDescent="0.2">
      <c r="A1680" s="25">
        <v>1674</v>
      </c>
      <c r="B1680" s="28" t="s">
        <v>2706</v>
      </c>
      <c r="C1680" s="29">
        <v>42695</v>
      </c>
      <c r="D1680" s="28">
        <v>3054377</v>
      </c>
      <c r="E1680" s="114">
        <v>42691</v>
      </c>
      <c r="F1680" s="99">
        <v>979.8</v>
      </c>
      <c r="G1680" s="28" t="s">
        <v>166</v>
      </c>
      <c r="H1680" s="28" t="s">
        <v>2707</v>
      </c>
      <c r="I1680" s="28" t="s">
        <v>130</v>
      </c>
      <c r="J1680" s="28" t="s">
        <v>117</v>
      </c>
      <c r="K1680" s="30">
        <v>30</v>
      </c>
      <c r="L1680" s="93">
        <v>42721</v>
      </c>
      <c r="M1680" s="93">
        <v>42691</v>
      </c>
      <c r="N1680" s="28">
        <v>979.8</v>
      </c>
      <c r="O1680" s="32" t="s">
        <v>27</v>
      </c>
      <c r="P1680" s="28">
        <v>1570</v>
      </c>
      <c r="Q1680" s="93">
        <v>42718</v>
      </c>
      <c r="R1680" s="28">
        <v>979.8</v>
      </c>
      <c r="S1680" s="20">
        <f t="shared" si="29"/>
        <v>-3</v>
      </c>
    </row>
    <row r="1681" spans="1:19" x14ac:dyDescent="0.2">
      <c r="A1681" s="25">
        <v>1675</v>
      </c>
      <c r="B1681" s="11" t="s">
        <v>247</v>
      </c>
      <c r="C1681" s="24">
        <v>42695</v>
      </c>
      <c r="D1681" s="12">
        <v>20073</v>
      </c>
      <c r="E1681" s="112">
        <v>42691</v>
      </c>
      <c r="F1681" s="97">
        <v>6987.54</v>
      </c>
      <c r="G1681" s="13" t="s">
        <v>1698</v>
      </c>
      <c r="H1681" s="13" t="s">
        <v>1197</v>
      </c>
      <c r="I1681" s="13" t="s">
        <v>130</v>
      </c>
      <c r="J1681" s="13" t="s">
        <v>109</v>
      </c>
      <c r="K1681" s="12">
        <v>60</v>
      </c>
      <c r="L1681" s="141">
        <v>42746</v>
      </c>
      <c r="M1681" s="122" t="s">
        <v>2708</v>
      </c>
      <c r="N1681" s="13">
        <v>6987.54</v>
      </c>
      <c r="O1681" s="36" t="s">
        <v>27</v>
      </c>
      <c r="P1681" s="60">
        <v>17</v>
      </c>
      <c r="Q1681" s="130">
        <v>42746</v>
      </c>
      <c r="R1681" s="60">
        <v>6987.54</v>
      </c>
      <c r="S1681" s="20">
        <f t="shared" si="29"/>
        <v>0</v>
      </c>
    </row>
    <row r="1682" spans="1:19" x14ac:dyDescent="0.2">
      <c r="A1682" s="25">
        <v>1676</v>
      </c>
      <c r="B1682" s="28" t="s">
        <v>2709</v>
      </c>
      <c r="C1682" s="29">
        <v>42696</v>
      </c>
      <c r="D1682" s="28">
        <v>533</v>
      </c>
      <c r="E1682" s="114">
        <v>42691</v>
      </c>
      <c r="F1682" s="99">
        <v>165.6</v>
      </c>
      <c r="G1682" s="28" t="s">
        <v>2710</v>
      </c>
      <c r="H1682" s="28" t="s">
        <v>2711</v>
      </c>
      <c r="I1682" s="28" t="s">
        <v>130</v>
      </c>
      <c r="J1682" s="28" t="s">
        <v>117</v>
      </c>
      <c r="K1682" s="30">
        <v>30</v>
      </c>
      <c r="L1682" s="93">
        <v>42721</v>
      </c>
      <c r="M1682" s="93">
        <v>42691</v>
      </c>
      <c r="N1682" s="28">
        <v>165.6</v>
      </c>
      <c r="O1682" s="32" t="s">
        <v>27</v>
      </c>
      <c r="P1682" s="28">
        <v>1584</v>
      </c>
      <c r="Q1682" s="93">
        <v>42723</v>
      </c>
      <c r="R1682" s="28">
        <v>165.6</v>
      </c>
      <c r="S1682" s="20">
        <f t="shared" si="29"/>
        <v>2</v>
      </c>
    </row>
    <row r="1683" spans="1:19" x14ac:dyDescent="0.2">
      <c r="A1683" s="25">
        <v>1677</v>
      </c>
      <c r="B1683" s="28" t="s">
        <v>2712</v>
      </c>
      <c r="C1683" s="29">
        <v>42696</v>
      </c>
      <c r="D1683" s="28">
        <v>2317187</v>
      </c>
      <c r="E1683" s="114">
        <v>42674</v>
      </c>
      <c r="F1683" s="99">
        <v>698.86</v>
      </c>
      <c r="G1683" s="28" t="s">
        <v>2239</v>
      </c>
      <c r="H1683" s="28" t="s">
        <v>18</v>
      </c>
      <c r="I1683" s="28" t="s">
        <v>130</v>
      </c>
      <c r="J1683" s="28" t="s">
        <v>123</v>
      </c>
      <c r="K1683" s="30">
        <v>30</v>
      </c>
      <c r="L1683" s="93">
        <v>42698</v>
      </c>
      <c r="M1683" s="93">
        <v>42674</v>
      </c>
      <c r="N1683" s="28">
        <v>223.06</v>
      </c>
      <c r="O1683" s="32" t="s">
        <v>27</v>
      </c>
      <c r="P1683" s="28">
        <v>1545</v>
      </c>
      <c r="Q1683" s="93">
        <v>42697</v>
      </c>
      <c r="R1683" s="32">
        <v>223.06</v>
      </c>
      <c r="S1683" s="20">
        <f t="shared" si="29"/>
        <v>-1</v>
      </c>
    </row>
    <row r="1684" spans="1:19" x14ac:dyDescent="0.2">
      <c r="A1684" s="25">
        <v>1678</v>
      </c>
      <c r="B1684" s="28" t="s">
        <v>2713</v>
      </c>
      <c r="C1684" s="29">
        <v>42696</v>
      </c>
      <c r="D1684" s="28">
        <v>6446</v>
      </c>
      <c r="E1684" s="114">
        <v>42695</v>
      </c>
      <c r="F1684" s="99">
        <v>1588</v>
      </c>
      <c r="G1684" s="28" t="s">
        <v>2227</v>
      </c>
      <c r="H1684" s="28" t="s">
        <v>189</v>
      </c>
      <c r="I1684" s="28" t="s">
        <v>130</v>
      </c>
      <c r="J1684" s="28" t="s">
        <v>22</v>
      </c>
      <c r="K1684" s="30">
        <v>30</v>
      </c>
      <c r="L1684" s="93">
        <v>42725</v>
      </c>
      <c r="M1684" s="93">
        <v>42695</v>
      </c>
      <c r="N1684" s="28">
        <v>1588</v>
      </c>
      <c r="O1684" s="32" t="s">
        <v>27</v>
      </c>
      <c r="P1684" s="28">
        <v>1591</v>
      </c>
      <c r="Q1684" s="93">
        <v>42724</v>
      </c>
      <c r="R1684" s="28">
        <v>1588</v>
      </c>
      <c r="S1684" s="20">
        <f t="shared" si="29"/>
        <v>-1</v>
      </c>
    </row>
    <row r="1685" spans="1:19" x14ac:dyDescent="0.2">
      <c r="A1685" s="25">
        <v>1679</v>
      </c>
      <c r="B1685" s="28" t="s">
        <v>2715</v>
      </c>
      <c r="C1685" s="29">
        <v>42697</v>
      </c>
      <c r="D1685" s="28">
        <v>39123</v>
      </c>
      <c r="E1685" s="114">
        <v>42697</v>
      </c>
      <c r="F1685" s="99">
        <v>75</v>
      </c>
      <c r="G1685" s="28" t="s">
        <v>2412</v>
      </c>
      <c r="H1685" s="28" t="s">
        <v>1559</v>
      </c>
      <c r="I1685" s="28" t="s">
        <v>130</v>
      </c>
      <c r="J1685" s="28" t="s">
        <v>117</v>
      </c>
      <c r="K1685" s="30">
        <v>0</v>
      </c>
      <c r="L1685" s="93">
        <v>42697</v>
      </c>
      <c r="M1685" s="124">
        <v>42697</v>
      </c>
      <c r="N1685" s="28">
        <v>75</v>
      </c>
      <c r="O1685" s="32" t="s">
        <v>72</v>
      </c>
      <c r="P1685" s="28">
        <v>9513</v>
      </c>
      <c r="Q1685" s="93">
        <v>42697</v>
      </c>
      <c r="R1685" s="32">
        <v>75</v>
      </c>
      <c r="S1685" s="28">
        <v>0</v>
      </c>
    </row>
    <row r="1686" spans="1:19" x14ac:dyDescent="0.2">
      <c r="A1686" s="25">
        <v>1680</v>
      </c>
      <c r="B1686" s="28" t="s">
        <v>2716</v>
      </c>
      <c r="C1686" s="29">
        <v>42698</v>
      </c>
      <c r="D1686" s="30">
        <v>476327002101</v>
      </c>
      <c r="E1686" s="114">
        <v>42696</v>
      </c>
      <c r="F1686" s="99">
        <v>74.349999999999994</v>
      </c>
      <c r="G1686" s="28" t="s">
        <v>2717</v>
      </c>
      <c r="H1686" s="28"/>
      <c r="I1686" s="28" t="s">
        <v>130</v>
      </c>
      <c r="J1686" s="28" t="s">
        <v>117</v>
      </c>
      <c r="K1686" s="30">
        <v>0</v>
      </c>
      <c r="L1686" s="93">
        <v>42696</v>
      </c>
      <c r="M1686" s="93">
        <v>42710</v>
      </c>
      <c r="N1686" s="28">
        <v>74.349999999999994</v>
      </c>
      <c r="O1686" s="32" t="s">
        <v>108</v>
      </c>
      <c r="P1686" s="28">
        <v>13759</v>
      </c>
      <c r="Q1686" s="128">
        <v>42696</v>
      </c>
      <c r="R1686" s="28">
        <v>74.349999999999994</v>
      </c>
      <c r="S1686" s="28">
        <v>0</v>
      </c>
    </row>
    <row r="1687" spans="1:19" x14ac:dyDescent="0.2">
      <c r="A1687" s="25">
        <v>1681</v>
      </c>
      <c r="B1687" s="28" t="s">
        <v>2718</v>
      </c>
      <c r="C1687" s="29">
        <v>42698</v>
      </c>
      <c r="D1687" s="30">
        <v>476327006271</v>
      </c>
      <c r="E1687" s="114">
        <v>42697</v>
      </c>
      <c r="F1687" s="99">
        <v>50.38</v>
      </c>
      <c r="G1687" s="28" t="s">
        <v>2717</v>
      </c>
      <c r="H1687" s="28" t="s">
        <v>2719</v>
      </c>
      <c r="I1687" s="28" t="s">
        <v>130</v>
      </c>
      <c r="J1687" s="28" t="s">
        <v>117</v>
      </c>
      <c r="K1687" s="30">
        <v>0</v>
      </c>
      <c r="L1687" s="93">
        <v>42697</v>
      </c>
      <c r="M1687" s="93">
        <v>42710</v>
      </c>
      <c r="N1687" s="28">
        <v>50.38</v>
      </c>
      <c r="O1687" s="32" t="s">
        <v>108</v>
      </c>
      <c r="P1687" s="28">
        <v>13768</v>
      </c>
      <c r="Q1687" s="128">
        <v>42697</v>
      </c>
      <c r="R1687" s="28">
        <v>50.38</v>
      </c>
      <c r="S1687" s="28">
        <v>0</v>
      </c>
    </row>
    <row r="1688" spans="1:19" x14ac:dyDescent="0.2">
      <c r="A1688" s="25">
        <v>1682</v>
      </c>
      <c r="B1688" s="28" t="s">
        <v>2720</v>
      </c>
      <c r="C1688" s="29">
        <v>42698</v>
      </c>
      <c r="D1688" s="28">
        <v>2057</v>
      </c>
      <c r="E1688" s="114">
        <v>42681</v>
      </c>
      <c r="F1688" s="99">
        <v>422.4</v>
      </c>
      <c r="G1688" s="28" t="s">
        <v>2154</v>
      </c>
      <c r="H1688" s="28" t="s">
        <v>2721</v>
      </c>
      <c r="I1688" s="28" t="s">
        <v>130</v>
      </c>
      <c r="J1688" s="28" t="s">
        <v>117</v>
      </c>
      <c r="K1688" s="30">
        <v>60</v>
      </c>
      <c r="L1688" s="93">
        <v>42742</v>
      </c>
      <c r="M1688" s="93">
        <v>42681</v>
      </c>
      <c r="N1688" s="32">
        <v>422.4</v>
      </c>
      <c r="O1688" s="32" t="s">
        <v>27</v>
      </c>
      <c r="P1688" s="28">
        <v>7</v>
      </c>
      <c r="Q1688" s="93">
        <v>42741</v>
      </c>
      <c r="R1688" s="32">
        <v>422.4</v>
      </c>
      <c r="S1688" s="28">
        <v>0</v>
      </c>
    </row>
    <row r="1689" spans="1:19" x14ac:dyDescent="0.2">
      <c r="A1689" s="25">
        <v>1683</v>
      </c>
      <c r="B1689" s="28" t="s">
        <v>2722</v>
      </c>
      <c r="C1689" s="29">
        <v>42698</v>
      </c>
      <c r="D1689" s="28">
        <v>24010</v>
      </c>
      <c r="E1689" s="114">
        <v>42691</v>
      </c>
      <c r="F1689" s="99">
        <v>120</v>
      </c>
      <c r="G1689" s="28" t="s">
        <v>562</v>
      </c>
      <c r="H1689" s="28" t="s">
        <v>1927</v>
      </c>
      <c r="I1689" s="28" t="s">
        <v>130</v>
      </c>
      <c r="J1689" s="28" t="s">
        <v>123</v>
      </c>
      <c r="K1689" s="30">
        <v>0</v>
      </c>
      <c r="L1689" s="93">
        <v>42691</v>
      </c>
      <c r="M1689" s="128">
        <v>42691</v>
      </c>
      <c r="N1689" s="28">
        <v>120</v>
      </c>
      <c r="O1689" s="32" t="s">
        <v>3765</v>
      </c>
      <c r="P1689" s="28">
        <v>3440312</v>
      </c>
      <c r="Q1689" s="128">
        <v>42691</v>
      </c>
      <c r="R1689" s="32">
        <v>120</v>
      </c>
      <c r="S1689" s="28">
        <v>0</v>
      </c>
    </row>
    <row r="1690" spans="1:19" x14ac:dyDescent="0.2">
      <c r="A1690" s="25">
        <v>1684</v>
      </c>
      <c r="B1690" s="15" t="s">
        <v>2726</v>
      </c>
      <c r="C1690" s="16">
        <v>42590</v>
      </c>
      <c r="D1690" s="15">
        <v>85353</v>
      </c>
      <c r="E1690" s="113">
        <v>42573</v>
      </c>
      <c r="F1690" s="100">
        <v>21328.400000000001</v>
      </c>
      <c r="G1690" s="15" t="s">
        <v>2727</v>
      </c>
      <c r="H1690" s="15" t="s">
        <v>1838</v>
      </c>
      <c r="I1690" s="15" t="s">
        <v>130</v>
      </c>
      <c r="J1690" s="28" t="s">
        <v>135</v>
      </c>
      <c r="K1690" s="20">
        <v>0</v>
      </c>
      <c r="L1690" s="127">
        <v>42573</v>
      </c>
      <c r="M1690" s="127">
        <v>42591</v>
      </c>
      <c r="N1690" s="15">
        <v>21328.400000000001</v>
      </c>
      <c r="O1690" s="17" t="s">
        <v>27</v>
      </c>
      <c r="P1690" s="15">
        <v>534</v>
      </c>
      <c r="Q1690" s="127">
        <v>42571</v>
      </c>
      <c r="R1690" s="17">
        <v>21328.400000000001</v>
      </c>
      <c r="S1690" s="15">
        <v>0</v>
      </c>
    </row>
    <row r="1691" spans="1:19" x14ac:dyDescent="0.2">
      <c r="A1691" s="25">
        <v>1685</v>
      </c>
      <c r="B1691" s="15" t="s">
        <v>2728</v>
      </c>
      <c r="C1691" s="16">
        <v>42590</v>
      </c>
      <c r="D1691" s="15">
        <v>23609</v>
      </c>
      <c r="E1691" s="113">
        <v>42580</v>
      </c>
      <c r="F1691" s="100">
        <v>22396.78</v>
      </c>
      <c r="G1691" s="15" t="s">
        <v>43</v>
      </c>
      <c r="H1691" s="15" t="s">
        <v>1737</v>
      </c>
      <c r="I1691" s="15" t="s">
        <v>130</v>
      </c>
      <c r="J1691" s="15" t="s">
        <v>54</v>
      </c>
      <c r="K1691" s="20">
        <v>30</v>
      </c>
      <c r="L1691" s="127">
        <v>42609</v>
      </c>
      <c r="M1691" s="127">
        <v>42591</v>
      </c>
      <c r="N1691" s="15">
        <v>22396.78</v>
      </c>
      <c r="O1691" s="17" t="s">
        <v>3765</v>
      </c>
      <c r="P1691" s="15">
        <v>3440282</v>
      </c>
      <c r="Q1691" s="134">
        <v>42580</v>
      </c>
      <c r="R1691" s="15">
        <v>22396.78</v>
      </c>
      <c r="S1691" s="15">
        <v>0</v>
      </c>
    </row>
    <row r="1692" spans="1:19" x14ac:dyDescent="0.2">
      <c r="A1692" s="25">
        <v>1686</v>
      </c>
      <c r="B1692" s="15" t="s">
        <v>2729</v>
      </c>
      <c r="C1692" s="16">
        <v>42592</v>
      </c>
      <c r="D1692" s="15">
        <v>3408716842</v>
      </c>
      <c r="E1692" s="113">
        <v>42582</v>
      </c>
      <c r="F1692" s="100">
        <v>225.72</v>
      </c>
      <c r="G1692" s="15" t="s">
        <v>357</v>
      </c>
      <c r="H1692" s="15" t="s">
        <v>26</v>
      </c>
      <c r="I1692" s="15" t="s">
        <v>130</v>
      </c>
      <c r="J1692" s="15" t="s">
        <v>54</v>
      </c>
      <c r="K1692" s="20">
        <v>10</v>
      </c>
      <c r="L1692" s="127">
        <v>42592</v>
      </c>
      <c r="M1692" s="127">
        <v>42592</v>
      </c>
      <c r="N1692" s="15">
        <v>225.72</v>
      </c>
      <c r="O1692" s="17" t="s">
        <v>20</v>
      </c>
      <c r="P1692" s="15">
        <v>1368</v>
      </c>
      <c r="Q1692" s="127">
        <v>42592</v>
      </c>
      <c r="R1692" s="17">
        <v>225.72</v>
      </c>
      <c r="S1692" s="15">
        <v>0</v>
      </c>
    </row>
    <row r="1693" spans="1:19" x14ac:dyDescent="0.2">
      <c r="A1693" s="25">
        <v>1687</v>
      </c>
      <c r="B1693" s="15" t="s">
        <v>2730</v>
      </c>
      <c r="C1693" s="16">
        <v>42598</v>
      </c>
      <c r="D1693" s="15">
        <v>102805</v>
      </c>
      <c r="E1693" s="113">
        <v>42598</v>
      </c>
      <c r="F1693" s="100">
        <v>30</v>
      </c>
      <c r="G1693" s="15" t="s">
        <v>149</v>
      </c>
      <c r="H1693" s="15" t="s">
        <v>148</v>
      </c>
      <c r="I1693" s="15" t="s">
        <v>130</v>
      </c>
      <c r="J1693" s="15" t="s">
        <v>23</v>
      </c>
      <c r="K1693" s="20">
        <v>0</v>
      </c>
      <c r="L1693" s="127">
        <v>42598</v>
      </c>
      <c r="M1693" s="127">
        <v>42598</v>
      </c>
      <c r="N1693" s="15">
        <v>30</v>
      </c>
      <c r="O1693" s="17" t="s">
        <v>50</v>
      </c>
      <c r="P1693" s="15">
        <v>12184</v>
      </c>
      <c r="Q1693" s="127">
        <v>42598</v>
      </c>
      <c r="R1693" s="17">
        <v>30</v>
      </c>
      <c r="S1693" s="15">
        <v>0</v>
      </c>
    </row>
    <row r="1694" spans="1:19" x14ac:dyDescent="0.2">
      <c r="A1694" s="25">
        <v>1688</v>
      </c>
      <c r="B1694" s="15" t="s">
        <v>2731</v>
      </c>
      <c r="C1694" s="16">
        <v>42599</v>
      </c>
      <c r="D1694" s="15">
        <v>10393</v>
      </c>
      <c r="E1694" s="113">
        <v>42598</v>
      </c>
      <c r="F1694" s="100">
        <v>15.1</v>
      </c>
      <c r="G1694" s="15" t="s">
        <v>1251</v>
      </c>
      <c r="H1694" s="15" t="s">
        <v>92</v>
      </c>
      <c r="I1694" s="15" t="s">
        <v>130</v>
      </c>
      <c r="J1694" s="15" t="s">
        <v>54</v>
      </c>
      <c r="K1694" s="20">
        <v>0</v>
      </c>
      <c r="L1694" s="127">
        <v>42598</v>
      </c>
      <c r="M1694" s="127">
        <v>42599</v>
      </c>
      <c r="N1694" s="15">
        <v>15.1</v>
      </c>
      <c r="O1694" s="17" t="s">
        <v>50</v>
      </c>
      <c r="P1694" s="15">
        <v>15133</v>
      </c>
      <c r="Q1694" s="127">
        <v>42598</v>
      </c>
      <c r="R1694" s="17">
        <v>15.1</v>
      </c>
      <c r="S1694" s="15">
        <v>0</v>
      </c>
    </row>
    <row r="1695" spans="1:19" x14ac:dyDescent="0.2">
      <c r="A1695" s="25">
        <v>1689</v>
      </c>
      <c r="B1695" s="15" t="s">
        <v>2732</v>
      </c>
      <c r="C1695" s="16">
        <v>42605</v>
      </c>
      <c r="D1695" s="15">
        <v>5007</v>
      </c>
      <c r="E1695" s="113">
        <v>42580</v>
      </c>
      <c r="F1695" s="100">
        <v>699.08</v>
      </c>
      <c r="G1695" s="15" t="s">
        <v>505</v>
      </c>
      <c r="H1695" s="15" t="s">
        <v>18</v>
      </c>
      <c r="I1695" s="15" t="s">
        <v>130</v>
      </c>
      <c r="J1695" s="15" t="s">
        <v>54</v>
      </c>
      <c r="K1695" s="20">
        <v>0</v>
      </c>
      <c r="L1695" s="127">
        <v>42604</v>
      </c>
      <c r="M1695" s="127">
        <v>42605</v>
      </c>
      <c r="N1695" s="15">
        <v>699.08</v>
      </c>
      <c r="O1695" s="17" t="s">
        <v>20</v>
      </c>
      <c r="P1695" s="15">
        <v>633</v>
      </c>
      <c r="Q1695" s="127">
        <v>42620</v>
      </c>
      <c r="R1695" s="17">
        <v>699.08</v>
      </c>
      <c r="S1695" s="15">
        <v>0</v>
      </c>
    </row>
    <row r="1696" spans="1:19" x14ac:dyDescent="0.2">
      <c r="A1696" s="25">
        <v>1690</v>
      </c>
      <c r="B1696" s="15" t="s">
        <v>2733</v>
      </c>
      <c r="C1696" s="16">
        <v>42606</v>
      </c>
      <c r="D1696" s="15">
        <v>10686</v>
      </c>
      <c r="E1696" s="113">
        <v>42605</v>
      </c>
      <c r="F1696" s="100">
        <v>6.3</v>
      </c>
      <c r="G1696" s="15" t="s">
        <v>1251</v>
      </c>
      <c r="H1696" s="15" t="s">
        <v>92</v>
      </c>
      <c r="I1696" s="15" t="s">
        <v>130</v>
      </c>
      <c r="J1696" s="15" t="s">
        <v>54</v>
      </c>
      <c r="K1696" s="20">
        <v>0</v>
      </c>
      <c r="L1696" s="127">
        <v>42605</v>
      </c>
      <c r="M1696" s="127">
        <v>42606</v>
      </c>
      <c r="N1696" s="15">
        <v>6.3</v>
      </c>
      <c r="O1696" s="17" t="s">
        <v>50</v>
      </c>
      <c r="P1696" s="15">
        <v>15553</v>
      </c>
      <c r="Q1696" s="127">
        <v>42605</v>
      </c>
      <c r="R1696" s="17">
        <v>6.3</v>
      </c>
      <c r="S1696" s="15">
        <v>0</v>
      </c>
    </row>
    <row r="1697" spans="1:19" x14ac:dyDescent="0.2">
      <c r="A1697" s="25">
        <v>1691</v>
      </c>
      <c r="B1697" s="15" t="s">
        <v>2734</v>
      </c>
      <c r="C1697" s="16">
        <v>42607</v>
      </c>
      <c r="D1697" s="15">
        <v>61</v>
      </c>
      <c r="E1697" s="113">
        <v>42607</v>
      </c>
      <c r="F1697" s="100">
        <v>860.9</v>
      </c>
      <c r="G1697" s="15" t="s">
        <v>2735</v>
      </c>
      <c r="H1697" s="15" t="s">
        <v>2736</v>
      </c>
      <c r="I1697" s="15" t="s">
        <v>130</v>
      </c>
      <c r="J1697" s="15" t="s">
        <v>1327</v>
      </c>
      <c r="K1697" s="20">
        <v>15</v>
      </c>
      <c r="L1697" s="127">
        <v>42622</v>
      </c>
      <c r="M1697" s="127">
        <v>42608</v>
      </c>
      <c r="N1697" s="15">
        <v>860.9</v>
      </c>
      <c r="O1697" s="17" t="s">
        <v>20</v>
      </c>
      <c r="P1697" s="15">
        <v>624</v>
      </c>
      <c r="Q1697" s="127">
        <v>42612</v>
      </c>
      <c r="R1697" s="17">
        <v>860.9</v>
      </c>
      <c r="S1697" s="15">
        <v>0</v>
      </c>
    </row>
    <row r="1698" spans="1:19" x14ac:dyDescent="0.2">
      <c r="A1698" s="25">
        <v>1692</v>
      </c>
      <c r="B1698" s="15" t="s">
        <v>2737</v>
      </c>
      <c r="C1698" s="16">
        <v>42613</v>
      </c>
      <c r="D1698" s="15">
        <v>6.3</v>
      </c>
      <c r="E1698" s="113">
        <v>42612</v>
      </c>
      <c r="F1698" s="100">
        <v>6.3</v>
      </c>
      <c r="G1698" s="15" t="s">
        <v>1251</v>
      </c>
      <c r="H1698" s="15" t="s">
        <v>92</v>
      </c>
      <c r="I1698" s="15" t="s">
        <v>130</v>
      </c>
      <c r="J1698" s="15" t="s">
        <v>21</v>
      </c>
      <c r="K1698" s="20">
        <v>0</v>
      </c>
      <c r="L1698" s="127">
        <v>42612</v>
      </c>
      <c r="M1698" s="127">
        <v>42613</v>
      </c>
      <c r="N1698" s="15">
        <v>6.3</v>
      </c>
      <c r="O1698" s="17" t="s">
        <v>50</v>
      </c>
      <c r="P1698" s="15">
        <v>15879</v>
      </c>
      <c r="Q1698" s="127">
        <v>42612</v>
      </c>
      <c r="R1698" s="17">
        <v>6.3</v>
      </c>
      <c r="S1698" s="15">
        <v>0</v>
      </c>
    </row>
    <row r="1699" spans="1:19" x14ac:dyDescent="0.2">
      <c r="A1699" s="25">
        <v>1693</v>
      </c>
      <c r="B1699" s="15" t="s">
        <v>2738</v>
      </c>
      <c r="C1699" s="16">
        <v>42615</v>
      </c>
      <c r="D1699" s="15">
        <v>2769488</v>
      </c>
      <c r="E1699" s="113">
        <v>42611</v>
      </c>
      <c r="F1699" s="100">
        <v>334.8</v>
      </c>
      <c r="G1699" s="15" t="s">
        <v>120</v>
      </c>
      <c r="H1699" s="15" t="s">
        <v>128</v>
      </c>
      <c r="I1699" s="15" t="s">
        <v>130</v>
      </c>
      <c r="J1699" s="15" t="s">
        <v>21</v>
      </c>
      <c r="K1699" s="20">
        <v>15</v>
      </c>
      <c r="L1699" s="127">
        <v>42626</v>
      </c>
      <c r="M1699" s="127">
        <v>42618</v>
      </c>
      <c r="N1699" s="15">
        <v>334.8</v>
      </c>
      <c r="O1699" s="17" t="s">
        <v>20</v>
      </c>
      <c r="P1699" s="15">
        <v>635</v>
      </c>
      <c r="Q1699" s="127">
        <v>42626</v>
      </c>
      <c r="R1699" s="17">
        <v>334.8</v>
      </c>
      <c r="S1699" s="15">
        <v>0</v>
      </c>
    </row>
    <row r="1700" spans="1:19" x14ac:dyDescent="0.2">
      <c r="A1700" s="25">
        <v>1694</v>
      </c>
      <c r="B1700" s="15" t="s">
        <v>2739</v>
      </c>
      <c r="C1700" s="16">
        <v>42615</v>
      </c>
      <c r="D1700" s="15">
        <v>24103.21</v>
      </c>
      <c r="E1700" s="113">
        <v>42600</v>
      </c>
      <c r="F1700" s="100">
        <v>24103.21</v>
      </c>
      <c r="G1700" s="15" t="s">
        <v>43</v>
      </c>
      <c r="H1700" s="15" t="s">
        <v>393</v>
      </c>
      <c r="I1700" s="15" t="s">
        <v>130</v>
      </c>
      <c r="J1700" s="15" t="s">
        <v>21</v>
      </c>
      <c r="K1700" s="20">
        <v>30</v>
      </c>
      <c r="L1700" s="126">
        <v>42648</v>
      </c>
      <c r="M1700" s="127">
        <v>42618</v>
      </c>
      <c r="N1700" s="15">
        <v>24103.21</v>
      </c>
      <c r="O1700" s="39" t="s">
        <v>3765</v>
      </c>
      <c r="P1700" s="40">
        <v>3748749</v>
      </c>
      <c r="Q1700" s="126">
        <v>42648</v>
      </c>
      <c r="R1700" s="39">
        <v>24103.21</v>
      </c>
      <c r="S1700" s="38">
        <v>0</v>
      </c>
    </row>
    <row r="1701" spans="1:19" x14ac:dyDescent="0.2">
      <c r="A1701" s="25">
        <v>1695</v>
      </c>
      <c r="B1701" s="15" t="s">
        <v>2740</v>
      </c>
      <c r="C1701" s="16">
        <v>42614</v>
      </c>
      <c r="D1701" s="15">
        <v>22511</v>
      </c>
      <c r="E1701" s="113">
        <v>42614</v>
      </c>
      <c r="F1701" s="100">
        <v>174</v>
      </c>
      <c r="G1701" s="15" t="s">
        <v>505</v>
      </c>
      <c r="H1701" s="15" t="s">
        <v>383</v>
      </c>
      <c r="I1701" s="15" t="s">
        <v>130</v>
      </c>
      <c r="J1701" s="15" t="s">
        <v>1327</v>
      </c>
      <c r="K1701" s="20">
        <v>0</v>
      </c>
      <c r="L1701" s="127">
        <v>42614</v>
      </c>
      <c r="M1701" s="127">
        <v>42615</v>
      </c>
      <c r="N1701" s="15">
        <v>174</v>
      </c>
      <c r="O1701" s="17" t="s">
        <v>50</v>
      </c>
      <c r="P1701" s="15">
        <v>101324</v>
      </c>
      <c r="Q1701" s="127">
        <v>42614</v>
      </c>
      <c r="R1701" s="17">
        <v>174</v>
      </c>
      <c r="S1701" s="15">
        <v>0</v>
      </c>
    </row>
    <row r="1702" spans="1:19" x14ac:dyDescent="0.2">
      <c r="A1702" s="25">
        <v>1696</v>
      </c>
      <c r="B1702" s="15" t="s">
        <v>2741</v>
      </c>
      <c r="C1702" s="16">
        <v>42619</v>
      </c>
      <c r="D1702" s="15">
        <v>1325</v>
      </c>
      <c r="E1702" s="113">
        <v>42614</v>
      </c>
      <c r="F1702" s="100">
        <v>110</v>
      </c>
      <c r="G1702" s="15" t="s">
        <v>2742</v>
      </c>
      <c r="H1702" s="15" t="s">
        <v>2743</v>
      </c>
      <c r="I1702" s="15" t="s">
        <v>130</v>
      </c>
      <c r="J1702" s="15" t="s">
        <v>21</v>
      </c>
      <c r="K1702" s="20">
        <v>0</v>
      </c>
      <c r="L1702" s="127">
        <v>42614</v>
      </c>
      <c r="M1702" s="127">
        <v>42620</v>
      </c>
      <c r="N1702" s="15">
        <v>110</v>
      </c>
      <c r="O1702" s="17" t="s">
        <v>2744</v>
      </c>
      <c r="P1702" s="15">
        <v>1757</v>
      </c>
      <c r="Q1702" s="127">
        <v>42614</v>
      </c>
      <c r="R1702" s="17">
        <v>110</v>
      </c>
      <c r="S1702" s="15">
        <v>0</v>
      </c>
    </row>
    <row r="1703" spans="1:19" x14ac:dyDescent="0.2">
      <c r="A1703" s="25">
        <v>1697</v>
      </c>
      <c r="B1703" s="15" t="s">
        <v>2745</v>
      </c>
      <c r="C1703" s="16">
        <v>42628</v>
      </c>
      <c r="D1703" s="15">
        <v>11618</v>
      </c>
      <c r="E1703" s="113">
        <v>42627</v>
      </c>
      <c r="F1703" s="100">
        <v>18.899999999999999</v>
      </c>
      <c r="G1703" s="15" t="s">
        <v>1251</v>
      </c>
      <c r="H1703" s="15" t="s">
        <v>92</v>
      </c>
      <c r="I1703" s="15" t="s">
        <v>130</v>
      </c>
      <c r="J1703" s="15" t="s">
        <v>21</v>
      </c>
      <c r="K1703" s="20">
        <v>0</v>
      </c>
      <c r="L1703" s="127">
        <v>42627</v>
      </c>
      <c r="M1703" s="127">
        <v>42628</v>
      </c>
      <c r="N1703" s="15">
        <v>18.899999999999999</v>
      </c>
      <c r="O1703" s="17" t="s">
        <v>50</v>
      </c>
      <c r="P1703" s="15">
        <v>16912</v>
      </c>
      <c r="Q1703" s="127">
        <v>42627</v>
      </c>
      <c r="R1703" s="17">
        <v>18.899999999999999</v>
      </c>
      <c r="S1703" s="15">
        <v>0</v>
      </c>
    </row>
    <row r="1704" spans="1:19" x14ac:dyDescent="0.2">
      <c r="A1704" s="25">
        <v>1698</v>
      </c>
      <c r="B1704" s="15" t="s">
        <v>2746</v>
      </c>
      <c r="C1704" s="16">
        <v>42632</v>
      </c>
      <c r="D1704" s="15">
        <v>34732250</v>
      </c>
      <c r="E1704" s="113">
        <v>42629</v>
      </c>
      <c r="F1704" s="100">
        <v>83.16</v>
      </c>
      <c r="G1704" s="15" t="s">
        <v>192</v>
      </c>
      <c r="H1704" s="15" t="s">
        <v>44</v>
      </c>
      <c r="I1704" s="15" t="s">
        <v>130</v>
      </c>
      <c r="J1704" s="15" t="s">
        <v>1327</v>
      </c>
      <c r="K1704" s="20">
        <v>0</v>
      </c>
      <c r="L1704" s="127">
        <v>42629</v>
      </c>
      <c r="M1704" s="127">
        <v>42629</v>
      </c>
      <c r="N1704" s="15">
        <v>83.16</v>
      </c>
      <c r="O1704" s="17" t="s">
        <v>50</v>
      </c>
      <c r="P1704" s="15">
        <v>34732250</v>
      </c>
      <c r="Q1704" s="127">
        <v>42629</v>
      </c>
      <c r="R1704" s="17">
        <v>83.16</v>
      </c>
      <c r="S1704" s="15">
        <v>0</v>
      </c>
    </row>
    <row r="1705" spans="1:19" x14ac:dyDescent="0.2">
      <c r="A1705" s="25">
        <v>1699</v>
      </c>
      <c r="B1705" s="15" t="s">
        <v>2747</v>
      </c>
      <c r="C1705" s="16">
        <v>42632</v>
      </c>
      <c r="D1705" s="15">
        <v>12506</v>
      </c>
      <c r="E1705" s="113">
        <v>42632</v>
      </c>
      <c r="F1705" s="100">
        <v>192.46</v>
      </c>
      <c r="G1705" s="15" t="s">
        <v>2748</v>
      </c>
      <c r="H1705" s="15" t="s">
        <v>2749</v>
      </c>
      <c r="I1705" s="15" t="s">
        <v>130</v>
      </c>
      <c r="J1705" s="15" t="s">
        <v>21</v>
      </c>
      <c r="K1705" s="20">
        <v>30</v>
      </c>
      <c r="L1705" s="126">
        <v>42648</v>
      </c>
      <c r="M1705" s="127">
        <v>42632</v>
      </c>
      <c r="N1705" s="15">
        <v>192.46</v>
      </c>
      <c r="O1705" s="39" t="s">
        <v>3765</v>
      </c>
      <c r="P1705" s="40">
        <v>3748749</v>
      </c>
      <c r="Q1705" s="126">
        <v>42648</v>
      </c>
      <c r="R1705" s="39">
        <v>192.46</v>
      </c>
      <c r="S1705" s="38">
        <f>Q1705-L1705</f>
        <v>0</v>
      </c>
    </row>
    <row r="1706" spans="1:19" x14ac:dyDescent="0.2">
      <c r="A1706" s="25">
        <v>1700</v>
      </c>
      <c r="B1706" s="15" t="s">
        <v>2750</v>
      </c>
      <c r="C1706" s="16">
        <v>42633</v>
      </c>
      <c r="D1706" s="15">
        <v>86641</v>
      </c>
      <c r="E1706" s="113">
        <v>42634</v>
      </c>
      <c r="F1706" s="100">
        <v>856.44</v>
      </c>
      <c r="G1706" s="15" t="s">
        <v>1223</v>
      </c>
      <c r="H1706" s="15" t="s">
        <v>2751</v>
      </c>
      <c r="I1706" s="15" t="s">
        <v>130</v>
      </c>
      <c r="J1706" s="28" t="s">
        <v>135</v>
      </c>
      <c r="K1706" s="20">
        <v>0</v>
      </c>
      <c r="L1706" s="127">
        <v>42611</v>
      </c>
      <c r="M1706" s="127">
        <v>42634</v>
      </c>
      <c r="N1706" s="15">
        <v>856.44</v>
      </c>
      <c r="O1706" s="17" t="s">
        <v>27</v>
      </c>
      <c r="P1706" s="15">
        <v>623</v>
      </c>
      <c r="Q1706" s="127">
        <v>42607</v>
      </c>
      <c r="R1706" s="17">
        <v>856.44</v>
      </c>
      <c r="S1706" s="15">
        <v>0</v>
      </c>
    </row>
    <row r="1707" spans="1:19" x14ac:dyDescent="0.2">
      <c r="A1707" s="25">
        <v>1701</v>
      </c>
      <c r="B1707" s="15" t="s">
        <v>2752</v>
      </c>
      <c r="C1707" s="16">
        <v>42628</v>
      </c>
      <c r="D1707" s="15">
        <v>42</v>
      </c>
      <c r="E1707" s="113">
        <v>42618</v>
      </c>
      <c r="F1707" s="100">
        <v>656.76</v>
      </c>
      <c r="G1707" s="15" t="s">
        <v>2753</v>
      </c>
      <c r="H1707" s="15" t="s">
        <v>2754</v>
      </c>
      <c r="I1707" s="15" t="s">
        <v>130</v>
      </c>
      <c r="J1707" s="15" t="s">
        <v>21</v>
      </c>
      <c r="K1707" s="20">
        <v>0</v>
      </c>
      <c r="L1707" s="127">
        <v>42618</v>
      </c>
      <c r="M1707" s="127">
        <v>42632</v>
      </c>
      <c r="N1707" s="15">
        <v>656.76</v>
      </c>
      <c r="O1707" s="17" t="s">
        <v>20</v>
      </c>
      <c r="P1707" s="15">
        <v>619</v>
      </c>
      <c r="Q1707" s="127">
        <v>42606</v>
      </c>
      <c r="R1707" s="17">
        <v>656.76</v>
      </c>
      <c r="S1707" s="15">
        <v>0</v>
      </c>
    </row>
    <row r="1708" spans="1:19" x14ac:dyDescent="0.2">
      <c r="A1708" s="25">
        <v>1702</v>
      </c>
      <c r="B1708" s="15" t="s">
        <v>2755</v>
      </c>
      <c r="C1708" s="16">
        <v>42632</v>
      </c>
      <c r="D1708" s="15">
        <v>2807734</v>
      </c>
      <c r="E1708" s="113">
        <v>42627</v>
      </c>
      <c r="F1708" s="100">
        <v>8549.57</v>
      </c>
      <c r="G1708" s="15" t="s">
        <v>120</v>
      </c>
      <c r="H1708" s="15" t="s">
        <v>466</v>
      </c>
      <c r="I1708" s="15" t="s">
        <v>130</v>
      </c>
      <c r="J1708" s="15" t="s">
        <v>21</v>
      </c>
      <c r="K1708" s="20">
        <v>15</v>
      </c>
      <c r="L1708" s="127">
        <v>42642</v>
      </c>
      <c r="M1708" s="127">
        <v>42632</v>
      </c>
      <c r="N1708" s="15">
        <v>8549.57</v>
      </c>
      <c r="O1708" s="17" t="s">
        <v>20</v>
      </c>
      <c r="P1708" s="22">
        <v>1441</v>
      </c>
      <c r="Q1708" s="127">
        <v>42643</v>
      </c>
      <c r="R1708" s="17">
        <v>8549.57</v>
      </c>
      <c r="S1708" s="15">
        <v>0</v>
      </c>
    </row>
    <row r="1709" spans="1:19" x14ac:dyDescent="0.2">
      <c r="A1709" s="25">
        <v>1703</v>
      </c>
      <c r="B1709" s="15" t="s">
        <v>2756</v>
      </c>
      <c r="C1709" s="16">
        <v>42633</v>
      </c>
      <c r="D1709" s="15">
        <v>11536</v>
      </c>
      <c r="E1709" s="113">
        <v>42613</v>
      </c>
      <c r="F1709" s="100">
        <v>704.67</v>
      </c>
      <c r="G1709" s="15" t="s">
        <v>505</v>
      </c>
      <c r="H1709" s="15" t="s">
        <v>450</v>
      </c>
      <c r="I1709" s="15" t="s">
        <v>130</v>
      </c>
      <c r="J1709" s="15" t="s">
        <v>21</v>
      </c>
      <c r="K1709" s="20">
        <v>15</v>
      </c>
      <c r="L1709" s="127">
        <v>42628</v>
      </c>
      <c r="M1709" s="127">
        <v>42634</v>
      </c>
      <c r="N1709" s="15">
        <v>704.67</v>
      </c>
      <c r="O1709" s="17" t="s">
        <v>20</v>
      </c>
      <c r="P1709" s="15">
        <v>1442</v>
      </c>
      <c r="Q1709" s="127">
        <v>42643</v>
      </c>
      <c r="R1709" s="17">
        <v>704.67</v>
      </c>
      <c r="S1709" s="15">
        <v>0</v>
      </c>
    </row>
    <row r="1710" spans="1:19" x14ac:dyDescent="0.2">
      <c r="A1710" s="25">
        <v>1704</v>
      </c>
      <c r="B1710" s="15" t="s">
        <v>2757</v>
      </c>
      <c r="C1710" s="16">
        <v>42640</v>
      </c>
      <c r="D1710" s="15">
        <v>23789</v>
      </c>
      <c r="E1710" s="113">
        <v>42632</v>
      </c>
      <c r="F1710" s="100">
        <v>24034.38</v>
      </c>
      <c r="G1710" s="15" t="s">
        <v>2758</v>
      </c>
      <c r="H1710" s="15" t="s">
        <v>1737</v>
      </c>
      <c r="I1710" s="15" t="s">
        <v>130</v>
      </c>
      <c r="J1710" s="15" t="s">
        <v>21</v>
      </c>
      <c r="K1710" s="20">
        <v>30</v>
      </c>
      <c r="L1710" s="126">
        <v>42671</v>
      </c>
      <c r="M1710" s="127">
        <v>42641</v>
      </c>
      <c r="N1710" s="40">
        <v>24034.38</v>
      </c>
      <c r="O1710" s="39" t="s">
        <v>3765</v>
      </c>
      <c r="P1710" s="40">
        <v>3440306</v>
      </c>
      <c r="Q1710" s="126">
        <v>42671</v>
      </c>
      <c r="R1710" s="39">
        <v>24034.38</v>
      </c>
      <c r="S1710" s="38">
        <f>Q1710-L1710</f>
        <v>0</v>
      </c>
    </row>
    <row r="1711" spans="1:19" x14ac:dyDescent="0.2">
      <c r="A1711" s="25">
        <v>1705</v>
      </c>
      <c r="B1711" s="15" t="s">
        <v>2759</v>
      </c>
      <c r="C1711" s="16">
        <v>42640</v>
      </c>
      <c r="D1711" s="15">
        <v>23785</v>
      </c>
      <c r="E1711" s="113">
        <v>42632</v>
      </c>
      <c r="F1711" s="100">
        <v>6660.46</v>
      </c>
      <c r="G1711" s="15" t="s">
        <v>43</v>
      </c>
      <c r="H1711" s="15" t="s">
        <v>2760</v>
      </c>
      <c r="I1711" s="15" t="s">
        <v>130</v>
      </c>
      <c r="J1711" s="15" t="s">
        <v>21</v>
      </c>
      <c r="K1711" s="20">
        <v>30</v>
      </c>
      <c r="L1711" s="126">
        <v>42671</v>
      </c>
      <c r="M1711" s="127">
        <v>42632</v>
      </c>
      <c r="N1711" s="40">
        <v>6660.46</v>
      </c>
      <c r="O1711" s="39" t="s">
        <v>3765</v>
      </c>
      <c r="P1711" s="40">
        <v>3440306</v>
      </c>
      <c r="Q1711" s="126">
        <v>42671</v>
      </c>
      <c r="R1711" s="39">
        <v>6660.46</v>
      </c>
      <c r="S1711" s="38">
        <f>Q1711-L1711</f>
        <v>0</v>
      </c>
    </row>
    <row r="1712" spans="1:19" x14ac:dyDescent="0.2">
      <c r="A1712" s="25">
        <v>1706</v>
      </c>
      <c r="B1712" s="15" t="s">
        <v>2761</v>
      </c>
      <c r="C1712" s="16">
        <v>42641</v>
      </c>
      <c r="D1712" s="15">
        <v>23807</v>
      </c>
      <c r="E1712" s="113">
        <v>42634</v>
      </c>
      <c r="F1712" s="100">
        <v>738.07</v>
      </c>
      <c r="G1712" s="15" t="s">
        <v>43</v>
      </c>
      <c r="H1712" s="15" t="s">
        <v>2762</v>
      </c>
      <c r="I1712" s="15" t="s">
        <v>130</v>
      </c>
      <c r="J1712" s="15" t="s">
        <v>21</v>
      </c>
      <c r="K1712" s="20">
        <v>15</v>
      </c>
      <c r="L1712" s="126">
        <v>42671</v>
      </c>
      <c r="M1712" s="127">
        <v>42641</v>
      </c>
      <c r="N1712" s="40">
        <v>738.07</v>
      </c>
      <c r="O1712" s="39" t="s">
        <v>3765</v>
      </c>
      <c r="P1712" s="40">
        <v>3440306</v>
      </c>
      <c r="Q1712" s="126">
        <v>42671</v>
      </c>
      <c r="R1712" s="39">
        <v>738.07</v>
      </c>
      <c r="S1712" s="38">
        <f>Q1712-L1712</f>
        <v>0</v>
      </c>
    </row>
    <row r="1713" spans="1:19" x14ac:dyDescent="0.2">
      <c r="A1713" s="25">
        <v>1707</v>
      </c>
      <c r="B1713" s="15" t="s">
        <v>2763</v>
      </c>
      <c r="C1713" s="16">
        <v>42643</v>
      </c>
      <c r="D1713" s="15">
        <v>2808530</v>
      </c>
      <c r="E1713" s="113">
        <v>42636</v>
      </c>
      <c r="F1713" s="100">
        <v>334.8</v>
      </c>
      <c r="G1713" s="15" t="s">
        <v>120</v>
      </c>
      <c r="H1713" s="15" t="s">
        <v>466</v>
      </c>
      <c r="I1713" s="15" t="s">
        <v>130</v>
      </c>
      <c r="J1713" s="15" t="s">
        <v>21</v>
      </c>
      <c r="K1713" s="20">
        <v>15</v>
      </c>
      <c r="L1713" s="127">
        <v>42651</v>
      </c>
      <c r="M1713" s="127">
        <v>42643</v>
      </c>
      <c r="N1713" s="15">
        <v>334.8</v>
      </c>
      <c r="O1713" s="17" t="s">
        <v>20</v>
      </c>
      <c r="P1713" s="15">
        <v>709</v>
      </c>
      <c r="Q1713" s="127">
        <v>42650</v>
      </c>
      <c r="R1713" s="17">
        <v>334.8</v>
      </c>
      <c r="S1713" s="15">
        <v>-1</v>
      </c>
    </row>
    <row r="1714" spans="1:19" x14ac:dyDescent="0.2">
      <c r="A1714" s="25">
        <v>1708</v>
      </c>
      <c r="B1714" s="15" t="s">
        <v>2764</v>
      </c>
      <c r="C1714" s="16">
        <v>42648</v>
      </c>
      <c r="D1714" s="15">
        <v>14518</v>
      </c>
      <c r="E1714" s="113">
        <v>42643</v>
      </c>
      <c r="F1714" s="100">
        <v>4768.45</v>
      </c>
      <c r="G1714" s="15" t="s">
        <v>2765</v>
      </c>
      <c r="H1714" s="15" t="s">
        <v>2766</v>
      </c>
      <c r="I1714" s="15" t="s">
        <v>130</v>
      </c>
      <c r="J1714" s="15" t="s">
        <v>21</v>
      </c>
      <c r="K1714" s="20">
        <v>30</v>
      </c>
      <c r="L1714" s="127">
        <v>42673</v>
      </c>
      <c r="M1714" s="127">
        <v>42648</v>
      </c>
      <c r="N1714" s="15">
        <v>4768.45</v>
      </c>
      <c r="O1714" s="39" t="s">
        <v>3765</v>
      </c>
      <c r="P1714" s="40">
        <v>3440306</v>
      </c>
      <c r="Q1714" s="126">
        <v>42671</v>
      </c>
      <c r="R1714" s="39">
        <v>4768.45</v>
      </c>
      <c r="S1714" s="38">
        <f>Q1714-L1714</f>
        <v>-2</v>
      </c>
    </row>
    <row r="1715" spans="1:19" x14ac:dyDescent="0.2">
      <c r="A1715" s="25">
        <v>1709</v>
      </c>
      <c r="B1715" s="15" t="s">
        <v>2767</v>
      </c>
      <c r="C1715" s="16">
        <v>42648</v>
      </c>
      <c r="D1715" s="15">
        <v>3309434738</v>
      </c>
      <c r="E1715" s="113">
        <v>42643</v>
      </c>
      <c r="F1715" s="100">
        <v>3450.66</v>
      </c>
      <c r="G1715" s="15" t="s">
        <v>357</v>
      </c>
      <c r="H1715" s="15" t="s">
        <v>26</v>
      </c>
      <c r="I1715" s="15" t="s">
        <v>130</v>
      </c>
      <c r="J1715" s="18" t="s">
        <v>21</v>
      </c>
      <c r="K1715" s="20">
        <v>10</v>
      </c>
      <c r="L1715" s="127">
        <v>42649</v>
      </c>
      <c r="M1715" s="127">
        <v>42648</v>
      </c>
      <c r="N1715" s="15">
        <v>3450.66</v>
      </c>
      <c r="O1715" s="17" t="s">
        <v>20</v>
      </c>
      <c r="P1715" s="15">
        <v>1450</v>
      </c>
      <c r="Q1715" s="127">
        <v>42649</v>
      </c>
      <c r="R1715" s="17">
        <v>3450.66</v>
      </c>
      <c r="S1715" s="15">
        <v>0</v>
      </c>
    </row>
    <row r="1716" spans="1:19" x14ac:dyDescent="0.2">
      <c r="A1716" s="25">
        <v>1710</v>
      </c>
      <c r="B1716" s="15" t="s">
        <v>2768</v>
      </c>
      <c r="C1716" s="16">
        <v>42648</v>
      </c>
      <c r="D1716" s="15">
        <v>3309434739</v>
      </c>
      <c r="E1716" s="113">
        <v>42644</v>
      </c>
      <c r="F1716" s="100">
        <v>14446.16</v>
      </c>
      <c r="G1716" s="15" t="s">
        <v>357</v>
      </c>
      <c r="H1716" s="15" t="s">
        <v>26</v>
      </c>
      <c r="I1716" s="15" t="s">
        <v>130</v>
      </c>
      <c r="J1716" s="15" t="s">
        <v>21</v>
      </c>
      <c r="K1716" s="20">
        <v>10</v>
      </c>
      <c r="L1716" s="127">
        <v>42649</v>
      </c>
      <c r="M1716" s="127">
        <v>42648</v>
      </c>
      <c r="N1716" s="15">
        <v>14446.16</v>
      </c>
      <c r="O1716" s="17" t="s">
        <v>20</v>
      </c>
      <c r="P1716" s="15">
        <v>1450</v>
      </c>
      <c r="Q1716" s="127">
        <v>42649</v>
      </c>
      <c r="R1716" s="17">
        <v>14446.16</v>
      </c>
      <c r="S1716" s="15">
        <v>0</v>
      </c>
    </row>
    <row r="1717" spans="1:19" x14ac:dyDescent="0.2">
      <c r="A1717" s="25">
        <v>1711</v>
      </c>
      <c r="B1717" s="15" t="s">
        <v>2769</v>
      </c>
      <c r="C1717" s="16">
        <v>42655</v>
      </c>
      <c r="D1717" s="15">
        <v>1601</v>
      </c>
      <c r="E1717" s="113">
        <v>42643</v>
      </c>
      <c r="F1717" s="100">
        <v>21327.91</v>
      </c>
      <c r="G1717" s="15" t="s">
        <v>1045</v>
      </c>
      <c r="H1717" s="15" t="s">
        <v>450</v>
      </c>
      <c r="I1717" s="15" t="s">
        <v>130</v>
      </c>
      <c r="J1717" s="15" t="s">
        <v>21</v>
      </c>
      <c r="K1717" s="20">
        <v>60</v>
      </c>
      <c r="L1717" s="126" t="s">
        <v>3037</v>
      </c>
      <c r="M1717" s="127">
        <v>42655</v>
      </c>
      <c r="N1717" s="15">
        <v>21327.91</v>
      </c>
      <c r="O1717" s="39" t="s">
        <v>3766</v>
      </c>
      <c r="P1717" s="40">
        <v>3440313</v>
      </c>
      <c r="Q1717" s="126" t="s">
        <v>3037</v>
      </c>
      <c r="R1717" s="39">
        <v>21327.91</v>
      </c>
      <c r="S1717" s="15">
        <v>0</v>
      </c>
    </row>
    <row r="1718" spans="1:19" x14ac:dyDescent="0.2">
      <c r="A1718" s="25">
        <v>1712</v>
      </c>
      <c r="B1718" s="15" t="s">
        <v>2770</v>
      </c>
      <c r="C1718" s="16">
        <v>42657</v>
      </c>
      <c r="D1718" s="15">
        <v>1728</v>
      </c>
      <c r="E1718" s="113">
        <v>42606</v>
      </c>
      <c r="F1718" s="100">
        <v>1728</v>
      </c>
      <c r="G1718" s="15" t="s">
        <v>2771</v>
      </c>
      <c r="H1718" s="15" t="s">
        <v>658</v>
      </c>
      <c r="I1718" s="15" t="s">
        <v>130</v>
      </c>
      <c r="J1718" s="15" t="s">
        <v>21</v>
      </c>
      <c r="K1718" s="20">
        <v>0</v>
      </c>
      <c r="L1718" s="127">
        <v>42606</v>
      </c>
      <c r="M1718" s="127">
        <v>42657</v>
      </c>
      <c r="N1718" s="15">
        <v>1728</v>
      </c>
      <c r="O1718" s="17" t="s">
        <v>20</v>
      </c>
      <c r="P1718" s="15">
        <v>621</v>
      </c>
      <c r="Q1718" s="127">
        <v>42606</v>
      </c>
      <c r="R1718" s="17">
        <v>1728</v>
      </c>
      <c r="S1718" s="15">
        <v>0</v>
      </c>
    </row>
    <row r="1719" spans="1:19" x14ac:dyDescent="0.2">
      <c r="A1719" s="25">
        <v>1713</v>
      </c>
      <c r="B1719" s="15" t="s">
        <v>2772</v>
      </c>
      <c r="C1719" s="16">
        <v>42660</v>
      </c>
      <c r="D1719" s="15">
        <v>2845544</v>
      </c>
      <c r="E1719" s="113">
        <v>42671</v>
      </c>
      <c r="F1719" s="100">
        <v>8517.02</v>
      </c>
      <c r="G1719" s="15" t="s">
        <v>120</v>
      </c>
      <c r="H1719" s="15" t="s">
        <v>466</v>
      </c>
      <c r="I1719" s="15" t="s">
        <v>130</v>
      </c>
      <c r="J1719" s="15" t="s">
        <v>21</v>
      </c>
      <c r="K1719" s="20">
        <v>15</v>
      </c>
      <c r="L1719" s="127">
        <v>42668</v>
      </c>
      <c r="M1719" s="127">
        <v>42661</v>
      </c>
      <c r="N1719" s="15">
        <v>8517.02</v>
      </c>
      <c r="O1719" s="17" t="s">
        <v>20</v>
      </c>
      <c r="P1719" s="15">
        <v>1486</v>
      </c>
      <c r="Q1719" s="127">
        <v>42668</v>
      </c>
      <c r="R1719" s="17">
        <v>8517.02</v>
      </c>
      <c r="S1719" s="15">
        <v>0</v>
      </c>
    </row>
    <row r="1720" spans="1:19" x14ac:dyDescent="0.2">
      <c r="A1720" s="25">
        <v>1714</v>
      </c>
      <c r="B1720" s="15" t="s">
        <v>2773</v>
      </c>
      <c r="C1720" s="16">
        <v>42660</v>
      </c>
      <c r="D1720" s="15">
        <v>17977</v>
      </c>
      <c r="E1720" s="113">
        <v>42643</v>
      </c>
      <c r="F1720" s="100">
        <v>699.08</v>
      </c>
      <c r="G1720" s="15" t="s">
        <v>505</v>
      </c>
      <c r="H1720" s="15" t="s">
        <v>18</v>
      </c>
      <c r="I1720" s="15" t="s">
        <v>130</v>
      </c>
      <c r="J1720" s="15" t="s">
        <v>21</v>
      </c>
      <c r="K1720" s="20">
        <v>15</v>
      </c>
      <c r="L1720" s="127">
        <v>42668</v>
      </c>
      <c r="M1720" s="127">
        <v>42661</v>
      </c>
      <c r="N1720" s="15">
        <v>699.08</v>
      </c>
      <c r="O1720" s="17" t="s">
        <v>20</v>
      </c>
      <c r="P1720" s="15">
        <v>1487</v>
      </c>
      <c r="Q1720" s="127">
        <v>42668</v>
      </c>
      <c r="R1720" s="62">
        <v>699.08</v>
      </c>
      <c r="S1720" s="15">
        <v>0</v>
      </c>
    </row>
    <row r="1721" spans="1:19" x14ac:dyDescent="0.2">
      <c r="A1721" s="25">
        <v>1715</v>
      </c>
      <c r="B1721" s="15" t="s">
        <v>2774</v>
      </c>
      <c r="C1721" s="16">
        <v>42661</v>
      </c>
      <c r="D1721" s="15">
        <v>102686</v>
      </c>
      <c r="E1721" s="113">
        <v>42656</v>
      </c>
      <c r="F1721" s="100">
        <v>7660.73</v>
      </c>
      <c r="G1721" s="15" t="s">
        <v>2775</v>
      </c>
      <c r="H1721" s="15" t="s">
        <v>2776</v>
      </c>
      <c r="I1721" s="15" t="s">
        <v>130</v>
      </c>
      <c r="J1721" s="15" t="s">
        <v>21</v>
      </c>
      <c r="K1721" s="20">
        <v>30</v>
      </c>
      <c r="L1721" s="127">
        <v>42686</v>
      </c>
      <c r="M1721" s="127">
        <v>42661</v>
      </c>
      <c r="N1721" s="15">
        <v>7660.73</v>
      </c>
      <c r="O1721" s="39" t="s">
        <v>3765</v>
      </c>
      <c r="P1721" s="40">
        <v>3440312</v>
      </c>
      <c r="Q1721" s="126">
        <v>42686</v>
      </c>
      <c r="R1721" s="39">
        <v>7660.73</v>
      </c>
      <c r="S1721" s="38">
        <f>Q1721-L1721</f>
        <v>0</v>
      </c>
    </row>
    <row r="1722" spans="1:19" x14ac:dyDescent="0.2">
      <c r="A1722" s="25">
        <v>1716</v>
      </c>
      <c r="B1722" s="15" t="s">
        <v>2777</v>
      </c>
      <c r="C1722" s="16">
        <v>42667</v>
      </c>
      <c r="D1722" s="15">
        <v>13603</v>
      </c>
      <c r="E1722" s="113">
        <v>42664</v>
      </c>
      <c r="F1722" s="100">
        <v>15.1</v>
      </c>
      <c r="G1722" s="15" t="s">
        <v>101</v>
      </c>
      <c r="H1722" s="15" t="s">
        <v>92</v>
      </c>
      <c r="I1722" s="15" t="s">
        <v>130</v>
      </c>
      <c r="J1722" s="15" t="s">
        <v>21</v>
      </c>
      <c r="K1722" s="20">
        <v>0</v>
      </c>
      <c r="L1722" s="127">
        <v>42664</v>
      </c>
      <c r="M1722" s="127">
        <v>42667</v>
      </c>
      <c r="N1722" s="15">
        <v>15.1</v>
      </c>
      <c r="O1722" s="17" t="s">
        <v>50</v>
      </c>
      <c r="P1722" s="15">
        <v>19663</v>
      </c>
      <c r="Q1722" s="127">
        <v>42664</v>
      </c>
      <c r="R1722" s="17">
        <v>15.1</v>
      </c>
      <c r="S1722" s="15">
        <v>0</v>
      </c>
    </row>
    <row r="1723" spans="1:19" x14ac:dyDescent="0.2">
      <c r="A1723" s="25">
        <v>1717</v>
      </c>
      <c r="B1723" s="15" t="s">
        <v>2778</v>
      </c>
      <c r="C1723" s="16">
        <v>42668</v>
      </c>
      <c r="D1723" s="15">
        <v>5870</v>
      </c>
      <c r="E1723" s="113">
        <v>42668</v>
      </c>
      <c r="F1723" s="100">
        <v>67.2</v>
      </c>
      <c r="G1723" s="15" t="s">
        <v>2779</v>
      </c>
      <c r="H1723" s="15" t="s">
        <v>2780</v>
      </c>
      <c r="I1723" s="15" t="s">
        <v>130</v>
      </c>
      <c r="J1723" s="15" t="s">
        <v>1327</v>
      </c>
      <c r="K1723" s="20">
        <v>0</v>
      </c>
      <c r="L1723" s="127">
        <v>42668</v>
      </c>
      <c r="M1723" s="127">
        <v>42669</v>
      </c>
      <c r="N1723" s="15">
        <v>67.2</v>
      </c>
      <c r="O1723" s="17" t="s">
        <v>50</v>
      </c>
      <c r="P1723" s="15">
        <v>2667</v>
      </c>
      <c r="Q1723" s="127">
        <v>42668</v>
      </c>
      <c r="R1723" s="17">
        <v>67.2</v>
      </c>
      <c r="S1723" s="15">
        <v>0</v>
      </c>
    </row>
    <row r="1724" spans="1:19" x14ac:dyDescent="0.2">
      <c r="A1724" s="25">
        <v>1718</v>
      </c>
      <c r="B1724" s="15" t="s">
        <v>2781</v>
      </c>
      <c r="C1724" s="16">
        <v>42669</v>
      </c>
      <c r="D1724" s="15">
        <v>13805</v>
      </c>
      <c r="E1724" s="113">
        <v>42668</v>
      </c>
      <c r="F1724" s="100">
        <v>7.3</v>
      </c>
      <c r="G1724" s="15" t="s">
        <v>1251</v>
      </c>
      <c r="H1724" s="15" t="s">
        <v>92</v>
      </c>
      <c r="I1724" s="15" t="s">
        <v>130</v>
      </c>
      <c r="J1724" s="15" t="s">
        <v>21</v>
      </c>
      <c r="K1724" s="20">
        <v>0</v>
      </c>
      <c r="L1724" s="127">
        <v>42668</v>
      </c>
      <c r="M1724" s="127">
        <v>42669</v>
      </c>
      <c r="N1724" s="15">
        <v>7.3</v>
      </c>
      <c r="O1724" s="17" t="s">
        <v>50</v>
      </c>
      <c r="P1724" s="15">
        <v>19927</v>
      </c>
      <c r="Q1724" s="127">
        <v>42668</v>
      </c>
      <c r="R1724" s="17">
        <v>7.3</v>
      </c>
      <c r="S1724" s="15">
        <v>0</v>
      </c>
    </row>
    <row r="1725" spans="1:19" x14ac:dyDescent="0.2">
      <c r="A1725" s="25">
        <v>1719</v>
      </c>
      <c r="B1725" s="15" t="s">
        <v>2782</v>
      </c>
      <c r="C1725" s="16">
        <v>42661</v>
      </c>
      <c r="D1725" s="15">
        <v>12709</v>
      </c>
      <c r="E1725" s="113">
        <v>42660</v>
      </c>
      <c r="F1725" s="100">
        <v>220</v>
      </c>
      <c r="G1725" s="15" t="s">
        <v>546</v>
      </c>
      <c r="H1725" s="15" t="s">
        <v>5</v>
      </c>
      <c r="I1725" s="15" t="s">
        <v>130</v>
      </c>
      <c r="J1725" s="15" t="s">
        <v>21</v>
      </c>
      <c r="K1725" s="20">
        <v>0</v>
      </c>
      <c r="L1725" s="127">
        <v>42660</v>
      </c>
      <c r="M1725" s="127">
        <v>42661</v>
      </c>
      <c r="N1725" s="15">
        <v>220</v>
      </c>
      <c r="O1725" s="17" t="s">
        <v>50</v>
      </c>
      <c r="P1725" s="15">
        <v>3189</v>
      </c>
      <c r="Q1725" s="134">
        <v>42660</v>
      </c>
      <c r="R1725" s="15">
        <v>220</v>
      </c>
      <c r="S1725" s="15">
        <v>0</v>
      </c>
    </row>
    <row r="1726" spans="1:19" x14ac:dyDescent="0.2">
      <c r="A1726" s="25">
        <v>1720</v>
      </c>
      <c r="B1726" s="15" t="s">
        <v>2783</v>
      </c>
      <c r="C1726" s="16">
        <v>42674</v>
      </c>
      <c r="D1726" s="15">
        <v>14031</v>
      </c>
      <c r="E1726" s="113">
        <v>42671</v>
      </c>
      <c r="F1726" s="100">
        <v>20.9</v>
      </c>
      <c r="G1726" s="15" t="s">
        <v>101</v>
      </c>
      <c r="H1726" s="15" t="s">
        <v>92</v>
      </c>
      <c r="I1726" s="15" t="s">
        <v>130</v>
      </c>
      <c r="J1726" s="15" t="s">
        <v>21</v>
      </c>
      <c r="K1726" s="20">
        <v>0</v>
      </c>
      <c r="L1726" s="127">
        <v>42671</v>
      </c>
      <c r="M1726" s="127">
        <v>42674</v>
      </c>
      <c r="N1726" s="15">
        <v>20.9</v>
      </c>
      <c r="O1726" s="17" t="s">
        <v>108</v>
      </c>
      <c r="P1726" s="15">
        <v>20251</v>
      </c>
      <c r="Q1726" s="127">
        <v>75542</v>
      </c>
      <c r="R1726" s="17">
        <v>20.9</v>
      </c>
      <c r="S1726" s="15">
        <v>0</v>
      </c>
    </row>
    <row r="1727" spans="1:19" x14ac:dyDescent="0.2">
      <c r="A1727" s="25">
        <v>1721</v>
      </c>
      <c r="B1727" s="15" t="s">
        <v>2784</v>
      </c>
      <c r="C1727" s="16">
        <v>42674</v>
      </c>
      <c r="D1727" s="20">
        <v>10552.46</v>
      </c>
      <c r="E1727" s="113">
        <v>42664</v>
      </c>
      <c r="F1727" s="100">
        <v>10552.46</v>
      </c>
      <c r="G1727" s="15" t="s">
        <v>1735</v>
      </c>
      <c r="H1727" s="15" t="s">
        <v>450</v>
      </c>
      <c r="I1727" s="15" t="s">
        <v>130</v>
      </c>
      <c r="J1727" s="15" t="s">
        <v>21</v>
      </c>
      <c r="K1727" s="20">
        <v>60</v>
      </c>
      <c r="L1727" s="127">
        <v>42724</v>
      </c>
      <c r="M1727" s="127">
        <v>42675</v>
      </c>
      <c r="N1727" s="15">
        <v>10552.46</v>
      </c>
      <c r="O1727" s="39" t="s">
        <v>3765</v>
      </c>
      <c r="P1727" s="40">
        <v>3440320</v>
      </c>
      <c r="Q1727" s="123">
        <v>42724</v>
      </c>
      <c r="R1727" s="39">
        <v>10552.46</v>
      </c>
      <c r="S1727" s="38">
        <f>Q1727-L1727</f>
        <v>0</v>
      </c>
    </row>
    <row r="1728" spans="1:19" x14ac:dyDescent="0.2">
      <c r="A1728" s="25">
        <v>1722</v>
      </c>
      <c r="B1728" s="15" t="s">
        <v>2785</v>
      </c>
      <c r="C1728" s="16">
        <v>42674</v>
      </c>
      <c r="D1728" s="15">
        <v>218</v>
      </c>
      <c r="E1728" s="113">
        <v>42674</v>
      </c>
      <c r="F1728" s="100">
        <v>3780</v>
      </c>
      <c r="G1728" s="15" t="s">
        <v>2786</v>
      </c>
      <c r="H1728" s="15" t="s">
        <v>2787</v>
      </c>
      <c r="I1728" s="15" t="s">
        <v>130</v>
      </c>
      <c r="J1728" s="15" t="s">
        <v>21</v>
      </c>
      <c r="K1728" s="20">
        <v>0</v>
      </c>
      <c r="L1728" s="127">
        <v>42674</v>
      </c>
      <c r="M1728" s="127">
        <v>42673</v>
      </c>
      <c r="N1728" s="15">
        <v>3780</v>
      </c>
      <c r="O1728" s="17" t="s">
        <v>20</v>
      </c>
      <c r="P1728" s="15">
        <v>782</v>
      </c>
      <c r="Q1728" s="127">
        <v>42677</v>
      </c>
      <c r="R1728" s="17">
        <v>3780</v>
      </c>
      <c r="S1728" s="15">
        <v>-3</v>
      </c>
    </row>
    <row r="1729" spans="1:19" x14ac:dyDescent="0.2">
      <c r="A1729" s="25">
        <v>1723</v>
      </c>
      <c r="B1729" s="15" t="s">
        <v>2788</v>
      </c>
      <c r="C1729" s="16">
        <v>42674</v>
      </c>
      <c r="D1729" s="15">
        <v>14128</v>
      </c>
      <c r="E1729" s="113">
        <v>42674</v>
      </c>
      <c r="F1729" s="100">
        <v>14.6</v>
      </c>
      <c r="G1729" s="15" t="s">
        <v>101</v>
      </c>
      <c r="H1729" s="15" t="s">
        <v>92</v>
      </c>
      <c r="I1729" s="15" t="s">
        <v>130</v>
      </c>
      <c r="J1729" s="15" t="s">
        <v>21</v>
      </c>
      <c r="K1729" s="20">
        <v>0</v>
      </c>
      <c r="L1729" s="127">
        <v>42674</v>
      </c>
      <c r="M1729" s="127">
        <v>42675</v>
      </c>
      <c r="N1729" s="15">
        <v>14.6</v>
      </c>
      <c r="O1729" s="17" t="s">
        <v>50</v>
      </c>
      <c r="P1729" s="15">
        <v>20381</v>
      </c>
      <c r="Q1729" s="127">
        <v>42673</v>
      </c>
      <c r="R1729" s="17">
        <v>14.6</v>
      </c>
      <c r="S1729" s="15">
        <v>-1</v>
      </c>
    </row>
    <row r="1730" spans="1:19" x14ac:dyDescent="0.2">
      <c r="A1730" s="25">
        <v>1724</v>
      </c>
      <c r="B1730" s="15" t="s">
        <v>2789</v>
      </c>
      <c r="C1730" s="16">
        <v>42676</v>
      </c>
      <c r="D1730" s="15">
        <v>201269</v>
      </c>
      <c r="E1730" s="113">
        <v>42646</v>
      </c>
      <c r="F1730" s="100">
        <v>520</v>
      </c>
      <c r="G1730" s="15" t="s">
        <v>2790</v>
      </c>
      <c r="H1730" s="15" t="s">
        <v>79</v>
      </c>
      <c r="I1730" s="15" t="s">
        <v>130</v>
      </c>
      <c r="J1730" s="15" t="s">
        <v>21</v>
      </c>
      <c r="K1730" s="20">
        <v>0</v>
      </c>
      <c r="L1730" s="127">
        <v>42646</v>
      </c>
      <c r="M1730" s="127">
        <v>42677</v>
      </c>
      <c r="N1730" s="15">
        <v>520</v>
      </c>
      <c r="O1730" s="17" t="s">
        <v>72</v>
      </c>
      <c r="P1730" s="15">
        <v>1123</v>
      </c>
      <c r="Q1730" s="127">
        <v>42646</v>
      </c>
      <c r="R1730" s="17">
        <v>520</v>
      </c>
      <c r="S1730" s="15">
        <v>0</v>
      </c>
    </row>
    <row r="1731" spans="1:19" x14ac:dyDescent="0.2">
      <c r="A1731" s="25">
        <v>1725</v>
      </c>
      <c r="B1731" s="15" t="s">
        <v>2791</v>
      </c>
      <c r="C1731" s="16">
        <v>42677</v>
      </c>
      <c r="D1731" s="15">
        <v>23904</v>
      </c>
      <c r="E1731" s="113">
        <v>42660</v>
      </c>
      <c r="F1731" s="100">
        <v>22427.53</v>
      </c>
      <c r="G1731" s="15" t="s">
        <v>127</v>
      </c>
      <c r="H1731" s="15" t="s">
        <v>1737</v>
      </c>
      <c r="I1731" s="15" t="s">
        <v>130</v>
      </c>
      <c r="J1731" s="15" t="s">
        <v>21</v>
      </c>
      <c r="K1731" s="20">
        <v>30</v>
      </c>
      <c r="L1731" s="127">
        <v>42709</v>
      </c>
      <c r="M1731" s="127">
        <v>42677</v>
      </c>
      <c r="N1731" s="15">
        <v>22427.53</v>
      </c>
      <c r="O1731" s="39" t="s">
        <v>3765</v>
      </c>
      <c r="P1731" s="40">
        <v>3440314</v>
      </c>
      <c r="Q1731" s="126">
        <v>42709</v>
      </c>
      <c r="R1731" s="39">
        <v>22427.53</v>
      </c>
      <c r="S1731" s="38">
        <f>Q1731-L1731</f>
        <v>0</v>
      </c>
    </row>
    <row r="1732" spans="1:19" x14ac:dyDescent="0.2">
      <c r="A1732" s="25">
        <v>1726</v>
      </c>
      <c r="B1732" s="15" t="s">
        <v>2792</v>
      </c>
      <c r="C1732" s="16">
        <v>42677</v>
      </c>
      <c r="D1732" s="15">
        <v>13954.69</v>
      </c>
      <c r="E1732" s="113">
        <v>42661</v>
      </c>
      <c r="F1732" s="100">
        <v>13954.69</v>
      </c>
      <c r="G1732" s="15" t="s">
        <v>127</v>
      </c>
      <c r="H1732" s="15" t="s">
        <v>2760</v>
      </c>
      <c r="I1732" s="15" t="s">
        <v>130</v>
      </c>
      <c r="J1732" s="15" t="s">
        <v>21</v>
      </c>
      <c r="K1732" s="20">
        <v>30</v>
      </c>
      <c r="L1732" s="127">
        <v>42709</v>
      </c>
      <c r="M1732" s="127">
        <v>42440</v>
      </c>
      <c r="N1732" s="15">
        <v>13954.69</v>
      </c>
      <c r="O1732" s="39" t="s">
        <v>3765</v>
      </c>
      <c r="P1732" s="40">
        <v>3440314</v>
      </c>
      <c r="Q1732" s="126">
        <v>42709</v>
      </c>
      <c r="R1732" s="39">
        <v>13954.69</v>
      </c>
      <c r="S1732" s="38">
        <f>Q1732-L1732</f>
        <v>0</v>
      </c>
    </row>
    <row r="1733" spans="1:19" x14ac:dyDescent="0.2">
      <c r="A1733" s="25">
        <v>1727</v>
      </c>
      <c r="B1733" s="15" t="s">
        <v>2793</v>
      </c>
      <c r="C1733" s="16">
        <v>42678</v>
      </c>
      <c r="D1733" s="15">
        <v>1629</v>
      </c>
      <c r="E1733" s="113">
        <v>42674</v>
      </c>
      <c r="F1733" s="100">
        <v>5830.75</v>
      </c>
      <c r="G1733" s="15" t="s">
        <v>218</v>
      </c>
      <c r="H1733" s="15" t="s">
        <v>2794</v>
      </c>
      <c r="I1733" s="15" t="s">
        <v>130</v>
      </c>
      <c r="J1733" s="15" t="s">
        <v>54</v>
      </c>
      <c r="K1733" s="20">
        <v>60</v>
      </c>
      <c r="L1733" s="127">
        <v>42735</v>
      </c>
      <c r="M1733" s="127">
        <v>42683</v>
      </c>
      <c r="N1733" s="15">
        <v>5830.75</v>
      </c>
      <c r="O1733" s="39" t="s">
        <v>20</v>
      </c>
      <c r="P1733" s="40">
        <v>1609</v>
      </c>
      <c r="Q1733" s="126">
        <v>42733</v>
      </c>
      <c r="R1733" s="39">
        <v>5830.75</v>
      </c>
      <c r="S1733" s="38">
        <f>Q1733-L1733</f>
        <v>-2</v>
      </c>
    </row>
    <row r="1734" spans="1:19" x14ac:dyDescent="0.2">
      <c r="A1734" s="25">
        <v>1728</v>
      </c>
      <c r="B1734" s="15" t="s">
        <v>2795</v>
      </c>
      <c r="C1734" s="16">
        <v>42678</v>
      </c>
      <c r="D1734" s="15">
        <v>38.799999999999997</v>
      </c>
      <c r="E1734" s="113">
        <v>42678</v>
      </c>
      <c r="F1734" s="100">
        <v>38.799999999999997</v>
      </c>
      <c r="G1734" s="15" t="s">
        <v>2796</v>
      </c>
      <c r="H1734" s="15" t="s">
        <v>2797</v>
      </c>
      <c r="I1734" s="15" t="s">
        <v>130</v>
      </c>
      <c r="J1734" s="15" t="s">
        <v>54</v>
      </c>
      <c r="K1734" s="20">
        <v>0</v>
      </c>
      <c r="L1734" s="127">
        <v>42678</v>
      </c>
      <c r="M1734" s="127">
        <v>42678</v>
      </c>
      <c r="N1734" s="15">
        <v>38.799999999999997</v>
      </c>
      <c r="O1734" s="17" t="s">
        <v>72</v>
      </c>
      <c r="P1734" s="15">
        <v>181</v>
      </c>
      <c r="Q1734" s="127">
        <v>42678</v>
      </c>
      <c r="R1734" s="17">
        <v>38.799999999999997</v>
      </c>
      <c r="S1734" s="15">
        <v>0</v>
      </c>
    </row>
    <row r="1735" spans="1:19" x14ac:dyDescent="0.2">
      <c r="A1735" s="25">
        <v>1729</v>
      </c>
      <c r="B1735" s="15" t="s">
        <v>2798</v>
      </c>
      <c r="C1735" s="16">
        <v>42682</v>
      </c>
      <c r="D1735" s="15">
        <v>14562.88</v>
      </c>
      <c r="E1735" s="113">
        <v>42674</v>
      </c>
      <c r="F1735" s="100">
        <v>14562.88</v>
      </c>
      <c r="G1735" s="15" t="s">
        <v>13</v>
      </c>
      <c r="H1735" s="15" t="s">
        <v>26</v>
      </c>
      <c r="I1735" s="15" t="s">
        <v>130</v>
      </c>
      <c r="J1735" s="15" t="s">
        <v>54</v>
      </c>
      <c r="K1735" s="20">
        <v>10</v>
      </c>
      <c r="L1735" s="127">
        <v>42684</v>
      </c>
      <c r="M1735" s="127">
        <v>42682</v>
      </c>
      <c r="N1735" s="15">
        <v>14562.88</v>
      </c>
      <c r="O1735" s="39" t="s">
        <v>20</v>
      </c>
      <c r="P1735" s="40">
        <v>1511</v>
      </c>
      <c r="Q1735" s="126">
        <v>42683</v>
      </c>
      <c r="R1735" s="39">
        <v>14562.88</v>
      </c>
      <c r="S1735" s="38">
        <f>Q1735-L1735</f>
        <v>-1</v>
      </c>
    </row>
    <row r="1736" spans="1:19" x14ac:dyDescent="0.2">
      <c r="A1736" s="25">
        <v>1730</v>
      </c>
      <c r="B1736" s="15" t="s">
        <v>2799</v>
      </c>
      <c r="C1736" s="16">
        <v>42682</v>
      </c>
      <c r="D1736" s="15">
        <v>13979.86</v>
      </c>
      <c r="E1736" s="113">
        <v>42682</v>
      </c>
      <c r="F1736" s="100">
        <v>13979.86</v>
      </c>
      <c r="G1736" s="15" t="s">
        <v>357</v>
      </c>
      <c r="H1736" s="15" t="s">
        <v>26</v>
      </c>
      <c r="I1736" s="15" t="s">
        <v>130</v>
      </c>
      <c r="J1736" s="15" t="s">
        <v>54</v>
      </c>
      <c r="K1736" s="20">
        <v>10</v>
      </c>
      <c r="L1736" s="127">
        <v>42685</v>
      </c>
      <c r="M1736" s="127">
        <v>42593</v>
      </c>
      <c r="N1736" s="15">
        <v>13979.86</v>
      </c>
      <c r="O1736" s="39" t="s">
        <v>20</v>
      </c>
      <c r="P1736" s="40">
        <v>1511</v>
      </c>
      <c r="Q1736" s="126">
        <v>42683</v>
      </c>
      <c r="R1736" s="39">
        <v>13979.86</v>
      </c>
      <c r="S1736" s="38">
        <f>Q1736-L1736</f>
        <v>-2</v>
      </c>
    </row>
    <row r="1737" spans="1:19" x14ac:dyDescent="0.2">
      <c r="A1737" s="25">
        <v>1731</v>
      </c>
      <c r="B1737" s="15" t="s">
        <v>2800</v>
      </c>
      <c r="C1737" s="16">
        <v>42682</v>
      </c>
      <c r="D1737" s="15">
        <v>241.97</v>
      </c>
      <c r="E1737" s="113">
        <v>42643</v>
      </c>
      <c r="F1737" s="100">
        <v>241.97</v>
      </c>
      <c r="G1737" s="15" t="s">
        <v>357</v>
      </c>
      <c r="H1737" s="15" t="s">
        <v>1266</v>
      </c>
      <c r="I1737" s="15" t="s">
        <v>130</v>
      </c>
      <c r="J1737" s="15" t="s">
        <v>54</v>
      </c>
      <c r="K1737" s="20">
        <v>10</v>
      </c>
      <c r="L1737" s="127">
        <v>42653</v>
      </c>
      <c r="M1737" s="127">
        <v>42593</v>
      </c>
      <c r="N1737" s="15">
        <v>241.97</v>
      </c>
      <c r="O1737" s="39" t="s">
        <v>20</v>
      </c>
      <c r="P1737" s="40">
        <v>1450</v>
      </c>
      <c r="Q1737" s="126">
        <v>42653</v>
      </c>
      <c r="R1737" s="39">
        <v>241.97</v>
      </c>
      <c r="S1737" s="38">
        <f>Q1737-L1737</f>
        <v>0</v>
      </c>
    </row>
    <row r="1738" spans="1:19" x14ac:dyDescent="0.2">
      <c r="A1738" s="25">
        <v>1732</v>
      </c>
      <c r="B1738" s="15" t="s">
        <v>2801</v>
      </c>
      <c r="C1738" s="16">
        <v>42684</v>
      </c>
      <c r="D1738" s="15">
        <v>174</v>
      </c>
      <c r="E1738" s="113">
        <v>42684</v>
      </c>
      <c r="F1738" s="100">
        <v>174</v>
      </c>
      <c r="G1738" s="15" t="s">
        <v>91</v>
      </c>
      <c r="H1738" s="15" t="s">
        <v>383</v>
      </c>
      <c r="I1738" s="15" t="s">
        <v>130</v>
      </c>
      <c r="J1738" s="15" t="s">
        <v>1327</v>
      </c>
      <c r="K1738" s="20">
        <v>0</v>
      </c>
      <c r="L1738" s="127">
        <v>42684</v>
      </c>
      <c r="M1738" s="127">
        <v>42684</v>
      </c>
      <c r="N1738" s="15">
        <v>174</v>
      </c>
      <c r="O1738" s="17" t="s">
        <v>50</v>
      </c>
      <c r="P1738" s="15">
        <v>104499</v>
      </c>
      <c r="Q1738" s="127">
        <v>42684</v>
      </c>
      <c r="R1738" s="17">
        <v>174</v>
      </c>
      <c r="S1738" s="15">
        <v>0</v>
      </c>
    </row>
    <row r="1739" spans="1:19" x14ac:dyDescent="0.2">
      <c r="A1739" s="25">
        <v>1733</v>
      </c>
      <c r="B1739" s="15" t="s">
        <v>2802</v>
      </c>
      <c r="C1739" s="16">
        <v>42689</v>
      </c>
      <c r="D1739" s="15">
        <v>334.8</v>
      </c>
      <c r="E1739" s="113">
        <v>42689</v>
      </c>
      <c r="F1739" s="100">
        <v>334.8</v>
      </c>
      <c r="G1739" s="15" t="s">
        <v>120</v>
      </c>
      <c r="H1739" s="15" t="s">
        <v>128</v>
      </c>
      <c r="I1739" s="15" t="s">
        <v>130</v>
      </c>
      <c r="J1739" s="15" t="s">
        <v>21</v>
      </c>
      <c r="K1739" s="20">
        <v>15</v>
      </c>
      <c r="L1739" s="126">
        <v>42718</v>
      </c>
      <c r="M1739" s="127">
        <v>42689</v>
      </c>
      <c r="N1739" s="15">
        <v>334.8</v>
      </c>
      <c r="O1739" s="39" t="s">
        <v>20</v>
      </c>
      <c r="P1739" s="40">
        <v>872</v>
      </c>
      <c r="Q1739" s="126">
        <v>42718</v>
      </c>
      <c r="R1739" s="39">
        <v>334.8</v>
      </c>
      <c r="S1739" s="38">
        <f>Q1739-L1739</f>
        <v>0</v>
      </c>
    </row>
    <row r="1740" spans="1:19" x14ac:dyDescent="0.2">
      <c r="A1740" s="25">
        <v>1734</v>
      </c>
      <c r="B1740" s="15" t="s">
        <v>2803</v>
      </c>
      <c r="C1740" s="16">
        <v>42689</v>
      </c>
      <c r="D1740" s="15">
        <v>280</v>
      </c>
      <c r="E1740" s="113">
        <v>42689</v>
      </c>
      <c r="F1740" s="100">
        <v>280</v>
      </c>
      <c r="G1740" s="15" t="s">
        <v>1722</v>
      </c>
      <c r="H1740" s="15" t="s">
        <v>79</v>
      </c>
      <c r="I1740" s="15" t="s">
        <v>130</v>
      </c>
      <c r="J1740" s="15" t="s">
        <v>54</v>
      </c>
      <c r="K1740" s="20">
        <v>0</v>
      </c>
      <c r="L1740" s="127">
        <v>42674</v>
      </c>
      <c r="M1740" s="127">
        <v>42689</v>
      </c>
      <c r="N1740" s="15">
        <v>280</v>
      </c>
      <c r="O1740" s="17" t="s">
        <v>72</v>
      </c>
      <c r="P1740" s="15">
        <v>19513</v>
      </c>
      <c r="Q1740" s="127">
        <v>42674</v>
      </c>
      <c r="R1740" s="17">
        <v>280</v>
      </c>
      <c r="S1740" s="15">
        <v>0</v>
      </c>
    </row>
    <row r="1741" spans="1:19" x14ac:dyDescent="0.2">
      <c r="A1741" s="25">
        <v>1735</v>
      </c>
      <c r="B1741" s="15" t="s">
        <v>2804</v>
      </c>
      <c r="C1741" s="16" t="s">
        <v>2805</v>
      </c>
      <c r="D1741" s="15">
        <v>1025.46</v>
      </c>
      <c r="E1741" s="113">
        <v>42690</v>
      </c>
      <c r="F1741" s="100">
        <v>1025.46</v>
      </c>
      <c r="G1741" s="15" t="s">
        <v>923</v>
      </c>
      <c r="H1741" s="15" t="s">
        <v>560</v>
      </c>
      <c r="I1741" s="15" t="s">
        <v>130</v>
      </c>
      <c r="J1741" s="15" t="s">
        <v>1327</v>
      </c>
      <c r="K1741" s="20">
        <v>1</v>
      </c>
      <c r="L1741" s="127">
        <v>42691</v>
      </c>
      <c r="M1741" s="127">
        <v>42685</v>
      </c>
      <c r="N1741" s="15">
        <v>1025.46</v>
      </c>
      <c r="O1741" s="39" t="s">
        <v>20</v>
      </c>
      <c r="P1741" s="40">
        <v>794</v>
      </c>
      <c r="Q1741" s="126">
        <v>42690</v>
      </c>
      <c r="R1741" s="39">
        <v>1025.46</v>
      </c>
      <c r="S1741" s="38">
        <f>Q1741-L1741</f>
        <v>-1</v>
      </c>
    </row>
    <row r="1742" spans="1:19" x14ac:dyDescent="0.2">
      <c r="A1742" s="25">
        <v>1736</v>
      </c>
      <c r="B1742" s="15" t="s">
        <v>2806</v>
      </c>
      <c r="C1742" s="16">
        <v>42680</v>
      </c>
      <c r="D1742" s="15">
        <v>13.6</v>
      </c>
      <c r="E1742" s="113">
        <v>42690</v>
      </c>
      <c r="F1742" s="100">
        <v>13.6</v>
      </c>
      <c r="G1742" s="15" t="s">
        <v>101</v>
      </c>
      <c r="H1742" s="15" t="s">
        <v>92</v>
      </c>
      <c r="I1742" s="15" t="s">
        <v>130</v>
      </c>
      <c r="J1742" s="15" t="s">
        <v>1327</v>
      </c>
      <c r="K1742" s="20">
        <v>0</v>
      </c>
      <c r="L1742" s="127">
        <v>42689</v>
      </c>
      <c r="M1742" s="127">
        <v>42690</v>
      </c>
      <c r="N1742" s="15">
        <v>13.6</v>
      </c>
      <c r="O1742" s="17" t="s">
        <v>50</v>
      </c>
      <c r="P1742" s="15">
        <v>21544</v>
      </c>
      <c r="Q1742" s="127">
        <v>42689</v>
      </c>
      <c r="R1742" s="17">
        <v>13.6</v>
      </c>
      <c r="S1742" s="15">
        <v>0</v>
      </c>
    </row>
    <row r="1743" spans="1:19" x14ac:dyDescent="0.2">
      <c r="A1743" s="25">
        <v>1737</v>
      </c>
      <c r="B1743" s="15" t="s">
        <v>2807</v>
      </c>
      <c r="C1743" s="16">
        <v>42691</v>
      </c>
      <c r="D1743" s="15">
        <v>7000138006</v>
      </c>
      <c r="E1743" s="113">
        <v>42690</v>
      </c>
      <c r="F1743" s="100">
        <v>2803.34</v>
      </c>
      <c r="G1743" s="15" t="s">
        <v>711</v>
      </c>
      <c r="H1743" s="15" t="s">
        <v>299</v>
      </c>
      <c r="I1743" s="15" t="s">
        <v>130</v>
      </c>
      <c r="J1743" s="15" t="s">
        <v>1327</v>
      </c>
      <c r="K1743" s="20">
        <v>30</v>
      </c>
      <c r="L1743" s="127">
        <v>42696</v>
      </c>
      <c r="M1743" s="127">
        <v>42691</v>
      </c>
      <c r="N1743" s="15">
        <v>2803.34</v>
      </c>
      <c r="O1743" s="39" t="s">
        <v>20</v>
      </c>
      <c r="P1743" s="40">
        <v>858</v>
      </c>
      <c r="Q1743" s="126">
        <v>42696</v>
      </c>
      <c r="R1743" s="39">
        <v>2803.34</v>
      </c>
      <c r="S1743" s="38">
        <f>Q1743-L1743</f>
        <v>0</v>
      </c>
    </row>
    <row r="1744" spans="1:19" x14ac:dyDescent="0.2">
      <c r="A1744" s="25">
        <v>1738</v>
      </c>
      <c r="B1744" s="15" t="s">
        <v>2808</v>
      </c>
      <c r="C1744" s="16">
        <v>42690</v>
      </c>
      <c r="D1744" s="15">
        <v>1639</v>
      </c>
      <c r="E1744" s="113">
        <v>42674</v>
      </c>
      <c r="F1744" s="100">
        <v>4435.9399999999996</v>
      </c>
      <c r="G1744" s="15" t="s">
        <v>773</v>
      </c>
      <c r="H1744" s="15" t="s">
        <v>450</v>
      </c>
      <c r="I1744" s="15" t="s">
        <v>130</v>
      </c>
      <c r="J1744" s="15" t="s">
        <v>21</v>
      </c>
      <c r="K1744" s="20">
        <v>60</v>
      </c>
      <c r="L1744" s="127">
        <v>42735</v>
      </c>
      <c r="M1744" s="127">
        <v>42692</v>
      </c>
      <c r="N1744" s="15">
        <v>4435.9399999999996</v>
      </c>
      <c r="O1744" s="39" t="s">
        <v>27</v>
      </c>
      <c r="P1744" s="40">
        <v>1609</v>
      </c>
      <c r="Q1744" s="126">
        <v>42733</v>
      </c>
      <c r="R1744" s="39">
        <v>4435.9399999999996</v>
      </c>
      <c r="S1744" s="38">
        <f>Q1744-L1744</f>
        <v>-2</v>
      </c>
    </row>
    <row r="1745" spans="1:19" x14ac:dyDescent="0.2">
      <c r="A1745" s="25">
        <v>1739</v>
      </c>
      <c r="B1745" s="15" t="s">
        <v>2809</v>
      </c>
      <c r="C1745" s="16">
        <v>42692</v>
      </c>
      <c r="D1745" s="15">
        <v>89263</v>
      </c>
      <c r="E1745" s="113">
        <v>42674</v>
      </c>
      <c r="F1745" s="100">
        <v>700.58</v>
      </c>
      <c r="G1745" s="15" t="s">
        <v>850</v>
      </c>
      <c r="H1745" s="15" t="s">
        <v>2810</v>
      </c>
      <c r="I1745" s="15" t="s">
        <v>130</v>
      </c>
      <c r="J1745" s="15" t="s">
        <v>21</v>
      </c>
      <c r="K1745" s="20">
        <v>0</v>
      </c>
      <c r="L1745" s="127">
        <v>42670</v>
      </c>
      <c r="M1745" s="127">
        <v>42692</v>
      </c>
      <c r="N1745" s="15">
        <v>700.58</v>
      </c>
      <c r="O1745" s="17" t="s">
        <v>20</v>
      </c>
      <c r="P1745" s="15">
        <v>1490</v>
      </c>
      <c r="Q1745" s="127">
        <v>42669</v>
      </c>
      <c r="R1745" s="17">
        <v>700.58</v>
      </c>
      <c r="S1745" s="15">
        <v>-1</v>
      </c>
    </row>
    <row r="1746" spans="1:19" x14ac:dyDescent="0.2">
      <c r="A1746" s="25">
        <v>1740</v>
      </c>
      <c r="B1746" s="15" t="s">
        <v>2811</v>
      </c>
      <c r="C1746" s="16">
        <v>42692</v>
      </c>
      <c r="D1746" s="15">
        <v>88951</v>
      </c>
      <c r="E1746" s="113">
        <v>42664</v>
      </c>
      <c r="F1746" s="100">
        <v>113.68</v>
      </c>
      <c r="G1746" s="15" t="s">
        <v>2727</v>
      </c>
      <c r="H1746" s="15" t="s">
        <v>2812</v>
      </c>
      <c r="I1746" s="15" t="s">
        <v>130</v>
      </c>
      <c r="J1746" s="15" t="s">
        <v>21</v>
      </c>
      <c r="K1746" s="20">
        <v>0</v>
      </c>
      <c r="L1746" s="127">
        <v>42664</v>
      </c>
      <c r="M1746" s="127">
        <v>42692</v>
      </c>
      <c r="N1746" s="15">
        <v>113.68</v>
      </c>
      <c r="O1746" s="17" t="s">
        <v>27</v>
      </c>
      <c r="P1746" s="15">
        <v>779</v>
      </c>
      <c r="Q1746" s="127">
        <v>42662</v>
      </c>
      <c r="R1746" s="17">
        <v>113.68</v>
      </c>
      <c r="S1746" s="15">
        <v>-2</v>
      </c>
    </row>
    <row r="1747" spans="1:19" x14ac:dyDescent="0.2">
      <c r="A1747" s="25">
        <v>1741</v>
      </c>
      <c r="B1747" s="15" t="s">
        <v>2813</v>
      </c>
      <c r="C1747" s="16">
        <v>42692</v>
      </c>
      <c r="D1747" s="15">
        <v>2888760</v>
      </c>
      <c r="E1747" s="113">
        <v>42704</v>
      </c>
      <c r="F1747" s="100">
        <v>9476.83</v>
      </c>
      <c r="G1747" s="15" t="s">
        <v>120</v>
      </c>
      <c r="H1747" s="15" t="s">
        <v>466</v>
      </c>
      <c r="I1747" s="15" t="s">
        <v>130</v>
      </c>
      <c r="J1747" s="15" t="s">
        <v>21</v>
      </c>
      <c r="K1747" s="20">
        <v>15</v>
      </c>
      <c r="L1747" s="126">
        <v>42699</v>
      </c>
      <c r="M1747" s="127">
        <v>42692</v>
      </c>
      <c r="N1747" s="15">
        <v>9476.83</v>
      </c>
      <c r="O1747" s="39" t="s">
        <v>20</v>
      </c>
      <c r="P1747" s="40">
        <v>863</v>
      </c>
      <c r="Q1747" s="126">
        <v>42699</v>
      </c>
      <c r="R1747" s="39">
        <v>9476.83</v>
      </c>
      <c r="S1747" s="38">
        <f>Q1747-L1747</f>
        <v>0</v>
      </c>
    </row>
    <row r="1748" spans="1:19" x14ac:dyDescent="0.2">
      <c r="A1748" s="25">
        <v>1742</v>
      </c>
      <c r="B1748" s="15" t="s">
        <v>2814</v>
      </c>
      <c r="C1748" s="16">
        <v>42696</v>
      </c>
      <c r="D1748" s="15">
        <v>699.08</v>
      </c>
      <c r="E1748" s="113">
        <v>42674</v>
      </c>
      <c r="F1748" s="100">
        <v>699.08</v>
      </c>
      <c r="G1748" s="15" t="s">
        <v>505</v>
      </c>
      <c r="H1748" s="15" t="s">
        <v>212</v>
      </c>
      <c r="I1748" s="15" t="s">
        <v>130</v>
      </c>
      <c r="J1748" s="15" t="s">
        <v>54</v>
      </c>
      <c r="K1748" s="20">
        <v>15</v>
      </c>
      <c r="L1748" s="127">
        <v>42709</v>
      </c>
      <c r="M1748" s="127">
        <v>42696</v>
      </c>
      <c r="N1748" s="15">
        <v>699.08</v>
      </c>
      <c r="O1748" s="39" t="s">
        <v>20</v>
      </c>
      <c r="P1748" s="40">
        <v>867</v>
      </c>
      <c r="Q1748" s="126">
        <v>42710</v>
      </c>
      <c r="R1748" s="39">
        <v>699.08</v>
      </c>
      <c r="S1748" s="38">
        <f>Q1748-L1748</f>
        <v>1</v>
      </c>
    </row>
    <row r="1749" spans="1:19" x14ac:dyDescent="0.2">
      <c r="A1749" s="25">
        <v>1743</v>
      </c>
      <c r="B1749" s="15" t="s">
        <v>2815</v>
      </c>
      <c r="C1749" s="16">
        <v>42697</v>
      </c>
      <c r="D1749" s="15">
        <v>22637</v>
      </c>
      <c r="E1749" s="113">
        <v>42697</v>
      </c>
      <c r="F1749" s="100">
        <v>139.68</v>
      </c>
      <c r="G1749" s="15" t="s">
        <v>2816</v>
      </c>
      <c r="H1749" s="15" t="s">
        <v>2817</v>
      </c>
      <c r="I1749" s="15" t="s">
        <v>130</v>
      </c>
      <c r="J1749" s="15" t="s">
        <v>1327</v>
      </c>
      <c r="K1749" s="20">
        <v>0</v>
      </c>
      <c r="L1749" s="127">
        <v>42697</v>
      </c>
      <c r="M1749" s="127">
        <v>42697</v>
      </c>
      <c r="N1749" s="15">
        <v>139.68</v>
      </c>
      <c r="O1749" s="39" t="s">
        <v>20</v>
      </c>
      <c r="P1749" s="40">
        <v>862</v>
      </c>
      <c r="Q1749" s="126">
        <v>42699</v>
      </c>
      <c r="R1749" s="39">
        <v>139.68</v>
      </c>
      <c r="S1749" s="38">
        <f>Q1749-L1749</f>
        <v>2</v>
      </c>
    </row>
    <row r="1750" spans="1:19" x14ac:dyDescent="0.2">
      <c r="A1750" s="25">
        <v>1744</v>
      </c>
      <c r="B1750" s="15" t="s">
        <v>2818</v>
      </c>
      <c r="C1750" s="16">
        <v>42699</v>
      </c>
      <c r="D1750" s="15" t="s">
        <v>2819</v>
      </c>
      <c r="E1750" s="113">
        <v>42698</v>
      </c>
      <c r="F1750" s="100">
        <v>720</v>
      </c>
      <c r="G1750" s="15" t="s">
        <v>2820</v>
      </c>
      <c r="H1750" s="15" t="s">
        <v>219</v>
      </c>
      <c r="I1750" s="15" t="s">
        <v>130</v>
      </c>
      <c r="J1750" s="15" t="s">
        <v>137</v>
      </c>
      <c r="K1750" s="20">
        <v>0</v>
      </c>
      <c r="L1750" s="127">
        <v>42698</v>
      </c>
      <c r="M1750" s="127">
        <v>42699</v>
      </c>
      <c r="N1750" s="15">
        <v>720</v>
      </c>
      <c r="O1750" s="17" t="s">
        <v>72</v>
      </c>
      <c r="P1750" s="15">
        <v>1192</v>
      </c>
      <c r="Q1750" s="127">
        <v>42698</v>
      </c>
      <c r="R1750" s="17">
        <v>720</v>
      </c>
      <c r="S1750" s="15">
        <v>0</v>
      </c>
    </row>
    <row r="1751" spans="1:19" x14ac:dyDescent="0.2">
      <c r="A1751" s="25">
        <v>1745</v>
      </c>
      <c r="B1751" s="15" t="s">
        <v>2821</v>
      </c>
      <c r="C1751" s="16">
        <v>42699</v>
      </c>
      <c r="D1751" s="15" t="s">
        <v>2822</v>
      </c>
      <c r="E1751" s="113">
        <v>42698</v>
      </c>
      <c r="F1751" s="100">
        <v>720</v>
      </c>
      <c r="G1751" s="15" t="s">
        <v>2820</v>
      </c>
      <c r="H1751" s="15" t="s">
        <v>219</v>
      </c>
      <c r="I1751" s="15" t="s">
        <v>130</v>
      </c>
      <c r="J1751" s="15" t="s">
        <v>137</v>
      </c>
      <c r="K1751" s="20">
        <v>0</v>
      </c>
      <c r="L1751" s="127">
        <v>42698</v>
      </c>
      <c r="M1751" s="127">
        <v>42699</v>
      </c>
      <c r="N1751" s="15">
        <v>720</v>
      </c>
      <c r="O1751" s="17" t="s">
        <v>72</v>
      </c>
      <c r="P1751" s="15">
        <v>1193</v>
      </c>
      <c r="Q1751" s="127">
        <v>42698</v>
      </c>
      <c r="R1751" s="17">
        <v>720</v>
      </c>
      <c r="S1751" s="15">
        <v>0</v>
      </c>
    </row>
    <row r="1752" spans="1:19" x14ac:dyDescent="0.2">
      <c r="A1752" s="25">
        <v>1746</v>
      </c>
      <c r="B1752" s="15" t="s">
        <v>2823</v>
      </c>
      <c r="C1752" s="16">
        <v>42699</v>
      </c>
      <c r="D1752" s="15" t="s">
        <v>2824</v>
      </c>
      <c r="E1752" s="113">
        <v>42698</v>
      </c>
      <c r="F1752" s="100">
        <v>720</v>
      </c>
      <c r="G1752" s="15" t="s">
        <v>2820</v>
      </c>
      <c r="H1752" s="15" t="s">
        <v>219</v>
      </c>
      <c r="I1752" s="15" t="s">
        <v>130</v>
      </c>
      <c r="J1752" s="15" t="s">
        <v>137</v>
      </c>
      <c r="K1752" s="20">
        <v>0</v>
      </c>
      <c r="L1752" s="127">
        <v>42698</v>
      </c>
      <c r="M1752" s="127">
        <v>42699</v>
      </c>
      <c r="N1752" s="15">
        <v>720</v>
      </c>
      <c r="O1752" s="17" t="s">
        <v>72</v>
      </c>
      <c r="P1752" s="15">
        <v>1194</v>
      </c>
      <c r="Q1752" s="127">
        <v>42698</v>
      </c>
      <c r="R1752" s="17">
        <v>720</v>
      </c>
      <c r="S1752" s="15">
        <v>0</v>
      </c>
    </row>
    <row r="1753" spans="1:19" x14ac:dyDescent="0.2">
      <c r="A1753" s="25">
        <v>1747</v>
      </c>
      <c r="B1753" s="28" t="s">
        <v>2825</v>
      </c>
      <c r="C1753" s="29">
        <v>42699</v>
      </c>
      <c r="D1753" s="28">
        <v>2804</v>
      </c>
      <c r="E1753" s="114">
        <v>42695</v>
      </c>
      <c r="F1753" s="99">
        <v>390</v>
      </c>
      <c r="G1753" s="28" t="s">
        <v>2572</v>
      </c>
      <c r="H1753" s="28" t="s">
        <v>219</v>
      </c>
      <c r="I1753" s="28" t="s">
        <v>130</v>
      </c>
      <c r="J1753" s="28" t="s">
        <v>2826</v>
      </c>
      <c r="K1753" s="30">
        <v>0</v>
      </c>
      <c r="L1753" s="93">
        <v>42695</v>
      </c>
      <c r="M1753" s="93">
        <v>42702</v>
      </c>
      <c r="N1753" s="28">
        <v>390</v>
      </c>
      <c r="O1753" s="32" t="s">
        <v>50</v>
      </c>
      <c r="P1753" s="28">
        <v>2798</v>
      </c>
      <c r="Q1753" s="93">
        <v>42695</v>
      </c>
      <c r="R1753" s="32">
        <v>390</v>
      </c>
      <c r="S1753" s="28">
        <v>0</v>
      </c>
    </row>
    <row r="1754" spans="1:19" x14ac:dyDescent="0.2">
      <c r="A1754" s="25">
        <v>1748</v>
      </c>
      <c r="B1754" s="28" t="s">
        <v>2827</v>
      </c>
      <c r="C1754" s="29">
        <v>42699</v>
      </c>
      <c r="D1754" s="28">
        <v>2816</v>
      </c>
      <c r="E1754" s="114">
        <v>42695</v>
      </c>
      <c r="F1754" s="99">
        <v>390</v>
      </c>
      <c r="G1754" s="28" t="s">
        <v>2572</v>
      </c>
      <c r="H1754" s="28" t="s">
        <v>219</v>
      </c>
      <c r="I1754" s="28" t="s">
        <v>130</v>
      </c>
      <c r="J1754" s="28" t="s">
        <v>1871</v>
      </c>
      <c r="K1754" s="30">
        <v>0</v>
      </c>
      <c r="L1754" s="93">
        <v>42695</v>
      </c>
      <c r="M1754" s="93">
        <v>42702</v>
      </c>
      <c r="N1754" s="28">
        <v>390</v>
      </c>
      <c r="O1754" s="32" t="s">
        <v>108</v>
      </c>
      <c r="P1754" s="28">
        <v>2796</v>
      </c>
      <c r="Q1754" s="93">
        <v>42695</v>
      </c>
      <c r="R1754" s="32">
        <v>390</v>
      </c>
      <c r="S1754" s="28">
        <v>0</v>
      </c>
    </row>
    <row r="1755" spans="1:19" x14ac:dyDescent="0.2">
      <c r="A1755" s="25">
        <v>1749</v>
      </c>
      <c r="B1755" s="28" t="s">
        <v>2828</v>
      </c>
      <c r="C1755" s="29">
        <v>42699</v>
      </c>
      <c r="D1755" s="28">
        <v>2817</v>
      </c>
      <c r="E1755" s="114">
        <v>42695</v>
      </c>
      <c r="F1755" s="99">
        <v>390</v>
      </c>
      <c r="G1755" s="28" t="s">
        <v>2572</v>
      </c>
      <c r="H1755" s="28" t="s">
        <v>219</v>
      </c>
      <c r="I1755" s="28" t="s">
        <v>130</v>
      </c>
      <c r="J1755" s="28" t="s">
        <v>1871</v>
      </c>
      <c r="K1755" s="30">
        <v>0</v>
      </c>
      <c r="L1755" s="93">
        <v>42695</v>
      </c>
      <c r="M1755" s="93">
        <v>42702</v>
      </c>
      <c r="N1755" s="28">
        <v>390</v>
      </c>
      <c r="O1755" s="32" t="s">
        <v>108</v>
      </c>
      <c r="P1755" s="28">
        <v>2797</v>
      </c>
      <c r="Q1755" s="93">
        <v>42695</v>
      </c>
      <c r="R1755" s="32">
        <v>390</v>
      </c>
      <c r="S1755" s="28">
        <v>0</v>
      </c>
    </row>
    <row r="1756" spans="1:19" x14ac:dyDescent="0.2">
      <c r="A1756" s="25">
        <v>1750</v>
      </c>
      <c r="B1756" s="28" t="s">
        <v>2829</v>
      </c>
      <c r="C1756" s="29">
        <v>42699</v>
      </c>
      <c r="D1756" s="28">
        <v>2805</v>
      </c>
      <c r="E1756" s="114">
        <v>42695</v>
      </c>
      <c r="F1756" s="99">
        <v>390</v>
      </c>
      <c r="G1756" s="28" t="s">
        <v>2572</v>
      </c>
      <c r="H1756" s="28" t="s">
        <v>219</v>
      </c>
      <c r="I1756" s="28" t="s">
        <v>130</v>
      </c>
      <c r="J1756" s="28" t="s">
        <v>2830</v>
      </c>
      <c r="K1756" s="30">
        <v>0</v>
      </c>
      <c r="L1756" s="93">
        <v>42695</v>
      </c>
      <c r="M1756" s="93">
        <v>42702</v>
      </c>
      <c r="N1756" s="28">
        <v>390</v>
      </c>
      <c r="O1756" s="32" t="s">
        <v>108</v>
      </c>
      <c r="P1756" s="28">
        <v>2785</v>
      </c>
      <c r="Q1756" s="93">
        <v>42695</v>
      </c>
      <c r="R1756" s="32">
        <v>390</v>
      </c>
      <c r="S1756" s="28">
        <v>0</v>
      </c>
    </row>
    <row r="1757" spans="1:19" x14ac:dyDescent="0.2">
      <c r="A1757" s="25">
        <v>1751</v>
      </c>
      <c r="B1757" s="28" t="s">
        <v>2831</v>
      </c>
      <c r="C1757" s="29">
        <v>42702</v>
      </c>
      <c r="D1757" s="28">
        <v>207</v>
      </c>
      <c r="E1757" s="114">
        <v>42699</v>
      </c>
      <c r="F1757" s="99">
        <v>3040</v>
      </c>
      <c r="G1757" s="28" t="s">
        <v>2832</v>
      </c>
      <c r="H1757" s="28" t="s">
        <v>2833</v>
      </c>
      <c r="I1757" s="28" t="s">
        <v>130</v>
      </c>
      <c r="J1757" s="28" t="s">
        <v>117</v>
      </c>
      <c r="K1757" s="30">
        <v>30</v>
      </c>
      <c r="L1757" s="93">
        <v>42725</v>
      </c>
      <c r="M1757" s="93">
        <v>42711</v>
      </c>
      <c r="N1757" s="28">
        <v>3040</v>
      </c>
      <c r="O1757" s="32" t="s">
        <v>27</v>
      </c>
      <c r="P1757" s="28">
        <v>1590</v>
      </c>
      <c r="Q1757" s="93">
        <v>42724</v>
      </c>
      <c r="R1757" s="28">
        <v>3040</v>
      </c>
      <c r="S1757" s="28">
        <v>-1</v>
      </c>
    </row>
    <row r="1758" spans="1:19" x14ac:dyDescent="0.2">
      <c r="A1758" s="25">
        <v>1752</v>
      </c>
      <c r="B1758" s="28" t="s">
        <v>2835</v>
      </c>
      <c r="C1758" s="29">
        <v>42699</v>
      </c>
      <c r="D1758" s="28">
        <v>9920</v>
      </c>
      <c r="E1758" s="114">
        <v>42695</v>
      </c>
      <c r="F1758" s="99">
        <v>2374</v>
      </c>
      <c r="G1758" s="28" t="s">
        <v>2834</v>
      </c>
      <c r="H1758" s="28" t="s">
        <v>2896</v>
      </c>
      <c r="I1758" s="28" t="s">
        <v>130</v>
      </c>
      <c r="J1758" s="28" t="s">
        <v>117</v>
      </c>
      <c r="K1758" s="30">
        <v>30</v>
      </c>
      <c r="L1758" s="93">
        <v>42725</v>
      </c>
      <c r="M1758" s="93">
        <v>42711</v>
      </c>
      <c r="N1758" s="28">
        <v>2374</v>
      </c>
      <c r="O1758" s="32" t="s">
        <v>20</v>
      </c>
      <c r="P1758" s="28">
        <v>1589</v>
      </c>
      <c r="Q1758" s="93">
        <v>42724</v>
      </c>
      <c r="R1758" s="32">
        <v>2374</v>
      </c>
      <c r="S1758" s="28">
        <v>-1</v>
      </c>
    </row>
    <row r="1759" spans="1:19" x14ac:dyDescent="0.2">
      <c r="A1759" s="25">
        <v>1753</v>
      </c>
      <c r="B1759" s="28" t="s">
        <v>2836</v>
      </c>
      <c r="C1759" s="29">
        <v>42702</v>
      </c>
      <c r="D1759" s="28">
        <v>229</v>
      </c>
      <c r="E1759" s="114">
        <v>42699</v>
      </c>
      <c r="F1759" s="99">
        <v>939</v>
      </c>
      <c r="G1759" s="28" t="s">
        <v>2028</v>
      </c>
      <c r="H1759" s="28" t="s">
        <v>2896</v>
      </c>
      <c r="I1759" s="28" t="s">
        <v>130</v>
      </c>
      <c r="J1759" s="28" t="s">
        <v>117</v>
      </c>
      <c r="K1759" s="30">
        <v>30</v>
      </c>
      <c r="L1759" s="93">
        <v>42724</v>
      </c>
      <c r="M1759" s="93">
        <v>42712</v>
      </c>
      <c r="N1759" s="28">
        <v>939</v>
      </c>
      <c r="O1759" s="32" t="s">
        <v>20</v>
      </c>
      <c r="P1759" s="28">
        <v>1595</v>
      </c>
      <c r="Q1759" s="93">
        <v>42724</v>
      </c>
      <c r="R1759" s="32">
        <v>939</v>
      </c>
      <c r="S1759" s="28">
        <v>0</v>
      </c>
    </row>
    <row r="1760" spans="1:19" x14ac:dyDescent="0.2">
      <c r="A1760" s="25">
        <v>1754</v>
      </c>
      <c r="B1760" s="28" t="s">
        <v>2837</v>
      </c>
      <c r="C1760" s="29">
        <v>42702</v>
      </c>
      <c r="D1760" s="28">
        <v>226</v>
      </c>
      <c r="E1760" s="114">
        <v>42698</v>
      </c>
      <c r="F1760" s="99">
        <v>2350</v>
      </c>
      <c r="G1760" s="28" t="s">
        <v>2028</v>
      </c>
      <c r="H1760" s="28" t="s">
        <v>2896</v>
      </c>
      <c r="I1760" s="28" t="s">
        <v>130</v>
      </c>
      <c r="J1760" s="28" t="s">
        <v>117</v>
      </c>
      <c r="K1760" s="30">
        <v>30</v>
      </c>
      <c r="L1760" s="93">
        <v>42728</v>
      </c>
      <c r="M1760" s="93">
        <v>42712</v>
      </c>
      <c r="N1760" s="28">
        <v>2350</v>
      </c>
      <c r="O1760" s="32" t="s">
        <v>20</v>
      </c>
      <c r="P1760" s="28">
        <v>1600</v>
      </c>
      <c r="Q1760" s="93">
        <v>42725</v>
      </c>
      <c r="R1760" s="32">
        <v>2350</v>
      </c>
      <c r="S1760" s="28">
        <v>-2</v>
      </c>
    </row>
    <row r="1761" spans="1:19" x14ac:dyDescent="0.2">
      <c r="A1761" s="25">
        <v>1755</v>
      </c>
      <c r="B1761" s="28" t="s">
        <v>2838</v>
      </c>
      <c r="C1761" s="29">
        <v>42702</v>
      </c>
      <c r="D1761" s="28">
        <v>225</v>
      </c>
      <c r="E1761" s="114">
        <v>42698</v>
      </c>
      <c r="F1761" s="99">
        <v>950</v>
      </c>
      <c r="G1761" s="28" t="s">
        <v>2028</v>
      </c>
      <c r="H1761" s="28" t="s">
        <v>2896</v>
      </c>
      <c r="I1761" s="28" t="s">
        <v>130</v>
      </c>
      <c r="J1761" s="28" t="s">
        <v>117</v>
      </c>
      <c r="K1761" s="30">
        <v>30</v>
      </c>
      <c r="L1761" s="93">
        <v>42728</v>
      </c>
      <c r="M1761" s="93">
        <v>42712</v>
      </c>
      <c r="N1761" s="28">
        <v>950</v>
      </c>
      <c r="O1761" s="32" t="s">
        <v>20</v>
      </c>
      <c r="P1761" s="28">
        <v>1595</v>
      </c>
      <c r="Q1761" s="93">
        <v>42724</v>
      </c>
      <c r="R1761" s="32">
        <v>950</v>
      </c>
      <c r="S1761" s="28">
        <v>-3</v>
      </c>
    </row>
    <row r="1762" spans="1:19" x14ac:dyDescent="0.2">
      <c r="A1762" s="25">
        <v>1756</v>
      </c>
      <c r="B1762" s="28" t="s">
        <v>2839</v>
      </c>
      <c r="C1762" s="29">
        <v>42702</v>
      </c>
      <c r="D1762" s="28">
        <v>2400032487</v>
      </c>
      <c r="E1762" s="114">
        <v>42674</v>
      </c>
      <c r="F1762" s="99">
        <v>47.4</v>
      </c>
      <c r="G1762" s="28" t="s">
        <v>663</v>
      </c>
      <c r="H1762" s="28" t="s">
        <v>110</v>
      </c>
      <c r="I1762" s="28" t="s">
        <v>130</v>
      </c>
      <c r="J1762" s="28" t="s">
        <v>123</v>
      </c>
      <c r="K1762" s="30">
        <v>10</v>
      </c>
      <c r="L1762" s="93">
        <v>42684</v>
      </c>
      <c r="M1762" s="93">
        <v>42674</v>
      </c>
      <c r="N1762" s="28">
        <v>47.4</v>
      </c>
      <c r="O1762" s="32" t="s">
        <v>3765</v>
      </c>
      <c r="P1762" s="28">
        <v>3440312</v>
      </c>
      <c r="Q1762" s="93">
        <v>42684</v>
      </c>
      <c r="R1762" s="28">
        <v>47.4</v>
      </c>
      <c r="S1762" s="28">
        <v>0</v>
      </c>
    </row>
    <row r="1763" spans="1:19" x14ac:dyDescent="0.2">
      <c r="A1763" s="25">
        <v>1757</v>
      </c>
      <c r="B1763" s="28" t="s">
        <v>2840</v>
      </c>
      <c r="C1763" s="29">
        <v>42702</v>
      </c>
      <c r="D1763" s="28">
        <v>2400032489</v>
      </c>
      <c r="E1763" s="114">
        <v>42674</v>
      </c>
      <c r="F1763" s="99">
        <v>5765.12</v>
      </c>
      <c r="G1763" s="28" t="s">
        <v>663</v>
      </c>
      <c r="H1763" s="28" t="s">
        <v>110</v>
      </c>
      <c r="I1763" s="28" t="s">
        <v>130</v>
      </c>
      <c r="J1763" s="28" t="s">
        <v>123</v>
      </c>
      <c r="K1763" s="30">
        <v>10</v>
      </c>
      <c r="L1763" s="93">
        <v>42684</v>
      </c>
      <c r="M1763" s="93">
        <v>42674</v>
      </c>
      <c r="N1763" s="28">
        <v>5765.12</v>
      </c>
      <c r="O1763" s="32" t="s">
        <v>3765</v>
      </c>
      <c r="P1763" s="28">
        <v>3440312</v>
      </c>
      <c r="Q1763" s="93">
        <v>42684</v>
      </c>
      <c r="R1763" s="28">
        <v>5765.12</v>
      </c>
      <c r="S1763" s="28">
        <v>0</v>
      </c>
    </row>
    <row r="1764" spans="1:19" x14ac:dyDescent="0.2">
      <c r="A1764" s="25">
        <v>1758</v>
      </c>
      <c r="B1764" s="28" t="s">
        <v>2841</v>
      </c>
      <c r="C1764" s="29">
        <v>42702</v>
      </c>
      <c r="D1764" s="28">
        <v>2400032174</v>
      </c>
      <c r="E1764" s="114">
        <v>42674</v>
      </c>
      <c r="F1764" s="99">
        <v>186.92</v>
      </c>
      <c r="G1764" s="28" t="s">
        <v>663</v>
      </c>
      <c r="H1764" s="28" t="s">
        <v>110</v>
      </c>
      <c r="I1764" s="28" t="s">
        <v>130</v>
      </c>
      <c r="J1764" s="28" t="s">
        <v>123</v>
      </c>
      <c r="K1764" s="30">
        <v>10</v>
      </c>
      <c r="L1764" s="93">
        <v>42684</v>
      </c>
      <c r="M1764" s="93">
        <v>42674</v>
      </c>
      <c r="N1764" s="28">
        <v>186.92</v>
      </c>
      <c r="O1764" s="32" t="s">
        <v>3765</v>
      </c>
      <c r="P1764" s="28">
        <v>3440312</v>
      </c>
      <c r="Q1764" s="93">
        <v>42684</v>
      </c>
      <c r="R1764" s="28">
        <v>186.92</v>
      </c>
      <c r="S1764" s="28">
        <v>0</v>
      </c>
    </row>
    <row r="1765" spans="1:19" x14ac:dyDescent="0.2">
      <c r="A1765" s="25">
        <v>1759</v>
      </c>
      <c r="B1765" s="28" t="s">
        <v>2842</v>
      </c>
      <c r="C1765" s="29">
        <v>42702</v>
      </c>
      <c r="D1765" s="28">
        <v>2400032175</v>
      </c>
      <c r="E1765" s="114">
        <v>42674</v>
      </c>
      <c r="F1765" s="99">
        <v>124.62</v>
      </c>
      <c r="G1765" s="28" t="s">
        <v>663</v>
      </c>
      <c r="H1765" s="28" t="s">
        <v>110</v>
      </c>
      <c r="I1765" s="28" t="s">
        <v>130</v>
      </c>
      <c r="J1765" s="28" t="s">
        <v>123</v>
      </c>
      <c r="K1765" s="30">
        <v>10</v>
      </c>
      <c r="L1765" s="93">
        <v>42684</v>
      </c>
      <c r="M1765" s="93">
        <v>42674</v>
      </c>
      <c r="N1765" s="28">
        <v>124.62</v>
      </c>
      <c r="O1765" s="32" t="s">
        <v>3765</v>
      </c>
      <c r="P1765" s="28">
        <v>3440312</v>
      </c>
      <c r="Q1765" s="93">
        <v>42684</v>
      </c>
      <c r="R1765" s="28">
        <v>124.62</v>
      </c>
      <c r="S1765" s="28">
        <v>0</v>
      </c>
    </row>
    <row r="1766" spans="1:19" x14ac:dyDescent="0.2">
      <c r="A1766" s="25">
        <v>1760</v>
      </c>
      <c r="B1766" s="28" t="s">
        <v>2843</v>
      </c>
      <c r="C1766" s="29">
        <v>42702</v>
      </c>
      <c r="D1766" s="28">
        <v>2400032170</v>
      </c>
      <c r="E1766" s="114">
        <v>42674</v>
      </c>
      <c r="F1766" s="99">
        <v>185.89</v>
      </c>
      <c r="G1766" s="28" t="s">
        <v>663</v>
      </c>
      <c r="H1766" s="28" t="s">
        <v>110</v>
      </c>
      <c r="I1766" s="28" t="s">
        <v>130</v>
      </c>
      <c r="J1766" s="28" t="s">
        <v>123</v>
      </c>
      <c r="K1766" s="30">
        <v>10</v>
      </c>
      <c r="L1766" s="93">
        <v>42684</v>
      </c>
      <c r="M1766" s="93">
        <v>42674</v>
      </c>
      <c r="N1766" s="28">
        <v>185.89</v>
      </c>
      <c r="O1766" s="32" t="s">
        <v>3765</v>
      </c>
      <c r="P1766" s="28">
        <v>3440312</v>
      </c>
      <c r="Q1766" s="93">
        <v>42684</v>
      </c>
      <c r="R1766" s="28">
        <v>185.89</v>
      </c>
      <c r="S1766" s="28">
        <v>0</v>
      </c>
    </row>
    <row r="1767" spans="1:19" x14ac:dyDescent="0.2">
      <c r="A1767" s="25">
        <v>1761</v>
      </c>
      <c r="B1767" s="28" t="s">
        <v>2844</v>
      </c>
      <c r="C1767" s="29">
        <v>42702</v>
      </c>
      <c r="D1767" s="28">
        <v>2400032171</v>
      </c>
      <c r="E1767" s="114">
        <v>42674</v>
      </c>
      <c r="F1767" s="99">
        <v>50.88</v>
      </c>
      <c r="G1767" s="28" t="s">
        <v>663</v>
      </c>
      <c r="H1767" s="28" t="s">
        <v>110</v>
      </c>
      <c r="I1767" s="28" t="s">
        <v>130</v>
      </c>
      <c r="J1767" s="28" t="s">
        <v>123</v>
      </c>
      <c r="K1767" s="30">
        <v>10</v>
      </c>
      <c r="L1767" s="93">
        <v>42684</v>
      </c>
      <c r="M1767" s="93">
        <v>42674</v>
      </c>
      <c r="N1767" s="28">
        <v>50.88</v>
      </c>
      <c r="O1767" s="32" t="s">
        <v>3765</v>
      </c>
      <c r="P1767" s="28">
        <v>3440312</v>
      </c>
      <c r="Q1767" s="93">
        <v>42684</v>
      </c>
      <c r="R1767" s="28">
        <v>50.88</v>
      </c>
      <c r="S1767" s="28">
        <v>0</v>
      </c>
    </row>
    <row r="1768" spans="1:19" x14ac:dyDescent="0.2">
      <c r="A1768" s="25">
        <v>1762</v>
      </c>
      <c r="B1768" s="28" t="s">
        <v>2845</v>
      </c>
      <c r="C1768" s="29">
        <v>42702</v>
      </c>
      <c r="D1768" s="28">
        <v>2400032191</v>
      </c>
      <c r="E1768" s="114">
        <v>42674</v>
      </c>
      <c r="F1768" s="99">
        <v>3.64</v>
      </c>
      <c r="G1768" s="28" t="s">
        <v>663</v>
      </c>
      <c r="H1768" s="28" t="s">
        <v>110</v>
      </c>
      <c r="I1768" s="28" t="s">
        <v>130</v>
      </c>
      <c r="J1768" s="28" t="s">
        <v>123</v>
      </c>
      <c r="K1768" s="30">
        <v>10</v>
      </c>
      <c r="L1768" s="93">
        <v>42684</v>
      </c>
      <c r="M1768" s="93">
        <v>42674</v>
      </c>
      <c r="N1768" s="28">
        <v>3.64</v>
      </c>
      <c r="O1768" s="32" t="s">
        <v>3765</v>
      </c>
      <c r="P1768" s="28">
        <v>3440312</v>
      </c>
      <c r="Q1768" s="93">
        <v>42684</v>
      </c>
      <c r="R1768" s="28">
        <v>3.64</v>
      </c>
      <c r="S1768" s="28">
        <v>0</v>
      </c>
    </row>
    <row r="1769" spans="1:19" x14ac:dyDescent="0.2">
      <c r="A1769" s="25">
        <v>1763</v>
      </c>
      <c r="B1769" s="28" t="s">
        <v>2846</v>
      </c>
      <c r="C1769" s="29">
        <v>42702</v>
      </c>
      <c r="D1769" s="28">
        <v>2400032283</v>
      </c>
      <c r="E1769" s="114">
        <v>42674</v>
      </c>
      <c r="F1769" s="99">
        <v>329.71</v>
      </c>
      <c r="G1769" s="28" t="s">
        <v>663</v>
      </c>
      <c r="H1769" s="28" t="s">
        <v>110</v>
      </c>
      <c r="I1769" s="28" t="s">
        <v>130</v>
      </c>
      <c r="J1769" s="28" t="s">
        <v>123</v>
      </c>
      <c r="K1769" s="30">
        <v>10</v>
      </c>
      <c r="L1769" s="93">
        <v>42684</v>
      </c>
      <c r="M1769" s="93">
        <v>42674</v>
      </c>
      <c r="N1769" s="28">
        <v>329.71</v>
      </c>
      <c r="O1769" s="32" t="s">
        <v>3765</v>
      </c>
      <c r="P1769" s="28">
        <v>3440312</v>
      </c>
      <c r="Q1769" s="93">
        <v>42684</v>
      </c>
      <c r="R1769" s="28">
        <v>329.71</v>
      </c>
      <c r="S1769" s="28">
        <v>0</v>
      </c>
    </row>
    <row r="1770" spans="1:19" x14ac:dyDescent="0.2">
      <c r="A1770" s="25">
        <v>1764</v>
      </c>
      <c r="B1770" s="28" t="s">
        <v>2847</v>
      </c>
      <c r="C1770" s="29">
        <v>42702</v>
      </c>
      <c r="D1770" s="28">
        <v>2400032309</v>
      </c>
      <c r="E1770" s="114">
        <v>42674</v>
      </c>
      <c r="F1770" s="99">
        <v>280.91000000000003</v>
      </c>
      <c r="G1770" s="28" t="s">
        <v>663</v>
      </c>
      <c r="H1770" s="28" t="s">
        <v>110</v>
      </c>
      <c r="I1770" s="28" t="s">
        <v>130</v>
      </c>
      <c r="J1770" s="28" t="s">
        <v>123</v>
      </c>
      <c r="K1770" s="30">
        <v>10</v>
      </c>
      <c r="L1770" s="93">
        <v>42684</v>
      </c>
      <c r="M1770" s="93">
        <v>42674</v>
      </c>
      <c r="N1770" s="28">
        <v>280.91000000000003</v>
      </c>
      <c r="O1770" s="32" t="s">
        <v>3765</v>
      </c>
      <c r="P1770" s="28">
        <v>3440312</v>
      </c>
      <c r="Q1770" s="93">
        <v>42684</v>
      </c>
      <c r="R1770" s="28">
        <v>280.91000000000003</v>
      </c>
      <c r="S1770" s="28">
        <v>0</v>
      </c>
    </row>
    <row r="1771" spans="1:19" x14ac:dyDescent="0.2">
      <c r="A1771" s="25">
        <v>1765</v>
      </c>
      <c r="B1771" s="28" t="s">
        <v>2848</v>
      </c>
      <c r="C1771" s="29">
        <v>42702</v>
      </c>
      <c r="D1771" s="28">
        <v>2400032328</v>
      </c>
      <c r="E1771" s="114">
        <v>42674</v>
      </c>
      <c r="F1771" s="99">
        <v>1350.02</v>
      </c>
      <c r="G1771" s="28" t="s">
        <v>663</v>
      </c>
      <c r="H1771" s="28" t="s">
        <v>110</v>
      </c>
      <c r="I1771" s="28" t="s">
        <v>130</v>
      </c>
      <c r="J1771" s="28" t="s">
        <v>123</v>
      </c>
      <c r="K1771" s="30">
        <v>10</v>
      </c>
      <c r="L1771" s="93">
        <v>42684</v>
      </c>
      <c r="M1771" s="93">
        <v>42674</v>
      </c>
      <c r="N1771" s="28">
        <v>1350.02</v>
      </c>
      <c r="O1771" s="32" t="s">
        <v>3765</v>
      </c>
      <c r="P1771" s="28">
        <v>3440312</v>
      </c>
      <c r="Q1771" s="93">
        <v>42684</v>
      </c>
      <c r="R1771" s="28">
        <v>1350.02</v>
      </c>
      <c r="S1771" s="28">
        <v>0</v>
      </c>
    </row>
    <row r="1772" spans="1:19" x14ac:dyDescent="0.2">
      <c r="A1772" s="25">
        <v>1766</v>
      </c>
      <c r="B1772" s="28" t="s">
        <v>2849</v>
      </c>
      <c r="C1772" s="29">
        <v>42702</v>
      </c>
      <c r="D1772" s="28">
        <v>2400032336</v>
      </c>
      <c r="E1772" s="114">
        <v>42674</v>
      </c>
      <c r="F1772" s="99">
        <v>368.14</v>
      </c>
      <c r="G1772" s="28" t="s">
        <v>663</v>
      </c>
      <c r="H1772" s="28" t="s">
        <v>110</v>
      </c>
      <c r="I1772" s="28" t="s">
        <v>130</v>
      </c>
      <c r="J1772" s="28" t="s">
        <v>123</v>
      </c>
      <c r="K1772" s="30">
        <v>10</v>
      </c>
      <c r="L1772" s="93">
        <v>42684</v>
      </c>
      <c r="M1772" s="93">
        <v>42674</v>
      </c>
      <c r="N1772" s="28">
        <v>368.14</v>
      </c>
      <c r="O1772" s="32" t="s">
        <v>3765</v>
      </c>
      <c r="P1772" s="28">
        <v>3440312</v>
      </c>
      <c r="Q1772" s="93">
        <v>42684</v>
      </c>
      <c r="R1772" s="28">
        <v>368.14</v>
      </c>
      <c r="S1772" s="28">
        <v>0</v>
      </c>
    </row>
    <row r="1773" spans="1:19" x14ac:dyDescent="0.2">
      <c r="A1773" s="25">
        <v>1767</v>
      </c>
      <c r="B1773" s="28" t="s">
        <v>2850</v>
      </c>
      <c r="C1773" s="29">
        <v>42702</v>
      </c>
      <c r="D1773" s="28">
        <v>2400032335</v>
      </c>
      <c r="E1773" s="114">
        <v>42674</v>
      </c>
      <c r="F1773" s="99">
        <v>492.76</v>
      </c>
      <c r="G1773" s="28" t="s">
        <v>663</v>
      </c>
      <c r="H1773" s="28" t="s">
        <v>110</v>
      </c>
      <c r="I1773" s="28" t="s">
        <v>130</v>
      </c>
      <c r="J1773" s="28" t="s">
        <v>123</v>
      </c>
      <c r="K1773" s="30">
        <v>10</v>
      </c>
      <c r="L1773" s="93">
        <v>42684</v>
      </c>
      <c r="M1773" s="93">
        <v>42674</v>
      </c>
      <c r="N1773" s="28">
        <v>492.76</v>
      </c>
      <c r="O1773" s="32" t="s">
        <v>3765</v>
      </c>
      <c r="P1773" s="28">
        <v>3440312</v>
      </c>
      <c r="Q1773" s="93">
        <v>42684</v>
      </c>
      <c r="R1773" s="28">
        <v>492.76</v>
      </c>
      <c r="S1773" s="28">
        <v>0</v>
      </c>
    </row>
    <row r="1774" spans="1:19" x14ac:dyDescent="0.2">
      <c r="A1774" s="25">
        <v>1768</v>
      </c>
      <c r="B1774" s="28" t="s">
        <v>2851</v>
      </c>
      <c r="C1774" s="29">
        <v>42702</v>
      </c>
      <c r="D1774" s="28">
        <v>2400032342</v>
      </c>
      <c r="E1774" s="114">
        <v>42674</v>
      </c>
      <c r="F1774" s="99">
        <v>278.83</v>
      </c>
      <c r="G1774" s="28" t="s">
        <v>663</v>
      </c>
      <c r="H1774" s="28" t="s">
        <v>110</v>
      </c>
      <c r="I1774" s="28" t="s">
        <v>130</v>
      </c>
      <c r="J1774" s="28" t="s">
        <v>123</v>
      </c>
      <c r="K1774" s="30">
        <v>10</v>
      </c>
      <c r="L1774" s="93">
        <v>42684</v>
      </c>
      <c r="M1774" s="93">
        <v>42674</v>
      </c>
      <c r="N1774" s="28">
        <v>278.83</v>
      </c>
      <c r="O1774" s="32" t="s">
        <v>3765</v>
      </c>
      <c r="P1774" s="28">
        <v>3440312</v>
      </c>
      <c r="Q1774" s="93">
        <v>42684</v>
      </c>
      <c r="R1774" s="28">
        <v>278.83</v>
      </c>
      <c r="S1774" s="28">
        <v>0</v>
      </c>
    </row>
    <row r="1775" spans="1:19" x14ac:dyDescent="0.2">
      <c r="A1775" s="25">
        <v>1769</v>
      </c>
      <c r="B1775" s="28" t="s">
        <v>2852</v>
      </c>
      <c r="C1775" s="29">
        <v>42702</v>
      </c>
      <c r="D1775" s="28">
        <v>2400032350</v>
      </c>
      <c r="E1775" s="114">
        <v>42674</v>
      </c>
      <c r="F1775" s="99">
        <v>286.10000000000002</v>
      </c>
      <c r="G1775" s="28" t="s">
        <v>663</v>
      </c>
      <c r="H1775" s="28" t="s">
        <v>110</v>
      </c>
      <c r="I1775" s="28" t="s">
        <v>130</v>
      </c>
      <c r="J1775" s="28" t="s">
        <v>123</v>
      </c>
      <c r="K1775" s="30">
        <v>10</v>
      </c>
      <c r="L1775" s="93">
        <v>42684</v>
      </c>
      <c r="M1775" s="93">
        <v>42674</v>
      </c>
      <c r="N1775" s="28">
        <v>286.10000000000002</v>
      </c>
      <c r="O1775" s="32" t="s">
        <v>3765</v>
      </c>
      <c r="P1775" s="28">
        <v>3440312</v>
      </c>
      <c r="Q1775" s="93">
        <v>42684</v>
      </c>
      <c r="R1775" s="28">
        <v>286.10000000000002</v>
      </c>
      <c r="S1775" s="28">
        <v>0</v>
      </c>
    </row>
    <row r="1776" spans="1:19" x14ac:dyDescent="0.2">
      <c r="A1776" s="25">
        <v>1770</v>
      </c>
      <c r="B1776" s="28" t="s">
        <v>2853</v>
      </c>
      <c r="C1776" s="29">
        <v>42702</v>
      </c>
      <c r="D1776" s="28">
        <v>2400032375</v>
      </c>
      <c r="E1776" s="114">
        <v>42674</v>
      </c>
      <c r="F1776" s="99">
        <v>220.68</v>
      </c>
      <c r="G1776" s="28" t="s">
        <v>663</v>
      </c>
      <c r="H1776" s="28" t="s">
        <v>110</v>
      </c>
      <c r="I1776" s="28" t="s">
        <v>130</v>
      </c>
      <c r="J1776" s="28" t="s">
        <v>123</v>
      </c>
      <c r="K1776" s="30">
        <v>10</v>
      </c>
      <c r="L1776" s="93">
        <v>42684</v>
      </c>
      <c r="M1776" s="93">
        <v>42674</v>
      </c>
      <c r="N1776" s="28">
        <v>220.68</v>
      </c>
      <c r="O1776" s="32" t="s">
        <v>3765</v>
      </c>
      <c r="P1776" s="28">
        <v>3440312</v>
      </c>
      <c r="Q1776" s="93">
        <v>42684</v>
      </c>
      <c r="R1776" s="28">
        <v>220.68</v>
      </c>
      <c r="S1776" s="28">
        <v>0</v>
      </c>
    </row>
    <row r="1777" spans="1:19" x14ac:dyDescent="0.2">
      <c r="A1777" s="25">
        <v>1771</v>
      </c>
      <c r="B1777" s="28" t="s">
        <v>2854</v>
      </c>
      <c r="C1777" s="29">
        <v>42702</v>
      </c>
      <c r="D1777" s="28">
        <v>2400032421</v>
      </c>
      <c r="E1777" s="114">
        <v>42674</v>
      </c>
      <c r="F1777" s="99">
        <v>418.51</v>
      </c>
      <c r="G1777" s="28" t="s">
        <v>663</v>
      </c>
      <c r="H1777" s="28" t="s">
        <v>110</v>
      </c>
      <c r="I1777" s="28" t="s">
        <v>130</v>
      </c>
      <c r="J1777" s="28" t="s">
        <v>123</v>
      </c>
      <c r="K1777" s="30">
        <v>10</v>
      </c>
      <c r="L1777" s="93">
        <v>42684</v>
      </c>
      <c r="M1777" s="93">
        <v>42674</v>
      </c>
      <c r="N1777" s="28">
        <v>418.51</v>
      </c>
      <c r="O1777" s="32" t="s">
        <v>3765</v>
      </c>
      <c r="P1777" s="28">
        <v>3440312</v>
      </c>
      <c r="Q1777" s="93">
        <v>42684</v>
      </c>
      <c r="R1777" s="28">
        <v>418.51</v>
      </c>
      <c r="S1777" s="28">
        <v>0</v>
      </c>
    </row>
    <row r="1778" spans="1:19" x14ac:dyDescent="0.2">
      <c r="A1778" s="25">
        <v>1772</v>
      </c>
      <c r="B1778" s="28" t="s">
        <v>2855</v>
      </c>
      <c r="C1778" s="29">
        <v>42702</v>
      </c>
      <c r="D1778" s="28">
        <v>2400032427</v>
      </c>
      <c r="E1778" s="114">
        <v>42674</v>
      </c>
      <c r="F1778" s="99">
        <v>885.8</v>
      </c>
      <c r="G1778" s="28" t="s">
        <v>663</v>
      </c>
      <c r="H1778" s="28" t="s">
        <v>26</v>
      </c>
      <c r="I1778" s="28" t="s">
        <v>130</v>
      </c>
      <c r="J1778" s="28" t="s">
        <v>123</v>
      </c>
      <c r="K1778" s="30">
        <v>10</v>
      </c>
      <c r="L1778" s="93">
        <v>42684</v>
      </c>
      <c r="M1778" s="93">
        <v>42674</v>
      </c>
      <c r="N1778" s="28">
        <v>885.8</v>
      </c>
      <c r="O1778" s="32" t="s">
        <v>3765</v>
      </c>
      <c r="P1778" s="28">
        <v>3440312</v>
      </c>
      <c r="Q1778" s="93">
        <v>42684</v>
      </c>
      <c r="R1778" s="28">
        <v>885.8</v>
      </c>
      <c r="S1778" s="28">
        <v>0</v>
      </c>
    </row>
    <row r="1779" spans="1:19" x14ac:dyDescent="0.2">
      <c r="A1779" s="25">
        <v>1773</v>
      </c>
      <c r="B1779" s="15" t="s">
        <v>2856</v>
      </c>
      <c r="C1779" s="16">
        <v>42702</v>
      </c>
      <c r="D1779" s="15">
        <v>23999</v>
      </c>
      <c r="E1779" s="113">
        <v>42691</v>
      </c>
      <c r="F1779" s="100">
        <v>5030.05</v>
      </c>
      <c r="G1779" s="15" t="s">
        <v>127</v>
      </c>
      <c r="H1779" s="15" t="s">
        <v>393</v>
      </c>
      <c r="I1779" s="15" t="s">
        <v>130</v>
      </c>
      <c r="J1779" s="15" t="s">
        <v>21</v>
      </c>
      <c r="K1779" s="20">
        <v>30</v>
      </c>
      <c r="L1779" s="126">
        <v>42747</v>
      </c>
      <c r="M1779" s="127">
        <v>42702</v>
      </c>
      <c r="N1779" s="15">
        <v>5030.05</v>
      </c>
      <c r="O1779" s="39" t="s">
        <v>3765</v>
      </c>
      <c r="P1779" s="40">
        <v>4175062</v>
      </c>
      <c r="Q1779" s="126">
        <v>42747</v>
      </c>
      <c r="R1779" s="39">
        <v>5030.05</v>
      </c>
      <c r="S1779" s="38">
        <f t="shared" ref="S1779:S1842" si="30">Q1779-L1779</f>
        <v>0</v>
      </c>
    </row>
    <row r="1780" spans="1:19" x14ac:dyDescent="0.2">
      <c r="A1780" s="25">
        <v>1774</v>
      </c>
      <c r="B1780" s="15" t="s">
        <v>2857</v>
      </c>
      <c r="C1780" s="16">
        <v>42702</v>
      </c>
      <c r="D1780" s="15">
        <v>23994</v>
      </c>
      <c r="E1780" s="113">
        <v>42691</v>
      </c>
      <c r="F1780" s="100">
        <v>23922.53</v>
      </c>
      <c r="G1780" s="15" t="s">
        <v>1246</v>
      </c>
      <c r="H1780" s="15" t="s">
        <v>393</v>
      </c>
      <c r="I1780" s="15" t="s">
        <v>130</v>
      </c>
      <c r="J1780" s="15" t="s">
        <v>21</v>
      </c>
      <c r="K1780" s="20">
        <v>30</v>
      </c>
      <c r="L1780" s="126">
        <v>42747</v>
      </c>
      <c r="M1780" s="127">
        <v>42702</v>
      </c>
      <c r="N1780" s="15">
        <v>23922.53</v>
      </c>
      <c r="O1780" s="39" t="s">
        <v>3765</v>
      </c>
      <c r="P1780" s="40">
        <v>4175062</v>
      </c>
      <c r="Q1780" s="126">
        <v>42747</v>
      </c>
      <c r="R1780" s="39">
        <v>23922.53</v>
      </c>
      <c r="S1780" s="38">
        <f t="shared" si="30"/>
        <v>0</v>
      </c>
    </row>
    <row r="1781" spans="1:19" x14ac:dyDescent="0.2">
      <c r="A1781" s="25">
        <v>1775</v>
      </c>
      <c r="B1781" s="15" t="s">
        <v>2858</v>
      </c>
      <c r="C1781" s="16">
        <v>42702</v>
      </c>
      <c r="D1781" s="15">
        <v>23995</v>
      </c>
      <c r="E1781" s="113">
        <v>42691</v>
      </c>
      <c r="F1781" s="100">
        <v>85.73</v>
      </c>
      <c r="G1781" s="15" t="s">
        <v>1246</v>
      </c>
      <c r="H1781" s="15" t="s">
        <v>393</v>
      </c>
      <c r="I1781" s="15" t="s">
        <v>130</v>
      </c>
      <c r="J1781" s="15" t="s">
        <v>21</v>
      </c>
      <c r="K1781" s="20">
        <v>30</v>
      </c>
      <c r="L1781" s="126">
        <v>42747</v>
      </c>
      <c r="M1781" s="127">
        <v>42702</v>
      </c>
      <c r="N1781" s="15">
        <v>85.73</v>
      </c>
      <c r="O1781" s="39" t="s">
        <v>3765</v>
      </c>
      <c r="P1781" s="40">
        <v>4175062</v>
      </c>
      <c r="Q1781" s="126">
        <v>42747</v>
      </c>
      <c r="R1781" s="39">
        <v>85.73</v>
      </c>
      <c r="S1781" s="38">
        <f t="shared" si="30"/>
        <v>0</v>
      </c>
    </row>
    <row r="1782" spans="1:19" x14ac:dyDescent="0.2">
      <c r="A1782" s="25">
        <v>1776</v>
      </c>
      <c r="B1782" s="15" t="s">
        <v>2859</v>
      </c>
      <c r="C1782" s="16">
        <v>42702</v>
      </c>
      <c r="D1782" s="15">
        <v>23996</v>
      </c>
      <c r="E1782" s="113">
        <v>42691</v>
      </c>
      <c r="F1782" s="100">
        <v>64.3</v>
      </c>
      <c r="G1782" s="15" t="s">
        <v>1246</v>
      </c>
      <c r="H1782" s="15" t="s">
        <v>393</v>
      </c>
      <c r="I1782" s="15" t="s">
        <v>130</v>
      </c>
      <c r="J1782" s="15" t="s">
        <v>21</v>
      </c>
      <c r="K1782" s="20">
        <v>30</v>
      </c>
      <c r="L1782" s="126">
        <v>42747</v>
      </c>
      <c r="M1782" s="127">
        <v>42702</v>
      </c>
      <c r="N1782" s="15">
        <v>64.3</v>
      </c>
      <c r="O1782" s="39" t="s">
        <v>3765</v>
      </c>
      <c r="P1782" s="40">
        <v>4175062</v>
      </c>
      <c r="Q1782" s="126">
        <v>42747</v>
      </c>
      <c r="R1782" s="39">
        <v>64.3</v>
      </c>
      <c r="S1782" s="38">
        <f t="shared" si="30"/>
        <v>0</v>
      </c>
    </row>
    <row r="1783" spans="1:19" x14ac:dyDescent="0.2">
      <c r="A1783" s="25">
        <v>1777</v>
      </c>
      <c r="B1783" s="15" t="s">
        <v>2860</v>
      </c>
      <c r="C1783" s="16">
        <v>42702</v>
      </c>
      <c r="D1783" s="15">
        <v>23997</v>
      </c>
      <c r="E1783" s="113">
        <v>42691</v>
      </c>
      <c r="F1783" s="100">
        <v>5241.3999999999996</v>
      </c>
      <c r="G1783" s="15" t="s">
        <v>1246</v>
      </c>
      <c r="H1783" s="15" t="s">
        <v>393</v>
      </c>
      <c r="I1783" s="15" t="s">
        <v>130</v>
      </c>
      <c r="J1783" s="15" t="s">
        <v>21</v>
      </c>
      <c r="K1783" s="20">
        <v>30</v>
      </c>
      <c r="L1783" s="126">
        <v>42747</v>
      </c>
      <c r="M1783" s="127">
        <v>42702</v>
      </c>
      <c r="N1783" s="15">
        <v>5241.3999999999996</v>
      </c>
      <c r="O1783" s="39" t="s">
        <v>3765</v>
      </c>
      <c r="P1783" s="40">
        <v>4175062</v>
      </c>
      <c r="Q1783" s="126">
        <v>42747</v>
      </c>
      <c r="R1783" s="39">
        <v>5241.3999999999996</v>
      </c>
      <c r="S1783" s="38">
        <f t="shared" si="30"/>
        <v>0</v>
      </c>
    </row>
    <row r="1784" spans="1:19" x14ac:dyDescent="0.2">
      <c r="A1784" s="25">
        <v>1778</v>
      </c>
      <c r="B1784" s="15" t="s">
        <v>2860</v>
      </c>
      <c r="C1784" s="16">
        <v>42702</v>
      </c>
      <c r="D1784" s="15">
        <v>23998</v>
      </c>
      <c r="E1784" s="113">
        <v>42691</v>
      </c>
      <c r="F1784" s="100">
        <v>4490.8999999999996</v>
      </c>
      <c r="G1784" s="15" t="s">
        <v>1246</v>
      </c>
      <c r="H1784" s="15" t="s">
        <v>393</v>
      </c>
      <c r="I1784" s="15" t="s">
        <v>130</v>
      </c>
      <c r="J1784" s="15" t="s">
        <v>21</v>
      </c>
      <c r="K1784" s="20">
        <v>30</v>
      </c>
      <c r="L1784" s="126">
        <v>42747</v>
      </c>
      <c r="M1784" s="127">
        <v>42702</v>
      </c>
      <c r="N1784" s="15">
        <v>4490.8999999999996</v>
      </c>
      <c r="O1784" s="39" t="s">
        <v>3765</v>
      </c>
      <c r="P1784" s="40">
        <v>4175062</v>
      </c>
      <c r="Q1784" s="126">
        <v>42747</v>
      </c>
      <c r="R1784" s="39">
        <v>4490.8999999999996</v>
      </c>
      <c r="S1784" s="38">
        <f t="shared" si="30"/>
        <v>0</v>
      </c>
    </row>
    <row r="1785" spans="1:19" x14ac:dyDescent="0.2">
      <c r="A1785" s="25">
        <v>1779</v>
      </c>
      <c r="B1785" s="28" t="s">
        <v>2861</v>
      </c>
      <c r="C1785" s="29">
        <v>42702</v>
      </c>
      <c r="D1785" s="28">
        <v>81576</v>
      </c>
      <c r="E1785" s="114">
        <v>42696</v>
      </c>
      <c r="F1785" s="99">
        <v>55</v>
      </c>
      <c r="G1785" s="28" t="s">
        <v>2880</v>
      </c>
      <c r="H1785" s="28" t="s">
        <v>79</v>
      </c>
      <c r="I1785" s="28" t="s">
        <v>130</v>
      </c>
      <c r="J1785" s="28" t="s">
        <v>234</v>
      </c>
      <c r="K1785" s="30">
        <v>0</v>
      </c>
      <c r="L1785" s="93">
        <v>42696</v>
      </c>
      <c r="M1785" s="93">
        <v>42703</v>
      </c>
      <c r="N1785" s="28">
        <v>55</v>
      </c>
      <c r="O1785" s="32" t="s">
        <v>90</v>
      </c>
      <c r="P1785" s="28">
        <v>13</v>
      </c>
      <c r="Q1785" s="93">
        <v>42696</v>
      </c>
      <c r="R1785" s="32">
        <v>55</v>
      </c>
      <c r="S1785" s="38">
        <f t="shared" si="30"/>
        <v>0</v>
      </c>
    </row>
    <row r="1786" spans="1:19" x14ac:dyDescent="0.2">
      <c r="A1786" s="25">
        <v>1780</v>
      </c>
      <c r="B1786" s="28" t="s">
        <v>2862</v>
      </c>
      <c r="C1786" s="29">
        <v>42702</v>
      </c>
      <c r="D1786" s="28">
        <v>30090532</v>
      </c>
      <c r="E1786" s="114">
        <v>42698</v>
      </c>
      <c r="F1786" s="99">
        <v>120</v>
      </c>
      <c r="G1786" s="28" t="s">
        <v>2877</v>
      </c>
      <c r="H1786" s="28" t="s">
        <v>79</v>
      </c>
      <c r="I1786" s="28" t="s">
        <v>130</v>
      </c>
      <c r="J1786" s="28" t="s">
        <v>234</v>
      </c>
      <c r="K1786" s="30">
        <v>0</v>
      </c>
      <c r="L1786" s="93">
        <v>42698</v>
      </c>
      <c r="M1786" s="93">
        <v>42703</v>
      </c>
      <c r="N1786" s="28">
        <v>120</v>
      </c>
      <c r="O1786" s="32" t="s">
        <v>90</v>
      </c>
      <c r="P1786" s="28">
        <v>7308</v>
      </c>
      <c r="Q1786" s="93">
        <v>42698</v>
      </c>
      <c r="R1786" s="32">
        <v>120</v>
      </c>
      <c r="S1786" s="38">
        <f t="shared" si="30"/>
        <v>0</v>
      </c>
    </row>
    <row r="1787" spans="1:19" x14ac:dyDescent="0.2">
      <c r="A1787" s="25">
        <v>1781</v>
      </c>
      <c r="B1787" s="28" t="s">
        <v>2863</v>
      </c>
      <c r="C1787" s="29">
        <v>42702</v>
      </c>
      <c r="D1787" s="28">
        <v>2180</v>
      </c>
      <c r="E1787" s="114">
        <v>42697</v>
      </c>
      <c r="F1787" s="99">
        <v>785.35</v>
      </c>
      <c r="G1787" s="28" t="s">
        <v>1891</v>
      </c>
      <c r="H1787" s="28" t="s">
        <v>189</v>
      </c>
      <c r="I1787" s="28" t="s">
        <v>130</v>
      </c>
      <c r="J1787" s="28" t="s">
        <v>22</v>
      </c>
      <c r="K1787" s="30">
        <v>60</v>
      </c>
      <c r="L1787" s="93">
        <v>42746</v>
      </c>
      <c r="M1787" s="93">
        <v>42698</v>
      </c>
      <c r="N1787" s="28">
        <v>785.35</v>
      </c>
      <c r="O1787" s="32" t="s">
        <v>20</v>
      </c>
      <c r="P1787" s="28">
        <v>23</v>
      </c>
      <c r="Q1787" s="93">
        <v>42746</v>
      </c>
      <c r="R1787" s="28">
        <v>785.35</v>
      </c>
      <c r="S1787" s="38">
        <f t="shared" si="30"/>
        <v>0</v>
      </c>
    </row>
    <row r="1788" spans="1:19" x14ac:dyDescent="0.2">
      <c r="A1788" s="25">
        <v>1782</v>
      </c>
      <c r="B1788" s="28" t="s">
        <v>2864</v>
      </c>
      <c r="C1788" s="29">
        <v>42702</v>
      </c>
      <c r="D1788" s="28">
        <v>2156</v>
      </c>
      <c r="E1788" s="114">
        <v>42688</v>
      </c>
      <c r="F1788" s="99">
        <v>10386.5</v>
      </c>
      <c r="G1788" s="28" t="s">
        <v>1891</v>
      </c>
      <c r="H1788" s="28" t="s">
        <v>189</v>
      </c>
      <c r="I1788" s="28" t="s">
        <v>130</v>
      </c>
      <c r="J1788" s="28" t="s">
        <v>22</v>
      </c>
      <c r="K1788" s="30">
        <v>60</v>
      </c>
      <c r="L1788" s="93">
        <v>42748</v>
      </c>
      <c r="M1788" s="93">
        <v>42698</v>
      </c>
      <c r="N1788" s="28">
        <v>10386.5</v>
      </c>
      <c r="O1788" s="32" t="s">
        <v>20</v>
      </c>
      <c r="P1788" s="28">
        <v>23</v>
      </c>
      <c r="Q1788" s="93">
        <v>42746</v>
      </c>
      <c r="R1788" s="28">
        <v>10386.5</v>
      </c>
      <c r="S1788" s="38">
        <f t="shared" si="30"/>
        <v>-2</v>
      </c>
    </row>
    <row r="1789" spans="1:19" x14ac:dyDescent="0.2">
      <c r="A1789" s="25">
        <v>1783</v>
      </c>
      <c r="B1789" s="28" t="s">
        <v>2865</v>
      </c>
      <c r="C1789" s="29">
        <v>42702</v>
      </c>
      <c r="D1789" s="28">
        <v>20475</v>
      </c>
      <c r="E1789" s="114">
        <v>42697</v>
      </c>
      <c r="F1789" s="99">
        <v>802.04</v>
      </c>
      <c r="G1789" s="28" t="s">
        <v>1898</v>
      </c>
      <c r="H1789" s="28" t="s">
        <v>189</v>
      </c>
      <c r="I1789" s="28" t="s">
        <v>130</v>
      </c>
      <c r="J1789" s="28" t="s">
        <v>22</v>
      </c>
      <c r="K1789" s="30">
        <v>60</v>
      </c>
      <c r="L1789" s="93">
        <v>42697</v>
      </c>
      <c r="M1789" s="128">
        <v>42697</v>
      </c>
      <c r="N1789" s="28">
        <v>802.04</v>
      </c>
      <c r="O1789" s="32" t="s">
        <v>3765</v>
      </c>
      <c r="P1789" s="28">
        <v>3440313</v>
      </c>
      <c r="Q1789" s="128">
        <v>42697</v>
      </c>
      <c r="R1789" s="28">
        <v>802.04</v>
      </c>
      <c r="S1789" s="38">
        <f t="shared" si="30"/>
        <v>0</v>
      </c>
    </row>
    <row r="1790" spans="1:19" x14ac:dyDescent="0.2">
      <c r="A1790" s="25">
        <v>1784</v>
      </c>
      <c r="B1790" s="28" t="s">
        <v>2866</v>
      </c>
      <c r="C1790" s="29">
        <v>42702</v>
      </c>
      <c r="D1790" s="28">
        <v>20474</v>
      </c>
      <c r="E1790" s="114">
        <v>42697</v>
      </c>
      <c r="F1790" s="99">
        <v>267.35000000000002</v>
      </c>
      <c r="G1790" s="28" t="s">
        <v>1898</v>
      </c>
      <c r="H1790" s="28" t="s">
        <v>189</v>
      </c>
      <c r="I1790" s="28" t="s">
        <v>130</v>
      </c>
      <c r="J1790" s="28" t="s">
        <v>22</v>
      </c>
      <c r="K1790" s="30">
        <v>60</v>
      </c>
      <c r="L1790" s="93">
        <v>42697</v>
      </c>
      <c r="M1790" s="128">
        <v>42697</v>
      </c>
      <c r="N1790" s="28">
        <v>267.35000000000002</v>
      </c>
      <c r="O1790" s="32" t="s">
        <v>3765</v>
      </c>
      <c r="P1790" s="28">
        <v>3440313</v>
      </c>
      <c r="Q1790" s="128">
        <v>42697</v>
      </c>
      <c r="R1790" s="28">
        <v>267.35000000000002</v>
      </c>
      <c r="S1790" s="38">
        <f t="shared" si="30"/>
        <v>0</v>
      </c>
    </row>
    <row r="1791" spans="1:19" x14ac:dyDescent="0.2">
      <c r="A1791" s="25">
        <v>1785</v>
      </c>
      <c r="B1791" s="28" t="s">
        <v>2867</v>
      </c>
      <c r="C1791" s="29">
        <v>42703</v>
      </c>
      <c r="D1791" s="28">
        <v>5001272</v>
      </c>
      <c r="E1791" s="114">
        <v>42702</v>
      </c>
      <c r="F1791" s="99">
        <v>185</v>
      </c>
      <c r="G1791" s="28" t="s">
        <v>2879</v>
      </c>
      <c r="H1791" s="28" t="s">
        <v>79</v>
      </c>
      <c r="I1791" s="28" t="s">
        <v>130</v>
      </c>
      <c r="J1791" s="28" t="s">
        <v>234</v>
      </c>
      <c r="K1791" s="30">
        <v>0</v>
      </c>
      <c r="L1791" s="93">
        <v>42702</v>
      </c>
      <c r="M1791" s="93">
        <v>42703</v>
      </c>
      <c r="N1791" s="28">
        <v>185</v>
      </c>
      <c r="O1791" s="32" t="s">
        <v>90</v>
      </c>
      <c r="P1791" s="28">
        <v>1529</v>
      </c>
      <c r="Q1791" s="93">
        <v>42702</v>
      </c>
      <c r="R1791" s="32">
        <v>185</v>
      </c>
      <c r="S1791" s="38">
        <f t="shared" si="30"/>
        <v>0</v>
      </c>
    </row>
    <row r="1792" spans="1:19" x14ac:dyDescent="0.2">
      <c r="A1792" s="25">
        <v>1786</v>
      </c>
      <c r="B1792" s="28" t="s">
        <v>2868</v>
      </c>
      <c r="C1792" s="29">
        <v>42703</v>
      </c>
      <c r="D1792" s="28">
        <v>3393481</v>
      </c>
      <c r="E1792" s="114">
        <v>42703</v>
      </c>
      <c r="F1792" s="99">
        <v>350.92</v>
      </c>
      <c r="G1792" s="28" t="s">
        <v>2869</v>
      </c>
      <c r="H1792" s="28" t="s">
        <v>2870</v>
      </c>
      <c r="I1792" s="28" t="s">
        <v>130</v>
      </c>
      <c r="J1792" s="28" t="s">
        <v>117</v>
      </c>
      <c r="K1792" s="30">
        <v>30</v>
      </c>
      <c r="L1792" s="93">
        <v>42726</v>
      </c>
      <c r="M1792" s="93">
        <v>42711</v>
      </c>
      <c r="N1792" s="28">
        <v>350.92</v>
      </c>
      <c r="O1792" s="32" t="s">
        <v>20</v>
      </c>
      <c r="P1792" s="28">
        <v>1588</v>
      </c>
      <c r="Q1792" s="93">
        <v>42724</v>
      </c>
      <c r="R1792" s="32">
        <v>350.92</v>
      </c>
      <c r="S1792" s="38">
        <f t="shared" si="30"/>
        <v>-2</v>
      </c>
    </row>
    <row r="1793" spans="1:19" x14ac:dyDescent="0.2">
      <c r="A1793" s="25">
        <v>1787</v>
      </c>
      <c r="B1793" s="28" t="s">
        <v>2871</v>
      </c>
      <c r="C1793" s="29">
        <v>42703</v>
      </c>
      <c r="D1793" s="28">
        <v>124698</v>
      </c>
      <c r="E1793" s="114">
        <v>42698</v>
      </c>
      <c r="F1793" s="99">
        <v>7565.84</v>
      </c>
      <c r="G1793" s="28" t="s">
        <v>2872</v>
      </c>
      <c r="H1793" s="28" t="s">
        <v>2873</v>
      </c>
      <c r="I1793" s="28" t="s">
        <v>130</v>
      </c>
      <c r="J1793" s="28" t="s">
        <v>117</v>
      </c>
      <c r="K1793" s="30">
        <v>30</v>
      </c>
      <c r="L1793" s="93">
        <v>42741</v>
      </c>
      <c r="M1793" s="93">
        <v>42714</v>
      </c>
      <c r="N1793" s="28">
        <v>7565.84</v>
      </c>
      <c r="O1793" s="32" t="s">
        <v>20</v>
      </c>
      <c r="P1793" s="28">
        <v>3</v>
      </c>
      <c r="Q1793" s="93">
        <v>42741</v>
      </c>
      <c r="R1793" s="32">
        <v>7565.84</v>
      </c>
      <c r="S1793" s="38">
        <f t="shared" si="30"/>
        <v>0</v>
      </c>
    </row>
    <row r="1794" spans="1:19" x14ac:dyDescent="0.2">
      <c r="A1794" s="25">
        <v>1788</v>
      </c>
      <c r="B1794" s="28" t="s">
        <v>2874</v>
      </c>
      <c r="C1794" s="29">
        <v>42703</v>
      </c>
      <c r="D1794" s="28">
        <v>2555</v>
      </c>
      <c r="E1794" s="114">
        <v>42702</v>
      </c>
      <c r="F1794" s="99">
        <v>75</v>
      </c>
      <c r="G1794" s="28" t="s">
        <v>2878</v>
      </c>
      <c r="H1794" s="28" t="s">
        <v>2875</v>
      </c>
      <c r="I1794" s="28" t="s">
        <v>130</v>
      </c>
      <c r="J1794" s="28" t="s">
        <v>2015</v>
      </c>
      <c r="K1794" s="30">
        <v>0</v>
      </c>
      <c r="L1794" s="93">
        <v>42702</v>
      </c>
      <c r="M1794" s="93">
        <v>42697</v>
      </c>
      <c r="N1794" s="28">
        <v>75</v>
      </c>
      <c r="O1794" s="32" t="s">
        <v>108</v>
      </c>
      <c r="P1794" s="28">
        <v>132</v>
      </c>
      <c r="Q1794" s="93">
        <v>42702</v>
      </c>
      <c r="R1794" s="32">
        <v>75</v>
      </c>
      <c r="S1794" s="38">
        <f t="shared" si="30"/>
        <v>0</v>
      </c>
    </row>
    <row r="1795" spans="1:19" x14ac:dyDescent="0.2">
      <c r="A1795" s="25">
        <v>1789</v>
      </c>
      <c r="B1795" s="11" t="s">
        <v>248</v>
      </c>
      <c r="C1795" s="24">
        <v>42697</v>
      </c>
      <c r="D1795" s="12">
        <v>7299075</v>
      </c>
      <c r="E1795" s="112">
        <v>42690</v>
      </c>
      <c r="F1795" s="97">
        <v>12168.68</v>
      </c>
      <c r="G1795" s="13" t="s">
        <v>2445</v>
      </c>
      <c r="H1795" s="13" t="s">
        <v>832</v>
      </c>
      <c r="I1795" s="13" t="s">
        <v>130</v>
      </c>
      <c r="J1795" s="13" t="s">
        <v>109</v>
      </c>
      <c r="K1795" s="12">
        <v>60</v>
      </c>
      <c r="L1795" s="136">
        <v>42690</v>
      </c>
      <c r="M1795" s="122">
        <v>42697</v>
      </c>
      <c r="N1795" s="13">
        <v>12168.68</v>
      </c>
      <c r="O1795" s="85" t="s">
        <v>20</v>
      </c>
      <c r="P1795" s="13">
        <v>1589</v>
      </c>
      <c r="Q1795" s="122">
        <v>42690</v>
      </c>
      <c r="R1795" s="13">
        <v>12168.68</v>
      </c>
      <c r="S1795" s="38">
        <f t="shared" si="30"/>
        <v>0</v>
      </c>
    </row>
    <row r="1796" spans="1:19" x14ac:dyDescent="0.2">
      <c r="A1796" s="25">
        <v>1790</v>
      </c>
      <c r="B1796" s="11" t="s">
        <v>251</v>
      </c>
      <c r="C1796" s="24">
        <v>42699</v>
      </c>
      <c r="D1796" s="12">
        <v>443</v>
      </c>
      <c r="E1796" s="112">
        <v>42696</v>
      </c>
      <c r="F1796" s="97">
        <v>46956.67</v>
      </c>
      <c r="G1796" s="13" t="s">
        <v>1413</v>
      </c>
      <c r="H1796" s="13" t="s">
        <v>832</v>
      </c>
      <c r="I1796" s="13" t="s">
        <v>130</v>
      </c>
      <c r="J1796" s="13" t="s">
        <v>109</v>
      </c>
      <c r="K1796" s="12">
        <v>60</v>
      </c>
      <c r="L1796" s="136">
        <v>42756</v>
      </c>
      <c r="M1796" s="122">
        <v>42699</v>
      </c>
      <c r="N1796" s="13">
        <v>46956.67</v>
      </c>
      <c r="O1796" s="36" t="s">
        <v>27</v>
      </c>
      <c r="P1796" s="60">
        <v>217</v>
      </c>
      <c r="Q1796" s="130">
        <v>42755</v>
      </c>
      <c r="R1796" s="60">
        <v>46956.67</v>
      </c>
      <c r="S1796" s="38">
        <f t="shared" si="30"/>
        <v>-1</v>
      </c>
    </row>
    <row r="1797" spans="1:19" x14ac:dyDescent="0.2">
      <c r="A1797" s="25">
        <v>1791</v>
      </c>
      <c r="B1797" s="11" t="s">
        <v>252</v>
      </c>
      <c r="C1797" s="24">
        <v>42703</v>
      </c>
      <c r="D1797" s="12">
        <v>1061660</v>
      </c>
      <c r="E1797" s="112">
        <v>42702</v>
      </c>
      <c r="F1797" s="97">
        <v>79.959999999999994</v>
      </c>
      <c r="G1797" s="13" t="s">
        <v>11</v>
      </c>
      <c r="H1797" s="13" t="s">
        <v>1640</v>
      </c>
      <c r="I1797" s="13" t="s">
        <v>130</v>
      </c>
      <c r="J1797" s="13" t="s">
        <v>109</v>
      </c>
      <c r="K1797" s="12">
        <v>0</v>
      </c>
      <c r="L1797" s="136">
        <v>42702</v>
      </c>
      <c r="M1797" s="122">
        <v>42703</v>
      </c>
      <c r="N1797" s="13">
        <v>79.959999999999994</v>
      </c>
      <c r="O1797" s="85" t="s">
        <v>0</v>
      </c>
      <c r="P1797" s="13">
        <v>152</v>
      </c>
      <c r="Q1797" s="122">
        <v>42702</v>
      </c>
      <c r="R1797" s="13">
        <v>79.959999999999994</v>
      </c>
      <c r="S1797" s="38">
        <f t="shared" si="30"/>
        <v>0</v>
      </c>
    </row>
    <row r="1798" spans="1:19" x14ac:dyDescent="0.2">
      <c r="A1798" s="25">
        <v>1792</v>
      </c>
      <c r="B1798" s="11" t="s">
        <v>254</v>
      </c>
      <c r="C1798" s="24">
        <v>42703</v>
      </c>
      <c r="D1798" s="12">
        <v>312786</v>
      </c>
      <c r="E1798" s="112">
        <v>42695</v>
      </c>
      <c r="F1798" s="97">
        <v>710.8</v>
      </c>
      <c r="G1798" s="13" t="s">
        <v>2876</v>
      </c>
      <c r="H1798" s="13" t="s">
        <v>79</v>
      </c>
      <c r="I1798" s="13" t="s">
        <v>130</v>
      </c>
      <c r="J1798" s="13" t="s">
        <v>109</v>
      </c>
      <c r="K1798" s="12">
        <v>0</v>
      </c>
      <c r="L1798" s="136">
        <v>42695</v>
      </c>
      <c r="M1798" s="122">
        <v>42703</v>
      </c>
      <c r="N1798" s="13">
        <v>710.8</v>
      </c>
      <c r="O1798" s="85" t="s">
        <v>0</v>
      </c>
      <c r="P1798" s="13">
        <v>17</v>
      </c>
      <c r="Q1798" s="122">
        <v>42695</v>
      </c>
      <c r="R1798" s="13">
        <v>710.8</v>
      </c>
      <c r="S1798" s="38">
        <f t="shared" si="30"/>
        <v>0</v>
      </c>
    </row>
    <row r="1799" spans="1:19" x14ac:dyDescent="0.2">
      <c r="A1799" s="25">
        <v>1793</v>
      </c>
      <c r="B1799" s="28" t="s">
        <v>2881</v>
      </c>
      <c r="C1799" s="29">
        <v>42709</v>
      </c>
      <c r="D1799" s="28">
        <v>51600824</v>
      </c>
      <c r="E1799" s="114">
        <v>42703</v>
      </c>
      <c r="F1799" s="99">
        <v>720</v>
      </c>
      <c r="G1799" s="28" t="s">
        <v>59</v>
      </c>
      <c r="H1799" s="28" t="s">
        <v>2882</v>
      </c>
      <c r="I1799" s="28" t="s">
        <v>130</v>
      </c>
      <c r="J1799" s="28" t="s">
        <v>135</v>
      </c>
      <c r="K1799" s="30">
        <v>30</v>
      </c>
      <c r="L1799" s="93">
        <v>42711</v>
      </c>
      <c r="M1799" s="93">
        <v>42709</v>
      </c>
      <c r="N1799" s="28">
        <v>720</v>
      </c>
      <c r="O1799" s="32" t="s">
        <v>27</v>
      </c>
      <c r="P1799" s="28">
        <v>1564</v>
      </c>
      <c r="Q1799" s="93">
        <v>42711</v>
      </c>
      <c r="R1799" s="32">
        <v>720</v>
      </c>
      <c r="S1799" s="38">
        <f t="shared" si="30"/>
        <v>0</v>
      </c>
    </row>
    <row r="1800" spans="1:19" x14ac:dyDescent="0.2">
      <c r="A1800" s="25">
        <v>1794</v>
      </c>
      <c r="B1800" s="28" t="s">
        <v>2883</v>
      </c>
      <c r="C1800" s="29">
        <v>42709</v>
      </c>
      <c r="D1800" s="28">
        <v>4769</v>
      </c>
      <c r="E1800" s="114">
        <v>42689</v>
      </c>
      <c r="F1800" s="99">
        <v>2588</v>
      </c>
      <c r="G1800" s="28" t="s">
        <v>3042</v>
      </c>
      <c r="H1800" s="28" t="s">
        <v>2884</v>
      </c>
      <c r="I1800" s="28" t="s">
        <v>130</v>
      </c>
      <c r="J1800" s="28" t="s">
        <v>234</v>
      </c>
      <c r="K1800" s="30">
        <v>60</v>
      </c>
      <c r="L1800" s="93">
        <v>42750</v>
      </c>
      <c r="M1800" s="128">
        <v>42689</v>
      </c>
      <c r="N1800" s="28">
        <v>2588</v>
      </c>
      <c r="O1800" s="32" t="s">
        <v>20</v>
      </c>
      <c r="P1800" s="28">
        <v>18</v>
      </c>
      <c r="Q1800" s="93">
        <v>42746</v>
      </c>
      <c r="R1800" s="28">
        <v>2588</v>
      </c>
      <c r="S1800" s="38">
        <f t="shared" si="30"/>
        <v>-4</v>
      </c>
    </row>
    <row r="1801" spans="1:19" x14ac:dyDescent="0.2">
      <c r="A1801" s="25">
        <v>1795</v>
      </c>
      <c r="B1801" s="28" t="s">
        <v>2885</v>
      </c>
      <c r="C1801" s="29">
        <v>42709</v>
      </c>
      <c r="D1801" s="28">
        <v>3904679267</v>
      </c>
      <c r="E1801" s="114">
        <v>42704</v>
      </c>
      <c r="F1801" s="99">
        <v>432.78</v>
      </c>
      <c r="G1801" s="28" t="s">
        <v>357</v>
      </c>
      <c r="H1801" s="28" t="s">
        <v>110</v>
      </c>
      <c r="I1801" s="28" t="s">
        <v>130</v>
      </c>
      <c r="J1801" s="28" t="s">
        <v>123</v>
      </c>
      <c r="K1801" s="30">
        <v>10</v>
      </c>
      <c r="L1801" s="93">
        <v>42711</v>
      </c>
      <c r="M1801" s="93">
        <v>42711</v>
      </c>
      <c r="N1801" s="28">
        <v>432.78</v>
      </c>
      <c r="O1801" s="32" t="s">
        <v>20</v>
      </c>
      <c r="P1801" s="28">
        <v>1561</v>
      </c>
      <c r="Q1801" s="93">
        <v>42711</v>
      </c>
      <c r="R1801" s="28">
        <v>432.78</v>
      </c>
      <c r="S1801" s="38">
        <f t="shared" si="30"/>
        <v>0</v>
      </c>
    </row>
    <row r="1802" spans="1:19" x14ac:dyDescent="0.2">
      <c r="A1802" s="25">
        <v>1796</v>
      </c>
      <c r="B1802" s="28" t="s">
        <v>2886</v>
      </c>
      <c r="C1802" s="29">
        <v>42709</v>
      </c>
      <c r="D1802" s="28">
        <v>5504465526</v>
      </c>
      <c r="E1802" s="114">
        <v>42704</v>
      </c>
      <c r="F1802" s="99">
        <v>1316.02</v>
      </c>
      <c r="G1802" s="28" t="s">
        <v>357</v>
      </c>
      <c r="H1802" s="28" t="s">
        <v>110</v>
      </c>
      <c r="I1802" s="28" t="s">
        <v>130</v>
      </c>
      <c r="J1802" s="28" t="s">
        <v>123</v>
      </c>
      <c r="K1802" s="30">
        <v>10</v>
      </c>
      <c r="L1802" s="93">
        <v>42711</v>
      </c>
      <c r="M1802" s="93">
        <v>42711</v>
      </c>
      <c r="N1802" s="28">
        <v>1316.02</v>
      </c>
      <c r="O1802" s="32" t="s">
        <v>20</v>
      </c>
      <c r="P1802" s="28">
        <v>1561</v>
      </c>
      <c r="Q1802" s="93">
        <v>42711</v>
      </c>
      <c r="R1802" s="28">
        <v>1316.02</v>
      </c>
      <c r="S1802" s="38">
        <f t="shared" si="30"/>
        <v>0</v>
      </c>
    </row>
    <row r="1803" spans="1:19" x14ac:dyDescent="0.2">
      <c r="A1803" s="25">
        <v>1797</v>
      </c>
      <c r="B1803" s="28" t="s">
        <v>2887</v>
      </c>
      <c r="C1803" s="29">
        <v>42709</v>
      </c>
      <c r="D1803" s="28">
        <v>5304549094</v>
      </c>
      <c r="E1803" s="114">
        <v>42704</v>
      </c>
      <c r="F1803" s="99">
        <v>119.46</v>
      </c>
      <c r="G1803" s="28" t="s">
        <v>357</v>
      </c>
      <c r="H1803" s="28" t="s">
        <v>110</v>
      </c>
      <c r="I1803" s="28" t="s">
        <v>130</v>
      </c>
      <c r="J1803" s="28" t="s">
        <v>123</v>
      </c>
      <c r="K1803" s="30">
        <v>10</v>
      </c>
      <c r="L1803" s="93">
        <v>42711</v>
      </c>
      <c r="M1803" s="93">
        <v>42711</v>
      </c>
      <c r="N1803" s="28">
        <v>119.46</v>
      </c>
      <c r="O1803" s="32" t="s">
        <v>20</v>
      </c>
      <c r="P1803" s="28">
        <v>1561</v>
      </c>
      <c r="Q1803" s="93">
        <v>42711</v>
      </c>
      <c r="R1803" s="28">
        <v>119.46</v>
      </c>
      <c r="S1803" s="38">
        <f t="shared" si="30"/>
        <v>0</v>
      </c>
    </row>
    <row r="1804" spans="1:19" x14ac:dyDescent="0.2">
      <c r="A1804" s="25">
        <v>1798</v>
      </c>
      <c r="B1804" s="28" t="s">
        <v>2888</v>
      </c>
      <c r="C1804" s="29">
        <v>42709</v>
      </c>
      <c r="D1804" s="28">
        <v>5304549095</v>
      </c>
      <c r="E1804" s="114">
        <v>42704</v>
      </c>
      <c r="F1804" s="99">
        <v>779.02</v>
      </c>
      <c r="G1804" s="28" t="s">
        <v>357</v>
      </c>
      <c r="H1804" s="28" t="s">
        <v>110</v>
      </c>
      <c r="I1804" s="28" t="s">
        <v>130</v>
      </c>
      <c r="J1804" s="28" t="s">
        <v>123</v>
      </c>
      <c r="K1804" s="30">
        <v>10</v>
      </c>
      <c r="L1804" s="93">
        <v>42711</v>
      </c>
      <c r="M1804" s="93">
        <v>42711</v>
      </c>
      <c r="N1804" s="28">
        <v>779.02</v>
      </c>
      <c r="O1804" s="32" t="s">
        <v>20</v>
      </c>
      <c r="P1804" s="28">
        <v>1561</v>
      </c>
      <c r="Q1804" s="93">
        <v>42711</v>
      </c>
      <c r="R1804" s="28">
        <v>779.02</v>
      </c>
      <c r="S1804" s="38">
        <f t="shared" si="30"/>
        <v>0</v>
      </c>
    </row>
    <row r="1805" spans="1:19" x14ac:dyDescent="0.2">
      <c r="A1805" s="25">
        <v>1799</v>
      </c>
      <c r="B1805" s="28" t="s">
        <v>2889</v>
      </c>
      <c r="C1805" s="29">
        <v>42709</v>
      </c>
      <c r="D1805" s="28">
        <v>5504465525</v>
      </c>
      <c r="E1805" s="114">
        <v>42704</v>
      </c>
      <c r="F1805" s="99">
        <v>630.26</v>
      </c>
      <c r="G1805" s="28" t="s">
        <v>357</v>
      </c>
      <c r="H1805" s="28" t="s">
        <v>110</v>
      </c>
      <c r="I1805" s="28" t="s">
        <v>130</v>
      </c>
      <c r="J1805" s="28" t="s">
        <v>123</v>
      </c>
      <c r="K1805" s="30">
        <v>10</v>
      </c>
      <c r="L1805" s="93">
        <v>42711</v>
      </c>
      <c r="M1805" s="93">
        <v>42711</v>
      </c>
      <c r="N1805" s="28">
        <v>630.26</v>
      </c>
      <c r="O1805" s="32" t="s">
        <v>20</v>
      </c>
      <c r="P1805" s="28">
        <v>1561</v>
      </c>
      <c r="Q1805" s="93">
        <v>42711</v>
      </c>
      <c r="R1805" s="28">
        <v>630.26</v>
      </c>
      <c r="S1805" s="38">
        <f t="shared" si="30"/>
        <v>0</v>
      </c>
    </row>
    <row r="1806" spans="1:19" x14ac:dyDescent="0.2">
      <c r="A1806" s="25">
        <v>1800</v>
      </c>
      <c r="B1806" s="28" t="s">
        <v>2890</v>
      </c>
      <c r="C1806" s="29">
        <v>42709</v>
      </c>
      <c r="D1806" s="28">
        <v>5704196527</v>
      </c>
      <c r="E1806" s="114">
        <v>42704</v>
      </c>
      <c r="F1806" s="99">
        <v>426.68</v>
      </c>
      <c r="G1806" s="28" t="s">
        <v>357</v>
      </c>
      <c r="H1806" s="28" t="s">
        <v>110</v>
      </c>
      <c r="I1806" s="28" t="s">
        <v>130</v>
      </c>
      <c r="J1806" s="28" t="s">
        <v>123</v>
      </c>
      <c r="K1806" s="30">
        <v>10</v>
      </c>
      <c r="L1806" s="93">
        <v>42711</v>
      </c>
      <c r="M1806" s="93">
        <v>42711</v>
      </c>
      <c r="N1806" s="28">
        <v>426.68</v>
      </c>
      <c r="O1806" s="32" t="s">
        <v>20</v>
      </c>
      <c r="P1806" s="28">
        <v>1561</v>
      </c>
      <c r="Q1806" s="93">
        <v>42711</v>
      </c>
      <c r="R1806" s="28">
        <v>426.68</v>
      </c>
      <c r="S1806" s="38">
        <f t="shared" si="30"/>
        <v>0</v>
      </c>
    </row>
    <row r="1807" spans="1:19" x14ac:dyDescent="0.2">
      <c r="A1807" s="25">
        <v>1801</v>
      </c>
      <c r="B1807" s="28" t="s">
        <v>2891</v>
      </c>
      <c r="C1807" s="29">
        <v>42709</v>
      </c>
      <c r="D1807" s="28">
        <v>3408919667</v>
      </c>
      <c r="E1807" s="114">
        <v>42704</v>
      </c>
      <c r="F1807" s="99">
        <v>146.9</v>
      </c>
      <c r="G1807" s="28" t="s">
        <v>357</v>
      </c>
      <c r="H1807" s="28" t="s">
        <v>110</v>
      </c>
      <c r="I1807" s="28" t="s">
        <v>130</v>
      </c>
      <c r="J1807" s="28" t="s">
        <v>123</v>
      </c>
      <c r="K1807" s="30">
        <v>10</v>
      </c>
      <c r="L1807" s="93">
        <v>42711</v>
      </c>
      <c r="M1807" s="93">
        <v>42711</v>
      </c>
      <c r="N1807" s="28">
        <v>146.9</v>
      </c>
      <c r="O1807" s="32" t="s">
        <v>20</v>
      </c>
      <c r="P1807" s="28">
        <v>1561</v>
      </c>
      <c r="Q1807" s="93">
        <v>42711</v>
      </c>
      <c r="R1807" s="28">
        <v>146.9</v>
      </c>
      <c r="S1807" s="38">
        <f t="shared" si="30"/>
        <v>0</v>
      </c>
    </row>
    <row r="1808" spans="1:19" x14ac:dyDescent="0.2">
      <c r="A1808" s="25">
        <v>1802</v>
      </c>
      <c r="B1808" s="28" t="s">
        <v>2892</v>
      </c>
      <c r="C1808" s="29">
        <v>42709</v>
      </c>
      <c r="D1808" s="28">
        <v>3408919668</v>
      </c>
      <c r="E1808" s="114">
        <v>42704</v>
      </c>
      <c r="F1808" s="99">
        <v>88.38</v>
      </c>
      <c r="G1808" s="28" t="s">
        <v>357</v>
      </c>
      <c r="H1808" s="28" t="s">
        <v>110</v>
      </c>
      <c r="I1808" s="28" t="s">
        <v>130</v>
      </c>
      <c r="J1808" s="28" t="s">
        <v>123</v>
      </c>
      <c r="K1808" s="30">
        <v>10</v>
      </c>
      <c r="L1808" s="93">
        <v>42711</v>
      </c>
      <c r="M1808" s="93">
        <v>42711</v>
      </c>
      <c r="N1808" s="28">
        <v>88.38</v>
      </c>
      <c r="O1808" s="32" t="s">
        <v>20</v>
      </c>
      <c r="P1808" s="28">
        <v>1561</v>
      </c>
      <c r="Q1808" s="93">
        <v>42711</v>
      </c>
      <c r="R1808" s="28">
        <v>88.38</v>
      </c>
      <c r="S1808" s="38">
        <f t="shared" si="30"/>
        <v>0</v>
      </c>
    </row>
    <row r="1809" spans="1:19" x14ac:dyDescent="0.2">
      <c r="A1809" s="25">
        <v>1803</v>
      </c>
      <c r="B1809" s="28" t="s">
        <v>2893</v>
      </c>
      <c r="C1809" s="29">
        <v>42709</v>
      </c>
      <c r="D1809" s="28">
        <v>3408919669</v>
      </c>
      <c r="E1809" s="114">
        <v>42704</v>
      </c>
      <c r="F1809" s="99">
        <v>434.62</v>
      </c>
      <c r="G1809" s="28" t="s">
        <v>357</v>
      </c>
      <c r="H1809" s="28" t="s">
        <v>110</v>
      </c>
      <c r="I1809" s="28" t="s">
        <v>130</v>
      </c>
      <c r="J1809" s="28" t="s">
        <v>123</v>
      </c>
      <c r="K1809" s="30">
        <v>10</v>
      </c>
      <c r="L1809" s="93">
        <v>42711</v>
      </c>
      <c r="M1809" s="93">
        <v>42711</v>
      </c>
      <c r="N1809" s="28">
        <v>434.62</v>
      </c>
      <c r="O1809" s="32" t="s">
        <v>20</v>
      </c>
      <c r="P1809" s="28">
        <v>1561</v>
      </c>
      <c r="Q1809" s="93">
        <v>42711</v>
      </c>
      <c r="R1809" s="28">
        <v>434.62</v>
      </c>
      <c r="S1809" s="38">
        <f t="shared" si="30"/>
        <v>0</v>
      </c>
    </row>
    <row r="1810" spans="1:19" x14ac:dyDescent="0.2">
      <c r="A1810" s="25">
        <v>1804</v>
      </c>
      <c r="B1810" s="11" t="s">
        <v>255</v>
      </c>
      <c r="C1810" s="24">
        <v>42710</v>
      </c>
      <c r="D1810" s="12">
        <v>3408919666</v>
      </c>
      <c r="E1810" s="112">
        <v>42704</v>
      </c>
      <c r="F1810" s="97">
        <v>13.08</v>
      </c>
      <c r="G1810" s="13" t="s">
        <v>122</v>
      </c>
      <c r="H1810" s="13" t="s">
        <v>110</v>
      </c>
      <c r="I1810" s="13" t="s">
        <v>130</v>
      </c>
      <c r="J1810" s="13" t="s">
        <v>109</v>
      </c>
      <c r="K1810" s="12">
        <v>10</v>
      </c>
      <c r="L1810" s="136">
        <v>42714</v>
      </c>
      <c r="M1810" s="122">
        <v>42710</v>
      </c>
      <c r="N1810" s="13">
        <v>13.08</v>
      </c>
      <c r="O1810" s="85" t="s">
        <v>27</v>
      </c>
      <c r="P1810" s="13">
        <v>885</v>
      </c>
      <c r="Q1810" s="122">
        <v>42712</v>
      </c>
      <c r="R1810" s="13">
        <v>13.08</v>
      </c>
      <c r="S1810" s="38">
        <f t="shared" si="30"/>
        <v>-2</v>
      </c>
    </row>
    <row r="1811" spans="1:19" x14ac:dyDescent="0.2">
      <c r="A1811" s="25">
        <v>1805</v>
      </c>
      <c r="B1811" s="11" t="s">
        <v>256</v>
      </c>
      <c r="C1811" s="24">
        <v>42710</v>
      </c>
      <c r="D1811" s="12">
        <v>441</v>
      </c>
      <c r="E1811" s="112">
        <v>42696</v>
      </c>
      <c r="F1811" s="97">
        <v>11739.17</v>
      </c>
      <c r="G1811" s="13" t="s">
        <v>1413</v>
      </c>
      <c r="H1811" s="13" t="s">
        <v>2897</v>
      </c>
      <c r="I1811" s="13" t="s">
        <v>130</v>
      </c>
      <c r="J1811" s="13" t="s">
        <v>109</v>
      </c>
      <c r="K1811" s="12">
        <v>60</v>
      </c>
      <c r="L1811" s="136">
        <v>42756</v>
      </c>
      <c r="M1811" s="122">
        <v>42710</v>
      </c>
      <c r="N1811" s="13">
        <v>11739.17</v>
      </c>
      <c r="O1811" s="36" t="s">
        <v>27</v>
      </c>
      <c r="P1811" s="60">
        <v>217</v>
      </c>
      <c r="Q1811" s="130">
        <v>42755</v>
      </c>
      <c r="R1811" s="60">
        <v>11739.17</v>
      </c>
      <c r="S1811" s="38">
        <f t="shared" si="30"/>
        <v>-1</v>
      </c>
    </row>
    <row r="1812" spans="1:19" x14ac:dyDescent="0.2">
      <c r="A1812" s="25">
        <v>1806</v>
      </c>
      <c r="B1812" s="28" t="s">
        <v>2899</v>
      </c>
      <c r="C1812" s="29">
        <v>42711</v>
      </c>
      <c r="D1812" s="28">
        <v>5504465524</v>
      </c>
      <c r="E1812" s="114">
        <v>42704</v>
      </c>
      <c r="F1812" s="99">
        <v>3154.99</v>
      </c>
      <c r="G1812" s="28" t="s">
        <v>357</v>
      </c>
      <c r="H1812" s="28" t="s">
        <v>110</v>
      </c>
      <c r="I1812" s="28" t="s">
        <v>130</v>
      </c>
      <c r="J1812" s="28" t="s">
        <v>123</v>
      </c>
      <c r="K1812" s="30">
        <v>15</v>
      </c>
      <c r="L1812" s="93">
        <v>42719</v>
      </c>
      <c r="M1812" s="93">
        <v>42710</v>
      </c>
      <c r="N1812" s="28">
        <v>3154.99</v>
      </c>
      <c r="O1812" s="32" t="s">
        <v>20</v>
      </c>
      <c r="P1812" s="28">
        <v>1573</v>
      </c>
      <c r="Q1812" s="93">
        <v>42718</v>
      </c>
      <c r="R1812" s="28">
        <v>3154.99</v>
      </c>
      <c r="S1812" s="38">
        <f t="shared" si="30"/>
        <v>-1</v>
      </c>
    </row>
    <row r="1813" spans="1:19" x14ac:dyDescent="0.2">
      <c r="A1813" s="25">
        <v>1807</v>
      </c>
      <c r="B1813" s="28" t="s">
        <v>2900</v>
      </c>
      <c r="C1813" s="29">
        <v>42711</v>
      </c>
      <c r="D1813" s="28">
        <v>6465</v>
      </c>
      <c r="E1813" s="114">
        <v>42709</v>
      </c>
      <c r="F1813" s="99">
        <v>637.1</v>
      </c>
      <c r="G1813" s="28" t="s">
        <v>2227</v>
      </c>
      <c r="H1813" s="28" t="s">
        <v>2901</v>
      </c>
      <c r="I1813" s="28" t="s">
        <v>130</v>
      </c>
      <c r="J1813" s="28" t="s">
        <v>22</v>
      </c>
      <c r="K1813" s="30">
        <v>30</v>
      </c>
      <c r="L1813" s="93">
        <v>42740</v>
      </c>
      <c r="M1813" s="93">
        <v>42711</v>
      </c>
      <c r="N1813" s="28">
        <v>637.1</v>
      </c>
      <c r="O1813" s="32" t="s">
        <v>20</v>
      </c>
      <c r="P1813" s="28">
        <v>6</v>
      </c>
      <c r="Q1813" s="93">
        <v>42741</v>
      </c>
      <c r="R1813" s="32">
        <v>637.1</v>
      </c>
      <c r="S1813" s="38">
        <f t="shared" si="30"/>
        <v>1</v>
      </c>
    </row>
    <row r="1814" spans="1:19" x14ac:dyDescent="0.2">
      <c r="A1814" s="25">
        <v>1808</v>
      </c>
      <c r="B1814" s="28" t="s">
        <v>2902</v>
      </c>
      <c r="C1814" s="29">
        <v>42711</v>
      </c>
      <c r="D1814" s="28">
        <v>36217</v>
      </c>
      <c r="E1814" s="114">
        <v>42709</v>
      </c>
      <c r="F1814" s="99">
        <v>1498</v>
      </c>
      <c r="G1814" s="28" t="s">
        <v>1703</v>
      </c>
      <c r="H1814" s="28" t="s">
        <v>1546</v>
      </c>
      <c r="I1814" s="28" t="s">
        <v>130</v>
      </c>
      <c r="J1814" s="28" t="s">
        <v>117</v>
      </c>
      <c r="K1814" s="30">
        <v>15</v>
      </c>
      <c r="L1814" s="93">
        <v>42741</v>
      </c>
      <c r="M1814" s="93">
        <v>42739</v>
      </c>
      <c r="N1814" s="28">
        <v>1498</v>
      </c>
      <c r="O1814" s="32" t="s">
        <v>20</v>
      </c>
      <c r="P1814" s="28">
        <v>4</v>
      </c>
      <c r="Q1814" s="93">
        <v>42741</v>
      </c>
      <c r="R1814" s="32">
        <v>1498</v>
      </c>
      <c r="S1814" s="38">
        <f t="shared" si="30"/>
        <v>0</v>
      </c>
    </row>
    <row r="1815" spans="1:19" x14ac:dyDescent="0.2">
      <c r="A1815" s="25">
        <v>1809</v>
      </c>
      <c r="B1815" s="28" t="s">
        <v>2903</v>
      </c>
      <c r="C1815" s="29">
        <v>42712</v>
      </c>
      <c r="D1815" s="28">
        <v>969996</v>
      </c>
      <c r="E1815" s="114">
        <v>42704</v>
      </c>
      <c r="F1815" s="99">
        <v>186.37</v>
      </c>
      <c r="G1815" s="28" t="s">
        <v>738</v>
      </c>
      <c r="H1815" s="28" t="s">
        <v>16</v>
      </c>
      <c r="I1815" s="28" t="s">
        <v>130</v>
      </c>
      <c r="J1815" s="28" t="s">
        <v>123</v>
      </c>
      <c r="K1815" s="30">
        <v>15</v>
      </c>
      <c r="L1815" s="93">
        <v>42719</v>
      </c>
      <c r="M1815" s="93">
        <v>42709</v>
      </c>
      <c r="N1815" s="28">
        <v>186.37</v>
      </c>
      <c r="O1815" s="32" t="s">
        <v>20</v>
      </c>
      <c r="P1815" s="28">
        <v>1572</v>
      </c>
      <c r="Q1815" s="93">
        <v>42718</v>
      </c>
      <c r="R1815" s="28">
        <v>186.37</v>
      </c>
      <c r="S1815" s="38">
        <f t="shared" si="30"/>
        <v>-1</v>
      </c>
    </row>
    <row r="1816" spans="1:19" x14ac:dyDescent="0.2">
      <c r="A1816" s="25">
        <v>1810</v>
      </c>
      <c r="B1816" s="28" t="s">
        <v>2904</v>
      </c>
      <c r="C1816" s="29">
        <v>42712</v>
      </c>
      <c r="D1816" s="28">
        <v>20025</v>
      </c>
      <c r="E1816" s="114">
        <v>42712</v>
      </c>
      <c r="F1816" s="99">
        <v>9456</v>
      </c>
      <c r="G1816" s="28"/>
      <c r="H1816" s="28" t="s">
        <v>2905</v>
      </c>
      <c r="I1816" s="28" t="s">
        <v>130</v>
      </c>
      <c r="J1816" s="28" t="s">
        <v>22</v>
      </c>
      <c r="K1816" s="30">
        <v>0</v>
      </c>
      <c r="L1816" s="93">
        <v>42712</v>
      </c>
      <c r="M1816" s="128">
        <v>42712</v>
      </c>
      <c r="N1816" s="28">
        <v>9456</v>
      </c>
      <c r="O1816" s="32" t="s">
        <v>3765</v>
      </c>
      <c r="P1816" s="28">
        <v>3440314</v>
      </c>
      <c r="Q1816" s="128">
        <v>42712</v>
      </c>
      <c r="R1816" s="28">
        <v>9456</v>
      </c>
      <c r="S1816" s="38">
        <f t="shared" si="30"/>
        <v>0</v>
      </c>
    </row>
    <row r="1817" spans="1:19" x14ac:dyDescent="0.2">
      <c r="A1817" s="25">
        <v>1811</v>
      </c>
      <c r="B1817" s="28" t="s">
        <v>2906</v>
      </c>
      <c r="C1817" s="29">
        <v>42712</v>
      </c>
      <c r="D1817" s="28" t="s">
        <v>2912</v>
      </c>
      <c r="E1817" s="114">
        <v>42711</v>
      </c>
      <c r="F1817" s="99">
        <v>420</v>
      </c>
      <c r="G1817" s="28" t="s">
        <v>2913</v>
      </c>
      <c r="H1817" s="28" t="s">
        <v>79</v>
      </c>
      <c r="I1817" s="28" t="s">
        <v>130</v>
      </c>
      <c r="J1817" s="28" t="s">
        <v>121</v>
      </c>
      <c r="K1817" s="30">
        <v>0</v>
      </c>
      <c r="L1817" s="93">
        <v>42711</v>
      </c>
      <c r="M1817" s="93">
        <v>42712</v>
      </c>
      <c r="N1817" s="28">
        <v>420</v>
      </c>
      <c r="O1817" s="32" t="s">
        <v>50</v>
      </c>
      <c r="P1817" s="28">
        <v>80835707</v>
      </c>
      <c r="Q1817" s="93">
        <v>42711</v>
      </c>
      <c r="R1817" s="32">
        <v>420</v>
      </c>
      <c r="S1817" s="38">
        <f t="shared" si="30"/>
        <v>0</v>
      </c>
    </row>
    <row r="1818" spans="1:19" x14ac:dyDescent="0.2">
      <c r="A1818" s="25">
        <v>1812</v>
      </c>
      <c r="B1818" s="28" t="s">
        <v>2907</v>
      </c>
      <c r="C1818" s="29">
        <v>42710</v>
      </c>
      <c r="D1818" s="28">
        <v>13191</v>
      </c>
      <c r="E1818" s="114">
        <v>42703</v>
      </c>
      <c r="F1818" s="99">
        <v>60</v>
      </c>
      <c r="G1818" s="28" t="s">
        <v>2908</v>
      </c>
      <c r="H1818" s="28" t="s">
        <v>1103</v>
      </c>
      <c r="I1818" s="28" t="s">
        <v>130</v>
      </c>
      <c r="J1818" s="28"/>
      <c r="K1818" s="30">
        <v>0</v>
      </c>
      <c r="L1818" s="93">
        <v>42703</v>
      </c>
      <c r="M1818" s="93">
        <v>42711</v>
      </c>
      <c r="N1818" s="28">
        <v>60</v>
      </c>
      <c r="O1818" s="32" t="s">
        <v>3765</v>
      </c>
      <c r="P1818" s="28">
        <v>3440313</v>
      </c>
      <c r="Q1818" s="128">
        <v>42703</v>
      </c>
      <c r="R1818" s="28">
        <v>60</v>
      </c>
      <c r="S1818" s="38">
        <f t="shared" si="30"/>
        <v>0</v>
      </c>
    </row>
    <row r="1819" spans="1:19" x14ac:dyDescent="0.2">
      <c r="A1819" s="25">
        <v>1813</v>
      </c>
      <c r="B1819" s="28" t="s">
        <v>2909</v>
      </c>
      <c r="C1819" s="29">
        <v>42712</v>
      </c>
      <c r="D1819" s="28">
        <v>469</v>
      </c>
      <c r="E1819" s="114">
        <v>42709</v>
      </c>
      <c r="F1819" s="99">
        <v>900</v>
      </c>
      <c r="G1819" s="28" t="s">
        <v>2156</v>
      </c>
      <c r="H1819" s="28" t="s">
        <v>2910</v>
      </c>
      <c r="I1819" s="28" t="s">
        <v>130</v>
      </c>
      <c r="J1819" s="28" t="s">
        <v>117</v>
      </c>
      <c r="K1819" s="30">
        <v>0</v>
      </c>
      <c r="L1819" s="93">
        <v>42709</v>
      </c>
      <c r="M1819" s="128">
        <v>42709</v>
      </c>
      <c r="N1819" s="28">
        <v>900</v>
      </c>
      <c r="O1819" s="32" t="s">
        <v>50</v>
      </c>
      <c r="P1819" s="28">
        <v>23661</v>
      </c>
      <c r="Q1819" s="128">
        <v>42709</v>
      </c>
      <c r="R1819" s="28">
        <v>900</v>
      </c>
      <c r="S1819" s="38">
        <f t="shared" si="30"/>
        <v>0</v>
      </c>
    </row>
    <row r="1820" spans="1:19" x14ac:dyDescent="0.2">
      <c r="A1820" s="25">
        <v>1814</v>
      </c>
      <c r="B1820" s="28" t="s">
        <v>2911</v>
      </c>
      <c r="C1820" s="29">
        <v>42712</v>
      </c>
      <c r="D1820" s="28">
        <v>470</v>
      </c>
      <c r="E1820" s="114">
        <v>42709</v>
      </c>
      <c r="F1820" s="99">
        <v>100</v>
      </c>
      <c r="G1820" s="28" t="s">
        <v>2156</v>
      </c>
      <c r="H1820" s="28" t="s">
        <v>2910</v>
      </c>
      <c r="I1820" s="28" t="s">
        <v>130</v>
      </c>
      <c r="J1820" s="28" t="s">
        <v>117</v>
      </c>
      <c r="K1820" s="30">
        <v>0</v>
      </c>
      <c r="L1820" s="93">
        <v>42709</v>
      </c>
      <c r="M1820" s="128">
        <v>42709</v>
      </c>
      <c r="N1820" s="28">
        <v>100</v>
      </c>
      <c r="O1820" s="32" t="s">
        <v>50</v>
      </c>
      <c r="P1820" s="28">
        <v>23561</v>
      </c>
      <c r="Q1820" s="128">
        <v>42709</v>
      </c>
      <c r="R1820" s="28">
        <v>100</v>
      </c>
      <c r="S1820" s="38">
        <f t="shared" si="30"/>
        <v>0</v>
      </c>
    </row>
    <row r="1821" spans="1:19" x14ac:dyDescent="0.2">
      <c r="A1821" s="25">
        <v>1815</v>
      </c>
      <c r="B1821" s="28" t="s">
        <v>2916</v>
      </c>
      <c r="C1821" s="29">
        <v>42712</v>
      </c>
      <c r="D1821" s="28">
        <v>90717</v>
      </c>
      <c r="E1821" s="114">
        <v>42703</v>
      </c>
      <c r="F1821" s="99">
        <v>568.55999999999995</v>
      </c>
      <c r="G1821" s="28" t="s">
        <v>99</v>
      </c>
      <c r="H1821" s="28" t="s">
        <v>2487</v>
      </c>
      <c r="I1821" s="28" t="s">
        <v>130</v>
      </c>
      <c r="J1821" s="28" t="s">
        <v>135</v>
      </c>
      <c r="K1821" s="30">
        <v>0</v>
      </c>
      <c r="L1821" s="93">
        <v>42741</v>
      </c>
      <c r="M1821" s="128">
        <v>42703</v>
      </c>
      <c r="N1821" s="28">
        <v>568.55999999999995</v>
      </c>
      <c r="O1821" s="32" t="s">
        <v>20</v>
      </c>
      <c r="P1821" s="28">
        <v>9</v>
      </c>
      <c r="Q1821" s="93">
        <v>42741</v>
      </c>
      <c r="R1821" s="28">
        <v>568.55999999999995</v>
      </c>
      <c r="S1821" s="38">
        <f t="shared" si="30"/>
        <v>0</v>
      </c>
    </row>
    <row r="1822" spans="1:19" x14ac:dyDescent="0.2">
      <c r="A1822" s="25">
        <v>1816</v>
      </c>
      <c r="B1822" s="28" t="s">
        <v>2917</v>
      </c>
      <c r="C1822" s="29">
        <v>42713</v>
      </c>
      <c r="D1822" s="28">
        <v>1506937</v>
      </c>
      <c r="E1822" s="114">
        <v>42704</v>
      </c>
      <c r="F1822" s="99">
        <v>1462.12</v>
      </c>
      <c r="G1822" s="28" t="s">
        <v>611</v>
      </c>
      <c r="H1822" s="28" t="s">
        <v>466</v>
      </c>
      <c r="I1822" s="28" t="s">
        <v>130</v>
      </c>
      <c r="J1822" s="28" t="s">
        <v>123</v>
      </c>
      <c r="K1822" s="30">
        <v>20</v>
      </c>
      <c r="L1822" s="93">
        <v>42724</v>
      </c>
      <c r="M1822" s="93">
        <v>42712</v>
      </c>
      <c r="N1822" s="28">
        <v>1462.12</v>
      </c>
      <c r="O1822" s="32" t="s">
        <v>20</v>
      </c>
      <c r="P1822" s="28">
        <v>1592</v>
      </c>
      <c r="Q1822" s="93">
        <v>42724</v>
      </c>
      <c r="R1822" s="28">
        <v>1462.12</v>
      </c>
      <c r="S1822" s="38">
        <f t="shared" si="30"/>
        <v>0</v>
      </c>
    </row>
    <row r="1823" spans="1:19" x14ac:dyDescent="0.2">
      <c r="A1823" s="25">
        <v>1817</v>
      </c>
      <c r="B1823" s="28" t="s">
        <v>2918</v>
      </c>
      <c r="C1823" s="29">
        <v>42713</v>
      </c>
      <c r="D1823" s="28">
        <v>2174183</v>
      </c>
      <c r="E1823" s="114">
        <v>42695</v>
      </c>
      <c r="F1823" s="99">
        <v>211.7</v>
      </c>
      <c r="G1823" s="28" t="s">
        <v>438</v>
      </c>
      <c r="H1823" s="28" t="s">
        <v>466</v>
      </c>
      <c r="I1823" s="28" t="s">
        <v>130</v>
      </c>
      <c r="J1823" s="28" t="s">
        <v>123</v>
      </c>
      <c r="K1823" s="30">
        <v>15</v>
      </c>
      <c r="L1823" s="93">
        <v>42725</v>
      </c>
      <c r="M1823" s="93">
        <v>42713</v>
      </c>
      <c r="N1823" s="28">
        <v>211.7</v>
      </c>
      <c r="O1823" s="32" t="s">
        <v>20</v>
      </c>
      <c r="P1823" s="28">
        <v>1593</v>
      </c>
      <c r="Q1823" s="93">
        <v>42724</v>
      </c>
      <c r="R1823" s="32">
        <v>211.7</v>
      </c>
      <c r="S1823" s="38">
        <f t="shared" si="30"/>
        <v>-1</v>
      </c>
    </row>
    <row r="1824" spans="1:19" x14ac:dyDescent="0.2">
      <c r="A1824" s="25">
        <v>1818</v>
      </c>
      <c r="B1824" s="28" t="s">
        <v>2919</v>
      </c>
      <c r="C1824" s="29">
        <v>42713</v>
      </c>
      <c r="D1824" s="28">
        <v>24032</v>
      </c>
      <c r="E1824" s="114">
        <v>42703</v>
      </c>
      <c r="F1824" s="99">
        <v>201.59</v>
      </c>
      <c r="G1824" s="28" t="s">
        <v>562</v>
      </c>
      <c r="H1824" s="28" t="s">
        <v>466</v>
      </c>
      <c r="I1824" s="28" t="s">
        <v>130</v>
      </c>
      <c r="J1824" s="28" t="s">
        <v>123</v>
      </c>
      <c r="K1824" s="30">
        <v>90</v>
      </c>
      <c r="L1824" s="93">
        <v>42782</v>
      </c>
      <c r="M1824" s="128">
        <v>42703</v>
      </c>
      <c r="N1824" s="28">
        <v>201.59</v>
      </c>
      <c r="O1824" s="32" t="s">
        <v>3765</v>
      </c>
      <c r="P1824" s="28">
        <v>3440331</v>
      </c>
      <c r="Q1824" s="128">
        <v>42782</v>
      </c>
      <c r="R1824" s="28">
        <v>201.59</v>
      </c>
      <c r="S1824" s="38">
        <f t="shared" si="30"/>
        <v>0</v>
      </c>
    </row>
    <row r="1825" spans="1:19" x14ac:dyDescent="0.2">
      <c r="A1825" s="25">
        <v>1819</v>
      </c>
      <c r="B1825" s="28" t="s">
        <v>2920</v>
      </c>
      <c r="C1825" s="29">
        <v>42713</v>
      </c>
      <c r="D1825" s="28">
        <v>273</v>
      </c>
      <c r="E1825" s="114">
        <v>42711</v>
      </c>
      <c r="F1825" s="99">
        <v>610.04999999999995</v>
      </c>
      <c r="G1825" s="28" t="s">
        <v>2921</v>
      </c>
      <c r="H1825" s="28" t="s">
        <v>219</v>
      </c>
      <c r="I1825" s="28" t="s">
        <v>130</v>
      </c>
      <c r="J1825" s="28" t="s">
        <v>234</v>
      </c>
      <c r="K1825" s="30">
        <v>0</v>
      </c>
      <c r="L1825" s="93">
        <v>42711</v>
      </c>
      <c r="M1825" s="93">
        <v>42713</v>
      </c>
      <c r="N1825" s="28">
        <v>610.04999999999995</v>
      </c>
      <c r="O1825" s="32" t="s">
        <v>90</v>
      </c>
      <c r="P1825" s="28">
        <v>10</v>
      </c>
      <c r="Q1825" s="93">
        <v>42711</v>
      </c>
      <c r="R1825" s="32">
        <v>610.04999999999995</v>
      </c>
      <c r="S1825" s="38">
        <f t="shared" si="30"/>
        <v>0</v>
      </c>
    </row>
    <row r="1826" spans="1:19" x14ac:dyDescent="0.2">
      <c r="A1826" s="25">
        <v>1820</v>
      </c>
      <c r="B1826" s="28" t="s">
        <v>2922</v>
      </c>
      <c r="C1826" s="29">
        <v>42713</v>
      </c>
      <c r="D1826" s="28">
        <v>201620692</v>
      </c>
      <c r="E1826" s="114">
        <v>42711</v>
      </c>
      <c r="F1826" s="99">
        <v>12712.14</v>
      </c>
      <c r="G1826" s="28" t="s">
        <v>104</v>
      </c>
      <c r="H1826" s="28"/>
      <c r="I1826" s="28" t="s">
        <v>130</v>
      </c>
      <c r="J1826" s="28" t="s">
        <v>22</v>
      </c>
      <c r="K1826" s="30">
        <v>30</v>
      </c>
      <c r="L1826" s="93">
        <v>42742</v>
      </c>
      <c r="M1826" s="128">
        <v>42701</v>
      </c>
      <c r="N1826" s="28">
        <v>12712.14</v>
      </c>
      <c r="O1826" s="32" t="s">
        <v>20</v>
      </c>
      <c r="P1826" s="28">
        <v>33</v>
      </c>
      <c r="Q1826" s="128">
        <v>42741</v>
      </c>
      <c r="R1826" s="28">
        <v>12712.14</v>
      </c>
      <c r="S1826" s="38">
        <f t="shared" si="30"/>
        <v>-1</v>
      </c>
    </row>
    <row r="1827" spans="1:19" x14ac:dyDescent="0.2">
      <c r="A1827" s="25">
        <v>1821</v>
      </c>
      <c r="B1827" s="28" t="s">
        <v>2923</v>
      </c>
      <c r="C1827" s="29">
        <v>42713</v>
      </c>
      <c r="D1827" s="28">
        <v>3165</v>
      </c>
      <c r="E1827" s="114">
        <v>42696</v>
      </c>
      <c r="F1827" s="99">
        <v>11952</v>
      </c>
      <c r="G1827" s="28" t="s">
        <v>2924</v>
      </c>
      <c r="H1827" s="28" t="s">
        <v>1892</v>
      </c>
      <c r="I1827" s="28" t="s">
        <v>130</v>
      </c>
      <c r="J1827" s="28" t="s">
        <v>117</v>
      </c>
      <c r="K1827" s="30">
        <v>30</v>
      </c>
      <c r="L1827" s="93">
        <v>42726</v>
      </c>
      <c r="M1827" s="93">
        <v>42713</v>
      </c>
      <c r="N1827" s="28">
        <v>11952</v>
      </c>
      <c r="O1827" s="32" t="s">
        <v>20</v>
      </c>
      <c r="P1827" s="28">
        <v>1587</v>
      </c>
      <c r="Q1827" s="93">
        <v>42724</v>
      </c>
      <c r="R1827" s="32">
        <v>11952</v>
      </c>
      <c r="S1827" s="38">
        <f t="shared" si="30"/>
        <v>-2</v>
      </c>
    </row>
    <row r="1828" spans="1:19" x14ac:dyDescent="0.2">
      <c r="A1828" s="25">
        <v>1822</v>
      </c>
      <c r="B1828" s="28" t="s">
        <v>2951</v>
      </c>
      <c r="C1828" s="29">
        <v>42713</v>
      </c>
      <c r="D1828" s="28">
        <v>658733</v>
      </c>
      <c r="E1828" s="114">
        <v>42704</v>
      </c>
      <c r="F1828" s="99">
        <v>70.09</v>
      </c>
      <c r="G1828" s="28" t="s">
        <v>1261</v>
      </c>
      <c r="H1828" s="28" t="s">
        <v>212</v>
      </c>
      <c r="I1828" s="28" t="s">
        <v>130</v>
      </c>
      <c r="J1828" s="28" t="s">
        <v>123</v>
      </c>
      <c r="K1828" s="30">
        <v>15</v>
      </c>
      <c r="L1828" s="93">
        <v>42719</v>
      </c>
      <c r="M1828" s="93">
        <v>42710</v>
      </c>
      <c r="N1828" s="28">
        <v>70.09</v>
      </c>
      <c r="O1828" s="32" t="s">
        <v>27</v>
      </c>
      <c r="P1828" s="28">
        <v>1579</v>
      </c>
      <c r="Q1828" s="93">
        <v>42718</v>
      </c>
      <c r="R1828" s="28">
        <v>70.09</v>
      </c>
      <c r="S1828" s="38">
        <f t="shared" si="30"/>
        <v>-1</v>
      </c>
    </row>
    <row r="1829" spans="1:19" x14ac:dyDescent="0.2">
      <c r="A1829" s="25">
        <v>1823</v>
      </c>
      <c r="B1829" s="28" t="s">
        <v>2925</v>
      </c>
      <c r="C1829" s="29">
        <v>42713</v>
      </c>
      <c r="D1829" s="28">
        <v>2400032812</v>
      </c>
      <c r="E1829" s="114">
        <v>42704</v>
      </c>
      <c r="F1829" s="99">
        <v>9672.92</v>
      </c>
      <c r="G1829" s="28" t="s">
        <v>2952</v>
      </c>
      <c r="H1829" s="28" t="s">
        <v>2926</v>
      </c>
      <c r="I1829" s="28" t="s">
        <v>130</v>
      </c>
      <c r="J1829" s="28" t="s">
        <v>123</v>
      </c>
      <c r="K1829" s="30">
        <v>60</v>
      </c>
      <c r="L1829" s="93">
        <v>42774</v>
      </c>
      <c r="M1829" s="128">
        <v>42704</v>
      </c>
      <c r="N1829" s="28">
        <v>9672.92</v>
      </c>
      <c r="O1829" s="32" t="s">
        <v>3766</v>
      </c>
      <c r="P1829" s="28">
        <v>3440329</v>
      </c>
      <c r="Q1829" s="128">
        <v>42774</v>
      </c>
      <c r="R1829" s="28">
        <v>9672.92</v>
      </c>
      <c r="S1829" s="38">
        <f t="shared" si="30"/>
        <v>0</v>
      </c>
    </row>
    <row r="1830" spans="1:19" x14ac:dyDescent="0.2">
      <c r="A1830" s="25">
        <v>1824</v>
      </c>
      <c r="B1830" s="28" t="s">
        <v>2927</v>
      </c>
      <c r="C1830" s="29">
        <v>42713</v>
      </c>
      <c r="D1830" s="28">
        <v>2400032547</v>
      </c>
      <c r="E1830" s="114">
        <v>42704</v>
      </c>
      <c r="F1830" s="99">
        <v>513.01</v>
      </c>
      <c r="G1830" s="28" t="s">
        <v>2952</v>
      </c>
      <c r="H1830" s="28" t="s">
        <v>2926</v>
      </c>
      <c r="I1830" s="28" t="s">
        <v>130</v>
      </c>
      <c r="J1830" s="28" t="s">
        <v>123</v>
      </c>
      <c r="K1830" s="30">
        <v>60</v>
      </c>
      <c r="L1830" s="93">
        <v>42774</v>
      </c>
      <c r="M1830" s="128">
        <v>42704</v>
      </c>
      <c r="N1830" s="28">
        <v>513.01</v>
      </c>
      <c r="O1830" s="32" t="s">
        <v>3766</v>
      </c>
      <c r="P1830" s="28">
        <v>3440329</v>
      </c>
      <c r="Q1830" s="128">
        <v>42774</v>
      </c>
      <c r="R1830" s="28">
        <v>513.01</v>
      </c>
      <c r="S1830" s="38">
        <f t="shared" si="30"/>
        <v>0</v>
      </c>
    </row>
    <row r="1831" spans="1:19" x14ac:dyDescent="0.2">
      <c r="A1831" s="25">
        <v>1825</v>
      </c>
      <c r="B1831" s="28" t="s">
        <v>2928</v>
      </c>
      <c r="C1831" s="29">
        <v>42713</v>
      </c>
      <c r="D1831" s="28">
        <v>2400032588</v>
      </c>
      <c r="E1831" s="114">
        <v>42704</v>
      </c>
      <c r="F1831" s="99">
        <v>88.79</v>
      </c>
      <c r="G1831" s="28" t="s">
        <v>2952</v>
      </c>
      <c r="H1831" s="28" t="s">
        <v>2926</v>
      </c>
      <c r="I1831" s="28" t="s">
        <v>130</v>
      </c>
      <c r="J1831" s="28" t="s">
        <v>123</v>
      </c>
      <c r="K1831" s="30">
        <v>60</v>
      </c>
      <c r="L1831" s="93">
        <v>42774</v>
      </c>
      <c r="M1831" s="128">
        <v>42704</v>
      </c>
      <c r="N1831" s="28">
        <v>88.79</v>
      </c>
      <c r="O1831" s="32" t="s">
        <v>3766</v>
      </c>
      <c r="P1831" s="28">
        <v>3440329</v>
      </c>
      <c r="Q1831" s="128">
        <v>42774</v>
      </c>
      <c r="R1831" s="28">
        <v>88.79</v>
      </c>
      <c r="S1831" s="38">
        <f t="shared" si="30"/>
        <v>0</v>
      </c>
    </row>
    <row r="1832" spans="1:19" x14ac:dyDescent="0.2">
      <c r="A1832" s="25">
        <v>1826</v>
      </c>
      <c r="B1832" s="28" t="s">
        <v>2929</v>
      </c>
      <c r="C1832" s="29">
        <v>42713</v>
      </c>
      <c r="D1832" s="28">
        <v>2400032587</v>
      </c>
      <c r="E1832" s="114">
        <v>42704</v>
      </c>
      <c r="F1832" s="99">
        <v>328.68</v>
      </c>
      <c r="G1832" s="28" t="s">
        <v>2952</v>
      </c>
      <c r="H1832" s="28" t="s">
        <v>2926</v>
      </c>
      <c r="I1832" s="28" t="s">
        <v>130</v>
      </c>
      <c r="J1832" s="28" t="s">
        <v>123</v>
      </c>
      <c r="K1832" s="30">
        <v>60</v>
      </c>
      <c r="L1832" s="93">
        <v>42774</v>
      </c>
      <c r="M1832" s="128">
        <v>42704</v>
      </c>
      <c r="N1832" s="28">
        <v>328.68</v>
      </c>
      <c r="O1832" s="32" t="s">
        <v>3766</v>
      </c>
      <c r="P1832" s="28">
        <v>3440329</v>
      </c>
      <c r="Q1832" s="128">
        <v>42774</v>
      </c>
      <c r="R1832" s="28">
        <v>328.68</v>
      </c>
      <c r="S1832" s="38">
        <f t="shared" si="30"/>
        <v>0</v>
      </c>
    </row>
    <row r="1833" spans="1:19" x14ac:dyDescent="0.2">
      <c r="A1833" s="25">
        <v>1827</v>
      </c>
      <c r="B1833" s="28" t="s">
        <v>2930</v>
      </c>
      <c r="C1833" s="29">
        <v>42713</v>
      </c>
      <c r="D1833" s="28">
        <v>2400032608</v>
      </c>
      <c r="E1833" s="114">
        <v>42704</v>
      </c>
      <c r="F1833" s="99">
        <v>103.33</v>
      </c>
      <c r="G1833" s="28" t="s">
        <v>2952</v>
      </c>
      <c r="H1833" s="28" t="s">
        <v>2926</v>
      </c>
      <c r="I1833" s="28" t="s">
        <v>130</v>
      </c>
      <c r="J1833" s="28" t="s">
        <v>123</v>
      </c>
      <c r="K1833" s="30">
        <v>60</v>
      </c>
      <c r="L1833" s="93">
        <v>42774</v>
      </c>
      <c r="M1833" s="128">
        <v>42704</v>
      </c>
      <c r="N1833" s="28">
        <v>103.33</v>
      </c>
      <c r="O1833" s="32" t="s">
        <v>3766</v>
      </c>
      <c r="P1833" s="28">
        <v>3440329</v>
      </c>
      <c r="Q1833" s="128">
        <v>42774</v>
      </c>
      <c r="R1833" s="28">
        <v>103.33</v>
      </c>
      <c r="S1833" s="38">
        <f t="shared" si="30"/>
        <v>0</v>
      </c>
    </row>
    <row r="1834" spans="1:19" x14ac:dyDescent="0.2">
      <c r="A1834" s="25">
        <v>1828</v>
      </c>
      <c r="B1834" s="28" t="s">
        <v>2931</v>
      </c>
      <c r="C1834" s="29">
        <v>42713</v>
      </c>
      <c r="D1834" s="28">
        <v>2400032607</v>
      </c>
      <c r="E1834" s="114">
        <v>42704</v>
      </c>
      <c r="F1834" s="99">
        <v>192.64</v>
      </c>
      <c r="G1834" s="28" t="s">
        <v>2952</v>
      </c>
      <c r="H1834" s="28" t="s">
        <v>2926</v>
      </c>
      <c r="I1834" s="28" t="s">
        <v>130</v>
      </c>
      <c r="J1834" s="28" t="s">
        <v>123</v>
      </c>
      <c r="K1834" s="30">
        <v>60</v>
      </c>
      <c r="L1834" s="93">
        <v>42774</v>
      </c>
      <c r="M1834" s="128">
        <v>42704</v>
      </c>
      <c r="N1834" s="28">
        <v>192.64</v>
      </c>
      <c r="O1834" s="32" t="s">
        <v>3766</v>
      </c>
      <c r="P1834" s="28">
        <v>3440329</v>
      </c>
      <c r="Q1834" s="128">
        <v>42774</v>
      </c>
      <c r="R1834" s="28">
        <v>192.64</v>
      </c>
      <c r="S1834" s="38">
        <f t="shared" si="30"/>
        <v>0</v>
      </c>
    </row>
    <row r="1835" spans="1:19" x14ac:dyDescent="0.2">
      <c r="A1835" s="25">
        <v>1829</v>
      </c>
      <c r="B1835" s="28" t="s">
        <v>2932</v>
      </c>
      <c r="C1835" s="29">
        <v>42713</v>
      </c>
      <c r="D1835" s="28">
        <v>2400032619</v>
      </c>
      <c r="E1835" s="114">
        <v>42704</v>
      </c>
      <c r="F1835" s="99">
        <v>38.42</v>
      </c>
      <c r="G1835" s="28" t="s">
        <v>2952</v>
      </c>
      <c r="H1835" s="28" t="s">
        <v>2926</v>
      </c>
      <c r="I1835" s="28" t="s">
        <v>130</v>
      </c>
      <c r="J1835" s="28" t="s">
        <v>123</v>
      </c>
      <c r="K1835" s="30">
        <v>60</v>
      </c>
      <c r="L1835" s="93">
        <v>42774</v>
      </c>
      <c r="M1835" s="128">
        <v>42704</v>
      </c>
      <c r="N1835" s="28">
        <v>38.42</v>
      </c>
      <c r="O1835" s="32" t="s">
        <v>3766</v>
      </c>
      <c r="P1835" s="28">
        <v>3440329</v>
      </c>
      <c r="Q1835" s="128">
        <v>42774</v>
      </c>
      <c r="R1835" s="28">
        <v>38.42</v>
      </c>
      <c r="S1835" s="38">
        <f t="shared" si="30"/>
        <v>0</v>
      </c>
    </row>
    <row r="1836" spans="1:19" x14ac:dyDescent="0.2">
      <c r="A1836" s="25">
        <v>1830</v>
      </c>
      <c r="B1836" s="28" t="s">
        <v>2933</v>
      </c>
      <c r="C1836" s="29">
        <v>42713</v>
      </c>
      <c r="D1836" s="28">
        <v>2400032620</v>
      </c>
      <c r="E1836" s="114">
        <v>42704</v>
      </c>
      <c r="F1836" s="99">
        <v>717.59</v>
      </c>
      <c r="G1836" s="28" t="s">
        <v>2952</v>
      </c>
      <c r="H1836" s="28" t="s">
        <v>2926</v>
      </c>
      <c r="I1836" s="28" t="s">
        <v>130</v>
      </c>
      <c r="J1836" s="28" t="s">
        <v>123</v>
      </c>
      <c r="K1836" s="30">
        <v>60</v>
      </c>
      <c r="L1836" s="93">
        <v>42774</v>
      </c>
      <c r="M1836" s="128">
        <v>42704</v>
      </c>
      <c r="N1836" s="28">
        <v>717.59</v>
      </c>
      <c r="O1836" s="32" t="s">
        <v>3766</v>
      </c>
      <c r="P1836" s="28">
        <v>3440329</v>
      </c>
      <c r="Q1836" s="128">
        <v>42774</v>
      </c>
      <c r="R1836" s="28">
        <v>717.59</v>
      </c>
      <c r="S1836" s="38">
        <f t="shared" si="30"/>
        <v>0</v>
      </c>
    </row>
    <row r="1837" spans="1:19" x14ac:dyDescent="0.2">
      <c r="A1837" s="25">
        <v>1831</v>
      </c>
      <c r="B1837" s="28" t="s">
        <v>2934</v>
      </c>
      <c r="C1837" s="29">
        <v>42713</v>
      </c>
      <c r="D1837" s="28">
        <v>2400032623</v>
      </c>
      <c r="E1837" s="114">
        <v>42704</v>
      </c>
      <c r="F1837" s="99">
        <v>295.97000000000003</v>
      </c>
      <c r="G1837" s="28" t="s">
        <v>2952</v>
      </c>
      <c r="H1837" s="28" t="s">
        <v>2926</v>
      </c>
      <c r="I1837" s="28" t="s">
        <v>130</v>
      </c>
      <c r="J1837" s="28" t="s">
        <v>123</v>
      </c>
      <c r="K1837" s="30">
        <v>60</v>
      </c>
      <c r="L1837" s="93">
        <v>42774</v>
      </c>
      <c r="M1837" s="128">
        <v>42704</v>
      </c>
      <c r="N1837" s="28">
        <v>295.97000000000003</v>
      </c>
      <c r="O1837" s="32" t="s">
        <v>3766</v>
      </c>
      <c r="P1837" s="28">
        <v>3440329</v>
      </c>
      <c r="Q1837" s="128">
        <v>42774</v>
      </c>
      <c r="R1837" s="28">
        <v>295.97000000000003</v>
      </c>
      <c r="S1837" s="38">
        <f t="shared" si="30"/>
        <v>0</v>
      </c>
    </row>
    <row r="1838" spans="1:19" x14ac:dyDescent="0.2">
      <c r="A1838" s="25">
        <v>1832</v>
      </c>
      <c r="B1838" s="28" t="s">
        <v>2935</v>
      </c>
      <c r="C1838" s="29">
        <v>42713</v>
      </c>
      <c r="D1838" s="28">
        <v>2400032624</v>
      </c>
      <c r="E1838" s="114">
        <v>42704</v>
      </c>
      <c r="F1838" s="99">
        <v>99.7</v>
      </c>
      <c r="G1838" s="28" t="s">
        <v>2952</v>
      </c>
      <c r="H1838" s="28" t="s">
        <v>2926</v>
      </c>
      <c r="I1838" s="28" t="s">
        <v>130</v>
      </c>
      <c r="J1838" s="28" t="s">
        <v>123</v>
      </c>
      <c r="K1838" s="30">
        <v>60</v>
      </c>
      <c r="L1838" s="93">
        <v>42774</v>
      </c>
      <c r="M1838" s="128">
        <v>42704</v>
      </c>
      <c r="N1838" s="28">
        <v>99.7</v>
      </c>
      <c r="O1838" s="32" t="s">
        <v>3766</v>
      </c>
      <c r="P1838" s="28">
        <v>3440329</v>
      </c>
      <c r="Q1838" s="128">
        <v>42774</v>
      </c>
      <c r="R1838" s="28">
        <v>99.7</v>
      </c>
      <c r="S1838" s="38">
        <f t="shared" si="30"/>
        <v>0</v>
      </c>
    </row>
    <row r="1839" spans="1:19" x14ac:dyDescent="0.2">
      <c r="A1839" s="25">
        <v>1833</v>
      </c>
      <c r="B1839" s="28" t="s">
        <v>2936</v>
      </c>
      <c r="C1839" s="29">
        <v>42713</v>
      </c>
      <c r="D1839" s="28">
        <v>2400032650</v>
      </c>
      <c r="E1839" s="114">
        <v>42704</v>
      </c>
      <c r="F1839" s="99">
        <v>514.04</v>
      </c>
      <c r="G1839" s="28" t="s">
        <v>2952</v>
      </c>
      <c r="H1839" s="28" t="s">
        <v>2926</v>
      </c>
      <c r="I1839" s="28" t="s">
        <v>130</v>
      </c>
      <c r="J1839" s="28" t="s">
        <v>123</v>
      </c>
      <c r="K1839" s="30">
        <v>60</v>
      </c>
      <c r="L1839" s="93">
        <v>42774</v>
      </c>
      <c r="M1839" s="128">
        <v>42704</v>
      </c>
      <c r="N1839" s="28">
        <v>514.04</v>
      </c>
      <c r="O1839" s="32" t="s">
        <v>3766</v>
      </c>
      <c r="P1839" s="28">
        <v>3440329</v>
      </c>
      <c r="Q1839" s="128">
        <v>42774</v>
      </c>
      <c r="R1839" s="28">
        <v>514.04</v>
      </c>
      <c r="S1839" s="38">
        <f t="shared" si="30"/>
        <v>0</v>
      </c>
    </row>
    <row r="1840" spans="1:19" x14ac:dyDescent="0.2">
      <c r="A1840" s="25">
        <v>1834</v>
      </c>
      <c r="B1840" s="28" t="s">
        <v>2937</v>
      </c>
      <c r="C1840" s="29">
        <v>42713</v>
      </c>
      <c r="D1840" s="28">
        <v>2400032660</v>
      </c>
      <c r="E1840" s="114">
        <v>42704</v>
      </c>
      <c r="F1840" s="99">
        <v>688</v>
      </c>
      <c r="G1840" s="28" t="s">
        <v>2952</v>
      </c>
      <c r="H1840" s="28" t="s">
        <v>2926</v>
      </c>
      <c r="I1840" s="28" t="s">
        <v>130</v>
      </c>
      <c r="J1840" s="28" t="s">
        <v>123</v>
      </c>
      <c r="K1840" s="30">
        <v>60</v>
      </c>
      <c r="L1840" s="93">
        <v>42774</v>
      </c>
      <c r="M1840" s="128">
        <v>42704</v>
      </c>
      <c r="N1840" s="28">
        <v>688</v>
      </c>
      <c r="O1840" s="32" t="s">
        <v>3766</v>
      </c>
      <c r="P1840" s="28">
        <v>3440329</v>
      </c>
      <c r="Q1840" s="128">
        <v>42774</v>
      </c>
      <c r="R1840" s="28">
        <v>688</v>
      </c>
      <c r="S1840" s="38">
        <f t="shared" si="30"/>
        <v>0</v>
      </c>
    </row>
    <row r="1841" spans="1:19" x14ac:dyDescent="0.2">
      <c r="A1841" s="25">
        <v>1835</v>
      </c>
      <c r="B1841" s="28" t="s">
        <v>2938</v>
      </c>
      <c r="C1841" s="29">
        <v>42713</v>
      </c>
      <c r="D1841" s="28">
        <v>2400032758</v>
      </c>
      <c r="E1841" s="114">
        <v>42704</v>
      </c>
      <c r="F1841" s="99">
        <v>109.04</v>
      </c>
      <c r="G1841" s="28" t="s">
        <v>2952</v>
      </c>
      <c r="H1841" s="28" t="s">
        <v>2926</v>
      </c>
      <c r="I1841" s="28" t="s">
        <v>130</v>
      </c>
      <c r="J1841" s="28" t="s">
        <v>123</v>
      </c>
      <c r="K1841" s="30">
        <v>60</v>
      </c>
      <c r="L1841" s="93">
        <v>42774</v>
      </c>
      <c r="M1841" s="128">
        <v>42704</v>
      </c>
      <c r="N1841" s="28">
        <v>109.04</v>
      </c>
      <c r="O1841" s="32" t="s">
        <v>3766</v>
      </c>
      <c r="P1841" s="28">
        <v>3440329</v>
      </c>
      <c r="Q1841" s="128">
        <v>42774</v>
      </c>
      <c r="R1841" s="28">
        <v>109.04</v>
      </c>
      <c r="S1841" s="38">
        <f t="shared" si="30"/>
        <v>0</v>
      </c>
    </row>
    <row r="1842" spans="1:19" x14ac:dyDescent="0.2">
      <c r="A1842" s="25">
        <v>1836</v>
      </c>
      <c r="B1842" s="28" t="s">
        <v>2939</v>
      </c>
      <c r="C1842" s="29">
        <v>42713</v>
      </c>
      <c r="D1842" s="28">
        <v>2400032676</v>
      </c>
      <c r="E1842" s="114">
        <v>42704</v>
      </c>
      <c r="F1842" s="99">
        <v>212.36</v>
      </c>
      <c r="G1842" s="28" t="s">
        <v>2952</v>
      </c>
      <c r="H1842" s="28" t="s">
        <v>2926</v>
      </c>
      <c r="I1842" s="28" t="s">
        <v>130</v>
      </c>
      <c r="J1842" s="28" t="s">
        <v>123</v>
      </c>
      <c r="K1842" s="30">
        <v>60</v>
      </c>
      <c r="L1842" s="93">
        <v>42774</v>
      </c>
      <c r="M1842" s="128">
        <v>42704</v>
      </c>
      <c r="N1842" s="28">
        <v>212.36</v>
      </c>
      <c r="O1842" s="32" t="s">
        <v>3766</v>
      </c>
      <c r="P1842" s="28">
        <v>3440329</v>
      </c>
      <c r="Q1842" s="128">
        <v>42774</v>
      </c>
      <c r="R1842" s="28">
        <v>212.36</v>
      </c>
      <c r="S1842" s="38">
        <f t="shared" si="30"/>
        <v>0</v>
      </c>
    </row>
    <row r="1843" spans="1:19" x14ac:dyDescent="0.2">
      <c r="A1843" s="25">
        <v>1837</v>
      </c>
      <c r="B1843" s="28" t="s">
        <v>2940</v>
      </c>
      <c r="C1843" s="29">
        <v>42713</v>
      </c>
      <c r="D1843" s="28">
        <v>2400032759</v>
      </c>
      <c r="E1843" s="114">
        <v>42704</v>
      </c>
      <c r="F1843" s="99">
        <v>295.45</v>
      </c>
      <c r="G1843" s="28" t="s">
        <v>2952</v>
      </c>
      <c r="H1843" s="28" t="s">
        <v>2926</v>
      </c>
      <c r="I1843" s="28" t="s">
        <v>130</v>
      </c>
      <c r="J1843" s="28" t="s">
        <v>123</v>
      </c>
      <c r="K1843" s="30">
        <v>60</v>
      </c>
      <c r="L1843" s="93">
        <v>42774</v>
      </c>
      <c r="M1843" s="128">
        <v>42704</v>
      </c>
      <c r="N1843" s="28">
        <v>295.45</v>
      </c>
      <c r="O1843" s="32" t="s">
        <v>3766</v>
      </c>
      <c r="P1843" s="28">
        <v>3440329</v>
      </c>
      <c r="Q1843" s="128">
        <v>42774</v>
      </c>
      <c r="R1843" s="28">
        <v>295.45</v>
      </c>
      <c r="S1843" s="38">
        <f t="shared" ref="S1843:S1906" si="31">Q1843-L1843</f>
        <v>0</v>
      </c>
    </row>
    <row r="1844" spans="1:19" x14ac:dyDescent="0.2">
      <c r="A1844" s="25">
        <v>1838</v>
      </c>
      <c r="B1844" s="28" t="s">
        <v>2941</v>
      </c>
      <c r="C1844" s="29">
        <v>42713</v>
      </c>
      <c r="D1844" s="28">
        <v>2400032775</v>
      </c>
      <c r="E1844" s="114">
        <v>42704</v>
      </c>
      <c r="F1844" s="99">
        <v>243.53</v>
      </c>
      <c r="G1844" s="28" t="s">
        <v>2952</v>
      </c>
      <c r="H1844" s="28" t="s">
        <v>2926</v>
      </c>
      <c r="I1844" s="28" t="s">
        <v>130</v>
      </c>
      <c r="J1844" s="28" t="s">
        <v>123</v>
      </c>
      <c r="K1844" s="30">
        <v>60</v>
      </c>
      <c r="L1844" s="93">
        <v>42774</v>
      </c>
      <c r="M1844" s="128">
        <v>42704</v>
      </c>
      <c r="N1844" s="28">
        <v>243.53</v>
      </c>
      <c r="O1844" s="32" t="s">
        <v>3766</v>
      </c>
      <c r="P1844" s="28">
        <v>3440329</v>
      </c>
      <c r="Q1844" s="128">
        <v>42774</v>
      </c>
      <c r="R1844" s="28">
        <v>243.53</v>
      </c>
      <c r="S1844" s="38">
        <f t="shared" si="31"/>
        <v>0</v>
      </c>
    </row>
    <row r="1845" spans="1:19" x14ac:dyDescent="0.2">
      <c r="A1845" s="25">
        <v>1839</v>
      </c>
      <c r="B1845" s="15" t="s">
        <v>2942</v>
      </c>
      <c r="C1845" s="16">
        <v>42702</v>
      </c>
      <c r="D1845" s="15">
        <v>19058</v>
      </c>
      <c r="E1845" s="113">
        <v>42702</v>
      </c>
      <c r="F1845" s="100">
        <v>720</v>
      </c>
      <c r="G1845" s="15" t="s">
        <v>959</v>
      </c>
      <c r="H1845" s="15" t="s">
        <v>2943</v>
      </c>
      <c r="I1845" s="15" t="s">
        <v>130</v>
      </c>
      <c r="J1845" s="15" t="s">
        <v>21</v>
      </c>
      <c r="K1845" s="20">
        <v>30</v>
      </c>
      <c r="L1845" s="127">
        <v>42720</v>
      </c>
      <c r="M1845" s="127">
        <v>42703</v>
      </c>
      <c r="N1845" s="15">
        <v>720</v>
      </c>
      <c r="O1845" s="39" t="s">
        <v>20</v>
      </c>
      <c r="P1845" s="40">
        <v>943</v>
      </c>
      <c r="Q1845" s="126">
        <v>42720</v>
      </c>
      <c r="R1845" s="39">
        <v>720</v>
      </c>
      <c r="S1845" s="38">
        <f t="shared" si="31"/>
        <v>0</v>
      </c>
    </row>
    <row r="1846" spans="1:19" x14ac:dyDescent="0.2">
      <c r="A1846" s="25">
        <v>1840</v>
      </c>
      <c r="B1846" s="15" t="s">
        <v>2944</v>
      </c>
      <c r="C1846" s="16">
        <v>42710</v>
      </c>
      <c r="D1846" s="15">
        <v>14839</v>
      </c>
      <c r="E1846" s="113">
        <v>42703</v>
      </c>
      <c r="F1846" s="100">
        <v>1751.75</v>
      </c>
      <c r="G1846" s="15" t="s">
        <v>2765</v>
      </c>
      <c r="H1846" s="15" t="s">
        <v>658</v>
      </c>
      <c r="I1846" s="15" t="s">
        <v>130</v>
      </c>
      <c r="J1846" s="15" t="s">
        <v>21</v>
      </c>
      <c r="K1846" s="20">
        <v>30</v>
      </c>
      <c r="L1846" s="127">
        <v>42747</v>
      </c>
      <c r="M1846" s="127">
        <v>42710</v>
      </c>
      <c r="N1846" s="15">
        <v>1751.75</v>
      </c>
      <c r="O1846" s="39" t="s">
        <v>3765</v>
      </c>
      <c r="P1846" s="40">
        <v>4175062</v>
      </c>
      <c r="Q1846" s="126">
        <v>42747</v>
      </c>
      <c r="R1846" s="39">
        <v>1751.75</v>
      </c>
      <c r="S1846" s="38">
        <f t="shared" si="31"/>
        <v>0</v>
      </c>
    </row>
    <row r="1847" spans="1:19" x14ac:dyDescent="0.2">
      <c r="A1847" s="25">
        <v>1841</v>
      </c>
      <c r="B1847" s="15" t="s">
        <v>2945</v>
      </c>
      <c r="C1847" s="16">
        <v>42711</v>
      </c>
      <c r="D1847" s="15">
        <v>3504836942</v>
      </c>
      <c r="E1847" s="113">
        <v>42704</v>
      </c>
      <c r="F1847" s="100">
        <v>19933.95</v>
      </c>
      <c r="G1847" s="15" t="s">
        <v>357</v>
      </c>
      <c r="H1847" s="15" t="s">
        <v>26</v>
      </c>
      <c r="I1847" s="15" t="s">
        <v>130</v>
      </c>
      <c r="J1847" s="15" t="s">
        <v>21</v>
      </c>
      <c r="K1847" s="20">
        <v>10</v>
      </c>
      <c r="L1847" s="126">
        <v>42719</v>
      </c>
      <c r="M1847" s="127">
        <v>42711</v>
      </c>
      <c r="N1847" s="15">
        <v>19933.95</v>
      </c>
      <c r="O1847" s="39" t="s">
        <v>20</v>
      </c>
      <c r="P1847" s="63">
        <v>1573</v>
      </c>
      <c r="Q1847" s="126">
        <v>42719</v>
      </c>
      <c r="R1847" s="39">
        <v>19933.95</v>
      </c>
      <c r="S1847" s="38">
        <f t="shared" si="31"/>
        <v>0</v>
      </c>
    </row>
    <row r="1848" spans="1:19" x14ac:dyDescent="0.2">
      <c r="A1848" s="25">
        <v>1842</v>
      </c>
      <c r="B1848" s="15" t="s">
        <v>2946</v>
      </c>
      <c r="C1848" s="16">
        <v>42711</v>
      </c>
      <c r="D1848" s="15">
        <v>3504836943</v>
      </c>
      <c r="E1848" s="113">
        <v>42705</v>
      </c>
      <c r="F1848" s="100">
        <v>14446.16</v>
      </c>
      <c r="G1848" s="15" t="s">
        <v>357</v>
      </c>
      <c r="H1848" s="15" t="s">
        <v>26</v>
      </c>
      <c r="I1848" s="15" t="s">
        <v>130</v>
      </c>
      <c r="J1848" s="15" t="s">
        <v>21</v>
      </c>
      <c r="K1848" s="20">
        <v>10</v>
      </c>
      <c r="L1848" s="127">
        <v>42715</v>
      </c>
      <c r="M1848" s="127">
        <v>42711</v>
      </c>
      <c r="N1848" s="15">
        <v>14446.16</v>
      </c>
      <c r="O1848" s="39" t="s">
        <v>20</v>
      </c>
      <c r="P1848" s="40">
        <v>1573</v>
      </c>
      <c r="Q1848" s="126">
        <v>42719</v>
      </c>
      <c r="R1848" s="39">
        <v>1446.16</v>
      </c>
      <c r="S1848" s="38">
        <f t="shared" si="31"/>
        <v>4</v>
      </c>
    </row>
    <row r="1849" spans="1:19" x14ac:dyDescent="0.2">
      <c r="A1849" s="25">
        <v>1843</v>
      </c>
      <c r="B1849" s="15" t="s">
        <v>2947</v>
      </c>
      <c r="C1849" s="16">
        <v>42712</v>
      </c>
      <c r="D1849" s="15">
        <v>5108549</v>
      </c>
      <c r="E1849" s="113">
        <v>42712</v>
      </c>
      <c r="F1849" s="100">
        <v>207.92</v>
      </c>
      <c r="G1849" s="15" t="s">
        <v>34</v>
      </c>
      <c r="H1849" s="15" t="s">
        <v>2948</v>
      </c>
      <c r="I1849" s="15" t="s">
        <v>130</v>
      </c>
      <c r="J1849" s="15" t="s">
        <v>1327</v>
      </c>
      <c r="K1849" s="20">
        <v>0</v>
      </c>
      <c r="L1849" s="127">
        <v>42712</v>
      </c>
      <c r="M1849" s="127">
        <v>42712</v>
      </c>
      <c r="N1849" s="15">
        <v>207.92</v>
      </c>
      <c r="O1849" s="17" t="s">
        <v>50</v>
      </c>
      <c r="P1849" s="15">
        <v>3230414</v>
      </c>
      <c r="Q1849" s="127">
        <v>42712</v>
      </c>
      <c r="R1849" s="17">
        <v>207.92</v>
      </c>
      <c r="S1849" s="38">
        <f t="shared" si="31"/>
        <v>0</v>
      </c>
    </row>
    <row r="1850" spans="1:19" x14ac:dyDescent="0.2">
      <c r="A1850" s="25">
        <v>1844</v>
      </c>
      <c r="B1850" s="15" t="s">
        <v>2949</v>
      </c>
      <c r="C1850" s="16">
        <v>42711</v>
      </c>
      <c r="D1850" s="15">
        <v>2889649</v>
      </c>
      <c r="E1850" s="113">
        <v>42711</v>
      </c>
      <c r="F1850" s="100">
        <v>334.8</v>
      </c>
      <c r="G1850" s="15" t="s">
        <v>120</v>
      </c>
      <c r="H1850" s="15" t="s">
        <v>128</v>
      </c>
      <c r="I1850" s="15" t="s">
        <v>130</v>
      </c>
      <c r="J1850" s="15" t="s">
        <v>21</v>
      </c>
      <c r="K1850" s="20">
        <v>15</v>
      </c>
      <c r="L1850" s="127">
        <v>42718</v>
      </c>
      <c r="M1850" s="127">
        <v>42711</v>
      </c>
      <c r="N1850" s="15">
        <v>334.8</v>
      </c>
      <c r="O1850" s="17" t="s">
        <v>20</v>
      </c>
      <c r="P1850" s="15">
        <v>872</v>
      </c>
      <c r="Q1850" s="127">
        <v>42716</v>
      </c>
      <c r="R1850" s="17">
        <v>334.8</v>
      </c>
      <c r="S1850" s="38">
        <f t="shared" si="31"/>
        <v>-2</v>
      </c>
    </row>
    <row r="1851" spans="1:19" x14ac:dyDescent="0.2">
      <c r="A1851" s="25">
        <v>1845</v>
      </c>
      <c r="B1851" s="15" t="s">
        <v>2950</v>
      </c>
      <c r="C1851" s="16">
        <v>42716</v>
      </c>
      <c r="D1851" s="15">
        <v>2853789</v>
      </c>
      <c r="E1851" s="113">
        <v>42713</v>
      </c>
      <c r="F1851" s="100">
        <v>123</v>
      </c>
      <c r="G1851" s="15" t="s">
        <v>300</v>
      </c>
      <c r="H1851" s="15" t="s">
        <v>57</v>
      </c>
      <c r="I1851" s="15" t="s">
        <v>130</v>
      </c>
      <c r="J1851" s="15" t="s">
        <v>21</v>
      </c>
      <c r="K1851" s="20">
        <v>1</v>
      </c>
      <c r="L1851" s="127">
        <v>42714</v>
      </c>
      <c r="M1851" s="127">
        <v>42716</v>
      </c>
      <c r="N1851" s="15">
        <v>123</v>
      </c>
      <c r="O1851" s="17" t="s">
        <v>20</v>
      </c>
      <c r="P1851" s="15">
        <v>870</v>
      </c>
      <c r="Q1851" s="127">
        <v>42712</v>
      </c>
      <c r="R1851" s="17">
        <v>123</v>
      </c>
      <c r="S1851" s="38">
        <f t="shared" si="31"/>
        <v>-2</v>
      </c>
    </row>
    <row r="1852" spans="1:19" x14ac:dyDescent="0.2">
      <c r="A1852" s="25">
        <v>1846</v>
      </c>
      <c r="B1852" s="28" t="s">
        <v>2953</v>
      </c>
      <c r="C1852" s="29">
        <v>42713</v>
      </c>
      <c r="D1852" s="28">
        <v>2240</v>
      </c>
      <c r="E1852" s="114">
        <v>42699</v>
      </c>
      <c r="F1852" s="99">
        <v>422.4</v>
      </c>
      <c r="G1852" s="28" t="s">
        <v>3091</v>
      </c>
      <c r="H1852" s="28" t="s">
        <v>3092</v>
      </c>
      <c r="I1852" s="28" t="s">
        <v>130</v>
      </c>
      <c r="J1852" s="28" t="s">
        <v>117</v>
      </c>
      <c r="K1852" s="30">
        <v>60</v>
      </c>
      <c r="L1852" s="93">
        <v>42753</v>
      </c>
      <c r="M1852" s="93">
        <v>42739</v>
      </c>
      <c r="N1852" s="28">
        <v>422.4</v>
      </c>
      <c r="O1852" s="32" t="s">
        <v>27</v>
      </c>
      <c r="P1852" s="28">
        <v>1037</v>
      </c>
      <c r="Q1852" s="93">
        <v>42753</v>
      </c>
      <c r="R1852" s="32">
        <v>422.4</v>
      </c>
      <c r="S1852" s="38">
        <f t="shared" si="31"/>
        <v>0</v>
      </c>
    </row>
    <row r="1853" spans="1:19" x14ac:dyDescent="0.2">
      <c r="A1853" s="25">
        <v>1847</v>
      </c>
      <c r="B1853" s="28" t="s">
        <v>2954</v>
      </c>
      <c r="C1853" s="29">
        <v>42716</v>
      </c>
      <c r="D1853" s="28">
        <v>2400032561</v>
      </c>
      <c r="E1853" s="114">
        <v>42704</v>
      </c>
      <c r="F1853" s="99">
        <v>170.32</v>
      </c>
      <c r="G1853" s="28" t="s">
        <v>663</v>
      </c>
      <c r="H1853" s="28" t="s">
        <v>2955</v>
      </c>
      <c r="I1853" s="28" t="s">
        <v>130</v>
      </c>
      <c r="J1853" s="28" t="s">
        <v>123</v>
      </c>
      <c r="K1853" s="30">
        <v>90</v>
      </c>
      <c r="L1853" s="93">
        <v>42774</v>
      </c>
      <c r="M1853" s="128">
        <v>42704</v>
      </c>
      <c r="N1853" s="28">
        <v>170.32</v>
      </c>
      <c r="O1853" s="32" t="s">
        <v>3765</v>
      </c>
      <c r="P1853" s="28">
        <v>3440329</v>
      </c>
      <c r="Q1853" s="128">
        <v>42774</v>
      </c>
      <c r="R1853" s="28">
        <v>170.32</v>
      </c>
      <c r="S1853" s="38">
        <f t="shared" si="31"/>
        <v>0</v>
      </c>
    </row>
    <row r="1854" spans="1:19" x14ac:dyDescent="0.2">
      <c r="A1854" s="25">
        <v>1848</v>
      </c>
      <c r="B1854" s="28" t="s">
        <v>2956</v>
      </c>
      <c r="C1854" s="29">
        <v>42716</v>
      </c>
      <c r="D1854" s="28">
        <v>51600867</v>
      </c>
      <c r="E1854" s="114">
        <v>42716</v>
      </c>
      <c r="F1854" s="99">
        <v>1680</v>
      </c>
      <c r="G1854" s="28" t="s">
        <v>59</v>
      </c>
      <c r="H1854" s="28" t="s">
        <v>2957</v>
      </c>
      <c r="I1854" s="28" t="s">
        <v>130</v>
      </c>
      <c r="J1854" s="28" t="s">
        <v>135</v>
      </c>
      <c r="K1854" s="30">
        <v>0</v>
      </c>
      <c r="L1854" s="93">
        <v>42726</v>
      </c>
      <c r="M1854" s="128">
        <v>42716</v>
      </c>
      <c r="N1854" s="28">
        <v>1680</v>
      </c>
      <c r="O1854" s="32" t="s">
        <v>3765</v>
      </c>
      <c r="P1854" s="28">
        <v>3440320</v>
      </c>
      <c r="Q1854" s="93">
        <v>42726</v>
      </c>
      <c r="R1854" s="28">
        <v>1680</v>
      </c>
      <c r="S1854" s="38">
        <f t="shared" si="31"/>
        <v>0</v>
      </c>
    </row>
    <row r="1855" spans="1:19" x14ac:dyDescent="0.2">
      <c r="A1855" s="25">
        <v>1849</v>
      </c>
      <c r="B1855" s="28" t="s">
        <v>2958</v>
      </c>
      <c r="C1855" s="29">
        <v>42716</v>
      </c>
      <c r="D1855" s="28">
        <v>234980</v>
      </c>
      <c r="E1855" s="114">
        <v>42716</v>
      </c>
      <c r="F1855" s="99">
        <v>225</v>
      </c>
      <c r="G1855" s="28" t="s">
        <v>2959</v>
      </c>
      <c r="H1855" s="28" t="s">
        <v>2960</v>
      </c>
      <c r="I1855" s="28" t="s">
        <v>130</v>
      </c>
      <c r="J1855" s="28" t="s">
        <v>117</v>
      </c>
      <c r="K1855" s="30">
        <v>0</v>
      </c>
      <c r="L1855" s="93">
        <v>42716</v>
      </c>
      <c r="M1855" s="93">
        <v>42717</v>
      </c>
      <c r="N1855" s="28">
        <v>225</v>
      </c>
      <c r="O1855" s="32" t="s">
        <v>72</v>
      </c>
      <c r="P1855" s="28">
        <v>964</v>
      </c>
      <c r="Q1855" s="93">
        <v>42716</v>
      </c>
      <c r="R1855" s="32">
        <v>225</v>
      </c>
      <c r="S1855" s="38">
        <f t="shared" si="31"/>
        <v>0</v>
      </c>
    </row>
    <row r="1856" spans="1:19" x14ac:dyDescent="0.2">
      <c r="A1856" s="25">
        <v>1850</v>
      </c>
      <c r="B1856" s="28" t="s">
        <v>2961</v>
      </c>
      <c r="C1856" s="29">
        <v>42716</v>
      </c>
      <c r="D1856" s="28">
        <v>25776</v>
      </c>
      <c r="E1856" s="114">
        <v>42716</v>
      </c>
      <c r="F1856" s="99">
        <v>125</v>
      </c>
      <c r="G1856" s="28" t="s">
        <v>2962</v>
      </c>
      <c r="H1856" s="28" t="s">
        <v>2963</v>
      </c>
      <c r="I1856" s="28" t="s">
        <v>130</v>
      </c>
      <c r="J1856" s="28" t="s">
        <v>117</v>
      </c>
      <c r="K1856" s="30">
        <v>0</v>
      </c>
      <c r="L1856" s="93">
        <v>42716</v>
      </c>
      <c r="M1856" s="93">
        <v>42717</v>
      </c>
      <c r="N1856" s="28">
        <v>125</v>
      </c>
      <c r="O1856" s="32" t="s">
        <v>72</v>
      </c>
      <c r="P1856" s="28">
        <v>36</v>
      </c>
      <c r="Q1856" s="93">
        <v>42716</v>
      </c>
      <c r="R1856" s="32">
        <v>125</v>
      </c>
      <c r="S1856" s="38">
        <f t="shared" si="31"/>
        <v>0</v>
      </c>
    </row>
    <row r="1857" spans="1:19" x14ac:dyDescent="0.2">
      <c r="A1857" s="25">
        <v>1851</v>
      </c>
      <c r="B1857" s="28" t="s">
        <v>2964</v>
      </c>
      <c r="C1857" s="29">
        <v>42717</v>
      </c>
      <c r="D1857" s="28">
        <v>5200470546</v>
      </c>
      <c r="E1857" s="114">
        <v>42716</v>
      </c>
      <c r="F1857" s="99">
        <v>460.02</v>
      </c>
      <c r="G1857" s="28" t="s">
        <v>24</v>
      </c>
      <c r="H1857" s="28" t="s">
        <v>2963</v>
      </c>
      <c r="I1857" s="28" t="s">
        <v>130</v>
      </c>
      <c r="J1857" s="28" t="s">
        <v>117</v>
      </c>
      <c r="K1857" s="30">
        <v>0</v>
      </c>
      <c r="L1857" s="93">
        <v>42716</v>
      </c>
      <c r="M1857" s="128">
        <v>42739</v>
      </c>
      <c r="N1857" s="28">
        <v>460.02</v>
      </c>
      <c r="O1857" s="32" t="s">
        <v>50</v>
      </c>
      <c r="P1857" s="28">
        <v>17540</v>
      </c>
      <c r="Q1857" s="128">
        <v>42716</v>
      </c>
      <c r="R1857" s="28">
        <v>460.02</v>
      </c>
      <c r="S1857" s="38">
        <f t="shared" si="31"/>
        <v>0</v>
      </c>
    </row>
    <row r="1858" spans="1:19" x14ac:dyDescent="0.2">
      <c r="A1858" s="25">
        <v>1852</v>
      </c>
      <c r="B1858" s="28" t="s">
        <v>2965</v>
      </c>
      <c r="C1858" s="29">
        <v>42717</v>
      </c>
      <c r="D1858" s="28">
        <v>2200159809</v>
      </c>
      <c r="E1858" s="114">
        <v>42696</v>
      </c>
      <c r="F1858" s="99">
        <v>42237.27</v>
      </c>
      <c r="G1858" s="28" t="s">
        <v>663</v>
      </c>
      <c r="H1858" s="28" t="s">
        <v>2762</v>
      </c>
      <c r="I1858" s="28" t="s">
        <v>130</v>
      </c>
      <c r="J1858" s="28" t="s">
        <v>123</v>
      </c>
      <c r="K1858" s="30">
        <v>60</v>
      </c>
      <c r="L1858" s="93">
        <v>42774</v>
      </c>
      <c r="M1858" s="128">
        <v>42696</v>
      </c>
      <c r="N1858" s="28">
        <v>42237.27</v>
      </c>
      <c r="O1858" s="32" t="s">
        <v>3765</v>
      </c>
      <c r="P1858" s="28">
        <v>3440329</v>
      </c>
      <c r="Q1858" s="128">
        <v>42774</v>
      </c>
      <c r="R1858" s="28">
        <v>42237.27</v>
      </c>
      <c r="S1858" s="38">
        <f t="shared" si="31"/>
        <v>0</v>
      </c>
    </row>
    <row r="1859" spans="1:19" x14ac:dyDescent="0.2">
      <c r="A1859" s="25">
        <v>1853</v>
      </c>
      <c r="B1859" s="28" t="s">
        <v>2966</v>
      </c>
      <c r="C1859" s="29">
        <v>42717</v>
      </c>
      <c r="D1859" s="28">
        <v>2200105184</v>
      </c>
      <c r="E1859" s="114">
        <v>42704</v>
      </c>
      <c r="F1859" s="99">
        <v>2694.3</v>
      </c>
      <c r="G1859" s="28" t="s">
        <v>663</v>
      </c>
      <c r="H1859" s="28" t="s">
        <v>51</v>
      </c>
      <c r="I1859" s="28" t="s">
        <v>130</v>
      </c>
      <c r="J1859" s="28" t="s">
        <v>123</v>
      </c>
      <c r="K1859" s="30">
        <v>60</v>
      </c>
      <c r="L1859" s="93">
        <v>42774</v>
      </c>
      <c r="M1859" s="128">
        <v>42704</v>
      </c>
      <c r="N1859" s="28">
        <v>2694.3</v>
      </c>
      <c r="O1859" s="32" t="s">
        <v>3765</v>
      </c>
      <c r="P1859" s="28">
        <v>3440329</v>
      </c>
      <c r="Q1859" s="128">
        <v>42774</v>
      </c>
      <c r="R1859" s="28">
        <v>2694.3</v>
      </c>
      <c r="S1859" s="38">
        <f t="shared" si="31"/>
        <v>0</v>
      </c>
    </row>
    <row r="1860" spans="1:19" x14ac:dyDescent="0.2">
      <c r="A1860" s="25">
        <v>1854</v>
      </c>
      <c r="B1860" s="28" t="s">
        <v>2967</v>
      </c>
      <c r="C1860" s="29">
        <v>42717</v>
      </c>
      <c r="D1860" s="28">
        <v>22000105154</v>
      </c>
      <c r="E1860" s="114">
        <v>42704</v>
      </c>
      <c r="F1860" s="99">
        <v>542.84</v>
      </c>
      <c r="G1860" s="28" t="s">
        <v>663</v>
      </c>
      <c r="H1860" s="28" t="s">
        <v>51</v>
      </c>
      <c r="I1860" s="28" t="s">
        <v>130</v>
      </c>
      <c r="J1860" s="28" t="s">
        <v>123</v>
      </c>
      <c r="K1860" s="30">
        <v>0</v>
      </c>
      <c r="L1860" s="93">
        <v>42704</v>
      </c>
      <c r="M1860" s="128">
        <v>42704</v>
      </c>
      <c r="N1860" s="28">
        <v>542.84</v>
      </c>
      <c r="O1860" s="32" t="s">
        <v>3765</v>
      </c>
      <c r="P1860" s="28">
        <v>3440313</v>
      </c>
      <c r="Q1860" s="128">
        <v>42704</v>
      </c>
      <c r="R1860" s="28">
        <v>542.84</v>
      </c>
      <c r="S1860" s="38">
        <f t="shared" si="31"/>
        <v>0</v>
      </c>
    </row>
    <row r="1861" spans="1:19" x14ac:dyDescent="0.2">
      <c r="A1861" s="25">
        <v>1855</v>
      </c>
      <c r="B1861" s="28" t="s">
        <v>2968</v>
      </c>
      <c r="C1861" s="29">
        <v>42717</v>
      </c>
      <c r="D1861" s="28">
        <v>22000105155</v>
      </c>
      <c r="E1861" s="114">
        <v>42704</v>
      </c>
      <c r="F1861" s="99">
        <v>299.99</v>
      </c>
      <c r="G1861" s="28" t="s">
        <v>663</v>
      </c>
      <c r="H1861" s="28" t="s">
        <v>51</v>
      </c>
      <c r="I1861" s="28" t="s">
        <v>130</v>
      </c>
      <c r="J1861" s="28" t="s">
        <v>123</v>
      </c>
      <c r="K1861" s="30">
        <v>0</v>
      </c>
      <c r="L1861" s="93">
        <v>42704</v>
      </c>
      <c r="M1861" s="128">
        <v>42704</v>
      </c>
      <c r="N1861" s="28">
        <v>299.99</v>
      </c>
      <c r="O1861" s="32" t="s">
        <v>3765</v>
      </c>
      <c r="P1861" s="28">
        <v>3440313</v>
      </c>
      <c r="Q1861" s="128">
        <v>42704</v>
      </c>
      <c r="R1861" s="28">
        <v>299.99</v>
      </c>
      <c r="S1861" s="38">
        <f t="shared" si="31"/>
        <v>0</v>
      </c>
    </row>
    <row r="1862" spans="1:19" x14ac:dyDescent="0.2">
      <c r="A1862" s="25">
        <v>1856</v>
      </c>
      <c r="B1862" s="28" t="s">
        <v>2969</v>
      </c>
      <c r="C1862" s="29">
        <v>42717</v>
      </c>
      <c r="D1862" s="28">
        <v>22000105157</v>
      </c>
      <c r="E1862" s="114">
        <v>42704</v>
      </c>
      <c r="F1862" s="99">
        <v>2241.29</v>
      </c>
      <c r="G1862" s="28" t="s">
        <v>663</v>
      </c>
      <c r="H1862" s="28" t="s">
        <v>51</v>
      </c>
      <c r="I1862" s="28" t="s">
        <v>130</v>
      </c>
      <c r="J1862" s="28" t="s">
        <v>123</v>
      </c>
      <c r="K1862" s="30">
        <v>0</v>
      </c>
      <c r="L1862" s="93">
        <v>42704</v>
      </c>
      <c r="M1862" s="128">
        <v>42704</v>
      </c>
      <c r="N1862" s="28">
        <v>2241.29</v>
      </c>
      <c r="O1862" s="32" t="s">
        <v>3765</v>
      </c>
      <c r="P1862" s="28">
        <v>3440313</v>
      </c>
      <c r="Q1862" s="128">
        <v>42704</v>
      </c>
      <c r="R1862" s="28">
        <v>2241.29</v>
      </c>
      <c r="S1862" s="38">
        <f t="shared" si="31"/>
        <v>0</v>
      </c>
    </row>
    <row r="1863" spans="1:19" x14ac:dyDescent="0.2">
      <c r="A1863" s="25">
        <v>1857</v>
      </c>
      <c r="B1863" s="28" t="s">
        <v>2970</v>
      </c>
      <c r="C1863" s="29">
        <v>42717</v>
      </c>
      <c r="D1863" s="28">
        <v>22000105158</v>
      </c>
      <c r="E1863" s="114">
        <v>42704</v>
      </c>
      <c r="F1863" s="99">
        <v>1005.51</v>
      </c>
      <c r="G1863" s="28" t="s">
        <v>663</v>
      </c>
      <c r="H1863" s="28" t="s">
        <v>51</v>
      </c>
      <c r="I1863" s="28" t="s">
        <v>130</v>
      </c>
      <c r="J1863" s="28" t="s">
        <v>123</v>
      </c>
      <c r="K1863" s="30">
        <v>0</v>
      </c>
      <c r="L1863" s="93">
        <v>42704</v>
      </c>
      <c r="M1863" s="128">
        <v>42704</v>
      </c>
      <c r="N1863" s="28">
        <v>1005.51</v>
      </c>
      <c r="O1863" s="32" t="s">
        <v>3765</v>
      </c>
      <c r="P1863" s="28">
        <v>3440313</v>
      </c>
      <c r="Q1863" s="128">
        <v>42704</v>
      </c>
      <c r="R1863" s="28">
        <v>1005.51</v>
      </c>
      <c r="S1863" s="38">
        <f t="shared" si="31"/>
        <v>0</v>
      </c>
    </row>
    <row r="1864" spans="1:19" x14ac:dyDescent="0.2">
      <c r="A1864" s="25">
        <v>1858</v>
      </c>
      <c r="B1864" s="28" t="s">
        <v>2971</v>
      </c>
      <c r="C1864" s="29">
        <v>42717</v>
      </c>
      <c r="D1864" s="28">
        <v>24000056699</v>
      </c>
      <c r="E1864" s="114">
        <v>42704</v>
      </c>
      <c r="F1864" s="99">
        <v>58.18</v>
      </c>
      <c r="G1864" s="28" t="s">
        <v>1307</v>
      </c>
      <c r="H1864" s="28" t="s">
        <v>2972</v>
      </c>
      <c r="I1864" s="28" t="s">
        <v>130</v>
      </c>
      <c r="J1864" s="28" t="s">
        <v>123</v>
      </c>
      <c r="K1864" s="30">
        <v>15</v>
      </c>
      <c r="L1864" s="93">
        <v>42719</v>
      </c>
      <c r="M1864" s="128">
        <v>42704</v>
      </c>
      <c r="N1864" s="28">
        <v>58.18</v>
      </c>
      <c r="O1864" s="32" t="s">
        <v>20</v>
      </c>
      <c r="P1864" s="28">
        <v>1576</v>
      </c>
      <c r="Q1864" s="93">
        <v>42718</v>
      </c>
      <c r="R1864" s="32">
        <v>58.18</v>
      </c>
      <c r="S1864" s="38">
        <f t="shared" si="31"/>
        <v>-1</v>
      </c>
    </row>
    <row r="1865" spans="1:19" x14ac:dyDescent="0.2">
      <c r="A1865" s="25">
        <v>1859</v>
      </c>
      <c r="B1865" s="28" t="s">
        <v>2973</v>
      </c>
      <c r="C1865" s="29">
        <v>42717</v>
      </c>
      <c r="D1865" s="28">
        <v>13910</v>
      </c>
      <c r="E1865" s="114">
        <v>42704</v>
      </c>
      <c r="F1865" s="99">
        <v>21.95</v>
      </c>
      <c r="G1865" s="28" t="s">
        <v>77</v>
      </c>
      <c r="H1865" s="28" t="s">
        <v>212</v>
      </c>
      <c r="I1865" s="28" t="s">
        <v>130</v>
      </c>
      <c r="J1865" s="28" t="s">
        <v>123</v>
      </c>
      <c r="K1865" s="30">
        <v>15</v>
      </c>
      <c r="L1865" s="93">
        <v>42719</v>
      </c>
      <c r="M1865" s="93">
        <v>42711</v>
      </c>
      <c r="N1865" s="28">
        <v>21.95</v>
      </c>
      <c r="O1865" s="32" t="s">
        <v>20</v>
      </c>
      <c r="P1865" s="28">
        <v>1575</v>
      </c>
      <c r="Q1865" s="93">
        <v>42718</v>
      </c>
      <c r="R1865" s="32">
        <v>21.95</v>
      </c>
      <c r="S1865" s="38">
        <f t="shared" si="31"/>
        <v>-1</v>
      </c>
    </row>
    <row r="1866" spans="1:19" x14ac:dyDescent="0.2">
      <c r="A1866" s="25">
        <v>1860</v>
      </c>
      <c r="B1866" s="28" t="s">
        <v>2974</v>
      </c>
      <c r="C1866" s="29">
        <v>42717</v>
      </c>
      <c r="D1866" s="28">
        <v>27117</v>
      </c>
      <c r="E1866" s="114">
        <v>42703</v>
      </c>
      <c r="F1866" s="99">
        <v>81.16</v>
      </c>
      <c r="G1866" s="28" t="s">
        <v>505</v>
      </c>
      <c r="H1866" s="28" t="s">
        <v>2165</v>
      </c>
      <c r="I1866" s="28" t="s">
        <v>130</v>
      </c>
      <c r="J1866" s="28" t="s">
        <v>123</v>
      </c>
      <c r="K1866" s="30">
        <v>15</v>
      </c>
      <c r="L1866" s="93">
        <v>42719</v>
      </c>
      <c r="M1866" s="93">
        <v>42711</v>
      </c>
      <c r="N1866" s="28">
        <v>81.16</v>
      </c>
      <c r="O1866" s="32" t="s">
        <v>20</v>
      </c>
      <c r="P1866" s="28">
        <v>1577</v>
      </c>
      <c r="Q1866" s="93">
        <v>42718</v>
      </c>
      <c r="R1866" s="32">
        <v>81.16</v>
      </c>
      <c r="S1866" s="38">
        <f t="shared" si="31"/>
        <v>-1</v>
      </c>
    </row>
    <row r="1867" spans="1:19" x14ac:dyDescent="0.2">
      <c r="A1867" s="25">
        <v>1861</v>
      </c>
      <c r="B1867" s="28" t="s">
        <v>2975</v>
      </c>
      <c r="C1867" s="29">
        <v>42717</v>
      </c>
      <c r="D1867" s="28">
        <v>2141631</v>
      </c>
      <c r="E1867" s="114">
        <v>42704</v>
      </c>
      <c r="F1867" s="99">
        <v>313.60000000000002</v>
      </c>
      <c r="G1867" s="28" t="s">
        <v>214</v>
      </c>
      <c r="H1867" s="28" t="s">
        <v>2976</v>
      </c>
      <c r="I1867" s="28" t="s">
        <v>130</v>
      </c>
      <c r="J1867" s="28" t="s">
        <v>123</v>
      </c>
      <c r="K1867" s="30">
        <v>15</v>
      </c>
      <c r="L1867" s="93">
        <v>42719</v>
      </c>
      <c r="M1867" s="93">
        <v>42712</v>
      </c>
      <c r="N1867" s="28">
        <v>313.60000000000002</v>
      </c>
      <c r="O1867" s="32" t="s">
        <v>20</v>
      </c>
      <c r="P1867" s="28">
        <v>1574</v>
      </c>
      <c r="Q1867" s="93">
        <v>42718</v>
      </c>
      <c r="R1867" s="32">
        <v>313.60000000000002</v>
      </c>
      <c r="S1867" s="38">
        <f t="shared" si="31"/>
        <v>-1</v>
      </c>
    </row>
    <row r="1868" spans="1:19" x14ac:dyDescent="0.2">
      <c r="A1868" s="25">
        <v>1862</v>
      </c>
      <c r="B1868" s="28" t="s">
        <v>2968</v>
      </c>
      <c r="C1868" s="29">
        <v>42717</v>
      </c>
      <c r="D1868" s="28">
        <v>20025</v>
      </c>
      <c r="E1868" s="114">
        <v>42712</v>
      </c>
      <c r="F1868" s="99">
        <v>9456</v>
      </c>
      <c r="G1868" s="28" t="s">
        <v>2977</v>
      </c>
      <c r="H1868" s="28" t="s">
        <v>2978</v>
      </c>
      <c r="I1868" s="28" t="s">
        <v>130</v>
      </c>
      <c r="J1868" s="28" t="s">
        <v>22</v>
      </c>
      <c r="K1868" s="30">
        <v>60</v>
      </c>
      <c r="L1868" s="93">
        <v>42774</v>
      </c>
      <c r="M1868" s="93">
        <v>42712</v>
      </c>
      <c r="N1868" s="32">
        <v>9456</v>
      </c>
      <c r="O1868" s="32" t="s">
        <v>20</v>
      </c>
      <c r="P1868" s="28">
        <v>1074</v>
      </c>
      <c r="Q1868" s="93">
        <v>42774</v>
      </c>
      <c r="R1868" s="32">
        <v>9456</v>
      </c>
      <c r="S1868" s="38">
        <f t="shared" si="31"/>
        <v>0</v>
      </c>
    </row>
    <row r="1869" spans="1:19" x14ac:dyDescent="0.2">
      <c r="A1869" s="25">
        <v>1863</v>
      </c>
      <c r="B1869" s="28" t="s">
        <v>2973</v>
      </c>
      <c r="C1869" s="29">
        <v>42717</v>
      </c>
      <c r="D1869" s="28">
        <v>1651</v>
      </c>
      <c r="E1869" s="114">
        <v>42704</v>
      </c>
      <c r="F1869" s="99">
        <v>18782.86</v>
      </c>
      <c r="G1869" s="28" t="s">
        <v>223</v>
      </c>
      <c r="H1869" s="28" t="s">
        <v>1300</v>
      </c>
      <c r="I1869" s="28" t="s">
        <v>130</v>
      </c>
      <c r="J1869" s="28" t="s">
        <v>123</v>
      </c>
      <c r="K1869" s="30">
        <v>60</v>
      </c>
      <c r="L1869" s="93">
        <v>42767</v>
      </c>
      <c r="M1869" s="128">
        <v>42704</v>
      </c>
      <c r="N1869" s="28">
        <v>18782.86</v>
      </c>
      <c r="O1869" s="32" t="s">
        <v>20</v>
      </c>
      <c r="P1869" s="28">
        <v>1066</v>
      </c>
      <c r="Q1869" s="93">
        <v>42767</v>
      </c>
      <c r="R1869" s="28">
        <v>18782.86</v>
      </c>
      <c r="S1869" s="38">
        <f t="shared" si="31"/>
        <v>0</v>
      </c>
    </row>
    <row r="1870" spans="1:19" x14ac:dyDescent="0.2">
      <c r="A1870" s="25">
        <v>1864</v>
      </c>
      <c r="B1870" s="28" t="s">
        <v>2975</v>
      </c>
      <c r="C1870" s="29">
        <v>42717</v>
      </c>
      <c r="D1870" s="28">
        <v>22000105156</v>
      </c>
      <c r="E1870" s="114">
        <v>42704</v>
      </c>
      <c r="F1870" s="99">
        <v>462.04</v>
      </c>
      <c r="G1870" s="28" t="s">
        <v>663</v>
      </c>
      <c r="H1870" s="28" t="s">
        <v>51</v>
      </c>
      <c r="I1870" s="28" t="s">
        <v>130</v>
      </c>
      <c r="J1870" s="28" t="s">
        <v>123</v>
      </c>
      <c r="K1870" s="30"/>
      <c r="L1870" s="93">
        <v>42709</v>
      </c>
      <c r="M1870" s="128">
        <v>42704</v>
      </c>
      <c r="N1870" s="28">
        <v>462.04</v>
      </c>
      <c r="O1870" s="32" t="s">
        <v>3765</v>
      </c>
      <c r="P1870" s="28">
        <v>3440314</v>
      </c>
      <c r="Q1870" s="93">
        <v>42709</v>
      </c>
      <c r="R1870" s="28">
        <v>462.04</v>
      </c>
      <c r="S1870" s="38">
        <f t="shared" si="31"/>
        <v>0</v>
      </c>
    </row>
    <row r="1871" spans="1:19" x14ac:dyDescent="0.2">
      <c r="A1871" s="25">
        <v>1865</v>
      </c>
      <c r="B1871" s="28" t="s">
        <v>2973</v>
      </c>
      <c r="C1871" s="29">
        <v>42717</v>
      </c>
      <c r="D1871" s="28">
        <v>10133093453</v>
      </c>
      <c r="E1871" s="114">
        <v>42704</v>
      </c>
      <c r="F1871" s="99">
        <v>3126.44</v>
      </c>
      <c r="G1871" s="28" t="s">
        <v>209</v>
      </c>
      <c r="H1871" s="28" t="s">
        <v>210</v>
      </c>
      <c r="I1871" s="28" t="s">
        <v>130</v>
      </c>
      <c r="J1871" s="28" t="s">
        <v>123</v>
      </c>
      <c r="K1871" s="30">
        <v>30</v>
      </c>
      <c r="L1871" s="93">
        <v>42734</v>
      </c>
      <c r="M1871" s="93">
        <v>42719</v>
      </c>
      <c r="N1871" s="28">
        <v>3126.44</v>
      </c>
      <c r="O1871" s="32" t="s">
        <v>27</v>
      </c>
      <c r="P1871" s="28">
        <v>1607</v>
      </c>
      <c r="Q1871" s="93">
        <v>42732</v>
      </c>
      <c r="R1871" s="32">
        <v>3126.44</v>
      </c>
      <c r="S1871" s="38">
        <f t="shared" si="31"/>
        <v>-2</v>
      </c>
    </row>
    <row r="1872" spans="1:19" x14ac:dyDescent="0.2">
      <c r="A1872" s="25">
        <v>1866</v>
      </c>
      <c r="B1872" s="28" t="s">
        <v>2975</v>
      </c>
      <c r="C1872" s="29">
        <v>42717</v>
      </c>
      <c r="D1872" s="28">
        <v>10133093454</v>
      </c>
      <c r="E1872" s="114">
        <v>42704</v>
      </c>
      <c r="F1872" s="99">
        <v>25.13</v>
      </c>
      <c r="G1872" s="28" t="s">
        <v>209</v>
      </c>
      <c r="H1872" s="28" t="s">
        <v>210</v>
      </c>
      <c r="I1872" s="28" t="s">
        <v>130</v>
      </c>
      <c r="J1872" s="28" t="s">
        <v>123</v>
      </c>
      <c r="K1872" s="30">
        <v>30</v>
      </c>
      <c r="L1872" s="93">
        <v>42732</v>
      </c>
      <c r="M1872" s="128">
        <v>42704</v>
      </c>
      <c r="N1872" s="28">
        <v>25.13</v>
      </c>
      <c r="O1872" s="32" t="s">
        <v>27</v>
      </c>
      <c r="P1872" s="28">
        <v>1607</v>
      </c>
      <c r="Q1872" s="93">
        <v>42732</v>
      </c>
      <c r="R1872" s="28">
        <v>25.13</v>
      </c>
      <c r="S1872" s="38">
        <f t="shared" si="31"/>
        <v>0</v>
      </c>
    </row>
    <row r="1873" spans="1:19" x14ac:dyDescent="0.2">
      <c r="A1873" s="25">
        <v>1867</v>
      </c>
      <c r="B1873" s="28" t="s">
        <v>2979</v>
      </c>
      <c r="C1873" s="29">
        <v>42717</v>
      </c>
      <c r="D1873" s="28">
        <v>10133093455</v>
      </c>
      <c r="E1873" s="114">
        <v>42704</v>
      </c>
      <c r="F1873" s="99">
        <v>24.38</v>
      </c>
      <c r="G1873" s="28" t="s">
        <v>209</v>
      </c>
      <c r="H1873" s="28" t="s">
        <v>210</v>
      </c>
      <c r="I1873" s="28" t="s">
        <v>130</v>
      </c>
      <c r="J1873" s="28" t="s">
        <v>123</v>
      </c>
      <c r="K1873" s="30">
        <v>30</v>
      </c>
      <c r="L1873" s="93">
        <v>42732</v>
      </c>
      <c r="M1873" s="128">
        <v>42704</v>
      </c>
      <c r="N1873" s="28">
        <v>24.38</v>
      </c>
      <c r="O1873" s="32" t="s">
        <v>27</v>
      </c>
      <c r="P1873" s="28">
        <v>1607</v>
      </c>
      <c r="Q1873" s="93">
        <v>42732</v>
      </c>
      <c r="R1873" s="28">
        <v>24.38</v>
      </c>
      <c r="S1873" s="38">
        <f t="shared" si="31"/>
        <v>0</v>
      </c>
    </row>
    <row r="1874" spans="1:19" x14ac:dyDescent="0.2">
      <c r="A1874" s="25">
        <v>1868</v>
      </c>
      <c r="B1874" s="28" t="s">
        <v>2980</v>
      </c>
      <c r="C1874" s="29">
        <v>42717</v>
      </c>
      <c r="D1874" s="28">
        <v>15350</v>
      </c>
      <c r="E1874" s="114">
        <v>42703</v>
      </c>
      <c r="F1874" s="99">
        <v>333.6</v>
      </c>
      <c r="G1874" s="28" t="s">
        <v>2981</v>
      </c>
      <c r="H1874" s="28" t="s">
        <v>189</v>
      </c>
      <c r="I1874" s="28" t="s">
        <v>130</v>
      </c>
      <c r="J1874" s="28" t="s">
        <v>22</v>
      </c>
      <c r="K1874" s="30">
        <v>30</v>
      </c>
      <c r="L1874" s="93">
        <v>42734</v>
      </c>
      <c r="M1874" s="93">
        <v>42719</v>
      </c>
      <c r="N1874" s="28">
        <v>333.6</v>
      </c>
      <c r="O1874" s="32" t="s">
        <v>27</v>
      </c>
      <c r="P1874" s="28">
        <v>1606</v>
      </c>
      <c r="Q1874" s="93">
        <v>42732</v>
      </c>
      <c r="R1874" s="32">
        <v>333.6</v>
      </c>
      <c r="S1874" s="38">
        <f t="shared" si="31"/>
        <v>-2</v>
      </c>
    </row>
    <row r="1875" spans="1:19" x14ac:dyDescent="0.2">
      <c r="A1875" s="25">
        <v>1869</v>
      </c>
      <c r="B1875" s="28" t="s">
        <v>2982</v>
      </c>
      <c r="C1875" s="29">
        <v>42717</v>
      </c>
      <c r="D1875" s="30">
        <v>169901599308</v>
      </c>
      <c r="E1875" s="114">
        <v>42698</v>
      </c>
      <c r="F1875" s="99">
        <v>8399.64</v>
      </c>
      <c r="G1875" s="28" t="s">
        <v>126</v>
      </c>
      <c r="H1875" s="28" t="s">
        <v>189</v>
      </c>
      <c r="I1875" s="28" t="s">
        <v>130</v>
      </c>
      <c r="J1875" s="28" t="s">
        <v>22</v>
      </c>
      <c r="K1875" s="30"/>
      <c r="L1875" s="93">
        <v>42724</v>
      </c>
      <c r="M1875" s="128">
        <v>42698</v>
      </c>
      <c r="N1875" s="28">
        <v>8399.64</v>
      </c>
      <c r="O1875" s="32" t="s">
        <v>20</v>
      </c>
      <c r="P1875" s="28">
        <v>1585</v>
      </c>
      <c r="Q1875" s="93">
        <v>42724</v>
      </c>
      <c r="R1875" s="28">
        <v>8399.64</v>
      </c>
      <c r="S1875" s="38">
        <f t="shared" si="31"/>
        <v>0</v>
      </c>
    </row>
    <row r="1876" spans="1:19" x14ac:dyDescent="0.2">
      <c r="A1876" s="25">
        <v>1870</v>
      </c>
      <c r="B1876" s="28" t="s">
        <v>2983</v>
      </c>
      <c r="C1876" s="29">
        <v>42717</v>
      </c>
      <c r="D1876" s="30">
        <v>169901762407</v>
      </c>
      <c r="E1876" s="114">
        <v>42709</v>
      </c>
      <c r="F1876" s="99">
        <v>603.91999999999996</v>
      </c>
      <c r="G1876" s="28" t="s">
        <v>126</v>
      </c>
      <c r="H1876" s="28" t="s">
        <v>189</v>
      </c>
      <c r="I1876" s="28" t="s">
        <v>130</v>
      </c>
      <c r="J1876" s="28" t="s">
        <v>22</v>
      </c>
      <c r="K1876" s="30"/>
      <c r="L1876" s="93">
        <v>42724</v>
      </c>
      <c r="M1876" s="128">
        <v>42709</v>
      </c>
      <c r="N1876" s="28">
        <v>603.91999999999996</v>
      </c>
      <c r="O1876" s="32" t="s">
        <v>20</v>
      </c>
      <c r="P1876" s="28">
        <v>1585</v>
      </c>
      <c r="Q1876" s="93">
        <v>42724</v>
      </c>
      <c r="R1876" s="28">
        <v>603.91999999999996</v>
      </c>
      <c r="S1876" s="38">
        <f t="shared" si="31"/>
        <v>0</v>
      </c>
    </row>
    <row r="1877" spans="1:19" x14ac:dyDescent="0.2">
      <c r="A1877" s="25">
        <v>1871</v>
      </c>
      <c r="B1877" s="64" t="s">
        <v>257</v>
      </c>
      <c r="C1877" s="65">
        <v>42712</v>
      </c>
      <c r="D1877" s="66">
        <v>90506</v>
      </c>
      <c r="E1877" s="119">
        <v>42702</v>
      </c>
      <c r="F1877" s="105">
        <v>1636.69</v>
      </c>
      <c r="G1877" s="67" t="s">
        <v>99</v>
      </c>
      <c r="H1877" s="67" t="s">
        <v>163</v>
      </c>
      <c r="I1877" s="67" t="s">
        <v>130</v>
      </c>
      <c r="J1877" s="67" t="s">
        <v>109</v>
      </c>
      <c r="K1877" s="66">
        <v>0</v>
      </c>
      <c r="L1877" s="142" t="s">
        <v>2984</v>
      </c>
      <c r="M1877" s="131">
        <v>42712</v>
      </c>
      <c r="N1877" s="67">
        <v>1636.69</v>
      </c>
      <c r="O1877" s="155" t="s">
        <v>27</v>
      </c>
      <c r="P1877" s="68">
        <v>861</v>
      </c>
      <c r="Q1877" s="147">
        <v>42697</v>
      </c>
      <c r="R1877" s="68">
        <v>1636.69</v>
      </c>
      <c r="S1877" s="38">
        <f t="shared" si="31"/>
        <v>-5</v>
      </c>
    </row>
    <row r="1878" spans="1:19" x14ac:dyDescent="0.2">
      <c r="A1878" s="25">
        <v>1872</v>
      </c>
      <c r="B1878" s="11" t="s">
        <v>258</v>
      </c>
      <c r="C1878" s="24">
        <v>42717</v>
      </c>
      <c r="D1878" s="12">
        <v>314052</v>
      </c>
      <c r="E1878" s="112">
        <v>42709</v>
      </c>
      <c r="F1878" s="97">
        <v>319.04000000000002</v>
      </c>
      <c r="G1878" s="13" t="s">
        <v>2876</v>
      </c>
      <c r="H1878" s="13" t="s">
        <v>79</v>
      </c>
      <c r="I1878" s="13" t="s">
        <v>130</v>
      </c>
      <c r="J1878" s="13" t="s">
        <v>109</v>
      </c>
      <c r="K1878" s="12">
        <v>0</v>
      </c>
      <c r="L1878" s="136">
        <v>42709</v>
      </c>
      <c r="M1878" s="122">
        <v>42717</v>
      </c>
      <c r="N1878" s="13">
        <v>319.04000000000002</v>
      </c>
      <c r="O1878" s="85" t="s">
        <v>0</v>
      </c>
      <c r="P1878" s="13">
        <v>19</v>
      </c>
      <c r="Q1878" s="122">
        <v>42709</v>
      </c>
      <c r="R1878" s="13">
        <v>319.04000000000002</v>
      </c>
      <c r="S1878" s="38">
        <f t="shared" si="31"/>
        <v>0</v>
      </c>
    </row>
    <row r="1879" spans="1:19" x14ac:dyDescent="0.2">
      <c r="A1879" s="25">
        <v>1873</v>
      </c>
      <c r="B1879" s="11" t="s">
        <v>261</v>
      </c>
      <c r="C1879" s="24">
        <v>42717</v>
      </c>
      <c r="D1879" s="12">
        <v>86636</v>
      </c>
      <c r="E1879" s="112">
        <v>42713</v>
      </c>
      <c r="F1879" s="97">
        <v>2028.48</v>
      </c>
      <c r="G1879" s="13" t="s">
        <v>2985</v>
      </c>
      <c r="H1879" s="13" t="s">
        <v>57</v>
      </c>
      <c r="I1879" s="13" t="s">
        <v>130</v>
      </c>
      <c r="J1879" s="13" t="s">
        <v>109</v>
      </c>
      <c r="K1879" s="12">
        <v>30</v>
      </c>
      <c r="L1879" s="136">
        <v>42744</v>
      </c>
      <c r="M1879" s="122">
        <v>42713</v>
      </c>
      <c r="N1879" s="13">
        <v>2028.48</v>
      </c>
      <c r="O1879" s="85" t="s">
        <v>3765</v>
      </c>
      <c r="P1879" s="13">
        <v>4175062</v>
      </c>
      <c r="Q1879" s="122">
        <v>42744</v>
      </c>
      <c r="R1879" s="13">
        <v>2028.48</v>
      </c>
      <c r="S1879" s="38">
        <f t="shared" si="31"/>
        <v>0</v>
      </c>
    </row>
    <row r="1880" spans="1:19" x14ac:dyDescent="0.2">
      <c r="A1880" s="25">
        <v>1874</v>
      </c>
      <c r="B1880" s="11" t="s">
        <v>262</v>
      </c>
      <c r="C1880" s="24">
        <v>42717</v>
      </c>
      <c r="D1880" s="12">
        <v>132</v>
      </c>
      <c r="E1880" s="112">
        <v>42713</v>
      </c>
      <c r="F1880" s="97">
        <v>132</v>
      </c>
      <c r="G1880" s="13" t="s">
        <v>304</v>
      </c>
      <c r="H1880" s="13" t="s">
        <v>826</v>
      </c>
      <c r="I1880" s="13" t="s">
        <v>130</v>
      </c>
      <c r="J1880" s="13" t="s">
        <v>109</v>
      </c>
      <c r="K1880" s="12">
        <v>0</v>
      </c>
      <c r="L1880" s="136">
        <v>42713</v>
      </c>
      <c r="M1880" s="122">
        <v>42717</v>
      </c>
      <c r="N1880" s="13">
        <v>132</v>
      </c>
      <c r="O1880" s="85" t="s">
        <v>0</v>
      </c>
      <c r="P1880" s="13">
        <v>3246</v>
      </c>
      <c r="Q1880" s="122">
        <v>42713</v>
      </c>
      <c r="R1880" s="13">
        <v>132</v>
      </c>
      <c r="S1880" s="38">
        <f t="shared" si="31"/>
        <v>0</v>
      </c>
    </row>
    <row r="1881" spans="1:19" x14ac:dyDescent="0.2">
      <c r="A1881" s="25">
        <v>1875</v>
      </c>
      <c r="B1881" s="11" t="s">
        <v>265</v>
      </c>
      <c r="C1881" s="24">
        <v>42717</v>
      </c>
      <c r="D1881" s="12">
        <v>1603</v>
      </c>
      <c r="E1881" s="112">
        <v>42713</v>
      </c>
      <c r="F1881" s="97">
        <v>195</v>
      </c>
      <c r="G1881" s="13" t="s">
        <v>2986</v>
      </c>
      <c r="H1881" s="13" t="s">
        <v>826</v>
      </c>
      <c r="I1881" s="13" t="s">
        <v>130</v>
      </c>
      <c r="J1881" s="13" t="s">
        <v>109</v>
      </c>
      <c r="K1881" s="12">
        <v>0</v>
      </c>
      <c r="L1881" s="136">
        <v>42713</v>
      </c>
      <c r="M1881" s="122">
        <v>42717</v>
      </c>
      <c r="N1881" s="13">
        <v>195</v>
      </c>
      <c r="O1881" s="85" t="s">
        <v>0</v>
      </c>
      <c r="P1881" s="69">
        <v>22101</v>
      </c>
      <c r="Q1881" s="122">
        <v>42713</v>
      </c>
      <c r="R1881" s="13">
        <v>195</v>
      </c>
      <c r="S1881" s="38">
        <f t="shared" si="31"/>
        <v>0</v>
      </c>
    </row>
    <row r="1882" spans="1:19" x14ac:dyDescent="0.2">
      <c r="A1882" s="25">
        <v>1876</v>
      </c>
      <c r="B1882" s="11" t="s">
        <v>266</v>
      </c>
      <c r="C1882" s="24">
        <v>42717</v>
      </c>
      <c r="D1882" s="12">
        <v>2940</v>
      </c>
      <c r="E1882" s="112">
        <v>42709</v>
      </c>
      <c r="F1882" s="97">
        <v>871.2</v>
      </c>
      <c r="G1882" s="13" t="s">
        <v>327</v>
      </c>
      <c r="H1882" s="13" t="s">
        <v>2987</v>
      </c>
      <c r="I1882" s="13" t="s">
        <v>130</v>
      </c>
      <c r="J1882" s="13" t="s">
        <v>109</v>
      </c>
      <c r="K1882" s="12">
        <v>30</v>
      </c>
      <c r="L1882" s="136">
        <v>42717</v>
      </c>
      <c r="M1882" s="122">
        <v>42717</v>
      </c>
      <c r="N1882" s="13">
        <v>871.2</v>
      </c>
      <c r="O1882" s="85" t="s">
        <v>27</v>
      </c>
      <c r="P1882" s="13">
        <v>883</v>
      </c>
      <c r="Q1882" s="122">
        <v>42717</v>
      </c>
      <c r="R1882" s="13">
        <v>871.2</v>
      </c>
      <c r="S1882" s="38">
        <f t="shared" si="31"/>
        <v>0</v>
      </c>
    </row>
    <row r="1883" spans="1:19" x14ac:dyDescent="0.2">
      <c r="A1883" s="25">
        <v>1877</v>
      </c>
      <c r="B1883" s="11" t="s">
        <v>267</v>
      </c>
      <c r="C1883" s="24">
        <v>42717</v>
      </c>
      <c r="D1883" s="12">
        <v>161200218</v>
      </c>
      <c r="E1883" s="112">
        <v>42711</v>
      </c>
      <c r="F1883" s="97">
        <v>1814.4</v>
      </c>
      <c r="G1883" s="13" t="s">
        <v>2988</v>
      </c>
      <c r="H1883" s="13" t="s">
        <v>2989</v>
      </c>
      <c r="I1883" s="13" t="s">
        <v>130</v>
      </c>
      <c r="J1883" s="13" t="s">
        <v>109</v>
      </c>
      <c r="K1883" s="12">
        <v>30</v>
      </c>
      <c r="L1883" s="136">
        <v>42717</v>
      </c>
      <c r="M1883" s="122">
        <v>42717</v>
      </c>
      <c r="N1883" s="13">
        <v>1814.4</v>
      </c>
      <c r="O1883" s="85" t="s">
        <v>27</v>
      </c>
      <c r="P1883" s="13">
        <v>883</v>
      </c>
      <c r="Q1883" s="122">
        <v>42717</v>
      </c>
      <c r="R1883" s="13">
        <v>1814.4</v>
      </c>
      <c r="S1883" s="38">
        <f t="shared" si="31"/>
        <v>0</v>
      </c>
    </row>
    <row r="1884" spans="1:19" x14ac:dyDescent="0.2">
      <c r="A1884" s="25">
        <v>1878</v>
      </c>
      <c r="B1884" s="11" t="s">
        <v>271</v>
      </c>
      <c r="C1884" s="24">
        <v>42717</v>
      </c>
      <c r="D1884" s="12">
        <v>2174185</v>
      </c>
      <c r="E1884" s="112">
        <v>42710</v>
      </c>
      <c r="F1884" s="97">
        <v>4613.57</v>
      </c>
      <c r="G1884" s="13" t="s">
        <v>81</v>
      </c>
      <c r="H1884" s="13" t="s">
        <v>42</v>
      </c>
      <c r="I1884" s="13" t="s">
        <v>130</v>
      </c>
      <c r="J1884" s="13" t="s">
        <v>109</v>
      </c>
      <c r="K1884" s="12">
        <v>15</v>
      </c>
      <c r="L1884" s="136">
        <v>42724</v>
      </c>
      <c r="M1884" s="122">
        <v>42717</v>
      </c>
      <c r="N1884" s="13">
        <v>4613.57</v>
      </c>
      <c r="O1884" s="85" t="s">
        <v>27</v>
      </c>
      <c r="P1884" s="13">
        <v>883</v>
      </c>
      <c r="Q1884" s="122">
        <v>42724</v>
      </c>
      <c r="R1884" s="13">
        <v>4613.57</v>
      </c>
      <c r="S1884" s="38">
        <f t="shared" si="31"/>
        <v>0</v>
      </c>
    </row>
    <row r="1885" spans="1:19" x14ac:dyDescent="0.2">
      <c r="A1885" s="25">
        <v>1879</v>
      </c>
      <c r="B1885" s="11" t="s">
        <v>272</v>
      </c>
      <c r="C1885" s="24">
        <v>42717</v>
      </c>
      <c r="D1885" s="12">
        <v>313468</v>
      </c>
      <c r="E1885" s="112">
        <v>42702</v>
      </c>
      <c r="F1885" s="97">
        <v>177.7</v>
      </c>
      <c r="G1885" s="13" t="s">
        <v>2876</v>
      </c>
      <c r="H1885" s="13" t="s">
        <v>79</v>
      </c>
      <c r="I1885" s="13" t="s">
        <v>130</v>
      </c>
      <c r="J1885" s="13" t="s">
        <v>109</v>
      </c>
      <c r="K1885" s="12">
        <v>0</v>
      </c>
      <c r="L1885" s="136" t="s">
        <v>2984</v>
      </c>
      <c r="M1885" s="122">
        <v>42717</v>
      </c>
      <c r="N1885" s="13">
        <v>177.7</v>
      </c>
      <c r="O1885" s="85" t="s">
        <v>0</v>
      </c>
      <c r="P1885" s="13">
        <v>19</v>
      </c>
      <c r="Q1885" s="122" t="s">
        <v>2984</v>
      </c>
      <c r="R1885" s="13">
        <v>177.7</v>
      </c>
      <c r="S1885" s="38">
        <f t="shared" si="31"/>
        <v>0</v>
      </c>
    </row>
    <row r="1886" spans="1:19" x14ac:dyDescent="0.2">
      <c r="A1886" s="25">
        <v>1880</v>
      </c>
      <c r="B1886" s="11" t="s">
        <v>2990</v>
      </c>
      <c r="C1886" s="24">
        <v>42717</v>
      </c>
      <c r="D1886" s="12">
        <v>1648</v>
      </c>
      <c r="E1886" s="112">
        <v>42704</v>
      </c>
      <c r="F1886" s="97">
        <v>97065.73</v>
      </c>
      <c r="G1886" s="13" t="s">
        <v>105</v>
      </c>
      <c r="H1886" s="13" t="s">
        <v>106</v>
      </c>
      <c r="I1886" s="13" t="s">
        <v>130</v>
      </c>
      <c r="J1886" s="13" t="s">
        <v>109</v>
      </c>
      <c r="K1886" s="12">
        <v>60</v>
      </c>
      <c r="L1886" s="136">
        <v>42764</v>
      </c>
      <c r="M1886" s="122">
        <v>42717</v>
      </c>
      <c r="N1886" s="13">
        <v>97065.73</v>
      </c>
      <c r="O1886" s="36" t="s">
        <v>27</v>
      </c>
      <c r="P1886" s="60">
        <v>333</v>
      </c>
      <c r="Q1886" s="130">
        <v>42766</v>
      </c>
      <c r="R1886" s="60">
        <v>97065.73</v>
      </c>
      <c r="S1886" s="38">
        <f t="shared" si="31"/>
        <v>2</v>
      </c>
    </row>
    <row r="1887" spans="1:19" x14ac:dyDescent="0.2">
      <c r="A1887" s="25">
        <v>1881</v>
      </c>
      <c r="B1887" s="15" t="s">
        <v>2991</v>
      </c>
      <c r="C1887" s="16">
        <v>42716</v>
      </c>
      <c r="D1887" s="15">
        <v>16611954</v>
      </c>
      <c r="E1887" s="113">
        <v>42716</v>
      </c>
      <c r="F1887" s="100">
        <v>1936.26</v>
      </c>
      <c r="G1887" s="15" t="s">
        <v>1229</v>
      </c>
      <c r="H1887" s="15" t="s">
        <v>879</v>
      </c>
      <c r="I1887" s="15" t="s">
        <v>130</v>
      </c>
      <c r="J1887" s="15" t="s">
        <v>21</v>
      </c>
      <c r="K1887" s="20">
        <v>5</v>
      </c>
      <c r="L1887" s="127">
        <v>42721</v>
      </c>
      <c r="M1887" s="127">
        <v>42716</v>
      </c>
      <c r="N1887" s="15">
        <v>1936.26</v>
      </c>
      <c r="O1887" s="39" t="s">
        <v>20</v>
      </c>
      <c r="P1887" s="40">
        <v>877</v>
      </c>
      <c r="Q1887" s="126">
        <v>42718</v>
      </c>
      <c r="R1887" s="39">
        <v>1936.26</v>
      </c>
      <c r="S1887" s="38">
        <f t="shared" si="31"/>
        <v>-3</v>
      </c>
    </row>
    <row r="1888" spans="1:19" x14ac:dyDescent="0.2">
      <c r="A1888" s="25">
        <v>1882</v>
      </c>
      <c r="B1888" s="11" t="s">
        <v>280</v>
      </c>
      <c r="C1888" s="24">
        <v>42717</v>
      </c>
      <c r="D1888" s="12">
        <v>2151</v>
      </c>
      <c r="E1888" s="112">
        <v>42696</v>
      </c>
      <c r="F1888" s="97">
        <v>62949.52</v>
      </c>
      <c r="G1888" s="13" t="s">
        <v>2992</v>
      </c>
      <c r="H1888" s="13" t="s">
        <v>2993</v>
      </c>
      <c r="I1888" s="13" t="s">
        <v>130</v>
      </c>
      <c r="J1888" s="13" t="s">
        <v>109</v>
      </c>
      <c r="K1888" s="12">
        <v>30</v>
      </c>
      <c r="L1888" s="141">
        <v>42754</v>
      </c>
      <c r="M1888" s="122">
        <v>42717</v>
      </c>
      <c r="N1888" s="13">
        <v>62949.52</v>
      </c>
      <c r="O1888" s="36" t="s">
        <v>27</v>
      </c>
      <c r="P1888" s="60">
        <v>1035</v>
      </c>
      <c r="Q1888" s="130">
        <v>42754</v>
      </c>
      <c r="R1888" s="60">
        <v>62949.52</v>
      </c>
      <c r="S1888" s="38">
        <f t="shared" si="31"/>
        <v>0</v>
      </c>
    </row>
    <row r="1889" spans="1:19" x14ac:dyDescent="0.2">
      <c r="A1889" s="25">
        <v>1883</v>
      </c>
      <c r="B1889" s="11" t="s">
        <v>281</v>
      </c>
      <c r="C1889" s="24">
        <v>42718</v>
      </c>
      <c r="D1889" s="12">
        <v>11110669</v>
      </c>
      <c r="E1889" s="112">
        <v>42717</v>
      </c>
      <c r="F1889" s="97">
        <v>75.98</v>
      </c>
      <c r="G1889" s="13" t="s">
        <v>740</v>
      </c>
      <c r="H1889" s="13" t="s">
        <v>2437</v>
      </c>
      <c r="I1889" s="13" t="s">
        <v>130</v>
      </c>
      <c r="J1889" s="13" t="s">
        <v>109</v>
      </c>
      <c r="K1889" s="12">
        <v>0</v>
      </c>
      <c r="L1889" s="136">
        <v>42717</v>
      </c>
      <c r="M1889" s="122">
        <v>42718</v>
      </c>
      <c r="N1889" s="13">
        <v>75.98</v>
      </c>
      <c r="O1889" s="85" t="s">
        <v>0</v>
      </c>
      <c r="P1889" s="13">
        <v>8</v>
      </c>
      <c r="Q1889" s="122">
        <v>42717</v>
      </c>
      <c r="R1889" s="13">
        <v>75.98</v>
      </c>
      <c r="S1889" s="38">
        <f t="shared" si="31"/>
        <v>0</v>
      </c>
    </row>
    <row r="1890" spans="1:19" x14ac:dyDescent="0.2">
      <c r="A1890" s="25">
        <v>1884</v>
      </c>
      <c r="B1890" s="11" t="s">
        <v>282</v>
      </c>
      <c r="C1890" s="24">
        <v>42718</v>
      </c>
      <c r="D1890" s="12">
        <v>4768</v>
      </c>
      <c r="E1890" s="112">
        <v>42716</v>
      </c>
      <c r="F1890" s="97">
        <v>1690</v>
      </c>
      <c r="G1890" s="13" t="s">
        <v>2995</v>
      </c>
      <c r="H1890" s="13" t="s">
        <v>2996</v>
      </c>
      <c r="I1890" s="13" t="s">
        <v>130</v>
      </c>
      <c r="J1890" s="13" t="s">
        <v>109</v>
      </c>
      <c r="K1890" s="12">
        <v>30</v>
      </c>
      <c r="L1890" s="136">
        <v>42746</v>
      </c>
      <c r="M1890" s="122">
        <v>42718</v>
      </c>
      <c r="N1890" s="13">
        <v>1690</v>
      </c>
      <c r="O1890" s="85" t="s">
        <v>20</v>
      </c>
      <c r="P1890" s="13">
        <v>333</v>
      </c>
      <c r="Q1890" s="122">
        <v>42746</v>
      </c>
      <c r="R1890" s="13">
        <v>1690</v>
      </c>
      <c r="S1890" s="38">
        <f t="shared" si="31"/>
        <v>0</v>
      </c>
    </row>
    <row r="1891" spans="1:19" x14ac:dyDescent="0.2">
      <c r="A1891" s="25">
        <v>1885</v>
      </c>
      <c r="B1891" s="28" t="s">
        <v>2997</v>
      </c>
      <c r="C1891" s="29">
        <v>42718</v>
      </c>
      <c r="D1891" s="28">
        <v>20160716</v>
      </c>
      <c r="E1891" s="114">
        <v>42709</v>
      </c>
      <c r="F1891" s="99">
        <v>13862.4</v>
      </c>
      <c r="G1891" s="28" t="s">
        <v>2676</v>
      </c>
      <c r="H1891" s="28" t="s">
        <v>2972</v>
      </c>
      <c r="I1891" s="28" t="s">
        <v>130</v>
      </c>
      <c r="J1891" s="28" t="s">
        <v>208</v>
      </c>
      <c r="K1891" s="30">
        <v>60</v>
      </c>
      <c r="L1891" s="93">
        <v>42770</v>
      </c>
      <c r="M1891" s="128">
        <v>42709</v>
      </c>
      <c r="N1891" s="32">
        <v>13862.4</v>
      </c>
      <c r="O1891" s="32" t="s">
        <v>27</v>
      </c>
      <c r="P1891" s="28">
        <v>1062</v>
      </c>
      <c r="Q1891" s="93">
        <v>42767</v>
      </c>
      <c r="R1891" s="32">
        <v>13862.4</v>
      </c>
      <c r="S1891" s="38">
        <f t="shared" si="31"/>
        <v>-3</v>
      </c>
    </row>
    <row r="1892" spans="1:19" x14ac:dyDescent="0.2">
      <c r="A1892" s="25">
        <v>1886</v>
      </c>
      <c r="B1892" s="28" t="s">
        <v>2998</v>
      </c>
      <c r="C1892" s="29">
        <v>42718</v>
      </c>
      <c r="D1892" s="28">
        <v>49192</v>
      </c>
      <c r="E1892" s="114">
        <v>42718</v>
      </c>
      <c r="F1892" s="99">
        <v>4425.9399999999996</v>
      </c>
      <c r="G1892" s="28" t="s">
        <v>12</v>
      </c>
      <c r="H1892" s="28" t="s">
        <v>2999</v>
      </c>
      <c r="I1892" s="28" t="s">
        <v>130</v>
      </c>
      <c r="J1892" s="28" t="s">
        <v>117</v>
      </c>
      <c r="K1892" s="30">
        <v>0</v>
      </c>
      <c r="L1892" s="93">
        <v>42718</v>
      </c>
      <c r="M1892" s="128">
        <v>42718</v>
      </c>
      <c r="N1892" s="28">
        <v>4425.9399999999996</v>
      </c>
      <c r="O1892" s="32"/>
      <c r="P1892" s="28"/>
      <c r="Q1892" s="128">
        <v>42718</v>
      </c>
      <c r="R1892" s="28">
        <v>4425.9399999999996</v>
      </c>
      <c r="S1892" s="38">
        <f t="shared" si="31"/>
        <v>0</v>
      </c>
    </row>
    <row r="1893" spans="1:19" x14ac:dyDescent="0.2">
      <c r="A1893" s="25">
        <v>1887</v>
      </c>
      <c r="B1893" s="28" t="s">
        <v>3000</v>
      </c>
      <c r="C1893" s="29">
        <v>42719</v>
      </c>
      <c r="D1893" s="28">
        <v>2354</v>
      </c>
      <c r="E1893" s="114">
        <v>42716</v>
      </c>
      <c r="F1893" s="99">
        <v>422.4</v>
      </c>
      <c r="G1893" s="28" t="s">
        <v>3091</v>
      </c>
      <c r="H1893" s="28" t="s">
        <v>2721</v>
      </c>
      <c r="I1893" s="28" t="s">
        <v>130</v>
      </c>
      <c r="J1893" s="28" t="s">
        <v>117</v>
      </c>
      <c r="K1893" s="30">
        <v>60</v>
      </c>
      <c r="L1893" s="93">
        <v>42776</v>
      </c>
      <c r="M1893" s="128">
        <v>42739</v>
      </c>
      <c r="N1893" s="28">
        <v>422.4</v>
      </c>
      <c r="O1893" s="32" t="s">
        <v>20</v>
      </c>
      <c r="P1893" s="28">
        <v>1077</v>
      </c>
      <c r="Q1893" s="93">
        <v>42780</v>
      </c>
      <c r="R1893" s="28">
        <v>422.4</v>
      </c>
      <c r="S1893" s="38">
        <f t="shared" si="31"/>
        <v>4</v>
      </c>
    </row>
    <row r="1894" spans="1:19" x14ac:dyDescent="0.2">
      <c r="A1894" s="25">
        <v>1888</v>
      </c>
      <c r="B1894" s="28" t="s">
        <v>3001</v>
      </c>
      <c r="C1894" s="29">
        <v>42719</v>
      </c>
      <c r="D1894" s="28">
        <v>4552</v>
      </c>
      <c r="E1894" s="114">
        <v>42713</v>
      </c>
      <c r="F1894" s="99">
        <v>130</v>
      </c>
      <c r="G1894" s="28" t="s">
        <v>3021</v>
      </c>
      <c r="H1894" s="28" t="s">
        <v>219</v>
      </c>
      <c r="I1894" s="28" t="s">
        <v>130</v>
      </c>
      <c r="J1894" s="28" t="s">
        <v>234</v>
      </c>
      <c r="K1894" s="30">
        <v>0</v>
      </c>
      <c r="L1894" s="93">
        <v>42713</v>
      </c>
      <c r="M1894" s="93">
        <v>42720</v>
      </c>
      <c r="N1894" s="28">
        <v>130</v>
      </c>
      <c r="O1894" s="32" t="s">
        <v>50</v>
      </c>
      <c r="P1894" s="28">
        <v>3280</v>
      </c>
      <c r="Q1894" s="93">
        <v>42713</v>
      </c>
      <c r="R1894" s="32">
        <v>130</v>
      </c>
      <c r="S1894" s="38">
        <f t="shared" si="31"/>
        <v>0</v>
      </c>
    </row>
    <row r="1895" spans="1:19" x14ac:dyDescent="0.2">
      <c r="A1895" s="25">
        <v>1889</v>
      </c>
      <c r="B1895" s="28" t="s">
        <v>3002</v>
      </c>
      <c r="C1895" s="29">
        <v>42719</v>
      </c>
      <c r="D1895" s="28">
        <v>2343805</v>
      </c>
      <c r="E1895" s="114">
        <v>42704</v>
      </c>
      <c r="F1895" s="99">
        <v>2111.54</v>
      </c>
      <c r="G1895" s="28" t="s">
        <v>2239</v>
      </c>
      <c r="H1895" s="28" t="s">
        <v>212</v>
      </c>
      <c r="I1895" s="28" t="s">
        <v>130</v>
      </c>
      <c r="J1895" s="28" t="s">
        <v>1017</v>
      </c>
      <c r="K1895" s="30">
        <v>15</v>
      </c>
      <c r="L1895" s="93">
        <v>42725</v>
      </c>
      <c r="M1895" s="93">
        <v>42704</v>
      </c>
      <c r="N1895" s="32">
        <v>2111.54</v>
      </c>
      <c r="O1895" s="32" t="s">
        <v>20</v>
      </c>
      <c r="P1895" s="28">
        <v>1598</v>
      </c>
      <c r="Q1895" s="93">
        <v>42725</v>
      </c>
      <c r="R1895" s="32">
        <v>2111.54</v>
      </c>
      <c r="S1895" s="38">
        <f t="shared" si="31"/>
        <v>0</v>
      </c>
    </row>
    <row r="1896" spans="1:19" x14ac:dyDescent="0.2">
      <c r="A1896" s="25">
        <v>1890</v>
      </c>
      <c r="B1896" s="28" t="s">
        <v>3003</v>
      </c>
      <c r="C1896" s="29">
        <v>42719</v>
      </c>
      <c r="D1896" s="28">
        <v>6478</v>
      </c>
      <c r="E1896" s="114">
        <v>42717</v>
      </c>
      <c r="F1896" s="99">
        <v>250</v>
      </c>
      <c r="G1896" s="28" t="s">
        <v>2227</v>
      </c>
      <c r="H1896" s="28" t="s">
        <v>189</v>
      </c>
      <c r="I1896" s="28" t="s">
        <v>130</v>
      </c>
      <c r="J1896" s="28" t="s">
        <v>22</v>
      </c>
      <c r="K1896" s="30">
        <v>30</v>
      </c>
      <c r="L1896" s="93">
        <v>42748</v>
      </c>
      <c r="M1896" s="128">
        <v>42738</v>
      </c>
      <c r="N1896" s="32">
        <v>250</v>
      </c>
      <c r="O1896" s="32" t="s">
        <v>20</v>
      </c>
      <c r="P1896" s="28">
        <v>22</v>
      </c>
      <c r="Q1896" s="93">
        <v>42746</v>
      </c>
      <c r="R1896" s="32">
        <v>250</v>
      </c>
      <c r="S1896" s="38">
        <f t="shared" si="31"/>
        <v>-2</v>
      </c>
    </row>
    <row r="1897" spans="1:19" x14ac:dyDescent="0.2">
      <c r="A1897" s="25">
        <v>1891</v>
      </c>
      <c r="B1897" s="28" t="s">
        <v>3004</v>
      </c>
      <c r="C1897" s="29">
        <v>42720</v>
      </c>
      <c r="D1897" s="28">
        <v>90957</v>
      </c>
      <c r="E1897" s="114">
        <v>42716</v>
      </c>
      <c r="F1897" s="99">
        <v>972.2</v>
      </c>
      <c r="G1897" s="28" t="s">
        <v>99</v>
      </c>
      <c r="H1897" s="28" t="s">
        <v>3005</v>
      </c>
      <c r="I1897" s="28" t="s">
        <v>130</v>
      </c>
      <c r="J1897" s="28" t="s">
        <v>135</v>
      </c>
      <c r="K1897" s="30">
        <v>0</v>
      </c>
      <c r="L1897" s="93">
        <v>42711</v>
      </c>
      <c r="M1897" s="128">
        <v>42716</v>
      </c>
      <c r="N1897" s="28">
        <v>972.2</v>
      </c>
      <c r="O1897" s="32" t="s">
        <v>20</v>
      </c>
      <c r="P1897" s="28">
        <v>1560</v>
      </c>
      <c r="Q1897" s="93">
        <v>42711</v>
      </c>
      <c r="R1897" s="28">
        <v>972.2</v>
      </c>
      <c r="S1897" s="38">
        <f t="shared" si="31"/>
        <v>0</v>
      </c>
    </row>
    <row r="1898" spans="1:19" x14ac:dyDescent="0.2">
      <c r="A1898" s="25">
        <v>1892</v>
      </c>
      <c r="B1898" s="28" t="s">
        <v>3006</v>
      </c>
      <c r="C1898" s="29">
        <v>42720</v>
      </c>
      <c r="D1898" s="28">
        <v>90700</v>
      </c>
      <c r="E1898" s="114">
        <v>42703</v>
      </c>
      <c r="F1898" s="99">
        <v>9850.5</v>
      </c>
      <c r="G1898" s="28" t="s">
        <v>99</v>
      </c>
      <c r="H1898" s="28" t="s">
        <v>3005</v>
      </c>
      <c r="I1898" s="28" t="s">
        <v>130</v>
      </c>
      <c r="J1898" s="28"/>
      <c r="K1898" s="30">
        <v>0</v>
      </c>
      <c r="L1898" s="93">
        <v>42711</v>
      </c>
      <c r="M1898" s="128">
        <v>42703</v>
      </c>
      <c r="N1898" s="28">
        <v>9850.5</v>
      </c>
      <c r="O1898" s="32" t="s">
        <v>20</v>
      </c>
      <c r="P1898" s="28">
        <v>1560</v>
      </c>
      <c r="Q1898" s="93">
        <v>42711</v>
      </c>
      <c r="R1898" s="28">
        <v>9850.5</v>
      </c>
      <c r="S1898" s="38">
        <f t="shared" si="31"/>
        <v>0</v>
      </c>
    </row>
    <row r="1899" spans="1:19" x14ac:dyDescent="0.2">
      <c r="A1899" s="25">
        <v>1893</v>
      </c>
      <c r="B1899" s="28" t="s">
        <v>3007</v>
      </c>
      <c r="C1899" s="29">
        <v>42720</v>
      </c>
      <c r="D1899" s="28">
        <v>202273</v>
      </c>
      <c r="E1899" s="114">
        <v>42718</v>
      </c>
      <c r="F1899" s="99">
        <v>425.01</v>
      </c>
      <c r="G1899" s="28" t="s">
        <v>2790</v>
      </c>
      <c r="H1899" s="28" t="s">
        <v>3008</v>
      </c>
      <c r="I1899" s="28" t="s">
        <v>130</v>
      </c>
      <c r="J1899" s="28" t="s">
        <v>103</v>
      </c>
      <c r="K1899" s="30">
        <v>0</v>
      </c>
      <c r="L1899" s="93">
        <v>42718</v>
      </c>
      <c r="M1899" s="93">
        <v>42720</v>
      </c>
      <c r="N1899" s="28">
        <v>425.01</v>
      </c>
      <c r="O1899" s="32" t="s">
        <v>108</v>
      </c>
      <c r="P1899" s="28">
        <v>2257</v>
      </c>
      <c r="Q1899" s="93">
        <v>42718</v>
      </c>
      <c r="R1899" s="32">
        <v>425.01</v>
      </c>
      <c r="S1899" s="38">
        <f t="shared" si="31"/>
        <v>0</v>
      </c>
    </row>
    <row r="1900" spans="1:19" x14ac:dyDescent="0.2">
      <c r="A1900" s="25">
        <v>1894</v>
      </c>
      <c r="B1900" s="28" t="s">
        <v>3009</v>
      </c>
      <c r="C1900" s="29">
        <v>42720</v>
      </c>
      <c r="D1900" s="28">
        <v>90958</v>
      </c>
      <c r="E1900" s="114">
        <v>42716</v>
      </c>
      <c r="F1900" s="99">
        <v>324.06</v>
      </c>
      <c r="G1900" s="28" t="s">
        <v>99</v>
      </c>
      <c r="H1900" s="28" t="s">
        <v>3005</v>
      </c>
      <c r="I1900" s="28" t="s">
        <v>130</v>
      </c>
      <c r="J1900" s="28" t="s">
        <v>135</v>
      </c>
      <c r="K1900" s="30">
        <v>0</v>
      </c>
      <c r="L1900" s="93">
        <v>42711</v>
      </c>
      <c r="M1900" s="128">
        <v>42716</v>
      </c>
      <c r="N1900" s="28">
        <v>324.06</v>
      </c>
      <c r="O1900" s="32" t="s">
        <v>20</v>
      </c>
      <c r="P1900" s="28">
        <v>1560</v>
      </c>
      <c r="Q1900" s="93">
        <v>42711</v>
      </c>
      <c r="R1900" s="28">
        <v>324.06</v>
      </c>
      <c r="S1900" s="38">
        <f t="shared" si="31"/>
        <v>0</v>
      </c>
    </row>
    <row r="1901" spans="1:19" x14ac:dyDescent="0.2">
      <c r="A1901" s="25">
        <v>1895</v>
      </c>
      <c r="B1901" s="28" t="s">
        <v>3010</v>
      </c>
      <c r="C1901" s="29">
        <v>42720</v>
      </c>
      <c r="D1901" s="28">
        <v>90744</v>
      </c>
      <c r="E1901" s="114">
        <v>42716</v>
      </c>
      <c r="F1901" s="99">
        <v>498.14</v>
      </c>
      <c r="G1901" s="28" t="s">
        <v>99</v>
      </c>
      <c r="H1901" s="28" t="s">
        <v>3005</v>
      </c>
      <c r="I1901" s="28" t="s">
        <v>130</v>
      </c>
      <c r="J1901" s="28"/>
      <c r="K1901" s="30">
        <v>0</v>
      </c>
      <c r="L1901" s="93">
        <v>42711</v>
      </c>
      <c r="M1901" s="128">
        <v>42716</v>
      </c>
      <c r="N1901" s="28">
        <v>498.14</v>
      </c>
      <c r="O1901" s="32" t="s">
        <v>20</v>
      </c>
      <c r="P1901" s="28">
        <v>1560</v>
      </c>
      <c r="Q1901" s="93">
        <v>42711</v>
      </c>
      <c r="R1901" s="28">
        <v>498.14</v>
      </c>
      <c r="S1901" s="38">
        <f t="shared" si="31"/>
        <v>0</v>
      </c>
    </row>
    <row r="1902" spans="1:19" x14ac:dyDescent="0.2">
      <c r="A1902" s="25">
        <v>1896</v>
      </c>
      <c r="B1902" s="28" t="s">
        <v>3011</v>
      </c>
      <c r="C1902" s="29">
        <v>42720</v>
      </c>
      <c r="D1902" s="28">
        <v>5334</v>
      </c>
      <c r="E1902" s="114">
        <v>42719</v>
      </c>
      <c r="F1902" s="99">
        <v>634.99</v>
      </c>
      <c r="G1902" s="28" t="s">
        <v>3012</v>
      </c>
      <c r="H1902" s="28" t="s">
        <v>3013</v>
      </c>
      <c r="I1902" s="28" t="s">
        <v>130</v>
      </c>
      <c r="J1902" s="28" t="s">
        <v>117</v>
      </c>
      <c r="K1902" s="30">
        <v>0</v>
      </c>
      <c r="L1902" s="93">
        <v>42719</v>
      </c>
      <c r="M1902" s="93">
        <v>42720</v>
      </c>
      <c r="N1902" s="28">
        <v>634.99</v>
      </c>
      <c r="O1902" s="32" t="s">
        <v>20</v>
      </c>
      <c r="P1902" s="28">
        <v>2</v>
      </c>
      <c r="Q1902" s="93">
        <v>42719</v>
      </c>
      <c r="R1902" s="28">
        <v>634.99</v>
      </c>
      <c r="S1902" s="38">
        <f t="shared" si="31"/>
        <v>0</v>
      </c>
    </row>
    <row r="1903" spans="1:19" x14ac:dyDescent="0.2">
      <c r="A1903" s="25">
        <v>1897</v>
      </c>
      <c r="B1903" s="28" t="s">
        <v>3014</v>
      </c>
      <c r="C1903" s="29">
        <v>42720</v>
      </c>
      <c r="D1903" s="28">
        <v>110000731</v>
      </c>
      <c r="E1903" s="114">
        <v>42719</v>
      </c>
      <c r="F1903" s="99">
        <v>215</v>
      </c>
      <c r="G1903" s="28" t="s">
        <v>474</v>
      </c>
      <c r="H1903" s="28" t="s">
        <v>345</v>
      </c>
      <c r="I1903" s="28" t="s">
        <v>130</v>
      </c>
      <c r="J1903" s="28" t="s">
        <v>117</v>
      </c>
      <c r="K1903" s="30">
        <v>0</v>
      </c>
      <c r="L1903" s="93">
        <v>42719</v>
      </c>
      <c r="M1903" s="93">
        <v>42720</v>
      </c>
      <c r="N1903" s="28">
        <v>215</v>
      </c>
      <c r="O1903" s="32" t="s">
        <v>72</v>
      </c>
      <c r="P1903" s="28">
        <v>9068</v>
      </c>
      <c r="Q1903" s="93">
        <v>42719</v>
      </c>
      <c r="R1903" s="32">
        <v>215</v>
      </c>
      <c r="S1903" s="38">
        <f t="shared" si="31"/>
        <v>0</v>
      </c>
    </row>
    <row r="1904" spans="1:19" x14ac:dyDescent="0.2">
      <c r="A1904" s="25">
        <v>1898</v>
      </c>
      <c r="B1904" s="28" t="s">
        <v>3015</v>
      </c>
      <c r="C1904" s="29">
        <v>42720</v>
      </c>
      <c r="D1904" s="30">
        <v>952016045479</v>
      </c>
      <c r="E1904" s="114">
        <v>42712</v>
      </c>
      <c r="F1904" s="99">
        <v>487.8</v>
      </c>
      <c r="G1904" s="28" t="s">
        <v>15</v>
      </c>
      <c r="H1904" s="28" t="s">
        <v>2972</v>
      </c>
      <c r="I1904" s="28" t="s">
        <v>130</v>
      </c>
      <c r="J1904" s="28" t="s">
        <v>1017</v>
      </c>
      <c r="K1904" s="30">
        <v>15</v>
      </c>
      <c r="L1904" s="93">
        <v>42727</v>
      </c>
      <c r="M1904" s="93">
        <v>42716</v>
      </c>
      <c r="N1904" s="28">
        <v>487.8</v>
      </c>
      <c r="O1904" s="32" t="s">
        <v>20</v>
      </c>
      <c r="P1904" s="28">
        <v>1599</v>
      </c>
      <c r="Q1904" s="93">
        <v>42725</v>
      </c>
      <c r="R1904" s="32">
        <v>487.8</v>
      </c>
      <c r="S1904" s="38">
        <f t="shared" si="31"/>
        <v>-2</v>
      </c>
    </row>
    <row r="1905" spans="1:19" x14ac:dyDescent="0.2">
      <c r="A1905" s="25">
        <v>1899</v>
      </c>
      <c r="B1905" s="28" t="s">
        <v>3016</v>
      </c>
      <c r="C1905" s="29">
        <v>42720</v>
      </c>
      <c r="D1905" s="30">
        <v>952016045505</v>
      </c>
      <c r="E1905" s="114">
        <v>42712</v>
      </c>
      <c r="F1905" s="99">
        <v>43.32</v>
      </c>
      <c r="G1905" s="28" t="s">
        <v>15</v>
      </c>
      <c r="H1905" s="28" t="s">
        <v>264</v>
      </c>
      <c r="I1905" s="28" t="s">
        <v>130</v>
      </c>
      <c r="J1905" s="28" t="s">
        <v>1017</v>
      </c>
      <c r="K1905" s="30">
        <v>10</v>
      </c>
      <c r="L1905" s="93">
        <v>42727</v>
      </c>
      <c r="M1905" s="93">
        <v>42716</v>
      </c>
      <c r="N1905" s="28">
        <v>43.32</v>
      </c>
      <c r="O1905" s="32" t="s">
        <v>20</v>
      </c>
      <c r="P1905" s="28">
        <v>1599</v>
      </c>
      <c r="Q1905" s="93">
        <v>42725</v>
      </c>
      <c r="R1905" s="32">
        <v>43.32</v>
      </c>
      <c r="S1905" s="38">
        <f t="shared" si="31"/>
        <v>-2</v>
      </c>
    </row>
    <row r="1906" spans="1:19" x14ac:dyDescent="0.2">
      <c r="A1906" s="25">
        <v>1900</v>
      </c>
      <c r="B1906" s="28" t="s">
        <v>3017</v>
      </c>
      <c r="C1906" s="29">
        <v>42720</v>
      </c>
      <c r="D1906" s="28">
        <v>10046197</v>
      </c>
      <c r="E1906" s="114">
        <v>42710</v>
      </c>
      <c r="F1906" s="99">
        <v>32.770000000000003</v>
      </c>
      <c r="G1906" s="28" t="s">
        <v>438</v>
      </c>
      <c r="H1906" s="28" t="s">
        <v>16</v>
      </c>
      <c r="I1906" s="28" t="s">
        <v>130</v>
      </c>
      <c r="J1906" s="28" t="s">
        <v>1017</v>
      </c>
      <c r="K1906" s="30">
        <v>15</v>
      </c>
      <c r="L1906" s="93">
        <v>42725</v>
      </c>
      <c r="M1906" s="128">
        <v>42710</v>
      </c>
      <c r="N1906" s="28">
        <v>32.770000000000003</v>
      </c>
      <c r="O1906" s="32" t="s">
        <v>20</v>
      </c>
      <c r="P1906" s="28">
        <v>1596</v>
      </c>
      <c r="Q1906" s="93">
        <v>42725</v>
      </c>
      <c r="R1906" s="28">
        <v>32.770000000000003</v>
      </c>
      <c r="S1906" s="38">
        <f t="shared" si="31"/>
        <v>0</v>
      </c>
    </row>
    <row r="1907" spans="1:19" x14ac:dyDescent="0.2">
      <c r="A1907" s="25">
        <v>1901</v>
      </c>
      <c r="B1907" s="28" t="s">
        <v>3018</v>
      </c>
      <c r="C1907" s="29">
        <v>42720</v>
      </c>
      <c r="D1907" s="28">
        <v>80477</v>
      </c>
      <c r="E1907" s="114">
        <v>42704</v>
      </c>
      <c r="F1907" s="99">
        <v>189.81</v>
      </c>
      <c r="G1907" s="28" t="s">
        <v>3019</v>
      </c>
      <c r="H1907" s="28" t="s">
        <v>16</v>
      </c>
      <c r="I1907" s="28" t="s">
        <v>130</v>
      </c>
      <c r="J1907" s="28" t="s">
        <v>1017</v>
      </c>
      <c r="K1907" s="30">
        <v>15</v>
      </c>
      <c r="L1907" s="93">
        <v>42724</v>
      </c>
      <c r="M1907" s="93">
        <v>42710</v>
      </c>
      <c r="N1907" s="28">
        <v>189.81</v>
      </c>
      <c r="O1907" s="32" t="s">
        <v>20</v>
      </c>
      <c r="P1907" s="28">
        <v>1597</v>
      </c>
      <c r="Q1907" s="93">
        <v>42725</v>
      </c>
      <c r="R1907" s="32">
        <v>189.81</v>
      </c>
      <c r="S1907" s="38">
        <f t="shared" ref="S1907:S1963" si="32">Q1907-L1907</f>
        <v>1</v>
      </c>
    </row>
    <row r="1908" spans="1:19" x14ac:dyDescent="0.2">
      <c r="A1908" s="25">
        <v>1902</v>
      </c>
      <c r="B1908" s="28" t="s">
        <v>3020</v>
      </c>
      <c r="C1908" s="29">
        <v>42720</v>
      </c>
      <c r="D1908" s="28">
        <v>2400032814</v>
      </c>
      <c r="E1908" s="114">
        <v>42704</v>
      </c>
      <c r="F1908" s="99">
        <v>53.4</v>
      </c>
      <c r="G1908" s="28" t="s">
        <v>663</v>
      </c>
      <c r="H1908" s="28" t="s">
        <v>275</v>
      </c>
      <c r="I1908" s="28" t="s">
        <v>130</v>
      </c>
      <c r="J1908" s="28" t="s">
        <v>1017</v>
      </c>
      <c r="K1908" s="30">
        <v>60</v>
      </c>
      <c r="L1908" s="93">
        <v>42774</v>
      </c>
      <c r="M1908" s="128">
        <v>42704</v>
      </c>
      <c r="N1908" s="28">
        <v>53.4</v>
      </c>
      <c r="O1908" s="32" t="s">
        <v>3765</v>
      </c>
      <c r="P1908" s="28">
        <v>3440329</v>
      </c>
      <c r="Q1908" s="124">
        <v>42774</v>
      </c>
      <c r="R1908" s="28">
        <v>53.4</v>
      </c>
      <c r="S1908" s="38">
        <f t="shared" si="32"/>
        <v>0</v>
      </c>
    </row>
    <row r="1909" spans="1:19" x14ac:dyDescent="0.2">
      <c r="A1909" s="25">
        <v>1903</v>
      </c>
      <c r="B1909" s="11" t="s">
        <v>302</v>
      </c>
      <c r="C1909" s="24">
        <v>42720</v>
      </c>
      <c r="D1909" s="12">
        <v>2602</v>
      </c>
      <c r="E1909" s="112">
        <v>42718</v>
      </c>
      <c r="F1909" s="97">
        <v>16852.45</v>
      </c>
      <c r="G1909" s="13" t="s">
        <v>3022</v>
      </c>
      <c r="H1909" s="13" t="s">
        <v>3023</v>
      </c>
      <c r="I1909" s="13" t="s">
        <v>130</v>
      </c>
      <c r="J1909" s="13" t="s">
        <v>109</v>
      </c>
      <c r="K1909" s="12">
        <v>30</v>
      </c>
      <c r="L1909" s="137">
        <v>42726</v>
      </c>
      <c r="M1909" s="122">
        <v>42720</v>
      </c>
      <c r="N1909" s="13">
        <v>16852.45</v>
      </c>
      <c r="O1909" s="156" t="s">
        <v>27</v>
      </c>
      <c r="P1909" s="54">
        <v>955</v>
      </c>
      <c r="Q1909" s="132">
        <v>42726</v>
      </c>
      <c r="R1909" s="54">
        <v>16852.45</v>
      </c>
      <c r="S1909" s="38">
        <f t="shared" si="32"/>
        <v>0</v>
      </c>
    </row>
    <row r="1910" spans="1:19" x14ac:dyDescent="0.2">
      <c r="A1910" s="25">
        <v>1904</v>
      </c>
      <c r="B1910" s="11" t="s">
        <v>303</v>
      </c>
      <c r="C1910" s="24">
        <v>42720</v>
      </c>
      <c r="D1910" s="12">
        <v>456</v>
      </c>
      <c r="E1910" s="112">
        <v>42713</v>
      </c>
      <c r="F1910" s="97">
        <v>11739.17</v>
      </c>
      <c r="G1910" s="13" t="s">
        <v>1413</v>
      </c>
      <c r="H1910" s="13" t="s">
        <v>2478</v>
      </c>
      <c r="I1910" s="13" t="s">
        <v>130</v>
      </c>
      <c r="J1910" s="13" t="s">
        <v>109</v>
      </c>
      <c r="K1910" s="12">
        <v>60</v>
      </c>
      <c r="L1910" s="136">
        <v>42773</v>
      </c>
      <c r="M1910" s="122">
        <v>42720</v>
      </c>
      <c r="N1910" s="13">
        <v>11739.17</v>
      </c>
      <c r="O1910" s="36" t="s">
        <v>27</v>
      </c>
      <c r="P1910" s="60">
        <v>291</v>
      </c>
      <c r="Q1910" s="130">
        <v>42773</v>
      </c>
      <c r="R1910" s="60">
        <v>11739.177</v>
      </c>
      <c r="S1910" s="38">
        <f t="shared" si="32"/>
        <v>0</v>
      </c>
    </row>
    <row r="1911" spans="1:19" x14ac:dyDescent="0.2">
      <c r="A1911" s="25">
        <v>1905</v>
      </c>
      <c r="B1911" s="11" t="s">
        <v>305</v>
      </c>
      <c r="C1911" s="24">
        <v>42720</v>
      </c>
      <c r="D1911" s="12">
        <v>90887</v>
      </c>
      <c r="E1911" s="112">
        <v>42712</v>
      </c>
      <c r="F1911" s="97">
        <v>4860.7700000000004</v>
      </c>
      <c r="G1911" s="13" t="s">
        <v>99</v>
      </c>
      <c r="H1911" s="13" t="s">
        <v>754</v>
      </c>
      <c r="I1911" s="13" t="s">
        <v>130</v>
      </c>
      <c r="J1911" s="13" t="s">
        <v>109</v>
      </c>
      <c r="K1911" s="12">
        <v>0</v>
      </c>
      <c r="L1911" s="136">
        <v>42712</v>
      </c>
      <c r="M1911" s="122">
        <v>42720</v>
      </c>
      <c r="N1911" s="13">
        <v>4860.7700000000004</v>
      </c>
      <c r="O1911" s="85" t="s">
        <v>27</v>
      </c>
      <c r="P1911" s="13">
        <v>869</v>
      </c>
      <c r="Q1911" s="122">
        <v>42711</v>
      </c>
      <c r="R1911" s="13">
        <v>4860.7700000000004</v>
      </c>
      <c r="S1911" s="38">
        <f t="shared" si="32"/>
        <v>-1</v>
      </c>
    </row>
    <row r="1912" spans="1:19" x14ac:dyDescent="0.2">
      <c r="A1912" s="25">
        <v>1906</v>
      </c>
      <c r="B1912" s="11" t="s">
        <v>306</v>
      </c>
      <c r="C1912" s="24">
        <v>42720</v>
      </c>
      <c r="D1912" s="12">
        <v>2467</v>
      </c>
      <c r="E1912" s="112">
        <v>42718</v>
      </c>
      <c r="F1912" s="97">
        <v>760</v>
      </c>
      <c r="G1912" s="13" t="s">
        <v>3024</v>
      </c>
      <c r="H1912" s="13" t="s">
        <v>3025</v>
      </c>
      <c r="I1912" s="13" t="s">
        <v>130</v>
      </c>
      <c r="J1912" s="13" t="s">
        <v>109</v>
      </c>
      <c r="K1912" s="12">
        <v>30</v>
      </c>
      <c r="L1912" s="137">
        <v>42726</v>
      </c>
      <c r="M1912" s="122">
        <v>42720</v>
      </c>
      <c r="N1912" s="13">
        <v>760</v>
      </c>
      <c r="O1912" s="156" t="s">
        <v>27</v>
      </c>
      <c r="P1912" s="54">
        <v>954</v>
      </c>
      <c r="Q1912" s="132">
        <v>42726</v>
      </c>
      <c r="R1912" s="54">
        <v>760</v>
      </c>
      <c r="S1912" s="38">
        <f t="shared" si="32"/>
        <v>0</v>
      </c>
    </row>
    <row r="1913" spans="1:19" x14ac:dyDescent="0.2">
      <c r="A1913" s="25">
        <v>1907</v>
      </c>
      <c r="B1913" s="11" t="s">
        <v>3026</v>
      </c>
      <c r="C1913" s="24">
        <v>42720</v>
      </c>
      <c r="D1913" s="12">
        <v>1057</v>
      </c>
      <c r="E1913" s="112">
        <v>42718</v>
      </c>
      <c r="F1913" s="97">
        <v>390.24</v>
      </c>
      <c r="G1913" s="13" t="s">
        <v>3027</v>
      </c>
      <c r="H1913" s="13" t="s">
        <v>3028</v>
      </c>
      <c r="I1913" s="13" t="s">
        <v>130</v>
      </c>
      <c r="J1913" s="13" t="s">
        <v>109</v>
      </c>
      <c r="K1913" s="12">
        <v>30</v>
      </c>
      <c r="L1913" s="137">
        <v>42726</v>
      </c>
      <c r="M1913" s="122">
        <v>42720</v>
      </c>
      <c r="N1913" s="54">
        <v>390.24</v>
      </c>
      <c r="O1913" s="156" t="s">
        <v>27</v>
      </c>
      <c r="P1913" s="54">
        <v>952</v>
      </c>
      <c r="Q1913" s="132">
        <v>42726</v>
      </c>
      <c r="R1913" s="54">
        <v>390.24</v>
      </c>
      <c r="S1913" s="38">
        <f t="shared" si="32"/>
        <v>0</v>
      </c>
    </row>
    <row r="1914" spans="1:19" x14ac:dyDescent="0.2">
      <c r="A1914" s="25">
        <v>1908</v>
      </c>
      <c r="B1914" s="11" t="s">
        <v>3029</v>
      </c>
      <c r="C1914" s="24">
        <v>42720</v>
      </c>
      <c r="D1914" s="12">
        <v>465</v>
      </c>
      <c r="E1914" s="112">
        <v>42717</v>
      </c>
      <c r="F1914" s="97">
        <v>46956.67</v>
      </c>
      <c r="G1914" s="13" t="s">
        <v>1413</v>
      </c>
      <c r="H1914" s="13" t="s">
        <v>41</v>
      </c>
      <c r="I1914" s="13" t="s">
        <v>130</v>
      </c>
      <c r="J1914" s="13" t="s">
        <v>109</v>
      </c>
      <c r="K1914" s="12">
        <v>60</v>
      </c>
      <c r="L1914" s="136">
        <v>42777</v>
      </c>
      <c r="M1914" s="122">
        <v>42720</v>
      </c>
      <c r="N1914" s="13">
        <v>46956.67</v>
      </c>
      <c r="O1914" s="36" t="s">
        <v>27</v>
      </c>
      <c r="P1914" s="60">
        <v>290</v>
      </c>
      <c r="Q1914" s="130">
        <v>42779</v>
      </c>
      <c r="R1914" s="60">
        <v>46956.67</v>
      </c>
      <c r="S1914" s="38">
        <f t="shared" si="32"/>
        <v>2</v>
      </c>
    </row>
    <row r="1915" spans="1:19" x14ac:dyDescent="0.2">
      <c r="A1915" s="25">
        <v>1909</v>
      </c>
      <c r="B1915" s="11" t="s">
        <v>3030</v>
      </c>
      <c r="C1915" s="24">
        <v>42720</v>
      </c>
      <c r="D1915" s="12">
        <v>6084</v>
      </c>
      <c r="E1915" s="112">
        <v>42717</v>
      </c>
      <c r="F1915" s="97">
        <v>2900</v>
      </c>
      <c r="G1915" s="13" t="s">
        <v>3031</v>
      </c>
      <c r="H1915" s="13" t="s">
        <v>3032</v>
      </c>
      <c r="I1915" s="13" t="s">
        <v>130</v>
      </c>
      <c r="J1915" s="13" t="s">
        <v>109</v>
      </c>
      <c r="K1915" s="12">
        <v>30</v>
      </c>
      <c r="L1915" s="137">
        <v>42726</v>
      </c>
      <c r="M1915" s="122">
        <v>42720</v>
      </c>
      <c r="N1915" s="13">
        <v>2900</v>
      </c>
      <c r="O1915" s="156" t="s">
        <v>27</v>
      </c>
      <c r="P1915" s="54">
        <v>953</v>
      </c>
      <c r="Q1915" s="132">
        <v>42726</v>
      </c>
      <c r="R1915" s="54">
        <v>2900</v>
      </c>
      <c r="S1915" s="38">
        <f t="shared" si="32"/>
        <v>0</v>
      </c>
    </row>
    <row r="1916" spans="1:19" x14ac:dyDescent="0.2">
      <c r="A1916" s="25">
        <v>1910</v>
      </c>
      <c r="B1916" s="11" t="s">
        <v>3033</v>
      </c>
      <c r="C1916" s="24">
        <v>42720</v>
      </c>
      <c r="D1916" s="12">
        <v>2301001320</v>
      </c>
      <c r="E1916" s="112">
        <v>42720</v>
      </c>
      <c r="F1916" s="97">
        <v>509.81</v>
      </c>
      <c r="G1916" s="13" t="s">
        <v>3034</v>
      </c>
      <c r="H1916" s="13" t="s">
        <v>3035</v>
      </c>
      <c r="I1916" s="13" t="s">
        <v>130</v>
      </c>
      <c r="J1916" s="13" t="s">
        <v>109</v>
      </c>
      <c r="K1916" s="12">
        <v>5</v>
      </c>
      <c r="L1916" s="136">
        <v>42720</v>
      </c>
      <c r="M1916" s="122">
        <v>42720</v>
      </c>
      <c r="N1916" s="13">
        <v>509.81</v>
      </c>
      <c r="O1916" s="85" t="s">
        <v>93</v>
      </c>
      <c r="P1916" s="13">
        <v>11570</v>
      </c>
      <c r="Q1916" s="122">
        <v>42720</v>
      </c>
      <c r="R1916" s="13">
        <v>509.81</v>
      </c>
      <c r="S1916" s="38">
        <f t="shared" si="32"/>
        <v>0</v>
      </c>
    </row>
    <row r="1917" spans="1:19" x14ac:dyDescent="0.2">
      <c r="A1917" s="25">
        <v>1911</v>
      </c>
      <c r="B1917" s="11" t="s">
        <v>3036</v>
      </c>
      <c r="C1917" s="24">
        <v>42723</v>
      </c>
      <c r="D1917" s="12">
        <v>90700</v>
      </c>
      <c r="E1917" s="112">
        <v>42703</v>
      </c>
      <c r="F1917" s="97">
        <v>9850.5</v>
      </c>
      <c r="G1917" s="13" t="s">
        <v>99</v>
      </c>
      <c r="H1917" s="13" t="s">
        <v>3038</v>
      </c>
      <c r="I1917" s="13" t="s">
        <v>130</v>
      </c>
      <c r="J1917" s="13" t="s">
        <v>109</v>
      </c>
      <c r="K1917" s="12">
        <v>0</v>
      </c>
      <c r="L1917" s="136" t="s">
        <v>3037</v>
      </c>
      <c r="M1917" s="122">
        <v>42723</v>
      </c>
      <c r="N1917" s="13">
        <v>9850.5</v>
      </c>
      <c r="O1917" s="85" t="s">
        <v>27</v>
      </c>
      <c r="P1917" s="13">
        <v>861</v>
      </c>
      <c r="Q1917" s="122" t="s">
        <v>3039</v>
      </c>
      <c r="R1917" s="13">
        <v>9850.5</v>
      </c>
      <c r="S1917" s="38">
        <f t="shared" si="32"/>
        <v>-6</v>
      </c>
    </row>
    <row r="1918" spans="1:19" x14ac:dyDescent="0.2">
      <c r="A1918" s="25">
        <v>1912</v>
      </c>
      <c r="B1918" s="11" t="s">
        <v>3040</v>
      </c>
      <c r="C1918" s="24">
        <v>42723</v>
      </c>
      <c r="D1918" s="12">
        <v>90744</v>
      </c>
      <c r="E1918" s="112">
        <v>42703</v>
      </c>
      <c r="F1918" s="97">
        <v>498.17</v>
      </c>
      <c r="G1918" s="13" t="s">
        <v>99</v>
      </c>
      <c r="H1918" s="13" t="s">
        <v>857</v>
      </c>
      <c r="I1918" s="13" t="s">
        <v>130</v>
      </c>
      <c r="J1918" s="13" t="s">
        <v>109</v>
      </c>
      <c r="K1918" s="12">
        <v>0</v>
      </c>
      <c r="L1918" s="136" t="s">
        <v>3037</v>
      </c>
      <c r="M1918" s="122">
        <v>42723</v>
      </c>
      <c r="N1918" s="13">
        <v>498.17</v>
      </c>
      <c r="O1918" s="85" t="s">
        <v>27</v>
      </c>
      <c r="P1918" s="13">
        <v>864</v>
      </c>
      <c r="Q1918" s="122" t="s">
        <v>3037</v>
      </c>
      <c r="R1918" s="13">
        <v>498.17</v>
      </c>
      <c r="S1918" s="38">
        <f t="shared" si="32"/>
        <v>0</v>
      </c>
    </row>
    <row r="1919" spans="1:19" x14ac:dyDescent="0.2">
      <c r="A1919" s="25">
        <v>1913</v>
      </c>
      <c r="B1919" s="28" t="s">
        <v>3041</v>
      </c>
      <c r="C1919" s="29">
        <v>42723</v>
      </c>
      <c r="D1919" s="28">
        <v>4793</v>
      </c>
      <c r="E1919" s="114">
        <v>42718</v>
      </c>
      <c r="F1919" s="99">
        <v>2018</v>
      </c>
      <c r="G1919" s="28" t="s">
        <v>3042</v>
      </c>
      <c r="H1919" s="28" t="s">
        <v>1103</v>
      </c>
      <c r="I1919" s="28" t="s">
        <v>130</v>
      </c>
      <c r="J1919" s="28" t="s">
        <v>234</v>
      </c>
      <c r="K1919" s="30">
        <v>60</v>
      </c>
      <c r="L1919" s="93">
        <v>42780</v>
      </c>
      <c r="M1919" s="128">
        <v>42718</v>
      </c>
      <c r="N1919" s="28">
        <v>2018</v>
      </c>
      <c r="O1919" s="32" t="s">
        <v>20</v>
      </c>
      <c r="P1919" s="28">
        <v>1081</v>
      </c>
      <c r="Q1919" s="93">
        <v>42780</v>
      </c>
      <c r="R1919" s="28">
        <v>2018</v>
      </c>
      <c r="S1919" s="38">
        <f t="shared" si="32"/>
        <v>0</v>
      </c>
    </row>
    <row r="1920" spans="1:19" x14ac:dyDescent="0.2">
      <c r="A1920" s="25">
        <v>1914</v>
      </c>
      <c r="B1920" s="28" t="s">
        <v>3043</v>
      </c>
      <c r="C1920" s="29">
        <v>42723</v>
      </c>
      <c r="D1920" s="28">
        <v>10133114933</v>
      </c>
      <c r="E1920" s="114">
        <v>42704</v>
      </c>
      <c r="F1920" s="99">
        <v>29715.71</v>
      </c>
      <c r="G1920" s="28" t="s">
        <v>209</v>
      </c>
      <c r="H1920" s="28" t="s">
        <v>210</v>
      </c>
      <c r="I1920" s="28" t="s">
        <v>130</v>
      </c>
      <c r="J1920" s="28" t="s">
        <v>123</v>
      </c>
      <c r="K1920" s="30">
        <v>30</v>
      </c>
      <c r="L1920" s="93">
        <v>42734</v>
      </c>
      <c r="M1920" s="93">
        <v>42719</v>
      </c>
      <c r="N1920" s="28">
        <v>29715.71</v>
      </c>
      <c r="O1920" s="32" t="s">
        <v>27</v>
      </c>
      <c r="P1920" s="28">
        <v>1607</v>
      </c>
      <c r="Q1920" s="93">
        <v>42732</v>
      </c>
      <c r="R1920" s="32">
        <v>29715.71</v>
      </c>
      <c r="S1920" s="38">
        <f t="shared" si="32"/>
        <v>-2</v>
      </c>
    </row>
    <row r="1921" spans="1:19" x14ac:dyDescent="0.2">
      <c r="A1921" s="25">
        <v>1915</v>
      </c>
      <c r="B1921" s="28" t="s">
        <v>3044</v>
      </c>
      <c r="C1921" s="29">
        <v>42723</v>
      </c>
      <c r="D1921" s="28">
        <v>713030</v>
      </c>
      <c r="E1921" s="114">
        <v>42719</v>
      </c>
      <c r="F1921" s="99">
        <v>93.96</v>
      </c>
      <c r="G1921" s="28" t="s">
        <v>3049</v>
      </c>
      <c r="H1921" s="28" t="s">
        <v>2976</v>
      </c>
      <c r="I1921" s="28" t="s">
        <v>130</v>
      </c>
      <c r="J1921" s="28" t="s">
        <v>123</v>
      </c>
      <c r="K1921" s="30">
        <v>15</v>
      </c>
      <c r="L1921" s="93">
        <v>42734</v>
      </c>
      <c r="M1921" s="93">
        <v>42738</v>
      </c>
      <c r="N1921" s="28">
        <v>93.96</v>
      </c>
      <c r="O1921" s="32" t="s">
        <v>20</v>
      </c>
      <c r="P1921" s="28">
        <v>1</v>
      </c>
      <c r="Q1921" s="93">
        <v>42739</v>
      </c>
      <c r="R1921" s="32">
        <v>93.96</v>
      </c>
      <c r="S1921" s="38">
        <f t="shared" si="32"/>
        <v>5</v>
      </c>
    </row>
    <row r="1922" spans="1:19" x14ac:dyDescent="0.2">
      <c r="A1922" s="25">
        <v>1916</v>
      </c>
      <c r="B1922" s="28" t="s">
        <v>3045</v>
      </c>
      <c r="C1922" s="29">
        <v>42723</v>
      </c>
      <c r="D1922" s="28">
        <v>2422</v>
      </c>
      <c r="E1922" s="114">
        <v>42719</v>
      </c>
      <c r="F1922" s="99">
        <v>410.88</v>
      </c>
      <c r="G1922" s="28" t="s">
        <v>3091</v>
      </c>
      <c r="H1922" s="28" t="s">
        <v>3092</v>
      </c>
      <c r="I1922" s="28" t="s">
        <v>130</v>
      </c>
      <c r="J1922" s="28" t="s">
        <v>117</v>
      </c>
      <c r="K1922" s="30">
        <v>60</v>
      </c>
      <c r="L1922" s="93">
        <v>42779</v>
      </c>
      <c r="M1922" s="128">
        <v>42739</v>
      </c>
      <c r="N1922" s="28">
        <v>410.88</v>
      </c>
      <c r="O1922" s="32" t="s">
        <v>20</v>
      </c>
      <c r="P1922" s="28">
        <v>1077</v>
      </c>
      <c r="Q1922" s="93">
        <v>42780</v>
      </c>
      <c r="R1922" s="28">
        <v>410.88</v>
      </c>
      <c r="S1922" s="38">
        <f t="shared" si="32"/>
        <v>1</v>
      </c>
    </row>
    <row r="1923" spans="1:19" x14ac:dyDescent="0.2">
      <c r="A1923" s="25">
        <v>1917</v>
      </c>
      <c r="B1923" s="28" t="s">
        <v>3046</v>
      </c>
      <c r="C1923" s="29">
        <v>42724</v>
      </c>
      <c r="D1923" s="30">
        <v>476354015441</v>
      </c>
      <c r="E1923" s="114">
        <v>42723</v>
      </c>
      <c r="F1923" s="99">
        <v>1418.8</v>
      </c>
      <c r="G1923" s="28" t="s">
        <v>2717</v>
      </c>
      <c r="H1923" s="28" t="s">
        <v>3047</v>
      </c>
      <c r="I1923" s="28" t="s">
        <v>130</v>
      </c>
      <c r="J1923" s="28" t="s">
        <v>117</v>
      </c>
      <c r="K1923" s="30">
        <v>0</v>
      </c>
      <c r="L1923" s="93">
        <v>42723</v>
      </c>
      <c r="M1923" s="93">
        <v>42724</v>
      </c>
      <c r="N1923" s="28">
        <v>1418.8</v>
      </c>
      <c r="O1923" s="32" t="s">
        <v>50</v>
      </c>
      <c r="P1923" s="30">
        <v>476354015441</v>
      </c>
      <c r="Q1923" s="93">
        <v>42723</v>
      </c>
      <c r="R1923" s="32">
        <v>1418.8</v>
      </c>
      <c r="S1923" s="38">
        <f t="shared" si="32"/>
        <v>0</v>
      </c>
    </row>
    <row r="1924" spans="1:19" x14ac:dyDescent="0.2">
      <c r="A1924" s="25">
        <v>1918</v>
      </c>
      <c r="B1924" s="28" t="s">
        <v>3048</v>
      </c>
      <c r="C1924" s="29">
        <v>42724</v>
      </c>
      <c r="D1924" s="28">
        <v>124839</v>
      </c>
      <c r="E1924" s="114">
        <v>42718</v>
      </c>
      <c r="F1924" s="99">
        <v>840.65</v>
      </c>
      <c r="G1924" s="28" t="s">
        <v>2872</v>
      </c>
      <c r="H1924" s="28" t="s">
        <v>2873</v>
      </c>
      <c r="I1924" s="28" t="s">
        <v>130</v>
      </c>
      <c r="J1924" s="28" t="s">
        <v>117</v>
      </c>
      <c r="K1924" s="30">
        <v>30</v>
      </c>
      <c r="L1924" s="93">
        <v>42749</v>
      </c>
      <c r="M1924" s="128">
        <v>42718</v>
      </c>
      <c r="N1924" s="28">
        <v>840.65</v>
      </c>
      <c r="O1924" s="32" t="s">
        <v>20</v>
      </c>
      <c r="P1924" s="28">
        <v>20</v>
      </c>
      <c r="Q1924" s="93">
        <v>42746</v>
      </c>
      <c r="R1924" s="28">
        <v>840.65</v>
      </c>
      <c r="S1924" s="38">
        <f t="shared" si="32"/>
        <v>-3</v>
      </c>
    </row>
    <row r="1925" spans="1:19" x14ac:dyDescent="0.2">
      <c r="A1925" s="25">
        <v>1919</v>
      </c>
      <c r="B1925" s="28" t="s">
        <v>3050</v>
      </c>
      <c r="C1925" s="29">
        <v>42724</v>
      </c>
      <c r="D1925" s="28">
        <v>43272</v>
      </c>
      <c r="E1925" s="114">
        <v>42716</v>
      </c>
      <c r="F1925" s="99">
        <v>16.399999999999999</v>
      </c>
      <c r="G1925" s="28" t="s">
        <v>58</v>
      </c>
      <c r="H1925" s="28" t="s">
        <v>547</v>
      </c>
      <c r="I1925" s="28" t="s">
        <v>130</v>
      </c>
      <c r="J1925" s="28" t="s">
        <v>234</v>
      </c>
      <c r="K1925" s="30">
        <v>60</v>
      </c>
      <c r="L1925" s="93">
        <v>42778</v>
      </c>
      <c r="M1925" s="93">
        <v>42714</v>
      </c>
      <c r="N1925" s="28">
        <v>16.399999999999999</v>
      </c>
      <c r="O1925" s="32" t="s">
        <v>20</v>
      </c>
      <c r="P1925" s="28">
        <v>235</v>
      </c>
      <c r="Q1925" s="93">
        <v>42776</v>
      </c>
      <c r="R1925" s="28">
        <v>16.399999999999999</v>
      </c>
      <c r="S1925" s="38">
        <f t="shared" si="32"/>
        <v>-2</v>
      </c>
    </row>
    <row r="1926" spans="1:19" x14ac:dyDescent="0.2">
      <c r="A1926" s="25">
        <v>1920</v>
      </c>
      <c r="B1926" s="28" t="s">
        <v>3051</v>
      </c>
      <c r="C1926" s="29">
        <v>42726</v>
      </c>
      <c r="D1926" s="30">
        <v>169902030648</v>
      </c>
      <c r="E1926" s="114">
        <v>42723</v>
      </c>
      <c r="F1926" s="99">
        <v>462.3</v>
      </c>
      <c r="G1926" s="28" t="s">
        <v>126</v>
      </c>
      <c r="H1926" s="28" t="s">
        <v>189</v>
      </c>
      <c r="I1926" s="28" t="s">
        <v>130</v>
      </c>
      <c r="J1926" s="28" t="s">
        <v>22</v>
      </c>
      <c r="K1926" s="30">
        <v>30</v>
      </c>
      <c r="L1926" s="93">
        <v>42753</v>
      </c>
      <c r="M1926" s="128">
        <v>42738</v>
      </c>
      <c r="N1926" s="28">
        <v>462.3</v>
      </c>
      <c r="O1926" s="32" t="s">
        <v>20</v>
      </c>
      <c r="P1926" s="28">
        <v>1032</v>
      </c>
      <c r="Q1926" s="93">
        <v>42753</v>
      </c>
      <c r="R1926" s="32">
        <v>462.3</v>
      </c>
      <c r="S1926" s="38">
        <f t="shared" si="32"/>
        <v>0</v>
      </c>
    </row>
    <row r="1927" spans="1:19" x14ac:dyDescent="0.2">
      <c r="A1927" s="25">
        <v>1921</v>
      </c>
      <c r="B1927" s="28" t="s">
        <v>3052</v>
      </c>
      <c r="C1927" s="29">
        <v>42727</v>
      </c>
      <c r="D1927" s="28">
        <v>219</v>
      </c>
      <c r="E1927" s="114">
        <v>42725</v>
      </c>
      <c r="F1927" s="99">
        <v>1364</v>
      </c>
      <c r="G1927" s="28" t="s">
        <v>3053</v>
      </c>
      <c r="H1927" s="28" t="s">
        <v>3054</v>
      </c>
      <c r="I1927" s="28" t="s">
        <v>130</v>
      </c>
      <c r="J1927" s="28" t="s">
        <v>117</v>
      </c>
      <c r="K1927" s="30">
        <v>30</v>
      </c>
      <c r="L1927" s="93">
        <v>42756</v>
      </c>
      <c r="M1927" s="128">
        <v>42746</v>
      </c>
      <c r="N1927" s="28">
        <v>1364</v>
      </c>
      <c r="O1927" s="32" t="s">
        <v>20</v>
      </c>
      <c r="P1927" s="28">
        <v>1033</v>
      </c>
      <c r="Q1927" s="93">
        <v>42753</v>
      </c>
      <c r="R1927" s="28">
        <v>1364</v>
      </c>
      <c r="S1927" s="38">
        <f t="shared" si="32"/>
        <v>-3</v>
      </c>
    </row>
    <row r="1928" spans="1:19" x14ac:dyDescent="0.2">
      <c r="A1928" s="25">
        <v>1922</v>
      </c>
      <c r="B1928" s="28" t="s">
        <v>3055</v>
      </c>
      <c r="C1928" s="29">
        <v>42727</v>
      </c>
      <c r="D1928" s="28">
        <v>212</v>
      </c>
      <c r="E1928" s="114">
        <v>42727</v>
      </c>
      <c r="F1928" s="99">
        <v>1496</v>
      </c>
      <c r="G1928" s="28" t="s">
        <v>3053</v>
      </c>
      <c r="H1928" s="28" t="s">
        <v>3056</v>
      </c>
      <c r="I1928" s="28" t="s">
        <v>130</v>
      </c>
      <c r="J1928" s="28" t="s">
        <v>117</v>
      </c>
      <c r="K1928" s="30">
        <v>30</v>
      </c>
      <c r="L1928" s="93">
        <v>42758</v>
      </c>
      <c r="M1928" s="128">
        <v>42746</v>
      </c>
      <c r="N1928" s="28">
        <v>1496</v>
      </c>
      <c r="O1928" s="32" t="s">
        <v>20</v>
      </c>
      <c r="P1928" s="28">
        <v>1033</v>
      </c>
      <c r="Q1928" s="93">
        <v>42753</v>
      </c>
      <c r="R1928" s="28">
        <v>1496</v>
      </c>
      <c r="S1928" s="38">
        <f t="shared" si="32"/>
        <v>-5</v>
      </c>
    </row>
    <row r="1929" spans="1:19" x14ac:dyDescent="0.2">
      <c r="A1929" s="25">
        <v>1923</v>
      </c>
      <c r="B1929" s="28" t="s">
        <v>3057</v>
      </c>
      <c r="C1929" s="29">
        <v>42727</v>
      </c>
      <c r="D1929" s="28">
        <v>6501</v>
      </c>
      <c r="E1929" s="114">
        <v>42727</v>
      </c>
      <c r="F1929" s="99">
        <v>1611.29</v>
      </c>
      <c r="G1929" s="28" t="s">
        <v>2227</v>
      </c>
      <c r="H1929" s="28" t="s">
        <v>3058</v>
      </c>
      <c r="I1929" s="28" t="s">
        <v>130</v>
      </c>
      <c r="J1929" s="28" t="s">
        <v>22</v>
      </c>
      <c r="K1929" s="30">
        <v>30</v>
      </c>
      <c r="L1929" s="93">
        <v>42755</v>
      </c>
      <c r="M1929" s="93">
        <v>42739</v>
      </c>
      <c r="N1929" s="32">
        <v>1611.29</v>
      </c>
      <c r="O1929" s="32" t="s">
        <v>20</v>
      </c>
      <c r="P1929" s="28">
        <v>1038</v>
      </c>
      <c r="Q1929" s="93">
        <v>42753</v>
      </c>
      <c r="R1929" s="32">
        <v>1611.29</v>
      </c>
      <c r="S1929" s="38">
        <f t="shared" si="32"/>
        <v>-2</v>
      </c>
    </row>
    <row r="1930" spans="1:19" x14ac:dyDescent="0.2">
      <c r="A1930" s="25">
        <v>1924</v>
      </c>
      <c r="B1930" s="28" t="s">
        <v>3059</v>
      </c>
      <c r="C1930" s="29">
        <v>42732</v>
      </c>
      <c r="D1930" s="28">
        <v>2873</v>
      </c>
      <c r="E1930" s="114">
        <v>42731</v>
      </c>
      <c r="F1930" s="99">
        <v>184.78</v>
      </c>
      <c r="G1930" s="28" t="s">
        <v>3060</v>
      </c>
      <c r="H1930" s="28" t="s">
        <v>3061</v>
      </c>
      <c r="I1930" s="28" t="s">
        <v>130</v>
      </c>
      <c r="J1930" s="28" t="s">
        <v>117</v>
      </c>
      <c r="K1930" s="30">
        <v>30</v>
      </c>
      <c r="L1930" s="93">
        <v>42762</v>
      </c>
      <c r="M1930" s="93">
        <v>42746</v>
      </c>
      <c r="N1930" s="32">
        <v>184.78</v>
      </c>
      <c r="O1930" s="32" t="s">
        <v>20</v>
      </c>
      <c r="P1930" s="28">
        <v>1052</v>
      </c>
      <c r="Q1930" s="93">
        <v>42761</v>
      </c>
      <c r="R1930" s="32">
        <v>184.78</v>
      </c>
      <c r="S1930" s="38">
        <f t="shared" si="32"/>
        <v>-1</v>
      </c>
    </row>
    <row r="1931" spans="1:19" x14ac:dyDescent="0.2">
      <c r="A1931" s="25">
        <v>1925</v>
      </c>
      <c r="B1931" s="28" t="s">
        <v>3063</v>
      </c>
      <c r="C1931" s="29">
        <v>42733</v>
      </c>
      <c r="D1931" s="30">
        <v>169902159437</v>
      </c>
      <c r="E1931" s="114">
        <v>42732</v>
      </c>
      <c r="F1931" s="99">
        <v>160.55000000000001</v>
      </c>
      <c r="G1931" s="28" t="s">
        <v>126</v>
      </c>
      <c r="H1931" s="28" t="s">
        <v>189</v>
      </c>
      <c r="I1931" s="28" t="s">
        <v>130</v>
      </c>
      <c r="J1931" s="28" t="s">
        <v>22</v>
      </c>
      <c r="K1931" s="30">
        <v>30</v>
      </c>
      <c r="L1931" s="93">
        <v>42763</v>
      </c>
      <c r="M1931" s="93">
        <v>42739</v>
      </c>
      <c r="N1931" s="32">
        <v>160.55000000000001</v>
      </c>
      <c r="O1931" s="32" t="s">
        <v>20</v>
      </c>
      <c r="P1931" s="28">
        <v>1045</v>
      </c>
      <c r="Q1931" s="93">
        <v>42761</v>
      </c>
      <c r="R1931" s="32">
        <v>160.55000000000001</v>
      </c>
      <c r="S1931" s="38">
        <f t="shared" si="32"/>
        <v>-2</v>
      </c>
    </row>
    <row r="1932" spans="1:19" x14ac:dyDescent="0.2">
      <c r="A1932" s="25">
        <v>1926</v>
      </c>
      <c r="B1932" s="28" t="s">
        <v>3064</v>
      </c>
      <c r="C1932" s="29">
        <v>42733</v>
      </c>
      <c r="D1932" s="28">
        <v>449</v>
      </c>
      <c r="E1932" s="114">
        <v>42732</v>
      </c>
      <c r="F1932" s="99">
        <v>5894.4</v>
      </c>
      <c r="G1932" s="28" t="s">
        <v>3110</v>
      </c>
      <c r="H1932" s="28" t="s">
        <v>3065</v>
      </c>
      <c r="I1932" s="28" t="s">
        <v>130</v>
      </c>
      <c r="J1932" s="28" t="s">
        <v>22</v>
      </c>
      <c r="K1932" s="30">
        <v>30</v>
      </c>
      <c r="L1932" s="93">
        <v>42761</v>
      </c>
      <c r="M1932" s="93">
        <v>42732</v>
      </c>
      <c r="N1932" s="32">
        <v>5894.4</v>
      </c>
      <c r="O1932" s="32" t="s">
        <v>20</v>
      </c>
      <c r="P1932" s="28">
        <v>1049</v>
      </c>
      <c r="Q1932" s="93">
        <v>42761</v>
      </c>
      <c r="R1932" s="32">
        <v>5894.4</v>
      </c>
      <c r="S1932" s="38">
        <f t="shared" si="32"/>
        <v>0</v>
      </c>
    </row>
    <row r="1933" spans="1:19" x14ac:dyDescent="0.2">
      <c r="A1933" s="25">
        <v>1927</v>
      </c>
      <c r="B1933" s="28" t="s">
        <v>3066</v>
      </c>
      <c r="C1933" s="29">
        <v>42734</v>
      </c>
      <c r="D1933" s="28">
        <v>94</v>
      </c>
      <c r="E1933" s="114">
        <v>42733</v>
      </c>
      <c r="F1933" s="99">
        <v>297.60000000000002</v>
      </c>
      <c r="G1933" s="28" t="s">
        <v>3180</v>
      </c>
      <c r="H1933" s="28" t="s">
        <v>3067</v>
      </c>
      <c r="I1933" s="28" t="s">
        <v>130</v>
      </c>
      <c r="J1933" s="28" t="s">
        <v>117</v>
      </c>
      <c r="K1933" s="30">
        <v>30</v>
      </c>
      <c r="L1933" s="93">
        <v>42761</v>
      </c>
      <c r="M1933" s="93">
        <v>42746</v>
      </c>
      <c r="N1933" s="32">
        <v>297.60000000000002</v>
      </c>
      <c r="O1933" s="32" t="s">
        <v>20</v>
      </c>
      <c r="P1933" s="28">
        <v>1053</v>
      </c>
      <c r="Q1933" s="93">
        <v>42761</v>
      </c>
      <c r="R1933" s="32">
        <v>297.60000000000002</v>
      </c>
      <c r="S1933" s="38">
        <f t="shared" si="32"/>
        <v>0</v>
      </c>
    </row>
    <row r="1934" spans="1:19" x14ac:dyDescent="0.2">
      <c r="A1934" s="25">
        <v>1928</v>
      </c>
      <c r="B1934" s="28" t="s">
        <v>3068</v>
      </c>
      <c r="C1934" s="29">
        <v>42734</v>
      </c>
      <c r="D1934" s="28">
        <v>272</v>
      </c>
      <c r="E1934" s="114">
        <v>42734</v>
      </c>
      <c r="F1934" s="99">
        <v>2966</v>
      </c>
      <c r="G1934" s="28" t="s">
        <v>2028</v>
      </c>
      <c r="H1934" s="28" t="s">
        <v>2391</v>
      </c>
      <c r="I1934" s="28" t="s">
        <v>130</v>
      </c>
      <c r="J1934" s="28" t="s">
        <v>117</v>
      </c>
      <c r="K1934" s="30">
        <v>30</v>
      </c>
      <c r="L1934" s="93">
        <v>42762</v>
      </c>
      <c r="M1934" s="93">
        <v>42746</v>
      </c>
      <c r="N1934" s="28">
        <v>2966</v>
      </c>
      <c r="O1934" s="32" t="s">
        <v>20</v>
      </c>
      <c r="P1934" s="28">
        <v>1058</v>
      </c>
      <c r="Q1934" s="93">
        <v>42761</v>
      </c>
      <c r="R1934" s="28">
        <v>2966</v>
      </c>
      <c r="S1934" s="38">
        <f t="shared" si="32"/>
        <v>-1</v>
      </c>
    </row>
    <row r="1935" spans="1:19" x14ac:dyDescent="0.2">
      <c r="A1935" s="25">
        <v>1929</v>
      </c>
      <c r="B1935" s="11" t="s">
        <v>3069</v>
      </c>
      <c r="C1935" s="24">
        <v>42723</v>
      </c>
      <c r="D1935" s="12">
        <v>3570768</v>
      </c>
      <c r="E1935" s="112">
        <v>42720</v>
      </c>
      <c r="F1935" s="97">
        <v>130</v>
      </c>
      <c r="G1935" s="13" t="s">
        <v>834</v>
      </c>
      <c r="H1935" s="13" t="s">
        <v>994</v>
      </c>
      <c r="I1935" s="13" t="s">
        <v>130</v>
      </c>
      <c r="J1935" s="13" t="s">
        <v>109</v>
      </c>
      <c r="K1935" s="12">
        <v>0</v>
      </c>
      <c r="L1935" s="136">
        <v>42720</v>
      </c>
      <c r="M1935" s="122">
        <v>42723</v>
      </c>
      <c r="N1935" s="13">
        <v>130</v>
      </c>
      <c r="O1935" s="85" t="s">
        <v>0</v>
      </c>
      <c r="P1935" s="13">
        <v>318</v>
      </c>
      <c r="Q1935" s="122">
        <v>42720</v>
      </c>
      <c r="R1935" s="13">
        <v>130</v>
      </c>
      <c r="S1935" s="38">
        <f t="shared" si="32"/>
        <v>0</v>
      </c>
    </row>
    <row r="1936" spans="1:19" x14ac:dyDescent="0.2">
      <c r="A1936" s="25">
        <v>1930</v>
      </c>
      <c r="B1936" s="11" t="s">
        <v>3070</v>
      </c>
      <c r="C1936" s="24">
        <v>42725</v>
      </c>
      <c r="D1936" s="12">
        <v>10133114933</v>
      </c>
      <c r="E1936" s="112" t="s">
        <v>3071</v>
      </c>
      <c r="F1936" s="97">
        <v>29715.71</v>
      </c>
      <c r="G1936" s="13" t="s">
        <v>1555</v>
      </c>
      <c r="H1936" s="13" t="s">
        <v>96</v>
      </c>
      <c r="I1936" s="13" t="s">
        <v>130</v>
      </c>
      <c r="J1936" s="13" t="s">
        <v>66</v>
      </c>
      <c r="K1936" s="12">
        <v>60</v>
      </c>
      <c r="L1936" s="136">
        <v>42733</v>
      </c>
      <c r="M1936" s="122">
        <v>42731</v>
      </c>
      <c r="N1936" s="13">
        <v>29715.71</v>
      </c>
      <c r="O1936" s="85" t="s">
        <v>20</v>
      </c>
      <c r="P1936" s="13">
        <v>884</v>
      </c>
      <c r="Q1936" s="122">
        <v>42733</v>
      </c>
      <c r="R1936" s="13">
        <v>29715.71</v>
      </c>
      <c r="S1936" s="38">
        <f t="shared" si="32"/>
        <v>0</v>
      </c>
    </row>
    <row r="1937" spans="1:19" x14ac:dyDescent="0.2">
      <c r="A1937" s="25">
        <v>1931</v>
      </c>
      <c r="B1937" s="11" t="s">
        <v>3072</v>
      </c>
      <c r="C1937" s="24">
        <v>42731</v>
      </c>
      <c r="D1937" s="12">
        <v>611104</v>
      </c>
      <c r="E1937" s="112">
        <v>42719</v>
      </c>
      <c r="F1937" s="97">
        <v>20</v>
      </c>
      <c r="G1937" s="13" t="s">
        <v>2145</v>
      </c>
      <c r="H1937" s="13" t="s">
        <v>3073</v>
      </c>
      <c r="I1937" s="13" t="s">
        <v>130</v>
      </c>
      <c r="J1937" s="13" t="s">
        <v>66</v>
      </c>
      <c r="K1937" s="12">
        <v>0</v>
      </c>
      <c r="L1937" s="136">
        <v>42719</v>
      </c>
      <c r="M1937" s="122">
        <v>42731</v>
      </c>
      <c r="N1937" s="13">
        <v>20</v>
      </c>
      <c r="O1937" s="85" t="s">
        <v>93</v>
      </c>
      <c r="P1937" s="13">
        <v>611104</v>
      </c>
      <c r="Q1937" s="122">
        <v>42719</v>
      </c>
      <c r="R1937" s="13">
        <v>20</v>
      </c>
      <c r="S1937" s="38">
        <f t="shared" si="32"/>
        <v>0</v>
      </c>
    </row>
    <row r="1938" spans="1:19" x14ac:dyDescent="0.2">
      <c r="A1938" s="25">
        <v>1932</v>
      </c>
      <c r="B1938" s="11" t="s">
        <v>3074</v>
      </c>
      <c r="C1938" s="24">
        <v>42731</v>
      </c>
      <c r="D1938" s="12">
        <v>74162</v>
      </c>
      <c r="E1938" s="112">
        <v>42720</v>
      </c>
      <c r="F1938" s="97">
        <v>5213.3500000000004</v>
      </c>
      <c r="G1938" s="13" t="s">
        <v>2985</v>
      </c>
      <c r="H1938" s="13" t="s">
        <v>3075</v>
      </c>
      <c r="I1938" s="13" t="s">
        <v>130</v>
      </c>
      <c r="J1938" s="13" t="s">
        <v>66</v>
      </c>
      <c r="K1938" s="12">
        <v>30</v>
      </c>
      <c r="L1938" s="136">
        <v>42746</v>
      </c>
      <c r="M1938" s="122">
        <v>42731</v>
      </c>
      <c r="N1938" s="13">
        <v>5213.3500000000004</v>
      </c>
      <c r="O1938" s="156" t="s">
        <v>27</v>
      </c>
      <c r="P1938" s="54">
        <v>10</v>
      </c>
      <c r="Q1938" s="132">
        <v>42744</v>
      </c>
      <c r="R1938" s="54">
        <v>5213.3500000000004</v>
      </c>
      <c r="S1938" s="38">
        <f t="shared" si="32"/>
        <v>-2</v>
      </c>
    </row>
    <row r="1939" spans="1:19" x14ac:dyDescent="0.2">
      <c r="A1939" s="25">
        <v>1933</v>
      </c>
      <c r="B1939" s="11" t="s">
        <v>3076</v>
      </c>
      <c r="C1939" s="24">
        <v>42731</v>
      </c>
      <c r="D1939" s="12">
        <v>1148365</v>
      </c>
      <c r="E1939" s="112">
        <v>42725</v>
      </c>
      <c r="F1939" s="97">
        <v>3228.4</v>
      </c>
      <c r="G1939" s="13" t="s">
        <v>1410</v>
      </c>
      <c r="H1939" s="13" t="s">
        <v>2292</v>
      </c>
      <c r="I1939" s="13" t="s">
        <v>130</v>
      </c>
      <c r="J1939" s="13" t="s">
        <v>109</v>
      </c>
      <c r="K1939" s="12">
        <v>40</v>
      </c>
      <c r="L1939" s="137">
        <v>42746</v>
      </c>
      <c r="M1939" s="122">
        <v>42733</v>
      </c>
      <c r="N1939" s="13">
        <v>3228.4</v>
      </c>
      <c r="O1939" s="156" t="s">
        <v>27</v>
      </c>
      <c r="P1939" s="54">
        <v>16</v>
      </c>
      <c r="Q1939" s="132">
        <v>42746</v>
      </c>
      <c r="R1939" s="54">
        <v>3228.4</v>
      </c>
      <c r="S1939" s="38">
        <f t="shared" si="32"/>
        <v>0</v>
      </c>
    </row>
    <row r="1940" spans="1:19" x14ac:dyDescent="0.2">
      <c r="A1940" s="25">
        <v>1934</v>
      </c>
      <c r="B1940" s="11" t="s">
        <v>3077</v>
      </c>
      <c r="C1940" s="24">
        <v>42731</v>
      </c>
      <c r="D1940" s="12">
        <v>6062</v>
      </c>
      <c r="E1940" s="112">
        <v>42725</v>
      </c>
      <c r="F1940" s="97">
        <v>440.64</v>
      </c>
      <c r="G1940" s="13" t="s">
        <v>3078</v>
      </c>
      <c r="H1940" s="13" t="s">
        <v>3079</v>
      </c>
      <c r="I1940" s="13" t="s">
        <v>130</v>
      </c>
      <c r="J1940" s="13" t="s">
        <v>109</v>
      </c>
      <c r="K1940" s="12">
        <v>15</v>
      </c>
      <c r="L1940" s="136">
        <v>42739</v>
      </c>
      <c r="M1940" s="122">
        <v>42733</v>
      </c>
      <c r="N1940" s="13">
        <v>440.64</v>
      </c>
      <c r="O1940" s="85" t="s">
        <v>27</v>
      </c>
      <c r="P1940" s="13">
        <v>1</v>
      </c>
      <c r="Q1940" s="122">
        <v>42739</v>
      </c>
      <c r="R1940" s="13">
        <v>440.64</v>
      </c>
      <c r="S1940" s="38">
        <f t="shared" si="32"/>
        <v>0</v>
      </c>
    </row>
    <row r="1941" spans="1:19" x14ac:dyDescent="0.2">
      <c r="A1941" s="25">
        <v>1935</v>
      </c>
      <c r="B1941" s="11" t="s">
        <v>3080</v>
      </c>
      <c r="C1941" s="24">
        <v>42731</v>
      </c>
      <c r="D1941" s="12">
        <v>1148432</v>
      </c>
      <c r="E1941" s="112">
        <v>42726</v>
      </c>
      <c r="F1941" s="97">
        <v>451.44</v>
      </c>
      <c r="G1941" s="13" t="s">
        <v>1410</v>
      </c>
      <c r="H1941" s="13" t="s">
        <v>2292</v>
      </c>
      <c r="I1941" s="13" t="s">
        <v>130</v>
      </c>
      <c r="J1941" s="13" t="s">
        <v>109</v>
      </c>
      <c r="K1941" s="12">
        <v>40</v>
      </c>
      <c r="L1941" s="137">
        <v>42746</v>
      </c>
      <c r="M1941" s="122">
        <v>42733</v>
      </c>
      <c r="N1941" s="13">
        <v>451.44</v>
      </c>
      <c r="O1941" s="156" t="s">
        <v>27</v>
      </c>
      <c r="P1941" s="54">
        <v>16</v>
      </c>
      <c r="Q1941" s="132">
        <v>42746</v>
      </c>
      <c r="R1941" s="54">
        <v>3228.4</v>
      </c>
      <c r="S1941" s="38">
        <f t="shared" si="32"/>
        <v>0</v>
      </c>
    </row>
    <row r="1942" spans="1:19" x14ac:dyDescent="0.2">
      <c r="A1942" s="25">
        <v>1936</v>
      </c>
      <c r="B1942" s="11" t="s">
        <v>3081</v>
      </c>
      <c r="C1942" s="24">
        <v>42731</v>
      </c>
      <c r="D1942" s="12">
        <v>2208</v>
      </c>
      <c r="E1942" s="112">
        <v>42725</v>
      </c>
      <c r="F1942" s="97">
        <v>7775.52</v>
      </c>
      <c r="G1942" s="13" t="s">
        <v>3082</v>
      </c>
      <c r="H1942" s="13" t="s">
        <v>3083</v>
      </c>
      <c r="I1942" s="13" t="s">
        <v>130</v>
      </c>
      <c r="J1942" s="13" t="s">
        <v>109</v>
      </c>
      <c r="K1942" s="12">
        <v>0</v>
      </c>
      <c r="L1942" s="137">
        <v>42746</v>
      </c>
      <c r="M1942" s="122">
        <v>42733</v>
      </c>
      <c r="N1942" s="13">
        <v>7775.52</v>
      </c>
      <c r="O1942" s="156" t="s">
        <v>27</v>
      </c>
      <c r="P1942" s="54">
        <v>15</v>
      </c>
      <c r="Q1942" s="132">
        <v>42746</v>
      </c>
      <c r="R1942" s="54">
        <v>7775.52</v>
      </c>
      <c r="S1942" s="38">
        <f t="shared" si="32"/>
        <v>0</v>
      </c>
    </row>
    <row r="1943" spans="1:19" x14ac:dyDescent="0.2">
      <c r="A1943" s="25">
        <v>1937</v>
      </c>
      <c r="B1943" s="11" t="s">
        <v>3084</v>
      </c>
      <c r="C1943" s="24">
        <v>42731</v>
      </c>
      <c r="D1943" s="12">
        <v>81432</v>
      </c>
      <c r="E1943" s="112">
        <v>42724</v>
      </c>
      <c r="F1943" s="97">
        <v>3206.4</v>
      </c>
      <c r="G1943" s="13" t="s">
        <v>3085</v>
      </c>
      <c r="H1943" s="13" t="s">
        <v>3086</v>
      </c>
      <c r="I1943" s="13" t="s">
        <v>130</v>
      </c>
      <c r="J1943" s="13" t="s">
        <v>109</v>
      </c>
      <c r="K1943" s="12">
        <v>30</v>
      </c>
      <c r="L1943" s="137">
        <v>42744</v>
      </c>
      <c r="M1943" s="122">
        <v>42733</v>
      </c>
      <c r="N1943" s="13">
        <v>3206.4</v>
      </c>
      <c r="O1943" s="156" t="s">
        <v>27</v>
      </c>
      <c r="P1943" s="54">
        <v>9</v>
      </c>
      <c r="Q1943" s="132">
        <v>42744</v>
      </c>
      <c r="R1943" s="54">
        <v>3206.4</v>
      </c>
      <c r="S1943" s="38">
        <f t="shared" si="32"/>
        <v>0</v>
      </c>
    </row>
    <row r="1944" spans="1:19" x14ac:dyDescent="0.2">
      <c r="A1944" s="25">
        <v>1938</v>
      </c>
      <c r="B1944" s="11" t="s">
        <v>3087</v>
      </c>
      <c r="C1944" s="24">
        <v>42733</v>
      </c>
      <c r="D1944" s="12">
        <v>358835</v>
      </c>
      <c r="E1944" s="112">
        <v>42731</v>
      </c>
      <c r="F1944" s="97">
        <v>12</v>
      </c>
      <c r="G1944" s="13" t="s">
        <v>1634</v>
      </c>
      <c r="H1944" s="13" t="s">
        <v>3088</v>
      </c>
      <c r="I1944" s="13" t="s">
        <v>130</v>
      </c>
      <c r="J1944" s="13" t="s">
        <v>109</v>
      </c>
      <c r="K1944" s="12">
        <v>0</v>
      </c>
      <c r="L1944" s="136">
        <v>42731</v>
      </c>
      <c r="M1944" s="122">
        <v>42733</v>
      </c>
      <c r="N1944" s="13">
        <v>12</v>
      </c>
      <c r="O1944" s="85" t="s">
        <v>93</v>
      </c>
      <c r="P1944" s="13">
        <v>358835</v>
      </c>
      <c r="Q1944" s="122">
        <v>42731</v>
      </c>
      <c r="R1944" s="13">
        <v>12</v>
      </c>
      <c r="S1944" s="38">
        <f t="shared" si="32"/>
        <v>0</v>
      </c>
    </row>
    <row r="1945" spans="1:19" x14ac:dyDescent="0.2">
      <c r="A1945" s="25">
        <v>1939</v>
      </c>
      <c r="B1945" s="11" t="s">
        <v>3089</v>
      </c>
      <c r="C1945" s="24">
        <v>42733</v>
      </c>
      <c r="D1945" s="12">
        <v>357863</v>
      </c>
      <c r="E1945" s="112">
        <v>42727</v>
      </c>
      <c r="F1945" s="97">
        <v>4</v>
      </c>
      <c r="G1945" s="13" t="s">
        <v>1634</v>
      </c>
      <c r="H1945" s="13" t="s">
        <v>3090</v>
      </c>
      <c r="I1945" s="13" t="s">
        <v>130</v>
      </c>
      <c r="J1945" s="13" t="s">
        <v>109</v>
      </c>
      <c r="K1945" s="12">
        <v>0</v>
      </c>
      <c r="L1945" s="136">
        <v>42727</v>
      </c>
      <c r="M1945" s="122">
        <v>42733</v>
      </c>
      <c r="N1945" s="13">
        <v>4</v>
      </c>
      <c r="O1945" s="85" t="s">
        <v>93</v>
      </c>
      <c r="P1945" s="13">
        <v>357863</v>
      </c>
      <c r="Q1945" s="122">
        <v>42727</v>
      </c>
      <c r="R1945" s="13">
        <v>4</v>
      </c>
      <c r="S1945" s="38">
        <f t="shared" si="32"/>
        <v>0</v>
      </c>
    </row>
    <row r="1946" spans="1:19" x14ac:dyDescent="0.2">
      <c r="A1946" s="25">
        <v>1940</v>
      </c>
      <c r="B1946" s="11" t="s">
        <v>3093</v>
      </c>
      <c r="C1946" s="24">
        <v>42739</v>
      </c>
      <c r="D1946" s="12">
        <v>3509879844</v>
      </c>
      <c r="E1946" s="112">
        <v>42735</v>
      </c>
      <c r="F1946" s="97">
        <v>360.3</v>
      </c>
      <c r="G1946" s="13" t="s">
        <v>357</v>
      </c>
      <c r="H1946" s="28" t="s">
        <v>110</v>
      </c>
      <c r="I1946" s="13" t="s">
        <v>130</v>
      </c>
      <c r="J1946" s="13" t="s">
        <v>123</v>
      </c>
      <c r="K1946" s="12">
        <v>10</v>
      </c>
      <c r="L1946" s="136">
        <v>42744</v>
      </c>
      <c r="M1946" s="122">
        <v>42741</v>
      </c>
      <c r="N1946" s="13">
        <v>360.3</v>
      </c>
      <c r="O1946" s="85" t="s">
        <v>27</v>
      </c>
      <c r="P1946" s="13">
        <v>14</v>
      </c>
      <c r="Q1946" s="122">
        <v>42744</v>
      </c>
      <c r="R1946" s="13">
        <v>360.3</v>
      </c>
      <c r="S1946" s="38">
        <f t="shared" si="32"/>
        <v>0</v>
      </c>
    </row>
    <row r="1947" spans="1:19" x14ac:dyDescent="0.2">
      <c r="A1947" s="25">
        <v>1941</v>
      </c>
      <c r="B1947" s="28" t="s">
        <v>3094</v>
      </c>
      <c r="C1947" s="29">
        <v>42739</v>
      </c>
      <c r="D1947" s="28">
        <v>3504879846</v>
      </c>
      <c r="E1947" s="114">
        <v>42735</v>
      </c>
      <c r="F1947" s="99">
        <v>528.47</v>
      </c>
      <c r="G1947" s="28" t="s">
        <v>357</v>
      </c>
      <c r="H1947" s="28" t="s">
        <v>110</v>
      </c>
      <c r="I1947" s="28" t="s">
        <v>130</v>
      </c>
      <c r="J1947" s="28" t="s">
        <v>123</v>
      </c>
      <c r="K1947" s="30">
        <v>10</v>
      </c>
      <c r="L1947" s="93">
        <v>42744</v>
      </c>
      <c r="M1947" s="93">
        <v>42739</v>
      </c>
      <c r="N1947" s="28">
        <v>528.47</v>
      </c>
      <c r="O1947" s="85" t="s">
        <v>27</v>
      </c>
      <c r="P1947" s="13">
        <v>14</v>
      </c>
      <c r="Q1947" s="122">
        <v>42744</v>
      </c>
      <c r="R1947" s="28">
        <v>528.47</v>
      </c>
      <c r="S1947" s="38">
        <f t="shared" si="32"/>
        <v>0</v>
      </c>
    </row>
    <row r="1948" spans="1:19" x14ac:dyDescent="0.2">
      <c r="A1948" s="25">
        <v>1942</v>
      </c>
      <c r="B1948" s="28" t="s">
        <v>3095</v>
      </c>
      <c r="C1948" s="29">
        <v>42739</v>
      </c>
      <c r="D1948" s="28">
        <v>2484</v>
      </c>
      <c r="E1948" s="114">
        <v>42732</v>
      </c>
      <c r="F1948" s="99">
        <v>6360</v>
      </c>
      <c r="G1948" s="28" t="s">
        <v>3182</v>
      </c>
      <c r="H1948" s="28" t="s">
        <v>3183</v>
      </c>
      <c r="I1948" s="28" t="s">
        <v>130</v>
      </c>
      <c r="J1948" s="28" t="s">
        <v>123</v>
      </c>
      <c r="K1948" s="30">
        <v>30</v>
      </c>
      <c r="L1948" s="93">
        <v>42761</v>
      </c>
      <c r="M1948" s="93">
        <v>42739</v>
      </c>
      <c r="N1948" s="32">
        <v>6360</v>
      </c>
      <c r="O1948" s="32" t="s">
        <v>27</v>
      </c>
      <c r="P1948" s="28">
        <v>1057</v>
      </c>
      <c r="Q1948" s="93">
        <v>42761</v>
      </c>
      <c r="R1948" s="32">
        <v>6360</v>
      </c>
      <c r="S1948" s="38">
        <f t="shared" si="32"/>
        <v>0</v>
      </c>
    </row>
    <row r="1949" spans="1:19" x14ac:dyDescent="0.2">
      <c r="A1949" s="25">
        <v>1943</v>
      </c>
      <c r="B1949" s="28" t="s">
        <v>3096</v>
      </c>
      <c r="C1949" s="29">
        <v>42739</v>
      </c>
      <c r="D1949" s="28">
        <v>37040803232</v>
      </c>
      <c r="E1949" s="114">
        <v>42735</v>
      </c>
      <c r="F1949" s="99">
        <v>3260.45</v>
      </c>
      <c r="G1949" s="28" t="s">
        <v>357</v>
      </c>
      <c r="H1949" s="28" t="s">
        <v>110</v>
      </c>
      <c r="I1949" s="28" t="s">
        <v>130</v>
      </c>
      <c r="J1949" s="28" t="s">
        <v>123</v>
      </c>
      <c r="K1949" s="30">
        <v>10</v>
      </c>
      <c r="L1949" s="93">
        <v>42744</v>
      </c>
      <c r="M1949" s="122">
        <v>42741</v>
      </c>
      <c r="N1949" s="28">
        <v>3260.45</v>
      </c>
      <c r="O1949" s="32" t="s">
        <v>27</v>
      </c>
      <c r="P1949" s="13">
        <v>14</v>
      </c>
      <c r="Q1949" s="124">
        <v>42744</v>
      </c>
      <c r="R1949" s="28">
        <v>3260.45</v>
      </c>
      <c r="S1949" s="38">
        <f t="shared" si="32"/>
        <v>0</v>
      </c>
    </row>
    <row r="1950" spans="1:19" x14ac:dyDescent="0.2">
      <c r="A1950" s="25">
        <v>1944</v>
      </c>
      <c r="B1950" s="28" t="s">
        <v>3097</v>
      </c>
      <c r="C1950" s="29">
        <v>42373</v>
      </c>
      <c r="D1950" s="28">
        <v>3704803233</v>
      </c>
      <c r="E1950" s="114">
        <v>42735</v>
      </c>
      <c r="F1950" s="99">
        <v>247.86</v>
      </c>
      <c r="G1950" s="28" t="s">
        <v>357</v>
      </c>
      <c r="H1950" s="28" t="s">
        <v>110</v>
      </c>
      <c r="I1950" s="28" t="s">
        <v>130</v>
      </c>
      <c r="J1950" s="28" t="s">
        <v>123</v>
      </c>
      <c r="K1950" s="30">
        <v>10</v>
      </c>
      <c r="L1950" s="93">
        <v>42744</v>
      </c>
      <c r="M1950" s="122">
        <v>42741</v>
      </c>
      <c r="N1950" s="28">
        <v>247.86</v>
      </c>
      <c r="O1950" s="32" t="s">
        <v>27</v>
      </c>
      <c r="P1950" s="13">
        <v>14</v>
      </c>
      <c r="Q1950" s="124">
        <v>42744</v>
      </c>
      <c r="R1950" s="28">
        <v>247.86</v>
      </c>
      <c r="S1950" s="38">
        <f t="shared" si="32"/>
        <v>0</v>
      </c>
    </row>
    <row r="1951" spans="1:19" x14ac:dyDescent="0.2">
      <c r="A1951" s="25">
        <v>1945</v>
      </c>
      <c r="B1951" s="28" t="s">
        <v>3098</v>
      </c>
      <c r="C1951" s="29">
        <v>42739</v>
      </c>
      <c r="D1951" s="28">
        <v>3704803234</v>
      </c>
      <c r="E1951" s="114">
        <v>42735</v>
      </c>
      <c r="F1951" s="99">
        <v>582.71</v>
      </c>
      <c r="G1951" s="28" t="s">
        <v>357</v>
      </c>
      <c r="H1951" s="28" t="s">
        <v>110</v>
      </c>
      <c r="I1951" s="28" t="s">
        <v>130</v>
      </c>
      <c r="J1951" s="28" t="s">
        <v>123</v>
      </c>
      <c r="K1951" s="30">
        <v>10</v>
      </c>
      <c r="L1951" s="93">
        <v>42744</v>
      </c>
      <c r="M1951" s="122">
        <v>42741</v>
      </c>
      <c r="N1951" s="28">
        <v>582.71</v>
      </c>
      <c r="O1951" s="32" t="s">
        <v>27</v>
      </c>
      <c r="P1951" s="13">
        <v>14</v>
      </c>
      <c r="Q1951" s="124">
        <v>42744</v>
      </c>
      <c r="R1951" s="28">
        <v>582.71</v>
      </c>
      <c r="S1951" s="38">
        <f t="shared" si="32"/>
        <v>0</v>
      </c>
    </row>
    <row r="1952" spans="1:19" x14ac:dyDescent="0.2">
      <c r="A1952" s="25">
        <v>1946</v>
      </c>
      <c r="B1952" s="28" t="s">
        <v>3099</v>
      </c>
      <c r="C1952" s="29">
        <v>42739</v>
      </c>
      <c r="D1952" s="28">
        <v>3704803235</v>
      </c>
      <c r="E1952" s="114">
        <v>42735</v>
      </c>
      <c r="F1952" s="99">
        <v>866.77</v>
      </c>
      <c r="G1952" s="28" t="s">
        <v>357</v>
      </c>
      <c r="H1952" s="28" t="s">
        <v>110</v>
      </c>
      <c r="I1952" s="28" t="s">
        <v>130</v>
      </c>
      <c r="J1952" s="28" t="s">
        <v>123</v>
      </c>
      <c r="K1952" s="30">
        <v>10</v>
      </c>
      <c r="L1952" s="93">
        <v>42744</v>
      </c>
      <c r="M1952" s="122">
        <v>42741</v>
      </c>
      <c r="N1952" s="28">
        <v>866.77</v>
      </c>
      <c r="O1952" s="32" t="s">
        <v>27</v>
      </c>
      <c r="P1952" s="13">
        <v>14</v>
      </c>
      <c r="Q1952" s="124">
        <v>42744</v>
      </c>
      <c r="R1952" s="28">
        <v>866.77</v>
      </c>
      <c r="S1952" s="38">
        <f t="shared" si="32"/>
        <v>0</v>
      </c>
    </row>
    <row r="1953" spans="1:19" x14ac:dyDescent="0.2">
      <c r="A1953" s="25">
        <v>1947</v>
      </c>
      <c r="B1953" s="28" t="s">
        <v>3100</v>
      </c>
      <c r="C1953" s="29">
        <v>42739</v>
      </c>
      <c r="D1953" s="28">
        <v>3704803236</v>
      </c>
      <c r="E1953" s="114">
        <v>42735</v>
      </c>
      <c r="F1953" s="99">
        <v>447.41</v>
      </c>
      <c r="G1953" s="28" t="s">
        <v>357</v>
      </c>
      <c r="H1953" s="28" t="s">
        <v>110</v>
      </c>
      <c r="I1953" s="28" t="s">
        <v>130</v>
      </c>
      <c r="J1953" s="28" t="s">
        <v>123</v>
      </c>
      <c r="K1953" s="30">
        <v>10</v>
      </c>
      <c r="L1953" s="93">
        <v>42744</v>
      </c>
      <c r="M1953" s="122">
        <v>42741</v>
      </c>
      <c r="N1953" s="28">
        <v>447.41</v>
      </c>
      <c r="O1953" s="32" t="s">
        <v>27</v>
      </c>
      <c r="P1953" s="13">
        <v>14</v>
      </c>
      <c r="Q1953" s="124">
        <v>42744</v>
      </c>
      <c r="R1953" s="28">
        <v>447.41</v>
      </c>
      <c r="S1953" s="38">
        <f t="shared" si="32"/>
        <v>0</v>
      </c>
    </row>
    <row r="1954" spans="1:19" x14ac:dyDescent="0.2">
      <c r="A1954" s="25">
        <v>1948</v>
      </c>
      <c r="B1954" s="28" t="s">
        <v>3101</v>
      </c>
      <c r="C1954" s="29">
        <v>42739</v>
      </c>
      <c r="D1954" s="28">
        <v>5004696148</v>
      </c>
      <c r="E1954" s="114">
        <v>42735</v>
      </c>
      <c r="F1954" s="99">
        <v>828.97</v>
      </c>
      <c r="G1954" s="28" t="s">
        <v>357</v>
      </c>
      <c r="H1954" s="28" t="s">
        <v>110</v>
      </c>
      <c r="I1954" s="28" t="s">
        <v>130</v>
      </c>
      <c r="J1954" s="28" t="s">
        <v>123</v>
      </c>
      <c r="K1954" s="30">
        <v>10</v>
      </c>
      <c r="L1954" s="93">
        <v>42744</v>
      </c>
      <c r="M1954" s="122">
        <v>42741</v>
      </c>
      <c r="N1954" s="28">
        <v>828.97</v>
      </c>
      <c r="O1954" s="32" t="s">
        <v>27</v>
      </c>
      <c r="P1954" s="13">
        <v>14</v>
      </c>
      <c r="Q1954" s="124">
        <v>42744</v>
      </c>
      <c r="R1954" s="28">
        <v>828.97</v>
      </c>
      <c r="S1954" s="38">
        <f t="shared" si="32"/>
        <v>0</v>
      </c>
    </row>
    <row r="1955" spans="1:19" x14ac:dyDescent="0.2">
      <c r="A1955" s="25">
        <v>1949</v>
      </c>
      <c r="B1955" s="28" t="s">
        <v>3102</v>
      </c>
      <c r="C1955" s="29">
        <v>42739</v>
      </c>
      <c r="D1955" s="28">
        <v>5504516383</v>
      </c>
      <c r="E1955" s="114">
        <v>42735</v>
      </c>
      <c r="F1955" s="99">
        <v>460.81</v>
      </c>
      <c r="G1955" s="28" t="s">
        <v>357</v>
      </c>
      <c r="H1955" s="28" t="s">
        <v>110</v>
      </c>
      <c r="I1955" s="28" t="s">
        <v>130</v>
      </c>
      <c r="J1955" s="28" t="s">
        <v>123</v>
      </c>
      <c r="K1955" s="30">
        <v>10</v>
      </c>
      <c r="L1955" s="93">
        <v>42744</v>
      </c>
      <c r="M1955" s="122">
        <v>42741</v>
      </c>
      <c r="N1955" s="28">
        <v>460.81</v>
      </c>
      <c r="O1955" s="32" t="s">
        <v>27</v>
      </c>
      <c r="P1955" s="13">
        <v>14</v>
      </c>
      <c r="Q1955" s="124">
        <v>42744</v>
      </c>
      <c r="R1955" s="28">
        <v>460.81</v>
      </c>
      <c r="S1955" s="38">
        <f t="shared" si="32"/>
        <v>0</v>
      </c>
    </row>
    <row r="1956" spans="1:19" x14ac:dyDescent="0.2">
      <c r="A1956" s="25">
        <v>1950</v>
      </c>
      <c r="B1956" s="28" t="s">
        <v>3103</v>
      </c>
      <c r="C1956" s="29">
        <v>42739</v>
      </c>
      <c r="D1956" s="28">
        <v>5104659140</v>
      </c>
      <c r="E1956" s="114">
        <v>42735</v>
      </c>
      <c r="F1956" s="99">
        <v>116.53</v>
      </c>
      <c r="G1956" s="28" t="s">
        <v>357</v>
      </c>
      <c r="H1956" s="28" t="s">
        <v>110</v>
      </c>
      <c r="I1956" s="28" t="s">
        <v>130</v>
      </c>
      <c r="J1956" s="28" t="s">
        <v>123</v>
      </c>
      <c r="K1956" s="30">
        <v>10</v>
      </c>
      <c r="L1956" s="93">
        <v>42744</v>
      </c>
      <c r="M1956" s="122">
        <v>42741</v>
      </c>
      <c r="N1956" s="28">
        <v>116.53</v>
      </c>
      <c r="O1956" s="32" t="s">
        <v>27</v>
      </c>
      <c r="P1956" s="13">
        <v>14</v>
      </c>
      <c r="Q1956" s="124">
        <v>42744</v>
      </c>
      <c r="R1956" s="28">
        <v>116.53</v>
      </c>
      <c r="S1956" s="38">
        <f t="shared" si="32"/>
        <v>0</v>
      </c>
    </row>
    <row r="1957" spans="1:19" x14ac:dyDescent="0.2">
      <c r="A1957" s="25">
        <v>1951</v>
      </c>
      <c r="B1957" s="28" t="s">
        <v>3104</v>
      </c>
      <c r="C1957" s="29">
        <v>42739</v>
      </c>
      <c r="D1957" s="28">
        <v>5104659141</v>
      </c>
      <c r="E1957" s="114">
        <v>42735</v>
      </c>
      <c r="F1957" s="99">
        <v>91.44</v>
      </c>
      <c r="G1957" s="28" t="s">
        <v>357</v>
      </c>
      <c r="H1957" s="28" t="s">
        <v>110</v>
      </c>
      <c r="I1957" s="28" t="s">
        <v>130</v>
      </c>
      <c r="J1957" s="28" t="s">
        <v>123</v>
      </c>
      <c r="K1957" s="30">
        <v>10</v>
      </c>
      <c r="L1957" s="93">
        <v>42744</v>
      </c>
      <c r="M1957" s="122">
        <v>42741</v>
      </c>
      <c r="N1957" s="28">
        <v>91.44</v>
      </c>
      <c r="O1957" s="32" t="s">
        <v>27</v>
      </c>
      <c r="P1957" s="13">
        <v>14</v>
      </c>
      <c r="Q1957" s="124">
        <v>42744</v>
      </c>
      <c r="R1957" s="28">
        <v>91.44</v>
      </c>
      <c r="S1957" s="38">
        <f t="shared" si="32"/>
        <v>0</v>
      </c>
    </row>
    <row r="1958" spans="1:19" x14ac:dyDescent="0.2">
      <c r="A1958" s="25">
        <v>1952</v>
      </c>
      <c r="B1958" s="28" t="s">
        <v>3105</v>
      </c>
      <c r="C1958" s="29">
        <v>42739</v>
      </c>
      <c r="D1958" s="28">
        <v>5104659142</v>
      </c>
      <c r="E1958" s="114">
        <v>42735</v>
      </c>
      <c r="F1958" s="99">
        <v>452.89</v>
      </c>
      <c r="G1958" s="28" t="s">
        <v>357</v>
      </c>
      <c r="H1958" s="28" t="s">
        <v>110</v>
      </c>
      <c r="I1958" s="28" t="s">
        <v>130</v>
      </c>
      <c r="J1958" s="28" t="s">
        <v>123</v>
      </c>
      <c r="K1958" s="30">
        <v>10</v>
      </c>
      <c r="L1958" s="93">
        <v>42744</v>
      </c>
      <c r="M1958" s="122">
        <v>42741</v>
      </c>
      <c r="N1958" s="28">
        <v>452.89</v>
      </c>
      <c r="O1958" s="32" t="s">
        <v>27</v>
      </c>
      <c r="P1958" s="13">
        <v>14</v>
      </c>
      <c r="Q1958" s="124">
        <v>42744</v>
      </c>
      <c r="R1958" s="28">
        <v>452.89</v>
      </c>
      <c r="S1958" s="38">
        <f t="shared" si="32"/>
        <v>0</v>
      </c>
    </row>
    <row r="1959" spans="1:19" x14ac:dyDescent="0.2">
      <c r="A1959" s="25">
        <v>1953</v>
      </c>
      <c r="B1959" s="28" t="s">
        <v>3106</v>
      </c>
      <c r="C1959" s="29">
        <v>42739</v>
      </c>
      <c r="D1959" s="28">
        <v>6518</v>
      </c>
      <c r="E1959" s="114">
        <v>42733</v>
      </c>
      <c r="F1959" s="99">
        <v>660</v>
      </c>
      <c r="G1959" s="28" t="s">
        <v>2227</v>
      </c>
      <c r="H1959" s="28" t="s">
        <v>3107</v>
      </c>
      <c r="I1959" s="28" t="s">
        <v>130</v>
      </c>
      <c r="J1959" s="28" t="s">
        <v>22</v>
      </c>
      <c r="K1959" s="30">
        <v>10</v>
      </c>
      <c r="L1959" s="93">
        <v>42761</v>
      </c>
      <c r="M1959" s="93">
        <v>42739</v>
      </c>
      <c r="N1959" s="32">
        <v>660</v>
      </c>
      <c r="O1959" s="32" t="s">
        <v>27</v>
      </c>
      <c r="P1959" s="28">
        <v>1054</v>
      </c>
      <c r="Q1959" s="93">
        <v>42761</v>
      </c>
      <c r="R1959" s="32">
        <v>660</v>
      </c>
      <c r="S1959" s="38">
        <f t="shared" si="32"/>
        <v>0</v>
      </c>
    </row>
    <row r="1960" spans="1:19" x14ac:dyDescent="0.2">
      <c r="A1960" s="25">
        <v>1954</v>
      </c>
      <c r="B1960" s="28" t="s">
        <v>3108</v>
      </c>
      <c r="C1960" s="29">
        <v>42739</v>
      </c>
      <c r="D1960" s="28">
        <v>6517</v>
      </c>
      <c r="E1960" s="114">
        <v>42733</v>
      </c>
      <c r="F1960" s="99">
        <v>260.39999999999998</v>
      </c>
      <c r="G1960" s="28" t="s">
        <v>2227</v>
      </c>
      <c r="H1960" s="28" t="s">
        <v>3107</v>
      </c>
      <c r="I1960" s="28" t="s">
        <v>130</v>
      </c>
      <c r="J1960" s="28" t="s">
        <v>22</v>
      </c>
      <c r="K1960" s="30">
        <v>10</v>
      </c>
      <c r="L1960" s="93">
        <v>42761</v>
      </c>
      <c r="M1960" s="93">
        <v>42739</v>
      </c>
      <c r="N1960" s="28">
        <v>260.39999999999998</v>
      </c>
      <c r="O1960" s="32" t="s">
        <v>27</v>
      </c>
      <c r="P1960" s="28">
        <v>1054</v>
      </c>
      <c r="Q1960" s="93">
        <v>42761</v>
      </c>
      <c r="R1960" s="28">
        <v>260.39999999999998</v>
      </c>
      <c r="S1960" s="38">
        <f t="shared" si="32"/>
        <v>0</v>
      </c>
    </row>
    <row r="1961" spans="1:19" x14ac:dyDescent="0.2">
      <c r="A1961" s="25">
        <v>1955</v>
      </c>
      <c r="B1961" s="28" t="s">
        <v>3109</v>
      </c>
      <c r="C1961" s="29">
        <v>42739</v>
      </c>
      <c r="D1961" s="28">
        <v>6516</v>
      </c>
      <c r="E1961" s="114">
        <v>42732</v>
      </c>
      <c r="F1961" s="99">
        <v>545</v>
      </c>
      <c r="G1961" s="28" t="s">
        <v>2227</v>
      </c>
      <c r="H1961" s="28" t="s">
        <v>3107</v>
      </c>
      <c r="I1961" s="28" t="s">
        <v>130</v>
      </c>
      <c r="J1961" s="28" t="s">
        <v>22</v>
      </c>
      <c r="K1961" s="30">
        <v>10</v>
      </c>
      <c r="L1961" s="93">
        <v>42761</v>
      </c>
      <c r="M1961" s="93">
        <v>42739</v>
      </c>
      <c r="N1961" s="28">
        <v>545</v>
      </c>
      <c r="O1961" s="32" t="s">
        <v>27</v>
      </c>
      <c r="P1961" s="28">
        <v>1044</v>
      </c>
      <c r="Q1961" s="93">
        <v>42762</v>
      </c>
      <c r="R1961" s="28">
        <v>545</v>
      </c>
      <c r="S1961" s="38">
        <f t="shared" si="32"/>
        <v>1</v>
      </c>
    </row>
    <row r="1962" spans="1:19" x14ac:dyDescent="0.2">
      <c r="A1962" s="25">
        <v>1956</v>
      </c>
      <c r="B1962" s="11" t="s">
        <v>307</v>
      </c>
      <c r="C1962" s="24">
        <v>42738</v>
      </c>
      <c r="D1962" s="12">
        <v>58366</v>
      </c>
      <c r="E1962" s="112">
        <v>42731</v>
      </c>
      <c r="F1962" s="97">
        <v>3689.96</v>
      </c>
      <c r="G1962" s="13" t="s">
        <v>3111</v>
      </c>
      <c r="H1962" s="13" t="s">
        <v>3112</v>
      </c>
      <c r="I1962" s="13" t="s">
        <v>130</v>
      </c>
      <c r="J1962" s="13" t="s">
        <v>109</v>
      </c>
      <c r="K1962" s="12">
        <v>7</v>
      </c>
      <c r="L1962" s="141">
        <v>42762</v>
      </c>
      <c r="M1962" s="122">
        <v>42738</v>
      </c>
      <c r="N1962" s="13">
        <v>3689.96</v>
      </c>
      <c r="O1962" s="36" t="s">
        <v>27</v>
      </c>
      <c r="P1962" s="60">
        <v>1050</v>
      </c>
      <c r="Q1962" s="130">
        <v>42762</v>
      </c>
      <c r="R1962" s="60">
        <v>3689.96</v>
      </c>
      <c r="S1962" s="38">
        <f t="shared" si="32"/>
        <v>0</v>
      </c>
    </row>
    <row r="1963" spans="1:19" x14ac:dyDescent="0.2">
      <c r="A1963" s="25">
        <v>1957</v>
      </c>
      <c r="B1963" s="11" t="s">
        <v>308</v>
      </c>
      <c r="C1963" s="24">
        <v>42738</v>
      </c>
      <c r="D1963" s="12">
        <v>2539</v>
      </c>
      <c r="E1963" s="112">
        <v>42733</v>
      </c>
      <c r="F1963" s="97">
        <v>549.6</v>
      </c>
      <c r="G1963" s="13" t="s">
        <v>3024</v>
      </c>
      <c r="H1963" s="13" t="s">
        <v>3113</v>
      </c>
      <c r="I1963" s="13" t="s">
        <v>130</v>
      </c>
      <c r="J1963" s="13" t="s">
        <v>109</v>
      </c>
      <c r="K1963" s="12">
        <v>30</v>
      </c>
      <c r="L1963" s="141">
        <v>42762</v>
      </c>
      <c r="M1963" s="122">
        <v>42739</v>
      </c>
      <c r="N1963" s="13">
        <v>549.6</v>
      </c>
      <c r="O1963" s="85" t="s">
        <v>20</v>
      </c>
      <c r="P1963" s="13">
        <v>1051</v>
      </c>
      <c r="Q1963" s="130">
        <v>42762</v>
      </c>
      <c r="R1963" s="13">
        <v>549.6</v>
      </c>
      <c r="S1963" s="38">
        <f t="shared" si="32"/>
        <v>0</v>
      </c>
    </row>
    <row r="1964" spans="1:19" x14ac:dyDescent="0.2">
      <c r="A1964" s="25">
        <v>1958</v>
      </c>
      <c r="B1964" s="11" t="s">
        <v>3114</v>
      </c>
      <c r="C1964" s="24">
        <v>42739</v>
      </c>
      <c r="D1964" s="12">
        <v>91054</v>
      </c>
      <c r="E1964" s="112">
        <v>42717</v>
      </c>
      <c r="F1964" s="97">
        <v>983.06</v>
      </c>
      <c r="G1964" s="13" t="s">
        <v>99</v>
      </c>
      <c r="H1964" s="13" t="s">
        <v>2384</v>
      </c>
      <c r="I1964" s="13" t="s">
        <v>130</v>
      </c>
      <c r="J1964" s="13" t="s">
        <v>109</v>
      </c>
      <c r="K1964" s="12">
        <v>0</v>
      </c>
      <c r="L1964" s="136">
        <v>42717</v>
      </c>
      <c r="M1964" s="122">
        <v>42739</v>
      </c>
      <c r="N1964" s="13">
        <v>983.06</v>
      </c>
      <c r="O1964" s="85" t="s">
        <v>20</v>
      </c>
      <c r="P1964" s="13">
        <v>869</v>
      </c>
      <c r="Q1964" s="122">
        <v>42711</v>
      </c>
      <c r="R1964" s="13">
        <v>983.06</v>
      </c>
      <c r="S1964" s="38">
        <f t="shared" ref="S1964:S2027" si="33">Q1964-L1964</f>
        <v>-6</v>
      </c>
    </row>
    <row r="1965" spans="1:19" x14ac:dyDescent="0.2">
      <c r="A1965" s="25">
        <v>1959</v>
      </c>
      <c r="B1965" s="11" t="s">
        <v>325</v>
      </c>
      <c r="C1965" s="24">
        <v>42739</v>
      </c>
      <c r="D1965" s="12">
        <v>30000728</v>
      </c>
      <c r="E1965" s="112">
        <v>42723</v>
      </c>
      <c r="F1965" s="97">
        <v>18137.52</v>
      </c>
      <c r="G1965" s="13" t="s">
        <v>125</v>
      </c>
      <c r="H1965" s="13" t="s">
        <v>832</v>
      </c>
      <c r="I1965" s="13" t="s">
        <v>130</v>
      </c>
      <c r="J1965" s="13" t="s">
        <v>109</v>
      </c>
      <c r="K1965" s="12">
        <v>60</v>
      </c>
      <c r="L1965" s="141">
        <v>42766</v>
      </c>
      <c r="M1965" s="122">
        <v>42739</v>
      </c>
      <c r="N1965" s="13">
        <v>18137.52</v>
      </c>
      <c r="O1965" s="36" t="s">
        <v>1399</v>
      </c>
      <c r="P1965" s="36" t="s">
        <v>3350</v>
      </c>
      <c r="Q1965" s="130">
        <v>42766</v>
      </c>
      <c r="R1965" s="60">
        <v>18137.52</v>
      </c>
      <c r="S1965" s="38">
        <f t="shared" si="33"/>
        <v>0</v>
      </c>
    </row>
    <row r="1966" spans="1:19" x14ac:dyDescent="0.2">
      <c r="A1966" s="25">
        <v>1960</v>
      </c>
      <c r="B1966" s="11" t="s">
        <v>326</v>
      </c>
      <c r="C1966" s="24">
        <v>42739</v>
      </c>
      <c r="D1966" s="12">
        <v>30000729</v>
      </c>
      <c r="E1966" s="112">
        <v>42723</v>
      </c>
      <c r="F1966" s="97">
        <v>1485.05</v>
      </c>
      <c r="G1966" s="13" t="s">
        <v>125</v>
      </c>
      <c r="H1966" s="13" t="s">
        <v>832</v>
      </c>
      <c r="I1966" s="13" t="s">
        <v>130</v>
      </c>
      <c r="J1966" s="13" t="s">
        <v>109</v>
      </c>
      <c r="K1966" s="12">
        <v>60</v>
      </c>
      <c r="L1966" s="141">
        <v>42766</v>
      </c>
      <c r="M1966" s="122">
        <v>42739</v>
      </c>
      <c r="N1966" s="13">
        <v>1485.05</v>
      </c>
      <c r="O1966" s="36" t="s">
        <v>1399</v>
      </c>
      <c r="P1966" s="36" t="s">
        <v>3350</v>
      </c>
      <c r="Q1966" s="130">
        <v>42766</v>
      </c>
      <c r="R1966" s="60">
        <v>1485.05</v>
      </c>
      <c r="S1966" s="38">
        <f t="shared" si="33"/>
        <v>0</v>
      </c>
    </row>
    <row r="1967" spans="1:19" x14ac:dyDescent="0.2">
      <c r="A1967" s="25">
        <v>1961</v>
      </c>
      <c r="B1967" s="11" t="s">
        <v>350</v>
      </c>
      <c r="C1967" s="24">
        <v>42739</v>
      </c>
      <c r="D1967" s="12">
        <v>203401</v>
      </c>
      <c r="E1967" s="112">
        <v>42725</v>
      </c>
      <c r="F1967" s="97">
        <v>19270.009999999998</v>
      </c>
      <c r="G1967" s="13" t="s">
        <v>3115</v>
      </c>
      <c r="H1967" s="13" t="s">
        <v>3116</v>
      </c>
      <c r="I1967" s="13" t="s">
        <v>130</v>
      </c>
      <c r="J1967" s="13" t="s">
        <v>109</v>
      </c>
      <c r="K1967" s="12">
        <v>30</v>
      </c>
      <c r="L1967" s="141">
        <v>42753</v>
      </c>
      <c r="M1967" s="122">
        <v>42739</v>
      </c>
      <c r="N1967" s="13">
        <v>19270.009999999998</v>
      </c>
      <c r="O1967" s="36" t="s">
        <v>27</v>
      </c>
      <c r="P1967" s="60">
        <v>1039</v>
      </c>
      <c r="Q1967" s="130">
        <v>42753</v>
      </c>
      <c r="R1967" s="60">
        <v>13628.15</v>
      </c>
      <c r="S1967" s="38">
        <f t="shared" si="33"/>
        <v>0</v>
      </c>
    </row>
    <row r="1968" spans="1:19" x14ac:dyDescent="0.2">
      <c r="A1968" s="25">
        <v>1962</v>
      </c>
      <c r="B1968" s="11" t="s">
        <v>351</v>
      </c>
      <c r="C1968" s="24">
        <v>42741</v>
      </c>
      <c r="D1968" s="12">
        <v>38054</v>
      </c>
      <c r="E1968" s="112">
        <v>42734</v>
      </c>
      <c r="F1968" s="97">
        <v>3600</v>
      </c>
      <c r="G1968" s="13" t="s">
        <v>3117</v>
      </c>
      <c r="H1968" s="13" t="s">
        <v>3118</v>
      </c>
      <c r="I1968" s="13" t="s">
        <v>130</v>
      </c>
      <c r="J1968" s="13" t="s">
        <v>109</v>
      </c>
      <c r="K1968" s="12">
        <v>30</v>
      </c>
      <c r="L1968" s="141">
        <v>42762</v>
      </c>
      <c r="M1968" s="122">
        <v>42741</v>
      </c>
      <c r="N1968" s="13">
        <v>3600</v>
      </c>
      <c r="O1968" s="36" t="s">
        <v>27</v>
      </c>
      <c r="P1968" s="60">
        <v>1051</v>
      </c>
      <c r="Q1968" s="130">
        <v>42762</v>
      </c>
      <c r="R1968" s="60">
        <v>3600</v>
      </c>
      <c r="S1968" s="38">
        <f t="shared" si="33"/>
        <v>0</v>
      </c>
    </row>
    <row r="1969" spans="1:19" x14ac:dyDescent="0.2">
      <c r="A1969" s="25">
        <v>1963</v>
      </c>
      <c r="B1969" s="11" t="s">
        <v>352</v>
      </c>
      <c r="C1969" s="24">
        <v>42741</v>
      </c>
      <c r="D1969" s="12">
        <v>203628</v>
      </c>
      <c r="E1969" s="112">
        <v>42727</v>
      </c>
      <c r="F1969" s="97">
        <v>13628.15</v>
      </c>
      <c r="G1969" s="13" t="s">
        <v>3115</v>
      </c>
      <c r="H1969" s="13" t="s">
        <v>3119</v>
      </c>
      <c r="I1969" s="13" t="s">
        <v>130</v>
      </c>
      <c r="J1969" s="13" t="s">
        <v>109</v>
      </c>
      <c r="K1969" s="12">
        <v>30</v>
      </c>
      <c r="L1969" s="141">
        <v>42753</v>
      </c>
      <c r="M1969" s="122">
        <v>42741</v>
      </c>
      <c r="N1969" s="13">
        <v>13628.15</v>
      </c>
      <c r="O1969" s="36" t="s">
        <v>27</v>
      </c>
      <c r="P1969" s="60">
        <v>1039</v>
      </c>
      <c r="Q1969" s="130">
        <v>42753</v>
      </c>
      <c r="R1969" s="60">
        <v>13628.15</v>
      </c>
      <c r="S1969" s="38">
        <f t="shared" si="33"/>
        <v>0</v>
      </c>
    </row>
    <row r="1970" spans="1:19" x14ac:dyDescent="0.2">
      <c r="A1970" s="25">
        <v>1964</v>
      </c>
      <c r="B1970" s="11" t="s">
        <v>367</v>
      </c>
      <c r="C1970" s="24">
        <v>42741</v>
      </c>
      <c r="D1970" s="12">
        <v>5104659139</v>
      </c>
      <c r="E1970" s="112">
        <v>42735</v>
      </c>
      <c r="F1970" s="97">
        <v>13.01</v>
      </c>
      <c r="G1970" s="13" t="s">
        <v>122</v>
      </c>
      <c r="H1970" s="13" t="s">
        <v>110</v>
      </c>
      <c r="I1970" s="13" t="s">
        <v>130</v>
      </c>
      <c r="J1970" s="13" t="s">
        <v>109</v>
      </c>
      <c r="K1970" s="12">
        <v>10</v>
      </c>
      <c r="L1970" s="136">
        <v>42745</v>
      </c>
      <c r="M1970" s="122">
        <v>42741</v>
      </c>
      <c r="N1970" s="13">
        <v>13.01</v>
      </c>
      <c r="O1970" s="36" t="s">
        <v>27</v>
      </c>
      <c r="P1970" s="60">
        <v>15</v>
      </c>
      <c r="Q1970" s="130">
        <v>42745</v>
      </c>
      <c r="R1970" s="60">
        <v>13.01</v>
      </c>
      <c r="S1970" s="38">
        <f t="shared" si="33"/>
        <v>0</v>
      </c>
    </row>
    <row r="1971" spans="1:19" x14ac:dyDescent="0.2">
      <c r="A1971" s="25">
        <v>1965</v>
      </c>
      <c r="B1971" s="15" t="s">
        <v>3120</v>
      </c>
      <c r="C1971" s="16">
        <v>42718</v>
      </c>
      <c r="D1971" s="15">
        <v>23139</v>
      </c>
      <c r="E1971" s="113">
        <v>42718</v>
      </c>
      <c r="F1971" s="100">
        <v>174</v>
      </c>
      <c r="G1971" s="15" t="s">
        <v>91</v>
      </c>
      <c r="H1971" s="15" t="s">
        <v>383</v>
      </c>
      <c r="I1971" s="15" t="s">
        <v>130</v>
      </c>
      <c r="J1971" s="15" t="s">
        <v>21</v>
      </c>
      <c r="K1971" s="20">
        <v>0</v>
      </c>
      <c r="L1971" s="127">
        <v>42718</v>
      </c>
      <c r="M1971" s="127">
        <v>42718</v>
      </c>
      <c r="N1971" s="15">
        <v>174</v>
      </c>
      <c r="O1971" s="17" t="s">
        <v>50</v>
      </c>
      <c r="P1971" s="15">
        <v>106785</v>
      </c>
      <c r="Q1971" s="127">
        <v>42718</v>
      </c>
      <c r="R1971" s="17">
        <v>174</v>
      </c>
      <c r="S1971" s="38">
        <f t="shared" si="33"/>
        <v>0</v>
      </c>
    </row>
    <row r="1972" spans="1:19" x14ac:dyDescent="0.2">
      <c r="A1972" s="25">
        <v>1966</v>
      </c>
      <c r="B1972" s="15" t="s">
        <v>3121</v>
      </c>
      <c r="C1972" s="16">
        <v>42718</v>
      </c>
      <c r="D1972" s="15">
        <v>442</v>
      </c>
      <c r="E1972" s="113">
        <v>42718</v>
      </c>
      <c r="F1972" s="100">
        <v>42</v>
      </c>
      <c r="G1972" s="15" t="s">
        <v>3122</v>
      </c>
      <c r="H1972" s="15" t="s">
        <v>3123</v>
      </c>
      <c r="I1972" s="15" t="s">
        <v>130</v>
      </c>
      <c r="J1972" s="15" t="s">
        <v>21</v>
      </c>
      <c r="K1972" s="20">
        <v>0</v>
      </c>
      <c r="L1972" s="127">
        <v>42718</v>
      </c>
      <c r="M1972" s="127">
        <v>42718</v>
      </c>
      <c r="N1972" s="15">
        <v>42</v>
      </c>
      <c r="O1972" s="17" t="s">
        <v>50</v>
      </c>
      <c r="P1972" s="15">
        <v>81</v>
      </c>
      <c r="Q1972" s="127">
        <v>42718</v>
      </c>
      <c r="R1972" s="17">
        <v>42</v>
      </c>
      <c r="S1972" s="38">
        <f t="shared" si="33"/>
        <v>0</v>
      </c>
    </row>
    <row r="1973" spans="1:19" x14ac:dyDescent="0.2">
      <c r="A1973" s="25">
        <v>1967</v>
      </c>
      <c r="B1973" s="15" t="s">
        <v>3124</v>
      </c>
      <c r="C1973" s="16">
        <v>42718</v>
      </c>
      <c r="D1973" s="15">
        <v>5008</v>
      </c>
      <c r="E1973" s="113">
        <v>42718</v>
      </c>
      <c r="F1973" s="100">
        <v>576</v>
      </c>
      <c r="G1973" s="15" t="s">
        <v>298</v>
      </c>
      <c r="H1973" s="15" t="s">
        <v>57</v>
      </c>
      <c r="I1973" s="15" t="s">
        <v>130</v>
      </c>
      <c r="J1973" s="15" t="s">
        <v>21</v>
      </c>
      <c r="K1973" s="20">
        <v>0</v>
      </c>
      <c r="L1973" s="127">
        <v>42718</v>
      </c>
      <c r="M1973" s="127">
        <v>42718</v>
      </c>
      <c r="N1973" s="15">
        <v>576</v>
      </c>
      <c r="O1973" s="39" t="s">
        <v>20</v>
      </c>
      <c r="P1973" s="40">
        <v>942</v>
      </c>
      <c r="Q1973" s="126">
        <v>42720</v>
      </c>
      <c r="R1973" s="39">
        <v>576</v>
      </c>
      <c r="S1973" s="38">
        <f t="shared" si="33"/>
        <v>2</v>
      </c>
    </row>
    <row r="1974" spans="1:19" x14ac:dyDescent="0.2">
      <c r="A1974" s="25">
        <v>1968</v>
      </c>
      <c r="B1974" s="15" t="s">
        <v>3125</v>
      </c>
      <c r="C1974" s="16">
        <v>42718</v>
      </c>
      <c r="D1974" s="15">
        <v>2854026</v>
      </c>
      <c r="E1974" s="113">
        <v>42718</v>
      </c>
      <c r="F1974" s="100">
        <v>276.48</v>
      </c>
      <c r="G1974" s="15" t="s">
        <v>300</v>
      </c>
      <c r="H1974" s="15" t="s">
        <v>57</v>
      </c>
      <c r="I1974" s="15" t="s">
        <v>130</v>
      </c>
      <c r="J1974" s="15" t="s">
        <v>21</v>
      </c>
      <c r="K1974" s="20">
        <v>0</v>
      </c>
      <c r="L1974" s="127">
        <v>42716</v>
      </c>
      <c r="M1974" s="127">
        <v>42718</v>
      </c>
      <c r="N1974" s="15">
        <v>276.48</v>
      </c>
      <c r="O1974" s="17" t="s">
        <v>20</v>
      </c>
      <c r="P1974" s="15">
        <v>870</v>
      </c>
      <c r="Q1974" s="127">
        <v>42712</v>
      </c>
      <c r="R1974" s="17">
        <v>276.48</v>
      </c>
      <c r="S1974" s="38">
        <f t="shared" si="33"/>
        <v>-4</v>
      </c>
    </row>
    <row r="1975" spans="1:19" x14ac:dyDescent="0.2">
      <c r="A1975" s="25">
        <v>1969</v>
      </c>
      <c r="B1975" s="15" t="s">
        <v>3126</v>
      </c>
      <c r="C1975" s="16">
        <v>42719</v>
      </c>
      <c r="D1975" s="15">
        <v>1650</v>
      </c>
      <c r="E1975" s="113">
        <v>42704</v>
      </c>
      <c r="F1975" s="100">
        <v>11096.39</v>
      </c>
      <c r="G1975" s="15" t="s">
        <v>1045</v>
      </c>
      <c r="H1975" s="15" t="s">
        <v>450</v>
      </c>
      <c r="I1975" s="15" t="s">
        <v>130</v>
      </c>
      <c r="J1975" s="15" t="s">
        <v>21</v>
      </c>
      <c r="K1975" s="20">
        <v>60</v>
      </c>
      <c r="L1975" s="127">
        <v>42765</v>
      </c>
      <c r="M1975" s="127">
        <v>42719</v>
      </c>
      <c r="N1975" s="15">
        <v>11096.39</v>
      </c>
      <c r="O1975" s="39" t="s">
        <v>3765</v>
      </c>
      <c r="P1975" s="40">
        <v>3440328</v>
      </c>
      <c r="Q1975" s="126">
        <v>42766</v>
      </c>
      <c r="R1975" s="39">
        <v>11096.39</v>
      </c>
      <c r="S1975" s="38">
        <f t="shared" si="33"/>
        <v>1</v>
      </c>
    </row>
    <row r="1976" spans="1:19" x14ac:dyDescent="0.2">
      <c r="A1976" s="25">
        <v>1970</v>
      </c>
      <c r="B1976" s="15" t="s">
        <v>3127</v>
      </c>
      <c r="C1976" s="16">
        <v>42719</v>
      </c>
      <c r="D1976" s="15">
        <v>16342</v>
      </c>
      <c r="E1976" s="113">
        <v>42718</v>
      </c>
      <c r="F1976" s="100">
        <v>6.3</v>
      </c>
      <c r="G1976" s="15" t="s">
        <v>1251</v>
      </c>
      <c r="H1976" s="15" t="s">
        <v>92</v>
      </c>
      <c r="I1976" s="15" t="s">
        <v>130</v>
      </c>
      <c r="J1976" s="15" t="s">
        <v>21</v>
      </c>
      <c r="K1976" s="20">
        <v>0</v>
      </c>
      <c r="L1976" s="127">
        <v>42718</v>
      </c>
      <c r="M1976" s="127">
        <v>42719</v>
      </c>
      <c r="N1976" s="15">
        <v>6.3</v>
      </c>
      <c r="O1976" s="17" t="s">
        <v>50</v>
      </c>
      <c r="P1976" s="15">
        <v>23605</v>
      </c>
      <c r="Q1976" s="127">
        <v>42719</v>
      </c>
      <c r="R1976" s="17">
        <v>6.3</v>
      </c>
      <c r="S1976" s="38">
        <f t="shared" si="33"/>
        <v>1</v>
      </c>
    </row>
    <row r="1977" spans="1:19" x14ac:dyDescent="0.2">
      <c r="A1977" s="25">
        <v>1971</v>
      </c>
      <c r="B1977" s="15" t="s">
        <v>3128</v>
      </c>
      <c r="C1977" s="16">
        <v>42723</v>
      </c>
      <c r="D1977" s="15">
        <v>16466</v>
      </c>
      <c r="E1977" s="113">
        <v>42720</v>
      </c>
      <c r="F1977" s="100">
        <v>39.200000000000003</v>
      </c>
      <c r="G1977" s="15" t="s">
        <v>1251</v>
      </c>
      <c r="H1977" s="15" t="s">
        <v>92</v>
      </c>
      <c r="I1977" s="15" t="s">
        <v>130</v>
      </c>
      <c r="J1977" s="15" t="s">
        <v>21</v>
      </c>
      <c r="K1977" s="20">
        <v>0</v>
      </c>
      <c r="L1977" s="127">
        <v>42720</v>
      </c>
      <c r="M1977" s="127">
        <v>42726</v>
      </c>
      <c r="N1977" s="15">
        <v>39.200000000000003</v>
      </c>
      <c r="O1977" s="17" t="s">
        <v>50</v>
      </c>
      <c r="P1977" s="15">
        <v>23804</v>
      </c>
      <c r="Q1977" s="127">
        <v>42720</v>
      </c>
      <c r="R1977" s="17">
        <v>39.200000000000003</v>
      </c>
      <c r="S1977" s="38">
        <f t="shared" si="33"/>
        <v>0</v>
      </c>
    </row>
    <row r="1978" spans="1:19" x14ac:dyDescent="0.2">
      <c r="A1978" s="25">
        <v>1972</v>
      </c>
      <c r="B1978" s="15" t="s">
        <v>3129</v>
      </c>
      <c r="C1978" s="16">
        <v>42724</v>
      </c>
      <c r="D1978" s="15">
        <v>27119</v>
      </c>
      <c r="E1978" s="113">
        <v>42703</v>
      </c>
      <c r="F1978" s="100">
        <v>699.08</v>
      </c>
      <c r="G1978" s="15" t="s">
        <v>505</v>
      </c>
      <c r="H1978" s="15" t="s">
        <v>18</v>
      </c>
      <c r="I1978" s="15" t="s">
        <v>130</v>
      </c>
      <c r="J1978" s="15" t="s">
        <v>21</v>
      </c>
      <c r="K1978" s="20">
        <v>15</v>
      </c>
      <c r="L1978" s="127">
        <v>42373</v>
      </c>
      <c r="M1978" s="127">
        <v>42726</v>
      </c>
      <c r="N1978" s="15">
        <v>699.08</v>
      </c>
      <c r="O1978" s="17" t="s">
        <v>20</v>
      </c>
      <c r="P1978" s="15">
        <v>4</v>
      </c>
      <c r="Q1978" s="127">
        <v>42373</v>
      </c>
      <c r="R1978" s="17">
        <v>699.08</v>
      </c>
      <c r="S1978" s="38">
        <f t="shared" si="33"/>
        <v>0</v>
      </c>
    </row>
    <row r="1979" spans="1:19" x14ac:dyDescent="0.2">
      <c r="A1979" s="25">
        <v>1973</v>
      </c>
      <c r="B1979" s="15" t="s">
        <v>3130</v>
      </c>
      <c r="C1979" s="16">
        <v>42724</v>
      </c>
      <c r="D1979" s="15">
        <v>1355634505</v>
      </c>
      <c r="E1979" s="113">
        <v>42724</v>
      </c>
      <c r="F1979" s="100">
        <v>37.619999999999997</v>
      </c>
      <c r="G1979" s="15" t="s">
        <v>3131</v>
      </c>
      <c r="H1979" s="15" t="s">
        <v>44</v>
      </c>
      <c r="I1979" s="15" t="s">
        <v>130</v>
      </c>
      <c r="J1979" s="15" t="s">
        <v>21</v>
      </c>
      <c r="K1979" s="20">
        <v>0</v>
      </c>
      <c r="L1979" s="127">
        <v>42724</v>
      </c>
      <c r="M1979" s="127">
        <v>42726</v>
      </c>
      <c r="N1979" s="15">
        <v>37.619999999999997</v>
      </c>
      <c r="O1979" s="17" t="s">
        <v>50</v>
      </c>
      <c r="P1979" s="15">
        <v>1355634505</v>
      </c>
      <c r="Q1979" s="127">
        <v>42724</v>
      </c>
      <c r="R1979" s="17">
        <v>37.619999999999997</v>
      </c>
      <c r="S1979" s="38">
        <f t="shared" si="33"/>
        <v>0</v>
      </c>
    </row>
    <row r="1980" spans="1:19" x14ac:dyDescent="0.2">
      <c r="A1980" s="25">
        <v>1974</v>
      </c>
      <c r="B1980" s="15" t="s">
        <v>3132</v>
      </c>
      <c r="C1980" s="16">
        <v>42726</v>
      </c>
      <c r="D1980" s="15">
        <v>2784</v>
      </c>
      <c r="E1980" s="113" t="s">
        <v>2994</v>
      </c>
      <c r="F1980" s="100">
        <v>1200</v>
      </c>
      <c r="G1980" s="15" t="s">
        <v>3133</v>
      </c>
      <c r="H1980" s="15" t="s">
        <v>3134</v>
      </c>
      <c r="I1980" s="15" t="s">
        <v>130</v>
      </c>
      <c r="J1980" s="15" t="s">
        <v>21</v>
      </c>
      <c r="K1980" s="20">
        <v>0</v>
      </c>
      <c r="L1980" s="127">
        <v>42725</v>
      </c>
      <c r="M1980" s="127">
        <v>42726</v>
      </c>
      <c r="N1980" s="15">
        <v>1200</v>
      </c>
      <c r="O1980" s="17" t="s">
        <v>50</v>
      </c>
      <c r="P1980" s="15">
        <v>27</v>
      </c>
      <c r="Q1980" s="127">
        <v>42725</v>
      </c>
      <c r="R1980" s="17">
        <v>1200</v>
      </c>
      <c r="S1980" s="38">
        <f t="shared" si="33"/>
        <v>0</v>
      </c>
    </row>
    <row r="1981" spans="1:19" x14ac:dyDescent="0.2">
      <c r="A1981" s="25">
        <v>1975</v>
      </c>
      <c r="B1981" s="15" t="s">
        <v>3135</v>
      </c>
      <c r="C1981" s="16">
        <v>42727</v>
      </c>
      <c r="D1981" s="15">
        <v>16778</v>
      </c>
      <c r="E1981" s="113">
        <v>42726</v>
      </c>
      <c r="F1981" s="100">
        <v>18.899999999999999</v>
      </c>
      <c r="G1981" s="15" t="s">
        <v>1251</v>
      </c>
      <c r="H1981" s="15" t="s">
        <v>92</v>
      </c>
      <c r="I1981" s="15" t="s">
        <v>130</v>
      </c>
      <c r="J1981" s="15" t="s">
        <v>21</v>
      </c>
      <c r="K1981" s="20">
        <v>0</v>
      </c>
      <c r="L1981" s="127">
        <v>42726</v>
      </c>
      <c r="M1981" s="127">
        <v>42727</v>
      </c>
      <c r="N1981" s="15">
        <v>18.899999999999999</v>
      </c>
      <c r="O1981" s="17" t="s">
        <v>50</v>
      </c>
      <c r="P1981" s="15">
        <v>24296</v>
      </c>
      <c r="Q1981" s="127">
        <v>42726</v>
      </c>
      <c r="R1981" s="17">
        <v>18.899999999999999</v>
      </c>
      <c r="S1981" s="38">
        <f t="shared" si="33"/>
        <v>0</v>
      </c>
    </row>
    <row r="1982" spans="1:19" x14ac:dyDescent="0.2">
      <c r="A1982" s="25">
        <v>1976</v>
      </c>
      <c r="B1982" s="15" t="s">
        <v>3136</v>
      </c>
      <c r="C1982" s="16">
        <v>42738</v>
      </c>
      <c r="D1982" s="15">
        <v>2641</v>
      </c>
      <c r="E1982" s="113">
        <v>42724</v>
      </c>
      <c r="F1982" s="100">
        <v>285.60000000000002</v>
      </c>
      <c r="G1982" s="15" t="s">
        <v>3137</v>
      </c>
      <c r="H1982" s="15" t="s">
        <v>128</v>
      </c>
      <c r="I1982" s="15" t="s">
        <v>130</v>
      </c>
      <c r="J1982" s="15" t="s">
        <v>21</v>
      </c>
      <c r="K1982" s="20">
        <v>15</v>
      </c>
      <c r="L1982" s="127">
        <v>43045</v>
      </c>
      <c r="M1982" s="127">
        <v>42738</v>
      </c>
      <c r="N1982" s="15">
        <v>285.60000000000002</v>
      </c>
      <c r="O1982" s="17" t="s">
        <v>20</v>
      </c>
      <c r="P1982" s="15">
        <v>7</v>
      </c>
      <c r="Q1982" s="127">
        <v>43045</v>
      </c>
      <c r="R1982" s="17">
        <v>285.60000000000002</v>
      </c>
      <c r="S1982" s="38">
        <f t="shared" si="33"/>
        <v>0</v>
      </c>
    </row>
    <row r="1983" spans="1:19" x14ac:dyDescent="0.2">
      <c r="A1983" s="25">
        <v>1977</v>
      </c>
      <c r="B1983" s="15" t="s">
        <v>3138</v>
      </c>
      <c r="C1983" s="16">
        <v>42739</v>
      </c>
      <c r="D1983" s="15">
        <v>15003</v>
      </c>
      <c r="E1983" s="113">
        <v>42734</v>
      </c>
      <c r="F1983" s="100">
        <v>2328.29</v>
      </c>
      <c r="G1983" s="15" t="s">
        <v>3139</v>
      </c>
      <c r="H1983" s="15" t="s">
        <v>658</v>
      </c>
      <c r="I1983" s="15" t="s">
        <v>130</v>
      </c>
      <c r="J1983" s="15" t="s">
        <v>21</v>
      </c>
      <c r="K1983" s="20">
        <v>30</v>
      </c>
      <c r="L1983" s="127">
        <v>42765</v>
      </c>
      <c r="M1983" s="127">
        <v>42739</v>
      </c>
      <c r="N1983" s="15">
        <v>2328.29</v>
      </c>
      <c r="O1983" s="39" t="s">
        <v>20</v>
      </c>
      <c r="P1983" s="40">
        <v>98</v>
      </c>
      <c r="Q1983" s="126">
        <v>42768</v>
      </c>
      <c r="R1983" s="39">
        <v>2328.29</v>
      </c>
      <c r="S1983" s="38">
        <f t="shared" si="33"/>
        <v>3</v>
      </c>
    </row>
    <row r="1984" spans="1:19" x14ac:dyDescent="0.2">
      <c r="A1984" s="25">
        <v>1978</v>
      </c>
      <c r="B1984" s="15" t="s">
        <v>3140</v>
      </c>
      <c r="C1984" s="16">
        <v>42741</v>
      </c>
      <c r="D1984" s="15">
        <v>24052</v>
      </c>
      <c r="E1984" s="113">
        <v>42719</v>
      </c>
      <c r="F1984" s="100">
        <v>22673.87</v>
      </c>
      <c r="G1984" s="15" t="s">
        <v>43</v>
      </c>
      <c r="H1984" s="15" t="s">
        <v>1737</v>
      </c>
      <c r="I1984" s="15" t="s">
        <v>130</v>
      </c>
      <c r="J1984" s="15" t="s">
        <v>21</v>
      </c>
      <c r="K1984" s="20">
        <v>30</v>
      </c>
      <c r="L1984" s="127">
        <v>42782</v>
      </c>
      <c r="M1984" s="127">
        <v>42741</v>
      </c>
      <c r="N1984" s="15">
        <v>22673.87</v>
      </c>
      <c r="O1984" s="17" t="s">
        <v>3766</v>
      </c>
      <c r="P1984" s="15">
        <v>3440331</v>
      </c>
      <c r="Q1984" s="127">
        <v>42782</v>
      </c>
      <c r="R1984" s="15">
        <v>22673.87</v>
      </c>
      <c r="S1984" s="38">
        <f t="shared" si="33"/>
        <v>0</v>
      </c>
    </row>
    <row r="1985" spans="1:19" x14ac:dyDescent="0.2">
      <c r="A1985" s="25">
        <v>1979</v>
      </c>
      <c r="B1985" s="28" t="s">
        <v>3141</v>
      </c>
      <c r="C1985" s="29">
        <v>42739</v>
      </c>
      <c r="D1985" s="28">
        <v>13320325</v>
      </c>
      <c r="E1985" s="114">
        <v>42739</v>
      </c>
      <c r="F1985" s="99">
        <v>287.88</v>
      </c>
      <c r="G1985" s="28" t="s">
        <v>3142</v>
      </c>
      <c r="H1985" s="28" t="s">
        <v>3143</v>
      </c>
      <c r="I1985" s="28" t="s">
        <v>130</v>
      </c>
      <c r="J1985" s="28" t="s">
        <v>117</v>
      </c>
      <c r="K1985" s="30">
        <v>0</v>
      </c>
      <c r="L1985" s="93">
        <v>42739</v>
      </c>
      <c r="M1985" s="127">
        <v>42741</v>
      </c>
      <c r="N1985" s="28">
        <v>287.88</v>
      </c>
      <c r="O1985" s="17" t="s">
        <v>3766</v>
      </c>
      <c r="P1985" s="28">
        <v>3440328</v>
      </c>
      <c r="Q1985" s="128">
        <v>42739</v>
      </c>
      <c r="R1985" s="28">
        <v>287.88</v>
      </c>
      <c r="S1985" s="38">
        <f t="shared" si="33"/>
        <v>0</v>
      </c>
    </row>
    <row r="1986" spans="1:19" x14ac:dyDescent="0.2">
      <c r="A1986" s="25">
        <v>1980</v>
      </c>
      <c r="B1986" s="28" t="s">
        <v>3144</v>
      </c>
      <c r="C1986" s="29">
        <v>42740</v>
      </c>
      <c r="D1986" s="28">
        <v>2200105283</v>
      </c>
      <c r="E1986" s="114">
        <v>42734</v>
      </c>
      <c r="F1986" s="99">
        <v>505.97</v>
      </c>
      <c r="G1986" s="28" t="s">
        <v>3442</v>
      </c>
      <c r="H1986" s="28" t="s">
        <v>51</v>
      </c>
      <c r="I1986" s="28" t="s">
        <v>130</v>
      </c>
      <c r="J1986" s="28" t="s">
        <v>123</v>
      </c>
      <c r="K1986" s="20">
        <v>30</v>
      </c>
      <c r="L1986" s="127">
        <v>42765</v>
      </c>
      <c r="M1986" s="128">
        <v>42734</v>
      </c>
      <c r="N1986" s="28">
        <v>505.97</v>
      </c>
      <c r="O1986" s="17" t="s">
        <v>3766</v>
      </c>
      <c r="P1986" s="28">
        <v>3440328</v>
      </c>
      <c r="Q1986" s="123">
        <v>42765</v>
      </c>
      <c r="R1986" s="28">
        <v>505.97</v>
      </c>
      <c r="S1986" s="38">
        <f t="shared" si="33"/>
        <v>0</v>
      </c>
    </row>
    <row r="1987" spans="1:19" x14ac:dyDescent="0.2">
      <c r="A1987" s="25">
        <v>1981</v>
      </c>
      <c r="B1987" s="28" t="s">
        <v>3145</v>
      </c>
      <c r="C1987" s="29">
        <v>42374</v>
      </c>
      <c r="D1987" s="28">
        <v>2200105284</v>
      </c>
      <c r="E1987" s="114">
        <v>42734</v>
      </c>
      <c r="F1987" s="99">
        <v>2033.44</v>
      </c>
      <c r="G1987" s="28" t="s">
        <v>3442</v>
      </c>
      <c r="H1987" s="28" t="s">
        <v>51</v>
      </c>
      <c r="I1987" s="28" t="s">
        <v>130</v>
      </c>
      <c r="J1987" s="28" t="s">
        <v>123</v>
      </c>
      <c r="K1987" s="20">
        <v>30</v>
      </c>
      <c r="L1987" s="127">
        <v>42765</v>
      </c>
      <c r="M1987" s="128">
        <v>42734</v>
      </c>
      <c r="N1987" s="28">
        <v>2033.44</v>
      </c>
      <c r="O1987" s="17" t="s">
        <v>3766</v>
      </c>
      <c r="P1987" s="28">
        <v>3440328</v>
      </c>
      <c r="Q1987" s="123">
        <v>42765</v>
      </c>
      <c r="R1987" s="28">
        <v>2033.44</v>
      </c>
      <c r="S1987" s="38">
        <f t="shared" si="33"/>
        <v>0</v>
      </c>
    </row>
    <row r="1988" spans="1:19" x14ac:dyDescent="0.2">
      <c r="A1988" s="25">
        <v>1982</v>
      </c>
      <c r="B1988" s="28" t="s">
        <v>3146</v>
      </c>
      <c r="C1988" s="29">
        <v>42740</v>
      </c>
      <c r="D1988" s="28">
        <v>2200105284</v>
      </c>
      <c r="E1988" s="114">
        <v>42734</v>
      </c>
      <c r="F1988" s="99">
        <v>1294.77</v>
      </c>
      <c r="G1988" s="28" t="s">
        <v>3442</v>
      </c>
      <c r="H1988" s="28" t="s">
        <v>51</v>
      </c>
      <c r="I1988" s="28" t="s">
        <v>130</v>
      </c>
      <c r="J1988" s="28" t="s">
        <v>123</v>
      </c>
      <c r="K1988" s="20">
        <v>30</v>
      </c>
      <c r="L1988" s="127">
        <v>42765</v>
      </c>
      <c r="M1988" s="128">
        <v>42734</v>
      </c>
      <c r="N1988" s="28">
        <v>1294.77</v>
      </c>
      <c r="O1988" s="17" t="s">
        <v>3766</v>
      </c>
      <c r="P1988" s="28">
        <v>3440328</v>
      </c>
      <c r="Q1988" s="123">
        <v>42765</v>
      </c>
      <c r="R1988" s="28">
        <v>1294.77</v>
      </c>
      <c r="S1988" s="38">
        <f t="shared" si="33"/>
        <v>0</v>
      </c>
    </row>
    <row r="1989" spans="1:19" x14ac:dyDescent="0.2">
      <c r="A1989" s="25">
        <v>1983</v>
      </c>
      <c r="B1989" s="28" t="s">
        <v>3147</v>
      </c>
      <c r="C1989" s="29">
        <v>42740</v>
      </c>
      <c r="D1989" s="28">
        <v>2200105285</v>
      </c>
      <c r="E1989" s="114">
        <v>42734</v>
      </c>
      <c r="F1989" s="99">
        <v>1170.8399999999999</v>
      </c>
      <c r="G1989" s="28" t="s">
        <v>3442</v>
      </c>
      <c r="H1989" s="28" t="s">
        <v>51</v>
      </c>
      <c r="I1989" s="28" t="s">
        <v>130</v>
      </c>
      <c r="J1989" s="28" t="s">
        <v>123</v>
      </c>
      <c r="K1989" s="20">
        <v>30</v>
      </c>
      <c r="L1989" s="127">
        <v>42765</v>
      </c>
      <c r="M1989" s="128">
        <v>42734</v>
      </c>
      <c r="N1989" s="28">
        <v>1170.8399999999999</v>
      </c>
      <c r="O1989" s="17" t="s">
        <v>3766</v>
      </c>
      <c r="P1989" s="28">
        <v>3440328</v>
      </c>
      <c r="Q1989" s="123">
        <v>42765</v>
      </c>
      <c r="R1989" s="28">
        <v>1170.8399999999999</v>
      </c>
      <c r="S1989" s="38">
        <f t="shared" si="33"/>
        <v>0</v>
      </c>
    </row>
    <row r="1990" spans="1:19" x14ac:dyDescent="0.2">
      <c r="A1990" s="25">
        <v>1984</v>
      </c>
      <c r="B1990" s="28" t="s">
        <v>3148</v>
      </c>
      <c r="C1990" s="29">
        <v>42374</v>
      </c>
      <c r="D1990" s="28">
        <v>2200105286</v>
      </c>
      <c r="E1990" s="114">
        <v>42734</v>
      </c>
      <c r="F1990" s="99">
        <v>789.45</v>
      </c>
      <c r="G1990" s="28" t="s">
        <v>3442</v>
      </c>
      <c r="H1990" s="28" t="s">
        <v>51</v>
      </c>
      <c r="I1990" s="28" t="s">
        <v>130</v>
      </c>
      <c r="J1990" s="28" t="s">
        <v>123</v>
      </c>
      <c r="K1990" s="20">
        <v>30</v>
      </c>
      <c r="L1990" s="127">
        <v>42765</v>
      </c>
      <c r="M1990" s="128">
        <v>42734</v>
      </c>
      <c r="N1990" s="28">
        <v>789.45</v>
      </c>
      <c r="O1990" s="17" t="s">
        <v>3766</v>
      </c>
      <c r="P1990" s="28">
        <v>3440328</v>
      </c>
      <c r="Q1990" s="123">
        <v>42765</v>
      </c>
      <c r="R1990" s="28">
        <v>789.45</v>
      </c>
      <c r="S1990" s="38">
        <f t="shared" si="33"/>
        <v>0</v>
      </c>
    </row>
    <row r="1991" spans="1:19" x14ac:dyDescent="0.2">
      <c r="A1991" s="25">
        <v>1985</v>
      </c>
      <c r="B1991" s="28" t="s">
        <v>3149</v>
      </c>
      <c r="C1991" s="29">
        <v>42740</v>
      </c>
      <c r="D1991" s="28">
        <v>201720040</v>
      </c>
      <c r="E1991" s="114">
        <v>42739</v>
      </c>
      <c r="F1991" s="99">
        <v>12609.87</v>
      </c>
      <c r="G1991" s="28" t="s">
        <v>104</v>
      </c>
      <c r="H1991" s="28" t="s">
        <v>2165</v>
      </c>
      <c r="I1991" s="28" t="s">
        <v>130</v>
      </c>
      <c r="J1991" s="28" t="s">
        <v>22</v>
      </c>
      <c r="K1991" s="30">
        <v>30</v>
      </c>
      <c r="L1991" s="93">
        <v>42770</v>
      </c>
      <c r="M1991" s="93">
        <v>42746</v>
      </c>
      <c r="N1991" s="28">
        <v>12609.87</v>
      </c>
      <c r="O1991" s="17" t="s">
        <v>20</v>
      </c>
      <c r="P1991" s="28">
        <v>182</v>
      </c>
      <c r="Q1991" s="124">
        <v>42769</v>
      </c>
      <c r="R1991" s="28">
        <v>12609.87</v>
      </c>
      <c r="S1991" s="38">
        <f t="shared" si="33"/>
        <v>-1</v>
      </c>
    </row>
    <row r="1992" spans="1:19" x14ac:dyDescent="0.2">
      <c r="A1992" s="25">
        <v>1986</v>
      </c>
      <c r="B1992" s="28" t="s">
        <v>3150</v>
      </c>
      <c r="C1992" s="29">
        <v>42740</v>
      </c>
      <c r="D1992" s="28">
        <v>2200160077</v>
      </c>
      <c r="E1992" s="114">
        <v>42724</v>
      </c>
      <c r="F1992" s="99">
        <v>41972.160000000003</v>
      </c>
      <c r="G1992" s="28" t="s">
        <v>3151</v>
      </c>
      <c r="H1992" s="28" t="s">
        <v>3152</v>
      </c>
      <c r="I1992" s="28" t="s">
        <v>130</v>
      </c>
      <c r="J1992" s="28" t="s">
        <v>123</v>
      </c>
      <c r="K1992" s="30">
        <v>30</v>
      </c>
      <c r="L1992" s="93">
        <v>42755</v>
      </c>
      <c r="M1992" s="93">
        <v>42724</v>
      </c>
      <c r="N1992" s="28">
        <v>41972.160000000003</v>
      </c>
      <c r="O1992" s="17" t="s">
        <v>3766</v>
      </c>
      <c r="P1992" s="28">
        <v>3440328</v>
      </c>
      <c r="Q1992" s="93">
        <v>42755</v>
      </c>
      <c r="R1992" s="28">
        <v>41972.160000000003</v>
      </c>
      <c r="S1992" s="38">
        <f t="shared" si="33"/>
        <v>0</v>
      </c>
    </row>
    <row r="1993" spans="1:19" x14ac:dyDescent="0.2">
      <c r="A1993" s="25">
        <v>1987</v>
      </c>
      <c r="B1993" s="28" t="s">
        <v>3153</v>
      </c>
      <c r="C1993" s="29">
        <v>42741</v>
      </c>
      <c r="D1993" s="28">
        <v>1737179</v>
      </c>
      <c r="E1993" s="114">
        <v>42734</v>
      </c>
      <c r="F1993" s="99">
        <v>48000</v>
      </c>
      <c r="G1993" s="28" t="s">
        <v>3154</v>
      </c>
      <c r="H1993" s="28" t="s">
        <v>3155</v>
      </c>
      <c r="I1993" s="28" t="s">
        <v>130</v>
      </c>
      <c r="J1993" s="28" t="s">
        <v>123</v>
      </c>
      <c r="K1993" s="30">
        <v>30</v>
      </c>
      <c r="L1993" s="93">
        <v>42765</v>
      </c>
      <c r="M1993" s="93">
        <v>42741</v>
      </c>
      <c r="N1993" s="28">
        <v>48000</v>
      </c>
      <c r="O1993" s="32" t="s">
        <v>20</v>
      </c>
      <c r="P1993" s="28">
        <v>1061</v>
      </c>
      <c r="Q1993" s="93">
        <v>42767</v>
      </c>
      <c r="R1993" s="32">
        <v>48000</v>
      </c>
      <c r="S1993" s="38">
        <f t="shared" si="33"/>
        <v>2</v>
      </c>
    </row>
    <row r="1994" spans="1:19" x14ac:dyDescent="0.2">
      <c r="A1994" s="25">
        <v>1988</v>
      </c>
      <c r="B1994" s="28" t="s">
        <v>3156</v>
      </c>
      <c r="C1994" s="29">
        <v>42741</v>
      </c>
      <c r="D1994" s="28">
        <v>1516835</v>
      </c>
      <c r="E1994" s="114">
        <v>42735</v>
      </c>
      <c r="F1994" s="99">
        <v>1444.92</v>
      </c>
      <c r="G1994" s="28" t="s">
        <v>1875</v>
      </c>
      <c r="H1994" s="28" t="s">
        <v>466</v>
      </c>
      <c r="I1994" s="28" t="s">
        <v>130</v>
      </c>
      <c r="J1994" s="28" t="s">
        <v>123</v>
      </c>
      <c r="K1994" s="30">
        <v>15</v>
      </c>
      <c r="L1994" s="93">
        <v>42750</v>
      </c>
      <c r="M1994" s="93">
        <v>42741</v>
      </c>
      <c r="N1994" s="28">
        <v>1444.92</v>
      </c>
      <c r="O1994" s="32" t="s">
        <v>20</v>
      </c>
      <c r="P1994" s="28">
        <v>1036</v>
      </c>
      <c r="Q1994" s="93">
        <v>42753</v>
      </c>
      <c r="R1994" s="32">
        <v>1444.92</v>
      </c>
      <c r="S1994" s="38">
        <f t="shared" si="33"/>
        <v>3</v>
      </c>
    </row>
    <row r="1995" spans="1:19" x14ac:dyDescent="0.2">
      <c r="A1995" s="25">
        <v>1989</v>
      </c>
      <c r="B1995" s="28" t="s">
        <v>3157</v>
      </c>
      <c r="C1995" s="29">
        <v>42741</v>
      </c>
      <c r="D1995" s="30">
        <v>160700034937</v>
      </c>
      <c r="E1995" s="114">
        <v>42741</v>
      </c>
      <c r="F1995" s="99">
        <v>1137.23</v>
      </c>
      <c r="G1995" s="28" t="s">
        <v>12</v>
      </c>
      <c r="H1995" s="28" t="s">
        <v>3181</v>
      </c>
      <c r="I1995" s="28" t="s">
        <v>130</v>
      </c>
      <c r="J1995" s="28" t="s">
        <v>22</v>
      </c>
      <c r="K1995" s="30">
        <v>30</v>
      </c>
      <c r="L1995" s="93">
        <v>42771</v>
      </c>
      <c r="M1995" s="93">
        <v>42746</v>
      </c>
      <c r="N1995" s="28">
        <v>1137.23</v>
      </c>
      <c r="O1995" s="32" t="s">
        <v>27</v>
      </c>
      <c r="P1995" s="28"/>
      <c r="Q1995" s="124">
        <v>42771</v>
      </c>
      <c r="R1995" s="28">
        <v>1137.23</v>
      </c>
      <c r="S1995" s="38">
        <f t="shared" si="33"/>
        <v>0</v>
      </c>
    </row>
    <row r="1996" spans="1:19" x14ac:dyDescent="0.2">
      <c r="A1996" s="25">
        <v>1990</v>
      </c>
      <c r="B1996" s="28" t="s">
        <v>3158</v>
      </c>
      <c r="C1996" s="29">
        <v>42741</v>
      </c>
      <c r="D1996" s="28">
        <v>3404862</v>
      </c>
      <c r="E1996" s="114">
        <v>42740</v>
      </c>
      <c r="F1996" s="99">
        <v>290.39999999999998</v>
      </c>
      <c r="G1996" s="28" t="s">
        <v>1251</v>
      </c>
      <c r="H1996" s="28" t="s">
        <v>3159</v>
      </c>
      <c r="I1996" s="28" t="s">
        <v>130</v>
      </c>
      <c r="J1996" s="28" t="s">
        <v>117</v>
      </c>
      <c r="K1996" s="30">
        <v>0</v>
      </c>
      <c r="L1996" s="93">
        <v>42740</v>
      </c>
      <c r="M1996" s="93">
        <v>42744</v>
      </c>
      <c r="N1996" s="28">
        <v>290.39999999999998</v>
      </c>
      <c r="O1996" s="32" t="s">
        <v>50</v>
      </c>
      <c r="P1996" s="28">
        <v>3404862</v>
      </c>
      <c r="Q1996" s="128">
        <v>42740</v>
      </c>
      <c r="R1996" s="28">
        <v>290.39999999999998</v>
      </c>
      <c r="S1996" s="38">
        <f t="shared" si="33"/>
        <v>0</v>
      </c>
    </row>
    <row r="1997" spans="1:19" x14ac:dyDescent="0.2">
      <c r="A1997" s="25">
        <v>1991</v>
      </c>
      <c r="B1997" s="28" t="s">
        <v>3160</v>
      </c>
      <c r="C1997" s="29">
        <v>42744</v>
      </c>
      <c r="D1997" s="28">
        <v>1065124</v>
      </c>
      <c r="E1997" s="114">
        <v>42740</v>
      </c>
      <c r="F1997" s="99">
        <v>218.47</v>
      </c>
      <c r="G1997" s="28" t="s">
        <v>11</v>
      </c>
      <c r="H1997" s="28" t="s">
        <v>57</v>
      </c>
      <c r="I1997" s="28" t="s">
        <v>130</v>
      </c>
      <c r="J1997" s="28" t="s">
        <v>117</v>
      </c>
      <c r="K1997" s="30">
        <v>0</v>
      </c>
      <c r="L1997" s="93">
        <v>42740</v>
      </c>
      <c r="M1997" s="93">
        <v>42744</v>
      </c>
      <c r="N1997" s="28">
        <v>218.47</v>
      </c>
      <c r="O1997" s="32" t="s">
        <v>90</v>
      </c>
      <c r="P1997" s="28">
        <v>179</v>
      </c>
      <c r="Q1997" s="93">
        <v>42740</v>
      </c>
      <c r="R1997" s="32">
        <v>218.47</v>
      </c>
      <c r="S1997" s="38">
        <f t="shared" si="33"/>
        <v>0</v>
      </c>
    </row>
    <row r="1998" spans="1:19" x14ac:dyDescent="0.2">
      <c r="A1998" s="25">
        <v>1992</v>
      </c>
      <c r="B1998" s="28" t="s">
        <v>3161</v>
      </c>
      <c r="C1998" s="29">
        <v>42744</v>
      </c>
      <c r="D1998" s="28">
        <v>1190</v>
      </c>
      <c r="E1998" s="114">
        <v>42733</v>
      </c>
      <c r="F1998" s="99">
        <v>8778.1299999999992</v>
      </c>
      <c r="G1998" s="28" t="s">
        <v>220</v>
      </c>
      <c r="H1998" s="28" t="s">
        <v>118</v>
      </c>
      <c r="I1998" s="28" t="s">
        <v>130</v>
      </c>
      <c r="J1998" s="28" t="s">
        <v>123</v>
      </c>
      <c r="K1998" s="30">
        <v>30</v>
      </c>
      <c r="L1998" s="93">
        <v>42765</v>
      </c>
      <c r="M1998" s="93">
        <v>42741</v>
      </c>
      <c r="N1998" s="28">
        <v>8778.1299999999992</v>
      </c>
      <c r="O1998" s="32" t="s">
        <v>20</v>
      </c>
      <c r="P1998" s="28">
        <v>1056</v>
      </c>
      <c r="Q1998" s="93">
        <v>42761</v>
      </c>
      <c r="R1998" s="32">
        <v>8778.1299999999992</v>
      </c>
      <c r="S1998" s="38">
        <f t="shared" si="33"/>
        <v>-4</v>
      </c>
    </row>
    <row r="1999" spans="1:19" x14ac:dyDescent="0.2">
      <c r="A1999" s="25">
        <v>1993</v>
      </c>
      <c r="B1999" s="28" t="s">
        <v>3162</v>
      </c>
      <c r="C1999" s="29">
        <v>42744</v>
      </c>
      <c r="D1999" s="28">
        <v>16591</v>
      </c>
      <c r="E1999" s="114">
        <v>42734</v>
      </c>
      <c r="F1999" s="99">
        <v>15055.87</v>
      </c>
      <c r="G1999" s="28" t="s">
        <v>3881</v>
      </c>
      <c r="H1999" s="28" t="s">
        <v>3163</v>
      </c>
      <c r="I1999" s="28" t="s">
        <v>130</v>
      </c>
      <c r="J1999" s="28" t="s">
        <v>123</v>
      </c>
      <c r="K1999" s="30">
        <v>30</v>
      </c>
      <c r="L1999" s="93">
        <v>42765</v>
      </c>
      <c r="M1999" s="93">
        <v>42741</v>
      </c>
      <c r="N1999" s="28">
        <v>15055.87</v>
      </c>
      <c r="O1999" s="32" t="s">
        <v>27</v>
      </c>
      <c r="P1999" s="28">
        <v>1055</v>
      </c>
      <c r="Q1999" s="93">
        <v>42761</v>
      </c>
      <c r="R1999" s="28">
        <v>15055.87</v>
      </c>
      <c r="S1999" s="38">
        <f t="shared" si="33"/>
        <v>-4</v>
      </c>
    </row>
    <row r="2000" spans="1:19" x14ac:dyDescent="0.2">
      <c r="A2000" s="25">
        <v>1994</v>
      </c>
      <c r="B2000" s="28" t="s">
        <v>3164</v>
      </c>
      <c r="C2000" s="29">
        <v>42744</v>
      </c>
      <c r="D2000" s="28">
        <v>1065124</v>
      </c>
      <c r="E2000" s="114">
        <v>42740</v>
      </c>
      <c r="F2000" s="99">
        <v>218.47</v>
      </c>
      <c r="G2000" s="28" t="s">
        <v>11</v>
      </c>
      <c r="H2000" s="28" t="s">
        <v>3165</v>
      </c>
      <c r="I2000" s="28" t="s">
        <v>130</v>
      </c>
      <c r="J2000" s="28" t="s">
        <v>117</v>
      </c>
      <c r="K2000" s="30">
        <v>0</v>
      </c>
      <c r="L2000" s="93">
        <v>42740</v>
      </c>
      <c r="M2000" s="93">
        <v>42741</v>
      </c>
      <c r="N2000" s="28">
        <v>218.47</v>
      </c>
      <c r="O2000" s="32" t="s">
        <v>90</v>
      </c>
      <c r="P2000" s="28">
        <v>13254</v>
      </c>
      <c r="Q2000" s="128">
        <v>42740</v>
      </c>
      <c r="R2000" s="28">
        <v>218.47</v>
      </c>
      <c r="S2000" s="38">
        <f t="shared" si="33"/>
        <v>0</v>
      </c>
    </row>
    <row r="2001" spans="1:19" x14ac:dyDescent="0.2">
      <c r="A2001" s="25">
        <v>1995</v>
      </c>
      <c r="B2001" s="28" t="s">
        <v>3166</v>
      </c>
      <c r="C2001" s="29">
        <v>42744</v>
      </c>
      <c r="D2001" s="28">
        <v>41908</v>
      </c>
      <c r="E2001" s="114">
        <v>42734</v>
      </c>
      <c r="F2001" s="99">
        <v>109740</v>
      </c>
      <c r="G2001" s="28" t="s">
        <v>3887</v>
      </c>
      <c r="H2001" s="28" t="s">
        <v>3167</v>
      </c>
      <c r="I2001" s="28" t="s">
        <v>130</v>
      </c>
      <c r="J2001" s="28" t="s">
        <v>123</v>
      </c>
      <c r="K2001" s="30">
        <v>60</v>
      </c>
      <c r="L2001" s="93">
        <v>42795</v>
      </c>
      <c r="M2001" s="93">
        <v>42741</v>
      </c>
      <c r="N2001" s="28">
        <v>109740</v>
      </c>
      <c r="O2001" s="32" t="s">
        <v>20</v>
      </c>
      <c r="P2001" s="28">
        <v>1113</v>
      </c>
      <c r="Q2001" s="93">
        <v>42795</v>
      </c>
      <c r="R2001" s="28">
        <v>109740</v>
      </c>
      <c r="S2001" s="38">
        <f t="shared" si="33"/>
        <v>0</v>
      </c>
    </row>
    <row r="2002" spans="1:19" x14ac:dyDescent="0.2">
      <c r="A2002" s="25">
        <v>1996</v>
      </c>
      <c r="B2002" s="70" t="s">
        <v>3168</v>
      </c>
      <c r="C2002" s="16">
        <v>42740</v>
      </c>
      <c r="D2002" s="15">
        <v>13550</v>
      </c>
      <c r="E2002" s="113">
        <v>42740</v>
      </c>
      <c r="F2002" s="100">
        <v>200</v>
      </c>
      <c r="G2002" s="15" t="s">
        <v>3169</v>
      </c>
      <c r="H2002" s="15" t="s">
        <v>3170</v>
      </c>
      <c r="I2002" s="15" t="s">
        <v>130</v>
      </c>
      <c r="J2002" s="15" t="s">
        <v>21</v>
      </c>
      <c r="K2002" s="20">
        <v>0</v>
      </c>
      <c r="L2002" s="127">
        <v>42740</v>
      </c>
      <c r="M2002" s="127">
        <v>42741</v>
      </c>
      <c r="N2002" s="15">
        <v>200</v>
      </c>
      <c r="O2002" s="17" t="s">
        <v>72</v>
      </c>
      <c r="P2002" s="15">
        <v>30443</v>
      </c>
      <c r="Q2002" s="127">
        <v>42740</v>
      </c>
      <c r="R2002" s="17">
        <v>200</v>
      </c>
      <c r="S2002" s="38">
        <f t="shared" si="33"/>
        <v>0</v>
      </c>
    </row>
    <row r="2003" spans="1:19" x14ac:dyDescent="0.2">
      <c r="A2003" s="25">
        <v>1997</v>
      </c>
      <c r="B2003" s="70" t="s">
        <v>3171</v>
      </c>
      <c r="C2003" s="16">
        <v>42741</v>
      </c>
      <c r="D2003" s="15">
        <v>133</v>
      </c>
      <c r="E2003" s="113">
        <v>42740</v>
      </c>
      <c r="F2003" s="100">
        <v>18.899999999999999</v>
      </c>
      <c r="G2003" s="15" t="s">
        <v>1251</v>
      </c>
      <c r="H2003" s="15" t="s">
        <v>92</v>
      </c>
      <c r="I2003" s="15" t="s">
        <v>130</v>
      </c>
      <c r="J2003" s="15" t="s">
        <v>21</v>
      </c>
      <c r="K2003" s="20">
        <v>0</v>
      </c>
      <c r="L2003" s="127">
        <v>42740</v>
      </c>
      <c r="M2003" s="127">
        <v>42741</v>
      </c>
      <c r="N2003" s="15">
        <v>18.899999999999999</v>
      </c>
      <c r="O2003" s="17" t="s">
        <v>50</v>
      </c>
      <c r="P2003" s="20">
        <v>191</v>
      </c>
      <c r="Q2003" s="127">
        <v>42740</v>
      </c>
      <c r="R2003" s="17">
        <v>18.899999999999999</v>
      </c>
      <c r="S2003" s="38">
        <f t="shared" si="33"/>
        <v>0</v>
      </c>
    </row>
    <row r="2004" spans="1:19" x14ac:dyDescent="0.2">
      <c r="A2004" s="25">
        <v>1998</v>
      </c>
      <c r="B2004" s="70" t="s">
        <v>3172</v>
      </c>
      <c r="C2004" s="16">
        <v>42744</v>
      </c>
      <c r="D2004" s="15">
        <v>3408984909</v>
      </c>
      <c r="E2004" s="113">
        <v>42735</v>
      </c>
      <c r="F2004" s="100">
        <v>245.91</v>
      </c>
      <c r="G2004" s="15" t="s">
        <v>357</v>
      </c>
      <c r="H2004" s="15" t="s">
        <v>26</v>
      </c>
      <c r="I2004" s="15" t="s">
        <v>130</v>
      </c>
      <c r="J2004" s="15" t="s">
        <v>21</v>
      </c>
      <c r="K2004" s="20">
        <v>10</v>
      </c>
      <c r="L2004" s="127">
        <v>42745</v>
      </c>
      <c r="M2004" s="127">
        <v>42744</v>
      </c>
      <c r="N2004" s="15">
        <v>245.91</v>
      </c>
      <c r="O2004" s="39" t="s">
        <v>27</v>
      </c>
      <c r="P2004" s="40">
        <v>12</v>
      </c>
      <c r="Q2004" s="126">
        <v>42746</v>
      </c>
      <c r="R2004" s="39">
        <v>245.91</v>
      </c>
      <c r="S2004" s="38">
        <f t="shared" si="33"/>
        <v>1</v>
      </c>
    </row>
    <row r="2005" spans="1:19" x14ac:dyDescent="0.2">
      <c r="A2005" s="25">
        <v>1999</v>
      </c>
      <c r="B2005" s="70" t="s">
        <v>3173</v>
      </c>
      <c r="C2005" s="16">
        <v>42744</v>
      </c>
      <c r="D2005" s="15">
        <v>3408984910</v>
      </c>
      <c r="E2005" s="113">
        <v>42735</v>
      </c>
      <c r="F2005" s="100">
        <v>26215.52</v>
      </c>
      <c r="G2005" s="15" t="s">
        <v>357</v>
      </c>
      <c r="H2005" s="15" t="s">
        <v>26</v>
      </c>
      <c r="I2005" s="15" t="s">
        <v>130</v>
      </c>
      <c r="J2005" s="15" t="s">
        <v>21</v>
      </c>
      <c r="K2005" s="20">
        <v>10</v>
      </c>
      <c r="L2005" s="127">
        <v>42745</v>
      </c>
      <c r="M2005" s="127">
        <v>42744</v>
      </c>
      <c r="N2005" s="15">
        <v>26216.52</v>
      </c>
      <c r="O2005" s="39" t="s">
        <v>27</v>
      </c>
      <c r="P2005" s="40">
        <v>11</v>
      </c>
      <c r="Q2005" s="126">
        <v>42746</v>
      </c>
      <c r="R2005" s="39">
        <v>26215.52</v>
      </c>
      <c r="S2005" s="38">
        <f t="shared" si="33"/>
        <v>1</v>
      </c>
    </row>
    <row r="2006" spans="1:19" x14ac:dyDescent="0.2">
      <c r="A2006" s="25">
        <v>2000</v>
      </c>
      <c r="B2006" s="70" t="s">
        <v>3174</v>
      </c>
      <c r="C2006" s="16">
        <v>42744</v>
      </c>
      <c r="D2006" s="15">
        <v>3408984911</v>
      </c>
      <c r="E2006" s="113">
        <v>42736</v>
      </c>
      <c r="F2006" s="100">
        <v>14133.93</v>
      </c>
      <c r="G2006" s="15" t="s">
        <v>357</v>
      </c>
      <c r="H2006" s="15" t="s">
        <v>26</v>
      </c>
      <c r="I2006" s="15" t="s">
        <v>130</v>
      </c>
      <c r="J2006" s="15" t="s">
        <v>21</v>
      </c>
      <c r="K2006" s="20">
        <v>10</v>
      </c>
      <c r="L2006" s="127">
        <v>42746</v>
      </c>
      <c r="M2006" s="127">
        <v>42744</v>
      </c>
      <c r="N2006" s="15">
        <v>14133.93</v>
      </c>
      <c r="O2006" s="39" t="s">
        <v>27</v>
      </c>
      <c r="P2006" s="40">
        <v>11</v>
      </c>
      <c r="Q2006" s="126">
        <v>42746</v>
      </c>
      <c r="R2006" s="39">
        <v>14133.93</v>
      </c>
      <c r="S2006" s="38">
        <f t="shared" si="33"/>
        <v>0</v>
      </c>
    </row>
    <row r="2007" spans="1:19" x14ac:dyDescent="0.2">
      <c r="A2007" s="25">
        <v>2001</v>
      </c>
      <c r="B2007" s="70" t="s">
        <v>3175</v>
      </c>
      <c r="C2007" s="16">
        <v>42745</v>
      </c>
      <c r="D2007" s="15">
        <v>91433</v>
      </c>
      <c r="E2007" s="113">
        <v>42724</v>
      </c>
      <c r="F2007" s="100">
        <v>113.91</v>
      </c>
      <c r="G2007" s="15" t="s">
        <v>99</v>
      </c>
      <c r="H2007" s="15" t="s">
        <v>2001</v>
      </c>
      <c r="I2007" s="15" t="s">
        <v>130</v>
      </c>
      <c r="J2007" s="15" t="s">
        <v>87</v>
      </c>
      <c r="K2007" s="20">
        <v>0</v>
      </c>
      <c r="L2007" s="127">
        <v>42724</v>
      </c>
      <c r="M2007" s="127">
        <v>42739</v>
      </c>
      <c r="N2007" s="15">
        <v>113.91</v>
      </c>
      <c r="O2007" s="17" t="s">
        <v>20</v>
      </c>
      <c r="P2007" s="15">
        <v>944</v>
      </c>
      <c r="Q2007" s="127">
        <v>42720</v>
      </c>
      <c r="R2007" s="17">
        <v>113.91</v>
      </c>
      <c r="S2007" s="38">
        <f t="shared" si="33"/>
        <v>-4</v>
      </c>
    </row>
    <row r="2008" spans="1:19" x14ac:dyDescent="0.2">
      <c r="A2008" s="25">
        <v>2002</v>
      </c>
      <c r="B2008" s="70" t="s">
        <v>3176</v>
      </c>
      <c r="C2008" s="16">
        <v>42745</v>
      </c>
      <c r="D2008" s="15">
        <v>91331</v>
      </c>
      <c r="E2008" s="113">
        <v>42720</v>
      </c>
      <c r="F2008" s="100">
        <v>108.16</v>
      </c>
      <c r="G2008" s="15" t="s">
        <v>2727</v>
      </c>
      <c r="H2008" s="15" t="s">
        <v>2812</v>
      </c>
      <c r="I2008" s="15" t="s">
        <v>130</v>
      </c>
      <c r="J2008" s="15" t="s">
        <v>121</v>
      </c>
      <c r="K2008" s="20">
        <v>0</v>
      </c>
      <c r="L2008" s="127">
        <v>42720</v>
      </c>
      <c r="M2008" s="127">
        <v>42739</v>
      </c>
      <c r="N2008" s="15">
        <v>108.16</v>
      </c>
      <c r="O2008" s="17" t="s">
        <v>20</v>
      </c>
      <c r="P2008" s="15">
        <v>876</v>
      </c>
      <c r="Q2008" s="127">
        <v>42718</v>
      </c>
      <c r="R2008" s="17">
        <v>108.16</v>
      </c>
      <c r="S2008" s="38">
        <f t="shared" si="33"/>
        <v>-2</v>
      </c>
    </row>
    <row r="2009" spans="1:19" x14ac:dyDescent="0.2">
      <c r="A2009" s="25">
        <v>2003</v>
      </c>
      <c r="B2009" s="71" t="s">
        <v>388</v>
      </c>
      <c r="C2009" s="24">
        <v>42745</v>
      </c>
      <c r="D2009" s="12">
        <v>5004708487</v>
      </c>
      <c r="E2009" s="112">
        <v>42735</v>
      </c>
      <c r="F2009" s="97">
        <v>12879.78</v>
      </c>
      <c r="G2009" s="13" t="s">
        <v>122</v>
      </c>
      <c r="H2009" s="13" t="s">
        <v>110</v>
      </c>
      <c r="I2009" s="13" t="s">
        <v>130</v>
      </c>
      <c r="J2009" s="13" t="s">
        <v>66</v>
      </c>
      <c r="K2009" s="12">
        <v>10</v>
      </c>
      <c r="L2009" s="136">
        <v>42745</v>
      </c>
      <c r="M2009" s="122">
        <v>42745</v>
      </c>
      <c r="N2009" s="13">
        <v>12879.78</v>
      </c>
      <c r="O2009" s="36" t="s">
        <v>27</v>
      </c>
      <c r="P2009" s="60">
        <v>15</v>
      </c>
      <c r="Q2009" s="130">
        <v>42745</v>
      </c>
      <c r="R2009" s="60">
        <v>12879.78</v>
      </c>
      <c r="S2009" s="38">
        <f t="shared" si="33"/>
        <v>0</v>
      </c>
    </row>
    <row r="2010" spans="1:19" x14ac:dyDescent="0.2">
      <c r="A2010" s="25">
        <v>2004</v>
      </c>
      <c r="B2010" s="71" t="s">
        <v>441</v>
      </c>
      <c r="C2010" s="24">
        <v>42745</v>
      </c>
      <c r="D2010" s="12">
        <v>5004708488</v>
      </c>
      <c r="E2010" s="112">
        <v>42736</v>
      </c>
      <c r="F2010" s="97">
        <v>924.37</v>
      </c>
      <c r="G2010" s="13" t="s">
        <v>122</v>
      </c>
      <c r="H2010" s="13" t="s">
        <v>110</v>
      </c>
      <c r="I2010" s="13" t="s">
        <v>130</v>
      </c>
      <c r="J2010" s="13" t="s">
        <v>66</v>
      </c>
      <c r="K2010" s="12">
        <v>10</v>
      </c>
      <c r="L2010" s="136">
        <v>42746</v>
      </c>
      <c r="M2010" s="122">
        <v>42745</v>
      </c>
      <c r="N2010" s="13">
        <v>924.37</v>
      </c>
      <c r="O2010" s="36" t="s">
        <v>27</v>
      </c>
      <c r="P2010" s="60">
        <v>15</v>
      </c>
      <c r="Q2010" s="130">
        <v>42745</v>
      </c>
      <c r="R2010" s="60">
        <v>924.37</v>
      </c>
      <c r="S2010" s="38">
        <f t="shared" si="33"/>
        <v>-1</v>
      </c>
    </row>
    <row r="2011" spans="1:19" x14ac:dyDescent="0.2">
      <c r="A2011" s="25">
        <v>2005</v>
      </c>
      <c r="B2011" s="71" t="s">
        <v>451</v>
      </c>
      <c r="C2011" s="24">
        <v>42745</v>
      </c>
      <c r="D2011" s="12">
        <v>3604813521</v>
      </c>
      <c r="E2011" s="112">
        <v>42704</v>
      </c>
      <c r="F2011" s="97">
        <v>10104.27</v>
      </c>
      <c r="G2011" s="13" t="s">
        <v>122</v>
      </c>
      <c r="H2011" s="13" t="s">
        <v>110</v>
      </c>
      <c r="I2011" s="13" t="s">
        <v>130</v>
      </c>
      <c r="J2011" s="13" t="s">
        <v>66</v>
      </c>
      <c r="K2011" s="12">
        <v>10</v>
      </c>
      <c r="L2011" s="141">
        <v>42745</v>
      </c>
      <c r="M2011" s="122">
        <v>42745</v>
      </c>
      <c r="N2011" s="13">
        <v>10104.27</v>
      </c>
      <c r="O2011" s="36" t="s">
        <v>27</v>
      </c>
      <c r="P2011" s="60">
        <v>15</v>
      </c>
      <c r="Q2011" s="130">
        <v>42745</v>
      </c>
      <c r="R2011" s="60">
        <v>10104.27</v>
      </c>
      <c r="S2011" s="38">
        <f t="shared" si="33"/>
        <v>0</v>
      </c>
    </row>
    <row r="2012" spans="1:19" x14ac:dyDescent="0.2">
      <c r="A2012" s="25">
        <v>2006</v>
      </c>
      <c r="B2012" s="71" t="s">
        <v>454</v>
      </c>
      <c r="C2012" s="24">
        <v>42745</v>
      </c>
      <c r="D2012" s="12">
        <v>3604813522</v>
      </c>
      <c r="E2012" s="112">
        <v>42705</v>
      </c>
      <c r="F2012" s="97">
        <v>944.8</v>
      </c>
      <c r="G2012" s="13" t="s">
        <v>122</v>
      </c>
      <c r="H2012" s="13" t="s">
        <v>110</v>
      </c>
      <c r="I2012" s="13" t="s">
        <v>130</v>
      </c>
      <c r="J2012" s="13" t="s">
        <v>66</v>
      </c>
      <c r="K2012" s="12">
        <v>10</v>
      </c>
      <c r="L2012" s="141">
        <v>42745</v>
      </c>
      <c r="M2012" s="122">
        <v>42745</v>
      </c>
      <c r="N2012" s="13">
        <v>944.8</v>
      </c>
      <c r="O2012" s="36" t="s">
        <v>27</v>
      </c>
      <c r="P2012" s="60">
        <v>15</v>
      </c>
      <c r="Q2012" s="130">
        <v>42745</v>
      </c>
      <c r="R2012" s="60">
        <v>944.8</v>
      </c>
      <c r="S2012" s="38">
        <f t="shared" si="33"/>
        <v>0</v>
      </c>
    </row>
    <row r="2013" spans="1:19" x14ac:dyDescent="0.2">
      <c r="A2013" s="25">
        <v>2007</v>
      </c>
      <c r="B2013" s="28" t="s">
        <v>3179</v>
      </c>
      <c r="C2013" s="29">
        <v>42745</v>
      </c>
      <c r="D2013" s="28">
        <v>20160804</v>
      </c>
      <c r="E2013" s="114">
        <v>42738</v>
      </c>
      <c r="F2013" s="99">
        <v>14208</v>
      </c>
      <c r="G2013" s="28" t="s">
        <v>2676</v>
      </c>
      <c r="H2013" s="28" t="s">
        <v>264</v>
      </c>
      <c r="I2013" s="28" t="s">
        <v>130</v>
      </c>
      <c r="J2013" s="28" t="s">
        <v>208</v>
      </c>
      <c r="K2013" s="30">
        <v>60</v>
      </c>
      <c r="L2013" s="93">
        <v>42794</v>
      </c>
      <c r="M2013" s="93">
        <v>42379</v>
      </c>
      <c r="N2013" s="28">
        <v>14208</v>
      </c>
      <c r="O2013" s="32" t="s">
        <v>27</v>
      </c>
      <c r="P2013" s="28">
        <v>657</v>
      </c>
      <c r="Q2013" s="93">
        <v>42794</v>
      </c>
      <c r="R2013" s="28">
        <v>14208</v>
      </c>
      <c r="S2013" s="38">
        <f t="shared" si="33"/>
        <v>0</v>
      </c>
    </row>
    <row r="2014" spans="1:19" x14ac:dyDescent="0.2">
      <c r="A2014" s="25">
        <v>2008</v>
      </c>
      <c r="B2014" s="28" t="s">
        <v>3177</v>
      </c>
      <c r="C2014" s="29">
        <v>42745</v>
      </c>
      <c r="D2014" s="28">
        <v>274</v>
      </c>
      <c r="E2014" s="114">
        <v>42734</v>
      </c>
      <c r="F2014" s="99">
        <v>2247</v>
      </c>
      <c r="G2014" s="28" t="s">
        <v>2028</v>
      </c>
      <c r="H2014" s="28" t="s">
        <v>3178</v>
      </c>
      <c r="I2014" s="28" t="s">
        <v>130</v>
      </c>
      <c r="J2014" s="28" t="s">
        <v>117</v>
      </c>
      <c r="K2014" s="30">
        <v>30</v>
      </c>
      <c r="L2014" s="93">
        <v>42764</v>
      </c>
      <c r="M2014" s="93">
        <v>42744</v>
      </c>
      <c r="N2014" s="28">
        <v>2247</v>
      </c>
      <c r="O2014" s="32" t="s">
        <v>27</v>
      </c>
      <c r="P2014" s="28">
        <v>1063</v>
      </c>
      <c r="Q2014" s="93">
        <v>42767</v>
      </c>
      <c r="R2014" s="28">
        <v>2247</v>
      </c>
      <c r="S2014" s="38">
        <f t="shared" si="33"/>
        <v>3</v>
      </c>
    </row>
    <row r="2015" spans="1:19" x14ac:dyDescent="0.2">
      <c r="A2015" s="25">
        <v>2009</v>
      </c>
      <c r="B2015" s="28" t="s">
        <v>3184</v>
      </c>
      <c r="C2015" s="29">
        <v>42745</v>
      </c>
      <c r="D2015" s="28">
        <v>89</v>
      </c>
      <c r="E2015" s="114">
        <v>42734</v>
      </c>
      <c r="F2015" s="99">
        <v>69000</v>
      </c>
      <c r="G2015" s="28" t="s">
        <v>287</v>
      </c>
      <c r="H2015" s="28" t="s">
        <v>3185</v>
      </c>
      <c r="I2015" s="28" t="s">
        <v>130</v>
      </c>
      <c r="J2015" s="28" t="s">
        <v>123</v>
      </c>
      <c r="K2015" s="30">
        <v>60</v>
      </c>
      <c r="L2015" s="93">
        <v>42794</v>
      </c>
      <c r="M2015" s="93">
        <v>42744</v>
      </c>
      <c r="N2015" s="28">
        <v>69000</v>
      </c>
      <c r="O2015" s="32" t="s">
        <v>27</v>
      </c>
      <c r="P2015" s="28">
        <v>1101</v>
      </c>
      <c r="Q2015" s="93">
        <v>42787</v>
      </c>
      <c r="R2015" s="28">
        <v>69000</v>
      </c>
      <c r="S2015" s="38">
        <f t="shared" si="33"/>
        <v>-7</v>
      </c>
    </row>
    <row r="2016" spans="1:19" x14ac:dyDescent="0.2">
      <c r="A2016" s="25">
        <v>2010</v>
      </c>
      <c r="B2016" s="28" t="s">
        <v>3186</v>
      </c>
      <c r="C2016" s="29">
        <v>42745</v>
      </c>
      <c r="D2016" s="28">
        <v>91</v>
      </c>
      <c r="E2016" s="114">
        <v>42734</v>
      </c>
      <c r="F2016" s="99">
        <v>59280</v>
      </c>
      <c r="G2016" s="28" t="s">
        <v>287</v>
      </c>
      <c r="H2016" s="28" t="s">
        <v>3187</v>
      </c>
      <c r="I2016" s="28" t="s">
        <v>130</v>
      </c>
      <c r="J2016" s="28" t="s">
        <v>123</v>
      </c>
      <c r="K2016" s="30">
        <v>30</v>
      </c>
      <c r="L2016" s="93">
        <v>42766</v>
      </c>
      <c r="M2016" s="93">
        <v>42744</v>
      </c>
      <c r="N2016" s="28">
        <v>59280</v>
      </c>
      <c r="O2016" s="32" t="s">
        <v>27</v>
      </c>
      <c r="P2016" s="28">
        <v>1060</v>
      </c>
      <c r="Q2016" s="93">
        <v>42767</v>
      </c>
      <c r="R2016" s="28">
        <v>59280</v>
      </c>
      <c r="S2016" s="38">
        <f t="shared" si="33"/>
        <v>1</v>
      </c>
    </row>
    <row r="2017" spans="1:19" x14ac:dyDescent="0.2">
      <c r="A2017" s="25">
        <v>2011</v>
      </c>
      <c r="B2017" s="28" t="s">
        <v>3188</v>
      </c>
      <c r="C2017" s="29">
        <v>42746</v>
      </c>
      <c r="D2017" s="28">
        <v>669400</v>
      </c>
      <c r="E2017" s="114">
        <v>42735</v>
      </c>
      <c r="F2017" s="99">
        <v>70.09</v>
      </c>
      <c r="G2017" s="28" t="s">
        <v>1261</v>
      </c>
      <c r="H2017" s="28" t="s">
        <v>18</v>
      </c>
      <c r="I2017" s="28" t="s">
        <v>130</v>
      </c>
      <c r="J2017" s="28" t="s">
        <v>123</v>
      </c>
      <c r="K2017" s="30">
        <v>15</v>
      </c>
      <c r="L2017" s="93">
        <v>42750</v>
      </c>
      <c r="M2017" s="93">
        <v>42744</v>
      </c>
      <c r="N2017" s="28">
        <v>70.09</v>
      </c>
      <c r="O2017" s="32" t="s">
        <v>27</v>
      </c>
      <c r="P2017" s="28">
        <v>25</v>
      </c>
      <c r="Q2017" s="93">
        <v>42746</v>
      </c>
      <c r="R2017" s="32">
        <v>70.09</v>
      </c>
      <c r="S2017" s="38">
        <f t="shared" si="33"/>
        <v>-4</v>
      </c>
    </row>
    <row r="2018" spans="1:19" x14ac:dyDescent="0.2">
      <c r="A2018" s="25">
        <v>2012</v>
      </c>
      <c r="B2018" s="28" t="s">
        <v>3189</v>
      </c>
      <c r="C2018" s="29">
        <v>42746</v>
      </c>
      <c r="D2018" s="28">
        <v>24079</v>
      </c>
      <c r="E2018" s="114">
        <v>42734</v>
      </c>
      <c r="F2018" s="99">
        <v>201.59</v>
      </c>
      <c r="G2018" s="28" t="s">
        <v>562</v>
      </c>
      <c r="H2018" s="28" t="s">
        <v>466</v>
      </c>
      <c r="I2018" s="28" t="s">
        <v>130</v>
      </c>
      <c r="J2018" s="28" t="s">
        <v>123</v>
      </c>
      <c r="K2018" s="30">
        <v>30</v>
      </c>
      <c r="L2018" s="93">
        <v>42782</v>
      </c>
      <c r="M2018" s="93">
        <v>42744</v>
      </c>
      <c r="N2018" s="28">
        <v>201.59</v>
      </c>
      <c r="O2018" s="32" t="s">
        <v>3765</v>
      </c>
      <c r="P2018" s="28">
        <v>3440331</v>
      </c>
      <c r="Q2018" s="93">
        <v>42782</v>
      </c>
      <c r="R2018" s="28">
        <v>201.59</v>
      </c>
      <c r="S2018" s="38">
        <f t="shared" si="33"/>
        <v>0</v>
      </c>
    </row>
    <row r="2019" spans="1:19" x14ac:dyDescent="0.2">
      <c r="A2019" s="25">
        <v>2013</v>
      </c>
      <c r="B2019" s="28" t="s">
        <v>3190</v>
      </c>
      <c r="C2019" s="29">
        <v>42746</v>
      </c>
      <c r="D2019" s="28">
        <v>971265</v>
      </c>
      <c r="E2019" s="114">
        <v>42735</v>
      </c>
      <c r="F2019" s="99">
        <v>246.29</v>
      </c>
      <c r="G2019" s="28" t="s">
        <v>1709</v>
      </c>
      <c r="H2019" s="28" t="s">
        <v>466</v>
      </c>
      <c r="I2019" s="28" t="s">
        <v>130</v>
      </c>
      <c r="J2019" s="28" t="s">
        <v>123</v>
      </c>
      <c r="K2019" s="30">
        <v>15</v>
      </c>
      <c r="L2019" s="93">
        <v>42750</v>
      </c>
      <c r="M2019" s="93">
        <v>42744</v>
      </c>
      <c r="N2019" s="28">
        <v>246.29</v>
      </c>
      <c r="O2019" s="32" t="s">
        <v>27</v>
      </c>
      <c r="P2019" s="28">
        <v>26</v>
      </c>
      <c r="Q2019" s="93">
        <v>42746</v>
      </c>
      <c r="R2019" s="28">
        <v>246.29</v>
      </c>
      <c r="S2019" s="38">
        <f t="shared" si="33"/>
        <v>-4</v>
      </c>
    </row>
    <row r="2020" spans="1:19" x14ac:dyDescent="0.2">
      <c r="A2020" s="25">
        <v>2014</v>
      </c>
      <c r="B2020" s="28" t="s">
        <v>3191</v>
      </c>
      <c r="C2020" s="29">
        <v>42746</v>
      </c>
      <c r="D2020" s="28">
        <v>2143405</v>
      </c>
      <c r="E2020" s="114">
        <v>42735</v>
      </c>
      <c r="F2020" s="99">
        <v>382.5</v>
      </c>
      <c r="G2020" s="28" t="s">
        <v>214</v>
      </c>
      <c r="H2020" s="28" t="s">
        <v>2976</v>
      </c>
      <c r="I2020" s="28" t="s">
        <v>130</v>
      </c>
      <c r="J2020" s="28" t="s">
        <v>123</v>
      </c>
      <c r="K2020" s="30">
        <v>20</v>
      </c>
      <c r="L2020" s="93">
        <v>42746</v>
      </c>
      <c r="M2020" s="93">
        <v>42744</v>
      </c>
      <c r="N2020" s="28">
        <v>382.5</v>
      </c>
      <c r="O2020" s="32" t="s">
        <v>27</v>
      </c>
      <c r="P2020" s="28">
        <v>28</v>
      </c>
      <c r="Q2020" s="93">
        <v>42746</v>
      </c>
      <c r="R2020" s="28">
        <v>382.5</v>
      </c>
      <c r="S2020" s="38">
        <f t="shared" si="33"/>
        <v>0</v>
      </c>
    </row>
    <row r="2021" spans="1:19" x14ac:dyDescent="0.2">
      <c r="A2021" s="25">
        <v>2015</v>
      </c>
      <c r="B2021" s="28" t="s">
        <v>3192</v>
      </c>
      <c r="C2021" s="29">
        <v>42746</v>
      </c>
      <c r="D2021" s="28">
        <v>33640</v>
      </c>
      <c r="E2021" s="114">
        <v>42734</v>
      </c>
      <c r="F2021" s="99">
        <v>81.16</v>
      </c>
      <c r="G2021" s="28" t="s">
        <v>505</v>
      </c>
      <c r="H2021" s="28" t="s">
        <v>18</v>
      </c>
      <c r="I2021" s="28" t="s">
        <v>130</v>
      </c>
      <c r="J2021" s="28" t="s">
        <v>123</v>
      </c>
      <c r="K2021" s="30">
        <v>15</v>
      </c>
      <c r="L2021" s="93">
        <v>42749</v>
      </c>
      <c r="M2021" s="93">
        <v>42744</v>
      </c>
      <c r="N2021" s="28">
        <v>81.16</v>
      </c>
      <c r="O2021" s="32" t="s">
        <v>27</v>
      </c>
      <c r="P2021" s="28">
        <v>27</v>
      </c>
      <c r="Q2021" s="93">
        <v>42746</v>
      </c>
      <c r="R2021" s="32">
        <v>81.16</v>
      </c>
      <c r="S2021" s="38">
        <f t="shared" si="33"/>
        <v>-3</v>
      </c>
    </row>
    <row r="2022" spans="1:19" x14ac:dyDescent="0.2">
      <c r="A2022" s="25">
        <v>2016</v>
      </c>
      <c r="B2022" s="28" t="s">
        <v>3193</v>
      </c>
      <c r="C2022" s="29">
        <v>42746</v>
      </c>
      <c r="D2022" s="28">
        <v>1661</v>
      </c>
      <c r="E2022" s="114">
        <v>42735</v>
      </c>
      <c r="F2022" s="99">
        <v>18808.73</v>
      </c>
      <c r="G2022" s="28" t="s">
        <v>3194</v>
      </c>
      <c r="H2022" s="28" t="s">
        <v>1300</v>
      </c>
      <c r="I2022" s="28" t="s">
        <v>130</v>
      </c>
      <c r="J2022" s="28" t="s">
        <v>123</v>
      </c>
      <c r="K2022" s="30">
        <v>60</v>
      </c>
      <c r="L2022" s="93">
        <v>42794</v>
      </c>
      <c r="M2022" s="93">
        <v>42745</v>
      </c>
      <c r="N2022" s="28">
        <v>18808.73</v>
      </c>
      <c r="O2022" s="32" t="s">
        <v>27</v>
      </c>
      <c r="P2022" s="28">
        <v>656</v>
      </c>
      <c r="Q2022" s="93">
        <v>42794</v>
      </c>
      <c r="R2022" s="32">
        <v>705.33</v>
      </c>
      <c r="S2022" s="38">
        <f t="shared" si="33"/>
        <v>0</v>
      </c>
    </row>
    <row r="2023" spans="1:19" x14ac:dyDescent="0.2">
      <c r="A2023" s="25">
        <v>2017</v>
      </c>
      <c r="B2023" s="28" t="s">
        <v>3195</v>
      </c>
      <c r="C2023" s="29">
        <v>42746</v>
      </c>
      <c r="D2023" s="28">
        <v>10219224363</v>
      </c>
      <c r="E2023" s="114">
        <v>42735</v>
      </c>
      <c r="F2023" s="99">
        <v>24221.51</v>
      </c>
      <c r="G2023" s="28" t="s">
        <v>3196</v>
      </c>
      <c r="H2023" s="28" t="s">
        <v>17</v>
      </c>
      <c r="I2023" s="28" t="s">
        <v>130</v>
      </c>
      <c r="J2023" s="28" t="s">
        <v>123</v>
      </c>
      <c r="K2023" s="30">
        <v>30</v>
      </c>
      <c r="L2023" s="93">
        <v>42765</v>
      </c>
      <c r="M2023" s="93">
        <v>42744</v>
      </c>
      <c r="N2023" s="28">
        <v>24221.51</v>
      </c>
      <c r="O2023" s="32" t="s">
        <v>27</v>
      </c>
      <c r="P2023" s="28">
        <v>1048</v>
      </c>
      <c r="Q2023" s="93">
        <v>42761</v>
      </c>
      <c r="R2023" s="28">
        <v>24221.51</v>
      </c>
      <c r="S2023" s="38">
        <f t="shared" si="33"/>
        <v>-4</v>
      </c>
    </row>
    <row r="2024" spans="1:19" x14ac:dyDescent="0.2">
      <c r="A2024" s="25">
        <v>2018</v>
      </c>
      <c r="B2024" s="28" t="s">
        <v>3197</v>
      </c>
      <c r="C2024" s="29">
        <v>42746</v>
      </c>
      <c r="D2024" s="28">
        <v>10219224362</v>
      </c>
      <c r="E2024" s="114">
        <v>42735</v>
      </c>
      <c r="F2024" s="99">
        <v>25037.68</v>
      </c>
      <c r="G2024" s="28" t="s">
        <v>3198</v>
      </c>
      <c r="H2024" s="28" t="s">
        <v>17</v>
      </c>
      <c r="I2024" s="28" t="s">
        <v>130</v>
      </c>
      <c r="J2024" s="28" t="s">
        <v>123</v>
      </c>
      <c r="K2024" s="30">
        <v>30</v>
      </c>
      <c r="L2024" s="93">
        <v>42765</v>
      </c>
      <c r="M2024" s="93">
        <v>42744</v>
      </c>
      <c r="N2024" s="28">
        <v>25037.68</v>
      </c>
      <c r="O2024" s="32" t="s">
        <v>27</v>
      </c>
      <c r="P2024" s="28">
        <v>1048</v>
      </c>
      <c r="Q2024" s="93">
        <v>42761</v>
      </c>
      <c r="R2024" s="28">
        <v>25037.68</v>
      </c>
      <c r="S2024" s="38">
        <f t="shared" si="33"/>
        <v>-4</v>
      </c>
    </row>
    <row r="2025" spans="1:19" x14ac:dyDescent="0.2">
      <c r="A2025" s="25">
        <v>2019</v>
      </c>
      <c r="B2025" s="28" t="s">
        <v>3199</v>
      </c>
      <c r="C2025" s="29">
        <v>42746</v>
      </c>
      <c r="D2025" s="28">
        <v>10219224361</v>
      </c>
      <c r="E2025" s="114">
        <v>42735</v>
      </c>
      <c r="F2025" s="99">
        <v>29700.94</v>
      </c>
      <c r="G2025" s="28" t="s">
        <v>3196</v>
      </c>
      <c r="H2025" s="28" t="s">
        <v>17</v>
      </c>
      <c r="I2025" s="28" t="s">
        <v>130</v>
      </c>
      <c r="J2025" s="28" t="s">
        <v>123</v>
      </c>
      <c r="K2025" s="30">
        <v>30</v>
      </c>
      <c r="L2025" s="93">
        <v>42765</v>
      </c>
      <c r="M2025" s="93">
        <v>42744</v>
      </c>
      <c r="N2025" s="28">
        <v>29700.94</v>
      </c>
      <c r="O2025" s="32" t="s">
        <v>27</v>
      </c>
      <c r="P2025" s="28">
        <v>1048</v>
      </c>
      <c r="Q2025" s="93">
        <v>42761</v>
      </c>
      <c r="R2025" s="28">
        <v>29700.94</v>
      </c>
      <c r="S2025" s="38">
        <f t="shared" si="33"/>
        <v>-4</v>
      </c>
    </row>
    <row r="2026" spans="1:19" x14ac:dyDescent="0.2">
      <c r="A2026" s="25">
        <v>2020</v>
      </c>
      <c r="B2026" s="28" t="s">
        <v>3200</v>
      </c>
      <c r="C2026" s="29">
        <v>42747</v>
      </c>
      <c r="D2026" s="28">
        <v>6817</v>
      </c>
      <c r="E2026" s="114">
        <v>42745</v>
      </c>
      <c r="F2026" s="99">
        <v>85</v>
      </c>
      <c r="G2026" s="28" t="s">
        <v>3201</v>
      </c>
      <c r="H2026" s="28" t="s">
        <v>79</v>
      </c>
      <c r="I2026" s="28" t="s">
        <v>130</v>
      </c>
      <c r="J2026" s="28" t="s">
        <v>234</v>
      </c>
      <c r="K2026" s="30">
        <v>0</v>
      </c>
      <c r="L2026" s="93">
        <v>42745</v>
      </c>
      <c r="M2026" s="93">
        <v>42747</v>
      </c>
      <c r="N2026" s="28">
        <v>85</v>
      </c>
      <c r="O2026" s="32" t="s">
        <v>72</v>
      </c>
      <c r="P2026" s="28">
        <v>12</v>
      </c>
      <c r="Q2026" s="93">
        <v>42745</v>
      </c>
      <c r="R2026" s="32">
        <v>85</v>
      </c>
      <c r="S2026" s="38">
        <f t="shared" si="33"/>
        <v>0</v>
      </c>
    </row>
    <row r="2027" spans="1:19" x14ac:dyDescent="0.2">
      <c r="A2027" s="25">
        <v>2021</v>
      </c>
      <c r="B2027" s="11" t="s">
        <v>473</v>
      </c>
      <c r="C2027" s="24">
        <v>42747</v>
      </c>
      <c r="D2027" s="12">
        <v>1659</v>
      </c>
      <c r="E2027" s="112">
        <v>42735</v>
      </c>
      <c r="F2027" s="97">
        <v>97082.73</v>
      </c>
      <c r="G2027" s="13" t="s">
        <v>105</v>
      </c>
      <c r="H2027" s="13" t="s">
        <v>106</v>
      </c>
      <c r="I2027" s="13" t="s">
        <v>130</v>
      </c>
      <c r="J2027" s="13" t="s">
        <v>109</v>
      </c>
      <c r="K2027" s="12">
        <v>60</v>
      </c>
      <c r="L2027" s="136">
        <v>42794</v>
      </c>
      <c r="M2027" s="122">
        <v>42747</v>
      </c>
      <c r="N2027" s="13">
        <v>97082.73</v>
      </c>
      <c r="O2027" s="85" t="s">
        <v>27</v>
      </c>
      <c r="P2027" s="13">
        <v>1108</v>
      </c>
      <c r="Q2027" s="122">
        <v>42794</v>
      </c>
      <c r="R2027" s="13">
        <v>97082.73</v>
      </c>
      <c r="S2027" s="38">
        <f t="shared" si="33"/>
        <v>0</v>
      </c>
    </row>
    <row r="2028" spans="1:19" x14ac:dyDescent="0.2">
      <c r="A2028" s="25">
        <v>2022</v>
      </c>
      <c r="B2028" s="11" t="s">
        <v>476</v>
      </c>
      <c r="C2028" s="24">
        <v>42747</v>
      </c>
      <c r="D2028" s="12">
        <v>20161027</v>
      </c>
      <c r="E2028" s="112">
        <v>42733</v>
      </c>
      <c r="F2028" s="97">
        <v>86069.88</v>
      </c>
      <c r="G2028" s="13" t="s">
        <v>3202</v>
      </c>
      <c r="H2028" s="13" t="s">
        <v>3203</v>
      </c>
      <c r="I2028" s="13" t="s">
        <v>130</v>
      </c>
      <c r="J2028" s="13" t="s">
        <v>109</v>
      </c>
      <c r="K2028" s="12">
        <v>30</v>
      </c>
      <c r="L2028" s="136">
        <v>42763</v>
      </c>
      <c r="M2028" s="122">
        <v>42747</v>
      </c>
      <c r="N2028" s="13">
        <v>86069.88</v>
      </c>
      <c r="O2028" s="36" t="s">
        <v>27</v>
      </c>
      <c r="P2028" s="60">
        <v>1047</v>
      </c>
      <c r="Q2028" s="130">
        <v>42762</v>
      </c>
      <c r="R2028" s="60">
        <v>86069.88</v>
      </c>
      <c r="S2028" s="38">
        <f t="shared" ref="S2028:S2090" si="34">Q2028-L2028</f>
        <v>-1</v>
      </c>
    </row>
    <row r="2029" spans="1:19" x14ac:dyDescent="0.2">
      <c r="A2029" s="25">
        <v>2023</v>
      </c>
      <c r="B2029" s="11" t="s">
        <v>515</v>
      </c>
      <c r="C2029" s="24">
        <v>42747</v>
      </c>
      <c r="D2029" s="12">
        <v>170061</v>
      </c>
      <c r="E2029" s="112">
        <v>42741</v>
      </c>
      <c r="F2029" s="97">
        <v>59.5</v>
      </c>
      <c r="G2029" s="13" t="s">
        <v>61</v>
      </c>
      <c r="H2029" s="13" t="s">
        <v>1530</v>
      </c>
      <c r="I2029" s="13" t="s">
        <v>130</v>
      </c>
      <c r="J2029" s="13" t="s">
        <v>109</v>
      </c>
      <c r="K2029" s="12">
        <v>0</v>
      </c>
      <c r="L2029" s="136">
        <v>42741</v>
      </c>
      <c r="M2029" s="122">
        <v>42747</v>
      </c>
      <c r="N2029" s="13">
        <v>59.5</v>
      </c>
      <c r="O2029" s="85" t="s">
        <v>93</v>
      </c>
      <c r="P2029" s="13">
        <v>170017</v>
      </c>
      <c r="Q2029" s="122">
        <v>42741</v>
      </c>
      <c r="R2029" s="13">
        <v>59.5</v>
      </c>
      <c r="S2029" s="38">
        <f t="shared" si="34"/>
        <v>0</v>
      </c>
    </row>
    <row r="2030" spans="1:19" x14ac:dyDescent="0.2">
      <c r="A2030" s="25">
        <v>2024</v>
      </c>
      <c r="B2030" s="11" t="s">
        <v>539</v>
      </c>
      <c r="C2030" s="24">
        <v>42747</v>
      </c>
      <c r="D2030" s="12">
        <v>50023113</v>
      </c>
      <c r="E2030" s="112">
        <v>42741</v>
      </c>
      <c r="F2030" s="97">
        <v>118.12</v>
      </c>
      <c r="G2030" s="13" t="s">
        <v>474</v>
      </c>
      <c r="H2030" s="13" t="s">
        <v>3204</v>
      </c>
      <c r="I2030" s="13" t="s">
        <v>130</v>
      </c>
      <c r="J2030" s="13" t="s">
        <v>109</v>
      </c>
      <c r="K2030" s="12">
        <v>0</v>
      </c>
      <c r="L2030" s="136">
        <v>42741</v>
      </c>
      <c r="M2030" s="122">
        <v>42747</v>
      </c>
      <c r="N2030" s="13">
        <v>188.12</v>
      </c>
      <c r="O2030" s="85" t="s">
        <v>0</v>
      </c>
      <c r="P2030" s="13">
        <v>52</v>
      </c>
      <c r="Q2030" s="122">
        <v>42741</v>
      </c>
      <c r="R2030" s="13">
        <v>118.12</v>
      </c>
      <c r="S2030" s="38">
        <f t="shared" si="34"/>
        <v>0</v>
      </c>
    </row>
    <row r="2031" spans="1:19" x14ac:dyDescent="0.2">
      <c r="A2031" s="25">
        <v>2025</v>
      </c>
      <c r="B2031" s="11" t="s">
        <v>563</v>
      </c>
      <c r="C2031" s="24">
        <v>42747</v>
      </c>
      <c r="D2031" s="72" t="s">
        <v>3205</v>
      </c>
      <c r="E2031" s="112">
        <v>42744</v>
      </c>
      <c r="F2031" s="97">
        <v>48</v>
      </c>
      <c r="G2031" s="13" t="s">
        <v>3206</v>
      </c>
      <c r="H2031" s="13" t="s">
        <v>3207</v>
      </c>
      <c r="I2031" s="13" t="s">
        <v>130</v>
      </c>
      <c r="J2031" s="13" t="s">
        <v>109</v>
      </c>
      <c r="K2031" s="12">
        <v>0</v>
      </c>
      <c r="L2031" s="136">
        <v>42744</v>
      </c>
      <c r="M2031" s="122">
        <v>42747</v>
      </c>
      <c r="N2031" s="13">
        <v>48</v>
      </c>
      <c r="O2031" s="85" t="s">
        <v>0</v>
      </c>
      <c r="P2031" s="13">
        <v>3397</v>
      </c>
      <c r="Q2031" s="122">
        <v>42744</v>
      </c>
      <c r="R2031" s="13">
        <v>48</v>
      </c>
      <c r="S2031" s="38">
        <f t="shared" si="34"/>
        <v>0</v>
      </c>
    </row>
    <row r="2032" spans="1:19" x14ac:dyDescent="0.2">
      <c r="A2032" s="25">
        <v>2026</v>
      </c>
      <c r="B2032" s="11" t="s">
        <v>565</v>
      </c>
      <c r="C2032" s="24">
        <v>42747</v>
      </c>
      <c r="D2032" s="12">
        <v>3570778</v>
      </c>
      <c r="E2032" s="112">
        <v>42745</v>
      </c>
      <c r="F2032" s="97">
        <v>325</v>
      </c>
      <c r="G2032" s="13" t="s">
        <v>834</v>
      </c>
      <c r="H2032" s="13" t="s">
        <v>3208</v>
      </c>
      <c r="I2032" s="13" t="s">
        <v>130</v>
      </c>
      <c r="J2032" s="13" t="s">
        <v>109</v>
      </c>
      <c r="K2032" s="12">
        <v>0</v>
      </c>
      <c r="L2032" s="136">
        <v>42745</v>
      </c>
      <c r="M2032" s="122">
        <v>42747</v>
      </c>
      <c r="N2032" s="13">
        <v>325</v>
      </c>
      <c r="O2032" s="85" t="s">
        <v>0</v>
      </c>
      <c r="P2032" s="13">
        <v>1078</v>
      </c>
      <c r="Q2032" s="122">
        <v>42745</v>
      </c>
      <c r="R2032" s="13">
        <v>325</v>
      </c>
      <c r="S2032" s="38">
        <f t="shared" si="34"/>
        <v>0</v>
      </c>
    </row>
    <row r="2033" spans="1:19" x14ac:dyDescent="0.2">
      <c r="A2033" s="25">
        <v>2027</v>
      </c>
      <c r="B2033" s="11" t="s">
        <v>600</v>
      </c>
      <c r="C2033" s="24">
        <v>42747</v>
      </c>
      <c r="D2033" s="12">
        <v>3570777</v>
      </c>
      <c r="E2033" s="112">
        <v>42745</v>
      </c>
      <c r="F2033" s="97">
        <v>76.2</v>
      </c>
      <c r="G2033" s="13" t="s">
        <v>834</v>
      </c>
      <c r="H2033" s="13" t="s">
        <v>3209</v>
      </c>
      <c r="I2033" s="13" t="s">
        <v>130</v>
      </c>
      <c r="J2033" s="13" t="s">
        <v>109</v>
      </c>
      <c r="K2033" s="12">
        <v>0</v>
      </c>
      <c r="L2033" s="136">
        <v>42745</v>
      </c>
      <c r="M2033" s="122">
        <v>42747</v>
      </c>
      <c r="N2033" s="13">
        <v>76.2</v>
      </c>
      <c r="O2033" s="85" t="s">
        <v>0</v>
      </c>
      <c r="P2033" s="13">
        <v>1068</v>
      </c>
      <c r="Q2033" s="122">
        <v>42745</v>
      </c>
      <c r="R2033" s="13">
        <v>76.2</v>
      </c>
      <c r="S2033" s="38">
        <f t="shared" si="34"/>
        <v>0</v>
      </c>
    </row>
    <row r="2034" spans="1:19" x14ac:dyDescent="0.2">
      <c r="A2034" s="25">
        <v>2028</v>
      </c>
      <c r="B2034" s="11" t="s">
        <v>601</v>
      </c>
      <c r="C2034" s="24">
        <v>42747</v>
      </c>
      <c r="D2034" s="12">
        <v>224</v>
      </c>
      <c r="E2034" s="112">
        <v>42745</v>
      </c>
      <c r="F2034" s="97">
        <v>61</v>
      </c>
      <c r="G2034" s="13" t="s">
        <v>3210</v>
      </c>
      <c r="H2034" s="13" t="s">
        <v>3211</v>
      </c>
      <c r="I2034" s="13" t="s">
        <v>130</v>
      </c>
      <c r="J2034" s="13" t="s">
        <v>109</v>
      </c>
      <c r="K2034" s="12">
        <v>0</v>
      </c>
      <c r="L2034" s="136">
        <v>42745</v>
      </c>
      <c r="M2034" s="122">
        <v>42747</v>
      </c>
      <c r="N2034" s="13">
        <v>61</v>
      </c>
      <c r="O2034" s="85" t="s">
        <v>0</v>
      </c>
      <c r="P2034" s="13">
        <v>224</v>
      </c>
      <c r="Q2034" s="122">
        <v>42745</v>
      </c>
      <c r="R2034" s="13">
        <v>61</v>
      </c>
      <c r="S2034" s="38">
        <f t="shared" si="34"/>
        <v>0</v>
      </c>
    </row>
    <row r="2035" spans="1:19" x14ac:dyDescent="0.2">
      <c r="A2035" s="25">
        <v>2029</v>
      </c>
      <c r="B2035" s="11" t="s">
        <v>615</v>
      </c>
      <c r="C2035" s="24">
        <v>42747</v>
      </c>
      <c r="D2035" s="12">
        <v>43272</v>
      </c>
      <c r="E2035" s="112">
        <v>42716</v>
      </c>
      <c r="F2035" s="97">
        <v>16.399999999999999</v>
      </c>
      <c r="G2035" s="13" t="s">
        <v>58</v>
      </c>
      <c r="H2035" s="13" t="s">
        <v>5</v>
      </c>
      <c r="I2035" s="13" t="s">
        <v>130</v>
      </c>
      <c r="J2035" s="13" t="s">
        <v>109</v>
      </c>
      <c r="K2035" s="12">
        <v>60</v>
      </c>
      <c r="L2035" s="136">
        <v>42776</v>
      </c>
      <c r="M2035" s="122">
        <v>42747</v>
      </c>
      <c r="N2035" s="13">
        <v>16.399999999999999</v>
      </c>
      <c r="O2035" s="85" t="s">
        <v>3765</v>
      </c>
      <c r="P2035" s="13">
        <v>3440329</v>
      </c>
      <c r="Q2035" s="122">
        <v>42776</v>
      </c>
      <c r="R2035" s="13">
        <v>16.399999999999999</v>
      </c>
      <c r="S2035" s="38">
        <f t="shared" si="34"/>
        <v>0</v>
      </c>
    </row>
    <row r="2036" spans="1:19" x14ac:dyDescent="0.2">
      <c r="A2036" s="25">
        <v>2030</v>
      </c>
      <c r="B2036" s="28" t="s">
        <v>3212</v>
      </c>
      <c r="C2036" s="29">
        <v>42748</v>
      </c>
      <c r="D2036" s="28">
        <v>24000060403</v>
      </c>
      <c r="E2036" s="114">
        <v>42735</v>
      </c>
      <c r="F2036" s="99">
        <v>58.18</v>
      </c>
      <c r="G2036" s="28" t="s">
        <v>1307</v>
      </c>
      <c r="H2036" s="28" t="s">
        <v>222</v>
      </c>
      <c r="I2036" s="28" t="s">
        <v>130</v>
      </c>
      <c r="J2036" s="28" t="s">
        <v>123</v>
      </c>
      <c r="K2036" s="30">
        <v>30</v>
      </c>
      <c r="L2036" s="93">
        <v>42752</v>
      </c>
      <c r="M2036" s="93">
        <v>42751</v>
      </c>
      <c r="N2036" s="32">
        <v>58.18</v>
      </c>
      <c r="O2036" s="32" t="s">
        <v>27</v>
      </c>
      <c r="P2036" s="28">
        <v>1031</v>
      </c>
      <c r="Q2036" s="93">
        <v>42752</v>
      </c>
      <c r="R2036" s="32">
        <v>58.18</v>
      </c>
      <c r="S2036" s="38">
        <f t="shared" si="34"/>
        <v>0</v>
      </c>
    </row>
    <row r="2037" spans="1:19" x14ac:dyDescent="0.2">
      <c r="A2037" s="25">
        <v>2031</v>
      </c>
      <c r="B2037" s="28" t="s">
        <v>3213</v>
      </c>
      <c r="C2037" s="29">
        <v>42748</v>
      </c>
      <c r="D2037" s="28">
        <v>14702</v>
      </c>
      <c r="E2037" s="114">
        <v>42735</v>
      </c>
      <c r="F2037" s="99">
        <v>21.95</v>
      </c>
      <c r="G2037" s="28" t="s">
        <v>77</v>
      </c>
      <c r="H2037" s="28" t="s">
        <v>507</v>
      </c>
      <c r="I2037" s="28" t="s">
        <v>130</v>
      </c>
      <c r="J2037" s="28" t="s">
        <v>123</v>
      </c>
      <c r="K2037" s="30">
        <v>15</v>
      </c>
      <c r="L2037" s="93">
        <v>42750</v>
      </c>
      <c r="M2037" s="93">
        <v>42751</v>
      </c>
      <c r="N2037" s="28">
        <v>21.95</v>
      </c>
      <c r="O2037" s="32" t="s">
        <v>27</v>
      </c>
      <c r="P2037" s="28">
        <v>1030</v>
      </c>
      <c r="Q2037" s="93">
        <v>42752</v>
      </c>
      <c r="R2037" s="32">
        <v>21.95</v>
      </c>
      <c r="S2037" s="38">
        <f t="shared" si="34"/>
        <v>2</v>
      </c>
    </row>
    <row r="2038" spans="1:19" x14ac:dyDescent="0.2">
      <c r="A2038" s="25">
        <v>2032</v>
      </c>
      <c r="B2038" s="28" t="s">
        <v>3214</v>
      </c>
      <c r="C2038" s="29">
        <v>42748</v>
      </c>
      <c r="D2038" s="28">
        <v>88419</v>
      </c>
      <c r="E2038" s="114">
        <v>42735</v>
      </c>
      <c r="F2038" s="99">
        <v>125.94</v>
      </c>
      <c r="G2038" s="28" t="s">
        <v>270</v>
      </c>
      <c r="H2038" s="28" t="s">
        <v>466</v>
      </c>
      <c r="I2038" s="28" t="s">
        <v>130</v>
      </c>
      <c r="J2038" s="28" t="s">
        <v>123</v>
      </c>
      <c r="K2038" s="30">
        <v>15</v>
      </c>
      <c r="L2038" s="93">
        <v>42750</v>
      </c>
      <c r="M2038" s="93">
        <v>42751</v>
      </c>
      <c r="N2038" s="32">
        <v>125.94</v>
      </c>
      <c r="O2038" s="32" t="s">
        <v>27</v>
      </c>
      <c r="P2038" s="28">
        <v>1029</v>
      </c>
      <c r="Q2038" s="93">
        <v>42752</v>
      </c>
      <c r="R2038" s="32">
        <v>125.94</v>
      </c>
      <c r="S2038" s="38">
        <f t="shared" si="34"/>
        <v>2</v>
      </c>
    </row>
    <row r="2039" spans="1:19" x14ac:dyDescent="0.2">
      <c r="A2039" s="25">
        <v>2033</v>
      </c>
      <c r="B2039" s="28" t="s">
        <v>3215</v>
      </c>
      <c r="C2039" s="29">
        <v>42748</v>
      </c>
      <c r="D2039" s="28">
        <v>2227732</v>
      </c>
      <c r="E2039" s="114">
        <v>42735</v>
      </c>
      <c r="F2039" s="99">
        <v>197.22</v>
      </c>
      <c r="G2039" s="28" t="s">
        <v>438</v>
      </c>
      <c r="H2039" s="28" t="s">
        <v>466</v>
      </c>
      <c r="I2039" s="28" t="s">
        <v>130</v>
      </c>
      <c r="J2039" s="28" t="s">
        <v>123</v>
      </c>
      <c r="K2039" s="30">
        <v>15</v>
      </c>
      <c r="L2039" s="93">
        <v>42761</v>
      </c>
      <c r="M2039" s="93">
        <v>42747</v>
      </c>
      <c r="N2039" s="32">
        <v>197.22</v>
      </c>
      <c r="O2039" s="32" t="s">
        <v>27</v>
      </c>
      <c r="P2039" s="28">
        <v>1041</v>
      </c>
      <c r="Q2039" s="93">
        <v>42761</v>
      </c>
      <c r="R2039" s="32">
        <v>197.22</v>
      </c>
      <c r="S2039" s="38">
        <f t="shared" si="34"/>
        <v>0</v>
      </c>
    </row>
    <row r="2040" spans="1:19" x14ac:dyDescent="0.2">
      <c r="A2040" s="25">
        <v>2034</v>
      </c>
      <c r="B2040" s="11" t="s">
        <v>616</v>
      </c>
      <c r="C2040" s="24">
        <v>42747</v>
      </c>
      <c r="D2040" s="12">
        <v>13201</v>
      </c>
      <c r="E2040" s="112">
        <v>42746</v>
      </c>
      <c r="F2040" s="97">
        <v>79.97</v>
      </c>
      <c r="G2040" s="13" t="s">
        <v>3216</v>
      </c>
      <c r="H2040" s="13" t="s">
        <v>3204</v>
      </c>
      <c r="I2040" s="13" t="s">
        <v>130</v>
      </c>
      <c r="J2040" s="13" t="s">
        <v>109</v>
      </c>
      <c r="K2040" s="12">
        <v>0</v>
      </c>
      <c r="L2040" s="136">
        <v>42746</v>
      </c>
      <c r="M2040" s="122">
        <v>42747</v>
      </c>
      <c r="N2040" s="13">
        <v>79.97</v>
      </c>
      <c r="O2040" s="85" t="s">
        <v>93</v>
      </c>
      <c r="P2040" s="13">
        <v>13038</v>
      </c>
      <c r="Q2040" s="122">
        <v>42746</v>
      </c>
      <c r="R2040" s="13">
        <v>79.97</v>
      </c>
      <c r="S2040" s="38">
        <f t="shared" si="34"/>
        <v>0</v>
      </c>
    </row>
    <row r="2041" spans="1:19" x14ac:dyDescent="0.2">
      <c r="A2041" s="25">
        <v>2035</v>
      </c>
      <c r="B2041" s="11" t="s">
        <v>618</v>
      </c>
      <c r="C2041" s="24">
        <v>42747</v>
      </c>
      <c r="D2041" s="12">
        <v>9</v>
      </c>
      <c r="E2041" s="112">
        <v>42746</v>
      </c>
      <c r="F2041" s="97">
        <v>140</v>
      </c>
      <c r="G2041" s="13" t="s">
        <v>3217</v>
      </c>
      <c r="H2041" s="13" t="s">
        <v>47</v>
      </c>
      <c r="I2041" s="13" t="s">
        <v>130</v>
      </c>
      <c r="J2041" s="13" t="s">
        <v>109</v>
      </c>
      <c r="K2041" s="12">
        <v>0</v>
      </c>
      <c r="L2041" s="136">
        <v>42746</v>
      </c>
      <c r="M2041" s="122">
        <v>42747</v>
      </c>
      <c r="N2041" s="13">
        <v>140</v>
      </c>
      <c r="O2041" s="85" t="s">
        <v>0</v>
      </c>
      <c r="P2041" s="13">
        <v>6689</v>
      </c>
      <c r="Q2041" s="122">
        <v>42746</v>
      </c>
      <c r="R2041" s="13">
        <v>140</v>
      </c>
      <c r="S2041" s="38">
        <f t="shared" si="34"/>
        <v>0</v>
      </c>
    </row>
    <row r="2042" spans="1:19" x14ac:dyDescent="0.2">
      <c r="A2042" s="25">
        <v>2036</v>
      </c>
      <c r="B2042" s="11" t="s">
        <v>643</v>
      </c>
      <c r="C2042" s="24">
        <v>42748</v>
      </c>
      <c r="D2042" s="12">
        <v>3570852</v>
      </c>
      <c r="E2042" s="112">
        <v>42747</v>
      </c>
      <c r="F2042" s="97">
        <v>332</v>
      </c>
      <c r="G2042" s="13" t="s">
        <v>834</v>
      </c>
      <c r="H2042" s="13" t="s">
        <v>3218</v>
      </c>
      <c r="I2042" s="13" t="s">
        <v>130</v>
      </c>
      <c r="J2042" s="13" t="s">
        <v>109</v>
      </c>
      <c r="K2042" s="12">
        <v>0</v>
      </c>
      <c r="L2042" s="136">
        <v>42747</v>
      </c>
      <c r="M2042" s="122">
        <v>42748</v>
      </c>
      <c r="N2042" s="13">
        <v>332</v>
      </c>
      <c r="O2042" s="85" t="s">
        <v>0</v>
      </c>
      <c r="P2042" s="13">
        <v>6641</v>
      </c>
      <c r="Q2042" s="122">
        <v>42747</v>
      </c>
      <c r="R2042" s="13">
        <v>332</v>
      </c>
      <c r="S2042" s="38">
        <f t="shared" si="34"/>
        <v>0</v>
      </c>
    </row>
    <row r="2043" spans="1:19" x14ac:dyDescent="0.2">
      <c r="A2043" s="25">
        <v>2037</v>
      </c>
      <c r="B2043" s="11" t="s">
        <v>644</v>
      </c>
      <c r="C2043" s="24">
        <v>42748</v>
      </c>
      <c r="D2043" s="12">
        <v>50023247</v>
      </c>
      <c r="E2043" s="112">
        <v>42746</v>
      </c>
      <c r="F2043" s="97">
        <v>277.2</v>
      </c>
      <c r="G2043" s="13" t="s">
        <v>474</v>
      </c>
      <c r="H2043" s="13" t="s">
        <v>3219</v>
      </c>
      <c r="I2043" s="13" t="s">
        <v>130</v>
      </c>
      <c r="J2043" s="13" t="s">
        <v>109</v>
      </c>
      <c r="K2043" s="12">
        <v>0</v>
      </c>
      <c r="L2043" s="136">
        <v>42746</v>
      </c>
      <c r="M2043" s="122">
        <v>42748</v>
      </c>
      <c r="N2043" s="13">
        <v>277.2</v>
      </c>
      <c r="O2043" s="85" t="s">
        <v>0</v>
      </c>
      <c r="P2043" s="13">
        <v>54</v>
      </c>
      <c r="Q2043" s="122">
        <v>42746</v>
      </c>
      <c r="R2043" s="13">
        <v>277.2</v>
      </c>
      <c r="S2043" s="38">
        <f t="shared" si="34"/>
        <v>0</v>
      </c>
    </row>
    <row r="2044" spans="1:19" x14ac:dyDescent="0.2">
      <c r="A2044" s="25">
        <v>2038</v>
      </c>
      <c r="B2044" s="11" t="s">
        <v>645</v>
      </c>
      <c r="C2044" s="24">
        <v>42748</v>
      </c>
      <c r="D2044" s="12">
        <v>91697</v>
      </c>
      <c r="E2044" s="112">
        <v>42733</v>
      </c>
      <c r="F2044" s="97">
        <v>759.26</v>
      </c>
      <c r="G2044" s="13" t="s">
        <v>99</v>
      </c>
      <c r="H2044" s="13" t="s">
        <v>3220</v>
      </c>
      <c r="I2044" s="13" t="s">
        <v>130</v>
      </c>
      <c r="J2044" s="13" t="s">
        <v>109</v>
      </c>
      <c r="K2044" s="12">
        <v>0</v>
      </c>
      <c r="L2044" s="136">
        <v>42731</v>
      </c>
      <c r="M2044" s="122">
        <v>42748</v>
      </c>
      <c r="N2044" s="13">
        <v>759.26</v>
      </c>
      <c r="O2044" s="85" t="s">
        <v>27</v>
      </c>
      <c r="P2044" s="13">
        <v>947</v>
      </c>
      <c r="Q2044" s="122">
        <v>42726</v>
      </c>
      <c r="R2044" s="13">
        <v>759.26</v>
      </c>
      <c r="S2044" s="38">
        <f t="shared" si="34"/>
        <v>-5</v>
      </c>
    </row>
    <row r="2045" spans="1:19" x14ac:dyDescent="0.2">
      <c r="A2045" s="25">
        <v>2039</v>
      </c>
      <c r="B2045" s="11" t="s">
        <v>646</v>
      </c>
      <c r="C2045" s="24">
        <v>42748</v>
      </c>
      <c r="D2045" s="12">
        <v>2164</v>
      </c>
      <c r="E2045" s="112">
        <v>42734</v>
      </c>
      <c r="F2045" s="97">
        <v>6929.13</v>
      </c>
      <c r="G2045" s="13" t="s">
        <v>3221</v>
      </c>
      <c r="H2045" s="13" t="s">
        <v>3222</v>
      </c>
      <c r="I2045" s="13" t="s">
        <v>130</v>
      </c>
      <c r="J2045" s="13" t="s">
        <v>109</v>
      </c>
      <c r="K2045" s="12">
        <v>30</v>
      </c>
      <c r="L2045" s="136">
        <v>42795</v>
      </c>
      <c r="M2045" s="122">
        <v>42748</v>
      </c>
      <c r="N2045" s="13">
        <v>6929.13</v>
      </c>
      <c r="O2045" s="85" t="s">
        <v>27</v>
      </c>
      <c r="P2045" s="13">
        <v>1112</v>
      </c>
      <c r="Q2045" s="122">
        <v>42795</v>
      </c>
      <c r="R2045" s="13">
        <v>6929.13</v>
      </c>
      <c r="S2045" s="38">
        <f t="shared" si="34"/>
        <v>0</v>
      </c>
    </row>
    <row r="2046" spans="1:19" x14ac:dyDescent="0.2">
      <c r="A2046" s="25">
        <v>2040</v>
      </c>
      <c r="B2046" s="11" t="s">
        <v>647</v>
      </c>
      <c r="C2046" s="24">
        <v>42748</v>
      </c>
      <c r="D2046" s="12">
        <v>2163</v>
      </c>
      <c r="E2046" s="112">
        <v>42734</v>
      </c>
      <c r="F2046" s="97">
        <v>43505.919999999998</v>
      </c>
      <c r="G2046" s="13" t="s">
        <v>3221</v>
      </c>
      <c r="H2046" s="13" t="s">
        <v>3222</v>
      </c>
      <c r="I2046" s="13" t="s">
        <v>130</v>
      </c>
      <c r="J2046" s="13" t="s">
        <v>109</v>
      </c>
      <c r="K2046" s="12">
        <v>30</v>
      </c>
      <c r="L2046" s="136">
        <v>42795</v>
      </c>
      <c r="M2046" s="122">
        <v>42748</v>
      </c>
      <c r="N2046" s="13">
        <v>43505.919999999998</v>
      </c>
      <c r="O2046" s="85" t="s">
        <v>27</v>
      </c>
      <c r="P2046" s="13">
        <v>1112</v>
      </c>
      <c r="Q2046" s="122">
        <v>42795</v>
      </c>
      <c r="R2046" s="13">
        <v>43505.919999999998</v>
      </c>
      <c r="S2046" s="38">
        <f t="shared" si="34"/>
        <v>0</v>
      </c>
    </row>
    <row r="2047" spans="1:19" x14ac:dyDescent="0.2">
      <c r="A2047" s="25">
        <v>2041</v>
      </c>
      <c r="B2047" s="28" t="s">
        <v>3224</v>
      </c>
      <c r="C2047" s="29">
        <v>42752</v>
      </c>
      <c r="D2047" s="30">
        <v>952017002034</v>
      </c>
      <c r="E2047" s="114">
        <v>42745</v>
      </c>
      <c r="F2047" s="99">
        <v>487.8</v>
      </c>
      <c r="G2047" s="28" t="s">
        <v>15</v>
      </c>
      <c r="H2047" s="28" t="s">
        <v>222</v>
      </c>
      <c r="I2047" s="28" t="s">
        <v>130</v>
      </c>
      <c r="J2047" s="28" t="s">
        <v>123</v>
      </c>
      <c r="K2047" s="30">
        <v>15</v>
      </c>
      <c r="L2047" s="93">
        <v>42753</v>
      </c>
      <c r="M2047" s="93">
        <v>42747</v>
      </c>
      <c r="N2047" s="28">
        <v>487.8</v>
      </c>
      <c r="O2047" s="32" t="s">
        <v>27</v>
      </c>
      <c r="P2047" s="28">
        <v>1034</v>
      </c>
      <c r="Q2047" s="93">
        <v>42753</v>
      </c>
      <c r="R2047" s="28">
        <v>487.8</v>
      </c>
      <c r="S2047" s="38">
        <f t="shared" si="34"/>
        <v>0</v>
      </c>
    </row>
    <row r="2048" spans="1:19" x14ac:dyDescent="0.2">
      <c r="A2048" s="25">
        <v>2042</v>
      </c>
      <c r="B2048" s="28" t="s">
        <v>3225</v>
      </c>
      <c r="C2048" s="29">
        <v>42752</v>
      </c>
      <c r="D2048" s="30">
        <v>952017002060</v>
      </c>
      <c r="E2048" s="114">
        <v>42745</v>
      </c>
      <c r="F2048" s="99">
        <v>43.6</v>
      </c>
      <c r="G2048" s="28" t="s">
        <v>15</v>
      </c>
      <c r="H2048" s="28" t="s">
        <v>221</v>
      </c>
      <c r="I2048" s="28" t="s">
        <v>130</v>
      </c>
      <c r="J2048" s="28" t="s">
        <v>123</v>
      </c>
      <c r="K2048" s="30">
        <v>15</v>
      </c>
      <c r="L2048" s="93">
        <v>42753</v>
      </c>
      <c r="M2048" s="93">
        <v>42747</v>
      </c>
      <c r="N2048" s="28">
        <v>43.6</v>
      </c>
      <c r="O2048" s="32" t="s">
        <v>27</v>
      </c>
      <c r="P2048" s="28">
        <v>1034</v>
      </c>
      <c r="Q2048" s="93">
        <v>42753</v>
      </c>
      <c r="R2048" s="28">
        <v>43.6</v>
      </c>
      <c r="S2048" s="38">
        <f t="shared" si="34"/>
        <v>0</v>
      </c>
    </row>
    <row r="2049" spans="1:19" x14ac:dyDescent="0.2">
      <c r="A2049" s="25">
        <v>2043</v>
      </c>
      <c r="B2049" s="28" t="s">
        <v>3226</v>
      </c>
      <c r="C2049" s="29">
        <v>42752</v>
      </c>
      <c r="D2049" s="28">
        <v>10054272</v>
      </c>
      <c r="E2049" s="114">
        <v>42747</v>
      </c>
      <c r="F2049" s="99">
        <v>7.39</v>
      </c>
      <c r="G2049" s="28" t="s">
        <v>263</v>
      </c>
      <c r="H2049" s="28" t="s">
        <v>2</v>
      </c>
      <c r="I2049" s="28" t="s">
        <v>130</v>
      </c>
      <c r="J2049" s="28" t="s">
        <v>123</v>
      </c>
      <c r="K2049" s="30">
        <v>15</v>
      </c>
      <c r="L2049" s="93">
        <v>42762</v>
      </c>
      <c r="M2049" s="93">
        <v>42748</v>
      </c>
      <c r="N2049" s="28">
        <v>7.39</v>
      </c>
      <c r="O2049" s="32" t="s">
        <v>27</v>
      </c>
      <c r="P2049" s="28">
        <v>1041</v>
      </c>
      <c r="Q2049" s="93">
        <v>42761</v>
      </c>
      <c r="R2049" s="32">
        <v>7.39</v>
      </c>
      <c r="S2049" s="38">
        <f t="shared" si="34"/>
        <v>-1</v>
      </c>
    </row>
    <row r="2050" spans="1:19" x14ac:dyDescent="0.2">
      <c r="A2050" s="25">
        <v>2044</v>
      </c>
      <c r="B2050" s="28" t="s">
        <v>3227</v>
      </c>
      <c r="C2050" s="29">
        <v>42752</v>
      </c>
      <c r="D2050" s="28">
        <v>726258</v>
      </c>
      <c r="E2050" s="114">
        <v>42735</v>
      </c>
      <c r="F2050" s="99">
        <v>123.5</v>
      </c>
      <c r="G2050" s="28" t="s">
        <v>3228</v>
      </c>
      <c r="H2050" s="28" t="s">
        <v>2976</v>
      </c>
      <c r="I2050" s="28" t="s">
        <v>130</v>
      </c>
      <c r="J2050" s="28" t="s">
        <v>123</v>
      </c>
      <c r="K2050" s="30">
        <v>30</v>
      </c>
      <c r="L2050" s="93">
        <v>42762</v>
      </c>
      <c r="M2050" s="93">
        <v>42744</v>
      </c>
      <c r="N2050" s="28">
        <v>123.5</v>
      </c>
      <c r="O2050" s="32" t="s">
        <v>27</v>
      </c>
      <c r="P2050" s="28">
        <v>1042</v>
      </c>
      <c r="Q2050" s="93">
        <v>42761</v>
      </c>
      <c r="R2050" s="32">
        <v>123.5</v>
      </c>
      <c r="S2050" s="38">
        <f t="shared" si="34"/>
        <v>-1</v>
      </c>
    </row>
    <row r="2051" spans="1:19" x14ac:dyDescent="0.2">
      <c r="A2051" s="25">
        <v>2045</v>
      </c>
      <c r="B2051" s="28" t="s">
        <v>3229</v>
      </c>
      <c r="C2051" s="29">
        <v>42752</v>
      </c>
      <c r="D2051" s="28">
        <v>6236708</v>
      </c>
      <c r="E2051" s="114">
        <v>42752</v>
      </c>
      <c r="F2051" s="99">
        <v>334.04</v>
      </c>
      <c r="G2051" s="28" t="s">
        <v>3293</v>
      </c>
      <c r="H2051" s="28" t="s">
        <v>3219</v>
      </c>
      <c r="I2051" s="28" t="s">
        <v>130</v>
      </c>
      <c r="J2051" s="28" t="s">
        <v>117</v>
      </c>
      <c r="K2051" s="30">
        <v>0</v>
      </c>
      <c r="L2051" s="93">
        <v>42752</v>
      </c>
      <c r="M2051" s="93">
        <v>42754</v>
      </c>
      <c r="N2051" s="28">
        <v>334.04</v>
      </c>
      <c r="O2051" s="32" t="s">
        <v>90</v>
      </c>
      <c r="P2051" s="28">
        <v>74</v>
      </c>
      <c r="Q2051" s="93">
        <v>42752</v>
      </c>
      <c r="R2051" s="32">
        <v>334.04</v>
      </c>
      <c r="S2051" s="38">
        <f t="shared" si="34"/>
        <v>0</v>
      </c>
    </row>
    <row r="2052" spans="1:19" x14ac:dyDescent="0.2">
      <c r="A2052" s="25">
        <v>2046</v>
      </c>
      <c r="B2052" s="28" t="s">
        <v>3230</v>
      </c>
      <c r="C2052" s="29">
        <v>42752</v>
      </c>
      <c r="D2052" s="28">
        <v>17515000570</v>
      </c>
      <c r="E2052" s="114">
        <v>42752</v>
      </c>
      <c r="F2052" s="99">
        <v>233.87</v>
      </c>
      <c r="G2052" s="28" t="s">
        <v>2291</v>
      </c>
      <c r="H2052" s="28" t="s">
        <v>3231</v>
      </c>
      <c r="I2052" s="28" t="s">
        <v>130</v>
      </c>
      <c r="J2052" s="28" t="s">
        <v>117</v>
      </c>
      <c r="K2052" s="30">
        <v>0</v>
      </c>
      <c r="L2052" s="93">
        <v>42752</v>
      </c>
      <c r="M2052" s="93">
        <v>42754</v>
      </c>
      <c r="N2052" s="28">
        <v>233.87</v>
      </c>
      <c r="O2052" s="32" t="s">
        <v>90</v>
      </c>
      <c r="P2052" s="28">
        <v>83</v>
      </c>
      <c r="Q2052" s="93">
        <v>42752</v>
      </c>
      <c r="R2052" s="32">
        <v>233.87</v>
      </c>
      <c r="S2052" s="38">
        <f t="shared" si="34"/>
        <v>0</v>
      </c>
    </row>
    <row r="2053" spans="1:19" x14ac:dyDescent="0.2">
      <c r="A2053" s="25">
        <v>2047</v>
      </c>
      <c r="B2053" s="28" t="s">
        <v>434</v>
      </c>
      <c r="C2053" s="29">
        <v>42752</v>
      </c>
      <c r="D2053" s="28">
        <v>50023463</v>
      </c>
      <c r="E2053" s="114">
        <v>42752</v>
      </c>
      <c r="F2053" s="99">
        <v>286.2</v>
      </c>
      <c r="G2053" s="28" t="s">
        <v>474</v>
      </c>
      <c r="H2053" s="28" t="s">
        <v>3232</v>
      </c>
      <c r="I2053" s="28" t="s">
        <v>130</v>
      </c>
      <c r="J2053" s="28" t="s">
        <v>117</v>
      </c>
      <c r="K2053" s="30">
        <v>0</v>
      </c>
      <c r="L2053" s="93">
        <v>42752</v>
      </c>
      <c r="M2053" s="93">
        <v>42754</v>
      </c>
      <c r="N2053" s="28">
        <v>286.2</v>
      </c>
      <c r="O2053" s="32" t="s">
        <v>90</v>
      </c>
      <c r="P2053" s="28">
        <v>102</v>
      </c>
      <c r="Q2053" s="93">
        <v>42752</v>
      </c>
      <c r="R2053" s="32">
        <v>286.2</v>
      </c>
      <c r="S2053" s="38">
        <f t="shared" si="34"/>
        <v>0</v>
      </c>
    </row>
    <row r="2054" spans="1:19" x14ac:dyDescent="0.2">
      <c r="A2054" s="25">
        <v>2048</v>
      </c>
      <c r="B2054" s="28" t="s">
        <v>3233</v>
      </c>
      <c r="C2054" s="29">
        <v>42752</v>
      </c>
      <c r="D2054" s="28">
        <v>2693</v>
      </c>
      <c r="E2054" s="114">
        <v>42751</v>
      </c>
      <c r="F2054" s="99">
        <v>4267.95</v>
      </c>
      <c r="G2054" s="28" t="s">
        <v>3091</v>
      </c>
      <c r="H2054" s="28" t="s">
        <v>460</v>
      </c>
      <c r="I2054" s="28" t="s">
        <v>130</v>
      </c>
      <c r="J2054" s="28" t="s">
        <v>117</v>
      </c>
      <c r="K2054" s="30">
        <v>60</v>
      </c>
      <c r="L2054" s="93">
        <v>42811</v>
      </c>
      <c r="M2054" s="93">
        <v>42754</v>
      </c>
      <c r="N2054" s="32">
        <v>4267.95</v>
      </c>
      <c r="O2054" s="32" t="s">
        <v>20</v>
      </c>
      <c r="P2054" s="28">
        <v>1128</v>
      </c>
      <c r="Q2054" s="93">
        <v>42809</v>
      </c>
      <c r="R2054" s="32">
        <v>4267.95</v>
      </c>
      <c r="S2054" s="38">
        <f t="shared" si="34"/>
        <v>-2</v>
      </c>
    </row>
    <row r="2055" spans="1:19" x14ac:dyDescent="0.2">
      <c r="A2055" s="25">
        <v>2049</v>
      </c>
      <c r="B2055" s="28" t="s">
        <v>3234</v>
      </c>
      <c r="C2055" s="29">
        <v>42753</v>
      </c>
      <c r="D2055" s="28">
        <v>10219224364</v>
      </c>
      <c r="E2055" s="114">
        <v>42735</v>
      </c>
      <c r="F2055" s="99">
        <v>23351.82</v>
      </c>
      <c r="G2055" s="28" t="s">
        <v>3196</v>
      </c>
      <c r="H2055" s="28" t="s">
        <v>17</v>
      </c>
      <c r="I2055" s="28" t="s">
        <v>130</v>
      </c>
      <c r="J2055" s="28" t="s">
        <v>123</v>
      </c>
      <c r="K2055" s="30">
        <v>45</v>
      </c>
      <c r="L2055" s="93">
        <v>42781</v>
      </c>
      <c r="M2055" s="93">
        <v>42744</v>
      </c>
      <c r="N2055" s="28">
        <v>23351.82</v>
      </c>
      <c r="O2055" s="32" t="s">
        <v>20</v>
      </c>
      <c r="P2055" s="28">
        <v>1083</v>
      </c>
      <c r="Q2055" s="93">
        <v>42780</v>
      </c>
      <c r="R2055" s="28">
        <v>23351.82</v>
      </c>
      <c r="S2055" s="38">
        <f t="shared" si="34"/>
        <v>-1</v>
      </c>
    </row>
    <row r="2056" spans="1:19" x14ac:dyDescent="0.2">
      <c r="A2056" s="25">
        <v>2050</v>
      </c>
      <c r="B2056" s="28" t="s">
        <v>3235</v>
      </c>
      <c r="C2056" s="29">
        <v>42753</v>
      </c>
      <c r="D2056" s="28">
        <v>9566</v>
      </c>
      <c r="E2056" s="114">
        <v>42753</v>
      </c>
      <c r="F2056" s="99">
        <v>920</v>
      </c>
      <c r="G2056" s="28" t="s">
        <v>3296</v>
      </c>
      <c r="H2056" s="28" t="s">
        <v>2960</v>
      </c>
      <c r="I2056" s="28" t="s">
        <v>130</v>
      </c>
      <c r="J2056" s="28" t="s">
        <v>117</v>
      </c>
      <c r="K2056" s="30">
        <v>30</v>
      </c>
      <c r="L2056" s="93">
        <v>42784</v>
      </c>
      <c r="M2056" s="93">
        <v>42754</v>
      </c>
      <c r="N2056" s="28">
        <v>920</v>
      </c>
      <c r="O2056" s="32" t="s">
        <v>20</v>
      </c>
      <c r="P2056" s="28">
        <v>1095</v>
      </c>
      <c r="Q2056" s="93">
        <v>42782</v>
      </c>
      <c r="R2056" s="28">
        <v>920</v>
      </c>
      <c r="S2056" s="38">
        <f t="shared" si="34"/>
        <v>-2</v>
      </c>
    </row>
    <row r="2057" spans="1:19" x14ac:dyDescent="0.2">
      <c r="A2057" s="25">
        <v>2051</v>
      </c>
      <c r="B2057" s="28" t="s">
        <v>3236</v>
      </c>
      <c r="C2057" s="29">
        <v>42753</v>
      </c>
      <c r="D2057" s="28">
        <v>2400033167</v>
      </c>
      <c r="E2057" s="114">
        <v>42735</v>
      </c>
      <c r="F2057" s="99">
        <v>8543.58</v>
      </c>
      <c r="G2057" s="28" t="s">
        <v>663</v>
      </c>
      <c r="H2057" s="28" t="s">
        <v>110</v>
      </c>
      <c r="I2057" s="28" t="s">
        <v>130</v>
      </c>
      <c r="J2057" s="28" t="s">
        <v>123</v>
      </c>
      <c r="K2057" s="30">
        <v>90</v>
      </c>
      <c r="L2057" s="93">
        <v>42852</v>
      </c>
      <c r="M2057" s="93">
        <v>42741</v>
      </c>
      <c r="N2057" s="28">
        <v>8543.58</v>
      </c>
      <c r="O2057" s="32" t="s">
        <v>3765</v>
      </c>
      <c r="P2057" s="28">
        <v>3440352</v>
      </c>
      <c r="Q2057" s="124">
        <v>42852</v>
      </c>
      <c r="R2057" s="28">
        <v>8543.58</v>
      </c>
      <c r="S2057" s="38">
        <f t="shared" si="34"/>
        <v>0</v>
      </c>
    </row>
    <row r="2058" spans="1:19" x14ac:dyDescent="0.2">
      <c r="A2058" s="25">
        <v>2052</v>
      </c>
      <c r="B2058" s="28" t="s">
        <v>3237</v>
      </c>
      <c r="C2058" s="29">
        <v>42753</v>
      </c>
      <c r="D2058" s="28">
        <v>2400033093</v>
      </c>
      <c r="E2058" s="114">
        <v>42735</v>
      </c>
      <c r="F2058" s="99">
        <v>568.04</v>
      </c>
      <c r="G2058" s="28" t="s">
        <v>663</v>
      </c>
      <c r="H2058" s="28" t="s">
        <v>110</v>
      </c>
      <c r="I2058" s="28" t="s">
        <v>130</v>
      </c>
      <c r="J2058" s="28" t="s">
        <v>123</v>
      </c>
      <c r="K2058" s="30">
        <v>90</v>
      </c>
      <c r="L2058" s="93">
        <v>42852</v>
      </c>
      <c r="M2058" s="93">
        <v>42741</v>
      </c>
      <c r="N2058" s="28">
        <v>568.04</v>
      </c>
      <c r="O2058" s="32" t="s">
        <v>3765</v>
      </c>
      <c r="P2058" s="28">
        <v>3440352</v>
      </c>
      <c r="Q2058" s="124">
        <v>42852</v>
      </c>
      <c r="R2058" s="28">
        <v>568.04</v>
      </c>
      <c r="S2058" s="38">
        <f t="shared" si="34"/>
        <v>0</v>
      </c>
    </row>
    <row r="2059" spans="1:19" x14ac:dyDescent="0.2">
      <c r="A2059" s="25">
        <v>2053</v>
      </c>
      <c r="B2059" s="28" t="s">
        <v>3238</v>
      </c>
      <c r="C2059" s="29">
        <v>42753</v>
      </c>
      <c r="D2059" s="28">
        <v>2400033076</v>
      </c>
      <c r="E2059" s="114">
        <v>42735</v>
      </c>
      <c r="F2059" s="99">
        <v>161.28</v>
      </c>
      <c r="G2059" s="28" t="s">
        <v>663</v>
      </c>
      <c r="H2059" s="28" t="s">
        <v>110</v>
      </c>
      <c r="I2059" s="28" t="s">
        <v>130</v>
      </c>
      <c r="J2059" s="28" t="s">
        <v>123</v>
      </c>
      <c r="K2059" s="30">
        <v>90</v>
      </c>
      <c r="L2059" s="93">
        <v>42852</v>
      </c>
      <c r="M2059" s="93">
        <v>42741</v>
      </c>
      <c r="N2059" s="28">
        <v>161.28</v>
      </c>
      <c r="O2059" s="32" t="s">
        <v>3765</v>
      </c>
      <c r="P2059" s="28">
        <v>3440352</v>
      </c>
      <c r="Q2059" s="124">
        <v>42852</v>
      </c>
      <c r="R2059" s="28">
        <v>161.28</v>
      </c>
      <c r="S2059" s="38">
        <f t="shared" si="34"/>
        <v>0</v>
      </c>
    </row>
    <row r="2060" spans="1:19" x14ac:dyDescent="0.2">
      <c r="A2060" s="25">
        <v>2054</v>
      </c>
      <c r="B2060" s="28" t="s">
        <v>3239</v>
      </c>
      <c r="C2060" s="29">
        <v>42753</v>
      </c>
      <c r="D2060" s="28">
        <v>2400033060</v>
      </c>
      <c r="E2060" s="114">
        <v>42735</v>
      </c>
      <c r="F2060" s="99">
        <v>131.36000000000001</v>
      </c>
      <c r="G2060" s="28" t="s">
        <v>663</v>
      </c>
      <c r="H2060" s="28" t="s">
        <v>110</v>
      </c>
      <c r="I2060" s="28" t="s">
        <v>130</v>
      </c>
      <c r="J2060" s="28" t="s">
        <v>123</v>
      </c>
      <c r="K2060" s="30">
        <v>90</v>
      </c>
      <c r="L2060" s="93">
        <v>42852</v>
      </c>
      <c r="M2060" s="93">
        <v>42741</v>
      </c>
      <c r="N2060" s="28">
        <v>131.36000000000001</v>
      </c>
      <c r="O2060" s="32" t="s">
        <v>3765</v>
      </c>
      <c r="P2060" s="28">
        <v>3440352</v>
      </c>
      <c r="Q2060" s="124">
        <v>42852</v>
      </c>
      <c r="R2060" s="28">
        <v>131.36000000000001</v>
      </c>
      <c r="S2060" s="38">
        <f t="shared" si="34"/>
        <v>0</v>
      </c>
    </row>
    <row r="2061" spans="1:19" x14ac:dyDescent="0.2">
      <c r="A2061" s="25">
        <v>2055</v>
      </c>
      <c r="B2061" s="28" t="s">
        <v>3240</v>
      </c>
      <c r="C2061" s="29">
        <v>42753</v>
      </c>
      <c r="D2061" s="28">
        <v>2400033041</v>
      </c>
      <c r="E2061" s="114">
        <v>42735</v>
      </c>
      <c r="F2061" s="99">
        <v>1292.9000000000001</v>
      </c>
      <c r="G2061" s="28" t="s">
        <v>663</v>
      </c>
      <c r="H2061" s="28" t="s">
        <v>110</v>
      </c>
      <c r="I2061" s="28" t="s">
        <v>130</v>
      </c>
      <c r="J2061" s="28" t="s">
        <v>123</v>
      </c>
      <c r="K2061" s="30">
        <v>90</v>
      </c>
      <c r="L2061" s="93">
        <v>42852</v>
      </c>
      <c r="M2061" s="93">
        <v>42741</v>
      </c>
      <c r="N2061" s="28">
        <v>1292.9000000000001</v>
      </c>
      <c r="O2061" s="32" t="s">
        <v>3765</v>
      </c>
      <c r="P2061" s="28">
        <v>3440352</v>
      </c>
      <c r="Q2061" s="124">
        <v>42852</v>
      </c>
      <c r="R2061" s="28">
        <v>1292.9000000000001</v>
      </c>
      <c r="S2061" s="38">
        <f t="shared" si="34"/>
        <v>0</v>
      </c>
    </row>
    <row r="2062" spans="1:19" x14ac:dyDescent="0.2">
      <c r="A2062" s="25">
        <v>2056</v>
      </c>
      <c r="B2062" s="28" t="s">
        <v>3241</v>
      </c>
      <c r="C2062" s="29">
        <v>42753</v>
      </c>
      <c r="D2062" s="28">
        <v>2400033040</v>
      </c>
      <c r="E2062" s="114">
        <v>42735</v>
      </c>
      <c r="F2062" s="99">
        <v>577.91999999999996</v>
      </c>
      <c r="G2062" s="28" t="s">
        <v>663</v>
      </c>
      <c r="H2062" s="28" t="s">
        <v>110</v>
      </c>
      <c r="I2062" s="28" t="s">
        <v>130</v>
      </c>
      <c r="J2062" s="28" t="s">
        <v>123</v>
      </c>
      <c r="K2062" s="30">
        <v>90</v>
      </c>
      <c r="L2062" s="93">
        <v>42852</v>
      </c>
      <c r="M2062" s="93">
        <v>42741</v>
      </c>
      <c r="N2062" s="28">
        <v>577.91999999999996</v>
      </c>
      <c r="O2062" s="32" t="s">
        <v>3765</v>
      </c>
      <c r="P2062" s="28">
        <v>3440352</v>
      </c>
      <c r="Q2062" s="124">
        <v>42852</v>
      </c>
      <c r="R2062" s="28">
        <v>577.91999999999996</v>
      </c>
      <c r="S2062" s="38">
        <f t="shared" si="34"/>
        <v>0</v>
      </c>
    </row>
    <row r="2063" spans="1:19" x14ac:dyDescent="0.2">
      <c r="A2063" s="25">
        <v>2057</v>
      </c>
      <c r="B2063" s="28" t="s">
        <v>3242</v>
      </c>
      <c r="C2063" s="29">
        <v>42753</v>
      </c>
      <c r="D2063" s="28">
        <v>2400033021</v>
      </c>
      <c r="E2063" s="114">
        <v>42735</v>
      </c>
      <c r="F2063" s="99">
        <v>449.15</v>
      </c>
      <c r="G2063" s="28" t="s">
        <v>663</v>
      </c>
      <c r="H2063" s="28" t="s">
        <v>110</v>
      </c>
      <c r="I2063" s="28" t="s">
        <v>130</v>
      </c>
      <c r="J2063" s="28" t="s">
        <v>123</v>
      </c>
      <c r="K2063" s="30">
        <v>90</v>
      </c>
      <c r="L2063" s="93">
        <v>42852</v>
      </c>
      <c r="M2063" s="93">
        <v>42741</v>
      </c>
      <c r="N2063" s="28">
        <v>449.15</v>
      </c>
      <c r="O2063" s="32" t="s">
        <v>3765</v>
      </c>
      <c r="P2063" s="28">
        <v>3440352</v>
      </c>
      <c r="Q2063" s="124">
        <v>42852</v>
      </c>
      <c r="R2063" s="28">
        <v>449.15</v>
      </c>
      <c r="S2063" s="38">
        <f t="shared" si="34"/>
        <v>0</v>
      </c>
    </row>
    <row r="2064" spans="1:19" x14ac:dyDescent="0.2">
      <c r="A2064" s="25">
        <v>2058</v>
      </c>
      <c r="B2064" s="28" t="s">
        <v>3243</v>
      </c>
      <c r="C2064" s="29">
        <v>42753</v>
      </c>
      <c r="D2064" s="28">
        <v>2400033018</v>
      </c>
      <c r="E2064" s="114">
        <v>42735</v>
      </c>
      <c r="F2064" s="99">
        <v>7269.36</v>
      </c>
      <c r="G2064" s="28" t="s">
        <v>663</v>
      </c>
      <c r="H2064" s="28" t="s">
        <v>110</v>
      </c>
      <c r="I2064" s="28" t="s">
        <v>130</v>
      </c>
      <c r="J2064" s="28" t="s">
        <v>123</v>
      </c>
      <c r="K2064" s="30">
        <v>90</v>
      </c>
      <c r="L2064" s="93">
        <v>42852</v>
      </c>
      <c r="M2064" s="93">
        <v>42741</v>
      </c>
      <c r="N2064" s="28">
        <v>7269.36</v>
      </c>
      <c r="O2064" s="32" t="s">
        <v>3765</v>
      </c>
      <c r="P2064" s="28">
        <v>3440352</v>
      </c>
      <c r="Q2064" s="124">
        <v>42852</v>
      </c>
      <c r="R2064" s="28">
        <v>7269.36</v>
      </c>
      <c r="S2064" s="38">
        <f t="shared" si="34"/>
        <v>0</v>
      </c>
    </row>
    <row r="2065" spans="1:19" x14ac:dyDescent="0.2">
      <c r="A2065" s="25">
        <v>2059</v>
      </c>
      <c r="B2065" s="28" t="s">
        <v>3244</v>
      </c>
      <c r="C2065" s="29">
        <v>42753</v>
      </c>
      <c r="D2065" s="28">
        <v>2400033004</v>
      </c>
      <c r="E2065" s="114">
        <v>42735</v>
      </c>
      <c r="F2065" s="99">
        <v>1356.78</v>
      </c>
      <c r="G2065" s="28" t="s">
        <v>663</v>
      </c>
      <c r="H2065" s="28" t="s">
        <v>110</v>
      </c>
      <c r="I2065" s="28" t="s">
        <v>130</v>
      </c>
      <c r="J2065" s="28" t="s">
        <v>123</v>
      </c>
      <c r="K2065" s="30">
        <v>90</v>
      </c>
      <c r="L2065" s="93">
        <v>42852</v>
      </c>
      <c r="M2065" s="93">
        <v>42741</v>
      </c>
      <c r="N2065" s="28">
        <v>1356.78</v>
      </c>
      <c r="O2065" s="32" t="s">
        <v>3765</v>
      </c>
      <c r="P2065" s="28">
        <v>3440352</v>
      </c>
      <c r="Q2065" s="124">
        <v>42852</v>
      </c>
      <c r="R2065" s="28">
        <v>1356.78</v>
      </c>
      <c r="S2065" s="38">
        <f t="shared" si="34"/>
        <v>0</v>
      </c>
    </row>
    <row r="2066" spans="1:19" x14ac:dyDescent="0.2">
      <c r="A2066" s="25">
        <v>2060</v>
      </c>
      <c r="B2066" s="28" t="s">
        <v>3245</v>
      </c>
      <c r="C2066" s="29">
        <v>42753</v>
      </c>
      <c r="D2066" s="28">
        <v>2400032982</v>
      </c>
      <c r="E2066" s="114">
        <v>42735</v>
      </c>
      <c r="F2066" s="99">
        <v>500.03</v>
      </c>
      <c r="G2066" s="28" t="s">
        <v>663</v>
      </c>
      <c r="H2066" s="28" t="s">
        <v>110</v>
      </c>
      <c r="I2066" s="28" t="s">
        <v>130</v>
      </c>
      <c r="J2066" s="28" t="s">
        <v>123</v>
      </c>
      <c r="K2066" s="30">
        <v>90</v>
      </c>
      <c r="L2066" s="93">
        <v>42852</v>
      </c>
      <c r="M2066" s="93">
        <v>42741</v>
      </c>
      <c r="N2066" s="28">
        <v>500.03</v>
      </c>
      <c r="O2066" s="32" t="s">
        <v>3765</v>
      </c>
      <c r="P2066" s="28">
        <v>3440352</v>
      </c>
      <c r="Q2066" s="124">
        <v>42852</v>
      </c>
      <c r="R2066" s="28">
        <v>500.03</v>
      </c>
      <c r="S2066" s="38">
        <f t="shared" si="34"/>
        <v>0</v>
      </c>
    </row>
    <row r="2067" spans="1:19" x14ac:dyDescent="0.2">
      <c r="A2067" s="25">
        <v>2061</v>
      </c>
      <c r="B2067" s="28" t="s">
        <v>3246</v>
      </c>
      <c r="C2067" s="29">
        <v>42753</v>
      </c>
      <c r="D2067" s="28">
        <v>2400032975</v>
      </c>
      <c r="E2067" s="114">
        <v>42735</v>
      </c>
      <c r="F2067" s="99">
        <v>385.8</v>
      </c>
      <c r="G2067" s="28" t="s">
        <v>663</v>
      </c>
      <c r="H2067" s="28" t="s">
        <v>110</v>
      </c>
      <c r="I2067" s="28" t="s">
        <v>130</v>
      </c>
      <c r="J2067" s="28" t="s">
        <v>123</v>
      </c>
      <c r="K2067" s="30">
        <v>90</v>
      </c>
      <c r="L2067" s="93">
        <v>42852</v>
      </c>
      <c r="M2067" s="93">
        <v>42741</v>
      </c>
      <c r="N2067" s="28">
        <v>385.8</v>
      </c>
      <c r="O2067" s="32" t="s">
        <v>3765</v>
      </c>
      <c r="P2067" s="28">
        <v>3440352</v>
      </c>
      <c r="Q2067" s="124">
        <v>42852</v>
      </c>
      <c r="R2067" s="28">
        <v>385.8</v>
      </c>
      <c r="S2067" s="38">
        <f t="shared" si="34"/>
        <v>0</v>
      </c>
    </row>
    <row r="2068" spans="1:19" x14ac:dyDescent="0.2">
      <c r="A2068" s="25">
        <v>2062</v>
      </c>
      <c r="B2068" s="28" t="s">
        <v>3247</v>
      </c>
      <c r="C2068" s="29">
        <v>42753</v>
      </c>
      <c r="D2068" s="28">
        <v>2400032840</v>
      </c>
      <c r="E2068" s="114">
        <v>42735</v>
      </c>
      <c r="F2068" s="99">
        <v>69.58</v>
      </c>
      <c r="G2068" s="28" t="s">
        <v>663</v>
      </c>
      <c r="H2068" s="28" t="s">
        <v>110</v>
      </c>
      <c r="I2068" s="28" t="s">
        <v>130</v>
      </c>
      <c r="J2068" s="28" t="s">
        <v>123</v>
      </c>
      <c r="K2068" s="30">
        <v>90</v>
      </c>
      <c r="L2068" s="93">
        <v>42852</v>
      </c>
      <c r="M2068" s="93">
        <v>42741</v>
      </c>
      <c r="N2068" s="28">
        <v>69.58</v>
      </c>
      <c r="O2068" s="32" t="s">
        <v>3765</v>
      </c>
      <c r="P2068" s="28">
        <v>3440352</v>
      </c>
      <c r="Q2068" s="124">
        <v>42852</v>
      </c>
      <c r="R2068" s="28">
        <v>69.58</v>
      </c>
      <c r="S2068" s="38">
        <f t="shared" si="34"/>
        <v>0</v>
      </c>
    </row>
    <row r="2069" spans="1:19" x14ac:dyDescent="0.2">
      <c r="A2069" s="25">
        <v>2063</v>
      </c>
      <c r="B2069" s="28" t="s">
        <v>3248</v>
      </c>
      <c r="C2069" s="29">
        <v>42753</v>
      </c>
      <c r="D2069" s="28">
        <v>2400032839</v>
      </c>
      <c r="E2069" s="114">
        <v>42735</v>
      </c>
      <c r="F2069" s="99">
        <v>371.26</v>
      </c>
      <c r="G2069" s="28" t="s">
        <v>663</v>
      </c>
      <c r="H2069" s="28" t="s">
        <v>110</v>
      </c>
      <c r="I2069" s="28" t="s">
        <v>130</v>
      </c>
      <c r="J2069" s="28" t="s">
        <v>123</v>
      </c>
      <c r="K2069" s="30">
        <v>90</v>
      </c>
      <c r="L2069" s="93">
        <v>42852</v>
      </c>
      <c r="M2069" s="93">
        <v>42741</v>
      </c>
      <c r="N2069" s="28">
        <v>371.26</v>
      </c>
      <c r="O2069" s="32" t="s">
        <v>3765</v>
      </c>
      <c r="P2069" s="28">
        <v>3440352</v>
      </c>
      <c r="Q2069" s="124">
        <v>42852</v>
      </c>
      <c r="R2069" s="28">
        <v>371.26</v>
      </c>
      <c r="S2069" s="38">
        <f t="shared" si="34"/>
        <v>0</v>
      </c>
    </row>
    <row r="2070" spans="1:19" x14ac:dyDescent="0.2">
      <c r="A2070" s="25">
        <v>2064</v>
      </c>
      <c r="B2070" s="28" t="s">
        <v>3249</v>
      </c>
      <c r="C2070" s="29">
        <v>42753</v>
      </c>
      <c r="D2070" s="28">
        <v>2400032833</v>
      </c>
      <c r="E2070" s="114">
        <v>42735</v>
      </c>
      <c r="F2070" s="99">
        <v>44.14</v>
      </c>
      <c r="G2070" s="28" t="s">
        <v>663</v>
      </c>
      <c r="H2070" s="28" t="s">
        <v>110</v>
      </c>
      <c r="I2070" s="28" t="s">
        <v>130</v>
      </c>
      <c r="J2070" s="28" t="s">
        <v>123</v>
      </c>
      <c r="K2070" s="30">
        <v>90</v>
      </c>
      <c r="L2070" s="93">
        <v>42852</v>
      </c>
      <c r="M2070" s="93">
        <v>42741</v>
      </c>
      <c r="N2070" s="28">
        <v>44.14</v>
      </c>
      <c r="O2070" s="32" t="s">
        <v>3765</v>
      </c>
      <c r="P2070" s="28">
        <v>3440352</v>
      </c>
      <c r="Q2070" s="124">
        <v>42852</v>
      </c>
      <c r="R2070" s="28">
        <v>44.14</v>
      </c>
      <c r="S2070" s="38">
        <f t="shared" si="34"/>
        <v>0</v>
      </c>
    </row>
    <row r="2071" spans="1:19" x14ac:dyDescent="0.2">
      <c r="A2071" s="25">
        <v>2065</v>
      </c>
      <c r="B2071" s="28" t="s">
        <v>3250</v>
      </c>
      <c r="C2071" s="29">
        <v>42753</v>
      </c>
      <c r="D2071" s="28">
        <v>2400032825</v>
      </c>
      <c r="E2071" s="114">
        <v>42735</v>
      </c>
      <c r="F2071" s="99">
        <v>209.26</v>
      </c>
      <c r="G2071" s="28" t="s">
        <v>663</v>
      </c>
      <c r="H2071" s="28" t="s">
        <v>110</v>
      </c>
      <c r="I2071" s="28" t="s">
        <v>130</v>
      </c>
      <c r="J2071" s="28" t="s">
        <v>123</v>
      </c>
      <c r="K2071" s="30">
        <v>90</v>
      </c>
      <c r="L2071" s="93">
        <v>42852</v>
      </c>
      <c r="M2071" s="93">
        <v>42741</v>
      </c>
      <c r="N2071" s="28">
        <v>209.26</v>
      </c>
      <c r="O2071" s="32" t="s">
        <v>3765</v>
      </c>
      <c r="P2071" s="28">
        <v>3440352</v>
      </c>
      <c r="Q2071" s="124">
        <v>42852</v>
      </c>
      <c r="R2071" s="28">
        <v>209.26</v>
      </c>
      <c r="S2071" s="38">
        <f t="shared" si="34"/>
        <v>0</v>
      </c>
    </row>
    <row r="2072" spans="1:19" x14ac:dyDescent="0.2">
      <c r="A2072" s="25">
        <v>2066</v>
      </c>
      <c r="B2072" s="28" t="s">
        <v>3251</v>
      </c>
      <c r="C2072" s="29">
        <v>42753</v>
      </c>
      <c r="D2072" s="28">
        <v>2400032826</v>
      </c>
      <c r="E2072" s="114">
        <v>42735</v>
      </c>
      <c r="F2072" s="99">
        <v>66.98</v>
      </c>
      <c r="G2072" s="28" t="s">
        <v>663</v>
      </c>
      <c r="H2072" s="28" t="s">
        <v>110</v>
      </c>
      <c r="I2072" s="28" t="s">
        <v>130</v>
      </c>
      <c r="J2072" s="28" t="s">
        <v>123</v>
      </c>
      <c r="K2072" s="30">
        <v>90</v>
      </c>
      <c r="L2072" s="93">
        <v>42852</v>
      </c>
      <c r="M2072" s="93">
        <v>42741</v>
      </c>
      <c r="N2072" s="28">
        <v>66.98</v>
      </c>
      <c r="O2072" s="32" t="s">
        <v>3765</v>
      </c>
      <c r="P2072" s="28">
        <v>3440352</v>
      </c>
      <c r="Q2072" s="124">
        <v>42852</v>
      </c>
      <c r="R2072" s="28">
        <v>66.98</v>
      </c>
      <c r="S2072" s="38">
        <f t="shared" si="34"/>
        <v>0</v>
      </c>
    </row>
    <row r="2073" spans="1:19" x14ac:dyDescent="0.2">
      <c r="A2073" s="25">
        <v>2067</v>
      </c>
      <c r="B2073" s="28" t="s">
        <v>3252</v>
      </c>
      <c r="C2073" s="29">
        <v>42754</v>
      </c>
      <c r="D2073" s="28">
        <v>8743476</v>
      </c>
      <c r="E2073" s="114">
        <v>42753</v>
      </c>
      <c r="F2073" s="99">
        <v>480.68</v>
      </c>
      <c r="G2073" s="28" t="s">
        <v>288</v>
      </c>
      <c r="H2073" s="28" t="s">
        <v>3297</v>
      </c>
      <c r="I2073" s="28" t="s">
        <v>130</v>
      </c>
      <c r="J2073" s="28" t="s">
        <v>117</v>
      </c>
      <c r="K2073" s="30">
        <v>0</v>
      </c>
      <c r="L2073" s="93">
        <v>42753</v>
      </c>
      <c r="M2073" s="93">
        <v>42755</v>
      </c>
      <c r="N2073" s="28">
        <v>480.68</v>
      </c>
      <c r="O2073" s="32" t="s">
        <v>108</v>
      </c>
      <c r="P2073" s="28">
        <v>14993</v>
      </c>
      <c r="Q2073" s="93">
        <v>42753</v>
      </c>
      <c r="R2073" s="28">
        <v>480.68</v>
      </c>
      <c r="S2073" s="38">
        <f t="shared" si="34"/>
        <v>0</v>
      </c>
    </row>
    <row r="2074" spans="1:19" x14ac:dyDescent="0.2">
      <c r="A2074" s="25">
        <v>2068</v>
      </c>
      <c r="B2074" s="28" t="s">
        <v>3253</v>
      </c>
      <c r="C2074" s="29">
        <v>42754</v>
      </c>
      <c r="D2074" s="28">
        <v>9033</v>
      </c>
      <c r="E2074" s="114">
        <v>42752</v>
      </c>
      <c r="F2074" s="99">
        <v>499.8</v>
      </c>
      <c r="G2074" s="28" t="s">
        <v>3294</v>
      </c>
      <c r="H2074" s="28" t="s">
        <v>3295</v>
      </c>
      <c r="I2074" s="28" t="s">
        <v>130</v>
      </c>
      <c r="J2074" s="28" t="s">
        <v>117</v>
      </c>
      <c r="K2074" s="30">
        <v>30</v>
      </c>
      <c r="L2074" s="93">
        <v>42783</v>
      </c>
      <c r="M2074" s="93">
        <v>42754</v>
      </c>
      <c r="N2074" s="28">
        <v>499.8</v>
      </c>
      <c r="O2074" s="32" t="s">
        <v>20</v>
      </c>
      <c r="P2074" s="28">
        <v>1093</v>
      </c>
      <c r="Q2074" s="93">
        <v>42782</v>
      </c>
      <c r="R2074" s="28">
        <v>499.8</v>
      </c>
      <c r="S2074" s="38">
        <f t="shared" si="34"/>
        <v>-1</v>
      </c>
    </row>
    <row r="2075" spans="1:19" x14ac:dyDescent="0.2">
      <c r="A2075" s="25">
        <v>2069</v>
      </c>
      <c r="B2075" s="28" t="s">
        <v>3254</v>
      </c>
      <c r="C2075" s="29">
        <v>42754</v>
      </c>
      <c r="D2075" s="28">
        <v>2715</v>
      </c>
      <c r="E2075" s="114">
        <v>42752</v>
      </c>
      <c r="F2075" s="99">
        <v>407.46</v>
      </c>
      <c r="G2075" s="28" t="s">
        <v>3091</v>
      </c>
      <c r="H2075" s="28" t="s">
        <v>3092</v>
      </c>
      <c r="I2075" s="28" t="s">
        <v>130</v>
      </c>
      <c r="J2075" s="28" t="s">
        <v>117</v>
      </c>
      <c r="K2075" s="30">
        <v>60</v>
      </c>
      <c r="L2075" s="93">
        <v>42812</v>
      </c>
      <c r="M2075" s="93">
        <v>42754</v>
      </c>
      <c r="N2075" s="28">
        <v>407.46</v>
      </c>
      <c r="O2075" s="32" t="s">
        <v>20</v>
      </c>
      <c r="P2075" s="28">
        <v>1128</v>
      </c>
      <c r="Q2075" s="93">
        <v>42809</v>
      </c>
      <c r="R2075" s="28">
        <v>407.46</v>
      </c>
      <c r="S2075" s="38">
        <f t="shared" si="34"/>
        <v>-3</v>
      </c>
    </row>
    <row r="2076" spans="1:19" x14ac:dyDescent="0.2">
      <c r="A2076" s="25">
        <v>2070</v>
      </c>
      <c r="B2076" s="28" t="s">
        <v>3255</v>
      </c>
      <c r="C2076" s="29">
        <v>42754</v>
      </c>
      <c r="D2076" s="28">
        <v>3209876181</v>
      </c>
      <c r="E2076" s="114">
        <v>42704</v>
      </c>
      <c r="F2076" s="99">
        <v>13786.64</v>
      </c>
      <c r="G2076" s="28" t="s">
        <v>357</v>
      </c>
      <c r="H2076" s="28" t="s">
        <v>2926</v>
      </c>
      <c r="I2076" s="28" t="s">
        <v>130</v>
      </c>
      <c r="J2076" s="28" t="s">
        <v>123</v>
      </c>
      <c r="K2076" s="30">
        <v>60</v>
      </c>
      <c r="L2076" s="93">
        <v>42754</v>
      </c>
      <c r="M2076" s="93">
        <v>42741</v>
      </c>
      <c r="N2076" s="28">
        <v>13786.64</v>
      </c>
      <c r="O2076" s="32" t="s">
        <v>20</v>
      </c>
      <c r="P2076" s="28">
        <v>1040</v>
      </c>
      <c r="Q2076" s="93">
        <v>42754</v>
      </c>
      <c r="R2076" s="28">
        <v>13786.64</v>
      </c>
      <c r="S2076" s="38">
        <f t="shared" si="34"/>
        <v>0</v>
      </c>
    </row>
    <row r="2077" spans="1:19" x14ac:dyDescent="0.2">
      <c r="A2077" s="25">
        <v>2071</v>
      </c>
      <c r="B2077" s="28" t="s">
        <v>3256</v>
      </c>
      <c r="C2077" s="29">
        <v>42754</v>
      </c>
      <c r="D2077" s="28">
        <v>3209876182</v>
      </c>
      <c r="E2077" s="114">
        <v>42705</v>
      </c>
      <c r="F2077" s="99">
        <v>472.4</v>
      </c>
      <c r="G2077" s="28" t="s">
        <v>357</v>
      </c>
      <c r="H2077" s="28" t="s">
        <v>2926</v>
      </c>
      <c r="I2077" s="28" t="s">
        <v>130</v>
      </c>
      <c r="J2077" s="28" t="s">
        <v>123</v>
      </c>
      <c r="K2077" s="30">
        <v>60</v>
      </c>
      <c r="L2077" s="93">
        <v>42754</v>
      </c>
      <c r="M2077" s="93">
        <v>42741</v>
      </c>
      <c r="N2077" s="28">
        <v>472.4</v>
      </c>
      <c r="O2077" s="32" t="s">
        <v>20</v>
      </c>
      <c r="P2077" s="28">
        <v>1040</v>
      </c>
      <c r="Q2077" s="93">
        <v>42754</v>
      </c>
      <c r="R2077" s="28">
        <v>472.4</v>
      </c>
      <c r="S2077" s="38">
        <f t="shared" si="34"/>
        <v>0</v>
      </c>
    </row>
    <row r="2078" spans="1:19" x14ac:dyDescent="0.2">
      <c r="A2078" s="25">
        <v>2072</v>
      </c>
      <c r="B2078" s="28" t="s">
        <v>3257</v>
      </c>
      <c r="C2078" s="29">
        <v>42754</v>
      </c>
      <c r="D2078" s="28">
        <v>3604869484</v>
      </c>
      <c r="E2078" s="114">
        <v>42735</v>
      </c>
      <c r="F2078" s="99">
        <v>17784.63</v>
      </c>
      <c r="G2078" s="28" t="s">
        <v>357</v>
      </c>
      <c r="H2078" s="28" t="s">
        <v>2926</v>
      </c>
      <c r="I2078" s="28" t="s">
        <v>130</v>
      </c>
      <c r="J2078" s="28" t="s">
        <v>123</v>
      </c>
      <c r="K2078" s="30">
        <v>60</v>
      </c>
      <c r="L2078" s="93">
        <v>42754</v>
      </c>
      <c r="M2078" s="93">
        <v>42741</v>
      </c>
      <c r="N2078" s="28">
        <v>17784.63</v>
      </c>
      <c r="O2078" s="32" t="s">
        <v>20</v>
      </c>
      <c r="P2078" s="28">
        <v>1040</v>
      </c>
      <c r="Q2078" s="93">
        <v>42754</v>
      </c>
      <c r="R2078" s="28">
        <v>17784.63</v>
      </c>
      <c r="S2078" s="38">
        <f t="shared" si="34"/>
        <v>0</v>
      </c>
    </row>
    <row r="2079" spans="1:19" x14ac:dyDescent="0.2">
      <c r="A2079" s="25">
        <v>2073</v>
      </c>
      <c r="B2079" s="28" t="s">
        <v>3258</v>
      </c>
      <c r="C2079" s="29">
        <v>42754</v>
      </c>
      <c r="D2079" s="28">
        <v>3604869485</v>
      </c>
      <c r="E2079" s="114">
        <v>42736</v>
      </c>
      <c r="F2079" s="99">
        <v>462.2</v>
      </c>
      <c r="G2079" s="28" t="s">
        <v>357</v>
      </c>
      <c r="H2079" s="28" t="s">
        <v>2926</v>
      </c>
      <c r="I2079" s="28" t="s">
        <v>130</v>
      </c>
      <c r="J2079" s="28" t="s">
        <v>123</v>
      </c>
      <c r="K2079" s="30">
        <v>60</v>
      </c>
      <c r="L2079" s="93">
        <v>42754</v>
      </c>
      <c r="M2079" s="93">
        <v>42741</v>
      </c>
      <c r="N2079" s="28">
        <v>462.2</v>
      </c>
      <c r="O2079" s="32" t="s">
        <v>20</v>
      </c>
      <c r="P2079" s="28">
        <v>1040</v>
      </c>
      <c r="Q2079" s="93">
        <v>42754</v>
      </c>
      <c r="R2079" s="28">
        <v>462.2</v>
      </c>
      <c r="S2079" s="38">
        <f t="shared" si="34"/>
        <v>0</v>
      </c>
    </row>
    <row r="2080" spans="1:19" x14ac:dyDescent="0.2">
      <c r="A2080" s="25">
        <v>2074</v>
      </c>
      <c r="B2080" s="28" t="s">
        <v>3259</v>
      </c>
      <c r="C2080" s="29">
        <v>42755</v>
      </c>
      <c r="D2080" s="28">
        <v>2017201086</v>
      </c>
      <c r="E2080" s="114">
        <v>42753</v>
      </c>
      <c r="F2080" s="99">
        <v>200</v>
      </c>
      <c r="G2080" s="28" t="s">
        <v>3260</v>
      </c>
      <c r="H2080" s="28" t="s">
        <v>79</v>
      </c>
      <c r="I2080" s="28" t="s">
        <v>130</v>
      </c>
      <c r="J2080" s="28" t="s">
        <v>234</v>
      </c>
      <c r="K2080" s="30">
        <v>0</v>
      </c>
      <c r="L2080" s="93">
        <v>42753</v>
      </c>
      <c r="M2080" s="93">
        <v>42755</v>
      </c>
      <c r="N2080" s="28">
        <v>200</v>
      </c>
      <c r="O2080" s="32" t="s">
        <v>90</v>
      </c>
      <c r="P2080" s="28">
        <v>4875</v>
      </c>
      <c r="Q2080" s="93">
        <v>42753</v>
      </c>
      <c r="R2080" s="32">
        <v>200</v>
      </c>
      <c r="S2080" s="38">
        <f t="shared" si="34"/>
        <v>0</v>
      </c>
    </row>
    <row r="2081" spans="1:19" x14ac:dyDescent="0.2">
      <c r="A2081" s="25">
        <v>2075</v>
      </c>
      <c r="B2081" s="28" t="s">
        <v>3261</v>
      </c>
      <c r="C2081" s="29">
        <v>42755</v>
      </c>
      <c r="D2081" s="28">
        <v>7464</v>
      </c>
      <c r="E2081" s="114">
        <v>42753</v>
      </c>
      <c r="F2081" s="99">
        <v>350</v>
      </c>
      <c r="G2081" s="28" t="s">
        <v>3262</v>
      </c>
      <c r="H2081" s="28" t="s">
        <v>79</v>
      </c>
      <c r="I2081" s="28" t="s">
        <v>130</v>
      </c>
      <c r="J2081" s="28" t="s">
        <v>234</v>
      </c>
      <c r="K2081" s="30">
        <v>0</v>
      </c>
      <c r="L2081" s="93">
        <v>42753</v>
      </c>
      <c r="M2081" s="93">
        <v>42755</v>
      </c>
      <c r="N2081" s="28">
        <v>350</v>
      </c>
      <c r="O2081" s="32" t="s">
        <v>72</v>
      </c>
      <c r="P2081" s="28">
        <v>8</v>
      </c>
      <c r="Q2081" s="93">
        <v>42753</v>
      </c>
      <c r="R2081" s="32">
        <v>350</v>
      </c>
      <c r="S2081" s="38">
        <f t="shared" si="34"/>
        <v>0</v>
      </c>
    </row>
    <row r="2082" spans="1:19" x14ac:dyDescent="0.2">
      <c r="A2082" s="25">
        <v>2076</v>
      </c>
      <c r="B2082" s="28" t="s">
        <v>3263</v>
      </c>
      <c r="C2082" s="29">
        <v>42755</v>
      </c>
      <c r="D2082" s="28">
        <v>2017201140</v>
      </c>
      <c r="E2082" s="114">
        <v>42753</v>
      </c>
      <c r="F2082" s="99">
        <v>200</v>
      </c>
      <c r="G2082" s="28" t="s">
        <v>3260</v>
      </c>
      <c r="H2082" s="28" t="s">
        <v>79</v>
      </c>
      <c r="I2082" s="28" t="s">
        <v>130</v>
      </c>
      <c r="J2082" s="28" t="s">
        <v>234</v>
      </c>
      <c r="K2082" s="30">
        <v>0</v>
      </c>
      <c r="L2082" s="93">
        <v>42753</v>
      </c>
      <c r="M2082" s="93">
        <v>42755</v>
      </c>
      <c r="N2082" s="28">
        <v>200</v>
      </c>
      <c r="O2082" s="32" t="s">
        <v>72</v>
      </c>
      <c r="P2082" s="28">
        <v>31</v>
      </c>
      <c r="Q2082" s="93">
        <v>42753</v>
      </c>
      <c r="R2082" s="32">
        <v>200</v>
      </c>
      <c r="S2082" s="38">
        <f t="shared" si="34"/>
        <v>0</v>
      </c>
    </row>
    <row r="2083" spans="1:19" x14ac:dyDescent="0.2">
      <c r="A2083" s="25">
        <v>2077</v>
      </c>
      <c r="B2083" s="28" t="s">
        <v>3264</v>
      </c>
      <c r="C2083" s="29">
        <v>42755</v>
      </c>
      <c r="D2083" s="28">
        <v>2017201121</v>
      </c>
      <c r="E2083" s="114">
        <v>42753</v>
      </c>
      <c r="F2083" s="99">
        <v>200</v>
      </c>
      <c r="G2083" s="28" t="s">
        <v>3260</v>
      </c>
      <c r="H2083" s="28" t="s">
        <v>79</v>
      </c>
      <c r="I2083" s="28" t="s">
        <v>130</v>
      </c>
      <c r="J2083" s="28" t="s">
        <v>234</v>
      </c>
      <c r="K2083" s="30">
        <v>0</v>
      </c>
      <c r="L2083" s="93">
        <v>42753</v>
      </c>
      <c r="M2083" s="93">
        <v>42755</v>
      </c>
      <c r="N2083" s="28">
        <v>200</v>
      </c>
      <c r="O2083" s="32" t="s">
        <v>72</v>
      </c>
      <c r="P2083" s="28">
        <v>32</v>
      </c>
      <c r="Q2083" s="93">
        <v>42753</v>
      </c>
      <c r="R2083" s="32">
        <v>200</v>
      </c>
      <c r="S2083" s="38">
        <f t="shared" si="34"/>
        <v>0</v>
      </c>
    </row>
    <row r="2084" spans="1:19" x14ac:dyDescent="0.2">
      <c r="A2084" s="25">
        <v>2078</v>
      </c>
      <c r="B2084" s="28" t="s">
        <v>3265</v>
      </c>
      <c r="C2084" s="29">
        <v>42755</v>
      </c>
      <c r="D2084" s="28">
        <v>2017201124</v>
      </c>
      <c r="E2084" s="114">
        <v>42753</v>
      </c>
      <c r="F2084" s="99">
        <v>200</v>
      </c>
      <c r="G2084" s="28" t="s">
        <v>3260</v>
      </c>
      <c r="H2084" s="28" t="s">
        <v>219</v>
      </c>
      <c r="I2084" s="28" t="s">
        <v>130</v>
      </c>
      <c r="J2084" s="28" t="s">
        <v>234</v>
      </c>
      <c r="K2084" s="30">
        <v>0</v>
      </c>
      <c r="L2084" s="93">
        <v>42753</v>
      </c>
      <c r="M2084" s="93">
        <v>42755</v>
      </c>
      <c r="N2084" s="28">
        <v>200</v>
      </c>
      <c r="O2084" s="32" t="s">
        <v>72</v>
      </c>
      <c r="P2084" s="28">
        <v>38</v>
      </c>
      <c r="Q2084" s="93">
        <v>42753</v>
      </c>
      <c r="R2084" s="32">
        <v>200</v>
      </c>
      <c r="S2084" s="38">
        <f t="shared" si="34"/>
        <v>0</v>
      </c>
    </row>
    <row r="2085" spans="1:19" x14ac:dyDescent="0.2">
      <c r="A2085" s="25">
        <v>2079</v>
      </c>
      <c r="B2085" s="28" t="s">
        <v>3266</v>
      </c>
      <c r="C2085" s="29">
        <v>42755</v>
      </c>
      <c r="D2085" s="28">
        <v>3504723025</v>
      </c>
      <c r="E2085" s="114">
        <v>42643</v>
      </c>
      <c r="F2085" s="99">
        <v>2119.38</v>
      </c>
      <c r="G2085" s="28" t="s">
        <v>357</v>
      </c>
      <c r="H2085" s="28" t="s">
        <v>2926</v>
      </c>
      <c r="I2085" s="28" t="s">
        <v>130</v>
      </c>
      <c r="J2085" s="28" t="s">
        <v>123</v>
      </c>
      <c r="K2085" s="30">
        <v>90</v>
      </c>
      <c r="L2085" s="93">
        <v>42765</v>
      </c>
      <c r="M2085" s="93">
        <v>42649</v>
      </c>
      <c r="N2085" s="28">
        <v>2119.38</v>
      </c>
      <c r="O2085" s="32"/>
      <c r="P2085" s="28">
        <v>1043</v>
      </c>
      <c r="Q2085" s="93">
        <v>42761</v>
      </c>
      <c r="R2085" s="28">
        <v>2119.38</v>
      </c>
      <c r="S2085" s="38">
        <f t="shared" si="34"/>
        <v>-4</v>
      </c>
    </row>
    <row r="2086" spans="1:19" x14ac:dyDescent="0.2">
      <c r="A2086" s="25">
        <v>2080</v>
      </c>
      <c r="B2086" s="28" t="s">
        <v>3267</v>
      </c>
      <c r="C2086" s="29">
        <v>42755</v>
      </c>
      <c r="D2086" s="28">
        <v>3504723026</v>
      </c>
      <c r="E2086" s="114">
        <v>42643</v>
      </c>
      <c r="F2086" s="99">
        <v>243.92</v>
      </c>
      <c r="G2086" s="28" t="s">
        <v>357</v>
      </c>
      <c r="H2086" s="28" t="s">
        <v>2926</v>
      </c>
      <c r="I2086" s="28" t="s">
        <v>130</v>
      </c>
      <c r="J2086" s="28" t="s">
        <v>123</v>
      </c>
      <c r="K2086" s="30">
        <v>90</v>
      </c>
      <c r="L2086" s="93">
        <v>42765</v>
      </c>
      <c r="M2086" s="93">
        <v>42649</v>
      </c>
      <c r="N2086" s="28">
        <v>243.92</v>
      </c>
      <c r="O2086" s="32"/>
      <c r="P2086" s="28">
        <v>1043</v>
      </c>
      <c r="Q2086" s="93">
        <v>42761</v>
      </c>
      <c r="R2086" s="28">
        <v>243.92</v>
      </c>
      <c r="S2086" s="38">
        <f t="shared" si="34"/>
        <v>-4</v>
      </c>
    </row>
    <row r="2087" spans="1:19" x14ac:dyDescent="0.2">
      <c r="A2087" s="25">
        <v>2081</v>
      </c>
      <c r="B2087" s="28" t="s">
        <v>3268</v>
      </c>
      <c r="C2087" s="29">
        <v>42755</v>
      </c>
      <c r="D2087" s="28">
        <v>2061830131</v>
      </c>
      <c r="E2087" s="114">
        <v>42643</v>
      </c>
      <c r="F2087" s="99">
        <v>391.96</v>
      </c>
      <c r="G2087" s="28" t="s">
        <v>357</v>
      </c>
      <c r="H2087" s="28" t="s">
        <v>2926</v>
      </c>
      <c r="I2087" s="28" t="s">
        <v>130</v>
      </c>
      <c r="J2087" s="28" t="s">
        <v>123</v>
      </c>
      <c r="K2087" s="30">
        <v>90</v>
      </c>
      <c r="L2087" s="93">
        <v>42765</v>
      </c>
      <c r="M2087" s="93">
        <v>42649</v>
      </c>
      <c r="N2087" s="28">
        <v>391.96</v>
      </c>
      <c r="O2087" s="32"/>
      <c r="P2087" s="28">
        <v>1043</v>
      </c>
      <c r="Q2087" s="93">
        <v>42761</v>
      </c>
      <c r="R2087" s="28">
        <v>391.96</v>
      </c>
      <c r="S2087" s="38">
        <f t="shared" si="34"/>
        <v>-4</v>
      </c>
    </row>
    <row r="2088" spans="1:19" x14ac:dyDescent="0.2">
      <c r="A2088" s="25">
        <v>2082</v>
      </c>
      <c r="B2088" s="28" t="s">
        <v>3269</v>
      </c>
      <c r="C2088" s="29">
        <v>42755</v>
      </c>
      <c r="D2088" s="28">
        <v>2017201123</v>
      </c>
      <c r="E2088" s="114">
        <v>42753</v>
      </c>
      <c r="F2088" s="99">
        <v>200</v>
      </c>
      <c r="G2088" s="28" t="s">
        <v>3260</v>
      </c>
      <c r="H2088" s="28" t="s">
        <v>79</v>
      </c>
      <c r="I2088" s="28" t="s">
        <v>130</v>
      </c>
      <c r="J2088" s="28" t="s">
        <v>234</v>
      </c>
      <c r="K2088" s="30">
        <v>0</v>
      </c>
      <c r="L2088" s="93">
        <v>42753</v>
      </c>
      <c r="M2088" s="93">
        <v>42755</v>
      </c>
      <c r="N2088" s="28">
        <v>200</v>
      </c>
      <c r="O2088" s="32" t="s">
        <v>72</v>
      </c>
      <c r="P2088" s="28">
        <v>34</v>
      </c>
      <c r="Q2088" s="93">
        <v>42753</v>
      </c>
      <c r="R2088" s="32">
        <v>200</v>
      </c>
      <c r="S2088" s="38">
        <f t="shared" si="34"/>
        <v>0</v>
      </c>
    </row>
    <row r="2089" spans="1:19" x14ac:dyDescent="0.2">
      <c r="A2089" s="25">
        <v>2083</v>
      </c>
      <c r="B2089" s="28" t="s">
        <v>3270</v>
      </c>
      <c r="C2089" s="29">
        <v>42755</v>
      </c>
      <c r="D2089" s="28">
        <v>2017201125</v>
      </c>
      <c r="E2089" s="114">
        <v>42753</v>
      </c>
      <c r="F2089" s="99">
        <v>200</v>
      </c>
      <c r="G2089" s="28" t="s">
        <v>3260</v>
      </c>
      <c r="H2089" s="28" t="s">
        <v>79</v>
      </c>
      <c r="I2089" s="28" t="s">
        <v>130</v>
      </c>
      <c r="J2089" s="28" t="s">
        <v>234</v>
      </c>
      <c r="K2089" s="30">
        <v>0</v>
      </c>
      <c r="L2089" s="93">
        <v>42753</v>
      </c>
      <c r="M2089" s="93">
        <v>42755</v>
      </c>
      <c r="N2089" s="28">
        <v>200</v>
      </c>
      <c r="O2089" s="32" t="s">
        <v>72</v>
      </c>
      <c r="P2089" s="28">
        <v>35</v>
      </c>
      <c r="Q2089" s="93">
        <v>42753</v>
      </c>
      <c r="R2089" s="32">
        <v>200</v>
      </c>
      <c r="S2089" s="38">
        <f t="shared" si="34"/>
        <v>0</v>
      </c>
    </row>
    <row r="2090" spans="1:19" x14ac:dyDescent="0.2">
      <c r="A2090" s="25">
        <v>2084</v>
      </c>
      <c r="B2090" s="28" t="s">
        <v>3271</v>
      </c>
      <c r="C2090" s="29">
        <v>42755</v>
      </c>
      <c r="D2090" s="28">
        <v>2017201122</v>
      </c>
      <c r="E2090" s="114">
        <v>42753</v>
      </c>
      <c r="F2090" s="99">
        <v>200</v>
      </c>
      <c r="G2090" s="28" t="s">
        <v>3260</v>
      </c>
      <c r="H2090" s="28" t="s">
        <v>79</v>
      </c>
      <c r="I2090" s="28" t="s">
        <v>130</v>
      </c>
      <c r="J2090" s="28" t="s">
        <v>234</v>
      </c>
      <c r="K2090" s="30">
        <v>0</v>
      </c>
      <c r="L2090" s="93">
        <v>42753</v>
      </c>
      <c r="M2090" s="93">
        <v>42755</v>
      </c>
      <c r="N2090" s="28">
        <v>200</v>
      </c>
      <c r="O2090" s="32" t="s">
        <v>72</v>
      </c>
      <c r="P2090" s="28">
        <v>31</v>
      </c>
      <c r="Q2090" s="93">
        <v>42753</v>
      </c>
      <c r="R2090" s="32">
        <v>200</v>
      </c>
      <c r="S2090" s="38">
        <f t="shared" si="34"/>
        <v>0</v>
      </c>
    </row>
    <row r="2091" spans="1:19" x14ac:dyDescent="0.2">
      <c r="A2091" s="25">
        <v>2085</v>
      </c>
      <c r="B2091" s="28" t="s">
        <v>3272</v>
      </c>
      <c r="C2091" s="29">
        <v>42755</v>
      </c>
      <c r="D2091" s="28">
        <v>4820</v>
      </c>
      <c r="E2091" s="114">
        <v>42751</v>
      </c>
      <c r="F2091" s="99">
        <v>4412</v>
      </c>
      <c r="G2091" s="28" t="s">
        <v>3042</v>
      </c>
      <c r="H2091" s="28" t="s">
        <v>1075</v>
      </c>
      <c r="I2091" s="28" t="s">
        <v>130</v>
      </c>
      <c r="J2091" s="28" t="s">
        <v>234</v>
      </c>
      <c r="K2091" s="30">
        <v>60</v>
      </c>
      <c r="L2091" s="93">
        <v>42810</v>
      </c>
      <c r="M2091" s="93">
        <v>42760</v>
      </c>
      <c r="N2091" s="28">
        <v>4412</v>
      </c>
      <c r="O2091" s="32" t="s">
        <v>20</v>
      </c>
      <c r="P2091" s="28">
        <v>1129</v>
      </c>
      <c r="Q2091" s="93">
        <v>42809</v>
      </c>
      <c r="R2091" s="28">
        <v>4412</v>
      </c>
      <c r="S2091" s="38">
        <f t="shared" ref="S2091:S2154" si="35">Q2091-L2091</f>
        <v>-1</v>
      </c>
    </row>
    <row r="2092" spans="1:19" x14ac:dyDescent="0.2">
      <c r="A2092" s="25">
        <v>2086</v>
      </c>
      <c r="B2092" s="28" t="s">
        <v>3273</v>
      </c>
      <c r="C2092" s="29">
        <v>42755</v>
      </c>
      <c r="D2092" s="28">
        <v>58</v>
      </c>
      <c r="E2092" s="114">
        <v>42754</v>
      </c>
      <c r="F2092" s="99">
        <v>100</v>
      </c>
      <c r="G2092" s="28" t="s">
        <v>1251</v>
      </c>
      <c r="H2092" s="28" t="s">
        <v>3276</v>
      </c>
      <c r="I2092" s="28" t="s">
        <v>130</v>
      </c>
      <c r="J2092" s="28" t="s">
        <v>117</v>
      </c>
      <c r="K2092" s="30">
        <v>0</v>
      </c>
      <c r="L2092" s="93">
        <v>42754</v>
      </c>
      <c r="M2092" s="93">
        <v>42755</v>
      </c>
      <c r="N2092" s="28">
        <v>100</v>
      </c>
      <c r="O2092" s="32" t="s">
        <v>50</v>
      </c>
      <c r="P2092" s="28">
        <v>1221</v>
      </c>
      <c r="Q2092" s="93">
        <v>42754</v>
      </c>
      <c r="R2092" s="32">
        <v>100</v>
      </c>
      <c r="S2092" s="38">
        <f t="shared" si="35"/>
        <v>0</v>
      </c>
    </row>
    <row r="2093" spans="1:19" x14ac:dyDescent="0.2">
      <c r="A2093" s="25">
        <v>2087</v>
      </c>
      <c r="B2093" s="28" t="s">
        <v>3274</v>
      </c>
      <c r="C2093" s="29">
        <v>42755</v>
      </c>
      <c r="D2093" s="28">
        <v>170</v>
      </c>
      <c r="E2093" s="114">
        <v>42754</v>
      </c>
      <c r="F2093" s="99">
        <v>506.46</v>
      </c>
      <c r="G2093" s="28" t="s">
        <v>3298</v>
      </c>
      <c r="H2093" s="28" t="s">
        <v>475</v>
      </c>
      <c r="I2093" s="28" t="s">
        <v>130</v>
      </c>
      <c r="J2093" s="28" t="s">
        <v>117</v>
      </c>
      <c r="K2093" s="30">
        <v>30</v>
      </c>
      <c r="L2093" s="93">
        <v>42784</v>
      </c>
      <c r="M2093" s="93">
        <v>42755</v>
      </c>
      <c r="N2093" s="28"/>
      <c r="O2093" s="32" t="s">
        <v>20</v>
      </c>
      <c r="P2093" s="28">
        <v>1094</v>
      </c>
      <c r="Q2093" s="93">
        <v>42782</v>
      </c>
      <c r="R2093" s="32">
        <v>506.46</v>
      </c>
      <c r="S2093" s="38">
        <f t="shared" si="35"/>
        <v>-2</v>
      </c>
    </row>
    <row r="2094" spans="1:19" x14ac:dyDescent="0.2">
      <c r="A2094" s="25">
        <v>2088</v>
      </c>
      <c r="B2094" s="28" t="s">
        <v>3275</v>
      </c>
      <c r="C2094" s="29">
        <v>42755</v>
      </c>
      <c r="D2094" s="28">
        <v>57</v>
      </c>
      <c r="E2094" s="114">
        <v>42754</v>
      </c>
      <c r="F2094" s="99">
        <v>900</v>
      </c>
      <c r="G2094" s="28" t="s">
        <v>1251</v>
      </c>
      <c r="H2094" s="28" t="s">
        <v>3276</v>
      </c>
      <c r="I2094" s="28" t="s">
        <v>130</v>
      </c>
      <c r="J2094" s="28" t="s">
        <v>117</v>
      </c>
      <c r="K2094" s="30">
        <v>0</v>
      </c>
      <c r="L2094" s="93">
        <v>42754</v>
      </c>
      <c r="M2094" s="93">
        <v>42755</v>
      </c>
      <c r="N2094" s="28">
        <v>900</v>
      </c>
      <c r="O2094" s="32" t="s">
        <v>50</v>
      </c>
      <c r="P2094" s="28">
        <v>1220</v>
      </c>
      <c r="Q2094" s="93">
        <v>42754</v>
      </c>
      <c r="R2094" s="32">
        <v>900</v>
      </c>
      <c r="S2094" s="38">
        <f t="shared" si="35"/>
        <v>0</v>
      </c>
    </row>
    <row r="2095" spans="1:19" x14ac:dyDescent="0.2">
      <c r="A2095" s="25">
        <v>2089</v>
      </c>
      <c r="B2095" s="15" t="s">
        <v>3277</v>
      </c>
      <c r="C2095" s="16">
        <v>42745</v>
      </c>
      <c r="D2095" s="15">
        <v>13604</v>
      </c>
      <c r="E2095" s="113">
        <v>42745</v>
      </c>
      <c r="F2095" s="100">
        <v>180</v>
      </c>
      <c r="G2095" s="15" t="s">
        <v>3169</v>
      </c>
      <c r="H2095" s="15" t="s">
        <v>547</v>
      </c>
      <c r="I2095" s="15" t="s">
        <v>130</v>
      </c>
      <c r="J2095" s="15" t="s">
        <v>21</v>
      </c>
      <c r="K2095" s="20">
        <v>0</v>
      </c>
      <c r="L2095" s="127">
        <v>42745</v>
      </c>
      <c r="M2095" s="127">
        <v>42745</v>
      </c>
      <c r="N2095" s="15">
        <v>180</v>
      </c>
      <c r="O2095" s="17" t="s">
        <v>72</v>
      </c>
      <c r="P2095" s="15">
        <v>12</v>
      </c>
      <c r="Q2095" s="127">
        <v>42745</v>
      </c>
      <c r="R2095" s="17">
        <v>180</v>
      </c>
      <c r="S2095" s="38">
        <f t="shared" si="35"/>
        <v>0</v>
      </c>
    </row>
    <row r="2096" spans="1:19" x14ac:dyDescent="0.2">
      <c r="A2096" s="25">
        <v>2090</v>
      </c>
      <c r="B2096" s="15" t="s">
        <v>3278</v>
      </c>
      <c r="C2096" s="16">
        <v>42747</v>
      </c>
      <c r="D2096" s="15">
        <v>322</v>
      </c>
      <c r="E2096" s="113">
        <v>42746</v>
      </c>
      <c r="F2096" s="100">
        <v>6.3</v>
      </c>
      <c r="G2096" s="15" t="s">
        <v>1251</v>
      </c>
      <c r="H2096" s="15" t="s">
        <v>92</v>
      </c>
      <c r="I2096" s="15" t="s">
        <v>130</v>
      </c>
      <c r="J2096" s="15" t="s">
        <v>21</v>
      </c>
      <c r="K2096" s="20">
        <v>0</v>
      </c>
      <c r="L2096" s="127">
        <v>42746</v>
      </c>
      <c r="M2096" s="127">
        <v>42747</v>
      </c>
      <c r="N2096" s="15">
        <v>6.3</v>
      </c>
      <c r="O2096" s="17" t="s">
        <v>50</v>
      </c>
      <c r="P2096" s="15">
        <v>473</v>
      </c>
      <c r="Q2096" s="127">
        <v>42746</v>
      </c>
      <c r="R2096" s="17">
        <v>6.3</v>
      </c>
      <c r="S2096" s="38">
        <f t="shared" si="35"/>
        <v>0</v>
      </c>
    </row>
    <row r="2097" spans="1:19" x14ac:dyDescent="0.2">
      <c r="A2097" s="25">
        <v>2091</v>
      </c>
      <c r="B2097" s="15" t="s">
        <v>3279</v>
      </c>
      <c r="C2097" s="16">
        <v>42754</v>
      </c>
      <c r="D2097" s="15">
        <v>16904003</v>
      </c>
      <c r="E2097" s="113">
        <v>42734</v>
      </c>
      <c r="F2097" s="100">
        <v>624</v>
      </c>
      <c r="G2097" s="15" t="s">
        <v>3280</v>
      </c>
      <c r="H2097" s="15" t="s">
        <v>3281</v>
      </c>
      <c r="I2097" s="15" t="s">
        <v>130</v>
      </c>
      <c r="J2097" s="15" t="s">
        <v>21</v>
      </c>
      <c r="K2097" s="20">
        <v>0</v>
      </c>
      <c r="L2097" s="127">
        <v>42764</v>
      </c>
      <c r="M2097" s="127">
        <v>42755</v>
      </c>
      <c r="N2097" s="15">
        <v>624</v>
      </c>
      <c r="O2097" s="39" t="s">
        <v>27</v>
      </c>
      <c r="P2097" s="40">
        <v>13</v>
      </c>
      <c r="Q2097" s="126">
        <v>42761</v>
      </c>
      <c r="R2097" s="39">
        <v>624</v>
      </c>
      <c r="S2097" s="38">
        <f t="shared" si="35"/>
        <v>-3</v>
      </c>
    </row>
    <row r="2098" spans="1:19" x14ac:dyDescent="0.2">
      <c r="A2098" s="25">
        <v>2092</v>
      </c>
      <c r="B2098" s="15" t="s">
        <v>3282</v>
      </c>
      <c r="C2098" s="16">
        <v>42754</v>
      </c>
      <c r="D2098" s="15">
        <v>33642</v>
      </c>
      <c r="E2098" s="113">
        <v>42734</v>
      </c>
      <c r="F2098" s="100">
        <v>699.08</v>
      </c>
      <c r="G2098" s="15" t="s">
        <v>505</v>
      </c>
      <c r="H2098" s="15" t="s">
        <v>18</v>
      </c>
      <c r="I2098" s="15" t="s">
        <v>130</v>
      </c>
      <c r="J2098" s="15" t="s">
        <v>21</v>
      </c>
      <c r="K2098" s="20">
        <v>15</v>
      </c>
      <c r="L2098" s="127">
        <v>42760</v>
      </c>
      <c r="M2098" s="127">
        <v>42754</v>
      </c>
      <c r="N2098" s="15">
        <v>699.08</v>
      </c>
      <c r="O2098" s="39" t="s">
        <v>27</v>
      </c>
      <c r="P2098" s="40">
        <v>92</v>
      </c>
      <c r="Q2098" s="126">
        <v>42761</v>
      </c>
      <c r="R2098" s="39">
        <v>699.08</v>
      </c>
      <c r="S2098" s="38">
        <f t="shared" si="35"/>
        <v>1</v>
      </c>
    </row>
    <row r="2099" spans="1:19" x14ac:dyDescent="0.2">
      <c r="A2099" s="25">
        <v>2093</v>
      </c>
      <c r="B2099" s="11" t="s">
        <v>601</v>
      </c>
      <c r="C2099" s="24">
        <v>42747</v>
      </c>
      <c r="D2099" s="12">
        <v>224</v>
      </c>
      <c r="E2099" s="112">
        <v>42745</v>
      </c>
      <c r="F2099" s="97">
        <v>61</v>
      </c>
      <c r="G2099" s="13" t="s">
        <v>3210</v>
      </c>
      <c r="H2099" s="13" t="s">
        <v>3211</v>
      </c>
      <c r="I2099" s="13" t="s">
        <v>130</v>
      </c>
      <c r="J2099" s="13" t="s">
        <v>109</v>
      </c>
      <c r="K2099" s="12">
        <v>0</v>
      </c>
      <c r="L2099" s="136">
        <v>42745</v>
      </c>
      <c r="M2099" s="122">
        <v>42747</v>
      </c>
      <c r="N2099" s="13">
        <v>61</v>
      </c>
      <c r="O2099" s="85" t="s">
        <v>0</v>
      </c>
      <c r="P2099" s="13">
        <v>224</v>
      </c>
      <c r="Q2099" s="122">
        <v>42745</v>
      </c>
      <c r="R2099" s="13">
        <v>61</v>
      </c>
      <c r="S2099" s="38">
        <f t="shared" si="35"/>
        <v>0</v>
      </c>
    </row>
    <row r="2100" spans="1:19" x14ac:dyDescent="0.2">
      <c r="A2100" s="25">
        <v>2094</v>
      </c>
      <c r="B2100" s="11" t="s">
        <v>615</v>
      </c>
      <c r="C2100" s="24">
        <v>42747</v>
      </c>
      <c r="D2100" s="12">
        <v>43272</v>
      </c>
      <c r="E2100" s="112">
        <v>42716</v>
      </c>
      <c r="F2100" s="97">
        <v>16.399999999999999</v>
      </c>
      <c r="G2100" s="13" t="s">
        <v>58</v>
      </c>
      <c r="H2100" s="13" t="s">
        <v>5</v>
      </c>
      <c r="I2100" s="13" t="s">
        <v>130</v>
      </c>
      <c r="J2100" s="13" t="s">
        <v>109</v>
      </c>
      <c r="K2100" s="12">
        <v>60</v>
      </c>
      <c r="L2100" s="136">
        <v>42776</v>
      </c>
      <c r="M2100" s="122">
        <v>42747</v>
      </c>
      <c r="N2100" s="13">
        <v>16.399999999999999</v>
      </c>
      <c r="O2100" s="36" t="s">
        <v>27</v>
      </c>
      <c r="P2100" s="60">
        <v>289</v>
      </c>
      <c r="Q2100" s="130">
        <v>42776</v>
      </c>
      <c r="R2100" s="60">
        <v>16.399999999999999</v>
      </c>
      <c r="S2100" s="38">
        <f t="shared" si="35"/>
        <v>0</v>
      </c>
    </row>
    <row r="2101" spans="1:19" x14ac:dyDescent="0.2">
      <c r="A2101" s="25">
        <v>2095</v>
      </c>
      <c r="B2101" s="11" t="s">
        <v>616</v>
      </c>
      <c r="C2101" s="24">
        <v>42747</v>
      </c>
      <c r="D2101" s="12">
        <v>13201</v>
      </c>
      <c r="E2101" s="112">
        <v>42746</v>
      </c>
      <c r="F2101" s="97">
        <v>79.97</v>
      </c>
      <c r="G2101" s="13" t="s">
        <v>3216</v>
      </c>
      <c r="H2101" s="13" t="s">
        <v>3204</v>
      </c>
      <c r="I2101" s="13" t="s">
        <v>130</v>
      </c>
      <c r="J2101" s="13" t="s">
        <v>109</v>
      </c>
      <c r="K2101" s="12">
        <v>0</v>
      </c>
      <c r="L2101" s="136">
        <v>42746</v>
      </c>
      <c r="M2101" s="122">
        <v>42747</v>
      </c>
      <c r="N2101" s="13">
        <v>79.97</v>
      </c>
      <c r="O2101" s="85" t="s">
        <v>93</v>
      </c>
      <c r="P2101" s="13">
        <v>13038</v>
      </c>
      <c r="Q2101" s="122">
        <v>42746</v>
      </c>
      <c r="R2101" s="13">
        <v>79.97</v>
      </c>
      <c r="S2101" s="38">
        <f t="shared" si="35"/>
        <v>0</v>
      </c>
    </row>
    <row r="2102" spans="1:19" x14ac:dyDescent="0.2">
      <c r="A2102" s="25">
        <v>2096</v>
      </c>
      <c r="B2102" s="11" t="s">
        <v>618</v>
      </c>
      <c r="C2102" s="24">
        <v>42747</v>
      </c>
      <c r="D2102" s="12">
        <v>9</v>
      </c>
      <c r="E2102" s="112">
        <v>42746</v>
      </c>
      <c r="F2102" s="97">
        <v>140</v>
      </c>
      <c r="G2102" s="13" t="s">
        <v>3217</v>
      </c>
      <c r="H2102" s="13" t="s">
        <v>47</v>
      </c>
      <c r="I2102" s="13" t="s">
        <v>130</v>
      </c>
      <c r="J2102" s="13" t="s">
        <v>109</v>
      </c>
      <c r="K2102" s="12">
        <v>0</v>
      </c>
      <c r="L2102" s="136">
        <v>42746</v>
      </c>
      <c r="M2102" s="122">
        <v>42747</v>
      </c>
      <c r="N2102" s="13">
        <v>140</v>
      </c>
      <c r="O2102" s="85" t="s">
        <v>0</v>
      </c>
      <c r="P2102" s="13">
        <v>6689</v>
      </c>
      <c r="Q2102" s="122">
        <v>42746</v>
      </c>
      <c r="R2102" s="13">
        <v>140</v>
      </c>
      <c r="S2102" s="38">
        <f t="shared" si="35"/>
        <v>0</v>
      </c>
    </row>
    <row r="2103" spans="1:19" x14ac:dyDescent="0.2">
      <c r="A2103" s="25">
        <v>2097</v>
      </c>
      <c r="B2103" s="11" t="s">
        <v>643</v>
      </c>
      <c r="C2103" s="24">
        <v>42748</v>
      </c>
      <c r="D2103" s="12">
        <v>3570852</v>
      </c>
      <c r="E2103" s="112">
        <v>42747</v>
      </c>
      <c r="F2103" s="97">
        <v>332</v>
      </c>
      <c r="G2103" s="13" t="s">
        <v>834</v>
      </c>
      <c r="H2103" s="13" t="s">
        <v>3218</v>
      </c>
      <c r="I2103" s="13" t="s">
        <v>130</v>
      </c>
      <c r="J2103" s="13" t="s">
        <v>109</v>
      </c>
      <c r="K2103" s="12">
        <v>0</v>
      </c>
      <c r="L2103" s="136">
        <v>42747</v>
      </c>
      <c r="M2103" s="122">
        <v>42748</v>
      </c>
      <c r="N2103" s="13">
        <v>332</v>
      </c>
      <c r="O2103" s="85" t="s">
        <v>0</v>
      </c>
      <c r="P2103" s="13">
        <v>6641</v>
      </c>
      <c r="Q2103" s="122">
        <v>42747</v>
      </c>
      <c r="R2103" s="13">
        <v>332</v>
      </c>
      <c r="S2103" s="38">
        <f t="shared" si="35"/>
        <v>0</v>
      </c>
    </row>
    <row r="2104" spans="1:19" x14ac:dyDescent="0.2">
      <c r="A2104" s="25">
        <v>2098</v>
      </c>
      <c r="B2104" s="11" t="s">
        <v>644</v>
      </c>
      <c r="C2104" s="24">
        <v>42748</v>
      </c>
      <c r="D2104" s="12">
        <v>50023247</v>
      </c>
      <c r="E2104" s="112">
        <v>42746</v>
      </c>
      <c r="F2104" s="97">
        <v>277.2</v>
      </c>
      <c r="G2104" s="13" t="s">
        <v>474</v>
      </c>
      <c r="H2104" s="13" t="s">
        <v>3219</v>
      </c>
      <c r="I2104" s="13" t="s">
        <v>130</v>
      </c>
      <c r="J2104" s="13" t="s">
        <v>109</v>
      </c>
      <c r="K2104" s="12">
        <v>0</v>
      </c>
      <c r="L2104" s="136">
        <v>42746</v>
      </c>
      <c r="M2104" s="122">
        <v>42748</v>
      </c>
      <c r="N2104" s="13">
        <v>277.2</v>
      </c>
      <c r="O2104" s="85" t="s">
        <v>0</v>
      </c>
      <c r="P2104" s="13">
        <v>54</v>
      </c>
      <c r="Q2104" s="122">
        <v>42746</v>
      </c>
      <c r="R2104" s="13">
        <v>277.2</v>
      </c>
      <c r="S2104" s="38">
        <f t="shared" si="35"/>
        <v>0</v>
      </c>
    </row>
    <row r="2105" spans="1:19" x14ac:dyDescent="0.2">
      <c r="A2105" s="25">
        <v>2099</v>
      </c>
      <c r="B2105" s="11" t="s">
        <v>645</v>
      </c>
      <c r="C2105" s="24">
        <v>42748</v>
      </c>
      <c r="D2105" s="12">
        <v>91697</v>
      </c>
      <c r="E2105" s="112">
        <v>42733</v>
      </c>
      <c r="F2105" s="97">
        <v>759.26</v>
      </c>
      <c r="G2105" s="13" t="s">
        <v>99</v>
      </c>
      <c r="H2105" s="13" t="s">
        <v>3220</v>
      </c>
      <c r="I2105" s="13" t="s">
        <v>130</v>
      </c>
      <c r="J2105" s="13" t="s">
        <v>109</v>
      </c>
      <c r="K2105" s="12">
        <v>0</v>
      </c>
      <c r="L2105" s="136">
        <v>42729</v>
      </c>
      <c r="M2105" s="122">
        <v>42748</v>
      </c>
      <c r="N2105" s="13">
        <v>759.26</v>
      </c>
      <c r="O2105" s="85" t="s">
        <v>27</v>
      </c>
      <c r="P2105" s="13">
        <v>947</v>
      </c>
      <c r="Q2105" s="122">
        <v>42726</v>
      </c>
      <c r="R2105" s="13">
        <v>759.26</v>
      </c>
      <c r="S2105" s="38">
        <f t="shared" si="35"/>
        <v>-3</v>
      </c>
    </row>
    <row r="2106" spans="1:19" x14ac:dyDescent="0.2">
      <c r="A2106" s="25">
        <v>2100</v>
      </c>
      <c r="B2106" s="11" t="s">
        <v>646</v>
      </c>
      <c r="C2106" s="24">
        <v>42748</v>
      </c>
      <c r="D2106" s="12">
        <v>2164</v>
      </c>
      <c r="E2106" s="112">
        <v>42734</v>
      </c>
      <c r="F2106" s="97">
        <v>7199.1</v>
      </c>
      <c r="G2106" s="13" t="s">
        <v>3221</v>
      </c>
      <c r="H2106" s="13" t="s">
        <v>3222</v>
      </c>
      <c r="I2106" s="13" t="s">
        <v>130</v>
      </c>
      <c r="J2106" s="13" t="s">
        <v>109</v>
      </c>
      <c r="K2106" s="12">
        <v>30</v>
      </c>
      <c r="L2106" s="141">
        <v>42795</v>
      </c>
      <c r="M2106" s="122">
        <v>42748</v>
      </c>
      <c r="N2106" s="13">
        <v>7199.1</v>
      </c>
      <c r="O2106" s="36" t="s">
        <v>27</v>
      </c>
      <c r="P2106" s="60">
        <v>1112</v>
      </c>
      <c r="Q2106" s="130">
        <v>42795</v>
      </c>
      <c r="R2106" s="60">
        <v>7199.1</v>
      </c>
      <c r="S2106" s="38">
        <f t="shared" si="35"/>
        <v>0</v>
      </c>
    </row>
    <row r="2107" spans="1:19" x14ac:dyDescent="0.2">
      <c r="A2107" s="25">
        <v>2101</v>
      </c>
      <c r="B2107" s="11" t="s">
        <v>647</v>
      </c>
      <c r="C2107" s="24">
        <v>42748</v>
      </c>
      <c r="D2107" s="12">
        <v>2163</v>
      </c>
      <c r="E2107" s="112">
        <v>42734</v>
      </c>
      <c r="F2107" s="97">
        <v>45200.959999999999</v>
      </c>
      <c r="G2107" s="13" t="s">
        <v>3221</v>
      </c>
      <c r="H2107" s="13" t="s">
        <v>3222</v>
      </c>
      <c r="I2107" s="13" t="s">
        <v>130</v>
      </c>
      <c r="J2107" s="13" t="s">
        <v>109</v>
      </c>
      <c r="K2107" s="12">
        <v>30</v>
      </c>
      <c r="L2107" s="141">
        <v>42795</v>
      </c>
      <c r="M2107" s="122">
        <v>42748</v>
      </c>
      <c r="N2107" s="13">
        <v>45200.959999999999</v>
      </c>
      <c r="O2107" s="36" t="s">
        <v>27</v>
      </c>
      <c r="P2107" s="60">
        <v>1112</v>
      </c>
      <c r="Q2107" s="130">
        <v>42795</v>
      </c>
      <c r="R2107" s="60">
        <v>45200.959999999999</v>
      </c>
      <c r="S2107" s="38">
        <f t="shared" si="35"/>
        <v>0</v>
      </c>
    </row>
    <row r="2108" spans="1:19" x14ac:dyDescent="0.2">
      <c r="A2108" s="25">
        <v>2102</v>
      </c>
      <c r="B2108" s="11" t="s">
        <v>648</v>
      </c>
      <c r="C2108" s="24">
        <v>42748</v>
      </c>
      <c r="D2108" s="12">
        <v>35</v>
      </c>
      <c r="E2108" s="112">
        <v>42727</v>
      </c>
      <c r="F2108" s="97">
        <v>4409</v>
      </c>
      <c r="G2108" s="13" t="s">
        <v>1634</v>
      </c>
      <c r="H2108" s="13" t="s">
        <v>3223</v>
      </c>
      <c r="I2108" s="13" t="s">
        <v>130</v>
      </c>
      <c r="J2108" s="13" t="s">
        <v>109</v>
      </c>
      <c r="K2108" s="12">
        <v>0</v>
      </c>
      <c r="L2108" s="136">
        <v>42727</v>
      </c>
      <c r="M2108" s="122">
        <v>42748</v>
      </c>
      <c r="N2108" s="13">
        <v>4409</v>
      </c>
      <c r="O2108" s="85" t="s">
        <v>20</v>
      </c>
      <c r="P2108" s="13">
        <v>956</v>
      </c>
      <c r="Q2108" s="122">
        <v>42731</v>
      </c>
      <c r="R2108" s="13">
        <v>4409</v>
      </c>
      <c r="S2108" s="38">
        <f t="shared" si="35"/>
        <v>4</v>
      </c>
    </row>
    <row r="2109" spans="1:19" x14ac:dyDescent="0.2">
      <c r="A2109" s="25">
        <v>2103</v>
      </c>
      <c r="B2109" s="11" t="s">
        <v>649</v>
      </c>
      <c r="C2109" s="24">
        <v>42751</v>
      </c>
      <c r="D2109" s="12">
        <v>490</v>
      </c>
      <c r="E2109" s="112">
        <v>42748</v>
      </c>
      <c r="F2109" s="97">
        <v>46565.37</v>
      </c>
      <c r="G2109" s="13" t="s">
        <v>1413</v>
      </c>
      <c r="H2109" s="13" t="s">
        <v>41</v>
      </c>
      <c r="I2109" s="13" t="s">
        <v>130</v>
      </c>
      <c r="J2109" s="13" t="s">
        <v>109</v>
      </c>
      <c r="K2109" s="12">
        <v>60</v>
      </c>
      <c r="L2109" s="141">
        <v>42851</v>
      </c>
      <c r="M2109" s="122">
        <v>42753</v>
      </c>
      <c r="N2109" s="13">
        <v>46565.37</v>
      </c>
      <c r="O2109" s="36" t="s">
        <v>27</v>
      </c>
      <c r="P2109" s="60">
        <v>301</v>
      </c>
      <c r="Q2109" s="130">
        <v>42851</v>
      </c>
      <c r="R2109" s="60">
        <v>46565.37</v>
      </c>
      <c r="S2109" s="38">
        <f t="shared" si="35"/>
        <v>0</v>
      </c>
    </row>
    <row r="2110" spans="1:19" x14ac:dyDescent="0.2">
      <c r="A2110" s="25">
        <v>2104</v>
      </c>
      <c r="B2110" s="11" t="s">
        <v>650</v>
      </c>
      <c r="C2110" s="24">
        <v>42755</v>
      </c>
      <c r="D2110" s="12">
        <v>30000747</v>
      </c>
      <c r="E2110" s="112">
        <v>42752</v>
      </c>
      <c r="F2110" s="97">
        <v>6773.66</v>
      </c>
      <c r="G2110" s="13" t="s">
        <v>125</v>
      </c>
      <c r="H2110" s="13" t="s">
        <v>832</v>
      </c>
      <c r="I2110" s="13" t="s">
        <v>130</v>
      </c>
      <c r="J2110" s="13" t="s">
        <v>109</v>
      </c>
      <c r="K2110" s="12">
        <v>60</v>
      </c>
      <c r="L2110" s="136">
        <v>42812</v>
      </c>
      <c r="M2110" s="122">
        <v>42755</v>
      </c>
      <c r="N2110" s="13">
        <v>6773.66</v>
      </c>
      <c r="O2110" s="36" t="s">
        <v>1399</v>
      </c>
      <c r="P2110" s="36" t="s">
        <v>3622</v>
      </c>
      <c r="Q2110" s="130">
        <v>42808</v>
      </c>
      <c r="R2110" s="60">
        <v>6773.66</v>
      </c>
      <c r="S2110" s="38">
        <f t="shared" si="35"/>
        <v>-4</v>
      </c>
    </row>
    <row r="2111" spans="1:19" x14ac:dyDescent="0.2">
      <c r="A2111" s="25">
        <v>2105</v>
      </c>
      <c r="B2111" s="11" t="s">
        <v>651</v>
      </c>
      <c r="C2111" s="24">
        <v>42761</v>
      </c>
      <c r="D2111" s="12">
        <v>261</v>
      </c>
      <c r="E2111" s="112">
        <v>42755</v>
      </c>
      <c r="F2111" s="97">
        <v>399.13</v>
      </c>
      <c r="G2111" s="13" t="s">
        <v>2534</v>
      </c>
      <c r="H2111" s="13" t="s">
        <v>3283</v>
      </c>
      <c r="I2111" s="13" t="s">
        <v>130</v>
      </c>
      <c r="J2111" s="13" t="s">
        <v>109</v>
      </c>
      <c r="K2111" s="12">
        <v>30</v>
      </c>
      <c r="L2111" s="136">
        <v>42785</v>
      </c>
      <c r="M2111" s="122">
        <v>42761</v>
      </c>
      <c r="N2111" s="13">
        <v>399.13</v>
      </c>
      <c r="O2111" s="85" t="s">
        <v>3766</v>
      </c>
      <c r="P2111" s="13">
        <v>3440337</v>
      </c>
      <c r="Q2111" s="122">
        <v>42785</v>
      </c>
      <c r="R2111" s="13">
        <v>399.13</v>
      </c>
      <c r="S2111" s="38">
        <f t="shared" si="35"/>
        <v>0</v>
      </c>
    </row>
    <row r="2112" spans="1:19" x14ac:dyDescent="0.2">
      <c r="A2112" s="25">
        <v>2106</v>
      </c>
      <c r="B2112" s="11" t="s">
        <v>670</v>
      </c>
      <c r="C2112" s="24">
        <v>42761</v>
      </c>
      <c r="D2112" s="12">
        <v>500</v>
      </c>
      <c r="E2112" s="112">
        <v>42755</v>
      </c>
      <c r="F2112" s="97">
        <v>11641.34</v>
      </c>
      <c r="G2112" s="13" t="s">
        <v>1413</v>
      </c>
      <c r="H2112" s="13" t="s">
        <v>1414</v>
      </c>
      <c r="I2112" s="13" t="s">
        <v>130</v>
      </c>
      <c r="J2112" s="13" t="s">
        <v>109</v>
      </c>
      <c r="K2112" s="12">
        <v>60</v>
      </c>
      <c r="L2112" s="136">
        <v>42815</v>
      </c>
      <c r="M2112" s="122">
        <v>42761</v>
      </c>
      <c r="N2112" s="13">
        <v>11641.34</v>
      </c>
      <c r="O2112" s="85" t="s">
        <v>3766</v>
      </c>
      <c r="P2112" s="13">
        <v>3440339</v>
      </c>
      <c r="Q2112" s="122">
        <v>42815</v>
      </c>
      <c r="R2112" s="13">
        <v>11641.34</v>
      </c>
      <c r="S2112" s="38">
        <f t="shared" si="35"/>
        <v>0</v>
      </c>
    </row>
    <row r="2113" spans="1:19" x14ac:dyDescent="0.2">
      <c r="A2113" s="25">
        <v>2107</v>
      </c>
      <c r="B2113" s="11" t="s">
        <v>682</v>
      </c>
      <c r="C2113" s="24">
        <v>42761</v>
      </c>
      <c r="D2113" s="12">
        <v>10219251602</v>
      </c>
      <c r="E2113" s="112">
        <v>42735</v>
      </c>
      <c r="F2113" s="97">
        <v>58693.39</v>
      </c>
      <c r="G2113" s="13" t="s">
        <v>1555</v>
      </c>
      <c r="H2113" s="13" t="s">
        <v>96</v>
      </c>
      <c r="I2113" s="13" t="s">
        <v>130</v>
      </c>
      <c r="J2113" s="13" t="s">
        <v>109</v>
      </c>
      <c r="K2113" s="12">
        <v>30</v>
      </c>
      <c r="L2113" s="136">
        <v>42765</v>
      </c>
      <c r="M2113" s="122">
        <v>42761</v>
      </c>
      <c r="N2113" s="13">
        <v>58693.39</v>
      </c>
      <c r="O2113" s="36" t="s">
        <v>27</v>
      </c>
      <c r="P2113" s="60">
        <v>1048</v>
      </c>
      <c r="Q2113" s="130">
        <v>42762</v>
      </c>
      <c r="R2113" s="60">
        <v>58693.39</v>
      </c>
      <c r="S2113" s="38">
        <f t="shared" si="35"/>
        <v>-3</v>
      </c>
    </row>
    <row r="2114" spans="1:19" x14ac:dyDescent="0.2">
      <c r="A2114" s="25">
        <v>2108</v>
      </c>
      <c r="B2114" s="11" t="s">
        <v>685</v>
      </c>
      <c r="C2114" s="24">
        <v>42761</v>
      </c>
      <c r="D2114" s="12">
        <v>2227734</v>
      </c>
      <c r="E2114" s="112">
        <v>42746</v>
      </c>
      <c r="F2114" s="97">
        <v>4639.33</v>
      </c>
      <c r="G2114" s="13" t="s">
        <v>81</v>
      </c>
      <c r="H2114" s="13" t="s">
        <v>42</v>
      </c>
      <c r="I2114" s="13" t="s">
        <v>130</v>
      </c>
      <c r="J2114" s="13" t="s">
        <v>109</v>
      </c>
      <c r="K2114" s="12">
        <v>15</v>
      </c>
      <c r="L2114" s="136">
        <v>42761</v>
      </c>
      <c r="M2114" s="122">
        <v>42761</v>
      </c>
      <c r="N2114" s="13">
        <v>4639.33</v>
      </c>
      <c r="O2114" s="85" t="s">
        <v>27</v>
      </c>
      <c r="P2114" s="13">
        <v>1041</v>
      </c>
      <c r="Q2114" s="122">
        <v>42761</v>
      </c>
      <c r="R2114" s="13">
        <v>4639.33</v>
      </c>
      <c r="S2114" s="38">
        <f t="shared" si="35"/>
        <v>0</v>
      </c>
    </row>
    <row r="2115" spans="1:19" x14ac:dyDescent="0.2">
      <c r="A2115" s="25">
        <v>2109</v>
      </c>
      <c r="B2115" s="11" t="s">
        <v>686</v>
      </c>
      <c r="C2115" s="24">
        <v>42761</v>
      </c>
      <c r="D2115" s="12">
        <v>30000771</v>
      </c>
      <c r="E2115" s="112">
        <v>42754</v>
      </c>
      <c r="F2115" s="97">
        <v>15492.59</v>
      </c>
      <c r="G2115" s="13" t="s">
        <v>125</v>
      </c>
      <c r="H2115" s="13" t="s">
        <v>832</v>
      </c>
      <c r="I2115" s="13" t="s">
        <v>130</v>
      </c>
      <c r="J2115" s="13" t="s">
        <v>109</v>
      </c>
      <c r="K2115" s="12">
        <v>60</v>
      </c>
      <c r="L2115" s="141">
        <v>42828</v>
      </c>
      <c r="M2115" s="122">
        <v>42761</v>
      </c>
      <c r="N2115" s="13">
        <v>15492.59</v>
      </c>
      <c r="O2115" s="36" t="s">
        <v>27</v>
      </c>
      <c r="P2115" s="60">
        <v>300</v>
      </c>
      <c r="Q2115" s="130">
        <v>42828</v>
      </c>
      <c r="R2115" s="60">
        <v>15492.59</v>
      </c>
      <c r="S2115" s="38">
        <f t="shared" si="35"/>
        <v>0</v>
      </c>
    </row>
    <row r="2116" spans="1:19" x14ac:dyDescent="0.2">
      <c r="A2116" s="25">
        <v>2110</v>
      </c>
      <c r="B2116" s="11" t="s">
        <v>688</v>
      </c>
      <c r="C2116" s="24">
        <v>42761</v>
      </c>
      <c r="D2116" s="12">
        <v>30000772</v>
      </c>
      <c r="E2116" s="112">
        <v>42754</v>
      </c>
      <c r="F2116" s="97">
        <v>14164.31</v>
      </c>
      <c r="G2116" s="13" t="s">
        <v>125</v>
      </c>
      <c r="H2116" s="13" t="s">
        <v>832</v>
      </c>
      <c r="I2116" s="13" t="s">
        <v>130</v>
      </c>
      <c r="J2116" s="13" t="s">
        <v>66</v>
      </c>
      <c r="K2116" s="12">
        <v>60</v>
      </c>
      <c r="L2116" s="141">
        <v>42828</v>
      </c>
      <c r="M2116" s="122">
        <v>42761</v>
      </c>
      <c r="N2116" s="13">
        <v>14164.31</v>
      </c>
      <c r="O2116" s="36" t="s">
        <v>27</v>
      </c>
      <c r="P2116" s="60">
        <v>300</v>
      </c>
      <c r="Q2116" s="130">
        <v>42828</v>
      </c>
      <c r="R2116" s="60">
        <v>14164.31</v>
      </c>
      <c r="S2116" s="38">
        <f t="shared" si="35"/>
        <v>0</v>
      </c>
    </row>
    <row r="2117" spans="1:19" s="10" customFormat="1" x14ac:dyDescent="0.2">
      <c r="A2117" s="25">
        <v>2111</v>
      </c>
      <c r="B2117" s="40" t="s">
        <v>3284</v>
      </c>
      <c r="C2117" s="41">
        <v>42760</v>
      </c>
      <c r="D2117" s="40">
        <v>2371695</v>
      </c>
      <c r="E2117" s="120">
        <v>42735</v>
      </c>
      <c r="F2117" s="106">
        <v>1814.14</v>
      </c>
      <c r="G2117" s="40" t="s">
        <v>160</v>
      </c>
      <c r="H2117" s="40" t="s">
        <v>18</v>
      </c>
      <c r="I2117" s="40" t="s">
        <v>130</v>
      </c>
      <c r="J2117" s="40" t="s">
        <v>123</v>
      </c>
      <c r="K2117" s="38">
        <v>30</v>
      </c>
      <c r="L2117" s="126">
        <v>42765</v>
      </c>
      <c r="M2117" s="126">
        <v>42765</v>
      </c>
      <c r="N2117" s="39">
        <v>1814.14</v>
      </c>
      <c r="O2117" s="39" t="s">
        <v>27</v>
      </c>
      <c r="P2117" s="40">
        <v>1046</v>
      </c>
      <c r="Q2117" s="126">
        <v>42761</v>
      </c>
      <c r="R2117" s="39">
        <v>1814.14</v>
      </c>
      <c r="S2117" s="38">
        <f t="shared" si="35"/>
        <v>-4</v>
      </c>
    </row>
    <row r="2118" spans="1:19" x14ac:dyDescent="0.2">
      <c r="A2118" s="25">
        <v>2112</v>
      </c>
      <c r="B2118" s="28" t="s">
        <v>3285</v>
      </c>
      <c r="C2118" s="29">
        <v>42760</v>
      </c>
      <c r="D2118" s="28">
        <v>92042</v>
      </c>
      <c r="E2118" s="114">
        <v>42745</v>
      </c>
      <c r="F2118" s="99">
        <v>112.73</v>
      </c>
      <c r="G2118" s="28" t="s">
        <v>99</v>
      </c>
      <c r="H2118" s="28" t="s">
        <v>2812</v>
      </c>
      <c r="I2118" s="28" t="s">
        <v>130</v>
      </c>
      <c r="J2118" s="28" t="s">
        <v>135</v>
      </c>
      <c r="K2118" s="30">
        <v>0</v>
      </c>
      <c r="L2118" s="93">
        <v>42745</v>
      </c>
      <c r="M2118" s="128">
        <v>42745</v>
      </c>
      <c r="N2118" s="28">
        <v>112.73</v>
      </c>
      <c r="O2118" s="85" t="s">
        <v>27</v>
      </c>
      <c r="P2118" s="13">
        <v>9</v>
      </c>
      <c r="Q2118" s="122">
        <v>42741</v>
      </c>
      <c r="R2118" s="28">
        <v>112.73</v>
      </c>
      <c r="S2118" s="38">
        <f t="shared" si="35"/>
        <v>-4</v>
      </c>
    </row>
    <row r="2119" spans="1:19" x14ac:dyDescent="0.2">
      <c r="A2119" s="25">
        <v>2113</v>
      </c>
      <c r="B2119" s="28" t="s">
        <v>3286</v>
      </c>
      <c r="C2119" s="29">
        <v>42761</v>
      </c>
      <c r="D2119" s="28">
        <v>92043</v>
      </c>
      <c r="E2119" s="114">
        <v>42745</v>
      </c>
      <c r="F2119" s="99">
        <v>324.79000000000002</v>
      </c>
      <c r="G2119" s="28" t="s">
        <v>99</v>
      </c>
      <c r="H2119" s="28" t="s">
        <v>1075</v>
      </c>
      <c r="I2119" s="28" t="s">
        <v>130</v>
      </c>
      <c r="J2119" s="28" t="s">
        <v>121</v>
      </c>
      <c r="K2119" s="30">
        <v>0</v>
      </c>
      <c r="L2119" s="93">
        <v>42745</v>
      </c>
      <c r="M2119" s="128">
        <v>42745</v>
      </c>
      <c r="N2119" s="28">
        <v>324.79000000000002</v>
      </c>
      <c r="O2119" s="85" t="s">
        <v>27</v>
      </c>
      <c r="P2119" s="13">
        <v>9</v>
      </c>
      <c r="Q2119" s="122">
        <v>42741</v>
      </c>
      <c r="R2119" s="28">
        <v>324.79000000000002</v>
      </c>
      <c r="S2119" s="38">
        <f t="shared" si="35"/>
        <v>-4</v>
      </c>
    </row>
    <row r="2120" spans="1:19" x14ac:dyDescent="0.2">
      <c r="A2120" s="25">
        <v>2114</v>
      </c>
      <c r="B2120" s="28" t="s">
        <v>509</v>
      </c>
      <c r="C2120" s="29">
        <v>42761</v>
      </c>
      <c r="D2120" s="28">
        <v>92044</v>
      </c>
      <c r="E2120" s="114">
        <v>42745</v>
      </c>
      <c r="F2120" s="99">
        <v>1878.83</v>
      </c>
      <c r="G2120" s="28" t="s">
        <v>99</v>
      </c>
      <c r="H2120" s="28" t="s">
        <v>3287</v>
      </c>
      <c r="I2120" s="28" t="s">
        <v>130</v>
      </c>
      <c r="J2120" s="28" t="s">
        <v>121</v>
      </c>
      <c r="K2120" s="30">
        <v>0</v>
      </c>
      <c r="L2120" s="93">
        <v>42745</v>
      </c>
      <c r="M2120" s="128">
        <v>42745</v>
      </c>
      <c r="N2120" s="28">
        <v>1878.83</v>
      </c>
      <c r="O2120" s="85" t="s">
        <v>27</v>
      </c>
      <c r="P2120" s="13">
        <v>9</v>
      </c>
      <c r="Q2120" s="122">
        <v>42741</v>
      </c>
      <c r="R2120" s="28">
        <v>1878.83</v>
      </c>
      <c r="S2120" s="38">
        <f t="shared" si="35"/>
        <v>-4</v>
      </c>
    </row>
    <row r="2121" spans="1:19" x14ac:dyDescent="0.2">
      <c r="A2121" s="25">
        <v>2115</v>
      </c>
      <c r="B2121" s="28" t="s">
        <v>3288</v>
      </c>
      <c r="C2121" s="29">
        <v>42761</v>
      </c>
      <c r="D2121" s="28">
        <v>1012083</v>
      </c>
      <c r="E2121" s="114">
        <v>42754</v>
      </c>
      <c r="F2121" s="99">
        <v>750</v>
      </c>
      <c r="G2121" s="28" t="s">
        <v>3289</v>
      </c>
      <c r="H2121" s="28" t="s">
        <v>219</v>
      </c>
      <c r="I2121" s="28" t="s">
        <v>130</v>
      </c>
      <c r="J2121" s="28" t="s">
        <v>234</v>
      </c>
      <c r="K2121" s="30">
        <v>0</v>
      </c>
      <c r="L2121" s="93">
        <v>42754</v>
      </c>
      <c r="M2121" s="93">
        <v>42761</v>
      </c>
      <c r="N2121" s="28">
        <v>750</v>
      </c>
      <c r="O2121" s="32" t="s">
        <v>90</v>
      </c>
      <c r="P2121" s="28">
        <v>7475</v>
      </c>
      <c r="Q2121" s="93">
        <v>42754</v>
      </c>
      <c r="R2121" s="32">
        <v>750</v>
      </c>
      <c r="S2121" s="38">
        <f t="shared" si="35"/>
        <v>0</v>
      </c>
    </row>
    <row r="2122" spans="1:19" x14ac:dyDescent="0.2">
      <c r="A2122" s="25">
        <v>2116</v>
      </c>
      <c r="B2122" s="28" t="s">
        <v>3290</v>
      </c>
      <c r="C2122" s="29">
        <v>42761</v>
      </c>
      <c r="D2122" s="28">
        <v>20482</v>
      </c>
      <c r="E2122" s="114">
        <v>42760</v>
      </c>
      <c r="F2122" s="99">
        <v>133.83000000000001</v>
      </c>
      <c r="G2122" s="28" t="s">
        <v>1898</v>
      </c>
      <c r="H2122" s="28" t="s">
        <v>2165</v>
      </c>
      <c r="I2122" s="28" t="s">
        <v>130</v>
      </c>
      <c r="J2122" s="28" t="s">
        <v>22</v>
      </c>
      <c r="K2122" s="20">
        <v>30</v>
      </c>
      <c r="L2122" s="93">
        <v>42790</v>
      </c>
      <c r="M2122" s="128">
        <v>42765</v>
      </c>
      <c r="N2122" s="28">
        <v>133.83000000000001</v>
      </c>
      <c r="O2122" s="32" t="s">
        <v>20</v>
      </c>
      <c r="P2122" s="28">
        <v>334</v>
      </c>
      <c r="Q2122" s="93">
        <v>42790</v>
      </c>
      <c r="R2122" s="28">
        <v>133.83000000000001</v>
      </c>
      <c r="S2122" s="38">
        <f t="shared" si="35"/>
        <v>0</v>
      </c>
    </row>
    <row r="2123" spans="1:19" x14ac:dyDescent="0.2">
      <c r="A2123" s="25">
        <v>2117</v>
      </c>
      <c r="B2123" s="28" t="s">
        <v>3291</v>
      </c>
      <c r="C2123" s="29">
        <v>42761</v>
      </c>
      <c r="D2123" s="28">
        <v>20483</v>
      </c>
      <c r="E2123" s="114">
        <v>42760</v>
      </c>
      <c r="F2123" s="99">
        <v>58.07</v>
      </c>
      <c r="G2123" s="28" t="s">
        <v>1898</v>
      </c>
      <c r="H2123" s="28" t="s">
        <v>2165</v>
      </c>
      <c r="I2123" s="28" t="s">
        <v>130</v>
      </c>
      <c r="J2123" s="28" t="s">
        <v>22</v>
      </c>
      <c r="K2123" s="20">
        <v>30</v>
      </c>
      <c r="L2123" s="93">
        <v>42790</v>
      </c>
      <c r="M2123" s="128">
        <v>42765</v>
      </c>
      <c r="N2123" s="28">
        <v>58.07</v>
      </c>
      <c r="O2123" s="32" t="s">
        <v>20</v>
      </c>
      <c r="P2123" s="28">
        <v>334</v>
      </c>
      <c r="Q2123" s="93">
        <v>42790</v>
      </c>
      <c r="R2123" s="28">
        <v>58.07</v>
      </c>
      <c r="S2123" s="38">
        <f t="shared" si="35"/>
        <v>0</v>
      </c>
    </row>
    <row r="2124" spans="1:19" x14ac:dyDescent="0.2">
      <c r="A2124" s="25">
        <v>2118</v>
      </c>
      <c r="B2124" s="28" t="s">
        <v>3292</v>
      </c>
      <c r="C2124" s="29">
        <v>42761</v>
      </c>
      <c r="D2124" s="28">
        <v>20484</v>
      </c>
      <c r="E2124" s="114">
        <v>42760</v>
      </c>
      <c r="F2124" s="99">
        <v>108.58</v>
      </c>
      <c r="G2124" s="28" t="s">
        <v>1898</v>
      </c>
      <c r="H2124" s="28" t="s">
        <v>2165</v>
      </c>
      <c r="I2124" s="28" t="s">
        <v>130</v>
      </c>
      <c r="J2124" s="28" t="s">
        <v>22</v>
      </c>
      <c r="K2124" s="20">
        <v>30</v>
      </c>
      <c r="L2124" s="93">
        <v>42790</v>
      </c>
      <c r="M2124" s="128">
        <v>42765</v>
      </c>
      <c r="N2124" s="28">
        <v>108.58</v>
      </c>
      <c r="O2124" s="32" t="s">
        <v>20</v>
      </c>
      <c r="P2124" s="28">
        <v>334</v>
      </c>
      <c r="Q2124" s="93">
        <v>42790</v>
      </c>
      <c r="R2124" s="28">
        <v>108.58</v>
      </c>
      <c r="S2124" s="38">
        <f t="shared" si="35"/>
        <v>0</v>
      </c>
    </row>
    <row r="2125" spans="1:19" x14ac:dyDescent="0.2">
      <c r="A2125" s="25">
        <v>2119</v>
      </c>
      <c r="B2125" s="15" t="s">
        <v>3299</v>
      </c>
      <c r="C2125" s="16">
        <v>42755</v>
      </c>
      <c r="D2125" s="15">
        <v>736</v>
      </c>
      <c r="E2125" s="113">
        <v>42754</v>
      </c>
      <c r="F2125" s="100">
        <v>46.1</v>
      </c>
      <c r="G2125" s="15" t="s">
        <v>1251</v>
      </c>
      <c r="H2125" s="15" t="s">
        <v>92</v>
      </c>
      <c r="I2125" s="15" t="s">
        <v>130</v>
      </c>
      <c r="J2125" s="15" t="s">
        <v>21</v>
      </c>
      <c r="K2125" s="20">
        <v>0</v>
      </c>
      <c r="L2125" s="127">
        <v>42754</v>
      </c>
      <c r="M2125" s="127">
        <v>42755</v>
      </c>
      <c r="N2125" s="15">
        <v>46.1</v>
      </c>
      <c r="O2125" s="17" t="s">
        <v>50</v>
      </c>
      <c r="P2125" s="15">
        <v>1076</v>
      </c>
      <c r="Q2125" s="127">
        <v>42754</v>
      </c>
      <c r="R2125" s="17">
        <v>46.1</v>
      </c>
      <c r="S2125" s="38">
        <f t="shared" si="35"/>
        <v>0</v>
      </c>
    </row>
    <row r="2126" spans="1:19" x14ac:dyDescent="0.2">
      <c r="A2126" s="25">
        <v>2120</v>
      </c>
      <c r="B2126" s="15" t="s">
        <v>3300</v>
      </c>
      <c r="C2126" s="16">
        <v>42755</v>
      </c>
      <c r="D2126" s="15">
        <v>2966214</v>
      </c>
      <c r="E2126" s="113">
        <v>42763</v>
      </c>
      <c r="F2126" s="100">
        <v>3787.12</v>
      </c>
      <c r="G2126" s="15" t="s">
        <v>120</v>
      </c>
      <c r="H2126" s="15" t="s">
        <v>466</v>
      </c>
      <c r="I2126" s="15" t="s">
        <v>130</v>
      </c>
      <c r="J2126" s="15" t="s">
        <v>21</v>
      </c>
      <c r="K2126" s="20">
        <v>15</v>
      </c>
      <c r="L2126" s="127">
        <v>42763</v>
      </c>
      <c r="M2126" s="127">
        <v>42755</v>
      </c>
      <c r="N2126" s="15">
        <v>3787.12</v>
      </c>
      <c r="O2126" s="39" t="s">
        <v>27</v>
      </c>
      <c r="P2126" s="40">
        <v>99</v>
      </c>
      <c r="Q2126" s="126">
        <v>42769</v>
      </c>
      <c r="R2126" s="39">
        <v>3787.12</v>
      </c>
      <c r="S2126" s="38">
        <f t="shared" si="35"/>
        <v>6</v>
      </c>
    </row>
    <row r="2127" spans="1:19" x14ac:dyDescent="0.2">
      <c r="A2127" s="25">
        <v>2121</v>
      </c>
      <c r="B2127" s="15" t="s">
        <v>3301</v>
      </c>
      <c r="C2127" s="16">
        <v>42761</v>
      </c>
      <c r="D2127" s="15">
        <v>24229</v>
      </c>
      <c r="E2127" s="113">
        <v>42753</v>
      </c>
      <c r="F2127" s="100">
        <v>24781.87</v>
      </c>
      <c r="G2127" s="15" t="s">
        <v>43</v>
      </c>
      <c r="H2127" s="15" t="s">
        <v>393</v>
      </c>
      <c r="I2127" s="15" t="s">
        <v>130</v>
      </c>
      <c r="J2127" s="15" t="s">
        <v>21</v>
      </c>
      <c r="K2127" s="20">
        <v>30</v>
      </c>
      <c r="L2127" s="127">
        <v>42783</v>
      </c>
      <c r="M2127" s="127">
        <v>42761</v>
      </c>
      <c r="N2127" s="15">
        <v>24781.87</v>
      </c>
      <c r="O2127" s="17" t="s">
        <v>3765</v>
      </c>
      <c r="P2127" s="15">
        <v>3440331</v>
      </c>
      <c r="Q2127" s="127">
        <v>42782</v>
      </c>
      <c r="R2127" s="15">
        <v>24781.87</v>
      </c>
      <c r="S2127" s="38">
        <f t="shared" si="35"/>
        <v>-1</v>
      </c>
    </row>
    <row r="2128" spans="1:19" x14ac:dyDescent="0.2">
      <c r="A2128" s="25">
        <v>2122</v>
      </c>
      <c r="B2128" s="15" t="s">
        <v>3302</v>
      </c>
      <c r="C2128" s="16">
        <v>42761</v>
      </c>
      <c r="D2128" s="15">
        <v>24223</v>
      </c>
      <c r="E2128" s="113">
        <v>42753</v>
      </c>
      <c r="F2128" s="100">
        <v>18449.919999999998</v>
      </c>
      <c r="G2128" s="15" t="s">
        <v>3303</v>
      </c>
      <c r="H2128" s="15" t="s">
        <v>2760</v>
      </c>
      <c r="I2128" s="15" t="s">
        <v>130</v>
      </c>
      <c r="J2128" s="15" t="s">
        <v>21</v>
      </c>
      <c r="K2128" s="20">
        <v>30</v>
      </c>
      <c r="L2128" s="127">
        <v>42783</v>
      </c>
      <c r="M2128" s="127">
        <v>42761</v>
      </c>
      <c r="N2128" s="15">
        <v>18449.919999999998</v>
      </c>
      <c r="O2128" s="39" t="s">
        <v>3766</v>
      </c>
      <c r="P2128" s="15">
        <v>3440331</v>
      </c>
      <c r="Q2128" s="126">
        <v>42782</v>
      </c>
      <c r="R2128" s="15">
        <v>18449.919999999998</v>
      </c>
      <c r="S2128" s="38">
        <f t="shared" si="35"/>
        <v>-1</v>
      </c>
    </row>
    <row r="2129" spans="1:19" x14ac:dyDescent="0.2">
      <c r="A2129" s="25">
        <v>2123</v>
      </c>
      <c r="B2129" s="15" t="s">
        <v>3304</v>
      </c>
      <c r="C2129" s="16">
        <v>42762</v>
      </c>
      <c r="D2129" s="15">
        <v>1053</v>
      </c>
      <c r="E2129" s="113">
        <v>42761</v>
      </c>
      <c r="F2129" s="100">
        <v>7.8</v>
      </c>
      <c r="G2129" s="15" t="s">
        <v>1251</v>
      </c>
      <c r="H2129" s="15" t="s">
        <v>92</v>
      </c>
      <c r="I2129" s="15" t="s">
        <v>130</v>
      </c>
      <c r="J2129" s="15" t="s">
        <v>21</v>
      </c>
      <c r="K2129" s="20">
        <v>0</v>
      </c>
      <c r="L2129" s="127">
        <v>42761</v>
      </c>
      <c r="M2129" s="127">
        <v>42761</v>
      </c>
      <c r="N2129" s="15">
        <v>7.8</v>
      </c>
      <c r="O2129" s="17" t="s">
        <v>108</v>
      </c>
      <c r="P2129" s="15">
        <v>1512</v>
      </c>
      <c r="Q2129" s="127">
        <v>42761</v>
      </c>
      <c r="R2129" s="17">
        <v>7.8</v>
      </c>
      <c r="S2129" s="38">
        <f t="shared" si="35"/>
        <v>0</v>
      </c>
    </row>
    <row r="2130" spans="1:19" x14ac:dyDescent="0.2">
      <c r="A2130" s="25">
        <v>2124</v>
      </c>
      <c r="B2130" s="28" t="s">
        <v>3305</v>
      </c>
      <c r="C2130" s="29">
        <v>42766</v>
      </c>
      <c r="D2130" s="28">
        <v>2787</v>
      </c>
      <c r="E2130" s="114">
        <v>42762</v>
      </c>
      <c r="F2130" s="99">
        <v>407.46</v>
      </c>
      <c r="G2130" s="28" t="s">
        <v>3091</v>
      </c>
      <c r="H2130" s="28" t="s">
        <v>2721</v>
      </c>
      <c r="I2130" s="28" t="s">
        <v>130</v>
      </c>
      <c r="J2130" s="28" t="s">
        <v>117</v>
      </c>
      <c r="K2130" s="30">
        <v>60</v>
      </c>
      <c r="L2130" s="93">
        <v>42821</v>
      </c>
      <c r="M2130" s="93">
        <v>42776</v>
      </c>
      <c r="N2130" s="28">
        <v>407.46</v>
      </c>
      <c r="O2130" s="32" t="s">
        <v>20</v>
      </c>
      <c r="P2130" s="28">
        <v>1147</v>
      </c>
      <c r="Q2130" s="93">
        <v>42821</v>
      </c>
      <c r="R2130" s="32">
        <v>407.46</v>
      </c>
      <c r="S2130" s="38">
        <f t="shared" si="35"/>
        <v>0</v>
      </c>
    </row>
    <row r="2131" spans="1:19" x14ac:dyDescent="0.2">
      <c r="A2131" s="25">
        <v>2125</v>
      </c>
      <c r="B2131" s="28" t="s">
        <v>3306</v>
      </c>
      <c r="C2131" s="29">
        <v>42766</v>
      </c>
      <c r="D2131" s="28">
        <v>2669</v>
      </c>
      <c r="E2131" s="114">
        <v>42740</v>
      </c>
      <c r="F2131" s="99">
        <v>407.46</v>
      </c>
      <c r="G2131" s="28" t="s">
        <v>3091</v>
      </c>
      <c r="H2131" s="28" t="s">
        <v>2721</v>
      </c>
      <c r="I2131" s="28" t="s">
        <v>130</v>
      </c>
      <c r="J2131" s="28" t="s">
        <v>117</v>
      </c>
      <c r="K2131" s="30">
        <v>60</v>
      </c>
      <c r="L2131" s="93">
        <v>42800</v>
      </c>
      <c r="M2131" s="93">
        <v>42744</v>
      </c>
      <c r="N2131" s="28">
        <v>407.46</v>
      </c>
      <c r="O2131" s="32" t="s">
        <v>20</v>
      </c>
      <c r="P2131" s="28">
        <v>1119</v>
      </c>
      <c r="Q2131" s="93">
        <v>42800</v>
      </c>
      <c r="R2131" s="28">
        <v>407.46</v>
      </c>
      <c r="S2131" s="38">
        <f t="shared" si="35"/>
        <v>0</v>
      </c>
    </row>
    <row r="2132" spans="1:19" x14ac:dyDescent="0.2">
      <c r="A2132" s="25">
        <v>2126</v>
      </c>
      <c r="B2132" s="28" t="s">
        <v>3307</v>
      </c>
      <c r="C2132" s="29">
        <v>42766</v>
      </c>
      <c r="D2132" s="28">
        <v>15</v>
      </c>
      <c r="E2132" s="114">
        <v>42762</v>
      </c>
      <c r="F2132" s="99">
        <v>11850</v>
      </c>
      <c r="G2132" s="28" t="s">
        <v>3308</v>
      </c>
      <c r="H2132" s="28" t="s">
        <v>3309</v>
      </c>
      <c r="I2132" s="28" t="s">
        <v>130</v>
      </c>
      <c r="J2132" s="28" t="s">
        <v>3310</v>
      </c>
      <c r="K2132" s="30">
        <v>10</v>
      </c>
      <c r="L2132" s="93">
        <v>42773</v>
      </c>
      <c r="M2132" s="93">
        <v>42762</v>
      </c>
      <c r="N2132" s="28">
        <v>11850</v>
      </c>
      <c r="O2132" s="32" t="s">
        <v>20</v>
      </c>
      <c r="P2132" s="28">
        <v>1076</v>
      </c>
      <c r="Q2132" s="93">
        <v>42775</v>
      </c>
      <c r="R2132" s="28">
        <v>11850</v>
      </c>
      <c r="S2132" s="38">
        <f t="shared" si="35"/>
        <v>2</v>
      </c>
    </row>
    <row r="2133" spans="1:19" x14ac:dyDescent="0.2">
      <c r="A2133" s="25">
        <v>2127</v>
      </c>
      <c r="B2133" s="28" t="s">
        <v>3311</v>
      </c>
      <c r="C2133" s="29">
        <v>42767</v>
      </c>
      <c r="D2133" s="28">
        <v>2200160593</v>
      </c>
      <c r="E2133" s="114">
        <v>42755</v>
      </c>
      <c r="F2133" s="99">
        <v>41622.39</v>
      </c>
      <c r="G2133" s="28" t="s">
        <v>3442</v>
      </c>
      <c r="H2133" s="28" t="s">
        <v>3152</v>
      </c>
      <c r="I2133" s="28" t="s">
        <v>130</v>
      </c>
      <c r="J2133" s="28" t="s">
        <v>123</v>
      </c>
      <c r="K2133" s="20">
        <v>90</v>
      </c>
      <c r="L2133" s="93">
        <v>42853</v>
      </c>
      <c r="M2133" s="128">
        <v>42766</v>
      </c>
      <c r="N2133" s="28">
        <v>41622.39</v>
      </c>
      <c r="O2133" s="39" t="s">
        <v>3766</v>
      </c>
      <c r="P2133" s="28">
        <v>3440352</v>
      </c>
      <c r="Q2133" s="93">
        <v>42852</v>
      </c>
      <c r="R2133" s="28">
        <v>41622.39</v>
      </c>
      <c r="S2133" s="38">
        <f t="shared" si="35"/>
        <v>-1</v>
      </c>
    </row>
    <row r="2134" spans="1:19" x14ac:dyDescent="0.2">
      <c r="A2134" s="25">
        <v>2128</v>
      </c>
      <c r="B2134" s="28" t="s">
        <v>3312</v>
      </c>
      <c r="C2134" s="29">
        <v>42767</v>
      </c>
      <c r="D2134" s="28">
        <v>2200160338</v>
      </c>
      <c r="E2134" s="114">
        <v>42755</v>
      </c>
      <c r="F2134" s="99">
        <v>349.77</v>
      </c>
      <c r="G2134" s="28" t="s">
        <v>3442</v>
      </c>
      <c r="H2134" s="28" t="s">
        <v>3152</v>
      </c>
      <c r="I2134" s="28" t="s">
        <v>130</v>
      </c>
      <c r="J2134" s="28" t="s">
        <v>123</v>
      </c>
      <c r="K2134" s="20">
        <v>90</v>
      </c>
      <c r="L2134" s="93">
        <v>42853</v>
      </c>
      <c r="M2134" s="128">
        <v>42766</v>
      </c>
      <c r="N2134" s="28">
        <v>349.77</v>
      </c>
      <c r="O2134" s="39" t="s">
        <v>3766</v>
      </c>
      <c r="P2134" s="28">
        <v>3440352</v>
      </c>
      <c r="Q2134" s="93">
        <v>42852</v>
      </c>
      <c r="R2134" s="28">
        <v>349.77</v>
      </c>
      <c r="S2134" s="38">
        <f t="shared" si="35"/>
        <v>-1</v>
      </c>
    </row>
    <row r="2135" spans="1:19" x14ac:dyDescent="0.2">
      <c r="A2135" s="25">
        <v>2129</v>
      </c>
      <c r="B2135" s="28" t="s">
        <v>3313</v>
      </c>
      <c r="C2135" s="29">
        <v>42767</v>
      </c>
      <c r="D2135" s="28">
        <v>2200105514</v>
      </c>
      <c r="E2135" s="114">
        <v>42766</v>
      </c>
      <c r="F2135" s="99">
        <v>6036.74</v>
      </c>
      <c r="G2135" s="28" t="s">
        <v>3442</v>
      </c>
      <c r="H2135" s="28" t="s">
        <v>51</v>
      </c>
      <c r="I2135" s="28" t="s">
        <v>130</v>
      </c>
      <c r="J2135" s="28" t="s">
        <v>123</v>
      </c>
      <c r="K2135" s="20">
        <v>90</v>
      </c>
      <c r="L2135" s="93">
        <v>42853</v>
      </c>
      <c r="M2135" s="128">
        <v>42766</v>
      </c>
      <c r="N2135" s="28">
        <v>6036.74</v>
      </c>
      <c r="O2135" s="39" t="s">
        <v>3766</v>
      </c>
      <c r="P2135" s="28">
        <v>3440352</v>
      </c>
      <c r="Q2135" s="93">
        <v>42852</v>
      </c>
      <c r="R2135" s="28">
        <v>6036.74</v>
      </c>
      <c r="S2135" s="38">
        <f t="shared" si="35"/>
        <v>-1</v>
      </c>
    </row>
    <row r="2136" spans="1:19" x14ac:dyDescent="0.2">
      <c r="A2136" s="25">
        <v>2130</v>
      </c>
      <c r="B2136" s="28" t="s">
        <v>3314</v>
      </c>
      <c r="C2136" s="29">
        <v>42767</v>
      </c>
      <c r="D2136" s="28">
        <v>2200105414</v>
      </c>
      <c r="E2136" s="114">
        <v>42766</v>
      </c>
      <c r="F2136" s="99">
        <v>3490.48</v>
      </c>
      <c r="G2136" s="28" t="s">
        <v>3442</v>
      </c>
      <c r="H2136" s="28" t="s">
        <v>51</v>
      </c>
      <c r="I2136" s="28" t="s">
        <v>130</v>
      </c>
      <c r="J2136" s="28" t="s">
        <v>123</v>
      </c>
      <c r="K2136" s="20">
        <v>90</v>
      </c>
      <c r="L2136" s="93">
        <v>42853</v>
      </c>
      <c r="M2136" s="128">
        <v>42766</v>
      </c>
      <c r="N2136" s="28">
        <v>3490.48</v>
      </c>
      <c r="O2136" s="39" t="s">
        <v>3766</v>
      </c>
      <c r="P2136" s="28">
        <v>3440352</v>
      </c>
      <c r="Q2136" s="93">
        <v>42852</v>
      </c>
      <c r="R2136" s="28">
        <v>3490.48</v>
      </c>
      <c r="S2136" s="38">
        <f t="shared" si="35"/>
        <v>-1</v>
      </c>
    </row>
    <row r="2137" spans="1:19" x14ac:dyDescent="0.2">
      <c r="A2137" s="25">
        <v>2131</v>
      </c>
      <c r="B2137" s="28" t="s">
        <v>3315</v>
      </c>
      <c r="C2137" s="29">
        <v>42767</v>
      </c>
      <c r="D2137" s="28">
        <v>2200105415</v>
      </c>
      <c r="E2137" s="114">
        <v>42766</v>
      </c>
      <c r="F2137" s="99">
        <v>637.52</v>
      </c>
      <c r="G2137" s="28" t="s">
        <v>3442</v>
      </c>
      <c r="H2137" s="28" t="s">
        <v>51</v>
      </c>
      <c r="I2137" s="28" t="s">
        <v>130</v>
      </c>
      <c r="J2137" s="28" t="s">
        <v>123</v>
      </c>
      <c r="K2137" s="20">
        <v>90</v>
      </c>
      <c r="L2137" s="93">
        <v>42853</v>
      </c>
      <c r="M2137" s="128">
        <v>42766</v>
      </c>
      <c r="N2137" s="28">
        <v>637.52</v>
      </c>
      <c r="O2137" s="39" t="s">
        <v>3766</v>
      </c>
      <c r="P2137" s="28">
        <v>3440352</v>
      </c>
      <c r="Q2137" s="93">
        <v>42852</v>
      </c>
      <c r="R2137" s="28">
        <v>637.52</v>
      </c>
      <c r="S2137" s="38">
        <f t="shared" si="35"/>
        <v>-1</v>
      </c>
    </row>
    <row r="2138" spans="1:19" x14ac:dyDescent="0.2">
      <c r="A2138" s="25">
        <v>2132</v>
      </c>
      <c r="B2138" s="28" t="s">
        <v>3316</v>
      </c>
      <c r="C2138" s="29">
        <v>42767</v>
      </c>
      <c r="D2138" s="28">
        <v>2200105416</v>
      </c>
      <c r="E2138" s="114">
        <v>42766</v>
      </c>
      <c r="F2138" s="99">
        <v>529.20000000000005</v>
      </c>
      <c r="G2138" s="28" t="s">
        <v>3442</v>
      </c>
      <c r="H2138" s="28" t="s">
        <v>51</v>
      </c>
      <c r="I2138" s="28" t="s">
        <v>130</v>
      </c>
      <c r="J2138" s="28" t="s">
        <v>123</v>
      </c>
      <c r="K2138" s="20">
        <v>90</v>
      </c>
      <c r="L2138" s="93">
        <v>42853</v>
      </c>
      <c r="M2138" s="128">
        <v>42766</v>
      </c>
      <c r="N2138" s="28">
        <v>529.20000000000005</v>
      </c>
      <c r="O2138" s="39" t="s">
        <v>3766</v>
      </c>
      <c r="P2138" s="28">
        <v>3440352</v>
      </c>
      <c r="Q2138" s="93">
        <v>42852</v>
      </c>
      <c r="R2138" s="28">
        <v>529.20000000000005</v>
      </c>
      <c r="S2138" s="38">
        <f t="shared" si="35"/>
        <v>-1</v>
      </c>
    </row>
    <row r="2139" spans="1:19" x14ac:dyDescent="0.2">
      <c r="A2139" s="25">
        <v>2133</v>
      </c>
      <c r="B2139" s="28" t="s">
        <v>3317</v>
      </c>
      <c r="C2139" s="29">
        <v>42767</v>
      </c>
      <c r="D2139" s="28">
        <v>2200105417</v>
      </c>
      <c r="E2139" s="114">
        <v>42766</v>
      </c>
      <c r="F2139" s="99">
        <v>507.54</v>
      </c>
      <c r="G2139" s="28" t="s">
        <v>3442</v>
      </c>
      <c r="H2139" s="28" t="s">
        <v>51</v>
      </c>
      <c r="I2139" s="28" t="s">
        <v>130</v>
      </c>
      <c r="J2139" s="28" t="s">
        <v>123</v>
      </c>
      <c r="K2139" s="20">
        <v>90</v>
      </c>
      <c r="L2139" s="93">
        <v>42853</v>
      </c>
      <c r="M2139" s="128">
        <v>42766</v>
      </c>
      <c r="N2139" s="28">
        <v>507.54</v>
      </c>
      <c r="O2139" s="39" t="s">
        <v>3766</v>
      </c>
      <c r="P2139" s="28">
        <v>3440352</v>
      </c>
      <c r="Q2139" s="93">
        <v>42852</v>
      </c>
      <c r="R2139" s="28">
        <v>507.54</v>
      </c>
      <c r="S2139" s="38">
        <f t="shared" si="35"/>
        <v>-1</v>
      </c>
    </row>
    <row r="2140" spans="1:19" x14ac:dyDescent="0.2">
      <c r="A2140" s="25">
        <v>2134</v>
      </c>
      <c r="B2140" s="28" t="s">
        <v>3318</v>
      </c>
      <c r="C2140" s="29">
        <v>42767</v>
      </c>
      <c r="D2140" s="28">
        <v>2200105418</v>
      </c>
      <c r="E2140" s="114">
        <v>42766</v>
      </c>
      <c r="F2140" s="99">
        <v>4772.71</v>
      </c>
      <c r="G2140" s="28" t="s">
        <v>3442</v>
      </c>
      <c r="H2140" s="28" t="s">
        <v>51</v>
      </c>
      <c r="I2140" s="28" t="s">
        <v>130</v>
      </c>
      <c r="J2140" s="28" t="s">
        <v>123</v>
      </c>
      <c r="K2140" s="20">
        <v>90</v>
      </c>
      <c r="L2140" s="93">
        <v>42853</v>
      </c>
      <c r="M2140" s="128">
        <v>42766</v>
      </c>
      <c r="N2140" s="28">
        <v>4772.71</v>
      </c>
      <c r="O2140" s="39" t="s">
        <v>3766</v>
      </c>
      <c r="P2140" s="28">
        <v>3440352</v>
      </c>
      <c r="Q2140" s="93">
        <v>42852</v>
      </c>
      <c r="R2140" s="28">
        <v>4772.71</v>
      </c>
      <c r="S2140" s="38">
        <f t="shared" si="35"/>
        <v>-1</v>
      </c>
    </row>
    <row r="2141" spans="1:19" x14ac:dyDescent="0.2">
      <c r="A2141" s="25">
        <v>2135</v>
      </c>
      <c r="B2141" s="11" t="s">
        <v>690</v>
      </c>
      <c r="C2141" s="24">
        <v>42767</v>
      </c>
      <c r="D2141" s="12">
        <v>17006393</v>
      </c>
      <c r="E2141" s="112">
        <v>42766</v>
      </c>
      <c r="F2141" s="97">
        <v>1950.64</v>
      </c>
      <c r="G2141" s="13" t="s">
        <v>3319</v>
      </c>
      <c r="H2141" s="13" t="s">
        <v>3320</v>
      </c>
      <c r="I2141" s="13" t="s">
        <v>130</v>
      </c>
      <c r="J2141" s="13" t="s">
        <v>109</v>
      </c>
      <c r="K2141" s="20">
        <v>90</v>
      </c>
      <c r="L2141" s="136">
        <v>42765</v>
      </c>
      <c r="M2141" s="122">
        <v>42767</v>
      </c>
      <c r="N2141" s="13">
        <v>1950.64</v>
      </c>
      <c r="O2141" s="36" t="s">
        <v>27</v>
      </c>
      <c r="P2141" s="60">
        <v>94</v>
      </c>
      <c r="Q2141" s="130">
        <v>42767</v>
      </c>
      <c r="R2141" s="60">
        <v>1950.64</v>
      </c>
      <c r="S2141" s="38">
        <f t="shared" si="35"/>
        <v>2</v>
      </c>
    </row>
    <row r="2142" spans="1:19" x14ac:dyDescent="0.2">
      <c r="A2142" s="25">
        <v>2136</v>
      </c>
      <c r="B2142" s="11" t="s">
        <v>691</v>
      </c>
      <c r="C2142" s="24">
        <v>42767</v>
      </c>
      <c r="D2142" s="12">
        <v>30000741</v>
      </c>
      <c r="E2142" s="112">
        <v>42752</v>
      </c>
      <c r="F2142" s="97">
        <v>5212.62</v>
      </c>
      <c r="G2142" s="13" t="s">
        <v>125</v>
      </c>
      <c r="H2142" s="13" t="s">
        <v>832</v>
      </c>
      <c r="I2142" s="13" t="s">
        <v>130</v>
      </c>
      <c r="J2142" s="13" t="s">
        <v>109</v>
      </c>
      <c r="K2142" s="12">
        <v>60</v>
      </c>
      <c r="L2142" s="136">
        <v>42812</v>
      </c>
      <c r="M2142" s="122">
        <v>42767</v>
      </c>
      <c r="N2142" s="13">
        <v>5212.62</v>
      </c>
      <c r="O2142" s="36" t="s">
        <v>1399</v>
      </c>
      <c r="P2142" s="36" t="s">
        <v>3622</v>
      </c>
      <c r="Q2142" s="130">
        <v>42808</v>
      </c>
      <c r="R2142" s="60">
        <v>5212.62</v>
      </c>
      <c r="S2142" s="38">
        <f t="shared" si="35"/>
        <v>-4</v>
      </c>
    </row>
    <row r="2143" spans="1:19" x14ac:dyDescent="0.2">
      <c r="A2143" s="25">
        <v>2137</v>
      </c>
      <c r="B2143" s="11" t="s">
        <v>692</v>
      </c>
      <c r="C2143" s="24">
        <v>42767</v>
      </c>
      <c r="D2143" s="12">
        <v>92043</v>
      </c>
      <c r="E2143" s="112">
        <v>42745</v>
      </c>
      <c r="F2143" s="97">
        <v>324.79000000000002</v>
      </c>
      <c r="G2143" s="13" t="s">
        <v>99</v>
      </c>
      <c r="H2143" s="13" t="s">
        <v>3321</v>
      </c>
      <c r="I2143" s="13" t="s">
        <v>130</v>
      </c>
      <c r="J2143" s="13" t="s">
        <v>109</v>
      </c>
      <c r="K2143" s="12">
        <v>0</v>
      </c>
      <c r="L2143" s="136">
        <v>42741</v>
      </c>
      <c r="M2143" s="122">
        <v>42767</v>
      </c>
      <c r="N2143" s="13">
        <v>324.79000000000002</v>
      </c>
      <c r="O2143" s="85" t="s">
        <v>27</v>
      </c>
      <c r="P2143" s="13">
        <v>9</v>
      </c>
      <c r="Q2143" s="122">
        <v>42741</v>
      </c>
      <c r="R2143" s="13">
        <v>324.79000000000002</v>
      </c>
      <c r="S2143" s="38">
        <f t="shared" si="35"/>
        <v>0</v>
      </c>
    </row>
    <row r="2144" spans="1:19" x14ac:dyDescent="0.2">
      <c r="A2144" s="25">
        <v>2138</v>
      </c>
      <c r="B2144" s="11" t="s">
        <v>725</v>
      </c>
      <c r="C2144" s="24">
        <v>42769</v>
      </c>
      <c r="D2144" s="12">
        <v>5504572822</v>
      </c>
      <c r="E2144" s="112">
        <v>42766</v>
      </c>
      <c r="F2144" s="97">
        <v>255.49</v>
      </c>
      <c r="G2144" s="13" t="s">
        <v>122</v>
      </c>
      <c r="H2144" s="13" t="s">
        <v>110</v>
      </c>
      <c r="I2144" s="13" t="s">
        <v>130</v>
      </c>
      <c r="J2144" s="13" t="s">
        <v>109</v>
      </c>
      <c r="K2144" s="12">
        <v>30</v>
      </c>
      <c r="L2144" s="141">
        <v>42793</v>
      </c>
      <c r="M2144" s="122">
        <v>42769</v>
      </c>
      <c r="N2144" s="13">
        <v>255.49</v>
      </c>
      <c r="O2144" s="36" t="s">
        <v>27</v>
      </c>
      <c r="P2144" s="60">
        <v>1105</v>
      </c>
      <c r="Q2144" s="130">
        <v>42793</v>
      </c>
      <c r="R2144" s="60">
        <v>255.49</v>
      </c>
      <c r="S2144" s="38">
        <f t="shared" si="35"/>
        <v>0</v>
      </c>
    </row>
    <row r="2145" spans="1:19" x14ac:dyDescent="0.2">
      <c r="A2145" s="25">
        <v>2139</v>
      </c>
      <c r="B2145" s="28" t="s">
        <v>3322</v>
      </c>
      <c r="C2145" s="29">
        <v>42768</v>
      </c>
      <c r="D2145" s="28">
        <v>399026498</v>
      </c>
      <c r="E2145" s="114">
        <v>42767</v>
      </c>
      <c r="F2145" s="99">
        <v>126.02</v>
      </c>
      <c r="G2145" s="28" t="s">
        <v>8</v>
      </c>
      <c r="H2145" s="28" t="s">
        <v>2719</v>
      </c>
      <c r="I2145" s="28" t="s">
        <v>130</v>
      </c>
      <c r="J2145" s="28" t="s">
        <v>117</v>
      </c>
      <c r="K2145" s="12">
        <v>0</v>
      </c>
      <c r="L2145" s="93">
        <v>42767</v>
      </c>
      <c r="M2145" s="128">
        <v>42768</v>
      </c>
      <c r="N2145" s="28">
        <v>126.02</v>
      </c>
      <c r="O2145" s="39" t="s">
        <v>72</v>
      </c>
      <c r="P2145" s="28">
        <v>313</v>
      </c>
      <c r="Q2145" s="93">
        <v>42767</v>
      </c>
      <c r="R2145" s="28">
        <v>126.02</v>
      </c>
      <c r="S2145" s="38">
        <f t="shared" si="35"/>
        <v>0</v>
      </c>
    </row>
    <row r="2146" spans="1:19" x14ac:dyDescent="0.2">
      <c r="A2146" s="25">
        <v>2140</v>
      </c>
      <c r="B2146" s="28" t="s">
        <v>3323</v>
      </c>
      <c r="C2146" s="29">
        <v>42768</v>
      </c>
      <c r="D2146" s="28">
        <v>399026499</v>
      </c>
      <c r="E2146" s="114">
        <v>42767</v>
      </c>
      <c r="F2146" s="99">
        <v>126.02</v>
      </c>
      <c r="G2146" s="28" t="s">
        <v>8</v>
      </c>
      <c r="H2146" s="28" t="s">
        <v>2719</v>
      </c>
      <c r="I2146" s="28" t="s">
        <v>130</v>
      </c>
      <c r="J2146" s="28" t="s">
        <v>117</v>
      </c>
      <c r="K2146" s="12">
        <v>0</v>
      </c>
      <c r="L2146" s="93">
        <v>42767</v>
      </c>
      <c r="M2146" s="128">
        <v>42768</v>
      </c>
      <c r="N2146" s="28">
        <v>126.02</v>
      </c>
      <c r="O2146" s="39" t="s">
        <v>72</v>
      </c>
      <c r="P2146" s="28">
        <v>314</v>
      </c>
      <c r="Q2146" s="93">
        <v>42767</v>
      </c>
      <c r="R2146" s="28">
        <v>126.02</v>
      </c>
      <c r="S2146" s="38">
        <f t="shared" si="35"/>
        <v>0</v>
      </c>
    </row>
    <row r="2147" spans="1:19" x14ac:dyDescent="0.2">
      <c r="A2147" s="25">
        <v>2141</v>
      </c>
      <c r="B2147" s="28" t="s">
        <v>3324</v>
      </c>
      <c r="C2147" s="29">
        <v>42768</v>
      </c>
      <c r="D2147" s="28">
        <v>399026500</v>
      </c>
      <c r="E2147" s="114">
        <v>42767</v>
      </c>
      <c r="F2147" s="99">
        <v>126.02</v>
      </c>
      <c r="G2147" s="28" t="s">
        <v>8</v>
      </c>
      <c r="H2147" s="28" t="s">
        <v>2719</v>
      </c>
      <c r="I2147" s="28" t="s">
        <v>130</v>
      </c>
      <c r="J2147" s="28" t="s">
        <v>117</v>
      </c>
      <c r="K2147" s="12">
        <v>0</v>
      </c>
      <c r="L2147" s="93">
        <v>42767</v>
      </c>
      <c r="M2147" s="128">
        <v>42768</v>
      </c>
      <c r="N2147" s="28">
        <v>126.02</v>
      </c>
      <c r="O2147" s="39" t="s">
        <v>72</v>
      </c>
      <c r="P2147" s="28">
        <v>315</v>
      </c>
      <c r="Q2147" s="93">
        <v>42767</v>
      </c>
      <c r="R2147" s="28">
        <v>126.02</v>
      </c>
      <c r="S2147" s="38">
        <f t="shared" si="35"/>
        <v>0</v>
      </c>
    </row>
    <row r="2148" spans="1:19" x14ac:dyDescent="0.2">
      <c r="A2148" s="25">
        <v>2142</v>
      </c>
      <c r="B2148" s="28" t="s">
        <v>3325</v>
      </c>
      <c r="C2148" s="29">
        <v>42768</v>
      </c>
      <c r="D2148" s="28">
        <v>399026501</v>
      </c>
      <c r="E2148" s="114">
        <v>42767</v>
      </c>
      <c r="F2148" s="99">
        <v>432.06</v>
      </c>
      <c r="G2148" s="28" t="s">
        <v>8</v>
      </c>
      <c r="H2148" s="28" t="s">
        <v>2719</v>
      </c>
      <c r="I2148" s="28" t="s">
        <v>130</v>
      </c>
      <c r="J2148" s="28" t="s">
        <v>117</v>
      </c>
      <c r="K2148" s="12">
        <v>0</v>
      </c>
      <c r="L2148" s="93">
        <v>42767</v>
      </c>
      <c r="M2148" s="128">
        <v>42768</v>
      </c>
      <c r="N2148" s="28">
        <v>126.02</v>
      </c>
      <c r="O2148" s="39" t="s">
        <v>72</v>
      </c>
      <c r="P2148" s="28">
        <v>316</v>
      </c>
      <c r="Q2148" s="93">
        <v>42767</v>
      </c>
      <c r="R2148" s="28">
        <v>126.02</v>
      </c>
      <c r="S2148" s="38">
        <f t="shared" si="35"/>
        <v>0</v>
      </c>
    </row>
    <row r="2149" spans="1:19" x14ac:dyDescent="0.2">
      <c r="A2149" s="25">
        <v>2143</v>
      </c>
      <c r="B2149" s="28" t="s">
        <v>3326</v>
      </c>
      <c r="C2149" s="29">
        <v>42768</v>
      </c>
      <c r="D2149" s="28">
        <v>399026502</v>
      </c>
      <c r="E2149" s="114">
        <v>42767</v>
      </c>
      <c r="F2149" s="99">
        <v>126.02</v>
      </c>
      <c r="G2149" s="28" t="s">
        <v>8</v>
      </c>
      <c r="H2149" s="28" t="s">
        <v>2719</v>
      </c>
      <c r="I2149" s="28" t="s">
        <v>130</v>
      </c>
      <c r="J2149" s="28" t="s">
        <v>117</v>
      </c>
      <c r="K2149" s="12">
        <v>0</v>
      </c>
      <c r="L2149" s="93">
        <v>42767</v>
      </c>
      <c r="M2149" s="128">
        <v>42768</v>
      </c>
      <c r="N2149" s="28">
        <v>126.02</v>
      </c>
      <c r="O2149" s="39" t="s">
        <v>72</v>
      </c>
      <c r="P2149" s="28">
        <v>317</v>
      </c>
      <c r="Q2149" s="93">
        <v>42767</v>
      </c>
      <c r="R2149" s="28">
        <v>126.02</v>
      </c>
      <c r="S2149" s="38">
        <f t="shared" si="35"/>
        <v>0</v>
      </c>
    </row>
    <row r="2150" spans="1:19" x14ac:dyDescent="0.2">
      <c r="A2150" s="25">
        <v>2144</v>
      </c>
      <c r="B2150" s="28" t="s">
        <v>3327</v>
      </c>
      <c r="C2150" s="29">
        <v>42769</v>
      </c>
      <c r="D2150" s="28">
        <v>201720064</v>
      </c>
      <c r="E2150" s="114">
        <v>42767</v>
      </c>
      <c r="F2150" s="99">
        <v>12611.09</v>
      </c>
      <c r="G2150" s="28" t="s">
        <v>104</v>
      </c>
      <c r="H2150" s="28" t="s">
        <v>2165</v>
      </c>
      <c r="I2150" s="28" t="s">
        <v>130</v>
      </c>
      <c r="J2150" s="28" t="s">
        <v>22</v>
      </c>
      <c r="K2150" s="30">
        <v>90</v>
      </c>
      <c r="L2150" s="93">
        <v>42856</v>
      </c>
      <c r="M2150" s="128">
        <v>42767</v>
      </c>
      <c r="N2150" s="28">
        <v>12611.09</v>
      </c>
      <c r="O2150" s="32" t="s">
        <v>27</v>
      </c>
      <c r="P2150" s="28">
        <v>433</v>
      </c>
      <c r="Q2150" s="93">
        <v>42851</v>
      </c>
      <c r="R2150" s="28">
        <v>12611.09</v>
      </c>
      <c r="S2150" s="38">
        <f t="shared" si="35"/>
        <v>-5</v>
      </c>
    </row>
    <row r="2151" spans="1:19" x14ac:dyDescent="0.2">
      <c r="A2151" s="25">
        <v>2145</v>
      </c>
      <c r="B2151" s="28" t="s">
        <v>3328</v>
      </c>
      <c r="C2151" s="29">
        <v>42772</v>
      </c>
      <c r="D2151" s="28">
        <v>972493</v>
      </c>
      <c r="E2151" s="114">
        <v>42766</v>
      </c>
      <c r="F2151" s="99">
        <v>311.45999999999998</v>
      </c>
      <c r="G2151" s="28" t="s">
        <v>3329</v>
      </c>
      <c r="H2151" s="28" t="s">
        <v>2</v>
      </c>
      <c r="I2151" s="28" t="s">
        <v>130</v>
      </c>
      <c r="J2151" s="28" t="s">
        <v>123</v>
      </c>
      <c r="K2151" s="30">
        <v>15</v>
      </c>
      <c r="L2151" s="93">
        <v>42781</v>
      </c>
      <c r="M2151" s="93">
        <v>42774</v>
      </c>
      <c r="N2151" s="28">
        <v>311.45999999999998</v>
      </c>
      <c r="O2151" s="32" t="s">
        <v>27</v>
      </c>
      <c r="P2151" s="28">
        <v>1080</v>
      </c>
      <c r="Q2151" s="93">
        <v>42780</v>
      </c>
      <c r="R2151" s="32">
        <v>311.45999999999998</v>
      </c>
      <c r="S2151" s="38">
        <f t="shared" si="35"/>
        <v>-1</v>
      </c>
    </row>
    <row r="2152" spans="1:19" x14ac:dyDescent="0.2">
      <c r="A2152" s="25">
        <v>2146</v>
      </c>
      <c r="B2152" s="28" t="s">
        <v>3330</v>
      </c>
      <c r="C2152" s="29">
        <v>42772</v>
      </c>
      <c r="D2152" s="28">
        <v>1675</v>
      </c>
      <c r="E2152" s="114">
        <v>42766</v>
      </c>
      <c r="F2152" s="99">
        <v>18650.009999999998</v>
      </c>
      <c r="G2152" s="28" t="s">
        <v>250</v>
      </c>
      <c r="H2152" s="28" t="s">
        <v>2165</v>
      </c>
      <c r="I2152" s="28" t="s">
        <v>130</v>
      </c>
      <c r="J2152" s="28" t="s">
        <v>123</v>
      </c>
      <c r="K2152" s="30">
        <v>90</v>
      </c>
      <c r="L2152" s="93">
        <v>42852</v>
      </c>
      <c r="M2152" s="93">
        <v>42774</v>
      </c>
      <c r="N2152" s="28">
        <v>18650.009999999998</v>
      </c>
      <c r="O2152" s="32" t="s">
        <v>20</v>
      </c>
      <c r="P2152" s="28">
        <v>1192</v>
      </c>
      <c r="Q2152" s="93">
        <v>42851</v>
      </c>
      <c r="R2152" s="28">
        <v>18650.009999999998</v>
      </c>
      <c r="S2152" s="38">
        <f t="shared" si="35"/>
        <v>-1</v>
      </c>
    </row>
    <row r="2153" spans="1:19" x14ac:dyDescent="0.2">
      <c r="A2153" s="25">
        <v>2147</v>
      </c>
      <c r="B2153" s="28" t="s">
        <v>3331</v>
      </c>
      <c r="C2153" s="29">
        <v>42772</v>
      </c>
      <c r="D2153" s="28">
        <v>21170</v>
      </c>
      <c r="E2153" s="114">
        <v>42767</v>
      </c>
      <c r="F2153" s="99">
        <v>266</v>
      </c>
      <c r="G2153" s="28" t="s">
        <v>1722</v>
      </c>
      <c r="H2153" s="28" t="s">
        <v>79</v>
      </c>
      <c r="I2153" s="28" t="s">
        <v>130</v>
      </c>
      <c r="J2153" s="28" t="s">
        <v>234</v>
      </c>
      <c r="K2153" s="30">
        <v>0</v>
      </c>
      <c r="L2153" s="93">
        <v>42767</v>
      </c>
      <c r="M2153" s="128">
        <v>42772</v>
      </c>
      <c r="N2153" s="28">
        <v>266</v>
      </c>
      <c r="O2153" s="32" t="s">
        <v>72</v>
      </c>
      <c r="P2153" s="28">
        <v>26</v>
      </c>
      <c r="Q2153" s="93">
        <v>42767</v>
      </c>
      <c r="R2153" s="28">
        <v>266</v>
      </c>
      <c r="S2153" s="38">
        <f t="shared" si="35"/>
        <v>0</v>
      </c>
    </row>
    <row r="2154" spans="1:19" x14ac:dyDescent="0.2">
      <c r="A2154" s="25">
        <v>2148</v>
      </c>
      <c r="B2154" s="28" t="s">
        <v>3332</v>
      </c>
      <c r="C2154" s="29">
        <v>42773</v>
      </c>
      <c r="D2154" s="28">
        <v>51700028</v>
      </c>
      <c r="E2154" s="114">
        <v>42768</v>
      </c>
      <c r="F2154" s="99">
        <v>480</v>
      </c>
      <c r="G2154" s="28" t="s">
        <v>59</v>
      </c>
      <c r="H2154" s="28" t="s">
        <v>3333</v>
      </c>
      <c r="I2154" s="28" t="s">
        <v>130</v>
      </c>
      <c r="J2154" s="28" t="s">
        <v>135</v>
      </c>
      <c r="K2154" s="30">
        <v>0</v>
      </c>
      <c r="L2154" s="93">
        <v>42768</v>
      </c>
      <c r="M2154" s="93">
        <v>42769</v>
      </c>
      <c r="N2154" s="28">
        <v>480</v>
      </c>
      <c r="O2154" s="32" t="s">
        <v>27</v>
      </c>
      <c r="P2154" s="28">
        <v>1068</v>
      </c>
      <c r="Q2154" s="93">
        <v>42769</v>
      </c>
      <c r="R2154" s="28">
        <v>480</v>
      </c>
      <c r="S2154" s="38">
        <f t="shared" si="35"/>
        <v>1</v>
      </c>
    </row>
    <row r="2155" spans="1:19" x14ac:dyDescent="0.2">
      <c r="A2155" s="25">
        <v>2149</v>
      </c>
      <c r="B2155" s="28" t="s">
        <v>3334</v>
      </c>
      <c r="C2155" s="29">
        <v>42773</v>
      </c>
      <c r="D2155" s="28">
        <v>51700032</v>
      </c>
      <c r="E2155" s="114">
        <v>42768</v>
      </c>
      <c r="F2155" s="99">
        <v>360</v>
      </c>
      <c r="G2155" s="28" t="s">
        <v>59</v>
      </c>
      <c r="H2155" s="28" t="s">
        <v>3333</v>
      </c>
      <c r="I2155" s="28" t="s">
        <v>130</v>
      </c>
      <c r="J2155" s="28" t="s">
        <v>135</v>
      </c>
      <c r="K2155" s="30">
        <v>0</v>
      </c>
      <c r="L2155" s="93">
        <v>42768</v>
      </c>
      <c r="M2155" s="93">
        <v>42769</v>
      </c>
      <c r="N2155" s="28">
        <v>360</v>
      </c>
      <c r="O2155" s="32" t="s">
        <v>27</v>
      </c>
      <c r="P2155" s="28">
        <v>1068</v>
      </c>
      <c r="Q2155" s="93">
        <v>42769</v>
      </c>
      <c r="R2155" s="28">
        <v>360</v>
      </c>
      <c r="S2155" s="38">
        <f t="shared" ref="S2155:S2218" si="36">Q2155-L2155</f>
        <v>1</v>
      </c>
    </row>
    <row r="2156" spans="1:19" x14ac:dyDescent="0.2">
      <c r="A2156" s="25">
        <v>2150</v>
      </c>
      <c r="B2156" s="28" t="s">
        <v>3335</v>
      </c>
      <c r="C2156" s="29">
        <v>42773</v>
      </c>
      <c r="D2156" s="28">
        <v>51700035</v>
      </c>
      <c r="E2156" s="114">
        <v>42768</v>
      </c>
      <c r="F2156" s="99">
        <v>480</v>
      </c>
      <c r="G2156" s="28" t="s">
        <v>59</v>
      </c>
      <c r="H2156" s="28" t="s">
        <v>3333</v>
      </c>
      <c r="I2156" s="28" t="s">
        <v>130</v>
      </c>
      <c r="J2156" s="28" t="s">
        <v>135</v>
      </c>
      <c r="K2156" s="30">
        <v>5</v>
      </c>
      <c r="L2156" s="93">
        <v>42774</v>
      </c>
      <c r="M2156" s="93">
        <v>42769</v>
      </c>
      <c r="N2156" s="28">
        <v>480</v>
      </c>
      <c r="O2156" s="32" t="s">
        <v>27</v>
      </c>
      <c r="P2156" s="28">
        <v>1070</v>
      </c>
      <c r="Q2156" s="93">
        <v>42774</v>
      </c>
      <c r="R2156" s="32">
        <v>480</v>
      </c>
      <c r="S2156" s="38">
        <f t="shared" si="36"/>
        <v>0</v>
      </c>
    </row>
    <row r="2157" spans="1:19" x14ac:dyDescent="0.2">
      <c r="A2157" s="25">
        <v>2151</v>
      </c>
      <c r="B2157" s="28" t="s">
        <v>3336</v>
      </c>
      <c r="C2157" s="29">
        <v>42773</v>
      </c>
      <c r="D2157" s="28">
        <v>5404626612</v>
      </c>
      <c r="E2157" s="114">
        <v>42766</v>
      </c>
      <c r="F2157" s="99">
        <v>18089.07</v>
      </c>
      <c r="G2157" s="28" t="s">
        <v>357</v>
      </c>
      <c r="H2157" s="28" t="s">
        <v>2926</v>
      </c>
      <c r="I2157" s="28" t="s">
        <v>130</v>
      </c>
      <c r="J2157" s="28" t="s">
        <v>123</v>
      </c>
      <c r="K2157" s="30">
        <v>10</v>
      </c>
      <c r="L2157" s="93">
        <v>42775</v>
      </c>
      <c r="M2157" s="93">
        <v>42774</v>
      </c>
      <c r="N2157" s="28">
        <v>18089.07</v>
      </c>
      <c r="O2157" s="32" t="s">
        <v>27</v>
      </c>
      <c r="P2157" s="28">
        <v>1073</v>
      </c>
      <c r="Q2157" s="93">
        <v>42774</v>
      </c>
      <c r="R2157" s="28">
        <v>18089.07</v>
      </c>
      <c r="S2157" s="38">
        <f t="shared" si="36"/>
        <v>-1</v>
      </c>
    </row>
    <row r="2158" spans="1:19" x14ac:dyDescent="0.2">
      <c r="A2158" s="25">
        <v>2152</v>
      </c>
      <c r="B2158" s="28" t="s">
        <v>3337</v>
      </c>
      <c r="C2158" s="29">
        <v>42773</v>
      </c>
      <c r="D2158" s="28">
        <v>5404626613</v>
      </c>
      <c r="E2158" s="114">
        <v>42767</v>
      </c>
      <c r="F2158" s="99">
        <v>417.46</v>
      </c>
      <c r="G2158" s="28" t="s">
        <v>357</v>
      </c>
      <c r="H2158" s="28" t="s">
        <v>2926</v>
      </c>
      <c r="I2158" s="28" t="s">
        <v>130</v>
      </c>
      <c r="J2158" s="28" t="s">
        <v>123</v>
      </c>
      <c r="K2158" s="30">
        <v>10</v>
      </c>
      <c r="L2158" s="93">
        <v>42775</v>
      </c>
      <c r="M2158" s="93">
        <v>42774</v>
      </c>
      <c r="N2158" s="28">
        <v>417.46</v>
      </c>
      <c r="O2158" s="32" t="s">
        <v>27</v>
      </c>
      <c r="P2158" s="28">
        <v>1073</v>
      </c>
      <c r="Q2158" s="93">
        <v>42774</v>
      </c>
      <c r="R2158" s="28">
        <v>417.46</v>
      </c>
      <c r="S2158" s="38">
        <f t="shared" si="36"/>
        <v>-1</v>
      </c>
    </row>
    <row r="2159" spans="1:19" x14ac:dyDescent="0.2">
      <c r="A2159" s="25">
        <v>2153</v>
      </c>
      <c r="B2159" s="28" t="s">
        <v>3338</v>
      </c>
      <c r="C2159" s="29">
        <v>42773</v>
      </c>
      <c r="D2159" s="28">
        <v>1526912</v>
      </c>
      <c r="E2159" s="114">
        <v>42766</v>
      </c>
      <c r="F2159" s="99">
        <v>1455.54</v>
      </c>
      <c r="G2159" s="28" t="s">
        <v>611</v>
      </c>
      <c r="H2159" s="28" t="s">
        <v>2</v>
      </c>
      <c r="I2159" s="28" t="s">
        <v>130</v>
      </c>
      <c r="J2159" s="28" t="s">
        <v>123</v>
      </c>
      <c r="K2159" s="30">
        <v>20</v>
      </c>
      <c r="L2159" s="93">
        <v>42786</v>
      </c>
      <c r="M2159" s="93">
        <v>42774</v>
      </c>
      <c r="N2159" s="32">
        <v>1455.54</v>
      </c>
      <c r="O2159" s="32" t="s">
        <v>27</v>
      </c>
      <c r="P2159" s="28">
        <v>1097</v>
      </c>
      <c r="Q2159" s="93">
        <v>42786</v>
      </c>
      <c r="R2159" s="32">
        <v>1455.54</v>
      </c>
      <c r="S2159" s="38">
        <f t="shared" si="36"/>
        <v>0</v>
      </c>
    </row>
    <row r="2160" spans="1:19" x14ac:dyDescent="0.2">
      <c r="A2160" s="25">
        <v>2154</v>
      </c>
      <c r="B2160" s="15" t="s">
        <v>3339</v>
      </c>
      <c r="C2160" s="16">
        <v>42765</v>
      </c>
      <c r="D2160" s="15">
        <v>100052</v>
      </c>
      <c r="E2160" s="113">
        <v>42755</v>
      </c>
      <c r="F2160" s="100">
        <v>29.75</v>
      </c>
      <c r="G2160" s="15" t="s">
        <v>149</v>
      </c>
      <c r="H2160" s="15" t="s">
        <v>3340</v>
      </c>
      <c r="I2160" s="15" t="s">
        <v>130</v>
      </c>
      <c r="J2160" s="15" t="s">
        <v>1327</v>
      </c>
      <c r="K2160" s="20">
        <v>0</v>
      </c>
      <c r="L2160" s="127">
        <v>42755</v>
      </c>
      <c r="M2160" s="127">
        <v>42765</v>
      </c>
      <c r="N2160" s="15">
        <v>29.75</v>
      </c>
      <c r="O2160" s="17" t="s">
        <v>50</v>
      </c>
      <c r="P2160" s="15">
        <v>12285</v>
      </c>
      <c r="Q2160" s="127">
        <v>42755</v>
      </c>
      <c r="R2160" s="17">
        <v>29.75</v>
      </c>
      <c r="S2160" s="38">
        <f t="shared" si="36"/>
        <v>0</v>
      </c>
    </row>
    <row r="2161" spans="1:19" x14ac:dyDescent="0.2">
      <c r="A2161" s="25">
        <v>2155</v>
      </c>
      <c r="B2161" s="15" t="s">
        <v>3341</v>
      </c>
      <c r="C2161" s="16">
        <v>42765</v>
      </c>
      <c r="D2161" s="15">
        <v>100053</v>
      </c>
      <c r="E2161" s="113">
        <v>42755</v>
      </c>
      <c r="F2161" s="100">
        <v>29.75</v>
      </c>
      <c r="G2161" s="15" t="s">
        <v>149</v>
      </c>
      <c r="H2161" s="15" t="s">
        <v>3340</v>
      </c>
      <c r="I2161" s="15" t="s">
        <v>130</v>
      </c>
      <c r="J2161" s="15" t="s">
        <v>1327</v>
      </c>
      <c r="K2161" s="20">
        <v>0</v>
      </c>
      <c r="L2161" s="127">
        <v>42755</v>
      </c>
      <c r="M2161" s="127">
        <v>42765</v>
      </c>
      <c r="N2161" s="15">
        <v>29.75</v>
      </c>
      <c r="O2161" s="17" t="s">
        <v>50</v>
      </c>
      <c r="P2161" s="15">
        <v>12288</v>
      </c>
      <c r="Q2161" s="127">
        <v>42755</v>
      </c>
      <c r="R2161" s="17">
        <v>29.75</v>
      </c>
      <c r="S2161" s="38">
        <f t="shared" si="36"/>
        <v>0</v>
      </c>
    </row>
    <row r="2162" spans="1:19" x14ac:dyDescent="0.2">
      <c r="A2162" s="25">
        <v>2156</v>
      </c>
      <c r="B2162" s="15" t="s">
        <v>3342</v>
      </c>
      <c r="C2162" s="16">
        <v>42765</v>
      </c>
      <c r="D2162" s="15">
        <v>23468</v>
      </c>
      <c r="E2162" s="113">
        <v>42765</v>
      </c>
      <c r="F2162" s="100">
        <v>150</v>
      </c>
      <c r="G2162" s="15" t="s">
        <v>91</v>
      </c>
      <c r="H2162" s="15" t="s">
        <v>383</v>
      </c>
      <c r="I2162" s="15" t="s">
        <v>130</v>
      </c>
      <c r="J2162" s="15" t="s">
        <v>1327</v>
      </c>
      <c r="K2162" s="20">
        <v>0</v>
      </c>
      <c r="L2162" s="127">
        <v>42765</v>
      </c>
      <c r="M2162" s="127">
        <v>42765</v>
      </c>
      <c r="N2162" s="15">
        <v>150</v>
      </c>
      <c r="O2162" s="17" t="s">
        <v>50</v>
      </c>
      <c r="P2162" s="15">
        <v>108087</v>
      </c>
      <c r="Q2162" s="127">
        <v>42765</v>
      </c>
      <c r="R2162" s="17">
        <v>150</v>
      </c>
      <c r="S2162" s="38">
        <f t="shared" si="36"/>
        <v>0</v>
      </c>
    </row>
    <row r="2163" spans="1:19" x14ac:dyDescent="0.2">
      <c r="A2163" s="25">
        <v>2157</v>
      </c>
      <c r="B2163" s="15" t="s">
        <v>3343</v>
      </c>
      <c r="C2163" s="16">
        <v>42767</v>
      </c>
      <c r="D2163" s="15">
        <v>15101</v>
      </c>
      <c r="E2163" s="113">
        <v>42765</v>
      </c>
      <c r="F2163" s="100">
        <v>2184.0500000000002</v>
      </c>
      <c r="G2163" s="15" t="s">
        <v>1246</v>
      </c>
      <c r="H2163" s="15" t="s">
        <v>658</v>
      </c>
      <c r="I2163" s="15" t="s">
        <v>130</v>
      </c>
      <c r="J2163" s="15" t="s">
        <v>21</v>
      </c>
      <c r="K2163" s="20">
        <v>30</v>
      </c>
      <c r="L2163" s="127">
        <v>42781</v>
      </c>
      <c r="M2163" s="127">
        <v>42767</v>
      </c>
      <c r="N2163" s="15">
        <v>2184.0500000000002</v>
      </c>
      <c r="O2163" s="39" t="s">
        <v>3766</v>
      </c>
      <c r="P2163" s="39">
        <v>3440331</v>
      </c>
      <c r="Q2163" s="126">
        <v>42782</v>
      </c>
      <c r="R2163" s="39">
        <v>2184.0500000000002</v>
      </c>
      <c r="S2163" s="38">
        <f t="shared" si="36"/>
        <v>1</v>
      </c>
    </row>
    <row r="2164" spans="1:19" x14ac:dyDescent="0.2">
      <c r="A2164" s="25">
        <v>2158</v>
      </c>
      <c r="B2164" s="15" t="s">
        <v>3344</v>
      </c>
      <c r="C2164" s="16">
        <v>42767</v>
      </c>
      <c r="D2164" s="15">
        <v>15102</v>
      </c>
      <c r="E2164" s="113">
        <v>42766</v>
      </c>
      <c r="F2164" s="100">
        <v>2316.54</v>
      </c>
      <c r="G2164" s="15" t="s">
        <v>127</v>
      </c>
      <c r="H2164" s="15" t="s">
        <v>658</v>
      </c>
      <c r="I2164" s="15" t="s">
        <v>130</v>
      </c>
      <c r="J2164" s="15" t="s">
        <v>21</v>
      </c>
      <c r="K2164" s="20">
        <v>30</v>
      </c>
      <c r="L2164" s="127">
        <v>42781</v>
      </c>
      <c r="M2164" s="127">
        <v>42767</v>
      </c>
      <c r="N2164" s="15">
        <v>2316.54</v>
      </c>
      <c r="O2164" s="39" t="s">
        <v>3766</v>
      </c>
      <c r="P2164" s="39">
        <v>3440331</v>
      </c>
      <c r="Q2164" s="126">
        <v>42782</v>
      </c>
      <c r="R2164" s="39">
        <v>10703.16</v>
      </c>
      <c r="S2164" s="38">
        <f t="shared" si="36"/>
        <v>1</v>
      </c>
    </row>
    <row r="2165" spans="1:19" x14ac:dyDescent="0.2">
      <c r="A2165" s="25">
        <v>2159</v>
      </c>
      <c r="B2165" s="15" t="s">
        <v>3345</v>
      </c>
      <c r="C2165" s="16">
        <v>42768</v>
      </c>
      <c r="D2165" s="15">
        <v>1348</v>
      </c>
      <c r="E2165" s="113">
        <v>42767</v>
      </c>
      <c r="F2165" s="100">
        <v>27.2</v>
      </c>
      <c r="G2165" s="15" t="s">
        <v>1251</v>
      </c>
      <c r="H2165" s="15" t="s">
        <v>92</v>
      </c>
      <c r="I2165" s="15" t="s">
        <v>130</v>
      </c>
      <c r="J2165" s="15" t="s">
        <v>21</v>
      </c>
      <c r="K2165" s="20">
        <v>0</v>
      </c>
      <c r="L2165" s="127">
        <v>42767</v>
      </c>
      <c r="M2165" s="127">
        <v>42768</v>
      </c>
      <c r="N2165" s="15">
        <v>27.2</v>
      </c>
      <c r="O2165" s="17" t="s">
        <v>108</v>
      </c>
      <c r="P2165" s="15">
        <v>1951</v>
      </c>
      <c r="Q2165" s="127">
        <v>42767</v>
      </c>
      <c r="R2165" s="17">
        <v>27.2</v>
      </c>
      <c r="S2165" s="38">
        <f t="shared" si="36"/>
        <v>0</v>
      </c>
    </row>
    <row r="2166" spans="1:19" x14ac:dyDescent="0.2">
      <c r="A2166" s="25">
        <v>2160</v>
      </c>
      <c r="B2166" s="15" t="s">
        <v>3346</v>
      </c>
      <c r="C2166" s="16">
        <v>42772</v>
      </c>
      <c r="D2166" s="15">
        <v>1671</v>
      </c>
      <c r="E2166" s="113">
        <v>42766</v>
      </c>
      <c r="F2166" s="100">
        <v>10703.16</v>
      </c>
      <c r="G2166" s="15" t="s">
        <v>1045</v>
      </c>
      <c r="H2166" s="15" t="s">
        <v>450</v>
      </c>
      <c r="I2166" s="15" t="s">
        <v>130</v>
      </c>
      <c r="J2166" s="15" t="s">
        <v>21</v>
      </c>
      <c r="K2166" s="20">
        <v>60</v>
      </c>
      <c r="L2166" s="127">
        <v>42852</v>
      </c>
      <c r="M2166" s="127">
        <v>42773</v>
      </c>
      <c r="N2166" s="15">
        <v>10703.16</v>
      </c>
      <c r="O2166" s="17" t="s">
        <v>27</v>
      </c>
      <c r="P2166" s="15">
        <v>1211</v>
      </c>
      <c r="Q2166" s="127">
        <v>42852</v>
      </c>
      <c r="R2166" s="15">
        <v>10703.16</v>
      </c>
      <c r="S2166" s="38">
        <f t="shared" si="36"/>
        <v>0</v>
      </c>
    </row>
    <row r="2167" spans="1:19" x14ac:dyDescent="0.2">
      <c r="A2167" s="25">
        <v>2161</v>
      </c>
      <c r="B2167" s="15" t="s">
        <v>3347</v>
      </c>
      <c r="C2167" s="16">
        <v>42773</v>
      </c>
      <c r="D2167" s="15">
        <v>3504949226</v>
      </c>
      <c r="E2167" s="113">
        <v>42766</v>
      </c>
      <c r="F2167" s="100">
        <v>82.15</v>
      </c>
      <c r="G2167" s="15" t="s">
        <v>357</v>
      </c>
      <c r="H2167" s="15" t="s">
        <v>1266</v>
      </c>
      <c r="I2167" s="15" t="s">
        <v>130</v>
      </c>
      <c r="J2167" s="15" t="s">
        <v>21</v>
      </c>
      <c r="K2167" s="20">
        <v>10</v>
      </c>
      <c r="L2167" s="127">
        <v>42776</v>
      </c>
      <c r="M2167" s="127">
        <v>42773</v>
      </c>
      <c r="N2167" s="15">
        <v>82.15</v>
      </c>
      <c r="O2167" s="39" t="s">
        <v>27</v>
      </c>
      <c r="P2167" s="63">
        <v>1073</v>
      </c>
      <c r="Q2167" s="126">
        <v>42774</v>
      </c>
      <c r="R2167" s="39">
        <v>82.15</v>
      </c>
      <c r="S2167" s="38">
        <f t="shared" si="36"/>
        <v>-2</v>
      </c>
    </row>
    <row r="2168" spans="1:19" x14ac:dyDescent="0.2">
      <c r="A2168" s="25">
        <v>2162</v>
      </c>
      <c r="B2168" s="15" t="s">
        <v>3348</v>
      </c>
      <c r="C2168" s="16">
        <v>42773</v>
      </c>
      <c r="D2168" s="15">
        <v>3504949228</v>
      </c>
      <c r="E2168" s="113">
        <v>42767</v>
      </c>
      <c r="F2168" s="100">
        <v>12765.84</v>
      </c>
      <c r="G2168" s="15" t="s">
        <v>357</v>
      </c>
      <c r="H2168" s="15" t="s">
        <v>26</v>
      </c>
      <c r="I2168" s="15" t="s">
        <v>130</v>
      </c>
      <c r="J2168" s="15" t="s">
        <v>21</v>
      </c>
      <c r="K2168" s="20">
        <v>10</v>
      </c>
      <c r="L2168" s="127">
        <v>42777</v>
      </c>
      <c r="M2168" s="127">
        <v>42773</v>
      </c>
      <c r="N2168" s="15">
        <v>12765.84</v>
      </c>
      <c r="O2168" s="39" t="s">
        <v>27</v>
      </c>
      <c r="P2168" s="40">
        <v>1073</v>
      </c>
      <c r="Q2168" s="126">
        <v>42774</v>
      </c>
      <c r="R2168" s="39">
        <v>12765.84</v>
      </c>
      <c r="S2168" s="38">
        <f t="shared" si="36"/>
        <v>-3</v>
      </c>
    </row>
    <row r="2169" spans="1:19" x14ac:dyDescent="0.2">
      <c r="A2169" s="25">
        <v>2163</v>
      </c>
      <c r="B2169" s="15" t="s">
        <v>3349</v>
      </c>
      <c r="C2169" s="16">
        <v>42773</v>
      </c>
      <c r="D2169" s="15">
        <v>3504949227</v>
      </c>
      <c r="E2169" s="113">
        <v>42766</v>
      </c>
      <c r="F2169" s="100">
        <v>26967.15</v>
      </c>
      <c r="G2169" s="15" t="s">
        <v>357</v>
      </c>
      <c r="H2169" s="15" t="s">
        <v>26</v>
      </c>
      <c r="I2169" s="15" t="s">
        <v>130</v>
      </c>
      <c r="J2169" s="15" t="s">
        <v>21</v>
      </c>
      <c r="K2169" s="20">
        <v>10</v>
      </c>
      <c r="L2169" s="127">
        <v>42776</v>
      </c>
      <c r="M2169" s="127">
        <v>42773</v>
      </c>
      <c r="N2169" s="15">
        <v>26967.15</v>
      </c>
      <c r="O2169" s="39" t="s">
        <v>27</v>
      </c>
      <c r="P2169" s="40">
        <v>1073</v>
      </c>
      <c r="Q2169" s="126">
        <v>42774</v>
      </c>
      <c r="R2169" s="39">
        <v>26967.15</v>
      </c>
      <c r="S2169" s="38">
        <f t="shared" si="36"/>
        <v>-2</v>
      </c>
    </row>
    <row r="2170" spans="1:19" x14ac:dyDescent="0.2">
      <c r="A2170" s="25">
        <v>2164</v>
      </c>
      <c r="B2170" s="11" t="s">
        <v>726</v>
      </c>
      <c r="C2170" s="24">
        <v>42772</v>
      </c>
      <c r="D2170" s="12">
        <v>1669</v>
      </c>
      <c r="E2170" s="112">
        <v>42400</v>
      </c>
      <c r="F2170" s="97">
        <v>93875.28</v>
      </c>
      <c r="G2170" s="13" t="s">
        <v>105</v>
      </c>
      <c r="H2170" s="13" t="s">
        <v>106</v>
      </c>
      <c r="I2170" s="13" t="s">
        <v>130</v>
      </c>
      <c r="J2170" s="13" t="s">
        <v>109</v>
      </c>
      <c r="K2170" s="12">
        <v>60</v>
      </c>
      <c r="L2170" s="136">
        <v>42852</v>
      </c>
      <c r="M2170" s="122">
        <v>42773</v>
      </c>
      <c r="N2170" s="13">
        <v>93875.28</v>
      </c>
      <c r="O2170" s="85" t="s">
        <v>27</v>
      </c>
      <c r="P2170" s="13">
        <v>1210</v>
      </c>
      <c r="Q2170" s="122">
        <v>42852</v>
      </c>
      <c r="R2170" s="13">
        <v>93875.28</v>
      </c>
      <c r="S2170" s="38">
        <f t="shared" si="36"/>
        <v>0</v>
      </c>
    </row>
    <row r="2171" spans="1:19" x14ac:dyDescent="0.2">
      <c r="A2171" s="25">
        <v>2165</v>
      </c>
      <c r="B2171" s="11" t="s">
        <v>727</v>
      </c>
      <c r="C2171" s="24">
        <v>42773</v>
      </c>
      <c r="D2171" s="12">
        <v>20170467</v>
      </c>
      <c r="E2171" s="112">
        <v>42769</v>
      </c>
      <c r="F2171" s="97">
        <v>4730.25</v>
      </c>
      <c r="G2171" s="13" t="s">
        <v>1384</v>
      </c>
      <c r="H2171" s="13" t="s">
        <v>1385</v>
      </c>
      <c r="I2171" s="13" t="s">
        <v>130</v>
      </c>
      <c r="J2171" s="13" t="s">
        <v>109</v>
      </c>
      <c r="K2171" s="12">
        <v>30</v>
      </c>
      <c r="L2171" s="137">
        <v>42768</v>
      </c>
      <c r="M2171" s="122">
        <v>42773</v>
      </c>
      <c r="N2171" s="13">
        <v>4730.25</v>
      </c>
      <c r="O2171" s="156" t="s">
        <v>27</v>
      </c>
      <c r="P2171" s="54">
        <v>97</v>
      </c>
      <c r="Q2171" s="132">
        <v>42768</v>
      </c>
      <c r="R2171" s="54">
        <v>4730.25</v>
      </c>
      <c r="S2171" s="38">
        <f t="shared" si="36"/>
        <v>0</v>
      </c>
    </row>
    <row r="2172" spans="1:19" x14ac:dyDescent="0.2">
      <c r="A2172" s="25">
        <v>2166</v>
      </c>
      <c r="B2172" s="11" t="s">
        <v>739</v>
      </c>
      <c r="C2172" s="24">
        <v>42773</v>
      </c>
      <c r="D2172" s="12">
        <v>5004763210</v>
      </c>
      <c r="E2172" s="112">
        <v>42400</v>
      </c>
      <c r="F2172" s="97">
        <v>11680.24</v>
      </c>
      <c r="G2172" s="13" t="s">
        <v>122</v>
      </c>
      <c r="H2172" s="13" t="s">
        <v>110</v>
      </c>
      <c r="I2172" s="13" t="s">
        <v>130</v>
      </c>
      <c r="J2172" s="13" t="s">
        <v>109</v>
      </c>
      <c r="K2172" s="12">
        <v>10</v>
      </c>
      <c r="L2172" s="136">
        <v>42776</v>
      </c>
      <c r="M2172" s="122">
        <v>42773</v>
      </c>
      <c r="N2172" s="13">
        <v>11680.24</v>
      </c>
      <c r="O2172" s="36" t="s">
        <v>27</v>
      </c>
      <c r="P2172" s="60">
        <v>1073</v>
      </c>
      <c r="Q2172" s="130">
        <v>42774</v>
      </c>
      <c r="R2172" s="60">
        <v>11680.24</v>
      </c>
      <c r="S2172" s="38">
        <f t="shared" si="36"/>
        <v>-2</v>
      </c>
    </row>
    <row r="2173" spans="1:19" x14ac:dyDescent="0.2">
      <c r="A2173" s="25">
        <v>2167</v>
      </c>
      <c r="B2173" s="11" t="s">
        <v>742</v>
      </c>
      <c r="C2173" s="24">
        <v>42773</v>
      </c>
      <c r="D2173" s="12">
        <v>5004763211</v>
      </c>
      <c r="E2173" s="112">
        <v>42767</v>
      </c>
      <c r="F2173" s="97">
        <v>834.92</v>
      </c>
      <c r="G2173" s="13" t="s">
        <v>122</v>
      </c>
      <c r="H2173" s="13" t="s">
        <v>110</v>
      </c>
      <c r="I2173" s="13" t="s">
        <v>130</v>
      </c>
      <c r="J2173" s="13" t="s">
        <v>109</v>
      </c>
      <c r="K2173" s="12">
        <v>10</v>
      </c>
      <c r="L2173" s="136">
        <v>42777</v>
      </c>
      <c r="M2173" s="122">
        <v>42773</v>
      </c>
      <c r="N2173" s="13">
        <v>834.92</v>
      </c>
      <c r="O2173" s="36" t="s">
        <v>27</v>
      </c>
      <c r="P2173" s="60">
        <v>1073</v>
      </c>
      <c r="Q2173" s="130">
        <v>42774</v>
      </c>
      <c r="R2173" s="60">
        <v>834.92</v>
      </c>
      <c r="S2173" s="38">
        <f t="shared" si="36"/>
        <v>-3</v>
      </c>
    </row>
    <row r="2174" spans="1:19" x14ac:dyDescent="0.2">
      <c r="A2174" s="25">
        <v>2168</v>
      </c>
      <c r="B2174" s="11" t="s">
        <v>743</v>
      </c>
      <c r="C2174" s="24">
        <v>42776</v>
      </c>
      <c r="D2174" s="12">
        <v>87368</v>
      </c>
      <c r="E2174" s="112">
        <v>42775</v>
      </c>
      <c r="F2174" s="97">
        <v>1078.97</v>
      </c>
      <c r="G2174" s="13" t="s">
        <v>2985</v>
      </c>
      <c r="H2174" s="13" t="s">
        <v>924</v>
      </c>
      <c r="I2174" s="13" t="s">
        <v>130</v>
      </c>
      <c r="J2174" s="13" t="s">
        <v>109</v>
      </c>
      <c r="K2174" s="12">
        <v>30</v>
      </c>
      <c r="L2174" s="136">
        <v>42805</v>
      </c>
      <c r="M2174" s="122">
        <v>42776</v>
      </c>
      <c r="N2174" s="13">
        <v>1078.97</v>
      </c>
      <c r="O2174" s="36" t="s">
        <v>27</v>
      </c>
      <c r="P2174" s="60">
        <v>173</v>
      </c>
      <c r="Q2174" s="130">
        <v>42802</v>
      </c>
      <c r="R2174" s="60">
        <v>1078.97</v>
      </c>
      <c r="S2174" s="38">
        <f t="shared" si="36"/>
        <v>-3</v>
      </c>
    </row>
    <row r="2175" spans="1:19" x14ac:dyDescent="0.2">
      <c r="A2175" s="25">
        <v>2169</v>
      </c>
      <c r="B2175" s="11" t="s">
        <v>744</v>
      </c>
      <c r="C2175" s="24">
        <v>42776</v>
      </c>
      <c r="D2175" s="12">
        <v>2253835</v>
      </c>
      <c r="E2175" s="112">
        <v>42773</v>
      </c>
      <c r="F2175" s="97">
        <v>4347.88</v>
      </c>
      <c r="G2175" s="13" t="s">
        <v>81</v>
      </c>
      <c r="H2175" s="13" t="s">
        <v>42</v>
      </c>
      <c r="I2175" s="13" t="s">
        <v>130</v>
      </c>
      <c r="J2175" s="13" t="s">
        <v>109</v>
      </c>
      <c r="K2175" s="12">
        <v>15</v>
      </c>
      <c r="L2175" s="136">
        <v>42788</v>
      </c>
      <c r="M2175" s="122">
        <v>42776</v>
      </c>
      <c r="N2175" s="13">
        <v>4347.88</v>
      </c>
      <c r="O2175" s="36" t="s">
        <v>27</v>
      </c>
      <c r="P2175" s="60">
        <v>1098</v>
      </c>
      <c r="Q2175" s="130">
        <v>42786</v>
      </c>
      <c r="R2175" s="60">
        <v>4347.88</v>
      </c>
      <c r="S2175" s="38">
        <f t="shared" si="36"/>
        <v>-2</v>
      </c>
    </row>
    <row r="2176" spans="1:19" x14ac:dyDescent="0.2">
      <c r="A2176" s="25">
        <v>2170</v>
      </c>
      <c r="B2176" s="28" t="s">
        <v>3351</v>
      </c>
      <c r="C2176" s="29">
        <v>42776</v>
      </c>
      <c r="D2176" s="28">
        <v>16</v>
      </c>
      <c r="E2176" s="114">
        <v>42773</v>
      </c>
      <c r="F2176" s="99">
        <v>1000</v>
      </c>
      <c r="G2176" s="28" t="s">
        <v>4248</v>
      </c>
      <c r="H2176" s="28" t="s">
        <v>3352</v>
      </c>
      <c r="I2176" s="28" t="s">
        <v>130</v>
      </c>
      <c r="J2176" s="28" t="s">
        <v>234</v>
      </c>
      <c r="K2176" s="30">
        <v>7</v>
      </c>
      <c r="L2176" s="93">
        <v>42780</v>
      </c>
      <c r="M2176" s="93">
        <v>42776</v>
      </c>
      <c r="N2176" s="32">
        <v>1000</v>
      </c>
      <c r="O2176" s="32" t="s">
        <v>27</v>
      </c>
      <c r="P2176" s="28">
        <v>1084</v>
      </c>
      <c r="Q2176" s="93">
        <v>42780</v>
      </c>
      <c r="R2176" s="32">
        <v>1000</v>
      </c>
      <c r="S2176" s="38">
        <f t="shared" si="36"/>
        <v>0</v>
      </c>
    </row>
    <row r="2177" spans="1:19" x14ac:dyDescent="0.2">
      <c r="A2177" s="25">
        <v>2171</v>
      </c>
      <c r="B2177" s="28" t="s">
        <v>3353</v>
      </c>
      <c r="C2177" s="29">
        <v>42776</v>
      </c>
      <c r="D2177" s="28">
        <v>10312450444</v>
      </c>
      <c r="E2177" s="114">
        <v>42766</v>
      </c>
      <c r="F2177" s="99">
        <v>884.53</v>
      </c>
      <c r="G2177" s="28" t="s">
        <v>3196</v>
      </c>
      <c r="H2177" s="28" t="s">
        <v>17</v>
      </c>
      <c r="I2177" s="28" t="s">
        <v>130</v>
      </c>
      <c r="J2177" s="28" t="s">
        <v>123</v>
      </c>
      <c r="K2177" s="30">
        <v>30</v>
      </c>
      <c r="L2177" s="93">
        <v>42794</v>
      </c>
      <c r="M2177" s="93">
        <v>42773</v>
      </c>
      <c r="N2177" s="28">
        <v>884.53</v>
      </c>
      <c r="O2177" s="32" t="s">
        <v>27</v>
      </c>
      <c r="P2177" s="28">
        <v>1106</v>
      </c>
      <c r="Q2177" s="93">
        <v>42794</v>
      </c>
      <c r="R2177" s="32">
        <v>14.84</v>
      </c>
      <c r="S2177" s="38">
        <f t="shared" si="36"/>
        <v>0</v>
      </c>
    </row>
    <row r="2178" spans="1:19" x14ac:dyDescent="0.2">
      <c r="A2178" s="25">
        <v>2172</v>
      </c>
      <c r="B2178" s="28" t="s">
        <v>3354</v>
      </c>
      <c r="C2178" s="29">
        <v>42776</v>
      </c>
      <c r="D2178" s="28">
        <v>10312450445</v>
      </c>
      <c r="E2178" s="114">
        <v>42766</v>
      </c>
      <c r="F2178" s="99">
        <v>6344.75</v>
      </c>
      <c r="G2178" s="28" t="s">
        <v>3196</v>
      </c>
      <c r="H2178" s="28" t="s">
        <v>17</v>
      </c>
      <c r="I2178" s="28" t="s">
        <v>130</v>
      </c>
      <c r="J2178" s="28" t="s">
        <v>123</v>
      </c>
      <c r="K2178" s="30">
        <v>30</v>
      </c>
      <c r="L2178" s="93">
        <v>42794</v>
      </c>
      <c r="M2178" s="93">
        <v>42773</v>
      </c>
      <c r="N2178" s="28">
        <v>6344.75</v>
      </c>
      <c r="O2178" s="32" t="s">
        <v>27</v>
      </c>
      <c r="P2178" s="28">
        <v>1106</v>
      </c>
      <c r="Q2178" s="93">
        <v>42794</v>
      </c>
      <c r="R2178" s="32">
        <v>5460.22</v>
      </c>
      <c r="S2178" s="38">
        <f t="shared" si="36"/>
        <v>0</v>
      </c>
    </row>
    <row r="2179" spans="1:19" x14ac:dyDescent="0.2">
      <c r="A2179" s="25">
        <v>2173</v>
      </c>
      <c r="B2179" s="28" t="s">
        <v>3355</v>
      </c>
      <c r="C2179" s="29">
        <v>42776</v>
      </c>
      <c r="D2179" s="28">
        <v>10312450446</v>
      </c>
      <c r="E2179" s="114">
        <v>42766</v>
      </c>
      <c r="F2179" s="99">
        <v>6725.66</v>
      </c>
      <c r="G2179" s="28" t="s">
        <v>3196</v>
      </c>
      <c r="H2179" s="28" t="s">
        <v>17</v>
      </c>
      <c r="I2179" s="28" t="s">
        <v>130</v>
      </c>
      <c r="J2179" s="28" t="s">
        <v>123</v>
      </c>
      <c r="K2179" s="30">
        <v>30</v>
      </c>
      <c r="L2179" s="93">
        <v>42794</v>
      </c>
      <c r="M2179" s="93">
        <v>42773</v>
      </c>
      <c r="N2179" s="28">
        <v>6725.66</v>
      </c>
      <c r="O2179" s="32" t="s">
        <v>27</v>
      </c>
      <c r="P2179" s="28">
        <v>1106</v>
      </c>
      <c r="Q2179" s="93">
        <v>42794</v>
      </c>
      <c r="R2179" s="32">
        <v>380.91</v>
      </c>
      <c r="S2179" s="38">
        <f t="shared" si="36"/>
        <v>0</v>
      </c>
    </row>
    <row r="2180" spans="1:19" x14ac:dyDescent="0.2">
      <c r="A2180" s="25">
        <v>2174</v>
      </c>
      <c r="B2180" s="28" t="s">
        <v>3356</v>
      </c>
      <c r="C2180" s="29">
        <v>42776</v>
      </c>
      <c r="D2180" s="28">
        <v>10312450447</v>
      </c>
      <c r="E2180" s="114">
        <v>42766</v>
      </c>
      <c r="F2180" s="99">
        <v>7489.28</v>
      </c>
      <c r="G2180" s="28" t="s">
        <v>3196</v>
      </c>
      <c r="H2180" s="28" t="s">
        <v>17</v>
      </c>
      <c r="I2180" s="28" t="s">
        <v>130</v>
      </c>
      <c r="J2180" s="28" t="s">
        <v>123</v>
      </c>
      <c r="K2180" s="30">
        <v>30</v>
      </c>
      <c r="L2180" s="93">
        <v>42794</v>
      </c>
      <c r="M2180" s="93">
        <v>42773</v>
      </c>
      <c r="N2180" s="28">
        <v>7489.28</v>
      </c>
      <c r="O2180" s="32" t="s">
        <v>27</v>
      </c>
      <c r="P2180" s="28">
        <v>1106</v>
      </c>
      <c r="Q2180" s="93">
        <v>42794</v>
      </c>
      <c r="R2180" s="32">
        <v>763.62</v>
      </c>
      <c r="S2180" s="38">
        <f t="shared" si="36"/>
        <v>0</v>
      </c>
    </row>
    <row r="2181" spans="1:19" x14ac:dyDescent="0.2">
      <c r="A2181" s="25">
        <v>2175</v>
      </c>
      <c r="B2181" s="28" t="s">
        <v>661</v>
      </c>
      <c r="C2181" s="29">
        <v>42779</v>
      </c>
      <c r="D2181" s="28">
        <v>680307</v>
      </c>
      <c r="E2181" s="114">
        <v>42766</v>
      </c>
      <c r="F2181" s="99">
        <v>69.510000000000005</v>
      </c>
      <c r="G2181" s="28" t="s">
        <v>1261</v>
      </c>
      <c r="H2181" s="28" t="s">
        <v>18</v>
      </c>
      <c r="I2181" s="28" t="s">
        <v>130</v>
      </c>
      <c r="J2181" s="28" t="s">
        <v>123</v>
      </c>
      <c r="K2181" s="30">
        <v>15</v>
      </c>
      <c r="L2181" s="93">
        <v>42781</v>
      </c>
      <c r="M2181" s="93">
        <v>42781</v>
      </c>
      <c r="N2181" s="28">
        <v>69.510000000000005</v>
      </c>
      <c r="O2181" s="32" t="s">
        <v>20</v>
      </c>
      <c r="P2181" s="28">
        <v>1090</v>
      </c>
      <c r="Q2181" s="93">
        <v>42781</v>
      </c>
      <c r="R2181" s="32">
        <v>69.510000000000005</v>
      </c>
      <c r="S2181" s="38">
        <f t="shared" si="36"/>
        <v>0</v>
      </c>
    </row>
    <row r="2182" spans="1:19" x14ac:dyDescent="0.2">
      <c r="A2182" s="25">
        <v>2176</v>
      </c>
      <c r="B2182" s="28" t="s">
        <v>3357</v>
      </c>
      <c r="C2182" s="29">
        <v>42779</v>
      </c>
      <c r="D2182" s="28">
        <v>21643168</v>
      </c>
      <c r="E2182" s="114">
        <v>42766</v>
      </c>
      <c r="F2182" s="99">
        <v>384.74</v>
      </c>
      <c r="G2182" s="28" t="s">
        <v>214</v>
      </c>
      <c r="H2182" s="28" t="s">
        <v>2976</v>
      </c>
      <c r="I2182" s="28" t="s">
        <v>130</v>
      </c>
      <c r="J2182" s="28" t="s">
        <v>123</v>
      </c>
      <c r="K2182" s="30">
        <v>15</v>
      </c>
      <c r="L2182" s="93">
        <v>42781</v>
      </c>
      <c r="M2182" s="93">
        <v>42781</v>
      </c>
      <c r="N2182" s="32">
        <v>384.74</v>
      </c>
      <c r="O2182" s="32" t="s">
        <v>20</v>
      </c>
      <c r="P2182" s="28">
        <v>1088</v>
      </c>
      <c r="Q2182" s="93">
        <v>42781</v>
      </c>
      <c r="R2182" s="32">
        <v>384.74</v>
      </c>
      <c r="S2182" s="38">
        <f t="shared" si="36"/>
        <v>0</v>
      </c>
    </row>
    <row r="2183" spans="1:19" x14ac:dyDescent="0.2">
      <c r="A2183" s="25">
        <v>2177</v>
      </c>
      <c r="B2183" s="28" t="s">
        <v>3358</v>
      </c>
      <c r="C2183" s="29">
        <v>42779</v>
      </c>
      <c r="D2183" s="28">
        <v>2253833</v>
      </c>
      <c r="E2183" s="114">
        <v>42766</v>
      </c>
      <c r="F2183" s="99">
        <v>267.56</v>
      </c>
      <c r="G2183" s="28" t="s">
        <v>263</v>
      </c>
      <c r="H2183" s="28" t="s">
        <v>16</v>
      </c>
      <c r="I2183" s="28" t="s">
        <v>130</v>
      </c>
      <c r="J2183" s="28" t="s">
        <v>123</v>
      </c>
      <c r="K2183" s="30">
        <v>15</v>
      </c>
      <c r="L2183" s="93">
        <v>42788</v>
      </c>
      <c r="M2183" s="93">
        <v>42781</v>
      </c>
      <c r="N2183" s="28">
        <v>267.56</v>
      </c>
      <c r="O2183" s="32" t="s">
        <v>20</v>
      </c>
      <c r="P2183" s="28">
        <v>1098</v>
      </c>
      <c r="Q2183" s="93">
        <v>42786</v>
      </c>
      <c r="R2183" s="32">
        <v>267.56</v>
      </c>
      <c r="S2183" s="38">
        <f t="shared" si="36"/>
        <v>-2</v>
      </c>
    </row>
    <row r="2184" spans="1:19" x14ac:dyDescent="0.2">
      <c r="A2184" s="25">
        <v>2178</v>
      </c>
      <c r="B2184" s="28" t="s">
        <v>3359</v>
      </c>
      <c r="C2184" s="29">
        <v>42779</v>
      </c>
      <c r="D2184" s="28">
        <v>24254</v>
      </c>
      <c r="E2184" s="114">
        <v>42766</v>
      </c>
      <c r="F2184" s="99">
        <v>200.86</v>
      </c>
      <c r="G2184" s="28" t="s">
        <v>562</v>
      </c>
      <c r="H2184" s="28" t="s">
        <v>16</v>
      </c>
      <c r="I2184" s="28" t="s">
        <v>130</v>
      </c>
      <c r="J2184" s="28" t="s">
        <v>123</v>
      </c>
      <c r="K2184" s="30"/>
      <c r="L2184" s="93"/>
      <c r="M2184" s="128">
        <v>42781</v>
      </c>
      <c r="N2184" s="28">
        <v>200.86</v>
      </c>
      <c r="O2184" s="32"/>
      <c r="P2184" s="28"/>
      <c r="Q2184" s="93"/>
      <c r="R2184" s="28">
        <v>200.86</v>
      </c>
      <c r="S2184" s="38">
        <f t="shared" si="36"/>
        <v>0</v>
      </c>
    </row>
    <row r="2185" spans="1:19" x14ac:dyDescent="0.2">
      <c r="A2185" s="25">
        <v>2179</v>
      </c>
      <c r="B2185" s="28" t="s">
        <v>3360</v>
      </c>
      <c r="C2185" s="29">
        <v>42779</v>
      </c>
      <c r="D2185" s="28">
        <v>93308</v>
      </c>
      <c r="E2185" s="114">
        <v>42773</v>
      </c>
      <c r="F2185" s="99">
        <v>1348.78</v>
      </c>
      <c r="G2185" s="28" t="s">
        <v>1223</v>
      </c>
      <c r="H2185" s="28" t="s">
        <v>80</v>
      </c>
      <c r="I2185" s="28" t="s">
        <v>130</v>
      </c>
      <c r="J2185" s="28" t="s">
        <v>137</v>
      </c>
      <c r="K2185" s="30">
        <v>0</v>
      </c>
      <c r="L2185" s="93">
        <v>42773</v>
      </c>
      <c r="M2185" s="93">
        <v>42773</v>
      </c>
      <c r="N2185" s="28">
        <v>1348.78</v>
      </c>
      <c r="O2185" s="32" t="s">
        <v>20</v>
      </c>
      <c r="P2185" s="28">
        <v>1069</v>
      </c>
      <c r="Q2185" s="93">
        <v>42769</v>
      </c>
      <c r="R2185" s="28">
        <v>1348.78</v>
      </c>
      <c r="S2185" s="38">
        <f t="shared" si="36"/>
        <v>-4</v>
      </c>
    </row>
    <row r="2186" spans="1:19" x14ac:dyDescent="0.2">
      <c r="A2186" s="25">
        <v>2180</v>
      </c>
      <c r="B2186" s="28" t="s">
        <v>3361</v>
      </c>
      <c r="C2186" s="29">
        <v>42779</v>
      </c>
      <c r="D2186" s="28">
        <v>93309</v>
      </c>
      <c r="E2186" s="114">
        <v>42773</v>
      </c>
      <c r="F2186" s="99">
        <v>539.52</v>
      </c>
      <c r="G2186" s="28" t="s">
        <v>1223</v>
      </c>
      <c r="H2186" s="28" t="s">
        <v>80</v>
      </c>
      <c r="I2186" s="28" t="s">
        <v>130</v>
      </c>
      <c r="J2186" s="28" t="s">
        <v>137</v>
      </c>
      <c r="K2186" s="30">
        <v>0</v>
      </c>
      <c r="L2186" s="93">
        <v>42773</v>
      </c>
      <c r="M2186" s="93">
        <v>42773</v>
      </c>
      <c r="N2186" s="28">
        <v>539.52</v>
      </c>
      <c r="O2186" s="32" t="s">
        <v>20</v>
      </c>
      <c r="P2186" s="28">
        <v>1069</v>
      </c>
      <c r="Q2186" s="93">
        <v>42769</v>
      </c>
      <c r="R2186" s="28">
        <v>539.52</v>
      </c>
      <c r="S2186" s="38">
        <f t="shared" si="36"/>
        <v>-4</v>
      </c>
    </row>
    <row r="2187" spans="1:19" x14ac:dyDescent="0.2">
      <c r="A2187" s="25">
        <v>2181</v>
      </c>
      <c r="B2187" s="28" t="s">
        <v>3363</v>
      </c>
      <c r="C2187" s="29">
        <v>42779</v>
      </c>
      <c r="D2187" s="28">
        <v>20161047</v>
      </c>
      <c r="E2187" s="114">
        <v>42775</v>
      </c>
      <c r="F2187" s="99">
        <v>12053.76</v>
      </c>
      <c r="G2187" s="28" t="s">
        <v>2676</v>
      </c>
      <c r="H2187" s="28" t="s">
        <v>3362</v>
      </c>
      <c r="I2187" s="28" t="s">
        <v>130</v>
      </c>
      <c r="J2187" s="28" t="s">
        <v>208</v>
      </c>
      <c r="K2187" s="30">
        <v>60</v>
      </c>
      <c r="L2187" s="93">
        <v>42828</v>
      </c>
      <c r="M2187" s="93">
        <v>42782</v>
      </c>
      <c r="N2187" s="28">
        <v>12053.76</v>
      </c>
      <c r="O2187" s="32" t="s">
        <v>20</v>
      </c>
      <c r="P2187" s="28">
        <v>1167</v>
      </c>
      <c r="Q2187" s="93">
        <v>42831</v>
      </c>
      <c r="R2187" s="28">
        <v>12053.76</v>
      </c>
      <c r="S2187" s="38">
        <f t="shared" si="36"/>
        <v>3</v>
      </c>
    </row>
    <row r="2188" spans="1:19" x14ac:dyDescent="0.2">
      <c r="A2188" s="25">
        <v>2182</v>
      </c>
      <c r="B2188" s="28" t="s">
        <v>3364</v>
      </c>
      <c r="C2188" s="29">
        <v>42780</v>
      </c>
      <c r="D2188" s="28">
        <v>15486</v>
      </c>
      <c r="E2188" s="114">
        <v>42766</v>
      </c>
      <c r="F2188" s="99">
        <v>21.77</v>
      </c>
      <c r="G2188" s="28" t="s">
        <v>77</v>
      </c>
      <c r="H2188" s="28" t="s">
        <v>18</v>
      </c>
      <c r="I2188" s="28" t="s">
        <v>130</v>
      </c>
      <c r="J2188" s="28" t="s">
        <v>123</v>
      </c>
      <c r="K2188" s="30">
        <v>15</v>
      </c>
      <c r="L2188" s="93">
        <v>42781</v>
      </c>
      <c r="M2188" s="93">
        <v>42781</v>
      </c>
      <c r="N2188" s="28">
        <v>21.77</v>
      </c>
      <c r="O2188" s="32" t="s">
        <v>20</v>
      </c>
      <c r="P2188" s="28">
        <v>1091</v>
      </c>
      <c r="Q2188" s="93">
        <v>42781</v>
      </c>
      <c r="R2188" s="32">
        <v>21.77</v>
      </c>
      <c r="S2188" s="38">
        <f t="shared" si="36"/>
        <v>0</v>
      </c>
    </row>
    <row r="2189" spans="1:19" x14ac:dyDescent="0.2">
      <c r="A2189" s="25">
        <v>2183</v>
      </c>
      <c r="B2189" s="28" t="s">
        <v>3365</v>
      </c>
      <c r="C2189" s="29">
        <v>42780</v>
      </c>
      <c r="D2189" s="28">
        <v>40013</v>
      </c>
      <c r="E2189" s="114">
        <v>42766</v>
      </c>
      <c r="F2189" s="99">
        <v>80.48</v>
      </c>
      <c r="G2189" s="28" t="s">
        <v>3882</v>
      </c>
      <c r="H2189" s="28" t="s">
        <v>1300</v>
      </c>
      <c r="I2189" s="28" t="s">
        <v>130</v>
      </c>
      <c r="J2189" s="28" t="s">
        <v>123</v>
      </c>
      <c r="K2189" s="30">
        <v>15</v>
      </c>
      <c r="L2189" s="93">
        <v>42781</v>
      </c>
      <c r="M2189" s="93">
        <v>42781</v>
      </c>
      <c r="N2189" s="28">
        <v>80.48</v>
      </c>
      <c r="O2189" s="32" t="s">
        <v>20</v>
      </c>
      <c r="P2189" s="28">
        <v>1089</v>
      </c>
      <c r="Q2189" s="93">
        <v>42781</v>
      </c>
      <c r="R2189" s="28">
        <v>80.48</v>
      </c>
      <c r="S2189" s="38">
        <f t="shared" si="36"/>
        <v>0</v>
      </c>
    </row>
    <row r="2190" spans="1:19" x14ac:dyDescent="0.2">
      <c r="A2190" s="25">
        <v>2184</v>
      </c>
      <c r="B2190" s="28" t="s">
        <v>3366</v>
      </c>
      <c r="C2190" s="29">
        <v>42781</v>
      </c>
      <c r="D2190" s="28">
        <v>29527</v>
      </c>
      <c r="E2190" s="114">
        <v>42779</v>
      </c>
      <c r="F2190" s="99">
        <v>5950</v>
      </c>
      <c r="G2190" s="28" t="s">
        <v>3367</v>
      </c>
      <c r="H2190" s="28" t="s">
        <v>3368</v>
      </c>
      <c r="I2190" s="28" t="s">
        <v>130</v>
      </c>
      <c r="J2190" s="28" t="s">
        <v>123</v>
      </c>
      <c r="K2190" s="30">
        <v>20</v>
      </c>
      <c r="L2190" s="93">
        <v>42797</v>
      </c>
      <c r="M2190" s="93">
        <v>42787</v>
      </c>
      <c r="N2190" s="28">
        <v>5950</v>
      </c>
      <c r="O2190" s="32" t="s">
        <v>20</v>
      </c>
      <c r="P2190" s="28">
        <v>1117</v>
      </c>
      <c r="Q2190" s="93">
        <v>42796</v>
      </c>
      <c r="R2190" s="32">
        <v>5950</v>
      </c>
      <c r="S2190" s="38">
        <f t="shared" si="36"/>
        <v>-1</v>
      </c>
    </row>
    <row r="2191" spans="1:19" x14ac:dyDescent="0.2">
      <c r="A2191" s="25">
        <v>2185</v>
      </c>
      <c r="B2191" s="28" t="s">
        <v>5093</v>
      </c>
      <c r="C2191" s="29">
        <v>42781</v>
      </c>
      <c r="D2191" s="28">
        <v>7587</v>
      </c>
      <c r="E2191" s="114">
        <v>42781</v>
      </c>
      <c r="F2191" s="99">
        <v>392.7</v>
      </c>
      <c r="G2191" s="28" t="s">
        <v>3883</v>
      </c>
      <c r="H2191" s="28" t="s">
        <v>3369</v>
      </c>
      <c r="I2191" s="28" t="s">
        <v>130</v>
      </c>
      <c r="J2191" s="28" t="s">
        <v>117</v>
      </c>
      <c r="K2191" s="30">
        <v>30</v>
      </c>
      <c r="L2191" s="93">
        <v>42809</v>
      </c>
      <c r="M2191" s="93">
        <v>42800</v>
      </c>
      <c r="N2191" s="32">
        <v>392.7</v>
      </c>
      <c r="O2191" s="32" t="s">
        <v>20</v>
      </c>
      <c r="P2191" s="28">
        <v>1127</v>
      </c>
      <c r="Q2191" s="93">
        <v>42809</v>
      </c>
      <c r="R2191" s="32">
        <v>392.7</v>
      </c>
      <c r="S2191" s="38">
        <f t="shared" si="36"/>
        <v>0</v>
      </c>
    </row>
    <row r="2192" spans="1:19" x14ac:dyDescent="0.2">
      <c r="A2192" s="25">
        <v>2186</v>
      </c>
      <c r="B2192" s="28" t="s">
        <v>3370</v>
      </c>
      <c r="C2192" s="29">
        <v>42783</v>
      </c>
      <c r="D2192" s="28">
        <v>1174</v>
      </c>
      <c r="E2192" s="114">
        <v>42766</v>
      </c>
      <c r="F2192" s="99">
        <v>429.6</v>
      </c>
      <c r="G2192" s="28" t="s">
        <v>270</v>
      </c>
      <c r="H2192" s="28" t="s">
        <v>466</v>
      </c>
      <c r="I2192" s="28" t="s">
        <v>130</v>
      </c>
      <c r="J2192" s="28" t="s">
        <v>123</v>
      </c>
      <c r="K2192" s="30">
        <v>20</v>
      </c>
      <c r="L2192" s="93">
        <v>42786</v>
      </c>
      <c r="M2192" s="93">
        <v>42786</v>
      </c>
      <c r="N2192" s="32">
        <v>429.6</v>
      </c>
      <c r="O2192" s="32" t="s">
        <v>20</v>
      </c>
      <c r="P2192" s="28">
        <v>1096</v>
      </c>
      <c r="Q2192" s="93">
        <v>42786</v>
      </c>
      <c r="R2192" s="32">
        <v>429.6</v>
      </c>
      <c r="S2192" s="38">
        <f t="shared" si="36"/>
        <v>0</v>
      </c>
    </row>
    <row r="2193" spans="1:19" x14ac:dyDescent="0.2">
      <c r="A2193" s="25">
        <v>2187</v>
      </c>
      <c r="B2193" s="28" t="s">
        <v>3371</v>
      </c>
      <c r="C2193" s="29">
        <v>42783</v>
      </c>
      <c r="D2193" s="28">
        <v>739370</v>
      </c>
      <c r="E2193" s="114">
        <v>42779</v>
      </c>
      <c r="F2193" s="99">
        <v>152.56</v>
      </c>
      <c r="G2193" s="28" t="s">
        <v>3049</v>
      </c>
      <c r="H2193" s="28" t="s">
        <v>2976</v>
      </c>
      <c r="I2193" s="28" t="s">
        <v>130</v>
      </c>
      <c r="J2193" s="28" t="s">
        <v>123</v>
      </c>
      <c r="K2193" s="30">
        <v>15</v>
      </c>
      <c r="L2193" s="93">
        <v>42794</v>
      </c>
      <c r="M2193" s="93">
        <v>42790</v>
      </c>
      <c r="N2193" s="28">
        <v>152.56</v>
      </c>
      <c r="O2193" s="32" t="s">
        <v>20</v>
      </c>
      <c r="P2193" s="28">
        <v>1103</v>
      </c>
      <c r="Q2193" s="93">
        <v>42793</v>
      </c>
      <c r="R2193" s="32">
        <v>152.56</v>
      </c>
      <c r="S2193" s="38">
        <f t="shared" si="36"/>
        <v>-1</v>
      </c>
    </row>
    <row r="2194" spans="1:19" x14ac:dyDescent="0.2">
      <c r="A2194" s="25">
        <v>2188</v>
      </c>
      <c r="B2194" s="28" t="s">
        <v>3372</v>
      </c>
      <c r="C2194" s="29">
        <v>42783</v>
      </c>
      <c r="D2194" s="28">
        <v>2221</v>
      </c>
      <c r="E2194" s="114">
        <v>42782</v>
      </c>
      <c r="F2194" s="99">
        <v>80</v>
      </c>
      <c r="G2194" s="28" t="s">
        <v>3373</v>
      </c>
      <c r="H2194" s="28" t="s">
        <v>2324</v>
      </c>
      <c r="I2194" s="28" t="s">
        <v>130</v>
      </c>
      <c r="J2194" s="28" t="s">
        <v>117</v>
      </c>
      <c r="K2194" s="30">
        <v>0</v>
      </c>
      <c r="L2194" s="93">
        <v>42782</v>
      </c>
      <c r="M2194" s="128">
        <v>42786</v>
      </c>
      <c r="N2194" s="28">
        <v>80</v>
      </c>
      <c r="O2194" s="32" t="s">
        <v>50</v>
      </c>
      <c r="P2194" s="28">
        <v>390</v>
      </c>
      <c r="Q2194" s="93">
        <v>42782</v>
      </c>
      <c r="R2194" s="28">
        <v>80</v>
      </c>
      <c r="S2194" s="38">
        <f t="shared" si="36"/>
        <v>0</v>
      </c>
    </row>
    <row r="2195" spans="1:19" x14ac:dyDescent="0.2">
      <c r="A2195" s="25">
        <v>2189</v>
      </c>
      <c r="B2195" s="15" t="s">
        <v>3374</v>
      </c>
      <c r="C2195" s="16">
        <v>42779</v>
      </c>
      <c r="D2195" s="15">
        <v>1794</v>
      </c>
      <c r="E2195" s="113">
        <v>42776</v>
      </c>
      <c r="F2195" s="100">
        <v>26.2</v>
      </c>
      <c r="G2195" s="15" t="s">
        <v>101</v>
      </c>
      <c r="H2195" s="15" t="s">
        <v>92</v>
      </c>
      <c r="I2195" s="15" t="s">
        <v>130</v>
      </c>
      <c r="J2195" s="15" t="s">
        <v>21</v>
      </c>
      <c r="K2195" s="20">
        <v>0</v>
      </c>
      <c r="L2195" s="127">
        <v>42776</v>
      </c>
      <c r="M2195" s="127">
        <v>42779</v>
      </c>
      <c r="N2195" s="15">
        <v>26.2</v>
      </c>
      <c r="O2195" s="17" t="s">
        <v>50</v>
      </c>
      <c r="P2195" s="15">
        <v>2611</v>
      </c>
      <c r="Q2195" s="127">
        <v>42776</v>
      </c>
      <c r="R2195" s="17">
        <v>26.2</v>
      </c>
      <c r="S2195" s="38">
        <f t="shared" si="36"/>
        <v>0</v>
      </c>
    </row>
    <row r="2196" spans="1:19" x14ac:dyDescent="0.2">
      <c r="A2196" s="25">
        <v>2190</v>
      </c>
      <c r="B2196" s="15" t="s">
        <v>3375</v>
      </c>
      <c r="C2196" s="16">
        <v>42779</v>
      </c>
      <c r="D2196" s="15">
        <v>2669</v>
      </c>
      <c r="E2196" s="113">
        <v>42766</v>
      </c>
      <c r="F2196" s="100">
        <v>283.22000000000003</v>
      </c>
      <c r="G2196" s="15" t="s">
        <v>3376</v>
      </c>
      <c r="H2196" s="15" t="s">
        <v>64</v>
      </c>
      <c r="I2196" s="15" t="s">
        <v>130</v>
      </c>
      <c r="J2196" s="15" t="s">
        <v>21</v>
      </c>
      <c r="K2196" s="20">
        <v>15</v>
      </c>
      <c r="L2196" s="127">
        <v>42781</v>
      </c>
      <c r="M2196" s="127">
        <v>42779</v>
      </c>
      <c r="N2196" s="15">
        <v>283.22000000000003</v>
      </c>
      <c r="O2196" s="39" t="s">
        <v>27</v>
      </c>
      <c r="P2196" s="40">
        <v>163</v>
      </c>
      <c r="Q2196" s="126">
        <v>42783</v>
      </c>
      <c r="R2196" s="39">
        <v>283.22000000000003</v>
      </c>
      <c r="S2196" s="38">
        <f t="shared" si="36"/>
        <v>2</v>
      </c>
    </row>
    <row r="2197" spans="1:19" x14ac:dyDescent="0.2">
      <c r="A2197" s="25">
        <v>2191</v>
      </c>
      <c r="B2197" s="15" t="s">
        <v>3377</v>
      </c>
      <c r="C2197" s="16">
        <v>42780</v>
      </c>
      <c r="D2197" s="15">
        <v>1885</v>
      </c>
      <c r="E2197" s="113">
        <v>42779</v>
      </c>
      <c r="F2197" s="100">
        <v>7.3</v>
      </c>
      <c r="G2197" s="15" t="s">
        <v>101</v>
      </c>
      <c r="H2197" s="15" t="s">
        <v>92</v>
      </c>
      <c r="I2197" s="15" t="s">
        <v>130</v>
      </c>
      <c r="J2197" s="15" t="s">
        <v>21</v>
      </c>
      <c r="K2197" s="20">
        <v>0</v>
      </c>
      <c r="L2197" s="127">
        <v>42779</v>
      </c>
      <c r="M2197" s="127">
        <v>42780</v>
      </c>
      <c r="N2197" s="15">
        <v>7.3</v>
      </c>
      <c r="O2197" s="17" t="s">
        <v>50</v>
      </c>
      <c r="P2197" s="73">
        <v>1885</v>
      </c>
      <c r="Q2197" s="127">
        <v>42779</v>
      </c>
      <c r="R2197" s="17">
        <v>7.3</v>
      </c>
      <c r="S2197" s="38">
        <f t="shared" si="36"/>
        <v>0</v>
      </c>
    </row>
    <row r="2198" spans="1:19" x14ac:dyDescent="0.2">
      <c r="A2198" s="25">
        <v>2192</v>
      </c>
      <c r="B2198" s="15" t="s">
        <v>3378</v>
      </c>
      <c r="C2198" s="16">
        <v>42780</v>
      </c>
      <c r="D2198" s="15">
        <v>100173</v>
      </c>
      <c r="E2198" s="113">
        <v>42780</v>
      </c>
      <c r="F2198" s="100">
        <v>29.75</v>
      </c>
      <c r="G2198" s="15" t="s">
        <v>149</v>
      </c>
      <c r="H2198" s="15" t="s">
        <v>3340</v>
      </c>
      <c r="I2198" s="15" t="s">
        <v>130</v>
      </c>
      <c r="J2198" s="15" t="s">
        <v>21</v>
      </c>
      <c r="K2198" s="20">
        <v>0</v>
      </c>
      <c r="L2198" s="127">
        <v>42780</v>
      </c>
      <c r="M2198" s="127">
        <v>42780</v>
      </c>
      <c r="N2198" s="15">
        <v>29.75</v>
      </c>
      <c r="O2198" s="17" t="s">
        <v>50</v>
      </c>
      <c r="P2198" s="15">
        <v>12313</v>
      </c>
      <c r="Q2198" s="127">
        <v>42780</v>
      </c>
      <c r="R2198" s="17">
        <v>29.75</v>
      </c>
      <c r="S2198" s="38">
        <f t="shared" si="36"/>
        <v>0</v>
      </c>
    </row>
    <row r="2199" spans="1:19" x14ac:dyDescent="0.2">
      <c r="A2199" s="25">
        <v>2193</v>
      </c>
      <c r="B2199" s="15" t="s">
        <v>3379</v>
      </c>
      <c r="C2199" s="16">
        <v>42781</v>
      </c>
      <c r="D2199" s="15">
        <v>1978</v>
      </c>
      <c r="E2199" s="113">
        <v>42780</v>
      </c>
      <c r="F2199" s="100">
        <v>26.2</v>
      </c>
      <c r="G2199" s="15" t="s">
        <v>101</v>
      </c>
      <c r="H2199" s="15" t="s">
        <v>92</v>
      </c>
      <c r="I2199" s="15" t="s">
        <v>130</v>
      </c>
      <c r="J2199" s="15" t="s">
        <v>21</v>
      </c>
      <c r="K2199" s="20">
        <v>0</v>
      </c>
      <c r="L2199" s="127">
        <v>42780</v>
      </c>
      <c r="M2199" s="127">
        <v>42781</v>
      </c>
      <c r="N2199" s="15">
        <v>26.2</v>
      </c>
      <c r="O2199" s="17" t="s">
        <v>50</v>
      </c>
      <c r="P2199" s="15">
        <v>1978</v>
      </c>
      <c r="Q2199" s="127">
        <v>42780</v>
      </c>
      <c r="R2199" s="17">
        <v>26.2</v>
      </c>
      <c r="S2199" s="38">
        <f t="shared" si="36"/>
        <v>0</v>
      </c>
    </row>
    <row r="2200" spans="1:19" x14ac:dyDescent="0.2">
      <c r="A2200" s="25">
        <v>2194</v>
      </c>
      <c r="B2200" s="15" t="s">
        <v>3380</v>
      </c>
      <c r="C2200" s="16">
        <v>42782</v>
      </c>
      <c r="D2200" s="15">
        <v>169</v>
      </c>
      <c r="E2200" s="113">
        <v>42781</v>
      </c>
      <c r="F2200" s="100">
        <v>2.7</v>
      </c>
      <c r="G2200" s="15" t="s">
        <v>101</v>
      </c>
      <c r="H2200" s="15" t="s">
        <v>92</v>
      </c>
      <c r="I2200" s="15" t="s">
        <v>130</v>
      </c>
      <c r="J2200" s="15" t="s">
        <v>21</v>
      </c>
      <c r="K2200" s="20">
        <v>0</v>
      </c>
      <c r="L2200" s="127">
        <v>42781</v>
      </c>
      <c r="M2200" s="127">
        <v>42782</v>
      </c>
      <c r="N2200" s="15">
        <v>2.7</v>
      </c>
      <c r="O2200" s="17" t="s">
        <v>50</v>
      </c>
      <c r="P2200" s="15">
        <v>2999</v>
      </c>
      <c r="Q2200" s="127">
        <v>42781</v>
      </c>
      <c r="R2200" s="17">
        <v>2.7</v>
      </c>
      <c r="S2200" s="38">
        <f t="shared" si="36"/>
        <v>0</v>
      </c>
    </row>
    <row r="2201" spans="1:19" x14ac:dyDescent="0.2">
      <c r="A2201" s="25">
        <v>2195</v>
      </c>
      <c r="B2201" s="15" t="s">
        <v>3381</v>
      </c>
      <c r="C2201" s="16">
        <v>42782</v>
      </c>
      <c r="D2201" s="15">
        <v>24275</v>
      </c>
      <c r="E2201" s="113">
        <v>42766</v>
      </c>
      <c r="F2201" s="100">
        <v>391.59</v>
      </c>
      <c r="G2201" s="15" t="s">
        <v>1246</v>
      </c>
      <c r="H2201" s="15" t="s">
        <v>2762</v>
      </c>
      <c r="I2201" s="15" t="s">
        <v>130</v>
      </c>
      <c r="J2201" s="15" t="s">
        <v>21</v>
      </c>
      <c r="K2201" s="20">
        <v>15</v>
      </c>
      <c r="L2201" s="126">
        <v>42808</v>
      </c>
      <c r="M2201" s="127">
        <v>42782</v>
      </c>
      <c r="N2201" s="15">
        <v>391.59</v>
      </c>
      <c r="O2201" s="39" t="s">
        <v>3766</v>
      </c>
      <c r="P2201" s="40"/>
      <c r="Q2201" s="126">
        <v>42808</v>
      </c>
      <c r="R2201" s="39">
        <v>391.59</v>
      </c>
      <c r="S2201" s="38">
        <f t="shared" si="36"/>
        <v>0</v>
      </c>
    </row>
    <row r="2202" spans="1:19" x14ac:dyDescent="0.2">
      <c r="A2202" s="25">
        <v>2196</v>
      </c>
      <c r="B2202" s="15" t="s">
        <v>3382</v>
      </c>
      <c r="C2202" s="16">
        <v>42782</v>
      </c>
      <c r="D2202" s="15">
        <v>100186</v>
      </c>
      <c r="E2202" s="113">
        <v>42782</v>
      </c>
      <c r="F2202" s="100">
        <v>59.5</v>
      </c>
      <c r="G2202" s="15" t="s">
        <v>149</v>
      </c>
      <c r="H2202" s="15" t="s">
        <v>3340</v>
      </c>
      <c r="I2202" s="15" t="s">
        <v>130</v>
      </c>
      <c r="J2202" s="15" t="s">
        <v>1327</v>
      </c>
      <c r="K2202" s="20">
        <v>0</v>
      </c>
      <c r="L2202" s="127">
        <v>42782</v>
      </c>
      <c r="M2202" s="127">
        <v>42782</v>
      </c>
      <c r="N2202" s="15">
        <v>59.5</v>
      </c>
      <c r="O2202" s="17" t="s">
        <v>50</v>
      </c>
      <c r="P2202" s="15">
        <v>12317</v>
      </c>
      <c r="Q2202" s="127">
        <v>42782</v>
      </c>
      <c r="R2202" s="17">
        <v>59.5</v>
      </c>
      <c r="S2202" s="38">
        <f t="shared" si="36"/>
        <v>0</v>
      </c>
    </row>
    <row r="2203" spans="1:19" x14ac:dyDescent="0.2">
      <c r="A2203" s="25">
        <v>2197</v>
      </c>
      <c r="B2203" s="15" t="s">
        <v>3383</v>
      </c>
      <c r="C2203" s="16">
        <v>42783</v>
      </c>
      <c r="D2203" s="15">
        <v>3005135</v>
      </c>
      <c r="E2203" s="113">
        <v>42781</v>
      </c>
      <c r="F2203" s="100">
        <v>8527.42</v>
      </c>
      <c r="G2203" s="15" t="s">
        <v>120</v>
      </c>
      <c r="H2203" s="15" t="s">
        <v>466</v>
      </c>
      <c r="I2203" s="15" t="s">
        <v>130</v>
      </c>
      <c r="J2203" s="15" t="s">
        <v>21</v>
      </c>
      <c r="K2203" s="20">
        <v>15</v>
      </c>
      <c r="L2203" s="127">
        <v>42796</v>
      </c>
      <c r="M2203" s="127">
        <v>42783</v>
      </c>
      <c r="N2203" s="15">
        <v>8527.42</v>
      </c>
      <c r="O2203" s="39" t="s">
        <v>27</v>
      </c>
      <c r="P2203" s="40">
        <v>169</v>
      </c>
      <c r="Q2203" s="126">
        <v>42795</v>
      </c>
      <c r="R2203" s="39">
        <v>8527.42</v>
      </c>
      <c r="S2203" s="38">
        <f t="shared" si="36"/>
        <v>-1</v>
      </c>
    </row>
    <row r="2204" spans="1:19" x14ac:dyDescent="0.2">
      <c r="A2204" s="25">
        <v>2198</v>
      </c>
      <c r="B2204" s="28" t="s">
        <v>3387</v>
      </c>
      <c r="C2204" s="29">
        <v>42783</v>
      </c>
      <c r="D2204" s="28">
        <v>1261780</v>
      </c>
      <c r="E2204" s="114">
        <v>42782</v>
      </c>
      <c r="F2204" s="99">
        <v>864.88</v>
      </c>
      <c r="G2204" s="28" t="s">
        <v>3388</v>
      </c>
      <c r="H2204" s="28" t="s">
        <v>3389</v>
      </c>
      <c r="I2204" s="28" t="s">
        <v>130</v>
      </c>
      <c r="J2204" s="28" t="s">
        <v>117</v>
      </c>
      <c r="K2204" s="30">
        <v>0</v>
      </c>
      <c r="L2204" s="93">
        <v>42782</v>
      </c>
      <c r="M2204" s="128">
        <v>42783</v>
      </c>
      <c r="N2204" s="28">
        <v>864.88</v>
      </c>
      <c r="O2204" s="17" t="s">
        <v>50</v>
      </c>
      <c r="P2204" s="28">
        <v>1261780</v>
      </c>
      <c r="Q2204" s="128">
        <v>42782</v>
      </c>
      <c r="R2204" s="28">
        <v>864.88</v>
      </c>
      <c r="S2204" s="38">
        <f t="shared" si="36"/>
        <v>0</v>
      </c>
    </row>
    <row r="2205" spans="1:19" x14ac:dyDescent="0.2">
      <c r="A2205" s="25">
        <v>2199</v>
      </c>
      <c r="B2205" s="28" t="s">
        <v>3390</v>
      </c>
      <c r="C2205" s="29">
        <v>42783</v>
      </c>
      <c r="D2205" s="28">
        <v>1261778</v>
      </c>
      <c r="E2205" s="114">
        <v>42782</v>
      </c>
      <c r="F2205" s="99">
        <v>1005.84</v>
      </c>
      <c r="G2205" s="28" t="s">
        <v>3388</v>
      </c>
      <c r="H2205" s="28" t="s">
        <v>3389</v>
      </c>
      <c r="I2205" s="28" t="s">
        <v>130</v>
      </c>
      <c r="J2205" s="28" t="s">
        <v>117</v>
      </c>
      <c r="K2205" s="30">
        <v>0</v>
      </c>
      <c r="L2205" s="93">
        <v>42782</v>
      </c>
      <c r="M2205" s="128">
        <v>42783</v>
      </c>
      <c r="N2205" s="28">
        <v>1005.84</v>
      </c>
      <c r="O2205" s="17" t="s">
        <v>50</v>
      </c>
      <c r="P2205" s="28">
        <v>1261778</v>
      </c>
      <c r="Q2205" s="128">
        <v>42782</v>
      </c>
      <c r="R2205" s="28">
        <v>1005.84</v>
      </c>
      <c r="S2205" s="38">
        <f t="shared" si="36"/>
        <v>0</v>
      </c>
    </row>
    <row r="2206" spans="1:19" x14ac:dyDescent="0.2">
      <c r="A2206" s="25">
        <v>2200</v>
      </c>
      <c r="B2206" s="28" t="s">
        <v>5094</v>
      </c>
      <c r="C2206" s="29">
        <v>42783</v>
      </c>
      <c r="D2206" s="28">
        <v>1261776</v>
      </c>
      <c r="E2206" s="114">
        <v>42782</v>
      </c>
      <c r="F2206" s="99">
        <v>742.4</v>
      </c>
      <c r="G2206" s="28" t="s">
        <v>3388</v>
      </c>
      <c r="H2206" s="28" t="s">
        <v>3389</v>
      </c>
      <c r="I2206" s="28" t="s">
        <v>130</v>
      </c>
      <c r="J2206" s="28" t="s">
        <v>117</v>
      </c>
      <c r="K2206" s="30">
        <v>0</v>
      </c>
      <c r="L2206" s="93">
        <v>42782</v>
      </c>
      <c r="M2206" s="128">
        <v>42783</v>
      </c>
      <c r="N2206" s="28">
        <v>742.4</v>
      </c>
      <c r="O2206" s="17" t="s">
        <v>50</v>
      </c>
      <c r="P2206" s="28">
        <v>1261776</v>
      </c>
      <c r="Q2206" s="128">
        <v>42782</v>
      </c>
      <c r="R2206" s="28">
        <v>742.4</v>
      </c>
      <c r="S2206" s="38">
        <f t="shared" si="36"/>
        <v>0</v>
      </c>
    </row>
    <row r="2207" spans="1:19" x14ac:dyDescent="0.2">
      <c r="A2207" s="25">
        <v>2201</v>
      </c>
      <c r="B2207" s="28" t="s">
        <v>3391</v>
      </c>
      <c r="C2207" s="29">
        <v>42786</v>
      </c>
      <c r="D2207" s="28">
        <v>93492</v>
      </c>
      <c r="E2207" s="114">
        <v>42768</v>
      </c>
      <c r="F2207" s="99">
        <v>590.29999999999995</v>
      </c>
      <c r="G2207" s="28" t="s">
        <v>99</v>
      </c>
      <c r="H2207" s="28" t="s">
        <v>3392</v>
      </c>
      <c r="I2207" s="28" t="s">
        <v>130</v>
      </c>
      <c r="J2207" s="28" t="s">
        <v>135</v>
      </c>
      <c r="K2207" s="30">
        <v>10</v>
      </c>
      <c r="L2207" s="93">
        <v>42776</v>
      </c>
      <c r="M2207" s="93">
        <v>42768</v>
      </c>
      <c r="N2207" s="28">
        <v>590.29999999999995</v>
      </c>
      <c r="O2207" s="32" t="s">
        <v>20</v>
      </c>
      <c r="P2207" s="28">
        <v>1071</v>
      </c>
      <c r="Q2207" s="93">
        <v>42774</v>
      </c>
      <c r="R2207" s="28">
        <v>590.29999999999995</v>
      </c>
      <c r="S2207" s="38">
        <f t="shared" si="36"/>
        <v>-2</v>
      </c>
    </row>
    <row r="2208" spans="1:19" x14ac:dyDescent="0.2">
      <c r="A2208" s="25">
        <v>2202</v>
      </c>
      <c r="B2208" s="28" t="s">
        <v>3393</v>
      </c>
      <c r="C2208" s="29">
        <v>42786</v>
      </c>
      <c r="D2208" s="28">
        <v>93493</v>
      </c>
      <c r="E2208" s="114">
        <v>42768</v>
      </c>
      <c r="F2208" s="99">
        <v>160.99</v>
      </c>
      <c r="G2208" s="28" t="s">
        <v>99</v>
      </c>
      <c r="H2208" s="28" t="s">
        <v>3392</v>
      </c>
      <c r="I2208" s="28" t="s">
        <v>130</v>
      </c>
      <c r="J2208" s="28" t="s">
        <v>135</v>
      </c>
      <c r="K2208" s="30">
        <v>10</v>
      </c>
      <c r="L2208" s="93">
        <v>42776</v>
      </c>
      <c r="M2208" s="93">
        <v>42768</v>
      </c>
      <c r="N2208" s="28">
        <v>160.99</v>
      </c>
      <c r="O2208" s="32" t="s">
        <v>20</v>
      </c>
      <c r="P2208" s="28">
        <v>1071</v>
      </c>
      <c r="Q2208" s="93">
        <v>42774</v>
      </c>
      <c r="R2208" s="28">
        <v>160.99</v>
      </c>
      <c r="S2208" s="38">
        <f t="shared" si="36"/>
        <v>-2</v>
      </c>
    </row>
    <row r="2209" spans="1:19" x14ac:dyDescent="0.2">
      <c r="A2209" s="25">
        <v>2203</v>
      </c>
      <c r="B2209" s="28" t="s">
        <v>3394</v>
      </c>
      <c r="C2209" s="29">
        <v>42787</v>
      </c>
      <c r="D2209" s="28">
        <v>3002</v>
      </c>
      <c r="E2209" s="114">
        <v>42782</v>
      </c>
      <c r="F2209" s="99">
        <v>392.22</v>
      </c>
      <c r="G2209" s="28" t="s">
        <v>3091</v>
      </c>
      <c r="H2209" s="28" t="s">
        <v>3092</v>
      </c>
      <c r="I2209" s="28" t="s">
        <v>130</v>
      </c>
      <c r="J2209" s="28" t="s">
        <v>117</v>
      </c>
      <c r="K2209" s="30">
        <v>60</v>
      </c>
      <c r="L2209" s="93">
        <v>42842</v>
      </c>
      <c r="M2209" s="93">
        <v>42807</v>
      </c>
      <c r="N2209" s="28">
        <v>392.22</v>
      </c>
      <c r="O2209" s="32" t="s">
        <v>20</v>
      </c>
      <c r="P2209" s="28">
        <v>1175</v>
      </c>
      <c r="Q2209" s="93">
        <v>42838</v>
      </c>
      <c r="R2209" s="32">
        <v>392.22</v>
      </c>
      <c r="S2209" s="38">
        <f t="shared" si="36"/>
        <v>-4</v>
      </c>
    </row>
    <row r="2210" spans="1:19" x14ac:dyDescent="0.2">
      <c r="A2210" s="25">
        <v>2204</v>
      </c>
      <c r="B2210" s="28" t="s">
        <v>3395</v>
      </c>
      <c r="C2210" s="29">
        <v>42788</v>
      </c>
      <c r="D2210" s="28">
        <v>4841</v>
      </c>
      <c r="E2210" s="114">
        <v>42780</v>
      </c>
      <c r="F2210" s="99">
        <v>4146</v>
      </c>
      <c r="G2210" s="28" t="s">
        <v>3042</v>
      </c>
      <c r="H2210" s="28" t="s">
        <v>1075</v>
      </c>
      <c r="I2210" s="28" t="s">
        <v>130</v>
      </c>
      <c r="J2210" s="28" t="s">
        <v>234</v>
      </c>
      <c r="K2210" s="30">
        <v>60</v>
      </c>
      <c r="L2210" s="93">
        <v>42839</v>
      </c>
      <c r="M2210" s="93">
        <v>42782</v>
      </c>
      <c r="N2210" s="28">
        <v>4146</v>
      </c>
      <c r="O2210" s="32" t="s">
        <v>20</v>
      </c>
      <c r="P2210" s="28">
        <v>1173</v>
      </c>
      <c r="Q2210" s="93">
        <v>42838</v>
      </c>
      <c r="R2210" s="32">
        <v>4146</v>
      </c>
      <c r="S2210" s="38">
        <f t="shared" si="36"/>
        <v>-1</v>
      </c>
    </row>
    <row r="2211" spans="1:19" x14ac:dyDescent="0.2">
      <c r="A2211" s="25">
        <v>2205</v>
      </c>
      <c r="B2211" s="28" t="s">
        <v>3396</v>
      </c>
      <c r="C2211" s="29">
        <v>42788</v>
      </c>
      <c r="D2211" s="28">
        <v>43623</v>
      </c>
      <c r="E2211" s="114">
        <v>42779</v>
      </c>
      <c r="F2211" s="99">
        <v>532.51</v>
      </c>
      <c r="G2211" s="28" t="s">
        <v>249</v>
      </c>
      <c r="H2211" s="28" t="s">
        <v>5</v>
      </c>
      <c r="I2211" s="28" t="s">
        <v>130</v>
      </c>
      <c r="J2211" s="28" t="s">
        <v>234</v>
      </c>
      <c r="K2211" s="30">
        <v>90</v>
      </c>
      <c r="L2211" s="93">
        <v>42868</v>
      </c>
      <c r="M2211" s="93">
        <v>42783</v>
      </c>
      <c r="N2211" s="28">
        <v>532.51</v>
      </c>
      <c r="O2211" s="32" t="s">
        <v>20</v>
      </c>
      <c r="P2211" s="28">
        <v>510</v>
      </c>
      <c r="Q2211" s="93">
        <v>42874</v>
      </c>
      <c r="R2211" s="28">
        <v>532.51</v>
      </c>
      <c r="S2211" s="38">
        <f t="shared" si="36"/>
        <v>6</v>
      </c>
    </row>
    <row r="2212" spans="1:19" x14ac:dyDescent="0.2">
      <c r="A2212" s="25">
        <v>2206</v>
      </c>
      <c r="B2212" s="28" t="s">
        <v>3397</v>
      </c>
      <c r="C2212" s="29">
        <v>42788</v>
      </c>
      <c r="D2212" s="30">
        <v>952017002925</v>
      </c>
      <c r="E2212" s="114">
        <v>42779</v>
      </c>
      <c r="F2212" s="99">
        <v>42.88</v>
      </c>
      <c r="G2212" s="28" t="s">
        <v>15</v>
      </c>
      <c r="H2212" s="28" t="s">
        <v>221</v>
      </c>
      <c r="I2212" s="28" t="s">
        <v>130</v>
      </c>
      <c r="J2212" s="28" t="s">
        <v>123</v>
      </c>
      <c r="K2212" s="30">
        <v>15</v>
      </c>
      <c r="L2212" s="93">
        <v>42794</v>
      </c>
      <c r="M2212" s="93">
        <v>42790</v>
      </c>
      <c r="N2212" s="28">
        <v>42.88</v>
      </c>
      <c r="O2212" s="32" t="s">
        <v>20</v>
      </c>
      <c r="P2212" s="28">
        <v>1102</v>
      </c>
      <c r="Q2212" s="93">
        <v>42793</v>
      </c>
      <c r="R2212" s="28">
        <v>42.88</v>
      </c>
      <c r="S2212" s="38">
        <f t="shared" si="36"/>
        <v>-1</v>
      </c>
    </row>
    <row r="2213" spans="1:19" x14ac:dyDescent="0.2">
      <c r="A2213" s="25">
        <v>2207</v>
      </c>
      <c r="B2213" s="28" t="s">
        <v>3398</v>
      </c>
      <c r="C2213" s="29">
        <v>42788</v>
      </c>
      <c r="D2213" s="30">
        <v>952017002899</v>
      </c>
      <c r="E2213" s="114">
        <v>42779</v>
      </c>
      <c r="F2213" s="99">
        <v>713.95</v>
      </c>
      <c r="G2213" s="28" t="s">
        <v>15</v>
      </c>
      <c r="H2213" s="28" t="s">
        <v>222</v>
      </c>
      <c r="I2213" s="28" t="s">
        <v>130</v>
      </c>
      <c r="J2213" s="28" t="s">
        <v>123</v>
      </c>
      <c r="K2213" s="30">
        <v>15</v>
      </c>
      <c r="L2213" s="93">
        <v>42794</v>
      </c>
      <c r="M2213" s="93">
        <v>42790</v>
      </c>
      <c r="N2213" s="28">
        <v>713.95</v>
      </c>
      <c r="O2213" s="32" t="s">
        <v>20</v>
      </c>
      <c r="P2213" s="28">
        <v>1102</v>
      </c>
      <c r="Q2213" s="93">
        <v>42793</v>
      </c>
      <c r="R2213" s="28">
        <v>713.95</v>
      </c>
      <c r="S2213" s="38">
        <f t="shared" si="36"/>
        <v>-1</v>
      </c>
    </row>
    <row r="2214" spans="1:19" x14ac:dyDescent="0.2">
      <c r="A2214" s="25">
        <v>2208</v>
      </c>
      <c r="B2214" s="28" t="s">
        <v>3399</v>
      </c>
      <c r="C2214" s="29">
        <v>42788</v>
      </c>
      <c r="D2214" s="28">
        <v>1526912</v>
      </c>
      <c r="E2214" s="114">
        <v>42766</v>
      </c>
      <c r="F2214" s="99">
        <v>1455.54</v>
      </c>
      <c r="G2214" s="28" t="s">
        <v>1875</v>
      </c>
      <c r="H2214" s="28" t="s">
        <v>466</v>
      </c>
      <c r="I2214" s="28" t="s">
        <v>130</v>
      </c>
      <c r="J2214" s="28" t="s">
        <v>123</v>
      </c>
      <c r="K2214" s="30">
        <v>25</v>
      </c>
      <c r="L2214" s="93">
        <v>42791</v>
      </c>
      <c r="M2214" s="93">
        <v>42774</v>
      </c>
      <c r="N2214" s="32">
        <v>1455.54</v>
      </c>
      <c r="O2214" s="32" t="s">
        <v>20</v>
      </c>
      <c r="P2214" s="28">
        <v>1097</v>
      </c>
      <c r="Q2214" s="93">
        <v>42786</v>
      </c>
      <c r="R2214" s="32">
        <v>1455.54</v>
      </c>
      <c r="S2214" s="38">
        <f t="shared" si="36"/>
        <v>-5</v>
      </c>
    </row>
    <row r="2215" spans="1:19" x14ac:dyDescent="0.2">
      <c r="A2215" s="25">
        <v>2209</v>
      </c>
      <c r="B2215" s="28" t="s">
        <v>3400</v>
      </c>
      <c r="C2215" s="29">
        <v>42789</v>
      </c>
      <c r="D2215" s="28">
        <v>84087</v>
      </c>
      <c r="E2215" s="114">
        <v>42787</v>
      </c>
      <c r="F2215" s="99">
        <v>375</v>
      </c>
      <c r="G2215" s="28" t="s">
        <v>2880</v>
      </c>
      <c r="H2215" s="28" t="s">
        <v>79</v>
      </c>
      <c r="I2215" s="28" t="s">
        <v>130</v>
      </c>
      <c r="J2215" s="28" t="s">
        <v>234</v>
      </c>
      <c r="K2215" s="30">
        <v>0</v>
      </c>
      <c r="L2215" s="93">
        <v>42787</v>
      </c>
      <c r="M2215" s="93">
        <v>42789</v>
      </c>
      <c r="N2215" s="28">
        <v>375</v>
      </c>
      <c r="O2215" s="32" t="s">
        <v>0</v>
      </c>
      <c r="P2215" s="28">
        <v>15</v>
      </c>
      <c r="Q2215" s="93">
        <v>42787</v>
      </c>
      <c r="R2215" s="28">
        <v>375</v>
      </c>
      <c r="S2215" s="38">
        <f t="shared" si="36"/>
        <v>0</v>
      </c>
    </row>
    <row r="2216" spans="1:19" x14ac:dyDescent="0.2">
      <c r="A2216" s="25">
        <v>2210</v>
      </c>
      <c r="B2216" s="11" t="s">
        <v>746</v>
      </c>
      <c r="C2216" s="24">
        <v>42779</v>
      </c>
      <c r="D2216" s="12">
        <v>612565</v>
      </c>
      <c r="E2216" s="112">
        <v>42795</v>
      </c>
      <c r="F2216" s="97">
        <v>20</v>
      </c>
      <c r="G2216" s="13" t="s">
        <v>1526</v>
      </c>
      <c r="H2216" s="13" t="s">
        <v>3401</v>
      </c>
      <c r="I2216" s="13" t="s">
        <v>130</v>
      </c>
      <c r="J2216" s="13" t="s">
        <v>109</v>
      </c>
      <c r="K2216" s="12">
        <v>0</v>
      </c>
      <c r="L2216" s="136">
        <v>42795</v>
      </c>
      <c r="M2216" s="122">
        <v>42826</v>
      </c>
      <c r="N2216" s="13">
        <v>20</v>
      </c>
      <c r="O2216" s="85" t="s">
        <v>93</v>
      </c>
      <c r="P2216" s="13">
        <v>612565</v>
      </c>
      <c r="Q2216" s="122">
        <v>42795</v>
      </c>
      <c r="R2216" s="13">
        <v>20</v>
      </c>
      <c r="S2216" s="38">
        <f t="shared" si="36"/>
        <v>0</v>
      </c>
    </row>
    <row r="2217" spans="1:19" x14ac:dyDescent="0.2">
      <c r="A2217" s="25">
        <v>2211</v>
      </c>
      <c r="B2217" s="11" t="s">
        <v>747</v>
      </c>
      <c r="C2217" s="24">
        <v>42779</v>
      </c>
      <c r="D2217" s="12">
        <v>613303</v>
      </c>
      <c r="E2217" s="112">
        <v>42778</v>
      </c>
      <c r="F2217" s="97">
        <v>20</v>
      </c>
      <c r="G2217" s="13" t="s">
        <v>1526</v>
      </c>
      <c r="H2217" s="13" t="s">
        <v>3402</v>
      </c>
      <c r="I2217" s="13" t="s">
        <v>130</v>
      </c>
      <c r="J2217" s="13" t="s">
        <v>109</v>
      </c>
      <c r="K2217" s="12">
        <v>0</v>
      </c>
      <c r="L2217" s="136">
        <v>42778</v>
      </c>
      <c r="M2217" s="122">
        <v>42779</v>
      </c>
      <c r="N2217" s="13">
        <v>20</v>
      </c>
      <c r="O2217" s="85" t="s">
        <v>93</v>
      </c>
      <c r="P2217" s="13">
        <v>613303</v>
      </c>
      <c r="Q2217" s="122">
        <v>42778</v>
      </c>
      <c r="R2217" s="13">
        <v>20</v>
      </c>
      <c r="S2217" s="38">
        <f t="shared" si="36"/>
        <v>0</v>
      </c>
    </row>
    <row r="2218" spans="1:19" x14ac:dyDescent="0.2">
      <c r="A2218" s="25">
        <v>2212</v>
      </c>
      <c r="B2218" s="11" t="s">
        <v>750</v>
      </c>
      <c r="C2218" s="24">
        <v>42779</v>
      </c>
      <c r="D2218" s="12">
        <v>18648</v>
      </c>
      <c r="E2218" s="112">
        <v>42753</v>
      </c>
      <c r="F2218" s="97">
        <v>12</v>
      </c>
      <c r="G2218" s="13" t="s">
        <v>1634</v>
      </c>
      <c r="H2218" s="13" t="s">
        <v>3403</v>
      </c>
      <c r="I2218" s="13" t="s">
        <v>130</v>
      </c>
      <c r="J2218" s="13" t="s">
        <v>109</v>
      </c>
      <c r="K2218" s="12">
        <v>0</v>
      </c>
      <c r="L2218" s="136">
        <v>42753</v>
      </c>
      <c r="M2218" s="122">
        <v>42753</v>
      </c>
      <c r="N2218" s="13">
        <v>12</v>
      </c>
      <c r="O2218" s="85" t="s">
        <v>93</v>
      </c>
      <c r="P2218" s="13">
        <v>18648</v>
      </c>
      <c r="Q2218" s="122">
        <v>42753</v>
      </c>
      <c r="R2218" s="13">
        <v>12</v>
      </c>
      <c r="S2218" s="38">
        <f t="shared" si="36"/>
        <v>0</v>
      </c>
    </row>
    <row r="2219" spans="1:19" x14ac:dyDescent="0.2">
      <c r="A2219" s="25">
        <v>2213</v>
      </c>
      <c r="B2219" s="11" t="s">
        <v>752</v>
      </c>
      <c r="C2219" s="24">
        <v>42779</v>
      </c>
      <c r="D2219" s="12">
        <v>614607</v>
      </c>
      <c r="E2219" s="112">
        <v>42761</v>
      </c>
      <c r="F2219" s="97">
        <v>20</v>
      </c>
      <c r="G2219" s="13" t="s">
        <v>1526</v>
      </c>
      <c r="H2219" s="13" t="s">
        <v>3404</v>
      </c>
      <c r="I2219" s="13" t="s">
        <v>130</v>
      </c>
      <c r="J2219" s="13" t="s">
        <v>109</v>
      </c>
      <c r="K2219" s="12">
        <v>0</v>
      </c>
      <c r="L2219" s="136">
        <v>42761</v>
      </c>
      <c r="M2219" s="122">
        <v>42767</v>
      </c>
      <c r="N2219" s="13">
        <v>20</v>
      </c>
      <c r="O2219" s="85" t="s">
        <v>93</v>
      </c>
      <c r="P2219" s="13">
        <v>614607</v>
      </c>
      <c r="Q2219" s="122">
        <v>42761</v>
      </c>
      <c r="R2219" s="13">
        <v>20</v>
      </c>
      <c r="S2219" s="38">
        <f t="shared" ref="S2219:S2282" si="37">Q2219-L2219</f>
        <v>0</v>
      </c>
    </row>
    <row r="2220" spans="1:19" x14ac:dyDescent="0.2">
      <c r="A2220" s="25">
        <v>2214</v>
      </c>
      <c r="B2220" s="11" t="s">
        <v>753</v>
      </c>
      <c r="C2220" s="24">
        <v>42779</v>
      </c>
      <c r="D2220" s="12">
        <v>29152</v>
      </c>
      <c r="E2220" s="112">
        <v>42761</v>
      </c>
      <c r="F2220" s="97">
        <v>1000</v>
      </c>
      <c r="G2220" s="13" t="s">
        <v>1634</v>
      </c>
      <c r="H2220" s="13" t="s">
        <v>3405</v>
      </c>
      <c r="I2220" s="13" t="s">
        <v>130</v>
      </c>
      <c r="J2220" s="13" t="s">
        <v>109</v>
      </c>
      <c r="K2220" s="12">
        <v>0</v>
      </c>
      <c r="L2220" s="136">
        <v>42761</v>
      </c>
      <c r="M2220" s="122">
        <v>42773</v>
      </c>
      <c r="N2220" s="13">
        <v>1000</v>
      </c>
      <c r="O2220" s="85" t="s">
        <v>93</v>
      </c>
      <c r="P2220" s="13">
        <v>29152</v>
      </c>
      <c r="Q2220" s="122">
        <v>42761</v>
      </c>
      <c r="R2220" s="13">
        <v>1000</v>
      </c>
      <c r="S2220" s="38">
        <f t="shared" si="37"/>
        <v>0</v>
      </c>
    </row>
    <row r="2221" spans="1:19" x14ac:dyDescent="0.2">
      <c r="A2221" s="25">
        <v>2215</v>
      </c>
      <c r="B2221" s="11" t="s">
        <v>825</v>
      </c>
      <c r="C2221" s="24">
        <v>42779</v>
      </c>
      <c r="D2221" s="72" t="s">
        <v>3406</v>
      </c>
      <c r="E2221" s="112">
        <v>42752</v>
      </c>
      <c r="F2221" s="97">
        <v>2782</v>
      </c>
      <c r="G2221" s="13" t="s">
        <v>1634</v>
      </c>
      <c r="H2221" s="13" t="s">
        <v>3407</v>
      </c>
      <c r="I2221" s="13" t="s">
        <v>130</v>
      </c>
      <c r="J2221" s="13" t="s">
        <v>109</v>
      </c>
      <c r="K2221" s="12">
        <v>0</v>
      </c>
      <c r="L2221" s="136">
        <v>42752</v>
      </c>
      <c r="M2221" s="122">
        <v>42773</v>
      </c>
      <c r="N2221" s="13">
        <v>2782</v>
      </c>
      <c r="O2221" s="85" t="s">
        <v>20</v>
      </c>
      <c r="P2221" s="13">
        <v>88</v>
      </c>
      <c r="Q2221" s="122">
        <v>42753</v>
      </c>
      <c r="R2221" s="13">
        <v>2782</v>
      </c>
      <c r="S2221" s="38">
        <f t="shared" si="37"/>
        <v>1</v>
      </c>
    </row>
    <row r="2222" spans="1:19" x14ac:dyDescent="0.2">
      <c r="A2222" s="25">
        <v>2216</v>
      </c>
      <c r="B2222" s="11" t="s">
        <v>827</v>
      </c>
      <c r="C2222" s="24">
        <v>42779</v>
      </c>
      <c r="D2222" s="12">
        <v>303</v>
      </c>
      <c r="E2222" s="112">
        <v>42776</v>
      </c>
      <c r="F2222" s="97">
        <v>529.54999999999995</v>
      </c>
      <c r="G2222" s="13" t="s">
        <v>834</v>
      </c>
      <c r="H2222" s="13" t="s">
        <v>3408</v>
      </c>
      <c r="I2222" s="13" t="s">
        <v>130</v>
      </c>
      <c r="J2222" s="13" t="s">
        <v>109</v>
      </c>
      <c r="K2222" s="12">
        <v>0</v>
      </c>
      <c r="L2222" s="141">
        <v>42804</v>
      </c>
      <c r="M2222" s="122">
        <v>42779</v>
      </c>
      <c r="N2222" s="13">
        <v>529.54999999999995</v>
      </c>
      <c r="O2222" s="36" t="s">
        <v>27</v>
      </c>
      <c r="P2222" s="60">
        <v>261</v>
      </c>
      <c r="Q2222" s="130">
        <v>42804</v>
      </c>
      <c r="R2222" s="60">
        <v>529.54999999999995</v>
      </c>
      <c r="S2222" s="38">
        <f t="shared" si="37"/>
        <v>0</v>
      </c>
    </row>
    <row r="2223" spans="1:19" x14ac:dyDescent="0.2">
      <c r="A2223" s="25">
        <v>2217</v>
      </c>
      <c r="B2223" s="11" t="s">
        <v>831</v>
      </c>
      <c r="C2223" s="24">
        <v>42787</v>
      </c>
      <c r="D2223" s="12">
        <v>515</v>
      </c>
      <c r="E2223" s="112">
        <v>42782</v>
      </c>
      <c r="F2223" s="97">
        <v>46565.37</v>
      </c>
      <c r="G2223" s="13" t="s">
        <v>3409</v>
      </c>
      <c r="H2223" s="13" t="s">
        <v>41</v>
      </c>
      <c r="I2223" s="13" t="s">
        <v>130</v>
      </c>
      <c r="J2223" s="13" t="s">
        <v>109</v>
      </c>
      <c r="K2223" s="12">
        <v>60</v>
      </c>
      <c r="L2223" s="136">
        <v>42842</v>
      </c>
      <c r="M2223" s="122">
        <v>42787</v>
      </c>
      <c r="N2223" s="13">
        <v>46565.37</v>
      </c>
      <c r="O2223" s="36" t="s">
        <v>27</v>
      </c>
      <c r="P2223" s="60">
        <v>301</v>
      </c>
      <c r="Q2223" s="130">
        <v>42851</v>
      </c>
      <c r="R2223" s="60">
        <v>46565.37</v>
      </c>
      <c r="S2223" s="38">
        <f t="shared" si="37"/>
        <v>9</v>
      </c>
    </row>
    <row r="2224" spans="1:19" x14ac:dyDescent="0.2">
      <c r="A2224" s="25">
        <v>2218</v>
      </c>
      <c r="B2224" s="11" t="s">
        <v>833</v>
      </c>
      <c r="C2224" s="24">
        <v>42788</v>
      </c>
      <c r="D2224" s="12">
        <v>10133327508</v>
      </c>
      <c r="E2224" s="112">
        <v>42766</v>
      </c>
      <c r="F2224" s="97">
        <v>48823.56</v>
      </c>
      <c r="G2224" s="13" t="s">
        <v>1555</v>
      </c>
      <c r="H2224" s="13" t="s">
        <v>96</v>
      </c>
      <c r="I2224" s="13" t="s">
        <v>130</v>
      </c>
      <c r="J2224" s="13" t="s">
        <v>109</v>
      </c>
      <c r="K2224" s="12">
        <v>30</v>
      </c>
      <c r="L2224" s="136">
        <v>42796</v>
      </c>
      <c r="M2224" s="122">
        <v>42788</v>
      </c>
      <c r="N2224" s="13">
        <v>48823.56</v>
      </c>
      <c r="O2224" s="36" t="s">
        <v>27</v>
      </c>
      <c r="P2224" s="60">
        <v>1106</v>
      </c>
      <c r="Q2224" s="130">
        <v>42794</v>
      </c>
      <c r="R2224" s="60">
        <v>48823.56</v>
      </c>
      <c r="S2224" s="38">
        <f t="shared" si="37"/>
        <v>-2</v>
      </c>
    </row>
    <row r="2225" spans="1:19" x14ac:dyDescent="0.2">
      <c r="A2225" s="25">
        <v>2219</v>
      </c>
      <c r="B2225" s="11" t="s">
        <v>836</v>
      </c>
      <c r="C2225" s="24">
        <v>42790</v>
      </c>
      <c r="D2225" s="12">
        <v>100705</v>
      </c>
      <c r="E2225" s="112">
        <v>42783</v>
      </c>
      <c r="F2225" s="97">
        <v>1430</v>
      </c>
      <c r="G2225" s="13" t="s">
        <v>3410</v>
      </c>
      <c r="H2225" s="13" t="s">
        <v>3411</v>
      </c>
      <c r="I2225" s="13" t="s">
        <v>130</v>
      </c>
      <c r="J2225" s="13" t="s">
        <v>109</v>
      </c>
      <c r="K2225" s="12">
        <v>30</v>
      </c>
      <c r="L2225" s="136">
        <v>42813</v>
      </c>
      <c r="M2225" s="122">
        <v>42790</v>
      </c>
      <c r="N2225" s="13">
        <v>1430</v>
      </c>
      <c r="O2225" s="36" t="s">
        <v>93</v>
      </c>
      <c r="P2225" s="60">
        <v>100747</v>
      </c>
      <c r="Q2225" s="130">
        <v>42810</v>
      </c>
      <c r="R2225" s="60">
        <v>1430</v>
      </c>
      <c r="S2225" s="38">
        <f t="shared" si="37"/>
        <v>-3</v>
      </c>
    </row>
    <row r="2226" spans="1:19" x14ac:dyDescent="0.2">
      <c r="A2226" s="25">
        <v>2220</v>
      </c>
      <c r="B2226" s="11" t="s">
        <v>844</v>
      </c>
      <c r="C2226" s="24">
        <v>42790</v>
      </c>
      <c r="D2226" s="12">
        <v>84088</v>
      </c>
      <c r="E2226" s="112">
        <v>42787</v>
      </c>
      <c r="F2226" s="97">
        <v>375</v>
      </c>
      <c r="G2226" s="13" t="s">
        <v>1553</v>
      </c>
      <c r="H2226" s="13" t="s">
        <v>79</v>
      </c>
      <c r="I2226" s="13" t="s">
        <v>130</v>
      </c>
      <c r="J2226" s="13" t="s">
        <v>109</v>
      </c>
      <c r="K2226" s="12">
        <v>0</v>
      </c>
      <c r="L2226" s="136">
        <v>42787</v>
      </c>
      <c r="M2226" s="122">
        <v>42790</v>
      </c>
      <c r="N2226" s="13">
        <v>375</v>
      </c>
      <c r="O2226" s="85" t="s">
        <v>0</v>
      </c>
      <c r="P2226" s="13">
        <v>16</v>
      </c>
      <c r="Q2226" s="122">
        <v>42787</v>
      </c>
      <c r="R2226" s="13">
        <v>375</v>
      </c>
      <c r="S2226" s="38">
        <f t="shared" si="37"/>
        <v>0</v>
      </c>
    </row>
    <row r="2227" spans="1:19" x14ac:dyDescent="0.2">
      <c r="A2227" s="25">
        <v>2221</v>
      </c>
      <c r="B2227" s="15" t="s">
        <v>3412</v>
      </c>
      <c r="C2227" s="16">
        <v>42788</v>
      </c>
      <c r="D2227" s="15">
        <v>40015</v>
      </c>
      <c r="E2227" s="113">
        <v>42766</v>
      </c>
      <c r="F2227" s="100">
        <v>693.26</v>
      </c>
      <c r="G2227" s="15" t="s">
        <v>505</v>
      </c>
      <c r="H2227" s="15" t="s">
        <v>2794</v>
      </c>
      <c r="I2227" s="15" t="s">
        <v>130</v>
      </c>
      <c r="J2227" s="15" t="s">
        <v>21</v>
      </c>
      <c r="K2227" s="20">
        <v>15</v>
      </c>
      <c r="L2227" s="127">
        <v>42795</v>
      </c>
      <c r="M2227" s="127">
        <v>42788</v>
      </c>
      <c r="N2227" s="15">
        <v>693.26</v>
      </c>
      <c r="O2227" s="39" t="s">
        <v>27</v>
      </c>
      <c r="P2227" s="40">
        <v>170</v>
      </c>
      <c r="Q2227" s="126">
        <v>42795</v>
      </c>
      <c r="R2227" s="39">
        <v>693.26</v>
      </c>
      <c r="S2227" s="38">
        <f t="shared" si="37"/>
        <v>0</v>
      </c>
    </row>
    <row r="2228" spans="1:19" x14ac:dyDescent="0.2">
      <c r="A2228" s="25">
        <v>2222</v>
      </c>
      <c r="B2228" s="15" t="s">
        <v>3413</v>
      </c>
      <c r="C2228" s="16">
        <v>42789</v>
      </c>
      <c r="D2228" s="15">
        <v>2686</v>
      </c>
      <c r="E2228" s="113">
        <v>42788</v>
      </c>
      <c r="F2228" s="100">
        <v>283.22000000000003</v>
      </c>
      <c r="G2228" s="15" t="s">
        <v>3137</v>
      </c>
      <c r="H2228" s="15" t="s">
        <v>128</v>
      </c>
      <c r="I2228" s="15" t="s">
        <v>130</v>
      </c>
      <c r="J2228" s="15" t="s">
        <v>21</v>
      </c>
      <c r="K2228" s="20">
        <v>15</v>
      </c>
      <c r="L2228" s="127">
        <v>42803</v>
      </c>
      <c r="M2228" s="127">
        <v>42790</v>
      </c>
      <c r="N2228" s="15">
        <v>283.22000000000003</v>
      </c>
      <c r="O2228" s="39" t="s">
        <v>27</v>
      </c>
      <c r="P2228" s="40">
        <v>174</v>
      </c>
      <c r="Q2228" s="126">
        <v>42802</v>
      </c>
      <c r="R2228" s="39">
        <v>283.22000000000003</v>
      </c>
      <c r="S2228" s="38">
        <f t="shared" si="37"/>
        <v>-1</v>
      </c>
    </row>
    <row r="2229" spans="1:19" x14ac:dyDescent="0.2">
      <c r="A2229" s="25">
        <v>2223</v>
      </c>
      <c r="B2229" s="28" t="s">
        <v>756</v>
      </c>
      <c r="C2229" s="29">
        <v>42794</v>
      </c>
      <c r="D2229" s="28">
        <v>24000066175</v>
      </c>
      <c r="E2229" s="114">
        <v>42766</v>
      </c>
      <c r="F2229" s="99">
        <v>81.900000000000006</v>
      </c>
      <c r="G2229" s="28" t="s">
        <v>1307</v>
      </c>
      <c r="H2229" s="28" t="s">
        <v>1309</v>
      </c>
      <c r="I2229" s="28" t="s">
        <v>130</v>
      </c>
      <c r="J2229" s="28" t="s">
        <v>1017</v>
      </c>
      <c r="K2229" s="30">
        <v>30</v>
      </c>
      <c r="L2229" s="93">
        <v>42796</v>
      </c>
      <c r="M2229" s="93">
        <v>42796</v>
      </c>
      <c r="N2229" s="28">
        <v>81.900000000000006</v>
      </c>
      <c r="O2229" s="32" t="s">
        <v>20</v>
      </c>
      <c r="P2229" s="28">
        <v>1116</v>
      </c>
      <c r="Q2229" s="93">
        <v>42795</v>
      </c>
      <c r="R2229" s="32">
        <v>70.2</v>
      </c>
      <c r="S2229" s="38">
        <f t="shared" si="37"/>
        <v>-1</v>
      </c>
    </row>
    <row r="2230" spans="1:19" x14ac:dyDescent="0.2">
      <c r="A2230" s="25">
        <v>2224</v>
      </c>
      <c r="B2230" s="28" t="s">
        <v>3414</v>
      </c>
      <c r="C2230" s="29">
        <v>42794</v>
      </c>
      <c r="D2230" s="28">
        <v>2396116</v>
      </c>
      <c r="E2230" s="114">
        <v>42766</v>
      </c>
      <c r="F2230" s="99">
        <v>856.42</v>
      </c>
      <c r="G2230" s="28" t="s">
        <v>2239</v>
      </c>
      <c r="H2230" s="28" t="s">
        <v>3415</v>
      </c>
      <c r="I2230" s="28" t="s">
        <v>130</v>
      </c>
      <c r="J2230" s="28" t="s">
        <v>1017</v>
      </c>
      <c r="K2230" s="30">
        <v>15</v>
      </c>
      <c r="L2230" s="93">
        <v>42795</v>
      </c>
      <c r="M2230" s="93">
        <v>42796</v>
      </c>
      <c r="N2230" s="32">
        <v>856.42</v>
      </c>
      <c r="O2230" s="32" t="s">
        <v>20</v>
      </c>
      <c r="P2230" s="28">
        <v>1115</v>
      </c>
      <c r="Q2230" s="93">
        <v>42795</v>
      </c>
      <c r="R2230" s="32">
        <v>856.42</v>
      </c>
      <c r="S2230" s="38">
        <f t="shared" si="37"/>
        <v>0</v>
      </c>
    </row>
    <row r="2231" spans="1:19" x14ac:dyDescent="0.2">
      <c r="A2231" s="25">
        <v>2225</v>
      </c>
      <c r="B2231" s="11" t="s">
        <v>846</v>
      </c>
      <c r="C2231" s="24">
        <v>42794</v>
      </c>
      <c r="D2231" s="12">
        <v>2110000219</v>
      </c>
      <c r="E2231" s="112">
        <v>42793</v>
      </c>
      <c r="F2231" s="97">
        <v>252.76</v>
      </c>
      <c r="G2231" s="13" t="s">
        <v>3416</v>
      </c>
      <c r="H2231" s="13" t="s">
        <v>128</v>
      </c>
      <c r="I2231" s="13" t="s">
        <v>130</v>
      </c>
      <c r="J2231" s="13" t="s">
        <v>109</v>
      </c>
      <c r="K2231" s="12">
        <v>30</v>
      </c>
      <c r="L2231" s="141">
        <v>42852</v>
      </c>
      <c r="M2231" s="122">
        <v>42794</v>
      </c>
      <c r="N2231" s="13">
        <v>252.76</v>
      </c>
      <c r="O2231" s="36" t="s">
        <v>27</v>
      </c>
      <c r="P2231" s="60">
        <v>299</v>
      </c>
      <c r="Q2231" s="130">
        <v>42852</v>
      </c>
      <c r="R2231" s="60">
        <v>252.76</v>
      </c>
      <c r="S2231" s="38">
        <f t="shared" si="37"/>
        <v>0</v>
      </c>
    </row>
    <row r="2232" spans="1:19" x14ac:dyDescent="0.2">
      <c r="A2232" s="25">
        <v>2226</v>
      </c>
      <c r="B2232" s="11" t="s">
        <v>3417</v>
      </c>
      <c r="C2232" s="24">
        <v>42800</v>
      </c>
      <c r="D2232" s="12">
        <v>725</v>
      </c>
      <c r="E2232" s="112">
        <v>42793</v>
      </c>
      <c r="F2232" s="97">
        <v>14723.11</v>
      </c>
      <c r="G2232" s="13" t="s">
        <v>3418</v>
      </c>
      <c r="H2232" s="13" t="s">
        <v>1197</v>
      </c>
      <c r="I2232" s="13" t="s">
        <v>130</v>
      </c>
      <c r="J2232" s="13" t="s">
        <v>109</v>
      </c>
      <c r="K2232" s="12">
        <v>60</v>
      </c>
      <c r="L2232" s="136">
        <v>42853</v>
      </c>
      <c r="M2232" s="122">
        <v>42800</v>
      </c>
      <c r="N2232" s="13">
        <v>15301.75</v>
      </c>
      <c r="O2232" s="36" t="s">
        <v>27</v>
      </c>
      <c r="P2232" s="60">
        <v>1207</v>
      </c>
      <c r="Q2232" s="130">
        <v>42852</v>
      </c>
      <c r="R2232" s="60">
        <v>15301.75</v>
      </c>
      <c r="S2232" s="38">
        <f t="shared" si="37"/>
        <v>-1</v>
      </c>
    </row>
    <row r="2233" spans="1:19" x14ac:dyDescent="0.2">
      <c r="A2233" s="25">
        <v>2227</v>
      </c>
      <c r="B2233" s="11" t="s">
        <v>862</v>
      </c>
      <c r="C2233" s="24">
        <v>42800</v>
      </c>
      <c r="D2233" s="12">
        <v>93957</v>
      </c>
      <c r="E2233" s="112">
        <v>42788</v>
      </c>
      <c r="F2233" s="97">
        <v>338.82</v>
      </c>
      <c r="G2233" s="13" t="s">
        <v>99</v>
      </c>
      <c r="H2233" s="13" t="s">
        <v>3419</v>
      </c>
      <c r="I2233" s="13" t="s">
        <v>130</v>
      </c>
      <c r="J2233" s="13" t="s">
        <v>109</v>
      </c>
      <c r="K2233" s="12">
        <v>0</v>
      </c>
      <c r="L2233" s="136">
        <v>42788</v>
      </c>
      <c r="M2233" s="122">
        <v>42800</v>
      </c>
      <c r="N2233" s="13">
        <v>338.82</v>
      </c>
      <c r="O2233" s="85" t="s">
        <v>27</v>
      </c>
      <c r="P2233" s="13">
        <v>1100</v>
      </c>
      <c r="Q2233" s="122">
        <v>42786</v>
      </c>
      <c r="R2233" s="13">
        <v>338.82</v>
      </c>
      <c r="S2233" s="38">
        <f t="shared" si="37"/>
        <v>-2</v>
      </c>
    </row>
    <row r="2234" spans="1:19" x14ac:dyDescent="0.2">
      <c r="A2234" s="25">
        <v>2228</v>
      </c>
      <c r="B2234" s="11" t="s">
        <v>3420</v>
      </c>
      <c r="C2234" s="24">
        <v>42800</v>
      </c>
      <c r="D2234" s="12">
        <v>93958</v>
      </c>
      <c r="E2234" s="112">
        <v>42788</v>
      </c>
      <c r="F2234" s="97">
        <v>5292.04</v>
      </c>
      <c r="G2234" s="13" t="s">
        <v>99</v>
      </c>
      <c r="H2234" s="13" t="s">
        <v>3421</v>
      </c>
      <c r="I2234" s="13" t="s">
        <v>130</v>
      </c>
      <c r="J2234" s="13" t="s">
        <v>109</v>
      </c>
      <c r="K2234" s="12">
        <v>0</v>
      </c>
      <c r="L2234" s="136">
        <v>42788</v>
      </c>
      <c r="M2234" s="122">
        <v>42800</v>
      </c>
      <c r="N2234" s="13">
        <v>4292.04</v>
      </c>
      <c r="O2234" s="85" t="s">
        <v>27</v>
      </c>
      <c r="P2234" s="13">
        <v>1100</v>
      </c>
      <c r="Q2234" s="122">
        <v>42786</v>
      </c>
      <c r="R2234" s="13">
        <v>4292.04</v>
      </c>
      <c r="S2234" s="38">
        <f t="shared" si="37"/>
        <v>-2</v>
      </c>
    </row>
    <row r="2235" spans="1:19" x14ac:dyDescent="0.2">
      <c r="A2235" s="25">
        <v>2229</v>
      </c>
      <c r="B2235" s="11" t="s">
        <v>867</v>
      </c>
      <c r="C2235" s="24">
        <v>42800</v>
      </c>
      <c r="D2235" s="12">
        <v>5504625523</v>
      </c>
      <c r="E2235" s="112">
        <v>42794</v>
      </c>
      <c r="F2235" s="97">
        <v>10.4</v>
      </c>
      <c r="G2235" s="13" t="s">
        <v>122</v>
      </c>
      <c r="H2235" s="13" t="s">
        <v>110</v>
      </c>
      <c r="I2235" s="13" t="s">
        <v>130</v>
      </c>
      <c r="J2235" s="13" t="s">
        <v>109</v>
      </c>
      <c r="K2235" s="12">
        <v>10</v>
      </c>
      <c r="L2235" s="136">
        <v>42804</v>
      </c>
      <c r="M2235" s="122">
        <v>42800</v>
      </c>
      <c r="N2235" s="13">
        <v>10.4</v>
      </c>
      <c r="O2235" s="85" t="s">
        <v>27</v>
      </c>
      <c r="P2235" s="13">
        <v>1125</v>
      </c>
      <c r="Q2235" s="122">
        <v>42804</v>
      </c>
      <c r="R2235" s="13">
        <v>10.4</v>
      </c>
      <c r="S2235" s="38">
        <f t="shared" si="37"/>
        <v>0</v>
      </c>
    </row>
    <row r="2236" spans="1:19" x14ac:dyDescent="0.2">
      <c r="A2236" s="25">
        <v>2230</v>
      </c>
      <c r="B2236" s="11" t="s">
        <v>3422</v>
      </c>
      <c r="C2236" s="24">
        <v>42800</v>
      </c>
      <c r="D2236" s="12">
        <v>5104778650</v>
      </c>
      <c r="E2236" s="112">
        <v>42794</v>
      </c>
      <c r="F2236" s="97">
        <v>8990.7800000000007</v>
      </c>
      <c r="G2236" s="13" t="s">
        <v>122</v>
      </c>
      <c r="H2236" s="13" t="s">
        <v>110</v>
      </c>
      <c r="I2236" s="13" t="s">
        <v>130</v>
      </c>
      <c r="J2236" s="13" t="s">
        <v>109</v>
      </c>
      <c r="K2236" s="12">
        <v>10</v>
      </c>
      <c r="L2236" s="136">
        <v>42804</v>
      </c>
      <c r="M2236" s="122">
        <v>42800</v>
      </c>
      <c r="N2236" s="13">
        <v>8990.7800000000007</v>
      </c>
      <c r="O2236" s="85" t="s">
        <v>27</v>
      </c>
      <c r="P2236" s="13">
        <v>1125</v>
      </c>
      <c r="Q2236" s="122">
        <v>42804</v>
      </c>
      <c r="R2236" s="13">
        <v>8990.7800000000007</v>
      </c>
      <c r="S2236" s="38">
        <f t="shared" si="37"/>
        <v>0</v>
      </c>
    </row>
    <row r="2237" spans="1:19" x14ac:dyDescent="0.2">
      <c r="A2237" s="25">
        <v>2231</v>
      </c>
      <c r="B2237" s="11" t="s">
        <v>901</v>
      </c>
      <c r="C2237" s="24">
        <v>42800</v>
      </c>
      <c r="D2237" s="12">
        <v>5104778651</v>
      </c>
      <c r="E2237" s="112">
        <v>42795</v>
      </c>
      <c r="F2237" s="97">
        <v>924.76</v>
      </c>
      <c r="G2237" s="13" t="s">
        <v>122</v>
      </c>
      <c r="H2237" s="13" t="s">
        <v>110</v>
      </c>
      <c r="I2237" s="13" t="s">
        <v>130</v>
      </c>
      <c r="J2237" s="13" t="s">
        <v>109</v>
      </c>
      <c r="K2237" s="12">
        <v>10</v>
      </c>
      <c r="L2237" s="136">
        <v>42805</v>
      </c>
      <c r="M2237" s="122">
        <v>42800</v>
      </c>
      <c r="N2237" s="13">
        <v>924.76</v>
      </c>
      <c r="O2237" s="85" t="s">
        <v>27</v>
      </c>
      <c r="P2237" s="13">
        <v>1125</v>
      </c>
      <c r="Q2237" s="122">
        <v>42804</v>
      </c>
      <c r="R2237" s="13">
        <v>924.76</v>
      </c>
      <c r="S2237" s="38">
        <f t="shared" si="37"/>
        <v>-1</v>
      </c>
    </row>
    <row r="2238" spans="1:19" x14ac:dyDescent="0.2">
      <c r="A2238" s="25">
        <v>2232</v>
      </c>
      <c r="B2238" s="15" t="s">
        <v>3423</v>
      </c>
      <c r="C2238" s="16">
        <v>42795</v>
      </c>
      <c r="D2238" s="15">
        <v>24347</v>
      </c>
      <c r="E2238" s="113">
        <v>42789</v>
      </c>
      <c r="F2238" s="100">
        <v>25190.1</v>
      </c>
      <c r="G2238" s="15" t="s">
        <v>2765</v>
      </c>
      <c r="H2238" s="15" t="s">
        <v>1737</v>
      </c>
      <c r="I2238" s="15" t="s">
        <v>130</v>
      </c>
      <c r="J2238" s="15" t="s">
        <v>21</v>
      </c>
      <c r="K2238" s="20">
        <v>30</v>
      </c>
      <c r="L2238" s="127">
        <v>42819</v>
      </c>
      <c r="M2238" s="127">
        <v>42800</v>
      </c>
      <c r="N2238" s="15">
        <v>25190.1</v>
      </c>
      <c r="O2238" s="39" t="s">
        <v>3766</v>
      </c>
      <c r="P2238" s="40"/>
      <c r="Q2238" s="123">
        <v>42819</v>
      </c>
      <c r="R2238" s="39">
        <v>25190.1</v>
      </c>
      <c r="S2238" s="38">
        <f t="shared" si="37"/>
        <v>0</v>
      </c>
    </row>
    <row r="2239" spans="1:19" x14ac:dyDescent="0.2">
      <c r="A2239" s="25">
        <v>2233</v>
      </c>
      <c r="B2239" s="15" t="s">
        <v>3424</v>
      </c>
      <c r="C2239" s="16">
        <v>42795</v>
      </c>
      <c r="D2239" s="15">
        <v>24337</v>
      </c>
      <c r="E2239" s="113">
        <v>42789</v>
      </c>
      <c r="F2239" s="100">
        <v>7375.12</v>
      </c>
      <c r="G2239" s="15" t="s">
        <v>2765</v>
      </c>
      <c r="H2239" s="15" t="s">
        <v>2760</v>
      </c>
      <c r="I2239" s="15" t="s">
        <v>130</v>
      </c>
      <c r="J2239" s="15" t="s">
        <v>21</v>
      </c>
      <c r="K2239" s="20">
        <v>30</v>
      </c>
      <c r="L2239" s="127">
        <v>42819</v>
      </c>
      <c r="M2239" s="127">
        <v>42800</v>
      </c>
      <c r="N2239" s="15">
        <v>7375.12</v>
      </c>
      <c r="O2239" s="39" t="s">
        <v>3766</v>
      </c>
      <c r="P2239" s="40"/>
      <c r="Q2239" s="123">
        <v>42819</v>
      </c>
      <c r="R2239" s="39">
        <v>7375.12</v>
      </c>
      <c r="S2239" s="38">
        <f t="shared" si="37"/>
        <v>0</v>
      </c>
    </row>
    <row r="2240" spans="1:19" x14ac:dyDescent="0.2">
      <c r="A2240" s="25">
        <v>2234</v>
      </c>
      <c r="B2240" s="15" t="s">
        <v>3425</v>
      </c>
      <c r="C2240" s="16">
        <v>42796</v>
      </c>
      <c r="D2240" s="15">
        <v>19</v>
      </c>
      <c r="E2240" s="113">
        <v>42790</v>
      </c>
      <c r="F2240" s="100">
        <v>26.73</v>
      </c>
      <c r="G2240" s="15" t="s">
        <v>3426</v>
      </c>
      <c r="H2240" s="15" t="s">
        <v>3427</v>
      </c>
      <c r="I2240" s="15" t="s">
        <v>130</v>
      </c>
      <c r="J2240" s="15" t="s">
        <v>21</v>
      </c>
      <c r="K2240" s="20">
        <v>30</v>
      </c>
      <c r="L2240" s="126">
        <v>42817</v>
      </c>
      <c r="M2240" s="127">
        <v>42800</v>
      </c>
      <c r="N2240" s="15">
        <v>26.73</v>
      </c>
      <c r="O2240" s="39" t="s">
        <v>3766</v>
      </c>
      <c r="P2240" s="40">
        <v>1870864</v>
      </c>
      <c r="Q2240" s="126">
        <v>42817</v>
      </c>
      <c r="R2240" s="39">
        <v>26.73</v>
      </c>
      <c r="S2240" s="38">
        <f t="shared" si="37"/>
        <v>0</v>
      </c>
    </row>
    <row r="2241" spans="1:19" x14ac:dyDescent="0.2">
      <c r="A2241" s="25">
        <v>2235</v>
      </c>
      <c r="B2241" s="15" t="s">
        <v>3428</v>
      </c>
      <c r="C2241" s="16">
        <v>42796</v>
      </c>
      <c r="D2241" s="15">
        <v>89</v>
      </c>
      <c r="E2241" s="113">
        <v>42783</v>
      </c>
      <c r="F2241" s="100">
        <v>5950</v>
      </c>
      <c r="G2241" s="15" t="s">
        <v>48</v>
      </c>
      <c r="H2241" s="15" t="s">
        <v>882</v>
      </c>
      <c r="I2241" s="15" t="s">
        <v>130</v>
      </c>
      <c r="J2241" s="15" t="s">
        <v>21</v>
      </c>
      <c r="K2241" s="20">
        <v>15</v>
      </c>
      <c r="L2241" s="127">
        <v>42811</v>
      </c>
      <c r="M2241" s="127">
        <v>42800</v>
      </c>
      <c r="N2241" s="15">
        <v>5950</v>
      </c>
      <c r="O2241" s="39" t="s">
        <v>27</v>
      </c>
      <c r="P2241" s="40">
        <v>214</v>
      </c>
      <c r="Q2241" s="126">
        <v>42811</v>
      </c>
      <c r="R2241" s="39">
        <v>5950</v>
      </c>
      <c r="S2241" s="38">
        <f t="shared" si="37"/>
        <v>0</v>
      </c>
    </row>
    <row r="2242" spans="1:19" x14ac:dyDescent="0.2">
      <c r="A2242" s="25">
        <v>2236</v>
      </c>
      <c r="B2242" s="15" t="s">
        <v>3429</v>
      </c>
      <c r="C2242" s="16">
        <v>42800</v>
      </c>
      <c r="D2242" s="15">
        <v>3309719263</v>
      </c>
      <c r="E2242" s="113">
        <v>42794</v>
      </c>
      <c r="F2242" s="100">
        <v>20764.68</v>
      </c>
      <c r="G2242" s="15" t="s">
        <v>13</v>
      </c>
      <c r="H2242" s="15" t="s">
        <v>26</v>
      </c>
      <c r="I2242" s="15" t="s">
        <v>130</v>
      </c>
      <c r="J2242" s="15" t="s">
        <v>21</v>
      </c>
      <c r="K2242" s="20">
        <v>15</v>
      </c>
      <c r="L2242" s="127">
        <v>42804</v>
      </c>
      <c r="M2242" s="127">
        <v>42800</v>
      </c>
      <c r="N2242" s="15">
        <v>20764.68</v>
      </c>
      <c r="O2242" s="39" t="s">
        <v>27</v>
      </c>
      <c r="P2242" s="40">
        <v>176</v>
      </c>
      <c r="Q2242" s="126">
        <v>42803</v>
      </c>
      <c r="R2242" s="39">
        <v>20764.68</v>
      </c>
      <c r="S2242" s="38">
        <f t="shared" si="37"/>
        <v>-1</v>
      </c>
    </row>
    <row r="2243" spans="1:19" x14ac:dyDescent="0.2">
      <c r="A2243" s="25">
        <v>2237</v>
      </c>
      <c r="B2243" s="15" t="s">
        <v>3430</v>
      </c>
      <c r="C2243" s="16">
        <v>42800</v>
      </c>
      <c r="D2243" s="15">
        <v>3309719264</v>
      </c>
      <c r="E2243" s="113">
        <v>42795</v>
      </c>
      <c r="F2243" s="100">
        <v>14139.85</v>
      </c>
      <c r="G2243" s="15" t="s">
        <v>13</v>
      </c>
      <c r="H2243" s="15" t="s">
        <v>26</v>
      </c>
      <c r="I2243" s="15" t="s">
        <v>130</v>
      </c>
      <c r="J2243" s="15" t="s">
        <v>21</v>
      </c>
      <c r="K2243" s="20">
        <v>15</v>
      </c>
      <c r="L2243" s="127">
        <v>42805</v>
      </c>
      <c r="M2243" s="127">
        <v>42800</v>
      </c>
      <c r="N2243" s="15">
        <v>14139.85</v>
      </c>
      <c r="O2243" s="39" t="s">
        <v>27</v>
      </c>
      <c r="P2243" s="40">
        <v>176</v>
      </c>
      <c r="Q2243" s="126">
        <v>42803</v>
      </c>
      <c r="R2243" s="39">
        <v>14139.85</v>
      </c>
      <c r="S2243" s="38">
        <f t="shared" si="37"/>
        <v>-2</v>
      </c>
    </row>
    <row r="2244" spans="1:19" x14ac:dyDescent="0.2">
      <c r="A2244" s="25">
        <v>2238</v>
      </c>
      <c r="B2244" s="15" t="s">
        <v>3431</v>
      </c>
      <c r="C2244" s="16">
        <v>42803</v>
      </c>
      <c r="D2244" s="15">
        <v>1689</v>
      </c>
      <c r="E2244" s="113">
        <v>42794</v>
      </c>
      <c r="F2244" s="100">
        <v>10995.62</v>
      </c>
      <c r="G2244" s="15" t="s">
        <v>773</v>
      </c>
      <c r="H2244" s="15" t="s">
        <v>450</v>
      </c>
      <c r="I2244" s="15" t="s">
        <v>130</v>
      </c>
      <c r="J2244" s="15" t="s">
        <v>21</v>
      </c>
      <c r="K2244" s="20">
        <v>60</v>
      </c>
      <c r="L2244" s="127">
        <v>42871</v>
      </c>
      <c r="M2244" s="127">
        <v>42803</v>
      </c>
      <c r="N2244" s="15">
        <v>10995.62</v>
      </c>
      <c r="O2244" s="17" t="s">
        <v>27</v>
      </c>
      <c r="P2244" s="15">
        <v>1239</v>
      </c>
      <c r="Q2244" s="127">
        <v>42871</v>
      </c>
      <c r="R2244" s="15">
        <v>10995.62</v>
      </c>
      <c r="S2244" s="38">
        <f t="shared" si="37"/>
        <v>0</v>
      </c>
    </row>
    <row r="2245" spans="1:19" x14ac:dyDescent="0.2">
      <c r="A2245" s="25">
        <v>2239</v>
      </c>
      <c r="B2245" s="15" t="s">
        <v>3432</v>
      </c>
      <c r="C2245" s="16">
        <v>42803</v>
      </c>
      <c r="D2245" s="15">
        <v>1687</v>
      </c>
      <c r="E2245" s="113">
        <v>42794</v>
      </c>
      <c r="F2245" s="100">
        <v>10205.23</v>
      </c>
      <c r="G2245" s="15" t="s">
        <v>1045</v>
      </c>
      <c r="H2245" s="15" t="s">
        <v>450</v>
      </c>
      <c r="I2245" s="15" t="s">
        <v>130</v>
      </c>
      <c r="J2245" s="15" t="s">
        <v>21</v>
      </c>
      <c r="K2245" s="20">
        <v>60</v>
      </c>
      <c r="L2245" s="127">
        <v>42871</v>
      </c>
      <c r="M2245" s="127">
        <v>42803</v>
      </c>
      <c r="N2245" s="15">
        <v>10205.23</v>
      </c>
      <c r="O2245" s="17" t="s">
        <v>27</v>
      </c>
      <c r="P2245" s="15">
        <v>1239</v>
      </c>
      <c r="Q2245" s="127">
        <v>42871</v>
      </c>
      <c r="R2245" s="15">
        <v>10205.23</v>
      </c>
      <c r="S2245" s="38">
        <f t="shared" si="37"/>
        <v>0</v>
      </c>
    </row>
    <row r="2246" spans="1:19" x14ac:dyDescent="0.2">
      <c r="A2246" s="25">
        <v>2240</v>
      </c>
      <c r="B2246" s="28" t="s">
        <v>3433</v>
      </c>
      <c r="C2246" s="29">
        <v>42795</v>
      </c>
      <c r="D2246" s="28">
        <v>171</v>
      </c>
      <c r="E2246" s="114">
        <v>42793</v>
      </c>
      <c r="F2246" s="99">
        <v>1000</v>
      </c>
      <c r="G2246" s="28" t="s">
        <v>1251</v>
      </c>
      <c r="H2246" s="28" t="s">
        <v>2165</v>
      </c>
      <c r="I2246" s="28" t="s">
        <v>130</v>
      </c>
      <c r="J2246" s="28" t="s">
        <v>117</v>
      </c>
      <c r="K2246" s="30">
        <v>0</v>
      </c>
      <c r="L2246" s="93">
        <v>42793</v>
      </c>
      <c r="M2246" s="124">
        <v>42795</v>
      </c>
      <c r="N2246" s="28">
        <v>171</v>
      </c>
      <c r="O2246" s="32" t="s">
        <v>50</v>
      </c>
      <c r="P2246" s="28">
        <v>4350</v>
      </c>
      <c r="Q2246" s="93">
        <v>42793</v>
      </c>
      <c r="R2246" s="28">
        <v>171</v>
      </c>
      <c r="S2246" s="38">
        <f t="shared" si="37"/>
        <v>0</v>
      </c>
    </row>
    <row r="2247" spans="1:19" x14ac:dyDescent="0.2">
      <c r="A2247" s="25">
        <v>2241</v>
      </c>
      <c r="B2247" s="28" t="s">
        <v>3434</v>
      </c>
      <c r="C2247" s="29">
        <v>42795</v>
      </c>
      <c r="D2247" s="28">
        <v>2895</v>
      </c>
      <c r="E2247" s="114">
        <v>42773</v>
      </c>
      <c r="F2247" s="99">
        <v>407.46</v>
      </c>
      <c r="G2247" s="28" t="s">
        <v>3091</v>
      </c>
      <c r="H2247" s="28" t="s">
        <v>3092</v>
      </c>
      <c r="I2247" s="28" t="s">
        <v>130</v>
      </c>
      <c r="J2247" s="28" t="s">
        <v>117</v>
      </c>
      <c r="K2247" s="30">
        <v>60</v>
      </c>
      <c r="L2247" s="93">
        <v>42830</v>
      </c>
      <c r="M2247" s="93">
        <v>42800</v>
      </c>
      <c r="N2247" s="28">
        <v>407.46</v>
      </c>
      <c r="O2247" s="32" t="s">
        <v>20</v>
      </c>
      <c r="P2247" s="28">
        <v>1165</v>
      </c>
      <c r="Q2247" s="93">
        <v>42828</v>
      </c>
      <c r="R2247" s="28">
        <v>407.46</v>
      </c>
      <c r="S2247" s="38">
        <f t="shared" si="37"/>
        <v>-2</v>
      </c>
    </row>
    <row r="2248" spans="1:19" x14ac:dyDescent="0.2">
      <c r="A2248" s="25">
        <v>2242</v>
      </c>
      <c r="B2248" s="28" t="s">
        <v>3435</v>
      </c>
      <c r="C2248" s="29">
        <v>42795</v>
      </c>
      <c r="D2248" s="28">
        <v>3096</v>
      </c>
      <c r="E2248" s="114">
        <v>42789</v>
      </c>
      <c r="F2248" s="99">
        <v>1041.25</v>
      </c>
      <c r="G2248" s="28" t="s">
        <v>3091</v>
      </c>
      <c r="H2248" s="28" t="s">
        <v>3436</v>
      </c>
      <c r="I2248" s="28" t="s">
        <v>130</v>
      </c>
      <c r="J2248" s="28" t="s">
        <v>117</v>
      </c>
      <c r="K2248" s="30">
        <v>60</v>
      </c>
      <c r="L2248" s="93">
        <v>42852</v>
      </c>
      <c r="M2248" s="93">
        <v>42800</v>
      </c>
      <c r="N2248" s="28">
        <v>1041.25</v>
      </c>
      <c r="O2248" s="32" t="s">
        <v>20</v>
      </c>
      <c r="P2248" s="28">
        <v>1202</v>
      </c>
      <c r="Q2248" s="93">
        <v>42852</v>
      </c>
      <c r="R2248" s="28">
        <v>1041.25</v>
      </c>
      <c r="S2248" s="38">
        <f t="shared" si="37"/>
        <v>0</v>
      </c>
    </row>
    <row r="2249" spans="1:19" x14ac:dyDescent="0.2">
      <c r="A2249" s="25">
        <v>2243</v>
      </c>
      <c r="B2249" s="28" t="s">
        <v>3437</v>
      </c>
      <c r="C2249" s="29">
        <v>42795</v>
      </c>
      <c r="D2249" s="28">
        <v>3126</v>
      </c>
      <c r="E2249" s="114">
        <v>42790</v>
      </c>
      <c r="F2249" s="99">
        <v>380.8</v>
      </c>
      <c r="G2249" s="28" t="s">
        <v>3091</v>
      </c>
      <c r="H2249" s="28" t="s">
        <v>3092</v>
      </c>
      <c r="I2249" s="28" t="s">
        <v>130</v>
      </c>
      <c r="J2249" s="28" t="s">
        <v>117</v>
      </c>
      <c r="K2249" s="30">
        <v>60</v>
      </c>
      <c r="L2249" s="93">
        <v>42850</v>
      </c>
      <c r="M2249" s="93">
        <v>42807</v>
      </c>
      <c r="N2249" s="28">
        <v>380.8</v>
      </c>
      <c r="O2249" s="32" t="s">
        <v>20</v>
      </c>
      <c r="P2249" s="28">
        <v>1202</v>
      </c>
      <c r="Q2249" s="93">
        <v>42852</v>
      </c>
      <c r="R2249" s="28">
        <v>380.8</v>
      </c>
      <c r="S2249" s="38">
        <f t="shared" si="37"/>
        <v>2</v>
      </c>
    </row>
    <row r="2250" spans="1:19" x14ac:dyDescent="0.2">
      <c r="A2250" s="25">
        <v>2244</v>
      </c>
      <c r="B2250" s="28" t="s">
        <v>3438</v>
      </c>
      <c r="C2250" s="29">
        <v>42796</v>
      </c>
      <c r="D2250" s="28">
        <v>2200160848</v>
      </c>
      <c r="E2250" s="114">
        <v>42786</v>
      </c>
      <c r="F2250" s="99">
        <v>41622.39</v>
      </c>
      <c r="G2250" s="28" t="s">
        <v>3439</v>
      </c>
      <c r="H2250" s="28" t="s">
        <v>3152</v>
      </c>
      <c r="I2250" s="28" t="s">
        <v>130</v>
      </c>
      <c r="J2250" s="28" t="s">
        <v>1017</v>
      </c>
      <c r="K2250" s="30">
        <v>60</v>
      </c>
      <c r="L2250" s="93">
        <v>42853</v>
      </c>
      <c r="M2250" s="128">
        <v>42786</v>
      </c>
      <c r="N2250" s="28">
        <v>41622.39</v>
      </c>
      <c r="O2250" s="32" t="s">
        <v>3766</v>
      </c>
      <c r="P2250" s="28">
        <v>3440352</v>
      </c>
      <c r="Q2250" s="93">
        <v>42852</v>
      </c>
      <c r="R2250" s="28">
        <v>41622.39</v>
      </c>
      <c r="S2250" s="38">
        <f t="shared" si="37"/>
        <v>-1</v>
      </c>
    </row>
    <row r="2251" spans="1:19" x14ac:dyDescent="0.2">
      <c r="A2251" s="25">
        <v>2245</v>
      </c>
      <c r="B2251" s="28" t="s">
        <v>3440</v>
      </c>
      <c r="C2251" s="29">
        <v>42796</v>
      </c>
      <c r="D2251" s="28">
        <v>2200105532</v>
      </c>
      <c r="E2251" s="114">
        <v>42794</v>
      </c>
      <c r="F2251" s="99">
        <v>983.7</v>
      </c>
      <c r="G2251" s="28" t="s">
        <v>3439</v>
      </c>
      <c r="H2251" s="28" t="s">
        <v>51</v>
      </c>
      <c r="I2251" s="28" t="s">
        <v>130</v>
      </c>
      <c r="J2251" s="28" t="s">
        <v>1017</v>
      </c>
      <c r="K2251" s="30">
        <v>60</v>
      </c>
      <c r="L2251" s="93">
        <v>42853</v>
      </c>
      <c r="M2251" s="128">
        <v>42794</v>
      </c>
      <c r="N2251" s="28">
        <v>983.7</v>
      </c>
      <c r="O2251" s="32" t="s">
        <v>3766</v>
      </c>
      <c r="P2251" s="28">
        <v>3440352</v>
      </c>
      <c r="Q2251" s="93">
        <v>42852</v>
      </c>
      <c r="R2251" s="28">
        <v>983.7</v>
      </c>
      <c r="S2251" s="38">
        <f t="shared" si="37"/>
        <v>-1</v>
      </c>
    </row>
    <row r="2252" spans="1:19" x14ac:dyDescent="0.2">
      <c r="A2252" s="25">
        <v>2246</v>
      </c>
      <c r="B2252" s="28" t="s">
        <v>3441</v>
      </c>
      <c r="C2252" s="29">
        <v>42796</v>
      </c>
      <c r="D2252" s="28">
        <v>2200105533</v>
      </c>
      <c r="E2252" s="114">
        <v>42794</v>
      </c>
      <c r="F2252" s="99">
        <v>1011.19</v>
      </c>
      <c r="G2252" s="28" t="s">
        <v>3439</v>
      </c>
      <c r="H2252" s="28" t="s">
        <v>51</v>
      </c>
      <c r="I2252" s="28" t="s">
        <v>130</v>
      </c>
      <c r="J2252" s="28" t="s">
        <v>1017</v>
      </c>
      <c r="K2252" s="30">
        <v>60</v>
      </c>
      <c r="L2252" s="93">
        <v>42853</v>
      </c>
      <c r="M2252" s="128">
        <v>42794</v>
      </c>
      <c r="N2252" s="28">
        <v>1011.19</v>
      </c>
      <c r="O2252" s="32" t="s">
        <v>3766</v>
      </c>
      <c r="P2252" s="28">
        <v>3440352</v>
      </c>
      <c r="Q2252" s="93">
        <v>42852</v>
      </c>
      <c r="R2252" s="28">
        <v>1011.19</v>
      </c>
      <c r="S2252" s="38">
        <f t="shared" si="37"/>
        <v>-1</v>
      </c>
    </row>
    <row r="2253" spans="1:19" x14ac:dyDescent="0.2">
      <c r="A2253" s="25">
        <v>2247</v>
      </c>
      <c r="B2253" s="28" t="s">
        <v>3443</v>
      </c>
      <c r="C2253" s="29">
        <v>42796</v>
      </c>
      <c r="D2253" s="28">
        <v>2200105534</v>
      </c>
      <c r="E2253" s="114">
        <v>42794</v>
      </c>
      <c r="F2253" s="99">
        <v>2009.01</v>
      </c>
      <c r="G2253" s="28" t="s">
        <v>3439</v>
      </c>
      <c r="H2253" s="28" t="s">
        <v>51</v>
      </c>
      <c r="I2253" s="28" t="s">
        <v>130</v>
      </c>
      <c r="J2253" s="28" t="s">
        <v>1017</v>
      </c>
      <c r="K2253" s="30">
        <v>60</v>
      </c>
      <c r="L2253" s="93">
        <v>42853</v>
      </c>
      <c r="M2253" s="128">
        <v>42794</v>
      </c>
      <c r="N2253" s="28">
        <v>2009.01</v>
      </c>
      <c r="O2253" s="32" t="s">
        <v>3766</v>
      </c>
      <c r="P2253" s="28">
        <v>3440352</v>
      </c>
      <c r="Q2253" s="93">
        <v>42852</v>
      </c>
      <c r="R2253" s="28">
        <v>2009.01</v>
      </c>
      <c r="S2253" s="38">
        <f t="shared" si="37"/>
        <v>-1</v>
      </c>
    </row>
    <row r="2254" spans="1:19" x14ac:dyDescent="0.2">
      <c r="A2254" s="25">
        <v>2248</v>
      </c>
      <c r="B2254" s="28" t="s">
        <v>3444</v>
      </c>
      <c r="C2254" s="29">
        <v>42796</v>
      </c>
      <c r="D2254" s="28">
        <v>2200105535</v>
      </c>
      <c r="E2254" s="114">
        <v>42794</v>
      </c>
      <c r="F2254" s="99">
        <v>336.79</v>
      </c>
      <c r="G2254" s="28" t="s">
        <v>3439</v>
      </c>
      <c r="H2254" s="28" t="s">
        <v>51</v>
      </c>
      <c r="I2254" s="28" t="s">
        <v>130</v>
      </c>
      <c r="J2254" s="28" t="s">
        <v>1017</v>
      </c>
      <c r="K2254" s="30">
        <v>60</v>
      </c>
      <c r="L2254" s="93">
        <v>42853</v>
      </c>
      <c r="M2254" s="128">
        <v>42794</v>
      </c>
      <c r="N2254" s="28">
        <v>336.79</v>
      </c>
      <c r="O2254" s="32" t="s">
        <v>3766</v>
      </c>
      <c r="P2254" s="28">
        <v>3440352</v>
      </c>
      <c r="Q2254" s="93">
        <v>42852</v>
      </c>
      <c r="R2254" s="28">
        <v>336.79</v>
      </c>
      <c r="S2254" s="38">
        <f t="shared" si="37"/>
        <v>-1</v>
      </c>
    </row>
    <row r="2255" spans="1:19" x14ac:dyDescent="0.2">
      <c r="A2255" s="25">
        <v>2249</v>
      </c>
      <c r="B2255" s="28" t="s">
        <v>3445</v>
      </c>
      <c r="C2255" s="29">
        <v>42796</v>
      </c>
      <c r="D2255" s="28">
        <v>2200105536</v>
      </c>
      <c r="E2255" s="114">
        <v>42794</v>
      </c>
      <c r="F2255" s="99">
        <v>10103.39</v>
      </c>
      <c r="G2255" s="28" t="s">
        <v>3439</v>
      </c>
      <c r="H2255" s="28" t="s">
        <v>51</v>
      </c>
      <c r="I2255" s="28" t="s">
        <v>130</v>
      </c>
      <c r="J2255" s="28" t="s">
        <v>1017</v>
      </c>
      <c r="K2255" s="30">
        <v>60</v>
      </c>
      <c r="L2255" s="93">
        <v>42853</v>
      </c>
      <c r="M2255" s="128">
        <v>42794</v>
      </c>
      <c r="N2255" s="28">
        <v>10103.39</v>
      </c>
      <c r="O2255" s="32" t="s">
        <v>3766</v>
      </c>
      <c r="P2255" s="28">
        <v>3440352</v>
      </c>
      <c r="Q2255" s="93">
        <v>42852</v>
      </c>
      <c r="R2255" s="28">
        <v>10103.39</v>
      </c>
      <c r="S2255" s="38">
        <f t="shared" si="37"/>
        <v>-1</v>
      </c>
    </row>
    <row r="2256" spans="1:19" x14ac:dyDescent="0.2">
      <c r="A2256" s="25">
        <v>2250</v>
      </c>
      <c r="B2256" s="28" t="s">
        <v>3446</v>
      </c>
      <c r="C2256" s="29">
        <v>42796</v>
      </c>
      <c r="D2256" s="28">
        <v>2200105537</v>
      </c>
      <c r="E2256" s="114">
        <v>42794</v>
      </c>
      <c r="F2256" s="99">
        <v>7965.54</v>
      </c>
      <c r="G2256" s="28" t="s">
        <v>3439</v>
      </c>
      <c r="H2256" s="28" t="s">
        <v>51</v>
      </c>
      <c r="I2256" s="28" t="s">
        <v>130</v>
      </c>
      <c r="J2256" s="28" t="s">
        <v>1017</v>
      </c>
      <c r="K2256" s="30">
        <v>60</v>
      </c>
      <c r="L2256" s="93">
        <v>42853</v>
      </c>
      <c r="M2256" s="128">
        <v>42794</v>
      </c>
      <c r="N2256" s="28">
        <v>7965.54</v>
      </c>
      <c r="O2256" s="32" t="s">
        <v>3766</v>
      </c>
      <c r="P2256" s="28">
        <v>3440352</v>
      </c>
      <c r="Q2256" s="93">
        <v>42852</v>
      </c>
      <c r="R2256" s="28">
        <v>7965.54</v>
      </c>
      <c r="S2256" s="38">
        <f t="shared" si="37"/>
        <v>-1</v>
      </c>
    </row>
    <row r="2257" spans="1:19" x14ac:dyDescent="0.2">
      <c r="A2257" s="25">
        <v>2251</v>
      </c>
      <c r="B2257" s="28" t="s">
        <v>3447</v>
      </c>
      <c r="C2257" s="29">
        <v>42800</v>
      </c>
      <c r="D2257" s="28">
        <v>51700141</v>
      </c>
      <c r="E2257" s="114">
        <v>42795</v>
      </c>
      <c r="F2257" s="99">
        <v>120</v>
      </c>
      <c r="G2257" s="28" t="s">
        <v>59</v>
      </c>
      <c r="H2257" s="28" t="s">
        <v>3333</v>
      </c>
      <c r="I2257" s="28" t="s">
        <v>130</v>
      </c>
      <c r="J2257" s="28" t="s">
        <v>135</v>
      </c>
      <c r="K2257" s="30">
        <v>10</v>
      </c>
      <c r="L2257" s="93">
        <v>42804</v>
      </c>
      <c r="M2257" s="93">
        <v>42795</v>
      </c>
      <c r="N2257" s="28">
        <v>120</v>
      </c>
      <c r="O2257" s="32" t="s">
        <v>20</v>
      </c>
      <c r="P2257" s="28">
        <v>1122</v>
      </c>
      <c r="Q2257" s="93">
        <v>42804</v>
      </c>
      <c r="R2257" s="32">
        <v>120</v>
      </c>
      <c r="S2257" s="38">
        <f t="shared" si="37"/>
        <v>0</v>
      </c>
    </row>
    <row r="2258" spans="1:19" x14ac:dyDescent="0.2">
      <c r="A2258" s="25">
        <v>2252</v>
      </c>
      <c r="B2258" s="28" t="s">
        <v>3448</v>
      </c>
      <c r="C2258" s="29">
        <v>42800</v>
      </c>
      <c r="D2258" s="28">
        <v>399026741</v>
      </c>
      <c r="E2258" s="114">
        <v>42796</v>
      </c>
      <c r="F2258" s="99">
        <v>126.32</v>
      </c>
      <c r="G2258" s="28" t="s">
        <v>8</v>
      </c>
      <c r="H2258" s="28" t="s">
        <v>3449</v>
      </c>
      <c r="I2258" s="28" t="s">
        <v>130</v>
      </c>
      <c r="J2258" s="28" t="s">
        <v>117</v>
      </c>
      <c r="K2258" s="30">
        <v>0</v>
      </c>
      <c r="L2258" s="93">
        <v>42796</v>
      </c>
      <c r="M2258" s="93">
        <v>42800</v>
      </c>
      <c r="N2258" s="28">
        <v>126.32</v>
      </c>
      <c r="O2258" s="32" t="s">
        <v>0</v>
      </c>
      <c r="P2258" s="28">
        <v>196</v>
      </c>
      <c r="Q2258" s="93">
        <v>42796</v>
      </c>
      <c r="R2258" s="32">
        <v>126.32</v>
      </c>
      <c r="S2258" s="38">
        <f t="shared" si="37"/>
        <v>0</v>
      </c>
    </row>
    <row r="2259" spans="1:19" x14ac:dyDescent="0.2">
      <c r="A2259" s="25">
        <v>2253</v>
      </c>
      <c r="B2259" s="28" t="s">
        <v>3450</v>
      </c>
      <c r="C2259" s="29">
        <v>42800</v>
      </c>
      <c r="D2259" s="28">
        <v>399026740</v>
      </c>
      <c r="E2259" s="114">
        <v>42796</v>
      </c>
      <c r="F2259" s="99">
        <v>126.32</v>
      </c>
      <c r="G2259" s="28" t="s">
        <v>8</v>
      </c>
      <c r="H2259" s="28" t="s">
        <v>3449</v>
      </c>
      <c r="I2259" s="28" t="s">
        <v>130</v>
      </c>
      <c r="J2259" s="28" t="s">
        <v>117</v>
      </c>
      <c r="K2259" s="30">
        <v>0</v>
      </c>
      <c r="L2259" s="93">
        <v>42796</v>
      </c>
      <c r="M2259" s="93">
        <v>42800</v>
      </c>
      <c r="N2259" s="28">
        <v>126.32</v>
      </c>
      <c r="O2259" s="32" t="s">
        <v>0</v>
      </c>
      <c r="P2259" s="28">
        <v>197</v>
      </c>
      <c r="Q2259" s="93">
        <v>42796</v>
      </c>
      <c r="R2259" s="32">
        <v>126.32</v>
      </c>
      <c r="S2259" s="38">
        <f t="shared" si="37"/>
        <v>0</v>
      </c>
    </row>
    <row r="2260" spans="1:19" x14ac:dyDescent="0.2">
      <c r="A2260" s="25">
        <v>2254</v>
      </c>
      <c r="B2260" s="28" t="s">
        <v>3451</v>
      </c>
      <c r="C2260" s="29">
        <v>42800</v>
      </c>
      <c r="D2260" s="28">
        <v>5786259</v>
      </c>
      <c r="E2260" s="114">
        <v>42796</v>
      </c>
      <c r="F2260" s="99">
        <v>777.24</v>
      </c>
      <c r="G2260" s="28" t="s">
        <v>3388</v>
      </c>
      <c r="H2260" s="28" t="s">
        <v>3452</v>
      </c>
      <c r="I2260" s="28" t="s">
        <v>130</v>
      </c>
      <c r="J2260" s="28" t="s">
        <v>117</v>
      </c>
      <c r="K2260" s="30">
        <v>0</v>
      </c>
      <c r="L2260" s="93">
        <v>42796</v>
      </c>
      <c r="M2260" s="93">
        <v>42800</v>
      </c>
      <c r="N2260" s="28">
        <v>777.24</v>
      </c>
      <c r="O2260" s="32" t="s">
        <v>108</v>
      </c>
      <c r="P2260" s="28">
        <v>229036</v>
      </c>
      <c r="Q2260" s="93">
        <v>42796</v>
      </c>
      <c r="R2260" s="32">
        <v>777.24</v>
      </c>
      <c r="S2260" s="38">
        <f t="shared" si="37"/>
        <v>0</v>
      </c>
    </row>
    <row r="2261" spans="1:19" x14ac:dyDescent="0.2">
      <c r="A2261" s="25">
        <v>2255</v>
      </c>
      <c r="B2261" s="28" t="s">
        <v>3453</v>
      </c>
      <c r="C2261" s="29">
        <v>42800</v>
      </c>
      <c r="D2261" s="28">
        <v>5786189</v>
      </c>
      <c r="E2261" s="114">
        <v>42796</v>
      </c>
      <c r="F2261" s="99">
        <v>777.24</v>
      </c>
      <c r="G2261" s="28" t="s">
        <v>3388</v>
      </c>
      <c r="H2261" s="28" t="s">
        <v>3452</v>
      </c>
      <c r="I2261" s="28" t="s">
        <v>130</v>
      </c>
      <c r="J2261" s="28" t="s">
        <v>117</v>
      </c>
      <c r="K2261" s="30">
        <v>0</v>
      </c>
      <c r="L2261" s="93">
        <v>42796</v>
      </c>
      <c r="M2261" s="93">
        <v>42800</v>
      </c>
      <c r="N2261" s="28">
        <v>777.24</v>
      </c>
      <c r="O2261" s="32" t="s">
        <v>108</v>
      </c>
      <c r="P2261" s="28">
        <v>229024</v>
      </c>
      <c r="Q2261" s="93">
        <v>42796</v>
      </c>
      <c r="R2261" s="32">
        <v>777.24</v>
      </c>
      <c r="S2261" s="38">
        <f t="shared" si="37"/>
        <v>0</v>
      </c>
    </row>
    <row r="2262" spans="1:19" x14ac:dyDescent="0.2">
      <c r="A2262" s="25">
        <v>2256</v>
      </c>
      <c r="B2262" s="28" t="s">
        <v>3454</v>
      </c>
      <c r="C2262" s="29">
        <v>42800</v>
      </c>
      <c r="D2262" s="28">
        <v>10576</v>
      </c>
      <c r="E2262" s="114">
        <v>42796</v>
      </c>
      <c r="F2262" s="99">
        <v>2546.6</v>
      </c>
      <c r="G2262" s="28" t="s">
        <v>3455</v>
      </c>
      <c r="H2262" s="28" t="s">
        <v>3456</v>
      </c>
      <c r="I2262" s="28" t="s">
        <v>130</v>
      </c>
      <c r="J2262" s="28" t="s">
        <v>3457</v>
      </c>
      <c r="K2262" s="30">
        <v>30</v>
      </c>
      <c r="L2262" s="93">
        <v>42828</v>
      </c>
      <c r="M2262" s="93">
        <v>42809</v>
      </c>
      <c r="N2262" s="32">
        <v>2546.6</v>
      </c>
      <c r="O2262" s="32" t="s">
        <v>20</v>
      </c>
      <c r="P2262" s="28">
        <v>1162</v>
      </c>
      <c r="Q2262" s="93">
        <v>42828</v>
      </c>
      <c r="R2262" s="32">
        <v>2546.6</v>
      </c>
      <c r="S2262" s="38">
        <f t="shared" si="37"/>
        <v>0</v>
      </c>
    </row>
    <row r="2263" spans="1:19" x14ac:dyDescent="0.2">
      <c r="A2263" s="25">
        <v>2257</v>
      </c>
      <c r="B2263" s="28" t="s">
        <v>3458</v>
      </c>
      <c r="C2263" s="29">
        <v>42800</v>
      </c>
      <c r="D2263" s="28">
        <v>4076</v>
      </c>
      <c r="E2263" s="114">
        <v>42796</v>
      </c>
      <c r="F2263" s="99">
        <v>130.9</v>
      </c>
      <c r="G2263" s="28" t="s">
        <v>3580</v>
      </c>
      <c r="H2263" s="28" t="s">
        <v>3459</v>
      </c>
      <c r="I2263" s="28" t="s">
        <v>130</v>
      </c>
      <c r="J2263" s="28" t="s">
        <v>3457</v>
      </c>
      <c r="K2263" s="30">
        <v>13</v>
      </c>
      <c r="L2263" s="93">
        <v>42835</v>
      </c>
      <c r="M2263" s="93">
        <v>42822</v>
      </c>
      <c r="N2263" s="28">
        <v>130.9</v>
      </c>
      <c r="O2263" s="32" t="s">
        <v>20</v>
      </c>
      <c r="P2263" s="28">
        <v>1170</v>
      </c>
      <c r="Q2263" s="93">
        <v>42835</v>
      </c>
      <c r="R2263" s="32">
        <v>130.9</v>
      </c>
      <c r="S2263" s="38">
        <f t="shared" si="37"/>
        <v>0</v>
      </c>
    </row>
    <row r="2264" spans="1:19" x14ac:dyDescent="0.2">
      <c r="A2264" s="25">
        <v>2258</v>
      </c>
      <c r="B2264" s="28" t="s">
        <v>3460</v>
      </c>
      <c r="C2264" s="29">
        <v>42800</v>
      </c>
      <c r="D2264" s="28">
        <v>51700144</v>
      </c>
      <c r="E2264" s="114">
        <v>42797</v>
      </c>
      <c r="F2264" s="99">
        <v>120</v>
      </c>
      <c r="G2264" s="28" t="s">
        <v>59</v>
      </c>
      <c r="H2264" s="28" t="s">
        <v>3392</v>
      </c>
      <c r="I2264" s="28" t="s">
        <v>130</v>
      </c>
      <c r="J2264" s="28" t="s">
        <v>137</v>
      </c>
      <c r="K2264" s="30">
        <v>10</v>
      </c>
      <c r="L2264" s="93">
        <v>42805</v>
      </c>
      <c r="M2264" s="93">
        <v>42796</v>
      </c>
      <c r="N2264" s="28">
        <v>120</v>
      </c>
      <c r="O2264" s="32" t="s">
        <v>20</v>
      </c>
      <c r="P2264" s="28">
        <v>1122</v>
      </c>
      <c r="Q2264" s="93">
        <v>42804</v>
      </c>
      <c r="R2264" s="28">
        <v>120</v>
      </c>
      <c r="S2264" s="38">
        <f t="shared" si="37"/>
        <v>-1</v>
      </c>
    </row>
    <row r="2265" spans="1:19" x14ac:dyDescent="0.2">
      <c r="A2265" s="25">
        <v>2259</v>
      </c>
      <c r="B2265" s="28" t="s">
        <v>3461</v>
      </c>
      <c r="C2265" s="29">
        <v>42800</v>
      </c>
      <c r="D2265" s="28">
        <v>201720112</v>
      </c>
      <c r="E2265" s="114">
        <v>42795</v>
      </c>
      <c r="F2265" s="99">
        <v>12634.41</v>
      </c>
      <c r="G2265" s="28" t="s">
        <v>104</v>
      </c>
      <c r="H2265" s="28" t="s">
        <v>2165</v>
      </c>
      <c r="I2265" s="28" t="s">
        <v>130</v>
      </c>
      <c r="J2265" s="28" t="s">
        <v>22</v>
      </c>
      <c r="K2265" s="30">
        <v>60</v>
      </c>
      <c r="L2265" s="93">
        <v>42856</v>
      </c>
      <c r="M2265" s="128">
        <v>42803</v>
      </c>
      <c r="N2265" s="28">
        <v>12634.41</v>
      </c>
      <c r="O2265" s="32" t="s">
        <v>20</v>
      </c>
      <c r="P2265" s="28">
        <v>311</v>
      </c>
      <c r="Q2265" s="93">
        <v>42874</v>
      </c>
      <c r="R2265" s="28">
        <v>12634.41</v>
      </c>
      <c r="S2265" s="38">
        <f t="shared" si="37"/>
        <v>18</v>
      </c>
    </row>
    <row r="2266" spans="1:19" x14ac:dyDescent="0.2">
      <c r="A2266" s="25">
        <v>2260</v>
      </c>
      <c r="B2266" s="28" t="s">
        <v>3462</v>
      </c>
      <c r="C2266" s="29">
        <v>42800</v>
      </c>
      <c r="D2266" s="28">
        <v>16030</v>
      </c>
      <c r="E2266" s="114">
        <v>42794</v>
      </c>
      <c r="F2266" s="99">
        <v>360.57</v>
      </c>
      <c r="G2266" s="28" t="s">
        <v>2981</v>
      </c>
      <c r="H2266" s="28" t="s">
        <v>3463</v>
      </c>
      <c r="I2266" s="28" t="s">
        <v>130</v>
      </c>
      <c r="J2266" s="28" t="s">
        <v>22</v>
      </c>
      <c r="K2266" s="30">
        <v>30</v>
      </c>
      <c r="L2266" s="93">
        <v>42822</v>
      </c>
      <c r="M2266" s="93">
        <v>42803</v>
      </c>
      <c r="N2266" s="28">
        <v>360.57</v>
      </c>
      <c r="O2266" s="32" t="s">
        <v>27</v>
      </c>
      <c r="P2266" s="28">
        <v>1146</v>
      </c>
      <c r="Q2266" s="93">
        <v>42821</v>
      </c>
      <c r="R2266" s="32">
        <v>360.57</v>
      </c>
      <c r="S2266" s="38">
        <f t="shared" si="37"/>
        <v>-1</v>
      </c>
    </row>
    <row r="2267" spans="1:19" x14ac:dyDescent="0.2">
      <c r="A2267" s="25">
        <v>2261</v>
      </c>
      <c r="B2267" s="28" t="s">
        <v>3464</v>
      </c>
      <c r="C2267" s="29">
        <v>42800</v>
      </c>
      <c r="D2267" s="30">
        <v>169902840514</v>
      </c>
      <c r="E2267" s="114">
        <v>42794</v>
      </c>
      <c r="F2267" s="99">
        <v>178.07</v>
      </c>
      <c r="G2267" s="28" t="s">
        <v>126</v>
      </c>
      <c r="H2267" s="28" t="s">
        <v>3465</v>
      </c>
      <c r="I2267" s="28" t="s">
        <v>130</v>
      </c>
      <c r="J2267" s="28" t="s">
        <v>22</v>
      </c>
      <c r="K2267" s="30">
        <v>30</v>
      </c>
      <c r="L2267" s="93">
        <v>42822</v>
      </c>
      <c r="M2267" s="93">
        <v>42796</v>
      </c>
      <c r="N2267" s="28">
        <v>178.07</v>
      </c>
      <c r="O2267" s="32" t="s">
        <v>27</v>
      </c>
      <c r="P2267" s="28">
        <v>1148</v>
      </c>
      <c r="Q2267" s="93">
        <v>42821</v>
      </c>
      <c r="R2267" s="28">
        <v>178.07</v>
      </c>
      <c r="S2267" s="38">
        <f t="shared" si="37"/>
        <v>-1</v>
      </c>
    </row>
    <row r="2268" spans="1:19" x14ac:dyDescent="0.2">
      <c r="A2268" s="25">
        <v>2262</v>
      </c>
      <c r="B2268" s="28" t="s">
        <v>3466</v>
      </c>
      <c r="C2268" s="29">
        <v>42800</v>
      </c>
      <c r="D2268" s="28">
        <v>5904189696</v>
      </c>
      <c r="E2268" s="114">
        <v>42794</v>
      </c>
      <c r="F2268" s="99">
        <v>473.13</v>
      </c>
      <c r="G2268" s="28" t="s">
        <v>357</v>
      </c>
      <c r="H2268" s="28" t="s">
        <v>2926</v>
      </c>
      <c r="I2268" s="28" t="s">
        <v>130</v>
      </c>
      <c r="J2268" s="28" t="s">
        <v>123</v>
      </c>
      <c r="K2268" s="30">
        <v>10</v>
      </c>
      <c r="L2268" s="93">
        <v>42804</v>
      </c>
      <c r="M2268" s="93">
        <v>42803</v>
      </c>
      <c r="N2268" s="28">
        <v>473.13</v>
      </c>
      <c r="O2268" s="32" t="s">
        <v>27</v>
      </c>
      <c r="P2268" s="28">
        <v>1124</v>
      </c>
      <c r="Q2268" s="93">
        <v>42804</v>
      </c>
      <c r="R2268" s="28">
        <v>473.13</v>
      </c>
      <c r="S2268" s="38">
        <f t="shared" si="37"/>
        <v>0</v>
      </c>
    </row>
    <row r="2269" spans="1:19" x14ac:dyDescent="0.2">
      <c r="A2269" s="25">
        <v>2263</v>
      </c>
      <c r="B2269" s="28" t="s">
        <v>3467</v>
      </c>
      <c r="C2269" s="29">
        <v>42800</v>
      </c>
      <c r="D2269" s="28">
        <v>5604498159</v>
      </c>
      <c r="E2269" s="114">
        <v>42794</v>
      </c>
      <c r="F2269" s="99">
        <v>130.78</v>
      </c>
      <c r="G2269" s="28" t="s">
        <v>122</v>
      </c>
      <c r="H2269" s="28" t="s">
        <v>2926</v>
      </c>
      <c r="I2269" s="28" t="s">
        <v>130</v>
      </c>
      <c r="J2269" s="28" t="s">
        <v>123</v>
      </c>
      <c r="K2269" s="30">
        <v>10</v>
      </c>
      <c r="L2269" s="93">
        <v>42804</v>
      </c>
      <c r="M2269" s="93">
        <v>42803</v>
      </c>
      <c r="N2269" s="28">
        <v>130.78</v>
      </c>
      <c r="O2269" s="32" t="s">
        <v>27</v>
      </c>
      <c r="P2269" s="28">
        <v>1124</v>
      </c>
      <c r="Q2269" s="93">
        <v>42804</v>
      </c>
      <c r="R2269" s="28">
        <v>130.78</v>
      </c>
      <c r="S2269" s="38">
        <f t="shared" si="37"/>
        <v>0</v>
      </c>
    </row>
    <row r="2270" spans="1:19" x14ac:dyDescent="0.2">
      <c r="A2270" s="25">
        <v>2264</v>
      </c>
      <c r="B2270" s="28" t="s">
        <v>3468</v>
      </c>
      <c r="C2270" s="29">
        <v>42800</v>
      </c>
      <c r="D2270" s="28">
        <v>5504625525</v>
      </c>
      <c r="E2270" s="114">
        <v>42794</v>
      </c>
      <c r="F2270" s="99">
        <v>68.010000000000005</v>
      </c>
      <c r="G2270" s="28" t="s">
        <v>122</v>
      </c>
      <c r="H2270" s="28" t="s">
        <v>2926</v>
      </c>
      <c r="I2270" s="28" t="s">
        <v>130</v>
      </c>
      <c r="J2270" s="28" t="s">
        <v>123</v>
      </c>
      <c r="K2270" s="30">
        <v>10</v>
      </c>
      <c r="L2270" s="93">
        <v>42804</v>
      </c>
      <c r="M2270" s="93">
        <v>42803</v>
      </c>
      <c r="N2270" s="28">
        <v>68.010000000000005</v>
      </c>
      <c r="O2270" s="32" t="s">
        <v>27</v>
      </c>
      <c r="P2270" s="28">
        <v>1124</v>
      </c>
      <c r="Q2270" s="93">
        <v>42804</v>
      </c>
      <c r="R2270" s="28">
        <v>68.010000000000005</v>
      </c>
      <c r="S2270" s="38">
        <f t="shared" si="37"/>
        <v>0</v>
      </c>
    </row>
    <row r="2271" spans="1:19" x14ac:dyDescent="0.2">
      <c r="A2271" s="25">
        <v>2265</v>
      </c>
      <c r="B2271" s="28" t="s">
        <v>3469</v>
      </c>
      <c r="C2271" s="29">
        <v>42800</v>
      </c>
      <c r="D2271" s="28">
        <v>5504625524</v>
      </c>
      <c r="E2271" s="114">
        <v>42794</v>
      </c>
      <c r="F2271" s="99">
        <v>130.65</v>
      </c>
      <c r="G2271" s="28" t="s">
        <v>122</v>
      </c>
      <c r="H2271" s="28" t="s">
        <v>2926</v>
      </c>
      <c r="I2271" s="28" t="s">
        <v>130</v>
      </c>
      <c r="J2271" s="28" t="s">
        <v>123</v>
      </c>
      <c r="K2271" s="30">
        <v>10</v>
      </c>
      <c r="L2271" s="93">
        <v>42804</v>
      </c>
      <c r="M2271" s="93">
        <v>42803</v>
      </c>
      <c r="N2271" s="28">
        <v>130.65</v>
      </c>
      <c r="O2271" s="32" t="s">
        <v>27</v>
      </c>
      <c r="P2271" s="28">
        <v>1124</v>
      </c>
      <c r="Q2271" s="93">
        <v>42804</v>
      </c>
      <c r="R2271" s="28">
        <v>130.65</v>
      </c>
      <c r="S2271" s="38">
        <f t="shared" si="37"/>
        <v>0</v>
      </c>
    </row>
    <row r="2272" spans="1:19" x14ac:dyDescent="0.2">
      <c r="A2272" s="25">
        <v>2266</v>
      </c>
      <c r="B2272" s="28" t="s">
        <v>3470</v>
      </c>
      <c r="C2272" s="29">
        <v>42800</v>
      </c>
      <c r="D2272" s="28">
        <v>5404667837</v>
      </c>
      <c r="E2272" s="114">
        <v>42794</v>
      </c>
      <c r="F2272" s="99">
        <v>806.63</v>
      </c>
      <c r="G2272" s="28" t="s">
        <v>122</v>
      </c>
      <c r="H2272" s="28" t="s">
        <v>2926</v>
      </c>
      <c r="I2272" s="28" t="s">
        <v>130</v>
      </c>
      <c r="J2272" s="28" t="s">
        <v>123</v>
      </c>
      <c r="K2272" s="30">
        <v>10</v>
      </c>
      <c r="L2272" s="93">
        <v>42804</v>
      </c>
      <c r="M2272" s="93">
        <v>42803</v>
      </c>
      <c r="N2272" s="28">
        <v>806.63</v>
      </c>
      <c r="O2272" s="32" t="s">
        <v>27</v>
      </c>
      <c r="P2272" s="28">
        <v>1124</v>
      </c>
      <c r="Q2272" s="93">
        <v>42804</v>
      </c>
      <c r="R2272" s="28">
        <v>806.63</v>
      </c>
      <c r="S2272" s="38">
        <f t="shared" si="37"/>
        <v>0</v>
      </c>
    </row>
    <row r="2273" spans="1:19" x14ac:dyDescent="0.2">
      <c r="A2273" s="25">
        <v>2267</v>
      </c>
      <c r="B2273" s="28" t="s">
        <v>3471</v>
      </c>
      <c r="C2273" s="29">
        <v>42800</v>
      </c>
      <c r="D2273" s="28">
        <v>5404667836</v>
      </c>
      <c r="E2273" s="114">
        <v>42794</v>
      </c>
      <c r="F2273" s="99">
        <v>622.86</v>
      </c>
      <c r="G2273" s="28" t="s">
        <v>122</v>
      </c>
      <c r="H2273" s="28" t="s">
        <v>2926</v>
      </c>
      <c r="I2273" s="28" t="s">
        <v>130</v>
      </c>
      <c r="J2273" s="28" t="s">
        <v>123</v>
      </c>
      <c r="K2273" s="30">
        <v>10</v>
      </c>
      <c r="L2273" s="93">
        <v>42804</v>
      </c>
      <c r="M2273" s="93">
        <v>42803</v>
      </c>
      <c r="N2273" s="28">
        <v>622.86</v>
      </c>
      <c r="O2273" s="32" t="s">
        <v>27</v>
      </c>
      <c r="P2273" s="28">
        <v>1124</v>
      </c>
      <c r="Q2273" s="93">
        <v>42804</v>
      </c>
      <c r="R2273" s="28">
        <v>622.86</v>
      </c>
      <c r="S2273" s="38">
        <f t="shared" si="37"/>
        <v>0</v>
      </c>
    </row>
    <row r="2274" spans="1:19" x14ac:dyDescent="0.2">
      <c r="A2274" s="25">
        <v>2268</v>
      </c>
      <c r="B2274" s="28" t="s">
        <v>3472</v>
      </c>
      <c r="C2274" s="29">
        <v>42800</v>
      </c>
      <c r="D2274" s="28">
        <v>3111600757</v>
      </c>
      <c r="E2274" s="114">
        <v>42794</v>
      </c>
      <c r="F2274" s="99">
        <v>15472.27</v>
      </c>
      <c r="G2274" s="28" t="s">
        <v>122</v>
      </c>
      <c r="H2274" s="28" t="s">
        <v>2926</v>
      </c>
      <c r="I2274" s="28" t="s">
        <v>130</v>
      </c>
      <c r="J2274" s="28" t="s">
        <v>123</v>
      </c>
      <c r="K2274" s="30">
        <v>10</v>
      </c>
      <c r="L2274" s="93">
        <v>42804</v>
      </c>
      <c r="M2274" s="93">
        <v>42803</v>
      </c>
      <c r="N2274" s="28">
        <v>15472.27</v>
      </c>
      <c r="O2274" s="32" t="s">
        <v>27</v>
      </c>
      <c r="P2274" s="28">
        <v>1124</v>
      </c>
      <c r="Q2274" s="93">
        <v>42804</v>
      </c>
      <c r="R2274" s="28">
        <v>15472.27</v>
      </c>
      <c r="S2274" s="38">
        <f t="shared" si="37"/>
        <v>0</v>
      </c>
    </row>
    <row r="2275" spans="1:19" x14ac:dyDescent="0.2">
      <c r="A2275" s="25">
        <v>2269</v>
      </c>
      <c r="B2275" s="28" t="s">
        <v>3473</v>
      </c>
      <c r="C2275" s="29">
        <v>42800</v>
      </c>
      <c r="D2275" s="28">
        <v>3904843949</v>
      </c>
      <c r="E2275" s="114">
        <v>42794</v>
      </c>
      <c r="F2275" s="99">
        <v>2205.09</v>
      </c>
      <c r="G2275" s="28" t="s">
        <v>122</v>
      </c>
      <c r="H2275" s="28" t="s">
        <v>2926</v>
      </c>
      <c r="I2275" s="28" t="s">
        <v>130</v>
      </c>
      <c r="J2275" s="28" t="s">
        <v>123</v>
      </c>
      <c r="K2275" s="30">
        <v>10</v>
      </c>
      <c r="L2275" s="93">
        <v>42804</v>
      </c>
      <c r="M2275" s="93">
        <v>42803</v>
      </c>
      <c r="N2275" s="28">
        <v>2205.09</v>
      </c>
      <c r="O2275" s="32" t="s">
        <v>27</v>
      </c>
      <c r="P2275" s="28">
        <v>1124</v>
      </c>
      <c r="Q2275" s="93">
        <v>42804</v>
      </c>
      <c r="R2275" s="28">
        <v>2205.09</v>
      </c>
      <c r="S2275" s="38">
        <f t="shared" si="37"/>
        <v>0</v>
      </c>
    </row>
    <row r="2276" spans="1:19" x14ac:dyDescent="0.2">
      <c r="A2276" s="25">
        <v>2270</v>
      </c>
      <c r="B2276" s="28" t="s">
        <v>3474</v>
      </c>
      <c r="C2276" s="29">
        <v>42800</v>
      </c>
      <c r="D2276" s="28">
        <v>3111600756</v>
      </c>
      <c r="E2276" s="114">
        <v>42794</v>
      </c>
      <c r="F2276" s="99">
        <v>15009.88</v>
      </c>
      <c r="G2276" s="28" t="s">
        <v>122</v>
      </c>
      <c r="H2276" s="28" t="s">
        <v>2926</v>
      </c>
      <c r="I2276" s="28" t="s">
        <v>130</v>
      </c>
      <c r="J2276" s="28" t="s">
        <v>123</v>
      </c>
      <c r="K2276" s="30">
        <v>10</v>
      </c>
      <c r="L2276" s="93">
        <v>42804</v>
      </c>
      <c r="M2276" s="93">
        <v>42803</v>
      </c>
      <c r="N2276" s="28">
        <v>15009.88</v>
      </c>
      <c r="O2276" s="32" t="s">
        <v>27</v>
      </c>
      <c r="P2276" s="28">
        <v>1124</v>
      </c>
      <c r="Q2276" s="93">
        <v>42804</v>
      </c>
      <c r="R2276" s="28">
        <v>15009.88</v>
      </c>
      <c r="S2276" s="38">
        <f t="shared" si="37"/>
        <v>0</v>
      </c>
    </row>
    <row r="2277" spans="1:19" x14ac:dyDescent="0.2">
      <c r="A2277" s="25">
        <v>2271</v>
      </c>
      <c r="B2277" s="28" t="s">
        <v>3475</v>
      </c>
      <c r="C2277" s="29">
        <v>42800</v>
      </c>
      <c r="D2277" s="28">
        <v>3504991669</v>
      </c>
      <c r="E2277" s="114">
        <v>42794</v>
      </c>
      <c r="F2277" s="99">
        <v>834.41</v>
      </c>
      <c r="G2277" s="28" t="s">
        <v>122</v>
      </c>
      <c r="H2277" s="28" t="s">
        <v>2926</v>
      </c>
      <c r="I2277" s="28" t="s">
        <v>130</v>
      </c>
      <c r="J2277" s="28" t="s">
        <v>123</v>
      </c>
      <c r="K2277" s="30">
        <v>10</v>
      </c>
      <c r="L2277" s="93">
        <v>42804</v>
      </c>
      <c r="M2277" s="93">
        <v>42803</v>
      </c>
      <c r="N2277" s="28">
        <v>834.41</v>
      </c>
      <c r="O2277" s="32" t="s">
        <v>27</v>
      </c>
      <c r="P2277" s="28">
        <v>1124</v>
      </c>
      <c r="Q2277" s="93">
        <v>42804</v>
      </c>
      <c r="R2277" s="28">
        <v>834.41</v>
      </c>
      <c r="S2277" s="38">
        <f t="shared" si="37"/>
        <v>0</v>
      </c>
    </row>
    <row r="2278" spans="1:19" x14ac:dyDescent="0.2">
      <c r="A2278" s="25">
        <v>2272</v>
      </c>
      <c r="B2278" s="28" t="s">
        <v>3476</v>
      </c>
      <c r="C2278" s="29">
        <v>42800</v>
      </c>
      <c r="D2278" s="28">
        <v>3210034975</v>
      </c>
      <c r="E2278" s="114">
        <v>42794</v>
      </c>
      <c r="F2278" s="99">
        <v>493.4</v>
      </c>
      <c r="G2278" s="28" t="s">
        <v>122</v>
      </c>
      <c r="H2278" s="28" t="s">
        <v>2926</v>
      </c>
      <c r="I2278" s="28" t="s">
        <v>130</v>
      </c>
      <c r="J2278" s="28" t="s">
        <v>123</v>
      </c>
      <c r="K2278" s="30">
        <v>10</v>
      </c>
      <c r="L2278" s="93">
        <v>42804</v>
      </c>
      <c r="M2278" s="93">
        <v>42803</v>
      </c>
      <c r="N2278" s="28">
        <v>493.4</v>
      </c>
      <c r="O2278" s="32" t="s">
        <v>27</v>
      </c>
      <c r="P2278" s="28">
        <v>1124</v>
      </c>
      <c r="Q2278" s="93">
        <v>42804</v>
      </c>
      <c r="R2278" s="28">
        <v>493.4</v>
      </c>
      <c r="S2278" s="38">
        <f t="shared" si="37"/>
        <v>0</v>
      </c>
    </row>
    <row r="2279" spans="1:19" x14ac:dyDescent="0.2">
      <c r="A2279" s="25">
        <v>2273</v>
      </c>
      <c r="B2279" s="28" t="s">
        <v>3477</v>
      </c>
      <c r="C2279" s="29">
        <v>42800</v>
      </c>
      <c r="D2279" s="28">
        <v>3409083428</v>
      </c>
      <c r="E2279" s="114">
        <v>42794</v>
      </c>
      <c r="F2279" s="99">
        <v>551.27</v>
      </c>
      <c r="G2279" s="28" t="s">
        <v>122</v>
      </c>
      <c r="H2279" s="28" t="s">
        <v>2926</v>
      </c>
      <c r="I2279" s="28" t="s">
        <v>130</v>
      </c>
      <c r="J2279" s="28" t="s">
        <v>123</v>
      </c>
      <c r="K2279" s="30">
        <v>10</v>
      </c>
      <c r="L2279" s="93">
        <v>42804</v>
      </c>
      <c r="M2279" s="93">
        <v>42803</v>
      </c>
      <c r="N2279" s="28">
        <v>551.27</v>
      </c>
      <c r="O2279" s="32" t="s">
        <v>27</v>
      </c>
      <c r="P2279" s="28">
        <v>1124</v>
      </c>
      <c r="Q2279" s="93">
        <v>42804</v>
      </c>
      <c r="R2279" s="28">
        <v>551.27</v>
      </c>
      <c r="S2279" s="38">
        <f t="shared" si="37"/>
        <v>0</v>
      </c>
    </row>
    <row r="2280" spans="1:19" x14ac:dyDescent="0.2">
      <c r="A2280" s="25">
        <v>2274</v>
      </c>
      <c r="B2280" s="28" t="s">
        <v>3478</v>
      </c>
      <c r="C2280" s="29">
        <v>42800</v>
      </c>
      <c r="D2280" s="28">
        <v>3309707053</v>
      </c>
      <c r="E2280" s="114">
        <v>42794</v>
      </c>
      <c r="F2280" s="99">
        <v>15.22</v>
      </c>
      <c r="G2280" s="28" t="s">
        <v>122</v>
      </c>
      <c r="H2280" s="28" t="s">
        <v>2926</v>
      </c>
      <c r="I2280" s="28" t="s">
        <v>130</v>
      </c>
      <c r="J2280" s="28" t="s">
        <v>123</v>
      </c>
      <c r="K2280" s="30">
        <v>10</v>
      </c>
      <c r="L2280" s="93">
        <v>42804</v>
      </c>
      <c r="M2280" s="93">
        <v>42803</v>
      </c>
      <c r="N2280" s="28">
        <v>15.22</v>
      </c>
      <c r="O2280" s="32" t="s">
        <v>27</v>
      </c>
      <c r="P2280" s="28">
        <v>1124</v>
      </c>
      <c r="Q2280" s="93">
        <v>42804</v>
      </c>
      <c r="R2280" s="28">
        <v>15.22</v>
      </c>
      <c r="S2280" s="38">
        <f t="shared" si="37"/>
        <v>0</v>
      </c>
    </row>
    <row r="2281" spans="1:19" x14ac:dyDescent="0.2">
      <c r="A2281" s="25">
        <v>2275</v>
      </c>
      <c r="B2281" s="28" t="s">
        <v>3479</v>
      </c>
      <c r="C2281" s="29">
        <v>42800</v>
      </c>
      <c r="D2281" s="28">
        <v>973667</v>
      </c>
      <c r="E2281" s="114">
        <v>42794</v>
      </c>
      <c r="F2281" s="99">
        <v>344.61</v>
      </c>
      <c r="G2281" s="28" t="s">
        <v>3480</v>
      </c>
      <c r="H2281" s="28" t="s">
        <v>2</v>
      </c>
      <c r="I2281" s="28" t="s">
        <v>130</v>
      </c>
      <c r="J2281" s="28" t="s">
        <v>123</v>
      </c>
      <c r="K2281" s="30">
        <v>10</v>
      </c>
      <c r="L2281" s="93">
        <v>42804</v>
      </c>
      <c r="M2281" s="93">
        <v>42803</v>
      </c>
      <c r="N2281" s="28">
        <v>344.61</v>
      </c>
      <c r="O2281" s="32" t="s">
        <v>27</v>
      </c>
      <c r="P2281" s="28">
        <v>1120</v>
      </c>
      <c r="Q2281" s="93">
        <v>42804</v>
      </c>
      <c r="R2281" s="32">
        <v>344.61</v>
      </c>
      <c r="S2281" s="38">
        <f t="shared" si="37"/>
        <v>0</v>
      </c>
    </row>
    <row r="2282" spans="1:19" x14ac:dyDescent="0.2">
      <c r="A2282" s="25">
        <v>2276</v>
      </c>
      <c r="B2282" s="28" t="s">
        <v>3481</v>
      </c>
      <c r="C2282" s="29">
        <v>42800</v>
      </c>
      <c r="D2282" s="28">
        <v>1536966</v>
      </c>
      <c r="E2282" s="114">
        <v>42794</v>
      </c>
      <c r="F2282" s="99">
        <v>1438.42</v>
      </c>
      <c r="G2282" s="28" t="s">
        <v>1875</v>
      </c>
      <c r="H2282" s="28" t="s">
        <v>2</v>
      </c>
      <c r="I2282" s="28" t="s">
        <v>130</v>
      </c>
      <c r="J2282" s="28" t="s">
        <v>123</v>
      </c>
      <c r="K2282" s="30">
        <v>20</v>
      </c>
      <c r="L2282" s="93">
        <v>42814</v>
      </c>
      <c r="M2282" s="93">
        <v>42803</v>
      </c>
      <c r="N2282" s="28">
        <v>1438.42</v>
      </c>
      <c r="O2282" s="32" t="s">
        <v>27</v>
      </c>
      <c r="P2282" s="28">
        <v>1137</v>
      </c>
      <c r="Q2282" s="93">
        <v>42814</v>
      </c>
      <c r="R2282" s="28">
        <v>1438.42</v>
      </c>
      <c r="S2282" s="38">
        <f t="shared" si="37"/>
        <v>0</v>
      </c>
    </row>
    <row r="2283" spans="1:19" x14ac:dyDescent="0.2">
      <c r="A2283" s="25">
        <v>2277</v>
      </c>
      <c r="B2283" s="28" t="s">
        <v>3482</v>
      </c>
      <c r="C2283" s="29">
        <v>42800</v>
      </c>
      <c r="D2283" s="28">
        <v>20161251</v>
      </c>
      <c r="E2283" s="114">
        <v>42794</v>
      </c>
      <c r="F2283" s="99">
        <v>13099.52</v>
      </c>
      <c r="G2283" s="28" t="s">
        <v>2676</v>
      </c>
      <c r="H2283" s="28" t="s">
        <v>1309</v>
      </c>
      <c r="I2283" s="28" t="s">
        <v>130</v>
      </c>
      <c r="J2283" s="28" t="s">
        <v>208</v>
      </c>
      <c r="K2283" s="30">
        <v>60</v>
      </c>
      <c r="L2283" s="93">
        <v>42828</v>
      </c>
      <c r="M2283" s="93">
        <v>42803</v>
      </c>
      <c r="N2283" s="28">
        <v>13099.52</v>
      </c>
      <c r="O2283" s="32" t="s">
        <v>27</v>
      </c>
      <c r="P2283" s="28">
        <v>1167</v>
      </c>
      <c r="Q2283" s="93">
        <v>42831</v>
      </c>
      <c r="R2283" s="28">
        <v>13099.52</v>
      </c>
      <c r="S2283" s="38">
        <f t="shared" ref="S2283:S2346" si="38">Q2283-L2283</f>
        <v>3</v>
      </c>
    </row>
    <row r="2284" spans="1:19" x14ac:dyDescent="0.2">
      <c r="A2284" s="25">
        <v>2278</v>
      </c>
      <c r="B2284" s="28" t="s">
        <v>3483</v>
      </c>
      <c r="C2284" s="29">
        <v>42801</v>
      </c>
      <c r="D2284" s="28">
        <v>334</v>
      </c>
      <c r="E2284" s="114">
        <v>42800</v>
      </c>
      <c r="F2284" s="99">
        <v>680.16</v>
      </c>
      <c r="G2284" s="28" t="s">
        <v>2028</v>
      </c>
      <c r="H2284" s="28" t="s">
        <v>3484</v>
      </c>
      <c r="I2284" s="28" t="s">
        <v>130</v>
      </c>
      <c r="J2284" s="28" t="s">
        <v>117</v>
      </c>
      <c r="K2284" s="30">
        <v>30</v>
      </c>
      <c r="L2284" s="93">
        <v>42830</v>
      </c>
      <c r="M2284" s="93">
        <v>42809</v>
      </c>
      <c r="N2284" s="28">
        <v>680.16</v>
      </c>
      <c r="O2284" s="32" t="s">
        <v>27</v>
      </c>
      <c r="P2284" s="28">
        <v>1164</v>
      </c>
      <c r="Q2284" s="93">
        <v>42828</v>
      </c>
      <c r="R2284" s="28">
        <v>680.16</v>
      </c>
      <c r="S2284" s="38">
        <f t="shared" si="38"/>
        <v>-2</v>
      </c>
    </row>
    <row r="2285" spans="1:19" x14ac:dyDescent="0.2">
      <c r="A2285" s="25">
        <v>2279</v>
      </c>
      <c r="B2285" s="28" t="s">
        <v>3485</v>
      </c>
      <c r="C2285" s="29">
        <v>42801</v>
      </c>
      <c r="D2285" s="30">
        <v>169902854000</v>
      </c>
      <c r="E2285" s="114">
        <v>42794</v>
      </c>
      <c r="F2285" s="99">
        <v>124.95</v>
      </c>
      <c r="G2285" s="28" t="s">
        <v>126</v>
      </c>
      <c r="H2285" s="28" t="s">
        <v>189</v>
      </c>
      <c r="I2285" s="28" t="s">
        <v>130</v>
      </c>
      <c r="J2285" s="28" t="s">
        <v>22</v>
      </c>
      <c r="K2285" s="30">
        <v>30</v>
      </c>
      <c r="L2285" s="93">
        <v>42822</v>
      </c>
      <c r="M2285" s="93">
        <v>42803</v>
      </c>
      <c r="N2285" s="28">
        <v>124.95</v>
      </c>
      <c r="O2285" s="32" t="s">
        <v>27</v>
      </c>
      <c r="P2285" s="28">
        <v>1148</v>
      </c>
      <c r="Q2285" s="93">
        <v>42821</v>
      </c>
      <c r="R2285" s="28">
        <v>124.95</v>
      </c>
      <c r="S2285" s="38">
        <f t="shared" si="38"/>
        <v>-1</v>
      </c>
    </row>
    <row r="2286" spans="1:19" x14ac:dyDescent="0.2">
      <c r="A2286" s="25">
        <v>2280</v>
      </c>
      <c r="B2286" s="28" t="s">
        <v>3486</v>
      </c>
      <c r="C2286" s="29">
        <v>42801</v>
      </c>
      <c r="D2286" s="30">
        <v>169902908202</v>
      </c>
      <c r="E2286" s="114">
        <v>42800</v>
      </c>
      <c r="F2286" s="99">
        <v>177</v>
      </c>
      <c r="G2286" s="28" t="s">
        <v>126</v>
      </c>
      <c r="H2286" s="28" t="s">
        <v>189</v>
      </c>
      <c r="I2286" s="28" t="s">
        <v>130</v>
      </c>
      <c r="J2286" s="28" t="s">
        <v>22</v>
      </c>
      <c r="K2286" s="30">
        <v>30</v>
      </c>
      <c r="L2286" s="93">
        <v>42833</v>
      </c>
      <c r="M2286" s="93">
        <v>42803</v>
      </c>
      <c r="N2286" s="28">
        <v>177</v>
      </c>
      <c r="O2286" s="32" t="s">
        <v>27</v>
      </c>
      <c r="P2286" s="28">
        <v>1177</v>
      </c>
      <c r="Q2286" s="93">
        <v>42838</v>
      </c>
      <c r="R2286" s="28">
        <v>177</v>
      </c>
      <c r="S2286" s="38">
        <f t="shared" si="38"/>
        <v>5</v>
      </c>
    </row>
    <row r="2287" spans="1:19" x14ac:dyDescent="0.2">
      <c r="A2287" s="25">
        <v>2281</v>
      </c>
      <c r="B2287" s="28" t="s">
        <v>3487</v>
      </c>
      <c r="C2287" s="29">
        <v>42803</v>
      </c>
      <c r="D2287" s="28">
        <v>3261</v>
      </c>
      <c r="E2287" s="114">
        <v>42801</v>
      </c>
      <c r="F2287" s="99">
        <v>380.8</v>
      </c>
      <c r="G2287" s="28" t="s">
        <v>3091</v>
      </c>
      <c r="H2287" s="28" t="s">
        <v>3092</v>
      </c>
      <c r="I2287" s="28" t="s">
        <v>130</v>
      </c>
      <c r="J2287" s="28" t="s">
        <v>117</v>
      </c>
      <c r="K2287" s="30">
        <v>60</v>
      </c>
      <c r="L2287" s="93">
        <v>42861</v>
      </c>
      <c r="M2287" s="93">
        <v>42822</v>
      </c>
      <c r="N2287" s="28">
        <v>380.8</v>
      </c>
      <c r="O2287" s="32" t="s">
        <v>20</v>
      </c>
      <c r="P2287" s="28">
        <v>1219</v>
      </c>
      <c r="Q2287" s="93">
        <v>42864</v>
      </c>
      <c r="R2287" s="32">
        <v>380.8</v>
      </c>
      <c r="S2287" s="38">
        <f t="shared" si="38"/>
        <v>3</v>
      </c>
    </row>
    <row r="2288" spans="1:19" x14ac:dyDescent="0.2">
      <c r="A2288" s="25">
        <v>2282</v>
      </c>
      <c r="B2288" s="28" t="s">
        <v>3488</v>
      </c>
      <c r="C2288" s="29">
        <v>42803</v>
      </c>
      <c r="D2288" s="28">
        <v>12677</v>
      </c>
      <c r="E2288" s="114">
        <v>42800</v>
      </c>
      <c r="F2288" s="99">
        <v>199.92</v>
      </c>
      <c r="G2288" s="28" t="s">
        <v>3581</v>
      </c>
      <c r="H2288" s="28" t="s">
        <v>3489</v>
      </c>
      <c r="I2288" s="28" t="s">
        <v>130</v>
      </c>
      <c r="J2288" s="28" t="s">
        <v>117</v>
      </c>
      <c r="K2288" s="30">
        <v>30</v>
      </c>
      <c r="L2288" s="93">
        <v>42831</v>
      </c>
      <c r="M2288" s="93">
        <v>42822</v>
      </c>
      <c r="N2288" s="28">
        <v>199.92</v>
      </c>
      <c r="O2288" s="32" t="s">
        <v>27</v>
      </c>
      <c r="P2288" s="28">
        <v>1160</v>
      </c>
      <c r="Q2288" s="93">
        <v>42828</v>
      </c>
      <c r="R2288" s="28">
        <v>199.92</v>
      </c>
      <c r="S2288" s="38">
        <f t="shared" si="38"/>
        <v>-3</v>
      </c>
    </row>
    <row r="2289" spans="1:19" x14ac:dyDescent="0.2">
      <c r="A2289" s="25">
        <v>2283</v>
      </c>
      <c r="B2289" s="28" t="s">
        <v>3490</v>
      </c>
      <c r="C2289" s="29">
        <v>42803</v>
      </c>
      <c r="D2289" s="28">
        <v>1691</v>
      </c>
      <c r="E2289" s="114">
        <v>42794</v>
      </c>
      <c r="F2289" s="99">
        <v>18650.88</v>
      </c>
      <c r="G2289" s="28" t="s">
        <v>250</v>
      </c>
      <c r="H2289" s="28" t="s">
        <v>1300</v>
      </c>
      <c r="I2289" s="28" t="s">
        <v>130</v>
      </c>
      <c r="J2289" s="28" t="s">
        <v>123</v>
      </c>
      <c r="K2289" s="30">
        <v>90</v>
      </c>
      <c r="L2289" s="93">
        <v>42871</v>
      </c>
      <c r="M2289" s="93">
        <v>42807</v>
      </c>
      <c r="N2289" s="28">
        <v>18650.88</v>
      </c>
      <c r="O2289" s="32" t="s">
        <v>20</v>
      </c>
      <c r="P2289" s="28">
        <v>1240</v>
      </c>
      <c r="Q2289" s="93">
        <v>42872</v>
      </c>
      <c r="R2289" s="28">
        <v>18650.88</v>
      </c>
      <c r="S2289" s="38">
        <f t="shared" si="38"/>
        <v>1</v>
      </c>
    </row>
    <row r="2290" spans="1:19" x14ac:dyDescent="0.2">
      <c r="A2290" s="25">
        <v>2284</v>
      </c>
      <c r="B2290" s="28" t="s">
        <v>3491</v>
      </c>
      <c r="C2290" s="29">
        <v>42803</v>
      </c>
      <c r="D2290" s="28">
        <v>133</v>
      </c>
      <c r="E2290" s="114">
        <v>42800</v>
      </c>
      <c r="F2290" s="99">
        <v>188.02</v>
      </c>
      <c r="G2290" s="28" t="s">
        <v>3492</v>
      </c>
      <c r="H2290" s="28" t="s">
        <v>3493</v>
      </c>
      <c r="I2290" s="28" t="s">
        <v>130</v>
      </c>
      <c r="J2290" s="28" t="s">
        <v>117</v>
      </c>
      <c r="K2290" s="30">
        <v>30</v>
      </c>
      <c r="L2290" s="93">
        <v>42830</v>
      </c>
      <c r="M2290" s="93">
        <v>42822</v>
      </c>
      <c r="N2290" s="28">
        <v>188.02</v>
      </c>
      <c r="O2290" s="32" t="s">
        <v>27</v>
      </c>
      <c r="P2290" s="28">
        <v>1163</v>
      </c>
      <c r="Q2290" s="93">
        <v>42828</v>
      </c>
      <c r="R2290" s="32">
        <v>188.02</v>
      </c>
      <c r="S2290" s="38">
        <f t="shared" si="38"/>
        <v>-2</v>
      </c>
    </row>
    <row r="2291" spans="1:19" x14ac:dyDescent="0.2">
      <c r="A2291" s="25">
        <v>2285</v>
      </c>
      <c r="B2291" s="28" t="s">
        <v>3495</v>
      </c>
      <c r="C2291" s="29">
        <v>42804</v>
      </c>
      <c r="D2291" s="28">
        <v>10507428361</v>
      </c>
      <c r="E2291" s="114">
        <v>42794</v>
      </c>
      <c r="F2291" s="99">
        <v>57.78</v>
      </c>
      <c r="G2291" s="28" t="s">
        <v>209</v>
      </c>
      <c r="H2291" s="28" t="s">
        <v>3494</v>
      </c>
      <c r="I2291" s="28" t="s">
        <v>130</v>
      </c>
      <c r="J2291" s="28" t="s">
        <v>123</v>
      </c>
      <c r="K2291" s="30">
        <v>30</v>
      </c>
      <c r="L2291" s="93">
        <v>42822</v>
      </c>
      <c r="M2291" s="128">
        <v>42794</v>
      </c>
      <c r="N2291" s="28">
        <v>57.78</v>
      </c>
      <c r="O2291" s="32" t="s">
        <v>27</v>
      </c>
      <c r="P2291" s="28">
        <v>1155</v>
      </c>
      <c r="Q2291" s="93">
        <v>42823</v>
      </c>
      <c r="R2291" s="28">
        <v>57.78</v>
      </c>
      <c r="S2291" s="38">
        <f t="shared" si="38"/>
        <v>1</v>
      </c>
    </row>
    <row r="2292" spans="1:19" x14ac:dyDescent="0.2">
      <c r="A2292" s="25">
        <v>2286</v>
      </c>
      <c r="B2292" s="28" t="s">
        <v>3496</v>
      </c>
      <c r="C2292" s="29">
        <v>42804</v>
      </c>
      <c r="D2292" s="28">
        <v>10507428362</v>
      </c>
      <c r="E2292" s="114">
        <v>42794</v>
      </c>
      <c r="F2292" s="99">
        <v>380.82</v>
      </c>
      <c r="G2292" s="28" t="s">
        <v>209</v>
      </c>
      <c r="H2292" s="28" t="s">
        <v>3497</v>
      </c>
      <c r="I2292" s="28" t="s">
        <v>130</v>
      </c>
      <c r="J2292" s="28" t="s">
        <v>123</v>
      </c>
      <c r="K2292" s="30">
        <v>30</v>
      </c>
      <c r="L2292" s="93">
        <v>42822</v>
      </c>
      <c r="M2292" s="128">
        <v>42794</v>
      </c>
      <c r="N2292" s="28">
        <v>380.82</v>
      </c>
      <c r="O2292" s="32" t="s">
        <v>27</v>
      </c>
      <c r="P2292" s="28">
        <v>1155</v>
      </c>
      <c r="Q2292" s="93">
        <v>42823</v>
      </c>
      <c r="R2292" s="28">
        <v>380.82</v>
      </c>
      <c r="S2292" s="38">
        <f t="shared" si="38"/>
        <v>1</v>
      </c>
    </row>
    <row r="2293" spans="1:19" x14ac:dyDescent="0.2">
      <c r="A2293" s="25">
        <v>2287</v>
      </c>
      <c r="B2293" s="28" t="s">
        <v>3498</v>
      </c>
      <c r="C2293" s="29">
        <v>42804</v>
      </c>
      <c r="D2293" s="28">
        <v>10507428363</v>
      </c>
      <c r="E2293" s="114">
        <v>42794</v>
      </c>
      <c r="F2293" s="99">
        <v>768.61</v>
      </c>
      <c r="G2293" s="28" t="s">
        <v>209</v>
      </c>
      <c r="H2293" s="28" t="s">
        <v>210</v>
      </c>
      <c r="I2293" s="28" t="s">
        <v>130</v>
      </c>
      <c r="J2293" s="28" t="s">
        <v>123</v>
      </c>
      <c r="K2293" s="30">
        <v>30</v>
      </c>
      <c r="L2293" s="93">
        <v>42822</v>
      </c>
      <c r="M2293" s="128">
        <v>42794</v>
      </c>
      <c r="N2293" s="28">
        <v>768.61</v>
      </c>
      <c r="O2293" s="32" t="s">
        <v>27</v>
      </c>
      <c r="P2293" s="28">
        <v>1155</v>
      </c>
      <c r="Q2293" s="93">
        <v>42823</v>
      </c>
      <c r="R2293" s="28">
        <v>768.61</v>
      </c>
      <c r="S2293" s="38">
        <f t="shared" si="38"/>
        <v>1</v>
      </c>
    </row>
    <row r="2294" spans="1:19" x14ac:dyDescent="0.2">
      <c r="A2294" s="25">
        <v>2288</v>
      </c>
      <c r="B2294" s="28" t="s">
        <v>3499</v>
      </c>
      <c r="C2294" s="29">
        <v>42804</v>
      </c>
      <c r="D2294" s="28">
        <v>1000379617</v>
      </c>
      <c r="E2294" s="114">
        <v>42794</v>
      </c>
      <c r="F2294" s="99">
        <v>14.65</v>
      </c>
      <c r="G2294" s="28" t="s">
        <v>209</v>
      </c>
      <c r="H2294" s="28" t="s">
        <v>3494</v>
      </c>
      <c r="I2294" s="28" t="s">
        <v>130</v>
      </c>
      <c r="J2294" s="28" t="s">
        <v>123</v>
      </c>
      <c r="K2294" s="30">
        <v>30</v>
      </c>
      <c r="L2294" s="93">
        <v>42822</v>
      </c>
      <c r="M2294" s="128">
        <v>42794</v>
      </c>
      <c r="N2294" s="28">
        <v>14.65</v>
      </c>
      <c r="O2294" s="32" t="s">
        <v>27</v>
      </c>
      <c r="P2294" s="28">
        <v>1155</v>
      </c>
      <c r="Q2294" s="93">
        <v>42823</v>
      </c>
      <c r="R2294" s="28">
        <v>14.65</v>
      </c>
      <c r="S2294" s="38">
        <f t="shared" si="38"/>
        <v>1</v>
      </c>
    </row>
    <row r="2295" spans="1:19" x14ac:dyDescent="0.2">
      <c r="A2295" s="25">
        <v>2289</v>
      </c>
      <c r="B2295" s="28" t="s">
        <v>3500</v>
      </c>
      <c r="C2295" s="29">
        <v>42804</v>
      </c>
      <c r="D2295" s="28">
        <v>1000379619</v>
      </c>
      <c r="E2295" s="114">
        <v>42794</v>
      </c>
      <c r="F2295" s="99">
        <v>5739.43</v>
      </c>
      <c r="G2295" s="28" t="s">
        <v>209</v>
      </c>
      <c r="H2295" s="28" t="s">
        <v>210</v>
      </c>
      <c r="I2295" s="28" t="s">
        <v>130</v>
      </c>
      <c r="J2295" s="28" t="s">
        <v>123</v>
      </c>
      <c r="K2295" s="30">
        <v>30</v>
      </c>
      <c r="L2295" s="93">
        <v>42822</v>
      </c>
      <c r="M2295" s="128">
        <v>42794</v>
      </c>
      <c r="N2295" s="28">
        <v>5739.43</v>
      </c>
      <c r="O2295" s="32" t="s">
        <v>27</v>
      </c>
      <c r="P2295" s="28">
        <v>1155</v>
      </c>
      <c r="Q2295" s="93">
        <v>42823</v>
      </c>
      <c r="R2295" s="28">
        <v>5739.43</v>
      </c>
      <c r="S2295" s="38">
        <f t="shared" si="38"/>
        <v>1</v>
      </c>
    </row>
    <row r="2296" spans="1:19" x14ac:dyDescent="0.2">
      <c r="A2296" s="25">
        <v>2290</v>
      </c>
      <c r="B2296" s="28" t="s">
        <v>3501</v>
      </c>
      <c r="C2296" s="29">
        <v>42804</v>
      </c>
      <c r="D2296" s="28">
        <v>1000379620</v>
      </c>
      <c r="E2296" s="114">
        <v>42794</v>
      </c>
      <c r="F2296" s="99">
        <v>6502.46</v>
      </c>
      <c r="G2296" s="28" t="s">
        <v>209</v>
      </c>
      <c r="H2296" s="28" t="s">
        <v>210</v>
      </c>
      <c r="I2296" s="28" t="s">
        <v>130</v>
      </c>
      <c r="J2296" s="28" t="s">
        <v>123</v>
      </c>
      <c r="K2296" s="30">
        <v>30</v>
      </c>
      <c r="L2296" s="93">
        <v>42822</v>
      </c>
      <c r="M2296" s="128">
        <v>42794</v>
      </c>
      <c r="N2296" s="28">
        <v>6502.46</v>
      </c>
      <c r="O2296" s="32" t="s">
        <v>27</v>
      </c>
      <c r="P2296" s="28">
        <v>1155</v>
      </c>
      <c r="Q2296" s="93">
        <v>42823</v>
      </c>
      <c r="R2296" s="28">
        <v>6502.46</v>
      </c>
      <c r="S2296" s="38">
        <f t="shared" si="38"/>
        <v>1</v>
      </c>
    </row>
    <row r="2297" spans="1:19" x14ac:dyDescent="0.2">
      <c r="A2297" s="25">
        <v>2291</v>
      </c>
      <c r="B2297" s="28" t="s">
        <v>3502</v>
      </c>
      <c r="C2297" s="29">
        <v>42804</v>
      </c>
      <c r="D2297" s="28">
        <v>10606934697</v>
      </c>
      <c r="E2297" s="114">
        <v>42794</v>
      </c>
      <c r="F2297" s="99">
        <v>4449.8</v>
      </c>
      <c r="G2297" s="28" t="s">
        <v>1555</v>
      </c>
      <c r="H2297" s="28" t="s">
        <v>210</v>
      </c>
      <c r="I2297" s="28" t="s">
        <v>130</v>
      </c>
      <c r="J2297" s="28" t="s">
        <v>123</v>
      </c>
      <c r="K2297" s="30">
        <v>30</v>
      </c>
      <c r="L2297" s="93">
        <v>42822</v>
      </c>
      <c r="M2297" s="128">
        <v>42794</v>
      </c>
      <c r="N2297" s="28">
        <v>4449.8</v>
      </c>
      <c r="O2297" s="32" t="s">
        <v>27</v>
      </c>
      <c r="P2297" s="28">
        <v>1155</v>
      </c>
      <c r="Q2297" s="93">
        <v>42823</v>
      </c>
      <c r="R2297" s="28">
        <v>4449.8</v>
      </c>
      <c r="S2297" s="38">
        <f t="shared" si="38"/>
        <v>1</v>
      </c>
    </row>
    <row r="2298" spans="1:19" x14ac:dyDescent="0.2">
      <c r="A2298" s="25">
        <v>2292</v>
      </c>
      <c r="B2298" s="28" t="s">
        <v>3503</v>
      </c>
      <c r="C2298" s="29">
        <v>42804</v>
      </c>
      <c r="D2298" s="28">
        <v>1000379618</v>
      </c>
      <c r="E2298" s="114">
        <v>42794</v>
      </c>
      <c r="F2298" s="99">
        <v>5359.09</v>
      </c>
      <c r="G2298" s="28" t="s">
        <v>209</v>
      </c>
      <c r="H2298" s="28" t="s">
        <v>210</v>
      </c>
      <c r="I2298" s="28" t="s">
        <v>130</v>
      </c>
      <c r="J2298" s="28" t="s">
        <v>123</v>
      </c>
      <c r="K2298" s="30">
        <v>30</v>
      </c>
      <c r="L2298" s="93">
        <v>42822</v>
      </c>
      <c r="M2298" s="128">
        <v>42794</v>
      </c>
      <c r="N2298" s="28">
        <v>5359.09</v>
      </c>
      <c r="O2298" s="32" t="s">
        <v>27</v>
      </c>
      <c r="P2298" s="28">
        <v>1155</v>
      </c>
      <c r="Q2298" s="93">
        <v>42823</v>
      </c>
      <c r="R2298" s="28">
        <v>5359.09</v>
      </c>
      <c r="S2298" s="38">
        <f t="shared" si="38"/>
        <v>1</v>
      </c>
    </row>
    <row r="2299" spans="1:19" x14ac:dyDescent="0.2">
      <c r="A2299" s="25">
        <v>2293</v>
      </c>
      <c r="B2299" s="28" t="s">
        <v>3504</v>
      </c>
      <c r="C2299" s="29">
        <v>42804</v>
      </c>
      <c r="D2299" s="28">
        <v>3248</v>
      </c>
      <c r="E2299" s="114">
        <v>42802</v>
      </c>
      <c r="F2299" s="99">
        <v>280.83999999999997</v>
      </c>
      <c r="G2299" s="28" t="s">
        <v>3510</v>
      </c>
      <c r="H2299" s="28" t="s">
        <v>3505</v>
      </c>
      <c r="I2299" s="28" t="s">
        <v>130</v>
      </c>
      <c r="J2299" s="28" t="s">
        <v>3457</v>
      </c>
      <c r="K2299" s="30">
        <v>0</v>
      </c>
      <c r="L2299" s="93">
        <v>42802</v>
      </c>
      <c r="M2299" s="93">
        <v>42804</v>
      </c>
      <c r="N2299" s="28">
        <v>280.83999999999997</v>
      </c>
      <c r="O2299" s="32" t="s">
        <v>108</v>
      </c>
      <c r="P2299" s="28">
        <v>2888</v>
      </c>
      <c r="Q2299" s="93">
        <v>42802</v>
      </c>
      <c r="R2299" s="32">
        <v>280.83999999999997</v>
      </c>
      <c r="S2299" s="38">
        <f t="shared" si="38"/>
        <v>0</v>
      </c>
    </row>
    <row r="2300" spans="1:19" x14ac:dyDescent="0.2">
      <c r="A2300" s="25">
        <v>2294</v>
      </c>
      <c r="B2300" s="28" t="s">
        <v>3506</v>
      </c>
      <c r="C2300" s="29">
        <v>42804</v>
      </c>
      <c r="D2300" s="28">
        <v>2154</v>
      </c>
      <c r="E2300" s="114">
        <v>42804</v>
      </c>
      <c r="F2300" s="99">
        <v>140.41999999999999</v>
      </c>
      <c r="G2300" s="28" t="s">
        <v>3510</v>
      </c>
      <c r="H2300" s="28" t="s">
        <v>3505</v>
      </c>
      <c r="I2300" s="28" t="s">
        <v>130</v>
      </c>
      <c r="J2300" s="28" t="s">
        <v>3457</v>
      </c>
      <c r="K2300" s="30">
        <v>0</v>
      </c>
      <c r="L2300" s="93">
        <v>42804</v>
      </c>
      <c r="M2300" s="93">
        <v>42804</v>
      </c>
      <c r="N2300" s="28">
        <v>140.41999999999999</v>
      </c>
      <c r="O2300" s="32" t="s">
        <v>108</v>
      </c>
      <c r="P2300" s="28">
        <v>2894</v>
      </c>
      <c r="Q2300" s="93">
        <v>42804</v>
      </c>
      <c r="R2300" s="32">
        <v>140.41999999999999</v>
      </c>
      <c r="S2300" s="38">
        <f t="shared" si="38"/>
        <v>0</v>
      </c>
    </row>
    <row r="2301" spans="1:19" x14ac:dyDescent="0.2">
      <c r="A2301" s="25">
        <v>2295</v>
      </c>
      <c r="B2301" s="28" t="s">
        <v>3507</v>
      </c>
      <c r="C2301" s="29">
        <v>42804</v>
      </c>
      <c r="D2301" s="28">
        <v>48279</v>
      </c>
      <c r="E2301" s="114">
        <v>42794</v>
      </c>
      <c r="F2301" s="99">
        <v>80.48</v>
      </c>
      <c r="G2301" s="28" t="s">
        <v>3508</v>
      </c>
      <c r="H2301" s="28" t="s">
        <v>1300</v>
      </c>
      <c r="I2301" s="28" t="s">
        <v>130</v>
      </c>
      <c r="J2301" s="28" t="s">
        <v>123</v>
      </c>
      <c r="K2301" s="30"/>
      <c r="L2301" s="93"/>
      <c r="M2301" s="128">
        <v>42807</v>
      </c>
      <c r="N2301" s="28">
        <v>80.48</v>
      </c>
      <c r="O2301" s="32"/>
      <c r="P2301" s="28"/>
      <c r="Q2301" s="93"/>
      <c r="R2301" s="28">
        <v>80.48</v>
      </c>
      <c r="S2301" s="38">
        <f t="shared" si="38"/>
        <v>0</v>
      </c>
    </row>
    <row r="2302" spans="1:19" x14ac:dyDescent="0.2">
      <c r="A2302" s="25">
        <v>2296</v>
      </c>
      <c r="B2302" s="28" t="s">
        <v>3509</v>
      </c>
      <c r="C2302" s="29">
        <v>42804</v>
      </c>
      <c r="D2302" s="28">
        <v>2271380</v>
      </c>
      <c r="E2302" s="114">
        <v>42800</v>
      </c>
      <c r="F2302" s="99">
        <v>917.05</v>
      </c>
      <c r="G2302" s="28" t="s">
        <v>81</v>
      </c>
      <c r="H2302" s="28" t="s">
        <v>2</v>
      </c>
      <c r="I2302" s="28" t="s">
        <v>130</v>
      </c>
      <c r="J2302" s="28" t="s">
        <v>123</v>
      </c>
      <c r="K2302" s="30">
        <v>15</v>
      </c>
      <c r="L2302" s="93">
        <v>42815</v>
      </c>
      <c r="M2302" s="128">
        <v>42807</v>
      </c>
      <c r="N2302" s="28">
        <v>917.05</v>
      </c>
      <c r="O2302" s="32" t="s">
        <v>27</v>
      </c>
      <c r="P2302" s="28">
        <v>1138</v>
      </c>
      <c r="Q2302" s="93">
        <v>42814</v>
      </c>
      <c r="R2302" s="28">
        <v>917.05</v>
      </c>
      <c r="S2302" s="38">
        <f t="shared" si="38"/>
        <v>-1</v>
      </c>
    </row>
    <row r="2303" spans="1:19" x14ac:dyDescent="0.2">
      <c r="A2303" s="25">
        <v>2297</v>
      </c>
      <c r="B2303" s="11" t="s">
        <v>3511</v>
      </c>
      <c r="C2303" s="24">
        <v>42800</v>
      </c>
      <c r="D2303" s="12">
        <v>514</v>
      </c>
      <c r="E2303" s="112">
        <v>42782</v>
      </c>
      <c r="F2303" s="97">
        <v>15521.79</v>
      </c>
      <c r="G2303" s="13" t="s">
        <v>3409</v>
      </c>
      <c r="H2303" s="13" t="s">
        <v>2101</v>
      </c>
      <c r="I2303" s="13" t="s">
        <v>130</v>
      </c>
      <c r="J2303" s="13" t="s">
        <v>109</v>
      </c>
      <c r="K2303" s="12">
        <v>60</v>
      </c>
      <c r="L2303" s="136">
        <v>42842</v>
      </c>
      <c r="M2303" s="122">
        <v>42800</v>
      </c>
      <c r="N2303" s="13">
        <v>15521.79</v>
      </c>
      <c r="O2303" s="156" t="s">
        <v>1399</v>
      </c>
      <c r="P2303" s="54"/>
      <c r="Q2303" s="122">
        <v>42842</v>
      </c>
      <c r="R2303" s="13">
        <v>15521.79</v>
      </c>
      <c r="S2303" s="38">
        <f t="shared" si="38"/>
        <v>0</v>
      </c>
    </row>
    <row r="2304" spans="1:19" x14ac:dyDescent="0.2">
      <c r="A2304" s="25">
        <v>2298</v>
      </c>
      <c r="B2304" s="11" t="s">
        <v>902</v>
      </c>
      <c r="C2304" s="24">
        <v>42803</v>
      </c>
      <c r="D2304" s="12">
        <v>1688</v>
      </c>
      <c r="E2304" s="112">
        <v>42794</v>
      </c>
      <c r="F2304" s="97">
        <v>85933.48</v>
      </c>
      <c r="G2304" s="13" t="s">
        <v>105</v>
      </c>
      <c r="H2304" s="13" t="s">
        <v>106</v>
      </c>
      <c r="I2304" s="13" t="s">
        <v>130</v>
      </c>
      <c r="J2304" s="13" t="s">
        <v>109</v>
      </c>
      <c r="K2304" s="12">
        <v>60</v>
      </c>
      <c r="L2304" s="136">
        <v>42871</v>
      </c>
      <c r="M2304" s="122">
        <v>42803</v>
      </c>
      <c r="N2304" s="13">
        <v>85933.48</v>
      </c>
      <c r="O2304" s="85" t="s">
        <v>27</v>
      </c>
      <c r="P2304" s="13">
        <v>1239</v>
      </c>
      <c r="Q2304" s="122">
        <v>42871</v>
      </c>
      <c r="R2304" s="13">
        <v>85933.48</v>
      </c>
      <c r="S2304" s="38">
        <f t="shared" si="38"/>
        <v>0</v>
      </c>
    </row>
    <row r="2305" spans="1:19" x14ac:dyDescent="0.2">
      <c r="A2305" s="25">
        <v>2299</v>
      </c>
      <c r="B2305" s="11" t="s">
        <v>931</v>
      </c>
      <c r="C2305" s="24">
        <v>42804</v>
      </c>
      <c r="D2305" s="12">
        <v>94534</v>
      </c>
      <c r="E2305" s="112">
        <v>42802</v>
      </c>
      <c r="F2305" s="97">
        <v>1565.45</v>
      </c>
      <c r="G2305" s="13" t="s">
        <v>99</v>
      </c>
      <c r="H2305" s="13" t="s">
        <v>1021</v>
      </c>
      <c r="I2305" s="13" t="s">
        <v>130</v>
      </c>
      <c r="J2305" s="13" t="s">
        <v>109</v>
      </c>
      <c r="K2305" s="12">
        <v>30</v>
      </c>
      <c r="L2305" s="136">
        <v>42853</v>
      </c>
      <c r="M2305" s="122">
        <v>42804</v>
      </c>
      <c r="N2305" s="13">
        <v>1565.45</v>
      </c>
      <c r="O2305" s="85" t="s">
        <v>20</v>
      </c>
      <c r="P2305" s="13">
        <v>1216</v>
      </c>
      <c r="Q2305" s="122">
        <v>42853</v>
      </c>
      <c r="R2305" s="13">
        <v>1565.45</v>
      </c>
      <c r="S2305" s="38">
        <f t="shared" si="38"/>
        <v>0</v>
      </c>
    </row>
    <row r="2306" spans="1:19" x14ac:dyDescent="0.2">
      <c r="A2306" s="25">
        <v>2300</v>
      </c>
      <c r="B2306" s="11" t="s">
        <v>933</v>
      </c>
      <c r="C2306" s="24">
        <v>42807</v>
      </c>
      <c r="D2306" s="12">
        <v>2000251744</v>
      </c>
      <c r="E2306" s="112">
        <v>42794</v>
      </c>
      <c r="F2306" s="97">
        <v>-48823.56</v>
      </c>
      <c r="G2306" s="13" t="s">
        <v>1555</v>
      </c>
      <c r="H2306" s="13" t="s">
        <v>96</v>
      </c>
      <c r="I2306" s="13" t="s">
        <v>130</v>
      </c>
      <c r="J2306" s="13" t="s">
        <v>109</v>
      </c>
      <c r="K2306" s="12">
        <v>30</v>
      </c>
      <c r="L2306" s="136">
        <v>42824</v>
      </c>
      <c r="M2306" s="122">
        <v>42807</v>
      </c>
      <c r="N2306" s="13">
        <v>-48823.56</v>
      </c>
      <c r="O2306" s="156" t="s">
        <v>27</v>
      </c>
      <c r="P2306" s="54">
        <v>1154</v>
      </c>
      <c r="Q2306" s="132">
        <v>42824</v>
      </c>
      <c r="R2306" s="54">
        <v>-48823.6</v>
      </c>
      <c r="S2306" s="38">
        <f t="shared" si="38"/>
        <v>0</v>
      </c>
    </row>
    <row r="2307" spans="1:19" x14ac:dyDescent="0.2">
      <c r="A2307" s="25">
        <v>2301</v>
      </c>
      <c r="B2307" s="11" t="s">
        <v>936</v>
      </c>
      <c r="C2307" s="24">
        <v>42807</v>
      </c>
      <c r="D2307" s="12">
        <v>1000379583</v>
      </c>
      <c r="E2307" s="112">
        <v>42794</v>
      </c>
      <c r="F2307" s="97">
        <v>43626.54</v>
      </c>
      <c r="G2307" s="13" t="s">
        <v>1555</v>
      </c>
      <c r="H2307" s="13" t="s">
        <v>96</v>
      </c>
      <c r="I2307" s="13" t="s">
        <v>130</v>
      </c>
      <c r="J2307" s="13" t="s">
        <v>109</v>
      </c>
      <c r="K2307" s="12">
        <v>30</v>
      </c>
      <c r="L2307" s="136">
        <v>42824</v>
      </c>
      <c r="M2307" s="122">
        <v>42807</v>
      </c>
      <c r="N2307" s="13">
        <v>43626.54</v>
      </c>
      <c r="O2307" s="156" t="s">
        <v>27</v>
      </c>
      <c r="P2307" s="54">
        <v>1154</v>
      </c>
      <c r="Q2307" s="132">
        <v>42824</v>
      </c>
      <c r="R2307" s="54">
        <v>43626.54</v>
      </c>
      <c r="S2307" s="38">
        <f t="shared" si="38"/>
        <v>0</v>
      </c>
    </row>
    <row r="2308" spans="1:19" x14ac:dyDescent="0.2">
      <c r="A2308" s="25">
        <v>2302</v>
      </c>
      <c r="B2308" s="11" t="s">
        <v>937</v>
      </c>
      <c r="C2308" s="24">
        <v>42807</v>
      </c>
      <c r="D2308" s="12">
        <v>2271382</v>
      </c>
      <c r="E2308" s="112">
        <v>42800</v>
      </c>
      <c r="F2308" s="97">
        <v>2769.69</v>
      </c>
      <c r="G2308" s="13" t="s">
        <v>81</v>
      </c>
      <c r="H2308" s="13" t="s">
        <v>42</v>
      </c>
      <c r="I2308" s="13" t="s">
        <v>130</v>
      </c>
      <c r="J2308" s="13" t="s">
        <v>109</v>
      </c>
      <c r="K2308" s="12">
        <v>15</v>
      </c>
      <c r="L2308" s="141">
        <v>42828</v>
      </c>
      <c r="M2308" s="122">
        <v>42807</v>
      </c>
      <c r="N2308" s="60">
        <v>2769.69</v>
      </c>
      <c r="O2308" s="36" t="s">
        <v>27</v>
      </c>
      <c r="P2308" s="60">
        <v>1158</v>
      </c>
      <c r="Q2308" s="130">
        <v>42828</v>
      </c>
      <c r="R2308" s="60">
        <v>2769.69</v>
      </c>
      <c r="S2308" s="38">
        <f t="shared" si="38"/>
        <v>0</v>
      </c>
    </row>
    <row r="2309" spans="1:19" x14ac:dyDescent="0.2">
      <c r="A2309" s="25">
        <v>2303</v>
      </c>
      <c r="B2309" s="28" t="s">
        <v>3512</v>
      </c>
      <c r="C2309" s="29">
        <v>42804</v>
      </c>
      <c r="D2309" s="28">
        <v>24355</v>
      </c>
      <c r="E2309" s="114">
        <v>42794</v>
      </c>
      <c r="F2309" s="99">
        <v>200.86</v>
      </c>
      <c r="G2309" s="28" t="s">
        <v>562</v>
      </c>
      <c r="H2309" s="28" t="s">
        <v>16</v>
      </c>
      <c r="I2309" s="28" t="s">
        <v>130</v>
      </c>
      <c r="J2309" s="28" t="s">
        <v>123</v>
      </c>
      <c r="K2309" s="30">
        <v>90</v>
      </c>
      <c r="L2309" s="93">
        <v>42883</v>
      </c>
      <c r="M2309" s="128">
        <v>42807</v>
      </c>
      <c r="N2309" s="28">
        <v>200.86</v>
      </c>
      <c r="O2309" s="32" t="s">
        <v>3765</v>
      </c>
      <c r="P2309" s="28">
        <v>3440358</v>
      </c>
      <c r="Q2309" s="93">
        <v>42885</v>
      </c>
      <c r="R2309" s="28">
        <v>200.86</v>
      </c>
      <c r="S2309" s="38">
        <f t="shared" si="38"/>
        <v>2</v>
      </c>
    </row>
    <row r="2310" spans="1:19" x14ac:dyDescent="0.2">
      <c r="A2310" s="25">
        <v>2304</v>
      </c>
      <c r="B2310" s="28" t="s">
        <v>3513</v>
      </c>
      <c r="C2310" s="29">
        <v>42807</v>
      </c>
      <c r="D2310" s="30">
        <v>169902909392</v>
      </c>
      <c r="E2310" s="114">
        <v>42800</v>
      </c>
      <c r="F2310" s="99">
        <v>1351.02</v>
      </c>
      <c r="G2310" s="28" t="s">
        <v>3514</v>
      </c>
      <c r="H2310" s="28" t="s">
        <v>189</v>
      </c>
      <c r="I2310" s="28" t="s">
        <v>130</v>
      </c>
      <c r="J2310" s="28" t="s">
        <v>22</v>
      </c>
      <c r="K2310" s="30"/>
      <c r="L2310" s="93"/>
      <c r="M2310" s="128">
        <v>42809</v>
      </c>
      <c r="N2310" s="28">
        <v>1351.02</v>
      </c>
      <c r="O2310" s="32"/>
      <c r="P2310" s="28"/>
      <c r="Q2310" s="93"/>
      <c r="R2310" s="28">
        <v>1351.02</v>
      </c>
      <c r="S2310" s="38">
        <f t="shared" si="38"/>
        <v>0</v>
      </c>
    </row>
    <row r="2311" spans="1:19" x14ac:dyDescent="0.2">
      <c r="A2311" s="25">
        <v>2305</v>
      </c>
      <c r="B2311" s="28" t="s">
        <v>3515</v>
      </c>
      <c r="C2311" s="29">
        <v>42807</v>
      </c>
      <c r="D2311" s="28">
        <v>79031</v>
      </c>
      <c r="E2311" s="114">
        <v>42797</v>
      </c>
      <c r="F2311" s="99">
        <v>351</v>
      </c>
      <c r="G2311" s="28" t="s">
        <v>3514</v>
      </c>
      <c r="H2311" s="28" t="s">
        <v>189</v>
      </c>
      <c r="I2311" s="28" t="s">
        <v>130</v>
      </c>
      <c r="J2311" s="28" t="s">
        <v>22</v>
      </c>
      <c r="K2311" s="30"/>
      <c r="L2311" s="93"/>
      <c r="M2311" s="128">
        <v>42809</v>
      </c>
      <c r="N2311" s="28">
        <v>351</v>
      </c>
      <c r="O2311" s="32"/>
      <c r="P2311" s="28"/>
      <c r="Q2311" s="93"/>
      <c r="R2311" s="28">
        <v>351</v>
      </c>
      <c r="S2311" s="38">
        <f t="shared" si="38"/>
        <v>0</v>
      </c>
    </row>
    <row r="2312" spans="1:19" x14ac:dyDescent="0.2">
      <c r="A2312" s="25">
        <v>2306</v>
      </c>
      <c r="B2312" s="28" t="s">
        <v>3516</v>
      </c>
      <c r="C2312" s="29">
        <v>42807</v>
      </c>
      <c r="D2312" s="28">
        <v>10312555884</v>
      </c>
      <c r="E2312" s="114">
        <v>42794</v>
      </c>
      <c r="F2312" s="99">
        <v>48609.94</v>
      </c>
      <c r="G2312" s="28" t="s">
        <v>3196</v>
      </c>
      <c r="H2312" s="28" t="s">
        <v>17</v>
      </c>
      <c r="I2312" s="28" t="s">
        <v>130</v>
      </c>
      <c r="J2312" s="28" t="s">
        <v>123</v>
      </c>
      <c r="K2312" s="30">
        <v>30</v>
      </c>
      <c r="L2312" s="93">
        <v>42822</v>
      </c>
      <c r="M2312" s="93">
        <v>42794</v>
      </c>
      <c r="N2312" s="28">
        <v>48609.94</v>
      </c>
      <c r="O2312" s="32" t="s">
        <v>27</v>
      </c>
      <c r="P2312" s="28">
        <v>1154</v>
      </c>
      <c r="Q2312" s="93">
        <v>42824</v>
      </c>
      <c r="R2312" s="28">
        <v>48609.94</v>
      </c>
      <c r="S2312" s="38">
        <f t="shared" si="38"/>
        <v>2</v>
      </c>
    </row>
    <row r="2313" spans="1:19" x14ac:dyDescent="0.2">
      <c r="A2313" s="25">
        <v>2307</v>
      </c>
      <c r="B2313" s="28" t="s">
        <v>3517</v>
      </c>
      <c r="C2313" s="29">
        <v>42807</v>
      </c>
      <c r="D2313" s="28">
        <v>13619</v>
      </c>
      <c r="E2313" s="114">
        <v>42801</v>
      </c>
      <c r="F2313" s="99">
        <v>205</v>
      </c>
      <c r="G2313" s="28" t="s">
        <v>3518</v>
      </c>
      <c r="H2313" s="28" t="s">
        <v>118</v>
      </c>
      <c r="I2313" s="28" t="s">
        <v>130</v>
      </c>
      <c r="J2313" s="28" t="s">
        <v>22</v>
      </c>
      <c r="K2313" s="30">
        <v>30</v>
      </c>
      <c r="L2313" s="93">
        <v>42832</v>
      </c>
      <c r="M2313" s="93">
        <v>42810</v>
      </c>
      <c r="N2313" s="28">
        <v>205</v>
      </c>
      <c r="O2313" s="32" t="s">
        <v>27</v>
      </c>
      <c r="P2313" s="28">
        <v>1159</v>
      </c>
      <c r="Q2313" s="93">
        <v>42828</v>
      </c>
      <c r="R2313" s="28">
        <v>205</v>
      </c>
      <c r="S2313" s="38">
        <f t="shared" si="38"/>
        <v>-4</v>
      </c>
    </row>
    <row r="2314" spans="1:19" x14ac:dyDescent="0.2">
      <c r="A2314" s="25">
        <v>2308</v>
      </c>
      <c r="B2314" s="28" t="s">
        <v>3519</v>
      </c>
      <c r="C2314" s="29">
        <v>42809</v>
      </c>
      <c r="D2314" s="28">
        <v>12221</v>
      </c>
      <c r="E2314" s="114">
        <v>42808</v>
      </c>
      <c r="F2314" s="99">
        <v>16458.89</v>
      </c>
      <c r="G2314" s="28" t="s">
        <v>3520</v>
      </c>
      <c r="H2314" s="28" t="s">
        <v>3521</v>
      </c>
      <c r="I2314" s="28" t="s">
        <v>130</v>
      </c>
      <c r="J2314" s="28" t="s">
        <v>117</v>
      </c>
      <c r="K2314" s="30">
        <v>30</v>
      </c>
      <c r="L2314" s="93">
        <v>42852</v>
      </c>
      <c r="M2314" s="128">
        <v>42822</v>
      </c>
      <c r="N2314" s="32">
        <v>16458.89</v>
      </c>
      <c r="O2314" s="32" t="s">
        <v>20</v>
      </c>
      <c r="P2314" s="28">
        <v>1201</v>
      </c>
      <c r="Q2314" s="93">
        <v>42852</v>
      </c>
      <c r="R2314" s="32">
        <v>16458.89</v>
      </c>
      <c r="S2314" s="38">
        <f t="shared" si="38"/>
        <v>0</v>
      </c>
    </row>
    <row r="2315" spans="1:19" x14ac:dyDescent="0.2">
      <c r="A2315" s="25">
        <v>2309</v>
      </c>
      <c r="B2315" s="28" t="s">
        <v>3522</v>
      </c>
      <c r="C2315" s="29">
        <v>42809</v>
      </c>
      <c r="D2315" s="28">
        <v>8916</v>
      </c>
      <c r="E2315" s="114">
        <v>42794</v>
      </c>
      <c r="F2315" s="99">
        <v>209.01</v>
      </c>
      <c r="G2315" s="28" t="s">
        <v>270</v>
      </c>
      <c r="H2315" s="28" t="s">
        <v>16</v>
      </c>
      <c r="I2315" s="28" t="s">
        <v>130</v>
      </c>
      <c r="J2315" s="28" t="s">
        <v>123</v>
      </c>
      <c r="K2315" s="30">
        <v>15</v>
      </c>
      <c r="L2315" s="93">
        <v>42809</v>
      </c>
      <c r="M2315" s="93">
        <v>42810</v>
      </c>
      <c r="N2315" s="32">
        <v>209.01</v>
      </c>
      <c r="O2315" s="32" t="s">
        <v>20</v>
      </c>
      <c r="P2315" s="28">
        <v>1132</v>
      </c>
      <c r="Q2315" s="93">
        <v>42811</v>
      </c>
      <c r="R2315" s="32">
        <v>209.01</v>
      </c>
      <c r="S2315" s="38">
        <f t="shared" si="38"/>
        <v>2</v>
      </c>
    </row>
    <row r="2316" spans="1:19" x14ac:dyDescent="0.2">
      <c r="A2316" s="25">
        <v>2310</v>
      </c>
      <c r="B2316" s="28" t="s">
        <v>3523</v>
      </c>
      <c r="C2316" s="29">
        <v>42809</v>
      </c>
      <c r="D2316" s="28">
        <v>2287910</v>
      </c>
      <c r="E2316" s="114">
        <v>42803</v>
      </c>
      <c r="F2316" s="99">
        <v>1714.81</v>
      </c>
      <c r="G2316" s="28" t="s">
        <v>3524</v>
      </c>
      <c r="H2316" s="28" t="s">
        <v>2225</v>
      </c>
      <c r="I2316" s="28" t="s">
        <v>130</v>
      </c>
      <c r="J2316" s="28" t="s">
        <v>123</v>
      </c>
      <c r="K2316" s="30">
        <v>15</v>
      </c>
      <c r="L2316" s="93">
        <v>42818</v>
      </c>
      <c r="M2316" s="128">
        <v>42803</v>
      </c>
      <c r="N2316" s="28">
        <v>1714.81</v>
      </c>
      <c r="O2316" s="32" t="s">
        <v>27</v>
      </c>
      <c r="P2316" s="28">
        <v>1138</v>
      </c>
      <c r="Q2316" s="93">
        <v>42814</v>
      </c>
      <c r="R2316" s="28">
        <v>1714.81</v>
      </c>
      <c r="S2316" s="38">
        <f t="shared" si="38"/>
        <v>-4</v>
      </c>
    </row>
    <row r="2317" spans="1:19" x14ac:dyDescent="0.2">
      <c r="A2317" s="25">
        <v>2311</v>
      </c>
      <c r="B2317" s="28" t="s">
        <v>3525</v>
      </c>
      <c r="C2317" s="29">
        <v>42809</v>
      </c>
      <c r="D2317" s="28">
        <v>2145867</v>
      </c>
      <c r="E2317" s="114">
        <v>42794</v>
      </c>
      <c r="F2317" s="99">
        <v>395.85</v>
      </c>
      <c r="G2317" s="28" t="s">
        <v>214</v>
      </c>
      <c r="H2317" s="28" t="s">
        <v>2976</v>
      </c>
      <c r="I2317" s="28" t="s">
        <v>130</v>
      </c>
      <c r="J2317" s="28" t="s">
        <v>123</v>
      </c>
      <c r="K2317" s="30">
        <v>15</v>
      </c>
      <c r="L2317" s="93">
        <v>42809</v>
      </c>
      <c r="M2317" s="93">
        <v>42810</v>
      </c>
      <c r="N2317" s="28">
        <v>395.85</v>
      </c>
      <c r="O2317" s="32" t="s">
        <v>20</v>
      </c>
      <c r="P2317" s="28">
        <v>1131</v>
      </c>
      <c r="Q2317" s="93">
        <v>42811</v>
      </c>
      <c r="R2317" s="28">
        <v>395.85</v>
      </c>
      <c r="S2317" s="38">
        <f t="shared" si="38"/>
        <v>2</v>
      </c>
    </row>
    <row r="2318" spans="1:19" x14ac:dyDescent="0.2">
      <c r="A2318" s="25">
        <v>2312</v>
      </c>
      <c r="B2318" s="28" t="s">
        <v>3526</v>
      </c>
      <c r="C2318" s="29">
        <v>42809</v>
      </c>
      <c r="D2318" s="28">
        <v>16286</v>
      </c>
      <c r="E2318" s="114">
        <v>42794</v>
      </c>
      <c r="F2318" s="99">
        <v>21.77</v>
      </c>
      <c r="G2318" s="28" t="s">
        <v>77</v>
      </c>
      <c r="H2318" s="28" t="s">
        <v>18</v>
      </c>
      <c r="I2318" s="28" t="s">
        <v>130</v>
      </c>
      <c r="J2318" s="28" t="s">
        <v>123</v>
      </c>
      <c r="K2318" s="30">
        <v>15</v>
      </c>
      <c r="L2318" s="93">
        <v>42809</v>
      </c>
      <c r="M2318" s="93">
        <v>42810</v>
      </c>
      <c r="N2318" s="32">
        <v>21.77</v>
      </c>
      <c r="O2318" s="32" t="s">
        <v>20</v>
      </c>
      <c r="P2318" s="28">
        <v>1135</v>
      </c>
      <c r="Q2318" s="93">
        <v>42811</v>
      </c>
      <c r="R2318" s="32">
        <v>21.77</v>
      </c>
      <c r="S2318" s="38">
        <f t="shared" si="38"/>
        <v>2</v>
      </c>
    </row>
    <row r="2319" spans="1:19" x14ac:dyDescent="0.2">
      <c r="A2319" s="25">
        <v>2313</v>
      </c>
      <c r="B2319" s="28" t="s">
        <v>3527</v>
      </c>
      <c r="C2319" s="29">
        <v>42809</v>
      </c>
      <c r="D2319" s="28">
        <v>693822</v>
      </c>
      <c r="E2319" s="114">
        <v>42794</v>
      </c>
      <c r="F2319" s="99">
        <v>69.510000000000005</v>
      </c>
      <c r="G2319" s="28" t="s">
        <v>1261</v>
      </c>
      <c r="H2319" s="28" t="s">
        <v>18</v>
      </c>
      <c r="I2319" s="28" t="s">
        <v>130</v>
      </c>
      <c r="J2319" s="28" t="s">
        <v>123</v>
      </c>
      <c r="K2319" s="30">
        <v>15</v>
      </c>
      <c r="L2319" s="93">
        <v>42809</v>
      </c>
      <c r="M2319" s="93">
        <v>42810</v>
      </c>
      <c r="N2319" s="32">
        <v>69.510000000000005</v>
      </c>
      <c r="O2319" s="32" t="s">
        <v>20</v>
      </c>
      <c r="P2319" s="28">
        <v>1133</v>
      </c>
      <c r="Q2319" s="93">
        <v>42811</v>
      </c>
      <c r="R2319" s="32">
        <v>69.510000000000005</v>
      </c>
      <c r="S2319" s="38">
        <f t="shared" si="38"/>
        <v>2</v>
      </c>
    </row>
    <row r="2320" spans="1:19" x14ac:dyDescent="0.2">
      <c r="A2320" s="25">
        <v>2314</v>
      </c>
      <c r="B2320" s="28" t="s">
        <v>3528</v>
      </c>
      <c r="C2320" s="29">
        <v>42809</v>
      </c>
      <c r="D2320" s="28">
        <v>24000074145</v>
      </c>
      <c r="E2320" s="114">
        <v>42794</v>
      </c>
      <c r="F2320" s="99">
        <v>113.22</v>
      </c>
      <c r="G2320" s="28" t="s">
        <v>1307</v>
      </c>
      <c r="H2320" s="28" t="s">
        <v>238</v>
      </c>
      <c r="I2320" s="28" t="s">
        <v>130</v>
      </c>
      <c r="J2320" s="28" t="s">
        <v>123</v>
      </c>
      <c r="K2320" s="30">
        <v>30</v>
      </c>
      <c r="L2320" s="93">
        <v>42811</v>
      </c>
      <c r="M2320" s="93">
        <v>42810</v>
      </c>
      <c r="N2320" s="32">
        <v>113.22</v>
      </c>
      <c r="O2320" s="32" t="s">
        <v>20</v>
      </c>
      <c r="P2320" s="28">
        <v>1134</v>
      </c>
      <c r="Q2320" s="93">
        <v>42811</v>
      </c>
      <c r="R2320" s="32">
        <v>113.22</v>
      </c>
      <c r="S2320" s="38">
        <f t="shared" si="38"/>
        <v>0</v>
      </c>
    </row>
    <row r="2321" spans="1:19" x14ac:dyDescent="0.2">
      <c r="A2321" s="25">
        <v>2315</v>
      </c>
      <c r="B2321" s="28" t="s">
        <v>3529</v>
      </c>
      <c r="C2321" s="29">
        <v>42809</v>
      </c>
      <c r="D2321" s="28">
        <v>10062598</v>
      </c>
      <c r="E2321" s="114">
        <v>42807</v>
      </c>
      <c r="F2321" s="99">
        <v>18.28</v>
      </c>
      <c r="G2321" s="28" t="s">
        <v>3524</v>
      </c>
      <c r="H2321" s="28" t="s">
        <v>16</v>
      </c>
      <c r="I2321" s="28" t="s">
        <v>130</v>
      </c>
      <c r="J2321" s="28" t="s">
        <v>123</v>
      </c>
      <c r="K2321" s="30">
        <v>10</v>
      </c>
      <c r="L2321" s="93">
        <v>42817</v>
      </c>
      <c r="M2321" s="128">
        <v>42810</v>
      </c>
      <c r="N2321" s="28">
        <v>18.28</v>
      </c>
      <c r="O2321" s="32" t="s">
        <v>27</v>
      </c>
      <c r="P2321" s="28">
        <v>1138</v>
      </c>
      <c r="Q2321" s="93">
        <v>42814</v>
      </c>
      <c r="R2321" s="28">
        <v>18.28</v>
      </c>
      <c r="S2321" s="38">
        <f t="shared" si="38"/>
        <v>-3</v>
      </c>
    </row>
    <row r="2322" spans="1:19" x14ac:dyDescent="0.2">
      <c r="A2322" s="25">
        <v>2316</v>
      </c>
      <c r="B2322" s="28" t="s">
        <v>3530</v>
      </c>
      <c r="C2322" s="29">
        <v>42809</v>
      </c>
      <c r="D2322" s="28">
        <v>151</v>
      </c>
      <c r="E2322" s="114">
        <v>42804</v>
      </c>
      <c r="F2322" s="99">
        <v>500</v>
      </c>
      <c r="G2322" s="28" t="s">
        <v>3531</v>
      </c>
      <c r="H2322" s="28" t="s">
        <v>79</v>
      </c>
      <c r="I2322" s="28" t="s">
        <v>130</v>
      </c>
      <c r="J2322" s="28" t="s">
        <v>121</v>
      </c>
      <c r="K2322" s="30">
        <v>0</v>
      </c>
      <c r="L2322" s="93">
        <v>42804</v>
      </c>
      <c r="M2322" s="93">
        <v>42809</v>
      </c>
      <c r="N2322" s="28">
        <v>500</v>
      </c>
      <c r="O2322" s="32" t="s">
        <v>0</v>
      </c>
      <c r="P2322" s="28">
        <v>1</v>
      </c>
      <c r="Q2322" s="93">
        <v>42804</v>
      </c>
      <c r="R2322" s="32">
        <v>500</v>
      </c>
      <c r="S2322" s="38">
        <f t="shared" si="38"/>
        <v>0</v>
      </c>
    </row>
    <row r="2323" spans="1:19" x14ac:dyDescent="0.2">
      <c r="A2323" s="25">
        <v>2317</v>
      </c>
      <c r="B2323" s="28" t="s">
        <v>3532</v>
      </c>
      <c r="C2323" s="29">
        <v>42809</v>
      </c>
      <c r="D2323" s="28">
        <v>4981</v>
      </c>
      <c r="E2323" s="114">
        <v>42804</v>
      </c>
      <c r="F2323" s="99">
        <v>2103.86</v>
      </c>
      <c r="G2323" s="28" t="s">
        <v>3042</v>
      </c>
      <c r="H2323" s="28" t="s">
        <v>1075</v>
      </c>
      <c r="I2323" s="28" t="s">
        <v>130</v>
      </c>
      <c r="J2323" s="28" t="s">
        <v>234</v>
      </c>
      <c r="K2323" s="30">
        <v>60</v>
      </c>
      <c r="L2323" s="93">
        <v>42865</v>
      </c>
      <c r="M2323" s="93">
        <v>42809</v>
      </c>
      <c r="N2323" s="28">
        <v>2103.86</v>
      </c>
      <c r="O2323" s="32" t="s">
        <v>20</v>
      </c>
      <c r="P2323" s="28">
        <v>1221</v>
      </c>
      <c r="Q2323" s="93">
        <v>42864</v>
      </c>
      <c r="R2323" s="32">
        <v>2103.86</v>
      </c>
      <c r="S2323" s="38">
        <f t="shared" si="38"/>
        <v>-1</v>
      </c>
    </row>
    <row r="2324" spans="1:19" x14ac:dyDescent="0.2">
      <c r="A2324" s="25">
        <v>2318</v>
      </c>
      <c r="B2324" s="28" t="s">
        <v>3533</v>
      </c>
      <c r="C2324" s="29">
        <v>42810</v>
      </c>
      <c r="D2324" s="28">
        <v>2400033833</v>
      </c>
      <c r="E2324" s="114">
        <v>42794</v>
      </c>
      <c r="F2324" s="99">
        <v>15111.37</v>
      </c>
      <c r="G2324" s="28" t="s">
        <v>3416</v>
      </c>
      <c r="H2324" s="28" t="s">
        <v>26</v>
      </c>
      <c r="I2324" s="28" t="s">
        <v>130</v>
      </c>
      <c r="J2324" s="28" t="s">
        <v>123</v>
      </c>
      <c r="K2324" s="30">
        <v>60</v>
      </c>
      <c r="L2324" s="93">
        <v>42853</v>
      </c>
      <c r="M2324" s="128">
        <v>42815</v>
      </c>
      <c r="N2324" s="28">
        <v>15111.37</v>
      </c>
      <c r="O2324" s="32" t="s">
        <v>3766</v>
      </c>
      <c r="P2324" s="28">
        <v>3440352</v>
      </c>
      <c r="Q2324" s="93">
        <v>42852</v>
      </c>
      <c r="R2324" s="28">
        <v>15111.37</v>
      </c>
      <c r="S2324" s="38">
        <f t="shared" si="38"/>
        <v>-1</v>
      </c>
    </row>
    <row r="2325" spans="1:19" x14ac:dyDescent="0.2">
      <c r="A2325" s="25">
        <v>2319</v>
      </c>
      <c r="B2325" s="28" t="s">
        <v>3534</v>
      </c>
      <c r="C2325" s="29">
        <v>42810</v>
      </c>
      <c r="D2325" s="28">
        <v>2400033682</v>
      </c>
      <c r="E2325" s="114">
        <v>42794</v>
      </c>
      <c r="F2325" s="99">
        <v>1027.3399999999999</v>
      </c>
      <c r="G2325" s="28" t="s">
        <v>3416</v>
      </c>
      <c r="H2325" s="28" t="s">
        <v>26</v>
      </c>
      <c r="I2325" s="28" t="s">
        <v>130</v>
      </c>
      <c r="J2325" s="28" t="s">
        <v>123</v>
      </c>
      <c r="K2325" s="30">
        <v>60</v>
      </c>
      <c r="L2325" s="93">
        <v>42853</v>
      </c>
      <c r="M2325" s="128">
        <v>42815</v>
      </c>
      <c r="N2325" s="28">
        <v>1027.3399999999999</v>
      </c>
      <c r="O2325" s="32" t="s">
        <v>3766</v>
      </c>
      <c r="P2325" s="28">
        <v>3440352</v>
      </c>
      <c r="Q2325" s="93">
        <v>42852</v>
      </c>
      <c r="R2325" s="28">
        <v>1027.3399999999999</v>
      </c>
      <c r="S2325" s="38">
        <f t="shared" si="38"/>
        <v>-1</v>
      </c>
    </row>
    <row r="2326" spans="1:19" x14ac:dyDescent="0.2">
      <c r="A2326" s="25">
        <v>2320</v>
      </c>
      <c r="B2326" s="28" t="s">
        <v>3535</v>
      </c>
      <c r="C2326" s="29">
        <v>42810</v>
      </c>
      <c r="D2326" s="28">
        <v>2400033555</v>
      </c>
      <c r="E2326" s="114">
        <v>42794</v>
      </c>
      <c r="F2326" s="99">
        <v>2779.84</v>
      </c>
      <c r="G2326" s="28" t="s">
        <v>3416</v>
      </c>
      <c r="H2326" s="28" t="s">
        <v>26</v>
      </c>
      <c r="I2326" s="28" t="s">
        <v>130</v>
      </c>
      <c r="J2326" s="28" t="s">
        <v>123</v>
      </c>
      <c r="K2326" s="30">
        <v>60</v>
      </c>
      <c r="L2326" s="93">
        <v>42853</v>
      </c>
      <c r="M2326" s="128">
        <v>42815</v>
      </c>
      <c r="N2326" s="28">
        <v>2779.84</v>
      </c>
      <c r="O2326" s="32" t="s">
        <v>3766</v>
      </c>
      <c r="P2326" s="28">
        <v>3440352</v>
      </c>
      <c r="Q2326" s="93">
        <v>42852</v>
      </c>
      <c r="R2326" s="28">
        <v>2779.84</v>
      </c>
      <c r="S2326" s="38">
        <f t="shared" si="38"/>
        <v>-1</v>
      </c>
    </row>
    <row r="2327" spans="1:19" x14ac:dyDescent="0.2">
      <c r="A2327" s="25">
        <v>2321</v>
      </c>
      <c r="B2327" s="28" t="s">
        <v>3536</v>
      </c>
      <c r="C2327" s="29">
        <v>42810</v>
      </c>
      <c r="D2327" s="28">
        <v>2400033761</v>
      </c>
      <c r="E2327" s="114">
        <v>42794</v>
      </c>
      <c r="F2327" s="99">
        <v>149.46</v>
      </c>
      <c r="G2327" s="28" t="s">
        <v>3416</v>
      </c>
      <c r="H2327" s="28" t="s">
        <v>26</v>
      </c>
      <c r="I2327" s="28" t="s">
        <v>130</v>
      </c>
      <c r="J2327" s="28" t="s">
        <v>123</v>
      </c>
      <c r="K2327" s="30">
        <v>60</v>
      </c>
      <c r="L2327" s="93">
        <v>42853</v>
      </c>
      <c r="M2327" s="128">
        <v>42815</v>
      </c>
      <c r="N2327" s="28">
        <v>149.46</v>
      </c>
      <c r="O2327" s="32" t="s">
        <v>3766</v>
      </c>
      <c r="P2327" s="28">
        <v>3440352</v>
      </c>
      <c r="Q2327" s="93">
        <v>42852</v>
      </c>
      <c r="R2327" s="28">
        <v>149.46</v>
      </c>
      <c r="S2327" s="38">
        <f t="shared" si="38"/>
        <v>-1</v>
      </c>
    </row>
    <row r="2328" spans="1:19" x14ac:dyDescent="0.2">
      <c r="A2328" s="25">
        <v>2322</v>
      </c>
      <c r="B2328" s="28" t="s">
        <v>3537</v>
      </c>
      <c r="C2328" s="29">
        <v>42810</v>
      </c>
      <c r="D2328" s="28">
        <v>2400033692</v>
      </c>
      <c r="E2328" s="114">
        <v>42794</v>
      </c>
      <c r="F2328" s="99">
        <v>886.61</v>
      </c>
      <c r="G2328" s="28" t="s">
        <v>3416</v>
      </c>
      <c r="H2328" s="28" t="s">
        <v>26</v>
      </c>
      <c r="I2328" s="28" t="s">
        <v>130</v>
      </c>
      <c r="J2328" s="28" t="s">
        <v>123</v>
      </c>
      <c r="K2328" s="30">
        <v>60</v>
      </c>
      <c r="L2328" s="93">
        <v>42853</v>
      </c>
      <c r="M2328" s="128">
        <v>42815</v>
      </c>
      <c r="N2328" s="28">
        <v>886.61</v>
      </c>
      <c r="O2328" s="32" t="s">
        <v>3766</v>
      </c>
      <c r="P2328" s="28">
        <v>3440352</v>
      </c>
      <c r="Q2328" s="93">
        <v>42852</v>
      </c>
      <c r="R2328" s="28">
        <v>886.61</v>
      </c>
      <c r="S2328" s="38">
        <f t="shared" si="38"/>
        <v>-1</v>
      </c>
    </row>
    <row r="2329" spans="1:19" x14ac:dyDescent="0.2">
      <c r="A2329" s="25">
        <v>2323</v>
      </c>
      <c r="B2329" s="28" t="s">
        <v>3538</v>
      </c>
      <c r="C2329" s="29">
        <v>42810</v>
      </c>
      <c r="D2329" s="28">
        <v>2400033704</v>
      </c>
      <c r="E2329" s="114">
        <v>42794</v>
      </c>
      <c r="F2329" s="99">
        <v>577.48</v>
      </c>
      <c r="G2329" s="28" t="s">
        <v>3416</v>
      </c>
      <c r="H2329" s="28" t="s">
        <v>26</v>
      </c>
      <c r="I2329" s="28" t="s">
        <v>130</v>
      </c>
      <c r="J2329" s="28" t="s">
        <v>123</v>
      </c>
      <c r="K2329" s="30">
        <v>60</v>
      </c>
      <c r="L2329" s="93">
        <v>42853</v>
      </c>
      <c r="M2329" s="128">
        <v>42815</v>
      </c>
      <c r="N2329" s="28">
        <v>577.48</v>
      </c>
      <c r="O2329" s="32" t="s">
        <v>3766</v>
      </c>
      <c r="P2329" s="28">
        <v>3440352</v>
      </c>
      <c r="Q2329" s="93">
        <v>42852</v>
      </c>
      <c r="R2329" s="28">
        <v>577.48</v>
      </c>
      <c r="S2329" s="38">
        <f t="shared" si="38"/>
        <v>-1</v>
      </c>
    </row>
    <row r="2330" spans="1:19" x14ac:dyDescent="0.2">
      <c r="A2330" s="25">
        <v>2324</v>
      </c>
      <c r="B2330" s="28" t="s">
        <v>3539</v>
      </c>
      <c r="C2330" s="29">
        <v>42810</v>
      </c>
      <c r="D2330" s="28">
        <v>2400033725</v>
      </c>
      <c r="E2330" s="114">
        <v>42794</v>
      </c>
      <c r="F2330" s="99">
        <v>1106.93</v>
      </c>
      <c r="G2330" s="28" t="s">
        <v>3416</v>
      </c>
      <c r="H2330" s="28" t="s">
        <v>26</v>
      </c>
      <c r="I2330" s="28" t="s">
        <v>130</v>
      </c>
      <c r="J2330" s="28" t="s">
        <v>123</v>
      </c>
      <c r="K2330" s="30">
        <v>60</v>
      </c>
      <c r="L2330" s="93">
        <v>42853</v>
      </c>
      <c r="M2330" s="128">
        <v>42815</v>
      </c>
      <c r="N2330" s="28">
        <v>1106.93</v>
      </c>
      <c r="O2330" s="32" t="s">
        <v>3766</v>
      </c>
      <c r="P2330" s="28">
        <v>3440352</v>
      </c>
      <c r="Q2330" s="93">
        <v>42852</v>
      </c>
      <c r="R2330" s="28">
        <v>1106.93</v>
      </c>
      <c r="S2330" s="38">
        <f t="shared" si="38"/>
        <v>-1</v>
      </c>
    </row>
    <row r="2331" spans="1:19" x14ac:dyDescent="0.2">
      <c r="A2331" s="25">
        <v>2325</v>
      </c>
      <c r="B2331" s="28" t="s">
        <v>3540</v>
      </c>
      <c r="C2331" s="29">
        <v>42810</v>
      </c>
      <c r="D2331" s="28">
        <v>2400033740</v>
      </c>
      <c r="E2331" s="114">
        <v>42794</v>
      </c>
      <c r="F2331" s="99">
        <v>13684.95</v>
      </c>
      <c r="G2331" s="28" t="s">
        <v>3416</v>
      </c>
      <c r="H2331" s="28" t="s">
        <v>26</v>
      </c>
      <c r="I2331" s="28" t="s">
        <v>130</v>
      </c>
      <c r="J2331" s="28" t="s">
        <v>123</v>
      </c>
      <c r="K2331" s="30">
        <v>60</v>
      </c>
      <c r="L2331" s="93">
        <v>42853</v>
      </c>
      <c r="M2331" s="128">
        <v>42815</v>
      </c>
      <c r="N2331" s="28">
        <v>13684.95</v>
      </c>
      <c r="O2331" s="32" t="s">
        <v>3766</v>
      </c>
      <c r="P2331" s="28">
        <v>3440352</v>
      </c>
      <c r="Q2331" s="93">
        <v>42852</v>
      </c>
      <c r="R2331" s="28">
        <v>13684.95</v>
      </c>
      <c r="S2331" s="38">
        <f t="shared" si="38"/>
        <v>-1</v>
      </c>
    </row>
    <row r="2332" spans="1:19" x14ac:dyDescent="0.2">
      <c r="A2332" s="25">
        <v>2326</v>
      </c>
      <c r="B2332" s="28" t="s">
        <v>3541</v>
      </c>
      <c r="C2332" s="29">
        <v>42810</v>
      </c>
      <c r="D2332" s="28">
        <v>2400033683</v>
      </c>
      <c r="E2332" s="114">
        <v>42794</v>
      </c>
      <c r="F2332" s="99">
        <v>1963.94</v>
      </c>
      <c r="G2332" s="28" t="s">
        <v>3416</v>
      </c>
      <c r="H2332" s="28" t="s">
        <v>26</v>
      </c>
      <c r="I2332" s="28" t="s">
        <v>130</v>
      </c>
      <c r="J2332" s="28" t="s">
        <v>123</v>
      </c>
      <c r="K2332" s="30">
        <v>60</v>
      </c>
      <c r="L2332" s="93">
        <v>42853</v>
      </c>
      <c r="M2332" s="128">
        <v>42815</v>
      </c>
      <c r="N2332" s="28">
        <v>1963.94</v>
      </c>
      <c r="O2332" s="32" t="s">
        <v>3766</v>
      </c>
      <c r="P2332" s="28">
        <v>3440352</v>
      </c>
      <c r="Q2332" s="93">
        <v>42852</v>
      </c>
      <c r="R2332" s="28">
        <v>1963.94</v>
      </c>
      <c r="S2332" s="38">
        <f t="shared" si="38"/>
        <v>-1</v>
      </c>
    </row>
    <row r="2333" spans="1:19" x14ac:dyDescent="0.2">
      <c r="A2333" s="25">
        <v>2327</v>
      </c>
      <c r="B2333" s="28" t="s">
        <v>3542</v>
      </c>
      <c r="C2333" s="29">
        <v>42810</v>
      </c>
      <c r="D2333" s="28">
        <v>2400033640</v>
      </c>
      <c r="E2333" s="114">
        <v>42794</v>
      </c>
      <c r="F2333" s="99">
        <v>260.11</v>
      </c>
      <c r="G2333" s="28" t="s">
        <v>3416</v>
      </c>
      <c r="H2333" s="28" t="s">
        <v>26</v>
      </c>
      <c r="I2333" s="28" t="s">
        <v>130</v>
      </c>
      <c r="J2333" s="28" t="s">
        <v>123</v>
      </c>
      <c r="K2333" s="30">
        <v>60</v>
      </c>
      <c r="L2333" s="93">
        <v>42853</v>
      </c>
      <c r="M2333" s="128">
        <v>42815</v>
      </c>
      <c r="N2333" s="28">
        <v>260.11</v>
      </c>
      <c r="O2333" s="32" t="s">
        <v>3766</v>
      </c>
      <c r="P2333" s="28">
        <v>3440352</v>
      </c>
      <c r="Q2333" s="93">
        <v>42852</v>
      </c>
      <c r="R2333" s="28">
        <v>260.11</v>
      </c>
      <c r="S2333" s="38">
        <f t="shared" si="38"/>
        <v>-1</v>
      </c>
    </row>
    <row r="2334" spans="1:19" x14ac:dyDescent="0.2">
      <c r="A2334" s="25">
        <v>2328</v>
      </c>
      <c r="B2334" s="28" t="s">
        <v>3543</v>
      </c>
      <c r="C2334" s="29">
        <v>42810</v>
      </c>
      <c r="D2334" s="28">
        <v>2400033484</v>
      </c>
      <c r="E2334" s="114">
        <v>42794</v>
      </c>
      <c r="F2334" s="99">
        <v>7.77</v>
      </c>
      <c r="G2334" s="28" t="s">
        <v>3416</v>
      </c>
      <c r="H2334" s="28" t="s">
        <v>26</v>
      </c>
      <c r="I2334" s="28" t="s">
        <v>130</v>
      </c>
      <c r="J2334" s="28" t="s">
        <v>123</v>
      </c>
      <c r="K2334" s="30">
        <v>60</v>
      </c>
      <c r="L2334" s="93">
        <v>42853</v>
      </c>
      <c r="M2334" s="128">
        <v>42815</v>
      </c>
      <c r="N2334" s="28">
        <v>7.77</v>
      </c>
      <c r="O2334" s="32" t="s">
        <v>3766</v>
      </c>
      <c r="P2334" s="28">
        <v>3440352</v>
      </c>
      <c r="Q2334" s="93">
        <v>42852</v>
      </c>
      <c r="R2334" s="28">
        <v>7.77</v>
      </c>
      <c r="S2334" s="38">
        <f t="shared" si="38"/>
        <v>-1</v>
      </c>
    </row>
    <row r="2335" spans="1:19" x14ac:dyDescent="0.2">
      <c r="A2335" s="25">
        <v>2329</v>
      </c>
      <c r="B2335" s="28" t="s">
        <v>3544</v>
      </c>
      <c r="C2335" s="29">
        <v>42810</v>
      </c>
      <c r="D2335" s="28">
        <v>2400033499</v>
      </c>
      <c r="E2335" s="114">
        <v>42794</v>
      </c>
      <c r="F2335" s="99">
        <v>166.44</v>
      </c>
      <c r="G2335" s="28" t="s">
        <v>3416</v>
      </c>
      <c r="H2335" s="28" t="s">
        <v>26</v>
      </c>
      <c r="I2335" s="28" t="s">
        <v>130</v>
      </c>
      <c r="J2335" s="28" t="s">
        <v>123</v>
      </c>
      <c r="K2335" s="30">
        <v>60</v>
      </c>
      <c r="L2335" s="93">
        <v>42853</v>
      </c>
      <c r="M2335" s="128">
        <v>42815</v>
      </c>
      <c r="N2335" s="28">
        <v>166.44</v>
      </c>
      <c r="O2335" s="32" t="s">
        <v>3766</v>
      </c>
      <c r="P2335" s="28">
        <v>3440352</v>
      </c>
      <c r="Q2335" s="93">
        <v>42852</v>
      </c>
      <c r="R2335" s="28">
        <v>166.44</v>
      </c>
      <c r="S2335" s="38">
        <f t="shared" si="38"/>
        <v>-1</v>
      </c>
    </row>
    <row r="2336" spans="1:19" x14ac:dyDescent="0.2">
      <c r="A2336" s="25">
        <v>2330</v>
      </c>
      <c r="B2336" s="28" t="s">
        <v>3545</v>
      </c>
      <c r="C2336" s="29">
        <v>42810</v>
      </c>
      <c r="D2336" s="28">
        <v>2400033500</v>
      </c>
      <c r="E2336" s="114">
        <v>42794</v>
      </c>
      <c r="F2336" s="99">
        <v>93.18</v>
      </c>
      <c r="G2336" s="28" t="s">
        <v>3416</v>
      </c>
      <c r="H2336" s="28" t="s">
        <v>26</v>
      </c>
      <c r="I2336" s="28" t="s">
        <v>130</v>
      </c>
      <c r="J2336" s="28" t="s">
        <v>123</v>
      </c>
      <c r="K2336" s="30">
        <v>60</v>
      </c>
      <c r="L2336" s="93">
        <v>42853</v>
      </c>
      <c r="M2336" s="128">
        <v>42815</v>
      </c>
      <c r="N2336" s="28">
        <v>93.18</v>
      </c>
      <c r="O2336" s="32" t="s">
        <v>3766</v>
      </c>
      <c r="P2336" s="28">
        <v>3440352</v>
      </c>
      <c r="Q2336" s="93">
        <v>42852</v>
      </c>
      <c r="R2336" s="28">
        <v>93.18</v>
      </c>
      <c r="S2336" s="38">
        <f t="shared" si="38"/>
        <v>-1</v>
      </c>
    </row>
    <row r="2337" spans="1:19" x14ac:dyDescent="0.2">
      <c r="A2337" s="25">
        <v>2331</v>
      </c>
      <c r="B2337" s="28" t="s">
        <v>3546</v>
      </c>
      <c r="C2337" s="29">
        <v>42810</v>
      </c>
      <c r="D2337" s="28">
        <v>2400033542</v>
      </c>
      <c r="E2337" s="114">
        <v>42794</v>
      </c>
      <c r="F2337" s="99">
        <v>420.74</v>
      </c>
      <c r="G2337" s="28" t="s">
        <v>3416</v>
      </c>
      <c r="H2337" s="28" t="s">
        <v>26</v>
      </c>
      <c r="I2337" s="28" t="s">
        <v>130</v>
      </c>
      <c r="J2337" s="28" t="s">
        <v>123</v>
      </c>
      <c r="K2337" s="30">
        <v>60</v>
      </c>
      <c r="L2337" s="93">
        <v>42853</v>
      </c>
      <c r="M2337" s="128">
        <v>42815</v>
      </c>
      <c r="N2337" s="28">
        <v>420.74</v>
      </c>
      <c r="O2337" s="32" t="s">
        <v>3766</v>
      </c>
      <c r="P2337" s="28">
        <v>3440352</v>
      </c>
      <c r="Q2337" s="93">
        <v>42852</v>
      </c>
      <c r="R2337" s="28">
        <v>420.74</v>
      </c>
      <c r="S2337" s="38">
        <f t="shared" si="38"/>
        <v>-1</v>
      </c>
    </row>
    <row r="2338" spans="1:19" x14ac:dyDescent="0.2">
      <c r="A2338" s="25">
        <v>2332</v>
      </c>
      <c r="B2338" s="28" t="s">
        <v>3547</v>
      </c>
      <c r="C2338" s="29">
        <v>42810</v>
      </c>
      <c r="D2338" s="28">
        <v>2400033543</v>
      </c>
      <c r="E2338" s="114">
        <v>42794</v>
      </c>
      <c r="F2338" s="99">
        <v>94.14</v>
      </c>
      <c r="G2338" s="28" t="s">
        <v>3416</v>
      </c>
      <c r="H2338" s="28" t="s">
        <v>26</v>
      </c>
      <c r="I2338" s="28" t="s">
        <v>130</v>
      </c>
      <c r="J2338" s="28" t="s">
        <v>123</v>
      </c>
      <c r="K2338" s="30">
        <v>60</v>
      </c>
      <c r="L2338" s="93">
        <v>42853</v>
      </c>
      <c r="M2338" s="128">
        <v>42815</v>
      </c>
      <c r="N2338" s="28">
        <v>94.14</v>
      </c>
      <c r="O2338" s="32" t="s">
        <v>3766</v>
      </c>
      <c r="P2338" s="28">
        <v>3440352</v>
      </c>
      <c r="Q2338" s="93">
        <v>42852</v>
      </c>
      <c r="R2338" s="28">
        <v>94.14</v>
      </c>
      <c r="S2338" s="38">
        <f t="shared" si="38"/>
        <v>-1</v>
      </c>
    </row>
    <row r="2339" spans="1:19" x14ac:dyDescent="0.2">
      <c r="A2339" s="25">
        <v>2333</v>
      </c>
      <c r="B2339" s="28" t="s">
        <v>3548</v>
      </c>
      <c r="C2339" s="29">
        <v>42810</v>
      </c>
      <c r="D2339" s="28">
        <v>5337</v>
      </c>
      <c r="E2339" s="114">
        <v>42810</v>
      </c>
      <c r="F2339" s="99">
        <v>330.23</v>
      </c>
      <c r="G2339" s="28" t="s">
        <v>3549</v>
      </c>
      <c r="H2339" s="28" t="s">
        <v>3550</v>
      </c>
      <c r="I2339" s="28" t="s">
        <v>130</v>
      </c>
      <c r="J2339" s="28" t="s">
        <v>117</v>
      </c>
      <c r="K2339" s="30">
        <v>0</v>
      </c>
      <c r="L2339" s="93">
        <v>42810</v>
      </c>
      <c r="M2339" s="93">
        <v>42811</v>
      </c>
      <c r="N2339" s="28">
        <v>330.23</v>
      </c>
      <c r="O2339" s="32" t="s">
        <v>0</v>
      </c>
      <c r="P2339" s="28">
        <v>4324</v>
      </c>
      <c r="Q2339" s="93">
        <v>42810</v>
      </c>
      <c r="R2339" s="32">
        <v>330.23</v>
      </c>
      <c r="S2339" s="38">
        <f t="shared" si="38"/>
        <v>0</v>
      </c>
    </row>
    <row r="2340" spans="1:19" x14ac:dyDescent="0.2">
      <c r="A2340" s="25">
        <v>2334</v>
      </c>
      <c r="B2340" s="28" t="s">
        <v>3551</v>
      </c>
      <c r="C2340" s="29">
        <v>42811</v>
      </c>
      <c r="D2340" s="28">
        <v>208448</v>
      </c>
      <c r="E2340" s="114">
        <v>42809</v>
      </c>
      <c r="F2340" s="99">
        <v>725.5</v>
      </c>
      <c r="G2340" s="28" t="s">
        <v>3552</v>
      </c>
      <c r="H2340" s="28" t="s">
        <v>79</v>
      </c>
      <c r="I2340" s="28" t="s">
        <v>130</v>
      </c>
      <c r="J2340" s="28" t="s">
        <v>137</v>
      </c>
      <c r="K2340" s="30">
        <v>0</v>
      </c>
      <c r="L2340" s="93">
        <v>42809</v>
      </c>
      <c r="M2340" s="128">
        <v>42811</v>
      </c>
      <c r="N2340" s="28">
        <v>725.5</v>
      </c>
      <c r="O2340" s="32" t="s">
        <v>0</v>
      </c>
      <c r="P2340" s="28">
        <v>10</v>
      </c>
      <c r="Q2340" s="93">
        <v>42809</v>
      </c>
      <c r="R2340" s="28">
        <v>725.5</v>
      </c>
      <c r="S2340" s="38">
        <f t="shared" si="38"/>
        <v>0</v>
      </c>
    </row>
    <row r="2341" spans="1:19" x14ac:dyDescent="0.2">
      <c r="A2341" s="25">
        <v>2335</v>
      </c>
      <c r="B2341" s="28" t="s">
        <v>905</v>
      </c>
      <c r="C2341" s="29">
        <v>42811</v>
      </c>
      <c r="D2341" s="28">
        <v>208449</v>
      </c>
      <c r="E2341" s="114">
        <v>42809</v>
      </c>
      <c r="F2341" s="99">
        <v>725.5</v>
      </c>
      <c r="G2341" s="28" t="s">
        <v>3552</v>
      </c>
      <c r="H2341" s="28" t="s">
        <v>79</v>
      </c>
      <c r="I2341" s="28" t="s">
        <v>130</v>
      </c>
      <c r="J2341" s="28" t="s">
        <v>135</v>
      </c>
      <c r="K2341" s="30">
        <v>0</v>
      </c>
      <c r="L2341" s="93">
        <v>42809</v>
      </c>
      <c r="M2341" s="128">
        <v>42811</v>
      </c>
      <c r="N2341" s="28">
        <v>725.5</v>
      </c>
      <c r="O2341" s="32" t="s">
        <v>0</v>
      </c>
      <c r="P2341" s="28">
        <v>11</v>
      </c>
      <c r="Q2341" s="93">
        <v>42809</v>
      </c>
      <c r="R2341" s="28">
        <v>725.5</v>
      </c>
      <c r="S2341" s="38">
        <f t="shared" si="38"/>
        <v>0</v>
      </c>
    </row>
    <row r="2342" spans="1:19" x14ac:dyDescent="0.2">
      <c r="A2342" s="25">
        <v>2336</v>
      </c>
      <c r="B2342" s="28" t="s">
        <v>3553</v>
      </c>
      <c r="C2342" s="29">
        <v>42811</v>
      </c>
      <c r="D2342" s="28">
        <v>208451</v>
      </c>
      <c r="E2342" s="114">
        <v>42809</v>
      </c>
      <c r="F2342" s="99">
        <v>725.5</v>
      </c>
      <c r="G2342" s="28" t="s">
        <v>3552</v>
      </c>
      <c r="H2342" s="28" t="s">
        <v>79</v>
      </c>
      <c r="I2342" s="28" t="s">
        <v>130</v>
      </c>
      <c r="J2342" s="28" t="s">
        <v>135</v>
      </c>
      <c r="K2342" s="30">
        <v>0</v>
      </c>
      <c r="L2342" s="93">
        <v>42809</v>
      </c>
      <c r="M2342" s="128">
        <v>42811</v>
      </c>
      <c r="N2342" s="28">
        <v>725.5</v>
      </c>
      <c r="O2342" s="32" t="s">
        <v>0</v>
      </c>
      <c r="P2342" s="28">
        <v>13</v>
      </c>
      <c r="Q2342" s="93">
        <v>42809</v>
      </c>
      <c r="R2342" s="28">
        <v>725.5</v>
      </c>
      <c r="S2342" s="38">
        <f t="shared" si="38"/>
        <v>0</v>
      </c>
    </row>
    <row r="2343" spans="1:19" x14ac:dyDescent="0.2">
      <c r="A2343" s="25">
        <v>2337</v>
      </c>
      <c r="B2343" s="28" t="s">
        <v>3554</v>
      </c>
      <c r="C2343" s="29">
        <v>42811</v>
      </c>
      <c r="D2343" s="28">
        <v>348</v>
      </c>
      <c r="E2343" s="114">
        <v>42809</v>
      </c>
      <c r="F2343" s="99">
        <v>35.700000000000003</v>
      </c>
      <c r="G2343" s="28" t="s">
        <v>3582</v>
      </c>
      <c r="H2343" s="28" t="s">
        <v>3555</v>
      </c>
      <c r="I2343" s="28" t="s">
        <v>130</v>
      </c>
      <c r="J2343" s="28" t="s">
        <v>117</v>
      </c>
      <c r="K2343" s="30">
        <v>30</v>
      </c>
      <c r="L2343" s="93">
        <v>42840</v>
      </c>
      <c r="M2343" s="93">
        <v>42822</v>
      </c>
      <c r="N2343" s="28">
        <v>35.700000000000003</v>
      </c>
      <c r="O2343" s="32" t="s">
        <v>20</v>
      </c>
      <c r="P2343" s="28">
        <v>1176</v>
      </c>
      <c r="Q2343" s="93">
        <v>42838</v>
      </c>
      <c r="R2343" s="32">
        <v>35.700000000000003</v>
      </c>
      <c r="S2343" s="38">
        <f t="shared" si="38"/>
        <v>-2</v>
      </c>
    </row>
    <row r="2344" spans="1:19" x14ac:dyDescent="0.2">
      <c r="A2344" s="25">
        <v>2338</v>
      </c>
      <c r="B2344" s="28" t="s">
        <v>3556</v>
      </c>
      <c r="C2344" s="29">
        <v>42811</v>
      </c>
      <c r="D2344" s="28">
        <v>51700209</v>
      </c>
      <c r="E2344" s="114">
        <v>42808</v>
      </c>
      <c r="F2344" s="99">
        <v>240</v>
      </c>
      <c r="G2344" s="28" t="s">
        <v>59</v>
      </c>
      <c r="H2344" s="28" t="s">
        <v>203</v>
      </c>
      <c r="I2344" s="28" t="s">
        <v>130</v>
      </c>
      <c r="J2344" s="28" t="s">
        <v>135</v>
      </c>
      <c r="K2344" s="30">
        <v>0</v>
      </c>
      <c r="L2344" s="93">
        <v>42814</v>
      </c>
      <c r="M2344" s="128">
        <v>42808</v>
      </c>
      <c r="N2344" s="28">
        <v>240</v>
      </c>
      <c r="O2344" s="32" t="s">
        <v>27</v>
      </c>
      <c r="P2344" s="28">
        <v>1139</v>
      </c>
      <c r="Q2344" s="93">
        <v>42814</v>
      </c>
      <c r="R2344" s="32">
        <v>240</v>
      </c>
      <c r="S2344" s="38">
        <f t="shared" si="38"/>
        <v>0</v>
      </c>
    </row>
    <row r="2345" spans="1:19" x14ac:dyDescent="0.2">
      <c r="A2345" s="25">
        <v>2339</v>
      </c>
      <c r="B2345" s="28" t="s">
        <v>3557</v>
      </c>
      <c r="C2345" s="29">
        <v>42811</v>
      </c>
      <c r="D2345" s="28">
        <v>94633</v>
      </c>
      <c r="E2345" s="114">
        <v>42803</v>
      </c>
      <c r="F2345" s="99">
        <v>226.55</v>
      </c>
      <c r="G2345" s="28" t="s">
        <v>99</v>
      </c>
      <c r="H2345" s="28" t="s">
        <v>885</v>
      </c>
      <c r="I2345" s="28" t="s">
        <v>130</v>
      </c>
      <c r="J2345" s="28" t="s">
        <v>135</v>
      </c>
      <c r="K2345" s="30">
        <v>30</v>
      </c>
      <c r="L2345" s="93">
        <v>42853</v>
      </c>
      <c r="M2345" s="128">
        <v>42803</v>
      </c>
      <c r="N2345" s="28">
        <v>226.55</v>
      </c>
      <c r="O2345" s="32" t="s">
        <v>20</v>
      </c>
      <c r="P2345" s="28">
        <v>1216</v>
      </c>
      <c r="Q2345" s="93">
        <v>42853</v>
      </c>
      <c r="R2345" s="28">
        <v>226.55</v>
      </c>
      <c r="S2345" s="38">
        <f t="shared" si="38"/>
        <v>0</v>
      </c>
    </row>
    <row r="2346" spans="1:19" x14ac:dyDescent="0.2">
      <c r="A2346" s="25">
        <v>2340</v>
      </c>
      <c r="B2346" s="28" t="s">
        <v>3558</v>
      </c>
      <c r="C2346" s="29">
        <v>42811</v>
      </c>
      <c r="D2346" s="28">
        <v>94634</v>
      </c>
      <c r="E2346" s="114">
        <v>42803</v>
      </c>
      <c r="F2346" s="99">
        <v>161.82</v>
      </c>
      <c r="G2346" s="28" t="s">
        <v>99</v>
      </c>
      <c r="H2346" s="28" t="s">
        <v>1075</v>
      </c>
      <c r="I2346" s="28" t="s">
        <v>130</v>
      </c>
      <c r="J2346" s="28" t="s">
        <v>135</v>
      </c>
      <c r="K2346" s="30">
        <v>30</v>
      </c>
      <c r="L2346" s="93">
        <v>42853</v>
      </c>
      <c r="M2346" s="128">
        <v>42803</v>
      </c>
      <c r="N2346" s="28">
        <v>161.82</v>
      </c>
      <c r="O2346" s="32" t="s">
        <v>20</v>
      </c>
      <c r="P2346" s="28">
        <v>1216</v>
      </c>
      <c r="Q2346" s="93">
        <v>42853</v>
      </c>
      <c r="R2346" s="28">
        <v>161.82</v>
      </c>
      <c r="S2346" s="38">
        <f t="shared" si="38"/>
        <v>0</v>
      </c>
    </row>
    <row r="2347" spans="1:19" x14ac:dyDescent="0.2">
      <c r="A2347" s="25">
        <v>2341</v>
      </c>
      <c r="B2347" s="28" t="s">
        <v>3559</v>
      </c>
      <c r="C2347" s="29">
        <v>42811</v>
      </c>
      <c r="D2347" s="28">
        <v>94635</v>
      </c>
      <c r="E2347" s="114">
        <v>42803</v>
      </c>
      <c r="F2347" s="99">
        <v>755.16</v>
      </c>
      <c r="G2347" s="28" t="s">
        <v>99</v>
      </c>
      <c r="H2347" s="28" t="s">
        <v>1075</v>
      </c>
      <c r="I2347" s="28" t="s">
        <v>130</v>
      </c>
      <c r="J2347" s="28" t="s">
        <v>135</v>
      </c>
      <c r="K2347" s="30">
        <v>30</v>
      </c>
      <c r="L2347" s="93">
        <v>42853</v>
      </c>
      <c r="M2347" s="128">
        <v>42803</v>
      </c>
      <c r="N2347" s="28">
        <v>755.16</v>
      </c>
      <c r="O2347" s="32" t="s">
        <v>20</v>
      </c>
      <c r="P2347" s="28">
        <v>1216</v>
      </c>
      <c r="Q2347" s="93">
        <v>42853</v>
      </c>
      <c r="R2347" s="28">
        <v>755.16</v>
      </c>
      <c r="S2347" s="38">
        <f t="shared" ref="S2347:S2410" si="39">Q2347-L2347</f>
        <v>0</v>
      </c>
    </row>
    <row r="2348" spans="1:19" x14ac:dyDescent="0.2">
      <c r="A2348" s="25">
        <v>2342</v>
      </c>
      <c r="B2348" s="28" t="s">
        <v>3560</v>
      </c>
      <c r="C2348" s="29">
        <v>42811</v>
      </c>
      <c r="D2348" s="28">
        <v>2430021</v>
      </c>
      <c r="E2348" s="114">
        <v>42794</v>
      </c>
      <c r="F2348" s="99">
        <v>1766.36</v>
      </c>
      <c r="G2348" s="28" t="s">
        <v>1873</v>
      </c>
      <c r="H2348" s="28" t="s">
        <v>238</v>
      </c>
      <c r="I2348" s="28" t="s">
        <v>130</v>
      </c>
      <c r="J2348" s="28" t="s">
        <v>123</v>
      </c>
      <c r="K2348" s="30">
        <v>15</v>
      </c>
      <c r="L2348" s="93">
        <v>42809</v>
      </c>
      <c r="M2348" s="128">
        <v>42817</v>
      </c>
      <c r="N2348" s="32">
        <v>1766.36</v>
      </c>
      <c r="O2348" s="32" t="s">
        <v>27</v>
      </c>
      <c r="P2348" s="28">
        <v>1142</v>
      </c>
      <c r="Q2348" s="93">
        <v>42816</v>
      </c>
      <c r="R2348" s="32">
        <v>1766.36</v>
      </c>
      <c r="S2348" s="38">
        <f t="shared" si="39"/>
        <v>7</v>
      </c>
    </row>
    <row r="2349" spans="1:19" x14ac:dyDescent="0.2">
      <c r="A2349" s="25">
        <v>2343</v>
      </c>
      <c r="B2349" s="28" t="s">
        <v>908</v>
      </c>
      <c r="C2349" s="29">
        <v>42811</v>
      </c>
      <c r="D2349" s="28">
        <v>752591</v>
      </c>
      <c r="E2349" s="114">
        <v>42807</v>
      </c>
      <c r="F2349" s="99">
        <v>104.52</v>
      </c>
      <c r="G2349" s="28" t="s">
        <v>3049</v>
      </c>
      <c r="H2349" s="28" t="s">
        <v>2976</v>
      </c>
      <c r="I2349" s="28" t="s">
        <v>130</v>
      </c>
      <c r="J2349" s="28" t="s">
        <v>123</v>
      </c>
      <c r="K2349" s="30">
        <v>15</v>
      </c>
      <c r="L2349" s="93">
        <v>42822</v>
      </c>
      <c r="M2349" s="128">
        <v>42815</v>
      </c>
      <c r="N2349" s="28">
        <v>104.52</v>
      </c>
      <c r="O2349" s="32" t="s">
        <v>27</v>
      </c>
      <c r="P2349" s="28">
        <v>1145</v>
      </c>
      <c r="Q2349" s="93">
        <v>42821</v>
      </c>
      <c r="R2349" s="28">
        <v>104.52</v>
      </c>
      <c r="S2349" s="38">
        <f t="shared" si="39"/>
        <v>-1</v>
      </c>
    </row>
    <row r="2350" spans="1:19" x14ac:dyDescent="0.2">
      <c r="A2350" s="25">
        <v>2344</v>
      </c>
      <c r="B2350" s="28" t="s">
        <v>3561</v>
      </c>
      <c r="C2350" s="29">
        <v>42814</v>
      </c>
      <c r="D2350" s="28">
        <v>1331</v>
      </c>
      <c r="E2350" s="114">
        <v>42811</v>
      </c>
      <c r="F2350" s="99">
        <v>139.59</v>
      </c>
      <c r="G2350" s="28" t="s">
        <v>3583</v>
      </c>
      <c r="H2350" s="28" t="s">
        <v>3562</v>
      </c>
      <c r="I2350" s="28" t="s">
        <v>130</v>
      </c>
      <c r="J2350" s="28" t="s">
        <v>117</v>
      </c>
      <c r="K2350" s="30">
        <v>0</v>
      </c>
      <c r="L2350" s="93">
        <v>42811</v>
      </c>
      <c r="M2350" s="93">
        <v>42814</v>
      </c>
      <c r="N2350" s="28">
        <v>139.59</v>
      </c>
      <c r="O2350" s="32" t="s">
        <v>50</v>
      </c>
      <c r="P2350" s="28">
        <v>191</v>
      </c>
      <c r="Q2350" s="93">
        <v>42811</v>
      </c>
      <c r="R2350" s="28">
        <v>139.59</v>
      </c>
      <c r="S2350" s="38">
        <f t="shared" si="39"/>
        <v>0</v>
      </c>
    </row>
    <row r="2351" spans="1:19" x14ac:dyDescent="0.2">
      <c r="A2351" s="25">
        <v>2345</v>
      </c>
      <c r="B2351" s="11" t="s">
        <v>961</v>
      </c>
      <c r="C2351" s="24">
        <v>42811</v>
      </c>
      <c r="D2351" s="12">
        <v>2287910</v>
      </c>
      <c r="E2351" s="112">
        <v>42790</v>
      </c>
      <c r="F2351" s="97">
        <v>1714.81</v>
      </c>
      <c r="G2351" s="13" t="s">
        <v>81</v>
      </c>
      <c r="H2351" s="13" t="s">
        <v>42</v>
      </c>
      <c r="I2351" s="13" t="s">
        <v>130</v>
      </c>
      <c r="J2351" s="13" t="s">
        <v>109</v>
      </c>
      <c r="K2351" s="12">
        <v>15</v>
      </c>
      <c r="L2351" s="136">
        <v>42818</v>
      </c>
      <c r="M2351" s="122">
        <v>42811</v>
      </c>
      <c r="N2351" s="13">
        <v>1714.81</v>
      </c>
      <c r="O2351" s="156" t="s">
        <v>27</v>
      </c>
      <c r="P2351" s="54">
        <v>1138</v>
      </c>
      <c r="Q2351" s="132">
        <v>42814</v>
      </c>
      <c r="R2351" s="54">
        <v>1714.81</v>
      </c>
      <c r="S2351" s="38">
        <f t="shared" si="39"/>
        <v>-4</v>
      </c>
    </row>
    <row r="2352" spans="1:19" x14ac:dyDescent="0.2">
      <c r="A2352" s="25">
        <v>2346</v>
      </c>
      <c r="B2352" s="11" t="s">
        <v>964</v>
      </c>
      <c r="C2352" s="24">
        <v>42811</v>
      </c>
      <c r="D2352" s="12">
        <v>5200240536</v>
      </c>
      <c r="E2352" s="112">
        <v>42807</v>
      </c>
      <c r="F2352" s="97">
        <v>3945.95</v>
      </c>
      <c r="G2352" s="13" t="s">
        <v>24</v>
      </c>
      <c r="H2352" s="13" t="s">
        <v>3563</v>
      </c>
      <c r="I2352" s="13" t="s">
        <v>130</v>
      </c>
      <c r="J2352" s="13" t="s">
        <v>109</v>
      </c>
      <c r="K2352" s="12">
        <v>30</v>
      </c>
      <c r="L2352" s="136">
        <v>42814</v>
      </c>
      <c r="M2352" s="122">
        <v>42811</v>
      </c>
      <c r="N2352" s="13">
        <v>3945.95</v>
      </c>
      <c r="O2352" s="85" t="s">
        <v>27</v>
      </c>
      <c r="P2352" s="13">
        <v>1141</v>
      </c>
      <c r="Q2352" s="122">
        <v>42814</v>
      </c>
      <c r="R2352" s="13">
        <v>3945.95</v>
      </c>
      <c r="S2352" s="38">
        <f t="shared" si="39"/>
        <v>0</v>
      </c>
    </row>
    <row r="2353" spans="1:19" x14ac:dyDescent="0.2">
      <c r="A2353" s="25">
        <v>2347</v>
      </c>
      <c r="B2353" s="11" t="s">
        <v>968</v>
      </c>
      <c r="C2353" s="24">
        <v>42811</v>
      </c>
      <c r="D2353" s="12">
        <v>52001120840</v>
      </c>
      <c r="E2353" s="112">
        <v>42810</v>
      </c>
      <c r="F2353" s="97">
        <v>4429.72</v>
      </c>
      <c r="G2353" s="13" t="s">
        <v>24</v>
      </c>
      <c r="H2353" s="13" t="s">
        <v>3564</v>
      </c>
      <c r="I2353" s="13" t="s">
        <v>130</v>
      </c>
      <c r="J2353" s="13" t="s">
        <v>109</v>
      </c>
      <c r="K2353" s="12">
        <v>30</v>
      </c>
      <c r="L2353" s="136">
        <v>42814</v>
      </c>
      <c r="M2353" s="122">
        <v>42811</v>
      </c>
      <c r="N2353" s="13">
        <v>4429.72</v>
      </c>
      <c r="O2353" s="85" t="s">
        <v>27</v>
      </c>
      <c r="P2353" s="13">
        <v>1141</v>
      </c>
      <c r="Q2353" s="122">
        <v>42814</v>
      </c>
      <c r="R2353" s="13">
        <v>4429.72</v>
      </c>
      <c r="S2353" s="38">
        <f t="shared" si="39"/>
        <v>0</v>
      </c>
    </row>
    <row r="2354" spans="1:19" x14ac:dyDescent="0.2">
      <c r="A2354" s="25">
        <v>2348</v>
      </c>
      <c r="B2354" s="11" t="s">
        <v>993</v>
      </c>
      <c r="C2354" s="24">
        <v>42811</v>
      </c>
      <c r="D2354" s="12">
        <v>1261780</v>
      </c>
      <c r="E2354" s="112">
        <v>42782</v>
      </c>
      <c r="F2354" s="97">
        <v>864.88</v>
      </c>
      <c r="G2354" s="13" t="s">
        <v>3565</v>
      </c>
      <c r="H2354" s="13" t="s">
        <v>3566</v>
      </c>
      <c r="I2354" s="13" t="s">
        <v>130</v>
      </c>
      <c r="J2354" s="13" t="s">
        <v>109</v>
      </c>
      <c r="K2354" s="12">
        <v>0</v>
      </c>
      <c r="L2354" s="136">
        <v>42782</v>
      </c>
      <c r="M2354" s="122">
        <v>42811</v>
      </c>
      <c r="N2354" s="13">
        <v>864.88</v>
      </c>
      <c r="O2354" s="85" t="s">
        <v>93</v>
      </c>
      <c r="P2354" s="13">
        <v>1261780</v>
      </c>
      <c r="Q2354" s="122">
        <v>42782</v>
      </c>
      <c r="R2354" s="13">
        <v>864.88</v>
      </c>
      <c r="S2354" s="38">
        <f t="shared" si="39"/>
        <v>0</v>
      </c>
    </row>
    <row r="2355" spans="1:19" x14ac:dyDescent="0.2">
      <c r="A2355" s="25">
        <v>2349</v>
      </c>
      <c r="B2355" s="11" t="s">
        <v>3567</v>
      </c>
      <c r="C2355" s="24">
        <v>42811</v>
      </c>
      <c r="D2355" s="12">
        <v>399026501</v>
      </c>
      <c r="E2355" s="112">
        <v>42767</v>
      </c>
      <c r="F2355" s="97">
        <v>432.06</v>
      </c>
      <c r="G2355" s="13" t="s">
        <v>3210</v>
      </c>
      <c r="H2355" s="13" t="s">
        <v>1879</v>
      </c>
      <c r="I2355" s="13" t="s">
        <v>130</v>
      </c>
      <c r="J2355" s="13" t="s">
        <v>109</v>
      </c>
      <c r="K2355" s="12">
        <v>0</v>
      </c>
      <c r="L2355" s="136">
        <v>42767</v>
      </c>
      <c r="M2355" s="122">
        <v>42811</v>
      </c>
      <c r="N2355" s="13">
        <v>432.06</v>
      </c>
      <c r="O2355" s="85" t="s">
        <v>0</v>
      </c>
      <c r="P2355" s="13">
        <v>316</v>
      </c>
      <c r="Q2355" s="122">
        <v>42767</v>
      </c>
      <c r="R2355" s="13">
        <v>432.06</v>
      </c>
      <c r="S2355" s="38">
        <f t="shared" si="39"/>
        <v>0</v>
      </c>
    </row>
    <row r="2356" spans="1:19" x14ac:dyDescent="0.2">
      <c r="A2356" s="25">
        <v>2350</v>
      </c>
      <c r="B2356" s="15" t="s">
        <v>3568</v>
      </c>
      <c r="C2356" s="16">
        <v>42808</v>
      </c>
      <c r="D2356" s="15">
        <v>3411</v>
      </c>
      <c r="E2356" s="113">
        <v>42807</v>
      </c>
      <c r="F2356" s="100">
        <v>12.6</v>
      </c>
      <c r="G2356" s="15" t="s">
        <v>101</v>
      </c>
      <c r="H2356" s="15" t="s">
        <v>92</v>
      </c>
      <c r="I2356" s="15" t="s">
        <v>130</v>
      </c>
      <c r="J2356" s="15" t="s">
        <v>21</v>
      </c>
      <c r="K2356" s="20">
        <v>0</v>
      </c>
      <c r="L2356" s="127">
        <v>42807</v>
      </c>
      <c r="M2356" s="127">
        <v>42808</v>
      </c>
      <c r="N2356" s="15">
        <v>12.6</v>
      </c>
      <c r="O2356" s="39" t="s">
        <v>108</v>
      </c>
      <c r="P2356" s="40">
        <v>4910</v>
      </c>
      <c r="Q2356" s="126">
        <v>42807</v>
      </c>
      <c r="R2356" s="39">
        <v>12.6</v>
      </c>
      <c r="S2356" s="38">
        <f t="shared" si="39"/>
        <v>0</v>
      </c>
    </row>
    <row r="2357" spans="1:19" x14ac:dyDescent="0.2">
      <c r="A2357" s="25">
        <v>2351</v>
      </c>
      <c r="B2357" s="15" t="s">
        <v>3569</v>
      </c>
      <c r="C2357" s="16">
        <v>42808</v>
      </c>
      <c r="D2357" s="15">
        <v>23689</v>
      </c>
      <c r="E2357" s="113">
        <v>42808</v>
      </c>
      <c r="F2357" s="100">
        <v>150</v>
      </c>
      <c r="G2357" s="15" t="s">
        <v>91</v>
      </c>
      <c r="H2357" s="15" t="s">
        <v>383</v>
      </c>
      <c r="I2357" s="15" t="s">
        <v>130</v>
      </c>
      <c r="J2357" s="15" t="s">
        <v>21</v>
      </c>
      <c r="K2357" s="20">
        <v>0</v>
      </c>
      <c r="L2357" s="127">
        <v>42808</v>
      </c>
      <c r="M2357" s="127">
        <v>42808</v>
      </c>
      <c r="N2357" s="15">
        <v>150</v>
      </c>
      <c r="O2357" s="17" t="s">
        <v>50</v>
      </c>
      <c r="P2357" s="15">
        <v>110933</v>
      </c>
      <c r="Q2357" s="127">
        <v>42808</v>
      </c>
      <c r="R2357" s="17">
        <v>150</v>
      </c>
      <c r="S2357" s="38">
        <f t="shared" si="39"/>
        <v>0</v>
      </c>
    </row>
    <row r="2358" spans="1:19" x14ac:dyDescent="0.2">
      <c r="A2358" s="25">
        <v>2352</v>
      </c>
      <c r="B2358" s="15" t="s">
        <v>3570</v>
      </c>
      <c r="C2358" s="16">
        <v>42809</v>
      </c>
      <c r="D2358" s="15">
        <v>35653755</v>
      </c>
      <c r="E2358" s="113">
        <v>42809</v>
      </c>
      <c r="F2358" s="100">
        <v>23.8</v>
      </c>
      <c r="G2358" s="15" t="s">
        <v>192</v>
      </c>
      <c r="H2358" s="15" t="s">
        <v>44</v>
      </c>
      <c r="I2358" s="15" t="s">
        <v>130</v>
      </c>
      <c r="J2358" s="15" t="s">
        <v>21</v>
      </c>
      <c r="K2358" s="20">
        <v>0</v>
      </c>
      <c r="L2358" s="127">
        <v>42809</v>
      </c>
      <c r="M2358" s="127">
        <v>42810</v>
      </c>
      <c r="N2358" s="15">
        <v>23.8</v>
      </c>
      <c r="O2358" s="17" t="s">
        <v>50</v>
      </c>
      <c r="P2358" s="15">
        <v>35653755</v>
      </c>
      <c r="Q2358" s="127">
        <v>42809</v>
      </c>
      <c r="R2358" s="17">
        <v>23.8</v>
      </c>
      <c r="S2358" s="38">
        <f t="shared" si="39"/>
        <v>0</v>
      </c>
    </row>
    <row r="2359" spans="1:19" x14ac:dyDescent="0.2">
      <c r="A2359" s="25">
        <v>2353</v>
      </c>
      <c r="B2359" s="15" t="s">
        <v>3571</v>
      </c>
      <c r="C2359" s="16">
        <v>42810</v>
      </c>
      <c r="D2359" s="15">
        <v>17000121</v>
      </c>
      <c r="E2359" s="113">
        <v>42808</v>
      </c>
      <c r="F2359" s="100">
        <v>10705.7</v>
      </c>
      <c r="G2359" s="15" t="s">
        <v>3572</v>
      </c>
      <c r="H2359" s="15" t="s">
        <v>3573</v>
      </c>
      <c r="I2359" s="15" t="s">
        <v>130</v>
      </c>
      <c r="J2359" s="15" t="s">
        <v>21</v>
      </c>
      <c r="K2359" s="20">
        <v>60</v>
      </c>
      <c r="L2359" s="127">
        <v>42817</v>
      </c>
      <c r="M2359" s="127">
        <v>42809</v>
      </c>
      <c r="N2359" s="15">
        <v>10705.7</v>
      </c>
      <c r="O2359" s="39" t="s">
        <v>3766</v>
      </c>
      <c r="P2359" s="40"/>
      <c r="Q2359" s="126">
        <v>42817</v>
      </c>
      <c r="R2359" s="39">
        <v>10705.7</v>
      </c>
      <c r="S2359" s="38">
        <f t="shared" si="39"/>
        <v>0</v>
      </c>
    </row>
    <row r="2360" spans="1:19" x14ac:dyDescent="0.2">
      <c r="A2360" s="25">
        <v>2354</v>
      </c>
      <c r="B2360" s="15" t="s">
        <v>3574</v>
      </c>
      <c r="C2360" s="16">
        <v>42811</v>
      </c>
      <c r="D2360" s="15">
        <v>216</v>
      </c>
      <c r="E2360" s="113">
        <v>42810</v>
      </c>
      <c r="F2360" s="100">
        <v>300</v>
      </c>
      <c r="G2360" s="15" t="s">
        <v>3575</v>
      </c>
      <c r="H2360" s="15" t="s">
        <v>3576</v>
      </c>
      <c r="I2360" s="15" t="s">
        <v>130</v>
      </c>
      <c r="J2360" s="15" t="s">
        <v>21</v>
      </c>
      <c r="K2360" s="20">
        <v>0</v>
      </c>
      <c r="L2360" s="127">
        <v>42810</v>
      </c>
      <c r="M2360" s="127">
        <v>42811</v>
      </c>
      <c r="N2360" s="15">
        <v>300</v>
      </c>
      <c r="O2360" s="17" t="s">
        <v>50</v>
      </c>
      <c r="P2360" s="15">
        <v>130</v>
      </c>
      <c r="Q2360" s="127">
        <v>42810</v>
      </c>
      <c r="R2360" s="17">
        <v>300</v>
      </c>
      <c r="S2360" s="38">
        <f t="shared" si="39"/>
        <v>0</v>
      </c>
    </row>
    <row r="2361" spans="1:19" x14ac:dyDescent="0.2">
      <c r="A2361" s="25">
        <v>2355</v>
      </c>
      <c r="B2361" s="15" t="s">
        <v>3577</v>
      </c>
      <c r="C2361" s="16">
        <v>42814</v>
      </c>
      <c r="D2361" s="15">
        <v>3043976</v>
      </c>
      <c r="E2361" s="113">
        <v>42824</v>
      </c>
      <c r="F2361" s="100">
        <v>4945.04</v>
      </c>
      <c r="G2361" s="15" t="s">
        <v>3578</v>
      </c>
      <c r="H2361" s="15" t="s">
        <v>466</v>
      </c>
      <c r="I2361" s="15" t="s">
        <v>3579</v>
      </c>
      <c r="J2361" s="15" t="s">
        <v>21</v>
      </c>
      <c r="K2361" s="20">
        <v>15</v>
      </c>
      <c r="L2361" s="127">
        <v>42824</v>
      </c>
      <c r="M2361" s="127">
        <v>42814</v>
      </c>
      <c r="N2361" s="15">
        <v>4945.04</v>
      </c>
      <c r="O2361" s="17"/>
      <c r="P2361" s="15"/>
      <c r="Q2361" s="127"/>
      <c r="R2361" s="17"/>
      <c r="S2361" s="38">
        <f t="shared" si="39"/>
        <v>-42824</v>
      </c>
    </row>
    <row r="2362" spans="1:19" x14ac:dyDescent="0.2">
      <c r="A2362" s="25">
        <v>2356</v>
      </c>
      <c r="B2362" s="28" t="s">
        <v>3584</v>
      </c>
      <c r="C2362" s="29">
        <v>42815</v>
      </c>
      <c r="D2362" s="28">
        <v>3356</v>
      </c>
      <c r="E2362" s="114">
        <v>42810</v>
      </c>
      <c r="F2362" s="99">
        <v>380.8</v>
      </c>
      <c r="G2362" s="28" t="s">
        <v>3091</v>
      </c>
      <c r="H2362" s="28" t="s">
        <v>3092</v>
      </c>
      <c r="I2362" s="28" t="s">
        <v>130</v>
      </c>
      <c r="J2362" s="28" t="s">
        <v>117</v>
      </c>
      <c r="K2362" s="30">
        <v>60</v>
      </c>
      <c r="L2362" s="93">
        <v>42871</v>
      </c>
      <c r="M2362" s="93">
        <v>42822</v>
      </c>
      <c r="N2362" s="28">
        <v>380.8</v>
      </c>
      <c r="O2362" s="32" t="s">
        <v>20</v>
      </c>
      <c r="P2362" s="28">
        <v>1219</v>
      </c>
      <c r="Q2362" s="93">
        <v>42864</v>
      </c>
      <c r="R2362" s="28">
        <v>380.8</v>
      </c>
      <c r="S2362" s="38">
        <f t="shared" si="39"/>
        <v>-7</v>
      </c>
    </row>
    <row r="2363" spans="1:19" x14ac:dyDescent="0.2">
      <c r="A2363" s="25">
        <v>2357</v>
      </c>
      <c r="B2363" s="28" t="s">
        <v>3585</v>
      </c>
      <c r="C2363" s="29">
        <v>42816</v>
      </c>
      <c r="D2363" s="28">
        <v>51700220</v>
      </c>
      <c r="E2363" s="114">
        <v>42814</v>
      </c>
      <c r="F2363" s="99">
        <v>120</v>
      </c>
      <c r="G2363" s="28" t="s">
        <v>59</v>
      </c>
      <c r="H2363" s="28" t="s">
        <v>3333</v>
      </c>
      <c r="I2363" s="28" t="s">
        <v>130</v>
      </c>
      <c r="J2363" s="28" t="s">
        <v>135</v>
      </c>
      <c r="K2363" s="30">
        <v>0</v>
      </c>
      <c r="L2363" s="93">
        <v>42814</v>
      </c>
      <c r="M2363" s="93"/>
      <c r="N2363" s="28">
        <v>120</v>
      </c>
      <c r="O2363" s="32" t="s">
        <v>20</v>
      </c>
      <c r="P2363" s="28">
        <v>1140</v>
      </c>
      <c r="Q2363" s="93">
        <v>42814</v>
      </c>
      <c r="R2363" s="32">
        <v>120</v>
      </c>
      <c r="S2363" s="38">
        <f t="shared" si="39"/>
        <v>0</v>
      </c>
    </row>
    <row r="2364" spans="1:19" x14ac:dyDescent="0.2">
      <c r="A2364" s="25">
        <v>2358</v>
      </c>
      <c r="B2364" s="28" t="s">
        <v>3586</v>
      </c>
      <c r="C2364" s="29">
        <v>42816</v>
      </c>
      <c r="D2364" s="28">
        <v>94790</v>
      </c>
      <c r="E2364" s="114">
        <v>42808</v>
      </c>
      <c r="F2364" s="99">
        <v>162.28</v>
      </c>
      <c r="G2364" s="28" t="s">
        <v>99</v>
      </c>
      <c r="H2364" s="28" t="s">
        <v>1075</v>
      </c>
      <c r="I2364" s="28" t="s">
        <v>130</v>
      </c>
      <c r="J2364" s="28" t="s">
        <v>135</v>
      </c>
      <c r="K2364" s="30">
        <v>90</v>
      </c>
      <c r="L2364" s="93">
        <v>42900</v>
      </c>
      <c r="M2364" s="128">
        <v>42808</v>
      </c>
      <c r="N2364" s="28">
        <v>162.28</v>
      </c>
      <c r="O2364" s="32" t="s">
        <v>20</v>
      </c>
      <c r="P2364" s="28">
        <v>1300</v>
      </c>
      <c r="Q2364" s="93">
        <v>42898</v>
      </c>
      <c r="R2364" s="28">
        <v>162.28</v>
      </c>
      <c r="S2364" s="38">
        <f t="shared" si="39"/>
        <v>-2</v>
      </c>
    </row>
    <row r="2365" spans="1:19" x14ac:dyDescent="0.2">
      <c r="A2365" s="25">
        <v>2359</v>
      </c>
      <c r="B2365" s="28" t="s">
        <v>3587</v>
      </c>
      <c r="C2365" s="29">
        <v>42816</v>
      </c>
      <c r="D2365" s="30">
        <v>952017007993</v>
      </c>
      <c r="E2365" s="114">
        <v>42807</v>
      </c>
      <c r="F2365" s="99">
        <v>713.95</v>
      </c>
      <c r="G2365" s="28" t="s">
        <v>15</v>
      </c>
      <c r="H2365" s="28" t="s">
        <v>264</v>
      </c>
      <c r="I2365" s="28" t="s">
        <v>130</v>
      </c>
      <c r="J2365" s="28" t="s">
        <v>123</v>
      </c>
      <c r="K2365" s="30">
        <v>15</v>
      </c>
      <c r="L2365" s="93">
        <v>42822</v>
      </c>
      <c r="M2365" s="128">
        <v>42822</v>
      </c>
      <c r="N2365" s="28">
        <v>713.95</v>
      </c>
      <c r="O2365" s="32" t="s">
        <v>27</v>
      </c>
      <c r="P2365" s="28">
        <v>1144</v>
      </c>
      <c r="Q2365" s="93">
        <v>42821</v>
      </c>
      <c r="R2365" s="28">
        <v>713.95</v>
      </c>
      <c r="S2365" s="38">
        <f t="shared" si="39"/>
        <v>-1</v>
      </c>
    </row>
    <row r="2366" spans="1:19" x14ac:dyDescent="0.2">
      <c r="A2366" s="25">
        <v>2360</v>
      </c>
      <c r="B2366" s="28" t="s">
        <v>3588</v>
      </c>
      <c r="C2366" s="29">
        <v>42816</v>
      </c>
      <c r="D2366" s="30">
        <v>952017007996</v>
      </c>
      <c r="E2366" s="114">
        <v>42807</v>
      </c>
      <c r="F2366" s="99">
        <v>42.99</v>
      </c>
      <c r="G2366" s="28" t="s">
        <v>15</v>
      </c>
      <c r="H2366" s="28" t="s">
        <v>264</v>
      </c>
      <c r="I2366" s="28" t="s">
        <v>130</v>
      </c>
      <c r="J2366" s="28" t="s">
        <v>123</v>
      </c>
      <c r="K2366" s="30">
        <v>15</v>
      </c>
      <c r="L2366" s="93">
        <v>42822</v>
      </c>
      <c r="M2366" s="128">
        <v>42822</v>
      </c>
      <c r="N2366" s="28">
        <v>42.99</v>
      </c>
      <c r="O2366" s="32" t="s">
        <v>27</v>
      </c>
      <c r="P2366" s="28">
        <v>1144</v>
      </c>
      <c r="Q2366" s="93">
        <v>42821</v>
      </c>
      <c r="R2366" s="28">
        <v>42.99</v>
      </c>
      <c r="S2366" s="38">
        <f t="shared" si="39"/>
        <v>-1</v>
      </c>
    </row>
    <row r="2367" spans="1:19" x14ac:dyDescent="0.2">
      <c r="A2367" s="25">
        <v>2361</v>
      </c>
      <c r="B2367" s="28" t="s">
        <v>3820</v>
      </c>
      <c r="C2367" s="29">
        <v>42816</v>
      </c>
      <c r="D2367" s="28">
        <v>145</v>
      </c>
      <c r="E2367" s="114">
        <v>42804</v>
      </c>
      <c r="F2367" s="99">
        <v>580.72</v>
      </c>
      <c r="G2367" s="28" t="s">
        <v>3598</v>
      </c>
      <c r="H2367" s="28" t="s">
        <v>3589</v>
      </c>
      <c r="I2367" s="28" t="s">
        <v>130</v>
      </c>
      <c r="J2367" s="28" t="s">
        <v>117</v>
      </c>
      <c r="K2367" s="30">
        <v>30</v>
      </c>
      <c r="L2367" s="93">
        <v>42835</v>
      </c>
      <c r="M2367" s="93">
        <v>42822</v>
      </c>
      <c r="N2367" s="28">
        <v>580.72</v>
      </c>
      <c r="O2367" s="32" t="s">
        <v>20</v>
      </c>
      <c r="P2367" s="28">
        <v>1169</v>
      </c>
      <c r="Q2367" s="93">
        <v>42835</v>
      </c>
      <c r="R2367" s="28">
        <v>580.72</v>
      </c>
      <c r="S2367" s="38">
        <f t="shared" si="39"/>
        <v>0</v>
      </c>
    </row>
    <row r="2368" spans="1:19" x14ac:dyDescent="0.2">
      <c r="A2368" s="25">
        <v>2362</v>
      </c>
      <c r="B2368" s="28" t="s">
        <v>3590</v>
      </c>
      <c r="C2368" s="29">
        <v>42821</v>
      </c>
      <c r="D2368" s="28">
        <v>22564</v>
      </c>
      <c r="E2368" s="114">
        <v>42817</v>
      </c>
      <c r="F2368" s="99">
        <v>530.4</v>
      </c>
      <c r="G2368" s="28" t="s">
        <v>1722</v>
      </c>
      <c r="H2368" s="28" t="s">
        <v>79</v>
      </c>
      <c r="I2368" s="28" t="s">
        <v>130</v>
      </c>
      <c r="J2368" s="28" t="s">
        <v>135</v>
      </c>
      <c r="K2368" s="30">
        <v>0</v>
      </c>
      <c r="L2368" s="93">
        <v>42817</v>
      </c>
      <c r="M2368" s="93">
        <v>42821</v>
      </c>
      <c r="N2368" s="28">
        <v>530.4</v>
      </c>
      <c r="O2368" s="32" t="s">
        <v>0</v>
      </c>
      <c r="P2368" s="28">
        <v>23067</v>
      </c>
      <c r="Q2368" s="93">
        <v>42817</v>
      </c>
      <c r="R2368" s="28">
        <v>530.4</v>
      </c>
      <c r="S2368" s="38">
        <f t="shared" si="39"/>
        <v>0</v>
      </c>
    </row>
    <row r="2369" spans="1:19" x14ac:dyDescent="0.2">
      <c r="A2369" s="25">
        <v>2363</v>
      </c>
      <c r="B2369" s="28" t="s">
        <v>3591</v>
      </c>
      <c r="C2369" s="29">
        <v>42821</v>
      </c>
      <c r="D2369" s="28">
        <v>22562</v>
      </c>
      <c r="E2369" s="114">
        <v>42817</v>
      </c>
      <c r="F2369" s="99">
        <v>804</v>
      </c>
      <c r="G2369" s="28" t="s">
        <v>1722</v>
      </c>
      <c r="H2369" s="28" t="s">
        <v>79</v>
      </c>
      <c r="I2369" s="28" t="s">
        <v>130</v>
      </c>
      <c r="J2369" s="28" t="s">
        <v>135</v>
      </c>
      <c r="K2369" s="30">
        <v>0</v>
      </c>
      <c r="L2369" s="93">
        <v>42817</v>
      </c>
      <c r="M2369" s="93">
        <v>42821</v>
      </c>
      <c r="N2369" s="28">
        <v>804</v>
      </c>
      <c r="O2369" s="32" t="s">
        <v>0</v>
      </c>
      <c r="P2369" s="28">
        <v>23061</v>
      </c>
      <c r="Q2369" s="93">
        <v>42817</v>
      </c>
      <c r="R2369" s="28">
        <v>804</v>
      </c>
      <c r="S2369" s="38">
        <f t="shared" si="39"/>
        <v>0</v>
      </c>
    </row>
    <row r="2370" spans="1:19" x14ac:dyDescent="0.2">
      <c r="A2370" s="25">
        <v>2364</v>
      </c>
      <c r="B2370" s="28" t="s">
        <v>3592</v>
      </c>
      <c r="C2370" s="29">
        <v>42821</v>
      </c>
      <c r="D2370" s="28">
        <v>22560</v>
      </c>
      <c r="E2370" s="114">
        <v>42817</v>
      </c>
      <c r="F2370" s="99">
        <v>530.4</v>
      </c>
      <c r="G2370" s="28" t="s">
        <v>1722</v>
      </c>
      <c r="H2370" s="28" t="s">
        <v>79</v>
      </c>
      <c r="I2370" s="28" t="s">
        <v>130</v>
      </c>
      <c r="J2370" s="28" t="s">
        <v>135</v>
      </c>
      <c r="K2370" s="30">
        <v>0</v>
      </c>
      <c r="L2370" s="93">
        <v>42817</v>
      </c>
      <c r="M2370" s="93">
        <v>42821</v>
      </c>
      <c r="N2370" s="28">
        <v>530.4</v>
      </c>
      <c r="O2370" s="32" t="s">
        <v>0</v>
      </c>
      <c r="P2370" s="28">
        <v>23066</v>
      </c>
      <c r="Q2370" s="93">
        <v>42817</v>
      </c>
      <c r="R2370" s="28">
        <v>530.4</v>
      </c>
      <c r="S2370" s="38">
        <f t="shared" si="39"/>
        <v>0</v>
      </c>
    </row>
    <row r="2371" spans="1:19" x14ac:dyDescent="0.2">
      <c r="A2371" s="25">
        <v>2365</v>
      </c>
      <c r="B2371" s="28" t="s">
        <v>3593</v>
      </c>
      <c r="C2371" s="29">
        <v>42821</v>
      </c>
      <c r="D2371" s="28">
        <v>95300</v>
      </c>
      <c r="E2371" s="114">
        <v>42816</v>
      </c>
      <c r="F2371" s="99">
        <v>325.95999999999998</v>
      </c>
      <c r="G2371" s="28" t="s">
        <v>1223</v>
      </c>
      <c r="H2371" s="28" t="s">
        <v>1075</v>
      </c>
      <c r="I2371" s="28" t="s">
        <v>130</v>
      </c>
      <c r="J2371" s="28" t="s">
        <v>135</v>
      </c>
      <c r="K2371" s="30">
        <v>0</v>
      </c>
      <c r="L2371" s="93">
        <v>42816</v>
      </c>
      <c r="M2371" s="128">
        <v>42816</v>
      </c>
      <c r="N2371" s="28">
        <v>325.95999999999998</v>
      </c>
      <c r="O2371" s="32" t="s">
        <v>20</v>
      </c>
      <c r="P2371" s="28">
        <v>1140</v>
      </c>
      <c r="Q2371" s="93">
        <v>42814</v>
      </c>
      <c r="R2371" s="28">
        <v>325.95999999999998</v>
      </c>
      <c r="S2371" s="38">
        <f t="shared" si="39"/>
        <v>-2</v>
      </c>
    </row>
    <row r="2372" spans="1:19" x14ac:dyDescent="0.2">
      <c r="A2372" s="25">
        <v>2366</v>
      </c>
      <c r="B2372" s="28" t="s">
        <v>3594</v>
      </c>
      <c r="C2372" s="29">
        <v>42821</v>
      </c>
      <c r="D2372" s="28">
        <v>95301</v>
      </c>
      <c r="E2372" s="114">
        <v>42816</v>
      </c>
      <c r="F2372" s="99">
        <v>162.97999999999999</v>
      </c>
      <c r="G2372" s="28" t="s">
        <v>1223</v>
      </c>
      <c r="H2372" s="28" t="s">
        <v>1075</v>
      </c>
      <c r="I2372" s="28" t="s">
        <v>130</v>
      </c>
      <c r="J2372" s="28" t="s">
        <v>135</v>
      </c>
      <c r="K2372" s="30">
        <v>0</v>
      </c>
      <c r="L2372" s="93">
        <v>42816</v>
      </c>
      <c r="M2372" s="128">
        <v>42816</v>
      </c>
      <c r="N2372" s="28">
        <v>162.97999999999999</v>
      </c>
      <c r="O2372" s="32" t="s">
        <v>20</v>
      </c>
      <c r="P2372" s="28">
        <v>1140</v>
      </c>
      <c r="Q2372" s="93">
        <v>42814</v>
      </c>
      <c r="R2372" s="28">
        <v>162.97999999999999</v>
      </c>
      <c r="S2372" s="38">
        <f t="shared" si="39"/>
        <v>-2</v>
      </c>
    </row>
    <row r="2373" spans="1:19" x14ac:dyDescent="0.2">
      <c r="A2373" s="25">
        <v>2367</v>
      </c>
      <c r="B2373" s="28" t="s">
        <v>3595</v>
      </c>
      <c r="C2373" s="29">
        <v>42821</v>
      </c>
      <c r="D2373" s="28">
        <v>250</v>
      </c>
      <c r="E2373" s="114">
        <v>42810</v>
      </c>
      <c r="F2373" s="99">
        <v>110</v>
      </c>
      <c r="G2373" s="28" t="s">
        <v>3596</v>
      </c>
      <c r="H2373" s="28" t="s">
        <v>79</v>
      </c>
      <c r="I2373" s="28" t="s">
        <v>130</v>
      </c>
      <c r="J2373" s="28" t="s">
        <v>234</v>
      </c>
      <c r="K2373" s="30">
        <v>0</v>
      </c>
      <c r="L2373" s="93">
        <v>42810</v>
      </c>
      <c r="M2373" s="93">
        <v>42821</v>
      </c>
      <c r="N2373" s="28">
        <v>110</v>
      </c>
      <c r="O2373" s="32" t="s">
        <v>0</v>
      </c>
      <c r="P2373" s="28">
        <v>1406</v>
      </c>
      <c r="Q2373" s="93">
        <v>42811</v>
      </c>
      <c r="R2373" s="28">
        <v>110</v>
      </c>
      <c r="S2373" s="38">
        <f t="shared" si="39"/>
        <v>1</v>
      </c>
    </row>
    <row r="2374" spans="1:19" x14ac:dyDescent="0.2">
      <c r="A2374" s="25">
        <v>2368</v>
      </c>
      <c r="B2374" s="28" t="s">
        <v>3597</v>
      </c>
      <c r="C2374" s="29">
        <v>43186</v>
      </c>
      <c r="D2374" s="28">
        <v>732</v>
      </c>
      <c r="E2374" s="114">
        <v>42821</v>
      </c>
      <c r="F2374" s="99">
        <v>853.32</v>
      </c>
      <c r="G2374" s="28" t="s">
        <v>3418</v>
      </c>
      <c r="H2374" s="28" t="s">
        <v>3600</v>
      </c>
      <c r="I2374" s="28" t="s">
        <v>130</v>
      </c>
      <c r="J2374" s="28" t="s">
        <v>123</v>
      </c>
      <c r="K2374" s="30">
        <v>60</v>
      </c>
      <c r="L2374" s="93">
        <v>42884</v>
      </c>
      <c r="M2374" s="128">
        <v>42821</v>
      </c>
      <c r="N2374" s="28">
        <v>853.32</v>
      </c>
      <c r="O2374" s="32" t="s">
        <v>20</v>
      </c>
      <c r="P2374" s="28">
        <v>1287</v>
      </c>
      <c r="Q2374" s="93">
        <v>42886</v>
      </c>
      <c r="R2374" s="32"/>
      <c r="S2374" s="38">
        <f t="shared" si="39"/>
        <v>2</v>
      </c>
    </row>
    <row r="2375" spans="1:19" x14ac:dyDescent="0.2">
      <c r="A2375" s="25">
        <v>2369</v>
      </c>
      <c r="B2375" s="28" t="s">
        <v>3599</v>
      </c>
      <c r="C2375" s="29">
        <v>42823</v>
      </c>
      <c r="D2375" s="28">
        <v>51700227</v>
      </c>
      <c r="E2375" s="114">
        <v>42818</v>
      </c>
      <c r="F2375" s="99">
        <v>90</v>
      </c>
      <c r="G2375" s="28" t="s">
        <v>59</v>
      </c>
      <c r="H2375" s="28" t="s">
        <v>1075</v>
      </c>
      <c r="I2375" s="28" t="s">
        <v>130</v>
      </c>
      <c r="J2375" s="28" t="s">
        <v>121</v>
      </c>
      <c r="K2375" s="30">
        <v>0</v>
      </c>
      <c r="L2375" s="93">
        <v>42818</v>
      </c>
      <c r="M2375" s="93"/>
      <c r="N2375" s="28">
        <v>90</v>
      </c>
      <c r="O2375" s="32" t="s">
        <v>20</v>
      </c>
      <c r="P2375" s="28">
        <v>1140</v>
      </c>
      <c r="Q2375" s="93">
        <v>42814</v>
      </c>
      <c r="R2375" s="32">
        <v>90</v>
      </c>
      <c r="S2375" s="38">
        <f t="shared" si="39"/>
        <v>-4</v>
      </c>
    </row>
    <row r="2376" spans="1:19" x14ac:dyDescent="0.2">
      <c r="A2376" s="25">
        <v>2370</v>
      </c>
      <c r="B2376" s="28" t="s">
        <v>3601</v>
      </c>
      <c r="C2376" s="29">
        <v>42823</v>
      </c>
      <c r="D2376" s="28">
        <v>968410</v>
      </c>
      <c r="E2376" s="114">
        <v>42818</v>
      </c>
      <c r="F2376" s="99">
        <v>427</v>
      </c>
      <c r="G2376" s="28" t="s">
        <v>3602</v>
      </c>
      <c r="H2376" s="28" t="s">
        <v>3465</v>
      </c>
      <c r="I2376" s="28" t="s">
        <v>130</v>
      </c>
      <c r="J2376" s="28" t="s">
        <v>22</v>
      </c>
      <c r="K2376" s="30">
        <v>0</v>
      </c>
      <c r="L2376" s="93">
        <v>42817</v>
      </c>
      <c r="M2376" s="93">
        <v>42829</v>
      </c>
      <c r="N2376" s="28">
        <v>427</v>
      </c>
      <c r="O2376" s="32" t="s">
        <v>27</v>
      </c>
      <c r="P2376" s="28">
        <v>1143</v>
      </c>
      <c r="Q2376" s="93">
        <v>42817</v>
      </c>
      <c r="R2376" s="28">
        <v>427</v>
      </c>
      <c r="S2376" s="38">
        <f t="shared" si="39"/>
        <v>0</v>
      </c>
    </row>
    <row r="2377" spans="1:19" x14ac:dyDescent="0.2">
      <c r="A2377" s="25">
        <v>2371</v>
      </c>
      <c r="B2377" s="28" t="s">
        <v>3603</v>
      </c>
      <c r="C2377" s="29">
        <v>42824</v>
      </c>
      <c r="D2377" s="28">
        <v>359</v>
      </c>
      <c r="E2377" s="114">
        <v>42823</v>
      </c>
      <c r="F2377" s="99">
        <v>2731.74</v>
      </c>
      <c r="G2377" s="28" t="s">
        <v>2028</v>
      </c>
      <c r="H2377" s="28" t="s">
        <v>3484</v>
      </c>
      <c r="I2377" s="28" t="s">
        <v>130</v>
      </c>
      <c r="J2377" s="28" t="s">
        <v>117</v>
      </c>
      <c r="K2377" s="30">
        <v>30</v>
      </c>
      <c r="L2377" s="93">
        <v>42853</v>
      </c>
      <c r="M2377" s="93">
        <v>42831</v>
      </c>
      <c r="N2377" s="28">
        <v>2731.74</v>
      </c>
      <c r="O2377" s="32" t="s">
        <v>20</v>
      </c>
      <c r="P2377" s="28">
        <v>1200</v>
      </c>
      <c r="Q2377" s="93">
        <v>42852</v>
      </c>
      <c r="R2377" s="32">
        <v>2731.74</v>
      </c>
      <c r="S2377" s="38">
        <f t="shared" si="39"/>
        <v>-1</v>
      </c>
    </row>
    <row r="2378" spans="1:19" x14ac:dyDescent="0.2">
      <c r="A2378" s="25">
        <v>2372</v>
      </c>
      <c r="B2378" s="28" t="s">
        <v>3604</v>
      </c>
      <c r="C2378" s="29">
        <v>42824</v>
      </c>
      <c r="D2378" s="28">
        <v>2672</v>
      </c>
      <c r="E2378" s="114">
        <v>42824</v>
      </c>
      <c r="F2378" s="99">
        <v>410.55</v>
      </c>
      <c r="G2378" s="28" t="s">
        <v>2878</v>
      </c>
      <c r="H2378" s="28" t="s">
        <v>3605</v>
      </c>
      <c r="I2378" s="28" t="s">
        <v>130</v>
      </c>
      <c r="J2378" s="28" t="s">
        <v>117</v>
      </c>
      <c r="K2378" s="30">
        <v>30</v>
      </c>
      <c r="L2378" s="93">
        <v>42854</v>
      </c>
      <c r="M2378" s="93">
        <v>42831</v>
      </c>
      <c r="N2378" s="28">
        <v>410.55</v>
      </c>
      <c r="O2378" s="32" t="s">
        <v>20</v>
      </c>
      <c r="P2378" s="28">
        <v>1193</v>
      </c>
      <c r="Q2378" s="93">
        <v>42852</v>
      </c>
      <c r="R2378" s="32">
        <v>410.55</v>
      </c>
      <c r="S2378" s="38">
        <f t="shared" si="39"/>
        <v>-2</v>
      </c>
    </row>
    <row r="2379" spans="1:19" x14ac:dyDescent="0.2">
      <c r="A2379" s="25">
        <v>2373</v>
      </c>
      <c r="B2379" s="28" t="s">
        <v>3606</v>
      </c>
      <c r="C2379" s="29">
        <v>42824</v>
      </c>
      <c r="D2379" s="28">
        <v>21699</v>
      </c>
      <c r="E2379" s="114">
        <v>42823</v>
      </c>
      <c r="F2379" s="99">
        <v>514.08000000000004</v>
      </c>
      <c r="G2379" s="28" t="s">
        <v>3624</v>
      </c>
      <c r="H2379" s="28" t="s">
        <v>3607</v>
      </c>
      <c r="I2379" s="28" t="s">
        <v>130</v>
      </c>
      <c r="J2379" s="28" t="s">
        <v>117</v>
      </c>
      <c r="K2379" s="30">
        <v>90</v>
      </c>
      <c r="L2379" s="93">
        <v>42917</v>
      </c>
      <c r="M2379" s="93">
        <v>42831</v>
      </c>
      <c r="N2379" s="28">
        <v>514.08000000000004</v>
      </c>
      <c r="O2379" s="32" t="s">
        <v>27</v>
      </c>
      <c r="P2379" s="28">
        <v>1388</v>
      </c>
      <c r="Q2379" s="93">
        <v>42934</v>
      </c>
      <c r="R2379" s="28">
        <v>514.08000000000004</v>
      </c>
      <c r="S2379" s="38">
        <f t="shared" si="39"/>
        <v>17</v>
      </c>
    </row>
    <row r="2380" spans="1:19" x14ac:dyDescent="0.2">
      <c r="A2380" s="25">
        <v>2374</v>
      </c>
      <c r="B2380" s="11" t="s">
        <v>996</v>
      </c>
      <c r="C2380" s="24">
        <v>42814</v>
      </c>
      <c r="D2380" s="12">
        <v>2179</v>
      </c>
      <c r="E2380" s="112">
        <v>42811</v>
      </c>
      <c r="F2380" s="97">
        <v>46858.61</v>
      </c>
      <c r="G2380" s="13" t="s">
        <v>3221</v>
      </c>
      <c r="H2380" s="13" t="s">
        <v>3222</v>
      </c>
      <c r="I2380" s="13" t="s">
        <v>130</v>
      </c>
      <c r="J2380" s="13" t="s">
        <v>109</v>
      </c>
      <c r="K2380" s="12">
        <v>60</v>
      </c>
      <c r="L2380" s="136">
        <v>42879</v>
      </c>
      <c r="M2380" s="122">
        <v>42811</v>
      </c>
      <c r="N2380" s="13">
        <v>46858.61</v>
      </c>
      <c r="O2380" s="85" t="s">
        <v>20</v>
      </c>
      <c r="P2380" s="13">
        <v>1266</v>
      </c>
      <c r="Q2380" s="122">
        <v>42879</v>
      </c>
      <c r="R2380" s="13">
        <v>46858.61</v>
      </c>
      <c r="S2380" s="38">
        <f t="shared" si="39"/>
        <v>0</v>
      </c>
    </row>
    <row r="2381" spans="1:19" x14ac:dyDescent="0.2">
      <c r="A2381" s="25">
        <v>2375</v>
      </c>
      <c r="B2381" s="11" t="s">
        <v>997</v>
      </c>
      <c r="C2381" s="24">
        <v>42816</v>
      </c>
      <c r="D2381" s="12">
        <v>10133428526</v>
      </c>
      <c r="E2381" s="112">
        <v>42794</v>
      </c>
      <c r="F2381" s="97">
        <v>51899.99</v>
      </c>
      <c r="G2381" s="13" t="s">
        <v>1555</v>
      </c>
      <c r="H2381" s="13" t="s">
        <v>96</v>
      </c>
      <c r="I2381" s="13" t="s">
        <v>130</v>
      </c>
      <c r="J2381" s="13" t="s">
        <v>109</v>
      </c>
      <c r="K2381" s="12">
        <v>30</v>
      </c>
      <c r="L2381" s="136">
        <v>42824</v>
      </c>
      <c r="M2381" s="122">
        <v>42794</v>
      </c>
      <c r="N2381" s="13">
        <v>51899.99</v>
      </c>
      <c r="O2381" s="85" t="s">
        <v>27</v>
      </c>
      <c r="P2381" s="13">
        <v>1154</v>
      </c>
      <c r="Q2381" s="122">
        <v>42824</v>
      </c>
      <c r="R2381" s="13">
        <v>51899.99</v>
      </c>
      <c r="S2381" s="38">
        <f t="shared" si="39"/>
        <v>0</v>
      </c>
    </row>
    <row r="2382" spans="1:19" x14ac:dyDescent="0.2">
      <c r="A2382" s="25">
        <v>2376</v>
      </c>
      <c r="B2382" s="11" t="s">
        <v>1008</v>
      </c>
      <c r="C2382" s="24">
        <v>42816</v>
      </c>
      <c r="D2382" s="12">
        <v>3384</v>
      </c>
      <c r="E2382" s="112">
        <v>42797</v>
      </c>
      <c r="F2382" s="97">
        <v>744.43</v>
      </c>
      <c r="G2382" s="13" t="s">
        <v>3085</v>
      </c>
      <c r="H2382" s="13" t="s">
        <v>46</v>
      </c>
      <c r="I2382" s="13" t="s">
        <v>130</v>
      </c>
      <c r="J2382" s="13" t="s">
        <v>3608</v>
      </c>
      <c r="K2382" s="12">
        <v>30</v>
      </c>
      <c r="L2382" s="141">
        <v>42852</v>
      </c>
      <c r="M2382" s="122">
        <v>42816</v>
      </c>
      <c r="N2382" s="13">
        <v>744.43</v>
      </c>
      <c r="O2382" s="36" t="s">
        <v>27</v>
      </c>
      <c r="P2382" s="60">
        <v>1204</v>
      </c>
      <c r="Q2382" s="130">
        <v>42852</v>
      </c>
      <c r="R2382" s="60">
        <v>744.43</v>
      </c>
      <c r="S2382" s="38">
        <f t="shared" si="39"/>
        <v>0</v>
      </c>
    </row>
    <row r="2383" spans="1:19" x14ac:dyDescent="0.2">
      <c r="A2383" s="25">
        <v>2377</v>
      </c>
      <c r="B2383" s="11" t="s">
        <v>1020</v>
      </c>
      <c r="C2383" s="24">
        <v>42816</v>
      </c>
      <c r="D2383" s="12">
        <v>29693</v>
      </c>
      <c r="E2383" s="112">
        <v>42814</v>
      </c>
      <c r="F2383" s="97">
        <v>200</v>
      </c>
      <c r="G2383" s="13" t="s">
        <v>3367</v>
      </c>
      <c r="H2383" s="13" t="s">
        <v>3609</v>
      </c>
      <c r="I2383" s="13" t="s">
        <v>130</v>
      </c>
      <c r="J2383" s="13" t="s">
        <v>109</v>
      </c>
      <c r="K2383" s="12">
        <v>0</v>
      </c>
      <c r="L2383" s="136">
        <v>42816</v>
      </c>
      <c r="M2383" s="122">
        <v>42816</v>
      </c>
      <c r="N2383" s="13">
        <v>200</v>
      </c>
      <c r="O2383" s="85" t="s">
        <v>93</v>
      </c>
      <c r="P2383" s="13">
        <v>13768</v>
      </c>
      <c r="Q2383" s="122">
        <v>42816</v>
      </c>
      <c r="R2383" s="13">
        <v>200</v>
      </c>
      <c r="S2383" s="38">
        <f t="shared" si="39"/>
        <v>0</v>
      </c>
    </row>
    <row r="2384" spans="1:19" x14ac:dyDescent="0.2">
      <c r="A2384" s="25">
        <v>2378</v>
      </c>
      <c r="B2384" s="11" t="s">
        <v>3610</v>
      </c>
      <c r="C2384" s="24">
        <v>42816</v>
      </c>
      <c r="D2384" s="12">
        <v>1022373</v>
      </c>
      <c r="E2384" s="112">
        <v>42815</v>
      </c>
      <c r="F2384" s="97">
        <v>95.2</v>
      </c>
      <c r="G2384" s="13" t="s">
        <v>689</v>
      </c>
      <c r="H2384" s="13" t="s">
        <v>3611</v>
      </c>
      <c r="I2384" s="13" t="s">
        <v>130</v>
      </c>
      <c r="J2384" s="13" t="s">
        <v>109</v>
      </c>
      <c r="K2384" s="12">
        <v>0</v>
      </c>
      <c r="L2384" s="136">
        <v>42815</v>
      </c>
      <c r="M2384" s="122">
        <v>42816</v>
      </c>
      <c r="N2384" s="13">
        <v>95.2</v>
      </c>
      <c r="O2384" s="36" t="s">
        <v>93</v>
      </c>
      <c r="P2384" s="60">
        <v>2012807</v>
      </c>
      <c r="Q2384" s="130">
        <v>42815</v>
      </c>
      <c r="R2384" s="60">
        <v>95.2</v>
      </c>
      <c r="S2384" s="38">
        <f t="shared" si="39"/>
        <v>0</v>
      </c>
    </row>
    <row r="2385" spans="1:19" x14ac:dyDescent="0.2">
      <c r="A2385" s="25">
        <v>2379</v>
      </c>
      <c r="B2385" s="11" t="s">
        <v>1050</v>
      </c>
      <c r="C2385" s="24">
        <v>42816</v>
      </c>
      <c r="D2385" s="12">
        <v>789235</v>
      </c>
      <c r="E2385" s="112">
        <v>42809</v>
      </c>
      <c r="F2385" s="97">
        <v>139</v>
      </c>
      <c r="G2385" s="13" t="s">
        <v>3612</v>
      </c>
      <c r="H2385" s="13" t="s">
        <v>1879</v>
      </c>
      <c r="I2385" s="13" t="s">
        <v>130</v>
      </c>
      <c r="J2385" s="13" t="s">
        <v>109</v>
      </c>
      <c r="K2385" s="12">
        <v>0</v>
      </c>
      <c r="L2385" s="136">
        <v>42809</v>
      </c>
      <c r="M2385" s="122">
        <v>42809</v>
      </c>
      <c r="N2385" s="13">
        <v>139</v>
      </c>
      <c r="O2385" s="85" t="s">
        <v>93</v>
      </c>
      <c r="P2385" s="13">
        <v>789235</v>
      </c>
      <c r="Q2385" s="122">
        <v>42809</v>
      </c>
      <c r="R2385" s="13">
        <v>139</v>
      </c>
      <c r="S2385" s="38">
        <f t="shared" si="39"/>
        <v>0</v>
      </c>
    </row>
    <row r="2386" spans="1:19" x14ac:dyDescent="0.2">
      <c r="A2386" s="25">
        <v>2380</v>
      </c>
      <c r="B2386" s="11" t="s">
        <v>1064</v>
      </c>
      <c r="C2386" s="24">
        <v>42816</v>
      </c>
      <c r="D2386" s="12">
        <v>104889</v>
      </c>
      <c r="E2386" s="112">
        <v>42808</v>
      </c>
      <c r="F2386" s="97">
        <v>11</v>
      </c>
      <c r="G2386" s="13" t="s">
        <v>3612</v>
      </c>
      <c r="H2386" s="13" t="s">
        <v>3613</v>
      </c>
      <c r="I2386" s="13" t="s">
        <v>130</v>
      </c>
      <c r="J2386" s="13" t="s">
        <v>109</v>
      </c>
      <c r="K2386" s="12">
        <v>0</v>
      </c>
      <c r="L2386" s="136">
        <v>42808</v>
      </c>
      <c r="M2386" s="122">
        <v>42808</v>
      </c>
      <c r="N2386" s="13">
        <v>11</v>
      </c>
      <c r="O2386" s="85" t="s">
        <v>93</v>
      </c>
      <c r="P2386" s="13">
        <v>104889</v>
      </c>
      <c r="Q2386" s="122">
        <v>42808</v>
      </c>
      <c r="R2386" s="13">
        <v>11</v>
      </c>
      <c r="S2386" s="38">
        <f t="shared" si="39"/>
        <v>0</v>
      </c>
    </row>
    <row r="2387" spans="1:19" x14ac:dyDescent="0.2">
      <c r="A2387" s="25">
        <v>2381</v>
      </c>
      <c r="B2387" s="11" t="s">
        <v>1067</v>
      </c>
      <c r="C2387" s="24">
        <v>42816</v>
      </c>
      <c r="D2387" s="12">
        <v>104884</v>
      </c>
      <c r="E2387" s="112">
        <v>42808</v>
      </c>
      <c r="F2387" s="97">
        <v>284</v>
      </c>
      <c r="G2387" s="13" t="s">
        <v>3612</v>
      </c>
      <c r="H2387" s="13" t="s">
        <v>3613</v>
      </c>
      <c r="I2387" s="13" t="s">
        <v>130</v>
      </c>
      <c r="J2387" s="13" t="s">
        <v>109</v>
      </c>
      <c r="K2387" s="12">
        <v>0</v>
      </c>
      <c r="L2387" s="136">
        <v>42808</v>
      </c>
      <c r="M2387" s="122">
        <v>42808</v>
      </c>
      <c r="N2387" s="13">
        <v>284</v>
      </c>
      <c r="O2387" s="85" t="s">
        <v>93</v>
      </c>
      <c r="P2387" s="13">
        <v>10884</v>
      </c>
      <c r="Q2387" s="122">
        <v>42808</v>
      </c>
      <c r="R2387" s="13">
        <v>284</v>
      </c>
      <c r="S2387" s="38">
        <f t="shared" si="39"/>
        <v>0</v>
      </c>
    </row>
    <row r="2388" spans="1:19" x14ac:dyDescent="0.2">
      <c r="A2388" s="25">
        <v>2382</v>
      </c>
      <c r="B2388" s="11" t="s">
        <v>1110</v>
      </c>
      <c r="C2388" s="24">
        <v>42821</v>
      </c>
      <c r="D2388" s="12">
        <v>542</v>
      </c>
      <c r="E2388" s="112">
        <v>42817</v>
      </c>
      <c r="F2388" s="97">
        <v>46565.37</v>
      </c>
      <c r="G2388" s="13" t="s">
        <v>1413</v>
      </c>
      <c r="H2388" s="13" t="s">
        <v>41</v>
      </c>
      <c r="I2388" s="13" t="s">
        <v>130</v>
      </c>
      <c r="J2388" s="13" t="s">
        <v>66</v>
      </c>
      <c r="K2388" s="12">
        <v>60</v>
      </c>
      <c r="L2388" s="136">
        <v>42877</v>
      </c>
      <c r="M2388" s="122">
        <v>42821</v>
      </c>
      <c r="N2388" s="13">
        <v>46565.37</v>
      </c>
      <c r="O2388" s="156" t="s">
        <v>20</v>
      </c>
      <c r="P2388" s="74">
        <v>1569</v>
      </c>
      <c r="Q2388" s="132">
        <v>42878</v>
      </c>
      <c r="R2388" s="13">
        <v>46565.37</v>
      </c>
      <c r="S2388" s="38">
        <f t="shared" si="39"/>
        <v>1</v>
      </c>
    </row>
    <row r="2389" spans="1:19" x14ac:dyDescent="0.2">
      <c r="A2389" s="25">
        <v>2383</v>
      </c>
      <c r="B2389" s="11" t="s">
        <v>1125</v>
      </c>
      <c r="C2389" s="24">
        <v>42821</v>
      </c>
      <c r="D2389" s="12">
        <v>68122</v>
      </c>
      <c r="E2389" s="112">
        <v>42821</v>
      </c>
      <c r="F2389" s="97">
        <v>26</v>
      </c>
      <c r="G2389" s="13" t="s">
        <v>107</v>
      </c>
      <c r="H2389" s="13" t="s">
        <v>3614</v>
      </c>
      <c r="I2389" s="13" t="s">
        <v>130</v>
      </c>
      <c r="J2389" s="13" t="s">
        <v>66</v>
      </c>
      <c r="K2389" s="12">
        <v>0</v>
      </c>
      <c r="L2389" s="136">
        <v>42821</v>
      </c>
      <c r="M2389" s="122">
        <v>42821</v>
      </c>
      <c r="N2389" s="13">
        <v>26</v>
      </c>
      <c r="O2389" s="85" t="s">
        <v>0</v>
      </c>
      <c r="P2389" s="13">
        <v>13</v>
      </c>
      <c r="Q2389" s="122">
        <v>42821</v>
      </c>
      <c r="R2389" s="13">
        <v>26</v>
      </c>
      <c r="S2389" s="38">
        <f t="shared" si="39"/>
        <v>0</v>
      </c>
    </row>
    <row r="2390" spans="1:19" x14ac:dyDescent="0.2">
      <c r="A2390" s="25">
        <v>2384</v>
      </c>
      <c r="B2390" s="11" t="s">
        <v>3615</v>
      </c>
      <c r="C2390" s="24">
        <v>42822</v>
      </c>
      <c r="D2390" s="12">
        <v>94791</v>
      </c>
      <c r="E2390" s="112">
        <v>42808</v>
      </c>
      <c r="F2390" s="97">
        <v>1635.76</v>
      </c>
      <c r="G2390" s="13" t="s">
        <v>99</v>
      </c>
      <c r="H2390" s="13" t="s">
        <v>163</v>
      </c>
      <c r="I2390" s="13" t="s">
        <v>130</v>
      </c>
      <c r="J2390" s="13" t="s">
        <v>109</v>
      </c>
      <c r="K2390" s="12">
        <v>0</v>
      </c>
      <c r="L2390" s="136">
        <v>42808</v>
      </c>
      <c r="M2390" s="122">
        <v>42823</v>
      </c>
      <c r="N2390" s="13">
        <v>1635.76</v>
      </c>
      <c r="O2390" s="85" t="s">
        <v>27</v>
      </c>
      <c r="P2390" s="13">
        <v>1123</v>
      </c>
      <c r="Q2390" s="122">
        <v>42804</v>
      </c>
      <c r="R2390" s="13">
        <v>1635.76</v>
      </c>
      <c r="S2390" s="38">
        <f t="shared" si="39"/>
        <v>-4</v>
      </c>
    </row>
    <row r="2391" spans="1:19" x14ac:dyDescent="0.2">
      <c r="A2391" s="25">
        <v>2385</v>
      </c>
      <c r="B2391" s="11" t="s">
        <v>1142</v>
      </c>
      <c r="C2391" s="24">
        <v>42822</v>
      </c>
      <c r="D2391" s="12">
        <v>4740</v>
      </c>
      <c r="E2391" s="112">
        <v>42821</v>
      </c>
      <c r="F2391" s="97">
        <v>20</v>
      </c>
      <c r="G2391" s="13" t="s">
        <v>353</v>
      </c>
      <c r="H2391" s="13" t="s">
        <v>3616</v>
      </c>
      <c r="I2391" s="13" t="s">
        <v>130</v>
      </c>
      <c r="J2391" s="13" t="s">
        <v>109</v>
      </c>
      <c r="K2391" s="12">
        <v>0</v>
      </c>
      <c r="L2391" s="136">
        <v>42821</v>
      </c>
      <c r="M2391" s="122">
        <v>42823</v>
      </c>
      <c r="N2391" s="13">
        <v>20</v>
      </c>
      <c r="O2391" s="85" t="s">
        <v>0</v>
      </c>
      <c r="P2391" s="13">
        <v>8448</v>
      </c>
      <c r="Q2391" s="122">
        <v>42821</v>
      </c>
      <c r="R2391" s="13">
        <v>20</v>
      </c>
      <c r="S2391" s="38">
        <f t="shared" si="39"/>
        <v>0</v>
      </c>
    </row>
    <row r="2392" spans="1:19" x14ac:dyDescent="0.2">
      <c r="A2392" s="25">
        <v>2386</v>
      </c>
      <c r="B2392" s="15" t="s">
        <v>3617</v>
      </c>
      <c r="C2392" s="16">
        <v>42814</v>
      </c>
      <c r="D2392" s="15">
        <v>100548</v>
      </c>
      <c r="E2392" s="113">
        <v>42814</v>
      </c>
      <c r="F2392" s="100">
        <v>29.75</v>
      </c>
      <c r="G2392" s="15" t="s">
        <v>149</v>
      </c>
      <c r="H2392" s="15" t="s">
        <v>3340</v>
      </c>
      <c r="I2392" s="15" t="s">
        <v>130</v>
      </c>
      <c r="J2392" s="15" t="s">
        <v>21</v>
      </c>
      <c r="K2392" s="20">
        <v>0</v>
      </c>
      <c r="L2392" s="127">
        <v>42814</v>
      </c>
      <c r="M2392" s="127">
        <v>42816</v>
      </c>
      <c r="N2392" s="15">
        <v>29.75</v>
      </c>
      <c r="O2392" s="17" t="s">
        <v>50</v>
      </c>
      <c r="P2392" s="15">
        <v>112351</v>
      </c>
      <c r="Q2392" s="127">
        <v>42814</v>
      </c>
      <c r="R2392" s="17">
        <v>29.75</v>
      </c>
      <c r="S2392" s="38">
        <f t="shared" si="39"/>
        <v>0</v>
      </c>
    </row>
    <row r="2393" spans="1:19" x14ac:dyDescent="0.2">
      <c r="A2393" s="25">
        <v>2387</v>
      </c>
      <c r="B2393" s="15" t="s">
        <v>3618</v>
      </c>
      <c r="C2393" s="16">
        <v>42815</v>
      </c>
      <c r="D2393" s="15">
        <v>3835</v>
      </c>
      <c r="E2393" s="113">
        <v>42814</v>
      </c>
      <c r="F2393" s="100">
        <v>14.6</v>
      </c>
      <c r="G2393" s="15" t="s">
        <v>101</v>
      </c>
      <c r="H2393" s="15" t="s">
        <v>92</v>
      </c>
      <c r="I2393" s="15" t="s">
        <v>130</v>
      </c>
      <c r="J2393" s="15" t="s">
        <v>21</v>
      </c>
      <c r="K2393" s="20">
        <v>0</v>
      </c>
      <c r="L2393" s="127">
        <v>42814</v>
      </c>
      <c r="M2393" s="127">
        <v>42815</v>
      </c>
      <c r="N2393" s="15">
        <v>14.6</v>
      </c>
      <c r="O2393" s="17" t="s">
        <v>108</v>
      </c>
      <c r="P2393" s="15">
        <v>5508</v>
      </c>
      <c r="Q2393" s="127">
        <v>42814</v>
      </c>
      <c r="R2393" s="17">
        <v>14.6</v>
      </c>
      <c r="S2393" s="38">
        <f t="shared" si="39"/>
        <v>0</v>
      </c>
    </row>
    <row r="2394" spans="1:19" x14ac:dyDescent="0.2">
      <c r="A2394" s="25">
        <v>2388</v>
      </c>
      <c r="B2394" s="15" t="s">
        <v>3619</v>
      </c>
      <c r="C2394" s="16">
        <v>42816</v>
      </c>
      <c r="D2394" s="15">
        <v>48281</v>
      </c>
      <c r="E2394" s="113">
        <v>42794</v>
      </c>
      <c r="F2394" s="100">
        <v>693.26</v>
      </c>
      <c r="G2394" s="15" t="s">
        <v>505</v>
      </c>
      <c r="H2394" s="15" t="s">
        <v>212</v>
      </c>
      <c r="I2394" s="15" t="s">
        <v>130</v>
      </c>
      <c r="J2394" s="15" t="s">
        <v>21</v>
      </c>
      <c r="K2394" s="20">
        <v>15</v>
      </c>
      <c r="L2394" s="127">
        <v>42809</v>
      </c>
      <c r="M2394" s="127">
        <v>42816</v>
      </c>
      <c r="N2394" s="15">
        <v>693.26</v>
      </c>
      <c r="O2394" s="17"/>
      <c r="P2394" s="15"/>
      <c r="Q2394" s="127"/>
      <c r="R2394" s="17"/>
      <c r="S2394" s="38">
        <f t="shared" si="39"/>
        <v>-42809</v>
      </c>
    </row>
    <row r="2395" spans="1:19" x14ac:dyDescent="0.2">
      <c r="A2395" s="25">
        <v>2389</v>
      </c>
      <c r="B2395" s="15" t="s">
        <v>3620</v>
      </c>
      <c r="C2395" s="16">
        <v>42816</v>
      </c>
      <c r="D2395" s="15">
        <v>102854</v>
      </c>
      <c r="E2395" s="113">
        <v>42810</v>
      </c>
      <c r="F2395" s="100">
        <v>18380.259999999998</v>
      </c>
      <c r="G2395" s="15" t="s">
        <v>2775</v>
      </c>
      <c r="H2395" s="15" t="s">
        <v>3621</v>
      </c>
      <c r="I2395" s="15" t="s">
        <v>130</v>
      </c>
      <c r="J2395" s="15" t="s">
        <v>21</v>
      </c>
      <c r="K2395" s="20">
        <v>30</v>
      </c>
      <c r="L2395" s="127">
        <v>42841</v>
      </c>
      <c r="M2395" s="127">
        <v>42816</v>
      </c>
      <c r="N2395" s="15">
        <v>18380.259999999998</v>
      </c>
      <c r="O2395" s="17" t="s">
        <v>3766</v>
      </c>
      <c r="P2395" s="15">
        <v>3440348</v>
      </c>
      <c r="Q2395" s="127">
        <v>42845</v>
      </c>
      <c r="R2395" s="15">
        <v>18380.259999999998</v>
      </c>
      <c r="S2395" s="38">
        <f t="shared" si="39"/>
        <v>4</v>
      </c>
    </row>
    <row r="2396" spans="1:19" x14ac:dyDescent="0.2">
      <c r="A2396" s="25">
        <v>2390</v>
      </c>
      <c r="B2396" s="28" t="s">
        <v>3623</v>
      </c>
      <c r="C2396" s="29">
        <v>42825</v>
      </c>
      <c r="D2396" s="28">
        <v>3510</v>
      </c>
      <c r="E2396" s="114">
        <v>42822</v>
      </c>
      <c r="F2396" s="99">
        <v>380.8</v>
      </c>
      <c r="G2396" s="28" t="s">
        <v>3091</v>
      </c>
      <c r="H2396" s="28" t="s">
        <v>3092</v>
      </c>
      <c r="I2396" s="28" t="s">
        <v>130</v>
      </c>
      <c r="J2396" s="28" t="s">
        <v>117</v>
      </c>
      <c r="K2396" s="30">
        <v>60</v>
      </c>
      <c r="L2396" s="93">
        <v>42882</v>
      </c>
      <c r="M2396" s="93">
        <v>42831</v>
      </c>
      <c r="N2396" s="28">
        <v>380.8</v>
      </c>
      <c r="O2396" s="32" t="s">
        <v>20</v>
      </c>
      <c r="P2396" s="28">
        <v>1273</v>
      </c>
      <c r="Q2396" s="93">
        <v>42884</v>
      </c>
      <c r="R2396" s="32">
        <v>380.8</v>
      </c>
      <c r="S2396" s="38">
        <f t="shared" si="39"/>
        <v>2</v>
      </c>
    </row>
    <row r="2397" spans="1:19" x14ac:dyDescent="0.2">
      <c r="A2397" s="25">
        <v>2391</v>
      </c>
      <c r="B2397" s="28" t="s">
        <v>3625</v>
      </c>
      <c r="C2397" s="29">
        <v>42828</v>
      </c>
      <c r="D2397" s="28">
        <v>7200264666</v>
      </c>
      <c r="E2397" s="114">
        <v>42825</v>
      </c>
      <c r="F2397" s="99">
        <v>75.180000000000007</v>
      </c>
      <c r="G2397" s="28" t="s">
        <v>122</v>
      </c>
      <c r="H2397" s="28" t="s">
        <v>26</v>
      </c>
      <c r="I2397" s="28" t="s">
        <v>130</v>
      </c>
      <c r="J2397" s="28" t="s">
        <v>123</v>
      </c>
      <c r="K2397" s="30">
        <v>10</v>
      </c>
      <c r="L2397" s="93">
        <v>42835</v>
      </c>
      <c r="M2397" s="93">
        <v>42830</v>
      </c>
      <c r="N2397" s="28">
        <v>75.180000000000007</v>
      </c>
      <c r="O2397" s="32" t="s">
        <v>20</v>
      </c>
      <c r="P2397" s="28">
        <v>1171</v>
      </c>
      <c r="Q2397" s="93">
        <v>42835</v>
      </c>
      <c r="R2397" s="28">
        <v>75.180000000000007</v>
      </c>
      <c r="S2397" s="38">
        <f t="shared" si="39"/>
        <v>0</v>
      </c>
    </row>
    <row r="2398" spans="1:19" x14ac:dyDescent="0.2">
      <c r="A2398" s="25">
        <v>2392</v>
      </c>
      <c r="B2398" s="28" t="s">
        <v>3626</v>
      </c>
      <c r="C2398" s="29">
        <v>42828</v>
      </c>
      <c r="D2398" s="28">
        <v>7200264667</v>
      </c>
      <c r="E2398" s="114">
        <v>42825</v>
      </c>
      <c r="F2398" s="99">
        <v>324.89</v>
      </c>
      <c r="G2398" s="28" t="s">
        <v>122</v>
      </c>
      <c r="H2398" s="28" t="s">
        <v>26</v>
      </c>
      <c r="I2398" s="28" t="s">
        <v>130</v>
      </c>
      <c r="J2398" s="28" t="s">
        <v>123</v>
      </c>
      <c r="K2398" s="30">
        <v>10</v>
      </c>
      <c r="L2398" s="93">
        <v>42835</v>
      </c>
      <c r="M2398" s="93">
        <v>42830</v>
      </c>
      <c r="N2398" s="28">
        <v>324.89</v>
      </c>
      <c r="O2398" s="32" t="s">
        <v>20</v>
      </c>
      <c r="P2398" s="28">
        <v>1171</v>
      </c>
      <c r="Q2398" s="93">
        <v>42835</v>
      </c>
      <c r="R2398" s="28">
        <v>324.89</v>
      </c>
      <c r="S2398" s="38">
        <f t="shared" si="39"/>
        <v>0</v>
      </c>
    </row>
    <row r="2399" spans="1:19" x14ac:dyDescent="0.2">
      <c r="A2399" s="25">
        <v>2393</v>
      </c>
      <c r="B2399" s="28" t="s">
        <v>3627</v>
      </c>
      <c r="C2399" s="29">
        <v>42828</v>
      </c>
      <c r="D2399" s="28">
        <v>7200267021</v>
      </c>
      <c r="E2399" s="114">
        <v>42825</v>
      </c>
      <c r="F2399" s="99">
        <v>258.57</v>
      </c>
      <c r="G2399" s="28" t="s">
        <v>122</v>
      </c>
      <c r="H2399" s="28" t="s">
        <v>26</v>
      </c>
      <c r="I2399" s="28" t="s">
        <v>130</v>
      </c>
      <c r="J2399" s="28" t="s">
        <v>123</v>
      </c>
      <c r="K2399" s="30">
        <v>10</v>
      </c>
      <c r="L2399" s="93">
        <v>42835</v>
      </c>
      <c r="M2399" s="93">
        <v>42830</v>
      </c>
      <c r="N2399" s="28">
        <v>258.57</v>
      </c>
      <c r="O2399" s="32" t="s">
        <v>20</v>
      </c>
      <c r="P2399" s="28">
        <v>1171</v>
      </c>
      <c r="Q2399" s="93">
        <v>42835</v>
      </c>
      <c r="R2399" s="28">
        <v>258.57</v>
      </c>
      <c r="S2399" s="38">
        <f t="shared" si="39"/>
        <v>0</v>
      </c>
    </row>
    <row r="2400" spans="1:19" x14ac:dyDescent="0.2">
      <c r="A2400" s="25">
        <v>2394</v>
      </c>
      <c r="B2400" s="28" t="s">
        <v>3628</v>
      </c>
      <c r="C2400" s="29">
        <v>42828</v>
      </c>
      <c r="D2400" s="28">
        <v>7200294008</v>
      </c>
      <c r="E2400" s="114">
        <v>42825</v>
      </c>
      <c r="F2400" s="99">
        <v>861.01</v>
      </c>
      <c r="G2400" s="28" t="s">
        <v>122</v>
      </c>
      <c r="H2400" s="28" t="s">
        <v>26</v>
      </c>
      <c r="I2400" s="28" t="s">
        <v>130</v>
      </c>
      <c r="J2400" s="28" t="s">
        <v>123</v>
      </c>
      <c r="K2400" s="30">
        <v>10</v>
      </c>
      <c r="L2400" s="93">
        <v>42835</v>
      </c>
      <c r="M2400" s="93">
        <v>42830</v>
      </c>
      <c r="N2400" s="28">
        <v>861.01</v>
      </c>
      <c r="O2400" s="32" t="s">
        <v>20</v>
      </c>
      <c r="P2400" s="28">
        <v>1171</v>
      </c>
      <c r="Q2400" s="93">
        <v>42835</v>
      </c>
      <c r="R2400" s="28">
        <v>861.01</v>
      </c>
      <c r="S2400" s="38">
        <f t="shared" si="39"/>
        <v>0</v>
      </c>
    </row>
    <row r="2401" spans="1:19" x14ac:dyDescent="0.2">
      <c r="A2401" s="25">
        <v>2395</v>
      </c>
      <c r="B2401" s="28" t="s">
        <v>3629</v>
      </c>
      <c r="C2401" s="29">
        <v>42828</v>
      </c>
      <c r="D2401" s="28">
        <v>7200264665</v>
      </c>
      <c r="E2401" s="114">
        <v>42825</v>
      </c>
      <c r="F2401" s="99">
        <v>93.78</v>
      </c>
      <c r="G2401" s="28" t="s">
        <v>122</v>
      </c>
      <c r="H2401" s="28" t="s">
        <v>26</v>
      </c>
      <c r="I2401" s="28" t="s">
        <v>130</v>
      </c>
      <c r="J2401" s="28" t="s">
        <v>123</v>
      </c>
      <c r="K2401" s="30">
        <v>10</v>
      </c>
      <c r="L2401" s="93">
        <v>42835</v>
      </c>
      <c r="M2401" s="93">
        <v>42830</v>
      </c>
      <c r="N2401" s="28">
        <v>93.78</v>
      </c>
      <c r="O2401" s="32" t="s">
        <v>20</v>
      </c>
      <c r="P2401" s="28">
        <v>1171</v>
      </c>
      <c r="Q2401" s="93">
        <v>42835</v>
      </c>
      <c r="R2401" s="28">
        <v>93.78</v>
      </c>
      <c r="S2401" s="38">
        <f t="shared" si="39"/>
        <v>0</v>
      </c>
    </row>
    <row r="2402" spans="1:19" x14ac:dyDescent="0.2">
      <c r="A2402" s="25">
        <v>2396</v>
      </c>
      <c r="B2402" s="28" t="s">
        <v>3630</v>
      </c>
      <c r="C2402" s="29">
        <v>42828</v>
      </c>
      <c r="D2402" s="28">
        <v>7200273703</v>
      </c>
      <c r="E2402" s="114">
        <v>42825</v>
      </c>
      <c r="F2402" s="99">
        <v>813.23</v>
      </c>
      <c r="G2402" s="28" t="s">
        <v>122</v>
      </c>
      <c r="H2402" s="28" t="s">
        <v>26</v>
      </c>
      <c r="I2402" s="28" t="s">
        <v>130</v>
      </c>
      <c r="J2402" s="28" t="s">
        <v>123</v>
      </c>
      <c r="K2402" s="30">
        <v>10</v>
      </c>
      <c r="L2402" s="93">
        <v>42835</v>
      </c>
      <c r="M2402" s="93">
        <v>42830</v>
      </c>
      <c r="N2402" s="28">
        <v>813.23</v>
      </c>
      <c r="O2402" s="32" t="s">
        <v>20</v>
      </c>
      <c r="P2402" s="28">
        <v>1171</v>
      </c>
      <c r="Q2402" s="93">
        <v>42835</v>
      </c>
      <c r="R2402" s="28">
        <v>813.23</v>
      </c>
      <c r="S2402" s="38">
        <f t="shared" si="39"/>
        <v>0</v>
      </c>
    </row>
    <row r="2403" spans="1:19" x14ac:dyDescent="0.2">
      <c r="A2403" s="25">
        <v>2397</v>
      </c>
      <c r="B2403" s="28" t="s">
        <v>3631</v>
      </c>
      <c r="C2403" s="29">
        <v>42828</v>
      </c>
      <c r="D2403" s="28">
        <v>7200273704</v>
      </c>
      <c r="E2403" s="114">
        <v>42825</v>
      </c>
      <c r="F2403" s="99">
        <v>0.19</v>
      </c>
      <c r="G2403" s="28" t="s">
        <v>122</v>
      </c>
      <c r="H2403" s="28" t="s">
        <v>26</v>
      </c>
      <c r="I2403" s="28" t="s">
        <v>130</v>
      </c>
      <c r="J2403" s="28" t="s">
        <v>123</v>
      </c>
      <c r="K2403" s="30">
        <v>10</v>
      </c>
      <c r="L2403" s="93">
        <v>42835</v>
      </c>
      <c r="M2403" s="93">
        <v>42830</v>
      </c>
      <c r="N2403" s="28">
        <v>0.19</v>
      </c>
      <c r="O2403" s="32" t="s">
        <v>20</v>
      </c>
      <c r="P2403" s="28">
        <v>1171</v>
      </c>
      <c r="Q2403" s="93">
        <v>42835</v>
      </c>
      <c r="R2403" s="28">
        <v>0.19</v>
      </c>
      <c r="S2403" s="38">
        <f t="shared" si="39"/>
        <v>0</v>
      </c>
    </row>
    <row r="2404" spans="1:19" x14ac:dyDescent="0.2">
      <c r="A2404" s="25">
        <v>2398</v>
      </c>
      <c r="B2404" s="28" t="s">
        <v>3632</v>
      </c>
      <c r="C2404" s="29">
        <v>42828</v>
      </c>
      <c r="D2404" s="28">
        <v>7200274759</v>
      </c>
      <c r="E2404" s="114">
        <v>42825</v>
      </c>
      <c r="F2404" s="99">
        <v>300.31</v>
      </c>
      <c r="G2404" s="28" t="s">
        <v>122</v>
      </c>
      <c r="H2404" s="28" t="s">
        <v>26</v>
      </c>
      <c r="I2404" s="28" t="s">
        <v>130</v>
      </c>
      <c r="J2404" s="28" t="s">
        <v>123</v>
      </c>
      <c r="K2404" s="30">
        <v>10</v>
      </c>
      <c r="L2404" s="93">
        <v>42835</v>
      </c>
      <c r="M2404" s="93">
        <v>42830</v>
      </c>
      <c r="N2404" s="28">
        <v>300.31</v>
      </c>
      <c r="O2404" s="32" t="s">
        <v>20</v>
      </c>
      <c r="P2404" s="28">
        <v>1171</v>
      </c>
      <c r="Q2404" s="93">
        <v>42835</v>
      </c>
      <c r="R2404" s="28">
        <v>300.31</v>
      </c>
      <c r="S2404" s="38">
        <f t="shared" si="39"/>
        <v>0</v>
      </c>
    </row>
    <row r="2405" spans="1:19" x14ac:dyDescent="0.2">
      <c r="A2405" s="25">
        <v>2399</v>
      </c>
      <c r="B2405" s="28" t="s">
        <v>3633</v>
      </c>
      <c r="C2405" s="29">
        <v>42828</v>
      </c>
      <c r="D2405" s="28">
        <v>7200294006</v>
      </c>
      <c r="E2405" s="114">
        <v>42825</v>
      </c>
      <c r="F2405" s="99">
        <v>1357.05</v>
      </c>
      <c r="G2405" s="28" t="s">
        <v>122</v>
      </c>
      <c r="H2405" s="28" t="s">
        <v>26</v>
      </c>
      <c r="I2405" s="28" t="s">
        <v>130</v>
      </c>
      <c r="J2405" s="28" t="s">
        <v>123</v>
      </c>
      <c r="K2405" s="30">
        <v>10</v>
      </c>
      <c r="L2405" s="93">
        <v>42835</v>
      </c>
      <c r="M2405" s="93">
        <v>42830</v>
      </c>
      <c r="N2405" s="28">
        <v>1357.05</v>
      </c>
      <c r="O2405" s="32" t="s">
        <v>20</v>
      </c>
      <c r="P2405" s="28">
        <v>1171</v>
      </c>
      <c r="Q2405" s="93">
        <v>42835</v>
      </c>
      <c r="R2405" s="28">
        <v>1357.05</v>
      </c>
      <c r="S2405" s="38">
        <f t="shared" si="39"/>
        <v>0</v>
      </c>
    </row>
    <row r="2406" spans="1:19" x14ac:dyDescent="0.2">
      <c r="A2406" s="25">
        <v>2400</v>
      </c>
      <c r="B2406" s="28" t="s">
        <v>3634</v>
      </c>
      <c r="C2406" s="29">
        <v>42828</v>
      </c>
      <c r="D2406" s="28">
        <v>7200294007</v>
      </c>
      <c r="E2406" s="114">
        <v>42825</v>
      </c>
      <c r="F2406" s="99">
        <v>-1306.97</v>
      </c>
      <c r="G2406" s="28" t="s">
        <v>122</v>
      </c>
      <c r="H2406" s="28" t="s">
        <v>26</v>
      </c>
      <c r="I2406" s="28" t="s">
        <v>130</v>
      </c>
      <c r="J2406" s="28" t="s">
        <v>123</v>
      </c>
      <c r="K2406" s="30">
        <v>10</v>
      </c>
      <c r="L2406" s="93">
        <v>42835</v>
      </c>
      <c r="M2406" s="93">
        <v>42830</v>
      </c>
      <c r="N2406" s="28">
        <v>-1306.97</v>
      </c>
      <c r="O2406" s="32" t="s">
        <v>20</v>
      </c>
      <c r="P2406" s="28">
        <v>1171</v>
      </c>
      <c r="Q2406" s="93">
        <v>42835</v>
      </c>
      <c r="R2406" s="28">
        <v>-1306.97</v>
      </c>
      <c r="S2406" s="38">
        <f t="shared" si="39"/>
        <v>0</v>
      </c>
    </row>
    <row r="2407" spans="1:19" x14ac:dyDescent="0.2">
      <c r="A2407" s="25">
        <v>2401</v>
      </c>
      <c r="B2407" s="28" t="s">
        <v>3635</v>
      </c>
      <c r="C2407" s="29">
        <v>42828</v>
      </c>
      <c r="D2407" s="28">
        <v>7200301787</v>
      </c>
      <c r="E2407" s="114">
        <v>42825</v>
      </c>
      <c r="F2407" s="99">
        <v>639.39</v>
      </c>
      <c r="G2407" s="28" t="s">
        <v>122</v>
      </c>
      <c r="H2407" s="28" t="s">
        <v>26</v>
      </c>
      <c r="I2407" s="28" t="s">
        <v>130</v>
      </c>
      <c r="J2407" s="28" t="s">
        <v>123</v>
      </c>
      <c r="K2407" s="30">
        <v>10</v>
      </c>
      <c r="L2407" s="93">
        <v>42835</v>
      </c>
      <c r="M2407" s="93">
        <v>42830</v>
      </c>
      <c r="N2407" s="28">
        <v>639.39</v>
      </c>
      <c r="O2407" s="32" t="s">
        <v>20</v>
      </c>
      <c r="P2407" s="28">
        <v>1171</v>
      </c>
      <c r="Q2407" s="93">
        <v>42835</v>
      </c>
      <c r="R2407" s="28">
        <v>639.39</v>
      </c>
      <c r="S2407" s="38">
        <f t="shared" si="39"/>
        <v>0</v>
      </c>
    </row>
    <row r="2408" spans="1:19" x14ac:dyDescent="0.2">
      <c r="A2408" s="25">
        <v>2402</v>
      </c>
      <c r="B2408" s="28" t="s">
        <v>3636</v>
      </c>
      <c r="C2408" s="29">
        <v>42828</v>
      </c>
      <c r="D2408" s="28">
        <v>7200304696</v>
      </c>
      <c r="E2408" s="114">
        <v>42825</v>
      </c>
      <c r="F2408" s="99">
        <v>512.20000000000005</v>
      </c>
      <c r="G2408" s="28" t="s">
        <v>122</v>
      </c>
      <c r="H2408" s="28" t="s">
        <v>26</v>
      </c>
      <c r="I2408" s="28" t="s">
        <v>130</v>
      </c>
      <c r="J2408" s="28" t="s">
        <v>123</v>
      </c>
      <c r="K2408" s="30">
        <v>10</v>
      </c>
      <c r="L2408" s="93">
        <v>42835</v>
      </c>
      <c r="M2408" s="93">
        <v>42830</v>
      </c>
      <c r="N2408" s="28">
        <v>512.20000000000005</v>
      </c>
      <c r="O2408" s="32" t="s">
        <v>20</v>
      </c>
      <c r="P2408" s="28">
        <v>1171</v>
      </c>
      <c r="Q2408" s="93">
        <v>42835</v>
      </c>
      <c r="R2408" s="28">
        <v>512.20000000000005</v>
      </c>
      <c r="S2408" s="38">
        <f t="shared" si="39"/>
        <v>0</v>
      </c>
    </row>
    <row r="2409" spans="1:19" x14ac:dyDescent="0.2">
      <c r="A2409" s="25">
        <v>2403</v>
      </c>
      <c r="B2409" s="28" t="s">
        <v>3637</v>
      </c>
      <c r="C2409" s="29">
        <v>42828</v>
      </c>
      <c r="D2409" s="28">
        <v>20161734</v>
      </c>
      <c r="E2409" s="114">
        <v>42828</v>
      </c>
      <c r="F2409" s="99">
        <v>14775.04</v>
      </c>
      <c r="G2409" s="28" t="s">
        <v>3638</v>
      </c>
      <c r="H2409" s="28" t="s">
        <v>2165</v>
      </c>
      <c r="I2409" s="28" t="s">
        <v>130</v>
      </c>
      <c r="J2409" s="28" t="s">
        <v>208</v>
      </c>
      <c r="K2409" s="30">
        <v>60</v>
      </c>
      <c r="L2409" s="93">
        <v>42888</v>
      </c>
      <c r="M2409" s="93">
        <v>42831</v>
      </c>
      <c r="N2409" s="28">
        <v>14775.04</v>
      </c>
      <c r="O2409" s="32" t="s">
        <v>20</v>
      </c>
      <c r="P2409" s="28">
        <v>1280</v>
      </c>
      <c r="Q2409" s="93">
        <v>42885</v>
      </c>
      <c r="R2409" s="28">
        <v>14775.04</v>
      </c>
      <c r="S2409" s="38">
        <f t="shared" si="39"/>
        <v>-3</v>
      </c>
    </row>
    <row r="2410" spans="1:19" x14ac:dyDescent="0.2">
      <c r="A2410" s="25">
        <v>2404</v>
      </c>
      <c r="B2410" s="28" t="s">
        <v>3639</v>
      </c>
      <c r="C2410" s="29">
        <v>42830</v>
      </c>
      <c r="D2410" s="28">
        <v>1547211</v>
      </c>
      <c r="E2410" s="114">
        <v>42825</v>
      </c>
      <c r="F2410" s="99">
        <v>1478.37</v>
      </c>
      <c r="G2410" s="28" t="s">
        <v>611</v>
      </c>
      <c r="H2410" s="28" t="s">
        <v>466</v>
      </c>
      <c r="I2410" s="28" t="s">
        <v>130</v>
      </c>
      <c r="J2410" s="28" t="s">
        <v>123</v>
      </c>
      <c r="K2410" s="30">
        <v>20</v>
      </c>
      <c r="L2410" s="93">
        <v>42845</v>
      </c>
      <c r="M2410" s="93">
        <v>42831</v>
      </c>
      <c r="N2410" s="28">
        <v>1478.37</v>
      </c>
      <c r="O2410" s="32" t="s">
        <v>20</v>
      </c>
      <c r="P2410" s="28">
        <v>1183</v>
      </c>
      <c r="Q2410" s="93">
        <v>42845</v>
      </c>
      <c r="R2410" s="32">
        <v>1478.37</v>
      </c>
      <c r="S2410" s="38">
        <f t="shared" si="39"/>
        <v>0</v>
      </c>
    </row>
    <row r="2411" spans="1:19" x14ac:dyDescent="0.2">
      <c r="A2411" s="25">
        <v>2405</v>
      </c>
      <c r="B2411" s="28" t="s">
        <v>3640</v>
      </c>
      <c r="C2411" s="29">
        <v>42830</v>
      </c>
      <c r="D2411" s="28">
        <v>31175</v>
      </c>
      <c r="E2411" s="114">
        <v>42825</v>
      </c>
      <c r="F2411" s="99">
        <v>229.37</v>
      </c>
      <c r="G2411" s="28" t="s">
        <v>3641</v>
      </c>
      <c r="H2411" s="28" t="s">
        <v>3642</v>
      </c>
      <c r="I2411" s="28" t="s">
        <v>130</v>
      </c>
      <c r="J2411" s="28" t="s">
        <v>123</v>
      </c>
      <c r="K2411" s="30">
        <v>20</v>
      </c>
      <c r="L2411" s="93">
        <v>42845</v>
      </c>
      <c r="M2411" s="93">
        <v>42831</v>
      </c>
      <c r="N2411" s="28">
        <v>229.37</v>
      </c>
      <c r="O2411" s="32" t="s">
        <v>20</v>
      </c>
      <c r="P2411" s="28">
        <v>1188</v>
      </c>
      <c r="Q2411" s="93">
        <v>42846</v>
      </c>
      <c r="R2411" s="32">
        <v>229.37</v>
      </c>
      <c r="S2411" s="38">
        <f t="shared" ref="S2411:S2474" si="40">Q2411-L2411</f>
        <v>1</v>
      </c>
    </row>
    <row r="2412" spans="1:19" x14ac:dyDescent="0.2">
      <c r="A2412" s="25">
        <v>2406</v>
      </c>
      <c r="B2412" s="28" t="s">
        <v>3643</v>
      </c>
      <c r="C2412" s="29">
        <v>42830</v>
      </c>
      <c r="D2412" s="28">
        <v>974840</v>
      </c>
      <c r="E2412" s="114">
        <v>42825</v>
      </c>
      <c r="F2412" s="99">
        <v>291.57</v>
      </c>
      <c r="G2412" s="28" t="s">
        <v>3329</v>
      </c>
      <c r="H2412" s="28" t="s">
        <v>466</v>
      </c>
      <c r="I2412" s="28" t="s">
        <v>130</v>
      </c>
      <c r="J2412" s="28" t="s">
        <v>123</v>
      </c>
      <c r="K2412" s="30">
        <v>15</v>
      </c>
      <c r="L2412" s="93">
        <v>42840</v>
      </c>
      <c r="M2412" s="128">
        <v>42831</v>
      </c>
      <c r="N2412" s="28">
        <v>291.57</v>
      </c>
      <c r="O2412" s="32" t="s">
        <v>20</v>
      </c>
      <c r="P2412" s="28">
        <v>1178</v>
      </c>
      <c r="Q2412" s="93">
        <v>42838</v>
      </c>
      <c r="R2412" s="28">
        <v>291.57</v>
      </c>
      <c r="S2412" s="38">
        <f t="shared" si="40"/>
        <v>-2</v>
      </c>
    </row>
    <row r="2413" spans="1:19" x14ac:dyDescent="0.2">
      <c r="A2413" s="25">
        <v>2407</v>
      </c>
      <c r="B2413" s="28" t="s">
        <v>3644</v>
      </c>
      <c r="C2413" s="29">
        <v>42830</v>
      </c>
      <c r="D2413" s="28">
        <v>7200424296</v>
      </c>
      <c r="E2413" s="114">
        <v>42825</v>
      </c>
      <c r="F2413" s="99">
        <v>14242.39</v>
      </c>
      <c r="G2413" s="28" t="s">
        <v>122</v>
      </c>
      <c r="H2413" s="28" t="s">
        <v>26</v>
      </c>
      <c r="I2413" s="28" t="s">
        <v>130</v>
      </c>
      <c r="J2413" s="28" t="s">
        <v>123</v>
      </c>
      <c r="K2413" s="30">
        <v>10</v>
      </c>
      <c r="L2413" s="93">
        <v>42835</v>
      </c>
      <c r="M2413" s="93">
        <v>42831</v>
      </c>
      <c r="N2413" s="28">
        <v>14242.39</v>
      </c>
      <c r="O2413" s="32" t="s">
        <v>20</v>
      </c>
      <c r="P2413" s="28">
        <v>1172</v>
      </c>
      <c r="Q2413" s="93">
        <v>42835</v>
      </c>
      <c r="R2413" s="28">
        <v>14242.39</v>
      </c>
      <c r="S2413" s="38">
        <f t="shared" si="40"/>
        <v>0</v>
      </c>
    </row>
    <row r="2414" spans="1:19" x14ac:dyDescent="0.2">
      <c r="A2414" s="25">
        <v>2408</v>
      </c>
      <c r="B2414" s="28" t="s">
        <v>1044</v>
      </c>
      <c r="C2414" s="29">
        <v>42830</v>
      </c>
      <c r="D2414" s="28">
        <v>7200424297</v>
      </c>
      <c r="E2414" s="114">
        <v>42825</v>
      </c>
      <c r="F2414" s="99">
        <v>447.46</v>
      </c>
      <c r="G2414" s="28" t="s">
        <v>122</v>
      </c>
      <c r="H2414" s="28" t="s">
        <v>26</v>
      </c>
      <c r="I2414" s="28" t="s">
        <v>130</v>
      </c>
      <c r="J2414" s="28" t="s">
        <v>123</v>
      </c>
      <c r="K2414" s="30">
        <v>10</v>
      </c>
      <c r="L2414" s="93">
        <v>42835</v>
      </c>
      <c r="M2414" s="93">
        <v>42831</v>
      </c>
      <c r="N2414" s="28">
        <v>447.46</v>
      </c>
      <c r="O2414" s="32" t="s">
        <v>20</v>
      </c>
      <c r="P2414" s="28">
        <v>1172</v>
      </c>
      <c r="Q2414" s="93">
        <v>42835</v>
      </c>
      <c r="R2414" s="28">
        <v>447.46</v>
      </c>
      <c r="S2414" s="38">
        <f t="shared" si="40"/>
        <v>0</v>
      </c>
    </row>
    <row r="2415" spans="1:19" x14ac:dyDescent="0.2">
      <c r="A2415" s="25">
        <v>2409</v>
      </c>
      <c r="B2415" s="28" t="s">
        <v>3645</v>
      </c>
      <c r="C2415" s="29">
        <v>42831</v>
      </c>
      <c r="D2415" s="28">
        <v>2200161113</v>
      </c>
      <c r="E2415" s="114">
        <v>42814</v>
      </c>
      <c r="F2415" s="99">
        <v>41636.39</v>
      </c>
      <c r="G2415" s="28" t="s">
        <v>3439</v>
      </c>
      <c r="H2415" s="28" t="s">
        <v>3152</v>
      </c>
      <c r="I2415" s="28" t="s">
        <v>130</v>
      </c>
      <c r="J2415" s="28" t="s">
        <v>123</v>
      </c>
      <c r="K2415" s="30">
        <v>30</v>
      </c>
      <c r="L2415" s="93">
        <v>42845</v>
      </c>
      <c r="M2415" s="128">
        <v>42814</v>
      </c>
      <c r="N2415" s="28">
        <v>41636.39</v>
      </c>
      <c r="O2415" s="32" t="s">
        <v>3766</v>
      </c>
      <c r="P2415" s="28">
        <v>3440352</v>
      </c>
      <c r="Q2415" s="93">
        <v>42852</v>
      </c>
      <c r="R2415" s="28">
        <v>41636.39</v>
      </c>
      <c r="S2415" s="38">
        <f t="shared" si="40"/>
        <v>7</v>
      </c>
    </row>
    <row r="2416" spans="1:19" x14ac:dyDescent="0.2">
      <c r="A2416" s="25">
        <v>2410</v>
      </c>
      <c r="B2416" s="28" t="s">
        <v>3646</v>
      </c>
      <c r="C2416" s="29">
        <v>42831</v>
      </c>
      <c r="D2416" s="28">
        <v>2200105681</v>
      </c>
      <c r="E2416" s="114">
        <v>42825</v>
      </c>
      <c r="F2416" s="99">
        <v>1807.53</v>
      </c>
      <c r="G2416" s="28" t="s">
        <v>3439</v>
      </c>
      <c r="H2416" s="28" t="s">
        <v>51</v>
      </c>
      <c r="I2416" s="28" t="s">
        <v>130</v>
      </c>
      <c r="J2416" s="28" t="s">
        <v>123</v>
      </c>
      <c r="K2416" s="30">
        <v>30</v>
      </c>
      <c r="L2416" s="93">
        <v>42845</v>
      </c>
      <c r="M2416" s="128">
        <v>42825</v>
      </c>
      <c r="N2416" s="28">
        <v>1807.53</v>
      </c>
      <c r="O2416" s="32" t="s">
        <v>3766</v>
      </c>
      <c r="P2416" s="28">
        <v>3440352</v>
      </c>
      <c r="Q2416" s="93">
        <v>42852</v>
      </c>
      <c r="R2416" s="28">
        <v>1807.53</v>
      </c>
      <c r="S2416" s="38">
        <f t="shared" si="40"/>
        <v>7</v>
      </c>
    </row>
    <row r="2417" spans="1:19" x14ac:dyDescent="0.2">
      <c r="A2417" s="25">
        <v>2411</v>
      </c>
      <c r="B2417" s="28" t="s">
        <v>3647</v>
      </c>
      <c r="C2417" s="29">
        <v>42831</v>
      </c>
      <c r="D2417" s="28">
        <v>2200105680</v>
      </c>
      <c r="E2417" s="114">
        <v>42825</v>
      </c>
      <c r="F2417" s="99">
        <v>2712.86</v>
      </c>
      <c r="G2417" s="28" t="s">
        <v>3439</v>
      </c>
      <c r="H2417" s="28" t="s">
        <v>51</v>
      </c>
      <c r="I2417" s="28" t="s">
        <v>130</v>
      </c>
      <c r="J2417" s="28" t="s">
        <v>123</v>
      </c>
      <c r="K2417" s="30">
        <v>30</v>
      </c>
      <c r="L2417" s="93">
        <v>42845</v>
      </c>
      <c r="M2417" s="128">
        <v>42825</v>
      </c>
      <c r="N2417" s="28">
        <v>2712.86</v>
      </c>
      <c r="O2417" s="32" t="s">
        <v>3766</v>
      </c>
      <c r="P2417" s="28">
        <v>3440352</v>
      </c>
      <c r="Q2417" s="93">
        <v>42852</v>
      </c>
      <c r="R2417" s="28">
        <v>2712.86</v>
      </c>
      <c r="S2417" s="38">
        <f t="shared" si="40"/>
        <v>7</v>
      </c>
    </row>
    <row r="2418" spans="1:19" x14ac:dyDescent="0.2">
      <c r="A2418" s="25">
        <v>2412</v>
      </c>
      <c r="B2418" s="28" t="s">
        <v>3648</v>
      </c>
      <c r="C2418" s="29">
        <v>42831</v>
      </c>
      <c r="D2418" s="28">
        <v>2200105679</v>
      </c>
      <c r="E2418" s="114">
        <v>42825</v>
      </c>
      <c r="F2418" s="99">
        <v>2880</v>
      </c>
      <c r="G2418" s="28" t="s">
        <v>3439</v>
      </c>
      <c r="H2418" s="28" t="s">
        <v>51</v>
      </c>
      <c r="I2418" s="28" t="s">
        <v>130</v>
      </c>
      <c r="J2418" s="28" t="s">
        <v>123</v>
      </c>
      <c r="K2418" s="30">
        <v>30</v>
      </c>
      <c r="L2418" s="93">
        <v>42845</v>
      </c>
      <c r="M2418" s="128">
        <v>42825</v>
      </c>
      <c r="N2418" s="28">
        <v>2880</v>
      </c>
      <c r="O2418" s="32" t="s">
        <v>3766</v>
      </c>
      <c r="P2418" s="28">
        <v>3440352</v>
      </c>
      <c r="Q2418" s="93">
        <v>42852</v>
      </c>
      <c r="R2418" s="28">
        <v>2880</v>
      </c>
      <c r="S2418" s="38">
        <f t="shared" si="40"/>
        <v>7</v>
      </c>
    </row>
    <row r="2419" spans="1:19" x14ac:dyDescent="0.2">
      <c r="A2419" s="25">
        <v>2413</v>
      </c>
      <c r="B2419" s="28" t="s">
        <v>3649</v>
      </c>
      <c r="C2419" s="29">
        <v>42831</v>
      </c>
      <c r="D2419" s="28">
        <v>2200105678</v>
      </c>
      <c r="E2419" s="114">
        <v>42825</v>
      </c>
      <c r="F2419" s="99">
        <v>3110.49</v>
      </c>
      <c r="G2419" s="28" t="s">
        <v>3439</v>
      </c>
      <c r="H2419" s="28" t="s">
        <v>51</v>
      </c>
      <c r="I2419" s="28" t="s">
        <v>130</v>
      </c>
      <c r="J2419" s="28" t="s">
        <v>123</v>
      </c>
      <c r="K2419" s="30">
        <v>30</v>
      </c>
      <c r="L2419" s="93">
        <v>42845</v>
      </c>
      <c r="M2419" s="128">
        <v>42825</v>
      </c>
      <c r="N2419" s="28">
        <v>3110.49</v>
      </c>
      <c r="O2419" s="32" t="s">
        <v>3766</v>
      </c>
      <c r="P2419" s="28">
        <v>3440352</v>
      </c>
      <c r="Q2419" s="93">
        <v>42852</v>
      </c>
      <c r="R2419" s="28">
        <v>3110.49</v>
      </c>
      <c r="S2419" s="38">
        <f t="shared" si="40"/>
        <v>7</v>
      </c>
    </row>
    <row r="2420" spans="1:19" x14ac:dyDescent="0.2">
      <c r="A2420" s="25">
        <v>2414</v>
      </c>
      <c r="B2420" s="15" t="s">
        <v>3650</v>
      </c>
      <c r="C2420" s="16">
        <v>42816</v>
      </c>
      <c r="D2420" s="15">
        <v>100595</v>
      </c>
      <c r="E2420" s="113">
        <v>42816</v>
      </c>
      <c r="F2420" s="100">
        <v>29.75</v>
      </c>
      <c r="G2420" s="15" t="s">
        <v>149</v>
      </c>
      <c r="H2420" s="15" t="s">
        <v>3340</v>
      </c>
      <c r="I2420" s="15" t="s">
        <v>130</v>
      </c>
      <c r="J2420" s="15" t="s">
        <v>21</v>
      </c>
      <c r="K2420" s="20">
        <v>0</v>
      </c>
      <c r="L2420" s="127">
        <v>42816</v>
      </c>
      <c r="M2420" s="127">
        <v>42816</v>
      </c>
      <c r="N2420" s="15">
        <v>29.75</v>
      </c>
      <c r="O2420" s="17" t="s">
        <v>50</v>
      </c>
      <c r="P2420" s="15">
        <v>12354</v>
      </c>
      <c r="Q2420" s="127">
        <v>42816</v>
      </c>
      <c r="R2420" s="17">
        <v>29.75</v>
      </c>
      <c r="S2420" s="38">
        <f t="shared" si="40"/>
        <v>0</v>
      </c>
    </row>
    <row r="2421" spans="1:19" x14ac:dyDescent="0.2">
      <c r="A2421" s="25">
        <v>2415</v>
      </c>
      <c r="B2421" s="15" t="s">
        <v>3651</v>
      </c>
      <c r="C2421" s="16">
        <v>42818</v>
      </c>
      <c r="D2421" s="15">
        <v>340</v>
      </c>
      <c r="E2421" s="113">
        <v>42817</v>
      </c>
      <c r="F2421" s="100">
        <v>2.8</v>
      </c>
      <c r="G2421" s="15" t="s">
        <v>101</v>
      </c>
      <c r="H2421" s="15" t="s">
        <v>92</v>
      </c>
      <c r="I2421" s="15" t="s">
        <v>130</v>
      </c>
      <c r="J2421" s="15" t="s">
        <v>21</v>
      </c>
      <c r="K2421" s="20">
        <v>0</v>
      </c>
      <c r="L2421" s="127">
        <v>42817</v>
      </c>
      <c r="M2421" s="127">
        <v>42818</v>
      </c>
      <c r="N2421" s="15">
        <v>2.8</v>
      </c>
      <c r="O2421" s="17" t="s">
        <v>50</v>
      </c>
      <c r="P2421" s="15">
        <v>5824</v>
      </c>
      <c r="Q2421" s="127">
        <v>42817</v>
      </c>
      <c r="R2421" s="17">
        <v>2.8</v>
      </c>
      <c r="S2421" s="38">
        <f t="shared" si="40"/>
        <v>0</v>
      </c>
    </row>
    <row r="2422" spans="1:19" x14ac:dyDescent="0.2">
      <c r="A2422" s="25">
        <v>2416</v>
      </c>
      <c r="B2422" s="15" t="s">
        <v>3652</v>
      </c>
      <c r="C2422" s="16">
        <v>42818</v>
      </c>
      <c r="D2422" s="15">
        <v>726</v>
      </c>
      <c r="E2422" s="113">
        <v>42810</v>
      </c>
      <c r="F2422" s="100">
        <v>11316.96</v>
      </c>
      <c r="G2422" s="15" t="s">
        <v>3653</v>
      </c>
      <c r="H2422" s="15" t="s">
        <v>3654</v>
      </c>
      <c r="I2422" s="15" t="s">
        <v>130</v>
      </c>
      <c r="J2422" s="15" t="s">
        <v>21</v>
      </c>
      <c r="K2422" s="20">
        <v>60</v>
      </c>
      <c r="L2422" s="127">
        <v>42877</v>
      </c>
      <c r="M2422" s="127">
        <v>42818</v>
      </c>
      <c r="N2422" s="15">
        <v>11316.96</v>
      </c>
      <c r="O2422" s="17"/>
      <c r="P2422" s="15"/>
      <c r="Q2422" s="127"/>
      <c r="R2422" s="17"/>
      <c r="S2422" s="38">
        <f t="shared" si="40"/>
        <v>-42877</v>
      </c>
    </row>
    <row r="2423" spans="1:19" x14ac:dyDescent="0.2">
      <c r="A2423" s="25">
        <v>2417</v>
      </c>
      <c r="B2423" s="15" t="s">
        <v>3655</v>
      </c>
      <c r="C2423" s="16">
        <v>42818</v>
      </c>
      <c r="D2423" s="15">
        <v>10837345503</v>
      </c>
      <c r="E2423" s="113">
        <v>42818</v>
      </c>
      <c r="F2423" s="100">
        <v>28.56</v>
      </c>
      <c r="G2423" s="15" t="s">
        <v>1380</v>
      </c>
      <c r="H2423" s="15" t="s">
        <v>44</v>
      </c>
      <c r="I2423" s="15" t="s">
        <v>130</v>
      </c>
      <c r="J2423" s="15" t="s">
        <v>21</v>
      </c>
      <c r="K2423" s="20">
        <v>0</v>
      </c>
      <c r="L2423" s="127">
        <v>42818</v>
      </c>
      <c r="M2423" s="127">
        <v>42818</v>
      </c>
      <c r="N2423" s="15">
        <v>2.8</v>
      </c>
      <c r="O2423" s="17" t="s">
        <v>50</v>
      </c>
      <c r="P2423" s="15">
        <v>10837345503</v>
      </c>
      <c r="Q2423" s="127">
        <v>42818</v>
      </c>
      <c r="R2423" s="17">
        <v>28.56</v>
      </c>
      <c r="S2423" s="38">
        <f t="shared" si="40"/>
        <v>0</v>
      </c>
    </row>
    <row r="2424" spans="1:19" x14ac:dyDescent="0.2">
      <c r="A2424" s="25">
        <v>2418</v>
      </c>
      <c r="B2424" s="15" t="s">
        <v>3656</v>
      </c>
      <c r="C2424" s="16">
        <v>42823</v>
      </c>
      <c r="D2424" s="15">
        <v>24424</v>
      </c>
      <c r="E2424" s="113">
        <v>42810</v>
      </c>
      <c r="F2424" s="100">
        <v>24198.73</v>
      </c>
      <c r="G2424" s="15" t="s">
        <v>172</v>
      </c>
      <c r="H2424" s="15" t="s">
        <v>2760</v>
      </c>
      <c r="I2424" s="15" t="s">
        <v>130</v>
      </c>
      <c r="J2424" s="15" t="s">
        <v>21</v>
      </c>
      <c r="K2424" s="20">
        <v>30</v>
      </c>
      <c r="L2424" s="127">
        <v>42840</v>
      </c>
      <c r="M2424" s="127">
        <v>42823</v>
      </c>
      <c r="N2424" s="15">
        <v>24198.73</v>
      </c>
      <c r="O2424" s="17" t="s">
        <v>3766</v>
      </c>
      <c r="P2424" s="15">
        <v>3440344</v>
      </c>
      <c r="Q2424" s="127">
        <v>42838</v>
      </c>
      <c r="R2424" s="15">
        <v>24198.73</v>
      </c>
      <c r="S2424" s="38">
        <f t="shared" si="40"/>
        <v>-2</v>
      </c>
    </row>
    <row r="2425" spans="1:19" x14ac:dyDescent="0.2">
      <c r="A2425" s="25">
        <v>2419</v>
      </c>
      <c r="B2425" s="15" t="s">
        <v>3657</v>
      </c>
      <c r="C2425" s="16">
        <v>42823</v>
      </c>
      <c r="D2425" s="15">
        <v>24426</v>
      </c>
      <c r="E2425" s="113">
        <v>42811</v>
      </c>
      <c r="F2425" s="100">
        <v>22017.39</v>
      </c>
      <c r="G2425" s="15" t="s">
        <v>172</v>
      </c>
      <c r="H2425" s="15" t="s">
        <v>3658</v>
      </c>
      <c r="I2425" s="15" t="s">
        <v>130</v>
      </c>
      <c r="J2425" s="15" t="s">
        <v>21</v>
      </c>
      <c r="K2425" s="20">
        <v>30</v>
      </c>
      <c r="L2425" s="127">
        <v>42841</v>
      </c>
      <c r="M2425" s="127">
        <v>42823</v>
      </c>
      <c r="N2425" s="15">
        <v>22017.39</v>
      </c>
      <c r="O2425" s="17" t="s">
        <v>3766</v>
      </c>
      <c r="P2425" s="15">
        <v>3440344</v>
      </c>
      <c r="Q2425" s="127">
        <v>42838</v>
      </c>
      <c r="R2425" s="15">
        <v>22017.39</v>
      </c>
      <c r="S2425" s="38">
        <f t="shared" si="40"/>
        <v>-3</v>
      </c>
    </row>
    <row r="2426" spans="1:19" x14ac:dyDescent="0.2">
      <c r="A2426" s="25">
        <v>2420</v>
      </c>
      <c r="B2426" s="15" t="s">
        <v>3659</v>
      </c>
      <c r="C2426" s="16">
        <v>42828</v>
      </c>
      <c r="D2426" s="15">
        <v>24427</v>
      </c>
      <c r="E2426" s="113">
        <v>42811</v>
      </c>
      <c r="F2426" s="100">
        <v>785.96</v>
      </c>
      <c r="G2426" s="15" t="s">
        <v>3660</v>
      </c>
      <c r="H2426" s="15" t="s">
        <v>2762</v>
      </c>
      <c r="I2426" s="15" t="s">
        <v>130</v>
      </c>
      <c r="J2426" s="15" t="s">
        <v>21</v>
      </c>
      <c r="K2426" s="20">
        <v>15</v>
      </c>
      <c r="L2426" s="127">
        <v>42826</v>
      </c>
      <c r="M2426" s="127">
        <v>42828</v>
      </c>
      <c r="N2426" s="15">
        <v>785.96</v>
      </c>
      <c r="O2426" s="17" t="s">
        <v>3766</v>
      </c>
      <c r="P2426" s="15">
        <v>3440344</v>
      </c>
      <c r="Q2426" s="127">
        <v>42838</v>
      </c>
      <c r="R2426" s="15">
        <v>785.96</v>
      </c>
      <c r="S2426" s="38">
        <f t="shared" si="40"/>
        <v>12</v>
      </c>
    </row>
    <row r="2427" spans="1:19" x14ac:dyDescent="0.2">
      <c r="A2427" s="25">
        <v>2421</v>
      </c>
      <c r="B2427" s="15" t="s">
        <v>3661</v>
      </c>
      <c r="C2427" s="16">
        <v>42830</v>
      </c>
      <c r="D2427" s="15">
        <v>3047532</v>
      </c>
      <c r="E2427" s="113">
        <v>42829</v>
      </c>
      <c r="F2427" s="100">
        <v>537.88</v>
      </c>
      <c r="G2427" s="15" t="s">
        <v>120</v>
      </c>
      <c r="H2427" s="15" t="s">
        <v>128</v>
      </c>
      <c r="I2427" s="15" t="s">
        <v>130</v>
      </c>
      <c r="J2427" s="15" t="s">
        <v>21</v>
      </c>
      <c r="K2427" s="20">
        <v>15</v>
      </c>
      <c r="L2427" s="127">
        <v>42844</v>
      </c>
      <c r="M2427" s="127">
        <v>42830</v>
      </c>
      <c r="N2427" s="15">
        <v>537.88</v>
      </c>
      <c r="O2427" s="17"/>
      <c r="P2427" s="15"/>
      <c r="Q2427" s="127"/>
      <c r="R2427" s="15">
        <v>537.88</v>
      </c>
      <c r="S2427" s="38">
        <f t="shared" si="40"/>
        <v>-42844</v>
      </c>
    </row>
    <row r="2428" spans="1:19" x14ac:dyDescent="0.2">
      <c r="A2428" s="25">
        <v>2422</v>
      </c>
      <c r="B2428" s="28" t="s">
        <v>3662</v>
      </c>
      <c r="C2428" s="29">
        <v>42831</v>
      </c>
      <c r="D2428" s="28">
        <v>2200105677</v>
      </c>
      <c r="E2428" s="114">
        <v>42825</v>
      </c>
      <c r="F2428" s="99">
        <v>513.65</v>
      </c>
      <c r="G2428" s="28" t="s">
        <v>3439</v>
      </c>
      <c r="H2428" s="28" t="s">
        <v>51</v>
      </c>
      <c r="I2428" s="28" t="s">
        <v>130</v>
      </c>
      <c r="J2428" s="28" t="s">
        <v>123</v>
      </c>
      <c r="K2428" s="30"/>
      <c r="L2428" s="93"/>
      <c r="M2428" s="93"/>
      <c r="N2428" s="28">
        <v>513.65</v>
      </c>
      <c r="O2428" s="32"/>
      <c r="P2428" s="28"/>
      <c r="Q2428" s="93"/>
      <c r="R2428" s="28">
        <v>513.65</v>
      </c>
      <c r="S2428" s="38">
        <f t="shared" si="40"/>
        <v>0</v>
      </c>
    </row>
    <row r="2429" spans="1:19" x14ac:dyDescent="0.2">
      <c r="A2429" s="25">
        <v>2423</v>
      </c>
      <c r="B2429" s="28" t="s">
        <v>3663</v>
      </c>
      <c r="C2429" s="29">
        <v>42831</v>
      </c>
      <c r="D2429" s="28">
        <v>2200105676</v>
      </c>
      <c r="E2429" s="114">
        <v>42825</v>
      </c>
      <c r="F2429" s="99">
        <v>1356.57</v>
      </c>
      <c r="G2429" s="28" t="s">
        <v>3439</v>
      </c>
      <c r="H2429" s="28" t="s">
        <v>51</v>
      </c>
      <c r="I2429" s="28" t="s">
        <v>130</v>
      </c>
      <c r="J2429" s="28" t="s">
        <v>123</v>
      </c>
      <c r="K2429" s="30"/>
      <c r="L2429" s="93"/>
      <c r="M2429" s="93"/>
      <c r="N2429" s="28">
        <v>1356.57</v>
      </c>
      <c r="O2429" s="32"/>
      <c r="P2429" s="28"/>
      <c r="Q2429" s="93"/>
      <c r="R2429" s="28">
        <v>1356.57</v>
      </c>
      <c r="S2429" s="38">
        <f t="shared" si="40"/>
        <v>0</v>
      </c>
    </row>
    <row r="2430" spans="1:19" x14ac:dyDescent="0.2">
      <c r="A2430" s="25">
        <v>2424</v>
      </c>
      <c r="B2430" s="28" t="s">
        <v>3664</v>
      </c>
      <c r="C2430" s="29">
        <v>42831</v>
      </c>
      <c r="D2430" s="28">
        <v>201720186</v>
      </c>
      <c r="E2430" s="114">
        <v>42828</v>
      </c>
      <c r="F2430" s="99">
        <v>204.3</v>
      </c>
      <c r="G2430" s="28" t="s">
        <v>104</v>
      </c>
      <c r="H2430" s="28"/>
      <c r="I2430" s="28" t="s">
        <v>130</v>
      </c>
      <c r="J2430" s="28" t="s">
        <v>22</v>
      </c>
      <c r="K2430" s="30">
        <v>60</v>
      </c>
      <c r="L2430" s="93">
        <v>42900</v>
      </c>
      <c r="M2430" s="128">
        <v>42828</v>
      </c>
      <c r="N2430" s="28">
        <v>204.3</v>
      </c>
      <c r="O2430" s="32" t="s">
        <v>20</v>
      </c>
      <c r="P2430" s="28">
        <v>1281</v>
      </c>
      <c r="Q2430" s="93">
        <v>42900</v>
      </c>
      <c r="R2430" s="32">
        <v>204.3</v>
      </c>
      <c r="S2430" s="38">
        <f t="shared" si="40"/>
        <v>0</v>
      </c>
    </row>
    <row r="2431" spans="1:19" x14ac:dyDescent="0.2">
      <c r="A2431" s="25">
        <v>2425</v>
      </c>
      <c r="B2431" s="28" t="s">
        <v>3665</v>
      </c>
      <c r="C2431" s="29">
        <v>42831</v>
      </c>
      <c r="D2431" s="28">
        <v>201720158</v>
      </c>
      <c r="E2431" s="114">
        <v>42828</v>
      </c>
      <c r="F2431" s="99">
        <v>12641.77</v>
      </c>
      <c r="G2431" s="28" t="s">
        <v>104</v>
      </c>
      <c r="H2431" s="28"/>
      <c r="I2431" s="28" t="s">
        <v>130</v>
      </c>
      <c r="J2431" s="28" t="s">
        <v>22</v>
      </c>
      <c r="K2431" s="30">
        <v>60</v>
      </c>
      <c r="L2431" s="93">
        <v>42889</v>
      </c>
      <c r="M2431" s="93">
        <v>42837</v>
      </c>
      <c r="N2431" s="28">
        <v>12641.77</v>
      </c>
      <c r="O2431" s="32" t="s">
        <v>20</v>
      </c>
      <c r="P2431" s="28">
        <v>311</v>
      </c>
      <c r="Q2431" s="93">
        <v>42874</v>
      </c>
      <c r="R2431" s="28">
        <v>12641.77</v>
      </c>
      <c r="S2431" s="38">
        <f t="shared" si="40"/>
        <v>-15</v>
      </c>
    </row>
    <row r="2432" spans="1:19" x14ac:dyDescent="0.2">
      <c r="A2432" s="25">
        <v>2426</v>
      </c>
      <c r="B2432" s="28" t="s">
        <v>3666</v>
      </c>
      <c r="C2432" s="29">
        <v>42831</v>
      </c>
      <c r="D2432" s="28">
        <v>3644</v>
      </c>
      <c r="E2432" s="114">
        <v>42830</v>
      </c>
      <c r="F2432" s="99">
        <v>380.8</v>
      </c>
      <c r="G2432" s="28" t="s">
        <v>3091</v>
      </c>
      <c r="H2432" s="28" t="s">
        <v>2721</v>
      </c>
      <c r="I2432" s="28" t="s">
        <v>130</v>
      </c>
      <c r="J2432" s="28" t="s">
        <v>117</v>
      </c>
      <c r="K2432" s="30">
        <v>60</v>
      </c>
      <c r="L2432" s="93">
        <v>42891</v>
      </c>
      <c r="M2432" s="93">
        <v>42865</v>
      </c>
      <c r="N2432" s="28">
        <v>380.8</v>
      </c>
      <c r="O2432" s="32" t="s">
        <v>20</v>
      </c>
      <c r="P2432" s="28">
        <v>1291</v>
      </c>
      <c r="Q2432" s="93">
        <v>42893</v>
      </c>
      <c r="R2432" s="32">
        <v>380.8</v>
      </c>
      <c r="S2432" s="38">
        <f t="shared" si="40"/>
        <v>2</v>
      </c>
    </row>
    <row r="2433" spans="1:19" x14ac:dyDescent="0.2">
      <c r="A2433" s="25">
        <v>2427</v>
      </c>
      <c r="B2433" s="28" t="s">
        <v>3667</v>
      </c>
      <c r="C2433" s="29">
        <v>42831</v>
      </c>
      <c r="D2433" s="28">
        <v>24454</v>
      </c>
      <c r="E2433" s="114">
        <v>42821</v>
      </c>
      <c r="F2433" s="99">
        <v>85481.84</v>
      </c>
      <c r="G2433" s="28" t="s">
        <v>3668</v>
      </c>
      <c r="H2433" s="28" t="s">
        <v>3669</v>
      </c>
      <c r="I2433" s="28" t="s">
        <v>130</v>
      </c>
      <c r="J2433" s="28" t="s">
        <v>1871</v>
      </c>
      <c r="K2433" s="30">
        <v>60</v>
      </c>
      <c r="L2433" s="93">
        <v>42882</v>
      </c>
      <c r="M2433" s="93"/>
      <c r="N2433" s="28">
        <v>85481.84</v>
      </c>
      <c r="O2433" s="32" t="s">
        <v>3765</v>
      </c>
      <c r="P2433" s="28">
        <v>3440358</v>
      </c>
      <c r="Q2433" s="93">
        <v>42885</v>
      </c>
      <c r="R2433" s="28">
        <v>85481.84</v>
      </c>
      <c r="S2433" s="38">
        <f t="shared" si="40"/>
        <v>3</v>
      </c>
    </row>
    <row r="2434" spans="1:19" x14ac:dyDescent="0.2">
      <c r="A2434" s="25">
        <v>2428</v>
      </c>
      <c r="B2434" s="28" t="s">
        <v>3670</v>
      </c>
      <c r="C2434" s="29">
        <v>42832</v>
      </c>
      <c r="D2434" s="28">
        <v>1702</v>
      </c>
      <c r="E2434" s="114">
        <v>42828</v>
      </c>
      <c r="F2434" s="99">
        <v>11017.12</v>
      </c>
      <c r="G2434" s="28" t="s">
        <v>3671</v>
      </c>
      <c r="H2434" s="28" t="s">
        <v>955</v>
      </c>
      <c r="I2434" s="28" t="s">
        <v>130</v>
      </c>
      <c r="J2434" s="28" t="s">
        <v>22</v>
      </c>
      <c r="K2434" s="30">
        <v>30</v>
      </c>
      <c r="L2434" s="93">
        <v>42885</v>
      </c>
      <c r="M2434" s="128">
        <v>42837</v>
      </c>
      <c r="N2434" s="28">
        <v>11017.12</v>
      </c>
      <c r="O2434" s="32" t="s">
        <v>20</v>
      </c>
      <c r="P2434" s="28">
        <v>1283</v>
      </c>
      <c r="Q2434" s="93">
        <v>42886</v>
      </c>
      <c r="R2434" s="28">
        <v>11017.12</v>
      </c>
      <c r="S2434" s="38">
        <f t="shared" si="40"/>
        <v>1</v>
      </c>
    </row>
    <row r="2435" spans="1:19" x14ac:dyDescent="0.2">
      <c r="A2435" s="25">
        <v>2429</v>
      </c>
      <c r="B2435" s="28" t="s">
        <v>3672</v>
      </c>
      <c r="C2435" s="29">
        <v>42832</v>
      </c>
      <c r="D2435" s="28">
        <v>3133</v>
      </c>
      <c r="E2435" s="114">
        <v>42830</v>
      </c>
      <c r="F2435" s="99">
        <v>461.12</v>
      </c>
      <c r="G2435" s="28" t="s">
        <v>3673</v>
      </c>
      <c r="H2435" s="28" t="s">
        <v>3061</v>
      </c>
      <c r="I2435" s="28" t="s">
        <v>130</v>
      </c>
      <c r="J2435" s="28" t="s">
        <v>117</v>
      </c>
      <c r="K2435" s="30">
        <v>30</v>
      </c>
      <c r="L2435" s="93">
        <v>42860</v>
      </c>
      <c r="M2435" s="93">
        <v>42865</v>
      </c>
      <c r="N2435" s="32">
        <v>461.12</v>
      </c>
      <c r="O2435" s="32" t="s">
        <v>20</v>
      </c>
      <c r="P2435" s="28">
        <v>1220</v>
      </c>
      <c r="Q2435" s="93">
        <v>42864</v>
      </c>
      <c r="R2435" s="32">
        <v>461.12</v>
      </c>
      <c r="S2435" s="38">
        <f t="shared" si="40"/>
        <v>4</v>
      </c>
    </row>
    <row r="2436" spans="1:19" x14ac:dyDescent="0.2">
      <c r="A2436" s="25">
        <v>2430</v>
      </c>
      <c r="B2436" s="28" t="s">
        <v>1099</v>
      </c>
      <c r="C2436" s="29">
        <v>42835</v>
      </c>
      <c r="D2436" s="28">
        <v>273</v>
      </c>
      <c r="E2436" s="114">
        <v>42831</v>
      </c>
      <c r="F2436" s="99">
        <v>100</v>
      </c>
      <c r="G2436" s="28" t="s">
        <v>101</v>
      </c>
      <c r="H2436" s="28" t="s">
        <v>853</v>
      </c>
      <c r="I2436" s="28" t="s">
        <v>130</v>
      </c>
      <c r="J2436" s="28" t="s">
        <v>117</v>
      </c>
      <c r="K2436" s="30">
        <v>0</v>
      </c>
      <c r="L2436" s="93">
        <v>42831</v>
      </c>
      <c r="M2436" s="93">
        <v>42835</v>
      </c>
      <c r="N2436" s="28">
        <v>100</v>
      </c>
      <c r="O2436" s="32" t="s">
        <v>50</v>
      </c>
      <c r="P2436" s="28">
        <v>273</v>
      </c>
      <c r="Q2436" s="124">
        <v>42831</v>
      </c>
      <c r="R2436" s="28">
        <v>100</v>
      </c>
      <c r="S2436" s="38">
        <f t="shared" si="40"/>
        <v>0</v>
      </c>
    </row>
    <row r="2437" spans="1:19" x14ac:dyDescent="0.2">
      <c r="A2437" s="25">
        <v>2431</v>
      </c>
      <c r="B2437" s="28" t="s">
        <v>1100</v>
      </c>
      <c r="C2437" s="29">
        <v>42835</v>
      </c>
      <c r="D2437" s="28">
        <v>272</v>
      </c>
      <c r="E2437" s="114">
        <v>42831</v>
      </c>
      <c r="F2437" s="99">
        <v>900</v>
      </c>
      <c r="G2437" s="28" t="s">
        <v>101</v>
      </c>
      <c r="H2437" s="28" t="s">
        <v>853</v>
      </c>
      <c r="I2437" s="28" t="s">
        <v>130</v>
      </c>
      <c r="J2437" s="28" t="s">
        <v>117</v>
      </c>
      <c r="K2437" s="30">
        <v>0</v>
      </c>
      <c r="L2437" s="93">
        <v>42831</v>
      </c>
      <c r="M2437" s="93">
        <v>42835</v>
      </c>
      <c r="N2437" s="28">
        <v>900</v>
      </c>
      <c r="O2437" s="32" t="s">
        <v>50</v>
      </c>
      <c r="P2437" s="28">
        <v>272</v>
      </c>
      <c r="Q2437" s="124">
        <v>42831</v>
      </c>
      <c r="R2437" s="28">
        <v>900</v>
      </c>
      <c r="S2437" s="38">
        <f t="shared" si="40"/>
        <v>0</v>
      </c>
    </row>
    <row r="2438" spans="1:19" x14ac:dyDescent="0.2">
      <c r="A2438" s="25">
        <v>2432</v>
      </c>
      <c r="B2438" s="28" t="s">
        <v>3819</v>
      </c>
      <c r="C2438" s="29">
        <v>42835</v>
      </c>
      <c r="D2438" s="28">
        <v>122</v>
      </c>
      <c r="E2438" s="114">
        <v>42831</v>
      </c>
      <c r="F2438" s="99">
        <v>130</v>
      </c>
      <c r="G2438" s="28" t="s">
        <v>3674</v>
      </c>
      <c r="H2438" s="28" t="s">
        <v>79</v>
      </c>
      <c r="I2438" s="28" t="s">
        <v>130</v>
      </c>
      <c r="J2438" s="28" t="s">
        <v>2830</v>
      </c>
      <c r="K2438" s="30">
        <v>0</v>
      </c>
      <c r="L2438" s="93">
        <v>42831</v>
      </c>
      <c r="M2438" s="93">
        <v>42835</v>
      </c>
      <c r="N2438" s="28">
        <v>130</v>
      </c>
      <c r="O2438" s="32" t="s">
        <v>0</v>
      </c>
      <c r="P2438" s="28">
        <v>20</v>
      </c>
      <c r="Q2438" s="93">
        <v>42831</v>
      </c>
      <c r="R2438" s="28">
        <v>130</v>
      </c>
      <c r="S2438" s="38">
        <f t="shared" si="40"/>
        <v>0</v>
      </c>
    </row>
    <row r="2439" spans="1:19" x14ac:dyDescent="0.2">
      <c r="A2439" s="25">
        <v>2433</v>
      </c>
      <c r="B2439" s="28" t="s">
        <v>3675</v>
      </c>
      <c r="C2439" s="29">
        <v>42835</v>
      </c>
      <c r="D2439" s="28">
        <v>163</v>
      </c>
      <c r="E2439" s="114">
        <v>42832</v>
      </c>
      <c r="F2439" s="99">
        <v>130</v>
      </c>
      <c r="G2439" s="28" t="s">
        <v>3674</v>
      </c>
      <c r="H2439" s="28" t="s">
        <v>79</v>
      </c>
      <c r="I2439" s="28" t="s">
        <v>130</v>
      </c>
      <c r="J2439" s="28" t="s">
        <v>234</v>
      </c>
      <c r="K2439" s="30">
        <v>0</v>
      </c>
      <c r="L2439" s="93">
        <v>42832</v>
      </c>
      <c r="M2439" s="93">
        <v>42835</v>
      </c>
      <c r="N2439" s="28">
        <v>130</v>
      </c>
      <c r="O2439" s="32" t="s">
        <v>0</v>
      </c>
      <c r="P2439" s="28">
        <v>23</v>
      </c>
      <c r="Q2439" s="93">
        <v>42832</v>
      </c>
      <c r="R2439" s="32">
        <v>130</v>
      </c>
      <c r="S2439" s="38">
        <f t="shared" si="40"/>
        <v>0</v>
      </c>
    </row>
    <row r="2440" spans="1:19" x14ac:dyDescent="0.2">
      <c r="A2440" s="25">
        <v>2434</v>
      </c>
      <c r="B2440" s="28" t="s">
        <v>3676</v>
      </c>
      <c r="C2440" s="29">
        <v>42835</v>
      </c>
      <c r="D2440" s="28">
        <v>162</v>
      </c>
      <c r="E2440" s="114">
        <v>42832</v>
      </c>
      <c r="F2440" s="99">
        <v>130</v>
      </c>
      <c r="G2440" s="28" t="s">
        <v>3674</v>
      </c>
      <c r="H2440" s="28" t="s">
        <v>79</v>
      </c>
      <c r="I2440" s="28" t="s">
        <v>130</v>
      </c>
      <c r="J2440" s="28" t="s">
        <v>234</v>
      </c>
      <c r="K2440" s="30">
        <v>0</v>
      </c>
      <c r="L2440" s="93">
        <v>42832</v>
      </c>
      <c r="M2440" s="93">
        <v>42835</v>
      </c>
      <c r="N2440" s="28">
        <v>130</v>
      </c>
      <c r="O2440" s="32" t="s">
        <v>0</v>
      </c>
      <c r="P2440" s="28">
        <v>22</v>
      </c>
      <c r="Q2440" s="93">
        <v>42832</v>
      </c>
      <c r="R2440" s="32">
        <v>130</v>
      </c>
      <c r="S2440" s="38">
        <f t="shared" si="40"/>
        <v>0</v>
      </c>
    </row>
    <row r="2441" spans="1:19" x14ac:dyDescent="0.2">
      <c r="A2441" s="25">
        <v>2435</v>
      </c>
      <c r="B2441" s="28" t="s">
        <v>3677</v>
      </c>
      <c r="C2441" s="29">
        <v>42835</v>
      </c>
      <c r="D2441" s="28">
        <v>164</v>
      </c>
      <c r="E2441" s="114">
        <v>42832</v>
      </c>
      <c r="F2441" s="99">
        <v>130</v>
      </c>
      <c r="G2441" s="28" t="s">
        <v>3674</v>
      </c>
      <c r="H2441" s="28" t="s">
        <v>79</v>
      </c>
      <c r="I2441" s="28" t="s">
        <v>130</v>
      </c>
      <c r="J2441" s="28" t="s">
        <v>234</v>
      </c>
      <c r="K2441" s="30">
        <v>0</v>
      </c>
      <c r="L2441" s="93">
        <v>42832</v>
      </c>
      <c r="M2441" s="93">
        <v>42835</v>
      </c>
      <c r="N2441" s="28">
        <v>130</v>
      </c>
      <c r="O2441" s="32" t="s">
        <v>0</v>
      </c>
      <c r="P2441" s="28">
        <v>24</v>
      </c>
      <c r="Q2441" s="93">
        <v>42832</v>
      </c>
      <c r="R2441" s="32">
        <v>130</v>
      </c>
      <c r="S2441" s="38">
        <f t="shared" si="40"/>
        <v>0</v>
      </c>
    </row>
    <row r="2442" spans="1:19" x14ac:dyDescent="0.2">
      <c r="A2442" s="25">
        <v>2436</v>
      </c>
      <c r="B2442" s="11" t="s">
        <v>1150</v>
      </c>
      <c r="C2442" s="24">
        <v>42825</v>
      </c>
      <c r="D2442" s="12">
        <v>5200241068</v>
      </c>
      <c r="E2442" s="112">
        <v>42823</v>
      </c>
      <c r="F2442" s="97">
        <v>434.36</v>
      </c>
      <c r="G2442" s="13" t="s">
        <v>24</v>
      </c>
      <c r="H2442" s="13" t="s">
        <v>3678</v>
      </c>
      <c r="I2442" s="13" t="s">
        <v>130</v>
      </c>
      <c r="J2442" s="13" t="s">
        <v>109</v>
      </c>
      <c r="K2442" s="12">
        <v>30</v>
      </c>
      <c r="L2442" s="143">
        <v>42838</v>
      </c>
      <c r="M2442" s="122">
        <v>42825</v>
      </c>
      <c r="N2442" s="13">
        <v>434.36</v>
      </c>
      <c r="O2442" s="157" t="s">
        <v>27</v>
      </c>
      <c r="P2442" s="75">
        <v>1179</v>
      </c>
      <c r="Q2442" s="133">
        <v>42838</v>
      </c>
      <c r="R2442" s="75">
        <v>434.36</v>
      </c>
      <c r="S2442" s="38">
        <f t="shared" si="40"/>
        <v>0</v>
      </c>
    </row>
    <row r="2443" spans="1:19" x14ac:dyDescent="0.2">
      <c r="A2443" s="25">
        <v>2437</v>
      </c>
      <c r="B2443" s="11" t="s">
        <v>1152</v>
      </c>
      <c r="C2443" s="24">
        <v>42825</v>
      </c>
      <c r="D2443" s="12">
        <v>88935</v>
      </c>
      <c r="E2443" s="112">
        <v>42823</v>
      </c>
      <c r="F2443" s="97">
        <v>1955.17</v>
      </c>
      <c r="G2443" s="13" t="s">
        <v>2985</v>
      </c>
      <c r="H2443" s="13" t="s">
        <v>3679</v>
      </c>
      <c r="I2443" s="13" t="s">
        <v>130</v>
      </c>
      <c r="J2443" s="13" t="s">
        <v>109</v>
      </c>
      <c r="K2443" s="12">
        <v>30</v>
      </c>
      <c r="L2443" s="136">
        <v>42853</v>
      </c>
      <c r="M2443" s="122">
        <v>42825</v>
      </c>
      <c r="N2443" s="13">
        <v>1955.17</v>
      </c>
      <c r="O2443" s="156" t="s">
        <v>27</v>
      </c>
      <c r="P2443" s="54">
        <v>351</v>
      </c>
      <c r="Q2443" s="132">
        <v>42850</v>
      </c>
      <c r="R2443" s="54">
        <v>1955.17</v>
      </c>
      <c r="S2443" s="38">
        <f t="shared" si="40"/>
        <v>-3</v>
      </c>
    </row>
    <row r="2444" spans="1:19" x14ac:dyDescent="0.2">
      <c r="A2444" s="25">
        <v>2438</v>
      </c>
      <c r="B2444" s="11" t="s">
        <v>1155</v>
      </c>
      <c r="C2444" s="24">
        <v>42825</v>
      </c>
      <c r="D2444" s="12">
        <v>5704</v>
      </c>
      <c r="E2444" s="112">
        <v>42823</v>
      </c>
      <c r="F2444" s="97">
        <v>837.96</v>
      </c>
      <c r="G2444" s="13" t="s">
        <v>2995</v>
      </c>
      <c r="H2444" s="13" t="s">
        <v>2996</v>
      </c>
      <c r="I2444" s="13" t="s">
        <v>130</v>
      </c>
      <c r="J2444" s="13" t="s">
        <v>109</v>
      </c>
      <c r="K2444" s="12">
        <v>30</v>
      </c>
      <c r="L2444" s="136">
        <v>42853</v>
      </c>
      <c r="M2444" s="122">
        <v>42825</v>
      </c>
      <c r="N2444" s="13">
        <v>837.96</v>
      </c>
      <c r="O2444" s="156" t="s">
        <v>27</v>
      </c>
      <c r="P2444" s="54">
        <v>352</v>
      </c>
      <c r="Q2444" s="132">
        <v>42850</v>
      </c>
      <c r="R2444" s="54">
        <v>837.96</v>
      </c>
      <c r="S2444" s="38">
        <f t="shared" si="40"/>
        <v>-3</v>
      </c>
    </row>
    <row r="2445" spans="1:19" x14ac:dyDescent="0.2">
      <c r="A2445" s="25">
        <v>2439</v>
      </c>
      <c r="B2445" s="11" t="s">
        <v>1156</v>
      </c>
      <c r="C2445" s="24">
        <v>42825</v>
      </c>
      <c r="D2445" s="12">
        <v>2509</v>
      </c>
      <c r="E2445" s="112">
        <v>42824</v>
      </c>
      <c r="F2445" s="97">
        <v>595</v>
      </c>
      <c r="G2445" s="13" t="s">
        <v>3680</v>
      </c>
      <c r="H2445" s="13" t="s">
        <v>3681</v>
      </c>
      <c r="I2445" s="13" t="s">
        <v>130</v>
      </c>
      <c r="J2445" s="13" t="s">
        <v>109</v>
      </c>
      <c r="K2445" s="12">
        <v>0</v>
      </c>
      <c r="L2445" s="136">
        <v>42824</v>
      </c>
      <c r="M2445" s="122">
        <v>42825</v>
      </c>
      <c r="N2445" s="13">
        <v>595</v>
      </c>
      <c r="O2445" s="85" t="s">
        <v>93</v>
      </c>
      <c r="P2445" s="13">
        <v>517</v>
      </c>
      <c r="Q2445" s="122">
        <v>42824</v>
      </c>
      <c r="R2445" s="13">
        <v>595</v>
      </c>
      <c r="S2445" s="38">
        <f t="shared" si="40"/>
        <v>0</v>
      </c>
    </row>
    <row r="2446" spans="1:19" x14ac:dyDescent="0.2">
      <c r="A2446" s="25">
        <v>2440</v>
      </c>
      <c r="B2446" s="11" t="s">
        <v>1157</v>
      </c>
      <c r="C2446" s="24">
        <v>42825</v>
      </c>
      <c r="D2446" s="12">
        <v>1182883</v>
      </c>
      <c r="E2446" s="112">
        <v>42825</v>
      </c>
      <c r="F2446" s="97">
        <v>900.27</v>
      </c>
      <c r="G2446" s="13" t="s">
        <v>3682</v>
      </c>
      <c r="H2446" s="13" t="s">
        <v>3683</v>
      </c>
      <c r="I2446" s="13" t="s">
        <v>130</v>
      </c>
      <c r="J2446" s="13" t="s">
        <v>109</v>
      </c>
      <c r="K2446" s="12">
        <v>30</v>
      </c>
      <c r="L2446" s="136">
        <v>42855</v>
      </c>
      <c r="M2446" s="122">
        <v>42825</v>
      </c>
      <c r="N2446" s="13">
        <v>900.27</v>
      </c>
      <c r="O2446" s="36" t="s">
        <v>27</v>
      </c>
      <c r="P2446" s="60">
        <v>266</v>
      </c>
      <c r="Q2446" s="130">
        <v>42850</v>
      </c>
      <c r="R2446" s="60">
        <v>900.27</v>
      </c>
      <c r="S2446" s="38">
        <f t="shared" si="40"/>
        <v>-5</v>
      </c>
    </row>
    <row r="2447" spans="1:19" x14ac:dyDescent="0.2">
      <c r="A2447" s="25">
        <v>2441</v>
      </c>
      <c r="B2447" s="11" t="s">
        <v>1158</v>
      </c>
      <c r="C2447" s="24">
        <v>42825</v>
      </c>
      <c r="D2447" s="12">
        <v>553</v>
      </c>
      <c r="E2447" s="112">
        <v>42825</v>
      </c>
      <c r="F2447" s="97">
        <v>1574.37</v>
      </c>
      <c r="G2447" s="13" t="s">
        <v>327</v>
      </c>
      <c r="H2447" s="13" t="s">
        <v>3684</v>
      </c>
      <c r="I2447" s="13" t="s">
        <v>130</v>
      </c>
      <c r="J2447" s="13" t="s">
        <v>109</v>
      </c>
      <c r="K2447" s="12">
        <v>30</v>
      </c>
      <c r="L2447" s="136">
        <v>42855</v>
      </c>
      <c r="M2447" s="122">
        <v>42825</v>
      </c>
      <c r="N2447" s="13">
        <v>1574.37</v>
      </c>
      <c r="O2447" s="36" t="s">
        <v>27</v>
      </c>
      <c r="P2447" s="60">
        <v>1205</v>
      </c>
      <c r="Q2447" s="130">
        <v>42852</v>
      </c>
      <c r="R2447" s="60">
        <v>1574.37</v>
      </c>
      <c r="S2447" s="38">
        <f t="shared" si="40"/>
        <v>-3</v>
      </c>
    </row>
    <row r="2448" spans="1:19" x14ac:dyDescent="0.2">
      <c r="A2448" s="25">
        <v>2442</v>
      </c>
      <c r="B2448" s="11" t="s">
        <v>1192</v>
      </c>
      <c r="C2448" s="24">
        <v>42830</v>
      </c>
      <c r="D2448" s="12">
        <v>236</v>
      </c>
      <c r="E2448" s="112">
        <v>42829</v>
      </c>
      <c r="F2448" s="97">
        <v>1549.38</v>
      </c>
      <c r="G2448" s="13" t="s">
        <v>3027</v>
      </c>
      <c r="H2448" s="13" t="s">
        <v>3685</v>
      </c>
      <c r="I2448" s="13" t="s">
        <v>130</v>
      </c>
      <c r="J2448" s="13" t="s">
        <v>66</v>
      </c>
      <c r="K2448" s="12">
        <v>30</v>
      </c>
      <c r="L2448" s="136">
        <v>42859</v>
      </c>
      <c r="M2448" s="122">
        <v>42830</v>
      </c>
      <c r="N2448" s="13">
        <v>1549.38</v>
      </c>
      <c r="O2448" s="36" t="s">
        <v>27</v>
      </c>
      <c r="P2448" s="60">
        <v>1217</v>
      </c>
      <c r="Q2448" s="130">
        <v>42860</v>
      </c>
      <c r="R2448" s="60">
        <v>1549.38</v>
      </c>
      <c r="S2448" s="38">
        <f t="shared" si="40"/>
        <v>1</v>
      </c>
    </row>
    <row r="2449" spans="1:19" x14ac:dyDescent="0.2">
      <c r="A2449" s="25">
        <v>2443</v>
      </c>
      <c r="B2449" s="11" t="s">
        <v>1193</v>
      </c>
      <c r="C2449" s="24">
        <v>42830</v>
      </c>
      <c r="D2449" s="12">
        <v>2017001254</v>
      </c>
      <c r="E2449" s="112">
        <v>42829</v>
      </c>
      <c r="F2449" s="97">
        <v>1365.17</v>
      </c>
      <c r="G2449" s="13" t="s">
        <v>3686</v>
      </c>
      <c r="H2449" s="13" t="s">
        <v>3687</v>
      </c>
      <c r="I2449" s="13" t="s">
        <v>130</v>
      </c>
      <c r="J2449" s="13" t="s">
        <v>66</v>
      </c>
      <c r="K2449" s="12">
        <v>0</v>
      </c>
      <c r="L2449" s="136">
        <v>42829</v>
      </c>
      <c r="M2449" s="122">
        <v>42830</v>
      </c>
      <c r="N2449" s="13">
        <v>1365.17</v>
      </c>
      <c r="O2449" s="85" t="s">
        <v>27</v>
      </c>
      <c r="P2449" s="13">
        <v>168</v>
      </c>
      <c r="Q2449" s="122">
        <v>42828</v>
      </c>
      <c r="R2449" s="13">
        <v>1365.17</v>
      </c>
      <c r="S2449" s="38">
        <f t="shared" si="40"/>
        <v>-1</v>
      </c>
    </row>
    <row r="2450" spans="1:19" x14ac:dyDescent="0.2">
      <c r="A2450" s="25">
        <v>2444</v>
      </c>
      <c r="B2450" s="11" t="s">
        <v>1195</v>
      </c>
      <c r="C2450" s="24">
        <v>42830</v>
      </c>
      <c r="D2450" s="12">
        <v>225924</v>
      </c>
      <c r="E2450" s="112">
        <v>42828</v>
      </c>
      <c r="F2450" s="97">
        <v>12062.55</v>
      </c>
      <c r="G2450" s="13" t="s">
        <v>63</v>
      </c>
      <c r="H2450" s="13" t="s">
        <v>10</v>
      </c>
      <c r="I2450" s="13" t="s">
        <v>130</v>
      </c>
      <c r="J2450" s="13" t="s">
        <v>109</v>
      </c>
      <c r="K2450" s="12">
        <v>30</v>
      </c>
      <c r="L2450" s="141">
        <v>42874</v>
      </c>
      <c r="M2450" s="122">
        <v>42830</v>
      </c>
      <c r="N2450" s="13">
        <v>12062.55</v>
      </c>
      <c r="O2450" s="36" t="s">
        <v>27</v>
      </c>
      <c r="P2450" s="60">
        <v>310</v>
      </c>
      <c r="Q2450" s="130">
        <v>42874</v>
      </c>
      <c r="R2450" s="60">
        <v>12062.55</v>
      </c>
      <c r="S2450" s="38">
        <f t="shared" si="40"/>
        <v>0</v>
      </c>
    </row>
    <row r="2451" spans="1:19" x14ac:dyDescent="0.2">
      <c r="A2451" s="25">
        <v>2445</v>
      </c>
      <c r="B2451" s="11" t="s">
        <v>1207</v>
      </c>
      <c r="C2451" s="24">
        <v>42832</v>
      </c>
      <c r="D2451" s="12">
        <v>7200261580</v>
      </c>
      <c r="E2451" s="112">
        <v>42825</v>
      </c>
      <c r="F2451" s="97">
        <v>10.35</v>
      </c>
      <c r="G2451" s="13" t="s">
        <v>122</v>
      </c>
      <c r="H2451" s="13" t="s">
        <v>2325</v>
      </c>
      <c r="I2451" s="13" t="s">
        <v>130</v>
      </c>
      <c r="J2451" s="13" t="s">
        <v>3608</v>
      </c>
      <c r="K2451" s="12">
        <v>10</v>
      </c>
      <c r="L2451" s="136">
        <v>42835</v>
      </c>
      <c r="M2451" s="122">
        <v>42832</v>
      </c>
      <c r="N2451" s="13">
        <v>10.35</v>
      </c>
      <c r="O2451" s="36" t="s">
        <v>27</v>
      </c>
      <c r="P2451" s="60">
        <v>1171</v>
      </c>
      <c r="Q2451" s="130">
        <v>42835</v>
      </c>
      <c r="R2451" s="60">
        <v>10.35</v>
      </c>
      <c r="S2451" s="38">
        <f t="shared" si="40"/>
        <v>0</v>
      </c>
    </row>
    <row r="2452" spans="1:19" x14ac:dyDescent="0.2">
      <c r="A2452" s="25">
        <v>2446</v>
      </c>
      <c r="B2452" s="11" t="s">
        <v>1214</v>
      </c>
      <c r="C2452" s="24">
        <v>42832</v>
      </c>
      <c r="D2452" s="12">
        <v>4200425025</v>
      </c>
      <c r="E2452" s="112">
        <v>42826</v>
      </c>
      <c r="F2452" s="97">
        <v>894.94</v>
      </c>
      <c r="G2452" s="13" t="s">
        <v>122</v>
      </c>
      <c r="H2452" s="13" t="s">
        <v>110</v>
      </c>
      <c r="I2452" s="13" t="s">
        <v>130</v>
      </c>
      <c r="J2452" s="13" t="s">
        <v>109</v>
      </c>
      <c r="K2452" s="12">
        <v>10</v>
      </c>
      <c r="L2452" s="136">
        <v>42836</v>
      </c>
      <c r="M2452" s="122">
        <v>42832</v>
      </c>
      <c r="N2452" s="13">
        <v>894.94</v>
      </c>
      <c r="O2452" s="36" t="s">
        <v>27</v>
      </c>
      <c r="P2452" s="60">
        <v>1171</v>
      </c>
      <c r="Q2452" s="130">
        <v>42835</v>
      </c>
      <c r="R2452" s="60">
        <v>10.35</v>
      </c>
      <c r="S2452" s="38">
        <f t="shared" si="40"/>
        <v>-1</v>
      </c>
    </row>
    <row r="2453" spans="1:19" x14ac:dyDescent="0.2">
      <c r="A2453" s="25">
        <v>2447</v>
      </c>
      <c r="B2453" s="11" t="s">
        <v>1215</v>
      </c>
      <c r="C2453" s="24">
        <v>42832</v>
      </c>
      <c r="D2453" s="12">
        <v>7200425024</v>
      </c>
      <c r="E2453" s="112">
        <v>42825</v>
      </c>
      <c r="F2453" s="97">
        <v>8905.43</v>
      </c>
      <c r="G2453" s="13" t="s">
        <v>122</v>
      </c>
      <c r="H2453" s="13" t="s">
        <v>110</v>
      </c>
      <c r="I2453" s="13" t="s">
        <v>130</v>
      </c>
      <c r="J2453" s="13" t="s">
        <v>109</v>
      </c>
      <c r="K2453" s="12">
        <v>10</v>
      </c>
      <c r="L2453" s="136">
        <v>42835</v>
      </c>
      <c r="M2453" s="122">
        <v>42832</v>
      </c>
      <c r="N2453" s="13">
        <v>8905.43</v>
      </c>
      <c r="O2453" s="36" t="s">
        <v>27</v>
      </c>
      <c r="P2453" s="60">
        <v>1171</v>
      </c>
      <c r="Q2453" s="130">
        <v>42835</v>
      </c>
      <c r="R2453" s="60">
        <v>10.35</v>
      </c>
      <c r="S2453" s="38">
        <f t="shared" si="40"/>
        <v>0</v>
      </c>
    </row>
    <row r="2454" spans="1:19" x14ac:dyDescent="0.2">
      <c r="A2454" s="25">
        <v>2448</v>
      </c>
      <c r="B2454" s="28" t="s">
        <v>3688</v>
      </c>
      <c r="C2454" s="29">
        <v>42836</v>
      </c>
      <c r="D2454" s="28">
        <v>1711</v>
      </c>
      <c r="E2454" s="114">
        <v>42825</v>
      </c>
      <c r="F2454" s="99">
        <v>18648.47</v>
      </c>
      <c r="G2454" s="28" t="s">
        <v>250</v>
      </c>
      <c r="H2454" s="28"/>
      <c r="I2454" s="28" t="s">
        <v>130</v>
      </c>
      <c r="J2454" s="28" t="s">
        <v>123</v>
      </c>
      <c r="K2454" s="30">
        <v>60</v>
      </c>
      <c r="L2454" s="93">
        <v>42900</v>
      </c>
      <c r="M2454" s="128">
        <v>42825</v>
      </c>
      <c r="N2454" s="28">
        <v>18648.47</v>
      </c>
      <c r="O2454" s="32" t="s">
        <v>20</v>
      </c>
      <c r="P2454" s="28">
        <v>1302</v>
      </c>
      <c r="Q2454" s="93">
        <v>42900</v>
      </c>
      <c r="R2454" s="28">
        <v>18648.47</v>
      </c>
      <c r="S2454" s="38">
        <f t="shared" si="40"/>
        <v>0</v>
      </c>
    </row>
    <row r="2455" spans="1:19" x14ac:dyDescent="0.2">
      <c r="A2455" s="25">
        <v>2449</v>
      </c>
      <c r="B2455" s="28" t="s">
        <v>3689</v>
      </c>
      <c r="C2455" s="29">
        <v>42836</v>
      </c>
      <c r="D2455" s="28">
        <v>24000076622</v>
      </c>
      <c r="E2455" s="114">
        <v>42825</v>
      </c>
      <c r="F2455" s="99">
        <v>113.22</v>
      </c>
      <c r="G2455" s="28" t="s">
        <v>1307</v>
      </c>
      <c r="H2455" s="28" t="s">
        <v>2165</v>
      </c>
      <c r="I2455" s="28" t="s">
        <v>130</v>
      </c>
      <c r="J2455" s="28" t="s">
        <v>123</v>
      </c>
      <c r="K2455" s="30">
        <v>15</v>
      </c>
      <c r="L2455" s="93">
        <v>42840</v>
      </c>
      <c r="M2455" s="93">
        <v>42836</v>
      </c>
      <c r="N2455" s="28">
        <v>113.22</v>
      </c>
      <c r="O2455" s="32" t="s">
        <v>27</v>
      </c>
      <c r="P2455" s="28">
        <v>1180</v>
      </c>
      <c r="Q2455" s="93">
        <v>42838</v>
      </c>
      <c r="R2455" s="32">
        <v>113.22</v>
      </c>
      <c r="S2455" s="38">
        <f t="shared" si="40"/>
        <v>-2</v>
      </c>
    </row>
    <row r="2456" spans="1:19" x14ac:dyDescent="0.2">
      <c r="A2456" s="25">
        <v>2450</v>
      </c>
      <c r="B2456" s="28" t="s">
        <v>3690</v>
      </c>
      <c r="C2456" s="29">
        <v>42836</v>
      </c>
      <c r="D2456" s="28">
        <v>704684</v>
      </c>
      <c r="E2456" s="114">
        <v>42825</v>
      </c>
      <c r="F2456" s="99">
        <v>69.510000000000005</v>
      </c>
      <c r="G2456" s="28" t="s">
        <v>1261</v>
      </c>
      <c r="H2456" s="28" t="s">
        <v>212</v>
      </c>
      <c r="I2456" s="28" t="s">
        <v>130</v>
      </c>
      <c r="J2456" s="28" t="s">
        <v>123</v>
      </c>
      <c r="K2456" s="30">
        <v>15</v>
      </c>
      <c r="L2456" s="93">
        <v>42840</v>
      </c>
      <c r="M2456" s="93">
        <v>42836</v>
      </c>
      <c r="N2456" s="28">
        <v>69.510000000000005</v>
      </c>
      <c r="O2456" s="32" t="s">
        <v>27</v>
      </c>
      <c r="P2456" s="28">
        <v>1181</v>
      </c>
      <c r="Q2456" s="93">
        <v>42838</v>
      </c>
      <c r="R2456" s="32">
        <v>69.510000000000005</v>
      </c>
      <c r="S2456" s="38">
        <f t="shared" si="40"/>
        <v>-2</v>
      </c>
    </row>
    <row r="2457" spans="1:19" x14ac:dyDescent="0.2">
      <c r="A2457" s="25">
        <v>2451</v>
      </c>
      <c r="B2457" s="28" t="s">
        <v>3691</v>
      </c>
      <c r="C2457" s="29">
        <v>42836</v>
      </c>
      <c r="D2457" s="28">
        <v>17086</v>
      </c>
      <c r="E2457" s="114">
        <v>42825</v>
      </c>
      <c r="F2457" s="99">
        <v>21.77</v>
      </c>
      <c r="G2457" s="28" t="s">
        <v>77</v>
      </c>
      <c r="H2457" s="28" t="s">
        <v>212</v>
      </c>
      <c r="I2457" s="28" t="s">
        <v>130</v>
      </c>
      <c r="J2457" s="28" t="s">
        <v>123</v>
      </c>
      <c r="K2457" s="30">
        <v>15</v>
      </c>
      <c r="L2457" s="93">
        <v>42840</v>
      </c>
      <c r="M2457" s="93">
        <v>42836</v>
      </c>
      <c r="N2457" s="28">
        <v>21.77</v>
      </c>
      <c r="O2457" s="32" t="s">
        <v>27</v>
      </c>
      <c r="P2457" s="28">
        <v>1182</v>
      </c>
      <c r="Q2457" s="93">
        <v>42838</v>
      </c>
      <c r="R2457" s="32">
        <v>21.77</v>
      </c>
      <c r="S2457" s="38">
        <f t="shared" si="40"/>
        <v>-2</v>
      </c>
    </row>
    <row r="2458" spans="1:19" x14ac:dyDescent="0.2">
      <c r="A2458" s="25">
        <v>2452</v>
      </c>
      <c r="B2458" s="28" t="s">
        <v>3692</v>
      </c>
      <c r="C2458" s="29">
        <v>42836</v>
      </c>
      <c r="D2458" s="28">
        <v>2311634</v>
      </c>
      <c r="E2458" s="114">
        <v>42830</v>
      </c>
      <c r="F2458" s="99">
        <v>5193.84</v>
      </c>
      <c r="G2458" s="28" t="s">
        <v>81</v>
      </c>
      <c r="H2458" s="28" t="s">
        <v>466</v>
      </c>
      <c r="I2458" s="28" t="s">
        <v>130</v>
      </c>
      <c r="J2458" s="28" t="s">
        <v>123</v>
      </c>
      <c r="K2458" s="30">
        <v>15</v>
      </c>
      <c r="L2458" s="93">
        <v>42840</v>
      </c>
      <c r="M2458" s="93">
        <v>42836</v>
      </c>
      <c r="N2458" s="28">
        <v>5193.84</v>
      </c>
      <c r="O2458" s="32" t="s">
        <v>27</v>
      </c>
      <c r="P2458" s="28">
        <v>1184</v>
      </c>
      <c r="Q2458" s="93">
        <v>42845</v>
      </c>
      <c r="R2458" s="28">
        <v>5193.84</v>
      </c>
      <c r="S2458" s="38">
        <f t="shared" si="40"/>
        <v>5</v>
      </c>
    </row>
    <row r="2459" spans="1:19" x14ac:dyDescent="0.2">
      <c r="A2459" s="25">
        <v>2453</v>
      </c>
      <c r="B2459" s="28" t="s">
        <v>3693</v>
      </c>
      <c r="C2459" s="29">
        <v>42836</v>
      </c>
      <c r="D2459" s="28">
        <v>2311632</v>
      </c>
      <c r="E2459" s="114">
        <v>42830</v>
      </c>
      <c r="F2459" s="99">
        <v>233.72</v>
      </c>
      <c r="G2459" s="28" t="s">
        <v>81</v>
      </c>
      <c r="H2459" s="28" t="s">
        <v>466</v>
      </c>
      <c r="I2459" s="28" t="s">
        <v>130</v>
      </c>
      <c r="J2459" s="28" t="s">
        <v>123</v>
      </c>
      <c r="K2459" s="30">
        <v>15</v>
      </c>
      <c r="L2459" s="93">
        <v>42840</v>
      </c>
      <c r="M2459" s="93">
        <v>42836</v>
      </c>
      <c r="N2459" s="28">
        <v>233.72</v>
      </c>
      <c r="O2459" s="32" t="s">
        <v>27</v>
      </c>
      <c r="P2459" s="28">
        <v>1184</v>
      </c>
      <c r="Q2459" s="93">
        <v>42845</v>
      </c>
      <c r="R2459" s="28">
        <v>233.72</v>
      </c>
      <c r="S2459" s="38">
        <f t="shared" si="40"/>
        <v>5</v>
      </c>
    </row>
    <row r="2460" spans="1:19" x14ac:dyDescent="0.2">
      <c r="A2460" s="25">
        <v>2454</v>
      </c>
      <c r="B2460" s="28" t="s">
        <v>3694</v>
      </c>
      <c r="C2460" s="29">
        <v>42836</v>
      </c>
      <c r="D2460" s="28">
        <v>124</v>
      </c>
      <c r="E2460" s="114">
        <v>42831</v>
      </c>
      <c r="F2460" s="99">
        <v>130</v>
      </c>
      <c r="G2460" s="28" t="s">
        <v>3674</v>
      </c>
      <c r="H2460" s="28" t="s">
        <v>79</v>
      </c>
      <c r="I2460" s="28" t="s">
        <v>3579</v>
      </c>
      <c r="J2460" s="28" t="s">
        <v>234</v>
      </c>
      <c r="K2460" s="30">
        <v>0</v>
      </c>
      <c r="L2460" s="93">
        <v>42831</v>
      </c>
      <c r="M2460" s="93">
        <v>42835</v>
      </c>
      <c r="N2460" s="28">
        <v>130</v>
      </c>
      <c r="O2460" s="32" t="s">
        <v>0</v>
      </c>
      <c r="P2460" s="28">
        <v>7831</v>
      </c>
      <c r="Q2460" s="93">
        <v>42831</v>
      </c>
      <c r="R2460" s="32">
        <v>130</v>
      </c>
      <c r="S2460" s="38">
        <f t="shared" si="40"/>
        <v>0</v>
      </c>
    </row>
    <row r="2461" spans="1:19" x14ac:dyDescent="0.2">
      <c r="A2461" s="25">
        <v>2455</v>
      </c>
      <c r="B2461" s="28" t="s">
        <v>3695</v>
      </c>
      <c r="C2461" s="29">
        <v>42836</v>
      </c>
      <c r="D2461" s="28">
        <v>10312665817</v>
      </c>
      <c r="E2461" s="114">
        <v>42825</v>
      </c>
      <c r="F2461" s="99">
        <v>291.02999999999997</v>
      </c>
      <c r="G2461" s="28" t="s">
        <v>209</v>
      </c>
      <c r="H2461" s="28" t="s">
        <v>210</v>
      </c>
      <c r="I2461" s="28" t="s">
        <v>130</v>
      </c>
      <c r="J2461" s="28" t="s">
        <v>123</v>
      </c>
      <c r="K2461" s="30">
        <v>30</v>
      </c>
      <c r="L2461" s="93">
        <v>42855</v>
      </c>
      <c r="M2461" s="93">
        <v>42830</v>
      </c>
      <c r="N2461" s="28">
        <v>291.02999999999997</v>
      </c>
      <c r="O2461" s="32" t="s">
        <v>27</v>
      </c>
      <c r="P2461" s="28">
        <v>1199</v>
      </c>
      <c r="Q2461" s="93">
        <v>42852</v>
      </c>
      <c r="R2461" s="28">
        <v>291.02999999999997</v>
      </c>
      <c r="S2461" s="38">
        <f t="shared" si="40"/>
        <v>-3</v>
      </c>
    </row>
    <row r="2462" spans="1:19" x14ac:dyDescent="0.2">
      <c r="A2462" s="25">
        <v>2456</v>
      </c>
      <c r="B2462" s="28" t="s">
        <v>3696</v>
      </c>
      <c r="C2462" s="29">
        <v>42836</v>
      </c>
      <c r="D2462" s="28">
        <v>10312665816</v>
      </c>
      <c r="E2462" s="114">
        <v>42825</v>
      </c>
      <c r="F2462" s="99">
        <v>2021.35</v>
      </c>
      <c r="G2462" s="28" t="s">
        <v>209</v>
      </c>
      <c r="H2462" s="28" t="s">
        <v>210</v>
      </c>
      <c r="I2462" s="28" t="s">
        <v>130</v>
      </c>
      <c r="J2462" s="28" t="s">
        <v>123</v>
      </c>
      <c r="K2462" s="30">
        <v>30</v>
      </c>
      <c r="L2462" s="93">
        <v>42855</v>
      </c>
      <c r="M2462" s="93">
        <v>42830</v>
      </c>
      <c r="N2462" s="28">
        <v>2021.35</v>
      </c>
      <c r="O2462" s="32" t="s">
        <v>27</v>
      </c>
      <c r="P2462" s="28">
        <v>1199</v>
      </c>
      <c r="Q2462" s="93">
        <v>42852</v>
      </c>
      <c r="R2462" s="28">
        <v>2021.35</v>
      </c>
      <c r="S2462" s="38">
        <f t="shared" si="40"/>
        <v>-3</v>
      </c>
    </row>
    <row r="2463" spans="1:19" x14ac:dyDescent="0.2">
      <c r="A2463" s="25">
        <v>2457</v>
      </c>
      <c r="B2463" s="28" t="s">
        <v>3697</v>
      </c>
      <c r="C2463" s="29">
        <v>42836</v>
      </c>
      <c r="D2463" s="28">
        <v>10312665818</v>
      </c>
      <c r="E2463" s="114">
        <v>42825</v>
      </c>
      <c r="F2463" s="99">
        <v>725.29</v>
      </c>
      <c r="G2463" s="28" t="s">
        <v>209</v>
      </c>
      <c r="H2463" s="28" t="s">
        <v>210</v>
      </c>
      <c r="I2463" s="28" t="s">
        <v>130</v>
      </c>
      <c r="J2463" s="28" t="s">
        <v>123</v>
      </c>
      <c r="K2463" s="30">
        <v>30</v>
      </c>
      <c r="L2463" s="93">
        <v>42855</v>
      </c>
      <c r="M2463" s="93">
        <v>42830</v>
      </c>
      <c r="N2463" s="28">
        <v>725.29</v>
      </c>
      <c r="O2463" s="32" t="s">
        <v>27</v>
      </c>
      <c r="P2463" s="28">
        <v>1199</v>
      </c>
      <c r="Q2463" s="93">
        <v>42852</v>
      </c>
      <c r="R2463" s="28">
        <v>725.29</v>
      </c>
      <c r="S2463" s="38">
        <f t="shared" si="40"/>
        <v>-3</v>
      </c>
    </row>
    <row r="2464" spans="1:19" x14ac:dyDescent="0.2">
      <c r="A2464" s="25">
        <v>2458</v>
      </c>
      <c r="B2464" s="28" t="s">
        <v>3698</v>
      </c>
      <c r="C2464" s="29">
        <v>42836</v>
      </c>
      <c r="D2464" s="28">
        <v>24468</v>
      </c>
      <c r="E2464" s="114">
        <v>42825</v>
      </c>
      <c r="F2464" s="99">
        <v>200.86</v>
      </c>
      <c r="G2464" s="28" t="s">
        <v>562</v>
      </c>
      <c r="H2464" s="28" t="s">
        <v>771</v>
      </c>
      <c r="I2464" s="28" t="s">
        <v>130</v>
      </c>
      <c r="J2464" s="28" t="s">
        <v>123</v>
      </c>
      <c r="K2464" s="30">
        <v>60</v>
      </c>
      <c r="L2464" s="93">
        <v>42885</v>
      </c>
      <c r="M2464" s="93">
        <v>42838</v>
      </c>
      <c r="N2464" s="28">
        <v>200.86</v>
      </c>
      <c r="O2464" s="32" t="s">
        <v>3765</v>
      </c>
      <c r="P2464" s="28">
        <v>3440358</v>
      </c>
      <c r="Q2464" s="93">
        <v>42885</v>
      </c>
      <c r="R2464" s="28">
        <v>200.86</v>
      </c>
      <c r="S2464" s="38">
        <f t="shared" si="40"/>
        <v>0</v>
      </c>
    </row>
    <row r="2465" spans="1:19" x14ac:dyDescent="0.2">
      <c r="A2465" s="25">
        <v>2459</v>
      </c>
      <c r="B2465" s="11" t="s">
        <v>1269</v>
      </c>
      <c r="C2465" s="24">
        <v>42835</v>
      </c>
      <c r="D2465" s="12">
        <v>1707</v>
      </c>
      <c r="E2465" s="112">
        <v>42825</v>
      </c>
      <c r="F2465" s="97">
        <v>68799.78</v>
      </c>
      <c r="G2465" s="13" t="s">
        <v>105</v>
      </c>
      <c r="H2465" s="13" t="s">
        <v>106</v>
      </c>
      <c r="I2465" s="13" t="s">
        <v>130</v>
      </c>
      <c r="J2465" s="13" t="s">
        <v>109</v>
      </c>
      <c r="K2465" s="12">
        <v>60</v>
      </c>
      <c r="L2465" s="136">
        <v>42885</v>
      </c>
      <c r="M2465" s="122">
        <v>42837</v>
      </c>
      <c r="N2465" s="13">
        <v>67643.48</v>
      </c>
      <c r="O2465" s="36" t="s">
        <v>27</v>
      </c>
      <c r="P2465" s="60">
        <v>320</v>
      </c>
      <c r="Q2465" s="130">
        <v>42885</v>
      </c>
      <c r="R2465" s="60">
        <v>67643.48</v>
      </c>
      <c r="S2465" s="38">
        <f t="shared" si="40"/>
        <v>0</v>
      </c>
    </row>
    <row r="2466" spans="1:19" x14ac:dyDescent="0.2">
      <c r="A2466" s="25">
        <v>2460</v>
      </c>
      <c r="B2466" s="11" t="s">
        <v>1270</v>
      </c>
      <c r="C2466" s="24">
        <v>42837</v>
      </c>
      <c r="D2466" s="12">
        <v>1708</v>
      </c>
      <c r="E2466" s="112">
        <v>42825</v>
      </c>
      <c r="F2466" s="97">
        <v>25718.16</v>
      </c>
      <c r="G2466" s="13" t="s">
        <v>105</v>
      </c>
      <c r="H2466" s="13" t="s">
        <v>106</v>
      </c>
      <c r="I2466" s="13" t="s">
        <v>130</v>
      </c>
      <c r="J2466" s="13" t="s">
        <v>3608</v>
      </c>
      <c r="K2466" s="12">
        <v>60</v>
      </c>
      <c r="L2466" s="136">
        <v>42885</v>
      </c>
      <c r="M2466" s="122">
        <v>42837</v>
      </c>
      <c r="N2466" s="13">
        <v>25718.16</v>
      </c>
      <c r="O2466" s="36" t="s">
        <v>27</v>
      </c>
      <c r="P2466" s="60">
        <v>315</v>
      </c>
      <c r="Q2466" s="130">
        <v>42885</v>
      </c>
      <c r="R2466" s="60">
        <v>25718.16</v>
      </c>
      <c r="S2466" s="38">
        <f t="shared" si="40"/>
        <v>0</v>
      </c>
    </row>
    <row r="2467" spans="1:19" x14ac:dyDescent="0.2">
      <c r="A2467" s="25">
        <v>2461</v>
      </c>
      <c r="B2467" s="11" t="s">
        <v>1290</v>
      </c>
      <c r="C2467" s="24">
        <v>42837</v>
      </c>
      <c r="D2467" s="12">
        <v>191.04</v>
      </c>
      <c r="E2467" s="112">
        <v>42831</v>
      </c>
      <c r="F2467" s="97">
        <v>191.04</v>
      </c>
      <c r="G2467" s="13" t="s">
        <v>3699</v>
      </c>
      <c r="H2467" s="13" t="s">
        <v>3700</v>
      </c>
      <c r="I2467" s="13" t="s">
        <v>130</v>
      </c>
      <c r="J2467" s="13" t="s">
        <v>109</v>
      </c>
      <c r="K2467" s="12">
        <v>20</v>
      </c>
      <c r="L2467" s="136">
        <v>42831</v>
      </c>
      <c r="M2467" s="122">
        <v>42837</v>
      </c>
      <c r="N2467" s="13">
        <v>191.04</v>
      </c>
      <c r="O2467" s="156" t="s">
        <v>93</v>
      </c>
      <c r="P2467" s="54">
        <v>2316055</v>
      </c>
      <c r="Q2467" s="132">
        <v>42831</v>
      </c>
      <c r="R2467" s="54">
        <v>191.04</v>
      </c>
      <c r="S2467" s="38">
        <f t="shared" si="40"/>
        <v>0</v>
      </c>
    </row>
    <row r="2468" spans="1:19" x14ac:dyDescent="0.2">
      <c r="A2468" s="25">
        <v>2462</v>
      </c>
      <c r="B2468" s="11" t="s">
        <v>1292</v>
      </c>
      <c r="C2468" s="24">
        <v>42837</v>
      </c>
      <c r="D2468" s="12">
        <v>5200472973</v>
      </c>
      <c r="E2468" s="112">
        <v>42831</v>
      </c>
      <c r="F2468" s="97">
        <v>12397.5</v>
      </c>
      <c r="G2468" s="13" t="s">
        <v>24</v>
      </c>
      <c r="H2468" s="13" t="s">
        <v>3701</v>
      </c>
      <c r="I2468" s="13" t="s">
        <v>130</v>
      </c>
      <c r="J2468" s="13" t="s">
        <v>109</v>
      </c>
      <c r="K2468" s="12">
        <v>30</v>
      </c>
      <c r="L2468" s="136">
        <v>42861</v>
      </c>
      <c r="M2468" s="122">
        <v>42837</v>
      </c>
      <c r="N2468" s="13">
        <v>12397.5</v>
      </c>
      <c r="O2468" s="36" t="s">
        <v>27</v>
      </c>
      <c r="P2468" s="60">
        <v>1212</v>
      </c>
      <c r="Q2468" s="130">
        <v>42853</v>
      </c>
      <c r="R2468" s="60">
        <v>12397.5</v>
      </c>
      <c r="S2468" s="38">
        <f t="shared" si="40"/>
        <v>-8</v>
      </c>
    </row>
    <row r="2469" spans="1:19" x14ac:dyDescent="0.2">
      <c r="A2469" s="25">
        <v>2463</v>
      </c>
      <c r="B2469" s="11" t="s">
        <v>1315</v>
      </c>
      <c r="C2469" s="24">
        <v>42839</v>
      </c>
      <c r="D2469" s="12">
        <v>1804</v>
      </c>
      <c r="E2469" s="112">
        <v>42838</v>
      </c>
      <c r="F2469" s="97">
        <v>4462.5</v>
      </c>
      <c r="G2469" s="13" t="s">
        <v>2534</v>
      </c>
      <c r="H2469" s="13" t="s">
        <v>3702</v>
      </c>
      <c r="I2469" s="13" t="s">
        <v>130</v>
      </c>
      <c r="J2469" s="13" t="s">
        <v>109</v>
      </c>
      <c r="K2469" s="12">
        <v>30</v>
      </c>
      <c r="L2469" s="136">
        <v>42868</v>
      </c>
      <c r="M2469" s="122">
        <v>42839</v>
      </c>
      <c r="N2469" s="13">
        <v>4462.5</v>
      </c>
      <c r="O2469" s="36" t="s">
        <v>27</v>
      </c>
      <c r="P2469" s="60">
        <v>1246</v>
      </c>
      <c r="Q2469" s="130">
        <v>42872</v>
      </c>
      <c r="R2469" s="60">
        <v>4462.5</v>
      </c>
      <c r="S2469" s="38">
        <f t="shared" si="40"/>
        <v>4</v>
      </c>
    </row>
    <row r="2470" spans="1:19" x14ac:dyDescent="0.2">
      <c r="A2470" s="25">
        <v>2464</v>
      </c>
      <c r="B2470" s="11" t="s">
        <v>1319</v>
      </c>
      <c r="C2470" s="24">
        <v>42839</v>
      </c>
      <c r="D2470" s="12">
        <v>108594</v>
      </c>
      <c r="E2470" s="112">
        <v>42837</v>
      </c>
      <c r="F2470" s="97">
        <v>1199</v>
      </c>
      <c r="G2470" s="13" t="s">
        <v>3703</v>
      </c>
      <c r="H2470" s="13" t="s">
        <v>3704</v>
      </c>
      <c r="I2470" s="13" t="s">
        <v>130</v>
      </c>
      <c r="J2470" s="13" t="s">
        <v>109</v>
      </c>
      <c r="K2470" s="12">
        <v>30</v>
      </c>
      <c r="L2470" s="141">
        <v>42842</v>
      </c>
      <c r="M2470" s="122">
        <v>42839</v>
      </c>
      <c r="N2470" s="13">
        <v>1199</v>
      </c>
      <c r="O2470" s="36" t="s">
        <v>27</v>
      </c>
      <c r="P2470" s="60">
        <v>1247</v>
      </c>
      <c r="Q2470" s="130">
        <v>42842</v>
      </c>
      <c r="R2470" s="60">
        <v>1199</v>
      </c>
      <c r="S2470" s="38">
        <f t="shared" si="40"/>
        <v>0</v>
      </c>
    </row>
    <row r="2471" spans="1:19" x14ac:dyDescent="0.2">
      <c r="A2471" s="25">
        <v>2465</v>
      </c>
      <c r="B2471" s="11" t="s">
        <v>1320</v>
      </c>
      <c r="C2471" s="24">
        <v>42839</v>
      </c>
      <c r="D2471" s="12">
        <v>34414</v>
      </c>
      <c r="E2471" s="112">
        <v>42836</v>
      </c>
      <c r="F2471" s="97">
        <v>2618</v>
      </c>
      <c r="G2471" s="13" t="s">
        <v>602</v>
      </c>
      <c r="H2471" s="13" t="s">
        <v>1885</v>
      </c>
      <c r="I2471" s="13" t="s">
        <v>130</v>
      </c>
      <c r="J2471" s="13" t="s">
        <v>109</v>
      </c>
      <c r="K2471" s="12">
        <v>30</v>
      </c>
      <c r="L2471" s="136">
        <v>42866</v>
      </c>
      <c r="M2471" s="122">
        <v>42839</v>
      </c>
      <c r="N2471" s="13">
        <v>2618</v>
      </c>
      <c r="O2471" s="158" t="s">
        <v>27</v>
      </c>
      <c r="P2471" s="60">
        <v>1244</v>
      </c>
      <c r="Q2471" s="130">
        <v>42872</v>
      </c>
      <c r="R2471" s="60">
        <v>2618</v>
      </c>
      <c r="S2471" s="38">
        <f t="shared" si="40"/>
        <v>6</v>
      </c>
    </row>
    <row r="2472" spans="1:19" x14ac:dyDescent="0.2">
      <c r="A2472" s="25">
        <v>2466</v>
      </c>
      <c r="B2472" s="11" t="s">
        <v>1352</v>
      </c>
      <c r="C2472" s="24">
        <v>42839</v>
      </c>
      <c r="D2472" s="12">
        <v>5200390745</v>
      </c>
      <c r="E2472" s="112">
        <v>42836</v>
      </c>
      <c r="F2472" s="97">
        <v>81.52</v>
      </c>
      <c r="G2472" s="13" t="s">
        <v>24</v>
      </c>
      <c r="H2472" s="13" t="s">
        <v>3705</v>
      </c>
      <c r="I2472" s="13" t="s">
        <v>130</v>
      </c>
      <c r="J2472" s="13" t="s">
        <v>109</v>
      </c>
      <c r="K2472" s="12">
        <v>0</v>
      </c>
      <c r="L2472" s="136">
        <v>42836</v>
      </c>
      <c r="M2472" s="122">
        <v>42839</v>
      </c>
      <c r="N2472" s="13">
        <v>81.52</v>
      </c>
      <c r="O2472" s="85" t="s">
        <v>93</v>
      </c>
      <c r="P2472" s="13">
        <v>52003907</v>
      </c>
      <c r="Q2472" s="122">
        <v>42836</v>
      </c>
      <c r="R2472" s="13">
        <v>81.52</v>
      </c>
      <c r="S2472" s="38">
        <f t="shared" si="40"/>
        <v>0</v>
      </c>
    </row>
    <row r="2473" spans="1:19" x14ac:dyDescent="0.2">
      <c r="A2473" s="25">
        <v>2467</v>
      </c>
      <c r="B2473" s="15" t="s">
        <v>3706</v>
      </c>
      <c r="C2473" s="16">
        <v>42831</v>
      </c>
      <c r="D2473" s="15">
        <v>4720</v>
      </c>
      <c r="E2473" s="113">
        <v>42830</v>
      </c>
      <c r="F2473" s="100">
        <v>26.2</v>
      </c>
      <c r="G2473" s="15" t="s">
        <v>1251</v>
      </c>
      <c r="H2473" s="15" t="s">
        <v>92</v>
      </c>
      <c r="I2473" s="15" t="s">
        <v>130</v>
      </c>
      <c r="J2473" s="15" t="s">
        <v>21</v>
      </c>
      <c r="K2473" s="20">
        <v>0</v>
      </c>
      <c r="L2473" s="127">
        <v>42830</v>
      </c>
      <c r="M2473" s="127">
        <v>42831</v>
      </c>
      <c r="N2473" s="15">
        <v>26.2</v>
      </c>
      <c r="O2473" s="17" t="s">
        <v>50</v>
      </c>
      <c r="P2473" s="15">
        <v>6739</v>
      </c>
      <c r="Q2473" s="127">
        <v>42830</v>
      </c>
      <c r="R2473" s="17">
        <v>26.2</v>
      </c>
      <c r="S2473" s="38">
        <f t="shared" si="40"/>
        <v>0</v>
      </c>
    </row>
    <row r="2474" spans="1:19" x14ac:dyDescent="0.2">
      <c r="A2474" s="25">
        <v>2468</v>
      </c>
      <c r="B2474" s="15" t="s">
        <v>3707</v>
      </c>
      <c r="C2474" s="16">
        <v>42831</v>
      </c>
      <c r="D2474" s="15">
        <v>7200421399</v>
      </c>
      <c r="E2474" s="113">
        <v>42825</v>
      </c>
      <c r="F2474" s="100">
        <v>14691.99</v>
      </c>
      <c r="G2474" s="15" t="s">
        <v>357</v>
      </c>
      <c r="H2474" s="15" t="s">
        <v>26</v>
      </c>
      <c r="I2474" s="15" t="s">
        <v>130</v>
      </c>
      <c r="J2474" s="15" t="s">
        <v>21</v>
      </c>
      <c r="K2474" s="20">
        <v>10</v>
      </c>
      <c r="L2474" s="127">
        <v>42835</v>
      </c>
      <c r="M2474" s="127">
        <v>42831</v>
      </c>
      <c r="N2474" s="15">
        <v>14691.99</v>
      </c>
      <c r="O2474" s="17" t="s">
        <v>20</v>
      </c>
      <c r="P2474" s="15">
        <v>275</v>
      </c>
      <c r="Q2474" s="127">
        <v>42835</v>
      </c>
      <c r="R2474" s="17">
        <v>14691.99</v>
      </c>
      <c r="S2474" s="38">
        <f t="shared" si="40"/>
        <v>0</v>
      </c>
    </row>
    <row r="2475" spans="1:19" x14ac:dyDescent="0.2">
      <c r="A2475" s="25">
        <v>2469</v>
      </c>
      <c r="B2475" s="15" t="s">
        <v>3708</v>
      </c>
      <c r="C2475" s="16">
        <v>42831</v>
      </c>
      <c r="D2475" s="15">
        <v>7200421400</v>
      </c>
      <c r="E2475" s="113">
        <v>42826</v>
      </c>
      <c r="F2475" s="100">
        <v>13683.43</v>
      </c>
      <c r="G2475" s="15" t="s">
        <v>357</v>
      </c>
      <c r="H2475" s="15" t="s">
        <v>26</v>
      </c>
      <c r="I2475" s="15" t="s">
        <v>130</v>
      </c>
      <c r="J2475" s="15" t="s">
        <v>21</v>
      </c>
      <c r="K2475" s="20">
        <v>10</v>
      </c>
      <c r="L2475" s="127">
        <v>42836</v>
      </c>
      <c r="M2475" s="127">
        <v>42831</v>
      </c>
      <c r="N2475" s="15">
        <v>13683.43</v>
      </c>
      <c r="O2475" s="17"/>
      <c r="P2475" s="15"/>
      <c r="Q2475" s="127"/>
      <c r="R2475" s="17"/>
      <c r="S2475" s="38">
        <f t="shared" ref="S2475:S2538" si="41">Q2475-L2475</f>
        <v>-42836</v>
      </c>
    </row>
    <row r="2476" spans="1:19" x14ac:dyDescent="0.2">
      <c r="A2476" s="25">
        <v>2470</v>
      </c>
      <c r="B2476" s="15" t="s">
        <v>3709</v>
      </c>
      <c r="C2476" s="16">
        <v>42835</v>
      </c>
      <c r="D2476" s="15">
        <v>632402</v>
      </c>
      <c r="E2476" s="113">
        <v>42832</v>
      </c>
      <c r="F2476" s="100">
        <v>25.94</v>
      </c>
      <c r="G2476" s="15" t="s">
        <v>3710</v>
      </c>
      <c r="H2476" s="15" t="s">
        <v>44</v>
      </c>
      <c r="I2476" s="15" t="s">
        <v>130</v>
      </c>
      <c r="J2476" s="15" t="s">
        <v>21</v>
      </c>
      <c r="K2476" s="20">
        <v>0</v>
      </c>
      <c r="L2476" s="127">
        <v>42832</v>
      </c>
      <c r="M2476" s="127">
        <v>42835</v>
      </c>
      <c r="N2476" s="15">
        <v>25.94</v>
      </c>
      <c r="O2476" s="17" t="s">
        <v>50</v>
      </c>
      <c r="P2476" s="15">
        <v>632402</v>
      </c>
      <c r="Q2476" s="127">
        <v>42832</v>
      </c>
      <c r="R2476" s="17">
        <v>25.94</v>
      </c>
      <c r="S2476" s="38">
        <f t="shared" si="41"/>
        <v>0</v>
      </c>
    </row>
    <row r="2477" spans="1:19" x14ac:dyDescent="0.2">
      <c r="A2477" s="25">
        <v>2471</v>
      </c>
      <c r="B2477" s="15" t="s">
        <v>3711</v>
      </c>
      <c r="C2477" s="16">
        <v>42835</v>
      </c>
      <c r="D2477" s="15">
        <v>3006</v>
      </c>
      <c r="E2477" s="113">
        <v>42830</v>
      </c>
      <c r="F2477" s="100">
        <v>3214.62</v>
      </c>
      <c r="G2477" s="15" t="s">
        <v>3712</v>
      </c>
      <c r="H2477" s="15" t="s">
        <v>3713</v>
      </c>
      <c r="I2477" s="15" t="s">
        <v>130</v>
      </c>
      <c r="J2477" s="15" t="s">
        <v>21</v>
      </c>
      <c r="K2477" s="20">
        <v>0</v>
      </c>
      <c r="L2477" s="127">
        <v>42830</v>
      </c>
      <c r="M2477" s="127">
        <v>42835</v>
      </c>
      <c r="N2477" s="15">
        <v>3214.62</v>
      </c>
      <c r="O2477" s="17"/>
      <c r="P2477" s="15"/>
      <c r="Q2477" s="127"/>
      <c r="R2477" s="17"/>
      <c r="S2477" s="38">
        <f t="shared" si="41"/>
        <v>-42830</v>
      </c>
    </row>
    <row r="2478" spans="1:19" x14ac:dyDescent="0.2">
      <c r="A2478" s="25">
        <v>2472</v>
      </c>
      <c r="B2478" s="15" t="s">
        <v>3714</v>
      </c>
      <c r="C2478" s="16">
        <v>42835</v>
      </c>
      <c r="D2478" s="15">
        <v>264</v>
      </c>
      <c r="E2478" s="113">
        <v>42830</v>
      </c>
      <c r="F2478" s="100">
        <v>3785.38</v>
      </c>
      <c r="G2478" s="15" t="s">
        <v>3712</v>
      </c>
      <c r="H2478" s="15" t="s">
        <v>3713</v>
      </c>
      <c r="I2478" s="15" t="s">
        <v>130</v>
      </c>
      <c r="J2478" s="15" t="s">
        <v>21</v>
      </c>
      <c r="K2478" s="20"/>
      <c r="L2478" s="127"/>
      <c r="M2478" s="127"/>
      <c r="N2478" s="15"/>
      <c r="O2478" s="17"/>
      <c r="P2478" s="15"/>
      <c r="Q2478" s="127"/>
      <c r="R2478" s="17"/>
      <c r="S2478" s="38">
        <f t="shared" si="41"/>
        <v>0</v>
      </c>
    </row>
    <row r="2479" spans="1:19" x14ac:dyDescent="0.2">
      <c r="A2479" s="25">
        <v>2473</v>
      </c>
      <c r="B2479" s="15" t="s">
        <v>3715</v>
      </c>
      <c r="C2479" s="16">
        <v>42835</v>
      </c>
      <c r="D2479" s="15">
        <v>4851</v>
      </c>
      <c r="E2479" s="113">
        <v>42832</v>
      </c>
      <c r="F2479" s="100">
        <v>12.6</v>
      </c>
      <c r="G2479" s="15" t="s">
        <v>1251</v>
      </c>
      <c r="H2479" s="15" t="s">
        <v>92</v>
      </c>
      <c r="I2479" s="15" t="s">
        <v>130</v>
      </c>
      <c r="J2479" s="15" t="s">
        <v>21</v>
      </c>
      <c r="K2479" s="20">
        <v>0</v>
      </c>
      <c r="L2479" s="127">
        <v>42832</v>
      </c>
      <c r="M2479" s="127">
        <v>42835</v>
      </c>
      <c r="N2479" s="15">
        <v>12.6</v>
      </c>
      <c r="O2479" s="17" t="s">
        <v>50</v>
      </c>
      <c r="P2479" s="15">
        <v>6920</v>
      </c>
      <c r="Q2479" s="127">
        <v>42832</v>
      </c>
      <c r="R2479" s="17">
        <v>12.6</v>
      </c>
      <c r="S2479" s="38">
        <f t="shared" si="41"/>
        <v>0</v>
      </c>
    </row>
    <row r="2480" spans="1:19" x14ac:dyDescent="0.2">
      <c r="A2480" s="25">
        <v>2474</v>
      </c>
      <c r="B2480" s="15" t="s">
        <v>3716</v>
      </c>
      <c r="C2480" s="16">
        <v>42836</v>
      </c>
      <c r="D2480" s="15">
        <v>1709</v>
      </c>
      <c r="E2480" s="113">
        <v>42825</v>
      </c>
      <c r="F2480" s="100">
        <v>11801.51</v>
      </c>
      <c r="G2480" s="15" t="s">
        <v>3717</v>
      </c>
      <c r="H2480" s="15" t="s">
        <v>450</v>
      </c>
      <c r="I2480" s="15" t="s">
        <v>130</v>
      </c>
      <c r="J2480" s="15" t="s">
        <v>21</v>
      </c>
      <c r="K2480" s="20">
        <v>60</v>
      </c>
      <c r="L2480" s="127">
        <v>42897</v>
      </c>
      <c r="M2480" s="127">
        <v>42836</v>
      </c>
      <c r="N2480" s="15">
        <v>11801.51</v>
      </c>
      <c r="O2480" s="17" t="s">
        <v>27</v>
      </c>
      <c r="P2480" s="15">
        <v>1304</v>
      </c>
      <c r="Q2480" s="127">
        <v>42900</v>
      </c>
      <c r="R2480" s="15">
        <v>11801.51</v>
      </c>
      <c r="S2480" s="38">
        <f t="shared" si="41"/>
        <v>3</v>
      </c>
    </row>
    <row r="2481" spans="1:19" x14ac:dyDescent="0.2">
      <c r="A2481" s="25">
        <v>2475</v>
      </c>
      <c r="B2481" s="15" t="s">
        <v>3718</v>
      </c>
      <c r="C2481" s="16">
        <v>42836</v>
      </c>
      <c r="D2481" s="15">
        <v>1706</v>
      </c>
      <c r="E2481" s="113">
        <v>42825</v>
      </c>
      <c r="F2481" s="100">
        <v>11500.06</v>
      </c>
      <c r="G2481" s="15" t="s">
        <v>3717</v>
      </c>
      <c r="H2481" s="15" t="s">
        <v>450</v>
      </c>
      <c r="I2481" s="15" t="s">
        <v>130</v>
      </c>
      <c r="J2481" s="15" t="s">
        <v>21</v>
      </c>
      <c r="K2481" s="20">
        <v>60</v>
      </c>
      <c r="L2481" s="127">
        <v>42900</v>
      </c>
      <c r="M2481" s="127">
        <v>42836</v>
      </c>
      <c r="N2481" s="15">
        <v>11500.06</v>
      </c>
      <c r="O2481" s="17" t="s">
        <v>20</v>
      </c>
      <c r="P2481" s="15">
        <v>1303</v>
      </c>
      <c r="Q2481" s="127">
        <v>42900</v>
      </c>
      <c r="R2481" s="15">
        <v>11500.06</v>
      </c>
      <c r="S2481" s="38">
        <f t="shared" si="41"/>
        <v>0</v>
      </c>
    </row>
    <row r="2482" spans="1:19" x14ac:dyDescent="0.2">
      <c r="A2482" s="25">
        <v>2476</v>
      </c>
      <c r="B2482" s="15" t="s">
        <v>3719</v>
      </c>
      <c r="C2482" s="16">
        <v>42837</v>
      </c>
      <c r="D2482" s="15">
        <v>5062</v>
      </c>
      <c r="E2482" s="113">
        <v>42836</v>
      </c>
      <c r="F2482" s="100">
        <v>6.3</v>
      </c>
      <c r="G2482" s="15" t="s">
        <v>1251</v>
      </c>
      <c r="H2482" s="15" t="s">
        <v>92</v>
      </c>
      <c r="I2482" s="15" t="s">
        <v>130</v>
      </c>
      <c r="J2482" s="15" t="s">
        <v>21</v>
      </c>
      <c r="K2482" s="20">
        <v>0</v>
      </c>
      <c r="L2482" s="127">
        <v>42836</v>
      </c>
      <c r="M2482" s="127">
        <v>42837</v>
      </c>
      <c r="N2482" s="15">
        <v>6.3</v>
      </c>
      <c r="O2482" s="17" t="s">
        <v>50</v>
      </c>
      <c r="P2482" s="15">
        <v>7197</v>
      </c>
      <c r="Q2482" s="127">
        <v>42836</v>
      </c>
      <c r="R2482" s="17">
        <v>6.3</v>
      </c>
      <c r="S2482" s="38">
        <f t="shared" si="41"/>
        <v>0</v>
      </c>
    </row>
    <row r="2483" spans="1:19" x14ac:dyDescent="0.2">
      <c r="A2483" s="25">
        <v>2477</v>
      </c>
      <c r="B2483" s="15" t="s">
        <v>3720</v>
      </c>
      <c r="C2483" s="16">
        <v>42837</v>
      </c>
      <c r="D2483" s="15">
        <v>24454</v>
      </c>
      <c r="E2483" s="113">
        <v>42821</v>
      </c>
      <c r="F2483" s="100">
        <v>85481.84</v>
      </c>
      <c r="G2483" s="15" t="s">
        <v>43</v>
      </c>
      <c r="H2483" s="15" t="s">
        <v>3721</v>
      </c>
      <c r="I2483" s="15" t="s">
        <v>130</v>
      </c>
      <c r="J2483" s="15" t="s">
        <v>21</v>
      </c>
      <c r="K2483" s="20">
        <v>30</v>
      </c>
      <c r="L2483" s="127">
        <v>42851</v>
      </c>
      <c r="M2483" s="127">
        <v>42837</v>
      </c>
      <c r="N2483" s="15">
        <v>85481.84</v>
      </c>
      <c r="O2483" s="17" t="s">
        <v>3765</v>
      </c>
      <c r="P2483" s="15">
        <v>3440358</v>
      </c>
      <c r="Q2483" s="127">
        <v>42885</v>
      </c>
      <c r="R2483" s="15">
        <v>85481.84</v>
      </c>
      <c r="S2483" s="38">
        <f t="shared" si="41"/>
        <v>34</v>
      </c>
    </row>
    <row r="2484" spans="1:19" x14ac:dyDescent="0.2">
      <c r="A2484" s="25">
        <v>2478</v>
      </c>
      <c r="B2484" s="15" t="s">
        <v>3722</v>
      </c>
      <c r="C2484" s="16">
        <v>42843</v>
      </c>
      <c r="D2484" s="15">
        <v>3083302</v>
      </c>
      <c r="E2484" s="113">
        <v>42838</v>
      </c>
      <c r="F2484" s="100">
        <v>5818.64</v>
      </c>
      <c r="G2484" s="15" t="s">
        <v>120</v>
      </c>
      <c r="H2484" s="15" t="s">
        <v>466</v>
      </c>
      <c r="I2484" s="15" t="s">
        <v>130</v>
      </c>
      <c r="J2484" s="15" t="s">
        <v>21</v>
      </c>
      <c r="K2484" s="20">
        <v>15</v>
      </c>
      <c r="L2484" s="127">
        <v>42853</v>
      </c>
      <c r="M2484" s="134">
        <v>42838</v>
      </c>
      <c r="N2484" s="15">
        <v>5818.64</v>
      </c>
      <c r="O2484" s="17" t="s">
        <v>20</v>
      </c>
      <c r="P2484" s="15">
        <v>1206</v>
      </c>
      <c r="Q2484" s="127">
        <v>42852</v>
      </c>
      <c r="R2484" s="17">
        <v>5818.64</v>
      </c>
      <c r="S2484" s="38">
        <f t="shared" si="41"/>
        <v>-1</v>
      </c>
    </row>
    <row r="2485" spans="1:19" x14ac:dyDescent="0.2">
      <c r="A2485" s="25">
        <v>2479</v>
      </c>
      <c r="B2485" s="28" t="s">
        <v>3723</v>
      </c>
      <c r="C2485" s="29">
        <v>42838</v>
      </c>
      <c r="D2485" s="28">
        <v>95874</v>
      </c>
      <c r="E2485" s="114">
        <v>42825</v>
      </c>
      <c r="F2485" s="99">
        <v>162.62</v>
      </c>
      <c r="G2485" s="28" t="s">
        <v>99</v>
      </c>
      <c r="H2485" s="28" t="s">
        <v>1075</v>
      </c>
      <c r="I2485" s="28" t="s">
        <v>130</v>
      </c>
      <c r="J2485" s="28" t="s">
        <v>297</v>
      </c>
      <c r="K2485" s="30">
        <v>30</v>
      </c>
      <c r="L2485" s="93">
        <v>42855</v>
      </c>
      <c r="M2485" s="128">
        <v>42825</v>
      </c>
      <c r="N2485" s="28">
        <v>162.62</v>
      </c>
      <c r="O2485" s="32" t="s">
        <v>27</v>
      </c>
      <c r="P2485" s="28">
        <v>1216</v>
      </c>
      <c r="Q2485" s="93">
        <v>42853</v>
      </c>
      <c r="R2485" s="28">
        <v>162.62</v>
      </c>
      <c r="S2485" s="38">
        <f t="shared" si="41"/>
        <v>-2</v>
      </c>
    </row>
    <row r="2486" spans="1:19" x14ac:dyDescent="0.2">
      <c r="A2486" s="25">
        <v>2480</v>
      </c>
      <c r="B2486" s="28" t="s">
        <v>1119</v>
      </c>
      <c r="C2486" s="29">
        <v>42838</v>
      </c>
      <c r="D2486" s="28">
        <v>2687</v>
      </c>
      <c r="E2486" s="114">
        <v>42838</v>
      </c>
      <c r="F2486" s="99">
        <v>59.5</v>
      </c>
      <c r="G2486" s="28" t="s">
        <v>3062</v>
      </c>
      <c r="H2486" s="28" t="s">
        <v>5026</v>
      </c>
      <c r="I2486" s="28" t="s">
        <v>130</v>
      </c>
      <c r="J2486" s="28" t="s">
        <v>3724</v>
      </c>
      <c r="K2486" s="30">
        <v>0</v>
      </c>
      <c r="L2486" s="93">
        <v>42838</v>
      </c>
      <c r="M2486" s="93">
        <v>42838</v>
      </c>
      <c r="N2486" s="28">
        <v>59.5</v>
      </c>
      <c r="O2486" s="32" t="s">
        <v>108</v>
      </c>
      <c r="P2486" s="28">
        <v>193</v>
      </c>
      <c r="Q2486" s="93">
        <v>42838</v>
      </c>
      <c r="R2486" s="28">
        <v>59.5</v>
      </c>
      <c r="S2486" s="38">
        <f t="shared" si="41"/>
        <v>0</v>
      </c>
    </row>
    <row r="2487" spans="1:19" x14ac:dyDescent="0.2">
      <c r="A2487" s="25">
        <v>2481</v>
      </c>
      <c r="B2487" s="28" t="s">
        <v>3725</v>
      </c>
      <c r="C2487" s="29">
        <v>42843</v>
      </c>
      <c r="D2487" s="28">
        <v>2400033866</v>
      </c>
      <c r="E2487" s="114">
        <v>42825</v>
      </c>
      <c r="F2487" s="99">
        <v>1710.33</v>
      </c>
      <c r="G2487" s="28" t="s">
        <v>3416</v>
      </c>
      <c r="H2487" s="28" t="s">
        <v>110</v>
      </c>
      <c r="I2487" s="28" t="s">
        <v>130</v>
      </c>
      <c r="J2487" s="28" t="s">
        <v>123</v>
      </c>
      <c r="K2487" s="30">
        <v>30</v>
      </c>
      <c r="L2487" s="93">
        <v>42855</v>
      </c>
      <c r="M2487" s="93">
        <v>42846</v>
      </c>
      <c r="N2487" s="28">
        <v>1710.33</v>
      </c>
      <c r="O2487" s="32" t="s">
        <v>3766</v>
      </c>
      <c r="P2487" s="28">
        <v>3440352</v>
      </c>
      <c r="Q2487" s="93">
        <v>42852</v>
      </c>
      <c r="R2487" s="28">
        <v>1710.33</v>
      </c>
      <c r="S2487" s="38">
        <f t="shared" si="41"/>
        <v>-3</v>
      </c>
    </row>
    <row r="2488" spans="1:19" x14ac:dyDescent="0.2">
      <c r="A2488" s="25">
        <v>2482</v>
      </c>
      <c r="B2488" s="28" t="s">
        <v>3726</v>
      </c>
      <c r="C2488" s="29">
        <v>42843</v>
      </c>
      <c r="D2488" s="28">
        <v>2400033867</v>
      </c>
      <c r="E2488" s="114">
        <v>42825</v>
      </c>
      <c r="F2488" s="99">
        <v>132.51</v>
      </c>
      <c r="G2488" s="28" t="s">
        <v>3416</v>
      </c>
      <c r="H2488" s="28" t="s">
        <v>110</v>
      </c>
      <c r="I2488" s="28" t="s">
        <v>130</v>
      </c>
      <c r="J2488" s="28" t="s">
        <v>123</v>
      </c>
      <c r="K2488" s="30">
        <v>30</v>
      </c>
      <c r="L2488" s="93">
        <v>42855</v>
      </c>
      <c r="M2488" s="93">
        <v>42846</v>
      </c>
      <c r="N2488" s="28">
        <v>132.51</v>
      </c>
      <c r="O2488" s="32" t="s">
        <v>3766</v>
      </c>
      <c r="P2488" s="28">
        <v>3440352</v>
      </c>
      <c r="Q2488" s="93">
        <v>42852</v>
      </c>
      <c r="R2488" s="28">
        <v>132.51</v>
      </c>
      <c r="S2488" s="38">
        <f t="shared" si="41"/>
        <v>-3</v>
      </c>
    </row>
    <row r="2489" spans="1:19" x14ac:dyDescent="0.2">
      <c r="A2489" s="25">
        <v>2483</v>
      </c>
      <c r="B2489" s="28" t="s">
        <v>3727</v>
      </c>
      <c r="C2489" s="29">
        <v>42843</v>
      </c>
      <c r="D2489" s="28">
        <v>2400033882</v>
      </c>
      <c r="E2489" s="114">
        <v>42825</v>
      </c>
      <c r="F2489" s="99">
        <v>771.14</v>
      </c>
      <c r="G2489" s="28" t="s">
        <v>3416</v>
      </c>
      <c r="H2489" s="28" t="s">
        <v>110</v>
      </c>
      <c r="I2489" s="28" t="s">
        <v>130</v>
      </c>
      <c r="J2489" s="28" t="s">
        <v>123</v>
      </c>
      <c r="K2489" s="30">
        <v>30</v>
      </c>
      <c r="L2489" s="93">
        <v>42855</v>
      </c>
      <c r="M2489" s="93">
        <v>42846</v>
      </c>
      <c r="N2489" s="28">
        <v>771.14</v>
      </c>
      <c r="O2489" s="32" t="s">
        <v>3766</v>
      </c>
      <c r="P2489" s="28">
        <v>3440352</v>
      </c>
      <c r="Q2489" s="93">
        <v>42852</v>
      </c>
      <c r="R2489" s="28">
        <v>771.14</v>
      </c>
      <c r="S2489" s="38">
        <f t="shared" si="41"/>
        <v>-3</v>
      </c>
    </row>
    <row r="2490" spans="1:19" x14ac:dyDescent="0.2">
      <c r="A2490" s="25">
        <v>2484</v>
      </c>
      <c r="B2490" s="28" t="s">
        <v>3728</v>
      </c>
      <c r="C2490" s="29">
        <v>42843</v>
      </c>
      <c r="D2490" s="28">
        <v>2400033883</v>
      </c>
      <c r="E2490" s="114">
        <v>42825</v>
      </c>
      <c r="F2490" s="99">
        <v>113.31</v>
      </c>
      <c r="G2490" s="28" t="s">
        <v>3416</v>
      </c>
      <c r="H2490" s="28" t="s">
        <v>110</v>
      </c>
      <c r="I2490" s="28" t="s">
        <v>130</v>
      </c>
      <c r="J2490" s="28" t="s">
        <v>123</v>
      </c>
      <c r="K2490" s="30">
        <v>30</v>
      </c>
      <c r="L2490" s="93">
        <v>42855</v>
      </c>
      <c r="M2490" s="93">
        <v>42846</v>
      </c>
      <c r="N2490" s="28">
        <v>113.31</v>
      </c>
      <c r="O2490" s="32" t="s">
        <v>3766</v>
      </c>
      <c r="P2490" s="28">
        <v>3440352</v>
      </c>
      <c r="Q2490" s="93">
        <v>42852</v>
      </c>
      <c r="R2490" s="28">
        <v>113.31</v>
      </c>
      <c r="S2490" s="38">
        <f t="shared" si="41"/>
        <v>-3</v>
      </c>
    </row>
    <row r="2491" spans="1:19" x14ac:dyDescent="0.2">
      <c r="A2491" s="25">
        <v>2485</v>
      </c>
      <c r="B2491" s="28" t="s">
        <v>3729</v>
      </c>
      <c r="C2491" s="29">
        <v>42843</v>
      </c>
      <c r="D2491" s="28">
        <v>2400033914</v>
      </c>
      <c r="E2491" s="114">
        <v>42825</v>
      </c>
      <c r="F2491" s="99">
        <v>476</v>
      </c>
      <c r="G2491" s="28" t="s">
        <v>3416</v>
      </c>
      <c r="H2491" s="28" t="s">
        <v>110</v>
      </c>
      <c r="I2491" s="28" t="s">
        <v>130</v>
      </c>
      <c r="J2491" s="28" t="s">
        <v>123</v>
      </c>
      <c r="K2491" s="30">
        <v>30</v>
      </c>
      <c r="L2491" s="93">
        <v>42855</v>
      </c>
      <c r="M2491" s="93">
        <v>42846</v>
      </c>
      <c r="N2491" s="28">
        <v>476</v>
      </c>
      <c r="O2491" s="32" t="s">
        <v>3766</v>
      </c>
      <c r="P2491" s="28">
        <v>3440352</v>
      </c>
      <c r="Q2491" s="93">
        <v>42852</v>
      </c>
      <c r="R2491" s="28">
        <v>476</v>
      </c>
      <c r="S2491" s="38">
        <f t="shared" si="41"/>
        <v>-3</v>
      </c>
    </row>
    <row r="2492" spans="1:19" x14ac:dyDescent="0.2">
      <c r="A2492" s="25">
        <v>2486</v>
      </c>
      <c r="B2492" s="28" t="s">
        <v>3730</v>
      </c>
      <c r="C2492" s="29">
        <v>42843</v>
      </c>
      <c r="D2492" s="28">
        <v>2400033922</v>
      </c>
      <c r="E2492" s="114">
        <v>42825</v>
      </c>
      <c r="F2492" s="99">
        <v>859.97</v>
      </c>
      <c r="G2492" s="28" t="s">
        <v>3416</v>
      </c>
      <c r="H2492" s="28" t="s">
        <v>110</v>
      </c>
      <c r="I2492" s="28" t="s">
        <v>130</v>
      </c>
      <c r="J2492" s="28" t="s">
        <v>123</v>
      </c>
      <c r="K2492" s="30">
        <v>30</v>
      </c>
      <c r="L2492" s="93">
        <v>42855</v>
      </c>
      <c r="M2492" s="93">
        <v>42846</v>
      </c>
      <c r="N2492" s="28">
        <v>859.97</v>
      </c>
      <c r="O2492" s="32" t="s">
        <v>3766</v>
      </c>
      <c r="P2492" s="28">
        <v>3440352</v>
      </c>
      <c r="Q2492" s="93">
        <v>42852</v>
      </c>
      <c r="R2492" s="28">
        <v>859.97</v>
      </c>
      <c r="S2492" s="38">
        <f t="shared" si="41"/>
        <v>-3</v>
      </c>
    </row>
    <row r="2493" spans="1:19" x14ac:dyDescent="0.2">
      <c r="A2493" s="25">
        <v>2487</v>
      </c>
      <c r="B2493" s="28" t="s">
        <v>3731</v>
      </c>
      <c r="C2493" s="29">
        <v>42843</v>
      </c>
      <c r="D2493" s="28">
        <v>2400033963</v>
      </c>
      <c r="E2493" s="114">
        <v>42825</v>
      </c>
      <c r="F2493" s="99">
        <v>762.98</v>
      </c>
      <c r="G2493" s="28" t="s">
        <v>3416</v>
      </c>
      <c r="H2493" s="28" t="s">
        <v>110</v>
      </c>
      <c r="I2493" s="28" t="s">
        <v>130</v>
      </c>
      <c r="J2493" s="28" t="s">
        <v>123</v>
      </c>
      <c r="K2493" s="30">
        <v>30</v>
      </c>
      <c r="L2493" s="93">
        <v>42855</v>
      </c>
      <c r="M2493" s="93">
        <v>42846</v>
      </c>
      <c r="N2493" s="28">
        <v>762.98</v>
      </c>
      <c r="O2493" s="32" t="s">
        <v>3766</v>
      </c>
      <c r="P2493" s="28">
        <v>3440352</v>
      </c>
      <c r="Q2493" s="93">
        <v>42852</v>
      </c>
      <c r="R2493" s="28">
        <v>762.98</v>
      </c>
      <c r="S2493" s="38">
        <f t="shared" si="41"/>
        <v>-3</v>
      </c>
    </row>
    <row r="2494" spans="1:19" x14ac:dyDescent="0.2">
      <c r="A2494" s="25">
        <v>2488</v>
      </c>
      <c r="B2494" s="28" t="s">
        <v>3732</v>
      </c>
      <c r="C2494" s="29">
        <v>42843</v>
      </c>
      <c r="D2494" s="28">
        <v>2400033964</v>
      </c>
      <c r="E2494" s="114">
        <v>42825</v>
      </c>
      <c r="F2494" s="99">
        <v>123.4</v>
      </c>
      <c r="G2494" s="28" t="s">
        <v>3416</v>
      </c>
      <c r="H2494" s="28" t="s">
        <v>110</v>
      </c>
      <c r="I2494" s="28" t="s">
        <v>130</v>
      </c>
      <c r="J2494" s="28" t="s">
        <v>123</v>
      </c>
      <c r="K2494" s="30">
        <v>30</v>
      </c>
      <c r="L2494" s="93">
        <v>42855</v>
      </c>
      <c r="M2494" s="93">
        <v>42846</v>
      </c>
      <c r="N2494" s="28">
        <v>123.4</v>
      </c>
      <c r="O2494" s="32" t="s">
        <v>3766</v>
      </c>
      <c r="P2494" s="28">
        <v>3440352</v>
      </c>
      <c r="Q2494" s="93">
        <v>42852</v>
      </c>
      <c r="R2494" s="28">
        <v>123.4</v>
      </c>
      <c r="S2494" s="38">
        <f t="shared" si="41"/>
        <v>-3</v>
      </c>
    </row>
    <row r="2495" spans="1:19" x14ac:dyDescent="0.2">
      <c r="A2495" s="25">
        <v>2489</v>
      </c>
      <c r="B2495" s="28" t="s">
        <v>3733</v>
      </c>
      <c r="C2495" s="29">
        <v>42843</v>
      </c>
      <c r="D2495" s="28">
        <v>2400033975</v>
      </c>
      <c r="E2495" s="114">
        <v>42825</v>
      </c>
      <c r="F2495" s="99">
        <v>390.37</v>
      </c>
      <c r="G2495" s="28" t="s">
        <v>3416</v>
      </c>
      <c r="H2495" s="28" t="s">
        <v>110</v>
      </c>
      <c r="I2495" s="28" t="s">
        <v>130</v>
      </c>
      <c r="J2495" s="28" t="s">
        <v>123</v>
      </c>
      <c r="K2495" s="30">
        <v>30</v>
      </c>
      <c r="L2495" s="93">
        <v>42855</v>
      </c>
      <c r="M2495" s="93">
        <v>42846</v>
      </c>
      <c r="N2495" s="28">
        <v>390.37</v>
      </c>
      <c r="O2495" s="32" t="s">
        <v>3766</v>
      </c>
      <c r="P2495" s="28">
        <v>3440352</v>
      </c>
      <c r="Q2495" s="93">
        <v>42852</v>
      </c>
      <c r="R2495" s="28">
        <v>390.37</v>
      </c>
      <c r="S2495" s="38">
        <f t="shared" si="41"/>
        <v>-3</v>
      </c>
    </row>
    <row r="2496" spans="1:19" x14ac:dyDescent="0.2">
      <c r="A2496" s="25">
        <v>2490</v>
      </c>
      <c r="B2496" s="28" t="s">
        <v>3734</v>
      </c>
      <c r="C2496" s="29">
        <v>42843</v>
      </c>
      <c r="D2496" s="28">
        <v>2400033976</v>
      </c>
      <c r="E2496" s="114">
        <v>42825</v>
      </c>
      <c r="F2496" s="99">
        <v>674.14</v>
      </c>
      <c r="G2496" s="28" t="s">
        <v>3416</v>
      </c>
      <c r="H2496" s="28" t="s">
        <v>110</v>
      </c>
      <c r="I2496" s="28" t="s">
        <v>130</v>
      </c>
      <c r="J2496" s="28" t="s">
        <v>123</v>
      </c>
      <c r="K2496" s="30">
        <v>30</v>
      </c>
      <c r="L2496" s="93">
        <v>42855</v>
      </c>
      <c r="M2496" s="93">
        <v>42846</v>
      </c>
      <c r="N2496" s="28">
        <v>674.14</v>
      </c>
      <c r="O2496" s="32" t="s">
        <v>3766</v>
      </c>
      <c r="P2496" s="28">
        <v>3440352</v>
      </c>
      <c r="Q2496" s="93">
        <v>42852</v>
      </c>
      <c r="R2496" s="28">
        <v>674.14</v>
      </c>
      <c r="S2496" s="38">
        <f t="shared" si="41"/>
        <v>-3</v>
      </c>
    </row>
    <row r="2497" spans="1:19" x14ac:dyDescent="0.2">
      <c r="A2497" s="25">
        <v>2491</v>
      </c>
      <c r="B2497" s="28" t="s">
        <v>3735</v>
      </c>
      <c r="C2497" s="29">
        <v>42843</v>
      </c>
      <c r="D2497" s="28">
        <v>2400033978</v>
      </c>
      <c r="E2497" s="114">
        <v>42825</v>
      </c>
      <c r="F2497" s="99">
        <v>2232.25</v>
      </c>
      <c r="G2497" s="28" t="s">
        <v>3416</v>
      </c>
      <c r="H2497" s="28" t="s">
        <v>110</v>
      </c>
      <c r="I2497" s="28" t="s">
        <v>130</v>
      </c>
      <c r="J2497" s="28" t="s">
        <v>123</v>
      </c>
      <c r="K2497" s="30">
        <v>30</v>
      </c>
      <c r="L2497" s="93">
        <v>42855</v>
      </c>
      <c r="M2497" s="93">
        <v>42846</v>
      </c>
      <c r="N2497" s="28">
        <v>2232.25</v>
      </c>
      <c r="O2497" s="32" t="s">
        <v>3766</v>
      </c>
      <c r="P2497" s="28">
        <v>3440352</v>
      </c>
      <c r="Q2497" s="93">
        <v>42852</v>
      </c>
      <c r="R2497" s="28">
        <v>2232.25</v>
      </c>
      <c r="S2497" s="38">
        <f t="shared" si="41"/>
        <v>-3</v>
      </c>
    </row>
    <row r="2498" spans="1:19" x14ac:dyDescent="0.2">
      <c r="A2498" s="25">
        <v>2492</v>
      </c>
      <c r="B2498" s="28" t="s">
        <v>3736</v>
      </c>
      <c r="C2498" s="29">
        <v>42843</v>
      </c>
      <c r="D2498" s="28">
        <v>2400033991</v>
      </c>
      <c r="E2498" s="114">
        <v>42825</v>
      </c>
      <c r="F2498" s="99">
        <v>1561.47</v>
      </c>
      <c r="G2498" s="28" t="s">
        <v>3416</v>
      </c>
      <c r="H2498" s="28" t="s">
        <v>110</v>
      </c>
      <c r="I2498" s="28" t="s">
        <v>130</v>
      </c>
      <c r="J2498" s="28" t="s">
        <v>123</v>
      </c>
      <c r="K2498" s="30">
        <v>30</v>
      </c>
      <c r="L2498" s="93">
        <v>42855</v>
      </c>
      <c r="M2498" s="93">
        <v>42846</v>
      </c>
      <c r="N2498" s="28">
        <v>1561.47</v>
      </c>
      <c r="O2498" s="32" t="s">
        <v>3766</v>
      </c>
      <c r="P2498" s="28">
        <v>3440352</v>
      </c>
      <c r="Q2498" s="93">
        <v>42852</v>
      </c>
      <c r="R2498" s="28">
        <v>1561.47</v>
      </c>
      <c r="S2498" s="38">
        <f t="shared" si="41"/>
        <v>-3</v>
      </c>
    </row>
    <row r="2499" spans="1:19" x14ac:dyDescent="0.2">
      <c r="A2499" s="25">
        <v>2493</v>
      </c>
      <c r="B2499" s="28" t="s">
        <v>3737</v>
      </c>
      <c r="C2499" s="29">
        <v>42843</v>
      </c>
      <c r="D2499" s="28">
        <v>2400034000</v>
      </c>
      <c r="E2499" s="114">
        <v>42825</v>
      </c>
      <c r="F2499" s="99">
        <v>791.79</v>
      </c>
      <c r="G2499" s="28" t="s">
        <v>3416</v>
      </c>
      <c r="H2499" s="28" t="s">
        <v>110</v>
      </c>
      <c r="I2499" s="28" t="s">
        <v>130</v>
      </c>
      <c r="J2499" s="28" t="s">
        <v>123</v>
      </c>
      <c r="K2499" s="30">
        <v>30</v>
      </c>
      <c r="L2499" s="93">
        <v>42855</v>
      </c>
      <c r="M2499" s="93">
        <v>42846</v>
      </c>
      <c r="N2499" s="28">
        <v>791.79</v>
      </c>
      <c r="O2499" s="32" t="s">
        <v>3766</v>
      </c>
      <c r="P2499" s="28">
        <v>3440352</v>
      </c>
      <c r="Q2499" s="93">
        <v>42852</v>
      </c>
      <c r="R2499" s="28">
        <v>791.79</v>
      </c>
      <c r="S2499" s="38">
        <f t="shared" si="41"/>
        <v>-3</v>
      </c>
    </row>
    <row r="2500" spans="1:19" x14ac:dyDescent="0.2">
      <c r="A2500" s="25">
        <v>2494</v>
      </c>
      <c r="B2500" s="28" t="s">
        <v>3738</v>
      </c>
      <c r="C2500" s="29">
        <v>42843</v>
      </c>
      <c r="D2500" s="28">
        <v>2400034009</v>
      </c>
      <c r="E2500" s="114">
        <v>42825</v>
      </c>
      <c r="F2500" s="99">
        <v>419.67</v>
      </c>
      <c r="G2500" s="28" t="s">
        <v>3416</v>
      </c>
      <c r="H2500" s="28" t="s">
        <v>110</v>
      </c>
      <c r="I2500" s="28" t="s">
        <v>130</v>
      </c>
      <c r="J2500" s="28" t="s">
        <v>123</v>
      </c>
      <c r="K2500" s="30">
        <v>30</v>
      </c>
      <c r="L2500" s="93">
        <v>42855</v>
      </c>
      <c r="M2500" s="93">
        <v>42846</v>
      </c>
      <c r="N2500" s="28">
        <v>419.67</v>
      </c>
      <c r="O2500" s="32" t="s">
        <v>3766</v>
      </c>
      <c r="P2500" s="28">
        <v>3440352</v>
      </c>
      <c r="Q2500" s="93">
        <v>42852</v>
      </c>
      <c r="R2500" s="28">
        <v>419.67</v>
      </c>
      <c r="S2500" s="38">
        <f t="shared" si="41"/>
        <v>-3</v>
      </c>
    </row>
    <row r="2501" spans="1:19" x14ac:dyDescent="0.2">
      <c r="A2501" s="25">
        <v>2495</v>
      </c>
      <c r="B2501" s="28" t="s">
        <v>3739</v>
      </c>
      <c r="C2501" s="29">
        <v>42843</v>
      </c>
      <c r="D2501" s="28">
        <v>2400034081</v>
      </c>
      <c r="E2501" s="114">
        <v>42825</v>
      </c>
      <c r="F2501" s="99">
        <v>403.33</v>
      </c>
      <c r="G2501" s="28" t="s">
        <v>3416</v>
      </c>
      <c r="H2501" s="28" t="s">
        <v>110</v>
      </c>
      <c r="I2501" s="28" t="s">
        <v>130</v>
      </c>
      <c r="J2501" s="28" t="s">
        <v>123</v>
      </c>
      <c r="K2501" s="30">
        <v>30</v>
      </c>
      <c r="L2501" s="93">
        <v>42855</v>
      </c>
      <c r="M2501" s="93">
        <v>42846</v>
      </c>
      <c r="N2501" s="28">
        <v>403.33</v>
      </c>
      <c r="O2501" s="32" t="s">
        <v>3766</v>
      </c>
      <c r="P2501" s="28">
        <v>3440352</v>
      </c>
      <c r="Q2501" s="93">
        <v>42852</v>
      </c>
      <c r="R2501" s="28">
        <v>403.33</v>
      </c>
      <c r="S2501" s="38">
        <f t="shared" si="41"/>
        <v>-3</v>
      </c>
    </row>
    <row r="2502" spans="1:19" x14ac:dyDescent="0.2">
      <c r="A2502" s="25">
        <v>2496</v>
      </c>
      <c r="B2502" s="28" t="s">
        <v>3740</v>
      </c>
      <c r="C2502" s="29">
        <v>42843</v>
      </c>
      <c r="D2502" s="28">
        <v>2400034082</v>
      </c>
      <c r="E2502" s="114">
        <v>42825</v>
      </c>
      <c r="F2502" s="99">
        <v>897.9</v>
      </c>
      <c r="G2502" s="28" t="s">
        <v>3416</v>
      </c>
      <c r="H2502" s="28" t="s">
        <v>110</v>
      </c>
      <c r="I2502" s="28" t="s">
        <v>130</v>
      </c>
      <c r="J2502" s="28" t="s">
        <v>123</v>
      </c>
      <c r="K2502" s="30">
        <v>30</v>
      </c>
      <c r="L2502" s="93">
        <v>42855</v>
      </c>
      <c r="M2502" s="93">
        <v>42846</v>
      </c>
      <c r="N2502" s="28">
        <v>897.9</v>
      </c>
      <c r="O2502" s="32" t="s">
        <v>3766</v>
      </c>
      <c r="P2502" s="28">
        <v>3440352</v>
      </c>
      <c r="Q2502" s="93">
        <v>42852</v>
      </c>
      <c r="R2502" s="28">
        <v>897.9</v>
      </c>
      <c r="S2502" s="38">
        <f t="shared" si="41"/>
        <v>-3</v>
      </c>
    </row>
    <row r="2503" spans="1:19" x14ac:dyDescent="0.2">
      <c r="A2503" s="25">
        <v>2497</v>
      </c>
      <c r="B2503" s="28" t="s">
        <v>3741</v>
      </c>
      <c r="C2503" s="29">
        <v>42843</v>
      </c>
      <c r="D2503" s="28">
        <v>2400034088</v>
      </c>
      <c r="E2503" s="114">
        <v>42825</v>
      </c>
      <c r="F2503" s="99">
        <v>478.24</v>
      </c>
      <c r="G2503" s="28" t="s">
        <v>3416</v>
      </c>
      <c r="H2503" s="28" t="s">
        <v>110</v>
      </c>
      <c r="I2503" s="28" t="s">
        <v>130</v>
      </c>
      <c r="J2503" s="28" t="s">
        <v>123</v>
      </c>
      <c r="K2503" s="30">
        <v>30</v>
      </c>
      <c r="L2503" s="93">
        <v>42855</v>
      </c>
      <c r="M2503" s="93">
        <v>42846</v>
      </c>
      <c r="N2503" s="28">
        <v>478.24</v>
      </c>
      <c r="O2503" s="32" t="s">
        <v>3766</v>
      </c>
      <c r="P2503" s="28">
        <v>3440352</v>
      </c>
      <c r="Q2503" s="93">
        <v>42852</v>
      </c>
      <c r="R2503" s="28">
        <v>478.24</v>
      </c>
      <c r="S2503" s="38">
        <f t="shared" si="41"/>
        <v>-3</v>
      </c>
    </row>
    <row r="2504" spans="1:19" x14ac:dyDescent="0.2">
      <c r="A2504" s="25">
        <v>2498</v>
      </c>
      <c r="B2504" s="28" t="s">
        <v>3742</v>
      </c>
      <c r="C2504" s="29">
        <v>42843</v>
      </c>
      <c r="D2504" s="28">
        <v>2400034142</v>
      </c>
      <c r="E2504" s="114">
        <v>42825</v>
      </c>
      <c r="F2504" s="99">
        <v>182.92</v>
      </c>
      <c r="G2504" s="28" t="s">
        <v>3416</v>
      </c>
      <c r="H2504" s="28" t="s">
        <v>110</v>
      </c>
      <c r="I2504" s="28" t="s">
        <v>130</v>
      </c>
      <c r="J2504" s="28" t="s">
        <v>123</v>
      </c>
      <c r="K2504" s="30">
        <v>30</v>
      </c>
      <c r="L2504" s="93">
        <v>42855</v>
      </c>
      <c r="M2504" s="93">
        <v>42846</v>
      </c>
      <c r="N2504" s="28">
        <v>182.92</v>
      </c>
      <c r="O2504" s="32" t="s">
        <v>3766</v>
      </c>
      <c r="P2504" s="28">
        <v>3440352</v>
      </c>
      <c r="Q2504" s="93">
        <v>42852</v>
      </c>
      <c r="R2504" s="28">
        <v>182.92</v>
      </c>
      <c r="S2504" s="38">
        <f t="shared" si="41"/>
        <v>-3</v>
      </c>
    </row>
    <row r="2505" spans="1:19" x14ac:dyDescent="0.2">
      <c r="A2505" s="25">
        <v>2499</v>
      </c>
      <c r="B2505" s="28" t="s">
        <v>3743</v>
      </c>
      <c r="C2505" s="29">
        <v>42843</v>
      </c>
      <c r="D2505" s="28">
        <v>2400034158</v>
      </c>
      <c r="E2505" s="114">
        <v>42825</v>
      </c>
      <c r="F2505" s="99">
        <v>13866.76</v>
      </c>
      <c r="G2505" s="28" t="s">
        <v>3416</v>
      </c>
      <c r="H2505" s="28" t="s">
        <v>110</v>
      </c>
      <c r="I2505" s="28" t="s">
        <v>130</v>
      </c>
      <c r="J2505" s="28" t="s">
        <v>123</v>
      </c>
      <c r="K2505" s="30">
        <v>30</v>
      </c>
      <c r="L2505" s="93">
        <v>42855</v>
      </c>
      <c r="M2505" s="93">
        <v>42846</v>
      </c>
      <c r="N2505" s="28">
        <v>13866.76</v>
      </c>
      <c r="O2505" s="32" t="s">
        <v>3766</v>
      </c>
      <c r="P2505" s="28">
        <v>3440352</v>
      </c>
      <c r="Q2505" s="93">
        <v>42852</v>
      </c>
      <c r="R2505" s="28">
        <v>13866.76</v>
      </c>
      <c r="S2505" s="38">
        <f t="shared" si="41"/>
        <v>-3</v>
      </c>
    </row>
    <row r="2506" spans="1:19" x14ac:dyDescent="0.2">
      <c r="A2506" s="25">
        <v>2500</v>
      </c>
      <c r="B2506" s="28" t="s">
        <v>3744</v>
      </c>
      <c r="C2506" s="29">
        <v>42843</v>
      </c>
      <c r="D2506" s="28">
        <v>43811</v>
      </c>
      <c r="E2506" s="114">
        <v>42807</v>
      </c>
      <c r="F2506" s="99">
        <v>2197.6</v>
      </c>
      <c r="G2506" s="28" t="s">
        <v>58</v>
      </c>
      <c r="H2506" s="28" t="s">
        <v>238</v>
      </c>
      <c r="I2506" s="28" t="s">
        <v>130</v>
      </c>
      <c r="J2506" s="28" t="s">
        <v>234</v>
      </c>
      <c r="K2506" s="30">
        <v>60</v>
      </c>
      <c r="L2506" s="93">
        <v>42868</v>
      </c>
      <c r="M2506" s="93">
        <v>42809</v>
      </c>
      <c r="N2506" s="28">
        <v>2197.6</v>
      </c>
      <c r="O2506" s="32" t="s">
        <v>20</v>
      </c>
      <c r="P2506" s="28">
        <v>510</v>
      </c>
      <c r="Q2506" s="93">
        <v>42874</v>
      </c>
      <c r="R2506" s="28">
        <v>2197.6</v>
      </c>
      <c r="S2506" s="38">
        <f t="shared" si="41"/>
        <v>6</v>
      </c>
    </row>
    <row r="2507" spans="1:19" x14ac:dyDescent="0.2">
      <c r="A2507" s="25">
        <v>2501</v>
      </c>
      <c r="B2507" s="28" t="s">
        <v>3745</v>
      </c>
      <c r="C2507" s="29">
        <v>42844</v>
      </c>
      <c r="D2507" s="28">
        <v>3816</v>
      </c>
      <c r="E2507" s="114">
        <v>42843</v>
      </c>
      <c r="F2507" s="99">
        <v>380.8</v>
      </c>
      <c r="G2507" s="28" t="s">
        <v>3091</v>
      </c>
      <c r="H2507" s="28" t="s">
        <v>3092</v>
      </c>
      <c r="I2507" s="28" t="s">
        <v>130</v>
      </c>
      <c r="J2507" s="28" t="s">
        <v>117</v>
      </c>
      <c r="K2507" s="30">
        <v>60</v>
      </c>
      <c r="L2507" s="93">
        <v>42903</v>
      </c>
      <c r="M2507" s="93">
        <v>42865</v>
      </c>
      <c r="N2507" s="32">
        <v>380.8</v>
      </c>
      <c r="O2507" s="32" t="s">
        <v>20</v>
      </c>
      <c r="P2507" s="28">
        <v>1321</v>
      </c>
      <c r="Q2507" s="93">
        <v>42902</v>
      </c>
      <c r="R2507" s="32">
        <v>380.8</v>
      </c>
      <c r="S2507" s="38">
        <f t="shared" si="41"/>
        <v>-1</v>
      </c>
    </row>
    <row r="2508" spans="1:19" x14ac:dyDescent="0.2">
      <c r="A2508" s="25">
        <v>2502</v>
      </c>
      <c r="B2508" s="28" t="s">
        <v>3746</v>
      </c>
      <c r="C2508" s="29">
        <v>42844</v>
      </c>
      <c r="D2508" s="28">
        <v>10066778</v>
      </c>
      <c r="E2508" s="114">
        <v>42844</v>
      </c>
      <c r="F2508" s="99">
        <v>7.28</v>
      </c>
      <c r="G2508" s="28" t="s">
        <v>438</v>
      </c>
      <c r="H2508" s="28" t="s">
        <v>16</v>
      </c>
      <c r="I2508" s="28" t="s">
        <v>130</v>
      </c>
      <c r="J2508" s="28" t="s">
        <v>123</v>
      </c>
      <c r="K2508" s="30">
        <v>0</v>
      </c>
      <c r="L2508" s="93">
        <v>42844</v>
      </c>
      <c r="M2508" s="128">
        <v>42845</v>
      </c>
      <c r="N2508" s="28">
        <v>7.28</v>
      </c>
      <c r="O2508" s="32" t="s">
        <v>20</v>
      </c>
      <c r="P2508" s="28">
        <v>1187</v>
      </c>
      <c r="Q2508" s="93">
        <v>42846</v>
      </c>
      <c r="R2508" s="32">
        <v>7.28</v>
      </c>
      <c r="S2508" s="38">
        <f t="shared" si="41"/>
        <v>2</v>
      </c>
    </row>
    <row r="2509" spans="1:19" x14ac:dyDescent="0.2">
      <c r="A2509" s="25">
        <v>2503</v>
      </c>
      <c r="B2509" s="28" t="s">
        <v>3747</v>
      </c>
      <c r="C2509" s="29">
        <v>42844</v>
      </c>
      <c r="D2509" s="28">
        <v>62422</v>
      </c>
      <c r="E2509" s="114">
        <v>42825</v>
      </c>
      <c r="F2509" s="99">
        <v>80.48</v>
      </c>
      <c r="G2509" s="28" t="s">
        <v>505</v>
      </c>
      <c r="H2509" s="28" t="s">
        <v>212</v>
      </c>
      <c r="I2509" s="28" t="s">
        <v>130</v>
      </c>
      <c r="J2509" s="28" t="s">
        <v>123</v>
      </c>
      <c r="K2509" s="30">
        <v>20</v>
      </c>
      <c r="L2509" s="93">
        <v>42845</v>
      </c>
      <c r="M2509" s="93">
        <v>42845</v>
      </c>
      <c r="N2509" s="32">
        <v>80.48</v>
      </c>
      <c r="O2509" s="32" t="s">
        <v>20</v>
      </c>
      <c r="P2509" s="28">
        <v>1185</v>
      </c>
      <c r="Q2509" s="93">
        <v>42846</v>
      </c>
      <c r="R2509" s="32">
        <v>80.48</v>
      </c>
      <c r="S2509" s="38">
        <f t="shared" si="41"/>
        <v>1</v>
      </c>
    </row>
    <row r="2510" spans="1:19" x14ac:dyDescent="0.2">
      <c r="A2510" s="25">
        <v>2504</v>
      </c>
      <c r="B2510" s="28" t="s">
        <v>1135</v>
      </c>
      <c r="C2510" s="29">
        <v>42844</v>
      </c>
      <c r="D2510" s="28">
        <v>16485</v>
      </c>
      <c r="E2510" s="114">
        <v>42840</v>
      </c>
      <c r="F2510" s="99">
        <v>215.96</v>
      </c>
      <c r="G2510" s="28" t="s">
        <v>270</v>
      </c>
      <c r="H2510" s="28" t="s">
        <v>16</v>
      </c>
      <c r="I2510" s="28" t="s">
        <v>130</v>
      </c>
      <c r="J2510" s="28" t="s">
        <v>123</v>
      </c>
      <c r="K2510" s="30">
        <v>20</v>
      </c>
      <c r="L2510" s="93">
        <v>42845</v>
      </c>
      <c r="M2510" s="93">
        <v>42845</v>
      </c>
      <c r="N2510" s="32">
        <v>215.96</v>
      </c>
      <c r="O2510" s="32" t="s">
        <v>20</v>
      </c>
      <c r="P2510" s="28">
        <v>1186</v>
      </c>
      <c r="Q2510" s="93">
        <v>42846</v>
      </c>
      <c r="R2510" s="32">
        <v>215.96</v>
      </c>
      <c r="S2510" s="38">
        <f t="shared" si="41"/>
        <v>1</v>
      </c>
    </row>
    <row r="2511" spans="1:19" x14ac:dyDescent="0.2">
      <c r="A2511" s="25">
        <v>2505</v>
      </c>
      <c r="B2511" s="28" t="s">
        <v>1141</v>
      </c>
      <c r="C2511" s="29">
        <v>42844</v>
      </c>
      <c r="D2511" s="30">
        <v>701700000600972</v>
      </c>
      <c r="E2511" s="114">
        <v>42844</v>
      </c>
      <c r="F2511" s="99">
        <v>320.3</v>
      </c>
      <c r="G2511" s="28" t="s">
        <v>3748</v>
      </c>
      <c r="H2511" s="28" t="s">
        <v>3749</v>
      </c>
      <c r="I2511" s="28" t="s">
        <v>130</v>
      </c>
      <c r="J2511" s="28" t="s">
        <v>117</v>
      </c>
      <c r="K2511" s="30">
        <v>0</v>
      </c>
      <c r="L2511" s="93">
        <v>42844</v>
      </c>
      <c r="M2511" s="93">
        <v>42865</v>
      </c>
      <c r="N2511" s="28">
        <v>320.3</v>
      </c>
      <c r="O2511" s="32" t="s">
        <v>108</v>
      </c>
      <c r="P2511" s="28">
        <v>11</v>
      </c>
      <c r="Q2511" s="93">
        <v>42844</v>
      </c>
      <c r="R2511" s="28">
        <v>320.3</v>
      </c>
      <c r="S2511" s="38">
        <f t="shared" si="41"/>
        <v>0</v>
      </c>
    </row>
    <row r="2512" spans="1:19" x14ac:dyDescent="0.2">
      <c r="A2512" s="25">
        <v>2506</v>
      </c>
      <c r="B2512" s="28" t="s">
        <v>3750</v>
      </c>
      <c r="C2512" s="29">
        <v>42844</v>
      </c>
      <c r="D2512" s="28">
        <v>5200563841</v>
      </c>
      <c r="E2512" s="114">
        <v>42844</v>
      </c>
      <c r="F2512" s="99">
        <v>258.64</v>
      </c>
      <c r="G2512" s="28" t="s">
        <v>24</v>
      </c>
      <c r="H2512" s="28" t="s">
        <v>475</v>
      </c>
      <c r="I2512" s="28" t="s">
        <v>130</v>
      </c>
      <c r="J2512" s="28" t="s">
        <v>117</v>
      </c>
      <c r="K2512" s="30">
        <v>0</v>
      </c>
      <c r="L2512" s="93">
        <v>42844</v>
      </c>
      <c r="M2512" s="93">
        <v>42865</v>
      </c>
      <c r="N2512" s="28">
        <v>258.64</v>
      </c>
      <c r="O2512" s="32" t="s">
        <v>108</v>
      </c>
      <c r="P2512" s="28">
        <v>5200563841</v>
      </c>
      <c r="Q2512" s="93">
        <v>42844</v>
      </c>
      <c r="R2512" s="28">
        <v>258.64</v>
      </c>
      <c r="S2512" s="38">
        <f t="shared" si="41"/>
        <v>0</v>
      </c>
    </row>
    <row r="2513" spans="1:19" x14ac:dyDescent="0.2">
      <c r="A2513" s="25">
        <v>2507</v>
      </c>
      <c r="B2513" s="28" t="s">
        <v>3751</v>
      </c>
      <c r="C2513" s="29">
        <v>42845</v>
      </c>
      <c r="D2513" s="28">
        <v>34481</v>
      </c>
      <c r="E2513" s="114">
        <v>42844</v>
      </c>
      <c r="F2513" s="99">
        <v>71.400000000000006</v>
      </c>
      <c r="G2513" s="28" t="s">
        <v>602</v>
      </c>
      <c r="H2513" s="28" t="s">
        <v>3752</v>
      </c>
      <c r="I2513" s="28" t="s">
        <v>130</v>
      </c>
      <c r="J2513" s="28" t="s">
        <v>117</v>
      </c>
      <c r="K2513" s="30">
        <v>30</v>
      </c>
      <c r="L2513" s="93">
        <v>42874</v>
      </c>
      <c r="M2513" s="93">
        <v>42865</v>
      </c>
      <c r="N2513" s="28">
        <v>71.400000000000006</v>
      </c>
      <c r="O2513" s="32" t="s">
        <v>27</v>
      </c>
      <c r="P2513" s="28">
        <v>1244</v>
      </c>
      <c r="Q2513" s="93">
        <v>42872</v>
      </c>
      <c r="R2513" s="32">
        <v>71.400000000000006</v>
      </c>
      <c r="S2513" s="38">
        <f t="shared" si="41"/>
        <v>-2</v>
      </c>
    </row>
    <row r="2514" spans="1:19" x14ac:dyDescent="0.2">
      <c r="A2514" s="25">
        <v>2508</v>
      </c>
      <c r="B2514" s="28" t="s">
        <v>3755</v>
      </c>
      <c r="C2514" s="29">
        <v>42846</v>
      </c>
      <c r="D2514" s="28">
        <v>43973</v>
      </c>
      <c r="E2514" s="114">
        <v>42838</v>
      </c>
      <c r="F2514" s="99">
        <v>623.20000000000005</v>
      </c>
      <c r="G2514" s="28" t="s">
        <v>58</v>
      </c>
      <c r="H2514" s="28" t="s">
        <v>547</v>
      </c>
      <c r="I2514" s="28" t="s">
        <v>130</v>
      </c>
      <c r="J2514" s="28" t="s">
        <v>103</v>
      </c>
      <c r="K2514" s="30">
        <v>60</v>
      </c>
      <c r="L2514" s="93">
        <v>42899</v>
      </c>
      <c r="M2514" s="93">
        <v>42842</v>
      </c>
      <c r="N2514" s="28">
        <v>595.16</v>
      </c>
      <c r="O2514" s="32" t="s">
        <v>27</v>
      </c>
      <c r="P2514" s="28">
        <v>712</v>
      </c>
      <c r="Q2514" s="93">
        <v>42898</v>
      </c>
      <c r="R2514" s="32">
        <v>595.16</v>
      </c>
      <c r="S2514" s="38">
        <f t="shared" si="41"/>
        <v>-1</v>
      </c>
    </row>
    <row r="2515" spans="1:19" x14ac:dyDescent="0.2">
      <c r="A2515" s="25">
        <v>2509</v>
      </c>
      <c r="B2515" s="28" t="s">
        <v>3756</v>
      </c>
      <c r="C2515" s="29">
        <v>42846</v>
      </c>
      <c r="D2515" s="28">
        <v>43390</v>
      </c>
      <c r="E2515" s="114">
        <v>42765</v>
      </c>
      <c r="F2515" s="99">
        <v>18499.2</v>
      </c>
      <c r="G2515" s="28" t="s">
        <v>58</v>
      </c>
      <c r="H2515" s="28" t="s">
        <v>547</v>
      </c>
      <c r="I2515" s="28" t="s">
        <v>130</v>
      </c>
      <c r="J2515" s="28" t="s">
        <v>103</v>
      </c>
      <c r="K2515" s="30"/>
      <c r="L2515" s="93">
        <v>42885</v>
      </c>
      <c r="M2515" s="93">
        <v>42768</v>
      </c>
      <c r="N2515" s="28">
        <v>18499.2</v>
      </c>
      <c r="O2515" s="32" t="s">
        <v>20</v>
      </c>
      <c r="P2515" s="28">
        <v>510</v>
      </c>
      <c r="Q2515" s="93">
        <v>42874</v>
      </c>
      <c r="R2515" s="28">
        <v>18499.2</v>
      </c>
      <c r="S2515" s="38">
        <f t="shared" si="41"/>
        <v>-11</v>
      </c>
    </row>
    <row r="2516" spans="1:19" x14ac:dyDescent="0.2">
      <c r="A2516" s="25">
        <v>2510</v>
      </c>
      <c r="B2516" s="28" t="s">
        <v>3757</v>
      </c>
      <c r="C2516" s="29">
        <v>42849</v>
      </c>
      <c r="D2516" s="28">
        <v>1718</v>
      </c>
      <c r="E2516" s="114">
        <v>42844</v>
      </c>
      <c r="F2516" s="99">
        <v>2059.1799999999998</v>
      </c>
      <c r="G2516" s="28" t="s">
        <v>250</v>
      </c>
      <c r="H2516" s="28" t="s">
        <v>97</v>
      </c>
      <c r="I2516" s="28" t="s">
        <v>130</v>
      </c>
      <c r="J2516" s="28" t="s">
        <v>123</v>
      </c>
      <c r="K2516" s="30">
        <v>60</v>
      </c>
      <c r="L2516" s="93">
        <v>42905</v>
      </c>
      <c r="M2516" s="93">
        <v>42849</v>
      </c>
      <c r="N2516" s="28">
        <v>2059.1799999999998</v>
      </c>
      <c r="O2516" s="32" t="s">
        <v>27</v>
      </c>
      <c r="P2516" s="28">
        <v>1352</v>
      </c>
      <c r="Q2516" s="93">
        <v>42921</v>
      </c>
      <c r="R2516" s="28">
        <v>2059.1799999999998</v>
      </c>
      <c r="S2516" s="38">
        <f t="shared" si="41"/>
        <v>16</v>
      </c>
    </row>
    <row r="2517" spans="1:19" x14ac:dyDescent="0.2">
      <c r="A2517" s="25">
        <v>2511</v>
      </c>
      <c r="B2517" s="28" t="s">
        <v>3758</v>
      </c>
      <c r="C2517" s="29">
        <v>42849</v>
      </c>
      <c r="D2517" s="28">
        <v>765669</v>
      </c>
      <c r="E2517" s="114">
        <v>42839</v>
      </c>
      <c r="F2517" s="99">
        <v>63.45</v>
      </c>
      <c r="G2517" s="28" t="s">
        <v>3228</v>
      </c>
      <c r="H2517" s="28" t="s">
        <v>2976</v>
      </c>
      <c r="I2517" s="28" t="s">
        <v>130</v>
      </c>
      <c r="J2517" s="28" t="s">
        <v>123</v>
      </c>
      <c r="K2517" s="30">
        <v>15</v>
      </c>
      <c r="L2517" s="93">
        <v>42854</v>
      </c>
      <c r="M2517" s="93">
        <v>42849</v>
      </c>
      <c r="N2517" s="28">
        <v>63.45</v>
      </c>
      <c r="O2517" s="32" t="s">
        <v>20</v>
      </c>
      <c r="P2517" s="28">
        <v>1190</v>
      </c>
      <c r="Q2517" s="93">
        <v>42850</v>
      </c>
      <c r="R2517" s="32">
        <v>63.45</v>
      </c>
      <c r="S2517" s="38">
        <f t="shared" si="41"/>
        <v>-4</v>
      </c>
    </row>
    <row r="2518" spans="1:19" x14ac:dyDescent="0.2">
      <c r="A2518" s="25">
        <v>2512</v>
      </c>
      <c r="B2518" s="28" t="s">
        <v>1162</v>
      </c>
      <c r="C2518" s="29">
        <v>42849</v>
      </c>
      <c r="D2518" s="28">
        <v>2148646</v>
      </c>
      <c r="E2518" s="114">
        <v>42825</v>
      </c>
      <c r="F2518" s="99">
        <v>254.05</v>
      </c>
      <c r="G2518" s="28" t="s">
        <v>214</v>
      </c>
      <c r="H2518" s="28" t="s">
        <v>2976</v>
      </c>
      <c r="I2518" s="28" t="s">
        <v>130</v>
      </c>
      <c r="J2518" s="28" t="s">
        <v>123</v>
      </c>
      <c r="K2518" s="30">
        <v>30</v>
      </c>
      <c r="L2518" s="93">
        <v>42855</v>
      </c>
      <c r="M2518" s="93">
        <v>42849</v>
      </c>
      <c r="N2518" s="32">
        <v>254.05</v>
      </c>
      <c r="O2518" s="32" t="s">
        <v>20</v>
      </c>
      <c r="P2518" s="28">
        <v>1191</v>
      </c>
      <c r="Q2518" s="93">
        <v>42850</v>
      </c>
      <c r="R2518" s="32">
        <v>254.05</v>
      </c>
      <c r="S2518" s="38">
        <f t="shared" si="41"/>
        <v>-5</v>
      </c>
    </row>
    <row r="2519" spans="1:19" x14ac:dyDescent="0.2">
      <c r="A2519" s="25">
        <v>2513</v>
      </c>
      <c r="B2519" s="11" t="s">
        <v>1382</v>
      </c>
      <c r="C2519" s="24">
        <v>42844</v>
      </c>
      <c r="D2519" s="12">
        <v>273</v>
      </c>
      <c r="E2519" s="112">
        <v>42843</v>
      </c>
      <c r="F2519" s="97">
        <v>3283.66</v>
      </c>
      <c r="G2519" s="13" t="s">
        <v>3027</v>
      </c>
      <c r="H2519" s="13" t="s">
        <v>3759</v>
      </c>
      <c r="I2519" s="13" t="s">
        <v>130</v>
      </c>
      <c r="J2519" s="13" t="s">
        <v>109</v>
      </c>
      <c r="K2519" s="12">
        <v>30</v>
      </c>
      <c r="L2519" s="136">
        <v>42873</v>
      </c>
      <c r="M2519" s="122">
        <v>42844</v>
      </c>
      <c r="N2519" s="13">
        <v>3283.66</v>
      </c>
      <c r="O2519" s="36" t="s">
        <v>27</v>
      </c>
      <c r="P2519" s="60">
        <v>1254</v>
      </c>
      <c r="Q2519" s="130">
        <v>42873</v>
      </c>
      <c r="R2519" s="13">
        <v>3283.66</v>
      </c>
      <c r="S2519" s="38">
        <f t="shared" si="41"/>
        <v>0</v>
      </c>
    </row>
    <row r="2520" spans="1:19" x14ac:dyDescent="0.2">
      <c r="A2520" s="25">
        <v>2514</v>
      </c>
      <c r="B2520" s="11" t="s">
        <v>1383</v>
      </c>
      <c r="C2520" s="24">
        <v>42845</v>
      </c>
      <c r="D2520" s="12">
        <v>2311634</v>
      </c>
      <c r="E2520" s="112">
        <v>42830</v>
      </c>
      <c r="F2520" s="97">
        <v>5193.84</v>
      </c>
      <c r="G2520" s="13" t="s">
        <v>81</v>
      </c>
      <c r="H2520" s="13" t="s">
        <v>42</v>
      </c>
      <c r="I2520" s="13" t="s">
        <v>130</v>
      </c>
      <c r="J2520" s="13" t="s">
        <v>109</v>
      </c>
      <c r="K2520" s="12">
        <v>15</v>
      </c>
      <c r="L2520" s="136">
        <v>42845</v>
      </c>
      <c r="M2520" s="122">
        <v>42845</v>
      </c>
      <c r="N2520" s="13">
        <v>5193.84</v>
      </c>
      <c r="O2520" s="36" t="s">
        <v>27</v>
      </c>
      <c r="P2520" s="60">
        <v>1184</v>
      </c>
      <c r="Q2520" s="130">
        <v>42845</v>
      </c>
      <c r="R2520" s="60">
        <v>5193.84</v>
      </c>
      <c r="S2520" s="38">
        <f t="shared" si="41"/>
        <v>0</v>
      </c>
    </row>
    <row r="2521" spans="1:19" x14ac:dyDescent="0.2">
      <c r="A2521" s="25">
        <v>2515</v>
      </c>
      <c r="B2521" s="11" t="s">
        <v>1386</v>
      </c>
      <c r="C2521" s="24">
        <v>42846</v>
      </c>
      <c r="D2521" s="12">
        <v>5200808812</v>
      </c>
      <c r="E2521" s="112">
        <v>42837</v>
      </c>
      <c r="F2521" s="97">
        <v>3749.78</v>
      </c>
      <c r="G2521" s="13" t="s">
        <v>24</v>
      </c>
      <c r="H2521" s="13" t="s">
        <v>3760</v>
      </c>
      <c r="I2521" s="13" t="s">
        <v>130</v>
      </c>
      <c r="J2521" s="13" t="s">
        <v>3761</v>
      </c>
      <c r="K2521" s="12">
        <v>30</v>
      </c>
      <c r="L2521" s="136">
        <v>42867</v>
      </c>
      <c r="M2521" s="122">
        <v>42846</v>
      </c>
      <c r="N2521" s="13">
        <v>3749.78</v>
      </c>
      <c r="O2521" s="36" t="s">
        <v>27</v>
      </c>
      <c r="P2521" s="60">
        <v>1245</v>
      </c>
      <c r="Q2521" s="130">
        <v>42872</v>
      </c>
      <c r="R2521" s="60">
        <v>3749.78</v>
      </c>
      <c r="S2521" s="38">
        <f t="shared" si="41"/>
        <v>5</v>
      </c>
    </row>
    <row r="2522" spans="1:19" x14ac:dyDescent="0.2">
      <c r="A2522" s="25">
        <v>2516</v>
      </c>
      <c r="B2522" s="11" t="s">
        <v>1387</v>
      </c>
      <c r="C2522" s="24">
        <v>42846</v>
      </c>
      <c r="D2522" s="12">
        <v>283</v>
      </c>
      <c r="E2522" s="112">
        <v>42843</v>
      </c>
      <c r="F2522" s="97">
        <v>401.03</v>
      </c>
      <c r="G2522" s="13" t="s">
        <v>3762</v>
      </c>
      <c r="H2522" s="13" t="s">
        <v>3112</v>
      </c>
      <c r="I2522" s="13" t="s">
        <v>130</v>
      </c>
      <c r="J2522" s="13" t="s">
        <v>109</v>
      </c>
      <c r="K2522" s="12">
        <v>30</v>
      </c>
      <c r="L2522" s="136">
        <v>42873</v>
      </c>
      <c r="M2522" s="122">
        <v>42846</v>
      </c>
      <c r="N2522" s="13">
        <v>401.03</v>
      </c>
      <c r="O2522" s="36" t="s">
        <v>27</v>
      </c>
      <c r="P2522" s="60">
        <v>1256</v>
      </c>
      <c r="Q2522" s="130">
        <v>42873</v>
      </c>
      <c r="R2522" s="60">
        <v>401.03</v>
      </c>
      <c r="S2522" s="38">
        <f t="shared" si="41"/>
        <v>0</v>
      </c>
    </row>
    <row r="2523" spans="1:19" x14ac:dyDescent="0.2">
      <c r="A2523" s="25">
        <v>2517</v>
      </c>
      <c r="B2523" s="11" t="s">
        <v>1408</v>
      </c>
      <c r="C2523" s="24">
        <v>42846</v>
      </c>
      <c r="D2523" s="12">
        <v>10219552725</v>
      </c>
      <c r="E2523" s="112">
        <v>42825</v>
      </c>
      <c r="F2523" s="97">
        <v>17447.240000000002</v>
      </c>
      <c r="G2523" s="13" t="s">
        <v>1555</v>
      </c>
      <c r="H2523" s="13" t="s">
        <v>96</v>
      </c>
      <c r="I2523" s="13" t="s">
        <v>130</v>
      </c>
      <c r="J2523" s="13" t="s">
        <v>109</v>
      </c>
      <c r="K2523" s="12">
        <v>30</v>
      </c>
      <c r="L2523" s="136">
        <v>42857</v>
      </c>
      <c r="M2523" s="122">
        <v>42846</v>
      </c>
      <c r="N2523" s="13">
        <v>17447.240000000002</v>
      </c>
      <c r="O2523" s="36" t="s">
        <v>27</v>
      </c>
      <c r="P2523" s="60">
        <v>1199</v>
      </c>
      <c r="Q2523" s="130">
        <v>42852</v>
      </c>
      <c r="R2523" s="60">
        <v>17447.240000000002</v>
      </c>
      <c r="S2523" s="38">
        <f t="shared" si="41"/>
        <v>-5</v>
      </c>
    </row>
    <row r="2524" spans="1:19" x14ac:dyDescent="0.2">
      <c r="A2524" s="25">
        <v>2518</v>
      </c>
      <c r="B2524" s="11" t="s">
        <v>1409</v>
      </c>
      <c r="C2524" s="24">
        <v>42846</v>
      </c>
      <c r="D2524" s="12">
        <v>736</v>
      </c>
      <c r="E2524" s="112">
        <v>42843</v>
      </c>
      <c r="F2524" s="97">
        <v>3030.59</v>
      </c>
      <c r="G2524" s="13" t="s">
        <v>3418</v>
      </c>
      <c r="H2524" s="13" t="s">
        <v>1197</v>
      </c>
      <c r="I2524" s="13" t="s">
        <v>130</v>
      </c>
      <c r="J2524" s="13" t="s">
        <v>3761</v>
      </c>
      <c r="K2524" s="12">
        <v>60</v>
      </c>
      <c r="L2524" s="136">
        <v>42903</v>
      </c>
      <c r="M2524" s="122">
        <v>42843</v>
      </c>
      <c r="N2524" s="13">
        <v>3030.59</v>
      </c>
      <c r="O2524" s="36" t="s">
        <v>27</v>
      </c>
      <c r="P2524" s="60">
        <v>1331</v>
      </c>
      <c r="Q2524" s="130">
        <v>42907</v>
      </c>
      <c r="R2524" s="13">
        <v>3030.59</v>
      </c>
      <c r="S2524" s="38">
        <f t="shared" si="41"/>
        <v>4</v>
      </c>
    </row>
    <row r="2525" spans="1:19" x14ac:dyDescent="0.2">
      <c r="A2525" s="25">
        <v>2519</v>
      </c>
      <c r="B2525" s="11" t="s">
        <v>1412</v>
      </c>
      <c r="C2525" s="24">
        <v>42850</v>
      </c>
      <c r="D2525" s="12">
        <v>1158654</v>
      </c>
      <c r="E2525" s="112">
        <v>42845</v>
      </c>
      <c r="F2525" s="97">
        <v>2820.39</v>
      </c>
      <c r="G2525" s="13" t="s">
        <v>1410</v>
      </c>
      <c r="H2525" s="13" t="s">
        <v>2292</v>
      </c>
      <c r="I2525" s="13" t="s">
        <v>130</v>
      </c>
      <c r="J2525" s="13" t="s">
        <v>109</v>
      </c>
      <c r="K2525" s="12">
        <v>50</v>
      </c>
      <c r="L2525" s="136">
        <v>42885</v>
      </c>
      <c r="M2525" s="122">
        <v>42850</v>
      </c>
      <c r="N2525" s="13">
        <v>2820.39</v>
      </c>
      <c r="O2525" s="85" t="s">
        <v>20</v>
      </c>
      <c r="P2525" s="13">
        <v>1282</v>
      </c>
      <c r="Q2525" s="122">
        <v>42885</v>
      </c>
      <c r="R2525" s="13">
        <v>2820.39</v>
      </c>
      <c r="S2525" s="38">
        <f t="shared" si="41"/>
        <v>0</v>
      </c>
    </row>
    <row r="2526" spans="1:19" x14ac:dyDescent="0.2">
      <c r="A2526" s="25">
        <v>2520</v>
      </c>
      <c r="B2526" s="11" t="s">
        <v>1415</v>
      </c>
      <c r="C2526" s="24">
        <v>42850</v>
      </c>
      <c r="D2526" s="12">
        <v>151334</v>
      </c>
      <c r="E2526" s="112">
        <v>42846</v>
      </c>
      <c r="F2526" s="97">
        <v>342.01</v>
      </c>
      <c r="G2526" s="13" t="s">
        <v>3763</v>
      </c>
      <c r="H2526" s="13" t="s">
        <v>3764</v>
      </c>
      <c r="I2526" s="13" t="s">
        <v>130</v>
      </c>
      <c r="J2526" s="13" t="s">
        <v>109</v>
      </c>
      <c r="K2526" s="12">
        <v>30</v>
      </c>
      <c r="L2526" s="136">
        <v>42875</v>
      </c>
      <c r="M2526" s="122">
        <v>42850</v>
      </c>
      <c r="N2526" s="13">
        <v>342.01</v>
      </c>
      <c r="O2526" s="36" t="s">
        <v>27</v>
      </c>
      <c r="P2526" s="60">
        <v>1255</v>
      </c>
      <c r="Q2526" s="130">
        <v>42873</v>
      </c>
      <c r="R2526" s="60">
        <v>342.01</v>
      </c>
      <c r="S2526" s="38">
        <f t="shared" si="41"/>
        <v>-2</v>
      </c>
    </row>
    <row r="2527" spans="1:19" x14ac:dyDescent="0.2">
      <c r="A2527" s="25">
        <v>2521</v>
      </c>
      <c r="B2527" s="28" t="s">
        <v>3767</v>
      </c>
      <c r="C2527" s="29">
        <v>42850</v>
      </c>
      <c r="D2527" s="28">
        <v>7801</v>
      </c>
      <c r="E2527" s="114">
        <v>42838</v>
      </c>
      <c r="F2527" s="99">
        <v>44.1</v>
      </c>
      <c r="G2527" s="28" t="s">
        <v>3817</v>
      </c>
      <c r="H2527" s="28" t="s">
        <v>3818</v>
      </c>
      <c r="I2527" s="28" t="s">
        <v>130</v>
      </c>
      <c r="J2527" s="28" t="s">
        <v>117</v>
      </c>
      <c r="K2527" s="30">
        <v>60</v>
      </c>
      <c r="L2527" s="93">
        <v>42870</v>
      </c>
      <c r="M2527" s="93">
        <v>42865</v>
      </c>
      <c r="N2527" s="28">
        <v>44.1</v>
      </c>
      <c r="O2527" s="32" t="s">
        <v>20</v>
      </c>
      <c r="P2527" s="28">
        <v>1233</v>
      </c>
      <c r="Q2527" s="93">
        <v>42870</v>
      </c>
      <c r="R2527" s="32">
        <v>44.1</v>
      </c>
      <c r="S2527" s="38">
        <f t="shared" si="41"/>
        <v>0</v>
      </c>
    </row>
    <row r="2528" spans="1:19" x14ac:dyDescent="0.2">
      <c r="A2528" s="25">
        <v>2522</v>
      </c>
      <c r="B2528" s="28" t="s">
        <v>3768</v>
      </c>
      <c r="C2528" s="29">
        <v>42850</v>
      </c>
      <c r="D2528" s="28">
        <v>20100316786</v>
      </c>
      <c r="E2528" s="114">
        <v>42849</v>
      </c>
      <c r="F2528" s="99">
        <v>37</v>
      </c>
      <c r="G2528" s="28" t="s">
        <v>3769</v>
      </c>
      <c r="H2528" s="28" t="s">
        <v>3770</v>
      </c>
      <c r="I2528" s="28" t="s">
        <v>130</v>
      </c>
      <c r="J2528" s="28" t="s">
        <v>3771</v>
      </c>
      <c r="K2528" s="30">
        <v>0</v>
      </c>
      <c r="L2528" s="93">
        <v>42849</v>
      </c>
      <c r="M2528" s="128">
        <v>42853</v>
      </c>
      <c r="N2528" s="28">
        <v>37</v>
      </c>
      <c r="O2528" s="32" t="s">
        <v>108</v>
      </c>
      <c r="P2528" s="28">
        <v>20100316786</v>
      </c>
      <c r="Q2528" s="93">
        <v>42849</v>
      </c>
      <c r="R2528" s="28">
        <v>37</v>
      </c>
      <c r="S2528" s="38">
        <f t="shared" si="41"/>
        <v>0</v>
      </c>
    </row>
    <row r="2529" spans="1:19" x14ac:dyDescent="0.2">
      <c r="A2529" s="25">
        <v>2523</v>
      </c>
      <c r="B2529" s="28" t="s">
        <v>3772</v>
      </c>
      <c r="C2529" s="29">
        <v>42850</v>
      </c>
      <c r="D2529" s="28">
        <v>244010</v>
      </c>
      <c r="E2529" s="114">
        <v>42849</v>
      </c>
      <c r="F2529" s="99">
        <v>1143</v>
      </c>
      <c r="G2529" s="28" t="s">
        <v>3773</v>
      </c>
      <c r="H2529" s="28" t="s">
        <v>3774</v>
      </c>
      <c r="I2529" s="28" t="s">
        <v>130</v>
      </c>
      <c r="J2529" s="28" t="s">
        <v>3771</v>
      </c>
      <c r="K2529" s="30">
        <v>0</v>
      </c>
      <c r="L2529" s="93">
        <v>42849</v>
      </c>
      <c r="M2529" s="128">
        <v>42853</v>
      </c>
      <c r="N2529" s="28">
        <v>1143</v>
      </c>
      <c r="O2529" s="32" t="s">
        <v>108</v>
      </c>
      <c r="P2529" s="28">
        <v>244010</v>
      </c>
      <c r="Q2529" s="93">
        <v>42849</v>
      </c>
      <c r="R2529" s="28">
        <v>1143</v>
      </c>
      <c r="S2529" s="38">
        <f t="shared" si="41"/>
        <v>0</v>
      </c>
    </row>
    <row r="2530" spans="1:19" x14ac:dyDescent="0.2">
      <c r="A2530" s="25">
        <v>2524</v>
      </c>
      <c r="B2530" s="28" t="s">
        <v>3775</v>
      </c>
      <c r="C2530" s="29">
        <v>42850</v>
      </c>
      <c r="D2530" s="28">
        <v>37033</v>
      </c>
      <c r="E2530" s="114">
        <v>42850</v>
      </c>
      <c r="F2530" s="99">
        <v>40</v>
      </c>
      <c r="G2530" s="28" t="s">
        <v>3777</v>
      </c>
      <c r="H2530" s="28" t="s">
        <v>3776</v>
      </c>
      <c r="I2530" s="28" t="s">
        <v>130</v>
      </c>
      <c r="J2530" s="28" t="s">
        <v>3771</v>
      </c>
      <c r="K2530" s="30">
        <v>0</v>
      </c>
      <c r="L2530" s="93">
        <v>42850</v>
      </c>
      <c r="M2530" s="128">
        <v>42853</v>
      </c>
      <c r="N2530" s="28">
        <v>40</v>
      </c>
      <c r="O2530" s="32" t="s">
        <v>108</v>
      </c>
      <c r="P2530" s="28">
        <v>37033</v>
      </c>
      <c r="Q2530" s="93">
        <v>42850</v>
      </c>
      <c r="R2530" s="28">
        <v>40</v>
      </c>
      <c r="S2530" s="38">
        <f t="shared" si="41"/>
        <v>0</v>
      </c>
    </row>
    <row r="2531" spans="1:19" x14ac:dyDescent="0.2">
      <c r="A2531" s="25">
        <v>2525</v>
      </c>
      <c r="B2531" s="28" t="s">
        <v>3778</v>
      </c>
      <c r="C2531" s="29">
        <v>42850</v>
      </c>
      <c r="D2531" s="30">
        <v>952017010972</v>
      </c>
      <c r="E2531" s="114">
        <v>42835</v>
      </c>
      <c r="F2531" s="99">
        <v>43.33</v>
      </c>
      <c r="G2531" s="28" t="s">
        <v>15</v>
      </c>
      <c r="H2531" s="28" t="s">
        <v>3779</v>
      </c>
      <c r="I2531" s="28" t="s">
        <v>130</v>
      </c>
      <c r="J2531" s="28" t="s">
        <v>123</v>
      </c>
      <c r="K2531" s="30">
        <v>15</v>
      </c>
      <c r="L2531" s="93">
        <v>42850</v>
      </c>
      <c r="M2531" s="128">
        <v>42851</v>
      </c>
      <c r="N2531" s="28">
        <v>43.33</v>
      </c>
      <c r="O2531" s="32" t="s">
        <v>20</v>
      </c>
      <c r="P2531" s="28">
        <v>1196</v>
      </c>
      <c r="Q2531" s="93">
        <v>42852</v>
      </c>
      <c r="R2531" s="28">
        <v>43.33</v>
      </c>
      <c r="S2531" s="38">
        <f t="shared" si="41"/>
        <v>2</v>
      </c>
    </row>
    <row r="2532" spans="1:19" x14ac:dyDescent="0.2">
      <c r="A2532" s="25">
        <v>2526</v>
      </c>
      <c r="B2532" s="28" t="s">
        <v>3780</v>
      </c>
      <c r="C2532" s="29">
        <v>42850</v>
      </c>
      <c r="D2532" s="30">
        <v>952017010969</v>
      </c>
      <c r="E2532" s="114">
        <v>42835</v>
      </c>
      <c r="F2532" s="99">
        <v>713.95</v>
      </c>
      <c r="G2532" s="28" t="s">
        <v>15</v>
      </c>
      <c r="H2532" s="28" t="s">
        <v>264</v>
      </c>
      <c r="I2532" s="28" t="s">
        <v>130</v>
      </c>
      <c r="J2532" s="28" t="s">
        <v>123</v>
      </c>
      <c r="K2532" s="30">
        <v>15</v>
      </c>
      <c r="L2532" s="93">
        <v>42850</v>
      </c>
      <c r="M2532" s="128">
        <v>42851</v>
      </c>
      <c r="N2532" s="28">
        <v>713.95</v>
      </c>
      <c r="O2532" s="32" t="s">
        <v>20</v>
      </c>
      <c r="P2532" s="28">
        <v>1196</v>
      </c>
      <c r="Q2532" s="93">
        <v>42852</v>
      </c>
      <c r="R2532" s="28">
        <v>713.95</v>
      </c>
      <c r="S2532" s="38">
        <f t="shared" si="41"/>
        <v>2</v>
      </c>
    </row>
    <row r="2533" spans="1:19" x14ac:dyDescent="0.2">
      <c r="A2533" s="25">
        <v>2527</v>
      </c>
      <c r="B2533" s="28" t="s">
        <v>3781</v>
      </c>
      <c r="C2533" s="29">
        <v>42850</v>
      </c>
      <c r="D2533" s="28">
        <v>2458399</v>
      </c>
      <c r="E2533" s="114">
        <v>42825</v>
      </c>
      <c r="F2533" s="99">
        <v>749.37</v>
      </c>
      <c r="G2533" s="28" t="s">
        <v>160</v>
      </c>
      <c r="H2533" s="28" t="s">
        <v>3782</v>
      </c>
      <c r="I2533" s="28" t="s">
        <v>130</v>
      </c>
      <c r="J2533" s="28" t="s">
        <v>123</v>
      </c>
      <c r="K2533" s="30">
        <v>30</v>
      </c>
      <c r="L2533" s="93">
        <v>42855</v>
      </c>
      <c r="M2533" s="93">
        <v>42851</v>
      </c>
      <c r="N2533" s="32">
        <v>749.37</v>
      </c>
      <c r="O2533" s="32" t="s">
        <v>20</v>
      </c>
      <c r="P2533" s="28">
        <v>1197</v>
      </c>
      <c r="Q2533" s="93">
        <v>42852</v>
      </c>
      <c r="R2533" s="32">
        <v>749.37</v>
      </c>
      <c r="S2533" s="38">
        <f t="shared" si="41"/>
        <v>-3</v>
      </c>
    </row>
    <row r="2534" spans="1:19" x14ac:dyDescent="0.2">
      <c r="A2534" s="25">
        <v>2528</v>
      </c>
      <c r="B2534" s="28" t="s">
        <v>3783</v>
      </c>
      <c r="C2534" s="29">
        <v>42851</v>
      </c>
      <c r="D2534" s="28">
        <v>88349</v>
      </c>
      <c r="E2534" s="114">
        <v>42852</v>
      </c>
      <c r="F2534" s="99">
        <v>13116.18</v>
      </c>
      <c r="G2534" s="28" t="s">
        <v>3784</v>
      </c>
      <c r="H2534" s="28" t="s">
        <v>3785</v>
      </c>
      <c r="I2534" s="28" t="s">
        <v>130</v>
      </c>
      <c r="J2534" s="28" t="s">
        <v>3771</v>
      </c>
      <c r="K2534" s="30">
        <v>60</v>
      </c>
      <c r="L2534" s="93">
        <v>42909</v>
      </c>
      <c r="M2534" s="93">
        <v>42865</v>
      </c>
      <c r="N2534" s="32">
        <v>13116.18</v>
      </c>
      <c r="O2534" s="32" t="s">
        <v>20</v>
      </c>
      <c r="P2534" s="28">
        <v>1333</v>
      </c>
      <c r="Q2534" s="93">
        <v>42907</v>
      </c>
      <c r="R2534" s="32">
        <v>13116.18</v>
      </c>
      <c r="S2534" s="38">
        <f t="shared" si="41"/>
        <v>-2</v>
      </c>
    </row>
    <row r="2535" spans="1:19" x14ac:dyDescent="0.2">
      <c r="A2535" s="25">
        <v>2529</v>
      </c>
      <c r="B2535" s="28" t="s">
        <v>3786</v>
      </c>
      <c r="C2535" s="29">
        <v>42851</v>
      </c>
      <c r="D2535" s="28">
        <v>6654</v>
      </c>
      <c r="E2535" s="114">
        <v>42850</v>
      </c>
      <c r="F2535" s="99">
        <v>489.97</v>
      </c>
      <c r="G2535" s="28" t="s">
        <v>3787</v>
      </c>
      <c r="H2535" s="28" t="s">
        <v>955</v>
      </c>
      <c r="I2535" s="28" t="s">
        <v>130</v>
      </c>
      <c r="J2535" s="28" t="s">
        <v>22</v>
      </c>
      <c r="K2535" s="30">
        <v>30</v>
      </c>
      <c r="L2535" s="93">
        <v>42880</v>
      </c>
      <c r="M2535" s="128">
        <v>42857</v>
      </c>
      <c r="N2535" s="28">
        <v>489.97</v>
      </c>
      <c r="O2535" s="32" t="s">
        <v>20</v>
      </c>
      <c r="P2535" s="28">
        <v>1262</v>
      </c>
      <c r="Q2535" s="93">
        <v>42879</v>
      </c>
      <c r="R2535" s="28">
        <v>489.97</v>
      </c>
      <c r="S2535" s="38">
        <f t="shared" si="41"/>
        <v>-1</v>
      </c>
    </row>
    <row r="2536" spans="1:19" x14ac:dyDescent="0.2">
      <c r="A2536" s="25">
        <v>2530</v>
      </c>
      <c r="B2536" s="28" t="s">
        <v>3788</v>
      </c>
      <c r="C2536" s="29">
        <v>42852</v>
      </c>
      <c r="D2536" s="28">
        <v>968410</v>
      </c>
      <c r="E2536" s="114">
        <v>42818</v>
      </c>
      <c r="F2536" s="99">
        <v>427</v>
      </c>
      <c r="G2536" s="28" t="s">
        <v>3602</v>
      </c>
      <c r="H2536" s="28" t="s">
        <v>3789</v>
      </c>
      <c r="I2536" s="28" t="s">
        <v>130</v>
      </c>
      <c r="J2536" s="28" t="s">
        <v>22</v>
      </c>
      <c r="K2536" s="30">
        <v>0</v>
      </c>
      <c r="L2536" s="93">
        <v>42818</v>
      </c>
      <c r="M2536" s="128">
        <v>42818</v>
      </c>
      <c r="N2536" s="28">
        <v>427</v>
      </c>
      <c r="O2536" s="32" t="s">
        <v>27</v>
      </c>
      <c r="P2536" s="28">
        <v>1143</v>
      </c>
      <c r="Q2536" s="93">
        <v>42817</v>
      </c>
      <c r="R2536" s="32">
        <v>427</v>
      </c>
      <c r="S2536" s="38">
        <f t="shared" si="41"/>
        <v>-1</v>
      </c>
    </row>
    <row r="2537" spans="1:19" x14ac:dyDescent="0.2">
      <c r="A2537" s="25">
        <v>2531</v>
      </c>
      <c r="B2537" s="28" t="s">
        <v>3790</v>
      </c>
      <c r="C2537" s="29">
        <v>42852</v>
      </c>
      <c r="D2537" s="28">
        <v>3881</v>
      </c>
      <c r="E2537" s="114">
        <v>42851</v>
      </c>
      <c r="F2537" s="99">
        <v>380.8</v>
      </c>
      <c r="G2537" s="28" t="s">
        <v>3091</v>
      </c>
      <c r="H2537" s="28" t="s">
        <v>3092</v>
      </c>
      <c r="I2537" s="28" t="s">
        <v>130</v>
      </c>
      <c r="J2537" s="28" t="s">
        <v>3771</v>
      </c>
      <c r="K2537" s="30">
        <v>60</v>
      </c>
      <c r="L2537" s="93">
        <v>42911</v>
      </c>
      <c r="M2537" s="93">
        <v>42865</v>
      </c>
      <c r="N2537" s="32">
        <v>380.8</v>
      </c>
      <c r="O2537" s="32" t="s">
        <v>20</v>
      </c>
      <c r="P2537" s="28">
        <v>1337</v>
      </c>
      <c r="Q2537" s="93">
        <v>42912</v>
      </c>
      <c r="R2537" s="32">
        <v>380.8</v>
      </c>
      <c r="S2537" s="38">
        <f t="shared" si="41"/>
        <v>1</v>
      </c>
    </row>
    <row r="2538" spans="1:19" x14ac:dyDescent="0.2">
      <c r="A2538" s="25">
        <v>2532</v>
      </c>
      <c r="B2538" s="28" t="s">
        <v>1210</v>
      </c>
      <c r="C2538" s="29">
        <v>42857</v>
      </c>
      <c r="D2538" s="28">
        <v>7201321753</v>
      </c>
      <c r="E2538" s="114">
        <v>42855</v>
      </c>
      <c r="F2538" s="99">
        <v>923.52</v>
      </c>
      <c r="G2538" s="28" t="s">
        <v>122</v>
      </c>
      <c r="H2538" s="28" t="s">
        <v>275</v>
      </c>
      <c r="I2538" s="28" t="s">
        <v>130</v>
      </c>
      <c r="J2538" s="28" t="s">
        <v>123</v>
      </c>
      <c r="K2538" s="30">
        <v>10</v>
      </c>
      <c r="L2538" s="93">
        <v>42865</v>
      </c>
      <c r="M2538" s="93">
        <v>42859</v>
      </c>
      <c r="N2538" s="28">
        <v>923.52</v>
      </c>
      <c r="O2538" s="32" t="s">
        <v>20</v>
      </c>
      <c r="P2538" s="28">
        <v>1224</v>
      </c>
      <c r="Q2538" s="93">
        <v>42864</v>
      </c>
      <c r="R2538" s="28">
        <v>923.52</v>
      </c>
      <c r="S2538" s="38">
        <f t="shared" si="41"/>
        <v>-1</v>
      </c>
    </row>
    <row r="2539" spans="1:19" x14ac:dyDescent="0.2">
      <c r="A2539" s="25">
        <v>2533</v>
      </c>
      <c r="B2539" s="28" t="s">
        <v>3791</v>
      </c>
      <c r="C2539" s="29">
        <v>42857</v>
      </c>
      <c r="D2539" s="28">
        <v>7201321754</v>
      </c>
      <c r="E2539" s="114">
        <v>42855</v>
      </c>
      <c r="F2539" s="99">
        <v>576.72</v>
      </c>
      <c r="G2539" s="28" t="s">
        <v>122</v>
      </c>
      <c r="H2539" s="28" t="s">
        <v>275</v>
      </c>
      <c r="I2539" s="28" t="s">
        <v>130</v>
      </c>
      <c r="J2539" s="28" t="s">
        <v>123</v>
      </c>
      <c r="K2539" s="30">
        <v>10</v>
      </c>
      <c r="L2539" s="93">
        <v>42865</v>
      </c>
      <c r="M2539" s="93">
        <v>42859</v>
      </c>
      <c r="N2539" s="28">
        <v>576.72</v>
      </c>
      <c r="O2539" s="32" t="s">
        <v>20</v>
      </c>
      <c r="P2539" s="28">
        <v>1224</v>
      </c>
      <c r="Q2539" s="93">
        <v>42864</v>
      </c>
      <c r="R2539" s="28">
        <v>576.72</v>
      </c>
      <c r="S2539" s="38">
        <f t="shared" ref="S2539:S2602" si="42">Q2539-L2539</f>
        <v>-1</v>
      </c>
    </row>
    <row r="2540" spans="1:19" x14ac:dyDescent="0.2">
      <c r="A2540" s="25">
        <v>2534</v>
      </c>
      <c r="B2540" s="28" t="s">
        <v>3792</v>
      </c>
      <c r="C2540" s="29">
        <v>42857</v>
      </c>
      <c r="D2540" s="28">
        <v>7201321755</v>
      </c>
      <c r="E2540" s="114">
        <v>42855</v>
      </c>
      <c r="F2540" s="99">
        <v>3216.7</v>
      </c>
      <c r="G2540" s="28" t="s">
        <v>122</v>
      </c>
      <c r="H2540" s="28" t="s">
        <v>275</v>
      </c>
      <c r="I2540" s="28" t="s">
        <v>130</v>
      </c>
      <c r="J2540" s="28" t="s">
        <v>123</v>
      </c>
      <c r="K2540" s="30">
        <v>10</v>
      </c>
      <c r="L2540" s="93">
        <v>42865</v>
      </c>
      <c r="M2540" s="93">
        <v>42859</v>
      </c>
      <c r="N2540" s="28">
        <v>3216.7</v>
      </c>
      <c r="O2540" s="32" t="s">
        <v>20</v>
      </c>
      <c r="P2540" s="28">
        <v>1224</v>
      </c>
      <c r="Q2540" s="93">
        <v>42864</v>
      </c>
      <c r="R2540" s="28">
        <v>3216.7</v>
      </c>
      <c r="S2540" s="38">
        <f t="shared" si="42"/>
        <v>-1</v>
      </c>
    </row>
    <row r="2541" spans="1:19" x14ac:dyDescent="0.2">
      <c r="A2541" s="25">
        <v>2535</v>
      </c>
      <c r="B2541" s="28" t="s">
        <v>3793</v>
      </c>
      <c r="C2541" s="29">
        <v>42857</v>
      </c>
      <c r="D2541" s="28">
        <v>7201341589</v>
      </c>
      <c r="E2541" s="114">
        <v>42855</v>
      </c>
      <c r="F2541" s="99">
        <v>424.26</v>
      </c>
      <c r="G2541" s="28" t="s">
        <v>122</v>
      </c>
      <c r="H2541" s="28" t="s">
        <v>275</v>
      </c>
      <c r="I2541" s="28" t="s">
        <v>130</v>
      </c>
      <c r="J2541" s="28" t="s">
        <v>123</v>
      </c>
      <c r="K2541" s="30">
        <v>10</v>
      </c>
      <c r="L2541" s="93">
        <v>42865</v>
      </c>
      <c r="M2541" s="93">
        <v>42859</v>
      </c>
      <c r="N2541" s="28">
        <v>424.26</v>
      </c>
      <c r="O2541" s="32" t="s">
        <v>20</v>
      </c>
      <c r="P2541" s="28">
        <v>1224</v>
      </c>
      <c r="Q2541" s="93">
        <v>42864</v>
      </c>
      <c r="R2541" s="28">
        <v>424.26</v>
      </c>
      <c r="S2541" s="38">
        <f t="shared" si="42"/>
        <v>-1</v>
      </c>
    </row>
    <row r="2542" spans="1:19" x14ac:dyDescent="0.2">
      <c r="A2542" s="25">
        <v>2536</v>
      </c>
      <c r="B2542" s="28" t="s">
        <v>3794</v>
      </c>
      <c r="C2542" s="29">
        <v>42857</v>
      </c>
      <c r="D2542" s="28">
        <v>7201343791</v>
      </c>
      <c r="E2542" s="114">
        <v>42855</v>
      </c>
      <c r="F2542" s="99">
        <v>301.93</v>
      </c>
      <c r="G2542" s="28" t="s">
        <v>122</v>
      </c>
      <c r="H2542" s="28" t="s">
        <v>275</v>
      </c>
      <c r="I2542" s="28" t="s">
        <v>130</v>
      </c>
      <c r="J2542" s="28" t="s">
        <v>123</v>
      </c>
      <c r="K2542" s="30">
        <v>10</v>
      </c>
      <c r="L2542" s="93">
        <v>42865</v>
      </c>
      <c r="M2542" s="93">
        <v>42859</v>
      </c>
      <c r="N2542" s="28">
        <v>301.93</v>
      </c>
      <c r="O2542" s="32" t="s">
        <v>20</v>
      </c>
      <c r="P2542" s="28">
        <v>1224</v>
      </c>
      <c r="Q2542" s="93">
        <v>42864</v>
      </c>
      <c r="R2542" s="28">
        <v>301.93</v>
      </c>
      <c r="S2542" s="38">
        <f t="shared" si="42"/>
        <v>-1</v>
      </c>
    </row>
    <row r="2543" spans="1:19" x14ac:dyDescent="0.2">
      <c r="A2543" s="25">
        <v>2537</v>
      </c>
      <c r="B2543" s="28" t="s">
        <v>3795</v>
      </c>
      <c r="C2543" s="29">
        <v>42857</v>
      </c>
      <c r="D2543" s="28">
        <v>7201352719</v>
      </c>
      <c r="E2543" s="114">
        <v>42855</v>
      </c>
      <c r="F2543" s="99">
        <v>261.55</v>
      </c>
      <c r="G2543" s="28" t="s">
        <v>122</v>
      </c>
      <c r="H2543" s="28" t="s">
        <v>275</v>
      </c>
      <c r="I2543" s="28" t="s">
        <v>130</v>
      </c>
      <c r="J2543" s="28" t="s">
        <v>123</v>
      </c>
      <c r="K2543" s="30">
        <v>10</v>
      </c>
      <c r="L2543" s="93">
        <v>42865</v>
      </c>
      <c r="M2543" s="93">
        <v>42859</v>
      </c>
      <c r="N2543" s="28">
        <v>261.55</v>
      </c>
      <c r="O2543" s="32" t="s">
        <v>20</v>
      </c>
      <c r="P2543" s="28">
        <v>1224</v>
      </c>
      <c r="Q2543" s="93">
        <v>42864</v>
      </c>
      <c r="R2543" s="28">
        <v>261.55</v>
      </c>
      <c r="S2543" s="38">
        <f t="shared" si="42"/>
        <v>-1</v>
      </c>
    </row>
    <row r="2544" spans="1:19" x14ac:dyDescent="0.2">
      <c r="A2544" s="25">
        <v>2538</v>
      </c>
      <c r="B2544" s="28" t="s">
        <v>3796</v>
      </c>
      <c r="C2544" s="29">
        <v>42857</v>
      </c>
      <c r="D2544" s="28">
        <v>7201370111</v>
      </c>
      <c r="E2544" s="114">
        <v>42855</v>
      </c>
      <c r="F2544" s="99">
        <v>826.22</v>
      </c>
      <c r="G2544" s="28" t="s">
        <v>122</v>
      </c>
      <c r="H2544" s="28" t="s">
        <v>275</v>
      </c>
      <c r="I2544" s="28" t="s">
        <v>130</v>
      </c>
      <c r="J2544" s="28" t="s">
        <v>123</v>
      </c>
      <c r="K2544" s="30">
        <v>10</v>
      </c>
      <c r="L2544" s="93">
        <v>42865</v>
      </c>
      <c r="M2544" s="93">
        <v>42859</v>
      </c>
      <c r="N2544" s="28">
        <v>826.22</v>
      </c>
      <c r="O2544" s="32" t="s">
        <v>20</v>
      </c>
      <c r="P2544" s="28">
        <v>1224</v>
      </c>
      <c r="Q2544" s="93">
        <v>42864</v>
      </c>
      <c r="R2544" s="28">
        <v>826.22</v>
      </c>
      <c r="S2544" s="38">
        <f t="shared" si="42"/>
        <v>-1</v>
      </c>
    </row>
    <row r="2545" spans="1:19" x14ac:dyDescent="0.2">
      <c r="A2545" s="25">
        <v>2539</v>
      </c>
      <c r="B2545" s="28" t="s">
        <v>3797</v>
      </c>
      <c r="C2545" s="29">
        <v>42857</v>
      </c>
      <c r="D2545" s="28">
        <v>7201376907</v>
      </c>
      <c r="E2545" s="114">
        <v>42855</v>
      </c>
      <c r="F2545" s="99">
        <v>141.62</v>
      </c>
      <c r="G2545" s="28" t="s">
        <v>122</v>
      </c>
      <c r="H2545" s="28" t="s">
        <v>275</v>
      </c>
      <c r="I2545" s="28" t="s">
        <v>130</v>
      </c>
      <c r="J2545" s="28" t="s">
        <v>123</v>
      </c>
      <c r="K2545" s="30">
        <v>10</v>
      </c>
      <c r="L2545" s="93">
        <v>42865</v>
      </c>
      <c r="M2545" s="93">
        <v>42859</v>
      </c>
      <c r="N2545" s="28">
        <v>141.62</v>
      </c>
      <c r="O2545" s="32" t="s">
        <v>20</v>
      </c>
      <c r="P2545" s="28">
        <v>1224</v>
      </c>
      <c r="Q2545" s="93">
        <v>42864</v>
      </c>
      <c r="R2545" s="28">
        <v>141.62</v>
      </c>
      <c r="S2545" s="38">
        <f t="shared" si="42"/>
        <v>-1</v>
      </c>
    </row>
    <row r="2546" spans="1:19" x14ac:dyDescent="0.2">
      <c r="A2546" s="25">
        <v>2540</v>
      </c>
      <c r="B2546" s="28" t="s">
        <v>3798</v>
      </c>
      <c r="C2546" s="29">
        <v>42857</v>
      </c>
      <c r="D2546" s="28">
        <v>7201376908</v>
      </c>
      <c r="E2546" s="114">
        <v>42855</v>
      </c>
      <c r="F2546" s="99">
        <v>68.72</v>
      </c>
      <c r="G2546" s="28" t="s">
        <v>122</v>
      </c>
      <c r="H2546" s="28" t="s">
        <v>275</v>
      </c>
      <c r="I2546" s="28" t="s">
        <v>130</v>
      </c>
      <c r="J2546" s="28" t="s">
        <v>123</v>
      </c>
      <c r="K2546" s="30">
        <v>10</v>
      </c>
      <c r="L2546" s="93">
        <v>42865</v>
      </c>
      <c r="M2546" s="93">
        <v>42859</v>
      </c>
      <c r="N2546" s="28">
        <v>68.72</v>
      </c>
      <c r="O2546" s="32" t="s">
        <v>20</v>
      </c>
      <c r="P2546" s="28">
        <v>1224</v>
      </c>
      <c r="Q2546" s="93">
        <v>42864</v>
      </c>
      <c r="R2546" s="28">
        <v>68.72</v>
      </c>
      <c r="S2546" s="38">
        <f t="shared" si="42"/>
        <v>-1</v>
      </c>
    </row>
    <row r="2547" spans="1:19" x14ac:dyDescent="0.2">
      <c r="A2547" s="25">
        <v>2541</v>
      </c>
      <c r="B2547" s="28" t="s">
        <v>3799</v>
      </c>
      <c r="C2547" s="29">
        <v>42857</v>
      </c>
      <c r="D2547" s="28">
        <v>7201376909</v>
      </c>
      <c r="E2547" s="114">
        <v>42855</v>
      </c>
      <c r="F2547" s="99">
        <v>326.62</v>
      </c>
      <c r="G2547" s="28" t="s">
        <v>122</v>
      </c>
      <c r="H2547" s="28" t="s">
        <v>275</v>
      </c>
      <c r="I2547" s="28" t="s">
        <v>130</v>
      </c>
      <c r="J2547" s="28" t="s">
        <v>123</v>
      </c>
      <c r="K2547" s="30">
        <v>10</v>
      </c>
      <c r="L2547" s="93">
        <v>42865</v>
      </c>
      <c r="M2547" s="93">
        <v>42859</v>
      </c>
      <c r="N2547" s="28">
        <v>326.62</v>
      </c>
      <c r="O2547" s="32" t="s">
        <v>20</v>
      </c>
      <c r="P2547" s="28">
        <v>1224</v>
      </c>
      <c r="Q2547" s="93">
        <v>42864</v>
      </c>
      <c r="R2547" s="28">
        <v>326.62</v>
      </c>
      <c r="S2547" s="38">
        <f t="shared" si="42"/>
        <v>-1</v>
      </c>
    </row>
    <row r="2548" spans="1:19" x14ac:dyDescent="0.2">
      <c r="A2548" s="25">
        <v>2542</v>
      </c>
      <c r="B2548" s="28" t="s">
        <v>3800</v>
      </c>
      <c r="C2548" s="29">
        <v>42857</v>
      </c>
      <c r="D2548" s="28">
        <v>399027301</v>
      </c>
      <c r="E2548" s="114">
        <v>42857</v>
      </c>
      <c r="F2548" s="99">
        <v>126.81</v>
      </c>
      <c r="G2548" s="28" t="s">
        <v>8</v>
      </c>
      <c r="H2548" s="28" t="s">
        <v>3801</v>
      </c>
      <c r="I2548" s="28" t="s">
        <v>130</v>
      </c>
      <c r="J2548" s="28" t="s">
        <v>3771</v>
      </c>
      <c r="K2548" s="30">
        <v>0</v>
      </c>
      <c r="L2548" s="93">
        <v>42857</v>
      </c>
      <c r="M2548" s="93">
        <v>42857</v>
      </c>
      <c r="N2548" s="28">
        <v>126.81</v>
      </c>
      <c r="O2548" s="32" t="s">
        <v>90</v>
      </c>
      <c r="P2548" s="28">
        <v>253</v>
      </c>
      <c r="Q2548" s="93">
        <v>42857</v>
      </c>
      <c r="R2548" s="32">
        <v>126.81</v>
      </c>
      <c r="S2548" s="38">
        <f t="shared" si="42"/>
        <v>0</v>
      </c>
    </row>
    <row r="2549" spans="1:19" x14ac:dyDescent="0.2">
      <c r="A2549" s="25">
        <v>2543</v>
      </c>
      <c r="B2549" s="28" t="s">
        <v>3802</v>
      </c>
      <c r="C2549" s="29">
        <v>42857</v>
      </c>
      <c r="D2549" s="30">
        <v>189900223882</v>
      </c>
      <c r="E2549" s="114">
        <v>42851</v>
      </c>
      <c r="F2549" s="99">
        <v>2109.96</v>
      </c>
      <c r="G2549" s="28" t="s">
        <v>3514</v>
      </c>
      <c r="H2549" s="28" t="s">
        <v>1892</v>
      </c>
      <c r="I2549" s="28" t="s">
        <v>130</v>
      </c>
      <c r="J2549" s="28" t="s">
        <v>22</v>
      </c>
      <c r="K2549" s="30">
        <v>30</v>
      </c>
      <c r="L2549" s="93">
        <v>42881</v>
      </c>
      <c r="M2549" s="128">
        <v>42851</v>
      </c>
      <c r="N2549" s="28">
        <v>2109.96</v>
      </c>
      <c r="O2549" s="32"/>
      <c r="P2549" s="28"/>
      <c r="Q2549" s="93"/>
      <c r="R2549" s="28">
        <v>2109.96</v>
      </c>
      <c r="S2549" s="38">
        <f t="shared" si="42"/>
        <v>-42881</v>
      </c>
    </row>
    <row r="2550" spans="1:19" x14ac:dyDescent="0.2">
      <c r="A2550" s="25">
        <v>2544</v>
      </c>
      <c r="B2550" s="28" t="s">
        <v>3803</v>
      </c>
      <c r="C2550" s="29">
        <v>42857</v>
      </c>
      <c r="D2550" s="30">
        <v>189900223902</v>
      </c>
      <c r="E2550" s="114">
        <v>42851</v>
      </c>
      <c r="F2550" s="99">
        <v>242.66</v>
      </c>
      <c r="G2550" s="28" t="s">
        <v>3514</v>
      </c>
      <c r="H2550" s="28" t="s">
        <v>3804</v>
      </c>
      <c r="I2550" s="28" t="s">
        <v>130</v>
      </c>
      <c r="J2550" s="28" t="s">
        <v>22</v>
      </c>
      <c r="K2550" s="30">
        <v>30</v>
      </c>
      <c r="L2550" s="93">
        <v>42881</v>
      </c>
      <c r="M2550" s="128">
        <v>42859</v>
      </c>
      <c r="N2550" s="28">
        <v>242.66</v>
      </c>
      <c r="O2550" s="32"/>
      <c r="P2550" s="28"/>
      <c r="Q2550" s="93"/>
      <c r="R2550" s="28">
        <v>242.66</v>
      </c>
      <c r="S2550" s="38">
        <f t="shared" si="42"/>
        <v>-42881</v>
      </c>
    </row>
    <row r="2551" spans="1:19" x14ac:dyDescent="0.2">
      <c r="A2551" s="25">
        <v>2545</v>
      </c>
      <c r="B2551" s="28" t="s">
        <v>3805</v>
      </c>
      <c r="C2551" s="29">
        <v>42857</v>
      </c>
      <c r="D2551" s="28">
        <v>2177</v>
      </c>
      <c r="E2551" s="114">
        <v>42857</v>
      </c>
      <c r="F2551" s="102">
        <v>559.29999999999995</v>
      </c>
      <c r="G2551" s="28" t="s">
        <v>3806</v>
      </c>
      <c r="H2551" s="28" t="s">
        <v>3436</v>
      </c>
      <c r="I2551" s="28" t="s">
        <v>130</v>
      </c>
      <c r="J2551" s="28" t="s">
        <v>3771</v>
      </c>
      <c r="K2551" s="30">
        <v>60</v>
      </c>
      <c r="L2551" s="93">
        <v>42918</v>
      </c>
      <c r="M2551" s="128">
        <v>42881</v>
      </c>
      <c r="N2551" s="32">
        <v>559.29999999999995</v>
      </c>
      <c r="O2551" s="32" t="s">
        <v>20</v>
      </c>
      <c r="P2551" s="28">
        <v>1351</v>
      </c>
      <c r="Q2551" s="93">
        <v>42916</v>
      </c>
      <c r="R2551" s="32">
        <v>559.29999999999995</v>
      </c>
      <c r="S2551" s="38">
        <f t="shared" si="42"/>
        <v>-2</v>
      </c>
    </row>
    <row r="2552" spans="1:19" x14ac:dyDescent="0.2">
      <c r="A2552" s="25">
        <v>2546</v>
      </c>
      <c r="B2552" s="11" t="s">
        <v>3807</v>
      </c>
      <c r="C2552" s="24">
        <v>42850</v>
      </c>
      <c r="D2552" s="12">
        <v>11001537</v>
      </c>
      <c r="E2552" s="112">
        <v>42850</v>
      </c>
      <c r="F2552" s="97">
        <v>320.11</v>
      </c>
      <c r="G2552" s="13" t="s">
        <v>3808</v>
      </c>
      <c r="H2552" s="13" t="s">
        <v>3809</v>
      </c>
      <c r="I2552" s="13" t="s">
        <v>130</v>
      </c>
      <c r="J2552" s="13" t="s">
        <v>109</v>
      </c>
      <c r="K2552" s="12">
        <v>30</v>
      </c>
      <c r="L2552" s="136">
        <v>42880</v>
      </c>
      <c r="M2552" s="122">
        <v>42850</v>
      </c>
      <c r="N2552" s="13">
        <v>320.11</v>
      </c>
      <c r="O2552" s="36" t="s">
        <v>27</v>
      </c>
      <c r="P2552" s="60">
        <v>1264</v>
      </c>
      <c r="Q2552" s="130">
        <v>42880</v>
      </c>
      <c r="R2552" s="60">
        <v>320.11</v>
      </c>
      <c r="S2552" s="38">
        <f t="shared" si="42"/>
        <v>0</v>
      </c>
    </row>
    <row r="2553" spans="1:19" x14ac:dyDescent="0.2">
      <c r="A2553" s="25">
        <v>2547</v>
      </c>
      <c r="B2553" s="11" t="s">
        <v>3810</v>
      </c>
      <c r="C2553" s="24">
        <v>42851</v>
      </c>
      <c r="D2553" s="12">
        <v>22</v>
      </c>
      <c r="E2553" s="112">
        <v>42850</v>
      </c>
      <c r="F2553" s="97">
        <v>385.56</v>
      </c>
      <c r="G2553" s="13" t="s">
        <v>3811</v>
      </c>
      <c r="H2553" s="13" t="s">
        <v>3812</v>
      </c>
      <c r="I2553" s="13" t="s">
        <v>130</v>
      </c>
      <c r="J2553" s="13" t="s">
        <v>109</v>
      </c>
      <c r="K2553" s="12">
        <v>30</v>
      </c>
      <c r="L2553" s="136">
        <v>42880</v>
      </c>
      <c r="M2553" s="122">
        <v>42851</v>
      </c>
      <c r="N2553" s="13">
        <v>385.56</v>
      </c>
      <c r="O2553" s="36" t="s">
        <v>27</v>
      </c>
      <c r="P2553" s="60">
        <v>1263</v>
      </c>
      <c r="Q2553" s="130">
        <v>42880</v>
      </c>
      <c r="R2553" s="60">
        <v>385.56</v>
      </c>
      <c r="S2553" s="38">
        <f t="shared" si="42"/>
        <v>0</v>
      </c>
    </row>
    <row r="2554" spans="1:19" x14ac:dyDescent="0.2">
      <c r="A2554" s="25">
        <v>2548</v>
      </c>
      <c r="B2554" s="11" t="s">
        <v>1461</v>
      </c>
      <c r="C2554" s="24">
        <v>42851</v>
      </c>
      <c r="D2554" s="12">
        <v>738</v>
      </c>
      <c r="E2554" s="112">
        <v>42849</v>
      </c>
      <c r="F2554" s="97">
        <v>776.97</v>
      </c>
      <c r="G2554" s="13" t="s">
        <v>3418</v>
      </c>
      <c r="H2554" s="13" t="s">
        <v>1197</v>
      </c>
      <c r="I2554" s="13" t="s">
        <v>130</v>
      </c>
      <c r="J2554" s="13" t="s">
        <v>109</v>
      </c>
      <c r="K2554" s="12">
        <v>60</v>
      </c>
      <c r="L2554" s="136">
        <v>42909</v>
      </c>
      <c r="M2554" s="122">
        <v>42852</v>
      </c>
      <c r="N2554" s="13">
        <v>776.97</v>
      </c>
      <c r="O2554" s="36" t="s">
        <v>27</v>
      </c>
      <c r="P2554" s="60">
        <v>1331</v>
      </c>
      <c r="Q2554" s="130">
        <v>42907</v>
      </c>
      <c r="R2554" s="13">
        <v>776.97</v>
      </c>
      <c r="S2554" s="38">
        <f t="shared" si="42"/>
        <v>-2</v>
      </c>
    </row>
    <row r="2555" spans="1:19" x14ac:dyDescent="0.2">
      <c r="A2555" s="25">
        <v>2549</v>
      </c>
      <c r="B2555" s="11" t="s">
        <v>1463</v>
      </c>
      <c r="C2555" s="24">
        <v>42851</v>
      </c>
      <c r="D2555" s="12">
        <v>115019</v>
      </c>
      <c r="E2555" s="112">
        <v>42851</v>
      </c>
      <c r="F2555" s="97">
        <v>335</v>
      </c>
      <c r="G2555" s="13" t="s">
        <v>3813</v>
      </c>
      <c r="H2555" s="13" t="s">
        <v>3814</v>
      </c>
      <c r="I2555" s="13" t="s">
        <v>130</v>
      </c>
      <c r="J2555" s="13" t="s">
        <v>109</v>
      </c>
      <c r="K2555" s="12">
        <v>30</v>
      </c>
      <c r="L2555" s="136">
        <v>42881</v>
      </c>
      <c r="M2555" s="122">
        <v>42852</v>
      </c>
      <c r="N2555" s="13">
        <v>335</v>
      </c>
      <c r="O2555" s="36" t="s">
        <v>27</v>
      </c>
      <c r="P2555" s="60">
        <v>1265</v>
      </c>
      <c r="Q2555" s="130">
        <v>42880</v>
      </c>
      <c r="R2555" s="60">
        <v>335</v>
      </c>
      <c r="S2555" s="38">
        <f t="shared" si="42"/>
        <v>-1</v>
      </c>
    </row>
    <row r="2556" spans="1:19" x14ac:dyDescent="0.2">
      <c r="A2556" s="25">
        <v>2550</v>
      </c>
      <c r="B2556" s="11" t="s">
        <v>1467</v>
      </c>
      <c r="C2556" s="24">
        <v>42852</v>
      </c>
      <c r="D2556" s="12">
        <v>1159241</v>
      </c>
      <c r="E2556" s="112">
        <v>42850</v>
      </c>
      <c r="F2556" s="97">
        <v>447.68</v>
      </c>
      <c r="G2556" s="13" t="s">
        <v>1410</v>
      </c>
      <c r="H2556" s="13" t="s">
        <v>2292</v>
      </c>
      <c r="I2556" s="13" t="s">
        <v>130</v>
      </c>
      <c r="J2556" s="13" t="s">
        <v>109</v>
      </c>
      <c r="K2556" s="12">
        <v>40</v>
      </c>
      <c r="L2556" s="141">
        <v>42901</v>
      </c>
      <c r="M2556" s="122">
        <v>42852</v>
      </c>
      <c r="N2556" s="13">
        <v>447.68</v>
      </c>
      <c r="O2556" s="36" t="s">
        <v>27</v>
      </c>
      <c r="P2556" s="60">
        <v>1310</v>
      </c>
      <c r="Q2556" s="130">
        <v>42901</v>
      </c>
      <c r="R2556" s="60">
        <v>447.68</v>
      </c>
      <c r="S2556" s="38">
        <f t="shared" si="42"/>
        <v>0</v>
      </c>
    </row>
    <row r="2557" spans="1:19" x14ac:dyDescent="0.2">
      <c r="A2557" s="25">
        <v>2551</v>
      </c>
      <c r="B2557" s="11" t="s">
        <v>1468</v>
      </c>
      <c r="C2557" s="24">
        <v>42852</v>
      </c>
      <c r="D2557" s="12">
        <v>1159240</v>
      </c>
      <c r="E2557" s="112">
        <v>42850</v>
      </c>
      <c r="F2557" s="97">
        <v>1007.28</v>
      </c>
      <c r="G2557" s="13" t="s">
        <v>1410</v>
      </c>
      <c r="H2557" s="13" t="s">
        <v>2292</v>
      </c>
      <c r="I2557" s="13" t="s">
        <v>130</v>
      </c>
      <c r="J2557" s="13" t="s">
        <v>109</v>
      </c>
      <c r="K2557" s="12">
        <v>40</v>
      </c>
      <c r="L2557" s="136">
        <v>42890</v>
      </c>
      <c r="M2557" s="122">
        <v>42852</v>
      </c>
      <c r="N2557" s="13">
        <v>1007.28</v>
      </c>
      <c r="O2557" s="36" t="s">
        <v>27</v>
      </c>
      <c r="P2557" s="60">
        <v>1296</v>
      </c>
      <c r="Q2557" s="130">
        <v>42898</v>
      </c>
      <c r="R2557" s="60">
        <v>1007.28</v>
      </c>
      <c r="S2557" s="38">
        <f t="shared" si="42"/>
        <v>8</v>
      </c>
    </row>
    <row r="2558" spans="1:19" x14ac:dyDescent="0.2">
      <c r="A2558" s="25">
        <v>2552</v>
      </c>
      <c r="B2558" s="11" t="s">
        <v>3821</v>
      </c>
      <c r="C2558" s="24">
        <v>42853</v>
      </c>
      <c r="D2558" s="12">
        <v>311</v>
      </c>
      <c r="E2558" s="112">
        <v>42853</v>
      </c>
      <c r="F2558" s="97">
        <v>1139.78</v>
      </c>
      <c r="G2558" s="13" t="s">
        <v>3027</v>
      </c>
      <c r="H2558" s="13" t="s">
        <v>3822</v>
      </c>
      <c r="I2558" s="13" t="s">
        <v>130</v>
      </c>
      <c r="J2558" s="13" t="s">
        <v>109</v>
      </c>
      <c r="K2558" s="12">
        <v>30</v>
      </c>
      <c r="L2558" s="136">
        <v>42883</v>
      </c>
      <c r="M2558" s="122">
        <v>42853</v>
      </c>
      <c r="N2558" s="13">
        <v>1139.78</v>
      </c>
      <c r="O2558" s="36" t="s">
        <v>27</v>
      </c>
      <c r="P2558" s="60">
        <v>1079</v>
      </c>
      <c r="Q2558" s="130">
        <v>42885</v>
      </c>
      <c r="R2558" s="60">
        <v>1139.78</v>
      </c>
      <c r="S2558" s="38">
        <f t="shared" si="42"/>
        <v>2</v>
      </c>
    </row>
    <row r="2559" spans="1:19" x14ac:dyDescent="0.2">
      <c r="A2559" s="25">
        <v>2553</v>
      </c>
      <c r="B2559" s="11" t="s">
        <v>1483</v>
      </c>
      <c r="C2559" s="24">
        <v>42853</v>
      </c>
      <c r="D2559" s="12">
        <v>5110</v>
      </c>
      <c r="E2559" s="112">
        <v>42830</v>
      </c>
      <c r="F2559" s="97">
        <v>595</v>
      </c>
      <c r="G2559" s="13" t="s">
        <v>3823</v>
      </c>
      <c r="H2559" s="13" t="s">
        <v>3824</v>
      </c>
      <c r="I2559" s="13" t="s">
        <v>130</v>
      </c>
      <c r="J2559" s="13" t="s">
        <v>606</v>
      </c>
      <c r="K2559" s="12">
        <v>15</v>
      </c>
      <c r="L2559" s="141">
        <v>42830</v>
      </c>
      <c r="M2559" s="122">
        <v>42853</v>
      </c>
      <c r="N2559" s="13">
        <v>595</v>
      </c>
      <c r="O2559" s="36" t="s">
        <v>27</v>
      </c>
      <c r="P2559" s="60">
        <v>54</v>
      </c>
      <c r="Q2559" s="130">
        <v>42830</v>
      </c>
      <c r="R2559" s="60">
        <v>595</v>
      </c>
      <c r="S2559" s="38">
        <f t="shared" si="42"/>
        <v>0</v>
      </c>
    </row>
    <row r="2560" spans="1:19" x14ac:dyDescent="0.2">
      <c r="A2560" s="25">
        <v>2554</v>
      </c>
      <c r="B2560" s="11" t="s">
        <v>1484</v>
      </c>
      <c r="C2560" s="24">
        <v>42853</v>
      </c>
      <c r="D2560" s="12">
        <v>551</v>
      </c>
      <c r="E2560" s="112">
        <v>42852</v>
      </c>
      <c r="F2560" s="97">
        <v>50445.81</v>
      </c>
      <c r="G2560" s="13" t="s">
        <v>3409</v>
      </c>
      <c r="H2560" s="13" t="s">
        <v>41</v>
      </c>
      <c r="I2560" s="13" t="s">
        <v>130</v>
      </c>
      <c r="J2560" s="13" t="s">
        <v>109</v>
      </c>
      <c r="K2560" s="12">
        <v>60</v>
      </c>
      <c r="L2560" s="136">
        <v>42912</v>
      </c>
      <c r="M2560" s="122">
        <v>42853</v>
      </c>
      <c r="N2560" s="13">
        <v>50445.81</v>
      </c>
      <c r="O2560" s="36" t="s">
        <v>27</v>
      </c>
      <c r="P2560" s="60">
        <v>328</v>
      </c>
      <c r="Q2560" s="130">
        <v>42912</v>
      </c>
      <c r="R2560" s="60">
        <v>50445.81</v>
      </c>
      <c r="S2560" s="38">
        <f t="shared" si="42"/>
        <v>0</v>
      </c>
    </row>
    <row r="2561" spans="1:19" x14ac:dyDescent="0.2">
      <c r="A2561" s="25">
        <v>2555</v>
      </c>
      <c r="B2561" s="11" t="s">
        <v>1486</v>
      </c>
      <c r="C2561" s="24">
        <v>42853</v>
      </c>
      <c r="D2561" s="12">
        <v>549</v>
      </c>
      <c r="E2561" s="112">
        <v>42853</v>
      </c>
      <c r="F2561" s="97">
        <v>435</v>
      </c>
      <c r="G2561" s="13" t="s">
        <v>3825</v>
      </c>
      <c r="H2561" s="13" t="s">
        <v>3826</v>
      </c>
      <c r="I2561" s="13" t="s">
        <v>130</v>
      </c>
      <c r="J2561" s="13" t="s">
        <v>109</v>
      </c>
      <c r="K2561" s="12">
        <f t="shared" ref="K2561:K2566" si="43">L2561-E2561</f>
        <v>0</v>
      </c>
      <c r="L2561" s="136">
        <v>42853</v>
      </c>
      <c r="M2561" s="122">
        <v>42853</v>
      </c>
      <c r="N2561" s="13">
        <v>435</v>
      </c>
      <c r="O2561" s="85" t="s">
        <v>93</v>
      </c>
      <c r="P2561" s="13">
        <v>549</v>
      </c>
      <c r="Q2561" s="122">
        <v>42853</v>
      </c>
      <c r="R2561" s="13">
        <v>435</v>
      </c>
      <c r="S2561" s="38">
        <f t="shared" si="42"/>
        <v>0</v>
      </c>
    </row>
    <row r="2562" spans="1:19" x14ac:dyDescent="0.2">
      <c r="A2562" s="25">
        <v>2556</v>
      </c>
      <c r="B2562" s="11" t="s">
        <v>3827</v>
      </c>
      <c r="C2562" s="24">
        <v>42860</v>
      </c>
      <c r="D2562" s="12">
        <v>7201333768</v>
      </c>
      <c r="E2562" s="112">
        <v>42855</v>
      </c>
      <c r="F2562" s="97">
        <v>93.88</v>
      </c>
      <c r="G2562" s="13" t="s">
        <v>122</v>
      </c>
      <c r="H2562" s="13" t="s">
        <v>110</v>
      </c>
      <c r="I2562" s="13" t="s">
        <v>130</v>
      </c>
      <c r="J2562" s="13" t="s">
        <v>109</v>
      </c>
      <c r="K2562" s="12">
        <f t="shared" si="43"/>
        <v>10</v>
      </c>
      <c r="L2562" s="141">
        <v>42865</v>
      </c>
      <c r="M2562" s="122">
        <v>42860</v>
      </c>
      <c r="N2562" s="13">
        <v>93.88</v>
      </c>
      <c r="O2562" s="36" t="s">
        <v>27</v>
      </c>
      <c r="P2562" s="60">
        <v>1095</v>
      </c>
      <c r="Q2562" s="130">
        <v>42865</v>
      </c>
      <c r="R2562" s="60">
        <v>93.88</v>
      </c>
      <c r="S2562" s="38">
        <f t="shared" si="42"/>
        <v>0</v>
      </c>
    </row>
    <row r="2563" spans="1:19" x14ac:dyDescent="0.2">
      <c r="A2563" s="25">
        <v>2557</v>
      </c>
      <c r="B2563" s="11" t="s">
        <v>3828</v>
      </c>
      <c r="C2563" s="24">
        <v>42860</v>
      </c>
      <c r="D2563" s="12">
        <v>7201360834</v>
      </c>
      <c r="E2563" s="112">
        <v>42855</v>
      </c>
      <c r="F2563" s="97">
        <v>86.75</v>
      </c>
      <c r="G2563" s="13" t="s">
        <v>122</v>
      </c>
      <c r="H2563" s="13" t="s">
        <v>2325</v>
      </c>
      <c r="I2563" s="13" t="s">
        <v>130</v>
      </c>
      <c r="J2563" s="13" t="s">
        <v>3608</v>
      </c>
      <c r="K2563" s="12">
        <f t="shared" si="43"/>
        <v>9</v>
      </c>
      <c r="L2563" s="136">
        <v>42864</v>
      </c>
      <c r="M2563" s="122">
        <v>42860</v>
      </c>
      <c r="N2563" s="13">
        <v>86.75</v>
      </c>
      <c r="O2563" s="85" t="s">
        <v>20</v>
      </c>
      <c r="P2563" s="13">
        <v>1225</v>
      </c>
      <c r="Q2563" s="122">
        <v>42864</v>
      </c>
      <c r="R2563" s="13">
        <v>86.75</v>
      </c>
      <c r="S2563" s="38">
        <f t="shared" si="42"/>
        <v>0</v>
      </c>
    </row>
    <row r="2564" spans="1:19" x14ac:dyDescent="0.2">
      <c r="A2564" s="25">
        <v>2558</v>
      </c>
      <c r="B2564" s="11" t="s">
        <v>1505</v>
      </c>
      <c r="C2564" s="24">
        <v>42860</v>
      </c>
      <c r="D2564" s="12">
        <v>550</v>
      </c>
      <c r="E2564" s="112">
        <v>42852</v>
      </c>
      <c r="F2564" s="97">
        <v>15521.79</v>
      </c>
      <c r="G2564" s="13" t="s">
        <v>3409</v>
      </c>
      <c r="H2564" s="13" t="s">
        <v>1414</v>
      </c>
      <c r="I2564" s="13" t="s">
        <v>130</v>
      </c>
      <c r="J2564" s="13" t="s">
        <v>3608</v>
      </c>
      <c r="K2564" s="12">
        <f t="shared" si="43"/>
        <v>60</v>
      </c>
      <c r="L2564" s="136">
        <v>42912</v>
      </c>
      <c r="M2564" s="122">
        <v>42860</v>
      </c>
      <c r="N2564" s="13">
        <v>15521.79</v>
      </c>
      <c r="O2564" s="36" t="s">
        <v>27</v>
      </c>
      <c r="P2564" s="60">
        <v>328</v>
      </c>
      <c r="Q2564" s="130">
        <v>42912</v>
      </c>
      <c r="R2564" s="60">
        <v>15521.79</v>
      </c>
      <c r="S2564" s="38">
        <f t="shared" si="42"/>
        <v>0</v>
      </c>
    </row>
    <row r="2565" spans="1:19" x14ac:dyDescent="0.2">
      <c r="A2565" s="25">
        <v>2559</v>
      </c>
      <c r="B2565" s="11" t="s">
        <v>1524</v>
      </c>
      <c r="C2565" s="24">
        <v>42860</v>
      </c>
      <c r="D2565" s="12">
        <v>5200564249</v>
      </c>
      <c r="E2565" s="112">
        <v>42857</v>
      </c>
      <c r="F2565" s="97">
        <v>1277.5</v>
      </c>
      <c r="G2565" s="13" t="s">
        <v>24</v>
      </c>
      <c r="H2565" s="13" t="s">
        <v>3829</v>
      </c>
      <c r="I2565" s="13" t="s">
        <v>130</v>
      </c>
      <c r="J2565" s="13" t="s">
        <v>109</v>
      </c>
      <c r="K2565" s="12">
        <f t="shared" si="43"/>
        <v>27</v>
      </c>
      <c r="L2565" s="136">
        <v>42884</v>
      </c>
      <c r="M2565" s="122">
        <v>42860</v>
      </c>
      <c r="N2565" s="13">
        <v>1277.5</v>
      </c>
      <c r="O2565" s="85" t="s">
        <v>20</v>
      </c>
      <c r="P2565" s="13">
        <v>1277</v>
      </c>
      <c r="Q2565" s="122">
        <v>42884</v>
      </c>
      <c r="R2565" s="13">
        <v>1277.5</v>
      </c>
      <c r="S2565" s="38">
        <f t="shared" si="42"/>
        <v>0</v>
      </c>
    </row>
    <row r="2566" spans="1:19" x14ac:dyDescent="0.2">
      <c r="A2566" s="25">
        <v>2560</v>
      </c>
      <c r="B2566" s="11" t="s">
        <v>1525</v>
      </c>
      <c r="C2566" s="24">
        <v>42863</v>
      </c>
      <c r="D2566" s="12">
        <v>97078</v>
      </c>
      <c r="E2566" s="112">
        <v>42853</v>
      </c>
      <c r="F2566" s="97">
        <v>722.18</v>
      </c>
      <c r="G2566" s="13" t="s">
        <v>99</v>
      </c>
      <c r="H2566" s="13" t="s">
        <v>3830</v>
      </c>
      <c r="I2566" s="13" t="s">
        <v>130</v>
      </c>
      <c r="J2566" s="13" t="s">
        <v>109</v>
      </c>
      <c r="K2566" s="12">
        <f t="shared" si="43"/>
        <v>0</v>
      </c>
      <c r="L2566" s="136">
        <v>42853</v>
      </c>
      <c r="M2566" s="122">
        <v>42863</v>
      </c>
      <c r="N2566" s="13">
        <v>722.18</v>
      </c>
      <c r="O2566" s="85" t="s">
        <v>27</v>
      </c>
      <c r="P2566" s="13">
        <v>1216</v>
      </c>
      <c r="Q2566" s="122">
        <v>42853</v>
      </c>
      <c r="R2566" s="13">
        <v>722.18</v>
      </c>
      <c r="S2566" s="38">
        <f t="shared" si="42"/>
        <v>0</v>
      </c>
    </row>
    <row r="2567" spans="1:19" x14ac:dyDescent="0.2">
      <c r="A2567" s="25">
        <v>2561</v>
      </c>
      <c r="B2567" s="15" t="s">
        <v>3831</v>
      </c>
      <c r="C2567" s="16">
        <v>42844</v>
      </c>
      <c r="D2567" s="15">
        <v>279689</v>
      </c>
      <c r="E2567" s="113">
        <v>42844</v>
      </c>
      <c r="F2567" s="100">
        <v>59.5</v>
      </c>
      <c r="G2567" s="15" t="s">
        <v>3832</v>
      </c>
      <c r="H2567" s="15" t="s">
        <v>57</v>
      </c>
      <c r="I2567" s="15" t="s">
        <v>130</v>
      </c>
      <c r="J2567" s="15" t="s">
        <v>21</v>
      </c>
      <c r="K2567" s="20">
        <v>0</v>
      </c>
      <c r="L2567" s="127">
        <v>42844</v>
      </c>
      <c r="M2567" s="127">
        <v>42845</v>
      </c>
      <c r="N2567" s="15">
        <v>59.5</v>
      </c>
      <c r="O2567" s="17"/>
      <c r="P2567" s="15"/>
      <c r="Q2567" s="127"/>
      <c r="R2567" s="15">
        <v>59.5</v>
      </c>
      <c r="S2567" s="38">
        <f t="shared" si="42"/>
        <v>-42844</v>
      </c>
    </row>
    <row r="2568" spans="1:19" x14ac:dyDescent="0.2">
      <c r="A2568" s="25">
        <v>2562</v>
      </c>
      <c r="B2568" s="15" t="s">
        <v>3833</v>
      </c>
      <c r="C2568" s="16">
        <v>42846</v>
      </c>
      <c r="D2568" s="15">
        <v>2017222</v>
      </c>
      <c r="E2568" s="113">
        <v>42837</v>
      </c>
      <c r="F2568" s="100">
        <v>3188.63</v>
      </c>
      <c r="G2568" s="15" t="s">
        <v>3834</v>
      </c>
      <c r="H2568" s="15" t="s">
        <v>3835</v>
      </c>
      <c r="I2568" s="15" t="s">
        <v>130</v>
      </c>
      <c r="J2568" s="15" t="s">
        <v>21</v>
      </c>
      <c r="K2568" s="20"/>
      <c r="L2568" s="127"/>
      <c r="M2568" s="127">
        <v>42849</v>
      </c>
      <c r="N2568" s="15">
        <v>3188.63</v>
      </c>
      <c r="O2568" s="17"/>
      <c r="P2568" s="15"/>
      <c r="Q2568" s="127"/>
      <c r="R2568" s="15">
        <v>3188.63</v>
      </c>
      <c r="S2568" s="38">
        <f t="shared" si="42"/>
        <v>0</v>
      </c>
    </row>
    <row r="2569" spans="1:19" x14ac:dyDescent="0.2">
      <c r="A2569" s="25">
        <v>2563</v>
      </c>
      <c r="B2569" s="15" t="s">
        <v>3836</v>
      </c>
      <c r="C2569" s="16">
        <v>42849</v>
      </c>
      <c r="D2569" s="15">
        <v>850</v>
      </c>
      <c r="E2569" s="113">
        <v>42847</v>
      </c>
      <c r="F2569" s="100">
        <v>60</v>
      </c>
      <c r="G2569" s="15" t="s">
        <v>3837</v>
      </c>
      <c r="H2569" s="15" t="s">
        <v>57</v>
      </c>
      <c r="I2569" s="15" t="s">
        <v>130</v>
      </c>
      <c r="J2569" s="15" t="s">
        <v>21</v>
      </c>
      <c r="K2569" s="20">
        <v>0</v>
      </c>
      <c r="L2569" s="127">
        <v>42847</v>
      </c>
      <c r="M2569" s="127">
        <v>42849</v>
      </c>
      <c r="N2569" s="15">
        <v>60</v>
      </c>
      <c r="O2569" s="17" t="s">
        <v>72</v>
      </c>
      <c r="P2569" s="15">
        <v>6615</v>
      </c>
      <c r="Q2569" s="127">
        <v>42847</v>
      </c>
      <c r="R2569" s="17">
        <v>60</v>
      </c>
      <c r="S2569" s="38">
        <f t="shared" si="42"/>
        <v>0</v>
      </c>
    </row>
    <row r="2570" spans="1:19" x14ac:dyDescent="0.2">
      <c r="A2570" s="25">
        <v>2564</v>
      </c>
      <c r="B2570" s="15" t="s">
        <v>3838</v>
      </c>
      <c r="C2570" s="16">
        <v>42849</v>
      </c>
      <c r="D2570" s="15">
        <v>472</v>
      </c>
      <c r="E2570" s="113">
        <v>42849</v>
      </c>
      <c r="F2570" s="100">
        <v>472</v>
      </c>
      <c r="G2570" s="15" t="s">
        <v>37</v>
      </c>
      <c r="H2570" s="15" t="s">
        <v>273</v>
      </c>
      <c r="I2570" s="15" t="s">
        <v>130</v>
      </c>
      <c r="J2570" s="15" t="s">
        <v>21</v>
      </c>
      <c r="K2570" s="20">
        <v>0</v>
      </c>
      <c r="L2570" s="127">
        <v>42849</v>
      </c>
      <c r="M2570" s="127">
        <v>42849</v>
      </c>
      <c r="N2570" s="15">
        <v>472</v>
      </c>
      <c r="O2570" s="17" t="s">
        <v>20</v>
      </c>
      <c r="P2570" s="15">
        <v>354</v>
      </c>
      <c r="Q2570" s="127">
        <v>42849</v>
      </c>
      <c r="R2570" s="17">
        <v>472</v>
      </c>
      <c r="S2570" s="38">
        <f t="shared" si="42"/>
        <v>0</v>
      </c>
    </row>
    <row r="2571" spans="1:19" x14ac:dyDescent="0.2">
      <c r="A2571" s="25">
        <v>2565</v>
      </c>
      <c r="B2571" s="15" t="s">
        <v>3839</v>
      </c>
      <c r="C2571" s="16">
        <v>42849</v>
      </c>
      <c r="D2571" s="15">
        <v>5530</v>
      </c>
      <c r="E2571" s="113">
        <v>42846</v>
      </c>
      <c r="F2571" s="100">
        <v>7.3</v>
      </c>
      <c r="G2571" s="15" t="s">
        <v>1251</v>
      </c>
      <c r="H2571" s="15" t="s">
        <v>92</v>
      </c>
      <c r="I2571" s="15" t="s">
        <v>130</v>
      </c>
      <c r="J2571" s="15" t="s">
        <v>21</v>
      </c>
      <c r="K2571" s="20">
        <v>0</v>
      </c>
      <c r="L2571" s="127">
        <v>42846</v>
      </c>
      <c r="M2571" s="127">
        <v>42849</v>
      </c>
      <c r="N2571" s="15">
        <v>7.3</v>
      </c>
      <c r="O2571" s="17" t="s">
        <v>50</v>
      </c>
      <c r="P2571" s="15">
        <v>7842</v>
      </c>
      <c r="Q2571" s="127">
        <v>42846</v>
      </c>
      <c r="R2571" s="17">
        <v>7.3</v>
      </c>
      <c r="S2571" s="38">
        <f t="shared" si="42"/>
        <v>0</v>
      </c>
    </row>
    <row r="2572" spans="1:19" x14ac:dyDescent="0.2">
      <c r="A2572" s="25">
        <v>2566</v>
      </c>
      <c r="B2572" s="15" t="s">
        <v>3840</v>
      </c>
      <c r="C2572" s="16">
        <v>42849</v>
      </c>
      <c r="D2572" s="15">
        <v>526988</v>
      </c>
      <c r="E2572" s="113">
        <v>42849</v>
      </c>
      <c r="F2572" s="100">
        <v>88.62</v>
      </c>
      <c r="G2572" s="15" t="s">
        <v>3841</v>
      </c>
      <c r="H2572" s="15" t="s">
        <v>57</v>
      </c>
      <c r="I2572" s="15" t="s">
        <v>130</v>
      </c>
      <c r="J2572" s="15" t="s">
        <v>21</v>
      </c>
      <c r="K2572" s="20">
        <v>0</v>
      </c>
      <c r="L2572" s="127">
        <v>42849</v>
      </c>
      <c r="M2572" s="127">
        <v>42849</v>
      </c>
      <c r="N2572" s="15">
        <v>88.62</v>
      </c>
      <c r="O2572" s="17" t="s">
        <v>50</v>
      </c>
      <c r="P2572" s="15">
        <v>7500526988</v>
      </c>
      <c r="Q2572" s="127">
        <v>42849</v>
      </c>
      <c r="R2572" s="17">
        <v>88.62</v>
      </c>
      <c r="S2572" s="38">
        <f t="shared" si="42"/>
        <v>0</v>
      </c>
    </row>
    <row r="2573" spans="1:19" x14ac:dyDescent="0.2">
      <c r="A2573" s="25">
        <v>2567</v>
      </c>
      <c r="B2573" s="15" t="s">
        <v>3842</v>
      </c>
      <c r="C2573" s="16">
        <v>42850</v>
      </c>
      <c r="D2573" s="15">
        <v>737</v>
      </c>
      <c r="E2573" s="113">
        <v>42843</v>
      </c>
      <c r="F2573" s="98">
        <v>7084.34</v>
      </c>
      <c r="G2573" s="15" t="s">
        <v>3653</v>
      </c>
      <c r="H2573" s="15" t="s">
        <v>3843</v>
      </c>
      <c r="I2573" s="15" t="s">
        <v>130</v>
      </c>
      <c r="J2573" s="15" t="s">
        <v>21</v>
      </c>
      <c r="K2573" s="20">
        <v>60</v>
      </c>
      <c r="L2573" s="127">
        <v>42909</v>
      </c>
      <c r="M2573" s="127">
        <v>42850</v>
      </c>
      <c r="N2573" s="17">
        <v>7084.34</v>
      </c>
      <c r="O2573" s="17" t="s">
        <v>20</v>
      </c>
      <c r="P2573" s="15">
        <v>1331</v>
      </c>
      <c r="Q2573" s="127">
        <v>42907</v>
      </c>
      <c r="R2573" s="17">
        <v>7084.34</v>
      </c>
      <c r="S2573" s="38">
        <f t="shared" si="42"/>
        <v>-2</v>
      </c>
    </row>
    <row r="2574" spans="1:19" x14ac:dyDescent="0.2">
      <c r="A2574" s="25">
        <v>2568</v>
      </c>
      <c r="B2574" s="15" t="s">
        <v>3844</v>
      </c>
      <c r="C2574" s="16">
        <v>42850</v>
      </c>
      <c r="D2574" s="15">
        <v>100997</v>
      </c>
      <c r="E2574" s="113">
        <v>42846</v>
      </c>
      <c r="F2574" s="100">
        <v>29.75</v>
      </c>
      <c r="G2574" s="15" t="s">
        <v>149</v>
      </c>
      <c r="H2574" s="15" t="s">
        <v>3340</v>
      </c>
      <c r="I2574" s="15" t="s">
        <v>130</v>
      </c>
      <c r="J2574" s="15" t="s">
        <v>21</v>
      </c>
      <c r="K2574" s="20">
        <v>0</v>
      </c>
      <c r="L2574" s="127">
        <v>42846</v>
      </c>
      <c r="M2574" s="127">
        <v>42849</v>
      </c>
      <c r="N2574" s="15">
        <v>29.75</v>
      </c>
      <c r="O2574" s="17" t="s">
        <v>50</v>
      </c>
      <c r="P2574" s="15">
        <v>12377</v>
      </c>
      <c r="Q2574" s="127">
        <v>42846</v>
      </c>
      <c r="R2574" s="17">
        <v>29.75</v>
      </c>
      <c r="S2574" s="38">
        <f t="shared" si="42"/>
        <v>0</v>
      </c>
    </row>
    <row r="2575" spans="1:19" x14ac:dyDescent="0.2">
      <c r="A2575" s="25">
        <v>2569</v>
      </c>
      <c r="B2575" s="15" t="s">
        <v>3845</v>
      </c>
      <c r="C2575" s="16">
        <v>42851</v>
      </c>
      <c r="D2575" s="15">
        <v>5683</v>
      </c>
      <c r="E2575" s="113">
        <v>42850</v>
      </c>
      <c r="F2575" s="100">
        <v>9.4</v>
      </c>
      <c r="G2575" s="15" t="s">
        <v>1251</v>
      </c>
      <c r="H2575" s="15" t="s">
        <v>92</v>
      </c>
      <c r="I2575" s="15" t="s">
        <v>130</v>
      </c>
      <c r="J2575" s="15" t="s">
        <v>21</v>
      </c>
      <c r="K2575" s="20">
        <v>0</v>
      </c>
      <c r="L2575" s="127">
        <v>42850</v>
      </c>
      <c r="M2575" s="127">
        <v>42851</v>
      </c>
      <c r="N2575" s="15">
        <v>9.4</v>
      </c>
      <c r="O2575" s="17" t="s">
        <v>50</v>
      </c>
      <c r="P2575" s="15">
        <v>8049</v>
      </c>
      <c r="Q2575" s="127">
        <v>42850</v>
      </c>
      <c r="R2575" s="17">
        <v>9.4</v>
      </c>
      <c r="S2575" s="38">
        <f t="shared" si="42"/>
        <v>0</v>
      </c>
    </row>
    <row r="2576" spans="1:19" x14ac:dyDescent="0.2">
      <c r="A2576" s="25">
        <v>2570</v>
      </c>
      <c r="B2576" s="15" t="s">
        <v>3846</v>
      </c>
      <c r="C2576" s="16">
        <v>42851</v>
      </c>
      <c r="D2576" s="15">
        <v>198</v>
      </c>
      <c r="E2576" s="113">
        <v>42839</v>
      </c>
      <c r="F2576" s="100">
        <v>8925</v>
      </c>
      <c r="G2576" s="15" t="s">
        <v>48</v>
      </c>
      <c r="H2576" s="15" t="s">
        <v>882</v>
      </c>
      <c r="I2576" s="15" t="s">
        <v>130</v>
      </c>
      <c r="J2576" s="15" t="s">
        <v>21</v>
      </c>
      <c r="K2576" s="20">
        <v>15</v>
      </c>
      <c r="L2576" s="127">
        <v>42865</v>
      </c>
      <c r="M2576" s="127">
        <v>42849</v>
      </c>
      <c r="N2576" s="15">
        <v>8925</v>
      </c>
      <c r="O2576" s="17" t="s">
        <v>3766</v>
      </c>
      <c r="P2576" s="15">
        <v>1870868</v>
      </c>
      <c r="Q2576" s="127">
        <v>42852</v>
      </c>
      <c r="R2576" s="15">
        <v>8925</v>
      </c>
      <c r="S2576" s="38">
        <f t="shared" si="42"/>
        <v>-13</v>
      </c>
    </row>
    <row r="2577" spans="1:19" x14ac:dyDescent="0.2">
      <c r="A2577" s="25">
        <v>2571</v>
      </c>
      <c r="B2577" s="15" t="s">
        <v>3847</v>
      </c>
      <c r="C2577" s="16">
        <v>42851</v>
      </c>
      <c r="D2577" s="15">
        <v>101047</v>
      </c>
      <c r="E2577" s="113">
        <v>42850</v>
      </c>
      <c r="F2577" s="100">
        <v>29.75</v>
      </c>
      <c r="G2577" s="15" t="s">
        <v>149</v>
      </c>
      <c r="H2577" s="15" t="s">
        <v>3340</v>
      </c>
      <c r="I2577" s="15" t="s">
        <v>130</v>
      </c>
      <c r="J2577" s="15" t="s">
        <v>21</v>
      </c>
      <c r="K2577" s="20">
        <v>0</v>
      </c>
      <c r="L2577" s="127">
        <v>42850</v>
      </c>
      <c r="M2577" s="127">
        <v>42850</v>
      </c>
      <c r="N2577" s="15">
        <v>29.75</v>
      </c>
      <c r="O2577" s="17" t="s">
        <v>50</v>
      </c>
      <c r="P2577" s="15">
        <v>12380</v>
      </c>
      <c r="Q2577" s="127">
        <v>42850</v>
      </c>
      <c r="R2577" s="17">
        <v>29.75</v>
      </c>
      <c r="S2577" s="38">
        <f t="shared" si="42"/>
        <v>0</v>
      </c>
    </row>
    <row r="2578" spans="1:19" x14ac:dyDescent="0.2">
      <c r="A2578" s="25">
        <v>2572</v>
      </c>
      <c r="B2578" s="15" t="s">
        <v>3848</v>
      </c>
      <c r="C2578" s="16">
        <v>42851</v>
      </c>
      <c r="D2578" s="15">
        <v>11161</v>
      </c>
      <c r="E2578" s="113">
        <v>42850</v>
      </c>
      <c r="F2578" s="100">
        <v>472.19</v>
      </c>
      <c r="G2578" s="15" t="s">
        <v>3849</v>
      </c>
      <c r="H2578" s="15" t="s">
        <v>57</v>
      </c>
      <c r="I2578" s="15" t="s">
        <v>130</v>
      </c>
      <c r="J2578" s="15" t="s">
        <v>21</v>
      </c>
      <c r="K2578" s="20">
        <v>0</v>
      </c>
      <c r="L2578" s="127">
        <v>42850</v>
      </c>
      <c r="M2578" s="127">
        <v>42851</v>
      </c>
      <c r="N2578" s="15">
        <v>472.19</v>
      </c>
      <c r="O2578" s="17" t="s">
        <v>20</v>
      </c>
      <c r="P2578" s="15">
        <v>353</v>
      </c>
      <c r="Q2578" s="127">
        <v>42850</v>
      </c>
      <c r="R2578" s="17">
        <v>472.19</v>
      </c>
      <c r="S2578" s="38">
        <f t="shared" si="42"/>
        <v>0</v>
      </c>
    </row>
    <row r="2579" spans="1:19" x14ac:dyDescent="0.2">
      <c r="A2579" s="25">
        <v>2573</v>
      </c>
      <c r="B2579" s="15" t="s">
        <v>3850</v>
      </c>
      <c r="C2579" s="16">
        <v>42851</v>
      </c>
      <c r="D2579" s="15">
        <v>101058</v>
      </c>
      <c r="E2579" s="113">
        <v>42851</v>
      </c>
      <c r="F2579" s="100">
        <v>29.75</v>
      </c>
      <c r="G2579" s="15" t="s">
        <v>149</v>
      </c>
      <c r="H2579" s="15" t="s">
        <v>3340</v>
      </c>
      <c r="I2579" s="15" t="s">
        <v>130</v>
      </c>
      <c r="J2579" s="15" t="s">
        <v>21</v>
      </c>
      <c r="K2579" s="20">
        <v>0</v>
      </c>
      <c r="L2579" s="127">
        <v>42851</v>
      </c>
      <c r="M2579" s="127">
        <v>42851</v>
      </c>
      <c r="N2579" s="15">
        <v>29.75</v>
      </c>
      <c r="O2579" s="17" t="s">
        <v>50</v>
      </c>
      <c r="P2579" s="15">
        <v>12381</v>
      </c>
      <c r="Q2579" s="127">
        <v>42851</v>
      </c>
      <c r="R2579" s="17">
        <v>29.75</v>
      </c>
      <c r="S2579" s="38">
        <f t="shared" si="42"/>
        <v>0</v>
      </c>
    </row>
    <row r="2580" spans="1:19" x14ac:dyDescent="0.2">
      <c r="A2580" s="25">
        <v>2574</v>
      </c>
      <c r="B2580" s="15" t="s">
        <v>3851</v>
      </c>
      <c r="C2580" s="16">
        <v>42852</v>
      </c>
      <c r="D2580" s="15">
        <v>5769</v>
      </c>
      <c r="E2580" s="113">
        <v>42851</v>
      </c>
      <c r="F2580" s="100">
        <v>7.3</v>
      </c>
      <c r="G2580" s="15" t="s">
        <v>1251</v>
      </c>
      <c r="H2580" s="15" t="s">
        <v>92</v>
      </c>
      <c r="I2580" s="15" t="s">
        <v>130</v>
      </c>
      <c r="J2580" s="15" t="s">
        <v>21</v>
      </c>
      <c r="K2580" s="20">
        <v>0</v>
      </c>
      <c r="L2580" s="127">
        <v>42851</v>
      </c>
      <c r="M2580" s="127">
        <v>42852</v>
      </c>
      <c r="N2580" s="15">
        <v>7.3</v>
      </c>
      <c r="O2580" s="17" t="s">
        <v>50</v>
      </c>
      <c r="P2580" s="15">
        <v>8167</v>
      </c>
      <c r="Q2580" s="127">
        <v>42851</v>
      </c>
      <c r="R2580" s="17">
        <v>7.3</v>
      </c>
      <c r="S2580" s="38">
        <f t="shared" si="42"/>
        <v>0</v>
      </c>
    </row>
    <row r="2581" spans="1:19" x14ac:dyDescent="0.2">
      <c r="A2581" s="25">
        <v>2575</v>
      </c>
      <c r="B2581" s="15" t="s">
        <v>3852</v>
      </c>
      <c r="C2581" s="16">
        <v>42853</v>
      </c>
      <c r="D2581" s="15">
        <v>5874</v>
      </c>
      <c r="E2581" s="113">
        <v>42853</v>
      </c>
      <c r="F2581" s="100">
        <v>7.8</v>
      </c>
      <c r="G2581" s="15" t="s">
        <v>1251</v>
      </c>
      <c r="H2581" s="15" t="s">
        <v>92</v>
      </c>
      <c r="I2581" s="15" t="s">
        <v>130</v>
      </c>
      <c r="J2581" s="15" t="s">
        <v>21</v>
      </c>
      <c r="K2581" s="20">
        <v>0</v>
      </c>
      <c r="L2581" s="127">
        <v>42853</v>
      </c>
      <c r="M2581" s="127">
        <v>42853</v>
      </c>
      <c r="N2581" s="15">
        <v>7.8</v>
      </c>
      <c r="O2581" s="17" t="s">
        <v>50</v>
      </c>
      <c r="P2581" s="15">
        <v>8307</v>
      </c>
      <c r="Q2581" s="127">
        <v>42853</v>
      </c>
      <c r="R2581" s="17">
        <v>7.8</v>
      </c>
      <c r="S2581" s="38">
        <f t="shared" si="42"/>
        <v>0</v>
      </c>
    </row>
    <row r="2582" spans="1:19" x14ac:dyDescent="0.2">
      <c r="A2582" s="25">
        <v>2576</v>
      </c>
      <c r="B2582" s="15" t="s">
        <v>3853</v>
      </c>
      <c r="C2582" s="16">
        <v>42853</v>
      </c>
      <c r="D2582" s="15">
        <v>35796922</v>
      </c>
      <c r="E2582" s="113">
        <v>42853</v>
      </c>
      <c r="F2582" s="100">
        <v>61.29</v>
      </c>
      <c r="G2582" s="15" t="s">
        <v>192</v>
      </c>
      <c r="H2582" s="15" t="s">
        <v>44</v>
      </c>
      <c r="I2582" s="15" t="s">
        <v>130</v>
      </c>
      <c r="J2582" s="15" t="s">
        <v>21</v>
      </c>
      <c r="K2582" s="20">
        <v>0</v>
      </c>
      <c r="L2582" s="127">
        <v>42853</v>
      </c>
      <c r="M2582" s="127">
        <v>42853</v>
      </c>
      <c r="N2582" s="15">
        <v>61.29</v>
      </c>
      <c r="O2582" s="17" t="s">
        <v>50</v>
      </c>
      <c r="P2582" s="15">
        <v>35796922</v>
      </c>
      <c r="Q2582" s="127">
        <v>42853</v>
      </c>
      <c r="R2582" s="17">
        <v>61.29</v>
      </c>
      <c r="S2582" s="38">
        <f t="shared" si="42"/>
        <v>0</v>
      </c>
    </row>
    <row r="2583" spans="1:19" x14ac:dyDescent="0.2">
      <c r="A2583" s="25">
        <v>2577</v>
      </c>
      <c r="B2583" s="15" t="s">
        <v>3854</v>
      </c>
      <c r="C2583" s="16">
        <v>42857</v>
      </c>
      <c r="D2583" s="15">
        <v>2496.88</v>
      </c>
      <c r="E2583" s="113">
        <v>42843</v>
      </c>
      <c r="F2583" s="100">
        <v>2496.88</v>
      </c>
      <c r="G2583" s="15" t="s">
        <v>99</v>
      </c>
      <c r="H2583" s="15" t="s">
        <v>2001</v>
      </c>
      <c r="I2583" s="15" t="s">
        <v>130</v>
      </c>
      <c r="J2583" s="15" t="s">
        <v>21</v>
      </c>
      <c r="K2583" s="20">
        <v>0</v>
      </c>
      <c r="L2583" s="127">
        <v>42832</v>
      </c>
      <c r="M2583" s="127">
        <v>42857</v>
      </c>
      <c r="N2583" s="15">
        <v>2496.88</v>
      </c>
      <c r="O2583" s="17" t="s">
        <v>20</v>
      </c>
      <c r="P2583" s="15">
        <v>273</v>
      </c>
      <c r="Q2583" s="127">
        <v>42832</v>
      </c>
      <c r="R2583" s="17">
        <v>2496.88</v>
      </c>
      <c r="S2583" s="38">
        <f t="shared" si="42"/>
        <v>0</v>
      </c>
    </row>
    <row r="2584" spans="1:19" x14ac:dyDescent="0.2">
      <c r="A2584" s="25">
        <v>2578</v>
      </c>
      <c r="B2584" s="15" t="s">
        <v>3855</v>
      </c>
      <c r="C2584" s="16">
        <v>42857</v>
      </c>
      <c r="D2584" s="15">
        <v>80.92</v>
      </c>
      <c r="E2584" s="113">
        <v>42857</v>
      </c>
      <c r="F2584" s="100">
        <v>80.92</v>
      </c>
      <c r="G2584" s="15" t="s">
        <v>192</v>
      </c>
      <c r="H2584" s="15" t="s">
        <v>44</v>
      </c>
      <c r="I2584" s="15" t="s">
        <v>130</v>
      </c>
      <c r="J2584" s="15" t="s">
        <v>21</v>
      </c>
      <c r="K2584" s="20">
        <v>0</v>
      </c>
      <c r="L2584" s="127">
        <v>42853</v>
      </c>
      <c r="M2584" s="127">
        <v>42857</v>
      </c>
      <c r="N2584" s="15">
        <v>80.92</v>
      </c>
      <c r="O2584" s="17" t="s">
        <v>50</v>
      </c>
      <c r="P2584" s="15">
        <v>35804880</v>
      </c>
      <c r="Q2584" s="127">
        <v>42853</v>
      </c>
      <c r="R2584" s="17">
        <v>80.92</v>
      </c>
      <c r="S2584" s="38">
        <f t="shared" si="42"/>
        <v>0</v>
      </c>
    </row>
    <row r="2585" spans="1:19" x14ac:dyDescent="0.2">
      <c r="A2585" s="25">
        <v>2579</v>
      </c>
      <c r="B2585" s="15" t="s">
        <v>3856</v>
      </c>
      <c r="C2585" s="16">
        <v>42857</v>
      </c>
      <c r="D2585" s="15">
        <v>96313</v>
      </c>
      <c r="E2585" s="113">
        <v>42837</v>
      </c>
      <c r="F2585" s="100">
        <v>113.11</v>
      </c>
      <c r="G2585" s="15" t="s">
        <v>1223</v>
      </c>
      <c r="H2585" s="15" t="s">
        <v>2001</v>
      </c>
      <c r="I2585" s="15" t="s">
        <v>130</v>
      </c>
      <c r="J2585" s="15" t="s">
        <v>21</v>
      </c>
      <c r="K2585" s="20">
        <v>0</v>
      </c>
      <c r="L2585" s="127">
        <v>42837</v>
      </c>
      <c r="M2585" s="127">
        <v>42857</v>
      </c>
      <c r="N2585" s="15">
        <v>113.11</v>
      </c>
      <c r="O2585" s="17" t="s">
        <v>20</v>
      </c>
      <c r="P2585" s="15">
        <v>273</v>
      </c>
      <c r="Q2585" s="127">
        <v>42835</v>
      </c>
      <c r="R2585" s="17">
        <v>113.11</v>
      </c>
      <c r="S2585" s="38">
        <f t="shared" si="42"/>
        <v>-2</v>
      </c>
    </row>
    <row r="2586" spans="1:19" x14ac:dyDescent="0.2">
      <c r="A2586" s="25">
        <v>2580</v>
      </c>
      <c r="B2586" s="15" t="s">
        <v>3857</v>
      </c>
      <c r="C2586" s="77">
        <v>42857</v>
      </c>
      <c r="D2586" s="15">
        <v>76743</v>
      </c>
      <c r="E2586" s="113" t="s">
        <v>3858</v>
      </c>
      <c r="F2586" s="100">
        <v>6069</v>
      </c>
      <c r="G2586" s="15" t="s">
        <v>3859</v>
      </c>
      <c r="H2586" s="15" t="s">
        <v>1239</v>
      </c>
      <c r="I2586" s="15" t="s">
        <v>130</v>
      </c>
      <c r="J2586" s="15" t="s">
        <v>21</v>
      </c>
      <c r="K2586" s="20">
        <v>0</v>
      </c>
      <c r="L2586" s="127">
        <v>42852</v>
      </c>
      <c r="M2586" s="134">
        <v>42771</v>
      </c>
      <c r="N2586" s="15">
        <v>6069</v>
      </c>
      <c r="O2586" s="17"/>
      <c r="P2586" s="15"/>
      <c r="Q2586" s="134"/>
      <c r="R2586" s="15">
        <v>6069</v>
      </c>
      <c r="S2586" s="38">
        <f t="shared" si="42"/>
        <v>-42852</v>
      </c>
    </row>
    <row r="2587" spans="1:19" x14ac:dyDescent="0.2">
      <c r="A2587" s="25">
        <v>2581</v>
      </c>
      <c r="B2587" s="15" t="s">
        <v>3860</v>
      </c>
      <c r="C2587" s="16">
        <v>42857</v>
      </c>
      <c r="D2587" s="15">
        <v>101074</v>
      </c>
      <c r="E2587" s="113">
        <v>42852</v>
      </c>
      <c r="F2587" s="100">
        <v>29.75</v>
      </c>
      <c r="G2587" s="15" t="s">
        <v>149</v>
      </c>
      <c r="H2587" s="15" t="s">
        <v>3340</v>
      </c>
      <c r="I2587" s="15" t="s">
        <v>130</v>
      </c>
      <c r="J2587" s="15" t="s">
        <v>21</v>
      </c>
      <c r="K2587" s="20">
        <v>0</v>
      </c>
      <c r="L2587" s="127">
        <v>42852</v>
      </c>
      <c r="M2587" s="127">
        <v>42857</v>
      </c>
      <c r="N2587" s="15">
        <v>29.75</v>
      </c>
      <c r="O2587" s="17" t="s">
        <v>50</v>
      </c>
      <c r="P2587" s="15">
        <v>12383</v>
      </c>
      <c r="Q2587" s="127">
        <v>42852</v>
      </c>
      <c r="R2587" s="17">
        <v>29.75</v>
      </c>
      <c r="S2587" s="38">
        <f t="shared" si="42"/>
        <v>0</v>
      </c>
    </row>
    <row r="2588" spans="1:19" x14ac:dyDescent="0.2">
      <c r="A2588" s="25">
        <v>2582</v>
      </c>
      <c r="B2588" s="15" t="s">
        <v>3861</v>
      </c>
      <c r="C2588" s="16">
        <v>42859</v>
      </c>
      <c r="D2588" s="15">
        <v>6057</v>
      </c>
      <c r="E2588" s="113">
        <v>42858</v>
      </c>
      <c r="F2588" s="100">
        <v>27.7</v>
      </c>
      <c r="G2588" s="15" t="s">
        <v>1251</v>
      </c>
      <c r="H2588" s="15" t="s">
        <v>92</v>
      </c>
      <c r="I2588" s="15" t="s">
        <v>130</v>
      </c>
      <c r="J2588" s="15" t="s">
        <v>21</v>
      </c>
      <c r="K2588" s="20">
        <v>0</v>
      </c>
      <c r="L2588" s="127">
        <v>42858</v>
      </c>
      <c r="M2588" s="127">
        <v>42859</v>
      </c>
      <c r="N2588" s="15">
        <v>27.7</v>
      </c>
      <c r="O2588" s="17" t="s">
        <v>50</v>
      </c>
      <c r="P2588" s="15">
        <v>8551</v>
      </c>
      <c r="Q2588" s="127">
        <v>42858</v>
      </c>
      <c r="R2588" s="17">
        <v>27.7</v>
      </c>
      <c r="S2588" s="38">
        <f t="shared" si="42"/>
        <v>0</v>
      </c>
    </row>
    <row r="2589" spans="1:19" x14ac:dyDescent="0.2">
      <c r="A2589" s="25">
        <v>2583</v>
      </c>
      <c r="B2589" s="15" t="s">
        <v>3862</v>
      </c>
      <c r="C2589" s="16">
        <v>42859</v>
      </c>
      <c r="D2589" s="15">
        <v>20593</v>
      </c>
      <c r="E2589" s="113">
        <v>42859</v>
      </c>
      <c r="F2589" s="100">
        <v>1428</v>
      </c>
      <c r="G2589" s="15" t="s">
        <v>959</v>
      </c>
      <c r="H2589" s="15" t="s">
        <v>2943</v>
      </c>
      <c r="I2589" s="15" t="s">
        <v>130</v>
      </c>
      <c r="J2589" s="15" t="s">
        <v>21</v>
      </c>
      <c r="K2589" s="20">
        <v>30</v>
      </c>
      <c r="L2589" s="127">
        <v>42888</v>
      </c>
      <c r="M2589" s="127">
        <v>42859</v>
      </c>
      <c r="N2589" s="15">
        <v>1428</v>
      </c>
      <c r="O2589" s="17"/>
      <c r="P2589" s="15"/>
      <c r="Q2589" s="127"/>
      <c r="R2589" s="15">
        <v>1428</v>
      </c>
      <c r="S2589" s="38">
        <f t="shared" si="42"/>
        <v>-42888</v>
      </c>
    </row>
    <row r="2590" spans="1:19" x14ac:dyDescent="0.2">
      <c r="A2590" s="25">
        <v>2584</v>
      </c>
      <c r="B2590" s="15" t="s">
        <v>3863</v>
      </c>
      <c r="C2590" s="77">
        <v>42860</v>
      </c>
      <c r="D2590" s="15">
        <v>289</v>
      </c>
      <c r="E2590" s="113">
        <v>42851</v>
      </c>
      <c r="F2590" s="100">
        <v>9825.2800000000007</v>
      </c>
      <c r="G2590" s="15" t="s">
        <v>3712</v>
      </c>
      <c r="H2590" s="15" t="s">
        <v>3864</v>
      </c>
      <c r="I2590" s="15" t="s">
        <v>130</v>
      </c>
      <c r="J2590" s="15" t="s">
        <v>21</v>
      </c>
      <c r="K2590" s="20">
        <v>0</v>
      </c>
      <c r="L2590" s="127"/>
      <c r="M2590" s="134">
        <v>42860</v>
      </c>
      <c r="N2590" s="15">
        <v>9825.2800000000007</v>
      </c>
      <c r="O2590" s="17"/>
      <c r="P2590" s="15"/>
      <c r="Q2590" s="134"/>
      <c r="R2590" s="15">
        <v>9825.2800000000007</v>
      </c>
      <c r="S2590" s="38">
        <f t="shared" si="42"/>
        <v>0</v>
      </c>
    </row>
    <row r="2591" spans="1:19" x14ac:dyDescent="0.2">
      <c r="A2591" s="25">
        <v>2585</v>
      </c>
      <c r="B2591" s="15" t="s">
        <v>3865</v>
      </c>
      <c r="C2591" s="16">
        <v>42860</v>
      </c>
      <c r="D2591" s="15">
        <v>24532</v>
      </c>
      <c r="E2591" s="113">
        <v>42849</v>
      </c>
      <c r="F2591" s="100">
        <v>42.72</v>
      </c>
      <c r="G2591" s="15" t="s">
        <v>1246</v>
      </c>
      <c r="H2591" s="15" t="s">
        <v>14</v>
      </c>
      <c r="I2591" s="15" t="s">
        <v>130</v>
      </c>
      <c r="J2591" s="15" t="s">
        <v>21</v>
      </c>
      <c r="K2591" s="20">
        <v>30</v>
      </c>
      <c r="L2591" s="127">
        <v>42878</v>
      </c>
      <c r="M2591" s="127">
        <v>42860</v>
      </c>
      <c r="N2591" s="15">
        <v>42.72</v>
      </c>
      <c r="O2591" s="17" t="s">
        <v>3765</v>
      </c>
      <c r="P2591" s="15">
        <v>3440358</v>
      </c>
      <c r="Q2591" s="127">
        <v>42885</v>
      </c>
      <c r="R2591" s="15">
        <v>42.72</v>
      </c>
      <c r="S2591" s="38">
        <f t="shared" si="42"/>
        <v>7</v>
      </c>
    </row>
    <row r="2592" spans="1:19" x14ac:dyDescent="0.2">
      <c r="A2592" s="25">
        <v>2586</v>
      </c>
      <c r="B2592" s="15" t="s">
        <v>3866</v>
      </c>
      <c r="C2592" s="16">
        <v>42860</v>
      </c>
      <c r="D2592" s="15">
        <v>24531</v>
      </c>
      <c r="E2592" s="113">
        <v>42849</v>
      </c>
      <c r="F2592" s="100">
        <v>24531</v>
      </c>
      <c r="G2592" s="15" t="s">
        <v>1246</v>
      </c>
      <c r="H2592" s="15" t="s">
        <v>14</v>
      </c>
      <c r="I2592" s="15" t="s">
        <v>130</v>
      </c>
      <c r="J2592" s="15" t="s">
        <v>21</v>
      </c>
      <c r="K2592" s="20">
        <v>30</v>
      </c>
      <c r="L2592" s="127">
        <v>42878</v>
      </c>
      <c r="M2592" s="127">
        <v>42860</v>
      </c>
      <c r="N2592" s="15">
        <v>5479.77</v>
      </c>
      <c r="O2592" s="17" t="s">
        <v>3765</v>
      </c>
      <c r="P2592" s="15">
        <v>3440358</v>
      </c>
      <c r="Q2592" s="127">
        <v>42885</v>
      </c>
      <c r="R2592" s="15">
        <v>24531</v>
      </c>
      <c r="S2592" s="38">
        <f t="shared" si="42"/>
        <v>7</v>
      </c>
    </row>
    <row r="2593" spans="1:19" x14ac:dyDescent="0.2">
      <c r="A2593" s="25">
        <v>2587</v>
      </c>
      <c r="B2593" s="15" t="s">
        <v>3867</v>
      </c>
      <c r="C2593" s="16">
        <v>42860</v>
      </c>
      <c r="D2593" s="15">
        <v>24530</v>
      </c>
      <c r="E2593" s="113">
        <v>42849</v>
      </c>
      <c r="F2593" s="100">
        <v>6432.35</v>
      </c>
      <c r="G2593" s="15" t="s">
        <v>1246</v>
      </c>
      <c r="H2593" s="15" t="s">
        <v>14</v>
      </c>
      <c r="I2593" s="15" t="s">
        <v>130</v>
      </c>
      <c r="J2593" s="15" t="s">
        <v>21</v>
      </c>
      <c r="K2593" s="20">
        <v>30</v>
      </c>
      <c r="L2593" s="127">
        <v>42878</v>
      </c>
      <c r="M2593" s="127">
        <v>42860</v>
      </c>
      <c r="N2593" s="15">
        <v>6432.35</v>
      </c>
      <c r="O2593" s="17" t="s">
        <v>3765</v>
      </c>
      <c r="P2593" s="15">
        <v>3440358</v>
      </c>
      <c r="Q2593" s="127">
        <v>42885</v>
      </c>
      <c r="R2593" s="15">
        <v>6432.35</v>
      </c>
      <c r="S2593" s="38">
        <f t="shared" si="42"/>
        <v>7</v>
      </c>
    </row>
    <row r="2594" spans="1:19" x14ac:dyDescent="0.2">
      <c r="A2594" s="25">
        <v>2588</v>
      </c>
      <c r="B2594" s="15" t="s">
        <v>3868</v>
      </c>
      <c r="C2594" s="16">
        <v>42860</v>
      </c>
      <c r="D2594" s="15">
        <v>24533</v>
      </c>
      <c r="E2594" s="113">
        <v>42849</v>
      </c>
      <c r="F2594" s="100">
        <v>21.36</v>
      </c>
      <c r="G2594" s="15" t="s">
        <v>1246</v>
      </c>
      <c r="H2594" s="15" t="s">
        <v>14</v>
      </c>
      <c r="I2594" s="15" t="s">
        <v>130</v>
      </c>
      <c r="J2594" s="15" t="s">
        <v>21</v>
      </c>
      <c r="K2594" s="20">
        <v>30</v>
      </c>
      <c r="L2594" s="127">
        <v>42878</v>
      </c>
      <c r="M2594" s="127">
        <v>42860</v>
      </c>
      <c r="N2594" s="15">
        <v>21.36</v>
      </c>
      <c r="O2594" s="17" t="s">
        <v>3765</v>
      </c>
      <c r="P2594" s="15">
        <v>3440358</v>
      </c>
      <c r="Q2594" s="127">
        <v>42885</v>
      </c>
      <c r="R2594" s="15">
        <v>21.36</v>
      </c>
      <c r="S2594" s="38">
        <f t="shared" si="42"/>
        <v>7</v>
      </c>
    </row>
    <row r="2595" spans="1:19" x14ac:dyDescent="0.2">
      <c r="A2595" s="25">
        <v>2589</v>
      </c>
      <c r="B2595" s="15" t="s">
        <v>3869</v>
      </c>
      <c r="C2595" s="16">
        <v>42860</v>
      </c>
      <c r="D2595" s="15">
        <v>24535</v>
      </c>
      <c r="E2595" s="113">
        <v>42849</v>
      </c>
      <c r="F2595" s="100">
        <v>24950.91</v>
      </c>
      <c r="G2595" s="15" t="s">
        <v>127</v>
      </c>
      <c r="H2595" s="15" t="s">
        <v>14</v>
      </c>
      <c r="I2595" s="15" t="s">
        <v>130</v>
      </c>
      <c r="J2595" s="15" t="s">
        <v>21</v>
      </c>
      <c r="K2595" s="20">
        <v>30</v>
      </c>
      <c r="L2595" s="127">
        <v>42878</v>
      </c>
      <c r="M2595" s="127">
        <v>42860</v>
      </c>
      <c r="N2595" s="15">
        <v>24950.91</v>
      </c>
      <c r="O2595" s="17" t="s">
        <v>3765</v>
      </c>
      <c r="P2595" s="15">
        <v>3440358</v>
      </c>
      <c r="Q2595" s="127">
        <v>42885</v>
      </c>
      <c r="R2595" s="15">
        <v>24950.91</v>
      </c>
      <c r="S2595" s="38">
        <f t="shared" si="42"/>
        <v>7</v>
      </c>
    </row>
    <row r="2596" spans="1:19" x14ac:dyDescent="0.2">
      <c r="A2596" s="25">
        <v>2590</v>
      </c>
      <c r="B2596" s="31" t="s">
        <v>3870</v>
      </c>
      <c r="C2596" s="78">
        <v>42858</v>
      </c>
      <c r="D2596" s="30">
        <v>51700261</v>
      </c>
      <c r="E2596" s="114">
        <v>42857</v>
      </c>
      <c r="F2596" s="99">
        <v>120</v>
      </c>
      <c r="G2596" s="28" t="s">
        <v>3871</v>
      </c>
      <c r="H2596" s="28" t="s">
        <v>1075</v>
      </c>
      <c r="I2596" s="28" t="s">
        <v>130</v>
      </c>
      <c r="J2596" s="28" t="s">
        <v>135</v>
      </c>
      <c r="K2596" s="79">
        <v>15</v>
      </c>
      <c r="L2596" s="93">
        <v>42872</v>
      </c>
      <c r="M2596" s="128">
        <v>42857</v>
      </c>
      <c r="N2596" s="28">
        <v>120</v>
      </c>
      <c r="O2596" s="32" t="s">
        <v>20</v>
      </c>
      <c r="P2596" s="80">
        <v>1236</v>
      </c>
      <c r="Q2596" s="93">
        <v>42870</v>
      </c>
      <c r="R2596" s="28">
        <v>120</v>
      </c>
      <c r="S2596" s="38">
        <f t="shared" si="42"/>
        <v>-2</v>
      </c>
    </row>
    <row r="2597" spans="1:19" x14ac:dyDescent="0.2">
      <c r="A2597" s="25">
        <v>2591</v>
      </c>
      <c r="B2597" s="31" t="s">
        <v>3872</v>
      </c>
      <c r="C2597" s="78">
        <v>42858</v>
      </c>
      <c r="D2597" s="30">
        <v>51700262</v>
      </c>
      <c r="E2597" s="114">
        <v>42857</v>
      </c>
      <c r="F2597" s="99">
        <v>120</v>
      </c>
      <c r="G2597" s="28" t="s">
        <v>3871</v>
      </c>
      <c r="H2597" s="28" t="s">
        <v>1075</v>
      </c>
      <c r="I2597" s="28" t="s">
        <v>130</v>
      </c>
      <c r="J2597" s="28" t="s">
        <v>135</v>
      </c>
      <c r="K2597" s="79">
        <v>15</v>
      </c>
      <c r="L2597" s="93">
        <v>42872</v>
      </c>
      <c r="M2597" s="128">
        <v>42857</v>
      </c>
      <c r="N2597" s="28">
        <v>120</v>
      </c>
      <c r="O2597" s="32" t="s">
        <v>20</v>
      </c>
      <c r="P2597" s="80">
        <v>1236</v>
      </c>
      <c r="Q2597" s="93">
        <v>42870</v>
      </c>
      <c r="R2597" s="28">
        <v>120</v>
      </c>
      <c r="S2597" s="38">
        <f t="shared" si="42"/>
        <v>-2</v>
      </c>
    </row>
    <row r="2598" spans="1:19" x14ac:dyDescent="0.2">
      <c r="A2598" s="25">
        <v>2592</v>
      </c>
      <c r="B2598" s="31" t="s">
        <v>3873</v>
      </c>
      <c r="C2598" s="78">
        <v>42858</v>
      </c>
      <c r="D2598" s="30">
        <v>51700264</v>
      </c>
      <c r="E2598" s="114">
        <v>42857</v>
      </c>
      <c r="F2598" s="99">
        <v>120</v>
      </c>
      <c r="G2598" s="28" t="s">
        <v>3871</v>
      </c>
      <c r="H2598" s="28" t="s">
        <v>1075</v>
      </c>
      <c r="I2598" s="28" t="s">
        <v>130</v>
      </c>
      <c r="J2598" s="28" t="s">
        <v>135</v>
      </c>
      <c r="K2598" s="79">
        <v>15</v>
      </c>
      <c r="L2598" s="93">
        <v>42872</v>
      </c>
      <c r="M2598" s="128">
        <v>42857</v>
      </c>
      <c r="N2598" s="28">
        <v>120</v>
      </c>
      <c r="O2598" s="32" t="s">
        <v>20</v>
      </c>
      <c r="P2598" s="80">
        <v>1236</v>
      </c>
      <c r="Q2598" s="93">
        <v>42870</v>
      </c>
      <c r="R2598" s="28">
        <v>120</v>
      </c>
      <c r="S2598" s="38">
        <f t="shared" si="42"/>
        <v>-2</v>
      </c>
    </row>
    <row r="2599" spans="1:19" x14ac:dyDescent="0.2">
      <c r="A2599" s="25">
        <v>2593</v>
      </c>
      <c r="B2599" s="31" t="s">
        <v>3874</v>
      </c>
      <c r="C2599" s="78">
        <v>42858</v>
      </c>
      <c r="D2599" s="30">
        <v>2200161367</v>
      </c>
      <c r="E2599" s="114">
        <v>42846</v>
      </c>
      <c r="F2599" s="99"/>
      <c r="G2599" s="28" t="s">
        <v>3439</v>
      </c>
      <c r="H2599" s="28" t="s">
        <v>3875</v>
      </c>
      <c r="I2599" s="28" t="s">
        <v>130</v>
      </c>
      <c r="J2599" s="28" t="s">
        <v>123</v>
      </c>
      <c r="K2599" s="79"/>
      <c r="L2599" s="93"/>
      <c r="M2599" s="128"/>
      <c r="N2599" s="28"/>
      <c r="O2599" s="32"/>
      <c r="P2599" s="29"/>
      <c r="Q2599" s="93"/>
      <c r="R2599" s="28"/>
      <c r="S2599" s="38">
        <f t="shared" si="42"/>
        <v>0</v>
      </c>
    </row>
    <row r="2600" spans="1:19" x14ac:dyDescent="0.2">
      <c r="A2600" s="25">
        <v>2594</v>
      </c>
      <c r="B2600" s="31" t="s">
        <v>3876</v>
      </c>
      <c r="C2600" s="78">
        <v>42858</v>
      </c>
      <c r="D2600" s="30">
        <v>2200105784</v>
      </c>
      <c r="E2600" s="114">
        <v>42853</v>
      </c>
      <c r="F2600" s="99"/>
      <c r="G2600" s="28" t="s">
        <v>3439</v>
      </c>
      <c r="H2600" s="28" t="s">
        <v>51</v>
      </c>
      <c r="I2600" s="28" t="s">
        <v>130</v>
      </c>
      <c r="J2600" s="28" t="s">
        <v>123</v>
      </c>
      <c r="K2600" s="79"/>
      <c r="L2600" s="93"/>
      <c r="M2600" s="128"/>
      <c r="N2600" s="28"/>
      <c r="O2600" s="32"/>
      <c r="P2600" s="29"/>
      <c r="Q2600" s="93"/>
      <c r="R2600" s="28"/>
      <c r="S2600" s="38">
        <f t="shared" si="42"/>
        <v>0</v>
      </c>
    </row>
    <row r="2601" spans="1:19" x14ac:dyDescent="0.2">
      <c r="A2601" s="25">
        <v>2595</v>
      </c>
      <c r="B2601" s="31" t="s">
        <v>3877</v>
      </c>
      <c r="C2601" s="78">
        <v>42858</v>
      </c>
      <c r="D2601" s="30">
        <v>2200105784</v>
      </c>
      <c r="E2601" s="114">
        <v>42853</v>
      </c>
      <c r="F2601" s="99"/>
      <c r="G2601" s="28" t="s">
        <v>3439</v>
      </c>
      <c r="H2601" s="28" t="s">
        <v>51</v>
      </c>
      <c r="I2601" s="28" t="s">
        <v>130</v>
      </c>
      <c r="J2601" s="28" t="s">
        <v>123</v>
      </c>
      <c r="K2601" s="79"/>
      <c r="L2601" s="93"/>
      <c r="M2601" s="128"/>
      <c r="N2601" s="28"/>
      <c r="O2601" s="32"/>
      <c r="P2601" s="29"/>
      <c r="Q2601" s="93"/>
      <c r="R2601" s="28"/>
      <c r="S2601" s="38">
        <f t="shared" si="42"/>
        <v>0</v>
      </c>
    </row>
    <row r="2602" spans="1:19" x14ac:dyDescent="0.2">
      <c r="A2602" s="25">
        <v>2596</v>
      </c>
      <c r="B2602" s="31" t="s">
        <v>3878</v>
      </c>
      <c r="C2602" s="78">
        <v>42858</v>
      </c>
      <c r="D2602" s="30">
        <v>2200105785</v>
      </c>
      <c r="E2602" s="114">
        <v>42853</v>
      </c>
      <c r="F2602" s="99"/>
      <c r="G2602" s="28" t="s">
        <v>3439</v>
      </c>
      <c r="H2602" s="28" t="s">
        <v>51</v>
      </c>
      <c r="I2602" s="28" t="s">
        <v>130</v>
      </c>
      <c r="J2602" s="28" t="s">
        <v>123</v>
      </c>
      <c r="K2602" s="79"/>
      <c r="L2602" s="93"/>
      <c r="M2602" s="128"/>
      <c r="N2602" s="28"/>
      <c r="O2602" s="32"/>
      <c r="P2602" s="29"/>
      <c r="Q2602" s="93"/>
      <c r="R2602" s="28"/>
      <c r="S2602" s="38">
        <f t="shared" si="42"/>
        <v>0</v>
      </c>
    </row>
    <row r="2603" spans="1:19" x14ac:dyDescent="0.2">
      <c r="A2603" s="25">
        <v>2597</v>
      </c>
      <c r="B2603" s="31" t="s">
        <v>3879</v>
      </c>
      <c r="C2603" s="78">
        <v>42858</v>
      </c>
      <c r="D2603" s="30">
        <v>2200105786</v>
      </c>
      <c r="E2603" s="114">
        <v>42853</v>
      </c>
      <c r="F2603" s="99"/>
      <c r="G2603" s="28" t="s">
        <v>3439</v>
      </c>
      <c r="H2603" s="28" t="s">
        <v>51</v>
      </c>
      <c r="I2603" s="28" t="s">
        <v>130</v>
      </c>
      <c r="J2603" s="28" t="s">
        <v>123</v>
      </c>
      <c r="K2603" s="79"/>
      <c r="L2603" s="93"/>
      <c r="M2603" s="128"/>
      <c r="N2603" s="28"/>
      <c r="O2603" s="32"/>
      <c r="P2603" s="29"/>
      <c r="Q2603" s="93"/>
      <c r="R2603" s="28"/>
      <c r="S2603" s="38">
        <f t="shared" ref="S2603:S2666" si="44">Q2603-L2603</f>
        <v>0</v>
      </c>
    </row>
    <row r="2604" spans="1:19" x14ac:dyDescent="0.2">
      <c r="A2604" s="25">
        <v>2598</v>
      </c>
      <c r="B2604" s="31" t="s">
        <v>3880</v>
      </c>
      <c r="C2604" s="78">
        <v>42858</v>
      </c>
      <c r="D2604" s="30">
        <v>2200105787</v>
      </c>
      <c r="E2604" s="114">
        <v>42853</v>
      </c>
      <c r="F2604" s="99"/>
      <c r="G2604" s="28" t="s">
        <v>3439</v>
      </c>
      <c r="H2604" s="28" t="s">
        <v>51</v>
      </c>
      <c r="I2604" s="28" t="s">
        <v>130</v>
      </c>
      <c r="J2604" s="28" t="s">
        <v>123</v>
      </c>
      <c r="K2604" s="79"/>
      <c r="L2604" s="93"/>
      <c r="M2604" s="128"/>
      <c r="N2604" s="28"/>
      <c r="O2604" s="32"/>
      <c r="P2604" s="29"/>
      <c r="Q2604" s="93"/>
      <c r="R2604" s="28"/>
      <c r="S2604" s="38">
        <f t="shared" si="44"/>
        <v>0</v>
      </c>
    </row>
    <row r="2605" spans="1:19" x14ac:dyDescent="0.2">
      <c r="A2605" s="25">
        <v>2599</v>
      </c>
      <c r="B2605" s="31" t="s">
        <v>1272</v>
      </c>
      <c r="C2605" s="78">
        <v>42858</v>
      </c>
      <c r="D2605" s="30">
        <v>2200105789</v>
      </c>
      <c r="E2605" s="114">
        <v>42853</v>
      </c>
      <c r="F2605" s="99"/>
      <c r="G2605" s="28" t="s">
        <v>3439</v>
      </c>
      <c r="H2605" s="28" t="s">
        <v>51</v>
      </c>
      <c r="I2605" s="28" t="s">
        <v>130</v>
      </c>
      <c r="J2605" s="28" t="s">
        <v>123</v>
      </c>
      <c r="K2605" s="79"/>
      <c r="L2605" s="93"/>
      <c r="M2605" s="128"/>
      <c r="N2605" s="28"/>
      <c r="O2605" s="32"/>
      <c r="P2605" s="29"/>
      <c r="Q2605" s="93"/>
      <c r="R2605" s="28"/>
      <c r="S2605" s="38">
        <f t="shared" si="44"/>
        <v>0</v>
      </c>
    </row>
    <row r="2606" spans="1:19" x14ac:dyDescent="0.2">
      <c r="A2606" s="25">
        <v>2600</v>
      </c>
      <c r="B2606" s="31" t="s">
        <v>3889</v>
      </c>
      <c r="C2606" s="78">
        <v>42858</v>
      </c>
      <c r="D2606" s="30">
        <v>2200105795</v>
      </c>
      <c r="E2606" s="114">
        <v>42853</v>
      </c>
      <c r="F2606" s="99"/>
      <c r="G2606" s="28" t="s">
        <v>3439</v>
      </c>
      <c r="H2606" s="28" t="s">
        <v>51</v>
      </c>
      <c r="I2606" s="28" t="s">
        <v>130</v>
      </c>
      <c r="J2606" s="28" t="s">
        <v>123</v>
      </c>
      <c r="K2606" s="79"/>
      <c r="L2606" s="93"/>
      <c r="M2606" s="128"/>
      <c r="N2606" s="28"/>
      <c r="O2606" s="32"/>
      <c r="P2606" s="29"/>
      <c r="Q2606" s="93"/>
      <c r="R2606" s="28"/>
      <c r="S2606" s="38">
        <f t="shared" si="44"/>
        <v>0</v>
      </c>
    </row>
    <row r="2607" spans="1:19" x14ac:dyDescent="0.2">
      <c r="A2607" s="25">
        <v>2601</v>
      </c>
      <c r="B2607" s="11" t="s">
        <v>1528</v>
      </c>
      <c r="C2607" s="24">
        <v>42864</v>
      </c>
      <c r="D2607" s="12">
        <v>1724</v>
      </c>
      <c r="E2607" s="112">
        <v>42855</v>
      </c>
      <c r="F2607" s="97">
        <v>65831.63</v>
      </c>
      <c r="G2607" s="13" t="s">
        <v>105</v>
      </c>
      <c r="H2607" s="13" t="s">
        <v>106</v>
      </c>
      <c r="I2607" s="13" t="s">
        <v>130</v>
      </c>
      <c r="J2607" s="13" t="s">
        <v>66</v>
      </c>
      <c r="K2607" s="12">
        <v>60</v>
      </c>
      <c r="L2607" s="136">
        <v>42967</v>
      </c>
      <c r="M2607" s="122">
        <v>42896</v>
      </c>
      <c r="N2607" s="13">
        <v>16561.439999999999</v>
      </c>
      <c r="O2607" s="85" t="s">
        <v>27</v>
      </c>
      <c r="P2607" s="13">
        <v>122</v>
      </c>
      <c r="Q2607" s="122">
        <v>42967</v>
      </c>
      <c r="R2607" s="13">
        <v>16561.439999999999</v>
      </c>
      <c r="S2607" s="38">
        <f t="shared" si="44"/>
        <v>0</v>
      </c>
    </row>
    <row r="2608" spans="1:19" x14ac:dyDescent="0.2">
      <c r="A2608" s="25">
        <v>2602</v>
      </c>
      <c r="B2608" s="11" t="s">
        <v>1531</v>
      </c>
      <c r="C2608" s="24">
        <v>42864</v>
      </c>
      <c r="D2608" s="12">
        <v>30000819</v>
      </c>
      <c r="E2608" s="112">
        <v>42852</v>
      </c>
      <c r="F2608" s="97">
        <v>38491.49</v>
      </c>
      <c r="G2608" s="13" t="s">
        <v>125</v>
      </c>
      <c r="H2608" s="13" t="s">
        <v>832</v>
      </c>
      <c r="I2608" s="13" t="s">
        <v>130</v>
      </c>
      <c r="J2608" s="13" t="s">
        <v>66</v>
      </c>
      <c r="K2608" s="12">
        <v>60</v>
      </c>
      <c r="L2608" s="136">
        <v>42967</v>
      </c>
      <c r="M2608" s="122">
        <v>42897</v>
      </c>
      <c r="N2608" s="13">
        <v>41.91</v>
      </c>
      <c r="O2608" s="85" t="s">
        <v>27</v>
      </c>
      <c r="P2608" s="13">
        <v>1319</v>
      </c>
      <c r="Q2608" s="122">
        <v>42967</v>
      </c>
      <c r="R2608" s="13">
        <v>41.91</v>
      </c>
      <c r="S2608" s="38">
        <f t="shared" si="44"/>
        <v>0</v>
      </c>
    </row>
    <row r="2609" spans="1:19" x14ac:dyDescent="0.2">
      <c r="A2609" s="25">
        <v>2603</v>
      </c>
      <c r="B2609" s="11" t="s">
        <v>1554</v>
      </c>
      <c r="C2609" s="24">
        <v>42864</v>
      </c>
      <c r="D2609" s="12">
        <v>7201603314</v>
      </c>
      <c r="E2609" s="112">
        <v>42855</v>
      </c>
      <c r="F2609" s="97">
        <v>8019.1</v>
      </c>
      <c r="G2609" s="13" t="s">
        <v>122</v>
      </c>
      <c r="H2609" s="13" t="s">
        <v>110</v>
      </c>
      <c r="I2609" s="13" t="s">
        <v>130</v>
      </c>
      <c r="J2609" s="13" t="s">
        <v>66</v>
      </c>
      <c r="K2609" s="12">
        <f>L2609-E2609</f>
        <v>10</v>
      </c>
      <c r="L2609" s="136">
        <v>42865</v>
      </c>
      <c r="M2609" s="122">
        <v>42864</v>
      </c>
      <c r="N2609" s="13">
        <v>8019.1</v>
      </c>
      <c r="O2609" s="36" t="s">
        <v>3754</v>
      </c>
      <c r="P2609" s="60">
        <v>1225</v>
      </c>
      <c r="Q2609" s="130">
        <v>42865</v>
      </c>
      <c r="R2609" s="60">
        <v>8019.1</v>
      </c>
      <c r="S2609" s="38">
        <f t="shared" si="44"/>
        <v>0</v>
      </c>
    </row>
    <row r="2610" spans="1:19" x14ac:dyDescent="0.2">
      <c r="A2610" s="25">
        <v>2604</v>
      </c>
      <c r="B2610" s="11" t="s">
        <v>1591</v>
      </c>
      <c r="C2610" s="24">
        <v>42864</v>
      </c>
      <c r="D2610" s="12">
        <v>7201603315</v>
      </c>
      <c r="E2610" s="112">
        <v>42856</v>
      </c>
      <c r="F2610" s="97">
        <v>934.09</v>
      </c>
      <c r="G2610" s="13" t="s">
        <v>122</v>
      </c>
      <c r="H2610" s="13" t="s">
        <v>110</v>
      </c>
      <c r="I2610" s="13" t="s">
        <v>130</v>
      </c>
      <c r="J2610" s="13" t="s">
        <v>66</v>
      </c>
      <c r="K2610" s="12">
        <f>L2610-E2610</f>
        <v>10</v>
      </c>
      <c r="L2610" s="136">
        <v>42866</v>
      </c>
      <c r="M2610" s="122">
        <v>42864</v>
      </c>
      <c r="N2610" s="13">
        <v>934.09</v>
      </c>
      <c r="O2610" s="36" t="s">
        <v>27</v>
      </c>
      <c r="P2610" s="60">
        <v>1225</v>
      </c>
      <c r="Q2610" s="130">
        <v>42865</v>
      </c>
      <c r="R2610" s="60">
        <v>934.09</v>
      </c>
      <c r="S2610" s="38">
        <f t="shared" si="44"/>
        <v>-1</v>
      </c>
    </row>
    <row r="2611" spans="1:19" x14ac:dyDescent="0.2">
      <c r="A2611" s="25">
        <v>2605</v>
      </c>
      <c r="B2611" s="11" t="s">
        <v>3884</v>
      </c>
      <c r="C2611" s="24">
        <v>42864</v>
      </c>
      <c r="D2611" s="12">
        <v>16669</v>
      </c>
      <c r="E2611" s="112">
        <v>42863</v>
      </c>
      <c r="F2611" s="97">
        <v>148.51</v>
      </c>
      <c r="G2611" s="13" t="s">
        <v>3885</v>
      </c>
      <c r="H2611" s="13" t="s">
        <v>3886</v>
      </c>
      <c r="I2611" s="13" t="s">
        <v>130</v>
      </c>
      <c r="J2611" s="13" t="s">
        <v>66</v>
      </c>
      <c r="K2611" s="12">
        <v>60</v>
      </c>
      <c r="L2611" s="141">
        <v>42863</v>
      </c>
      <c r="M2611" s="122">
        <v>42170</v>
      </c>
      <c r="N2611" s="60">
        <v>148.51</v>
      </c>
      <c r="O2611" s="36" t="s">
        <v>27</v>
      </c>
      <c r="P2611" s="60">
        <v>209</v>
      </c>
      <c r="Q2611" s="130">
        <v>42863</v>
      </c>
      <c r="R2611" s="60">
        <v>148.51</v>
      </c>
      <c r="S2611" s="38">
        <f t="shared" si="44"/>
        <v>0</v>
      </c>
    </row>
    <row r="2612" spans="1:19" x14ac:dyDescent="0.2">
      <c r="A2612" s="25">
        <v>2606</v>
      </c>
      <c r="B2612" s="31" t="s">
        <v>1274</v>
      </c>
      <c r="C2612" s="78">
        <v>42859</v>
      </c>
      <c r="D2612" s="30">
        <v>1382</v>
      </c>
      <c r="E2612" s="114">
        <v>42845</v>
      </c>
      <c r="F2612" s="99">
        <v>206.58</v>
      </c>
      <c r="G2612" s="28" t="s">
        <v>3890</v>
      </c>
      <c r="H2612" s="28" t="s">
        <v>3891</v>
      </c>
      <c r="I2612" s="28" t="s">
        <v>130</v>
      </c>
      <c r="J2612" s="28" t="s">
        <v>3771</v>
      </c>
      <c r="K2612" s="79">
        <v>30</v>
      </c>
      <c r="L2612" s="93">
        <v>42875</v>
      </c>
      <c r="M2612" s="128">
        <v>42865</v>
      </c>
      <c r="N2612" s="28">
        <v>206.58</v>
      </c>
      <c r="O2612" s="32" t="s">
        <v>27</v>
      </c>
      <c r="P2612" s="80">
        <v>1243</v>
      </c>
      <c r="Q2612" s="93">
        <v>42872</v>
      </c>
      <c r="R2612" s="28">
        <v>206.58</v>
      </c>
      <c r="S2612" s="38">
        <f t="shared" si="44"/>
        <v>-3</v>
      </c>
    </row>
    <row r="2613" spans="1:19" x14ac:dyDescent="0.2">
      <c r="A2613" s="25">
        <v>2607</v>
      </c>
      <c r="B2613" s="31" t="s">
        <v>3892</v>
      </c>
      <c r="C2613" s="78">
        <v>42859</v>
      </c>
      <c r="D2613" s="30">
        <v>2019128210</v>
      </c>
      <c r="E2613" s="114">
        <v>42850</v>
      </c>
      <c r="F2613" s="99">
        <v>1959.81</v>
      </c>
      <c r="G2613" s="28" t="s">
        <v>122</v>
      </c>
      <c r="H2613" s="28" t="s">
        <v>275</v>
      </c>
      <c r="I2613" s="28" t="s">
        <v>130</v>
      </c>
      <c r="J2613" s="28" t="s">
        <v>123</v>
      </c>
      <c r="K2613" s="79">
        <v>10</v>
      </c>
      <c r="L2613" s="93">
        <v>42860</v>
      </c>
      <c r="M2613" s="128">
        <v>42850</v>
      </c>
      <c r="N2613" s="28">
        <v>1959.81</v>
      </c>
      <c r="O2613" s="32" t="s">
        <v>20</v>
      </c>
      <c r="P2613" s="80">
        <v>1218</v>
      </c>
      <c r="Q2613" s="93">
        <v>42860</v>
      </c>
      <c r="R2613" s="28">
        <v>1959.81</v>
      </c>
      <c r="S2613" s="38">
        <f t="shared" si="44"/>
        <v>0</v>
      </c>
    </row>
    <row r="2614" spans="1:19" x14ac:dyDescent="0.2">
      <c r="A2614" s="25">
        <v>2608</v>
      </c>
      <c r="B2614" s="31" t="s">
        <v>3893</v>
      </c>
      <c r="C2614" s="78">
        <v>42860</v>
      </c>
      <c r="D2614" s="30">
        <v>201720209</v>
      </c>
      <c r="E2614" s="114">
        <v>42857</v>
      </c>
      <c r="F2614" s="99">
        <v>12638.04</v>
      </c>
      <c r="G2614" s="28" t="s">
        <v>104</v>
      </c>
      <c r="H2614" s="28" t="s">
        <v>238</v>
      </c>
      <c r="I2614" s="28" t="s">
        <v>130</v>
      </c>
      <c r="J2614" s="28" t="s">
        <v>22</v>
      </c>
      <c r="K2614" s="79">
        <v>30</v>
      </c>
      <c r="L2614" s="93">
        <v>42888</v>
      </c>
      <c r="M2614" s="128">
        <v>42870</v>
      </c>
      <c r="N2614" s="28">
        <v>12638.04</v>
      </c>
      <c r="O2614" s="32" t="s">
        <v>20</v>
      </c>
      <c r="P2614" s="81">
        <v>652</v>
      </c>
      <c r="Q2614" s="93">
        <v>42886</v>
      </c>
      <c r="R2614" s="28">
        <v>12638.04</v>
      </c>
      <c r="S2614" s="38">
        <f t="shared" si="44"/>
        <v>-2</v>
      </c>
    </row>
    <row r="2615" spans="1:19" x14ac:dyDescent="0.2">
      <c r="A2615" s="25">
        <v>2609</v>
      </c>
      <c r="B2615" s="31" t="s">
        <v>3894</v>
      </c>
      <c r="C2615" s="78">
        <v>42860</v>
      </c>
      <c r="D2615" s="30">
        <v>201720235</v>
      </c>
      <c r="E2615" s="114">
        <v>42859</v>
      </c>
      <c r="F2615" s="99">
        <v>409.01</v>
      </c>
      <c r="G2615" s="28" t="s">
        <v>104</v>
      </c>
      <c r="H2615" s="28" t="s">
        <v>238</v>
      </c>
      <c r="I2615" s="28" t="s">
        <v>130</v>
      </c>
      <c r="J2615" s="28" t="s">
        <v>22</v>
      </c>
      <c r="K2615" s="79">
        <v>30</v>
      </c>
      <c r="L2615" s="93">
        <v>42900</v>
      </c>
      <c r="M2615" s="128">
        <v>42859</v>
      </c>
      <c r="N2615" s="28">
        <v>409.01</v>
      </c>
      <c r="O2615" s="32" t="s">
        <v>20</v>
      </c>
      <c r="P2615" s="80">
        <v>1281</v>
      </c>
      <c r="Q2615" s="93">
        <v>42900</v>
      </c>
      <c r="R2615" s="28">
        <v>409.01</v>
      </c>
      <c r="S2615" s="38">
        <f t="shared" si="44"/>
        <v>0</v>
      </c>
    </row>
    <row r="2616" spans="1:19" x14ac:dyDescent="0.2">
      <c r="A2616" s="25">
        <v>2610</v>
      </c>
      <c r="B2616" s="28" t="s">
        <v>1288</v>
      </c>
      <c r="C2616" s="29">
        <v>42863</v>
      </c>
      <c r="D2616" s="28">
        <v>19</v>
      </c>
      <c r="E2616" s="114">
        <v>42861</v>
      </c>
      <c r="F2616" s="99">
        <v>150</v>
      </c>
      <c r="G2616" s="28" t="s">
        <v>3895</v>
      </c>
      <c r="H2616" s="28" t="s">
        <v>3896</v>
      </c>
      <c r="I2616" s="28" t="s">
        <v>130</v>
      </c>
      <c r="J2616" s="28" t="s">
        <v>135</v>
      </c>
      <c r="K2616" s="30">
        <v>0</v>
      </c>
      <c r="L2616" s="93">
        <v>42861</v>
      </c>
      <c r="M2616" s="93">
        <v>42863</v>
      </c>
      <c r="N2616" s="28">
        <v>150</v>
      </c>
      <c r="O2616" s="32" t="s">
        <v>72</v>
      </c>
      <c r="P2616" s="28">
        <v>3462</v>
      </c>
      <c r="Q2616" s="93">
        <v>42861</v>
      </c>
      <c r="R2616" s="32">
        <v>150</v>
      </c>
      <c r="S2616" s="38">
        <f t="shared" si="44"/>
        <v>0</v>
      </c>
    </row>
    <row r="2617" spans="1:19" x14ac:dyDescent="0.2">
      <c r="A2617" s="25">
        <v>2611</v>
      </c>
      <c r="B2617" s="28" t="s">
        <v>3897</v>
      </c>
      <c r="C2617" s="29">
        <v>42863</v>
      </c>
      <c r="D2617" s="28">
        <v>7201607277</v>
      </c>
      <c r="E2617" s="114">
        <v>42856</v>
      </c>
      <c r="F2617" s="99">
        <v>12171.12</v>
      </c>
      <c r="G2617" s="28" t="s">
        <v>122</v>
      </c>
      <c r="H2617" s="28" t="s">
        <v>275</v>
      </c>
      <c r="I2617" s="28" t="s">
        <v>130</v>
      </c>
      <c r="J2617" s="28" t="s">
        <v>123</v>
      </c>
      <c r="K2617" s="30">
        <v>10</v>
      </c>
      <c r="L2617" s="93">
        <v>42865</v>
      </c>
      <c r="M2617" s="128">
        <v>42864</v>
      </c>
      <c r="N2617" s="28">
        <v>12171.12</v>
      </c>
      <c r="O2617" s="32" t="s">
        <v>20</v>
      </c>
      <c r="P2617" s="28">
        <v>1224</v>
      </c>
      <c r="Q2617" s="93">
        <v>42864</v>
      </c>
      <c r="R2617" s="28">
        <v>12171.12</v>
      </c>
      <c r="S2617" s="38">
        <f t="shared" si="44"/>
        <v>-1</v>
      </c>
    </row>
    <row r="2618" spans="1:19" x14ac:dyDescent="0.2">
      <c r="A2618" s="25">
        <v>2612</v>
      </c>
      <c r="B2618" s="28" t="s">
        <v>3898</v>
      </c>
      <c r="C2618" s="29">
        <v>42863</v>
      </c>
      <c r="D2618" s="28">
        <v>7201607276</v>
      </c>
      <c r="E2618" s="114">
        <v>42856</v>
      </c>
      <c r="F2618" s="99">
        <v>12151.53</v>
      </c>
      <c r="G2618" s="28" t="s">
        <v>122</v>
      </c>
      <c r="H2618" s="28" t="s">
        <v>275</v>
      </c>
      <c r="I2618" s="28" t="s">
        <v>130</v>
      </c>
      <c r="J2618" s="28" t="s">
        <v>123</v>
      </c>
      <c r="K2618" s="30">
        <v>10</v>
      </c>
      <c r="L2618" s="93">
        <v>42865</v>
      </c>
      <c r="M2618" s="128">
        <v>42864</v>
      </c>
      <c r="N2618" s="28">
        <v>12151.53</v>
      </c>
      <c r="O2618" s="32" t="s">
        <v>20</v>
      </c>
      <c r="P2618" s="28">
        <v>1224</v>
      </c>
      <c r="Q2618" s="93">
        <v>42864</v>
      </c>
      <c r="R2618" s="28">
        <v>12151.53</v>
      </c>
      <c r="S2618" s="38">
        <f t="shared" si="44"/>
        <v>-1</v>
      </c>
    </row>
    <row r="2619" spans="1:19" x14ac:dyDescent="0.2">
      <c r="A2619" s="25">
        <v>2613</v>
      </c>
      <c r="B2619" s="28" t="s">
        <v>3899</v>
      </c>
      <c r="C2619" s="29">
        <v>42863</v>
      </c>
      <c r="D2619" s="28">
        <v>97028</v>
      </c>
      <c r="E2619" s="114">
        <v>42853</v>
      </c>
      <c r="F2619" s="99">
        <v>323.36</v>
      </c>
      <c r="G2619" s="28" t="s">
        <v>1223</v>
      </c>
      <c r="H2619" s="28" t="s">
        <v>1075</v>
      </c>
      <c r="I2619" s="28" t="s">
        <v>130</v>
      </c>
      <c r="J2619" s="28" t="s">
        <v>135</v>
      </c>
      <c r="K2619" s="30">
        <v>0</v>
      </c>
      <c r="L2619" s="93">
        <v>42853</v>
      </c>
      <c r="M2619" s="128">
        <v>42853</v>
      </c>
      <c r="N2619" s="28">
        <v>323.36</v>
      </c>
      <c r="O2619" s="32" t="s">
        <v>27</v>
      </c>
      <c r="P2619" s="28">
        <v>1216</v>
      </c>
      <c r="Q2619" s="93">
        <v>42853</v>
      </c>
      <c r="R2619" s="28">
        <v>323.36</v>
      </c>
      <c r="S2619" s="38">
        <f t="shared" si="44"/>
        <v>0</v>
      </c>
    </row>
    <row r="2620" spans="1:19" x14ac:dyDescent="0.2">
      <c r="A2620" s="25">
        <v>2614</v>
      </c>
      <c r="B2620" s="28" t="s">
        <v>3900</v>
      </c>
      <c r="C2620" s="29">
        <v>42863</v>
      </c>
      <c r="D2620" s="28">
        <v>97029</v>
      </c>
      <c r="E2620" s="114">
        <v>42853</v>
      </c>
      <c r="F2620" s="99">
        <v>150.9</v>
      </c>
      <c r="G2620" s="28" t="s">
        <v>1223</v>
      </c>
      <c r="H2620" s="28" t="s">
        <v>3901</v>
      </c>
      <c r="I2620" s="28" t="s">
        <v>130</v>
      </c>
      <c r="J2620" s="28" t="s">
        <v>135</v>
      </c>
      <c r="K2620" s="30">
        <v>0</v>
      </c>
      <c r="L2620" s="93">
        <v>42853</v>
      </c>
      <c r="M2620" s="128">
        <v>42853</v>
      </c>
      <c r="N2620" s="28">
        <v>150.9</v>
      </c>
      <c r="O2620" s="32" t="s">
        <v>27</v>
      </c>
      <c r="P2620" s="28">
        <v>1216</v>
      </c>
      <c r="Q2620" s="93">
        <v>42853</v>
      </c>
      <c r="R2620" s="28">
        <v>150.9</v>
      </c>
      <c r="S2620" s="38">
        <f t="shared" si="44"/>
        <v>0</v>
      </c>
    </row>
    <row r="2621" spans="1:19" x14ac:dyDescent="0.2">
      <c r="A2621" s="25">
        <v>2615</v>
      </c>
      <c r="B2621" s="28" t="s">
        <v>3902</v>
      </c>
      <c r="C2621" s="29">
        <v>42863</v>
      </c>
      <c r="D2621" s="28">
        <v>20162025</v>
      </c>
      <c r="E2621" s="114">
        <v>42857</v>
      </c>
      <c r="F2621" s="99">
        <v>13061.44</v>
      </c>
      <c r="G2621" s="28" t="s">
        <v>3903</v>
      </c>
      <c r="H2621" s="28" t="s">
        <v>3904</v>
      </c>
      <c r="I2621" s="28" t="s">
        <v>130</v>
      </c>
      <c r="J2621" s="28" t="s">
        <v>208</v>
      </c>
      <c r="K2621" s="30">
        <v>60</v>
      </c>
      <c r="L2621" s="93">
        <v>42918</v>
      </c>
      <c r="M2621" s="128">
        <v>42867</v>
      </c>
      <c r="N2621" s="28">
        <v>13061.44</v>
      </c>
      <c r="O2621" s="32" t="s">
        <v>20</v>
      </c>
      <c r="P2621" s="28">
        <v>1349</v>
      </c>
      <c r="Q2621" s="93">
        <v>42916</v>
      </c>
      <c r="R2621" s="28">
        <v>13061.44</v>
      </c>
      <c r="S2621" s="38">
        <f t="shared" si="44"/>
        <v>-2</v>
      </c>
    </row>
    <row r="2622" spans="1:19" x14ac:dyDescent="0.2">
      <c r="A2622" s="25">
        <v>2616</v>
      </c>
      <c r="B2622" s="28" t="s">
        <v>3905</v>
      </c>
      <c r="C2622" s="29">
        <v>42863</v>
      </c>
      <c r="D2622" s="28">
        <v>4023</v>
      </c>
      <c r="E2622" s="114">
        <v>42860</v>
      </c>
      <c r="F2622" s="99">
        <v>380.8</v>
      </c>
      <c r="G2622" s="28" t="s">
        <v>3091</v>
      </c>
      <c r="H2622" s="28" t="s">
        <v>2721</v>
      </c>
      <c r="I2622" s="28" t="s">
        <v>130</v>
      </c>
      <c r="J2622" s="28" t="s">
        <v>117</v>
      </c>
      <c r="K2622" s="30">
        <v>60</v>
      </c>
      <c r="L2622" s="93">
        <v>42921</v>
      </c>
      <c r="M2622" s="93">
        <v>42881</v>
      </c>
      <c r="N2622" s="28">
        <v>380.8</v>
      </c>
      <c r="O2622" s="32" t="s">
        <v>27</v>
      </c>
      <c r="P2622" s="28">
        <v>1359</v>
      </c>
      <c r="Q2622" s="93">
        <v>42922</v>
      </c>
      <c r="R2622" s="32">
        <v>380.8</v>
      </c>
      <c r="S2622" s="38">
        <f t="shared" si="44"/>
        <v>1</v>
      </c>
    </row>
    <row r="2623" spans="1:19" x14ac:dyDescent="0.2">
      <c r="A2623" s="25">
        <v>2617</v>
      </c>
      <c r="B2623" s="28" t="s">
        <v>3906</v>
      </c>
      <c r="C2623" s="29">
        <v>42863</v>
      </c>
      <c r="D2623" s="28">
        <v>97017</v>
      </c>
      <c r="E2623" s="114">
        <v>42853</v>
      </c>
      <c r="F2623" s="99">
        <v>161.54</v>
      </c>
      <c r="G2623" s="28" t="s">
        <v>1223</v>
      </c>
      <c r="H2623" s="28" t="s">
        <v>1075</v>
      </c>
      <c r="I2623" s="28" t="s">
        <v>130</v>
      </c>
      <c r="J2623" s="28" t="s">
        <v>87</v>
      </c>
      <c r="K2623" s="30">
        <v>0</v>
      </c>
      <c r="L2623" s="93">
        <v>42853</v>
      </c>
      <c r="M2623" s="128">
        <v>42853</v>
      </c>
      <c r="N2623" s="28">
        <v>161.54</v>
      </c>
      <c r="O2623" s="32" t="s">
        <v>27</v>
      </c>
      <c r="P2623" s="28">
        <v>1216</v>
      </c>
      <c r="Q2623" s="93">
        <v>42853</v>
      </c>
      <c r="R2623" s="28">
        <v>161.54</v>
      </c>
      <c r="S2623" s="38">
        <f t="shared" si="44"/>
        <v>0</v>
      </c>
    </row>
    <row r="2624" spans="1:19" x14ac:dyDescent="0.2">
      <c r="A2624" s="25">
        <v>2618</v>
      </c>
      <c r="B2624" s="28" t="s">
        <v>5091</v>
      </c>
      <c r="C2624" s="29">
        <v>42864</v>
      </c>
      <c r="D2624" s="28">
        <v>6667</v>
      </c>
      <c r="E2624" s="114">
        <v>42863</v>
      </c>
      <c r="F2624" s="99">
        <v>2082.62</v>
      </c>
      <c r="G2624" s="28" t="s">
        <v>2227</v>
      </c>
      <c r="H2624" s="28" t="s">
        <v>3785</v>
      </c>
      <c r="I2624" s="28" t="s">
        <v>130</v>
      </c>
      <c r="J2624" s="28" t="s">
        <v>22</v>
      </c>
      <c r="K2624" s="30">
        <v>30</v>
      </c>
      <c r="L2624" s="93">
        <v>42894</v>
      </c>
      <c r="M2624" s="93">
        <v>42870</v>
      </c>
      <c r="N2624" s="28">
        <v>2082.62</v>
      </c>
      <c r="O2624" s="32" t="s">
        <v>27</v>
      </c>
      <c r="P2624" s="28">
        <v>1292</v>
      </c>
      <c r="Q2624" s="93">
        <v>42893</v>
      </c>
      <c r="R2624" s="28">
        <v>2082.62</v>
      </c>
      <c r="S2624" s="38">
        <f t="shared" si="44"/>
        <v>-1</v>
      </c>
    </row>
    <row r="2625" spans="1:19" x14ac:dyDescent="0.2">
      <c r="A2625" s="25">
        <v>2619</v>
      </c>
      <c r="B2625" s="28" t="s">
        <v>3907</v>
      </c>
      <c r="C2625" s="29">
        <v>42864</v>
      </c>
      <c r="D2625" s="28">
        <v>108031</v>
      </c>
      <c r="E2625" s="114">
        <v>42859</v>
      </c>
      <c r="F2625" s="99">
        <v>465</v>
      </c>
      <c r="G2625" s="28" t="s">
        <v>3908</v>
      </c>
      <c r="H2625" s="28" t="s">
        <v>79</v>
      </c>
      <c r="I2625" s="28" t="s">
        <v>130</v>
      </c>
      <c r="J2625" s="28" t="s">
        <v>135</v>
      </c>
      <c r="K2625" s="30">
        <v>0</v>
      </c>
      <c r="L2625" s="93">
        <v>42859</v>
      </c>
      <c r="M2625" s="93">
        <v>42864</v>
      </c>
      <c r="N2625" s="28">
        <v>465</v>
      </c>
      <c r="O2625" s="32" t="s">
        <v>90</v>
      </c>
      <c r="P2625" s="28">
        <v>6464</v>
      </c>
      <c r="Q2625" s="93">
        <v>42859</v>
      </c>
      <c r="R2625" s="28">
        <v>465</v>
      </c>
      <c r="S2625" s="38">
        <f t="shared" si="44"/>
        <v>0</v>
      </c>
    </row>
    <row r="2626" spans="1:19" x14ac:dyDescent="0.2">
      <c r="A2626" s="25">
        <v>2620</v>
      </c>
      <c r="B2626" s="28" t="s">
        <v>3909</v>
      </c>
      <c r="C2626" s="29">
        <v>42864</v>
      </c>
      <c r="D2626" s="28">
        <v>108032</v>
      </c>
      <c r="E2626" s="114">
        <v>42859</v>
      </c>
      <c r="F2626" s="99">
        <v>465</v>
      </c>
      <c r="G2626" s="28" t="s">
        <v>3908</v>
      </c>
      <c r="H2626" s="28" t="s">
        <v>79</v>
      </c>
      <c r="I2626" s="28" t="s">
        <v>130</v>
      </c>
      <c r="J2626" s="28" t="s">
        <v>135</v>
      </c>
      <c r="K2626" s="30">
        <v>0</v>
      </c>
      <c r="L2626" s="93">
        <v>42859</v>
      </c>
      <c r="M2626" s="93">
        <v>42864</v>
      </c>
      <c r="N2626" s="28">
        <v>465</v>
      </c>
      <c r="O2626" s="32" t="s">
        <v>90</v>
      </c>
      <c r="P2626" s="28">
        <v>6465</v>
      </c>
      <c r="Q2626" s="93">
        <v>42859</v>
      </c>
      <c r="R2626" s="28">
        <v>465</v>
      </c>
      <c r="S2626" s="38">
        <f t="shared" si="44"/>
        <v>0</v>
      </c>
    </row>
    <row r="2627" spans="1:19" x14ac:dyDescent="0.2">
      <c r="A2627" s="25">
        <v>2621</v>
      </c>
      <c r="B2627" s="28" t="s">
        <v>3910</v>
      </c>
      <c r="C2627" s="29">
        <v>42864</v>
      </c>
      <c r="D2627" s="28">
        <v>7201274570</v>
      </c>
      <c r="E2627" s="114">
        <v>42852</v>
      </c>
      <c r="F2627" s="99">
        <v>3.38</v>
      </c>
      <c r="G2627" s="28" t="s">
        <v>122</v>
      </c>
      <c r="H2627" s="28" t="s">
        <v>275</v>
      </c>
      <c r="I2627" s="28" t="s">
        <v>130</v>
      </c>
      <c r="J2627" s="28" t="s">
        <v>123</v>
      </c>
      <c r="K2627" s="30">
        <v>10</v>
      </c>
      <c r="L2627" s="93">
        <v>42862</v>
      </c>
      <c r="M2627" s="93">
        <v>42852</v>
      </c>
      <c r="N2627" s="28">
        <v>3.38</v>
      </c>
      <c r="O2627" s="32" t="s">
        <v>20</v>
      </c>
      <c r="P2627" s="28">
        <v>1226</v>
      </c>
      <c r="Q2627" s="93">
        <v>42864</v>
      </c>
      <c r="R2627" s="32">
        <v>3.38</v>
      </c>
      <c r="S2627" s="38">
        <f t="shared" si="44"/>
        <v>2</v>
      </c>
    </row>
    <row r="2628" spans="1:19" x14ac:dyDescent="0.2">
      <c r="A2628" s="25">
        <v>2622</v>
      </c>
      <c r="B2628" s="28" t="s">
        <v>3911</v>
      </c>
      <c r="C2628" s="29">
        <v>42864</v>
      </c>
      <c r="D2628" s="28">
        <v>2346678</v>
      </c>
      <c r="E2628" s="114">
        <v>42863</v>
      </c>
      <c r="F2628" s="99">
        <v>5196.16</v>
      </c>
      <c r="G2628" s="28" t="s">
        <v>263</v>
      </c>
      <c r="H2628" s="28" t="s">
        <v>16</v>
      </c>
      <c r="I2628" s="28" t="s">
        <v>130</v>
      </c>
      <c r="J2628" s="28" t="s">
        <v>123</v>
      </c>
      <c r="K2628" s="30">
        <v>10</v>
      </c>
      <c r="L2628" s="93">
        <v>42873</v>
      </c>
      <c r="M2628" s="128">
        <v>42863</v>
      </c>
      <c r="N2628" s="28">
        <v>5196.16</v>
      </c>
      <c r="O2628" s="32" t="s">
        <v>27</v>
      </c>
      <c r="P2628" s="28">
        <v>1248</v>
      </c>
      <c r="Q2628" s="93">
        <v>42872</v>
      </c>
      <c r="R2628" s="28">
        <v>5196.16</v>
      </c>
      <c r="S2628" s="38">
        <f t="shared" si="44"/>
        <v>-1</v>
      </c>
    </row>
    <row r="2629" spans="1:19" x14ac:dyDescent="0.2">
      <c r="A2629" s="25">
        <v>2623</v>
      </c>
      <c r="B2629" s="28" t="s">
        <v>3912</v>
      </c>
      <c r="C2629" s="29">
        <v>42864</v>
      </c>
      <c r="D2629" s="28">
        <v>2346676</v>
      </c>
      <c r="E2629" s="114">
        <v>42863</v>
      </c>
      <c r="F2629" s="99">
        <v>196.89</v>
      </c>
      <c r="G2629" s="28" t="s">
        <v>263</v>
      </c>
      <c r="H2629" s="28" t="s">
        <v>16</v>
      </c>
      <c r="I2629" s="28" t="s">
        <v>130</v>
      </c>
      <c r="J2629" s="28" t="s">
        <v>123</v>
      </c>
      <c r="K2629" s="30">
        <v>10</v>
      </c>
      <c r="L2629" s="93">
        <v>42873</v>
      </c>
      <c r="M2629" s="128">
        <v>42867</v>
      </c>
      <c r="N2629" s="28">
        <v>196.89</v>
      </c>
      <c r="O2629" s="32" t="s">
        <v>27</v>
      </c>
      <c r="P2629" s="28">
        <v>1248</v>
      </c>
      <c r="Q2629" s="93">
        <v>42872</v>
      </c>
      <c r="R2629" s="28">
        <v>196.89</v>
      </c>
      <c r="S2629" s="38">
        <f t="shared" si="44"/>
        <v>-1</v>
      </c>
    </row>
    <row r="2630" spans="1:19" x14ac:dyDescent="0.2">
      <c r="A2630" s="25">
        <v>2624</v>
      </c>
      <c r="B2630" s="28" t="s">
        <v>3913</v>
      </c>
      <c r="C2630" s="29">
        <v>42865</v>
      </c>
      <c r="D2630" s="28">
        <v>4995</v>
      </c>
      <c r="E2630" s="114">
        <v>42843</v>
      </c>
      <c r="F2630" s="99">
        <v>3599</v>
      </c>
      <c r="G2630" s="28" t="s">
        <v>3042</v>
      </c>
      <c r="H2630" s="28" t="s">
        <v>1075</v>
      </c>
      <c r="I2630" s="28" t="s">
        <v>130</v>
      </c>
      <c r="J2630" s="28" t="s">
        <v>234</v>
      </c>
      <c r="K2630" s="30">
        <v>60</v>
      </c>
      <c r="L2630" s="93">
        <v>42902</v>
      </c>
      <c r="M2630" s="93">
        <v>42843</v>
      </c>
      <c r="N2630" s="28">
        <v>3599</v>
      </c>
      <c r="O2630" s="32" t="s">
        <v>20</v>
      </c>
      <c r="P2630" s="28">
        <v>1314</v>
      </c>
      <c r="Q2630" s="93">
        <v>42900</v>
      </c>
      <c r="R2630" s="28">
        <v>3599</v>
      </c>
      <c r="S2630" s="38">
        <f t="shared" si="44"/>
        <v>-2</v>
      </c>
    </row>
    <row r="2631" spans="1:19" x14ac:dyDescent="0.2">
      <c r="A2631" s="25">
        <v>2625</v>
      </c>
      <c r="B2631" s="28" t="s">
        <v>3914</v>
      </c>
      <c r="C2631" s="29">
        <v>42865</v>
      </c>
      <c r="D2631" s="28">
        <v>24552</v>
      </c>
      <c r="E2631" s="114">
        <v>42853</v>
      </c>
      <c r="F2631" s="99">
        <v>200.86</v>
      </c>
      <c r="G2631" s="28" t="s">
        <v>3915</v>
      </c>
      <c r="H2631" s="28" t="s">
        <v>771</v>
      </c>
      <c r="I2631" s="28" t="s">
        <v>130</v>
      </c>
      <c r="J2631" s="28" t="s">
        <v>123</v>
      </c>
      <c r="K2631" s="30">
        <v>30</v>
      </c>
      <c r="L2631" s="93">
        <v>42883</v>
      </c>
      <c r="M2631" s="128">
        <v>42867</v>
      </c>
      <c r="N2631" s="28">
        <v>200.86</v>
      </c>
      <c r="O2631" s="32" t="s">
        <v>3765</v>
      </c>
      <c r="P2631" s="28">
        <v>3440358</v>
      </c>
      <c r="Q2631" s="93">
        <v>42885</v>
      </c>
      <c r="R2631" s="28">
        <v>200.86</v>
      </c>
      <c r="S2631" s="38">
        <f t="shared" si="44"/>
        <v>2</v>
      </c>
    </row>
    <row r="2632" spans="1:19" x14ac:dyDescent="0.2">
      <c r="A2632" s="25">
        <v>2626</v>
      </c>
      <c r="B2632" s="28" t="s">
        <v>3916</v>
      </c>
      <c r="C2632" s="29">
        <v>42865</v>
      </c>
      <c r="D2632" s="28">
        <v>2400034358</v>
      </c>
      <c r="E2632" s="114">
        <v>42855</v>
      </c>
      <c r="F2632" s="99">
        <v>1185.3399999999999</v>
      </c>
      <c r="G2632" s="28" t="s">
        <v>3439</v>
      </c>
      <c r="H2632" s="28" t="s">
        <v>275</v>
      </c>
      <c r="I2632" s="28" t="s">
        <v>130</v>
      </c>
      <c r="J2632" s="28" t="s">
        <v>123</v>
      </c>
      <c r="K2632" s="30"/>
      <c r="L2632" s="93"/>
      <c r="M2632" s="128">
        <v>42870</v>
      </c>
      <c r="N2632" s="28">
        <v>1185.3399999999999</v>
      </c>
      <c r="O2632" s="32"/>
      <c r="P2632" s="28"/>
      <c r="Q2632" s="93"/>
      <c r="R2632" s="28">
        <v>1185.3399999999999</v>
      </c>
      <c r="S2632" s="38">
        <f t="shared" si="44"/>
        <v>0</v>
      </c>
    </row>
    <row r="2633" spans="1:19" x14ac:dyDescent="0.2">
      <c r="A2633" s="25">
        <v>2627</v>
      </c>
      <c r="B2633" s="28" t="s">
        <v>3917</v>
      </c>
      <c r="C2633" s="29">
        <v>42865</v>
      </c>
      <c r="D2633" s="28">
        <v>2400034344</v>
      </c>
      <c r="E2633" s="114">
        <v>42855</v>
      </c>
      <c r="F2633" s="99">
        <v>787.18</v>
      </c>
      <c r="G2633" s="28" t="s">
        <v>3439</v>
      </c>
      <c r="H2633" s="28" t="s">
        <v>275</v>
      </c>
      <c r="I2633" s="28" t="s">
        <v>130</v>
      </c>
      <c r="J2633" s="28" t="s">
        <v>123</v>
      </c>
      <c r="K2633" s="30"/>
      <c r="L2633" s="93"/>
      <c r="M2633" s="128">
        <v>42870</v>
      </c>
      <c r="N2633" s="28">
        <v>787.18</v>
      </c>
      <c r="O2633" s="32"/>
      <c r="P2633" s="28"/>
      <c r="Q2633" s="93"/>
      <c r="R2633" s="28">
        <v>787.18</v>
      </c>
      <c r="S2633" s="38">
        <f t="shared" si="44"/>
        <v>0</v>
      </c>
    </row>
    <row r="2634" spans="1:19" x14ac:dyDescent="0.2">
      <c r="A2634" s="25">
        <v>2628</v>
      </c>
      <c r="B2634" s="28" t="s">
        <v>3918</v>
      </c>
      <c r="C2634" s="29">
        <v>42865</v>
      </c>
      <c r="D2634" s="28">
        <v>2400034291</v>
      </c>
      <c r="E2634" s="114">
        <v>42855</v>
      </c>
      <c r="F2634" s="99">
        <v>1473.51</v>
      </c>
      <c r="G2634" s="28" t="s">
        <v>3439</v>
      </c>
      <c r="H2634" s="28" t="s">
        <v>275</v>
      </c>
      <c r="I2634" s="28" t="s">
        <v>130</v>
      </c>
      <c r="J2634" s="28" t="s">
        <v>123</v>
      </c>
      <c r="K2634" s="30"/>
      <c r="L2634" s="93"/>
      <c r="M2634" s="128">
        <v>42870</v>
      </c>
      <c r="N2634" s="28">
        <v>1473.51</v>
      </c>
      <c r="O2634" s="32"/>
      <c r="P2634" s="28"/>
      <c r="Q2634" s="93"/>
      <c r="R2634" s="28">
        <v>1473.51</v>
      </c>
      <c r="S2634" s="38">
        <f t="shared" si="44"/>
        <v>0</v>
      </c>
    </row>
    <row r="2635" spans="1:19" x14ac:dyDescent="0.2">
      <c r="A2635" s="25">
        <v>2629</v>
      </c>
      <c r="B2635" s="28" t="s">
        <v>1330</v>
      </c>
      <c r="C2635" s="29">
        <v>42865</v>
      </c>
      <c r="D2635" s="28">
        <v>2400034290</v>
      </c>
      <c r="E2635" s="114">
        <v>42855</v>
      </c>
      <c r="F2635" s="99">
        <v>978.82</v>
      </c>
      <c r="G2635" s="28" t="s">
        <v>3439</v>
      </c>
      <c r="H2635" s="28" t="s">
        <v>275</v>
      </c>
      <c r="I2635" s="28" t="s">
        <v>130</v>
      </c>
      <c r="J2635" s="28" t="s">
        <v>123</v>
      </c>
      <c r="K2635" s="30"/>
      <c r="L2635" s="93"/>
      <c r="M2635" s="128">
        <v>42870</v>
      </c>
      <c r="N2635" s="28">
        <v>978.82</v>
      </c>
      <c r="O2635" s="32"/>
      <c r="P2635" s="28"/>
      <c r="Q2635" s="93"/>
      <c r="R2635" s="28">
        <v>978.82</v>
      </c>
      <c r="S2635" s="38">
        <f t="shared" si="44"/>
        <v>0</v>
      </c>
    </row>
    <row r="2636" spans="1:19" x14ac:dyDescent="0.2">
      <c r="A2636" s="25">
        <v>2630</v>
      </c>
      <c r="B2636" s="28" t="s">
        <v>1331</v>
      </c>
      <c r="C2636" s="29">
        <v>42865</v>
      </c>
      <c r="D2636" s="28">
        <v>2400034245</v>
      </c>
      <c r="E2636" s="114">
        <v>42855</v>
      </c>
      <c r="F2636" s="99">
        <v>286.73</v>
      </c>
      <c r="G2636" s="28" t="s">
        <v>3439</v>
      </c>
      <c r="H2636" s="28" t="s">
        <v>275</v>
      </c>
      <c r="I2636" s="28" t="s">
        <v>130</v>
      </c>
      <c r="J2636" s="28" t="s">
        <v>123</v>
      </c>
      <c r="K2636" s="30"/>
      <c r="L2636" s="93"/>
      <c r="M2636" s="128">
        <v>42870</v>
      </c>
      <c r="N2636" s="28">
        <v>286.73</v>
      </c>
      <c r="O2636" s="32"/>
      <c r="P2636" s="28"/>
      <c r="Q2636" s="93"/>
      <c r="R2636" s="28">
        <v>286.73</v>
      </c>
      <c r="S2636" s="38">
        <f t="shared" si="44"/>
        <v>0</v>
      </c>
    </row>
    <row r="2637" spans="1:19" x14ac:dyDescent="0.2">
      <c r="A2637" s="25">
        <v>2631</v>
      </c>
      <c r="B2637" s="28" t="s">
        <v>3919</v>
      </c>
      <c r="C2637" s="29">
        <v>42865</v>
      </c>
      <c r="D2637" s="28">
        <v>2400034244</v>
      </c>
      <c r="E2637" s="114">
        <v>42855</v>
      </c>
      <c r="F2637" s="99">
        <v>14.89</v>
      </c>
      <c r="G2637" s="28" t="s">
        <v>3439</v>
      </c>
      <c r="H2637" s="28" t="s">
        <v>275</v>
      </c>
      <c r="I2637" s="28" t="s">
        <v>130</v>
      </c>
      <c r="J2637" s="28" t="s">
        <v>123</v>
      </c>
      <c r="K2637" s="30"/>
      <c r="L2637" s="93"/>
      <c r="M2637" s="128">
        <v>42870</v>
      </c>
      <c r="N2637" s="28">
        <v>14.89</v>
      </c>
      <c r="O2637" s="32"/>
      <c r="P2637" s="28"/>
      <c r="Q2637" s="93"/>
      <c r="R2637" s="28">
        <v>14.89</v>
      </c>
      <c r="S2637" s="38">
        <f t="shared" si="44"/>
        <v>0</v>
      </c>
    </row>
    <row r="2638" spans="1:19" x14ac:dyDescent="0.2">
      <c r="A2638" s="25">
        <v>2632</v>
      </c>
      <c r="B2638" s="28" t="s">
        <v>3920</v>
      </c>
      <c r="C2638" s="29">
        <v>42865</v>
      </c>
      <c r="D2638" s="28">
        <v>2400034246</v>
      </c>
      <c r="E2638" s="114">
        <v>42855</v>
      </c>
      <c r="F2638" s="99">
        <v>92.21</v>
      </c>
      <c r="G2638" s="28" t="s">
        <v>3439</v>
      </c>
      <c r="H2638" s="28" t="s">
        <v>275</v>
      </c>
      <c r="I2638" s="28" t="s">
        <v>130</v>
      </c>
      <c r="J2638" s="28" t="s">
        <v>123</v>
      </c>
      <c r="K2638" s="30"/>
      <c r="L2638" s="93"/>
      <c r="M2638" s="128">
        <v>42870</v>
      </c>
      <c r="N2638" s="28">
        <v>92.21</v>
      </c>
      <c r="O2638" s="32"/>
      <c r="P2638" s="28"/>
      <c r="Q2638" s="93"/>
      <c r="R2638" s="28">
        <v>92.21</v>
      </c>
      <c r="S2638" s="38">
        <f t="shared" si="44"/>
        <v>0</v>
      </c>
    </row>
    <row r="2639" spans="1:19" x14ac:dyDescent="0.2">
      <c r="A2639" s="25">
        <v>2633</v>
      </c>
      <c r="B2639" s="28" t="s">
        <v>3921</v>
      </c>
      <c r="C2639" s="29">
        <v>42865</v>
      </c>
      <c r="D2639" s="28">
        <v>2400034214</v>
      </c>
      <c r="E2639" s="114">
        <v>42855</v>
      </c>
      <c r="F2639" s="99">
        <v>143.12</v>
      </c>
      <c r="G2639" s="28" t="s">
        <v>3439</v>
      </c>
      <c r="H2639" s="28" t="s">
        <v>275</v>
      </c>
      <c r="I2639" s="28" t="s">
        <v>130</v>
      </c>
      <c r="J2639" s="28" t="s">
        <v>123</v>
      </c>
      <c r="K2639" s="30"/>
      <c r="L2639" s="93"/>
      <c r="M2639" s="128">
        <v>42870</v>
      </c>
      <c r="N2639" s="28">
        <v>143.12</v>
      </c>
      <c r="O2639" s="32"/>
      <c r="P2639" s="28"/>
      <c r="Q2639" s="93"/>
      <c r="R2639" s="28">
        <v>143.12</v>
      </c>
      <c r="S2639" s="38">
        <f t="shared" si="44"/>
        <v>0</v>
      </c>
    </row>
    <row r="2640" spans="1:19" x14ac:dyDescent="0.2">
      <c r="A2640" s="25">
        <v>2634</v>
      </c>
      <c r="B2640" s="28" t="s">
        <v>3922</v>
      </c>
      <c r="C2640" s="29">
        <v>42865</v>
      </c>
      <c r="D2640" s="28">
        <v>2400034483</v>
      </c>
      <c r="E2640" s="114">
        <v>42855</v>
      </c>
      <c r="F2640" s="99">
        <v>8591.32</v>
      </c>
      <c r="G2640" s="28" t="s">
        <v>3439</v>
      </c>
      <c r="H2640" s="28" t="s">
        <v>275</v>
      </c>
      <c r="I2640" s="28" t="s">
        <v>130</v>
      </c>
      <c r="J2640" s="28" t="s">
        <v>123</v>
      </c>
      <c r="K2640" s="30"/>
      <c r="L2640" s="93"/>
      <c r="M2640" s="128">
        <v>42870</v>
      </c>
      <c r="N2640" s="28">
        <v>8591.32</v>
      </c>
      <c r="O2640" s="32"/>
      <c r="P2640" s="28"/>
      <c r="Q2640" s="93"/>
      <c r="R2640" s="28">
        <v>8591.32</v>
      </c>
      <c r="S2640" s="38">
        <f t="shared" si="44"/>
        <v>0</v>
      </c>
    </row>
    <row r="2641" spans="1:19" x14ac:dyDescent="0.2">
      <c r="A2641" s="25">
        <v>2635</v>
      </c>
      <c r="B2641" s="28" t="s">
        <v>1333</v>
      </c>
      <c r="C2641" s="29">
        <v>42865</v>
      </c>
      <c r="D2641" s="28">
        <v>2400034462</v>
      </c>
      <c r="E2641" s="114">
        <v>42855</v>
      </c>
      <c r="F2641" s="99">
        <v>190.51</v>
      </c>
      <c r="G2641" s="28" t="s">
        <v>3439</v>
      </c>
      <c r="H2641" s="28" t="s">
        <v>275</v>
      </c>
      <c r="I2641" s="28" t="s">
        <v>130</v>
      </c>
      <c r="J2641" s="28" t="s">
        <v>123</v>
      </c>
      <c r="K2641" s="30"/>
      <c r="L2641" s="93"/>
      <c r="M2641" s="128">
        <v>42870</v>
      </c>
      <c r="N2641" s="28">
        <v>190.51</v>
      </c>
      <c r="O2641" s="32"/>
      <c r="P2641" s="28"/>
      <c r="Q2641" s="93"/>
      <c r="R2641" s="28">
        <v>190.51</v>
      </c>
      <c r="S2641" s="38">
        <f t="shared" si="44"/>
        <v>0</v>
      </c>
    </row>
    <row r="2642" spans="1:19" x14ac:dyDescent="0.2">
      <c r="A2642" s="25">
        <v>2636</v>
      </c>
      <c r="B2642" s="28" t="s">
        <v>1334</v>
      </c>
      <c r="C2642" s="29">
        <v>42865</v>
      </c>
      <c r="D2642" s="28">
        <v>2400034198</v>
      </c>
      <c r="E2642" s="114">
        <v>42855</v>
      </c>
      <c r="F2642" s="99">
        <v>213.72</v>
      </c>
      <c r="G2642" s="28" t="s">
        <v>3439</v>
      </c>
      <c r="H2642" s="28" t="s">
        <v>275</v>
      </c>
      <c r="I2642" s="28" t="s">
        <v>130</v>
      </c>
      <c r="J2642" s="28" t="s">
        <v>123</v>
      </c>
      <c r="K2642" s="30"/>
      <c r="L2642" s="93"/>
      <c r="M2642" s="128">
        <v>42870</v>
      </c>
      <c r="N2642" s="28">
        <v>213.72</v>
      </c>
      <c r="O2642" s="32"/>
      <c r="P2642" s="28"/>
      <c r="Q2642" s="93"/>
      <c r="R2642" s="28">
        <v>213.72</v>
      </c>
      <c r="S2642" s="38">
        <f t="shared" si="44"/>
        <v>0</v>
      </c>
    </row>
    <row r="2643" spans="1:19" x14ac:dyDescent="0.2">
      <c r="A2643" s="25">
        <v>2637</v>
      </c>
      <c r="B2643" s="28" t="s">
        <v>3923</v>
      </c>
      <c r="C2643" s="29">
        <v>42865</v>
      </c>
      <c r="D2643" s="28">
        <v>2400034296</v>
      </c>
      <c r="E2643" s="114">
        <v>42855</v>
      </c>
      <c r="F2643" s="99">
        <v>1290.68</v>
      </c>
      <c r="G2643" s="28" t="s">
        <v>3439</v>
      </c>
      <c r="H2643" s="28" t="s">
        <v>275</v>
      </c>
      <c r="I2643" s="28" t="s">
        <v>130</v>
      </c>
      <c r="J2643" s="28" t="s">
        <v>123</v>
      </c>
      <c r="K2643" s="30"/>
      <c r="L2643" s="93"/>
      <c r="M2643" s="128">
        <v>42870</v>
      </c>
      <c r="N2643" s="28">
        <v>1290.68</v>
      </c>
      <c r="O2643" s="32"/>
      <c r="P2643" s="28"/>
      <c r="Q2643" s="93"/>
      <c r="R2643" s="28">
        <v>1290.68</v>
      </c>
      <c r="S2643" s="38">
        <f t="shared" si="44"/>
        <v>0</v>
      </c>
    </row>
    <row r="2644" spans="1:19" x14ac:dyDescent="0.2">
      <c r="A2644" s="25">
        <v>2638</v>
      </c>
      <c r="B2644" s="28" t="s">
        <v>3924</v>
      </c>
      <c r="C2644" s="29">
        <v>42865</v>
      </c>
      <c r="D2644" s="28">
        <v>2400034304</v>
      </c>
      <c r="E2644" s="114">
        <v>42855</v>
      </c>
      <c r="F2644" s="99">
        <v>788.62</v>
      </c>
      <c r="G2644" s="28" t="s">
        <v>3439</v>
      </c>
      <c r="H2644" s="28" t="s">
        <v>275</v>
      </c>
      <c r="I2644" s="28" t="s">
        <v>130</v>
      </c>
      <c r="J2644" s="28" t="s">
        <v>123</v>
      </c>
      <c r="K2644" s="30"/>
      <c r="L2644" s="93"/>
      <c r="M2644" s="128">
        <v>42870</v>
      </c>
      <c r="N2644" s="28">
        <v>788.62</v>
      </c>
      <c r="O2644" s="32"/>
      <c r="P2644" s="28"/>
      <c r="Q2644" s="93"/>
      <c r="R2644" s="28">
        <v>788.62</v>
      </c>
      <c r="S2644" s="38">
        <f t="shared" si="44"/>
        <v>0</v>
      </c>
    </row>
    <row r="2645" spans="1:19" x14ac:dyDescent="0.2">
      <c r="A2645" s="25">
        <v>2639</v>
      </c>
      <c r="B2645" s="28" t="s">
        <v>3925</v>
      </c>
      <c r="C2645" s="29">
        <v>42865</v>
      </c>
      <c r="D2645" s="28">
        <v>2400034379</v>
      </c>
      <c r="E2645" s="114">
        <v>42855</v>
      </c>
      <c r="F2645" s="99">
        <v>128.22999999999999</v>
      </c>
      <c r="G2645" s="28" t="s">
        <v>3439</v>
      </c>
      <c r="H2645" s="28" t="s">
        <v>275</v>
      </c>
      <c r="I2645" s="28" t="s">
        <v>130</v>
      </c>
      <c r="J2645" s="28" t="s">
        <v>123</v>
      </c>
      <c r="K2645" s="30"/>
      <c r="L2645" s="93"/>
      <c r="M2645" s="128">
        <v>42870</v>
      </c>
      <c r="N2645" s="28">
        <v>128.22999999999999</v>
      </c>
      <c r="O2645" s="32"/>
      <c r="P2645" s="28"/>
      <c r="Q2645" s="93"/>
      <c r="R2645" s="28">
        <v>128.22999999999999</v>
      </c>
      <c r="S2645" s="38">
        <f t="shared" si="44"/>
        <v>0</v>
      </c>
    </row>
    <row r="2646" spans="1:19" x14ac:dyDescent="0.2">
      <c r="A2646" s="25">
        <v>2640</v>
      </c>
      <c r="B2646" s="28" t="s">
        <v>3926</v>
      </c>
      <c r="C2646" s="29">
        <v>42865</v>
      </c>
      <c r="D2646" s="28">
        <v>2400034341</v>
      </c>
      <c r="E2646" s="114">
        <v>42855</v>
      </c>
      <c r="F2646" s="99">
        <v>10182.02</v>
      </c>
      <c r="G2646" s="28" t="s">
        <v>3439</v>
      </c>
      <c r="H2646" s="28" t="s">
        <v>275</v>
      </c>
      <c r="I2646" s="28" t="s">
        <v>130</v>
      </c>
      <c r="J2646" s="28" t="s">
        <v>123</v>
      </c>
      <c r="K2646" s="30"/>
      <c r="L2646" s="93"/>
      <c r="M2646" s="128">
        <v>42870</v>
      </c>
      <c r="N2646" s="28">
        <v>10182.02</v>
      </c>
      <c r="O2646" s="32"/>
      <c r="P2646" s="28"/>
      <c r="Q2646" s="93"/>
      <c r="R2646" s="28">
        <v>10182.02</v>
      </c>
      <c r="S2646" s="38">
        <f t="shared" si="44"/>
        <v>0</v>
      </c>
    </row>
    <row r="2647" spans="1:19" x14ac:dyDescent="0.2">
      <c r="A2647" s="25">
        <v>2641</v>
      </c>
      <c r="B2647" s="28" t="s">
        <v>3927</v>
      </c>
      <c r="C2647" s="29">
        <v>42865</v>
      </c>
      <c r="D2647" s="28">
        <v>2400034215</v>
      </c>
      <c r="E2647" s="114">
        <v>42855</v>
      </c>
      <c r="F2647" s="99">
        <v>43.71</v>
      </c>
      <c r="G2647" s="28" t="s">
        <v>3439</v>
      </c>
      <c r="H2647" s="28" t="s">
        <v>275</v>
      </c>
      <c r="I2647" s="28" t="s">
        <v>130</v>
      </c>
      <c r="J2647" s="28" t="s">
        <v>123</v>
      </c>
      <c r="K2647" s="30"/>
      <c r="L2647" s="93"/>
      <c r="M2647" s="128">
        <v>42870</v>
      </c>
      <c r="N2647" s="28">
        <v>43.71</v>
      </c>
      <c r="O2647" s="32"/>
      <c r="P2647" s="28"/>
      <c r="Q2647" s="93"/>
      <c r="R2647" s="28">
        <v>43.71</v>
      </c>
      <c r="S2647" s="38">
        <f t="shared" si="44"/>
        <v>0</v>
      </c>
    </row>
    <row r="2648" spans="1:19" x14ac:dyDescent="0.2">
      <c r="A2648" s="25">
        <v>2642</v>
      </c>
      <c r="B2648" s="28" t="s">
        <v>3928</v>
      </c>
      <c r="C2648" s="29">
        <v>42866</v>
      </c>
      <c r="D2648" s="28">
        <v>65212</v>
      </c>
      <c r="E2648" s="114">
        <v>42853</v>
      </c>
      <c r="F2648" s="99">
        <v>349.33</v>
      </c>
      <c r="G2648" s="28" t="s">
        <v>505</v>
      </c>
      <c r="H2648" s="28" t="s">
        <v>212</v>
      </c>
      <c r="I2648" s="28" t="s">
        <v>130</v>
      </c>
      <c r="J2648" s="28" t="s">
        <v>123</v>
      </c>
      <c r="K2648" s="30">
        <v>15</v>
      </c>
      <c r="L2648" s="93">
        <v>42872</v>
      </c>
      <c r="M2648" s="93">
        <v>42867</v>
      </c>
      <c r="N2648" s="28">
        <v>349.33</v>
      </c>
      <c r="O2648" s="32" t="s">
        <v>20</v>
      </c>
      <c r="P2648" s="28">
        <v>1232</v>
      </c>
      <c r="Q2648" s="93">
        <v>42870</v>
      </c>
      <c r="R2648" s="28">
        <v>349.33</v>
      </c>
      <c r="S2648" s="38">
        <f t="shared" si="44"/>
        <v>-2</v>
      </c>
    </row>
    <row r="2649" spans="1:19" x14ac:dyDescent="0.2">
      <c r="A2649" s="25">
        <v>2643</v>
      </c>
      <c r="B2649" s="28" t="s">
        <v>3929</v>
      </c>
      <c r="C2649" s="29">
        <v>42866</v>
      </c>
      <c r="D2649" s="28">
        <v>250303</v>
      </c>
      <c r="E2649" s="114">
        <v>42855</v>
      </c>
      <c r="F2649" s="99">
        <v>195.21</v>
      </c>
      <c r="G2649" s="28" t="s">
        <v>214</v>
      </c>
      <c r="H2649" s="28" t="s">
        <v>2976</v>
      </c>
      <c r="I2649" s="28" t="s">
        <v>130</v>
      </c>
      <c r="J2649" s="28" t="s">
        <v>123</v>
      </c>
      <c r="K2649" s="30">
        <v>15</v>
      </c>
      <c r="L2649" s="93">
        <v>42870</v>
      </c>
      <c r="M2649" s="93">
        <v>42867</v>
      </c>
      <c r="N2649" s="28">
        <v>195.21</v>
      </c>
      <c r="O2649" s="32" t="s">
        <v>20</v>
      </c>
      <c r="P2649" s="28">
        <v>1230</v>
      </c>
      <c r="Q2649" s="93">
        <v>42870</v>
      </c>
      <c r="R2649" s="28">
        <v>195.21</v>
      </c>
      <c r="S2649" s="38">
        <f t="shared" si="44"/>
        <v>0</v>
      </c>
    </row>
    <row r="2650" spans="1:19" x14ac:dyDescent="0.2">
      <c r="A2650" s="25">
        <v>2644</v>
      </c>
      <c r="B2650" s="28" t="s">
        <v>3930</v>
      </c>
      <c r="C2650" s="29">
        <v>42866</v>
      </c>
      <c r="D2650" s="28">
        <v>2183</v>
      </c>
      <c r="E2650" s="114">
        <v>42864</v>
      </c>
      <c r="F2650" s="99">
        <v>104.6</v>
      </c>
      <c r="G2650" s="28" t="s">
        <v>2534</v>
      </c>
      <c r="H2650" s="28" t="s">
        <v>57</v>
      </c>
      <c r="I2650" s="28" t="s">
        <v>130</v>
      </c>
      <c r="J2650" s="28" t="s">
        <v>3771</v>
      </c>
      <c r="K2650" s="30" t="s">
        <v>4212</v>
      </c>
      <c r="L2650" s="93">
        <v>42894</v>
      </c>
      <c r="M2650" s="93">
        <v>42881</v>
      </c>
      <c r="N2650" s="28">
        <v>104.6</v>
      </c>
      <c r="O2650" s="32" t="s">
        <v>20</v>
      </c>
      <c r="P2650" s="28">
        <v>1298</v>
      </c>
      <c r="Q2650" s="93">
        <v>42898</v>
      </c>
      <c r="R2650" s="32">
        <v>104.6</v>
      </c>
      <c r="S2650" s="38">
        <f t="shared" si="44"/>
        <v>4</v>
      </c>
    </row>
    <row r="2651" spans="1:19" x14ac:dyDescent="0.2">
      <c r="A2651" s="25">
        <v>2645</v>
      </c>
      <c r="B2651" s="28" t="s">
        <v>3931</v>
      </c>
      <c r="C2651" s="29">
        <v>42866</v>
      </c>
      <c r="D2651" s="28">
        <v>2197</v>
      </c>
      <c r="E2651" s="114">
        <v>42864</v>
      </c>
      <c r="F2651" s="99">
        <v>2796.5</v>
      </c>
      <c r="G2651" s="28" t="s">
        <v>3806</v>
      </c>
      <c r="H2651" s="28" t="s">
        <v>3436</v>
      </c>
      <c r="I2651" s="28" t="s">
        <v>130</v>
      </c>
      <c r="J2651" s="28" t="s">
        <v>3771</v>
      </c>
      <c r="K2651" s="30">
        <v>60</v>
      </c>
      <c r="L2651" s="93">
        <v>42925</v>
      </c>
      <c r="M2651" s="128">
        <v>42881</v>
      </c>
      <c r="N2651" s="28">
        <v>2796.5</v>
      </c>
      <c r="O2651" s="32" t="s">
        <v>20</v>
      </c>
      <c r="P2651" s="28">
        <v>1351</v>
      </c>
      <c r="Q2651" s="93">
        <v>42916</v>
      </c>
      <c r="R2651" s="28">
        <v>2796.5</v>
      </c>
      <c r="S2651" s="38">
        <f t="shared" si="44"/>
        <v>-9</v>
      </c>
    </row>
    <row r="2652" spans="1:19" x14ac:dyDescent="0.2">
      <c r="A2652" s="25">
        <v>2646</v>
      </c>
      <c r="B2652" s="28" t="s">
        <v>1337</v>
      </c>
      <c r="C2652" s="29">
        <v>42866</v>
      </c>
      <c r="D2652" s="28">
        <v>2017035</v>
      </c>
      <c r="E2652" s="114">
        <v>42863</v>
      </c>
      <c r="F2652" s="99">
        <v>833</v>
      </c>
      <c r="G2652" s="28" t="s">
        <v>3932</v>
      </c>
      <c r="H2652" s="28" t="s">
        <v>3933</v>
      </c>
      <c r="I2652" s="28" t="s">
        <v>130</v>
      </c>
      <c r="J2652" s="28" t="s">
        <v>3771</v>
      </c>
      <c r="K2652" s="30">
        <v>0</v>
      </c>
      <c r="L2652" s="93">
        <v>42863</v>
      </c>
      <c r="M2652" s="93">
        <v>42866</v>
      </c>
      <c r="N2652" s="28">
        <v>833</v>
      </c>
      <c r="O2652" s="32" t="s">
        <v>4019</v>
      </c>
      <c r="P2652" s="28">
        <v>660</v>
      </c>
      <c r="Q2652" s="93">
        <v>42863</v>
      </c>
      <c r="R2652" s="32">
        <v>833</v>
      </c>
      <c r="S2652" s="38">
        <f t="shared" si="44"/>
        <v>0</v>
      </c>
    </row>
    <row r="2653" spans="1:19" x14ac:dyDescent="0.2">
      <c r="A2653" s="25">
        <v>2647</v>
      </c>
      <c r="B2653" s="28" t="s">
        <v>3934</v>
      </c>
      <c r="C2653" s="29">
        <v>42867</v>
      </c>
      <c r="D2653" s="28">
        <v>715593</v>
      </c>
      <c r="E2653" s="114">
        <v>42855</v>
      </c>
      <c r="F2653" s="99">
        <v>69.510000000000005</v>
      </c>
      <c r="G2653" s="28" t="s">
        <v>1261</v>
      </c>
      <c r="H2653" s="28" t="s">
        <v>212</v>
      </c>
      <c r="I2653" s="28" t="s">
        <v>130</v>
      </c>
      <c r="J2653" s="28" t="s">
        <v>123</v>
      </c>
      <c r="K2653" s="30">
        <v>15</v>
      </c>
      <c r="L2653" s="93">
        <v>42870</v>
      </c>
      <c r="M2653" s="93">
        <v>42855</v>
      </c>
      <c r="N2653" s="28">
        <v>69.510000000000005</v>
      </c>
      <c r="O2653" s="32" t="s">
        <v>20</v>
      </c>
      <c r="P2653" s="28">
        <v>1229</v>
      </c>
      <c r="Q2653" s="93">
        <v>42870</v>
      </c>
      <c r="R2653" s="32">
        <v>69.510000000000005</v>
      </c>
      <c r="S2653" s="38">
        <f t="shared" si="44"/>
        <v>0</v>
      </c>
    </row>
    <row r="2654" spans="1:19" x14ac:dyDescent="0.2">
      <c r="A2654" s="25">
        <v>2648</v>
      </c>
      <c r="B2654" s="28" t="s">
        <v>3935</v>
      </c>
      <c r="C2654" s="29">
        <v>42867</v>
      </c>
      <c r="D2654" s="28">
        <v>17882</v>
      </c>
      <c r="E2654" s="114">
        <v>42855</v>
      </c>
      <c r="F2654" s="99">
        <v>21.77</v>
      </c>
      <c r="G2654" s="28" t="s">
        <v>77</v>
      </c>
      <c r="H2654" s="28" t="s">
        <v>212</v>
      </c>
      <c r="I2654" s="28" t="s">
        <v>130</v>
      </c>
      <c r="J2654" s="28" t="s">
        <v>123</v>
      </c>
      <c r="K2654" s="30">
        <v>15</v>
      </c>
      <c r="L2654" s="93">
        <v>42870</v>
      </c>
      <c r="M2654" s="128">
        <v>42855</v>
      </c>
      <c r="N2654" s="28">
        <v>21.77</v>
      </c>
      <c r="O2654" s="32" t="s">
        <v>20</v>
      </c>
      <c r="P2654" s="28">
        <v>1228</v>
      </c>
      <c r="Q2654" s="93">
        <v>42870</v>
      </c>
      <c r="R2654" s="28">
        <v>21.77</v>
      </c>
      <c r="S2654" s="38">
        <f t="shared" si="44"/>
        <v>0</v>
      </c>
    </row>
    <row r="2655" spans="1:19" x14ac:dyDescent="0.2">
      <c r="A2655" s="25">
        <v>2649</v>
      </c>
      <c r="B2655" s="28" t="s">
        <v>3936</v>
      </c>
      <c r="C2655" s="29">
        <v>42867</v>
      </c>
      <c r="D2655" s="28">
        <v>1558401</v>
      </c>
      <c r="E2655" s="114">
        <v>42855</v>
      </c>
      <c r="F2655" s="99">
        <v>1586.83</v>
      </c>
      <c r="G2655" s="28" t="s">
        <v>611</v>
      </c>
      <c r="H2655" s="28" t="s">
        <v>771</v>
      </c>
      <c r="I2655" s="28" t="s">
        <v>130</v>
      </c>
      <c r="J2655" s="28" t="s">
        <v>123</v>
      </c>
      <c r="K2655" s="30">
        <v>30</v>
      </c>
      <c r="L2655" s="93">
        <v>42885</v>
      </c>
      <c r="M2655" s="128">
        <v>42855</v>
      </c>
      <c r="N2655" s="28">
        <v>1586.83</v>
      </c>
      <c r="O2655" s="32" t="s">
        <v>20</v>
      </c>
      <c r="P2655" s="28">
        <v>1274</v>
      </c>
      <c r="Q2655" s="93">
        <v>42884</v>
      </c>
      <c r="R2655" s="28">
        <v>1586.83</v>
      </c>
      <c r="S2655" s="38">
        <f t="shared" si="44"/>
        <v>-1</v>
      </c>
    </row>
    <row r="2656" spans="1:19" x14ac:dyDescent="0.2">
      <c r="A2656" s="25">
        <v>2650</v>
      </c>
      <c r="B2656" s="28" t="s">
        <v>3937</v>
      </c>
      <c r="C2656" s="29">
        <v>42867</v>
      </c>
      <c r="D2656" s="28">
        <v>6672</v>
      </c>
      <c r="E2656" s="114">
        <v>42865</v>
      </c>
      <c r="F2656" s="99">
        <v>859.99</v>
      </c>
      <c r="G2656" s="28" t="s">
        <v>2227</v>
      </c>
      <c r="H2656" s="28" t="s">
        <v>1546</v>
      </c>
      <c r="I2656" s="28" t="s">
        <v>130</v>
      </c>
      <c r="J2656" s="28" t="s">
        <v>22</v>
      </c>
      <c r="K2656" s="30">
        <v>30</v>
      </c>
      <c r="L2656" s="93">
        <v>42896</v>
      </c>
      <c r="M2656" s="93">
        <v>42871</v>
      </c>
      <c r="N2656" s="28">
        <v>859.99</v>
      </c>
      <c r="O2656" s="32" t="s">
        <v>20</v>
      </c>
      <c r="P2656" s="28">
        <v>1313</v>
      </c>
      <c r="Q2656" s="93">
        <v>42900</v>
      </c>
      <c r="R2656" s="28">
        <v>859.99</v>
      </c>
      <c r="S2656" s="38">
        <f t="shared" si="44"/>
        <v>4</v>
      </c>
    </row>
    <row r="2657" spans="1:19" x14ac:dyDescent="0.2">
      <c r="A2657" s="25">
        <v>2651</v>
      </c>
      <c r="B2657" s="28" t="s">
        <v>3938</v>
      </c>
      <c r="C2657" s="29">
        <v>42867</v>
      </c>
      <c r="D2657" s="28">
        <v>7605588</v>
      </c>
      <c r="E2657" s="114">
        <v>42863</v>
      </c>
      <c r="F2657" s="99">
        <v>1600.55</v>
      </c>
      <c r="G2657" s="28" t="s">
        <v>2869</v>
      </c>
      <c r="H2657" s="28" t="s">
        <v>1796</v>
      </c>
      <c r="I2657" s="28" t="s">
        <v>130</v>
      </c>
      <c r="J2657" s="28" t="s">
        <v>22</v>
      </c>
      <c r="K2657" s="30">
        <v>30</v>
      </c>
      <c r="L2657" s="93">
        <v>42894</v>
      </c>
      <c r="M2657" s="93">
        <v>42871</v>
      </c>
      <c r="N2657" s="28">
        <v>1600.55</v>
      </c>
      <c r="O2657" s="32" t="s">
        <v>20</v>
      </c>
      <c r="P2657" s="28">
        <v>1316</v>
      </c>
      <c r="Q2657" s="93">
        <v>42900</v>
      </c>
      <c r="R2657" s="28">
        <v>1600.55</v>
      </c>
      <c r="S2657" s="38">
        <f t="shared" si="44"/>
        <v>6</v>
      </c>
    </row>
    <row r="2658" spans="1:19" x14ac:dyDescent="0.2">
      <c r="A2658" s="25">
        <v>2652</v>
      </c>
      <c r="B2658" s="28" t="s">
        <v>3939</v>
      </c>
      <c r="C2658" s="29">
        <v>42867</v>
      </c>
      <c r="D2658" s="28">
        <v>29410</v>
      </c>
      <c r="E2658" s="114">
        <v>42865</v>
      </c>
      <c r="F2658" s="99">
        <v>92</v>
      </c>
      <c r="G2658" s="28" t="s">
        <v>3940</v>
      </c>
      <c r="H2658" s="28"/>
      <c r="I2658" s="28" t="s">
        <v>130</v>
      </c>
      <c r="J2658" s="28" t="s">
        <v>22</v>
      </c>
      <c r="K2658" s="30">
        <v>30</v>
      </c>
      <c r="L2658" s="93">
        <v>42896</v>
      </c>
      <c r="M2658" s="93">
        <v>42871</v>
      </c>
      <c r="N2658" s="28">
        <v>92</v>
      </c>
      <c r="O2658" s="32" t="s">
        <v>20</v>
      </c>
      <c r="P2658" s="28">
        <v>1317</v>
      </c>
      <c r="Q2658" s="93">
        <v>42900</v>
      </c>
      <c r="R2658" s="32">
        <v>92</v>
      </c>
      <c r="S2658" s="38">
        <f t="shared" si="44"/>
        <v>4</v>
      </c>
    </row>
    <row r="2659" spans="1:19" x14ac:dyDescent="0.2">
      <c r="A2659" s="25">
        <v>2653</v>
      </c>
      <c r="B2659" s="28" t="s">
        <v>3941</v>
      </c>
      <c r="C2659" s="29">
        <v>42870</v>
      </c>
      <c r="D2659" s="28">
        <v>10133613931</v>
      </c>
      <c r="E2659" s="114">
        <v>42855</v>
      </c>
      <c r="F2659" s="99">
        <v>355.8</v>
      </c>
      <c r="G2659" s="28" t="s">
        <v>1555</v>
      </c>
      <c r="H2659" s="28" t="s">
        <v>17</v>
      </c>
      <c r="I2659" s="28" t="s">
        <v>130</v>
      </c>
      <c r="J2659" s="28" t="s">
        <v>123</v>
      </c>
      <c r="K2659" s="30">
        <v>30</v>
      </c>
      <c r="L2659" s="93">
        <v>42885</v>
      </c>
      <c r="M2659" s="93">
        <v>42855</v>
      </c>
      <c r="N2659" s="28">
        <v>355.8</v>
      </c>
      <c r="O2659" s="32" t="s">
        <v>20</v>
      </c>
      <c r="P2659" s="28">
        <v>1289</v>
      </c>
      <c r="Q2659" s="93">
        <v>42886</v>
      </c>
      <c r="R2659" s="28">
        <v>355.8</v>
      </c>
      <c r="S2659" s="38">
        <f t="shared" si="44"/>
        <v>1</v>
      </c>
    </row>
    <row r="2660" spans="1:19" x14ac:dyDescent="0.2">
      <c r="A2660" s="25">
        <v>2654</v>
      </c>
      <c r="B2660" s="28" t="s">
        <v>3942</v>
      </c>
      <c r="C2660" s="29">
        <v>42870</v>
      </c>
      <c r="D2660" s="28">
        <v>10133613932</v>
      </c>
      <c r="E2660" s="114">
        <v>42855</v>
      </c>
      <c r="F2660" s="99">
        <v>429.04</v>
      </c>
      <c r="G2660" s="28" t="s">
        <v>3196</v>
      </c>
      <c r="H2660" s="28" t="s">
        <v>17</v>
      </c>
      <c r="I2660" s="28" t="s">
        <v>130</v>
      </c>
      <c r="J2660" s="28" t="s">
        <v>123</v>
      </c>
      <c r="K2660" s="30">
        <v>30</v>
      </c>
      <c r="L2660" s="93">
        <v>42885</v>
      </c>
      <c r="M2660" s="93">
        <v>42855</v>
      </c>
      <c r="N2660" s="28">
        <v>429.04</v>
      </c>
      <c r="O2660" s="32" t="s">
        <v>20</v>
      </c>
      <c r="P2660" s="28">
        <v>1289</v>
      </c>
      <c r="Q2660" s="93">
        <v>42886</v>
      </c>
      <c r="R2660" s="28">
        <v>429.04</v>
      </c>
      <c r="S2660" s="38">
        <f t="shared" si="44"/>
        <v>1</v>
      </c>
    </row>
    <row r="2661" spans="1:19" x14ac:dyDescent="0.2">
      <c r="A2661" s="25">
        <v>2655</v>
      </c>
      <c r="B2661" s="28" t="s">
        <v>3943</v>
      </c>
      <c r="C2661" s="29">
        <v>42870</v>
      </c>
      <c r="D2661" s="28">
        <v>24225</v>
      </c>
      <c r="E2661" s="114">
        <v>42855</v>
      </c>
      <c r="F2661" s="99">
        <v>329.66</v>
      </c>
      <c r="G2661" s="28" t="s">
        <v>270</v>
      </c>
      <c r="H2661" s="28" t="s">
        <v>16</v>
      </c>
      <c r="I2661" s="28" t="s">
        <v>130</v>
      </c>
      <c r="J2661" s="28" t="s">
        <v>123</v>
      </c>
      <c r="K2661" s="30">
        <v>15</v>
      </c>
      <c r="L2661" s="93">
        <v>42870</v>
      </c>
      <c r="M2661" s="93">
        <v>42870</v>
      </c>
      <c r="N2661" s="28">
        <v>329.66</v>
      </c>
      <c r="O2661" s="32" t="s">
        <v>20</v>
      </c>
      <c r="P2661" s="28">
        <v>1237</v>
      </c>
      <c r="Q2661" s="93">
        <v>42871</v>
      </c>
      <c r="R2661" s="28">
        <v>329.66</v>
      </c>
      <c r="S2661" s="38">
        <f t="shared" si="44"/>
        <v>1</v>
      </c>
    </row>
    <row r="2662" spans="1:19" x14ac:dyDescent="0.2">
      <c r="A2662" s="25">
        <v>2656</v>
      </c>
      <c r="B2662" s="28" t="s">
        <v>3944</v>
      </c>
      <c r="C2662" s="29">
        <v>42870</v>
      </c>
      <c r="D2662" s="28">
        <v>5310</v>
      </c>
      <c r="E2662" s="114">
        <v>42866</v>
      </c>
      <c r="F2662" s="99">
        <v>13789</v>
      </c>
      <c r="G2662" s="28" t="s">
        <v>3042</v>
      </c>
      <c r="H2662" s="28" t="s">
        <v>1075</v>
      </c>
      <c r="I2662" s="28" t="s">
        <v>130</v>
      </c>
      <c r="J2662" s="28" t="s">
        <v>234</v>
      </c>
      <c r="K2662" s="30">
        <v>60</v>
      </c>
      <c r="L2662" s="93">
        <v>42927</v>
      </c>
      <c r="M2662" s="128">
        <v>42871</v>
      </c>
      <c r="N2662" s="28">
        <v>13789</v>
      </c>
      <c r="O2662" s="32" t="s">
        <v>20</v>
      </c>
      <c r="P2662" s="28">
        <v>1363</v>
      </c>
      <c r="Q2662" s="93">
        <v>42927</v>
      </c>
      <c r="R2662" s="28">
        <v>13789</v>
      </c>
      <c r="S2662" s="38">
        <f t="shared" si="44"/>
        <v>0</v>
      </c>
    </row>
    <row r="2663" spans="1:19" x14ac:dyDescent="0.2">
      <c r="A2663" s="25">
        <v>2657</v>
      </c>
      <c r="B2663" s="28" t="s">
        <v>3945</v>
      </c>
      <c r="C2663" s="29">
        <v>42871</v>
      </c>
      <c r="D2663" s="28">
        <v>250</v>
      </c>
      <c r="E2663" s="114">
        <v>42870</v>
      </c>
      <c r="F2663" s="99">
        <v>84</v>
      </c>
      <c r="G2663" s="28" t="s">
        <v>3946</v>
      </c>
      <c r="H2663" s="28" t="s">
        <v>3947</v>
      </c>
      <c r="I2663" s="28" t="s">
        <v>130</v>
      </c>
      <c r="J2663" s="28" t="s">
        <v>117</v>
      </c>
      <c r="K2663" s="30">
        <v>0</v>
      </c>
      <c r="L2663" s="93">
        <v>42870</v>
      </c>
      <c r="M2663" s="93">
        <v>42871</v>
      </c>
      <c r="N2663" s="28">
        <v>84</v>
      </c>
      <c r="O2663" s="32" t="s">
        <v>90</v>
      </c>
      <c r="P2663" s="28">
        <v>34</v>
      </c>
      <c r="Q2663" s="93">
        <v>42870</v>
      </c>
      <c r="R2663" s="32">
        <v>84</v>
      </c>
      <c r="S2663" s="38">
        <f t="shared" si="44"/>
        <v>0</v>
      </c>
    </row>
    <row r="2664" spans="1:19" x14ac:dyDescent="0.2">
      <c r="A2664" s="25">
        <v>2658</v>
      </c>
      <c r="B2664" s="28" t="s">
        <v>3948</v>
      </c>
      <c r="C2664" s="29">
        <v>42871</v>
      </c>
      <c r="D2664" s="28">
        <v>24000079157</v>
      </c>
      <c r="E2664" s="114">
        <v>42855</v>
      </c>
      <c r="F2664" s="99">
        <v>113.22</v>
      </c>
      <c r="G2664" s="28" t="s">
        <v>1307</v>
      </c>
      <c r="H2664" s="28" t="s">
        <v>238</v>
      </c>
      <c r="I2664" s="28" t="s">
        <v>130</v>
      </c>
      <c r="J2664" s="28" t="s">
        <v>123</v>
      </c>
      <c r="K2664" s="30">
        <v>15</v>
      </c>
      <c r="L2664" s="93">
        <v>42870</v>
      </c>
      <c r="M2664" s="93">
        <v>42871</v>
      </c>
      <c r="N2664" s="28">
        <v>113.22</v>
      </c>
      <c r="O2664" s="32" t="s">
        <v>20</v>
      </c>
      <c r="P2664" s="28">
        <v>1238</v>
      </c>
      <c r="Q2664" s="93">
        <v>42871</v>
      </c>
      <c r="R2664" s="28">
        <v>113.22</v>
      </c>
      <c r="S2664" s="38">
        <f t="shared" si="44"/>
        <v>1</v>
      </c>
    </row>
    <row r="2665" spans="1:19" x14ac:dyDescent="0.2">
      <c r="A2665" s="25">
        <v>2659</v>
      </c>
      <c r="B2665" s="28" t="s">
        <v>3949</v>
      </c>
      <c r="C2665" s="29">
        <v>42871</v>
      </c>
      <c r="D2665" s="28">
        <v>1190</v>
      </c>
      <c r="E2665" s="114">
        <v>42871</v>
      </c>
      <c r="F2665" s="99">
        <v>800</v>
      </c>
      <c r="G2665" s="28" t="s">
        <v>3971</v>
      </c>
      <c r="H2665" s="28" t="s">
        <v>79</v>
      </c>
      <c r="I2665" s="28" t="s">
        <v>130</v>
      </c>
      <c r="J2665" s="28" t="s">
        <v>234</v>
      </c>
      <c r="K2665" s="30">
        <v>0</v>
      </c>
      <c r="L2665" s="93">
        <v>42871</v>
      </c>
      <c r="M2665" s="93">
        <v>42871</v>
      </c>
      <c r="N2665" s="28">
        <v>800</v>
      </c>
      <c r="O2665" s="32" t="s">
        <v>27</v>
      </c>
      <c r="P2665" s="28">
        <v>1260</v>
      </c>
      <c r="Q2665" s="93">
        <v>42877</v>
      </c>
      <c r="R2665" s="32">
        <v>800</v>
      </c>
      <c r="S2665" s="38">
        <f t="shared" si="44"/>
        <v>6</v>
      </c>
    </row>
    <row r="2666" spans="1:19" x14ac:dyDescent="0.2">
      <c r="A2666" s="25">
        <v>2660</v>
      </c>
      <c r="B2666" s="28" t="s">
        <v>3950</v>
      </c>
      <c r="C2666" s="29">
        <v>42871</v>
      </c>
      <c r="D2666" s="28">
        <v>5200473986</v>
      </c>
      <c r="E2666" s="114">
        <v>42871</v>
      </c>
      <c r="F2666" s="99">
        <v>195.76</v>
      </c>
      <c r="G2666" s="28" t="s">
        <v>1289</v>
      </c>
      <c r="H2666" s="28" t="s">
        <v>3951</v>
      </c>
      <c r="I2666" s="28" t="s">
        <v>130</v>
      </c>
      <c r="J2666" s="28" t="s">
        <v>117</v>
      </c>
      <c r="K2666" s="30">
        <v>0</v>
      </c>
      <c r="L2666" s="93">
        <v>42871</v>
      </c>
      <c r="M2666" s="93">
        <v>42871</v>
      </c>
      <c r="N2666" s="28">
        <v>195.76</v>
      </c>
      <c r="O2666" s="32" t="s">
        <v>4018</v>
      </c>
      <c r="P2666" s="28">
        <v>5200473986</v>
      </c>
      <c r="Q2666" s="93">
        <v>42871</v>
      </c>
      <c r="R2666" s="32">
        <v>195.76</v>
      </c>
      <c r="S2666" s="38">
        <f t="shared" si="44"/>
        <v>0</v>
      </c>
    </row>
    <row r="2667" spans="1:19" x14ac:dyDescent="0.2">
      <c r="A2667" s="25">
        <v>2661</v>
      </c>
      <c r="B2667" s="28" t="s">
        <v>3952</v>
      </c>
      <c r="C2667" s="29">
        <v>42872</v>
      </c>
      <c r="D2667" s="28">
        <v>10343</v>
      </c>
      <c r="E2667" s="114">
        <v>42871</v>
      </c>
      <c r="F2667" s="99">
        <v>100</v>
      </c>
      <c r="G2667" s="28" t="s">
        <v>399</v>
      </c>
      <c r="H2667" s="28" t="s">
        <v>238</v>
      </c>
      <c r="I2667" s="28" t="s">
        <v>130</v>
      </c>
      <c r="J2667" s="28" t="s">
        <v>117</v>
      </c>
      <c r="K2667" s="30">
        <v>0</v>
      </c>
      <c r="L2667" s="93">
        <v>42871</v>
      </c>
      <c r="M2667" s="128">
        <v>42871</v>
      </c>
      <c r="N2667" s="28">
        <v>100</v>
      </c>
      <c r="O2667" s="32" t="s">
        <v>50</v>
      </c>
      <c r="P2667" s="28">
        <v>10343</v>
      </c>
      <c r="Q2667" s="124">
        <v>42871</v>
      </c>
      <c r="R2667" s="28">
        <v>100</v>
      </c>
      <c r="S2667" s="38">
        <f t="shared" ref="S2667:S2730" si="45">Q2667-L2667</f>
        <v>0</v>
      </c>
    </row>
    <row r="2668" spans="1:19" x14ac:dyDescent="0.2">
      <c r="A2668" s="25">
        <v>2662</v>
      </c>
      <c r="B2668" s="28" t="s">
        <v>3953</v>
      </c>
      <c r="C2668" s="29">
        <v>42873</v>
      </c>
      <c r="D2668" s="28">
        <v>10342</v>
      </c>
      <c r="E2668" s="114">
        <v>42871</v>
      </c>
      <c r="F2668" s="99">
        <v>900</v>
      </c>
      <c r="G2668" s="28" t="s">
        <v>399</v>
      </c>
      <c r="H2668" s="28" t="s">
        <v>238</v>
      </c>
      <c r="I2668" s="28" t="s">
        <v>130</v>
      </c>
      <c r="J2668" s="28" t="s">
        <v>117</v>
      </c>
      <c r="K2668" s="30">
        <v>0</v>
      </c>
      <c r="L2668" s="93">
        <v>42871</v>
      </c>
      <c r="M2668" s="128">
        <v>42871</v>
      </c>
      <c r="N2668" s="28">
        <v>900</v>
      </c>
      <c r="O2668" s="32" t="s">
        <v>50</v>
      </c>
      <c r="P2668" s="28">
        <v>10342</v>
      </c>
      <c r="Q2668" s="124">
        <v>42871</v>
      </c>
      <c r="R2668" s="28">
        <v>900</v>
      </c>
      <c r="S2668" s="38">
        <f t="shared" si="45"/>
        <v>0</v>
      </c>
    </row>
    <row r="2669" spans="1:19" x14ac:dyDescent="0.2">
      <c r="A2669" s="25">
        <v>2663</v>
      </c>
      <c r="B2669" s="28" t="s">
        <v>3954</v>
      </c>
      <c r="C2669" s="29">
        <v>42873</v>
      </c>
      <c r="D2669" s="28">
        <v>6677</v>
      </c>
      <c r="E2669" s="114">
        <v>42867</v>
      </c>
      <c r="F2669" s="99">
        <v>550.01</v>
      </c>
      <c r="G2669" s="28" t="s">
        <v>3955</v>
      </c>
      <c r="H2669" s="28" t="s">
        <v>3956</v>
      </c>
      <c r="I2669" s="28" t="s">
        <v>130</v>
      </c>
      <c r="J2669" s="28" t="s">
        <v>22</v>
      </c>
      <c r="K2669" s="30">
        <v>30</v>
      </c>
      <c r="L2669" s="93">
        <v>42898</v>
      </c>
      <c r="M2669" s="128">
        <v>42879</v>
      </c>
      <c r="N2669" s="28">
        <v>550.01</v>
      </c>
      <c r="O2669" s="32" t="s">
        <v>27</v>
      </c>
      <c r="P2669" s="28">
        <v>1313</v>
      </c>
      <c r="Q2669" s="93">
        <v>42900</v>
      </c>
      <c r="R2669" s="28">
        <v>550.01</v>
      </c>
      <c r="S2669" s="38">
        <f t="shared" si="45"/>
        <v>2</v>
      </c>
    </row>
    <row r="2670" spans="1:19" x14ac:dyDescent="0.2">
      <c r="A2670" s="25">
        <v>2664</v>
      </c>
      <c r="B2670" s="28" t="s">
        <v>3957</v>
      </c>
      <c r="C2670" s="29">
        <v>42873</v>
      </c>
      <c r="D2670" s="28">
        <v>746</v>
      </c>
      <c r="E2670" s="114">
        <v>42873</v>
      </c>
      <c r="F2670" s="99">
        <v>1617.5</v>
      </c>
      <c r="G2670" s="28" t="s">
        <v>3958</v>
      </c>
      <c r="H2670" s="28" t="s">
        <v>3600</v>
      </c>
      <c r="I2670" s="28" t="s">
        <v>130</v>
      </c>
      <c r="J2670" s="28" t="s">
        <v>117</v>
      </c>
      <c r="K2670" s="30">
        <v>60</v>
      </c>
      <c r="L2670" s="93">
        <v>42934</v>
      </c>
      <c r="M2670" s="128">
        <v>42873</v>
      </c>
      <c r="N2670" s="28">
        <v>1617.5</v>
      </c>
      <c r="O2670" s="32" t="s">
        <v>20</v>
      </c>
      <c r="P2670" s="28">
        <v>1402</v>
      </c>
      <c r="Q2670" s="93">
        <v>42941</v>
      </c>
      <c r="R2670" s="28">
        <v>1617.5</v>
      </c>
      <c r="S2670" s="38">
        <f t="shared" si="45"/>
        <v>7</v>
      </c>
    </row>
    <row r="2671" spans="1:19" x14ac:dyDescent="0.2">
      <c r="A2671" s="25">
        <v>2665</v>
      </c>
      <c r="B2671" s="28" t="s">
        <v>1390</v>
      </c>
      <c r="C2671" s="29">
        <v>42874</v>
      </c>
      <c r="D2671" s="28">
        <v>44140</v>
      </c>
      <c r="E2671" s="114">
        <v>42866</v>
      </c>
      <c r="F2671" s="99">
        <v>49.2</v>
      </c>
      <c r="G2671" s="28" t="s">
        <v>249</v>
      </c>
      <c r="H2671" s="28" t="s">
        <v>5</v>
      </c>
      <c r="I2671" s="28" t="s">
        <v>130</v>
      </c>
      <c r="J2671" s="28" t="s">
        <v>103</v>
      </c>
      <c r="K2671" s="30">
        <v>60</v>
      </c>
      <c r="L2671" s="93">
        <v>42927</v>
      </c>
      <c r="M2671" s="128">
        <v>42866</v>
      </c>
      <c r="N2671" s="28">
        <v>49.2</v>
      </c>
      <c r="O2671" s="32" t="s">
        <v>27</v>
      </c>
      <c r="P2671" s="28">
        <v>881</v>
      </c>
      <c r="Q2671" s="93">
        <v>42926</v>
      </c>
      <c r="R2671" s="28">
        <v>49.2</v>
      </c>
      <c r="S2671" s="38">
        <f t="shared" si="45"/>
        <v>-1</v>
      </c>
    </row>
    <row r="2672" spans="1:19" x14ac:dyDescent="0.2">
      <c r="A2672" s="25">
        <v>2666</v>
      </c>
      <c r="B2672" s="28" t="s">
        <v>3959</v>
      </c>
      <c r="C2672" s="29">
        <v>42874</v>
      </c>
      <c r="D2672" s="28">
        <v>51700325</v>
      </c>
      <c r="E2672" s="114">
        <v>42873</v>
      </c>
      <c r="F2672" s="99">
        <v>120</v>
      </c>
      <c r="G2672" s="28" t="s">
        <v>59</v>
      </c>
      <c r="H2672" s="28" t="s">
        <v>3960</v>
      </c>
      <c r="I2672" s="28" t="s">
        <v>130</v>
      </c>
      <c r="J2672" s="28" t="s">
        <v>135</v>
      </c>
      <c r="K2672" s="30">
        <v>10</v>
      </c>
      <c r="L2672" s="93">
        <v>42883</v>
      </c>
      <c r="M2672" s="128">
        <v>42873</v>
      </c>
      <c r="N2672" s="28">
        <v>120</v>
      </c>
      <c r="O2672" s="32" t="s">
        <v>20</v>
      </c>
      <c r="P2672" s="28">
        <v>1267</v>
      </c>
      <c r="Q2672" s="93">
        <v>42879</v>
      </c>
      <c r="R2672" s="32">
        <v>120</v>
      </c>
      <c r="S2672" s="38">
        <f t="shared" si="45"/>
        <v>-4</v>
      </c>
    </row>
    <row r="2673" spans="1:19" x14ac:dyDescent="0.2">
      <c r="A2673" s="25">
        <v>2667</v>
      </c>
      <c r="B2673" s="28" t="s">
        <v>3961</v>
      </c>
      <c r="C2673" s="29">
        <v>42874</v>
      </c>
      <c r="D2673" s="28">
        <v>97600</v>
      </c>
      <c r="E2673" s="114">
        <v>42867</v>
      </c>
      <c r="F2673" s="99">
        <v>270.52999999999997</v>
      </c>
      <c r="G2673" s="28" t="s">
        <v>99</v>
      </c>
      <c r="H2673" s="28" t="s">
        <v>1075</v>
      </c>
      <c r="I2673" s="28" t="s">
        <v>130</v>
      </c>
      <c r="J2673" s="28" t="s">
        <v>135</v>
      </c>
      <c r="K2673" s="30">
        <v>0</v>
      </c>
      <c r="L2673" s="93">
        <v>42867</v>
      </c>
      <c r="M2673" s="128">
        <v>42867</v>
      </c>
      <c r="N2673" s="28">
        <v>270.52999999999997</v>
      </c>
      <c r="O2673" s="32" t="s">
        <v>20</v>
      </c>
      <c r="P2673" s="28">
        <v>1223</v>
      </c>
      <c r="Q2673" s="93">
        <v>42864</v>
      </c>
      <c r="R2673" s="28">
        <v>270.52999999999997</v>
      </c>
      <c r="S2673" s="38">
        <f t="shared" si="45"/>
        <v>-3</v>
      </c>
    </row>
    <row r="2674" spans="1:19" x14ac:dyDescent="0.2">
      <c r="A2674" s="25">
        <v>2668</v>
      </c>
      <c r="B2674" s="28" t="s">
        <v>3962</v>
      </c>
      <c r="C2674" s="29">
        <v>42874</v>
      </c>
      <c r="D2674" s="28">
        <v>97601</v>
      </c>
      <c r="E2674" s="114">
        <v>42867</v>
      </c>
      <c r="F2674" s="99">
        <v>270.52999999999997</v>
      </c>
      <c r="G2674" s="28" t="s">
        <v>99</v>
      </c>
      <c r="H2674" s="28" t="s">
        <v>1075</v>
      </c>
      <c r="I2674" s="28" t="s">
        <v>130</v>
      </c>
      <c r="J2674" s="28" t="s">
        <v>135</v>
      </c>
      <c r="K2674" s="30">
        <v>0</v>
      </c>
      <c r="L2674" s="93">
        <v>42867</v>
      </c>
      <c r="M2674" s="128">
        <v>42867</v>
      </c>
      <c r="N2674" s="28">
        <v>270.52999999999997</v>
      </c>
      <c r="O2674" s="32" t="s">
        <v>20</v>
      </c>
      <c r="P2674" s="28">
        <v>1223</v>
      </c>
      <c r="Q2674" s="93">
        <v>42864</v>
      </c>
      <c r="R2674" s="28">
        <v>270.52999999999997</v>
      </c>
      <c r="S2674" s="38">
        <f t="shared" si="45"/>
        <v>-3</v>
      </c>
    </row>
    <row r="2675" spans="1:19" x14ac:dyDescent="0.2">
      <c r="A2675" s="25">
        <v>2669</v>
      </c>
      <c r="B2675" s="28" t="s">
        <v>3963</v>
      </c>
      <c r="C2675" s="29">
        <v>42877</v>
      </c>
      <c r="D2675" s="28">
        <v>97396</v>
      </c>
      <c r="E2675" s="114">
        <v>42865</v>
      </c>
      <c r="F2675" s="99">
        <v>2272.4899999999998</v>
      </c>
      <c r="G2675" s="28" t="s">
        <v>99</v>
      </c>
      <c r="H2675" s="28" t="s">
        <v>3993</v>
      </c>
      <c r="I2675" s="28" t="s">
        <v>130</v>
      </c>
      <c r="J2675" s="28" t="s">
        <v>87</v>
      </c>
      <c r="K2675" s="30">
        <v>0</v>
      </c>
      <c r="L2675" s="93">
        <v>42865</v>
      </c>
      <c r="M2675" s="128">
        <v>42865</v>
      </c>
      <c r="N2675" s="28">
        <v>2272.4899999999998</v>
      </c>
      <c r="O2675" s="32" t="s">
        <v>27</v>
      </c>
      <c r="P2675" s="28">
        <v>1223</v>
      </c>
      <c r="Q2675" s="93">
        <v>42865</v>
      </c>
      <c r="R2675" s="28">
        <v>2272.4899999999998</v>
      </c>
      <c r="S2675" s="38">
        <f t="shared" si="45"/>
        <v>0</v>
      </c>
    </row>
    <row r="2676" spans="1:19" x14ac:dyDescent="0.2">
      <c r="A2676" s="25">
        <v>2670</v>
      </c>
      <c r="B2676" s="28" t="s">
        <v>3964</v>
      </c>
      <c r="C2676" s="29">
        <v>42877</v>
      </c>
      <c r="D2676" s="28">
        <v>40073</v>
      </c>
      <c r="E2676" s="114">
        <v>42874</v>
      </c>
      <c r="F2676" s="99">
        <v>75</v>
      </c>
      <c r="G2676" s="28" t="s">
        <v>89</v>
      </c>
      <c r="H2676" s="28" t="s">
        <v>1559</v>
      </c>
      <c r="I2676" s="28" t="s">
        <v>130</v>
      </c>
      <c r="J2676" s="28" t="s">
        <v>117</v>
      </c>
      <c r="K2676" s="30">
        <v>0</v>
      </c>
      <c r="L2676" s="93">
        <v>42874</v>
      </c>
      <c r="M2676" s="128">
        <v>42874</v>
      </c>
      <c r="N2676" s="28">
        <v>75</v>
      </c>
      <c r="O2676" s="32" t="s">
        <v>50</v>
      </c>
      <c r="P2676" s="28">
        <v>1296</v>
      </c>
      <c r="Q2676" s="93">
        <v>42874</v>
      </c>
      <c r="R2676" s="28">
        <v>75</v>
      </c>
      <c r="S2676" s="38">
        <f t="shared" si="45"/>
        <v>0</v>
      </c>
    </row>
    <row r="2677" spans="1:19" x14ac:dyDescent="0.2">
      <c r="A2677" s="25">
        <v>2671</v>
      </c>
      <c r="B2677" s="28" t="s">
        <v>3965</v>
      </c>
      <c r="C2677" s="29">
        <v>42877</v>
      </c>
      <c r="D2677" s="28">
        <v>20</v>
      </c>
      <c r="E2677" s="114">
        <v>42869</v>
      </c>
      <c r="F2677" s="99">
        <v>150</v>
      </c>
      <c r="G2677" s="28" t="s">
        <v>3966</v>
      </c>
      <c r="H2677" s="28" t="s">
        <v>3896</v>
      </c>
      <c r="I2677" s="28" t="s">
        <v>130</v>
      </c>
      <c r="J2677" s="28" t="s">
        <v>137</v>
      </c>
      <c r="K2677" s="30">
        <v>0</v>
      </c>
      <c r="L2677" s="93">
        <v>42869</v>
      </c>
      <c r="M2677" s="128">
        <v>42869</v>
      </c>
      <c r="N2677" s="28">
        <v>150</v>
      </c>
      <c r="O2677" s="32" t="s">
        <v>50</v>
      </c>
      <c r="P2677" s="28">
        <v>163</v>
      </c>
      <c r="Q2677" s="93">
        <v>42869</v>
      </c>
      <c r="R2677" s="28">
        <v>150</v>
      </c>
      <c r="S2677" s="38">
        <f t="shared" si="45"/>
        <v>0</v>
      </c>
    </row>
    <row r="2678" spans="1:19" x14ac:dyDescent="0.2">
      <c r="A2678" s="25">
        <v>2672</v>
      </c>
      <c r="B2678" s="28" t="s">
        <v>3967</v>
      </c>
      <c r="C2678" s="29">
        <v>42877</v>
      </c>
      <c r="D2678" s="28">
        <v>6361</v>
      </c>
      <c r="E2678" s="114">
        <v>42872</v>
      </c>
      <c r="F2678" s="99">
        <v>750</v>
      </c>
      <c r="G2678" s="28" t="s">
        <v>3968</v>
      </c>
      <c r="H2678" s="28" t="s">
        <v>79</v>
      </c>
      <c r="I2678" s="28" t="s">
        <v>130</v>
      </c>
      <c r="J2678" s="28" t="s">
        <v>135</v>
      </c>
      <c r="K2678" s="30">
        <v>0</v>
      </c>
      <c r="L2678" s="93">
        <v>42872</v>
      </c>
      <c r="M2678" s="93">
        <v>42877</v>
      </c>
      <c r="N2678" s="28">
        <v>750</v>
      </c>
      <c r="O2678" s="32" t="s">
        <v>90</v>
      </c>
      <c r="P2678" s="28">
        <v>26</v>
      </c>
      <c r="Q2678" s="93">
        <v>42872</v>
      </c>
      <c r="R2678" s="32">
        <v>750</v>
      </c>
      <c r="S2678" s="38">
        <f t="shared" si="45"/>
        <v>0</v>
      </c>
    </row>
    <row r="2679" spans="1:19" x14ac:dyDescent="0.2">
      <c r="A2679" s="25">
        <v>2673</v>
      </c>
      <c r="B2679" s="28" t="s">
        <v>3969</v>
      </c>
      <c r="C2679" s="29">
        <v>42877</v>
      </c>
      <c r="D2679" s="28">
        <v>6362</v>
      </c>
      <c r="E2679" s="114">
        <v>42872</v>
      </c>
      <c r="F2679" s="99">
        <v>750</v>
      </c>
      <c r="G2679" s="28" t="s">
        <v>3968</v>
      </c>
      <c r="H2679" s="28" t="s">
        <v>79</v>
      </c>
      <c r="I2679" s="28" t="s">
        <v>130</v>
      </c>
      <c r="J2679" s="28" t="s">
        <v>135</v>
      </c>
      <c r="K2679" s="30">
        <v>0</v>
      </c>
      <c r="L2679" s="93">
        <v>42872</v>
      </c>
      <c r="M2679" s="93">
        <v>42877</v>
      </c>
      <c r="N2679" s="28">
        <v>750</v>
      </c>
      <c r="O2679" s="32" t="s">
        <v>90</v>
      </c>
      <c r="P2679" s="28">
        <v>27</v>
      </c>
      <c r="Q2679" s="93">
        <v>42872</v>
      </c>
      <c r="R2679" s="32">
        <v>750</v>
      </c>
      <c r="S2679" s="38">
        <f t="shared" si="45"/>
        <v>0</v>
      </c>
    </row>
    <row r="2680" spans="1:19" x14ac:dyDescent="0.2">
      <c r="A2680" s="25">
        <v>2674</v>
      </c>
      <c r="B2680" s="28" t="s">
        <v>3970</v>
      </c>
      <c r="C2680" s="29">
        <v>42877</v>
      </c>
      <c r="D2680" s="28">
        <v>1202</v>
      </c>
      <c r="E2680" s="114">
        <v>42874</v>
      </c>
      <c r="F2680" s="99">
        <v>880</v>
      </c>
      <c r="G2680" s="28" t="s">
        <v>3971</v>
      </c>
      <c r="H2680" s="28" t="s">
        <v>79</v>
      </c>
      <c r="I2680" s="28" t="s">
        <v>130</v>
      </c>
      <c r="J2680" s="28" t="s">
        <v>234</v>
      </c>
      <c r="K2680" s="30">
        <v>20</v>
      </c>
      <c r="L2680" s="93">
        <v>42884</v>
      </c>
      <c r="M2680" s="93">
        <v>42874</v>
      </c>
      <c r="N2680" s="28">
        <v>880</v>
      </c>
      <c r="O2680" s="32" t="s">
        <v>20</v>
      </c>
      <c r="P2680" s="28">
        <v>1285</v>
      </c>
      <c r="Q2680" s="93">
        <v>42886</v>
      </c>
      <c r="R2680" s="28">
        <v>880</v>
      </c>
      <c r="S2680" s="38">
        <f t="shared" si="45"/>
        <v>2</v>
      </c>
    </row>
    <row r="2681" spans="1:19" x14ac:dyDescent="0.2">
      <c r="A2681" s="25">
        <v>2675</v>
      </c>
      <c r="B2681" s="28" t="s">
        <v>3972</v>
      </c>
      <c r="C2681" s="29">
        <v>42877</v>
      </c>
      <c r="D2681" s="28">
        <v>1211</v>
      </c>
      <c r="E2681" s="114">
        <v>42874</v>
      </c>
      <c r="F2681" s="99">
        <v>200</v>
      </c>
      <c r="G2681" s="28" t="s">
        <v>3971</v>
      </c>
      <c r="H2681" s="28" t="s">
        <v>79</v>
      </c>
      <c r="I2681" s="28" t="s">
        <v>130</v>
      </c>
      <c r="J2681" s="28" t="s">
        <v>234</v>
      </c>
      <c r="K2681" s="30">
        <v>20</v>
      </c>
      <c r="L2681" s="93">
        <v>42884</v>
      </c>
      <c r="M2681" s="93">
        <v>42874</v>
      </c>
      <c r="N2681" s="28">
        <v>200</v>
      </c>
      <c r="O2681" s="32" t="s">
        <v>20</v>
      </c>
      <c r="P2681" s="28">
        <v>1285</v>
      </c>
      <c r="Q2681" s="93">
        <v>42886</v>
      </c>
      <c r="R2681" s="28">
        <v>200</v>
      </c>
      <c r="S2681" s="38">
        <f t="shared" si="45"/>
        <v>2</v>
      </c>
    </row>
    <row r="2682" spans="1:19" x14ac:dyDescent="0.2">
      <c r="A2682" s="25">
        <v>2676</v>
      </c>
      <c r="B2682" s="28" t="s">
        <v>3973</v>
      </c>
      <c r="C2682" s="29">
        <v>42877</v>
      </c>
      <c r="D2682" s="28">
        <v>85381</v>
      </c>
      <c r="E2682" s="114">
        <v>42871</v>
      </c>
      <c r="F2682" s="99">
        <v>315</v>
      </c>
      <c r="G2682" s="28" t="s">
        <v>3974</v>
      </c>
      <c r="H2682" s="28" t="s">
        <v>79</v>
      </c>
      <c r="I2682" s="28" t="s">
        <v>130</v>
      </c>
      <c r="J2682" s="28" t="s">
        <v>234</v>
      </c>
      <c r="K2682" s="30">
        <v>0</v>
      </c>
      <c r="L2682" s="93">
        <v>42871</v>
      </c>
      <c r="M2682" s="93">
        <v>42877</v>
      </c>
      <c r="N2682" s="28">
        <v>315</v>
      </c>
      <c r="O2682" s="32" t="s">
        <v>0</v>
      </c>
      <c r="P2682" s="28">
        <v>5</v>
      </c>
      <c r="Q2682" s="93">
        <v>42871</v>
      </c>
      <c r="R2682" s="32">
        <v>315</v>
      </c>
      <c r="S2682" s="38">
        <f t="shared" si="45"/>
        <v>0</v>
      </c>
    </row>
    <row r="2683" spans="1:19" x14ac:dyDescent="0.2">
      <c r="A2683" s="25">
        <v>2677</v>
      </c>
      <c r="B2683" s="28" t="s">
        <v>3975</v>
      </c>
      <c r="C2683" s="29">
        <v>42877</v>
      </c>
      <c r="D2683" s="28">
        <v>3624</v>
      </c>
      <c r="E2683" s="114">
        <v>42860</v>
      </c>
      <c r="F2683" s="99">
        <v>1490</v>
      </c>
      <c r="G2683" s="28" t="s">
        <v>3976</v>
      </c>
      <c r="H2683" s="28" t="s">
        <v>3977</v>
      </c>
      <c r="I2683" s="28" t="s">
        <v>130</v>
      </c>
      <c r="J2683" s="28" t="s">
        <v>123</v>
      </c>
      <c r="K2683" s="12">
        <v>60</v>
      </c>
      <c r="L2683" s="93">
        <v>42914</v>
      </c>
      <c r="M2683" s="128">
        <v>42860</v>
      </c>
      <c r="N2683" s="28">
        <v>1490</v>
      </c>
      <c r="O2683" s="32" t="s">
        <v>20</v>
      </c>
      <c r="P2683" s="28">
        <v>1342</v>
      </c>
      <c r="Q2683" s="93">
        <v>42914</v>
      </c>
      <c r="R2683" s="28">
        <v>1490</v>
      </c>
      <c r="S2683" s="38">
        <f t="shared" si="45"/>
        <v>0</v>
      </c>
    </row>
    <row r="2684" spans="1:19" x14ac:dyDescent="0.2">
      <c r="A2684" s="25">
        <v>2678</v>
      </c>
      <c r="B2684" s="28" t="s">
        <v>3978</v>
      </c>
      <c r="C2684" s="29">
        <v>42877</v>
      </c>
      <c r="D2684" s="28">
        <v>3626</v>
      </c>
      <c r="E2684" s="114">
        <v>42860</v>
      </c>
      <c r="F2684" s="99">
        <v>9271.7199999999993</v>
      </c>
      <c r="G2684" s="28" t="s">
        <v>3976</v>
      </c>
      <c r="H2684" s="28" t="s">
        <v>3979</v>
      </c>
      <c r="I2684" s="28" t="s">
        <v>130</v>
      </c>
      <c r="J2684" s="28" t="s">
        <v>123</v>
      </c>
      <c r="K2684" s="12">
        <v>60</v>
      </c>
      <c r="L2684" s="93">
        <v>42914</v>
      </c>
      <c r="M2684" s="128">
        <v>42860</v>
      </c>
      <c r="N2684" s="28">
        <v>9271.7199999999993</v>
      </c>
      <c r="O2684" s="32" t="s">
        <v>20</v>
      </c>
      <c r="P2684" s="28">
        <v>1342</v>
      </c>
      <c r="Q2684" s="93">
        <v>42914</v>
      </c>
      <c r="R2684" s="28">
        <v>9271.7199999999993</v>
      </c>
      <c r="S2684" s="38">
        <f t="shared" si="45"/>
        <v>0</v>
      </c>
    </row>
    <row r="2685" spans="1:19" x14ac:dyDescent="0.2">
      <c r="A2685" s="25">
        <v>2679</v>
      </c>
      <c r="B2685" s="28" t="s">
        <v>3980</v>
      </c>
      <c r="C2685" s="29">
        <v>42877</v>
      </c>
      <c r="D2685" s="28">
        <v>3628</v>
      </c>
      <c r="E2685" s="114">
        <v>42860</v>
      </c>
      <c r="F2685" s="99">
        <v>1108</v>
      </c>
      <c r="G2685" s="28" t="s">
        <v>3976</v>
      </c>
      <c r="H2685" s="28" t="s">
        <v>3981</v>
      </c>
      <c r="I2685" s="28" t="s">
        <v>130</v>
      </c>
      <c r="J2685" s="28" t="s">
        <v>123</v>
      </c>
      <c r="K2685" s="12">
        <v>60</v>
      </c>
      <c r="L2685" s="93">
        <v>42914</v>
      </c>
      <c r="M2685" s="128">
        <v>42860</v>
      </c>
      <c r="N2685" s="28">
        <v>1108</v>
      </c>
      <c r="O2685" s="32" t="s">
        <v>20</v>
      </c>
      <c r="P2685" s="28">
        <v>1342</v>
      </c>
      <c r="Q2685" s="93">
        <v>42914</v>
      </c>
      <c r="R2685" s="28">
        <v>1108</v>
      </c>
      <c r="S2685" s="38">
        <f t="shared" si="45"/>
        <v>0</v>
      </c>
    </row>
    <row r="2686" spans="1:19" x14ac:dyDescent="0.2">
      <c r="A2686" s="25">
        <v>2680</v>
      </c>
      <c r="B2686" s="28" t="s">
        <v>3982</v>
      </c>
      <c r="C2686" s="29">
        <v>42877</v>
      </c>
      <c r="D2686" s="28">
        <v>3629</v>
      </c>
      <c r="E2686" s="114">
        <v>42860</v>
      </c>
      <c r="F2686" s="99">
        <v>2182.65</v>
      </c>
      <c r="G2686" s="28" t="s">
        <v>3976</v>
      </c>
      <c r="H2686" s="28" t="s">
        <v>3981</v>
      </c>
      <c r="I2686" s="28" t="s">
        <v>130</v>
      </c>
      <c r="J2686" s="28" t="s">
        <v>123</v>
      </c>
      <c r="K2686" s="12">
        <v>60</v>
      </c>
      <c r="L2686" s="93">
        <v>42914</v>
      </c>
      <c r="M2686" s="128">
        <v>42860</v>
      </c>
      <c r="N2686" s="28">
        <v>2182.65</v>
      </c>
      <c r="O2686" s="32" t="s">
        <v>20</v>
      </c>
      <c r="P2686" s="28">
        <v>1342</v>
      </c>
      <c r="Q2686" s="93">
        <v>42914</v>
      </c>
      <c r="R2686" s="28">
        <v>2182.65</v>
      </c>
      <c r="S2686" s="38">
        <f t="shared" si="45"/>
        <v>0</v>
      </c>
    </row>
    <row r="2687" spans="1:19" x14ac:dyDescent="0.2">
      <c r="A2687" s="25">
        <v>2681</v>
      </c>
      <c r="B2687" s="28" t="s">
        <v>3983</v>
      </c>
      <c r="C2687" s="29">
        <v>42877</v>
      </c>
      <c r="D2687" s="28">
        <v>3630</v>
      </c>
      <c r="E2687" s="114">
        <v>42860</v>
      </c>
      <c r="F2687" s="99">
        <v>1042.77</v>
      </c>
      <c r="G2687" s="28" t="s">
        <v>3976</v>
      </c>
      <c r="H2687" s="28" t="s">
        <v>3984</v>
      </c>
      <c r="I2687" s="28" t="s">
        <v>130</v>
      </c>
      <c r="J2687" s="28" t="s">
        <v>123</v>
      </c>
      <c r="K2687" s="12">
        <v>60</v>
      </c>
      <c r="L2687" s="93">
        <v>42914</v>
      </c>
      <c r="M2687" s="128">
        <v>42860</v>
      </c>
      <c r="N2687" s="28">
        <v>1042.77</v>
      </c>
      <c r="O2687" s="32" t="s">
        <v>20</v>
      </c>
      <c r="P2687" s="28">
        <v>1342</v>
      </c>
      <c r="Q2687" s="93">
        <v>42914</v>
      </c>
      <c r="R2687" s="28">
        <v>1042.77</v>
      </c>
      <c r="S2687" s="38">
        <f t="shared" si="45"/>
        <v>0</v>
      </c>
    </row>
    <row r="2688" spans="1:19" x14ac:dyDescent="0.2">
      <c r="A2688" s="25">
        <v>2682</v>
      </c>
      <c r="B2688" s="28" t="s">
        <v>3985</v>
      </c>
      <c r="C2688" s="29">
        <v>42877</v>
      </c>
      <c r="D2688" s="28">
        <v>3625</v>
      </c>
      <c r="E2688" s="114">
        <v>42860</v>
      </c>
      <c r="F2688" s="99">
        <v>918.65</v>
      </c>
      <c r="G2688" s="28" t="s">
        <v>3976</v>
      </c>
      <c r="H2688" s="28" t="s">
        <v>3986</v>
      </c>
      <c r="I2688" s="28" t="s">
        <v>130</v>
      </c>
      <c r="J2688" s="28" t="s">
        <v>123</v>
      </c>
      <c r="K2688" s="12">
        <v>60</v>
      </c>
      <c r="L2688" s="93">
        <v>42914</v>
      </c>
      <c r="M2688" s="128">
        <v>42860</v>
      </c>
      <c r="N2688" s="28">
        <v>918.65</v>
      </c>
      <c r="O2688" s="32" t="s">
        <v>20</v>
      </c>
      <c r="P2688" s="28">
        <v>1342</v>
      </c>
      <c r="Q2688" s="93">
        <v>42914</v>
      </c>
      <c r="R2688" s="28">
        <v>918.65</v>
      </c>
      <c r="S2688" s="38">
        <f t="shared" si="45"/>
        <v>0</v>
      </c>
    </row>
    <row r="2689" spans="1:19" x14ac:dyDescent="0.2">
      <c r="A2689" s="25">
        <v>2683</v>
      </c>
      <c r="B2689" s="28" t="s">
        <v>3987</v>
      </c>
      <c r="C2689" s="29">
        <v>42877</v>
      </c>
      <c r="D2689" s="28">
        <v>3627</v>
      </c>
      <c r="E2689" s="114">
        <v>42860</v>
      </c>
      <c r="F2689" s="99">
        <v>2064.86</v>
      </c>
      <c r="G2689" s="28" t="s">
        <v>3976</v>
      </c>
      <c r="H2689" s="28" t="s">
        <v>3988</v>
      </c>
      <c r="I2689" s="28" t="s">
        <v>130</v>
      </c>
      <c r="J2689" s="28" t="s">
        <v>123</v>
      </c>
      <c r="K2689" s="12">
        <v>60</v>
      </c>
      <c r="L2689" s="93">
        <v>42914</v>
      </c>
      <c r="M2689" s="128">
        <v>42860</v>
      </c>
      <c r="N2689" s="28">
        <v>2064.86</v>
      </c>
      <c r="O2689" s="32" t="s">
        <v>20</v>
      </c>
      <c r="P2689" s="28">
        <v>1342</v>
      </c>
      <c r="Q2689" s="93">
        <v>42914</v>
      </c>
      <c r="R2689" s="28">
        <v>2064.86</v>
      </c>
      <c r="S2689" s="38">
        <f t="shared" si="45"/>
        <v>0</v>
      </c>
    </row>
    <row r="2690" spans="1:19" x14ac:dyDescent="0.2">
      <c r="A2690" s="25">
        <v>2684</v>
      </c>
      <c r="B2690" s="28" t="s">
        <v>3989</v>
      </c>
      <c r="C2690" s="29">
        <v>42877</v>
      </c>
      <c r="D2690" s="28">
        <v>3631</v>
      </c>
      <c r="E2690" s="114">
        <v>42860</v>
      </c>
      <c r="F2690" s="99">
        <v>222.45</v>
      </c>
      <c r="G2690" s="28" t="s">
        <v>3976</v>
      </c>
      <c r="H2690" s="28" t="s">
        <v>3990</v>
      </c>
      <c r="I2690" s="28" t="s">
        <v>130</v>
      </c>
      <c r="J2690" s="28" t="s">
        <v>123</v>
      </c>
      <c r="K2690" s="12">
        <v>60</v>
      </c>
      <c r="L2690" s="93">
        <v>42914</v>
      </c>
      <c r="M2690" s="128">
        <v>42860</v>
      </c>
      <c r="N2690" s="28">
        <v>222.45</v>
      </c>
      <c r="O2690" s="32" t="s">
        <v>20</v>
      </c>
      <c r="P2690" s="28">
        <v>1342</v>
      </c>
      <c r="Q2690" s="93">
        <v>42914</v>
      </c>
      <c r="R2690" s="28">
        <v>222.45</v>
      </c>
      <c r="S2690" s="38">
        <f t="shared" si="45"/>
        <v>0</v>
      </c>
    </row>
    <row r="2691" spans="1:19" x14ac:dyDescent="0.2">
      <c r="A2691" s="25">
        <v>2685</v>
      </c>
      <c r="B2691" s="28" t="s">
        <v>3991</v>
      </c>
      <c r="C2691" s="29">
        <v>42877</v>
      </c>
      <c r="D2691" s="28">
        <v>329221</v>
      </c>
      <c r="E2691" s="114">
        <v>42869</v>
      </c>
      <c r="F2691" s="99">
        <v>1169.5</v>
      </c>
      <c r="G2691" s="28" t="s">
        <v>2876</v>
      </c>
      <c r="H2691" s="28" t="s">
        <v>79</v>
      </c>
      <c r="I2691" s="28" t="s">
        <v>130</v>
      </c>
      <c r="J2691" s="28" t="s">
        <v>234</v>
      </c>
      <c r="K2691" s="30">
        <v>0</v>
      </c>
      <c r="L2691" s="93">
        <v>42869</v>
      </c>
      <c r="M2691" s="93">
        <v>42877</v>
      </c>
      <c r="N2691" s="28">
        <v>1169.5</v>
      </c>
      <c r="O2691" s="32" t="s">
        <v>90</v>
      </c>
      <c r="P2691" s="28">
        <v>21</v>
      </c>
      <c r="Q2691" s="93">
        <v>42869</v>
      </c>
      <c r="R2691" s="32">
        <v>1169.5</v>
      </c>
      <c r="S2691" s="38">
        <f t="shared" si="45"/>
        <v>0</v>
      </c>
    </row>
    <row r="2692" spans="1:19" x14ac:dyDescent="0.2">
      <c r="A2692" s="25">
        <v>2686</v>
      </c>
      <c r="B2692" s="28" t="s">
        <v>3992</v>
      </c>
      <c r="C2692" s="29">
        <v>42877</v>
      </c>
      <c r="D2692" s="28">
        <v>329335</v>
      </c>
      <c r="E2692" s="114">
        <v>42870</v>
      </c>
      <c r="F2692" s="99">
        <v>1169.5</v>
      </c>
      <c r="G2692" s="28" t="s">
        <v>2876</v>
      </c>
      <c r="H2692" s="28" t="s">
        <v>79</v>
      </c>
      <c r="I2692" s="28" t="s">
        <v>130</v>
      </c>
      <c r="J2692" s="28" t="s">
        <v>234</v>
      </c>
      <c r="K2692" s="30">
        <v>0</v>
      </c>
      <c r="L2692" s="93">
        <v>42870</v>
      </c>
      <c r="M2692" s="93">
        <v>42877</v>
      </c>
      <c r="N2692" s="28">
        <v>1169.5</v>
      </c>
      <c r="O2692" s="32" t="s">
        <v>90</v>
      </c>
      <c r="P2692" s="28">
        <v>30</v>
      </c>
      <c r="Q2692" s="93">
        <v>42870</v>
      </c>
      <c r="R2692" s="32">
        <v>1169.5</v>
      </c>
      <c r="S2692" s="38">
        <f t="shared" si="45"/>
        <v>0</v>
      </c>
    </row>
    <row r="2693" spans="1:19" x14ac:dyDescent="0.2">
      <c r="A2693" s="25">
        <v>2687</v>
      </c>
      <c r="B2693" s="11" t="s">
        <v>1599</v>
      </c>
      <c r="C2693" s="24">
        <v>42865</v>
      </c>
      <c r="D2693" s="12">
        <v>2186</v>
      </c>
      <c r="E2693" s="112">
        <v>42864</v>
      </c>
      <c r="F2693" s="97">
        <v>128.88</v>
      </c>
      <c r="G2693" s="13" t="s">
        <v>2534</v>
      </c>
      <c r="H2693" s="13" t="s">
        <v>3994</v>
      </c>
      <c r="I2693" s="13" t="s">
        <v>130</v>
      </c>
      <c r="J2693" s="13" t="s">
        <v>109</v>
      </c>
      <c r="K2693" s="12">
        <v>30</v>
      </c>
      <c r="L2693" s="136">
        <v>42894</v>
      </c>
      <c r="M2693" s="122">
        <v>42865</v>
      </c>
      <c r="N2693" s="13">
        <v>128.88</v>
      </c>
      <c r="O2693" s="36" t="s">
        <v>27</v>
      </c>
      <c r="P2693" s="60">
        <v>1298</v>
      </c>
      <c r="Q2693" s="130">
        <v>42898</v>
      </c>
      <c r="R2693" s="60">
        <v>128.88</v>
      </c>
      <c r="S2693" s="38">
        <f t="shared" si="45"/>
        <v>4</v>
      </c>
    </row>
    <row r="2694" spans="1:19" x14ac:dyDescent="0.2">
      <c r="A2694" s="25">
        <v>2688</v>
      </c>
      <c r="B2694" s="11" t="s">
        <v>1602</v>
      </c>
      <c r="C2694" s="24">
        <v>42865</v>
      </c>
      <c r="D2694" s="12">
        <v>1158628</v>
      </c>
      <c r="E2694" s="112">
        <v>42844</v>
      </c>
      <c r="F2694" s="97">
        <v>659.74</v>
      </c>
      <c r="G2694" s="13" t="s">
        <v>1410</v>
      </c>
      <c r="H2694" s="13" t="s">
        <v>2292</v>
      </c>
      <c r="I2694" s="13" t="s">
        <v>130</v>
      </c>
      <c r="J2694" s="13" t="s">
        <v>109</v>
      </c>
      <c r="K2694" s="12">
        <v>0</v>
      </c>
      <c r="L2694" s="136">
        <v>42901</v>
      </c>
      <c r="M2694" s="122">
        <v>42903</v>
      </c>
      <c r="N2694" s="13">
        <v>2728.45</v>
      </c>
      <c r="O2694" s="85" t="s">
        <v>27</v>
      </c>
      <c r="P2694" s="13">
        <v>397</v>
      </c>
      <c r="Q2694" s="122">
        <v>42888</v>
      </c>
      <c r="R2694" s="13">
        <v>2728.45</v>
      </c>
      <c r="S2694" s="38">
        <f t="shared" si="45"/>
        <v>-13</v>
      </c>
    </row>
    <row r="2695" spans="1:19" x14ac:dyDescent="0.2">
      <c r="A2695" s="25">
        <v>2689</v>
      </c>
      <c r="B2695" s="11" t="s">
        <v>1605</v>
      </c>
      <c r="C2695" s="24">
        <v>42865</v>
      </c>
      <c r="D2695" s="12">
        <v>1160290</v>
      </c>
      <c r="E2695" s="112">
        <v>42859</v>
      </c>
      <c r="F2695" s="97">
        <v>-424.12</v>
      </c>
      <c r="G2695" s="13" t="s">
        <v>1410</v>
      </c>
      <c r="H2695" s="13" t="s">
        <v>2292</v>
      </c>
      <c r="I2695" s="13" t="s">
        <v>130</v>
      </c>
      <c r="J2695" s="13" t="s">
        <v>109</v>
      </c>
      <c r="K2695" s="12">
        <v>10</v>
      </c>
      <c r="L2695" s="136">
        <v>42919</v>
      </c>
      <c r="M2695" s="122">
        <v>42908</v>
      </c>
      <c r="N2695" s="13">
        <v>6107.56</v>
      </c>
      <c r="O2695" s="85" t="s">
        <v>27</v>
      </c>
      <c r="P2695" s="13">
        <v>108</v>
      </c>
      <c r="Q2695" s="122">
        <v>42937</v>
      </c>
      <c r="R2695" s="13">
        <v>6107.56</v>
      </c>
      <c r="S2695" s="38">
        <f t="shared" si="45"/>
        <v>18</v>
      </c>
    </row>
    <row r="2696" spans="1:19" x14ac:dyDescent="0.2">
      <c r="A2696" s="25">
        <v>2690</v>
      </c>
      <c r="B2696" s="11" t="s">
        <v>1607</v>
      </c>
      <c r="C2696" s="24">
        <v>42866</v>
      </c>
      <c r="D2696" s="12">
        <v>2346678</v>
      </c>
      <c r="E2696" s="112">
        <v>42863</v>
      </c>
      <c r="F2696" s="97">
        <v>5196.16</v>
      </c>
      <c r="G2696" s="13" t="s">
        <v>81</v>
      </c>
      <c r="H2696" s="13" t="s">
        <v>42</v>
      </c>
      <c r="I2696" s="13" t="s">
        <v>130</v>
      </c>
      <c r="J2696" s="13" t="s">
        <v>109</v>
      </c>
      <c r="K2696" s="12">
        <v>15</v>
      </c>
      <c r="L2696" s="136">
        <v>42878</v>
      </c>
      <c r="M2696" s="122">
        <v>42867</v>
      </c>
      <c r="N2696" s="13">
        <v>5196.16</v>
      </c>
      <c r="O2696" s="153" t="s">
        <v>27</v>
      </c>
      <c r="P2696" s="14">
        <v>1248</v>
      </c>
      <c r="Q2696" s="146">
        <v>42872</v>
      </c>
      <c r="R2696" s="14">
        <v>5196.16</v>
      </c>
      <c r="S2696" s="38">
        <f t="shared" si="45"/>
        <v>-6</v>
      </c>
    </row>
    <row r="2697" spans="1:19" x14ac:dyDescent="0.2">
      <c r="A2697" s="25">
        <v>2691</v>
      </c>
      <c r="B2697" s="11" t="s">
        <v>1631</v>
      </c>
      <c r="C2697" s="24">
        <v>42870</v>
      </c>
      <c r="D2697" s="12">
        <v>1732</v>
      </c>
      <c r="E2697" s="112">
        <v>42855</v>
      </c>
      <c r="F2697" s="97">
        <v>25987.51</v>
      </c>
      <c r="G2697" s="13" t="s">
        <v>105</v>
      </c>
      <c r="H2697" s="13" t="s">
        <v>106</v>
      </c>
      <c r="I2697" s="13" t="s">
        <v>130</v>
      </c>
      <c r="J2697" s="13" t="s">
        <v>3608</v>
      </c>
      <c r="K2697" s="12">
        <v>0</v>
      </c>
      <c r="L2697" s="136">
        <v>42184</v>
      </c>
      <c r="M2697" s="122">
        <v>42188</v>
      </c>
      <c r="N2697" s="13">
        <v>3750</v>
      </c>
      <c r="O2697" s="85" t="s">
        <v>27</v>
      </c>
      <c r="P2697" s="13">
        <v>499</v>
      </c>
      <c r="Q2697" s="122">
        <v>42185</v>
      </c>
      <c r="R2697" s="13">
        <v>3750</v>
      </c>
      <c r="S2697" s="38">
        <f t="shared" si="45"/>
        <v>1</v>
      </c>
    </row>
    <row r="2698" spans="1:19" x14ac:dyDescent="0.2">
      <c r="A2698" s="25">
        <v>2692</v>
      </c>
      <c r="B2698" s="11" t="s">
        <v>1633</v>
      </c>
      <c r="C2698" s="24">
        <v>42870</v>
      </c>
      <c r="D2698" s="12">
        <v>564</v>
      </c>
      <c r="E2698" s="112">
        <v>42866</v>
      </c>
      <c r="F2698" s="97">
        <v>41070.78</v>
      </c>
      <c r="G2698" s="13" t="s">
        <v>3409</v>
      </c>
      <c r="H2698" s="13" t="s">
        <v>33</v>
      </c>
      <c r="I2698" s="13" t="s">
        <v>130</v>
      </c>
      <c r="J2698" s="13" t="s">
        <v>109</v>
      </c>
      <c r="K2698" s="12">
        <v>0</v>
      </c>
      <c r="L2698" s="136">
        <v>42184</v>
      </c>
      <c r="M2698" s="122">
        <v>42188</v>
      </c>
      <c r="N2698" s="13">
        <v>293.88</v>
      </c>
      <c r="O2698" s="85" t="s">
        <v>27</v>
      </c>
      <c r="P2698" s="13">
        <v>500</v>
      </c>
      <c r="Q2698" s="122">
        <v>42184</v>
      </c>
      <c r="R2698" s="13">
        <v>293.88</v>
      </c>
      <c r="S2698" s="38">
        <f t="shared" si="45"/>
        <v>0</v>
      </c>
    </row>
    <row r="2699" spans="1:19" x14ac:dyDescent="0.2">
      <c r="A2699" s="25">
        <v>2693</v>
      </c>
      <c r="B2699" s="11" t="s">
        <v>3995</v>
      </c>
      <c r="C2699" s="24">
        <v>42870</v>
      </c>
      <c r="D2699" s="12">
        <v>565</v>
      </c>
      <c r="E2699" s="112">
        <v>42866</v>
      </c>
      <c r="F2699" s="97">
        <v>11201.12</v>
      </c>
      <c r="G2699" s="13" t="s">
        <v>3409</v>
      </c>
      <c r="H2699" s="13" t="s">
        <v>2478</v>
      </c>
      <c r="I2699" s="13" t="s">
        <v>130</v>
      </c>
      <c r="J2699" s="13" t="s">
        <v>3608</v>
      </c>
      <c r="K2699" s="12">
        <v>10</v>
      </c>
      <c r="L2699" s="136">
        <v>42195</v>
      </c>
      <c r="M2699" s="122">
        <v>42188</v>
      </c>
      <c r="N2699" s="13">
        <v>15.71</v>
      </c>
      <c r="O2699" s="85" t="s">
        <v>27</v>
      </c>
      <c r="P2699" s="13">
        <v>1247</v>
      </c>
      <c r="Q2699" s="122">
        <v>42186</v>
      </c>
      <c r="R2699" s="13">
        <v>15.71</v>
      </c>
      <c r="S2699" s="38">
        <f t="shared" si="45"/>
        <v>-9</v>
      </c>
    </row>
    <row r="2700" spans="1:19" x14ac:dyDescent="0.2">
      <c r="A2700" s="25">
        <v>2694</v>
      </c>
      <c r="B2700" s="11" t="s">
        <v>1636</v>
      </c>
      <c r="C2700" s="24">
        <v>42870</v>
      </c>
      <c r="D2700" s="12">
        <v>11110225</v>
      </c>
      <c r="E2700" s="112">
        <v>42867</v>
      </c>
      <c r="F2700" s="97">
        <v>60.93</v>
      </c>
      <c r="G2700" s="13" t="s">
        <v>740</v>
      </c>
      <c r="H2700" s="13" t="s">
        <v>2437</v>
      </c>
      <c r="I2700" s="13" t="s">
        <v>130</v>
      </c>
      <c r="J2700" s="13" t="s">
        <v>109</v>
      </c>
      <c r="K2700" s="12">
        <v>0</v>
      </c>
      <c r="L2700" s="136">
        <v>42867</v>
      </c>
      <c r="M2700" s="122">
        <v>42870</v>
      </c>
      <c r="N2700" s="13">
        <v>60.93</v>
      </c>
      <c r="O2700" s="85" t="s">
        <v>0</v>
      </c>
      <c r="P2700" s="13">
        <v>5</v>
      </c>
      <c r="Q2700" s="122">
        <v>42867</v>
      </c>
      <c r="R2700" s="13">
        <v>60.93</v>
      </c>
      <c r="S2700" s="38">
        <f t="shared" si="45"/>
        <v>0</v>
      </c>
    </row>
    <row r="2701" spans="1:19" x14ac:dyDescent="0.2">
      <c r="A2701" s="25">
        <v>2695</v>
      </c>
      <c r="B2701" s="11" t="s">
        <v>1639</v>
      </c>
      <c r="C2701" s="24">
        <v>42870</v>
      </c>
      <c r="D2701" s="12">
        <v>1184700</v>
      </c>
      <c r="E2701" s="112">
        <v>42867</v>
      </c>
      <c r="F2701" s="97">
        <v>2740.09</v>
      </c>
      <c r="G2701" s="13" t="s">
        <v>3682</v>
      </c>
      <c r="H2701" s="13" t="s">
        <v>3996</v>
      </c>
      <c r="I2701" s="13" t="s">
        <v>130</v>
      </c>
      <c r="J2701" s="13" t="s">
        <v>109</v>
      </c>
      <c r="K2701" s="12">
        <v>30</v>
      </c>
      <c r="L2701" s="136">
        <v>42897</v>
      </c>
      <c r="M2701" s="122">
        <v>42870</v>
      </c>
      <c r="N2701" s="13">
        <v>2740.09</v>
      </c>
      <c r="O2701" s="36" t="s">
        <v>27</v>
      </c>
      <c r="P2701" s="60">
        <v>1297</v>
      </c>
      <c r="Q2701" s="130">
        <v>42898</v>
      </c>
      <c r="R2701" s="60">
        <v>2740.09</v>
      </c>
      <c r="S2701" s="38">
        <f t="shared" si="45"/>
        <v>1</v>
      </c>
    </row>
    <row r="2702" spans="1:19" x14ac:dyDescent="0.2">
      <c r="A2702" s="25">
        <v>2696</v>
      </c>
      <c r="B2702" s="11" t="s">
        <v>3997</v>
      </c>
      <c r="C2702" s="24">
        <v>42870</v>
      </c>
      <c r="D2702" s="12">
        <v>52008665967</v>
      </c>
      <c r="E2702" s="112">
        <v>42870</v>
      </c>
      <c r="F2702" s="97">
        <v>434.36</v>
      </c>
      <c r="G2702" s="13" t="s">
        <v>24</v>
      </c>
      <c r="H2702" s="13" t="s">
        <v>3678</v>
      </c>
      <c r="I2702" s="13" t="s">
        <v>130</v>
      </c>
      <c r="J2702" s="13" t="s">
        <v>109</v>
      </c>
      <c r="K2702" s="12">
        <v>30</v>
      </c>
      <c r="L2702" s="136">
        <v>42900</v>
      </c>
      <c r="M2702" s="122">
        <v>42870</v>
      </c>
      <c r="N2702" s="13">
        <v>434.36</v>
      </c>
      <c r="O2702" s="36" t="s">
        <v>27</v>
      </c>
      <c r="P2702" s="60">
        <v>1311</v>
      </c>
      <c r="Q2702" s="130">
        <v>42901</v>
      </c>
      <c r="R2702" s="60">
        <v>434.36</v>
      </c>
      <c r="S2702" s="38">
        <f t="shared" si="45"/>
        <v>1</v>
      </c>
    </row>
    <row r="2703" spans="1:19" x14ac:dyDescent="0.2">
      <c r="A2703" s="25">
        <v>2697</v>
      </c>
      <c r="B2703" s="11" t="s">
        <v>1666</v>
      </c>
      <c r="C2703" s="24">
        <v>42870</v>
      </c>
      <c r="D2703" s="12">
        <v>354</v>
      </c>
      <c r="E2703" s="112">
        <v>42870</v>
      </c>
      <c r="F2703" s="97">
        <v>2041.64</v>
      </c>
      <c r="G2703" s="13" t="s">
        <v>3027</v>
      </c>
      <c r="H2703" s="13" t="s">
        <v>57</v>
      </c>
      <c r="I2703" s="13" t="s">
        <v>130</v>
      </c>
      <c r="J2703" s="13" t="s">
        <v>109</v>
      </c>
      <c r="K2703" s="12">
        <v>30</v>
      </c>
      <c r="L2703" s="136">
        <v>42901</v>
      </c>
      <c r="M2703" s="122">
        <v>42870</v>
      </c>
      <c r="N2703" s="13">
        <v>2041.64</v>
      </c>
      <c r="O2703" s="36" t="s">
        <v>27</v>
      </c>
      <c r="P2703" s="60">
        <v>1312</v>
      </c>
      <c r="Q2703" s="130">
        <v>42901</v>
      </c>
      <c r="R2703" s="60">
        <v>2041.64</v>
      </c>
      <c r="S2703" s="38">
        <f t="shared" si="45"/>
        <v>0</v>
      </c>
    </row>
    <row r="2704" spans="1:19" x14ac:dyDescent="0.2">
      <c r="A2704" s="25">
        <v>2698</v>
      </c>
      <c r="B2704" s="28" t="s">
        <v>3998</v>
      </c>
      <c r="C2704" s="29">
        <v>42877</v>
      </c>
      <c r="D2704" s="28">
        <v>2723</v>
      </c>
      <c r="E2704" s="114">
        <v>42877</v>
      </c>
      <c r="F2704" s="99">
        <v>231</v>
      </c>
      <c r="G2704" s="28" t="s">
        <v>2878</v>
      </c>
      <c r="H2704" s="28" t="s">
        <v>124</v>
      </c>
      <c r="I2704" s="28" t="s">
        <v>130</v>
      </c>
      <c r="J2704" s="28" t="s">
        <v>117</v>
      </c>
      <c r="K2704" s="30">
        <v>0</v>
      </c>
      <c r="L2704" s="93">
        <v>42906</v>
      </c>
      <c r="M2704" s="93">
        <v>42894</v>
      </c>
      <c r="N2704" s="28">
        <v>231</v>
      </c>
      <c r="O2704" s="32" t="s">
        <v>20</v>
      </c>
      <c r="P2704" s="28">
        <v>1324</v>
      </c>
      <c r="Q2704" s="93">
        <v>42906</v>
      </c>
      <c r="R2704" s="32">
        <v>231</v>
      </c>
      <c r="S2704" s="38">
        <f t="shared" si="45"/>
        <v>0</v>
      </c>
    </row>
    <row r="2705" spans="1:19" x14ac:dyDescent="0.2">
      <c r="A2705" s="25">
        <v>2699</v>
      </c>
      <c r="B2705" s="28" t="s">
        <v>3999</v>
      </c>
      <c r="C2705" s="29">
        <v>42878</v>
      </c>
      <c r="D2705" s="28">
        <v>20497</v>
      </c>
      <c r="E2705" s="114">
        <v>42871</v>
      </c>
      <c r="F2705" s="99">
        <v>159.07</v>
      </c>
      <c r="G2705" s="28" t="s">
        <v>1898</v>
      </c>
      <c r="H2705" s="28" t="s">
        <v>118</v>
      </c>
      <c r="I2705" s="28" t="s">
        <v>130</v>
      </c>
      <c r="J2705" s="28" t="s">
        <v>22</v>
      </c>
      <c r="K2705" s="12">
        <v>30</v>
      </c>
      <c r="L2705" s="93">
        <v>42902</v>
      </c>
      <c r="M2705" s="128">
        <v>42881</v>
      </c>
      <c r="N2705" s="28">
        <v>159.07</v>
      </c>
      <c r="O2705" s="32" t="s">
        <v>27</v>
      </c>
      <c r="P2705" s="28">
        <v>733</v>
      </c>
      <c r="Q2705" s="93">
        <v>42900</v>
      </c>
      <c r="R2705" s="28">
        <v>159.07</v>
      </c>
      <c r="S2705" s="38">
        <f t="shared" si="45"/>
        <v>-2</v>
      </c>
    </row>
    <row r="2706" spans="1:19" x14ac:dyDescent="0.2">
      <c r="A2706" s="25">
        <v>2700</v>
      </c>
      <c r="B2706" s="28" t="s">
        <v>4000</v>
      </c>
      <c r="C2706" s="29">
        <v>42878</v>
      </c>
      <c r="D2706" s="28">
        <v>20498</v>
      </c>
      <c r="E2706" s="114">
        <v>42871</v>
      </c>
      <c r="F2706" s="99">
        <v>159.07</v>
      </c>
      <c r="G2706" s="28" t="s">
        <v>1898</v>
      </c>
      <c r="H2706" s="28" t="s">
        <v>118</v>
      </c>
      <c r="I2706" s="28" t="s">
        <v>130</v>
      </c>
      <c r="J2706" s="28" t="s">
        <v>22</v>
      </c>
      <c r="K2706" s="12">
        <v>30</v>
      </c>
      <c r="L2706" s="93">
        <v>42902</v>
      </c>
      <c r="M2706" s="128">
        <v>42881</v>
      </c>
      <c r="N2706" s="28">
        <v>159.07</v>
      </c>
      <c r="O2706" s="32" t="s">
        <v>27</v>
      </c>
      <c r="P2706" s="28">
        <v>733</v>
      </c>
      <c r="Q2706" s="93">
        <v>42900</v>
      </c>
      <c r="R2706" s="28">
        <v>159.07</v>
      </c>
      <c r="S2706" s="38">
        <f t="shared" si="45"/>
        <v>-2</v>
      </c>
    </row>
    <row r="2707" spans="1:19" x14ac:dyDescent="0.2">
      <c r="A2707" s="25">
        <v>2701</v>
      </c>
      <c r="B2707" s="28" t="s">
        <v>4001</v>
      </c>
      <c r="C2707" s="29">
        <v>42878</v>
      </c>
      <c r="D2707" s="28">
        <v>20499</v>
      </c>
      <c r="E2707" s="114">
        <v>42871</v>
      </c>
      <c r="F2707" s="99">
        <v>159.07</v>
      </c>
      <c r="G2707" s="28" t="s">
        <v>1898</v>
      </c>
      <c r="H2707" s="28" t="s">
        <v>118</v>
      </c>
      <c r="I2707" s="28" t="s">
        <v>130</v>
      </c>
      <c r="J2707" s="28" t="s">
        <v>22</v>
      </c>
      <c r="K2707" s="12">
        <v>30</v>
      </c>
      <c r="L2707" s="93">
        <v>42902</v>
      </c>
      <c r="M2707" s="128">
        <v>42881</v>
      </c>
      <c r="N2707" s="28">
        <v>159.07</v>
      </c>
      <c r="O2707" s="32" t="s">
        <v>27</v>
      </c>
      <c r="P2707" s="28">
        <v>733</v>
      </c>
      <c r="Q2707" s="93">
        <v>42900</v>
      </c>
      <c r="R2707" s="28">
        <v>159.07</v>
      </c>
      <c r="S2707" s="38">
        <f t="shared" si="45"/>
        <v>-2</v>
      </c>
    </row>
    <row r="2708" spans="1:19" x14ac:dyDescent="0.2">
      <c r="A2708" s="25">
        <v>2702</v>
      </c>
      <c r="B2708" s="28" t="s">
        <v>4002</v>
      </c>
      <c r="C2708" s="29">
        <v>42877</v>
      </c>
      <c r="D2708" s="28">
        <v>14823</v>
      </c>
      <c r="E2708" s="114">
        <v>42871</v>
      </c>
      <c r="F2708" s="99">
        <v>180</v>
      </c>
      <c r="G2708" s="28" t="s">
        <v>4003</v>
      </c>
      <c r="H2708" s="28" t="s">
        <v>4004</v>
      </c>
      <c r="I2708" s="28" t="s">
        <v>130</v>
      </c>
      <c r="J2708" s="28" t="s">
        <v>4005</v>
      </c>
      <c r="K2708" s="30">
        <v>15</v>
      </c>
      <c r="L2708" s="93">
        <v>42871</v>
      </c>
      <c r="M2708" s="93">
        <v>42877</v>
      </c>
      <c r="N2708" s="28">
        <v>180</v>
      </c>
      <c r="O2708" s="32" t="s">
        <v>90</v>
      </c>
      <c r="P2708" s="28">
        <v>36883</v>
      </c>
      <c r="Q2708" s="93">
        <v>42871</v>
      </c>
      <c r="R2708" s="32">
        <v>180</v>
      </c>
      <c r="S2708" s="38">
        <f t="shared" si="45"/>
        <v>0</v>
      </c>
    </row>
    <row r="2709" spans="1:19" x14ac:dyDescent="0.2">
      <c r="A2709" s="25">
        <v>2703</v>
      </c>
      <c r="B2709" s="28" t="s">
        <v>4006</v>
      </c>
      <c r="C2709" s="29">
        <v>42877</v>
      </c>
      <c r="D2709" s="28">
        <v>14825</v>
      </c>
      <c r="E2709" s="114">
        <v>42871</v>
      </c>
      <c r="F2709" s="99">
        <v>180</v>
      </c>
      <c r="G2709" s="28" t="s">
        <v>4003</v>
      </c>
      <c r="H2709" s="28" t="s">
        <v>4004</v>
      </c>
      <c r="I2709" s="28" t="s">
        <v>130</v>
      </c>
      <c r="J2709" s="28" t="s">
        <v>4005</v>
      </c>
      <c r="K2709" s="30">
        <v>15</v>
      </c>
      <c r="L2709" s="93">
        <v>42871</v>
      </c>
      <c r="M2709" s="93">
        <v>42877</v>
      </c>
      <c r="N2709" s="28">
        <v>180</v>
      </c>
      <c r="O2709" s="32" t="s">
        <v>90</v>
      </c>
      <c r="P2709" s="28">
        <v>36894</v>
      </c>
      <c r="Q2709" s="93">
        <v>42871</v>
      </c>
      <c r="R2709" s="32">
        <v>180</v>
      </c>
      <c r="S2709" s="38">
        <f t="shared" si="45"/>
        <v>0</v>
      </c>
    </row>
    <row r="2710" spans="1:19" x14ac:dyDescent="0.2">
      <c r="A2710" s="25">
        <v>2704</v>
      </c>
      <c r="B2710" s="28" t="s">
        <v>4007</v>
      </c>
      <c r="C2710" s="29">
        <v>42874</v>
      </c>
      <c r="D2710" s="28">
        <v>14812</v>
      </c>
      <c r="E2710" s="114">
        <v>42870</v>
      </c>
      <c r="F2710" s="99">
        <v>180</v>
      </c>
      <c r="G2710" s="28" t="s">
        <v>4003</v>
      </c>
      <c r="H2710" s="28" t="s">
        <v>4004</v>
      </c>
      <c r="I2710" s="28" t="s">
        <v>130</v>
      </c>
      <c r="J2710" s="28" t="s">
        <v>4005</v>
      </c>
      <c r="K2710" s="30">
        <v>15</v>
      </c>
      <c r="L2710" s="93">
        <v>42870</v>
      </c>
      <c r="M2710" s="93">
        <v>42877</v>
      </c>
      <c r="N2710" s="28">
        <v>180</v>
      </c>
      <c r="O2710" s="32" t="s">
        <v>90</v>
      </c>
      <c r="P2710" s="28">
        <v>36801</v>
      </c>
      <c r="Q2710" s="93">
        <v>42870</v>
      </c>
      <c r="R2710" s="32">
        <v>180</v>
      </c>
      <c r="S2710" s="38">
        <f t="shared" si="45"/>
        <v>0</v>
      </c>
    </row>
    <row r="2711" spans="1:19" x14ac:dyDescent="0.2">
      <c r="A2711" s="25">
        <v>2705</v>
      </c>
      <c r="B2711" s="28" t="s">
        <v>1689</v>
      </c>
      <c r="C2711" s="29">
        <v>42872</v>
      </c>
      <c r="D2711" s="28">
        <v>30000849</v>
      </c>
      <c r="E2711" s="114">
        <v>42866</v>
      </c>
      <c r="F2711" s="99">
        <v>11376.83</v>
      </c>
      <c r="G2711" s="28" t="s">
        <v>125</v>
      </c>
      <c r="H2711" s="28" t="s">
        <v>832</v>
      </c>
      <c r="I2711" s="28" t="s">
        <v>130</v>
      </c>
      <c r="J2711" s="28" t="s">
        <v>109</v>
      </c>
      <c r="K2711" s="30">
        <v>60</v>
      </c>
      <c r="L2711" s="93">
        <v>42926</v>
      </c>
      <c r="M2711" s="93">
        <v>42875</v>
      </c>
      <c r="N2711" s="28">
        <v>11376.83</v>
      </c>
      <c r="O2711" s="36" t="s">
        <v>27</v>
      </c>
      <c r="P2711" s="60">
        <v>336</v>
      </c>
      <c r="Q2711" s="130">
        <v>42926</v>
      </c>
      <c r="R2711" s="60">
        <v>11376.83</v>
      </c>
      <c r="S2711" s="38">
        <f t="shared" si="45"/>
        <v>0</v>
      </c>
    </row>
    <row r="2712" spans="1:19" x14ac:dyDescent="0.2">
      <c r="A2712" s="25">
        <v>2706</v>
      </c>
      <c r="B2712" s="28" t="s">
        <v>1691</v>
      </c>
      <c r="C2712" s="29">
        <v>42872</v>
      </c>
      <c r="D2712" s="28">
        <v>30000850</v>
      </c>
      <c r="E2712" s="114">
        <v>42866</v>
      </c>
      <c r="F2712" s="99">
        <v>9057.0499999999993</v>
      </c>
      <c r="G2712" s="28" t="s">
        <v>4008</v>
      </c>
      <c r="H2712" s="28" t="s">
        <v>832</v>
      </c>
      <c r="I2712" s="28" t="s">
        <v>130</v>
      </c>
      <c r="J2712" s="28" t="s">
        <v>109</v>
      </c>
      <c r="K2712" s="30">
        <v>60</v>
      </c>
      <c r="L2712" s="93">
        <v>42926</v>
      </c>
      <c r="M2712" s="93">
        <v>42875</v>
      </c>
      <c r="N2712" s="28">
        <v>9057.0499999999993</v>
      </c>
      <c r="O2712" s="36" t="s">
        <v>27</v>
      </c>
      <c r="P2712" s="60">
        <v>336</v>
      </c>
      <c r="Q2712" s="130">
        <v>42926</v>
      </c>
      <c r="R2712" s="60">
        <v>9057.0499999999993</v>
      </c>
      <c r="S2712" s="38">
        <f t="shared" si="45"/>
        <v>0</v>
      </c>
    </row>
    <row r="2713" spans="1:19" x14ac:dyDescent="0.2">
      <c r="A2713" s="25">
        <v>2707</v>
      </c>
      <c r="B2713" s="28" t="s">
        <v>1633</v>
      </c>
      <c r="C2713" s="29">
        <v>42875</v>
      </c>
      <c r="D2713" s="28">
        <v>85380</v>
      </c>
      <c r="E2713" s="114">
        <v>42871</v>
      </c>
      <c r="F2713" s="99">
        <v>315</v>
      </c>
      <c r="G2713" s="28" t="s">
        <v>2880</v>
      </c>
      <c r="H2713" s="28" t="s">
        <v>79</v>
      </c>
      <c r="I2713" s="28" t="s">
        <v>130</v>
      </c>
      <c r="J2713" s="28" t="s">
        <v>109</v>
      </c>
      <c r="K2713" s="30">
        <v>0</v>
      </c>
      <c r="L2713" s="93">
        <v>42871</v>
      </c>
      <c r="M2713" s="93">
        <v>42875</v>
      </c>
      <c r="N2713" s="28">
        <v>315</v>
      </c>
      <c r="O2713" s="32" t="s">
        <v>0</v>
      </c>
      <c r="P2713" s="28">
        <v>4</v>
      </c>
      <c r="Q2713" s="93">
        <v>42871</v>
      </c>
      <c r="R2713" s="32">
        <v>315</v>
      </c>
      <c r="S2713" s="38">
        <f t="shared" si="45"/>
        <v>0</v>
      </c>
    </row>
    <row r="2714" spans="1:19" x14ac:dyDescent="0.2">
      <c r="A2714" s="25">
        <v>2708</v>
      </c>
      <c r="B2714" s="28" t="s">
        <v>3995</v>
      </c>
      <c r="C2714" s="29">
        <v>42875</v>
      </c>
      <c r="D2714" s="28">
        <v>2560</v>
      </c>
      <c r="E2714" s="114">
        <v>42874</v>
      </c>
      <c r="F2714" s="99">
        <v>2380</v>
      </c>
      <c r="G2714" s="28" t="s">
        <v>3680</v>
      </c>
      <c r="H2714" s="28" t="s">
        <v>3681</v>
      </c>
      <c r="I2714" s="28" t="s">
        <v>130</v>
      </c>
      <c r="J2714" s="28" t="s">
        <v>109</v>
      </c>
      <c r="K2714" s="30">
        <v>0</v>
      </c>
      <c r="L2714" s="93">
        <v>42874</v>
      </c>
      <c r="M2714" s="93">
        <v>42875</v>
      </c>
      <c r="N2714" s="28">
        <v>2380</v>
      </c>
      <c r="O2714" s="32" t="s">
        <v>93</v>
      </c>
      <c r="P2714" s="28">
        <v>533</v>
      </c>
      <c r="Q2714" s="93">
        <v>42874</v>
      </c>
      <c r="R2714" s="32">
        <v>2380</v>
      </c>
      <c r="S2714" s="38">
        <f t="shared" si="45"/>
        <v>0</v>
      </c>
    </row>
    <row r="2715" spans="1:19" x14ac:dyDescent="0.2">
      <c r="A2715" s="25">
        <v>2709</v>
      </c>
      <c r="B2715" s="28" t="s">
        <v>4009</v>
      </c>
      <c r="C2715" s="29">
        <v>42878</v>
      </c>
      <c r="D2715" s="28">
        <v>21459</v>
      </c>
      <c r="E2715" s="114">
        <v>42878</v>
      </c>
      <c r="F2715" s="99">
        <v>22519.99</v>
      </c>
      <c r="G2715" s="28" t="s">
        <v>4010</v>
      </c>
      <c r="H2715" s="28" t="s">
        <v>842</v>
      </c>
      <c r="I2715" s="28" t="s">
        <v>130</v>
      </c>
      <c r="J2715" s="28" t="s">
        <v>22</v>
      </c>
      <c r="K2715" s="30">
        <v>60</v>
      </c>
      <c r="L2715" s="93">
        <v>42939</v>
      </c>
      <c r="M2715" s="128">
        <v>42878</v>
      </c>
      <c r="N2715" s="28">
        <v>22519.99</v>
      </c>
      <c r="O2715" s="32" t="s">
        <v>20</v>
      </c>
      <c r="P2715" s="28">
        <v>1394</v>
      </c>
      <c r="Q2715" s="93">
        <v>42935</v>
      </c>
      <c r="R2715" s="28">
        <v>22519.99</v>
      </c>
      <c r="S2715" s="38">
        <f t="shared" si="45"/>
        <v>-4</v>
      </c>
    </row>
    <row r="2716" spans="1:19" x14ac:dyDescent="0.2">
      <c r="A2716" s="25">
        <v>2710</v>
      </c>
      <c r="B2716" s="28" t="s">
        <v>4011</v>
      </c>
      <c r="C2716" s="29">
        <v>42879</v>
      </c>
      <c r="D2716" s="82" t="s">
        <v>4020</v>
      </c>
      <c r="E2716" s="114">
        <v>42865</v>
      </c>
      <c r="F2716" s="99">
        <v>42.61</v>
      </c>
      <c r="G2716" s="28" t="s">
        <v>15</v>
      </c>
      <c r="H2716" s="28" t="s">
        <v>221</v>
      </c>
      <c r="I2716" s="28" t="s">
        <v>130</v>
      </c>
      <c r="J2716" s="28" t="s">
        <v>123</v>
      </c>
      <c r="K2716" s="30">
        <v>15</v>
      </c>
      <c r="L2716" s="93">
        <v>42880</v>
      </c>
      <c r="M2716" s="128">
        <v>42881</v>
      </c>
      <c r="N2716" s="28">
        <v>42.61</v>
      </c>
      <c r="O2716" s="32" t="s">
        <v>20</v>
      </c>
      <c r="P2716" s="28">
        <v>1269</v>
      </c>
      <c r="Q2716" s="93">
        <v>42881</v>
      </c>
      <c r="R2716" s="28">
        <v>42.61</v>
      </c>
      <c r="S2716" s="38">
        <f t="shared" si="45"/>
        <v>1</v>
      </c>
    </row>
    <row r="2717" spans="1:19" x14ac:dyDescent="0.2">
      <c r="A2717" s="25">
        <v>2711</v>
      </c>
      <c r="B2717" s="28" t="s">
        <v>4012</v>
      </c>
      <c r="C2717" s="29">
        <v>42879</v>
      </c>
      <c r="D2717" s="82" t="s">
        <v>4013</v>
      </c>
      <c r="E2717" s="114">
        <v>42865</v>
      </c>
      <c r="F2717" s="99">
        <v>713.95</v>
      </c>
      <c r="G2717" s="28" t="s">
        <v>15</v>
      </c>
      <c r="H2717" s="28" t="s">
        <v>222</v>
      </c>
      <c r="I2717" s="28" t="s">
        <v>130</v>
      </c>
      <c r="J2717" s="28" t="s">
        <v>123</v>
      </c>
      <c r="K2717" s="30">
        <v>15</v>
      </c>
      <c r="L2717" s="93">
        <v>42880</v>
      </c>
      <c r="M2717" s="128">
        <v>42881</v>
      </c>
      <c r="N2717" s="28">
        <v>713.95</v>
      </c>
      <c r="O2717" s="32" t="s">
        <v>20</v>
      </c>
      <c r="P2717" s="28">
        <v>1269</v>
      </c>
      <c r="Q2717" s="93">
        <v>42881</v>
      </c>
      <c r="R2717" s="28">
        <v>713.95</v>
      </c>
      <c r="S2717" s="38">
        <f t="shared" si="45"/>
        <v>1</v>
      </c>
    </row>
    <row r="2718" spans="1:19" x14ac:dyDescent="0.2">
      <c r="A2718" s="25">
        <v>2712</v>
      </c>
      <c r="B2718" s="28" t="s">
        <v>4014</v>
      </c>
      <c r="C2718" s="29">
        <v>42879</v>
      </c>
      <c r="D2718" s="28">
        <v>778683</v>
      </c>
      <c r="E2718" s="114">
        <v>42866</v>
      </c>
      <c r="F2718" s="99">
        <v>54.28</v>
      </c>
      <c r="G2718" s="28" t="s">
        <v>3049</v>
      </c>
      <c r="H2718" s="28" t="s">
        <v>2976</v>
      </c>
      <c r="I2718" s="28" t="s">
        <v>130</v>
      </c>
      <c r="J2718" s="28" t="s">
        <v>123</v>
      </c>
      <c r="K2718" s="30">
        <v>15</v>
      </c>
      <c r="L2718" s="93">
        <v>42881</v>
      </c>
      <c r="M2718" s="93">
        <v>42881</v>
      </c>
      <c r="N2718" s="28">
        <v>54.28</v>
      </c>
      <c r="O2718" s="32" t="s">
        <v>20</v>
      </c>
      <c r="P2718" s="28">
        <v>1270</v>
      </c>
      <c r="Q2718" s="93">
        <v>42881</v>
      </c>
      <c r="R2718" s="32">
        <v>54.28</v>
      </c>
      <c r="S2718" s="38">
        <f t="shared" si="45"/>
        <v>0</v>
      </c>
    </row>
    <row r="2719" spans="1:19" x14ac:dyDescent="0.2">
      <c r="A2719" s="25">
        <v>2713</v>
      </c>
      <c r="B2719" s="28" t="s">
        <v>4015</v>
      </c>
      <c r="C2719" s="29">
        <v>42880</v>
      </c>
      <c r="D2719" s="28">
        <v>1758572</v>
      </c>
      <c r="E2719" s="114">
        <v>42879</v>
      </c>
      <c r="F2719" s="99">
        <v>260</v>
      </c>
      <c r="G2719" s="28" t="s">
        <v>4016</v>
      </c>
      <c r="H2719" s="28" t="s">
        <v>4017</v>
      </c>
      <c r="I2719" s="28" t="s">
        <v>130</v>
      </c>
      <c r="J2719" s="28" t="s">
        <v>117</v>
      </c>
      <c r="K2719" s="30">
        <v>0</v>
      </c>
      <c r="L2719" s="93">
        <v>42879</v>
      </c>
      <c r="M2719" s="93"/>
      <c r="N2719" s="28">
        <v>260</v>
      </c>
      <c r="O2719" s="32" t="s">
        <v>50</v>
      </c>
      <c r="P2719" s="28">
        <v>1758572</v>
      </c>
      <c r="Q2719" s="93">
        <v>42879</v>
      </c>
      <c r="R2719" s="28">
        <v>260</v>
      </c>
      <c r="S2719" s="38">
        <f t="shared" si="45"/>
        <v>0</v>
      </c>
    </row>
    <row r="2720" spans="1:19" x14ac:dyDescent="0.2">
      <c r="A2720" s="25">
        <v>2714</v>
      </c>
      <c r="B2720" s="28" t="s">
        <v>4021</v>
      </c>
      <c r="C2720" s="29">
        <v>42871</v>
      </c>
      <c r="D2720" s="28">
        <v>2243</v>
      </c>
      <c r="E2720" s="114">
        <v>42866</v>
      </c>
      <c r="F2720" s="99">
        <v>309.39999999999998</v>
      </c>
      <c r="G2720" s="28" t="s">
        <v>2534</v>
      </c>
      <c r="H2720" s="28" t="s">
        <v>4022</v>
      </c>
      <c r="I2720" s="28" t="s">
        <v>130</v>
      </c>
      <c r="J2720" s="28" t="s">
        <v>117</v>
      </c>
      <c r="K2720" s="30">
        <v>30</v>
      </c>
      <c r="L2720" s="93">
        <v>42896</v>
      </c>
      <c r="M2720" s="128">
        <v>42881</v>
      </c>
      <c r="N2720" s="28">
        <v>309.39999999999998</v>
      </c>
      <c r="O2720" s="32" t="s">
        <v>20</v>
      </c>
      <c r="P2720" s="28">
        <v>1298</v>
      </c>
      <c r="Q2720" s="93">
        <v>42898</v>
      </c>
      <c r="R2720" s="32">
        <v>309.39999999999998</v>
      </c>
      <c r="S2720" s="38">
        <f t="shared" si="45"/>
        <v>2</v>
      </c>
    </row>
    <row r="2721" spans="1:19" x14ac:dyDescent="0.2">
      <c r="A2721" s="25">
        <v>2715</v>
      </c>
      <c r="B2721" s="28" t="s">
        <v>4023</v>
      </c>
      <c r="C2721" s="29">
        <v>42878</v>
      </c>
      <c r="D2721" s="28">
        <v>14862</v>
      </c>
      <c r="E2721" s="114">
        <v>42873</v>
      </c>
      <c r="F2721" s="99">
        <v>180</v>
      </c>
      <c r="G2721" s="28" t="s">
        <v>4003</v>
      </c>
      <c r="H2721" s="28" t="s">
        <v>4004</v>
      </c>
      <c r="I2721" s="28" t="s">
        <v>130</v>
      </c>
      <c r="J2721" s="28" t="s">
        <v>4005</v>
      </c>
      <c r="K2721" s="30">
        <v>15</v>
      </c>
      <c r="L2721" s="93">
        <v>42887</v>
      </c>
      <c r="M2721" s="93">
        <v>42879</v>
      </c>
      <c r="N2721" s="28">
        <v>180</v>
      </c>
      <c r="O2721" s="32"/>
      <c r="P2721" s="28"/>
      <c r="Q2721" s="93"/>
      <c r="R2721" s="32"/>
      <c r="S2721" s="38">
        <f t="shared" si="45"/>
        <v>-42887</v>
      </c>
    </row>
    <row r="2722" spans="1:19" x14ac:dyDescent="0.2">
      <c r="A2722" s="25">
        <v>2716</v>
      </c>
      <c r="B2722" s="28" t="s">
        <v>4024</v>
      </c>
      <c r="C2722" s="29">
        <v>42880</v>
      </c>
      <c r="D2722" s="28">
        <v>97883</v>
      </c>
      <c r="E2722" s="114">
        <v>42873</v>
      </c>
      <c r="F2722" s="99">
        <v>540.77</v>
      </c>
      <c r="G2722" s="28" t="s">
        <v>99</v>
      </c>
      <c r="H2722" s="28" t="s">
        <v>3287</v>
      </c>
      <c r="I2722" s="28" t="s">
        <v>130</v>
      </c>
      <c r="J2722" s="28" t="s">
        <v>87</v>
      </c>
      <c r="K2722" s="30">
        <v>0</v>
      </c>
      <c r="L2722" s="93">
        <v>42873</v>
      </c>
      <c r="M2722" s="128">
        <v>42873</v>
      </c>
      <c r="N2722" s="28">
        <v>540.77</v>
      </c>
      <c r="O2722" s="32" t="s">
        <v>20</v>
      </c>
      <c r="P2722" s="28">
        <v>1234</v>
      </c>
      <c r="Q2722" s="93">
        <v>42870</v>
      </c>
      <c r="R2722" s="28">
        <v>540.77</v>
      </c>
      <c r="S2722" s="38">
        <f t="shared" si="45"/>
        <v>-3</v>
      </c>
    </row>
    <row r="2723" spans="1:19" x14ac:dyDescent="0.2">
      <c r="A2723" s="25">
        <v>2717</v>
      </c>
      <c r="B2723" s="28" t="s">
        <v>4025</v>
      </c>
      <c r="C2723" s="29">
        <v>42881</v>
      </c>
      <c r="D2723" s="28">
        <v>201720246</v>
      </c>
      <c r="E2723" s="114">
        <v>42880</v>
      </c>
      <c r="F2723" s="99">
        <v>3884.6</v>
      </c>
      <c r="G2723" s="28" t="s">
        <v>104</v>
      </c>
      <c r="H2723" s="28" t="s">
        <v>3484</v>
      </c>
      <c r="I2723" s="28" t="s">
        <v>130</v>
      </c>
      <c r="J2723" s="28" t="s">
        <v>22</v>
      </c>
      <c r="K2723" s="30">
        <v>30</v>
      </c>
      <c r="L2723" s="93">
        <v>42911</v>
      </c>
      <c r="M2723" s="93">
        <v>42892</v>
      </c>
      <c r="N2723" s="32">
        <v>3884.6</v>
      </c>
      <c r="O2723" s="32" t="s">
        <v>27</v>
      </c>
      <c r="P2723" s="28">
        <v>785</v>
      </c>
      <c r="Q2723" s="93">
        <v>42909</v>
      </c>
      <c r="R2723" s="32">
        <v>3884.6</v>
      </c>
      <c r="S2723" s="38">
        <f t="shared" si="45"/>
        <v>-2</v>
      </c>
    </row>
    <row r="2724" spans="1:19" x14ac:dyDescent="0.2">
      <c r="A2724" s="25">
        <v>2718</v>
      </c>
      <c r="B2724" s="28" t="s">
        <v>4026</v>
      </c>
      <c r="C2724" s="29">
        <v>42881</v>
      </c>
      <c r="D2724" s="28">
        <v>97841</v>
      </c>
      <c r="E2724" s="114">
        <v>42872</v>
      </c>
      <c r="F2724" s="99">
        <v>681.37</v>
      </c>
      <c r="G2724" s="28" t="s">
        <v>1223</v>
      </c>
      <c r="H2724" s="28" t="s">
        <v>2001</v>
      </c>
      <c r="I2724" s="28" t="s">
        <v>130</v>
      </c>
      <c r="J2724" s="28" t="s">
        <v>135</v>
      </c>
      <c r="K2724" s="30">
        <v>0</v>
      </c>
      <c r="L2724" s="93">
        <v>42872</v>
      </c>
      <c r="M2724" s="128">
        <v>42872</v>
      </c>
      <c r="N2724" s="28">
        <v>681.37</v>
      </c>
      <c r="O2724" s="32" t="s">
        <v>20</v>
      </c>
      <c r="P2724" s="28">
        <v>1234</v>
      </c>
      <c r="Q2724" s="93">
        <v>42870</v>
      </c>
      <c r="R2724" s="28">
        <v>681.37</v>
      </c>
      <c r="S2724" s="38">
        <f t="shared" si="45"/>
        <v>-2</v>
      </c>
    </row>
    <row r="2725" spans="1:19" x14ac:dyDescent="0.2">
      <c r="A2725" s="25">
        <v>2719</v>
      </c>
      <c r="B2725" s="28" t="s">
        <v>4027</v>
      </c>
      <c r="C2725" s="29">
        <v>42881</v>
      </c>
      <c r="D2725" s="28">
        <v>51708328</v>
      </c>
      <c r="E2725" s="114">
        <v>42874</v>
      </c>
      <c r="F2725" s="99">
        <v>120</v>
      </c>
      <c r="G2725" s="28" t="s">
        <v>59</v>
      </c>
      <c r="H2725" s="28" t="s">
        <v>3960</v>
      </c>
      <c r="I2725" s="28" t="s">
        <v>130</v>
      </c>
      <c r="J2725" s="28" t="s">
        <v>135</v>
      </c>
      <c r="K2725" s="30">
        <v>30</v>
      </c>
      <c r="L2725" s="93">
        <v>42885</v>
      </c>
      <c r="M2725" s="128">
        <v>42874</v>
      </c>
      <c r="N2725" s="28">
        <v>120</v>
      </c>
      <c r="O2725" s="32" t="s">
        <v>20</v>
      </c>
      <c r="P2725" s="28">
        <v>1271</v>
      </c>
      <c r="Q2725" s="93">
        <v>42884</v>
      </c>
      <c r="R2725" s="28">
        <v>120</v>
      </c>
      <c r="S2725" s="38">
        <f t="shared" si="45"/>
        <v>-1</v>
      </c>
    </row>
    <row r="2726" spans="1:19" x14ac:dyDescent="0.2">
      <c r="A2726" s="25">
        <v>2720</v>
      </c>
      <c r="B2726" s="28" t="s">
        <v>4028</v>
      </c>
      <c r="C2726" s="29">
        <v>42881</v>
      </c>
      <c r="D2726" s="28">
        <v>108101</v>
      </c>
      <c r="E2726" s="114">
        <v>42877</v>
      </c>
      <c r="F2726" s="99">
        <v>310</v>
      </c>
      <c r="G2726" s="28" t="s">
        <v>4029</v>
      </c>
      <c r="H2726" s="28" t="s">
        <v>79</v>
      </c>
      <c r="I2726" s="28" t="s">
        <v>130</v>
      </c>
      <c r="J2726" s="28" t="s">
        <v>121</v>
      </c>
      <c r="K2726" s="30">
        <v>0</v>
      </c>
      <c r="L2726" s="93">
        <v>42877</v>
      </c>
      <c r="M2726" s="93">
        <v>42884</v>
      </c>
      <c r="N2726" s="28">
        <v>310</v>
      </c>
      <c r="O2726" s="32" t="s">
        <v>90</v>
      </c>
      <c r="P2726" s="28">
        <v>6576</v>
      </c>
      <c r="Q2726" s="93">
        <v>42878</v>
      </c>
      <c r="R2726" s="32">
        <v>310</v>
      </c>
      <c r="S2726" s="38">
        <f t="shared" si="45"/>
        <v>1</v>
      </c>
    </row>
    <row r="2727" spans="1:19" x14ac:dyDescent="0.2">
      <c r="A2727" s="25">
        <v>2721</v>
      </c>
      <c r="B2727" s="28" t="s">
        <v>1454</v>
      </c>
      <c r="C2727" s="29">
        <v>42881</v>
      </c>
      <c r="D2727" s="28">
        <v>358</v>
      </c>
      <c r="E2727" s="114">
        <v>42880</v>
      </c>
      <c r="F2727" s="99">
        <v>500</v>
      </c>
      <c r="G2727" s="28" t="s">
        <v>4030</v>
      </c>
      <c r="H2727" s="28" t="s">
        <v>79</v>
      </c>
      <c r="I2727" s="28" t="s">
        <v>130</v>
      </c>
      <c r="J2727" s="28" t="s">
        <v>4031</v>
      </c>
      <c r="K2727" s="30">
        <v>0</v>
      </c>
      <c r="L2727" s="93">
        <v>42880</v>
      </c>
      <c r="M2727" s="93">
        <v>42884</v>
      </c>
      <c r="N2727" s="28">
        <v>500</v>
      </c>
      <c r="O2727" s="32" t="s">
        <v>90</v>
      </c>
      <c r="P2727" s="28">
        <v>9</v>
      </c>
      <c r="Q2727" s="93">
        <v>42880</v>
      </c>
      <c r="R2727" s="32">
        <v>500</v>
      </c>
      <c r="S2727" s="38">
        <f t="shared" si="45"/>
        <v>0</v>
      </c>
    </row>
    <row r="2728" spans="1:19" x14ac:dyDescent="0.2">
      <c r="A2728" s="25">
        <v>2722</v>
      </c>
      <c r="B2728" s="28" t="s">
        <v>4032</v>
      </c>
      <c r="C2728" s="29">
        <v>42881</v>
      </c>
      <c r="D2728" s="28">
        <v>13615</v>
      </c>
      <c r="E2728" s="114">
        <v>42880</v>
      </c>
      <c r="F2728" s="99">
        <v>684</v>
      </c>
      <c r="G2728" s="28" t="s">
        <v>4033</v>
      </c>
      <c r="H2728" s="28" t="s">
        <v>79</v>
      </c>
      <c r="I2728" s="28" t="s">
        <v>130</v>
      </c>
      <c r="J2728" s="28" t="s">
        <v>4034</v>
      </c>
      <c r="K2728" s="30">
        <v>0</v>
      </c>
      <c r="L2728" s="93">
        <v>42880</v>
      </c>
      <c r="M2728" s="93">
        <v>42893</v>
      </c>
      <c r="N2728" s="28">
        <v>684</v>
      </c>
      <c r="O2728" s="32" t="s">
        <v>90</v>
      </c>
      <c r="P2728" s="28">
        <v>503</v>
      </c>
      <c r="Q2728" s="93">
        <v>42880</v>
      </c>
      <c r="R2728" s="32">
        <v>684</v>
      </c>
      <c r="S2728" s="38">
        <f t="shared" si="45"/>
        <v>0</v>
      </c>
    </row>
    <row r="2729" spans="1:19" x14ac:dyDescent="0.2">
      <c r="A2729" s="25">
        <v>2723</v>
      </c>
      <c r="B2729" s="28" t="s">
        <v>4035</v>
      </c>
      <c r="C2729" s="29">
        <v>42881</v>
      </c>
      <c r="D2729" s="28">
        <v>13614</v>
      </c>
      <c r="E2729" s="114">
        <v>42880</v>
      </c>
      <c r="F2729" s="99">
        <v>184</v>
      </c>
      <c r="G2729" s="28" t="s">
        <v>4033</v>
      </c>
      <c r="H2729" s="28" t="s">
        <v>79</v>
      </c>
      <c r="I2729" s="28" t="s">
        <v>130</v>
      </c>
      <c r="J2729" s="28" t="s">
        <v>4034</v>
      </c>
      <c r="K2729" s="30">
        <v>0</v>
      </c>
      <c r="L2729" s="93">
        <v>42880</v>
      </c>
      <c r="M2729" s="93">
        <v>42885</v>
      </c>
      <c r="N2729" s="28">
        <v>184</v>
      </c>
      <c r="O2729" s="32" t="s">
        <v>90</v>
      </c>
      <c r="P2729" s="28">
        <v>502</v>
      </c>
      <c r="Q2729" s="93">
        <v>42880</v>
      </c>
      <c r="R2729" s="32">
        <v>184</v>
      </c>
      <c r="S2729" s="38">
        <f t="shared" si="45"/>
        <v>0</v>
      </c>
    </row>
    <row r="2730" spans="1:19" x14ac:dyDescent="0.2">
      <c r="A2730" s="25">
        <v>2724</v>
      </c>
      <c r="B2730" s="28" t="s">
        <v>4036</v>
      </c>
      <c r="C2730" s="29">
        <v>42884</v>
      </c>
      <c r="D2730" s="28">
        <v>97938</v>
      </c>
      <c r="E2730" s="114">
        <v>42874</v>
      </c>
      <c r="F2730" s="99">
        <v>1136.45</v>
      </c>
      <c r="G2730" s="28" t="s">
        <v>99</v>
      </c>
      <c r="H2730" s="28" t="s">
        <v>4037</v>
      </c>
      <c r="I2730" s="28" t="s">
        <v>130</v>
      </c>
      <c r="J2730" s="28" t="s">
        <v>87</v>
      </c>
      <c r="K2730" s="30">
        <v>0</v>
      </c>
      <c r="L2730" s="93">
        <v>42874</v>
      </c>
      <c r="M2730" s="128">
        <v>42874</v>
      </c>
      <c r="N2730" s="32">
        <v>1136.45</v>
      </c>
      <c r="O2730" s="32" t="s">
        <v>27</v>
      </c>
      <c r="P2730" s="28">
        <v>435</v>
      </c>
      <c r="Q2730" s="93">
        <v>42872</v>
      </c>
      <c r="R2730" s="32">
        <v>1136.45</v>
      </c>
      <c r="S2730" s="38">
        <f t="shared" si="45"/>
        <v>-2</v>
      </c>
    </row>
    <row r="2731" spans="1:19" x14ac:dyDescent="0.2">
      <c r="A2731" s="25">
        <v>2725</v>
      </c>
      <c r="B2731" s="28" t="s">
        <v>4038</v>
      </c>
      <c r="C2731" s="29">
        <v>42884</v>
      </c>
      <c r="D2731" s="28">
        <v>96</v>
      </c>
      <c r="E2731" s="114">
        <v>42880</v>
      </c>
      <c r="F2731" s="99">
        <v>60.03</v>
      </c>
      <c r="G2731" s="28" t="s">
        <v>4039</v>
      </c>
      <c r="H2731" s="28" t="s">
        <v>4040</v>
      </c>
      <c r="I2731" s="28" t="s">
        <v>130</v>
      </c>
      <c r="J2731" s="28" t="s">
        <v>123</v>
      </c>
      <c r="K2731" s="30">
        <v>30</v>
      </c>
      <c r="L2731" s="93">
        <v>42911</v>
      </c>
      <c r="M2731" s="93">
        <v>42880</v>
      </c>
      <c r="N2731" s="32">
        <v>60.03</v>
      </c>
      <c r="O2731" s="32" t="s">
        <v>20</v>
      </c>
      <c r="P2731" s="28">
        <v>1336</v>
      </c>
      <c r="Q2731" s="93">
        <v>42912</v>
      </c>
      <c r="R2731" s="32">
        <v>60.03</v>
      </c>
      <c r="S2731" s="38">
        <f t="shared" ref="S2731:S2794" si="46">Q2731-L2731</f>
        <v>1</v>
      </c>
    </row>
    <row r="2732" spans="1:19" x14ac:dyDescent="0.2">
      <c r="A2732" s="25">
        <v>2726</v>
      </c>
      <c r="B2732" s="28" t="s">
        <v>1697</v>
      </c>
      <c r="C2732" s="29">
        <v>42880</v>
      </c>
      <c r="D2732" s="82">
        <v>3628</v>
      </c>
      <c r="E2732" s="114">
        <v>42860</v>
      </c>
      <c r="F2732" s="99" t="s">
        <v>4214</v>
      </c>
      <c r="G2732" s="28" t="s">
        <v>4041</v>
      </c>
      <c r="H2732" s="28" t="s">
        <v>96</v>
      </c>
      <c r="I2732" s="28" t="s">
        <v>130</v>
      </c>
      <c r="J2732" s="28" t="s">
        <v>109</v>
      </c>
      <c r="K2732" s="30">
        <v>60</v>
      </c>
      <c r="L2732" s="93">
        <v>42920</v>
      </c>
      <c r="M2732" s="93">
        <v>42880</v>
      </c>
      <c r="N2732" s="30">
        <v>1108</v>
      </c>
      <c r="O2732" s="32" t="s">
        <v>20</v>
      </c>
      <c r="P2732" s="28">
        <v>1342</v>
      </c>
      <c r="Q2732" s="93">
        <v>42914</v>
      </c>
      <c r="R2732" s="30">
        <v>1108</v>
      </c>
      <c r="S2732" s="38">
        <f t="shared" si="46"/>
        <v>-6</v>
      </c>
    </row>
    <row r="2733" spans="1:19" x14ac:dyDescent="0.2">
      <c r="A2733" s="25">
        <v>2727</v>
      </c>
      <c r="B2733" s="28" t="s">
        <v>1743</v>
      </c>
      <c r="C2733" s="29">
        <v>42880</v>
      </c>
      <c r="D2733" s="82">
        <v>3629</v>
      </c>
      <c r="E2733" s="114">
        <v>42860</v>
      </c>
      <c r="F2733" s="99">
        <v>2182.65</v>
      </c>
      <c r="G2733" s="28" t="s">
        <v>4041</v>
      </c>
      <c r="H2733" s="28" t="s">
        <v>96</v>
      </c>
      <c r="I2733" s="28" t="s">
        <v>130</v>
      </c>
      <c r="J2733" s="28" t="s">
        <v>109</v>
      </c>
      <c r="K2733" s="30">
        <v>60</v>
      </c>
      <c r="L2733" s="93">
        <v>42920</v>
      </c>
      <c r="M2733" s="93">
        <v>42880</v>
      </c>
      <c r="N2733" s="30">
        <v>2182.65</v>
      </c>
      <c r="O2733" s="32" t="s">
        <v>20</v>
      </c>
      <c r="P2733" s="28">
        <v>1342</v>
      </c>
      <c r="Q2733" s="93">
        <v>42914</v>
      </c>
      <c r="R2733" s="30">
        <v>2182.65</v>
      </c>
      <c r="S2733" s="38">
        <f t="shared" si="46"/>
        <v>-6</v>
      </c>
    </row>
    <row r="2734" spans="1:19" x14ac:dyDescent="0.2">
      <c r="A2734" s="25">
        <v>2728</v>
      </c>
      <c r="B2734" s="28" t="s">
        <v>1746</v>
      </c>
      <c r="C2734" s="29">
        <v>42880</v>
      </c>
      <c r="D2734" s="82">
        <v>1184916</v>
      </c>
      <c r="E2734" s="114">
        <v>42873</v>
      </c>
      <c r="F2734" s="99">
        <v>184.01</v>
      </c>
      <c r="G2734" s="28" t="s">
        <v>3682</v>
      </c>
      <c r="H2734" s="28" t="s">
        <v>4042</v>
      </c>
      <c r="I2734" s="28" t="s">
        <v>130</v>
      </c>
      <c r="J2734" s="28" t="s">
        <v>109</v>
      </c>
      <c r="K2734" s="30">
        <v>30</v>
      </c>
      <c r="L2734" s="93">
        <v>42903</v>
      </c>
      <c r="M2734" s="128">
        <v>42873</v>
      </c>
      <c r="N2734" s="32">
        <v>184.01</v>
      </c>
      <c r="O2734" s="32" t="s">
        <v>20</v>
      </c>
      <c r="P2734" s="28">
        <v>1322</v>
      </c>
      <c r="Q2734" s="93">
        <v>42902</v>
      </c>
      <c r="R2734" s="32">
        <v>184.01</v>
      </c>
      <c r="S2734" s="38">
        <f t="shared" si="46"/>
        <v>-1</v>
      </c>
    </row>
    <row r="2735" spans="1:19" x14ac:dyDescent="0.2">
      <c r="A2735" s="25">
        <v>2729</v>
      </c>
      <c r="B2735" s="28" t="s">
        <v>1749</v>
      </c>
      <c r="C2735" s="29">
        <v>42880</v>
      </c>
      <c r="D2735" s="82">
        <v>256</v>
      </c>
      <c r="E2735" s="114">
        <v>42878</v>
      </c>
      <c r="F2735" s="99">
        <v>500</v>
      </c>
      <c r="G2735" s="28" t="s">
        <v>4043</v>
      </c>
      <c r="H2735" s="28" t="s">
        <v>4044</v>
      </c>
      <c r="I2735" s="28" t="s">
        <v>130</v>
      </c>
      <c r="J2735" s="28" t="s">
        <v>109</v>
      </c>
      <c r="K2735" s="30">
        <v>0</v>
      </c>
      <c r="L2735" s="93">
        <v>42878</v>
      </c>
      <c r="M2735" s="93">
        <v>42880</v>
      </c>
      <c r="N2735" s="30">
        <v>500</v>
      </c>
      <c r="O2735" s="32" t="s">
        <v>93</v>
      </c>
      <c r="P2735" s="28">
        <v>206</v>
      </c>
      <c r="Q2735" s="93">
        <v>42878</v>
      </c>
      <c r="R2735" s="80">
        <v>500</v>
      </c>
      <c r="S2735" s="38">
        <f t="shared" si="46"/>
        <v>0</v>
      </c>
    </row>
    <row r="2736" spans="1:19" x14ac:dyDescent="0.2">
      <c r="A2736" s="25">
        <v>2730</v>
      </c>
      <c r="B2736" s="28" t="s">
        <v>4045</v>
      </c>
      <c r="C2736" s="29">
        <v>42885</v>
      </c>
      <c r="D2736" s="28">
        <v>7201856833</v>
      </c>
      <c r="E2736" s="114">
        <v>42867</v>
      </c>
      <c r="F2736" s="99">
        <v>1278.19</v>
      </c>
      <c r="G2736" s="28" t="s">
        <v>122</v>
      </c>
      <c r="H2736" s="28" t="s">
        <v>2926</v>
      </c>
      <c r="I2736" s="28" t="s">
        <v>130</v>
      </c>
      <c r="J2736" s="28" t="s">
        <v>123</v>
      </c>
      <c r="K2736" s="30">
        <v>15</v>
      </c>
      <c r="L2736" s="93">
        <v>42886</v>
      </c>
      <c r="M2736" s="93">
        <v>42867</v>
      </c>
      <c r="N2736" s="28">
        <v>1278.19</v>
      </c>
      <c r="O2736" s="32" t="s">
        <v>20</v>
      </c>
      <c r="P2736" s="28">
        <v>1284</v>
      </c>
      <c r="Q2736" s="93">
        <v>42886</v>
      </c>
      <c r="R2736" s="28">
        <v>1278.19</v>
      </c>
      <c r="S2736" s="38">
        <f t="shared" si="46"/>
        <v>0</v>
      </c>
    </row>
    <row r="2737" spans="1:19" x14ac:dyDescent="0.2">
      <c r="A2737" s="25">
        <v>2731</v>
      </c>
      <c r="B2737" s="28" t="s">
        <v>4046</v>
      </c>
      <c r="C2737" s="29">
        <v>42886</v>
      </c>
      <c r="D2737" s="28">
        <v>590</v>
      </c>
      <c r="E2737" s="114">
        <v>42885</v>
      </c>
      <c r="F2737" s="99">
        <v>370</v>
      </c>
      <c r="G2737" s="28" t="s">
        <v>5025</v>
      </c>
      <c r="H2737" s="28" t="s">
        <v>4047</v>
      </c>
      <c r="I2737" s="28" t="s">
        <v>130</v>
      </c>
      <c r="J2737" s="28" t="s">
        <v>117</v>
      </c>
      <c r="K2737" s="30">
        <v>0</v>
      </c>
      <c r="L2737" s="93">
        <v>42885</v>
      </c>
      <c r="M2737" s="128">
        <v>42885</v>
      </c>
      <c r="N2737" s="28">
        <v>370</v>
      </c>
      <c r="O2737" s="32" t="s">
        <v>50</v>
      </c>
      <c r="P2737" s="28">
        <v>581</v>
      </c>
      <c r="Q2737" s="93">
        <v>42885</v>
      </c>
      <c r="R2737" s="28">
        <v>370</v>
      </c>
      <c r="S2737" s="38">
        <f t="shared" si="46"/>
        <v>0</v>
      </c>
    </row>
    <row r="2738" spans="1:19" x14ac:dyDescent="0.2">
      <c r="A2738" s="25">
        <v>2732</v>
      </c>
      <c r="B2738" s="28" t="s">
        <v>4048</v>
      </c>
      <c r="C2738" s="29">
        <v>42886</v>
      </c>
      <c r="D2738" s="28">
        <v>70014804</v>
      </c>
      <c r="E2738" s="114">
        <v>42886</v>
      </c>
      <c r="F2738" s="99">
        <v>18.940000000000001</v>
      </c>
      <c r="G2738" s="28" t="s">
        <v>4049</v>
      </c>
      <c r="H2738" s="28" t="s">
        <v>4050</v>
      </c>
      <c r="I2738" s="28" t="s">
        <v>130</v>
      </c>
      <c r="J2738" s="28" t="s">
        <v>117</v>
      </c>
      <c r="K2738" s="30">
        <v>0</v>
      </c>
      <c r="L2738" s="93">
        <v>42886</v>
      </c>
      <c r="M2738" s="128">
        <v>42886</v>
      </c>
      <c r="N2738" s="28">
        <v>18.940000000000001</v>
      </c>
      <c r="O2738" s="32" t="s">
        <v>72</v>
      </c>
      <c r="P2738" s="28">
        <v>83</v>
      </c>
      <c r="Q2738" s="93">
        <v>42886</v>
      </c>
      <c r="R2738" s="28">
        <v>18.940000000000001</v>
      </c>
      <c r="S2738" s="38">
        <f t="shared" si="46"/>
        <v>0</v>
      </c>
    </row>
    <row r="2739" spans="1:19" x14ac:dyDescent="0.2">
      <c r="A2739" s="25">
        <v>2733</v>
      </c>
      <c r="B2739" s="28" t="s">
        <v>4051</v>
      </c>
      <c r="C2739" s="29">
        <v>42886</v>
      </c>
      <c r="D2739" s="28">
        <v>7202374540</v>
      </c>
      <c r="E2739" s="114">
        <v>42886</v>
      </c>
      <c r="F2739" s="99">
        <v>142.72</v>
      </c>
      <c r="G2739" s="28" t="s">
        <v>122</v>
      </c>
      <c r="H2739" s="28" t="s">
        <v>275</v>
      </c>
      <c r="I2739" s="28" t="s">
        <v>130</v>
      </c>
      <c r="J2739" s="28" t="s">
        <v>123</v>
      </c>
      <c r="K2739" s="30">
        <v>15</v>
      </c>
      <c r="L2739" s="93">
        <v>42898</v>
      </c>
      <c r="M2739" s="128">
        <v>42886</v>
      </c>
      <c r="N2739" s="28">
        <v>142.72</v>
      </c>
      <c r="O2739" s="32" t="s">
        <v>20</v>
      </c>
      <c r="P2739" s="28">
        <v>1295</v>
      </c>
      <c r="Q2739" s="93">
        <v>42898</v>
      </c>
      <c r="R2739" s="28">
        <v>142.72</v>
      </c>
      <c r="S2739" s="38">
        <f t="shared" si="46"/>
        <v>0</v>
      </c>
    </row>
    <row r="2740" spans="1:19" x14ac:dyDescent="0.2">
      <c r="A2740" s="25">
        <v>2734</v>
      </c>
      <c r="B2740" s="28" t="s">
        <v>4052</v>
      </c>
      <c r="C2740" s="29">
        <v>42886</v>
      </c>
      <c r="D2740" s="28">
        <v>7202372637</v>
      </c>
      <c r="E2740" s="114">
        <v>42886</v>
      </c>
      <c r="F2740" s="99">
        <v>1106.57</v>
      </c>
      <c r="G2740" s="28" t="s">
        <v>122</v>
      </c>
      <c r="H2740" s="28" t="s">
        <v>275</v>
      </c>
      <c r="I2740" s="28" t="s">
        <v>130</v>
      </c>
      <c r="J2740" s="28" t="s">
        <v>123</v>
      </c>
      <c r="K2740" s="30">
        <v>15</v>
      </c>
      <c r="L2740" s="93">
        <v>42898</v>
      </c>
      <c r="M2740" s="128">
        <v>42886</v>
      </c>
      <c r="N2740" s="28">
        <v>1106.57</v>
      </c>
      <c r="O2740" s="32" t="s">
        <v>20</v>
      </c>
      <c r="P2740" s="28">
        <v>1295</v>
      </c>
      <c r="Q2740" s="93">
        <v>42898</v>
      </c>
      <c r="R2740" s="28">
        <v>1106.57</v>
      </c>
      <c r="S2740" s="38">
        <f t="shared" si="46"/>
        <v>0</v>
      </c>
    </row>
    <row r="2741" spans="1:19" x14ac:dyDescent="0.2">
      <c r="A2741" s="25">
        <v>2735</v>
      </c>
      <c r="B2741" s="28" t="s">
        <v>4053</v>
      </c>
      <c r="C2741" s="29">
        <v>42886</v>
      </c>
      <c r="D2741" s="28">
        <v>7202337138</v>
      </c>
      <c r="E2741" s="114">
        <v>42886</v>
      </c>
      <c r="F2741" s="99">
        <v>501.4</v>
      </c>
      <c r="G2741" s="28" t="s">
        <v>122</v>
      </c>
      <c r="H2741" s="28" t="s">
        <v>275</v>
      </c>
      <c r="I2741" s="28" t="s">
        <v>130</v>
      </c>
      <c r="J2741" s="28" t="s">
        <v>123</v>
      </c>
      <c r="K2741" s="30">
        <v>15</v>
      </c>
      <c r="L2741" s="93">
        <v>42898</v>
      </c>
      <c r="M2741" s="128">
        <v>42886</v>
      </c>
      <c r="N2741" s="28">
        <v>501.4</v>
      </c>
      <c r="O2741" s="32" t="s">
        <v>20</v>
      </c>
      <c r="P2741" s="28">
        <v>1295</v>
      </c>
      <c r="Q2741" s="93">
        <v>42898</v>
      </c>
      <c r="R2741" s="28">
        <v>501.4</v>
      </c>
      <c r="S2741" s="38">
        <f t="shared" si="46"/>
        <v>0</v>
      </c>
    </row>
    <row r="2742" spans="1:19" x14ac:dyDescent="0.2">
      <c r="A2742" s="25">
        <v>2736</v>
      </c>
      <c r="B2742" s="28" t="s">
        <v>4054</v>
      </c>
      <c r="C2742" s="29">
        <v>42886</v>
      </c>
      <c r="D2742" s="28">
        <v>7202384668</v>
      </c>
      <c r="E2742" s="114">
        <v>42886</v>
      </c>
      <c r="F2742" s="99">
        <v>269.77999999999997</v>
      </c>
      <c r="G2742" s="28" t="s">
        <v>122</v>
      </c>
      <c r="H2742" s="28" t="s">
        <v>275</v>
      </c>
      <c r="I2742" s="28" t="s">
        <v>130</v>
      </c>
      <c r="J2742" s="28" t="s">
        <v>123</v>
      </c>
      <c r="K2742" s="30">
        <v>15</v>
      </c>
      <c r="L2742" s="93">
        <v>42898</v>
      </c>
      <c r="M2742" s="128">
        <v>42886</v>
      </c>
      <c r="N2742" s="28">
        <v>269.77999999999997</v>
      </c>
      <c r="O2742" s="32" t="s">
        <v>20</v>
      </c>
      <c r="P2742" s="28">
        <v>1295</v>
      </c>
      <c r="Q2742" s="93">
        <v>42898</v>
      </c>
      <c r="R2742" s="28">
        <v>269.77999999999997</v>
      </c>
      <c r="S2742" s="38">
        <f t="shared" si="46"/>
        <v>0</v>
      </c>
    </row>
    <row r="2743" spans="1:19" x14ac:dyDescent="0.2">
      <c r="A2743" s="25">
        <v>2737</v>
      </c>
      <c r="B2743" s="28" t="s">
        <v>4055</v>
      </c>
      <c r="C2743" s="29">
        <v>42886</v>
      </c>
      <c r="D2743" s="28">
        <v>7202383203</v>
      </c>
      <c r="E2743" s="114">
        <v>42886</v>
      </c>
      <c r="F2743" s="99">
        <v>596.17999999999995</v>
      </c>
      <c r="G2743" s="28" t="s">
        <v>122</v>
      </c>
      <c r="H2743" s="28" t="s">
        <v>275</v>
      </c>
      <c r="I2743" s="28" t="s">
        <v>130</v>
      </c>
      <c r="J2743" s="28" t="s">
        <v>123</v>
      </c>
      <c r="K2743" s="30">
        <v>15</v>
      </c>
      <c r="L2743" s="93">
        <v>42898</v>
      </c>
      <c r="M2743" s="128">
        <v>42886</v>
      </c>
      <c r="N2743" s="28">
        <v>596.17999999999995</v>
      </c>
      <c r="O2743" s="32" t="s">
        <v>20</v>
      </c>
      <c r="P2743" s="28">
        <v>1295</v>
      </c>
      <c r="Q2743" s="93">
        <v>42898</v>
      </c>
      <c r="R2743" s="28">
        <v>596.17999999999995</v>
      </c>
      <c r="S2743" s="38">
        <f t="shared" si="46"/>
        <v>0</v>
      </c>
    </row>
    <row r="2744" spans="1:19" x14ac:dyDescent="0.2">
      <c r="A2744" s="25">
        <v>2738</v>
      </c>
      <c r="B2744" s="28" t="s">
        <v>4056</v>
      </c>
      <c r="C2744" s="29">
        <v>42886</v>
      </c>
      <c r="D2744" s="28">
        <v>7202383204</v>
      </c>
      <c r="E2744" s="114">
        <v>42886</v>
      </c>
      <c r="F2744" s="99">
        <v>531.13</v>
      </c>
      <c r="G2744" s="28" t="s">
        <v>122</v>
      </c>
      <c r="H2744" s="28" t="s">
        <v>275</v>
      </c>
      <c r="I2744" s="28" t="s">
        <v>130</v>
      </c>
      <c r="J2744" s="28" t="s">
        <v>123</v>
      </c>
      <c r="K2744" s="30">
        <v>15</v>
      </c>
      <c r="L2744" s="93">
        <v>42898</v>
      </c>
      <c r="M2744" s="128">
        <v>42886</v>
      </c>
      <c r="N2744" s="28">
        <v>531.13</v>
      </c>
      <c r="O2744" s="32" t="s">
        <v>20</v>
      </c>
      <c r="P2744" s="28">
        <v>1295</v>
      </c>
      <c r="Q2744" s="93">
        <v>42898</v>
      </c>
      <c r="R2744" s="28">
        <v>531.13</v>
      </c>
      <c r="S2744" s="38">
        <f t="shared" si="46"/>
        <v>0</v>
      </c>
    </row>
    <row r="2745" spans="1:19" x14ac:dyDescent="0.2">
      <c r="A2745" s="25">
        <v>2739</v>
      </c>
      <c r="B2745" s="28" t="s">
        <v>4057</v>
      </c>
      <c r="C2745" s="29">
        <v>42886</v>
      </c>
      <c r="D2745" s="28">
        <v>7202353872</v>
      </c>
      <c r="E2745" s="114">
        <v>42886</v>
      </c>
      <c r="F2745" s="99">
        <v>177.05</v>
      </c>
      <c r="G2745" s="28" t="s">
        <v>122</v>
      </c>
      <c r="H2745" s="28" t="s">
        <v>275</v>
      </c>
      <c r="I2745" s="28" t="s">
        <v>130</v>
      </c>
      <c r="J2745" s="28" t="s">
        <v>123</v>
      </c>
      <c r="K2745" s="30">
        <v>15</v>
      </c>
      <c r="L2745" s="93">
        <v>42898</v>
      </c>
      <c r="M2745" s="128">
        <v>42886</v>
      </c>
      <c r="N2745" s="28">
        <v>177.05</v>
      </c>
      <c r="O2745" s="32" t="s">
        <v>20</v>
      </c>
      <c r="P2745" s="28">
        <v>1295</v>
      </c>
      <c r="Q2745" s="93">
        <v>42898</v>
      </c>
      <c r="R2745" s="28">
        <v>177.05</v>
      </c>
      <c r="S2745" s="38">
        <f t="shared" si="46"/>
        <v>0</v>
      </c>
    </row>
    <row r="2746" spans="1:19" x14ac:dyDescent="0.2">
      <c r="A2746" s="25">
        <v>2740</v>
      </c>
      <c r="B2746" s="28" t="s">
        <v>4058</v>
      </c>
      <c r="C2746" s="29">
        <v>42886</v>
      </c>
      <c r="D2746" s="28">
        <v>7202391889</v>
      </c>
      <c r="E2746" s="114">
        <v>42886</v>
      </c>
      <c r="F2746" s="99">
        <v>437.79</v>
      </c>
      <c r="G2746" s="28" t="s">
        <v>122</v>
      </c>
      <c r="H2746" s="28" t="s">
        <v>275</v>
      </c>
      <c r="I2746" s="28" t="s">
        <v>130</v>
      </c>
      <c r="J2746" s="28" t="s">
        <v>123</v>
      </c>
      <c r="K2746" s="30">
        <v>15</v>
      </c>
      <c r="L2746" s="93">
        <v>42898</v>
      </c>
      <c r="M2746" s="128">
        <v>42886</v>
      </c>
      <c r="N2746" s="28">
        <v>437.79</v>
      </c>
      <c r="O2746" s="32" t="s">
        <v>20</v>
      </c>
      <c r="P2746" s="28">
        <v>1295</v>
      </c>
      <c r="Q2746" s="93">
        <v>42898</v>
      </c>
      <c r="R2746" s="28">
        <v>437.79</v>
      </c>
      <c r="S2746" s="38">
        <f t="shared" si="46"/>
        <v>0</v>
      </c>
    </row>
    <row r="2747" spans="1:19" x14ac:dyDescent="0.2">
      <c r="A2747" s="25">
        <v>2741</v>
      </c>
      <c r="B2747" s="28" t="s">
        <v>4059</v>
      </c>
      <c r="C2747" s="29">
        <v>42886</v>
      </c>
      <c r="D2747" s="28">
        <v>7202337137</v>
      </c>
      <c r="E2747" s="114">
        <v>42886</v>
      </c>
      <c r="F2747" s="99">
        <v>22.07</v>
      </c>
      <c r="G2747" s="28" t="s">
        <v>122</v>
      </c>
      <c r="H2747" s="28" t="s">
        <v>275</v>
      </c>
      <c r="I2747" s="28" t="s">
        <v>130</v>
      </c>
      <c r="J2747" s="28" t="s">
        <v>123</v>
      </c>
      <c r="K2747" s="30">
        <v>15</v>
      </c>
      <c r="L2747" s="93">
        <v>42898</v>
      </c>
      <c r="M2747" s="128">
        <v>42886</v>
      </c>
      <c r="N2747" s="28">
        <v>22.07</v>
      </c>
      <c r="O2747" s="32" t="s">
        <v>20</v>
      </c>
      <c r="P2747" s="28">
        <v>1295</v>
      </c>
      <c r="Q2747" s="93">
        <v>42898</v>
      </c>
      <c r="R2747" s="28">
        <v>22.07</v>
      </c>
      <c r="S2747" s="38">
        <f t="shared" si="46"/>
        <v>0</v>
      </c>
    </row>
    <row r="2748" spans="1:19" x14ac:dyDescent="0.2">
      <c r="A2748" s="25">
        <v>2742</v>
      </c>
      <c r="B2748" s="28" t="s">
        <v>4060</v>
      </c>
      <c r="C2748" s="29">
        <v>42892</v>
      </c>
      <c r="D2748" s="28">
        <v>7202505959</v>
      </c>
      <c r="E2748" s="114">
        <v>42887</v>
      </c>
      <c r="F2748" s="99">
        <v>451.65</v>
      </c>
      <c r="G2748" s="28" t="s">
        <v>122</v>
      </c>
      <c r="H2748" s="28" t="s">
        <v>275</v>
      </c>
      <c r="I2748" s="28" t="s">
        <v>130</v>
      </c>
      <c r="J2748" s="28" t="s">
        <v>123</v>
      </c>
      <c r="K2748" s="30">
        <v>15</v>
      </c>
      <c r="L2748" s="93">
        <v>42898</v>
      </c>
      <c r="M2748" s="128">
        <v>42886</v>
      </c>
      <c r="N2748" s="28">
        <v>451.65</v>
      </c>
      <c r="O2748" s="32" t="s">
        <v>20</v>
      </c>
      <c r="P2748" s="28">
        <v>1295</v>
      </c>
      <c r="Q2748" s="93">
        <v>42898</v>
      </c>
      <c r="R2748" s="28">
        <v>451.65</v>
      </c>
      <c r="S2748" s="38">
        <f t="shared" si="46"/>
        <v>0</v>
      </c>
    </row>
    <row r="2749" spans="1:19" x14ac:dyDescent="0.2">
      <c r="A2749" s="25">
        <v>2743</v>
      </c>
      <c r="B2749" s="28" t="s">
        <v>4061</v>
      </c>
      <c r="C2749" s="29">
        <v>42892</v>
      </c>
      <c r="D2749" s="28">
        <v>7202505958</v>
      </c>
      <c r="E2749" s="114">
        <v>42886</v>
      </c>
      <c r="F2749" s="99">
        <v>808.77</v>
      </c>
      <c r="G2749" s="28" t="s">
        <v>122</v>
      </c>
      <c r="H2749" s="28" t="s">
        <v>275</v>
      </c>
      <c r="I2749" s="28" t="s">
        <v>130</v>
      </c>
      <c r="J2749" s="28" t="s">
        <v>123</v>
      </c>
      <c r="K2749" s="30">
        <v>15</v>
      </c>
      <c r="L2749" s="93">
        <v>42898</v>
      </c>
      <c r="M2749" s="128">
        <v>42886</v>
      </c>
      <c r="N2749" s="28">
        <v>808.77</v>
      </c>
      <c r="O2749" s="32" t="s">
        <v>20</v>
      </c>
      <c r="P2749" s="28">
        <v>1295</v>
      </c>
      <c r="Q2749" s="93">
        <v>42898</v>
      </c>
      <c r="R2749" s="28">
        <v>808.77</v>
      </c>
      <c r="S2749" s="38">
        <f t="shared" si="46"/>
        <v>0</v>
      </c>
    </row>
    <row r="2750" spans="1:19" x14ac:dyDescent="0.2">
      <c r="A2750" s="25">
        <v>2744</v>
      </c>
      <c r="B2750" s="28" t="s">
        <v>4062</v>
      </c>
      <c r="C2750" s="29">
        <v>42892</v>
      </c>
      <c r="D2750" s="28">
        <v>2200161636</v>
      </c>
      <c r="E2750" s="114">
        <v>42886</v>
      </c>
      <c r="F2750" s="99">
        <v>34982.68</v>
      </c>
      <c r="G2750" s="28" t="s">
        <v>3439</v>
      </c>
      <c r="H2750" s="28" t="s">
        <v>3875</v>
      </c>
      <c r="I2750" s="28" t="s">
        <v>130</v>
      </c>
      <c r="J2750" s="28" t="s">
        <v>123</v>
      </c>
      <c r="K2750" s="30">
        <v>30</v>
      </c>
      <c r="L2750" s="93">
        <v>42908</v>
      </c>
      <c r="M2750" s="128">
        <v>42886</v>
      </c>
      <c r="N2750" s="28">
        <v>34982.68</v>
      </c>
      <c r="O2750" s="32" t="s">
        <v>3766</v>
      </c>
      <c r="P2750" s="28">
        <v>3440362</v>
      </c>
      <c r="Q2750" s="93">
        <v>42905</v>
      </c>
      <c r="R2750" s="28">
        <v>34982.68</v>
      </c>
      <c r="S2750" s="38">
        <f t="shared" si="46"/>
        <v>-3</v>
      </c>
    </row>
    <row r="2751" spans="1:19" x14ac:dyDescent="0.2">
      <c r="A2751" s="25">
        <v>2745</v>
      </c>
      <c r="B2751" s="28" t="s">
        <v>4063</v>
      </c>
      <c r="C2751" s="29">
        <v>42892</v>
      </c>
      <c r="D2751" s="28">
        <v>2200105917</v>
      </c>
      <c r="E2751" s="114">
        <v>42886</v>
      </c>
      <c r="F2751" s="99">
        <v>223.75</v>
      </c>
      <c r="G2751" s="28" t="s">
        <v>3439</v>
      </c>
      <c r="H2751" s="28" t="s">
        <v>51</v>
      </c>
      <c r="I2751" s="28" t="s">
        <v>130</v>
      </c>
      <c r="J2751" s="28" t="s">
        <v>123</v>
      </c>
      <c r="K2751" s="30">
        <v>30</v>
      </c>
      <c r="L2751" s="93">
        <v>42916</v>
      </c>
      <c r="M2751" s="128">
        <v>42900</v>
      </c>
      <c r="N2751" s="28">
        <v>223.75</v>
      </c>
      <c r="O2751" s="32" t="s">
        <v>27</v>
      </c>
      <c r="P2751" s="28">
        <v>812</v>
      </c>
      <c r="Q2751" s="93">
        <v>42913</v>
      </c>
      <c r="R2751" s="28">
        <v>223.75</v>
      </c>
      <c r="S2751" s="38">
        <f t="shared" si="46"/>
        <v>-3</v>
      </c>
    </row>
    <row r="2752" spans="1:19" x14ac:dyDescent="0.2">
      <c r="A2752" s="25">
        <v>2746</v>
      </c>
      <c r="B2752" s="28" t="s">
        <v>4064</v>
      </c>
      <c r="C2752" s="29">
        <v>42892</v>
      </c>
      <c r="D2752" s="28">
        <v>2200105921</v>
      </c>
      <c r="E2752" s="114">
        <v>42886</v>
      </c>
      <c r="F2752" s="99">
        <v>489.55</v>
      </c>
      <c r="G2752" s="28" t="s">
        <v>3439</v>
      </c>
      <c r="H2752" s="28" t="s">
        <v>51</v>
      </c>
      <c r="I2752" s="28" t="s">
        <v>130</v>
      </c>
      <c r="J2752" s="28" t="s">
        <v>123</v>
      </c>
      <c r="K2752" s="30">
        <v>30</v>
      </c>
      <c r="L2752" s="93">
        <v>42916</v>
      </c>
      <c r="M2752" s="128">
        <v>42900</v>
      </c>
      <c r="N2752" s="28">
        <v>489.55</v>
      </c>
      <c r="O2752" s="32" t="s">
        <v>27</v>
      </c>
      <c r="P2752" s="28">
        <v>812</v>
      </c>
      <c r="Q2752" s="93">
        <v>42913</v>
      </c>
      <c r="R2752" s="28">
        <v>489.55</v>
      </c>
      <c r="S2752" s="38">
        <f t="shared" si="46"/>
        <v>-3</v>
      </c>
    </row>
    <row r="2753" spans="1:19" x14ac:dyDescent="0.2">
      <c r="A2753" s="25">
        <v>2747</v>
      </c>
      <c r="B2753" s="28" t="s">
        <v>4065</v>
      </c>
      <c r="C2753" s="29">
        <v>42892</v>
      </c>
      <c r="D2753" s="28">
        <v>2200105918</v>
      </c>
      <c r="E2753" s="114">
        <v>42886</v>
      </c>
      <c r="F2753" s="99">
        <v>253.54</v>
      </c>
      <c r="G2753" s="28" t="s">
        <v>3439</v>
      </c>
      <c r="H2753" s="28" t="s">
        <v>51</v>
      </c>
      <c r="I2753" s="28" t="s">
        <v>130</v>
      </c>
      <c r="J2753" s="28" t="s">
        <v>123</v>
      </c>
      <c r="K2753" s="30">
        <v>30</v>
      </c>
      <c r="L2753" s="93">
        <v>42916</v>
      </c>
      <c r="M2753" s="128">
        <v>42900</v>
      </c>
      <c r="N2753" s="28">
        <v>253.54</v>
      </c>
      <c r="O2753" s="32" t="s">
        <v>27</v>
      </c>
      <c r="P2753" s="28">
        <v>812</v>
      </c>
      <c r="Q2753" s="93">
        <v>42913</v>
      </c>
      <c r="R2753" s="28">
        <v>253.54</v>
      </c>
      <c r="S2753" s="38">
        <f t="shared" si="46"/>
        <v>-3</v>
      </c>
    </row>
    <row r="2754" spans="1:19" x14ac:dyDescent="0.2">
      <c r="A2754" s="25">
        <v>2748</v>
      </c>
      <c r="B2754" s="28" t="s">
        <v>4066</v>
      </c>
      <c r="C2754" s="29">
        <v>42892</v>
      </c>
      <c r="D2754" s="28">
        <v>2200105919</v>
      </c>
      <c r="E2754" s="114">
        <v>42886</v>
      </c>
      <c r="F2754" s="99">
        <v>526.97</v>
      </c>
      <c r="G2754" s="28" t="s">
        <v>3439</v>
      </c>
      <c r="H2754" s="28" t="s">
        <v>51</v>
      </c>
      <c r="I2754" s="28" t="s">
        <v>130</v>
      </c>
      <c r="J2754" s="28" t="s">
        <v>123</v>
      </c>
      <c r="K2754" s="30">
        <v>30</v>
      </c>
      <c r="L2754" s="93">
        <v>42916</v>
      </c>
      <c r="M2754" s="128">
        <v>42900</v>
      </c>
      <c r="N2754" s="28">
        <v>526.97</v>
      </c>
      <c r="O2754" s="32" t="s">
        <v>27</v>
      </c>
      <c r="P2754" s="28">
        <v>812</v>
      </c>
      <c r="Q2754" s="93">
        <v>42913</v>
      </c>
      <c r="R2754" s="28">
        <v>526.97</v>
      </c>
      <c r="S2754" s="38">
        <f t="shared" si="46"/>
        <v>-3</v>
      </c>
    </row>
    <row r="2755" spans="1:19" x14ac:dyDescent="0.2">
      <c r="A2755" s="25">
        <v>2749</v>
      </c>
      <c r="B2755" s="28" t="s">
        <v>4067</v>
      </c>
      <c r="C2755" s="29">
        <v>42892</v>
      </c>
      <c r="D2755" s="28">
        <v>2200105920</v>
      </c>
      <c r="E2755" s="114">
        <v>42886</v>
      </c>
      <c r="F2755" s="99">
        <v>1408.75</v>
      </c>
      <c r="G2755" s="28" t="s">
        <v>3439</v>
      </c>
      <c r="H2755" s="28" t="s">
        <v>51</v>
      </c>
      <c r="I2755" s="28" t="s">
        <v>130</v>
      </c>
      <c r="J2755" s="28" t="s">
        <v>123</v>
      </c>
      <c r="K2755" s="30">
        <v>30</v>
      </c>
      <c r="L2755" s="93">
        <v>42916</v>
      </c>
      <c r="M2755" s="128">
        <v>42900</v>
      </c>
      <c r="N2755" s="28">
        <v>1408.75</v>
      </c>
      <c r="O2755" s="32" t="s">
        <v>27</v>
      </c>
      <c r="P2755" s="28">
        <v>812</v>
      </c>
      <c r="Q2755" s="93">
        <v>42913</v>
      </c>
      <c r="R2755" s="28">
        <v>1408.75</v>
      </c>
      <c r="S2755" s="38">
        <f t="shared" si="46"/>
        <v>-3</v>
      </c>
    </row>
    <row r="2756" spans="1:19" x14ac:dyDescent="0.2">
      <c r="A2756" s="25">
        <v>2750</v>
      </c>
      <c r="B2756" s="28" t="s">
        <v>4068</v>
      </c>
      <c r="C2756" s="29">
        <v>42892</v>
      </c>
      <c r="D2756" s="28">
        <v>2200105922</v>
      </c>
      <c r="E2756" s="114">
        <v>42886</v>
      </c>
      <c r="F2756" s="99">
        <v>875.43</v>
      </c>
      <c r="G2756" s="28" t="s">
        <v>3439</v>
      </c>
      <c r="H2756" s="28" t="s">
        <v>51</v>
      </c>
      <c r="I2756" s="28" t="s">
        <v>130</v>
      </c>
      <c r="J2756" s="28" t="s">
        <v>123</v>
      </c>
      <c r="K2756" s="30">
        <v>30</v>
      </c>
      <c r="L2756" s="93">
        <v>42916</v>
      </c>
      <c r="M2756" s="128">
        <v>42900</v>
      </c>
      <c r="N2756" s="28">
        <v>875.43</v>
      </c>
      <c r="O2756" s="32" t="s">
        <v>27</v>
      </c>
      <c r="P2756" s="28">
        <v>812</v>
      </c>
      <c r="Q2756" s="93">
        <v>42913</v>
      </c>
      <c r="R2756" s="28">
        <v>875.43</v>
      </c>
      <c r="S2756" s="38">
        <f t="shared" si="46"/>
        <v>-3</v>
      </c>
    </row>
    <row r="2757" spans="1:19" x14ac:dyDescent="0.2">
      <c r="A2757" s="25">
        <v>2751</v>
      </c>
      <c r="B2757" s="28" t="s">
        <v>4069</v>
      </c>
      <c r="C2757" s="29">
        <v>42892</v>
      </c>
      <c r="D2757" s="28">
        <v>2200105923</v>
      </c>
      <c r="E2757" s="114">
        <v>42886</v>
      </c>
      <c r="F2757" s="99">
        <v>2379.25</v>
      </c>
      <c r="G2757" s="28" t="s">
        <v>3439</v>
      </c>
      <c r="H2757" s="28" t="s">
        <v>51</v>
      </c>
      <c r="I2757" s="28" t="s">
        <v>130</v>
      </c>
      <c r="J2757" s="28" t="s">
        <v>123</v>
      </c>
      <c r="K2757" s="30">
        <v>30</v>
      </c>
      <c r="L2757" s="93">
        <v>42916</v>
      </c>
      <c r="M2757" s="128">
        <v>42900</v>
      </c>
      <c r="N2757" s="28">
        <v>2379.25</v>
      </c>
      <c r="O2757" s="32" t="s">
        <v>27</v>
      </c>
      <c r="P2757" s="28">
        <v>812</v>
      </c>
      <c r="Q2757" s="93">
        <v>42913</v>
      </c>
      <c r="R2757" s="28">
        <v>2379.25</v>
      </c>
      <c r="S2757" s="38">
        <f t="shared" si="46"/>
        <v>-3</v>
      </c>
    </row>
    <row r="2758" spans="1:19" x14ac:dyDescent="0.2">
      <c r="A2758" s="25">
        <v>2752</v>
      </c>
      <c r="B2758" s="28" t="s">
        <v>4070</v>
      </c>
      <c r="C2758" s="29">
        <v>42892</v>
      </c>
      <c r="D2758" s="28">
        <v>2200105932</v>
      </c>
      <c r="E2758" s="114">
        <v>42886</v>
      </c>
      <c r="F2758" s="99">
        <v>366.94</v>
      </c>
      <c r="G2758" s="28" t="s">
        <v>3439</v>
      </c>
      <c r="H2758" s="28" t="s">
        <v>51</v>
      </c>
      <c r="I2758" s="28" t="s">
        <v>130</v>
      </c>
      <c r="J2758" s="28" t="s">
        <v>123</v>
      </c>
      <c r="K2758" s="30">
        <v>30</v>
      </c>
      <c r="L2758" s="93">
        <v>42916</v>
      </c>
      <c r="M2758" s="128">
        <v>42900</v>
      </c>
      <c r="N2758" s="28">
        <v>366.94</v>
      </c>
      <c r="O2758" s="32" t="s">
        <v>27</v>
      </c>
      <c r="P2758" s="28">
        <v>812</v>
      </c>
      <c r="Q2758" s="93">
        <v>42913</v>
      </c>
      <c r="R2758" s="28">
        <v>366.94</v>
      </c>
      <c r="S2758" s="38">
        <f t="shared" si="46"/>
        <v>-3</v>
      </c>
    </row>
    <row r="2759" spans="1:19" x14ac:dyDescent="0.2">
      <c r="A2759" s="25">
        <v>2753</v>
      </c>
      <c r="B2759" s="28" t="s">
        <v>4071</v>
      </c>
      <c r="C2759" s="29">
        <v>42892</v>
      </c>
      <c r="D2759" s="28">
        <v>2200105935</v>
      </c>
      <c r="E2759" s="114">
        <v>42886</v>
      </c>
      <c r="F2759" s="99">
        <v>3112.08</v>
      </c>
      <c r="G2759" s="28" t="s">
        <v>3439</v>
      </c>
      <c r="H2759" s="28" t="s">
        <v>51</v>
      </c>
      <c r="I2759" s="28" t="s">
        <v>130</v>
      </c>
      <c r="J2759" s="28" t="s">
        <v>123</v>
      </c>
      <c r="K2759" s="30">
        <v>30</v>
      </c>
      <c r="L2759" s="93">
        <v>42916</v>
      </c>
      <c r="M2759" s="128">
        <v>42900</v>
      </c>
      <c r="N2759" s="28">
        <v>3112.08</v>
      </c>
      <c r="O2759" s="32" t="s">
        <v>27</v>
      </c>
      <c r="P2759" s="28">
        <v>812</v>
      </c>
      <c r="Q2759" s="93">
        <v>42913</v>
      </c>
      <c r="R2759" s="28">
        <v>3112.08</v>
      </c>
      <c r="S2759" s="38">
        <f t="shared" si="46"/>
        <v>-3</v>
      </c>
    </row>
    <row r="2760" spans="1:19" x14ac:dyDescent="0.2">
      <c r="A2760" s="25">
        <v>2754</v>
      </c>
      <c r="B2760" s="28" t="s">
        <v>4072</v>
      </c>
      <c r="C2760" s="29">
        <v>42892</v>
      </c>
      <c r="D2760" s="28">
        <v>20162265</v>
      </c>
      <c r="E2760" s="114">
        <v>42888</v>
      </c>
      <c r="F2760" s="99">
        <v>14584.64</v>
      </c>
      <c r="G2760" s="28" t="s">
        <v>2676</v>
      </c>
      <c r="H2760" s="28" t="s">
        <v>1754</v>
      </c>
      <c r="I2760" s="28" t="s">
        <v>130</v>
      </c>
      <c r="J2760" s="28" t="s">
        <v>208</v>
      </c>
      <c r="K2760" s="30">
        <v>60</v>
      </c>
      <c r="L2760" s="93">
        <v>42949</v>
      </c>
      <c r="M2760" s="93">
        <v>42894</v>
      </c>
      <c r="N2760" s="28">
        <v>14584.64</v>
      </c>
      <c r="O2760" s="32" t="s">
        <v>20</v>
      </c>
      <c r="P2760" s="28">
        <v>1418</v>
      </c>
      <c r="Q2760" s="93">
        <v>42954</v>
      </c>
      <c r="R2760" s="28">
        <v>14584.64</v>
      </c>
      <c r="S2760" s="38">
        <f t="shared" si="46"/>
        <v>5</v>
      </c>
    </row>
    <row r="2761" spans="1:19" x14ac:dyDescent="0.2">
      <c r="A2761" s="25">
        <v>2755</v>
      </c>
      <c r="B2761" s="28" t="s">
        <v>4073</v>
      </c>
      <c r="C2761" s="29">
        <v>42893</v>
      </c>
      <c r="D2761" s="28">
        <v>51700344</v>
      </c>
      <c r="E2761" s="114">
        <v>42885</v>
      </c>
      <c r="F2761" s="99">
        <v>240</v>
      </c>
      <c r="G2761" s="28" t="s">
        <v>1223</v>
      </c>
      <c r="H2761" s="28" t="s">
        <v>1075</v>
      </c>
      <c r="I2761" s="28" t="s">
        <v>130</v>
      </c>
      <c r="J2761" s="28" t="s">
        <v>135</v>
      </c>
      <c r="K2761" s="30">
        <v>0</v>
      </c>
      <c r="L2761" s="93">
        <v>42885</v>
      </c>
      <c r="M2761" s="128">
        <v>42885</v>
      </c>
      <c r="N2761" s="28">
        <v>240</v>
      </c>
      <c r="O2761" s="32" t="s">
        <v>20</v>
      </c>
      <c r="P2761" s="28">
        <v>1288</v>
      </c>
      <c r="Q2761" s="93">
        <v>42886</v>
      </c>
      <c r="R2761" s="32">
        <v>240</v>
      </c>
      <c r="S2761" s="38">
        <f t="shared" si="46"/>
        <v>1</v>
      </c>
    </row>
    <row r="2762" spans="1:19" x14ac:dyDescent="0.2">
      <c r="A2762" s="25">
        <v>2756</v>
      </c>
      <c r="B2762" s="28" t="s">
        <v>4074</v>
      </c>
      <c r="C2762" s="29">
        <v>42893</v>
      </c>
      <c r="D2762" s="28">
        <v>9913</v>
      </c>
      <c r="E2762" s="114">
        <v>42893</v>
      </c>
      <c r="F2762" s="99">
        <v>440</v>
      </c>
      <c r="G2762" s="28" t="s">
        <v>4075</v>
      </c>
      <c r="H2762" s="28" t="s">
        <v>4076</v>
      </c>
      <c r="I2762" s="28" t="s">
        <v>130</v>
      </c>
      <c r="J2762" s="28" t="s">
        <v>117</v>
      </c>
      <c r="K2762" s="30">
        <v>30</v>
      </c>
      <c r="L2762" s="93">
        <v>42923</v>
      </c>
      <c r="M2762" s="93">
        <v>42919</v>
      </c>
      <c r="N2762" s="28">
        <v>440</v>
      </c>
      <c r="O2762" s="32" t="s">
        <v>27</v>
      </c>
      <c r="P2762" s="28">
        <v>1357</v>
      </c>
      <c r="Q2762" s="93">
        <v>42921</v>
      </c>
      <c r="R2762" s="32">
        <v>440</v>
      </c>
      <c r="S2762" s="38">
        <f t="shared" si="46"/>
        <v>-2</v>
      </c>
    </row>
    <row r="2763" spans="1:19" x14ac:dyDescent="0.2">
      <c r="A2763" s="25">
        <v>2757</v>
      </c>
      <c r="B2763" s="28" t="s">
        <v>4077</v>
      </c>
      <c r="C2763" s="29">
        <v>42893</v>
      </c>
      <c r="D2763" s="28">
        <v>1567844</v>
      </c>
      <c r="E2763" s="114">
        <v>42886</v>
      </c>
      <c r="F2763" s="99">
        <v>1575.41</v>
      </c>
      <c r="G2763" s="28" t="s">
        <v>4078</v>
      </c>
      <c r="H2763" s="28" t="s">
        <v>16</v>
      </c>
      <c r="I2763" s="28" t="s">
        <v>130</v>
      </c>
      <c r="J2763" s="28" t="s">
        <v>123</v>
      </c>
      <c r="K2763" s="30">
        <v>25</v>
      </c>
      <c r="L2763" s="93">
        <v>42911</v>
      </c>
      <c r="M2763" s="93">
        <v>42895</v>
      </c>
      <c r="N2763" s="32">
        <v>1575.41</v>
      </c>
      <c r="O2763" s="32" t="s">
        <v>20</v>
      </c>
      <c r="P2763" s="28">
        <v>1335</v>
      </c>
      <c r="Q2763" s="93">
        <v>42912</v>
      </c>
      <c r="R2763" s="32">
        <v>1575.41</v>
      </c>
      <c r="S2763" s="38">
        <f t="shared" si="46"/>
        <v>1</v>
      </c>
    </row>
    <row r="2764" spans="1:19" x14ac:dyDescent="0.2">
      <c r="A2764" s="25">
        <v>2758</v>
      </c>
      <c r="B2764" s="28" t="s">
        <v>4079</v>
      </c>
      <c r="C2764" s="29">
        <v>42893</v>
      </c>
      <c r="D2764" s="28">
        <v>7202383202</v>
      </c>
      <c r="E2764" s="114">
        <v>42886</v>
      </c>
      <c r="F2764" s="99">
        <v>2043.25</v>
      </c>
      <c r="G2764" s="28" t="s">
        <v>122</v>
      </c>
      <c r="H2764" s="28" t="s">
        <v>275</v>
      </c>
      <c r="I2764" s="28" t="s">
        <v>130</v>
      </c>
      <c r="J2764" s="28" t="s">
        <v>123</v>
      </c>
      <c r="K2764" s="30">
        <v>10</v>
      </c>
      <c r="L2764" s="93">
        <v>42896</v>
      </c>
      <c r="M2764" s="93">
        <v>42895</v>
      </c>
      <c r="N2764" s="28">
        <v>2043.25</v>
      </c>
      <c r="O2764" s="32" t="s">
        <v>27</v>
      </c>
      <c r="P2764" s="28">
        <v>1295</v>
      </c>
      <c r="Q2764" s="93">
        <v>42898</v>
      </c>
      <c r="R2764" s="28">
        <v>2043.25</v>
      </c>
      <c r="S2764" s="38">
        <f t="shared" si="46"/>
        <v>2</v>
      </c>
    </row>
    <row r="2765" spans="1:19" x14ac:dyDescent="0.2">
      <c r="A2765" s="25">
        <v>2759</v>
      </c>
      <c r="B2765" s="28" t="s">
        <v>4080</v>
      </c>
      <c r="C2765" s="29">
        <v>42893</v>
      </c>
      <c r="D2765" s="28">
        <v>201720289</v>
      </c>
      <c r="E2765" s="114">
        <v>42893</v>
      </c>
      <c r="F2765" s="99">
        <v>12644.79</v>
      </c>
      <c r="G2765" s="28" t="s">
        <v>104</v>
      </c>
      <c r="H2765" s="28" t="s">
        <v>1949</v>
      </c>
      <c r="I2765" s="28" t="s">
        <v>130</v>
      </c>
      <c r="J2765" s="28" t="s">
        <v>22</v>
      </c>
      <c r="K2765" s="30">
        <v>30</v>
      </c>
      <c r="L2765" s="93">
        <v>42924</v>
      </c>
      <c r="M2765" s="93"/>
      <c r="N2765" s="28">
        <v>12644.79</v>
      </c>
      <c r="O2765" s="32" t="s">
        <v>27</v>
      </c>
      <c r="P2765" s="28">
        <v>860</v>
      </c>
      <c r="Q2765" s="93">
        <v>42922</v>
      </c>
      <c r="R2765" s="28">
        <v>12644.79</v>
      </c>
      <c r="S2765" s="38">
        <f t="shared" si="46"/>
        <v>-2</v>
      </c>
    </row>
    <row r="2766" spans="1:19" x14ac:dyDescent="0.2">
      <c r="A2766" s="25">
        <v>2760</v>
      </c>
      <c r="B2766" s="28" t="s">
        <v>4081</v>
      </c>
      <c r="C2766" s="29">
        <v>42893</v>
      </c>
      <c r="D2766" s="28">
        <v>201720283</v>
      </c>
      <c r="E2766" s="114">
        <v>42893</v>
      </c>
      <c r="F2766" s="99">
        <v>250.23</v>
      </c>
      <c r="G2766" s="28" t="s">
        <v>104</v>
      </c>
      <c r="H2766" s="28" t="s">
        <v>1949</v>
      </c>
      <c r="I2766" s="28" t="s">
        <v>130</v>
      </c>
      <c r="J2766" s="28" t="s">
        <v>22</v>
      </c>
      <c r="K2766" s="30">
        <v>30</v>
      </c>
      <c r="L2766" s="93">
        <v>42924</v>
      </c>
      <c r="M2766" s="93"/>
      <c r="N2766" s="28">
        <v>250.23</v>
      </c>
      <c r="O2766" s="32" t="s">
        <v>27</v>
      </c>
      <c r="P2766" s="28">
        <v>1377</v>
      </c>
      <c r="Q2766" s="93">
        <v>42929</v>
      </c>
      <c r="R2766" s="28">
        <v>250.23</v>
      </c>
      <c r="S2766" s="38">
        <f t="shared" si="46"/>
        <v>5</v>
      </c>
    </row>
    <row r="2767" spans="1:19" x14ac:dyDescent="0.2">
      <c r="A2767" s="25">
        <v>2761</v>
      </c>
      <c r="B2767" s="28" t="s">
        <v>4082</v>
      </c>
      <c r="C2767" s="29">
        <v>42893</v>
      </c>
      <c r="D2767" s="28">
        <v>410</v>
      </c>
      <c r="E2767" s="114">
        <v>42891</v>
      </c>
      <c r="F2767" s="99">
        <v>394.21</v>
      </c>
      <c r="G2767" s="28" t="s">
        <v>2028</v>
      </c>
      <c r="H2767" s="28" t="s">
        <v>3484</v>
      </c>
      <c r="I2767" s="28" t="s">
        <v>130</v>
      </c>
      <c r="J2767" s="28" t="s">
        <v>117</v>
      </c>
      <c r="K2767" s="30">
        <v>30</v>
      </c>
      <c r="L2767" s="93">
        <v>42921</v>
      </c>
      <c r="M2767" s="93">
        <v>42919</v>
      </c>
      <c r="N2767" s="28">
        <v>394.21</v>
      </c>
      <c r="O2767" s="32" t="s">
        <v>27</v>
      </c>
      <c r="P2767" s="28">
        <v>1356</v>
      </c>
      <c r="Q2767" s="93">
        <v>42921</v>
      </c>
      <c r="R2767" s="32">
        <v>394.21</v>
      </c>
      <c r="S2767" s="38">
        <f t="shared" si="46"/>
        <v>0</v>
      </c>
    </row>
    <row r="2768" spans="1:19" x14ac:dyDescent="0.2">
      <c r="A2768" s="25">
        <v>2762</v>
      </c>
      <c r="B2768" s="28" t="s">
        <v>4083</v>
      </c>
      <c r="C2768" s="29">
        <v>42894</v>
      </c>
      <c r="D2768" s="28">
        <v>977335</v>
      </c>
      <c r="E2768" s="114">
        <v>42886</v>
      </c>
      <c r="F2768" s="99">
        <v>298.22000000000003</v>
      </c>
      <c r="G2768" s="28" t="s">
        <v>4084</v>
      </c>
      <c r="H2768" s="28" t="s">
        <v>16</v>
      </c>
      <c r="I2768" s="28" t="s">
        <v>130</v>
      </c>
      <c r="J2768" s="28" t="s">
        <v>123</v>
      </c>
      <c r="K2768" s="30">
        <v>15</v>
      </c>
      <c r="L2768" s="93">
        <v>42901</v>
      </c>
      <c r="M2768" s="128">
        <v>42895</v>
      </c>
      <c r="N2768" s="28">
        <v>298.22000000000003</v>
      </c>
      <c r="O2768" s="32" t="s">
        <v>20</v>
      </c>
      <c r="P2768" s="28">
        <v>1309</v>
      </c>
      <c r="Q2768" s="93">
        <v>42900</v>
      </c>
      <c r="R2768" s="32">
        <v>298.22000000000003</v>
      </c>
      <c r="S2768" s="38">
        <f t="shared" si="46"/>
        <v>-1</v>
      </c>
    </row>
    <row r="2769" spans="1:19" x14ac:dyDescent="0.2">
      <c r="A2769" s="25">
        <v>2763</v>
      </c>
      <c r="B2769" s="28" t="s">
        <v>1536</v>
      </c>
      <c r="C2769" s="29">
        <v>42894</v>
      </c>
      <c r="D2769" s="28">
        <v>2485224</v>
      </c>
      <c r="E2769" s="114">
        <v>42855</v>
      </c>
      <c r="F2769" s="99">
        <v>1819.89</v>
      </c>
      <c r="G2769" s="28" t="s">
        <v>160</v>
      </c>
      <c r="H2769" s="28" t="s">
        <v>212</v>
      </c>
      <c r="I2769" s="28" t="s">
        <v>130</v>
      </c>
      <c r="J2769" s="28" t="s">
        <v>123</v>
      </c>
      <c r="K2769" s="30">
        <v>30</v>
      </c>
      <c r="L2769" s="93">
        <v>42885</v>
      </c>
      <c r="M2769" s="93">
        <v>42895</v>
      </c>
      <c r="N2769" s="28">
        <v>1819.89</v>
      </c>
      <c r="O2769" s="32" t="s">
        <v>27</v>
      </c>
      <c r="P2769" s="28">
        <v>1294</v>
      </c>
      <c r="Q2769" s="93">
        <v>42895</v>
      </c>
      <c r="R2769" s="28">
        <v>1819.89</v>
      </c>
      <c r="S2769" s="38">
        <f t="shared" si="46"/>
        <v>10</v>
      </c>
    </row>
    <row r="2770" spans="1:19" x14ac:dyDescent="0.2">
      <c r="A2770" s="25">
        <v>2764</v>
      </c>
      <c r="B2770" s="28" t="s">
        <v>4085</v>
      </c>
      <c r="C2770" s="29">
        <v>42894</v>
      </c>
      <c r="D2770" s="28">
        <v>51700359</v>
      </c>
      <c r="E2770" s="114">
        <v>42893</v>
      </c>
      <c r="F2770" s="99">
        <v>120</v>
      </c>
      <c r="G2770" s="28" t="s">
        <v>59</v>
      </c>
      <c r="H2770" s="28" t="s">
        <v>4086</v>
      </c>
      <c r="I2770" s="28" t="s">
        <v>130</v>
      </c>
      <c r="J2770" s="28" t="s">
        <v>135</v>
      </c>
      <c r="K2770" s="30">
        <v>0</v>
      </c>
      <c r="L2770" s="93">
        <v>42898</v>
      </c>
      <c r="M2770" s="128">
        <v>42893</v>
      </c>
      <c r="N2770" s="28">
        <v>120</v>
      </c>
      <c r="O2770" s="32" t="s">
        <v>20</v>
      </c>
      <c r="P2770" s="28">
        <v>1299</v>
      </c>
      <c r="Q2770" s="93">
        <v>42898</v>
      </c>
      <c r="R2770" s="32">
        <v>120</v>
      </c>
      <c r="S2770" s="38">
        <f t="shared" si="46"/>
        <v>0</v>
      </c>
    </row>
    <row r="2771" spans="1:19" x14ac:dyDescent="0.2">
      <c r="A2771" s="25">
        <v>2765</v>
      </c>
      <c r="B2771" s="28" t="s">
        <v>4087</v>
      </c>
      <c r="C2771" s="29">
        <v>42894</v>
      </c>
      <c r="D2771" s="28">
        <v>6687</v>
      </c>
      <c r="E2771" s="114">
        <v>42871</v>
      </c>
      <c r="F2771" s="99">
        <v>580.01</v>
      </c>
      <c r="G2771" s="28" t="s">
        <v>2227</v>
      </c>
      <c r="H2771" s="28" t="s">
        <v>4088</v>
      </c>
      <c r="I2771" s="28" t="s">
        <v>130</v>
      </c>
      <c r="J2771" s="28" t="s">
        <v>22</v>
      </c>
      <c r="K2771" s="30">
        <v>30</v>
      </c>
      <c r="L2771" s="93">
        <v>42900</v>
      </c>
      <c r="M2771" s="128">
        <v>42871</v>
      </c>
      <c r="N2771" s="28">
        <v>580.01</v>
      </c>
      <c r="O2771" s="32" t="s">
        <v>20</v>
      </c>
      <c r="P2771" s="28">
        <v>1313</v>
      </c>
      <c r="Q2771" s="93">
        <v>42900</v>
      </c>
      <c r="R2771" s="28">
        <v>580.01</v>
      </c>
      <c r="S2771" s="38">
        <f t="shared" si="46"/>
        <v>0</v>
      </c>
    </row>
    <row r="2772" spans="1:19" x14ac:dyDescent="0.2">
      <c r="A2772" s="25">
        <v>2766</v>
      </c>
      <c r="B2772" s="28" t="s">
        <v>4089</v>
      </c>
      <c r="C2772" s="29">
        <v>42894</v>
      </c>
      <c r="D2772" s="28">
        <v>9452</v>
      </c>
      <c r="E2772" s="114">
        <v>42884</v>
      </c>
      <c r="F2772" s="99">
        <v>439.25</v>
      </c>
      <c r="G2772" s="28" t="s">
        <v>4213</v>
      </c>
      <c r="H2772" s="28" t="s">
        <v>4088</v>
      </c>
      <c r="I2772" s="28" t="s">
        <v>130</v>
      </c>
      <c r="J2772" s="28" t="s">
        <v>22</v>
      </c>
      <c r="K2772" s="30">
        <v>30</v>
      </c>
      <c r="L2772" s="93">
        <v>42915</v>
      </c>
      <c r="M2772" s="93">
        <v>42884</v>
      </c>
      <c r="N2772" s="32">
        <v>439.25</v>
      </c>
      <c r="O2772" s="32" t="s">
        <v>20</v>
      </c>
      <c r="P2772" s="28">
        <v>1341</v>
      </c>
      <c r="Q2772" s="93">
        <v>42913</v>
      </c>
      <c r="R2772" s="32">
        <v>439.25</v>
      </c>
      <c r="S2772" s="38">
        <f t="shared" si="46"/>
        <v>-2</v>
      </c>
    </row>
    <row r="2773" spans="1:19" x14ac:dyDescent="0.2">
      <c r="A2773" s="25">
        <v>2767</v>
      </c>
      <c r="B2773" s="28" t="s">
        <v>4090</v>
      </c>
      <c r="C2773" s="29">
        <v>42894</v>
      </c>
      <c r="D2773" s="28">
        <v>14158</v>
      </c>
      <c r="E2773" s="114">
        <v>42886</v>
      </c>
      <c r="F2773" s="99">
        <v>304.64</v>
      </c>
      <c r="G2773" s="28" t="s">
        <v>4091</v>
      </c>
      <c r="H2773" s="28" t="s">
        <v>4092</v>
      </c>
      <c r="I2773" s="28" t="s">
        <v>130</v>
      </c>
      <c r="J2773" s="28" t="s">
        <v>22</v>
      </c>
      <c r="K2773" s="30">
        <v>30</v>
      </c>
      <c r="L2773" s="93">
        <v>42916</v>
      </c>
      <c r="M2773" s="128">
        <v>42886</v>
      </c>
      <c r="N2773" s="28">
        <v>304.64</v>
      </c>
      <c r="O2773" s="32" t="s">
        <v>20</v>
      </c>
      <c r="P2773" s="28">
        <v>1345</v>
      </c>
      <c r="Q2773" s="93">
        <v>42914</v>
      </c>
      <c r="R2773" s="32">
        <v>304.64</v>
      </c>
      <c r="S2773" s="38">
        <f t="shared" si="46"/>
        <v>-2</v>
      </c>
    </row>
    <row r="2774" spans="1:19" x14ac:dyDescent="0.2">
      <c r="A2774" s="25">
        <v>2768</v>
      </c>
      <c r="B2774" s="28" t="s">
        <v>1541</v>
      </c>
      <c r="C2774" s="29">
        <v>42894</v>
      </c>
      <c r="D2774" s="30">
        <v>189900527274</v>
      </c>
      <c r="E2774" s="114">
        <v>42881</v>
      </c>
      <c r="F2774" s="99">
        <v>64.989999999999995</v>
      </c>
      <c r="G2774" s="28" t="s">
        <v>126</v>
      </c>
      <c r="H2774" s="28" t="s">
        <v>2528</v>
      </c>
      <c r="I2774" s="28" t="s">
        <v>130</v>
      </c>
      <c r="J2774" s="28" t="s">
        <v>22</v>
      </c>
      <c r="K2774" s="30">
        <v>30</v>
      </c>
      <c r="L2774" s="93">
        <v>42912</v>
      </c>
      <c r="M2774" s="93">
        <v>42881</v>
      </c>
      <c r="N2774" s="32">
        <v>64.989999999999995</v>
      </c>
      <c r="O2774" s="32" t="s">
        <v>20</v>
      </c>
      <c r="P2774" s="28">
        <v>1338</v>
      </c>
      <c r="Q2774" s="93">
        <v>42913</v>
      </c>
      <c r="R2774" s="32">
        <v>64.989999999999995</v>
      </c>
      <c r="S2774" s="38">
        <f t="shared" si="46"/>
        <v>1</v>
      </c>
    </row>
    <row r="2775" spans="1:19" x14ac:dyDescent="0.2">
      <c r="A2775" s="25">
        <v>2769</v>
      </c>
      <c r="B2775" s="28" t="s">
        <v>1544</v>
      </c>
      <c r="C2775" s="29">
        <v>42894</v>
      </c>
      <c r="D2775" s="28">
        <v>29656</v>
      </c>
      <c r="E2775" s="114">
        <v>42892</v>
      </c>
      <c r="F2775" s="99">
        <v>408.03</v>
      </c>
      <c r="G2775" s="28" t="s">
        <v>4093</v>
      </c>
      <c r="H2775" s="28" t="s">
        <v>1892</v>
      </c>
      <c r="I2775" s="28" t="s">
        <v>130</v>
      </c>
      <c r="J2775" s="28" t="s">
        <v>22</v>
      </c>
      <c r="K2775" s="30">
        <v>30</v>
      </c>
      <c r="L2775" s="93">
        <v>42922</v>
      </c>
      <c r="M2775" s="128">
        <v>42892</v>
      </c>
      <c r="N2775" s="28">
        <v>408.03</v>
      </c>
      <c r="O2775" s="32" t="s">
        <v>27</v>
      </c>
      <c r="P2775" s="28">
        <v>1355</v>
      </c>
      <c r="Q2775" s="93">
        <v>42921</v>
      </c>
      <c r="R2775" s="28">
        <v>408.03</v>
      </c>
      <c r="S2775" s="38">
        <f t="shared" si="46"/>
        <v>-1</v>
      </c>
    </row>
    <row r="2776" spans="1:19" x14ac:dyDescent="0.2">
      <c r="A2776" s="25">
        <v>2770</v>
      </c>
      <c r="B2776" s="28" t="s">
        <v>1545</v>
      </c>
      <c r="C2776" s="29">
        <v>42894</v>
      </c>
      <c r="D2776" s="28">
        <v>20502</v>
      </c>
      <c r="E2776" s="114">
        <v>42886</v>
      </c>
      <c r="F2776" s="99">
        <v>111.1</v>
      </c>
      <c r="G2776" s="28" t="s">
        <v>1898</v>
      </c>
      <c r="H2776" s="28" t="s">
        <v>4094</v>
      </c>
      <c r="I2776" s="28" t="s">
        <v>130</v>
      </c>
      <c r="J2776" s="28" t="s">
        <v>22</v>
      </c>
      <c r="K2776" s="30">
        <v>30</v>
      </c>
      <c r="L2776" s="93">
        <v>42916</v>
      </c>
      <c r="M2776" s="128">
        <v>42886</v>
      </c>
      <c r="N2776" s="28">
        <v>111.1</v>
      </c>
      <c r="O2776" s="32" t="s">
        <v>27</v>
      </c>
      <c r="P2776" s="28">
        <v>837</v>
      </c>
      <c r="Q2776" s="93">
        <v>42916</v>
      </c>
      <c r="R2776" s="28">
        <v>111.1</v>
      </c>
      <c r="S2776" s="38">
        <f t="shared" si="46"/>
        <v>0</v>
      </c>
    </row>
    <row r="2777" spans="1:19" x14ac:dyDescent="0.2">
      <c r="A2777" s="25">
        <v>2771</v>
      </c>
      <c r="B2777" s="28" t="s">
        <v>1547</v>
      </c>
      <c r="C2777" s="29">
        <v>42894</v>
      </c>
      <c r="D2777" s="28">
        <v>20501</v>
      </c>
      <c r="E2777" s="114">
        <v>42886</v>
      </c>
      <c r="F2777" s="99">
        <v>204.26</v>
      </c>
      <c r="G2777" s="28" t="s">
        <v>1898</v>
      </c>
      <c r="H2777" s="28" t="s">
        <v>4095</v>
      </c>
      <c r="I2777" s="28" t="s">
        <v>130</v>
      </c>
      <c r="J2777" s="28" t="s">
        <v>22</v>
      </c>
      <c r="K2777" s="30">
        <v>30</v>
      </c>
      <c r="L2777" s="93">
        <v>42916</v>
      </c>
      <c r="M2777" s="128">
        <v>42886</v>
      </c>
      <c r="N2777" s="28">
        <v>204.26</v>
      </c>
      <c r="O2777" s="32" t="s">
        <v>27</v>
      </c>
      <c r="P2777" s="28">
        <v>837</v>
      </c>
      <c r="Q2777" s="93">
        <v>42916</v>
      </c>
      <c r="R2777" s="28">
        <v>204.26</v>
      </c>
      <c r="S2777" s="38">
        <f t="shared" si="46"/>
        <v>0</v>
      </c>
    </row>
    <row r="2778" spans="1:19" x14ac:dyDescent="0.2">
      <c r="A2778" s="25">
        <v>2772</v>
      </c>
      <c r="B2778" s="28" t="s">
        <v>1598</v>
      </c>
      <c r="C2778" s="29">
        <v>42894</v>
      </c>
      <c r="D2778" s="28">
        <v>875</v>
      </c>
      <c r="E2778" s="114">
        <v>42894</v>
      </c>
      <c r="F2778" s="99">
        <v>183.93</v>
      </c>
      <c r="G2778" s="28" t="s">
        <v>4300</v>
      </c>
      <c r="H2778" s="28" t="s">
        <v>4096</v>
      </c>
      <c r="I2778" s="28" t="s">
        <v>130</v>
      </c>
      <c r="J2778" s="28" t="s">
        <v>117</v>
      </c>
      <c r="K2778" s="30">
        <v>30</v>
      </c>
      <c r="L2778" s="93">
        <v>42924</v>
      </c>
      <c r="M2778" s="128">
        <v>42894</v>
      </c>
      <c r="N2778" s="28">
        <v>183.93</v>
      </c>
      <c r="O2778" s="32" t="s">
        <v>27</v>
      </c>
      <c r="P2778" s="28">
        <v>1360</v>
      </c>
      <c r="Q2778" s="93">
        <v>42922</v>
      </c>
      <c r="R2778" s="28">
        <v>183.93</v>
      </c>
      <c r="S2778" s="38">
        <f t="shared" si="46"/>
        <v>-2</v>
      </c>
    </row>
    <row r="2779" spans="1:19" x14ac:dyDescent="0.2">
      <c r="A2779" s="25">
        <v>2773</v>
      </c>
      <c r="B2779" s="28" t="s">
        <v>4097</v>
      </c>
      <c r="C2779" s="29">
        <v>42895</v>
      </c>
      <c r="D2779" s="28">
        <v>51700358</v>
      </c>
      <c r="E2779" s="114">
        <v>42894</v>
      </c>
      <c r="F2779" s="99">
        <v>180</v>
      </c>
      <c r="G2779" s="28" t="s">
        <v>59</v>
      </c>
      <c r="H2779" s="28" t="s">
        <v>4086</v>
      </c>
      <c r="I2779" s="28" t="s">
        <v>130</v>
      </c>
      <c r="J2779" s="28" t="s">
        <v>87</v>
      </c>
      <c r="K2779" s="30"/>
      <c r="L2779" s="93"/>
      <c r="M2779" s="128">
        <v>42894</v>
      </c>
      <c r="N2779" s="28">
        <v>180</v>
      </c>
      <c r="O2779" s="32"/>
      <c r="P2779" s="28"/>
      <c r="Q2779" s="93"/>
      <c r="R2779" s="28">
        <v>180</v>
      </c>
      <c r="S2779" s="38">
        <f t="shared" si="46"/>
        <v>0</v>
      </c>
    </row>
    <row r="2780" spans="1:19" x14ac:dyDescent="0.2">
      <c r="A2780" s="25">
        <v>2774</v>
      </c>
      <c r="B2780" s="28" t="s">
        <v>4098</v>
      </c>
      <c r="C2780" s="29">
        <v>42895</v>
      </c>
      <c r="D2780" s="28">
        <v>51700361</v>
      </c>
      <c r="E2780" s="114">
        <v>42893</v>
      </c>
      <c r="F2780" s="99">
        <v>270</v>
      </c>
      <c r="G2780" s="28" t="s">
        <v>59</v>
      </c>
      <c r="H2780" s="28" t="s">
        <v>4086</v>
      </c>
      <c r="I2780" s="28" t="s">
        <v>130</v>
      </c>
      <c r="J2780" s="28" t="s">
        <v>87</v>
      </c>
      <c r="K2780" s="30"/>
      <c r="L2780" s="93"/>
      <c r="M2780" s="128">
        <v>42893</v>
      </c>
      <c r="N2780" s="28">
        <v>270</v>
      </c>
      <c r="O2780" s="32"/>
      <c r="P2780" s="28"/>
      <c r="Q2780" s="93"/>
      <c r="R2780" s="28">
        <v>270</v>
      </c>
      <c r="S2780" s="38">
        <f t="shared" si="46"/>
        <v>0</v>
      </c>
    </row>
    <row r="2781" spans="1:19" x14ac:dyDescent="0.2">
      <c r="A2781" s="25">
        <v>2775</v>
      </c>
      <c r="B2781" s="28" t="s">
        <v>1566</v>
      </c>
      <c r="C2781" s="29">
        <v>42895</v>
      </c>
      <c r="D2781" s="28">
        <v>6718</v>
      </c>
      <c r="E2781" s="114">
        <v>42894</v>
      </c>
      <c r="F2781" s="99">
        <v>40.01</v>
      </c>
      <c r="G2781" s="28" t="s">
        <v>3955</v>
      </c>
      <c r="H2781" s="28" t="s">
        <v>4099</v>
      </c>
      <c r="I2781" s="28" t="s">
        <v>130</v>
      </c>
      <c r="J2781" s="28" t="s">
        <v>22</v>
      </c>
      <c r="K2781" s="30">
        <v>30</v>
      </c>
      <c r="L2781" s="93">
        <v>42924</v>
      </c>
      <c r="M2781" s="93">
        <v>42907</v>
      </c>
      <c r="N2781" s="28">
        <v>40.01</v>
      </c>
      <c r="O2781" s="32" t="s">
        <v>27</v>
      </c>
      <c r="P2781" s="28">
        <v>1358</v>
      </c>
      <c r="Q2781" s="93">
        <v>42922</v>
      </c>
      <c r="R2781" s="32">
        <v>40.01</v>
      </c>
      <c r="S2781" s="38">
        <f t="shared" si="46"/>
        <v>-2</v>
      </c>
    </row>
    <row r="2782" spans="1:19" x14ac:dyDescent="0.2">
      <c r="A2782" s="25">
        <v>2776</v>
      </c>
      <c r="B2782" s="28" t="s">
        <v>4100</v>
      </c>
      <c r="C2782" s="29">
        <v>42898</v>
      </c>
      <c r="D2782" s="28">
        <v>4449</v>
      </c>
      <c r="E2782" s="114">
        <v>42895</v>
      </c>
      <c r="F2782" s="99">
        <v>761.6</v>
      </c>
      <c r="G2782" s="28" t="s">
        <v>3091</v>
      </c>
      <c r="H2782" s="28" t="s">
        <v>3092</v>
      </c>
      <c r="I2782" s="28" t="s">
        <v>130</v>
      </c>
      <c r="J2782" s="28" t="s">
        <v>117</v>
      </c>
      <c r="K2782" s="30">
        <v>60</v>
      </c>
      <c r="L2782" s="93">
        <v>42955</v>
      </c>
      <c r="M2782" s="93">
        <v>42919</v>
      </c>
      <c r="N2782" s="28">
        <v>761.6</v>
      </c>
      <c r="O2782" s="32" t="s">
        <v>27</v>
      </c>
      <c r="P2782" s="28">
        <v>1421</v>
      </c>
      <c r="Q2782" s="93">
        <v>42955</v>
      </c>
      <c r="R2782" s="28">
        <v>761.6</v>
      </c>
      <c r="S2782" s="38">
        <f t="shared" si="46"/>
        <v>0</v>
      </c>
    </row>
    <row r="2783" spans="1:19" x14ac:dyDescent="0.2">
      <c r="A2783" s="25">
        <v>2777</v>
      </c>
      <c r="B2783" s="28" t="s">
        <v>4101</v>
      </c>
      <c r="C2783" s="29">
        <v>42898</v>
      </c>
      <c r="D2783" s="28">
        <v>984</v>
      </c>
      <c r="E2783" s="114">
        <v>42885</v>
      </c>
      <c r="F2783" s="99">
        <v>271.22000000000003</v>
      </c>
      <c r="G2783" s="28" t="s">
        <v>1223</v>
      </c>
      <c r="H2783" s="28" t="s">
        <v>1075</v>
      </c>
      <c r="I2783" s="28" t="s">
        <v>130</v>
      </c>
      <c r="J2783" s="28" t="s">
        <v>135</v>
      </c>
      <c r="K2783" s="30">
        <v>0</v>
      </c>
      <c r="L2783" s="93">
        <v>42885</v>
      </c>
      <c r="M2783" s="128">
        <v>42885</v>
      </c>
      <c r="N2783" s="28">
        <v>271.22000000000003</v>
      </c>
      <c r="O2783" s="32" t="s">
        <v>20</v>
      </c>
      <c r="P2783" s="28">
        <v>1288</v>
      </c>
      <c r="Q2783" s="93">
        <v>42886</v>
      </c>
      <c r="R2783" s="28">
        <v>271.22000000000003</v>
      </c>
      <c r="S2783" s="38">
        <f t="shared" si="46"/>
        <v>1</v>
      </c>
    </row>
    <row r="2784" spans="1:19" x14ac:dyDescent="0.2">
      <c r="A2784" s="25">
        <v>2778</v>
      </c>
      <c r="B2784" s="15" t="s">
        <v>4102</v>
      </c>
      <c r="C2784" s="16">
        <v>42863</v>
      </c>
      <c r="D2784" s="15">
        <v>7000149316</v>
      </c>
      <c r="E2784" s="113">
        <v>42859</v>
      </c>
      <c r="F2784" s="100">
        <v>1589.27</v>
      </c>
      <c r="G2784" s="15" t="s">
        <v>711</v>
      </c>
      <c r="H2784" s="15" t="s">
        <v>57</v>
      </c>
      <c r="I2784" s="15" t="s">
        <v>130</v>
      </c>
      <c r="J2784" s="15" t="s">
        <v>21</v>
      </c>
      <c r="K2784" s="20">
        <v>30</v>
      </c>
      <c r="L2784" s="127">
        <v>42889</v>
      </c>
      <c r="M2784" s="127">
        <v>42863</v>
      </c>
      <c r="N2784" s="15">
        <v>1589.27</v>
      </c>
      <c r="O2784" s="17"/>
      <c r="P2784" s="15"/>
      <c r="Q2784" s="127"/>
      <c r="R2784" s="17"/>
      <c r="S2784" s="38">
        <f t="shared" si="46"/>
        <v>-42889</v>
      </c>
    </row>
    <row r="2785" spans="1:19" x14ac:dyDescent="0.2">
      <c r="A2785" s="25">
        <v>2779</v>
      </c>
      <c r="B2785" s="15" t="s">
        <v>4103</v>
      </c>
      <c r="C2785" s="16">
        <v>42863</v>
      </c>
      <c r="D2785" s="15">
        <v>6162</v>
      </c>
      <c r="E2785" s="113">
        <v>42860</v>
      </c>
      <c r="F2785" s="100">
        <v>12.6</v>
      </c>
      <c r="G2785" s="15" t="s">
        <v>1251</v>
      </c>
      <c r="H2785" s="15" t="s">
        <v>92</v>
      </c>
      <c r="I2785" s="15" t="s">
        <v>130</v>
      </c>
      <c r="J2785" s="15" t="s">
        <v>21</v>
      </c>
      <c r="K2785" s="20">
        <v>0</v>
      </c>
      <c r="L2785" s="127">
        <v>42860</v>
      </c>
      <c r="M2785" s="127">
        <v>42860</v>
      </c>
      <c r="N2785" s="15">
        <v>12.6</v>
      </c>
      <c r="O2785" s="17" t="s">
        <v>50</v>
      </c>
      <c r="P2785" s="15">
        <v>8709</v>
      </c>
      <c r="Q2785" s="127">
        <v>42860</v>
      </c>
      <c r="R2785" s="17">
        <v>12.6</v>
      </c>
      <c r="S2785" s="38">
        <f t="shared" si="46"/>
        <v>0</v>
      </c>
    </row>
    <row r="2786" spans="1:19" x14ac:dyDescent="0.2">
      <c r="A2786" s="25">
        <v>2780</v>
      </c>
      <c r="B2786" s="15" t="s">
        <v>4104</v>
      </c>
      <c r="C2786" s="16">
        <v>42864</v>
      </c>
      <c r="D2786" s="15">
        <v>7201605844</v>
      </c>
      <c r="E2786" s="113">
        <v>42856</v>
      </c>
      <c r="F2786" s="100">
        <v>14282.45</v>
      </c>
      <c r="G2786" s="15" t="s">
        <v>357</v>
      </c>
      <c r="H2786" s="15" t="s">
        <v>26</v>
      </c>
      <c r="I2786" s="15" t="s">
        <v>130</v>
      </c>
      <c r="J2786" s="15" t="s">
        <v>21</v>
      </c>
      <c r="K2786" s="20">
        <v>10</v>
      </c>
      <c r="L2786" s="127">
        <v>42866</v>
      </c>
      <c r="M2786" s="127">
        <v>42864</v>
      </c>
      <c r="N2786" s="15">
        <v>14282.45</v>
      </c>
      <c r="O2786" s="17" t="s">
        <v>20</v>
      </c>
      <c r="P2786" s="15">
        <v>1225</v>
      </c>
      <c r="Q2786" s="127">
        <v>42864</v>
      </c>
      <c r="R2786" s="15">
        <v>14282.45</v>
      </c>
      <c r="S2786" s="38">
        <f t="shared" si="46"/>
        <v>-2</v>
      </c>
    </row>
    <row r="2787" spans="1:19" x14ac:dyDescent="0.2">
      <c r="A2787" s="25">
        <v>2781</v>
      </c>
      <c r="B2787" s="15" t="s">
        <v>4105</v>
      </c>
      <c r="C2787" s="16">
        <v>42864</v>
      </c>
      <c r="D2787" s="15">
        <v>74216</v>
      </c>
      <c r="E2787" s="113">
        <v>42864</v>
      </c>
      <c r="F2787" s="100">
        <v>416.5</v>
      </c>
      <c r="G2787" s="15" t="s">
        <v>959</v>
      </c>
      <c r="H2787" s="15" t="s">
        <v>4106</v>
      </c>
      <c r="I2787" s="15" t="s">
        <v>130</v>
      </c>
      <c r="J2787" s="15" t="s">
        <v>21</v>
      </c>
      <c r="K2787" s="20">
        <v>30</v>
      </c>
      <c r="L2787" s="127">
        <v>42894</v>
      </c>
      <c r="M2787" s="127">
        <v>42864</v>
      </c>
      <c r="N2787" s="15">
        <v>416.5</v>
      </c>
      <c r="O2787" s="17"/>
      <c r="P2787" s="15"/>
      <c r="Q2787" s="127"/>
      <c r="R2787" s="15">
        <v>416.5</v>
      </c>
      <c r="S2787" s="38">
        <f t="shared" si="46"/>
        <v>-42894</v>
      </c>
    </row>
    <row r="2788" spans="1:19" x14ac:dyDescent="0.2">
      <c r="A2788" s="25">
        <v>2782</v>
      </c>
      <c r="B2788" s="15" t="s">
        <v>4107</v>
      </c>
      <c r="C2788" s="16">
        <v>42865</v>
      </c>
      <c r="D2788" s="15">
        <v>7866</v>
      </c>
      <c r="E2788" s="113">
        <v>42863</v>
      </c>
      <c r="F2788" s="100">
        <v>216.25</v>
      </c>
      <c r="G2788" s="15" t="s">
        <v>4108</v>
      </c>
      <c r="H2788" s="15" t="s">
        <v>57</v>
      </c>
      <c r="I2788" s="15" t="s">
        <v>130</v>
      </c>
      <c r="J2788" s="15" t="s">
        <v>21</v>
      </c>
      <c r="K2788" s="20">
        <v>0</v>
      </c>
      <c r="L2788" s="127">
        <v>42863</v>
      </c>
      <c r="M2788" s="127">
        <v>42865</v>
      </c>
      <c r="N2788" s="15">
        <v>216.25</v>
      </c>
      <c r="O2788" s="17"/>
      <c r="P2788" s="15"/>
      <c r="Q2788" s="127"/>
      <c r="R2788" s="15">
        <v>216.25</v>
      </c>
      <c r="S2788" s="38">
        <f t="shared" si="46"/>
        <v>-42863</v>
      </c>
    </row>
    <row r="2789" spans="1:19" x14ac:dyDescent="0.2">
      <c r="A2789" s="25">
        <v>2783</v>
      </c>
      <c r="B2789" s="15" t="s">
        <v>4109</v>
      </c>
      <c r="C2789" s="16">
        <v>42866</v>
      </c>
      <c r="D2789" s="15">
        <v>14669</v>
      </c>
      <c r="E2789" s="113">
        <v>42865</v>
      </c>
      <c r="F2789" s="100">
        <v>1631.49</v>
      </c>
      <c r="G2789" s="15" t="s">
        <v>4110</v>
      </c>
      <c r="H2789" s="15" t="s">
        <v>57</v>
      </c>
      <c r="I2789" s="15" t="s">
        <v>130</v>
      </c>
      <c r="J2789" s="15" t="s">
        <v>21</v>
      </c>
      <c r="K2789" s="20">
        <v>0</v>
      </c>
      <c r="L2789" s="127">
        <v>42866</v>
      </c>
      <c r="M2789" s="127">
        <v>42866</v>
      </c>
      <c r="N2789" s="15">
        <v>1631.49</v>
      </c>
      <c r="O2789" s="17"/>
      <c r="P2789" s="15"/>
      <c r="Q2789" s="127"/>
      <c r="R2789" s="15">
        <v>1631.49</v>
      </c>
      <c r="S2789" s="38">
        <f t="shared" si="46"/>
        <v>-42866</v>
      </c>
    </row>
    <row r="2790" spans="1:19" x14ac:dyDescent="0.2">
      <c r="A2790" s="25">
        <v>2784</v>
      </c>
      <c r="B2790" s="15" t="s">
        <v>4111</v>
      </c>
      <c r="C2790" s="16">
        <v>42866</v>
      </c>
      <c r="D2790" s="15">
        <v>14670</v>
      </c>
      <c r="E2790" s="113">
        <v>42865</v>
      </c>
      <c r="F2790" s="100">
        <v>7913.5</v>
      </c>
      <c r="G2790" s="15" t="s">
        <v>4110</v>
      </c>
      <c r="H2790" s="15" t="s">
        <v>57</v>
      </c>
      <c r="I2790" s="15" t="s">
        <v>130</v>
      </c>
      <c r="J2790" s="15" t="s">
        <v>21</v>
      </c>
      <c r="K2790" s="20">
        <v>0</v>
      </c>
      <c r="L2790" s="127">
        <v>42865</v>
      </c>
      <c r="M2790" s="127">
        <v>42866</v>
      </c>
      <c r="N2790" s="15">
        <v>7913.5</v>
      </c>
      <c r="O2790" s="17"/>
      <c r="P2790" s="15"/>
      <c r="Q2790" s="127"/>
      <c r="R2790" s="15">
        <v>7913.5</v>
      </c>
      <c r="S2790" s="38">
        <f t="shared" si="46"/>
        <v>-42865</v>
      </c>
    </row>
    <row r="2791" spans="1:19" x14ac:dyDescent="0.2">
      <c r="A2791" s="25">
        <v>2785</v>
      </c>
      <c r="B2791" s="15" t="s">
        <v>4112</v>
      </c>
      <c r="C2791" s="16">
        <v>42867</v>
      </c>
      <c r="D2791" s="15">
        <v>501688</v>
      </c>
      <c r="E2791" s="113">
        <v>42866</v>
      </c>
      <c r="F2791" s="100">
        <v>134.29</v>
      </c>
      <c r="G2791" s="15" t="s">
        <v>4113</v>
      </c>
      <c r="H2791" s="15" t="s">
        <v>57</v>
      </c>
      <c r="I2791" s="15" t="s">
        <v>130</v>
      </c>
      <c r="J2791" s="15" t="s">
        <v>21</v>
      </c>
      <c r="K2791" s="20">
        <v>0</v>
      </c>
      <c r="L2791" s="127">
        <v>42866</v>
      </c>
      <c r="M2791" s="127">
        <v>42867</v>
      </c>
      <c r="N2791" s="15">
        <v>134.29</v>
      </c>
      <c r="O2791" s="17"/>
      <c r="P2791" s="15"/>
      <c r="Q2791" s="127"/>
      <c r="R2791" s="15">
        <v>134.29</v>
      </c>
      <c r="S2791" s="38">
        <f t="shared" si="46"/>
        <v>-42866</v>
      </c>
    </row>
    <row r="2792" spans="1:19" x14ac:dyDescent="0.2">
      <c r="A2792" s="25">
        <v>2786</v>
      </c>
      <c r="B2792" s="15" t="s">
        <v>4114</v>
      </c>
      <c r="C2792" s="16">
        <v>42867</v>
      </c>
      <c r="D2792" s="15">
        <v>11327345503</v>
      </c>
      <c r="E2792" s="113">
        <v>42867</v>
      </c>
      <c r="F2792" s="100">
        <v>34.51</v>
      </c>
      <c r="G2792" s="15" t="s">
        <v>1380</v>
      </c>
      <c r="H2792" s="15" t="s">
        <v>44</v>
      </c>
      <c r="I2792" s="15" t="s">
        <v>130</v>
      </c>
      <c r="J2792" s="15" t="s">
        <v>21</v>
      </c>
      <c r="K2792" s="20">
        <v>0</v>
      </c>
      <c r="L2792" s="127">
        <v>42867</v>
      </c>
      <c r="M2792" s="127">
        <v>42867</v>
      </c>
      <c r="N2792" s="15">
        <v>34.51</v>
      </c>
      <c r="O2792" s="17" t="s">
        <v>50</v>
      </c>
      <c r="P2792" s="15">
        <v>11327345503</v>
      </c>
      <c r="Q2792" s="127">
        <v>42867</v>
      </c>
      <c r="R2792" s="17">
        <v>34.51</v>
      </c>
      <c r="S2792" s="38">
        <f t="shared" si="46"/>
        <v>0</v>
      </c>
    </row>
    <row r="2793" spans="1:19" x14ac:dyDescent="0.2">
      <c r="A2793" s="25">
        <v>2787</v>
      </c>
      <c r="B2793" s="15" t="s">
        <v>4115</v>
      </c>
      <c r="C2793" s="16">
        <v>42870</v>
      </c>
      <c r="D2793" s="15">
        <v>161203</v>
      </c>
      <c r="E2793" s="113">
        <v>42867</v>
      </c>
      <c r="F2793" s="100">
        <v>125.66</v>
      </c>
      <c r="G2793" s="15" t="s">
        <v>4116</v>
      </c>
      <c r="H2793" s="15" t="s">
        <v>57</v>
      </c>
      <c r="I2793" s="15" t="s">
        <v>130</v>
      </c>
      <c r="J2793" s="15" t="s">
        <v>21</v>
      </c>
      <c r="K2793" s="20">
        <v>0</v>
      </c>
      <c r="L2793" s="127">
        <v>42867</v>
      </c>
      <c r="M2793" s="127">
        <v>42870</v>
      </c>
      <c r="N2793" s="15">
        <v>125.66</v>
      </c>
      <c r="O2793" s="17"/>
      <c r="P2793" s="15"/>
      <c r="Q2793" s="127"/>
      <c r="R2793" s="15">
        <v>125.66</v>
      </c>
      <c r="S2793" s="38">
        <f t="shared" si="46"/>
        <v>-42867</v>
      </c>
    </row>
    <row r="2794" spans="1:19" x14ac:dyDescent="0.2">
      <c r="A2794" s="25">
        <v>2788</v>
      </c>
      <c r="B2794" s="15" t="s">
        <v>4117</v>
      </c>
      <c r="C2794" s="16">
        <v>42871</v>
      </c>
      <c r="D2794" s="15">
        <v>10133614425</v>
      </c>
      <c r="E2794" s="113">
        <v>42855</v>
      </c>
      <c r="F2794" s="100">
        <v>19968.38</v>
      </c>
      <c r="G2794" s="15" t="s">
        <v>4118</v>
      </c>
      <c r="H2794" s="15" t="s">
        <v>17</v>
      </c>
      <c r="I2794" s="15" t="s">
        <v>130</v>
      </c>
      <c r="J2794" s="15" t="s">
        <v>21</v>
      </c>
      <c r="K2794" s="20">
        <v>30</v>
      </c>
      <c r="L2794" s="127">
        <v>42885</v>
      </c>
      <c r="M2794" s="127">
        <v>42871</v>
      </c>
      <c r="N2794" s="15">
        <v>19968.38</v>
      </c>
      <c r="O2794" s="17"/>
      <c r="P2794" s="15"/>
      <c r="Q2794" s="127"/>
      <c r="R2794" s="15">
        <v>19968.38</v>
      </c>
      <c r="S2794" s="38">
        <f t="shared" si="46"/>
        <v>-42885</v>
      </c>
    </row>
    <row r="2795" spans="1:19" x14ac:dyDescent="0.2">
      <c r="A2795" s="25">
        <v>2789</v>
      </c>
      <c r="B2795" s="15" t="s">
        <v>4119</v>
      </c>
      <c r="C2795" s="16">
        <v>42872</v>
      </c>
      <c r="D2795" s="15">
        <v>65214</v>
      </c>
      <c r="E2795" s="113">
        <v>42853</v>
      </c>
      <c r="F2795" s="100">
        <v>950.3</v>
      </c>
      <c r="G2795" s="15" t="s">
        <v>505</v>
      </c>
      <c r="H2795" s="15" t="s">
        <v>450</v>
      </c>
      <c r="I2795" s="15" t="s">
        <v>130</v>
      </c>
      <c r="J2795" s="15" t="s">
        <v>21</v>
      </c>
      <c r="K2795" s="20">
        <v>15</v>
      </c>
      <c r="L2795" s="127">
        <v>42868</v>
      </c>
      <c r="M2795" s="127">
        <v>42872</v>
      </c>
      <c r="N2795" s="15">
        <v>950.3</v>
      </c>
      <c r="O2795" s="17"/>
      <c r="P2795" s="15"/>
      <c r="Q2795" s="127"/>
      <c r="R2795" s="15">
        <v>950.3</v>
      </c>
      <c r="S2795" s="38">
        <f t="shared" ref="S2795:S2857" si="47">Q2795-L2795</f>
        <v>-42868</v>
      </c>
    </row>
    <row r="2796" spans="1:19" x14ac:dyDescent="0.2">
      <c r="A2796" s="25">
        <v>2790</v>
      </c>
      <c r="B2796" s="15" t="s">
        <v>4120</v>
      </c>
      <c r="C2796" s="16">
        <v>42873</v>
      </c>
      <c r="D2796" s="15">
        <v>3122780</v>
      </c>
      <c r="E2796" s="113">
        <v>42870</v>
      </c>
      <c r="F2796" s="100">
        <v>4666.3999999999996</v>
      </c>
      <c r="G2796" s="15" t="s">
        <v>120</v>
      </c>
      <c r="H2796" s="15" t="s">
        <v>466</v>
      </c>
      <c r="I2796" s="15" t="s">
        <v>130</v>
      </c>
      <c r="J2796" s="15" t="s">
        <v>21</v>
      </c>
      <c r="K2796" s="20">
        <v>15</v>
      </c>
      <c r="L2796" s="127">
        <v>42885</v>
      </c>
      <c r="M2796" s="127">
        <v>42873</v>
      </c>
      <c r="N2796" s="15">
        <v>4666.3999999999996</v>
      </c>
      <c r="O2796" s="17"/>
      <c r="P2796" s="15"/>
      <c r="Q2796" s="127"/>
      <c r="R2796" s="15">
        <v>4666.3999999999996</v>
      </c>
      <c r="S2796" s="38">
        <f t="shared" si="47"/>
        <v>-42885</v>
      </c>
    </row>
    <row r="2797" spans="1:19" x14ac:dyDescent="0.2">
      <c r="A2797" s="25">
        <v>2791</v>
      </c>
      <c r="B2797" s="15" t="s">
        <v>4121</v>
      </c>
      <c r="C2797" s="16">
        <v>42874</v>
      </c>
      <c r="D2797" s="15">
        <v>4329</v>
      </c>
      <c r="E2797" s="113">
        <v>42874</v>
      </c>
      <c r="F2797" s="100">
        <v>228</v>
      </c>
      <c r="G2797" s="15" t="s">
        <v>301</v>
      </c>
      <c r="H2797" s="15" t="s">
        <v>57</v>
      </c>
      <c r="I2797" s="15" t="s">
        <v>130</v>
      </c>
      <c r="J2797" s="15" t="s">
        <v>21</v>
      </c>
      <c r="K2797" s="20">
        <v>30</v>
      </c>
      <c r="L2797" s="127">
        <v>42874</v>
      </c>
      <c r="M2797" s="127">
        <v>42874</v>
      </c>
      <c r="N2797" s="15">
        <v>228</v>
      </c>
      <c r="O2797" s="17"/>
      <c r="P2797" s="15"/>
      <c r="Q2797" s="127"/>
      <c r="R2797" s="15">
        <v>228</v>
      </c>
      <c r="S2797" s="38">
        <f t="shared" si="47"/>
        <v>-42874</v>
      </c>
    </row>
    <row r="2798" spans="1:19" x14ac:dyDescent="0.2">
      <c r="A2798" s="25">
        <v>2792</v>
      </c>
      <c r="B2798" s="15" t="s">
        <v>4122</v>
      </c>
      <c r="C2798" s="16">
        <v>42874</v>
      </c>
      <c r="D2798" s="15">
        <v>4665</v>
      </c>
      <c r="E2798" s="113">
        <v>42874</v>
      </c>
      <c r="F2798" s="100">
        <v>270.8</v>
      </c>
      <c r="G2798" s="15" t="s">
        <v>298</v>
      </c>
      <c r="H2798" s="15" t="s">
        <v>57</v>
      </c>
      <c r="I2798" s="15" t="s">
        <v>130</v>
      </c>
      <c r="J2798" s="15" t="s">
        <v>21</v>
      </c>
      <c r="K2798" s="20">
        <v>0</v>
      </c>
      <c r="L2798" s="127">
        <v>42874</v>
      </c>
      <c r="M2798" s="127">
        <v>42874</v>
      </c>
      <c r="N2798" s="15">
        <v>270.8</v>
      </c>
      <c r="O2798" s="17"/>
      <c r="P2798" s="15"/>
      <c r="Q2798" s="127"/>
      <c r="R2798" s="15">
        <v>270.8</v>
      </c>
      <c r="S2798" s="38">
        <f t="shared" si="47"/>
        <v>-42874</v>
      </c>
    </row>
    <row r="2799" spans="1:19" x14ac:dyDescent="0.2">
      <c r="A2799" s="25">
        <v>2793</v>
      </c>
      <c r="B2799" s="15" t="s">
        <v>4123</v>
      </c>
      <c r="C2799" s="16">
        <v>42874</v>
      </c>
      <c r="D2799" s="15">
        <v>1412</v>
      </c>
      <c r="E2799" s="113">
        <v>42874</v>
      </c>
      <c r="F2799" s="100">
        <v>75</v>
      </c>
      <c r="G2799" s="15" t="s">
        <v>4124</v>
      </c>
      <c r="H2799" s="15" t="s">
        <v>57</v>
      </c>
      <c r="I2799" s="15" t="s">
        <v>130</v>
      </c>
      <c r="J2799" s="15" t="s">
        <v>21</v>
      </c>
      <c r="K2799" s="20">
        <v>0</v>
      </c>
      <c r="L2799" s="127">
        <v>42874</v>
      </c>
      <c r="M2799" s="127">
        <v>42874</v>
      </c>
      <c r="N2799" s="15">
        <v>75</v>
      </c>
      <c r="O2799" s="17"/>
      <c r="P2799" s="15"/>
      <c r="Q2799" s="127"/>
      <c r="R2799" s="15">
        <v>75</v>
      </c>
      <c r="S2799" s="38">
        <f t="shared" si="47"/>
        <v>-42874</v>
      </c>
    </row>
    <row r="2800" spans="1:19" x14ac:dyDescent="0.2">
      <c r="A2800" s="25">
        <v>2794</v>
      </c>
      <c r="B2800" s="15" t="s">
        <v>4125</v>
      </c>
      <c r="C2800" s="16">
        <v>42878</v>
      </c>
      <c r="D2800" s="15">
        <v>1843</v>
      </c>
      <c r="E2800" s="113">
        <v>42871</v>
      </c>
      <c r="F2800" s="100">
        <v>120</v>
      </c>
      <c r="G2800" s="15" t="s">
        <v>4126</v>
      </c>
      <c r="H2800" s="15" t="s">
        <v>4127</v>
      </c>
      <c r="I2800" s="15" t="s">
        <v>130</v>
      </c>
      <c r="J2800" s="15" t="s">
        <v>21</v>
      </c>
      <c r="K2800" s="20">
        <v>0</v>
      </c>
      <c r="L2800" s="127">
        <v>42871</v>
      </c>
      <c r="M2800" s="127">
        <v>42873</v>
      </c>
      <c r="N2800" s="15">
        <v>120</v>
      </c>
      <c r="O2800" s="17"/>
      <c r="P2800" s="15"/>
      <c r="Q2800" s="127"/>
      <c r="R2800" s="15">
        <v>120</v>
      </c>
      <c r="S2800" s="38">
        <f t="shared" si="47"/>
        <v>-42871</v>
      </c>
    </row>
    <row r="2801" spans="1:19" x14ac:dyDescent="0.2">
      <c r="A2801" s="25">
        <v>2795</v>
      </c>
      <c r="B2801" s="15" t="s">
        <v>4128</v>
      </c>
      <c r="C2801" s="16">
        <v>42878</v>
      </c>
      <c r="D2801" s="15">
        <v>24158</v>
      </c>
      <c r="E2801" s="113">
        <v>42874</v>
      </c>
      <c r="F2801" s="100">
        <v>150</v>
      </c>
      <c r="G2801" s="15" t="s">
        <v>91</v>
      </c>
      <c r="H2801" s="15" t="s">
        <v>383</v>
      </c>
      <c r="I2801" s="15" t="s">
        <v>130</v>
      </c>
      <c r="J2801" s="15" t="s">
        <v>21</v>
      </c>
      <c r="K2801" s="20">
        <v>0</v>
      </c>
      <c r="L2801" s="127">
        <v>42874</v>
      </c>
      <c r="M2801" s="127">
        <v>42874</v>
      </c>
      <c r="N2801" s="15">
        <v>150</v>
      </c>
      <c r="O2801" s="17" t="s">
        <v>50</v>
      </c>
      <c r="P2801" s="15">
        <v>115111</v>
      </c>
      <c r="Q2801" s="127">
        <v>42874</v>
      </c>
      <c r="R2801" s="17">
        <v>150</v>
      </c>
      <c r="S2801" s="38">
        <f t="shared" si="47"/>
        <v>0</v>
      </c>
    </row>
    <row r="2802" spans="1:19" x14ac:dyDescent="0.2">
      <c r="A2802" s="25">
        <v>2796</v>
      </c>
      <c r="B2802" s="15" t="s">
        <v>4129</v>
      </c>
      <c r="C2802" s="16">
        <v>42878</v>
      </c>
      <c r="D2802" s="15">
        <v>10291</v>
      </c>
      <c r="E2802" s="113">
        <v>42877</v>
      </c>
      <c r="F2802" s="100">
        <v>606.32000000000005</v>
      </c>
      <c r="G2802" s="15" t="s">
        <v>4130</v>
      </c>
      <c r="H2802" s="15" t="s">
        <v>57</v>
      </c>
      <c r="I2802" s="15" t="s">
        <v>130</v>
      </c>
      <c r="J2802" s="15" t="s">
        <v>4131</v>
      </c>
      <c r="K2802" s="20">
        <v>0</v>
      </c>
      <c r="L2802" s="127">
        <v>42877</v>
      </c>
      <c r="M2802" s="127">
        <v>42878</v>
      </c>
      <c r="N2802" s="15">
        <v>606.32000000000005</v>
      </c>
      <c r="O2802" s="17"/>
      <c r="P2802" s="15"/>
      <c r="Q2802" s="127"/>
      <c r="R2802" s="15">
        <v>606.32000000000005</v>
      </c>
      <c r="S2802" s="38">
        <f t="shared" si="47"/>
        <v>-42877</v>
      </c>
    </row>
    <row r="2803" spans="1:19" x14ac:dyDescent="0.2">
      <c r="A2803" s="25">
        <v>2797</v>
      </c>
      <c r="B2803" s="15" t="s">
        <v>4132</v>
      </c>
      <c r="C2803" s="16">
        <v>42880</v>
      </c>
      <c r="D2803" s="15">
        <v>24639</v>
      </c>
      <c r="E2803" s="113">
        <v>42873</v>
      </c>
      <c r="F2803" s="100">
        <v>25883.13</v>
      </c>
      <c r="G2803" s="15" t="s">
        <v>1246</v>
      </c>
      <c r="H2803" s="15" t="s">
        <v>4133</v>
      </c>
      <c r="I2803" s="15" t="s">
        <v>130</v>
      </c>
      <c r="J2803" s="15" t="s">
        <v>4131</v>
      </c>
      <c r="K2803" s="20">
        <v>30</v>
      </c>
      <c r="L2803" s="127">
        <v>42913</v>
      </c>
      <c r="M2803" s="127">
        <v>42880</v>
      </c>
      <c r="N2803" s="15">
        <v>25883.13</v>
      </c>
      <c r="O2803" s="17"/>
      <c r="P2803" s="15"/>
      <c r="Q2803" s="127"/>
      <c r="R2803" s="15">
        <v>25883.13</v>
      </c>
      <c r="S2803" s="38">
        <f t="shared" si="47"/>
        <v>-42913</v>
      </c>
    </row>
    <row r="2804" spans="1:19" x14ac:dyDescent="0.2">
      <c r="A2804" s="25">
        <v>2798</v>
      </c>
      <c r="B2804" s="15" t="s">
        <v>4134</v>
      </c>
      <c r="C2804" s="16">
        <v>42880</v>
      </c>
      <c r="D2804" s="15">
        <v>24638</v>
      </c>
      <c r="E2804" s="113">
        <v>42873</v>
      </c>
      <c r="F2804" s="100">
        <v>7506.13</v>
      </c>
      <c r="G2804" s="15" t="s">
        <v>1246</v>
      </c>
      <c r="H2804" s="15" t="s">
        <v>2760</v>
      </c>
      <c r="I2804" s="15" t="s">
        <v>130</v>
      </c>
      <c r="J2804" s="15" t="s">
        <v>4131</v>
      </c>
      <c r="K2804" s="20">
        <v>30</v>
      </c>
      <c r="L2804" s="127">
        <v>42903</v>
      </c>
      <c r="M2804" s="127">
        <v>42880</v>
      </c>
      <c r="N2804" s="15">
        <v>7506.13</v>
      </c>
      <c r="O2804" s="17"/>
      <c r="P2804" s="15"/>
      <c r="Q2804" s="127"/>
      <c r="R2804" s="15">
        <v>7506.13</v>
      </c>
      <c r="S2804" s="38">
        <f t="shared" si="47"/>
        <v>-42903</v>
      </c>
    </row>
    <row r="2805" spans="1:19" x14ac:dyDescent="0.2">
      <c r="A2805" s="25">
        <v>2799</v>
      </c>
      <c r="B2805" s="15" t="s">
        <v>4135</v>
      </c>
      <c r="C2805" s="16">
        <v>42884</v>
      </c>
      <c r="D2805" s="15">
        <v>7543</v>
      </c>
      <c r="E2805" s="113">
        <v>42881</v>
      </c>
      <c r="F2805" s="100">
        <v>4081.7</v>
      </c>
      <c r="G2805" s="15" t="s">
        <v>4136</v>
      </c>
      <c r="H2805" s="15" t="s">
        <v>777</v>
      </c>
      <c r="I2805" s="15" t="s">
        <v>130</v>
      </c>
      <c r="J2805" s="15" t="s">
        <v>4131</v>
      </c>
      <c r="K2805" s="20">
        <v>0</v>
      </c>
      <c r="L2805" s="127">
        <v>42881</v>
      </c>
      <c r="M2805" s="127">
        <v>42884</v>
      </c>
      <c r="N2805" s="15">
        <v>4081.7</v>
      </c>
      <c r="O2805" s="17" t="s">
        <v>20</v>
      </c>
      <c r="P2805" s="15"/>
      <c r="Q2805" s="127"/>
      <c r="R2805" s="15">
        <v>4081.7</v>
      </c>
      <c r="S2805" s="38">
        <f t="shared" si="47"/>
        <v>-42881</v>
      </c>
    </row>
    <row r="2806" spans="1:19" x14ac:dyDescent="0.2">
      <c r="A2806" s="25">
        <v>2800</v>
      </c>
      <c r="B2806" s="15" t="s">
        <v>4137</v>
      </c>
      <c r="C2806" s="16">
        <v>42885</v>
      </c>
      <c r="D2806" s="15">
        <v>798</v>
      </c>
      <c r="E2806" s="113">
        <v>42859</v>
      </c>
      <c r="F2806" s="100">
        <v>499.8</v>
      </c>
      <c r="G2806" s="15" t="s">
        <v>4138</v>
      </c>
      <c r="H2806" s="15" t="s">
        <v>57</v>
      </c>
      <c r="I2806" s="15" t="s">
        <v>130</v>
      </c>
      <c r="J2806" s="15" t="s">
        <v>4131</v>
      </c>
      <c r="K2806" s="20">
        <v>45</v>
      </c>
      <c r="L2806" s="127">
        <v>42898</v>
      </c>
      <c r="M2806" s="127">
        <v>42885</v>
      </c>
      <c r="N2806" s="15">
        <v>499.8</v>
      </c>
      <c r="O2806" s="17"/>
      <c r="P2806" s="15"/>
      <c r="Q2806" s="127"/>
      <c r="R2806" s="15">
        <v>499.8</v>
      </c>
      <c r="S2806" s="38">
        <f t="shared" si="47"/>
        <v>-42898</v>
      </c>
    </row>
    <row r="2807" spans="1:19" x14ac:dyDescent="0.2">
      <c r="A2807" s="25">
        <v>2801</v>
      </c>
      <c r="B2807" s="15" t="s">
        <v>4139</v>
      </c>
      <c r="C2807" s="16">
        <v>42886</v>
      </c>
      <c r="D2807" s="15">
        <v>7449</v>
      </c>
      <c r="E2807" s="113">
        <v>42885</v>
      </c>
      <c r="F2807" s="100">
        <v>19.899999999999999</v>
      </c>
      <c r="G2807" s="15" t="s">
        <v>1251</v>
      </c>
      <c r="H2807" s="15" t="s">
        <v>92</v>
      </c>
      <c r="I2807" s="15" t="s">
        <v>130</v>
      </c>
      <c r="J2807" s="15" t="s">
        <v>4131</v>
      </c>
      <c r="K2807" s="20">
        <v>0</v>
      </c>
      <c r="L2807" s="127">
        <v>42885</v>
      </c>
      <c r="M2807" s="127">
        <v>42886</v>
      </c>
      <c r="N2807" s="15">
        <v>19.899999999999999</v>
      </c>
      <c r="O2807" s="17" t="s">
        <v>50</v>
      </c>
      <c r="P2807" s="15">
        <v>10460</v>
      </c>
      <c r="Q2807" s="127">
        <v>42885</v>
      </c>
      <c r="R2807" s="17">
        <v>19.899999999999999</v>
      </c>
      <c r="S2807" s="38">
        <f t="shared" si="47"/>
        <v>0</v>
      </c>
    </row>
    <row r="2808" spans="1:19" x14ac:dyDescent="0.2">
      <c r="A2808" s="25">
        <v>2802</v>
      </c>
      <c r="B2808" s="15" t="s">
        <v>4140</v>
      </c>
      <c r="C2808" s="16">
        <v>42886</v>
      </c>
      <c r="D2808" s="15">
        <v>101556</v>
      </c>
      <c r="E2808" s="113">
        <v>42885</v>
      </c>
      <c r="F2808" s="100">
        <v>29.75</v>
      </c>
      <c r="G2808" s="15" t="s">
        <v>149</v>
      </c>
      <c r="H2808" s="15" t="s">
        <v>4141</v>
      </c>
      <c r="I2808" s="15" t="s">
        <v>130</v>
      </c>
      <c r="J2808" s="15" t="s">
        <v>21</v>
      </c>
      <c r="K2808" s="20">
        <v>0</v>
      </c>
      <c r="L2808" s="127">
        <v>42885</v>
      </c>
      <c r="M2808" s="127">
        <v>42886</v>
      </c>
      <c r="N2808" s="15">
        <v>29.75</v>
      </c>
      <c r="O2808" s="17" t="s">
        <v>50</v>
      </c>
      <c r="P2808" s="15">
        <v>12464</v>
      </c>
      <c r="Q2808" s="127">
        <v>42885</v>
      </c>
      <c r="R2808" s="17">
        <v>29.75</v>
      </c>
      <c r="S2808" s="38">
        <f t="shared" si="47"/>
        <v>0</v>
      </c>
    </row>
    <row r="2809" spans="1:19" x14ac:dyDescent="0.2">
      <c r="A2809" s="25">
        <v>2803</v>
      </c>
      <c r="B2809" s="15" t="s">
        <v>4142</v>
      </c>
      <c r="C2809" s="16">
        <v>42886</v>
      </c>
      <c r="D2809" s="15">
        <v>101570</v>
      </c>
      <c r="E2809" s="113">
        <v>42886</v>
      </c>
      <c r="F2809" s="100">
        <v>29.75</v>
      </c>
      <c r="G2809" s="15" t="s">
        <v>149</v>
      </c>
      <c r="H2809" s="15" t="s">
        <v>4141</v>
      </c>
      <c r="I2809" s="15" t="s">
        <v>130</v>
      </c>
      <c r="J2809" s="15" t="s">
        <v>21</v>
      </c>
      <c r="K2809" s="20">
        <v>0</v>
      </c>
      <c r="L2809" s="127">
        <v>42886</v>
      </c>
      <c r="M2809" s="127">
        <v>42886</v>
      </c>
      <c r="N2809" s="15">
        <v>29.75</v>
      </c>
      <c r="O2809" s="17" t="s">
        <v>50</v>
      </c>
      <c r="P2809" s="15">
        <v>12466</v>
      </c>
      <c r="Q2809" s="127">
        <v>42886</v>
      </c>
      <c r="R2809" s="17">
        <v>29.75</v>
      </c>
      <c r="S2809" s="38">
        <f t="shared" si="47"/>
        <v>0</v>
      </c>
    </row>
    <row r="2810" spans="1:19" x14ac:dyDescent="0.2">
      <c r="A2810" s="25">
        <v>2804</v>
      </c>
      <c r="B2810" s="15" t="s">
        <v>4143</v>
      </c>
      <c r="C2810" s="16">
        <v>42892</v>
      </c>
      <c r="D2810" s="15">
        <v>7202501210</v>
      </c>
      <c r="E2810" s="113">
        <v>42886</v>
      </c>
      <c r="F2810" s="100">
        <v>1729.05</v>
      </c>
      <c r="G2810" s="15" t="s">
        <v>357</v>
      </c>
      <c r="H2810" s="15" t="s">
        <v>26</v>
      </c>
      <c r="I2810" s="15" t="s">
        <v>130</v>
      </c>
      <c r="J2810" s="15" t="s">
        <v>21</v>
      </c>
      <c r="K2810" s="20">
        <v>10</v>
      </c>
      <c r="L2810" s="127">
        <v>42896</v>
      </c>
      <c r="M2810" s="134">
        <v>42886</v>
      </c>
      <c r="N2810" s="15">
        <v>1729.05</v>
      </c>
      <c r="O2810" s="17" t="s">
        <v>20</v>
      </c>
      <c r="P2810" s="15">
        <v>1301</v>
      </c>
      <c r="Q2810" s="127">
        <v>42898</v>
      </c>
      <c r="R2810" s="15">
        <v>1729.05</v>
      </c>
      <c r="S2810" s="38">
        <f t="shared" si="47"/>
        <v>2</v>
      </c>
    </row>
    <row r="2811" spans="1:19" x14ac:dyDescent="0.2">
      <c r="A2811" s="25">
        <v>2805</v>
      </c>
      <c r="B2811" s="15" t="s">
        <v>4144</v>
      </c>
      <c r="C2811" s="16">
        <v>42892</v>
      </c>
      <c r="D2811" s="15">
        <v>7202501211</v>
      </c>
      <c r="E2811" s="113">
        <v>42887</v>
      </c>
      <c r="F2811" s="100">
        <v>13811.35</v>
      </c>
      <c r="G2811" s="15" t="s">
        <v>13</v>
      </c>
      <c r="H2811" s="15" t="s">
        <v>26</v>
      </c>
      <c r="I2811" s="15" t="s">
        <v>130</v>
      </c>
      <c r="J2811" s="15" t="s">
        <v>21</v>
      </c>
      <c r="K2811" s="20">
        <v>10</v>
      </c>
      <c r="L2811" s="127">
        <v>42897</v>
      </c>
      <c r="M2811" s="134">
        <v>42887</v>
      </c>
      <c r="N2811" s="15">
        <v>13811.35</v>
      </c>
      <c r="O2811" s="17" t="s">
        <v>20</v>
      </c>
      <c r="P2811" s="15">
        <v>1301</v>
      </c>
      <c r="Q2811" s="127">
        <v>42898</v>
      </c>
      <c r="R2811" s="15">
        <v>13811.35</v>
      </c>
      <c r="S2811" s="38">
        <f t="shared" si="47"/>
        <v>1</v>
      </c>
    </row>
    <row r="2812" spans="1:19" x14ac:dyDescent="0.2">
      <c r="A2812" s="25">
        <v>2806</v>
      </c>
      <c r="B2812" s="28" t="s">
        <v>4146</v>
      </c>
      <c r="C2812" s="29">
        <v>42898</v>
      </c>
      <c r="D2812" s="28">
        <v>24000087278</v>
      </c>
      <c r="E2812" s="114">
        <v>42886</v>
      </c>
      <c r="F2812" s="99">
        <v>113.22</v>
      </c>
      <c r="G2812" s="28" t="s">
        <v>1307</v>
      </c>
      <c r="H2812" s="28" t="s">
        <v>222</v>
      </c>
      <c r="I2812" s="28" t="s">
        <v>130</v>
      </c>
      <c r="J2812" s="28" t="s">
        <v>123</v>
      </c>
      <c r="K2812" s="30">
        <v>30</v>
      </c>
      <c r="L2812" s="93">
        <v>42916</v>
      </c>
      <c r="M2812" s="128">
        <v>42899</v>
      </c>
      <c r="N2812" s="28">
        <v>113.22</v>
      </c>
      <c r="O2812" s="32" t="s">
        <v>20</v>
      </c>
      <c r="P2812" s="28">
        <v>1307</v>
      </c>
      <c r="Q2812" s="93">
        <v>42900</v>
      </c>
      <c r="R2812" s="28">
        <v>113.22</v>
      </c>
      <c r="S2812" s="38">
        <f t="shared" si="47"/>
        <v>-16</v>
      </c>
    </row>
    <row r="2813" spans="1:19" x14ac:dyDescent="0.2">
      <c r="A2813" s="25">
        <v>2807</v>
      </c>
      <c r="B2813" s="28" t="s">
        <v>4147</v>
      </c>
      <c r="C2813" s="29">
        <v>42898</v>
      </c>
      <c r="D2813" s="28">
        <v>78817</v>
      </c>
      <c r="E2813" s="114">
        <v>42886</v>
      </c>
      <c r="F2813" s="99">
        <v>109.31</v>
      </c>
      <c r="G2813" s="28" t="s">
        <v>3882</v>
      </c>
      <c r="H2813" s="28" t="s">
        <v>212</v>
      </c>
      <c r="I2813" s="28" t="s">
        <v>130</v>
      </c>
      <c r="J2813" s="28" t="s">
        <v>123</v>
      </c>
      <c r="K2813" s="30">
        <v>15</v>
      </c>
      <c r="L2813" s="93">
        <v>42901</v>
      </c>
      <c r="M2813" s="128">
        <v>42899</v>
      </c>
      <c r="N2813" s="28">
        <v>109.31</v>
      </c>
      <c r="O2813" s="32" t="s">
        <v>20</v>
      </c>
      <c r="P2813" s="28">
        <v>1308</v>
      </c>
      <c r="Q2813" s="93">
        <v>42900</v>
      </c>
      <c r="R2813" s="28">
        <v>109.31</v>
      </c>
      <c r="S2813" s="38">
        <f t="shared" si="47"/>
        <v>-1</v>
      </c>
    </row>
    <row r="2814" spans="1:19" x14ac:dyDescent="0.2">
      <c r="A2814" s="25">
        <v>2808</v>
      </c>
      <c r="B2814" s="28" t="s">
        <v>4148</v>
      </c>
      <c r="C2814" s="29">
        <v>42898</v>
      </c>
      <c r="D2814" s="28">
        <v>24670</v>
      </c>
      <c r="E2814" s="114">
        <v>42886</v>
      </c>
      <c r="F2814" s="99">
        <v>200.86</v>
      </c>
      <c r="G2814" s="28" t="s">
        <v>1246</v>
      </c>
      <c r="H2814" s="28" t="s">
        <v>771</v>
      </c>
      <c r="I2814" s="28" t="s">
        <v>130</v>
      </c>
      <c r="J2814" s="28" t="s">
        <v>123</v>
      </c>
      <c r="K2814" s="30">
        <v>30</v>
      </c>
      <c r="L2814" s="93">
        <v>42916</v>
      </c>
      <c r="M2814" s="128">
        <v>42899</v>
      </c>
      <c r="N2814" s="28">
        <v>200.86</v>
      </c>
      <c r="O2814" s="32" t="s">
        <v>27</v>
      </c>
      <c r="P2814" s="28">
        <v>812</v>
      </c>
      <c r="Q2814" s="93">
        <v>42913</v>
      </c>
      <c r="R2814" s="28">
        <v>200.86</v>
      </c>
      <c r="S2814" s="38">
        <f t="shared" si="47"/>
        <v>-3</v>
      </c>
    </row>
    <row r="2815" spans="1:19" x14ac:dyDescent="0.2">
      <c r="A2815" s="25">
        <v>2809</v>
      </c>
      <c r="B2815" s="28" t="s">
        <v>4149</v>
      </c>
      <c r="C2815" s="29">
        <v>42898</v>
      </c>
      <c r="D2815" s="28">
        <v>2400034798</v>
      </c>
      <c r="E2815" s="114">
        <v>42886</v>
      </c>
      <c r="F2815" s="99">
        <v>19221.830000000002</v>
      </c>
      <c r="G2815" s="28" t="s">
        <v>3439</v>
      </c>
      <c r="H2815" s="28" t="s">
        <v>275</v>
      </c>
      <c r="I2815" s="28" t="s">
        <v>130</v>
      </c>
      <c r="J2815" s="28" t="s">
        <v>123</v>
      </c>
      <c r="K2815" s="20">
        <v>10</v>
      </c>
      <c r="L2815" s="93">
        <v>42896</v>
      </c>
      <c r="M2815" s="128">
        <v>42900</v>
      </c>
      <c r="N2815" s="28">
        <v>19221.830000000002</v>
      </c>
      <c r="O2815" s="32" t="s">
        <v>27</v>
      </c>
      <c r="P2815" s="28">
        <v>812</v>
      </c>
      <c r="Q2815" s="93">
        <v>42913</v>
      </c>
      <c r="R2815" s="28">
        <v>19221.830000000002</v>
      </c>
      <c r="S2815" s="38">
        <f t="shared" si="47"/>
        <v>17</v>
      </c>
    </row>
    <row r="2816" spans="1:19" x14ac:dyDescent="0.2">
      <c r="A2816" s="25">
        <v>2810</v>
      </c>
      <c r="B2816" s="28" t="s">
        <v>4150</v>
      </c>
      <c r="C2816" s="29">
        <v>42898</v>
      </c>
      <c r="D2816" s="28">
        <v>2400034594</v>
      </c>
      <c r="E2816" s="114">
        <v>42886</v>
      </c>
      <c r="F2816" s="99">
        <v>557.91</v>
      </c>
      <c r="G2816" s="28" t="s">
        <v>3439</v>
      </c>
      <c r="H2816" s="28" t="s">
        <v>275</v>
      </c>
      <c r="I2816" s="28" t="s">
        <v>130</v>
      </c>
      <c r="J2816" s="28" t="s">
        <v>123</v>
      </c>
      <c r="K2816" s="20">
        <v>10</v>
      </c>
      <c r="L2816" s="93">
        <v>42896</v>
      </c>
      <c r="M2816" s="128">
        <v>42900</v>
      </c>
      <c r="N2816" s="28">
        <v>557.91</v>
      </c>
      <c r="O2816" s="32" t="s">
        <v>27</v>
      </c>
      <c r="P2816" s="28">
        <v>812</v>
      </c>
      <c r="Q2816" s="93">
        <v>42913</v>
      </c>
      <c r="R2816" s="28">
        <v>557.91</v>
      </c>
      <c r="S2816" s="38">
        <f t="shared" si="47"/>
        <v>17</v>
      </c>
    </row>
    <row r="2817" spans="1:19" x14ac:dyDescent="0.2">
      <c r="A2817" s="25">
        <v>2811</v>
      </c>
      <c r="B2817" s="28" t="s">
        <v>4151</v>
      </c>
      <c r="C2817" s="29">
        <v>42898</v>
      </c>
      <c r="D2817" s="28">
        <v>2400034590</v>
      </c>
      <c r="E2817" s="114">
        <v>42886</v>
      </c>
      <c r="F2817" s="99">
        <v>68.59</v>
      </c>
      <c r="G2817" s="28" t="s">
        <v>3439</v>
      </c>
      <c r="H2817" s="28" t="s">
        <v>275</v>
      </c>
      <c r="I2817" s="28" t="s">
        <v>130</v>
      </c>
      <c r="J2817" s="28" t="s">
        <v>123</v>
      </c>
      <c r="K2817" s="20">
        <v>10</v>
      </c>
      <c r="L2817" s="93">
        <v>42896</v>
      </c>
      <c r="M2817" s="128">
        <v>42900</v>
      </c>
      <c r="N2817" s="28">
        <v>68.59</v>
      </c>
      <c r="O2817" s="32" t="s">
        <v>27</v>
      </c>
      <c r="P2817" s="28">
        <v>812</v>
      </c>
      <c r="Q2817" s="93">
        <v>42913</v>
      </c>
      <c r="R2817" s="28">
        <v>68.59</v>
      </c>
      <c r="S2817" s="38">
        <f t="shared" si="47"/>
        <v>17</v>
      </c>
    </row>
    <row r="2818" spans="1:19" x14ac:dyDescent="0.2">
      <c r="A2818" s="25">
        <v>2812</v>
      </c>
      <c r="B2818" s="28" t="s">
        <v>4152</v>
      </c>
      <c r="C2818" s="29">
        <v>42898</v>
      </c>
      <c r="D2818" s="28">
        <v>2400034589</v>
      </c>
      <c r="E2818" s="114">
        <v>42886</v>
      </c>
      <c r="F2818" s="99">
        <v>637.12</v>
      </c>
      <c r="G2818" s="28" t="s">
        <v>3439</v>
      </c>
      <c r="H2818" s="28" t="s">
        <v>275</v>
      </c>
      <c r="I2818" s="28" t="s">
        <v>130</v>
      </c>
      <c r="J2818" s="28" t="s">
        <v>123</v>
      </c>
      <c r="K2818" s="20">
        <v>10</v>
      </c>
      <c r="L2818" s="93">
        <v>42896</v>
      </c>
      <c r="M2818" s="128">
        <v>42900</v>
      </c>
      <c r="N2818" s="28">
        <v>637.12</v>
      </c>
      <c r="O2818" s="32" t="s">
        <v>27</v>
      </c>
      <c r="P2818" s="28">
        <v>812</v>
      </c>
      <c r="Q2818" s="93">
        <v>42913</v>
      </c>
      <c r="R2818" s="28">
        <v>637.12</v>
      </c>
      <c r="S2818" s="38">
        <f t="shared" si="47"/>
        <v>17</v>
      </c>
    </row>
    <row r="2819" spans="1:19" x14ac:dyDescent="0.2">
      <c r="A2819" s="25">
        <v>2813</v>
      </c>
      <c r="B2819" s="28" t="s">
        <v>4153</v>
      </c>
      <c r="C2819" s="29">
        <v>42898</v>
      </c>
      <c r="D2819" s="28">
        <v>2400034572</v>
      </c>
      <c r="E2819" s="114">
        <v>42886</v>
      </c>
      <c r="F2819" s="99">
        <v>152.63</v>
      </c>
      <c r="G2819" s="28" t="s">
        <v>3439</v>
      </c>
      <c r="H2819" s="28" t="s">
        <v>275</v>
      </c>
      <c r="I2819" s="28" t="s">
        <v>130</v>
      </c>
      <c r="J2819" s="28" t="s">
        <v>123</v>
      </c>
      <c r="K2819" s="20">
        <v>10</v>
      </c>
      <c r="L2819" s="93">
        <v>42896</v>
      </c>
      <c r="M2819" s="128">
        <v>42900</v>
      </c>
      <c r="N2819" s="28">
        <v>152.63</v>
      </c>
      <c r="O2819" s="32" t="s">
        <v>27</v>
      </c>
      <c r="P2819" s="28">
        <v>812</v>
      </c>
      <c r="Q2819" s="93">
        <v>42913</v>
      </c>
      <c r="R2819" s="28">
        <v>152.63</v>
      </c>
      <c r="S2819" s="38">
        <f t="shared" si="47"/>
        <v>17</v>
      </c>
    </row>
    <row r="2820" spans="1:19" x14ac:dyDescent="0.2">
      <c r="A2820" s="25">
        <v>2814</v>
      </c>
      <c r="B2820" s="28" t="s">
        <v>4154</v>
      </c>
      <c r="C2820" s="29">
        <v>42898</v>
      </c>
      <c r="D2820" s="28">
        <v>2400034545</v>
      </c>
      <c r="E2820" s="114">
        <v>42886</v>
      </c>
      <c r="F2820" s="99">
        <v>782.52</v>
      </c>
      <c r="G2820" s="28" t="s">
        <v>3439</v>
      </c>
      <c r="H2820" s="28" t="s">
        <v>275</v>
      </c>
      <c r="I2820" s="28" t="s">
        <v>130</v>
      </c>
      <c r="J2820" s="28" t="s">
        <v>123</v>
      </c>
      <c r="K2820" s="20">
        <v>10</v>
      </c>
      <c r="L2820" s="93">
        <v>42896</v>
      </c>
      <c r="M2820" s="128">
        <v>42900</v>
      </c>
      <c r="N2820" s="28">
        <v>782.52</v>
      </c>
      <c r="O2820" s="32" t="s">
        <v>27</v>
      </c>
      <c r="P2820" s="28">
        <v>812</v>
      </c>
      <c r="Q2820" s="93">
        <v>42913</v>
      </c>
      <c r="R2820" s="28">
        <v>782.52</v>
      </c>
      <c r="S2820" s="38">
        <f t="shared" si="47"/>
        <v>17</v>
      </c>
    </row>
    <row r="2821" spans="1:19" x14ac:dyDescent="0.2">
      <c r="A2821" s="25">
        <v>2815</v>
      </c>
      <c r="B2821" s="28" t="s">
        <v>4155</v>
      </c>
      <c r="C2821" s="29">
        <v>42898</v>
      </c>
      <c r="D2821" s="28">
        <v>2400034532</v>
      </c>
      <c r="E2821" s="114">
        <v>42886</v>
      </c>
      <c r="F2821" s="99">
        <v>1042.96</v>
      </c>
      <c r="G2821" s="28" t="s">
        <v>3439</v>
      </c>
      <c r="H2821" s="28" t="s">
        <v>275</v>
      </c>
      <c r="I2821" s="28" t="s">
        <v>130</v>
      </c>
      <c r="J2821" s="28" t="s">
        <v>123</v>
      </c>
      <c r="K2821" s="20">
        <v>10</v>
      </c>
      <c r="L2821" s="93">
        <v>42896</v>
      </c>
      <c r="M2821" s="128">
        <v>42900</v>
      </c>
      <c r="N2821" s="28">
        <v>1042.96</v>
      </c>
      <c r="O2821" s="32" t="s">
        <v>27</v>
      </c>
      <c r="P2821" s="28">
        <v>812</v>
      </c>
      <c r="Q2821" s="93">
        <v>42913</v>
      </c>
      <c r="R2821" s="28">
        <v>1042.96</v>
      </c>
      <c r="S2821" s="38">
        <f t="shared" si="47"/>
        <v>17</v>
      </c>
    </row>
    <row r="2822" spans="1:19" x14ac:dyDescent="0.2">
      <c r="A2822" s="25">
        <v>2816</v>
      </c>
      <c r="B2822" s="28" t="s">
        <v>4156</v>
      </c>
      <c r="C2822" s="29">
        <v>42898</v>
      </c>
      <c r="D2822" s="28">
        <v>2400034774</v>
      </c>
      <c r="E2822" s="114">
        <v>42886</v>
      </c>
      <c r="F2822" s="99">
        <v>399.96</v>
      </c>
      <c r="G2822" s="28" t="s">
        <v>3439</v>
      </c>
      <c r="H2822" s="28" t="s">
        <v>275</v>
      </c>
      <c r="I2822" s="28" t="s">
        <v>130</v>
      </c>
      <c r="J2822" s="28" t="s">
        <v>123</v>
      </c>
      <c r="K2822" s="20">
        <v>10</v>
      </c>
      <c r="L2822" s="93">
        <v>42896</v>
      </c>
      <c r="M2822" s="128">
        <v>42900</v>
      </c>
      <c r="N2822" s="28">
        <v>399.96</v>
      </c>
      <c r="O2822" s="32" t="s">
        <v>27</v>
      </c>
      <c r="P2822" s="28">
        <v>812</v>
      </c>
      <c r="Q2822" s="93">
        <v>42913</v>
      </c>
      <c r="R2822" s="28">
        <v>399.96</v>
      </c>
      <c r="S2822" s="38">
        <f t="shared" si="47"/>
        <v>17</v>
      </c>
    </row>
    <row r="2823" spans="1:19" x14ac:dyDescent="0.2">
      <c r="A2823" s="25">
        <v>2817</v>
      </c>
      <c r="B2823" s="28" t="s">
        <v>4157</v>
      </c>
      <c r="C2823" s="29">
        <v>42898</v>
      </c>
      <c r="D2823" s="28">
        <v>2400034595</v>
      </c>
      <c r="E2823" s="114">
        <v>42886</v>
      </c>
      <c r="F2823" s="99">
        <v>33.33</v>
      </c>
      <c r="G2823" s="28" t="s">
        <v>3439</v>
      </c>
      <c r="H2823" s="28" t="s">
        <v>275</v>
      </c>
      <c r="I2823" s="28" t="s">
        <v>130</v>
      </c>
      <c r="J2823" s="28" t="s">
        <v>123</v>
      </c>
      <c r="K2823" s="20">
        <v>10</v>
      </c>
      <c r="L2823" s="93">
        <v>42896</v>
      </c>
      <c r="M2823" s="128">
        <v>42900</v>
      </c>
      <c r="N2823" s="28">
        <v>33.33</v>
      </c>
      <c r="O2823" s="32" t="s">
        <v>27</v>
      </c>
      <c r="P2823" s="28">
        <v>812</v>
      </c>
      <c r="Q2823" s="93">
        <v>42913</v>
      </c>
      <c r="R2823" s="28">
        <v>33.33</v>
      </c>
      <c r="S2823" s="38">
        <f t="shared" si="47"/>
        <v>17</v>
      </c>
    </row>
    <row r="2824" spans="1:19" x14ac:dyDescent="0.2">
      <c r="A2824" s="25">
        <v>2818</v>
      </c>
      <c r="B2824" s="28" t="s">
        <v>4158</v>
      </c>
      <c r="C2824" s="29">
        <v>42898</v>
      </c>
      <c r="D2824" s="28">
        <v>2400034617</v>
      </c>
      <c r="E2824" s="114">
        <v>42886</v>
      </c>
      <c r="F2824" s="99">
        <v>447.29</v>
      </c>
      <c r="G2824" s="28" t="s">
        <v>3439</v>
      </c>
      <c r="H2824" s="28" t="s">
        <v>275</v>
      </c>
      <c r="I2824" s="28" t="s">
        <v>130</v>
      </c>
      <c r="J2824" s="28" t="s">
        <v>123</v>
      </c>
      <c r="K2824" s="20">
        <v>10</v>
      </c>
      <c r="L2824" s="93">
        <v>42896</v>
      </c>
      <c r="M2824" s="128">
        <v>42900</v>
      </c>
      <c r="N2824" s="28">
        <v>447.29</v>
      </c>
      <c r="O2824" s="32" t="s">
        <v>27</v>
      </c>
      <c r="P2824" s="28">
        <v>812</v>
      </c>
      <c r="Q2824" s="93">
        <v>42913</v>
      </c>
      <c r="R2824" s="28">
        <v>447.29</v>
      </c>
      <c r="S2824" s="38">
        <f t="shared" si="47"/>
        <v>17</v>
      </c>
    </row>
    <row r="2825" spans="1:19" x14ac:dyDescent="0.2">
      <c r="A2825" s="25">
        <v>2819</v>
      </c>
      <c r="B2825" s="28" t="s">
        <v>4159</v>
      </c>
      <c r="C2825" s="29">
        <v>42898</v>
      </c>
      <c r="D2825" s="28">
        <v>2400034618</v>
      </c>
      <c r="E2825" s="114">
        <v>42886</v>
      </c>
      <c r="F2825" s="99">
        <v>466.61</v>
      </c>
      <c r="G2825" s="28" t="s">
        <v>3439</v>
      </c>
      <c r="H2825" s="28" t="s">
        <v>275</v>
      </c>
      <c r="I2825" s="28" t="s">
        <v>130</v>
      </c>
      <c r="J2825" s="28" t="s">
        <v>123</v>
      </c>
      <c r="K2825" s="20">
        <v>10</v>
      </c>
      <c r="L2825" s="93">
        <v>42896</v>
      </c>
      <c r="M2825" s="128">
        <v>42900</v>
      </c>
      <c r="N2825" s="28">
        <v>466.61</v>
      </c>
      <c r="O2825" s="32" t="s">
        <v>27</v>
      </c>
      <c r="P2825" s="28">
        <v>812</v>
      </c>
      <c r="Q2825" s="93">
        <v>42913</v>
      </c>
      <c r="R2825" s="28">
        <v>466.61</v>
      </c>
      <c r="S2825" s="38">
        <f t="shared" si="47"/>
        <v>17</v>
      </c>
    </row>
    <row r="2826" spans="1:19" x14ac:dyDescent="0.2">
      <c r="A2826" s="25">
        <v>2820</v>
      </c>
      <c r="B2826" s="28" t="s">
        <v>4160</v>
      </c>
      <c r="C2826" s="29">
        <v>42898</v>
      </c>
      <c r="D2826" s="28">
        <v>2400034627</v>
      </c>
      <c r="E2826" s="114">
        <v>42886</v>
      </c>
      <c r="F2826" s="99">
        <v>496.07</v>
      </c>
      <c r="G2826" s="28" t="s">
        <v>3439</v>
      </c>
      <c r="H2826" s="28" t="s">
        <v>275</v>
      </c>
      <c r="I2826" s="28" t="s">
        <v>130</v>
      </c>
      <c r="J2826" s="28" t="s">
        <v>123</v>
      </c>
      <c r="K2826" s="20">
        <v>10</v>
      </c>
      <c r="L2826" s="93">
        <v>42896</v>
      </c>
      <c r="M2826" s="128">
        <v>42900</v>
      </c>
      <c r="N2826" s="28">
        <v>496.07</v>
      </c>
      <c r="O2826" s="32" t="s">
        <v>27</v>
      </c>
      <c r="P2826" s="28">
        <v>812</v>
      </c>
      <c r="Q2826" s="93">
        <v>42913</v>
      </c>
      <c r="R2826" s="28">
        <v>496.07</v>
      </c>
      <c r="S2826" s="38">
        <f t="shared" si="47"/>
        <v>17</v>
      </c>
    </row>
    <row r="2827" spans="1:19" x14ac:dyDescent="0.2">
      <c r="A2827" s="25">
        <v>2821</v>
      </c>
      <c r="B2827" s="28" t="s">
        <v>4161</v>
      </c>
      <c r="C2827" s="29">
        <v>42898</v>
      </c>
      <c r="D2827" s="28">
        <v>2400034628</v>
      </c>
      <c r="E2827" s="114">
        <v>42886</v>
      </c>
      <c r="F2827" s="99">
        <v>130.9</v>
      </c>
      <c r="G2827" s="28" t="s">
        <v>3439</v>
      </c>
      <c r="H2827" s="28" t="s">
        <v>275</v>
      </c>
      <c r="I2827" s="28" t="s">
        <v>130</v>
      </c>
      <c r="J2827" s="28" t="s">
        <v>123</v>
      </c>
      <c r="K2827" s="20">
        <v>10</v>
      </c>
      <c r="L2827" s="93">
        <v>42896</v>
      </c>
      <c r="M2827" s="128">
        <v>42900</v>
      </c>
      <c r="N2827" s="28">
        <v>130.9</v>
      </c>
      <c r="O2827" s="32" t="s">
        <v>27</v>
      </c>
      <c r="P2827" s="28">
        <v>812</v>
      </c>
      <c r="Q2827" s="93">
        <v>42913</v>
      </c>
      <c r="R2827" s="28">
        <v>130.9</v>
      </c>
      <c r="S2827" s="38">
        <f t="shared" si="47"/>
        <v>17</v>
      </c>
    </row>
    <row r="2828" spans="1:19" x14ac:dyDescent="0.2">
      <c r="A2828" s="25">
        <v>2822</v>
      </c>
      <c r="B2828" s="28" t="s">
        <v>4162</v>
      </c>
      <c r="C2828" s="29">
        <v>42898</v>
      </c>
      <c r="D2828" s="28">
        <v>2400034646</v>
      </c>
      <c r="E2828" s="114">
        <v>42886</v>
      </c>
      <c r="F2828" s="99">
        <v>832.27</v>
      </c>
      <c r="G2828" s="28" t="s">
        <v>3439</v>
      </c>
      <c r="H2828" s="28" t="s">
        <v>275</v>
      </c>
      <c r="I2828" s="28" t="s">
        <v>130</v>
      </c>
      <c r="J2828" s="28" t="s">
        <v>123</v>
      </c>
      <c r="K2828" s="20">
        <v>10</v>
      </c>
      <c r="L2828" s="93">
        <v>42896</v>
      </c>
      <c r="M2828" s="128">
        <v>42900</v>
      </c>
      <c r="N2828" s="28">
        <v>832.27</v>
      </c>
      <c r="O2828" s="32" t="s">
        <v>27</v>
      </c>
      <c r="P2828" s="28">
        <v>812</v>
      </c>
      <c r="Q2828" s="93">
        <v>42913</v>
      </c>
      <c r="R2828" s="28">
        <v>832.27</v>
      </c>
      <c r="S2828" s="38">
        <f t="shared" si="47"/>
        <v>17</v>
      </c>
    </row>
    <row r="2829" spans="1:19" x14ac:dyDescent="0.2">
      <c r="A2829" s="25">
        <v>2823</v>
      </c>
      <c r="B2829" s="28" t="s">
        <v>4163</v>
      </c>
      <c r="C2829" s="29">
        <v>42898</v>
      </c>
      <c r="D2829" s="28">
        <v>2400034654</v>
      </c>
      <c r="E2829" s="114">
        <v>42886</v>
      </c>
      <c r="F2829" s="99">
        <v>995.04</v>
      </c>
      <c r="G2829" s="28" t="s">
        <v>3439</v>
      </c>
      <c r="H2829" s="28" t="s">
        <v>275</v>
      </c>
      <c r="I2829" s="28" t="s">
        <v>130</v>
      </c>
      <c r="J2829" s="28" t="s">
        <v>123</v>
      </c>
      <c r="K2829" s="20">
        <v>10</v>
      </c>
      <c r="L2829" s="93">
        <v>42896</v>
      </c>
      <c r="M2829" s="128">
        <v>42900</v>
      </c>
      <c r="N2829" s="28">
        <v>995.04</v>
      </c>
      <c r="O2829" s="32" t="s">
        <v>27</v>
      </c>
      <c r="P2829" s="28">
        <v>812</v>
      </c>
      <c r="Q2829" s="93">
        <v>42913</v>
      </c>
      <c r="R2829" s="28">
        <v>995.04</v>
      </c>
      <c r="S2829" s="38">
        <f t="shared" si="47"/>
        <v>17</v>
      </c>
    </row>
    <row r="2830" spans="1:19" x14ac:dyDescent="0.2">
      <c r="A2830" s="25">
        <v>2824</v>
      </c>
      <c r="B2830" s="28" t="s">
        <v>4164</v>
      </c>
      <c r="C2830" s="29">
        <v>42898</v>
      </c>
      <c r="D2830" s="28">
        <v>2400034664</v>
      </c>
      <c r="E2830" s="114">
        <v>42886</v>
      </c>
      <c r="F2830" s="99">
        <v>194.66</v>
      </c>
      <c r="G2830" s="28" t="s">
        <v>3439</v>
      </c>
      <c r="H2830" s="28" t="s">
        <v>275</v>
      </c>
      <c r="I2830" s="28" t="s">
        <v>130</v>
      </c>
      <c r="J2830" s="28" t="s">
        <v>123</v>
      </c>
      <c r="K2830" s="20">
        <v>10</v>
      </c>
      <c r="L2830" s="93">
        <v>42896</v>
      </c>
      <c r="M2830" s="128">
        <v>42900</v>
      </c>
      <c r="N2830" s="28">
        <v>194.66</v>
      </c>
      <c r="O2830" s="32" t="s">
        <v>27</v>
      </c>
      <c r="P2830" s="28">
        <v>812</v>
      </c>
      <c r="Q2830" s="93">
        <v>42913</v>
      </c>
      <c r="R2830" s="28">
        <v>194.66</v>
      </c>
      <c r="S2830" s="38">
        <f t="shared" si="47"/>
        <v>17</v>
      </c>
    </row>
    <row r="2831" spans="1:19" x14ac:dyDescent="0.2">
      <c r="A2831" s="25">
        <v>2825</v>
      </c>
      <c r="B2831" s="28" t="s">
        <v>4165</v>
      </c>
      <c r="C2831" s="29">
        <v>42898</v>
      </c>
      <c r="D2831" s="28">
        <v>2400034769</v>
      </c>
      <c r="E2831" s="114">
        <v>42886</v>
      </c>
      <c r="F2831" s="99">
        <v>368.55</v>
      </c>
      <c r="G2831" s="28" t="s">
        <v>3439</v>
      </c>
      <c r="H2831" s="28" t="s">
        <v>275</v>
      </c>
      <c r="I2831" s="28" t="s">
        <v>130</v>
      </c>
      <c r="J2831" s="28" t="s">
        <v>123</v>
      </c>
      <c r="K2831" s="20">
        <v>10</v>
      </c>
      <c r="L2831" s="93">
        <v>42896</v>
      </c>
      <c r="M2831" s="128">
        <v>42900</v>
      </c>
      <c r="N2831" s="28">
        <v>368.55</v>
      </c>
      <c r="O2831" s="32" t="s">
        <v>27</v>
      </c>
      <c r="P2831" s="28">
        <v>812</v>
      </c>
      <c r="Q2831" s="93">
        <v>42913</v>
      </c>
      <c r="R2831" s="28">
        <v>368.55</v>
      </c>
      <c r="S2831" s="38">
        <f t="shared" si="47"/>
        <v>17</v>
      </c>
    </row>
    <row r="2832" spans="1:19" x14ac:dyDescent="0.2">
      <c r="A2832" s="25">
        <v>2826</v>
      </c>
      <c r="B2832" s="28" t="s">
        <v>4166</v>
      </c>
      <c r="C2832" s="29">
        <v>42898</v>
      </c>
      <c r="D2832" s="28">
        <v>2400034770</v>
      </c>
      <c r="E2832" s="114">
        <v>42886</v>
      </c>
      <c r="F2832" s="99">
        <v>343.92</v>
      </c>
      <c r="G2832" s="28" t="s">
        <v>3439</v>
      </c>
      <c r="H2832" s="28" t="s">
        <v>275</v>
      </c>
      <c r="I2832" s="28" t="s">
        <v>130</v>
      </c>
      <c r="J2832" s="28" t="s">
        <v>123</v>
      </c>
      <c r="K2832" s="20">
        <v>10</v>
      </c>
      <c r="L2832" s="93">
        <v>42896</v>
      </c>
      <c r="M2832" s="128">
        <v>42900</v>
      </c>
      <c r="N2832" s="28">
        <v>343.92</v>
      </c>
      <c r="O2832" s="32" t="s">
        <v>27</v>
      </c>
      <c r="P2832" s="28">
        <v>812</v>
      </c>
      <c r="Q2832" s="93">
        <v>42913</v>
      </c>
      <c r="R2832" s="28">
        <v>343.92</v>
      </c>
      <c r="S2832" s="38">
        <f t="shared" si="47"/>
        <v>17</v>
      </c>
    </row>
    <row r="2833" spans="1:19" x14ac:dyDescent="0.2">
      <c r="A2833" s="25">
        <v>2827</v>
      </c>
      <c r="B2833" s="28" t="s">
        <v>4167</v>
      </c>
      <c r="C2833" s="29">
        <v>42898</v>
      </c>
      <c r="D2833" s="28">
        <v>2400034782</v>
      </c>
      <c r="E2833" s="114">
        <v>42886</v>
      </c>
      <c r="F2833" s="99">
        <v>739.99</v>
      </c>
      <c r="G2833" s="28" t="s">
        <v>3439</v>
      </c>
      <c r="H2833" s="28" t="s">
        <v>275</v>
      </c>
      <c r="I2833" s="28" t="s">
        <v>130</v>
      </c>
      <c r="J2833" s="28" t="s">
        <v>123</v>
      </c>
      <c r="K2833" s="20">
        <v>10</v>
      </c>
      <c r="L2833" s="93">
        <v>42896</v>
      </c>
      <c r="M2833" s="128">
        <v>42900</v>
      </c>
      <c r="N2833" s="28">
        <v>739.99</v>
      </c>
      <c r="O2833" s="32" t="s">
        <v>27</v>
      </c>
      <c r="P2833" s="28">
        <v>812</v>
      </c>
      <c r="Q2833" s="93">
        <v>42913</v>
      </c>
      <c r="R2833" s="28">
        <v>739.99</v>
      </c>
      <c r="S2833" s="38">
        <f t="shared" si="47"/>
        <v>17</v>
      </c>
    </row>
    <row r="2834" spans="1:19" x14ac:dyDescent="0.2">
      <c r="A2834" s="25">
        <v>2828</v>
      </c>
      <c r="B2834" s="28" t="s">
        <v>4168</v>
      </c>
      <c r="C2834" s="29">
        <v>42898</v>
      </c>
      <c r="D2834" s="28">
        <v>2400034797</v>
      </c>
      <c r="E2834" s="114">
        <v>42886</v>
      </c>
      <c r="F2834" s="99">
        <v>412.03</v>
      </c>
      <c r="G2834" s="28" t="s">
        <v>3439</v>
      </c>
      <c r="H2834" s="28" t="s">
        <v>275</v>
      </c>
      <c r="I2834" s="28" t="s">
        <v>130</v>
      </c>
      <c r="J2834" s="28" t="s">
        <v>123</v>
      </c>
      <c r="K2834" s="20">
        <v>60</v>
      </c>
      <c r="L2834" s="93">
        <v>42947</v>
      </c>
      <c r="M2834" s="128">
        <v>42934</v>
      </c>
      <c r="N2834" s="28">
        <v>412.03</v>
      </c>
      <c r="O2834" s="32" t="s">
        <v>27</v>
      </c>
      <c r="P2834" s="28">
        <v>1032</v>
      </c>
      <c r="Q2834" s="93">
        <v>42947</v>
      </c>
      <c r="R2834" s="28">
        <v>412.03</v>
      </c>
      <c r="S2834" s="38">
        <f t="shared" si="47"/>
        <v>0</v>
      </c>
    </row>
    <row r="2835" spans="1:19" x14ac:dyDescent="0.2">
      <c r="A2835" s="25">
        <v>2829</v>
      </c>
      <c r="B2835" s="28" t="s">
        <v>4169</v>
      </c>
      <c r="C2835" s="29">
        <v>42898</v>
      </c>
      <c r="D2835" s="28">
        <v>98553</v>
      </c>
      <c r="E2835" s="114">
        <v>42886</v>
      </c>
      <c r="F2835" s="99">
        <v>277.16000000000003</v>
      </c>
      <c r="G2835" s="28" t="s">
        <v>1223</v>
      </c>
      <c r="H2835" s="28" t="s">
        <v>1075</v>
      </c>
      <c r="I2835" s="28" t="s">
        <v>130</v>
      </c>
      <c r="J2835" s="28" t="s">
        <v>135</v>
      </c>
      <c r="K2835" s="30">
        <v>0</v>
      </c>
      <c r="L2835" s="93">
        <v>42886</v>
      </c>
      <c r="M2835" s="128">
        <v>42886</v>
      </c>
      <c r="N2835" s="28">
        <v>277.16000000000003</v>
      </c>
      <c r="O2835" s="32" t="s">
        <v>20</v>
      </c>
      <c r="P2835" s="28">
        <v>1288</v>
      </c>
      <c r="Q2835" s="93">
        <v>42886</v>
      </c>
      <c r="R2835" s="28">
        <v>277.16000000000003</v>
      </c>
      <c r="S2835" s="38">
        <f t="shared" si="47"/>
        <v>0</v>
      </c>
    </row>
    <row r="2836" spans="1:19" x14ac:dyDescent="0.2">
      <c r="A2836" s="25">
        <v>2830</v>
      </c>
      <c r="B2836" s="28" t="s">
        <v>4170</v>
      </c>
      <c r="C2836" s="29">
        <v>42900</v>
      </c>
      <c r="D2836" s="28">
        <v>2151707</v>
      </c>
      <c r="E2836" s="114">
        <v>42886</v>
      </c>
      <c r="F2836" s="99">
        <v>21.97</v>
      </c>
      <c r="G2836" s="28" t="s">
        <v>214</v>
      </c>
      <c r="H2836" s="28" t="s">
        <v>16</v>
      </c>
      <c r="I2836" s="28" t="s">
        <v>130</v>
      </c>
      <c r="J2836" s="28" t="s">
        <v>123</v>
      </c>
      <c r="K2836" s="30">
        <v>20</v>
      </c>
      <c r="L2836" s="93">
        <v>42907</v>
      </c>
      <c r="M2836" s="93">
        <v>42901</v>
      </c>
      <c r="N2836" s="28">
        <v>21.97</v>
      </c>
      <c r="O2836" s="32" t="s">
        <v>20</v>
      </c>
      <c r="P2836" s="28">
        <v>1323</v>
      </c>
      <c r="Q2836" s="93">
        <v>42906</v>
      </c>
      <c r="R2836" s="32">
        <v>21.97</v>
      </c>
      <c r="S2836" s="38">
        <f t="shared" si="47"/>
        <v>-1</v>
      </c>
    </row>
    <row r="2837" spans="1:19" x14ac:dyDescent="0.2">
      <c r="A2837" s="25">
        <v>2831</v>
      </c>
      <c r="B2837" s="28" t="s">
        <v>4171</v>
      </c>
      <c r="C2837" s="29">
        <v>42900</v>
      </c>
      <c r="D2837" s="28">
        <v>976065</v>
      </c>
      <c r="E2837" s="114">
        <v>42855</v>
      </c>
      <c r="F2837" s="99">
        <v>298.22000000000003</v>
      </c>
      <c r="G2837" s="28" t="s">
        <v>4084</v>
      </c>
      <c r="H2837" s="28" t="s">
        <v>16</v>
      </c>
      <c r="I2837" s="28" t="s">
        <v>130</v>
      </c>
      <c r="J2837" s="28" t="s">
        <v>123</v>
      </c>
      <c r="K2837" s="30">
        <v>30</v>
      </c>
      <c r="L2837" s="93">
        <v>42885</v>
      </c>
      <c r="M2837" s="93">
        <v>42901</v>
      </c>
      <c r="N2837" s="28">
        <v>298.22000000000003</v>
      </c>
      <c r="O2837" s="32" t="s">
        <v>27</v>
      </c>
      <c r="P2837" s="28">
        <v>1320</v>
      </c>
      <c r="Q2837" s="93">
        <v>42902</v>
      </c>
      <c r="R2837" s="28">
        <v>298.22000000000003</v>
      </c>
      <c r="S2837" s="38">
        <f t="shared" si="47"/>
        <v>17</v>
      </c>
    </row>
    <row r="2838" spans="1:19" x14ac:dyDescent="0.2">
      <c r="A2838" s="25">
        <v>2832</v>
      </c>
      <c r="B2838" s="28" t="s">
        <v>4172</v>
      </c>
      <c r="C2838" s="29">
        <v>42900</v>
      </c>
      <c r="D2838" s="28">
        <v>416</v>
      </c>
      <c r="E2838" s="114">
        <v>42894</v>
      </c>
      <c r="F2838" s="99">
        <v>712.77</v>
      </c>
      <c r="G2838" s="28" t="s">
        <v>2028</v>
      </c>
      <c r="H2838" s="28" t="s">
        <v>3484</v>
      </c>
      <c r="I2838" s="28" t="s">
        <v>130</v>
      </c>
      <c r="J2838" s="28" t="s">
        <v>3771</v>
      </c>
      <c r="K2838" s="30">
        <v>30</v>
      </c>
      <c r="L2838" s="93">
        <v>42924</v>
      </c>
      <c r="M2838" s="93">
        <v>42919</v>
      </c>
      <c r="N2838" s="28">
        <v>712.77</v>
      </c>
      <c r="O2838" s="32" t="s">
        <v>27</v>
      </c>
      <c r="P2838" s="28">
        <v>1356</v>
      </c>
      <c r="Q2838" s="93">
        <v>42921</v>
      </c>
      <c r="R2838" s="32">
        <v>712.77</v>
      </c>
      <c r="S2838" s="38">
        <f t="shared" si="47"/>
        <v>-3</v>
      </c>
    </row>
    <row r="2839" spans="1:19" x14ac:dyDescent="0.2">
      <c r="A2839" s="25">
        <v>2833</v>
      </c>
      <c r="B2839" s="28" t="s">
        <v>4173</v>
      </c>
      <c r="C2839" s="29">
        <v>42900</v>
      </c>
      <c r="D2839" s="28">
        <v>1750</v>
      </c>
      <c r="E2839" s="114">
        <v>42886</v>
      </c>
      <c r="F2839" s="99">
        <v>16358.41</v>
      </c>
      <c r="G2839" s="28" t="s">
        <v>105</v>
      </c>
      <c r="H2839" s="28" t="s">
        <v>97</v>
      </c>
      <c r="I2839" s="28" t="s">
        <v>130</v>
      </c>
      <c r="J2839" s="28" t="s">
        <v>123</v>
      </c>
      <c r="K2839" s="30">
        <v>60</v>
      </c>
      <c r="L2839" s="93">
        <v>42947</v>
      </c>
      <c r="M2839" s="93">
        <v>42902</v>
      </c>
      <c r="N2839" s="28">
        <v>16358.41</v>
      </c>
      <c r="O2839" s="32" t="s">
        <v>27</v>
      </c>
      <c r="P2839" s="28">
        <v>1411</v>
      </c>
      <c r="Q2839" s="93">
        <v>42947</v>
      </c>
      <c r="R2839" s="28">
        <v>16358.41</v>
      </c>
      <c r="S2839" s="38">
        <f t="shared" si="47"/>
        <v>0</v>
      </c>
    </row>
    <row r="2840" spans="1:19" x14ac:dyDescent="0.2">
      <c r="A2840" s="25">
        <v>2834</v>
      </c>
      <c r="B2840" s="28" t="s">
        <v>4174</v>
      </c>
      <c r="C2840" s="29">
        <v>42900</v>
      </c>
      <c r="D2840" s="28">
        <v>29758</v>
      </c>
      <c r="E2840" s="114">
        <v>42900</v>
      </c>
      <c r="F2840" s="99">
        <v>962</v>
      </c>
      <c r="G2840" s="28" t="s">
        <v>3940</v>
      </c>
      <c r="H2840" s="28" t="s">
        <v>1892</v>
      </c>
      <c r="I2840" s="28" t="s">
        <v>130</v>
      </c>
      <c r="J2840" s="28" t="s">
        <v>22</v>
      </c>
      <c r="K2840" s="30">
        <v>30</v>
      </c>
      <c r="L2840" s="93">
        <v>42930</v>
      </c>
      <c r="M2840" s="93">
        <v>42907</v>
      </c>
      <c r="N2840" s="28">
        <v>962</v>
      </c>
      <c r="O2840" s="32" t="s">
        <v>20</v>
      </c>
      <c r="P2840" s="28">
        <v>1370</v>
      </c>
      <c r="Q2840" s="93">
        <v>42929</v>
      </c>
      <c r="R2840" s="32">
        <v>962</v>
      </c>
      <c r="S2840" s="38">
        <f t="shared" si="47"/>
        <v>-1</v>
      </c>
    </row>
    <row r="2841" spans="1:19" x14ac:dyDescent="0.2">
      <c r="A2841" s="25">
        <v>2835</v>
      </c>
      <c r="B2841" s="28" t="s">
        <v>4175</v>
      </c>
      <c r="C2841" s="29">
        <v>42900</v>
      </c>
      <c r="D2841" s="30">
        <v>189900669309</v>
      </c>
      <c r="E2841" s="114">
        <v>42895</v>
      </c>
      <c r="F2841" s="99">
        <v>254.98</v>
      </c>
      <c r="G2841" s="28" t="s">
        <v>126</v>
      </c>
      <c r="H2841" s="28" t="s">
        <v>1892</v>
      </c>
      <c r="I2841" s="28" t="s">
        <v>130</v>
      </c>
      <c r="J2841" s="28" t="s">
        <v>22</v>
      </c>
      <c r="K2841" s="30">
        <v>30</v>
      </c>
      <c r="L2841" s="93">
        <v>42925</v>
      </c>
      <c r="M2841" s="93">
        <v>42895</v>
      </c>
      <c r="N2841" s="28">
        <v>254.98</v>
      </c>
      <c r="O2841" s="32" t="s">
        <v>27</v>
      </c>
      <c r="P2841" s="28">
        <v>1361</v>
      </c>
      <c r="Q2841" s="93">
        <v>42922</v>
      </c>
      <c r="R2841" s="32">
        <v>254.98</v>
      </c>
      <c r="S2841" s="38">
        <f t="shared" si="47"/>
        <v>-3</v>
      </c>
    </row>
    <row r="2842" spans="1:19" x14ac:dyDescent="0.2">
      <c r="A2842" s="25">
        <v>2836</v>
      </c>
      <c r="B2842" s="28" t="s">
        <v>4176</v>
      </c>
      <c r="C2842" s="29">
        <v>42901</v>
      </c>
      <c r="D2842" s="28">
        <v>51700371</v>
      </c>
      <c r="E2842" s="114">
        <v>42900</v>
      </c>
      <c r="F2842" s="99">
        <v>240</v>
      </c>
      <c r="G2842" s="28" t="s">
        <v>59</v>
      </c>
      <c r="H2842" s="28" t="s">
        <v>3960</v>
      </c>
      <c r="I2842" s="28" t="s">
        <v>130</v>
      </c>
      <c r="J2842" s="28" t="s">
        <v>135</v>
      </c>
      <c r="K2842" s="30">
        <v>0</v>
      </c>
      <c r="L2842" s="93">
        <v>42900</v>
      </c>
      <c r="M2842" s="93">
        <v>42900</v>
      </c>
      <c r="N2842" s="28">
        <v>240</v>
      </c>
      <c r="O2842" s="32" t="s">
        <v>20</v>
      </c>
      <c r="P2842" s="28">
        <v>1318</v>
      </c>
      <c r="Q2842" s="93">
        <v>42902</v>
      </c>
      <c r="R2842" s="32">
        <v>240</v>
      </c>
      <c r="S2842" s="38">
        <f t="shared" si="47"/>
        <v>2</v>
      </c>
    </row>
    <row r="2843" spans="1:19" x14ac:dyDescent="0.2">
      <c r="A2843" s="25">
        <v>2837</v>
      </c>
      <c r="B2843" s="28" t="s">
        <v>4177</v>
      </c>
      <c r="C2843" s="29">
        <v>42902</v>
      </c>
      <c r="D2843" s="28">
        <v>51700375</v>
      </c>
      <c r="E2843" s="114">
        <v>42901</v>
      </c>
      <c r="F2843" s="99">
        <v>240</v>
      </c>
      <c r="G2843" s="28" t="s">
        <v>59</v>
      </c>
      <c r="H2843" s="28" t="s">
        <v>3960</v>
      </c>
      <c r="I2843" s="28" t="s">
        <v>130</v>
      </c>
      <c r="J2843" s="28" t="s">
        <v>135</v>
      </c>
      <c r="K2843" s="30">
        <v>10</v>
      </c>
      <c r="L2843" s="93">
        <v>42911</v>
      </c>
      <c r="M2843" s="93">
        <v>42901</v>
      </c>
      <c r="N2843" s="28">
        <v>240</v>
      </c>
      <c r="O2843" s="32" t="s">
        <v>20</v>
      </c>
      <c r="P2843" s="28">
        <v>1334</v>
      </c>
      <c r="Q2843" s="93">
        <v>42912</v>
      </c>
      <c r="R2843" s="32">
        <v>240</v>
      </c>
      <c r="S2843" s="38">
        <f t="shared" si="47"/>
        <v>1</v>
      </c>
    </row>
    <row r="2844" spans="1:19" x14ac:dyDescent="0.2">
      <c r="A2844" s="25">
        <v>2838</v>
      </c>
      <c r="B2844" s="28" t="s">
        <v>4178</v>
      </c>
      <c r="C2844" s="29">
        <v>42905</v>
      </c>
      <c r="D2844" s="28">
        <v>160999</v>
      </c>
      <c r="E2844" s="114">
        <v>42900</v>
      </c>
      <c r="F2844" s="99">
        <v>320</v>
      </c>
      <c r="G2844" s="28" t="s">
        <v>4179</v>
      </c>
      <c r="H2844" s="28" t="s">
        <v>79</v>
      </c>
      <c r="I2844" s="28" t="s">
        <v>130</v>
      </c>
      <c r="J2844" s="28" t="s">
        <v>103</v>
      </c>
      <c r="K2844" s="30">
        <v>0</v>
      </c>
      <c r="L2844" s="93">
        <v>42900</v>
      </c>
      <c r="M2844" s="93">
        <v>42905</v>
      </c>
      <c r="N2844" s="28">
        <v>320</v>
      </c>
      <c r="O2844" s="32" t="s">
        <v>108</v>
      </c>
      <c r="P2844" s="28">
        <v>414</v>
      </c>
      <c r="Q2844" s="93">
        <v>42900</v>
      </c>
      <c r="R2844" s="32">
        <v>320</v>
      </c>
      <c r="S2844" s="38">
        <f t="shared" si="47"/>
        <v>0</v>
      </c>
    </row>
    <row r="2845" spans="1:19" x14ac:dyDescent="0.2">
      <c r="A2845" s="25">
        <v>2839</v>
      </c>
      <c r="B2845" s="28" t="s">
        <v>4180</v>
      </c>
      <c r="C2845" s="29">
        <v>42905</v>
      </c>
      <c r="D2845" s="28">
        <v>160978</v>
      </c>
      <c r="E2845" s="114">
        <v>42900</v>
      </c>
      <c r="F2845" s="99">
        <v>320</v>
      </c>
      <c r="G2845" s="28" t="s">
        <v>4179</v>
      </c>
      <c r="H2845" s="28" t="s">
        <v>79</v>
      </c>
      <c r="I2845" s="28" t="s">
        <v>130</v>
      </c>
      <c r="J2845" s="28" t="s">
        <v>103</v>
      </c>
      <c r="K2845" s="30">
        <v>0</v>
      </c>
      <c r="L2845" s="93">
        <v>42900</v>
      </c>
      <c r="M2845" s="93">
        <v>42905</v>
      </c>
      <c r="N2845" s="28">
        <v>320</v>
      </c>
      <c r="O2845" s="32" t="s">
        <v>108</v>
      </c>
      <c r="P2845" s="28">
        <v>403</v>
      </c>
      <c r="Q2845" s="93">
        <v>42900</v>
      </c>
      <c r="R2845" s="32">
        <v>320</v>
      </c>
      <c r="S2845" s="38">
        <f t="shared" si="47"/>
        <v>0</v>
      </c>
    </row>
    <row r="2846" spans="1:19" x14ac:dyDescent="0.2">
      <c r="A2846" s="25">
        <v>2840</v>
      </c>
      <c r="B2846" s="28" t="s">
        <v>4181</v>
      </c>
      <c r="C2846" s="29">
        <v>42905</v>
      </c>
      <c r="D2846" s="28">
        <v>161000</v>
      </c>
      <c r="E2846" s="114">
        <v>42900</v>
      </c>
      <c r="F2846" s="99">
        <v>320</v>
      </c>
      <c r="G2846" s="28" t="s">
        <v>4179</v>
      </c>
      <c r="H2846" s="28" t="s">
        <v>79</v>
      </c>
      <c r="I2846" s="28" t="s">
        <v>130</v>
      </c>
      <c r="J2846" s="28" t="s">
        <v>103</v>
      </c>
      <c r="K2846" s="30">
        <v>0</v>
      </c>
      <c r="L2846" s="93">
        <v>42900</v>
      </c>
      <c r="M2846" s="93">
        <v>42905</v>
      </c>
      <c r="N2846" s="28">
        <v>320</v>
      </c>
      <c r="O2846" s="32" t="s">
        <v>108</v>
      </c>
      <c r="P2846" s="28">
        <v>415</v>
      </c>
      <c r="Q2846" s="93">
        <v>42900</v>
      </c>
      <c r="R2846" s="32">
        <v>320</v>
      </c>
      <c r="S2846" s="38">
        <f t="shared" si="47"/>
        <v>0</v>
      </c>
    </row>
    <row r="2847" spans="1:19" x14ac:dyDescent="0.2">
      <c r="A2847" s="25">
        <v>2841</v>
      </c>
      <c r="B2847" s="28" t="s">
        <v>4182</v>
      </c>
      <c r="C2847" s="29">
        <v>42905</v>
      </c>
      <c r="D2847" s="28">
        <v>18677</v>
      </c>
      <c r="E2847" s="114">
        <v>42886</v>
      </c>
      <c r="F2847" s="99">
        <v>21.77</v>
      </c>
      <c r="G2847" s="28" t="s">
        <v>77</v>
      </c>
      <c r="H2847" s="28" t="s">
        <v>212</v>
      </c>
      <c r="I2847" s="28" t="s">
        <v>130</v>
      </c>
      <c r="J2847" s="28" t="s">
        <v>123</v>
      </c>
      <c r="K2847" s="30">
        <v>20</v>
      </c>
      <c r="L2847" s="93">
        <v>42906</v>
      </c>
      <c r="M2847" s="93">
        <v>42905</v>
      </c>
      <c r="N2847" s="32">
        <v>21.77</v>
      </c>
      <c r="O2847" s="32" t="s">
        <v>20</v>
      </c>
      <c r="P2847" s="28">
        <v>1326</v>
      </c>
      <c r="Q2847" s="93">
        <v>42906</v>
      </c>
      <c r="R2847" s="32">
        <v>21.77</v>
      </c>
      <c r="S2847" s="38">
        <f t="shared" si="47"/>
        <v>0</v>
      </c>
    </row>
    <row r="2848" spans="1:19" x14ac:dyDescent="0.2">
      <c r="A2848" s="25">
        <v>2842</v>
      </c>
      <c r="B2848" s="28" t="s">
        <v>4183</v>
      </c>
      <c r="C2848" s="29">
        <v>42905</v>
      </c>
      <c r="D2848" s="28">
        <v>32186</v>
      </c>
      <c r="E2848" s="114">
        <v>42886</v>
      </c>
      <c r="F2848" s="99">
        <v>418.95</v>
      </c>
      <c r="G2848" s="28" t="s">
        <v>270</v>
      </c>
      <c r="H2848" s="28" t="s">
        <v>4184</v>
      </c>
      <c r="I2848" s="28" t="s">
        <v>130</v>
      </c>
      <c r="J2848" s="28" t="s">
        <v>123</v>
      </c>
      <c r="K2848" s="30">
        <v>15</v>
      </c>
      <c r="L2848" s="93">
        <v>42901</v>
      </c>
      <c r="M2848" s="128">
        <v>42905</v>
      </c>
      <c r="N2848" s="28">
        <v>418.95</v>
      </c>
      <c r="O2848" s="32" t="s">
        <v>20</v>
      </c>
      <c r="P2848" s="28">
        <v>1325</v>
      </c>
      <c r="Q2848" s="93">
        <v>42906</v>
      </c>
      <c r="R2848" s="28">
        <v>418.95</v>
      </c>
      <c r="S2848" s="38">
        <f t="shared" si="47"/>
        <v>5</v>
      </c>
    </row>
    <row r="2849" spans="1:19" x14ac:dyDescent="0.2">
      <c r="A2849" s="25">
        <v>2843</v>
      </c>
      <c r="B2849" s="28" t="s">
        <v>4185</v>
      </c>
      <c r="C2849" s="29">
        <v>42905</v>
      </c>
      <c r="D2849" s="28">
        <v>726529</v>
      </c>
      <c r="E2849" s="114">
        <v>42886</v>
      </c>
      <c r="F2849" s="99">
        <v>46.34</v>
      </c>
      <c r="G2849" s="28" t="s">
        <v>1261</v>
      </c>
      <c r="H2849" s="28" t="s">
        <v>212</v>
      </c>
      <c r="I2849" s="28" t="s">
        <v>130</v>
      </c>
      <c r="J2849" s="28" t="s">
        <v>123</v>
      </c>
      <c r="K2849" s="30">
        <v>30</v>
      </c>
      <c r="L2849" s="93">
        <v>42916</v>
      </c>
      <c r="M2849" s="93">
        <v>42905</v>
      </c>
      <c r="N2849" s="32">
        <v>46.34</v>
      </c>
      <c r="O2849" s="32" t="s">
        <v>20</v>
      </c>
      <c r="P2849" s="28">
        <v>1327</v>
      </c>
      <c r="Q2849" s="93">
        <v>42845</v>
      </c>
      <c r="R2849" s="32">
        <v>46.34</v>
      </c>
      <c r="S2849" s="38">
        <f t="shared" si="47"/>
        <v>-71</v>
      </c>
    </row>
    <row r="2850" spans="1:19" x14ac:dyDescent="0.2">
      <c r="A2850" s="25">
        <v>2844</v>
      </c>
      <c r="B2850" s="11" t="s">
        <v>4186</v>
      </c>
      <c r="C2850" s="24">
        <v>42885</v>
      </c>
      <c r="D2850" s="12">
        <v>30000872</v>
      </c>
      <c r="E2850" s="112">
        <v>42880</v>
      </c>
      <c r="F2850" s="97">
        <v>12720.52</v>
      </c>
      <c r="G2850" s="13" t="s">
        <v>125</v>
      </c>
      <c r="H2850" s="13" t="s">
        <v>832</v>
      </c>
      <c r="I2850" s="13" t="s">
        <v>130</v>
      </c>
      <c r="J2850" s="13" t="s">
        <v>109</v>
      </c>
      <c r="K2850" s="12">
        <v>30</v>
      </c>
      <c r="L2850" s="136">
        <v>42946</v>
      </c>
      <c r="M2850" s="122">
        <v>42208</v>
      </c>
      <c r="N2850" s="13">
        <v>830.92</v>
      </c>
      <c r="O2850" s="36" t="s">
        <v>27</v>
      </c>
      <c r="P2850" s="60">
        <v>333</v>
      </c>
      <c r="Q2850" s="130">
        <v>42940</v>
      </c>
      <c r="R2850" s="60">
        <v>12720.52</v>
      </c>
      <c r="S2850" s="38">
        <f t="shared" si="47"/>
        <v>-6</v>
      </c>
    </row>
    <row r="2851" spans="1:19" x14ac:dyDescent="0.2">
      <c r="A2851" s="25">
        <v>2845</v>
      </c>
      <c r="B2851" s="11" t="s">
        <v>1764</v>
      </c>
      <c r="C2851" s="24">
        <v>42885</v>
      </c>
      <c r="D2851" s="12">
        <v>11</v>
      </c>
      <c r="E2851" s="112">
        <v>42885</v>
      </c>
      <c r="F2851" s="97">
        <v>120</v>
      </c>
      <c r="G2851" s="13" t="s">
        <v>740</v>
      </c>
      <c r="H2851" s="13" t="s">
        <v>2118</v>
      </c>
      <c r="I2851" s="13" t="s">
        <v>130</v>
      </c>
      <c r="J2851" s="13" t="s">
        <v>109</v>
      </c>
      <c r="K2851" s="12">
        <v>0</v>
      </c>
      <c r="L2851" s="136">
        <v>42885</v>
      </c>
      <c r="M2851" s="122">
        <v>42885</v>
      </c>
      <c r="N2851" s="13">
        <v>120</v>
      </c>
      <c r="O2851" s="85" t="s">
        <v>0</v>
      </c>
      <c r="P2851" s="13">
        <v>11</v>
      </c>
      <c r="Q2851" s="122">
        <v>42885</v>
      </c>
      <c r="R2851" s="13">
        <v>120</v>
      </c>
      <c r="S2851" s="38">
        <f t="shared" si="47"/>
        <v>0</v>
      </c>
    </row>
    <row r="2852" spans="1:19" x14ac:dyDescent="0.2">
      <c r="A2852" s="25">
        <v>2846</v>
      </c>
      <c r="B2852" s="11" t="s">
        <v>2107</v>
      </c>
      <c r="C2852" s="24">
        <v>42885</v>
      </c>
      <c r="D2852" s="12">
        <v>2555</v>
      </c>
      <c r="E2852" s="112">
        <v>42884</v>
      </c>
      <c r="F2852" s="97">
        <v>339.15</v>
      </c>
      <c r="G2852" s="13" t="s">
        <v>2534</v>
      </c>
      <c r="H2852" s="13" t="s">
        <v>269</v>
      </c>
      <c r="I2852" s="13" t="s">
        <v>130</v>
      </c>
      <c r="J2852" s="13" t="s">
        <v>109</v>
      </c>
      <c r="K2852" s="12">
        <v>30</v>
      </c>
      <c r="L2852" s="136">
        <v>42914</v>
      </c>
      <c r="M2852" s="122">
        <v>42885</v>
      </c>
      <c r="N2852" s="13">
        <v>339.15</v>
      </c>
      <c r="O2852" s="85" t="s">
        <v>20</v>
      </c>
      <c r="P2852" s="13">
        <v>1343</v>
      </c>
      <c r="Q2852" s="122">
        <v>42914</v>
      </c>
      <c r="R2852" s="13">
        <v>339.15</v>
      </c>
      <c r="S2852" s="38">
        <f t="shared" si="47"/>
        <v>0</v>
      </c>
    </row>
    <row r="2853" spans="1:19" x14ac:dyDescent="0.2">
      <c r="A2853" s="25">
        <v>2847</v>
      </c>
      <c r="B2853" s="11" t="s">
        <v>1766</v>
      </c>
      <c r="C2853" s="24">
        <v>42892</v>
      </c>
      <c r="D2853" s="12">
        <v>9794</v>
      </c>
      <c r="E2853" s="112">
        <v>42885</v>
      </c>
      <c r="F2853" s="97">
        <v>13.08</v>
      </c>
      <c r="G2853" s="13" t="s">
        <v>2534</v>
      </c>
      <c r="H2853" s="13" t="s">
        <v>4187</v>
      </c>
      <c r="I2853" s="13" t="s">
        <v>130</v>
      </c>
      <c r="J2853" s="13" t="s">
        <v>109</v>
      </c>
      <c r="K2853" s="12">
        <v>0</v>
      </c>
      <c r="L2853" s="136">
        <v>42885</v>
      </c>
      <c r="M2853" s="122">
        <v>42899</v>
      </c>
      <c r="N2853" s="13">
        <v>13.08</v>
      </c>
      <c r="O2853" s="85" t="s">
        <v>0</v>
      </c>
      <c r="P2853" s="13">
        <v>9794</v>
      </c>
      <c r="Q2853" s="122">
        <v>42885</v>
      </c>
      <c r="R2853" s="13">
        <v>13.08</v>
      </c>
      <c r="S2853" s="38">
        <f t="shared" si="47"/>
        <v>0</v>
      </c>
    </row>
    <row r="2854" spans="1:19" x14ac:dyDescent="0.2">
      <c r="A2854" s="25">
        <v>2848</v>
      </c>
      <c r="B2854" s="11" t="s">
        <v>1782</v>
      </c>
      <c r="C2854" s="24">
        <v>42892</v>
      </c>
      <c r="D2854" s="12">
        <v>16801</v>
      </c>
      <c r="E2854" s="112">
        <v>42886</v>
      </c>
      <c r="F2854" s="97">
        <v>844.31</v>
      </c>
      <c r="G2854" s="13" t="s">
        <v>3885</v>
      </c>
      <c r="H2854" s="13" t="s">
        <v>3886</v>
      </c>
      <c r="I2854" s="13" t="s">
        <v>130</v>
      </c>
      <c r="J2854" s="13" t="s">
        <v>109</v>
      </c>
      <c r="K2854" s="12">
        <v>30</v>
      </c>
      <c r="L2854" s="136">
        <v>42916</v>
      </c>
      <c r="M2854" s="122">
        <v>42892</v>
      </c>
      <c r="N2854" s="13">
        <v>844.31</v>
      </c>
      <c r="O2854" s="85" t="s">
        <v>20</v>
      </c>
      <c r="P2854" s="13">
        <v>1346</v>
      </c>
      <c r="Q2854" s="122">
        <v>42914</v>
      </c>
      <c r="R2854" s="13">
        <v>844.31</v>
      </c>
      <c r="S2854" s="38">
        <f t="shared" si="47"/>
        <v>-2</v>
      </c>
    </row>
    <row r="2855" spans="1:19" x14ac:dyDescent="0.2">
      <c r="A2855" s="25">
        <v>2849</v>
      </c>
      <c r="B2855" s="11" t="s">
        <v>1799</v>
      </c>
      <c r="C2855" s="24">
        <v>42892</v>
      </c>
      <c r="D2855" s="12">
        <v>5201036865</v>
      </c>
      <c r="E2855" s="112">
        <v>42886</v>
      </c>
      <c r="F2855" s="97">
        <v>433.78</v>
      </c>
      <c r="G2855" s="13" t="s">
        <v>24</v>
      </c>
      <c r="H2855" s="13" t="s">
        <v>4188</v>
      </c>
      <c r="I2855" s="13" t="s">
        <v>130</v>
      </c>
      <c r="J2855" s="13" t="s">
        <v>109</v>
      </c>
      <c r="K2855" s="12">
        <v>30</v>
      </c>
      <c r="L2855" s="136">
        <v>42916</v>
      </c>
      <c r="M2855" s="122">
        <v>42892</v>
      </c>
      <c r="N2855" s="13">
        <v>433.78</v>
      </c>
      <c r="O2855" s="36" t="s">
        <v>27</v>
      </c>
      <c r="P2855" s="60">
        <v>1344</v>
      </c>
      <c r="Q2855" s="130">
        <v>42915</v>
      </c>
      <c r="R2855" s="60">
        <v>433.78</v>
      </c>
      <c r="S2855" s="38">
        <f t="shared" si="47"/>
        <v>-1</v>
      </c>
    </row>
    <row r="2856" spans="1:19" x14ac:dyDescent="0.2">
      <c r="A2856" s="25">
        <v>2850</v>
      </c>
      <c r="B2856" s="11" t="s">
        <v>1800</v>
      </c>
      <c r="C2856" s="24">
        <v>42892</v>
      </c>
      <c r="D2856" s="12">
        <v>5201036866</v>
      </c>
      <c r="E2856" s="112">
        <v>42886</v>
      </c>
      <c r="F2856" s="97">
        <v>1918.4</v>
      </c>
      <c r="G2856" s="13" t="s">
        <v>24</v>
      </c>
      <c r="H2856" s="13" t="s">
        <v>4189</v>
      </c>
      <c r="I2856" s="13" t="s">
        <v>130</v>
      </c>
      <c r="J2856" s="13" t="s">
        <v>109</v>
      </c>
      <c r="K2856" s="12">
        <v>30</v>
      </c>
      <c r="L2856" s="136">
        <v>42916</v>
      </c>
      <c r="M2856" s="122">
        <v>42892</v>
      </c>
      <c r="N2856" s="13">
        <v>1918.4</v>
      </c>
      <c r="O2856" s="36" t="s">
        <v>27</v>
      </c>
      <c r="P2856" s="60">
        <v>1345</v>
      </c>
      <c r="Q2856" s="130">
        <v>42915</v>
      </c>
      <c r="R2856" s="60">
        <v>1918.4</v>
      </c>
      <c r="S2856" s="38">
        <f t="shared" si="47"/>
        <v>-1</v>
      </c>
    </row>
    <row r="2857" spans="1:19" x14ac:dyDescent="0.2">
      <c r="A2857" s="25">
        <v>2851</v>
      </c>
      <c r="B2857" s="11" t="s">
        <v>1824</v>
      </c>
      <c r="C2857" s="24">
        <v>42892</v>
      </c>
      <c r="D2857" s="12">
        <v>477151006201</v>
      </c>
      <c r="E2857" s="112">
        <v>42886</v>
      </c>
      <c r="F2857" s="97">
        <v>1819.72</v>
      </c>
      <c r="G2857" s="13" t="s">
        <v>1529</v>
      </c>
      <c r="H2857" s="13" t="s">
        <v>1640</v>
      </c>
      <c r="I2857" s="13" t="s">
        <v>130</v>
      </c>
      <c r="J2857" s="13" t="s">
        <v>109</v>
      </c>
      <c r="K2857" s="12">
        <v>0</v>
      </c>
      <c r="L2857" s="136">
        <v>42886</v>
      </c>
      <c r="M2857" s="122">
        <v>42892</v>
      </c>
      <c r="N2857" s="13">
        <v>1819.75</v>
      </c>
      <c r="O2857" s="85" t="s">
        <v>870</v>
      </c>
      <c r="P2857" s="83">
        <v>477151006201</v>
      </c>
      <c r="Q2857" s="122">
        <v>42886</v>
      </c>
      <c r="R2857" s="13">
        <v>1819.75</v>
      </c>
      <c r="S2857" s="38">
        <f t="shared" si="47"/>
        <v>0</v>
      </c>
    </row>
    <row r="2858" spans="1:19" x14ac:dyDescent="0.2">
      <c r="A2858" s="25">
        <v>2852</v>
      </c>
      <c r="B2858" s="11" t="s">
        <v>4190</v>
      </c>
      <c r="C2858" s="24">
        <v>42892</v>
      </c>
      <c r="D2858" s="12">
        <v>7202374539</v>
      </c>
      <c r="E2858" s="112">
        <v>42886</v>
      </c>
      <c r="F2858" s="97">
        <v>12.96</v>
      </c>
      <c r="G2858" s="13" t="s">
        <v>122</v>
      </c>
      <c r="H2858" s="13" t="s">
        <v>4191</v>
      </c>
      <c r="I2858" s="13" t="s">
        <v>130</v>
      </c>
      <c r="J2858" s="13" t="s">
        <v>109</v>
      </c>
      <c r="K2858" s="12">
        <v>10</v>
      </c>
      <c r="L2858" s="136">
        <v>42896</v>
      </c>
      <c r="M2858" s="122">
        <v>42894</v>
      </c>
      <c r="N2858" s="13">
        <v>12.96</v>
      </c>
      <c r="O2858" s="36" t="s">
        <v>27</v>
      </c>
      <c r="P2858" s="60">
        <v>1301</v>
      </c>
      <c r="Q2858" s="130">
        <v>42898</v>
      </c>
      <c r="R2858" s="13">
        <v>12.96</v>
      </c>
      <c r="S2858" s="38">
        <f t="shared" ref="S2858:S2921" si="48">Q2858-L2858</f>
        <v>2</v>
      </c>
    </row>
    <row r="2859" spans="1:19" x14ac:dyDescent="0.2">
      <c r="A2859" s="25">
        <v>2853</v>
      </c>
      <c r="B2859" s="11" t="s">
        <v>1826</v>
      </c>
      <c r="C2859" s="24">
        <v>42892</v>
      </c>
      <c r="D2859" s="12">
        <v>9283</v>
      </c>
      <c r="E2859" s="112">
        <v>42878</v>
      </c>
      <c r="F2859" s="97">
        <v>862.75</v>
      </c>
      <c r="G2859" s="13" t="s">
        <v>1747</v>
      </c>
      <c r="H2859" s="13" t="s">
        <v>1748</v>
      </c>
      <c r="I2859" s="13" t="s">
        <v>130</v>
      </c>
      <c r="J2859" s="13" t="s">
        <v>3608</v>
      </c>
      <c r="K2859" s="12">
        <v>30</v>
      </c>
      <c r="L2859" s="136">
        <v>42908</v>
      </c>
      <c r="M2859" s="122">
        <v>42892</v>
      </c>
      <c r="N2859" s="13">
        <v>862.75</v>
      </c>
      <c r="O2859" s="36" t="s">
        <v>27</v>
      </c>
      <c r="P2859" s="84">
        <v>1332</v>
      </c>
      <c r="Q2859" s="130">
        <v>42907</v>
      </c>
      <c r="R2859" s="60">
        <v>862.75</v>
      </c>
      <c r="S2859" s="38">
        <f t="shared" si="48"/>
        <v>-1</v>
      </c>
    </row>
    <row r="2860" spans="1:19" x14ac:dyDescent="0.2">
      <c r="A2860" s="25">
        <v>2854</v>
      </c>
      <c r="B2860" s="11" t="s">
        <v>1845</v>
      </c>
      <c r="C2860" s="24">
        <v>42894</v>
      </c>
      <c r="D2860" s="12">
        <v>201510195</v>
      </c>
      <c r="E2860" s="112">
        <v>42894</v>
      </c>
      <c r="F2860" s="97">
        <v>2159.85</v>
      </c>
      <c r="G2860" s="13" t="s">
        <v>4192</v>
      </c>
      <c r="H2860" s="13" t="s">
        <v>4193</v>
      </c>
      <c r="I2860" s="13" t="s">
        <v>130</v>
      </c>
      <c r="J2860" s="13" t="s">
        <v>109</v>
      </c>
      <c r="K2860" s="12">
        <f>L2860-E2860</f>
        <v>-689</v>
      </c>
      <c r="L2860" s="136">
        <v>42205</v>
      </c>
      <c r="M2860" s="122">
        <v>42215</v>
      </c>
      <c r="N2860" s="13">
        <v>3360.16</v>
      </c>
      <c r="O2860" s="85" t="s">
        <v>27</v>
      </c>
      <c r="P2860" s="13">
        <v>1255</v>
      </c>
      <c r="Q2860" s="122">
        <v>42195</v>
      </c>
      <c r="R2860" s="13">
        <v>3360.16</v>
      </c>
      <c r="S2860" s="38">
        <f t="shared" si="48"/>
        <v>-10</v>
      </c>
    </row>
    <row r="2861" spans="1:19" x14ac:dyDescent="0.2">
      <c r="A2861" s="25">
        <v>2855</v>
      </c>
      <c r="B2861" s="11" t="s">
        <v>1876</v>
      </c>
      <c r="C2861" s="24">
        <v>42894</v>
      </c>
      <c r="D2861" s="12">
        <v>7202505462</v>
      </c>
      <c r="E2861" s="112">
        <v>42886</v>
      </c>
      <c r="F2861" s="97">
        <v>4673.42</v>
      </c>
      <c r="G2861" s="13" t="s">
        <v>122</v>
      </c>
      <c r="H2861" s="13" t="s">
        <v>4191</v>
      </c>
      <c r="I2861" s="13" t="s">
        <v>130</v>
      </c>
      <c r="J2861" s="13" t="s">
        <v>109</v>
      </c>
      <c r="K2861" s="12">
        <v>10</v>
      </c>
      <c r="L2861" s="136">
        <v>42896</v>
      </c>
      <c r="M2861" s="122">
        <v>42894</v>
      </c>
      <c r="N2861" s="13">
        <v>4673.42</v>
      </c>
      <c r="O2861" s="36" t="s">
        <v>27</v>
      </c>
      <c r="P2861" s="60">
        <v>1301</v>
      </c>
      <c r="Q2861" s="130">
        <v>42898</v>
      </c>
      <c r="R2861" s="60">
        <v>4673.42</v>
      </c>
      <c r="S2861" s="38">
        <f t="shared" si="48"/>
        <v>2</v>
      </c>
    </row>
    <row r="2862" spans="1:19" x14ac:dyDescent="0.2">
      <c r="A2862" s="25">
        <v>2856</v>
      </c>
      <c r="B2862" s="11" t="s">
        <v>1878</v>
      </c>
      <c r="C2862" s="24">
        <v>42894</v>
      </c>
      <c r="D2862" s="12">
        <v>7202505463</v>
      </c>
      <c r="E2862" s="112">
        <v>42887</v>
      </c>
      <c r="F2862" s="97">
        <v>903.31</v>
      </c>
      <c r="G2862" s="13" t="s">
        <v>122</v>
      </c>
      <c r="H2862" s="13" t="s">
        <v>4191</v>
      </c>
      <c r="I2862" s="13" t="s">
        <v>130</v>
      </c>
      <c r="J2862" s="13" t="s">
        <v>109</v>
      </c>
      <c r="K2862" s="12">
        <v>10</v>
      </c>
      <c r="L2862" s="136">
        <v>42897</v>
      </c>
      <c r="M2862" s="122">
        <v>42894</v>
      </c>
      <c r="N2862" s="13">
        <v>903.31</v>
      </c>
      <c r="O2862" s="36" t="s">
        <v>27</v>
      </c>
      <c r="P2862" s="60">
        <v>1301</v>
      </c>
      <c r="Q2862" s="130">
        <v>42898</v>
      </c>
      <c r="R2862" s="60">
        <v>903.75</v>
      </c>
      <c r="S2862" s="38">
        <f t="shared" si="48"/>
        <v>1</v>
      </c>
    </row>
    <row r="2863" spans="1:19" x14ac:dyDescent="0.2">
      <c r="A2863" s="25">
        <v>2857</v>
      </c>
      <c r="B2863" s="11" t="s">
        <v>1880</v>
      </c>
      <c r="C2863" s="24">
        <v>42899</v>
      </c>
      <c r="D2863" s="12">
        <v>968</v>
      </c>
      <c r="E2863" s="112">
        <v>42898</v>
      </c>
      <c r="F2863" s="97">
        <v>2069.41</v>
      </c>
      <c r="G2863" s="13" t="s">
        <v>4367</v>
      </c>
      <c r="H2863" s="13" t="s">
        <v>4194</v>
      </c>
      <c r="I2863" s="13" t="s">
        <v>130</v>
      </c>
      <c r="J2863" s="13" t="s">
        <v>109</v>
      </c>
      <c r="K2863" s="12">
        <v>30</v>
      </c>
      <c r="L2863" s="136">
        <v>42928</v>
      </c>
      <c r="M2863" s="122">
        <v>42898</v>
      </c>
      <c r="N2863" s="13">
        <v>2069.41</v>
      </c>
      <c r="O2863" s="85" t="s">
        <v>27</v>
      </c>
      <c r="P2863" s="13">
        <v>1383</v>
      </c>
      <c r="Q2863" s="122">
        <v>42933</v>
      </c>
      <c r="R2863" s="13">
        <v>2069.41</v>
      </c>
      <c r="S2863" s="38">
        <f t="shared" si="48"/>
        <v>5</v>
      </c>
    </row>
    <row r="2864" spans="1:19" x14ac:dyDescent="0.2">
      <c r="A2864" s="25">
        <v>2858</v>
      </c>
      <c r="B2864" s="11" t="s">
        <v>1882</v>
      </c>
      <c r="C2864" s="24">
        <v>42899</v>
      </c>
      <c r="D2864" s="12">
        <v>98612</v>
      </c>
      <c r="E2864" s="112">
        <v>42886</v>
      </c>
      <c r="F2864" s="97">
        <v>2287.41</v>
      </c>
      <c r="G2864" s="13" t="s">
        <v>99</v>
      </c>
      <c r="H2864" s="13" t="s">
        <v>2384</v>
      </c>
      <c r="I2864" s="13" t="s">
        <v>130</v>
      </c>
      <c r="J2864" s="13" t="s">
        <v>109</v>
      </c>
      <c r="K2864" s="12">
        <v>0</v>
      </c>
      <c r="L2864" s="136">
        <v>42886</v>
      </c>
      <c r="M2864" s="122">
        <v>42899</v>
      </c>
      <c r="N2864" s="13">
        <v>2287.41</v>
      </c>
      <c r="O2864" s="85" t="s">
        <v>27</v>
      </c>
      <c r="P2864" s="13">
        <v>1288</v>
      </c>
      <c r="Q2864" s="122">
        <v>42886</v>
      </c>
      <c r="R2864" s="13">
        <v>2287.41</v>
      </c>
      <c r="S2864" s="38">
        <f t="shared" si="48"/>
        <v>0</v>
      </c>
    </row>
    <row r="2865" spans="1:19" x14ac:dyDescent="0.2">
      <c r="A2865" s="25">
        <v>2859</v>
      </c>
      <c r="B2865" s="11" t="s">
        <v>1883</v>
      </c>
      <c r="C2865" s="24">
        <v>42900</v>
      </c>
      <c r="D2865" s="12">
        <v>1746</v>
      </c>
      <c r="E2865" s="112">
        <v>42886</v>
      </c>
      <c r="F2865" s="97">
        <v>66866.179999999993</v>
      </c>
      <c r="G2865" s="13" t="s">
        <v>105</v>
      </c>
      <c r="H2865" s="13" t="s">
        <v>106</v>
      </c>
      <c r="I2865" s="13" t="s">
        <v>130</v>
      </c>
      <c r="J2865" s="13" t="s">
        <v>109</v>
      </c>
      <c r="K2865" s="12">
        <v>0</v>
      </c>
      <c r="L2865" s="136">
        <v>42926</v>
      </c>
      <c r="M2865" s="122">
        <v>42953</v>
      </c>
      <c r="N2865" s="13">
        <v>5050.99</v>
      </c>
      <c r="O2865" s="85" t="s">
        <v>20</v>
      </c>
      <c r="P2865" s="13">
        <v>1260</v>
      </c>
      <c r="Q2865" s="122">
        <v>42926</v>
      </c>
      <c r="R2865" s="13">
        <v>5050.99</v>
      </c>
      <c r="S2865" s="38">
        <f t="shared" si="48"/>
        <v>0</v>
      </c>
    </row>
    <row r="2866" spans="1:19" x14ac:dyDescent="0.2">
      <c r="A2866" s="25">
        <v>2860</v>
      </c>
      <c r="B2866" s="11" t="s">
        <v>1900</v>
      </c>
      <c r="C2866" s="24">
        <v>42900</v>
      </c>
      <c r="D2866" s="12">
        <v>9902</v>
      </c>
      <c r="E2866" s="112">
        <v>42898</v>
      </c>
      <c r="F2866" s="97">
        <v>26.16</v>
      </c>
      <c r="G2866" s="13" t="s">
        <v>2534</v>
      </c>
      <c r="H2866" s="13" t="s">
        <v>4187</v>
      </c>
      <c r="I2866" s="13" t="s">
        <v>130</v>
      </c>
      <c r="J2866" s="13" t="s">
        <v>109</v>
      </c>
      <c r="K2866" s="12">
        <v>0</v>
      </c>
      <c r="L2866" s="136">
        <v>42898</v>
      </c>
      <c r="M2866" s="122">
        <v>42900</v>
      </c>
      <c r="N2866" s="13">
        <v>26.16</v>
      </c>
      <c r="O2866" s="85" t="s">
        <v>0</v>
      </c>
      <c r="P2866" s="13">
        <v>9902</v>
      </c>
      <c r="Q2866" s="122">
        <v>42898</v>
      </c>
      <c r="R2866" s="13">
        <v>26.16</v>
      </c>
      <c r="S2866" s="38">
        <f t="shared" si="48"/>
        <v>0</v>
      </c>
    </row>
    <row r="2867" spans="1:19" x14ac:dyDescent="0.2">
      <c r="A2867" s="25">
        <v>2861</v>
      </c>
      <c r="B2867" s="11" t="s">
        <v>4195</v>
      </c>
      <c r="C2867" s="24">
        <v>42900</v>
      </c>
      <c r="D2867" s="12">
        <v>9903</v>
      </c>
      <c r="E2867" s="112">
        <v>42898</v>
      </c>
      <c r="F2867" s="97">
        <v>13.08</v>
      </c>
      <c r="G2867" s="13" t="s">
        <v>2534</v>
      </c>
      <c r="H2867" s="13" t="s">
        <v>4187</v>
      </c>
      <c r="I2867" s="13" t="s">
        <v>130</v>
      </c>
      <c r="J2867" s="13" t="s">
        <v>109</v>
      </c>
      <c r="K2867" s="12">
        <v>0</v>
      </c>
      <c r="L2867" s="136">
        <v>42898</v>
      </c>
      <c r="M2867" s="122">
        <v>42900</v>
      </c>
      <c r="N2867" s="13">
        <v>13.08</v>
      </c>
      <c r="O2867" s="85" t="s">
        <v>0</v>
      </c>
      <c r="P2867" s="13">
        <v>9903</v>
      </c>
      <c r="Q2867" s="122">
        <v>42898</v>
      </c>
      <c r="R2867" s="13">
        <v>13.08</v>
      </c>
      <c r="S2867" s="38">
        <f t="shared" si="48"/>
        <v>0</v>
      </c>
    </row>
    <row r="2868" spans="1:19" x14ac:dyDescent="0.2">
      <c r="A2868" s="25">
        <v>2862</v>
      </c>
      <c r="B2868" s="11" t="s">
        <v>1932</v>
      </c>
      <c r="C2868" s="24">
        <v>42900</v>
      </c>
      <c r="D2868" s="12">
        <v>435</v>
      </c>
      <c r="E2868" s="112">
        <v>42898</v>
      </c>
      <c r="F2868" s="97">
        <v>2872.48</v>
      </c>
      <c r="G2868" s="13" t="s">
        <v>3027</v>
      </c>
      <c r="H2868" s="13" t="s">
        <v>4196</v>
      </c>
      <c r="I2868" s="13" t="s">
        <v>130</v>
      </c>
      <c r="J2868" s="13" t="s">
        <v>109</v>
      </c>
      <c r="K2868" s="12">
        <v>30</v>
      </c>
      <c r="L2868" s="136">
        <v>42928</v>
      </c>
      <c r="M2868" s="122">
        <v>42898</v>
      </c>
      <c r="N2868" s="13">
        <v>2872.48</v>
      </c>
      <c r="O2868" s="85" t="s">
        <v>27</v>
      </c>
      <c r="P2868" s="13">
        <v>1382</v>
      </c>
      <c r="Q2868" s="122">
        <v>42933</v>
      </c>
      <c r="R2868" s="13">
        <v>2872.48</v>
      </c>
      <c r="S2868" s="38">
        <f t="shared" si="48"/>
        <v>5</v>
      </c>
    </row>
    <row r="2869" spans="1:19" x14ac:dyDescent="0.2">
      <c r="A2869" s="25">
        <v>2863</v>
      </c>
      <c r="B2869" s="28" t="s">
        <v>4197</v>
      </c>
      <c r="C2869" s="29">
        <v>42905</v>
      </c>
      <c r="D2869" s="28">
        <v>5339</v>
      </c>
      <c r="E2869" s="114">
        <v>42900</v>
      </c>
      <c r="F2869" s="99">
        <v>13760</v>
      </c>
      <c r="G2869" s="28" t="s">
        <v>3042</v>
      </c>
      <c r="H2869" s="28" t="s">
        <v>4004</v>
      </c>
      <c r="I2869" s="28" t="s">
        <v>130</v>
      </c>
      <c r="J2869" s="28" t="s">
        <v>103</v>
      </c>
      <c r="K2869" s="30">
        <v>60</v>
      </c>
      <c r="L2869" s="93">
        <v>42961</v>
      </c>
      <c r="M2869" s="93"/>
      <c r="N2869" s="28">
        <v>13760</v>
      </c>
      <c r="O2869" s="32" t="s">
        <v>27</v>
      </c>
      <c r="P2869" s="28">
        <v>1437</v>
      </c>
      <c r="Q2869" s="93">
        <v>42957</v>
      </c>
      <c r="R2869" s="28">
        <v>13760</v>
      </c>
      <c r="S2869" s="38">
        <f t="shared" si="48"/>
        <v>-4</v>
      </c>
    </row>
    <row r="2870" spans="1:19" x14ac:dyDescent="0.2">
      <c r="A2870" s="25">
        <v>2864</v>
      </c>
      <c r="B2870" s="28" t="s">
        <v>4198</v>
      </c>
      <c r="C2870" s="29">
        <v>42905</v>
      </c>
      <c r="D2870" s="28">
        <v>716</v>
      </c>
      <c r="E2870" s="114">
        <v>42905</v>
      </c>
      <c r="F2870" s="99">
        <v>134</v>
      </c>
      <c r="G2870" s="28" t="s">
        <v>4199</v>
      </c>
      <c r="H2870" s="28" t="s">
        <v>4200</v>
      </c>
      <c r="I2870" s="28" t="s">
        <v>130</v>
      </c>
      <c r="J2870" s="28" t="s">
        <v>3310</v>
      </c>
      <c r="K2870" s="30">
        <v>0</v>
      </c>
      <c r="L2870" s="93">
        <v>42905</v>
      </c>
      <c r="M2870" s="124">
        <v>42905</v>
      </c>
      <c r="N2870" s="28">
        <v>134</v>
      </c>
      <c r="O2870" s="32" t="s">
        <v>108</v>
      </c>
      <c r="P2870" s="28">
        <v>1965</v>
      </c>
      <c r="Q2870" s="93">
        <v>42905</v>
      </c>
      <c r="R2870" s="32">
        <v>134</v>
      </c>
      <c r="S2870" s="38">
        <f t="shared" si="48"/>
        <v>0</v>
      </c>
    </row>
    <row r="2871" spans="1:19" x14ac:dyDescent="0.2">
      <c r="A2871" s="25">
        <v>2865</v>
      </c>
      <c r="B2871" s="28" t="s">
        <v>4201</v>
      </c>
      <c r="C2871" s="29">
        <v>42905</v>
      </c>
      <c r="D2871" s="28">
        <v>3885</v>
      </c>
      <c r="E2871" s="114">
        <v>42892</v>
      </c>
      <c r="F2871" s="99">
        <v>348.12</v>
      </c>
      <c r="G2871" s="28" t="s">
        <v>4202</v>
      </c>
      <c r="H2871" s="28" t="s">
        <v>17</v>
      </c>
      <c r="I2871" s="28" t="s">
        <v>130</v>
      </c>
      <c r="J2871" s="28" t="s">
        <v>123</v>
      </c>
      <c r="K2871" s="30">
        <v>60</v>
      </c>
      <c r="L2871" s="93">
        <v>42929</v>
      </c>
      <c r="M2871" s="128">
        <v>42912</v>
      </c>
      <c r="N2871" s="28">
        <v>348.12</v>
      </c>
      <c r="O2871" s="32" t="s">
        <v>20</v>
      </c>
      <c r="P2871" s="28">
        <v>1376</v>
      </c>
      <c r="Q2871" s="93">
        <v>42929</v>
      </c>
      <c r="R2871" s="28">
        <v>348.12</v>
      </c>
      <c r="S2871" s="38">
        <f t="shared" si="48"/>
        <v>0</v>
      </c>
    </row>
    <row r="2872" spans="1:19" x14ac:dyDescent="0.2">
      <c r="A2872" s="25">
        <v>2866</v>
      </c>
      <c r="B2872" s="28" t="s">
        <v>4203</v>
      </c>
      <c r="C2872" s="29">
        <v>42905</v>
      </c>
      <c r="D2872" s="28">
        <v>3889</v>
      </c>
      <c r="E2872" s="114">
        <v>42892</v>
      </c>
      <c r="F2872" s="99">
        <v>292.74</v>
      </c>
      <c r="G2872" s="28" t="s">
        <v>4202</v>
      </c>
      <c r="H2872" s="28" t="s">
        <v>17</v>
      </c>
      <c r="I2872" s="28" t="s">
        <v>130</v>
      </c>
      <c r="J2872" s="28" t="s">
        <v>123</v>
      </c>
      <c r="K2872" s="30">
        <v>60</v>
      </c>
      <c r="L2872" s="93">
        <v>42929</v>
      </c>
      <c r="M2872" s="128">
        <v>42912</v>
      </c>
      <c r="N2872" s="28">
        <v>292.74</v>
      </c>
      <c r="O2872" s="32" t="s">
        <v>20</v>
      </c>
      <c r="P2872" s="28">
        <v>1376</v>
      </c>
      <c r="Q2872" s="93">
        <v>42929</v>
      </c>
      <c r="R2872" s="28">
        <v>292.74</v>
      </c>
      <c r="S2872" s="38">
        <f t="shared" si="48"/>
        <v>0</v>
      </c>
    </row>
    <row r="2873" spans="1:19" x14ac:dyDescent="0.2">
      <c r="A2873" s="25">
        <v>2867</v>
      </c>
      <c r="B2873" s="28" t="s">
        <v>4204</v>
      </c>
      <c r="C2873" s="29">
        <v>42905</v>
      </c>
      <c r="D2873" s="28">
        <v>3890</v>
      </c>
      <c r="E2873" s="114">
        <v>42892</v>
      </c>
      <c r="F2873" s="99">
        <v>7784</v>
      </c>
      <c r="G2873" s="28" t="s">
        <v>4202</v>
      </c>
      <c r="H2873" s="28" t="s">
        <v>17</v>
      </c>
      <c r="I2873" s="28" t="s">
        <v>130</v>
      </c>
      <c r="J2873" s="28" t="s">
        <v>123</v>
      </c>
      <c r="K2873" s="30">
        <v>60</v>
      </c>
      <c r="L2873" s="93">
        <v>42929</v>
      </c>
      <c r="M2873" s="128">
        <v>42912</v>
      </c>
      <c r="N2873" s="28">
        <v>7784</v>
      </c>
      <c r="O2873" s="32" t="s">
        <v>20</v>
      </c>
      <c r="P2873" s="28">
        <v>1376</v>
      </c>
      <c r="Q2873" s="93">
        <v>42929</v>
      </c>
      <c r="R2873" s="28">
        <v>7784</v>
      </c>
      <c r="S2873" s="38">
        <f t="shared" si="48"/>
        <v>0</v>
      </c>
    </row>
    <row r="2874" spans="1:19" x14ac:dyDescent="0.2">
      <c r="A2874" s="25">
        <v>2868</v>
      </c>
      <c r="B2874" s="28" t="s">
        <v>4205</v>
      </c>
      <c r="C2874" s="29">
        <v>42905</v>
      </c>
      <c r="D2874" s="28">
        <v>3884</v>
      </c>
      <c r="E2874" s="114">
        <v>42892</v>
      </c>
      <c r="F2874" s="99">
        <v>93.88</v>
      </c>
      <c r="G2874" s="28" t="s">
        <v>4202</v>
      </c>
      <c r="H2874" s="28" t="s">
        <v>17</v>
      </c>
      <c r="I2874" s="28" t="s">
        <v>130</v>
      </c>
      <c r="J2874" s="28" t="s">
        <v>123</v>
      </c>
      <c r="K2874" s="30">
        <v>60</v>
      </c>
      <c r="L2874" s="93">
        <v>42929</v>
      </c>
      <c r="M2874" s="128">
        <v>42912</v>
      </c>
      <c r="N2874" s="28">
        <v>93.88</v>
      </c>
      <c r="O2874" s="32" t="s">
        <v>20</v>
      </c>
      <c r="P2874" s="28">
        <v>1376</v>
      </c>
      <c r="Q2874" s="93">
        <v>42929</v>
      </c>
      <c r="R2874" s="28">
        <v>93.88</v>
      </c>
      <c r="S2874" s="38">
        <f t="shared" si="48"/>
        <v>0</v>
      </c>
    </row>
    <row r="2875" spans="1:19" x14ac:dyDescent="0.2">
      <c r="A2875" s="25">
        <v>2869</v>
      </c>
      <c r="B2875" s="28" t="s">
        <v>1652</v>
      </c>
      <c r="C2875" s="29">
        <v>42907</v>
      </c>
      <c r="D2875" s="28">
        <v>4547</v>
      </c>
      <c r="E2875" s="114">
        <v>42901</v>
      </c>
      <c r="F2875" s="99">
        <v>380.8</v>
      </c>
      <c r="G2875" s="28" t="s">
        <v>3091</v>
      </c>
      <c r="H2875" s="28" t="s">
        <v>3092</v>
      </c>
      <c r="I2875" s="28" t="s">
        <v>130</v>
      </c>
      <c r="J2875" s="28" t="s">
        <v>117</v>
      </c>
      <c r="K2875" s="30">
        <v>60</v>
      </c>
      <c r="L2875" s="93">
        <v>42961</v>
      </c>
      <c r="M2875" s="93">
        <v>42919</v>
      </c>
      <c r="N2875" s="32">
        <v>380.8</v>
      </c>
      <c r="O2875" s="32" t="s">
        <v>20</v>
      </c>
      <c r="P2875" s="28">
        <v>1435</v>
      </c>
      <c r="Q2875" s="93">
        <v>42957</v>
      </c>
      <c r="R2875" s="32">
        <v>380.8</v>
      </c>
      <c r="S2875" s="38">
        <f t="shared" si="48"/>
        <v>-4</v>
      </c>
    </row>
    <row r="2876" spans="1:19" x14ac:dyDescent="0.2">
      <c r="A2876" s="25">
        <v>2870</v>
      </c>
      <c r="B2876" s="28" t="s">
        <v>4206</v>
      </c>
      <c r="C2876" s="29">
        <v>42907</v>
      </c>
      <c r="D2876" s="30">
        <v>952017020701</v>
      </c>
      <c r="E2876" s="114">
        <v>42894</v>
      </c>
      <c r="F2876" s="99">
        <v>713.95</v>
      </c>
      <c r="G2876" s="28" t="s">
        <v>15</v>
      </c>
      <c r="H2876" s="28" t="s">
        <v>222</v>
      </c>
      <c r="I2876" s="28" t="s">
        <v>130</v>
      </c>
      <c r="J2876" s="28" t="s">
        <v>123</v>
      </c>
      <c r="K2876" s="30">
        <v>20</v>
      </c>
      <c r="L2876" s="93">
        <v>42914</v>
      </c>
      <c r="M2876" s="128">
        <v>42912</v>
      </c>
      <c r="N2876" s="28">
        <v>713.95</v>
      </c>
      <c r="O2876" s="32" t="s">
        <v>20</v>
      </c>
      <c r="P2876" s="28">
        <v>1339</v>
      </c>
      <c r="Q2876" s="93">
        <v>42913</v>
      </c>
      <c r="R2876" s="28">
        <v>713.95</v>
      </c>
      <c r="S2876" s="38">
        <f t="shared" si="48"/>
        <v>-1</v>
      </c>
    </row>
    <row r="2877" spans="1:19" x14ac:dyDescent="0.2">
      <c r="A2877" s="25">
        <v>2871</v>
      </c>
      <c r="B2877" s="28" t="s">
        <v>4207</v>
      </c>
      <c r="C2877" s="29">
        <v>42907</v>
      </c>
      <c r="D2877" s="30">
        <v>952017020704</v>
      </c>
      <c r="E2877" s="114">
        <v>42894</v>
      </c>
      <c r="F2877" s="99">
        <v>43.51</v>
      </c>
      <c r="G2877" s="28" t="s">
        <v>15</v>
      </c>
      <c r="H2877" s="28" t="s">
        <v>221</v>
      </c>
      <c r="I2877" s="28" t="s">
        <v>130</v>
      </c>
      <c r="J2877" s="28" t="s">
        <v>123</v>
      </c>
      <c r="K2877" s="30">
        <v>20</v>
      </c>
      <c r="L2877" s="93">
        <v>42914</v>
      </c>
      <c r="M2877" s="128">
        <v>42912</v>
      </c>
      <c r="N2877" s="28">
        <v>43.51</v>
      </c>
      <c r="O2877" s="32" t="s">
        <v>20</v>
      </c>
      <c r="P2877" s="28">
        <v>1339</v>
      </c>
      <c r="Q2877" s="93">
        <v>42913</v>
      </c>
      <c r="R2877" s="28">
        <v>43.51</v>
      </c>
      <c r="S2877" s="38">
        <f t="shared" si="48"/>
        <v>-1</v>
      </c>
    </row>
    <row r="2878" spans="1:19" x14ac:dyDescent="0.2">
      <c r="A2878" s="25">
        <v>2872</v>
      </c>
      <c r="B2878" s="28" t="s">
        <v>4208</v>
      </c>
      <c r="C2878" s="29">
        <v>42907</v>
      </c>
      <c r="D2878" s="28">
        <v>5126860</v>
      </c>
      <c r="E2878" s="114">
        <v>42901</v>
      </c>
      <c r="F2878" s="99">
        <v>1022.21</v>
      </c>
      <c r="G2878" s="28" t="s">
        <v>4209</v>
      </c>
      <c r="H2878" s="28" t="s">
        <v>1892</v>
      </c>
      <c r="I2878" s="28" t="s">
        <v>130</v>
      </c>
      <c r="J2878" s="28" t="s">
        <v>22</v>
      </c>
      <c r="K2878" s="30">
        <v>30</v>
      </c>
      <c r="L2878" s="93">
        <v>42931</v>
      </c>
      <c r="M2878" s="128">
        <v>42912</v>
      </c>
      <c r="N2878" s="28">
        <v>1022.21</v>
      </c>
      <c r="O2878" s="32" t="s">
        <v>20</v>
      </c>
      <c r="P2878" s="28">
        <v>1371</v>
      </c>
      <c r="Q2878" s="93">
        <v>42929</v>
      </c>
      <c r="R2878" s="28">
        <v>1022.21</v>
      </c>
      <c r="S2878" s="38">
        <f t="shared" si="48"/>
        <v>-2</v>
      </c>
    </row>
    <row r="2879" spans="1:19" x14ac:dyDescent="0.2">
      <c r="A2879" s="25">
        <v>2873</v>
      </c>
      <c r="B2879" s="28" t="s">
        <v>4210</v>
      </c>
      <c r="C2879" s="29">
        <v>42907</v>
      </c>
      <c r="D2879" s="28">
        <v>6736</v>
      </c>
      <c r="E2879" s="114">
        <v>42902</v>
      </c>
      <c r="F2879" s="99">
        <v>750</v>
      </c>
      <c r="G2879" s="28" t="s">
        <v>2227</v>
      </c>
      <c r="H2879" s="28" t="s">
        <v>4234</v>
      </c>
      <c r="I2879" s="28" t="s">
        <v>130</v>
      </c>
      <c r="J2879" s="28" t="s">
        <v>22</v>
      </c>
      <c r="K2879" s="30">
        <v>30</v>
      </c>
      <c r="L2879" s="93">
        <v>42932</v>
      </c>
      <c r="M2879" s="93">
        <v>42912</v>
      </c>
      <c r="N2879" s="28">
        <v>750</v>
      </c>
      <c r="O2879" s="32" t="s">
        <v>20</v>
      </c>
      <c r="P2879" s="28">
        <v>1369</v>
      </c>
      <c r="Q2879" s="93">
        <v>42929</v>
      </c>
      <c r="R2879" s="32">
        <v>750</v>
      </c>
      <c r="S2879" s="38">
        <f t="shared" si="48"/>
        <v>-3</v>
      </c>
    </row>
    <row r="2880" spans="1:19" x14ac:dyDescent="0.2">
      <c r="A2880" s="25">
        <v>2874</v>
      </c>
      <c r="B2880" s="28" t="s">
        <v>4211</v>
      </c>
      <c r="C2880" s="29">
        <v>42908</v>
      </c>
      <c r="D2880" s="28">
        <v>44325</v>
      </c>
      <c r="E2880" s="114">
        <v>42898</v>
      </c>
      <c r="F2880" s="99">
        <v>78.31</v>
      </c>
      <c r="G2880" s="28" t="s">
        <v>58</v>
      </c>
      <c r="H2880" s="28" t="s">
        <v>547</v>
      </c>
      <c r="I2880" s="28" t="s">
        <v>130</v>
      </c>
      <c r="J2880" s="28" t="s">
        <v>103</v>
      </c>
      <c r="K2880" s="30">
        <v>60</v>
      </c>
      <c r="L2880" s="93">
        <v>42959</v>
      </c>
      <c r="M2880" s="93"/>
      <c r="N2880" s="28">
        <v>78.31</v>
      </c>
      <c r="O2880" s="32" t="s">
        <v>20</v>
      </c>
      <c r="P2880" s="28">
        <v>1094</v>
      </c>
      <c r="Q2880" s="93">
        <v>42958</v>
      </c>
      <c r="R2880" s="32">
        <v>78.31</v>
      </c>
      <c r="S2880" s="38">
        <f t="shared" si="48"/>
        <v>-1</v>
      </c>
    </row>
    <row r="2881" spans="1:19" x14ac:dyDescent="0.2">
      <c r="A2881" s="25">
        <v>2875</v>
      </c>
      <c r="B2881" s="28" t="s">
        <v>4215</v>
      </c>
      <c r="C2881" s="29">
        <v>42909</v>
      </c>
      <c r="D2881" s="28">
        <v>99074</v>
      </c>
      <c r="E2881" s="114">
        <v>42901</v>
      </c>
      <c r="F2881" s="99">
        <v>3528.02</v>
      </c>
      <c r="G2881" s="28" t="s">
        <v>99</v>
      </c>
      <c r="H2881" s="28" t="s">
        <v>203</v>
      </c>
      <c r="I2881" s="28" t="s">
        <v>130</v>
      </c>
      <c r="J2881" s="28" t="s">
        <v>4216</v>
      </c>
      <c r="K2881" s="79">
        <v>0</v>
      </c>
      <c r="L2881" s="93">
        <v>42901</v>
      </c>
      <c r="M2881" s="128">
        <v>42901</v>
      </c>
      <c r="N2881" s="28">
        <v>3528.02</v>
      </c>
      <c r="O2881" s="32" t="s">
        <v>27</v>
      </c>
      <c r="P2881" s="80">
        <v>1319</v>
      </c>
      <c r="Q2881" s="93">
        <v>42902</v>
      </c>
      <c r="R2881" s="28">
        <v>3528.02</v>
      </c>
      <c r="S2881" s="38">
        <f t="shared" si="48"/>
        <v>1</v>
      </c>
    </row>
    <row r="2882" spans="1:19" x14ac:dyDescent="0.2">
      <c r="A2882" s="25">
        <v>2876</v>
      </c>
      <c r="B2882" s="28" t="s">
        <v>4217</v>
      </c>
      <c r="C2882" s="29">
        <v>42909</v>
      </c>
      <c r="D2882" s="28">
        <v>191</v>
      </c>
      <c r="E2882" s="114">
        <v>42908</v>
      </c>
      <c r="F2882" s="99">
        <v>380</v>
      </c>
      <c r="G2882" s="28" t="s">
        <v>4218</v>
      </c>
      <c r="H2882" s="28" t="s">
        <v>79</v>
      </c>
      <c r="I2882" s="28" t="s">
        <v>130</v>
      </c>
      <c r="J2882" s="28" t="s">
        <v>103</v>
      </c>
      <c r="K2882" s="30">
        <v>0</v>
      </c>
      <c r="L2882" s="93">
        <v>42908</v>
      </c>
      <c r="M2882" s="128">
        <v>42909</v>
      </c>
      <c r="N2882" s="28">
        <v>380</v>
      </c>
      <c r="O2882" s="32" t="s">
        <v>72</v>
      </c>
      <c r="P2882" s="28">
        <v>6</v>
      </c>
      <c r="Q2882" s="93">
        <v>42908</v>
      </c>
      <c r="R2882" s="32">
        <v>380</v>
      </c>
      <c r="S2882" s="38">
        <f t="shared" si="48"/>
        <v>0</v>
      </c>
    </row>
    <row r="2883" spans="1:19" x14ac:dyDescent="0.2">
      <c r="A2883" s="25">
        <v>2877</v>
      </c>
      <c r="B2883" s="28" t="s">
        <v>4219</v>
      </c>
      <c r="C2883" s="29">
        <v>42909</v>
      </c>
      <c r="D2883" s="28">
        <v>186</v>
      </c>
      <c r="E2883" s="114">
        <v>42908</v>
      </c>
      <c r="F2883" s="99">
        <v>190</v>
      </c>
      <c r="G2883" s="28" t="s">
        <v>4218</v>
      </c>
      <c r="H2883" s="28" t="s">
        <v>79</v>
      </c>
      <c r="I2883" s="28" t="s">
        <v>130</v>
      </c>
      <c r="J2883" s="28" t="s">
        <v>103</v>
      </c>
      <c r="K2883" s="30">
        <v>0</v>
      </c>
      <c r="L2883" s="93">
        <v>42908</v>
      </c>
      <c r="M2883" s="128">
        <v>42909</v>
      </c>
      <c r="N2883" s="28">
        <v>190</v>
      </c>
      <c r="O2883" s="32" t="s">
        <v>72</v>
      </c>
      <c r="P2883" s="28">
        <v>10</v>
      </c>
      <c r="Q2883" s="93">
        <v>42908</v>
      </c>
      <c r="R2883" s="32">
        <v>190</v>
      </c>
      <c r="S2883" s="38">
        <f t="shared" si="48"/>
        <v>0</v>
      </c>
    </row>
    <row r="2884" spans="1:19" x14ac:dyDescent="0.2">
      <c r="A2884" s="25">
        <v>2878</v>
      </c>
      <c r="B2884" s="28" t="s">
        <v>4220</v>
      </c>
      <c r="C2884" s="29">
        <v>42909</v>
      </c>
      <c r="D2884" s="28">
        <v>52188</v>
      </c>
      <c r="E2884" s="114">
        <v>42908</v>
      </c>
      <c r="F2884" s="99">
        <v>621.17999999999995</v>
      </c>
      <c r="G2884" s="28" t="s">
        <v>4221</v>
      </c>
      <c r="H2884" s="28" t="s">
        <v>4222</v>
      </c>
      <c r="I2884" s="28" t="s">
        <v>130</v>
      </c>
      <c r="J2884" s="28" t="s">
        <v>3771</v>
      </c>
      <c r="K2884" s="30">
        <v>15</v>
      </c>
      <c r="L2884" s="93">
        <v>42922</v>
      </c>
      <c r="M2884" s="128">
        <v>42908</v>
      </c>
      <c r="N2884" s="28">
        <v>621.17999999999995</v>
      </c>
      <c r="O2884" s="32" t="s">
        <v>20</v>
      </c>
      <c r="P2884" s="28">
        <v>1392</v>
      </c>
      <c r="Q2884" s="93">
        <v>42935</v>
      </c>
      <c r="R2884" s="28">
        <v>621.17999999999995</v>
      </c>
      <c r="S2884" s="38">
        <f t="shared" si="48"/>
        <v>13</v>
      </c>
    </row>
    <row r="2885" spans="1:19" x14ac:dyDescent="0.2">
      <c r="A2885" s="25">
        <v>2879</v>
      </c>
      <c r="B2885" s="28" t="s">
        <v>4204</v>
      </c>
      <c r="C2885" s="29">
        <v>42909</v>
      </c>
      <c r="D2885" s="28">
        <v>2381401</v>
      </c>
      <c r="E2885" s="114">
        <v>42894</v>
      </c>
      <c r="F2885" s="99">
        <v>291.68</v>
      </c>
      <c r="G2885" s="28" t="s">
        <v>3524</v>
      </c>
      <c r="H2885" s="28" t="s">
        <v>16</v>
      </c>
      <c r="I2885" s="28" t="s">
        <v>130</v>
      </c>
      <c r="J2885" s="28" t="s">
        <v>123</v>
      </c>
      <c r="K2885" s="30">
        <v>15</v>
      </c>
      <c r="L2885" s="93">
        <v>42909</v>
      </c>
      <c r="M2885" s="93">
        <v>42912</v>
      </c>
      <c r="N2885" s="28">
        <v>291.68</v>
      </c>
      <c r="O2885" s="32" t="s">
        <v>27</v>
      </c>
      <c r="P2885" s="28">
        <v>1340</v>
      </c>
      <c r="Q2885" s="93">
        <v>42913</v>
      </c>
      <c r="R2885" s="28">
        <v>291.68</v>
      </c>
      <c r="S2885" s="38">
        <f t="shared" si="48"/>
        <v>4</v>
      </c>
    </row>
    <row r="2886" spans="1:19" x14ac:dyDescent="0.2">
      <c r="A2886" s="25">
        <v>2880</v>
      </c>
      <c r="B2886" s="28" t="s">
        <v>4205</v>
      </c>
      <c r="C2886" s="29">
        <v>42909</v>
      </c>
      <c r="D2886" s="28">
        <v>2381403</v>
      </c>
      <c r="E2886" s="114">
        <v>42894</v>
      </c>
      <c r="F2886" s="99">
        <v>5314.6</v>
      </c>
      <c r="G2886" s="28" t="s">
        <v>3524</v>
      </c>
      <c r="H2886" s="28" t="s">
        <v>16</v>
      </c>
      <c r="I2886" s="28" t="s">
        <v>130</v>
      </c>
      <c r="J2886" s="28" t="s">
        <v>123</v>
      </c>
      <c r="K2886" s="30">
        <v>15</v>
      </c>
      <c r="L2886" s="93">
        <v>42909</v>
      </c>
      <c r="M2886" s="93">
        <v>42912</v>
      </c>
      <c r="N2886" s="28">
        <v>5314.6</v>
      </c>
      <c r="O2886" s="32" t="s">
        <v>27</v>
      </c>
      <c r="P2886" s="28">
        <v>1340</v>
      </c>
      <c r="Q2886" s="93">
        <v>42913</v>
      </c>
      <c r="R2886" s="28">
        <v>5314.6</v>
      </c>
      <c r="S2886" s="38">
        <f t="shared" si="48"/>
        <v>4</v>
      </c>
    </row>
    <row r="2887" spans="1:19" x14ac:dyDescent="0.2">
      <c r="A2887" s="25">
        <v>2881</v>
      </c>
      <c r="B2887" s="28" t="s">
        <v>4223</v>
      </c>
      <c r="C2887" s="29">
        <v>42909</v>
      </c>
      <c r="D2887" s="28">
        <v>7145</v>
      </c>
      <c r="E2887" s="114">
        <v>42908</v>
      </c>
      <c r="F2887" s="99">
        <v>8207.7000000000007</v>
      </c>
      <c r="G2887" s="28" t="s">
        <v>4224</v>
      </c>
      <c r="H2887" s="28" t="s">
        <v>4225</v>
      </c>
      <c r="I2887" s="28" t="s">
        <v>130</v>
      </c>
      <c r="J2887" s="28" t="s">
        <v>3771</v>
      </c>
      <c r="K2887" s="30">
        <v>60</v>
      </c>
      <c r="L2887" s="93">
        <v>42968</v>
      </c>
      <c r="M2887" s="93">
        <v>42920</v>
      </c>
      <c r="N2887" s="28">
        <v>8207.7000000000007</v>
      </c>
      <c r="O2887" s="32" t="s">
        <v>20</v>
      </c>
      <c r="P2887" s="28">
        <v>1057</v>
      </c>
      <c r="Q2887" s="93">
        <v>42968</v>
      </c>
      <c r="R2887" s="28">
        <v>8207.7000000000007</v>
      </c>
      <c r="S2887" s="38">
        <f t="shared" si="48"/>
        <v>0</v>
      </c>
    </row>
    <row r="2888" spans="1:19" x14ac:dyDescent="0.2">
      <c r="A2888" s="25">
        <v>2882</v>
      </c>
      <c r="B2888" s="28" t="s">
        <v>4226</v>
      </c>
      <c r="C2888" s="29">
        <v>42912</v>
      </c>
      <c r="D2888" s="28">
        <v>99111</v>
      </c>
      <c r="E2888" s="114">
        <v>42901</v>
      </c>
      <c r="F2888" s="99">
        <v>2605.4699999999998</v>
      </c>
      <c r="G2888" s="28" t="s">
        <v>1223</v>
      </c>
      <c r="H2888" s="28" t="s">
        <v>1075</v>
      </c>
      <c r="I2888" s="28" t="s">
        <v>130</v>
      </c>
      <c r="J2888" s="28" t="s">
        <v>87</v>
      </c>
      <c r="K2888" s="79">
        <v>0</v>
      </c>
      <c r="L2888" s="93">
        <v>42901</v>
      </c>
      <c r="M2888" s="128">
        <v>42901</v>
      </c>
      <c r="N2888" s="28">
        <v>2605.4699999999998</v>
      </c>
      <c r="O2888" s="32" t="s">
        <v>27</v>
      </c>
      <c r="P2888" s="80">
        <v>1319</v>
      </c>
      <c r="Q2888" s="93">
        <v>42902</v>
      </c>
      <c r="R2888" s="28">
        <v>2605.4699999999998</v>
      </c>
      <c r="S2888" s="38">
        <f t="shared" si="48"/>
        <v>1</v>
      </c>
    </row>
    <row r="2889" spans="1:19" x14ac:dyDescent="0.2">
      <c r="A2889" s="25">
        <v>2883</v>
      </c>
      <c r="B2889" s="28" t="s">
        <v>4227</v>
      </c>
      <c r="C2889" s="29">
        <v>42912</v>
      </c>
      <c r="D2889" s="28">
        <v>99073</v>
      </c>
      <c r="E2889" s="114">
        <v>42901</v>
      </c>
      <c r="F2889" s="99">
        <v>217.41</v>
      </c>
      <c r="G2889" s="28" t="s">
        <v>99</v>
      </c>
      <c r="H2889" s="28" t="s">
        <v>4228</v>
      </c>
      <c r="I2889" s="28" t="s">
        <v>130</v>
      </c>
      <c r="J2889" s="28"/>
      <c r="K2889" s="79">
        <v>0</v>
      </c>
      <c r="L2889" s="93">
        <v>42901</v>
      </c>
      <c r="M2889" s="128">
        <v>42901</v>
      </c>
      <c r="N2889" s="28">
        <v>217.41</v>
      </c>
      <c r="O2889" s="32" t="s">
        <v>27</v>
      </c>
      <c r="P2889" s="80">
        <v>1319</v>
      </c>
      <c r="Q2889" s="93">
        <v>42902</v>
      </c>
      <c r="R2889" s="28">
        <v>217.41</v>
      </c>
      <c r="S2889" s="38">
        <f t="shared" si="48"/>
        <v>1</v>
      </c>
    </row>
    <row r="2890" spans="1:19" x14ac:dyDescent="0.2">
      <c r="A2890" s="25">
        <v>2884</v>
      </c>
      <c r="B2890" s="28" t="s">
        <v>1650</v>
      </c>
      <c r="C2890" s="29">
        <v>42912</v>
      </c>
      <c r="D2890" s="28">
        <v>72887</v>
      </c>
      <c r="E2890" s="114">
        <v>42907</v>
      </c>
      <c r="F2890" s="99">
        <v>750</v>
      </c>
      <c r="G2890" s="28" t="s">
        <v>4229</v>
      </c>
      <c r="H2890" s="28" t="s">
        <v>79</v>
      </c>
      <c r="I2890" s="28" t="s">
        <v>130</v>
      </c>
      <c r="J2890" s="28" t="s">
        <v>234</v>
      </c>
      <c r="K2890" s="30">
        <v>0</v>
      </c>
      <c r="L2890" s="93">
        <v>42907</v>
      </c>
      <c r="M2890" s="128">
        <v>42912</v>
      </c>
      <c r="N2890" s="28">
        <v>750</v>
      </c>
      <c r="O2890" s="32" t="s">
        <v>72</v>
      </c>
      <c r="P2890" s="28">
        <v>28</v>
      </c>
      <c r="Q2890" s="93">
        <v>42907</v>
      </c>
      <c r="R2890" s="32">
        <v>750</v>
      </c>
      <c r="S2890" s="38">
        <f t="shared" si="48"/>
        <v>0</v>
      </c>
    </row>
    <row r="2891" spans="1:19" x14ac:dyDescent="0.2">
      <c r="A2891" s="25">
        <v>2885</v>
      </c>
      <c r="B2891" s="28" t="s">
        <v>4208</v>
      </c>
      <c r="C2891" s="29">
        <v>42912</v>
      </c>
      <c r="D2891" s="28">
        <v>26</v>
      </c>
      <c r="E2891" s="114">
        <v>42907</v>
      </c>
      <c r="F2891" s="99">
        <v>100</v>
      </c>
      <c r="G2891" s="28" t="s">
        <v>4230</v>
      </c>
      <c r="H2891" s="28" t="s">
        <v>79</v>
      </c>
      <c r="I2891" s="28" t="s">
        <v>130</v>
      </c>
      <c r="J2891" s="28" t="s">
        <v>234</v>
      </c>
      <c r="K2891" s="30">
        <v>0</v>
      </c>
      <c r="L2891" s="93">
        <v>42907</v>
      </c>
      <c r="M2891" s="128">
        <v>42913</v>
      </c>
      <c r="N2891" s="28">
        <v>100</v>
      </c>
      <c r="O2891" s="32" t="s">
        <v>72</v>
      </c>
      <c r="P2891" s="28">
        <v>36</v>
      </c>
      <c r="Q2891" s="93">
        <v>42907</v>
      </c>
      <c r="R2891" s="32">
        <v>100</v>
      </c>
      <c r="S2891" s="38">
        <f t="shared" si="48"/>
        <v>0</v>
      </c>
    </row>
    <row r="2892" spans="1:19" x14ac:dyDescent="0.2">
      <c r="A2892" s="25">
        <v>2886</v>
      </c>
      <c r="B2892" s="28" t="s">
        <v>4210</v>
      </c>
      <c r="C2892" s="29">
        <v>42912</v>
      </c>
      <c r="D2892" s="28">
        <v>27</v>
      </c>
      <c r="E2892" s="114">
        <v>42907</v>
      </c>
      <c r="F2892" s="99">
        <v>100</v>
      </c>
      <c r="G2892" s="28" t="s">
        <v>4230</v>
      </c>
      <c r="H2892" s="28" t="s">
        <v>79</v>
      </c>
      <c r="I2892" s="28" t="s">
        <v>130</v>
      </c>
      <c r="J2892" s="28" t="s">
        <v>234</v>
      </c>
      <c r="K2892" s="30">
        <v>0</v>
      </c>
      <c r="L2892" s="93">
        <v>42907</v>
      </c>
      <c r="M2892" s="124">
        <v>42912</v>
      </c>
      <c r="N2892" s="28">
        <v>100</v>
      </c>
      <c r="O2892" s="32" t="s">
        <v>0</v>
      </c>
      <c r="P2892" s="28">
        <v>34</v>
      </c>
      <c r="Q2892" s="93">
        <v>42907</v>
      </c>
      <c r="R2892" s="32">
        <v>100</v>
      </c>
      <c r="S2892" s="38">
        <f t="shared" si="48"/>
        <v>0</v>
      </c>
    </row>
    <row r="2893" spans="1:19" x14ac:dyDescent="0.2">
      <c r="A2893" s="25">
        <v>2887</v>
      </c>
      <c r="B2893" s="28" t="s">
        <v>4231</v>
      </c>
      <c r="C2893" s="29">
        <v>42912</v>
      </c>
      <c r="D2893" s="28">
        <v>7146</v>
      </c>
      <c r="E2893" s="114">
        <v>42909</v>
      </c>
      <c r="F2893" s="99">
        <v>12720.3</v>
      </c>
      <c r="G2893" s="28" t="s">
        <v>4224</v>
      </c>
      <c r="H2893" s="28" t="s">
        <v>4225</v>
      </c>
      <c r="I2893" s="28" t="s">
        <v>130</v>
      </c>
      <c r="J2893" s="28" t="s">
        <v>3771</v>
      </c>
      <c r="K2893" s="30">
        <v>60</v>
      </c>
      <c r="L2893" s="93">
        <v>42970</v>
      </c>
      <c r="M2893" s="93">
        <v>42920</v>
      </c>
      <c r="N2893" s="28">
        <v>12720.3</v>
      </c>
      <c r="O2893" s="32" t="s">
        <v>20</v>
      </c>
      <c r="P2893" s="28">
        <v>1058</v>
      </c>
      <c r="Q2893" s="93">
        <v>42970</v>
      </c>
      <c r="R2893" s="28">
        <v>12720.3</v>
      </c>
      <c r="S2893" s="38">
        <f t="shared" si="48"/>
        <v>0</v>
      </c>
    </row>
    <row r="2894" spans="1:19" x14ac:dyDescent="0.2">
      <c r="A2894" s="25">
        <v>2888</v>
      </c>
      <c r="B2894" s="28" t="s">
        <v>4232</v>
      </c>
      <c r="C2894" s="29">
        <v>42913</v>
      </c>
      <c r="D2894" s="30">
        <v>189900810213</v>
      </c>
      <c r="E2894" s="114">
        <v>42908</v>
      </c>
      <c r="F2894" s="99">
        <v>1234.6400000000001</v>
      </c>
      <c r="G2894" s="28" t="s">
        <v>126</v>
      </c>
      <c r="H2894" s="28" t="s">
        <v>1796</v>
      </c>
      <c r="I2894" s="28" t="s">
        <v>130</v>
      </c>
      <c r="J2894" s="28" t="s">
        <v>22</v>
      </c>
      <c r="K2894" s="30">
        <v>30</v>
      </c>
      <c r="L2894" s="93">
        <v>42938</v>
      </c>
      <c r="M2894" s="128">
        <v>42916</v>
      </c>
      <c r="N2894" s="28">
        <v>1234.6400000000001</v>
      </c>
      <c r="O2894" s="32" t="s">
        <v>20</v>
      </c>
      <c r="P2894" s="28">
        <v>1393</v>
      </c>
      <c r="Q2894" s="93">
        <v>42935</v>
      </c>
      <c r="R2894" s="28">
        <v>1234.6400000000001</v>
      </c>
      <c r="S2894" s="38">
        <f t="shared" si="48"/>
        <v>-3</v>
      </c>
    </row>
    <row r="2895" spans="1:19" x14ac:dyDescent="0.2">
      <c r="A2895" s="25">
        <v>2889</v>
      </c>
      <c r="B2895" s="28" t="s">
        <v>4233</v>
      </c>
      <c r="C2895" s="29">
        <v>42913</v>
      </c>
      <c r="D2895" s="28">
        <v>2513332</v>
      </c>
      <c r="E2895" s="114">
        <v>42886</v>
      </c>
      <c r="F2895" s="99">
        <v>1391.68</v>
      </c>
      <c r="G2895" s="28" t="s">
        <v>160</v>
      </c>
      <c r="H2895" s="28" t="s">
        <v>212</v>
      </c>
      <c r="I2895" s="28" t="s">
        <v>130</v>
      </c>
      <c r="J2895" s="28" t="s">
        <v>123</v>
      </c>
      <c r="K2895" s="30">
        <v>30</v>
      </c>
      <c r="L2895" s="93">
        <v>42916</v>
      </c>
      <c r="M2895" s="93"/>
      <c r="N2895" s="28">
        <v>1391.68</v>
      </c>
      <c r="O2895" s="32" t="s">
        <v>27</v>
      </c>
      <c r="P2895" s="28">
        <v>1348</v>
      </c>
      <c r="Q2895" s="93">
        <v>42916</v>
      </c>
      <c r="R2895" s="28">
        <v>1391.68</v>
      </c>
      <c r="S2895" s="38">
        <f t="shared" si="48"/>
        <v>0</v>
      </c>
    </row>
    <row r="2896" spans="1:19" x14ac:dyDescent="0.2">
      <c r="A2896" s="25">
        <v>2890</v>
      </c>
      <c r="B2896" s="11" t="s">
        <v>4235</v>
      </c>
      <c r="C2896" s="24">
        <v>42906</v>
      </c>
      <c r="D2896" s="12">
        <v>16853</v>
      </c>
      <c r="E2896" s="112">
        <v>42901</v>
      </c>
      <c r="F2896" s="97">
        <v>3326.05</v>
      </c>
      <c r="G2896" s="13" t="s">
        <v>3885</v>
      </c>
      <c r="H2896" s="13" t="s">
        <v>3886</v>
      </c>
      <c r="I2896" s="13" t="s">
        <v>130</v>
      </c>
      <c r="J2896" s="13" t="s">
        <v>109</v>
      </c>
      <c r="K2896" s="12">
        <v>30</v>
      </c>
      <c r="L2896" s="136">
        <v>42931</v>
      </c>
      <c r="M2896" s="122">
        <v>42906</v>
      </c>
      <c r="N2896" s="13">
        <v>3326.05</v>
      </c>
      <c r="O2896" s="85" t="s">
        <v>20</v>
      </c>
      <c r="P2896" s="13">
        <v>1380</v>
      </c>
      <c r="Q2896" s="122">
        <v>42933</v>
      </c>
      <c r="R2896" s="13">
        <v>3326.05</v>
      </c>
      <c r="S2896" s="38">
        <f t="shared" si="48"/>
        <v>2</v>
      </c>
    </row>
    <row r="2897" spans="1:19" x14ac:dyDescent="0.2">
      <c r="A2897" s="25">
        <v>2891</v>
      </c>
      <c r="B2897" s="11" t="s">
        <v>1934</v>
      </c>
      <c r="C2897" s="24">
        <v>42906</v>
      </c>
      <c r="D2897" s="12">
        <v>2850</v>
      </c>
      <c r="E2897" s="112">
        <v>42901</v>
      </c>
      <c r="F2897" s="97">
        <v>1524.39</v>
      </c>
      <c r="G2897" s="13" t="s">
        <v>2534</v>
      </c>
      <c r="H2897" s="13" t="s">
        <v>4236</v>
      </c>
      <c r="I2897" s="13" t="s">
        <v>130</v>
      </c>
      <c r="J2897" s="13" t="s">
        <v>109</v>
      </c>
      <c r="K2897" s="12">
        <v>30</v>
      </c>
      <c r="L2897" s="136">
        <v>42931</v>
      </c>
      <c r="M2897" s="122">
        <v>42906</v>
      </c>
      <c r="N2897" s="13">
        <v>1524.39</v>
      </c>
      <c r="O2897" s="85" t="s">
        <v>20</v>
      </c>
      <c r="P2897" s="13">
        <v>1381</v>
      </c>
      <c r="Q2897" s="122">
        <v>42933</v>
      </c>
      <c r="R2897" s="13">
        <v>1524.39</v>
      </c>
      <c r="S2897" s="38">
        <f t="shared" si="48"/>
        <v>2</v>
      </c>
    </row>
    <row r="2898" spans="1:19" x14ac:dyDescent="0.2">
      <c r="A2898" s="25">
        <v>2892</v>
      </c>
      <c r="B2898" s="11" t="s">
        <v>1983</v>
      </c>
      <c r="C2898" s="24">
        <v>42906</v>
      </c>
      <c r="D2898" s="12">
        <v>99060</v>
      </c>
      <c r="E2898" s="112">
        <v>42900</v>
      </c>
      <c r="F2898" s="97">
        <v>2445.14</v>
      </c>
      <c r="G2898" s="13" t="s">
        <v>99</v>
      </c>
      <c r="H2898" s="13" t="s">
        <v>754</v>
      </c>
      <c r="I2898" s="13" t="s">
        <v>130</v>
      </c>
      <c r="J2898" s="13" t="s">
        <v>109</v>
      </c>
      <c r="K2898" s="12">
        <v>15</v>
      </c>
      <c r="L2898" s="136">
        <v>42915</v>
      </c>
      <c r="M2898" s="122">
        <v>42906</v>
      </c>
      <c r="N2898" s="13">
        <v>2445.14</v>
      </c>
      <c r="O2898" s="85" t="s">
        <v>20</v>
      </c>
      <c r="P2898" s="13">
        <v>1367</v>
      </c>
      <c r="Q2898" s="122">
        <v>42926</v>
      </c>
      <c r="R2898" s="13">
        <v>2445.14</v>
      </c>
      <c r="S2898" s="38">
        <f t="shared" si="48"/>
        <v>11</v>
      </c>
    </row>
    <row r="2899" spans="1:19" x14ac:dyDescent="0.2">
      <c r="A2899" s="25">
        <v>2893</v>
      </c>
      <c r="B2899" s="11" t="s">
        <v>1984</v>
      </c>
      <c r="C2899" s="24">
        <v>42906</v>
      </c>
      <c r="D2899" s="12">
        <v>749</v>
      </c>
      <c r="E2899" s="112">
        <v>42902</v>
      </c>
      <c r="F2899" s="97">
        <v>7486.87</v>
      </c>
      <c r="G2899" s="13" t="s">
        <v>3418</v>
      </c>
      <c r="H2899" s="13" t="s">
        <v>1197</v>
      </c>
      <c r="I2899" s="13" t="s">
        <v>130</v>
      </c>
      <c r="J2899" s="13" t="s">
        <v>66</v>
      </c>
      <c r="K2899" s="12">
        <v>60</v>
      </c>
      <c r="L2899" s="136">
        <v>42929</v>
      </c>
      <c r="M2899" s="122">
        <v>42906</v>
      </c>
      <c r="N2899" s="13">
        <v>7486.87</v>
      </c>
      <c r="O2899" s="36" t="s">
        <v>27</v>
      </c>
      <c r="P2899" s="60">
        <v>1443</v>
      </c>
      <c r="Q2899" s="130">
        <v>42964</v>
      </c>
      <c r="R2899" s="60">
        <v>7486.87</v>
      </c>
      <c r="S2899" s="38">
        <f t="shared" si="48"/>
        <v>35</v>
      </c>
    </row>
    <row r="2900" spans="1:19" x14ac:dyDescent="0.2">
      <c r="A2900" s="25">
        <v>2894</v>
      </c>
      <c r="B2900" s="11" t="s">
        <v>1985</v>
      </c>
      <c r="C2900" s="24">
        <v>42908</v>
      </c>
      <c r="D2900" s="12">
        <v>3888</v>
      </c>
      <c r="E2900" s="112">
        <v>42892</v>
      </c>
      <c r="F2900" s="97">
        <v>1637.65</v>
      </c>
      <c r="G2900" s="13" t="s">
        <v>4041</v>
      </c>
      <c r="H2900" s="13" t="s">
        <v>96</v>
      </c>
      <c r="I2900" s="13" t="s">
        <v>130</v>
      </c>
      <c r="J2900" s="13" t="s">
        <v>66</v>
      </c>
      <c r="K2900" s="12">
        <v>60</v>
      </c>
      <c r="L2900" s="136">
        <v>42929</v>
      </c>
      <c r="M2900" s="122">
        <v>42908</v>
      </c>
      <c r="N2900" s="13">
        <v>1637.65</v>
      </c>
      <c r="O2900" s="85" t="s">
        <v>20</v>
      </c>
      <c r="P2900" s="13">
        <v>1376</v>
      </c>
      <c r="Q2900" s="122">
        <v>42929</v>
      </c>
      <c r="R2900" s="13">
        <v>1637.65</v>
      </c>
      <c r="S2900" s="38">
        <f t="shared" si="48"/>
        <v>0</v>
      </c>
    </row>
    <row r="2901" spans="1:19" x14ac:dyDescent="0.2">
      <c r="A2901" s="25">
        <v>2895</v>
      </c>
      <c r="B2901" s="11" t="s">
        <v>4237</v>
      </c>
      <c r="C2901" s="24">
        <v>42908</v>
      </c>
      <c r="D2901" s="12">
        <v>3887</v>
      </c>
      <c r="E2901" s="112">
        <v>42892</v>
      </c>
      <c r="F2901" s="97">
        <v>121.59</v>
      </c>
      <c r="G2901" s="13" t="s">
        <v>4041</v>
      </c>
      <c r="H2901" s="13" t="s">
        <v>96</v>
      </c>
      <c r="I2901" s="13" t="s">
        <v>130</v>
      </c>
      <c r="J2901" s="13" t="s">
        <v>66</v>
      </c>
      <c r="K2901" s="12">
        <v>60</v>
      </c>
      <c r="L2901" s="136">
        <v>42929</v>
      </c>
      <c r="M2901" s="122">
        <v>42908</v>
      </c>
      <c r="N2901" s="13">
        <v>121.59</v>
      </c>
      <c r="O2901" s="85" t="s">
        <v>20</v>
      </c>
      <c r="P2901" s="13">
        <v>1376</v>
      </c>
      <c r="Q2901" s="122">
        <v>42929</v>
      </c>
      <c r="R2901" s="13">
        <v>121.59</v>
      </c>
      <c r="S2901" s="38">
        <f t="shared" si="48"/>
        <v>0</v>
      </c>
    </row>
    <row r="2902" spans="1:19" x14ac:dyDescent="0.2">
      <c r="A2902" s="25">
        <v>2896</v>
      </c>
      <c r="B2902" s="11" t="s">
        <v>1986</v>
      </c>
      <c r="C2902" s="24">
        <v>42908</v>
      </c>
      <c r="D2902" s="12">
        <v>225945</v>
      </c>
      <c r="E2902" s="112">
        <v>42905</v>
      </c>
      <c r="F2902" s="97">
        <v>11381.16</v>
      </c>
      <c r="G2902" s="13" t="s">
        <v>63</v>
      </c>
      <c r="H2902" s="13" t="s">
        <v>4238</v>
      </c>
      <c r="I2902" s="13" t="s">
        <v>130</v>
      </c>
      <c r="J2902" s="13" t="s">
        <v>66</v>
      </c>
      <c r="K2902" s="12">
        <v>30</v>
      </c>
      <c r="L2902" s="136">
        <v>42935</v>
      </c>
      <c r="M2902" s="122">
        <v>42908</v>
      </c>
      <c r="N2902" s="13">
        <v>11381.16</v>
      </c>
      <c r="O2902" s="36" t="s">
        <v>27</v>
      </c>
      <c r="P2902" s="60">
        <v>347</v>
      </c>
      <c r="Q2902" s="130">
        <v>42965</v>
      </c>
      <c r="R2902" s="60">
        <v>11381.16</v>
      </c>
      <c r="S2902" s="38">
        <f t="shared" si="48"/>
        <v>30</v>
      </c>
    </row>
    <row r="2903" spans="1:19" x14ac:dyDescent="0.2">
      <c r="A2903" s="25">
        <v>2897</v>
      </c>
      <c r="B2903" s="11" t="s">
        <v>4239</v>
      </c>
      <c r="C2903" s="24">
        <v>42912</v>
      </c>
      <c r="D2903" s="12">
        <v>2381403</v>
      </c>
      <c r="E2903" s="112">
        <v>42894</v>
      </c>
      <c r="F2903" s="97">
        <v>5314.6</v>
      </c>
      <c r="G2903" s="13" t="s">
        <v>81</v>
      </c>
      <c r="H2903" s="13" t="s">
        <v>42</v>
      </c>
      <c r="I2903" s="13" t="s">
        <v>130</v>
      </c>
      <c r="J2903" s="13" t="s">
        <v>109</v>
      </c>
      <c r="K2903" s="12">
        <v>15</v>
      </c>
      <c r="L2903" s="136">
        <v>42909</v>
      </c>
      <c r="M2903" s="122">
        <v>42912</v>
      </c>
      <c r="N2903" s="13">
        <v>5314.6</v>
      </c>
      <c r="O2903" s="85" t="s">
        <v>27</v>
      </c>
      <c r="P2903" s="13">
        <v>1340</v>
      </c>
      <c r="Q2903" s="122">
        <v>42913</v>
      </c>
      <c r="R2903" s="13">
        <v>5314.6</v>
      </c>
      <c r="S2903" s="38">
        <f t="shared" si="48"/>
        <v>4</v>
      </c>
    </row>
    <row r="2904" spans="1:19" x14ac:dyDescent="0.2">
      <c r="A2904" s="25">
        <v>2898</v>
      </c>
      <c r="B2904" s="11" t="s">
        <v>4240</v>
      </c>
      <c r="C2904" s="24">
        <v>42913</v>
      </c>
      <c r="D2904" s="12">
        <v>607</v>
      </c>
      <c r="E2904" s="112">
        <v>42908</v>
      </c>
      <c r="F2904" s="97">
        <v>19402.240000000002</v>
      </c>
      <c r="G2904" s="13" t="s">
        <v>3409</v>
      </c>
      <c r="H2904" s="13" t="s">
        <v>4241</v>
      </c>
      <c r="I2904" s="13" t="s">
        <v>130</v>
      </c>
      <c r="J2904" s="13" t="s">
        <v>3608</v>
      </c>
      <c r="K2904" s="12">
        <v>60</v>
      </c>
      <c r="L2904" s="136">
        <v>42968</v>
      </c>
      <c r="M2904" s="122">
        <v>42913</v>
      </c>
      <c r="N2904" s="13">
        <v>19402.240000000002</v>
      </c>
      <c r="O2904" s="36" t="s">
        <v>27</v>
      </c>
      <c r="P2904" s="60">
        <v>344</v>
      </c>
      <c r="Q2904" s="130">
        <v>42970</v>
      </c>
      <c r="R2904" s="60">
        <v>19402.240000000002</v>
      </c>
      <c r="S2904" s="38">
        <f t="shared" si="48"/>
        <v>2</v>
      </c>
    </row>
    <row r="2905" spans="1:19" x14ac:dyDescent="0.2">
      <c r="A2905" s="25">
        <v>2899</v>
      </c>
      <c r="B2905" s="11" t="s">
        <v>1994</v>
      </c>
      <c r="C2905" s="24">
        <v>42913</v>
      </c>
      <c r="D2905" s="12">
        <v>482</v>
      </c>
      <c r="E2905" s="112">
        <v>42912</v>
      </c>
      <c r="F2905" s="97">
        <v>643.72</v>
      </c>
      <c r="G2905" s="13" t="s">
        <v>3027</v>
      </c>
      <c r="H2905" s="13" t="s">
        <v>4242</v>
      </c>
      <c r="I2905" s="13" t="s">
        <v>130</v>
      </c>
      <c r="J2905" s="13" t="s">
        <v>109</v>
      </c>
      <c r="K2905" s="12">
        <v>30</v>
      </c>
      <c r="L2905" s="136">
        <v>42942</v>
      </c>
      <c r="M2905" s="122">
        <v>42913</v>
      </c>
      <c r="N2905" s="13">
        <v>643.72</v>
      </c>
      <c r="O2905" s="36" t="s">
        <v>27</v>
      </c>
      <c r="P2905" s="60">
        <v>1404</v>
      </c>
      <c r="Q2905" s="130">
        <v>42942</v>
      </c>
      <c r="R2905" s="60">
        <v>643.72</v>
      </c>
      <c r="S2905" s="38">
        <f t="shared" si="48"/>
        <v>0</v>
      </c>
    </row>
    <row r="2906" spans="1:19" x14ac:dyDescent="0.2">
      <c r="A2906" s="25">
        <v>2900</v>
      </c>
      <c r="B2906" s="11" t="s">
        <v>1997</v>
      </c>
      <c r="C2906" s="24">
        <v>42913</v>
      </c>
      <c r="D2906" s="12">
        <v>2878</v>
      </c>
      <c r="E2906" s="112">
        <v>42909</v>
      </c>
      <c r="F2906" s="97">
        <v>4432.75</v>
      </c>
      <c r="G2906" s="13" t="s">
        <v>2502</v>
      </c>
      <c r="H2906" s="13" t="s">
        <v>4243</v>
      </c>
      <c r="I2906" s="13" t="s">
        <v>130</v>
      </c>
      <c r="J2906" s="13" t="s">
        <v>109</v>
      </c>
      <c r="K2906" s="12">
        <v>30</v>
      </c>
      <c r="L2906" s="136">
        <v>42939</v>
      </c>
      <c r="M2906" s="122">
        <v>42913</v>
      </c>
      <c r="N2906" s="13">
        <v>4432.75</v>
      </c>
      <c r="O2906" s="36" t="s">
        <v>27</v>
      </c>
      <c r="P2906" s="60">
        <v>1172</v>
      </c>
      <c r="Q2906" s="130">
        <v>42936</v>
      </c>
      <c r="R2906" s="60">
        <v>4432.75</v>
      </c>
      <c r="S2906" s="38">
        <f t="shared" si="48"/>
        <v>-3</v>
      </c>
    </row>
    <row r="2907" spans="1:19" x14ac:dyDescent="0.2">
      <c r="A2907" s="25">
        <v>2901</v>
      </c>
      <c r="B2907" s="11" t="s">
        <v>1999</v>
      </c>
      <c r="C2907" s="24">
        <v>42914</v>
      </c>
      <c r="D2907" s="12">
        <v>30000875</v>
      </c>
      <c r="E2907" s="112">
        <v>42886</v>
      </c>
      <c r="F2907" s="97">
        <v>-7600.27</v>
      </c>
      <c r="G2907" s="13" t="s">
        <v>125</v>
      </c>
      <c r="H2907" s="13" t="s">
        <v>832</v>
      </c>
      <c r="I2907" s="13" t="s">
        <v>130</v>
      </c>
      <c r="J2907" s="13" t="s">
        <v>109</v>
      </c>
      <c r="K2907" s="12">
        <v>0</v>
      </c>
      <c r="L2907" s="136">
        <v>42886</v>
      </c>
      <c r="M2907" s="122">
        <v>42914</v>
      </c>
      <c r="N2907" s="13">
        <v>-7600.27</v>
      </c>
      <c r="O2907" s="85" t="s">
        <v>4244</v>
      </c>
      <c r="P2907" s="85">
        <v>30000819</v>
      </c>
      <c r="Q2907" s="122">
        <v>42852</v>
      </c>
      <c r="R2907" s="13">
        <v>-7600.27</v>
      </c>
      <c r="S2907" s="38">
        <f t="shared" si="48"/>
        <v>-34</v>
      </c>
    </row>
    <row r="2908" spans="1:19" x14ac:dyDescent="0.2">
      <c r="A2908" s="25">
        <v>2902</v>
      </c>
      <c r="B2908" s="11" t="s">
        <v>2095</v>
      </c>
      <c r="C2908" s="24">
        <v>42919</v>
      </c>
      <c r="D2908" s="12">
        <v>8706562</v>
      </c>
      <c r="E2908" s="112">
        <v>42915</v>
      </c>
      <c r="F2908" s="97">
        <v>2044.42</v>
      </c>
      <c r="G2908" s="13" t="s">
        <v>4245</v>
      </c>
      <c r="H2908" s="13" t="s">
        <v>4246</v>
      </c>
      <c r="I2908" s="13" t="s">
        <v>130</v>
      </c>
      <c r="J2908" s="13" t="s">
        <v>109</v>
      </c>
      <c r="K2908" s="12">
        <v>30</v>
      </c>
      <c r="L2908" s="136">
        <v>42945</v>
      </c>
      <c r="M2908" s="122">
        <v>42919</v>
      </c>
      <c r="N2908" s="13">
        <v>2044.42</v>
      </c>
      <c r="O2908" s="36" t="s">
        <v>27</v>
      </c>
      <c r="P2908" s="60">
        <v>1406</v>
      </c>
      <c r="Q2908" s="130">
        <v>42947</v>
      </c>
      <c r="R2908" s="60">
        <v>2044.42</v>
      </c>
      <c r="S2908" s="38">
        <f t="shared" si="48"/>
        <v>2</v>
      </c>
    </row>
    <row r="2909" spans="1:19" x14ac:dyDescent="0.2">
      <c r="A2909" s="25">
        <v>2903</v>
      </c>
      <c r="B2909" s="11" t="s">
        <v>2096</v>
      </c>
      <c r="C2909" s="24">
        <v>42919</v>
      </c>
      <c r="D2909" s="12">
        <v>8706347</v>
      </c>
      <c r="E2909" s="112">
        <v>42915</v>
      </c>
      <c r="F2909" s="97">
        <v>5799.52</v>
      </c>
      <c r="G2909" s="13" t="s">
        <v>4245</v>
      </c>
      <c r="H2909" s="13" t="s">
        <v>4247</v>
      </c>
      <c r="I2909" s="13" t="s">
        <v>130</v>
      </c>
      <c r="J2909" s="13" t="s">
        <v>109</v>
      </c>
      <c r="K2909" s="12">
        <v>30</v>
      </c>
      <c r="L2909" s="136">
        <v>42945</v>
      </c>
      <c r="M2909" s="122">
        <v>42919</v>
      </c>
      <c r="N2909" s="13">
        <v>5799.52</v>
      </c>
      <c r="O2909" s="36" t="s">
        <v>27</v>
      </c>
      <c r="P2909" s="60">
        <v>1406</v>
      </c>
      <c r="Q2909" s="130">
        <v>42947</v>
      </c>
      <c r="R2909" s="60">
        <v>5799.52</v>
      </c>
      <c r="S2909" s="38">
        <f t="shared" si="48"/>
        <v>2</v>
      </c>
    </row>
    <row r="2910" spans="1:19" x14ac:dyDescent="0.2">
      <c r="A2910" s="25">
        <v>2904</v>
      </c>
      <c r="B2910" s="28" t="s">
        <v>4249</v>
      </c>
      <c r="C2910" s="29">
        <v>42914</v>
      </c>
      <c r="D2910" s="28">
        <v>25</v>
      </c>
      <c r="E2910" s="114">
        <v>42907</v>
      </c>
      <c r="F2910" s="99">
        <v>100</v>
      </c>
      <c r="G2910" s="28" t="s">
        <v>4230</v>
      </c>
      <c r="H2910" s="28" t="s">
        <v>79</v>
      </c>
      <c r="I2910" s="28" t="s">
        <v>130</v>
      </c>
      <c r="J2910" s="28" t="s">
        <v>103</v>
      </c>
      <c r="K2910" s="30">
        <v>0</v>
      </c>
      <c r="L2910" s="93">
        <v>42907</v>
      </c>
      <c r="M2910" s="93">
        <v>42914</v>
      </c>
      <c r="N2910" s="28">
        <v>100</v>
      </c>
      <c r="O2910" s="32" t="s">
        <v>72</v>
      </c>
      <c r="P2910" s="28">
        <v>33</v>
      </c>
      <c r="Q2910" s="93">
        <v>42907</v>
      </c>
      <c r="R2910" s="32">
        <v>100</v>
      </c>
      <c r="S2910" s="38">
        <f t="shared" si="48"/>
        <v>0</v>
      </c>
    </row>
    <row r="2911" spans="1:19" x14ac:dyDescent="0.2">
      <c r="A2911" s="25">
        <v>2905</v>
      </c>
      <c r="B2911" s="28" t="s">
        <v>4250</v>
      </c>
      <c r="C2911" s="29">
        <v>42914</v>
      </c>
      <c r="D2911" s="28">
        <v>293</v>
      </c>
      <c r="E2911" s="114">
        <v>42907</v>
      </c>
      <c r="F2911" s="99">
        <v>750</v>
      </c>
      <c r="G2911" s="28" t="s">
        <v>4251</v>
      </c>
      <c r="H2911" s="28" t="s">
        <v>79</v>
      </c>
      <c r="I2911" s="28" t="s">
        <v>130</v>
      </c>
      <c r="J2911" s="28" t="s">
        <v>103</v>
      </c>
      <c r="K2911" s="30">
        <v>0</v>
      </c>
      <c r="L2911" s="93">
        <v>42907</v>
      </c>
      <c r="M2911" s="93">
        <v>42915</v>
      </c>
      <c r="N2911" s="28">
        <v>375</v>
      </c>
      <c r="O2911" s="32" t="s">
        <v>72</v>
      </c>
      <c r="P2911" s="28">
        <v>4</v>
      </c>
      <c r="Q2911" s="93">
        <v>42907</v>
      </c>
      <c r="R2911" s="32">
        <v>375</v>
      </c>
      <c r="S2911" s="38">
        <f t="shared" si="48"/>
        <v>0</v>
      </c>
    </row>
    <row r="2912" spans="1:19" x14ac:dyDescent="0.2">
      <c r="A2912" s="25">
        <v>2906</v>
      </c>
      <c r="B2912" s="28" t="s">
        <v>1682</v>
      </c>
      <c r="C2912" s="29">
        <v>42914</v>
      </c>
      <c r="D2912" s="28">
        <v>99052</v>
      </c>
      <c r="E2912" s="114">
        <v>42900</v>
      </c>
      <c r="F2912" s="99">
        <v>2333.91</v>
      </c>
      <c r="G2912" s="28" t="s">
        <v>1223</v>
      </c>
      <c r="H2912" s="28" t="s">
        <v>1075</v>
      </c>
      <c r="I2912" s="28" t="s">
        <v>130</v>
      </c>
      <c r="J2912" s="28" t="s">
        <v>4252</v>
      </c>
      <c r="K2912" s="30">
        <v>0</v>
      </c>
      <c r="L2912" s="93">
        <v>42900</v>
      </c>
      <c r="M2912" s="128">
        <v>42900</v>
      </c>
      <c r="N2912" s="28">
        <v>2333.91</v>
      </c>
      <c r="O2912" s="32" t="s">
        <v>27</v>
      </c>
      <c r="P2912" s="28">
        <v>1300</v>
      </c>
      <c r="Q2912" s="93">
        <v>42898</v>
      </c>
      <c r="R2912" s="28">
        <v>2333.91</v>
      </c>
      <c r="S2912" s="38">
        <f t="shared" si="48"/>
        <v>-2</v>
      </c>
    </row>
    <row r="2913" spans="1:19" x14ac:dyDescent="0.2">
      <c r="A2913" s="25">
        <v>2907</v>
      </c>
      <c r="B2913" s="28" t="s">
        <v>1683</v>
      </c>
      <c r="C2913" s="29">
        <v>42914</v>
      </c>
      <c r="D2913" s="28">
        <v>99053</v>
      </c>
      <c r="E2913" s="114">
        <v>42900</v>
      </c>
      <c r="F2913" s="99">
        <v>542.78</v>
      </c>
      <c r="G2913" s="28" t="s">
        <v>1223</v>
      </c>
      <c r="H2913" s="28" t="s">
        <v>1075</v>
      </c>
      <c r="I2913" s="28" t="s">
        <v>130</v>
      </c>
      <c r="J2913" s="28" t="s">
        <v>4252</v>
      </c>
      <c r="K2913" s="30">
        <v>0</v>
      </c>
      <c r="L2913" s="93">
        <v>42900</v>
      </c>
      <c r="M2913" s="128">
        <v>42900</v>
      </c>
      <c r="N2913" s="28">
        <v>542.78</v>
      </c>
      <c r="O2913" s="32" t="s">
        <v>27</v>
      </c>
      <c r="P2913" s="28">
        <v>1300</v>
      </c>
      <c r="Q2913" s="93">
        <v>42898</v>
      </c>
      <c r="R2913" s="28">
        <v>542.78</v>
      </c>
      <c r="S2913" s="38">
        <f t="shared" si="48"/>
        <v>-2</v>
      </c>
    </row>
    <row r="2914" spans="1:19" x14ac:dyDescent="0.2">
      <c r="A2914" s="25">
        <v>2908</v>
      </c>
      <c r="B2914" s="28" t="s">
        <v>1685</v>
      </c>
      <c r="C2914" s="29">
        <v>42914</v>
      </c>
      <c r="D2914" s="28">
        <v>99054</v>
      </c>
      <c r="E2914" s="114">
        <v>42900</v>
      </c>
      <c r="F2914" s="99">
        <v>271.39</v>
      </c>
      <c r="G2914" s="28" t="s">
        <v>1223</v>
      </c>
      <c r="H2914" s="28" t="s">
        <v>1075</v>
      </c>
      <c r="I2914" s="28" t="s">
        <v>130</v>
      </c>
      <c r="J2914" s="28" t="s">
        <v>4252</v>
      </c>
      <c r="K2914" s="30">
        <v>0</v>
      </c>
      <c r="L2914" s="93">
        <v>42900</v>
      </c>
      <c r="M2914" s="128">
        <v>42900</v>
      </c>
      <c r="N2914" s="28">
        <v>271.39</v>
      </c>
      <c r="O2914" s="32" t="s">
        <v>27</v>
      </c>
      <c r="P2914" s="28">
        <v>1300</v>
      </c>
      <c r="Q2914" s="93">
        <v>42898</v>
      </c>
      <c r="R2914" s="28">
        <v>271.39</v>
      </c>
      <c r="S2914" s="38">
        <f t="shared" si="48"/>
        <v>-2</v>
      </c>
    </row>
    <row r="2915" spans="1:19" x14ac:dyDescent="0.2">
      <c r="A2915" s="25">
        <v>2909</v>
      </c>
      <c r="B2915" s="28" t="s">
        <v>1686</v>
      </c>
      <c r="C2915" s="29">
        <v>42914</v>
      </c>
      <c r="D2915" s="28">
        <v>99110</v>
      </c>
      <c r="E2915" s="114">
        <v>42900</v>
      </c>
      <c r="F2915" s="99">
        <v>227.98</v>
      </c>
      <c r="G2915" s="28" t="s">
        <v>1223</v>
      </c>
      <c r="H2915" s="28" t="s">
        <v>1075</v>
      </c>
      <c r="I2915" s="28" t="s">
        <v>130</v>
      </c>
      <c r="J2915" s="28" t="s">
        <v>4252</v>
      </c>
      <c r="K2915" s="30">
        <v>0</v>
      </c>
      <c r="L2915" s="93">
        <v>42900</v>
      </c>
      <c r="M2915" s="128">
        <v>42900</v>
      </c>
      <c r="N2915" s="28">
        <v>227.98</v>
      </c>
      <c r="O2915" s="32" t="s">
        <v>27</v>
      </c>
      <c r="P2915" s="28">
        <v>1300</v>
      </c>
      <c r="Q2915" s="93">
        <v>42898</v>
      </c>
      <c r="R2915" s="28">
        <v>227.98</v>
      </c>
      <c r="S2915" s="38">
        <f t="shared" si="48"/>
        <v>-2</v>
      </c>
    </row>
    <row r="2916" spans="1:19" x14ac:dyDescent="0.2">
      <c r="A2916" s="25">
        <v>2910</v>
      </c>
      <c r="B2916" s="28" t="s">
        <v>4253</v>
      </c>
      <c r="C2916" s="29">
        <v>42915</v>
      </c>
      <c r="D2916" s="28">
        <v>10133412695</v>
      </c>
      <c r="E2916" s="114">
        <v>42794</v>
      </c>
      <c r="F2916" s="99">
        <v>1071</v>
      </c>
      <c r="G2916" s="28" t="s">
        <v>4254</v>
      </c>
      <c r="H2916" s="28" t="s">
        <v>17</v>
      </c>
      <c r="I2916" s="28" t="s">
        <v>130</v>
      </c>
      <c r="J2916" s="28" t="s">
        <v>123</v>
      </c>
      <c r="K2916" s="30"/>
      <c r="L2916" s="93"/>
      <c r="M2916" s="93"/>
      <c r="N2916" s="28">
        <v>1071</v>
      </c>
      <c r="O2916" s="32"/>
      <c r="P2916" s="28"/>
      <c r="Q2916" s="93"/>
      <c r="R2916" s="28">
        <v>1071</v>
      </c>
      <c r="S2916" s="38">
        <f t="shared" si="48"/>
        <v>0</v>
      </c>
    </row>
    <row r="2917" spans="1:19" x14ac:dyDescent="0.2">
      <c r="A2917" s="25">
        <v>2911</v>
      </c>
      <c r="B2917" s="28" t="s">
        <v>4255</v>
      </c>
      <c r="C2917" s="29">
        <v>42915</v>
      </c>
      <c r="D2917" s="28">
        <v>36675</v>
      </c>
      <c r="E2917" s="114">
        <v>42912</v>
      </c>
      <c r="F2917" s="99">
        <v>2354.4</v>
      </c>
      <c r="G2917" s="28" t="s">
        <v>4224</v>
      </c>
      <c r="H2917" s="28" t="s">
        <v>4225</v>
      </c>
      <c r="I2917" s="28" t="s">
        <v>130</v>
      </c>
      <c r="J2917" s="28" t="s">
        <v>4256</v>
      </c>
      <c r="K2917" s="30">
        <v>60</v>
      </c>
      <c r="L2917" s="93">
        <v>42973</v>
      </c>
      <c r="M2917" s="93">
        <v>42919</v>
      </c>
      <c r="N2917" s="28">
        <v>2354.4</v>
      </c>
      <c r="O2917" s="32" t="s">
        <v>20</v>
      </c>
      <c r="P2917" s="28">
        <v>1066</v>
      </c>
      <c r="Q2917" s="93">
        <v>42971</v>
      </c>
      <c r="R2917" s="28">
        <v>2354.4</v>
      </c>
      <c r="S2917" s="38">
        <f t="shared" si="48"/>
        <v>-2</v>
      </c>
    </row>
    <row r="2918" spans="1:19" x14ac:dyDescent="0.2">
      <c r="A2918" s="25">
        <v>2912</v>
      </c>
      <c r="B2918" s="28" t="s">
        <v>4257</v>
      </c>
      <c r="C2918" s="29">
        <v>42915</v>
      </c>
      <c r="D2918" s="28">
        <v>4737</v>
      </c>
      <c r="E2918" s="114">
        <v>42913</v>
      </c>
      <c r="F2918" s="99">
        <v>380.8</v>
      </c>
      <c r="G2918" s="28" t="s">
        <v>3091</v>
      </c>
      <c r="H2918" s="28" t="s">
        <v>3092</v>
      </c>
      <c r="I2918" s="28" t="s">
        <v>130</v>
      </c>
      <c r="J2918" s="28" t="s">
        <v>4256</v>
      </c>
      <c r="K2918" s="30">
        <v>60</v>
      </c>
      <c r="L2918" s="93">
        <v>42973</v>
      </c>
      <c r="M2918" s="93">
        <v>42919</v>
      </c>
      <c r="N2918" s="28">
        <v>380.8</v>
      </c>
      <c r="O2918" s="32" t="s">
        <v>20</v>
      </c>
      <c r="P2918" s="28">
        <v>1068</v>
      </c>
      <c r="Q2918" s="93">
        <v>42971</v>
      </c>
      <c r="R2918" s="32">
        <v>380.8</v>
      </c>
      <c r="S2918" s="38">
        <f t="shared" si="48"/>
        <v>-2</v>
      </c>
    </row>
    <row r="2919" spans="1:19" x14ac:dyDescent="0.2">
      <c r="A2919" s="25">
        <v>2913</v>
      </c>
      <c r="B2919" s="28" t="s">
        <v>4258</v>
      </c>
      <c r="C2919" s="29">
        <v>42915</v>
      </c>
      <c r="D2919" s="28">
        <v>51700395</v>
      </c>
      <c r="E2919" s="114">
        <v>42914</v>
      </c>
      <c r="F2919" s="99">
        <v>90</v>
      </c>
      <c r="G2919" s="28" t="s">
        <v>59</v>
      </c>
      <c r="H2919" s="28" t="s">
        <v>3960</v>
      </c>
      <c r="I2919" s="28" t="s">
        <v>130</v>
      </c>
      <c r="J2919" s="28" t="s">
        <v>87</v>
      </c>
      <c r="K2919" s="30"/>
      <c r="L2919" s="93"/>
      <c r="M2919" s="93"/>
      <c r="N2919" s="28">
        <v>90</v>
      </c>
      <c r="O2919" s="32"/>
      <c r="P2919" s="28"/>
      <c r="Q2919" s="93"/>
      <c r="R2919" s="28">
        <v>90</v>
      </c>
      <c r="S2919" s="38">
        <f t="shared" si="48"/>
        <v>0</v>
      </c>
    </row>
    <row r="2920" spans="1:19" x14ac:dyDescent="0.2">
      <c r="A2920" s="25">
        <v>2914</v>
      </c>
      <c r="B2920" s="28" t="s">
        <v>4259</v>
      </c>
      <c r="C2920" s="29">
        <v>42916</v>
      </c>
      <c r="D2920" s="28">
        <v>6746</v>
      </c>
      <c r="E2920" s="114">
        <v>42916</v>
      </c>
      <c r="F2920" s="99">
        <v>785</v>
      </c>
      <c r="G2920" s="28" t="s">
        <v>2227</v>
      </c>
      <c r="H2920" s="28" t="s">
        <v>1546</v>
      </c>
      <c r="I2920" s="28" t="s">
        <v>130</v>
      </c>
      <c r="J2920" s="28" t="s">
        <v>22</v>
      </c>
      <c r="K2920" s="30">
        <v>30</v>
      </c>
      <c r="L2920" s="93">
        <v>42947</v>
      </c>
      <c r="M2920" s="93">
        <v>42928</v>
      </c>
      <c r="N2920" s="28">
        <v>785</v>
      </c>
      <c r="O2920" s="32" t="s">
        <v>20</v>
      </c>
      <c r="P2920" s="28">
        <v>1407</v>
      </c>
      <c r="Q2920" s="93">
        <v>42947</v>
      </c>
      <c r="R2920" s="32">
        <v>785</v>
      </c>
      <c r="S2920" s="38">
        <f t="shared" si="48"/>
        <v>0</v>
      </c>
    </row>
    <row r="2921" spans="1:19" x14ac:dyDescent="0.2">
      <c r="A2921" s="25">
        <v>2915</v>
      </c>
      <c r="B2921" s="28" t="s">
        <v>4260</v>
      </c>
      <c r="C2921" s="29">
        <v>42919</v>
      </c>
      <c r="D2921" s="28">
        <v>1081632</v>
      </c>
      <c r="E2921" s="114">
        <v>42916</v>
      </c>
      <c r="F2921" s="99">
        <v>131.88</v>
      </c>
      <c r="G2921" s="28" t="s">
        <v>4261</v>
      </c>
      <c r="H2921" s="28" t="s">
        <v>4262</v>
      </c>
      <c r="I2921" s="28" t="s">
        <v>130</v>
      </c>
      <c r="J2921" s="28" t="s">
        <v>3771</v>
      </c>
      <c r="K2921" s="30">
        <v>0</v>
      </c>
      <c r="L2921" s="93">
        <v>42916</v>
      </c>
      <c r="M2921" s="93">
        <v>42916</v>
      </c>
      <c r="N2921" s="28">
        <v>131.88</v>
      </c>
      <c r="O2921" s="32" t="s">
        <v>72</v>
      </c>
      <c r="P2921" s="28">
        <v>214</v>
      </c>
      <c r="Q2921" s="93">
        <v>42916</v>
      </c>
      <c r="R2921" s="32">
        <v>131.88</v>
      </c>
      <c r="S2921" s="38">
        <f t="shared" si="48"/>
        <v>0</v>
      </c>
    </row>
    <row r="2922" spans="1:19" x14ac:dyDescent="0.2">
      <c r="A2922" s="25">
        <v>2916</v>
      </c>
      <c r="B2922" s="28" t="s">
        <v>4263</v>
      </c>
      <c r="C2922" s="29">
        <v>42919</v>
      </c>
      <c r="D2922" s="28">
        <v>419</v>
      </c>
      <c r="E2922" s="114">
        <v>42915</v>
      </c>
      <c r="F2922" s="99">
        <v>900</v>
      </c>
      <c r="G2922" s="28" t="s">
        <v>399</v>
      </c>
      <c r="H2922" s="28" t="s">
        <v>238</v>
      </c>
      <c r="I2922" s="28" t="s">
        <v>130</v>
      </c>
      <c r="J2922" s="28" t="s">
        <v>3771</v>
      </c>
      <c r="K2922" s="30">
        <v>0</v>
      </c>
      <c r="L2922" s="93">
        <v>42915</v>
      </c>
      <c r="M2922" s="93">
        <v>42919</v>
      </c>
      <c r="N2922" s="28">
        <v>900</v>
      </c>
      <c r="O2922" s="32" t="s">
        <v>50</v>
      </c>
      <c r="P2922" s="28">
        <v>13669</v>
      </c>
      <c r="Q2922" s="93">
        <v>42915</v>
      </c>
      <c r="R2922" s="32">
        <v>900</v>
      </c>
      <c r="S2922" s="38">
        <f t="shared" ref="S2922:S2984" si="49">Q2922-L2922</f>
        <v>0</v>
      </c>
    </row>
    <row r="2923" spans="1:19" x14ac:dyDescent="0.2">
      <c r="A2923" s="25">
        <v>2917</v>
      </c>
      <c r="B2923" s="28" t="s">
        <v>4264</v>
      </c>
      <c r="C2923" s="29">
        <v>42919</v>
      </c>
      <c r="D2923" s="28">
        <v>420</v>
      </c>
      <c r="E2923" s="114">
        <v>42915</v>
      </c>
      <c r="F2923" s="99">
        <v>100</v>
      </c>
      <c r="G2923" s="28" t="s">
        <v>399</v>
      </c>
      <c r="H2923" s="28" t="s">
        <v>238</v>
      </c>
      <c r="I2923" s="28" t="s">
        <v>130</v>
      </c>
      <c r="J2923" s="28" t="s">
        <v>3771</v>
      </c>
      <c r="K2923" s="30">
        <v>0</v>
      </c>
      <c r="L2923" s="93">
        <v>42915</v>
      </c>
      <c r="M2923" s="93">
        <v>42919</v>
      </c>
      <c r="N2923" s="28">
        <v>100</v>
      </c>
      <c r="O2923" s="32" t="s">
        <v>50</v>
      </c>
      <c r="P2923" s="28">
        <v>13672</v>
      </c>
      <c r="Q2923" s="93">
        <v>42915</v>
      </c>
      <c r="R2923" s="32">
        <v>100</v>
      </c>
      <c r="S2923" s="38">
        <f t="shared" si="49"/>
        <v>0</v>
      </c>
    </row>
    <row r="2924" spans="1:19" x14ac:dyDescent="0.2">
      <c r="A2924" s="25">
        <v>2918</v>
      </c>
      <c r="B2924" s="28" t="s">
        <v>4265</v>
      </c>
      <c r="C2924" s="29">
        <v>42919</v>
      </c>
      <c r="D2924" s="28">
        <v>7203367243</v>
      </c>
      <c r="E2924" s="114">
        <v>42916</v>
      </c>
      <c r="F2924" s="99">
        <v>1135.69</v>
      </c>
      <c r="G2924" s="28" t="s">
        <v>122</v>
      </c>
      <c r="H2924" s="28" t="s">
        <v>275</v>
      </c>
      <c r="I2924" s="28" t="s">
        <v>130</v>
      </c>
      <c r="J2924" s="28" t="s">
        <v>123</v>
      </c>
      <c r="K2924" s="30">
        <v>10</v>
      </c>
      <c r="L2924" s="93">
        <v>42926</v>
      </c>
      <c r="M2924" s="128">
        <v>42922</v>
      </c>
      <c r="N2924" s="28">
        <v>1135.69</v>
      </c>
      <c r="O2924" s="32" t="s">
        <v>20</v>
      </c>
      <c r="P2924" s="28">
        <v>1365</v>
      </c>
      <c r="Q2924" s="93">
        <v>42926</v>
      </c>
      <c r="R2924" s="28">
        <v>1135.69</v>
      </c>
      <c r="S2924" s="38">
        <f t="shared" si="49"/>
        <v>0</v>
      </c>
    </row>
    <row r="2925" spans="1:19" x14ac:dyDescent="0.2">
      <c r="A2925" s="25">
        <v>2919</v>
      </c>
      <c r="B2925" s="28" t="s">
        <v>4266</v>
      </c>
      <c r="C2925" s="29">
        <v>42919</v>
      </c>
      <c r="D2925" s="28">
        <v>7203343464</v>
      </c>
      <c r="E2925" s="114">
        <v>42916</v>
      </c>
      <c r="F2925" s="99">
        <v>56.6</v>
      </c>
      <c r="G2925" s="28" t="s">
        <v>122</v>
      </c>
      <c r="H2925" s="28" t="s">
        <v>275</v>
      </c>
      <c r="I2925" s="28" t="s">
        <v>130</v>
      </c>
      <c r="J2925" s="28" t="s">
        <v>123</v>
      </c>
      <c r="K2925" s="30">
        <v>10</v>
      </c>
      <c r="L2925" s="93">
        <v>42926</v>
      </c>
      <c r="M2925" s="128">
        <v>42922</v>
      </c>
      <c r="N2925" s="28">
        <v>56.6</v>
      </c>
      <c r="O2925" s="32" t="s">
        <v>20</v>
      </c>
      <c r="P2925" s="28">
        <v>1366</v>
      </c>
      <c r="Q2925" s="93">
        <v>42926</v>
      </c>
      <c r="R2925" s="28">
        <v>56.6</v>
      </c>
      <c r="S2925" s="38">
        <f t="shared" si="49"/>
        <v>0</v>
      </c>
    </row>
    <row r="2926" spans="1:19" x14ac:dyDescent="0.2">
      <c r="A2926" s="25">
        <v>2920</v>
      </c>
      <c r="B2926" s="28" t="s">
        <v>4267</v>
      </c>
      <c r="C2926" s="29">
        <v>42919</v>
      </c>
      <c r="D2926" s="28">
        <v>7203323886</v>
      </c>
      <c r="E2926" s="114">
        <v>42916</v>
      </c>
      <c r="F2926" s="99">
        <v>105.39</v>
      </c>
      <c r="G2926" s="28" t="s">
        <v>122</v>
      </c>
      <c r="H2926" s="28" t="s">
        <v>275</v>
      </c>
      <c r="I2926" s="28" t="s">
        <v>130</v>
      </c>
      <c r="J2926" s="28" t="s">
        <v>123</v>
      </c>
      <c r="K2926" s="30">
        <v>10</v>
      </c>
      <c r="L2926" s="93">
        <v>42926</v>
      </c>
      <c r="M2926" s="128">
        <v>42922</v>
      </c>
      <c r="N2926" s="28">
        <v>105.39</v>
      </c>
      <c r="O2926" s="32" t="s">
        <v>20</v>
      </c>
      <c r="P2926" s="28">
        <v>1366</v>
      </c>
      <c r="Q2926" s="93">
        <v>42926</v>
      </c>
      <c r="R2926" s="28">
        <v>105.39</v>
      </c>
      <c r="S2926" s="38">
        <f t="shared" si="49"/>
        <v>0</v>
      </c>
    </row>
    <row r="2927" spans="1:19" x14ac:dyDescent="0.2">
      <c r="A2927" s="25">
        <v>2921</v>
      </c>
      <c r="B2927" s="28" t="s">
        <v>1710</v>
      </c>
      <c r="C2927" s="29">
        <v>42919</v>
      </c>
      <c r="D2927" s="28">
        <v>7203304505</v>
      </c>
      <c r="E2927" s="114">
        <v>42916</v>
      </c>
      <c r="F2927" s="99">
        <v>107.04</v>
      </c>
      <c r="G2927" s="28" t="s">
        <v>122</v>
      </c>
      <c r="H2927" s="28" t="s">
        <v>275</v>
      </c>
      <c r="I2927" s="28" t="s">
        <v>130</v>
      </c>
      <c r="J2927" s="28" t="s">
        <v>123</v>
      </c>
      <c r="K2927" s="30">
        <v>10</v>
      </c>
      <c r="L2927" s="93">
        <v>42926</v>
      </c>
      <c r="M2927" s="128">
        <v>42922</v>
      </c>
      <c r="N2927" s="28">
        <v>107.04</v>
      </c>
      <c r="O2927" s="32" t="s">
        <v>20</v>
      </c>
      <c r="P2927" s="28">
        <v>1366</v>
      </c>
      <c r="Q2927" s="93">
        <v>42926</v>
      </c>
      <c r="R2927" s="28">
        <v>107.04</v>
      </c>
      <c r="S2927" s="38">
        <f t="shared" si="49"/>
        <v>0</v>
      </c>
    </row>
    <row r="2928" spans="1:19" x14ac:dyDescent="0.2">
      <c r="A2928" s="25">
        <v>2922</v>
      </c>
      <c r="B2928" s="28" t="s">
        <v>4268</v>
      </c>
      <c r="C2928" s="29">
        <v>42919</v>
      </c>
      <c r="D2928" s="28">
        <v>7203338852</v>
      </c>
      <c r="E2928" s="114">
        <v>42916</v>
      </c>
      <c r="F2928" s="99">
        <v>154.16999999999999</v>
      </c>
      <c r="G2928" s="28" t="s">
        <v>122</v>
      </c>
      <c r="H2928" s="28" t="s">
        <v>275</v>
      </c>
      <c r="I2928" s="28" t="s">
        <v>130</v>
      </c>
      <c r="J2928" s="28" t="s">
        <v>123</v>
      </c>
      <c r="K2928" s="30">
        <v>10</v>
      </c>
      <c r="L2928" s="93">
        <v>42926</v>
      </c>
      <c r="M2928" s="128">
        <v>42922</v>
      </c>
      <c r="N2928" s="28">
        <v>154.16999999999999</v>
      </c>
      <c r="O2928" s="32" t="s">
        <v>20</v>
      </c>
      <c r="P2928" s="28">
        <v>1365</v>
      </c>
      <c r="Q2928" s="93">
        <v>42926</v>
      </c>
      <c r="R2928" s="28">
        <v>154.16999999999999</v>
      </c>
      <c r="S2928" s="38">
        <f t="shared" si="49"/>
        <v>0</v>
      </c>
    </row>
    <row r="2929" spans="1:19" x14ac:dyDescent="0.2">
      <c r="A2929" s="25">
        <v>2923</v>
      </c>
      <c r="B2929" s="28" t="s">
        <v>4269</v>
      </c>
      <c r="C2929" s="29">
        <v>42919</v>
      </c>
      <c r="D2929" s="28">
        <v>7203367245</v>
      </c>
      <c r="E2929" s="114">
        <v>42916</v>
      </c>
      <c r="F2929" s="99">
        <v>513.67999999999995</v>
      </c>
      <c r="G2929" s="28" t="s">
        <v>122</v>
      </c>
      <c r="H2929" s="28" t="s">
        <v>275</v>
      </c>
      <c r="I2929" s="28" t="s">
        <v>130</v>
      </c>
      <c r="J2929" s="28" t="s">
        <v>123</v>
      </c>
      <c r="K2929" s="30">
        <v>10</v>
      </c>
      <c r="L2929" s="93">
        <v>42926</v>
      </c>
      <c r="M2929" s="128">
        <v>42922</v>
      </c>
      <c r="N2929" s="28">
        <v>513.67999999999995</v>
      </c>
      <c r="O2929" s="32" t="s">
        <v>20</v>
      </c>
      <c r="P2929" s="28">
        <v>1365</v>
      </c>
      <c r="Q2929" s="93">
        <v>42926</v>
      </c>
      <c r="R2929" s="28">
        <v>513.67999999999995</v>
      </c>
      <c r="S2929" s="38">
        <f t="shared" si="49"/>
        <v>0</v>
      </c>
    </row>
    <row r="2930" spans="1:19" x14ac:dyDescent="0.2">
      <c r="A2930" s="25">
        <v>2924</v>
      </c>
      <c r="B2930" s="28" t="s">
        <v>4270</v>
      </c>
      <c r="C2930" s="29">
        <v>42919</v>
      </c>
      <c r="D2930" s="28">
        <v>7203338835</v>
      </c>
      <c r="E2930" s="114">
        <v>42916</v>
      </c>
      <c r="F2930" s="99">
        <v>140.91</v>
      </c>
      <c r="G2930" s="28" t="s">
        <v>122</v>
      </c>
      <c r="H2930" s="28" t="s">
        <v>275</v>
      </c>
      <c r="I2930" s="28" t="s">
        <v>130</v>
      </c>
      <c r="J2930" s="28" t="s">
        <v>123</v>
      </c>
      <c r="K2930" s="30">
        <v>10</v>
      </c>
      <c r="L2930" s="93">
        <v>42926</v>
      </c>
      <c r="M2930" s="128">
        <v>42922</v>
      </c>
      <c r="N2930" s="28">
        <v>140.91</v>
      </c>
      <c r="O2930" s="32" t="s">
        <v>20</v>
      </c>
      <c r="P2930" s="28">
        <v>1365</v>
      </c>
      <c r="Q2930" s="93">
        <v>42926</v>
      </c>
      <c r="R2930" s="28">
        <v>140.91</v>
      </c>
      <c r="S2930" s="38">
        <f t="shared" si="49"/>
        <v>0</v>
      </c>
    </row>
    <row r="2931" spans="1:19" x14ac:dyDescent="0.2">
      <c r="A2931" s="25">
        <v>2925</v>
      </c>
      <c r="B2931" s="28" t="s">
        <v>4271</v>
      </c>
      <c r="C2931" s="29">
        <v>42919</v>
      </c>
      <c r="D2931" s="28">
        <v>7203311955</v>
      </c>
      <c r="E2931" s="114">
        <v>42916</v>
      </c>
      <c r="F2931" s="99">
        <v>171.01</v>
      </c>
      <c r="G2931" s="28" t="s">
        <v>122</v>
      </c>
      <c r="H2931" s="28" t="s">
        <v>275</v>
      </c>
      <c r="I2931" s="28" t="s">
        <v>130</v>
      </c>
      <c r="J2931" s="28" t="s">
        <v>123</v>
      </c>
      <c r="K2931" s="30">
        <v>10</v>
      </c>
      <c r="L2931" s="93">
        <v>42926</v>
      </c>
      <c r="M2931" s="128">
        <v>42922</v>
      </c>
      <c r="N2931" s="28">
        <v>171.01</v>
      </c>
      <c r="O2931" s="32" t="s">
        <v>20</v>
      </c>
      <c r="P2931" s="28">
        <v>1365</v>
      </c>
      <c r="Q2931" s="93">
        <v>42926</v>
      </c>
      <c r="R2931" s="28">
        <v>171.01</v>
      </c>
      <c r="S2931" s="38">
        <f t="shared" si="49"/>
        <v>0</v>
      </c>
    </row>
    <row r="2932" spans="1:19" x14ac:dyDescent="0.2">
      <c r="A2932" s="25">
        <v>2926</v>
      </c>
      <c r="B2932" s="28" t="s">
        <v>4272</v>
      </c>
      <c r="C2932" s="29">
        <v>42919</v>
      </c>
      <c r="D2932" s="28">
        <v>7203367244</v>
      </c>
      <c r="E2932" s="114">
        <v>42916</v>
      </c>
      <c r="F2932" s="99">
        <v>821.6</v>
      </c>
      <c r="G2932" s="28" t="s">
        <v>122</v>
      </c>
      <c r="H2932" s="28" t="s">
        <v>275</v>
      </c>
      <c r="I2932" s="28" t="s">
        <v>130</v>
      </c>
      <c r="J2932" s="28" t="s">
        <v>123</v>
      </c>
      <c r="K2932" s="30">
        <v>10</v>
      </c>
      <c r="L2932" s="93">
        <v>42926</v>
      </c>
      <c r="M2932" s="128">
        <v>42922</v>
      </c>
      <c r="N2932" s="28">
        <v>821.6</v>
      </c>
      <c r="O2932" s="32" t="s">
        <v>20</v>
      </c>
      <c r="P2932" s="28">
        <v>1366</v>
      </c>
      <c r="Q2932" s="93">
        <v>42926</v>
      </c>
      <c r="R2932" s="28">
        <v>821.6</v>
      </c>
      <c r="S2932" s="38">
        <f t="shared" si="49"/>
        <v>0</v>
      </c>
    </row>
    <row r="2933" spans="1:19" x14ac:dyDescent="0.2">
      <c r="A2933" s="25">
        <v>2927</v>
      </c>
      <c r="B2933" s="28" t="s">
        <v>4273</v>
      </c>
      <c r="C2933" s="29">
        <v>42919</v>
      </c>
      <c r="D2933" s="28">
        <v>7203350485</v>
      </c>
      <c r="E2933" s="114">
        <v>42916</v>
      </c>
      <c r="F2933" s="99">
        <v>1022.52</v>
      </c>
      <c r="G2933" s="28" t="s">
        <v>122</v>
      </c>
      <c r="H2933" s="28" t="s">
        <v>275</v>
      </c>
      <c r="I2933" s="28" t="s">
        <v>130</v>
      </c>
      <c r="J2933" s="28" t="s">
        <v>123</v>
      </c>
      <c r="K2933" s="30">
        <v>10</v>
      </c>
      <c r="L2933" s="93">
        <v>42926</v>
      </c>
      <c r="M2933" s="128">
        <v>42922</v>
      </c>
      <c r="N2933" s="28">
        <v>1022.52</v>
      </c>
      <c r="O2933" s="32" t="s">
        <v>20</v>
      </c>
      <c r="P2933" s="28">
        <v>1365</v>
      </c>
      <c r="Q2933" s="93">
        <v>42926</v>
      </c>
      <c r="R2933" s="28">
        <v>1022.52</v>
      </c>
      <c r="S2933" s="38">
        <f t="shared" si="49"/>
        <v>0</v>
      </c>
    </row>
    <row r="2934" spans="1:19" x14ac:dyDescent="0.2">
      <c r="A2934" s="25">
        <v>2928</v>
      </c>
      <c r="B2934" s="28" t="s">
        <v>4274</v>
      </c>
      <c r="C2934" s="29">
        <v>42919</v>
      </c>
      <c r="D2934" s="28">
        <v>2200161979</v>
      </c>
      <c r="E2934" s="114">
        <v>42906</v>
      </c>
      <c r="F2934" s="99">
        <v>41629.39</v>
      </c>
      <c r="G2934" s="28" t="s">
        <v>3439</v>
      </c>
      <c r="H2934" s="28" t="s">
        <v>3152</v>
      </c>
      <c r="I2934" s="28" t="s">
        <v>130</v>
      </c>
      <c r="J2934" s="28" t="s">
        <v>123</v>
      </c>
      <c r="K2934" s="30">
        <v>60</v>
      </c>
      <c r="L2934" s="93">
        <v>42936</v>
      </c>
      <c r="M2934" s="128">
        <v>42922</v>
      </c>
      <c r="N2934" s="28">
        <v>41629.39</v>
      </c>
      <c r="O2934" s="32" t="s">
        <v>27</v>
      </c>
      <c r="P2934" s="28">
        <v>957</v>
      </c>
      <c r="Q2934" s="93">
        <v>42936</v>
      </c>
      <c r="R2934" s="28">
        <v>41629.39</v>
      </c>
      <c r="S2934" s="38">
        <f t="shared" si="49"/>
        <v>0</v>
      </c>
    </row>
    <row r="2935" spans="1:19" x14ac:dyDescent="0.2">
      <c r="A2935" s="25">
        <v>2929</v>
      </c>
      <c r="B2935" s="28" t="s">
        <v>4275</v>
      </c>
      <c r="C2935" s="29">
        <v>42919</v>
      </c>
      <c r="D2935" s="28">
        <v>2200106077</v>
      </c>
      <c r="E2935" s="114">
        <v>42916</v>
      </c>
      <c r="F2935" s="99">
        <v>813.82</v>
      </c>
      <c r="G2935" s="28" t="s">
        <v>3439</v>
      </c>
      <c r="H2935" s="28" t="s">
        <v>51</v>
      </c>
      <c r="I2935" s="28" t="s">
        <v>130</v>
      </c>
      <c r="J2935" s="28" t="s">
        <v>123</v>
      </c>
      <c r="K2935" s="30">
        <v>30</v>
      </c>
      <c r="L2935" s="93">
        <v>42946</v>
      </c>
      <c r="M2935" s="128">
        <v>42922</v>
      </c>
      <c r="N2935" s="28">
        <v>813.82</v>
      </c>
      <c r="O2935" s="32" t="s">
        <v>27</v>
      </c>
      <c r="P2935" s="28">
        <v>1032</v>
      </c>
      <c r="Q2935" s="93">
        <v>42947</v>
      </c>
      <c r="R2935" s="28">
        <v>813.82</v>
      </c>
      <c r="S2935" s="38">
        <f t="shared" si="49"/>
        <v>1</v>
      </c>
    </row>
    <row r="2936" spans="1:19" x14ac:dyDescent="0.2">
      <c r="A2936" s="25">
        <v>2930</v>
      </c>
      <c r="B2936" s="28" t="s">
        <v>4276</v>
      </c>
      <c r="C2936" s="29">
        <v>42919</v>
      </c>
      <c r="D2936" s="28">
        <v>2200106076</v>
      </c>
      <c r="E2936" s="114">
        <v>42916</v>
      </c>
      <c r="F2936" s="99">
        <v>703.73</v>
      </c>
      <c r="G2936" s="28" t="s">
        <v>3439</v>
      </c>
      <c r="H2936" s="28" t="s">
        <v>51</v>
      </c>
      <c r="I2936" s="28" t="s">
        <v>130</v>
      </c>
      <c r="J2936" s="28" t="s">
        <v>123</v>
      </c>
      <c r="K2936" s="30">
        <v>30</v>
      </c>
      <c r="L2936" s="93">
        <v>42946</v>
      </c>
      <c r="M2936" s="128">
        <v>42922</v>
      </c>
      <c r="N2936" s="28">
        <v>703.73</v>
      </c>
      <c r="O2936" s="32" t="s">
        <v>27</v>
      </c>
      <c r="P2936" s="28">
        <v>1032</v>
      </c>
      <c r="Q2936" s="93">
        <v>42947</v>
      </c>
      <c r="R2936" s="28">
        <v>703.73</v>
      </c>
      <c r="S2936" s="38">
        <f t="shared" si="49"/>
        <v>1</v>
      </c>
    </row>
    <row r="2937" spans="1:19" x14ac:dyDescent="0.2">
      <c r="A2937" s="25">
        <v>2931</v>
      </c>
      <c r="B2937" s="28" t="s">
        <v>4277</v>
      </c>
      <c r="C2937" s="29">
        <v>42919</v>
      </c>
      <c r="D2937" s="28">
        <v>2200106075</v>
      </c>
      <c r="E2937" s="114">
        <v>42916</v>
      </c>
      <c r="F2937" s="99">
        <v>309.41000000000003</v>
      </c>
      <c r="G2937" s="28" t="s">
        <v>3439</v>
      </c>
      <c r="H2937" s="28" t="s">
        <v>51</v>
      </c>
      <c r="I2937" s="28" t="s">
        <v>130</v>
      </c>
      <c r="J2937" s="28" t="s">
        <v>123</v>
      </c>
      <c r="K2937" s="30">
        <v>30</v>
      </c>
      <c r="L2937" s="93">
        <v>42946</v>
      </c>
      <c r="M2937" s="128">
        <v>42922</v>
      </c>
      <c r="N2937" s="28">
        <v>309.41000000000003</v>
      </c>
      <c r="O2937" s="32" t="s">
        <v>27</v>
      </c>
      <c r="P2937" s="28">
        <v>1032</v>
      </c>
      <c r="Q2937" s="93">
        <v>42947</v>
      </c>
      <c r="R2937" s="28">
        <v>309.41000000000003</v>
      </c>
      <c r="S2937" s="38">
        <f t="shared" si="49"/>
        <v>1</v>
      </c>
    </row>
    <row r="2938" spans="1:19" x14ac:dyDescent="0.2">
      <c r="A2938" s="25">
        <v>2932</v>
      </c>
      <c r="B2938" s="28" t="s">
        <v>4278</v>
      </c>
      <c r="C2938" s="29">
        <v>42919</v>
      </c>
      <c r="D2938" s="28">
        <v>2200106038</v>
      </c>
      <c r="E2938" s="114">
        <v>42916</v>
      </c>
      <c r="F2938" s="99">
        <v>1875.51</v>
      </c>
      <c r="G2938" s="28" t="s">
        <v>3439</v>
      </c>
      <c r="H2938" s="28" t="s">
        <v>51</v>
      </c>
      <c r="I2938" s="28" t="s">
        <v>130</v>
      </c>
      <c r="J2938" s="28" t="s">
        <v>123</v>
      </c>
      <c r="K2938" s="30">
        <v>30</v>
      </c>
      <c r="L2938" s="93">
        <v>42946</v>
      </c>
      <c r="M2938" s="128">
        <v>42922</v>
      </c>
      <c r="N2938" s="28">
        <v>1875.51</v>
      </c>
      <c r="O2938" s="32" t="s">
        <v>27</v>
      </c>
      <c r="P2938" s="28">
        <v>1032</v>
      </c>
      <c r="Q2938" s="93">
        <v>42947</v>
      </c>
      <c r="R2938" s="28">
        <v>1875.51</v>
      </c>
      <c r="S2938" s="38">
        <f t="shared" si="49"/>
        <v>1</v>
      </c>
    </row>
    <row r="2939" spans="1:19" x14ac:dyDescent="0.2">
      <c r="A2939" s="25">
        <v>2933</v>
      </c>
      <c r="B2939" s="28" t="s">
        <v>4279</v>
      </c>
      <c r="C2939" s="29">
        <v>42919</v>
      </c>
      <c r="D2939" s="28">
        <v>2200106037</v>
      </c>
      <c r="E2939" s="114">
        <v>42916</v>
      </c>
      <c r="F2939" s="99">
        <v>662.13</v>
      </c>
      <c r="G2939" s="28" t="s">
        <v>3439</v>
      </c>
      <c r="H2939" s="28" t="s">
        <v>51</v>
      </c>
      <c r="I2939" s="28" t="s">
        <v>130</v>
      </c>
      <c r="J2939" s="28" t="s">
        <v>123</v>
      </c>
      <c r="K2939" s="30">
        <v>30</v>
      </c>
      <c r="L2939" s="93">
        <v>42946</v>
      </c>
      <c r="M2939" s="128">
        <v>42922</v>
      </c>
      <c r="N2939" s="28">
        <v>662.13</v>
      </c>
      <c r="O2939" s="32" t="s">
        <v>27</v>
      </c>
      <c r="P2939" s="28">
        <v>1032</v>
      </c>
      <c r="Q2939" s="93">
        <v>42947</v>
      </c>
      <c r="R2939" s="28">
        <v>662.13</v>
      </c>
      <c r="S2939" s="38">
        <f t="shared" si="49"/>
        <v>1</v>
      </c>
    </row>
    <row r="2940" spans="1:19" x14ac:dyDescent="0.2">
      <c r="A2940" s="25">
        <v>2934</v>
      </c>
      <c r="B2940" s="28" t="s">
        <v>4280</v>
      </c>
      <c r="C2940" s="29">
        <v>42919</v>
      </c>
      <c r="D2940" s="28">
        <v>2200106036</v>
      </c>
      <c r="E2940" s="114">
        <v>42916</v>
      </c>
      <c r="F2940" s="99">
        <v>1140.2</v>
      </c>
      <c r="G2940" s="28" t="s">
        <v>3439</v>
      </c>
      <c r="H2940" s="28" t="s">
        <v>51</v>
      </c>
      <c r="I2940" s="28" t="s">
        <v>130</v>
      </c>
      <c r="J2940" s="28" t="s">
        <v>123</v>
      </c>
      <c r="K2940" s="30">
        <v>30</v>
      </c>
      <c r="L2940" s="93">
        <v>42946</v>
      </c>
      <c r="M2940" s="128">
        <v>42922</v>
      </c>
      <c r="N2940" s="28">
        <v>1140.2</v>
      </c>
      <c r="O2940" s="32" t="s">
        <v>27</v>
      </c>
      <c r="P2940" s="28">
        <v>1032</v>
      </c>
      <c r="Q2940" s="93">
        <v>42947</v>
      </c>
      <c r="R2940" s="28">
        <v>1140.2</v>
      </c>
      <c r="S2940" s="38">
        <f t="shared" si="49"/>
        <v>1</v>
      </c>
    </row>
    <row r="2941" spans="1:19" x14ac:dyDescent="0.2">
      <c r="A2941" s="25">
        <v>2935</v>
      </c>
      <c r="B2941" s="28" t="s">
        <v>4281</v>
      </c>
      <c r="C2941" s="29">
        <v>42919</v>
      </c>
      <c r="D2941" s="28">
        <v>2200106035</v>
      </c>
      <c r="E2941" s="114">
        <v>42916</v>
      </c>
      <c r="F2941" s="99">
        <v>673.47</v>
      </c>
      <c r="G2941" s="28" t="s">
        <v>3439</v>
      </c>
      <c r="H2941" s="28" t="s">
        <v>51</v>
      </c>
      <c r="I2941" s="28" t="s">
        <v>130</v>
      </c>
      <c r="J2941" s="28" t="s">
        <v>123</v>
      </c>
      <c r="K2941" s="30">
        <v>30</v>
      </c>
      <c r="L2941" s="93">
        <v>42946</v>
      </c>
      <c r="M2941" s="128">
        <v>42922</v>
      </c>
      <c r="N2941" s="28">
        <v>673.47</v>
      </c>
      <c r="O2941" s="32" t="s">
        <v>27</v>
      </c>
      <c r="P2941" s="28">
        <v>1032</v>
      </c>
      <c r="Q2941" s="93">
        <v>42947</v>
      </c>
      <c r="R2941" s="28">
        <v>673.47</v>
      </c>
      <c r="S2941" s="38">
        <f t="shared" si="49"/>
        <v>1</v>
      </c>
    </row>
    <row r="2942" spans="1:19" x14ac:dyDescent="0.2">
      <c r="A2942" s="25">
        <v>2936</v>
      </c>
      <c r="B2942" s="28" t="s">
        <v>4282</v>
      </c>
      <c r="C2942" s="29">
        <v>42919</v>
      </c>
      <c r="D2942" s="28">
        <v>2200106034</v>
      </c>
      <c r="E2942" s="114">
        <v>42916</v>
      </c>
      <c r="F2942" s="99">
        <v>306.45</v>
      </c>
      <c r="G2942" s="28" t="s">
        <v>3439</v>
      </c>
      <c r="H2942" s="28" t="s">
        <v>51</v>
      </c>
      <c r="I2942" s="28" t="s">
        <v>130</v>
      </c>
      <c r="J2942" s="28" t="s">
        <v>123</v>
      </c>
      <c r="K2942" s="30">
        <v>30</v>
      </c>
      <c r="L2942" s="93">
        <v>42946</v>
      </c>
      <c r="M2942" s="128">
        <v>42922</v>
      </c>
      <c r="N2942" s="28">
        <v>306.45</v>
      </c>
      <c r="O2942" s="32" t="s">
        <v>27</v>
      </c>
      <c r="P2942" s="28">
        <v>1032</v>
      </c>
      <c r="Q2942" s="93">
        <v>42947</v>
      </c>
      <c r="R2942" s="28">
        <v>306.45</v>
      </c>
      <c r="S2942" s="38">
        <f t="shared" si="49"/>
        <v>1</v>
      </c>
    </row>
    <row r="2943" spans="1:19" x14ac:dyDescent="0.2">
      <c r="A2943" s="25">
        <v>2937</v>
      </c>
      <c r="B2943" s="28" t="s">
        <v>4283</v>
      </c>
      <c r="C2943" s="29">
        <v>42919</v>
      </c>
      <c r="D2943" s="28">
        <v>8706613</v>
      </c>
      <c r="E2943" s="114">
        <v>42915</v>
      </c>
      <c r="F2943" s="99">
        <v>637.84</v>
      </c>
      <c r="G2943" s="28" t="s">
        <v>4245</v>
      </c>
      <c r="H2943" s="28" t="s">
        <v>2870</v>
      </c>
      <c r="I2943" s="28" t="s">
        <v>130</v>
      </c>
      <c r="J2943" s="28" t="s">
        <v>3771</v>
      </c>
      <c r="K2943" s="30">
        <v>30</v>
      </c>
      <c r="L2943" s="93">
        <v>42945</v>
      </c>
      <c r="M2943" s="93">
        <v>42927</v>
      </c>
      <c r="N2943" s="28">
        <v>637.84</v>
      </c>
      <c r="O2943" s="32" t="s">
        <v>20</v>
      </c>
      <c r="P2943" s="28">
        <v>1406</v>
      </c>
      <c r="Q2943" s="93">
        <v>42947</v>
      </c>
      <c r="R2943" s="28">
        <v>637.84</v>
      </c>
      <c r="S2943" s="38">
        <f t="shared" si="49"/>
        <v>2</v>
      </c>
    </row>
    <row r="2944" spans="1:19" x14ac:dyDescent="0.2">
      <c r="A2944" s="25">
        <v>2938</v>
      </c>
      <c r="B2944" s="28" t="s">
        <v>4284</v>
      </c>
      <c r="C2944" s="29">
        <v>42919</v>
      </c>
      <c r="D2944" s="28">
        <v>8742984</v>
      </c>
      <c r="E2944" s="114">
        <v>42916</v>
      </c>
      <c r="F2944" s="99">
        <v>1750.95</v>
      </c>
      <c r="G2944" s="28" t="s">
        <v>4245</v>
      </c>
      <c r="H2944" s="28" t="s">
        <v>2870</v>
      </c>
      <c r="I2944" s="28" t="s">
        <v>130</v>
      </c>
      <c r="J2944" s="28" t="s">
        <v>3771</v>
      </c>
      <c r="K2944" s="30">
        <v>30</v>
      </c>
      <c r="L2944" s="93">
        <v>42946</v>
      </c>
      <c r="M2944" s="93">
        <v>42927</v>
      </c>
      <c r="N2944" s="28">
        <v>1750.95</v>
      </c>
      <c r="O2944" s="32" t="s">
        <v>20</v>
      </c>
      <c r="P2944" s="28">
        <v>1406</v>
      </c>
      <c r="Q2944" s="93">
        <v>42947</v>
      </c>
      <c r="R2944" s="28">
        <v>1750.95</v>
      </c>
      <c r="S2944" s="38">
        <f t="shared" si="49"/>
        <v>1</v>
      </c>
    </row>
    <row r="2945" spans="1:19" x14ac:dyDescent="0.2">
      <c r="A2945" s="25">
        <v>2939</v>
      </c>
      <c r="B2945" s="28" t="s">
        <v>4285</v>
      </c>
      <c r="C2945" s="29">
        <v>42919</v>
      </c>
      <c r="D2945" s="28">
        <v>11582</v>
      </c>
      <c r="E2945" s="114">
        <v>42914</v>
      </c>
      <c r="F2945" s="99">
        <v>750</v>
      </c>
      <c r="G2945" s="28" t="s">
        <v>4618</v>
      </c>
      <c r="H2945" s="28" t="s">
        <v>79</v>
      </c>
      <c r="I2945" s="28" t="s">
        <v>130</v>
      </c>
      <c r="J2945" s="28" t="s">
        <v>234</v>
      </c>
      <c r="K2945" s="30">
        <v>0</v>
      </c>
      <c r="L2945" s="93">
        <v>42914</v>
      </c>
      <c r="M2945" s="93">
        <v>42919</v>
      </c>
      <c r="N2945" s="28">
        <v>750</v>
      </c>
      <c r="O2945" s="32" t="s">
        <v>72</v>
      </c>
      <c r="P2945" s="28">
        <v>630</v>
      </c>
      <c r="Q2945" s="93">
        <v>42914</v>
      </c>
      <c r="R2945" s="32">
        <v>750</v>
      </c>
      <c r="S2945" s="38">
        <f t="shared" si="49"/>
        <v>0</v>
      </c>
    </row>
    <row r="2946" spans="1:19" x14ac:dyDescent="0.2">
      <c r="A2946" s="25">
        <v>2940</v>
      </c>
      <c r="B2946" s="28" t="s">
        <v>4286</v>
      </c>
      <c r="C2946" s="29">
        <v>42919</v>
      </c>
      <c r="D2946" s="28">
        <v>11581</v>
      </c>
      <c r="E2946" s="114">
        <v>42914</v>
      </c>
      <c r="F2946" s="99">
        <v>750</v>
      </c>
      <c r="G2946" s="28" t="s">
        <v>4618</v>
      </c>
      <c r="H2946" s="28" t="s">
        <v>79</v>
      </c>
      <c r="I2946" s="28" t="s">
        <v>130</v>
      </c>
      <c r="J2946" s="28" t="s">
        <v>234</v>
      </c>
      <c r="K2946" s="30">
        <v>0</v>
      </c>
      <c r="L2946" s="93">
        <v>42914</v>
      </c>
      <c r="M2946" s="93">
        <v>42919</v>
      </c>
      <c r="N2946" s="28">
        <v>750</v>
      </c>
      <c r="O2946" s="32" t="s">
        <v>72</v>
      </c>
      <c r="P2946" s="28">
        <v>629</v>
      </c>
      <c r="Q2946" s="93">
        <v>42914</v>
      </c>
      <c r="R2946" s="32">
        <v>750</v>
      </c>
      <c r="S2946" s="38">
        <f t="shared" si="49"/>
        <v>0</v>
      </c>
    </row>
    <row r="2947" spans="1:19" x14ac:dyDescent="0.2">
      <c r="A2947" s="25">
        <v>2941</v>
      </c>
      <c r="B2947" s="28" t="s">
        <v>4287</v>
      </c>
      <c r="C2947" s="29">
        <v>42919</v>
      </c>
      <c r="D2947" s="28">
        <v>201720305</v>
      </c>
      <c r="E2947" s="114">
        <v>42919</v>
      </c>
      <c r="F2947" s="99">
        <v>12642.35</v>
      </c>
      <c r="G2947" s="28" t="s">
        <v>104</v>
      </c>
      <c r="H2947" s="28" t="s">
        <v>238</v>
      </c>
      <c r="I2947" s="28" t="s">
        <v>130</v>
      </c>
      <c r="J2947" s="28" t="s">
        <v>22</v>
      </c>
      <c r="K2947" s="30">
        <v>30</v>
      </c>
      <c r="L2947" s="93">
        <v>42950</v>
      </c>
      <c r="M2947" s="93">
        <v>42928</v>
      </c>
      <c r="N2947" s="28">
        <v>12642.35</v>
      </c>
      <c r="O2947" s="32" t="s">
        <v>20</v>
      </c>
      <c r="P2947" s="28">
        <v>1039</v>
      </c>
      <c r="Q2947" s="93">
        <v>42949</v>
      </c>
      <c r="R2947" s="28">
        <v>12642.35</v>
      </c>
      <c r="S2947" s="38">
        <f t="shared" si="49"/>
        <v>-1</v>
      </c>
    </row>
    <row r="2948" spans="1:19" x14ac:dyDescent="0.2">
      <c r="A2948" s="25">
        <v>2942</v>
      </c>
      <c r="B2948" s="28" t="s">
        <v>4288</v>
      </c>
      <c r="C2948" s="29">
        <v>42920</v>
      </c>
      <c r="D2948" s="28">
        <v>225948</v>
      </c>
      <c r="E2948" s="114">
        <v>42919</v>
      </c>
      <c r="F2948" s="99">
        <v>1580.47</v>
      </c>
      <c r="G2948" s="28" t="s">
        <v>63</v>
      </c>
      <c r="H2948" s="28" t="s">
        <v>14</v>
      </c>
      <c r="I2948" s="28" t="s">
        <v>130</v>
      </c>
      <c r="J2948" s="28" t="s">
        <v>22</v>
      </c>
      <c r="K2948" s="30">
        <v>30</v>
      </c>
      <c r="L2948" s="93">
        <v>42950</v>
      </c>
      <c r="M2948" s="93"/>
      <c r="N2948" s="28">
        <v>1580.47</v>
      </c>
      <c r="O2948" s="32" t="s">
        <v>20</v>
      </c>
      <c r="P2948" s="28">
        <v>1038</v>
      </c>
      <c r="Q2948" s="93">
        <v>42949</v>
      </c>
      <c r="R2948" s="28">
        <v>1580.47</v>
      </c>
      <c r="S2948" s="38">
        <f t="shared" si="49"/>
        <v>-1</v>
      </c>
    </row>
    <row r="2949" spans="1:19" x14ac:dyDescent="0.2">
      <c r="A2949" s="25">
        <v>2943</v>
      </c>
      <c r="B2949" s="28" t="s">
        <v>4289</v>
      </c>
      <c r="C2949" s="29">
        <v>42920</v>
      </c>
      <c r="D2949" s="28">
        <v>8635227</v>
      </c>
      <c r="E2949" s="114">
        <v>42912</v>
      </c>
      <c r="F2949" s="99">
        <v>2798.88</v>
      </c>
      <c r="G2949" s="28" t="s">
        <v>4245</v>
      </c>
      <c r="H2949" s="28" t="s">
        <v>2870</v>
      </c>
      <c r="I2949" s="28" t="s">
        <v>130</v>
      </c>
      <c r="J2949" s="28" t="s">
        <v>3771</v>
      </c>
      <c r="K2949" s="30">
        <v>30</v>
      </c>
      <c r="L2949" s="93">
        <v>42942</v>
      </c>
      <c r="M2949" s="93">
        <v>42927</v>
      </c>
      <c r="N2949" s="28">
        <v>2798.88</v>
      </c>
      <c r="O2949" s="32" t="s">
        <v>20</v>
      </c>
      <c r="P2949" s="28">
        <v>1400</v>
      </c>
      <c r="Q2949" s="93">
        <v>42941</v>
      </c>
      <c r="R2949" s="28">
        <v>2798.88</v>
      </c>
      <c r="S2949" s="38">
        <f t="shared" si="49"/>
        <v>-1</v>
      </c>
    </row>
    <row r="2950" spans="1:19" x14ac:dyDescent="0.2">
      <c r="A2950" s="25">
        <v>2944</v>
      </c>
      <c r="B2950" s="28" t="s">
        <v>4290</v>
      </c>
      <c r="C2950" s="29">
        <v>42920</v>
      </c>
      <c r="D2950" s="28">
        <v>20162569</v>
      </c>
      <c r="E2950" s="114">
        <v>42919</v>
      </c>
      <c r="F2950" s="99">
        <v>13746.88</v>
      </c>
      <c r="G2950" s="28" t="s">
        <v>2676</v>
      </c>
      <c r="H2950" s="28" t="s">
        <v>4291</v>
      </c>
      <c r="I2950" s="28" t="s">
        <v>130</v>
      </c>
      <c r="J2950" s="28" t="s">
        <v>208</v>
      </c>
      <c r="K2950" s="30">
        <v>60</v>
      </c>
      <c r="L2950" s="93">
        <v>42981</v>
      </c>
      <c r="M2950" s="93">
        <v>42923</v>
      </c>
      <c r="N2950" s="28">
        <v>13749.88</v>
      </c>
      <c r="O2950" s="32" t="s">
        <v>27</v>
      </c>
      <c r="P2950" s="28">
        <v>1472</v>
      </c>
      <c r="Q2950" s="93">
        <v>42971</v>
      </c>
      <c r="R2950" s="28">
        <v>13749.88</v>
      </c>
      <c r="S2950" s="38">
        <f t="shared" si="49"/>
        <v>-10</v>
      </c>
    </row>
    <row r="2951" spans="1:19" x14ac:dyDescent="0.2">
      <c r="A2951" s="25">
        <v>2945</v>
      </c>
      <c r="B2951" s="28" t="s">
        <v>4292</v>
      </c>
      <c r="C2951" s="29">
        <v>42921</v>
      </c>
      <c r="D2951" s="28">
        <v>99545</v>
      </c>
      <c r="E2951" s="114">
        <v>42909</v>
      </c>
      <c r="F2951" s="99">
        <v>1444</v>
      </c>
      <c r="G2951" s="28" t="s">
        <v>99</v>
      </c>
      <c r="H2951" s="28" t="s">
        <v>2001</v>
      </c>
      <c r="I2951" s="28" t="s">
        <v>130</v>
      </c>
      <c r="J2951" s="28" t="s">
        <v>4252</v>
      </c>
      <c r="K2951" s="30">
        <v>0</v>
      </c>
      <c r="L2951" s="93">
        <v>42909</v>
      </c>
      <c r="M2951" s="128">
        <v>42909</v>
      </c>
      <c r="N2951" s="28">
        <v>1444</v>
      </c>
      <c r="O2951" s="32" t="s">
        <v>27</v>
      </c>
      <c r="P2951" s="28">
        <v>1328</v>
      </c>
      <c r="Q2951" s="93">
        <v>42907</v>
      </c>
      <c r="R2951" s="28">
        <v>1444</v>
      </c>
      <c r="S2951" s="38">
        <f t="shared" si="49"/>
        <v>-2</v>
      </c>
    </row>
    <row r="2952" spans="1:19" x14ac:dyDescent="0.2">
      <c r="A2952" s="25">
        <v>2946</v>
      </c>
      <c r="B2952" s="28" t="s">
        <v>4293</v>
      </c>
      <c r="C2952" s="29">
        <v>42922</v>
      </c>
      <c r="D2952" s="28">
        <v>7203533777</v>
      </c>
      <c r="E2952" s="114">
        <v>42916</v>
      </c>
      <c r="F2952" s="99">
        <v>502.12</v>
      </c>
      <c r="G2952" s="28" t="s">
        <v>122</v>
      </c>
      <c r="H2952" s="28" t="s">
        <v>275</v>
      </c>
      <c r="I2952" s="28" t="s">
        <v>130</v>
      </c>
      <c r="J2952" s="28" t="s">
        <v>123</v>
      </c>
      <c r="K2952" s="30">
        <v>10</v>
      </c>
      <c r="L2952" s="93">
        <v>42926</v>
      </c>
      <c r="M2952" s="128">
        <v>42916</v>
      </c>
      <c r="N2952" s="28">
        <v>502.12</v>
      </c>
      <c r="O2952" s="32" t="s">
        <v>20</v>
      </c>
      <c r="P2952" s="28">
        <v>1365</v>
      </c>
      <c r="Q2952" s="93">
        <v>42926</v>
      </c>
      <c r="R2952" s="28">
        <v>502.12</v>
      </c>
      <c r="S2952" s="38">
        <f t="shared" si="49"/>
        <v>0</v>
      </c>
    </row>
    <row r="2953" spans="1:19" x14ac:dyDescent="0.2">
      <c r="A2953" s="25">
        <v>2947</v>
      </c>
      <c r="B2953" s="28" t="s">
        <v>4294</v>
      </c>
      <c r="C2953" s="29">
        <v>42922</v>
      </c>
      <c r="D2953" s="28">
        <v>99289</v>
      </c>
      <c r="E2953" s="114">
        <v>42906</v>
      </c>
      <c r="F2953" s="99">
        <v>545.88</v>
      </c>
      <c r="G2953" s="28" t="s">
        <v>1223</v>
      </c>
      <c r="H2953" s="28" t="s">
        <v>1075</v>
      </c>
      <c r="I2953" s="28" t="s">
        <v>130</v>
      </c>
      <c r="J2953" s="28" t="s">
        <v>4252</v>
      </c>
      <c r="K2953" s="30">
        <v>0</v>
      </c>
      <c r="L2953" s="93">
        <v>42906</v>
      </c>
      <c r="M2953" s="128">
        <v>42906</v>
      </c>
      <c r="N2953" s="28">
        <v>545.88</v>
      </c>
      <c r="O2953" s="32" t="s">
        <v>27</v>
      </c>
      <c r="P2953" s="28">
        <v>1328</v>
      </c>
      <c r="Q2953" s="93">
        <v>42907</v>
      </c>
      <c r="R2953" s="28">
        <v>545.88</v>
      </c>
      <c r="S2953" s="38">
        <f t="shared" si="49"/>
        <v>1</v>
      </c>
    </row>
    <row r="2954" spans="1:19" x14ac:dyDescent="0.2">
      <c r="A2954" s="25">
        <v>2948</v>
      </c>
      <c r="B2954" s="28" t="s">
        <v>4295</v>
      </c>
      <c r="C2954" s="29">
        <v>42922</v>
      </c>
      <c r="D2954" s="28">
        <v>99562</v>
      </c>
      <c r="E2954" s="114">
        <v>42909</v>
      </c>
      <c r="F2954" s="99">
        <v>272.86</v>
      </c>
      <c r="G2954" s="28" t="s">
        <v>1223</v>
      </c>
      <c r="H2954" s="28" t="s">
        <v>1075</v>
      </c>
      <c r="I2954" s="28" t="s">
        <v>130</v>
      </c>
      <c r="J2954" s="28" t="s">
        <v>4252</v>
      </c>
      <c r="K2954" s="30">
        <v>0</v>
      </c>
      <c r="L2954" s="93">
        <v>42909</v>
      </c>
      <c r="M2954" s="128">
        <v>42909</v>
      </c>
      <c r="N2954" s="28">
        <v>272.86</v>
      </c>
      <c r="O2954" s="32" t="s">
        <v>27</v>
      </c>
      <c r="P2954" s="28">
        <v>1328</v>
      </c>
      <c r="Q2954" s="93">
        <v>42907</v>
      </c>
      <c r="R2954" s="28">
        <v>272.86</v>
      </c>
      <c r="S2954" s="38">
        <f t="shared" si="49"/>
        <v>-2</v>
      </c>
    </row>
    <row r="2955" spans="1:19" x14ac:dyDescent="0.2">
      <c r="A2955" s="25">
        <v>2949</v>
      </c>
      <c r="B2955" s="28" t="s">
        <v>4296</v>
      </c>
      <c r="C2955" s="29">
        <v>42922</v>
      </c>
      <c r="D2955" s="28">
        <v>99563</v>
      </c>
      <c r="E2955" s="114">
        <v>42909</v>
      </c>
      <c r="F2955" s="99">
        <v>272.86</v>
      </c>
      <c r="G2955" s="28" t="s">
        <v>1223</v>
      </c>
      <c r="H2955" s="28" t="s">
        <v>1075</v>
      </c>
      <c r="I2955" s="28" t="s">
        <v>130</v>
      </c>
      <c r="J2955" s="28" t="s">
        <v>4252</v>
      </c>
      <c r="K2955" s="30">
        <v>0</v>
      </c>
      <c r="L2955" s="93">
        <v>42909</v>
      </c>
      <c r="M2955" s="128">
        <v>42909</v>
      </c>
      <c r="N2955" s="28">
        <v>272.86</v>
      </c>
      <c r="O2955" s="32" t="s">
        <v>27</v>
      </c>
      <c r="P2955" s="28">
        <v>1328</v>
      </c>
      <c r="Q2955" s="93">
        <v>42907</v>
      </c>
      <c r="R2955" s="28">
        <v>272.86</v>
      </c>
      <c r="S2955" s="38">
        <f t="shared" si="49"/>
        <v>-2</v>
      </c>
    </row>
    <row r="2956" spans="1:19" x14ac:dyDescent="0.2">
      <c r="A2956" s="25">
        <v>2950</v>
      </c>
      <c r="B2956" s="11" t="s">
        <v>2100</v>
      </c>
      <c r="C2956" s="24">
        <v>42920</v>
      </c>
      <c r="D2956" s="12">
        <v>30000885</v>
      </c>
      <c r="E2956" s="112">
        <v>42909</v>
      </c>
      <c r="F2956" s="97">
        <v>2533.38</v>
      </c>
      <c r="G2956" s="13" t="s">
        <v>125</v>
      </c>
      <c r="H2956" s="13" t="s">
        <v>832</v>
      </c>
      <c r="I2956" s="13" t="s">
        <v>130</v>
      </c>
      <c r="J2956" s="13" t="s">
        <v>109</v>
      </c>
      <c r="K2956" s="12">
        <v>60</v>
      </c>
      <c r="L2956" s="136">
        <v>42969</v>
      </c>
      <c r="M2956" s="122">
        <v>42921</v>
      </c>
      <c r="N2956" s="13">
        <v>2533.38</v>
      </c>
      <c r="O2956" s="36" t="s">
        <v>27</v>
      </c>
      <c r="P2956" s="60">
        <v>345</v>
      </c>
      <c r="Q2956" s="130">
        <v>42969</v>
      </c>
      <c r="R2956" s="60">
        <v>2533.38</v>
      </c>
      <c r="S2956" s="38">
        <f t="shared" si="49"/>
        <v>0</v>
      </c>
    </row>
    <row r="2957" spans="1:19" x14ac:dyDescent="0.2">
      <c r="A2957" s="25">
        <v>2951</v>
      </c>
      <c r="B2957" s="11" t="s">
        <v>2102</v>
      </c>
      <c r="C2957" s="24">
        <v>42920</v>
      </c>
      <c r="D2957" s="12">
        <v>7203343462</v>
      </c>
      <c r="E2957" s="112">
        <v>42916</v>
      </c>
      <c r="F2957" s="97">
        <v>12.96</v>
      </c>
      <c r="G2957" s="13" t="s">
        <v>122</v>
      </c>
      <c r="H2957" s="13" t="s">
        <v>4297</v>
      </c>
      <c r="I2957" s="13" t="s">
        <v>130</v>
      </c>
      <c r="J2957" s="13" t="s">
        <v>109</v>
      </c>
      <c r="K2957" s="12">
        <v>10</v>
      </c>
      <c r="L2957" s="136">
        <v>42926</v>
      </c>
      <c r="M2957" s="122">
        <v>42920</v>
      </c>
      <c r="N2957" s="13">
        <v>12.96</v>
      </c>
      <c r="O2957" s="85" t="s">
        <v>20</v>
      </c>
      <c r="P2957" s="13">
        <v>1366</v>
      </c>
      <c r="Q2957" s="122">
        <v>42926</v>
      </c>
      <c r="R2957" s="13">
        <v>12.96</v>
      </c>
      <c r="S2957" s="38">
        <f t="shared" si="49"/>
        <v>0</v>
      </c>
    </row>
    <row r="2958" spans="1:19" x14ac:dyDescent="0.2">
      <c r="A2958" s="25">
        <v>2952</v>
      </c>
      <c r="B2958" s="11" t="s">
        <v>2108</v>
      </c>
      <c r="C2958" s="24">
        <v>42922</v>
      </c>
      <c r="D2958" s="12">
        <v>173508</v>
      </c>
      <c r="E2958" s="112">
        <v>42921</v>
      </c>
      <c r="F2958" s="97">
        <v>121.38</v>
      </c>
      <c r="G2958" s="13" t="s">
        <v>61</v>
      </c>
      <c r="H2958" s="13" t="s">
        <v>4298</v>
      </c>
      <c r="I2958" s="13" t="s">
        <v>130</v>
      </c>
      <c r="J2958" s="13" t="s">
        <v>109</v>
      </c>
      <c r="K2958" s="12">
        <v>0</v>
      </c>
      <c r="L2958" s="136">
        <v>42921</v>
      </c>
      <c r="M2958" s="122">
        <v>42922</v>
      </c>
      <c r="N2958" s="13">
        <v>121.38</v>
      </c>
      <c r="O2958" s="85" t="s">
        <v>93</v>
      </c>
      <c r="P2958" s="13">
        <v>170913</v>
      </c>
      <c r="Q2958" s="122">
        <v>42921</v>
      </c>
      <c r="R2958" s="13">
        <v>121.38</v>
      </c>
      <c r="S2958" s="38">
        <f t="shared" si="49"/>
        <v>0</v>
      </c>
    </row>
    <row r="2959" spans="1:19" x14ac:dyDescent="0.2">
      <c r="A2959" s="25">
        <v>2953</v>
      </c>
      <c r="B2959" s="11" t="s">
        <v>2110</v>
      </c>
      <c r="C2959" s="24">
        <v>42922</v>
      </c>
      <c r="D2959" s="12">
        <v>2356</v>
      </c>
      <c r="E2959" s="112">
        <v>42916</v>
      </c>
      <c r="F2959" s="97">
        <v>53611.75</v>
      </c>
      <c r="G2959" s="13" t="s">
        <v>3221</v>
      </c>
      <c r="H2959" s="13" t="s">
        <v>4299</v>
      </c>
      <c r="I2959" s="13" t="s">
        <v>130</v>
      </c>
      <c r="J2959" s="13" t="s">
        <v>109</v>
      </c>
      <c r="K2959" s="12">
        <v>60</v>
      </c>
      <c r="L2959" s="136">
        <v>42976</v>
      </c>
      <c r="M2959" s="122">
        <v>42922</v>
      </c>
      <c r="N2959" s="13">
        <v>53611.75</v>
      </c>
      <c r="O2959" s="36" t="s">
        <v>27</v>
      </c>
      <c r="P2959" s="60">
        <v>1242</v>
      </c>
      <c r="Q2959" s="130">
        <v>42979</v>
      </c>
      <c r="R2959" s="60">
        <v>53611.75</v>
      </c>
      <c r="S2959" s="38">
        <f t="shared" si="49"/>
        <v>3</v>
      </c>
    </row>
    <row r="2960" spans="1:19" x14ac:dyDescent="0.2">
      <c r="A2960" s="25">
        <v>2954</v>
      </c>
      <c r="B2960" s="11" t="s">
        <v>2111</v>
      </c>
      <c r="C2960" s="24">
        <v>42923</v>
      </c>
      <c r="D2960" s="12">
        <v>300283</v>
      </c>
      <c r="E2960" s="112">
        <v>42922</v>
      </c>
      <c r="F2960" s="97">
        <v>165546.98000000001</v>
      </c>
      <c r="G2960" s="13" t="s">
        <v>4301</v>
      </c>
      <c r="H2960" s="13" t="s">
        <v>4302</v>
      </c>
      <c r="I2960" s="13" t="s">
        <v>130</v>
      </c>
      <c r="J2960" s="13" t="s">
        <v>109</v>
      </c>
      <c r="K2960" s="12">
        <v>30</v>
      </c>
      <c r="L2960" s="136">
        <v>42952</v>
      </c>
      <c r="M2960" s="122">
        <v>42923</v>
      </c>
      <c r="N2960" s="13">
        <v>165546.98000000001</v>
      </c>
      <c r="O2960" s="36" t="s">
        <v>27</v>
      </c>
      <c r="P2960" s="60">
        <v>1248</v>
      </c>
      <c r="Q2960" s="130">
        <v>42986</v>
      </c>
      <c r="R2960" s="60">
        <v>165547</v>
      </c>
      <c r="S2960" s="38">
        <f t="shared" si="49"/>
        <v>34</v>
      </c>
    </row>
    <row r="2961" spans="1:19" x14ac:dyDescent="0.2">
      <c r="A2961" s="25">
        <v>2955</v>
      </c>
      <c r="B2961" s="11" t="s">
        <v>2112</v>
      </c>
      <c r="C2961" s="24">
        <v>42923</v>
      </c>
      <c r="D2961" s="12">
        <v>2301001415</v>
      </c>
      <c r="E2961" s="112">
        <v>42923</v>
      </c>
      <c r="F2961" s="97">
        <v>1976.05</v>
      </c>
      <c r="G2961" s="13" t="s">
        <v>3416</v>
      </c>
      <c r="H2961" s="13" t="s">
        <v>3035</v>
      </c>
      <c r="I2961" s="13" t="s">
        <v>130</v>
      </c>
      <c r="J2961" s="13" t="s">
        <v>109</v>
      </c>
      <c r="K2961" s="12">
        <v>0</v>
      </c>
      <c r="L2961" s="136">
        <v>42923</v>
      </c>
      <c r="M2961" s="122">
        <v>42923</v>
      </c>
      <c r="N2961" s="13">
        <v>1976.05</v>
      </c>
      <c r="O2961" s="85" t="s">
        <v>93</v>
      </c>
      <c r="P2961" s="13">
        <v>14493</v>
      </c>
      <c r="Q2961" s="122">
        <v>42923</v>
      </c>
      <c r="R2961" s="13">
        <v>1976.05</v>
      </c>
      <c r="S2961" s="38">
        <f t="shared" si="49"/>
        <v>0</v>
      </c>
    </row>
    <row r="2962" spans="1:19" x14ac:dyDescent="0.2">
      <c r="A2962" s="25">
        <v>2956</v>
      </c>
      <c r="B2962" s="11" t="s">
        <v>2114</v>
      </c>
      <c r="C2962" s="24">
        <v>42923</v>
      </c>
      <c r="D2962" s="12">
        <v>2404711</v>
      </c>
      <c r="E2962" s="112">
        <v>42921</v>
      </c>
      <c r="F2962" s="97">
        <v>5320.2</v>
      </c>
      <c r="G2962" s="13" t="s">
        <v>81</v>
      </c>
      <c r="H2962" s="13" t="s">
        <v>42</v>
      </c>
      <c r="I2962" s="13" t="s">
        <v>130</v>
      </c>
      <c r="J2962" s="13" t="s">
        <v>109</v>
      </c>
      <c r="K2962" s="12">
        <v>15</v>
      </c>
      <c r="L2962" s="136">
        <v>42936</v>
      </c>
      <c r="M2962" s="122">
        <v>42923</v>
      </c>
      <c r="N2962" s="13">
        <v>5320.2</v>
      </c>
      <c r="O2962" s="85" t="s">
        <v>20</v>
      </c>
      <c r="P2962" s="13">
        <v>1389</v>
      </c>
      <c r="Q2962" s="122">
        <v>42935</v>
      </c>
      <c r="R2962" s="13">
        <v>5320.2</v>
      </c>
      <c r="S2962" s="38">
        <f t="shared" si="49"/>
        <v>-1</v>
      </c>
    </row>
    <row r="2963" spans="1:19" x14ac:dyDescent="0.2">
      <c r="A2963" s="25">
        <v>2957</v>
      </c>
      <c r="B2963" s="11" t="s">
        <v>2116</v>
      </c>
      <c r="C2963" s="24">
        <v>42923</v>
      </c>
      <c r="D2963" s="12">
        <v>1757</v>
      </c>
      <c r="E2963" s="112">
        <v>42916</v>
      </c>
      <c r="F2963" s="97">
        <v>64472.61</v>
      </c>
      <c r="G2963" s="13" t="s">
        <v>105</v>
      </c>
      <c r="H2963" s="13" t="s">
        <v>106</v>
      </c>
      <c r="I2963" s="13" t="s">
        <v>130</v>
      </c>
      <c r="J2963" s="13" t="s">
        <v>109</v>
      </c>
      <c r="K2963" s="12">
        <v>60</v>
      </c>
      <c r="L2963" s="136">
        <v>42976</v>
      </c>
      <c r="M2963" s="122">
        <v>42923</v>
      </c>
      <c r="N2963" s="13">
        <v>64472.61</v>
      </c>
      <c r="O2963" s="36" t="s">
        <v>27</v>
      </c>
      <c r="P2963" s="60">
        <v>357</v>
      </c>
      <c r="Q2963" s="130">
        <v>42976</v>
      </c>
      <c r="R2963" s="13">
        <v>64472.61</v>
      </c>
      <c r="S2963" s="38">
        <f t="shared" si="49"/>
        <v>0</v>
      </c>
    </row>
    <row r="2964" spans="1:19" x14ac:dyDescent="0.2">
      <c r="A2964" s="25">
        <v>2958</v>
      </c>
      <c r="B2964" s="11" t="s">
        <v>2117</v>
      </c>
      <c r="C2964" s="24">
        <v>42926</v>
      </c>
      <c r="D2964" s="12">
        <v>7203529626</v>
      </c>
      <c r="E2964" s="112">
        <v>42916</v>
      </c>
      <c r="F2964" s="97">
        <v>4297.16</v>
      </c>
      <c r="G2964" s="13" t="s">
        <v>122</v>
      </c>
      <c r="H2964" s="13" t="s">
        <v>110</v>
      </c>
      <c r="I2964" s="13" t="s">
        <v>130</v>
      </c>
      <c r="J2964" s="13" t="s">
        <v>109</v>
      </c>
      <c r="K2964" s="12">
        <v>10</v>
      </c>
      <c r="L2964" s="136">
        <v>42926</v>
      </c>
      <c r="M2964" s="122">
        <v>42916</v>
      </c>
      <c r="N2964" s="13">
        <v>4297.16</v>
      </c>
      <c r="O2964" s="85" t="s">
        <v>20</v>
      </c>
      <c r="P2964" s="13">
        <v>1365</v>
      </c>
      <c r="Q2964" s="122">
        <v>42926</v>
      </c>
      <c r="R2964" s="13">
        <v>4297.16</v>
      </c>
      <c r="S2964" s="38">
        <f t="shared" si="49"/>
        <v>0</v>
      </c>
    </row>
    <row r="2965" spans="1:19" x14ac:dyDescent="0.2">
      <c r="A2965" s="25">
        <v>2959</v>
      </c>
      <c r="B2965" s="11" t="s">
        <v>2119</v>
      </c>
      <c r="C2965" s="24">
        <v>42926</v>
      </c>
      <c r="D2965" s="12">
        <v>7203529627</v>
      </c>
      <c r="E2965" s="112">
        <v>42917</v>
      </c>
      <c r="F2965" s="97">
        <v>1004.23</v>
      </c>
      <c r="G2965" s="13" t="s">
        <v>122</v>
      </c>
      <c r="H2965" s="13" t="s">
        <v>110</v>
      </c>
      <c r="I2965" s="13" t="s">
        <v>130</v>
      </c>
      <c r="J2965" s="13" t="s">
        <v>109</v>
      </c>
      <c r="K2965" s="12">
        <v>10</v>
      </c>
      <c r="L2965" s="136">
        <v>42927</v>
      </c>
      <c r="M2965" s="122">
        <v>42917</v>
      </c>
      <c r="N2965" s="13">
        <v>1004.23</v>
      </c>
      <c r="O2965" s="85" t="s">
        <v>20</v>
      </c>
      <c r="P2965" s="13">
        <v>1365</v>
      </c>
      <c r="Q2965" s="122">
        <v>42926</v>
      </c>
      <c r="R2965" s="13">
        <v>1004.23</v>
      </c>
      <c r="S2965" s="38">
        <f t="shared" si="49"/>
        <v>-1</v>
      </c>
    </row>
    <row r="2966" spans="1:19" x14ac:dyDescent="0.2">
      <c r="A2966" s="25">
        <v>2960</v>
      </c>
      <c r="B2966" s="11" t="s">
        <v>4303</v>
      </c>
      <c r="C2966" s="24">
        <v>42926</v>
      </c>
      <c r="D2966" s="12">
        <v>30000898</v>
      </c>
      <c r="E2966" s="112">
        <v>42916</v>
      </c>
      <c r="F2966" s="97">
        <v>9477.6</v>
      </c>
      <c r="G2966" s="13" t="s">
        <v>125</v>
      </c>
      <c r="H2966" s="13" t="s">
        <v>832</v>
      </c>
      <c r="I2966" s="13" t="s">
        <v>130</v>
      </c>
      <c r="J2966" s="13" t="s">
        <v>109</v>
      </c>
      <c r="K2966" s="12">
        <v>60</v>
      </c>
      <c r="L2966" s="136">
        <v>42976</v>
      </c>
      <c r="M2966" s="122">
        <v>42926</v>
      </c>
      <c r="N2966" s="13">
        <v>9477.6</v>
      </c>
      <c r="O2966" s="36" t="s">
        <v>27</v>
      </c>
      <c r="P2966" s="60">
        <v>359</v>
      </c>
      <c r="Q2966" s="130">
        <v>42976</v>
      </c>
      <c r="R2966" s="60">
        <v>9477.6</v>
      </c>
      <c r="S2966" s="38">
        <f t="shared" si="49"/>
        <v>0</v>
      </c>
    </row>
    <row r="2967" spans="1:19" x14ac:dyDescent="0.2">
      <c r="A2967" s="25">
        <v>2961</v>
      </c>
      <c r="B2967" s="11" t="s">
        <v>2147</v>
      </c>
      <c r="C2967" s="24">
        <v>42926</v>
      </c>
      <c r="D2967" s="12">
        <v>30000899</v>
      </c>
      <c r="E2967" s="112">
        <v>42916</v>
      </c>
      <c r="F2967" s="97">
        <v>5463.43</v>
      </c>
      <c r="G2967" s="13" t="s">
        <v>125</v>
      </c>
      <c r="H2967" s="13" t="s">
        <v>832</v>
      </c>
      <c r="I2967" s="13" t="s">
        <v>130</v>
      </c>
      <c r="J2967" s="13" t="s">
        <v>109</v>
      </c>
      <c r="K2967" s="12">
        <v>60</v>
      </c>
      <c r="L2967" s="136">
        <v>42976</v>
      </c>
      <c r="M2967" s="122">
        <v>42926</v>
      </c>
      <c r="N2967" s="13">
        <v>5463.43</v>
      </c>
      <c r="O2967" s="36" t="s">
        <v>27</v>
      </c>
      <c r="P2967" s="60">
        <v>359</v>
      </c>
      <c r="Q2967" s="130">
        <v>42976</v>
      </c>
      <c r="R2967" s="60">
        <v>5463.43</v>
      </c>
      <c r="S2967" s="38">
        <f t="shared" si="49"/>
        <v>0</v>
      </c>
    </row>
    <row r="2968" spans="1:19" x14ac:dyDescent="0.2">
      <c r="A2968" s="25">
        <v>2962</v>
      </c>
      <c r="B2968" s="11" t="s">
        <v>2158</v>
      </c>
      <c r="C2968" s="24">
        <v>42926</v>
      </c>
      <c r="D2968" s="12">
        <v>30000902</v>
      </c>
      <c r="E2968" s="112">
        <v>42916</v>
      </c>
      <c r="F2968" s="97">
        <v>4580.0600000000004</v>
      </c>
      <c r="G2968" s="13" t="s">
        <v>125</v>
      </c>
      <c r="H2968" s="13" t="s">
        <v>832</v>
      </c>
      <c r="I2968" s="13" t="s">
        <v>130</v>
      </c>
      <c r="J2968" s="13" t="s">
        <v>109</v>
      </c>
      <c r="K2968" s="12">
        <v>60</v>
      </c>
      <c r="L2968" s="136">
        <v>42976</v>
      </c>
      <c r="M2968" s="122">
        <v>42926</v>
      </c>
      <c r="N2968" s="13">
        <v>4580.0600000000004</v>
      </c>
      <c r="O2968" s="156" t="s">
        <v>27</v>
      </c>
      <c r="P2968" s="54">
        <v>359</v>
      </c>
      <c r="Q2968" s="132">
        <v>42976</v>
      </c>
      <c r="R2968" s="54">
        <v>5463.43</v>
      </c>
      <c r="S2968" s="38">
        <f t="shared" si="49"/>
        <v>0</v>
      </c>
    </row>
    <row r="2969" spans="1:19" x14ac:dyDescent="0.2">
      <c r="A2969" s="25">
        <v>2963</v>
      </c>
      <c r="B2969" s="11" t="s">
        <v>2159</v>
      </c>
      <c r="C2969" s="24">
        <v>42926</v>
      </c>
      <c r="D2969" s="12">
        <v>2807</v>
      </c>
      <c r="E2969" s="112">
        <v>42901</v>
      </c>
      <c r="F2969" s="97">
        <v>7789.68</v>
      </c>
      <c r="G2969" s="13" t="s">
        <v>3022</v>
      </c>
      <c r="H2969" s="13" t="s">
        <v>4304</v>
      </c>
      <c r="I2969" s="13" t="s">
        <v>130</v>
      </c>
      <c r="J2969" s="13" t="s">
        <v>109</v>
      </c>
      <c r="K2969" s="12">
        <v>30</v>
      </c>
      <c r="L2969" s="136">
        <v>42931</v>
      </c>
      <c r="M2969" s="122">
        <v>42926</v>
      </c>
      <c r="N2969" s="13">
        <v>7789.68</v>
      </c>
      <c r="O2969" s="36" t="s">
        <v>27</v>
      </c>
      <c r="P2969" s="60">
        <v>1384</v>
      </c>
      <c r="Q2969" s="130">
        <v>42941</v>
      </c>
      <c r="R2969" s="60">
        <v>7789.68</v>
      </c>
      <c r="S2969" s="38">
        <f t="shared" si="49"/>
        <v>10</v>
      </c>
    </row>
    <row r="2970" spans="1:19" x14ac:dyDescent="0.2">
      <c r="A2970" s="25">
        <v>2964</v>
      </c>
      <c r="B2970" s="11" t="s">
        <v>4305</v>
      </c>
      <c r="C2970" s="24">
        <v>42926</v>
      </c>
      <c r="D2970" s="12">
        <v>509</v>
      </c>
      <c r="E2970" s="112">
        <v>42922</v>
      </c>
      <c r="F2970" s="97">
        <v>628.97</v>
      </c>
      <c r="G2970" s="13" t="s">
        <v>3027</v>
      </c>
      <c r="H2970" s="13" t="s">
        <v>4306</v>
      </c>
      <c r="I2970" s="13" t="s">
        <v>130</v>
      </c>
      <c r="J2970" s="13" t="s">
        <v>109</v>
      </c>
      <c r="K2970" s="12">
        <v>30</v>
      </c>
      <c r="L2970" s="136">
        <v>42952</v>
      </c>
      <c r="M2970" s="122">
        <v>42926</v>
      </c>
      <c r="N2970" s="13">
        <v>628.97</v>
      </c>
      <c r="O2970" s="36" t="s">
        <v>27</v>
      </c>
      <c r="P2970" s="60">
        <v>1422</v>
      </c>
      <c r="Q2970" s="130">
        <v>42956</v>
      </c>
      <c r="R2970" s="60">
        <v>628.97</v>
      </c>
      <c r="S2970" s="38">
        <f t="shared" si="49"/>
        <v>4</v>
      </c>
    </row>
    <row r="2971" spans="1:19" x14ac:dyDescent="0.2">
      <c r="A2971" s="25">
        <v>2965</v>
      </c>
      <c r="B2971" s="28" t="s">
        <v>4307</v>
      </c>
      <c r="C2971" s="29">
        <v>42922</v>
      </c>
      <c r="D2971" s="28">
        <v>2</v>
      </c>
      <c r="E2971" s="114">
        <v>42922</v>
      </c>
      <c r="F2971" s="99">
        <v>1040</v>
      </c>
      <c r="G2971" s="13" t="s">
        <v>4338</v>
      </c>
      <c r="H2971" s="13" t="s">
        <v>4339</v>
      </c>
      <c r="I2971" s="28" t="s">
        <v>130</v>
      </c>
      <c r="J2971" s="28" t="s">
        <v>123</v>
      </c>
      <c r="K2971" s="30">
        <v>60</v>
      </c>
      <c r="L2971" s="93">
        <v>42984</v>
      </c>
      <c r="M2971" s="93"/>
      <c r="N2971" s="28">
        <v>1040</v>
      </c>
      <c r="O2971" s="32" t="s">
        <v>27</v>
      </c>
      <c r="P2971" s="28">
        <v>1487</v>
      </c>
      <c r="Q2971" s="93">
        <v>42986</v>
      </c>
      <c r="R2971" s="32">
        <v>1040</v>
      </c>
      <c r="S2971" s="38">
        <f t="shared" si="49"/>
        <v>2</v>
      </c>
    </row>
    <row r="2972" spans="1:19" x14ac:dyDescent="0.2">
      <c r="A2972" s="25">
        <v>2966</v>
      </c>
      <c r="B2972" s="28" t="s">
        <v>4308</v>
      </c>
      <c r="C2972" s="29">
        <v>42923</v>
      </c>
      <c r="D2972" s="28">
        <v>1578594</v>
      </c>
      <c r="E2972" s="114">
        <v>42916</v>
      </c>
      <c r="F2972" s="99">
        <v>1444.12</v>
      </c>
      <c r="G2972" s="28" t="s">
        <v>611</v>
      </c>
      <c r="H2972" s="28" t="s">
        <v>16</v>
      </c>
      <c r="I2972" s="28" t="s">
        <v>130</v>
      </c>
      <c r="J2972" s="28" t="s">
        <v>123</v>
      </c>
      <c r="K2972" s="30">
        <v>15</v>
      </c>
      <c r="L2972" s="93">
        <v>42962</v>
      </c>
      <c r="M2972" s="93">
        <v>42927</v>
      </c>
      <c r="N2972" s="28">
        <v>1444.12</v>
      </c>
      <c r="O2972" s="32" t="s">
        <v>20</v>
      </c>
      <c r="P2972" s="28">
        <v>1448</v>
      </c>
      <c r="Q2972" s="93">
        <v>42964</v>
      </c>
      <c r="R2972" s="28">
        <v>1444.12</v>
      </c>
      <c r="S2972" s="38">
        <f t="shared" si="49"/>
        <v>2</v>
      </c>
    </row>
    <row r="2973" spans="1:19" x14ac:dyDescent="0.2">
      <c r="A2973" s="25">
        <v>2967</v>
      </c>
      <c r="B2973" s="28" t="s">
        <v>4309</v>
      </c>
      <c r="C2973" s="29">
        <v>42923</v>
      </c>
      <c r="D2973" s="28">
        <v>7164</v>
      </c>
      <c r="E2973" s="114">
        <v>42920</v>
      </c>
      <c r="F2973" s="99">
        <v>14420.7</v>
      </c>
      <c r="G2973" s="28" t="s">
        <v>4224</v>
      </c>
      <c r="H2973" s="28" t="s">
        <v>16</v>
      </c>
      <c r="I2973" s="28" t="s">
        <v>130</v>
      </c>
      <c r="J2973" s="28" t="s">
        <v>3771</v>
      </c>
      <c r="K2973" s="30">
        <v>60</v>
      </c>
      <c r="L2973" s="93">
        <v>42982</v>
      </c>
      <c r="M2973" s="93">
        <v>42949</v>
      </c>
      <c r="N2973" s="28">
        <v>14420.7</v>
      </c>
      <c r="O2973" s="32" t="s">
        <v>27</v>
      </c>
      <c r="P2973" s="28">
        <v>1478</v>
      </c>
      <c r="Q2973" s="93">
        <v>42971</v>
      </c>
      <c r="R2973" s="28">
        <v>14420.7</v>
      </c>
      <c r="S2973" s="38">
        <f t="shared" si="49"/>
        <v>-11</v>
      </c>
    </row>
    <row r="2974" spans="1:19" x14ac:dyDescent="0.2">
      <c r="A2974" s="25">
        <v>2968</v>
      </c>
      <c r="B2974" s="28" t="s">
        <v>4310</v>
      </c>
      <c r="C2974" s="29">
        <v>42923</v>
      </c>
      <c r="D2974" s="28">
        <v>2404709</v>
      </c>
      <c r="E2974" s="114">
        <v>42921</v>
      </c>
      <c r="F2974" s="99">
        <v>288.35000000000002</v>
      </c>
      <c r="G2974" s="28" t="s">
        <v>263</v>
      </c>
      <c r="H2974" s="28" t="s">
        <v>16</v>
      </c>
      <c r="I2974" s="28" t="s">
        <v>130</v>
      </c>
      <c r="J2974" s="28" t="s">
        <v>123</v>
      </c>
      <c r="K2974" s="30">
        <v>15</v>
      </c>
      <c r="L2974" s="93">
        <v>42936</v>
      </c>
      <c r="M2974" s="128">
        <v>42927</v>
      </c>
      <c r="N2974" s="28">
        <v>288.35000000000002</v>
      </c>
      <c r="O2974" s="32" t="s">
        <v>20</v>
      </c>
      <c r="P2974" s="28">
        <v>1389</v>
      </c>
      <c r="Q2974" s="93">
        <v>42935</v>
      </c>
      <c r="R2974" s="28">
        <v>288.35000000000002</v>
      </c>
      <c r="S2974" s="38">
        <f t="shared" si="49"/>
        <v>-1</v>
      </c>
    </row>
    <row r="2975" spans="1:19" x14ac:dyDescent="0.2">
      <c r="A2975" s="25">
        <v>2969</v>
      </c>
      <c r="B2975" s="28" t="s">
        <v>4311</v>
      </c>
      <c r="C2975" s="29">
        <v>42923</v>
      </c>
      <c r="D2975" s="28">
        <v>450</v>
      </c>
      <c r="E2975" s="114">
        <v>42922</v>
      </c>
      <c r="F2975" s="99">
        <v>130.19999999999999</v>
      </c>
      <c r="G2975" s="28" t="s">
        <v>2028</v>
      </c>
      <c r="H2975" s="28" t="s">
        <v>3484</v>
      </c>
      <c r="I2975" s="28" t="s">
        <v>130</v>
      </c>
      <c r="J2975" s="28" t="s">
        <v>3771</v>
      </c>
      <c r="K2975" s="30">
        <v>30</v>
      </c>
      <c r="L2975" s="93">
        <v>42953</v>
      </c>
      <c r="M2975" s="93">
        <v>42949</v>
      </c>
      <c r="N2975" s="28">
        <v>130.19999999999999</v>
      </c>
      <c r="O2975" s="32" t="s">
        <v>27</v>
      </c>
      <c r="P2975" s="28">
        <v>1420</v>
      </c>
      <c r="Q2975" s="93">
        <v>42955</v>
      </c>
      <c r="R2975" s="28">
        <v>130.19999999999999</v>
      </c>
      <c r="S2975" s="38">
        <f t="shared" si="49"/>
        <v>2</v>
      </c>
    </row>
    <row r="2976" spans="1:19" x14ac:dyDescent="0.2">
      <c r="A2976" s="25">
        <v>2970</v>
      </c>
      <c r="B2976" s="28" t="s">
        <v>4312</v>
      </c>
      <c r="C2976" s="29">
        <v>42923</v>
      </c>
      <c r="D2976" s="28">
        <v>449</v>
      </c>
      <c r="E2976" s="114">
        <v>42922</v>
      </c>
      <c r="F2976" s="99">
        <v>130.19999999999999</v>
      </c>
      <c r="G2976" s="28" t="s">
        <v>2028</v>
      </c>
      <c r="H2976" s="28" t="s">
        <v>3484</v>
      </c>
      <c r="I2976" s="28" t="s">
        <v>130</v>
      </c>
      <c r="J2976" s="28" t="s">
        <v>3771</v>
      </c>
      <c r="K2976" s="30">
        <v>30</v>
      </c>
      <c r="L2976" s="93">
        <v>42953</v>
      </c>
      <c r="M2976" s="93">
        <v>42949</v>
      </c>
      <c r="N2976" s="28">
        <v>130.19999999999999</v>
      </c>
      <c r="O2976" s="32" t="s">
        <v>27</v>
      </c>
      <c r="P2976" s="28">
        <v>1420</v>
      </c>
      <c r="Q2976" s="93">
        <v>42955</v>
      </c>
      <c r="R2976" s="28">
        <v>130.19999999999999</v>
      </c>
      <c r="S2976" s="38">
        <f t="shared" si="49"/>
        <v>2</v>
      </c>
    </row>
    <row r="2977" spans="1:19" x14ac:dyDescent="0.2">
      <c r="A2977" s="25">
        <v>2971</v>
      </c>
      <c r="B2977" s="28" t="s">
        <v>4313</v>
      </c>
      <c r="C2977" s="29">
        <v>42923</v>
      </c>
      <c r="D2977" s="28">
        <v>448</v>
      </c>
      <c r="E2977" s="114">
        <v>42922</v>
      </c>
      <c r="F2977" s="99">
        <v>130.19999999999999</v>
      </c>
      <c r="G2977" s="28" t="s">
        <v>2028</v>
      </c>
      <c r="H2977" s="28" t="s">
        <v>3484</v>
      </c>
      <c r="I2977" s="28" t="s">
        <v>130</v>
      </c>
      <c r="J2977" s="28" t="s">
        <v>3771</v>
      </c>
      <c r="K2977" s="30">
        <v>30</v>
      </c>
      <c r="L2977" s="93">
        <v>42953</v>
      </c>
      <c r="M2977" s="93">
        <v>42949</v>
      </c>
      <c r="N2977" s="28">
        <v>130.19999999999999</v>
      </c>
      <c r="O2977" s="32" t="s">
        <v>27</v>
      </c>
      <c r="P2977" s="28">
        <v>1420</v>
      </c>
      <c r="Q2977" s="93">
        <v>42955</v>
      </c>
      <c r="R2977" s="28">
        <v>130.19999999999999</v>
      </c>
      <c r="S2977" s="38">
        <f t="shared" si="49"/>
        <v>2</v>
      </c>
    </row>
    <row r="2978" spans="1:19" x14ac:dyDescent="0.2">
      <c r="A2978" s="25">
        <v>2972</v>
      </c>
      <c r="B2978" s="28" t="s">
        <v>4314</v>
      </c>
      <c r="C2978" s="29">
        <v>42923</v>
      </c>
      <c r="D2978" s="28">
        <v>445</v>
      </c>
      <c r="E2978" s="114">
        <v>42922</v>
      </c>
      <c r="F2978" s="99">
        <v>130.19999999999999</v>
      </c>
      <c r="G2978" s="28" t="s">
        <v>2028</v>
      </c>
      <c r="H2978" s="28" t="s">
        <v>3484</v>
      </c>
      <c r="I2978" s="28" t="s">
        <v>130</v>
      </c>
      <c r="J2978" s="28" t="s">
        <v>3771</v>
      </c>
      <c r="K2978" s="30">
        <v>30</v>
      </c>
      <c r="L2978" s="93">
        <v>42953</v>
      </c>
      <c r="M2978" s="93">
        <v>42949</v>
      </c>
      <c r="N2978" s="28">
        <v>130.19999999999999</v>
      </c>
      <c r="O2978" s="32" t="s">
        <v>27</v>
      </c>
      <c r="P2978" s="28">
        <v>1420</v>
      </c>
      <c r="Q2978" s="93">
        <v>42955</v>
      </c>
      <c r="R2978" s="28">
        <v>130.19999999999999</v>
      </c>
      <c r="S2978" s="38">
        <f t="shared" si="49"/>
        <v>2</v>
      </c>
    </row>
    <row r="2979" spans="1:19" x14ac:dyDescent="0.2">
      <c r="A2979" s="25">
        <v>2973</v>
      </c>
      <c r="B2979" s="28" t="s">
        <v>4315</v>
      </c>
      <c r="C2979" s="29">
        <v>42926</v>
      </c>
      <c r="D2979" s="28">
        <v>804</v>
      </c>
      <c r="E2979" s="114">
        <v>42921</v>
      </c>
      <c r="F2979" s="99">
        <v>2574.5300000000002</v>
      </c>
      <c r="G2979" s="28" t="s">
        <v>4769</v>
      </c>
      <c r="H2979" s="28" t="s">
        <v>3600</v>
      </c>
      <c r="I2979" s="28" t="s">
        <v>130</v>
      </c>
      <c r="J2979" s="28" t="s">
        <v>123</v>
      </c>
      <c r="K2979" s="30">
        <v>60</v>
      </c>
      <c r="L2979" s="93">
        <v>42983</v>
      </c>
      <c r="M2979" s="93"/>
      <c r="N2979" s="28">
        <v>2574.5300000000002</v>
      </c>
      <c r="O2979" s="32" t="s">
        <v>27</v>
      </c>
      <c r="P2979" s="28">
        <v>1483</v>
      </c>
      <c r="Q2979" s="93">
        <v>42986</v>
      </c>
      <c r="R2979" s="28">
        <v>2574.5300000000002</v>
      </c>
      <c r="S2979" s="38">
        <f t="shared" si="49"/>
        <v>3</v>
      </c>
    </row>
    <row r="2980" spans="1:19" x14ac:dyDescent="0.2">
      <c r="A2980" s="25">
        <v>2974</v>
      </c>
      <c r="B2980" s="28" t="s">
        <v>4316</v>
      </c>
      <c r="C2980" s="29">
        <v>42926</v>
      </c>
      <c r="D2980" s="28">
        <v>805</v>
      </c>
      <c r="E2980" s="114">
        <v>42921</v>
      </c>
      <c r="F2980" s="99">
        <v>423.83</v>
      </c>
      <c r="G2980" s="28" t="s">
        <v>4769</v>
      </c>
      <c r="H2980" s="28" t="s">
        <v>3600</v>
      </c>
      <c r="I2980" s="28" t="s">
        <v>130</v>
      </c>
      <c r="J2980" s="28" t="s">
        <v>123</v>
      </c>
      <c r="K2980" s="30">
        <v>60</v>
      </c>
      <c r="L2980" s="93">
        <v>42983</v>
      </c>
      <c r="M2980" s="93"/>
      <c r="N2980" s="28">
        <v>423.83</v>
      </c>
      <c r="O2980" s="32" t="s">
        <v>27</v>
      </c>
      <c r="P2980" s="28">
        <v>1483</v>
      </c>
      <c r="Q2980" s="93">
        <v>42986</v>
      </c>
      <c r="R2980" s="28">
        <v>423.83</v>
      </c>
      <c r="S2980" s="38">
        <f t="shared" si="49"/>
        <v>3</v>
      </c>
    </row>
    <row r="2981" spans="1:19" x14ac:dyDescent="0.2">
      <c r="A2981" s="25">
        <v>2975</v>
      </c>
      <c r="B2981" s="28" t="s">
        <v>4317</v>
      </c>
      <c r="C2981" s="29">
        <v>42926</v>
      </c>
      <c r="D2981" s="28">
        <v>806</v>
      </c>
      <c r="E2981" s="114">
        <v>42921</v>
      </c>
      <c r="F2981" s="99">
        <v>943.41</v>
      </c>
      <c r="G2981" s="28" t="s">
        <v>4769</v>
      </c>
      <c r="H2981" s="28" t="s">
        <v>3600</v>
      </c>
      <c r="I2981" s="28" t="s">
        <v>130</v>
      </c>
      <c r="J2981" s="28" t="s">
        <v>123</v>
      </c>
      <c r="K2981" s="30">
        <v>60</v>
      </c>
      <c r="L2981" s="93">
        <v>42983</v>
      </c>
      <c r="M2981" s="93"/>
      <c r="N2981" s="28">
        <v>943.41</v>
      </c>
      <c r="O2981" s="32" t="s">
        <v>27</v>
      </c>
      <c r="P2981" s="28">
        <v>1483</v>
      </c>
      <c r="Q2981" s="93">
        <v>42986</v>
      </c>
      <c r="R2981" s="28">
        <v>943.41</v>
      </c>
      <c r="S2981" s="38">
        <f t="shared" si="49"/>
        <v>3</v>
      </c>
    </row>
    <row r="2982" spans="1:19" x14ac:dyDescent="0.2">
      <c r="A2982" s="25">
        <v>2976</v>
      </c>
      <c r="B2982" s="28" t="s">
        <v>4318</v>
      </c>
      <c r="C2982" s="29">
        <v>42926</v>
      </c>
      <c r="D2982" s="28">
        <v>25422</v>
      </c>
      <c r="E2982" s="114">
        <v>42922</v>
      </c>
      <c r="F2982" s="99">
        <v>1076</v>
      </c>
      <c r="G2982" s="28" t="s">
        <v>4319</v>
      </c>
      <c r="H2982" s="28" t="s">
        <v>79</v>
      </c>
      <c r="I2982" s="28" t="s">
        <v>130</v>
      </c>
      <c r="J2982" s="28" t="s">
        <v>234</v>
      </c>
      <c r="K2982" s="30">
        <v>0</v>
      </c>
      <c r="L2982" s="93">
        <v>42922</v>
      </c>
      <c r="M2982" s="124">
        <v>42926</v>
      </c>
      <c r="N2982" s="28">
        <v>1076</v>
      </c>
      <c r="O2982" s="32" t="s">
        <v>72</v>
      </c>
      <c r="P2982" s="28">
        <v>17</v>
      </c>
      <c r="Q2982" s="93">
        <v>42922</v>
      </c>
      <c r="R2982" s="32">
        <v>1076</v>
      </c>
      <c r="S2982" s="38">
        <f t="shared" si="49"/>
        <v>0</v>
      </c>
    </row>
    <row r="2983" spans="1:19" x14ac:dyDescent="0.2">
      <c r="A2983" s="25">
        <v>2977</v>
      </c>
      <c r="B2983" s="28" t="s">
        <v>4320</v>
      </c>
      <c r="C2983" s="29">
        <v>42926</v>
      </c>
      <c r="D2983" s="28">
        <v>20504</v>
      </c>
      <c r="E2983" s="114">
        <v>42916</v>
      </c>
      <c r="F2983" s="99">
        <v>159.07</v>
      </c>
      <c r="G2983" s="28" t="s">
        <v>1898</v>
      </c>
      <c r="H2983" s="28" t="s">
        <v>118</v>
      </c>
      <c r="I2983" s="28" t="s">
        <v>130</v>
      </c>
      <c r="J2983" s="28" t="s">
        <v>22</v>
      </c>
      <c r="K2983" s="30">
        <v>30</v>
      </c>
      <c r="L2983" s="93">
        <v>42946</v>
      </c>
      <c r="M2983" s="93">
        <v>42928</v>
      </c>
      <c r="N2983" s="28">
        <v>159.07</v>
      </c>
      <c r="O2983" s="32" t="s">
        <v>27</v>
      </c>
      <c r="P2983" s="28">
        <v>1021</v>
      </c>
      <c r="Q2983" s="93">
        <v>42947</v>
      </c>
      <c r="R2983" s="28">
        <v>159.07</v>
      </c>
      <c r="S2983" s="38">
        <f t="shared" si="49"/>
        <v>1</v>
      </c>
    </row>
    <row r="2984" spans="1:19" x14ac:dyDescent="0.2">
      <c r="A2984" s="25">
        <v>2978</v>
      </c>
      <c r="B2984" s="28" t="s">
        <v>4321</v>
      </c>
      <c r="C2984" s="29">
        <v>42926</v>
      </c>
      <c r="D2984" s="28">
        <v>20505</v>
      </c>
      <c r="E2984" s="114">
        <v>42916</v>
      </c>
      <c r="F2984" s="99">
        <v>619.87</v>
      </c>
      <c r="G2984" s="28" t="s">
        <v>1898</v>
      </c>
      <c r="H2984" s="28" t="s">
        <v>118</v>
      </c>
      <c r="I2984" s="28" t="s">
        <v>130</v>
      </c>
      <c r="J2984" s="28" t="s">
        <v>22</v>
      </c>
      <c r="K2984" s="30">
        <v>30</v>
      </c>
      <c r="L2984" s="93">
        <v>42946</v>
      </c>
      <c r="M2984" s="93">
        <v>42928</v>
      </c>
      <c r="N2984" s="28">
        <v>619.87</v>
      </c>
      <c r="O2984" s="32" t="s">
        <v>27</v>
      </c>
      <c r="P2984" s="28">
        <v>1021</v>
      </c>
      <c r="Q2984" s="93">
        <v>42947</v>
      </c>
      <c r="R2984" s="28">
        <v>619.87</v>
      </c>
      <c r="S2984" s="38">
        <f t="shared" si="49"/>
        <v>1</v>
      </c>
    </row>
    <row r="2985" spans="1:19" x14ac:dyDescent="0.2">
      <c r="A2985" s="25">
        <v>2979</v>
      </c>
      <c r="B2985" s="28" t="s">
        <v>4322</v>
      </c>
      <c r="C2985" s="29">
        <v>42926</v>
      </c>
      <c r="D2985" s="28">
        <v>20503</v>
      </c>
      <c r="E2985" s="114">
        <v>42916</v>
      </c>
      <c r="F2985" s="99">
        <v>166.65</v>
      </c>
      <c r="G2985" s="28" t="s">
        <v>1898</v>
      </c>
      <c r="H2985" s="28" t="s">
        <v>118</v>
      </c>
      <c r="I2985" s="28" t="s">
        <v>130</v>
      </c>
      <c r="J2985" s="28" t="s">
        <v>22</v>
      </c>
      <c r="K2985" s="30">
        <v>30</v>
      </c>
      <c r="L2985" s="93">
        <v>42946</v>
      </c>
      <c r="M2985" s="93">
        <v>42935</v>
      </c>
      <c r="N2985" s="28">
        <v>166.65</v>
      </c>
      <c r="O2985" s="32" t="s">
        <v>27</v>
      </c>
      <c r="P2985" s="28">
        <v>1021</v>
      </c>
      <c r="Q2985" s="93">
        <v>42947</v>
      </c>
      <c r="R2985" s="28">
        <v>166.65</v>
      </c>
      <c r="S2985" s="38">
        <f t="shared" ref="S2985:S3048" si="50">Q2985-L2985</f>
        <v>1</v>
      </c>
    </row>
    <row r="2986" spans="1:19" x14ac:dyDescent="0.2">
      <c r="A2986" s="25">
        <v>2980</v>
      </c>
      <c r="B2986" s="28" t="s">
        <v>4323</v>
      </c>
      <c r="C2986" s="29">
        <v>42927</v>
      </c>
      <c r="D2986" s="28">
        <v>87417</v>
      </c>
      <c r="E2986" s="114">
        <v>42916</v>
      </c>
      <c r="F2986" s="99">
        <v>109.04</v>
      </c>
      <c r="G2986" s="28" t="s">
        <v>505</v>
      </c>
      <c r="H2986" s="28" t="s">
        <v>4324</v>
      </c>
      <c r="I2986" s="28" t="s">
        <v>130</v>
      </c>
      <c r="J2986" s="28" t="s">
        <v>123</v>
      </c>
      <c r="K2986" s="30">
        <v>15</v>
      </c>
      <c r="L2986" s="93">
        <v>42931</v>
      </c>
      <c r="M2986" s="93">
        <v>42928</v>
      </c>
      <c r="N2986" s="28">
        <v>109.04</v>
      </c>
      <c r="O2986" s="32" t="s">
        <v>20</v>
      </c>
      <c r="P2986" s="28">
        <v>1374</v>
      </c>
      <c r="Q2986" s="93">
        <v>42929</v>
      </c>
      <c r="R2986" s="32">
        <v>109.04</v>
      </c>
      <c r="S2986" s="38">
        <f t="shared" si="50"/>
        <v>-2</v>
      </c>
    </row>
    <row r="2987" spans="1:19" x14ac:dyDescent="0.2">
      <c r="A2987" s="25">
        <v>2981</v>
      </c>
      <c r="B2987" s="28" t="s">
        <v>4325</v>
      </c>
      <c r="C2987" s="29">
        <v>42927</v>
      </c>
      <c r="D2987" s="28">
        <v>978632</v>
      </c>
      <c r="E2987" s="114">
        <v>42916</v>
      </c>
      <c r="F2987" s="99">
        <v>2.29</v>
      </c>
      <c r="G2987" s="28" t="s">
        <v>738</v>
      </c>
      <c r="H2987" s="28" t="s">
        <v>4326</v>
      </c>
      <c r="I2987" s="28" t="s">
        <v>130</v>
      </c>
      <c r="J2987" s="28" t="s">
        <v>123</v>
      </c>
      <c r="K2987" s="30">
        <v>15</v>
      </c>
      <c r="L2987" s="93">
        <v>42931</v>
      </c>
      <c r="M2987" s="128">
        <v>42928</v>
      </c>
      <c r="N2987" s="28">
        <v>2.29</v>
      </c>
      <c r="O2987" s="32" t="s">
        <v>20</v>
      </c>
      <c r="P2987" s="28">
        <v>1372</v>
      </c>
      <c r="Q2987" s="93">
        <v>42929</v>
      </c>
      <c r="R2987" s="28">
        <v>2.29</v>
      </c>
      <c r="S2987" s="38">
        <f t="shared" si="50"/>
        <v>-2</v>
      </c>
    </row>
    <row r="2988" spans="1:19" x14ac:dyDescent="0.2">
      <c r="A2988" s="25">
        <v>2982</v>
      </c>
      <c r="B2988" s="28" t="s">
        <v>4327</v>
      </c>
      <c r="C2988" s="29">
        <v>42927</v>
      </c>
      <c r="D2988" s="28">
        <v>979501</v>
      </c>
      <c r="E2988" s="114">
        <v>42916</v>
      </c>
      <c r="F2988" s="99">
        <v>311.45999999999998</v>
      </c>
      <c r="G2988" s="28" t="s">
        <v>738</v>
      </c>
      <c r="H2988" s="28" t="s">
        <v>16</v>
      </c>
      <c r="I2988" s="28" t="s">
        <v>130</v>
      </c>
      <c r="J2988" s="28" t="s">
        <v>123</v>
      </c>
      <c r="K2988" s="30">
        <v>15</v>
      </c>
      <c r="L2988" s="93">
        <v>42931</v>
      </c>
      <c r="M2988" s="128">
        <v>42928</v>
      </c>
      <c r="N2988" s="28">
        <v>311.45999999999998</v>
      </c>
      <c r="O2988" s="32" t="s">
        <v>20</v>
      </c>
      <c r="P2988" s="28">
        <v>1372</v>
      </c>
      <c r="Q2988" s="93">
        <v>42929</v>
      </c>
      <c r="R2988" s="28">
        <v>311.45999999999998</v>
      </c>
      <c r="S2988" s="38">
        <f t="shared" si="50"/>
        <v>-2</v>
      </c>
    </row>
    <row r="2989" spans="1:19" x14ac:dyDescent="0.2">
      <c r="A2989" s="25">
        <v>2983</v>
      </c>
      <c r="B2989" s="28" t="s">
        <v>4328</v>
      </c>
      <c r="C2989" s="29">
        <v>42927</v>
      </c>
      <c r="D2989" s="28">
        <v>8836754</v>
      </c>
      <c r="E2989" s="114">
        <v>42921</v>
      </c>
      <c r="F2989" s="99">
        <v>1451.8</v>
      </c>
      <c r="G2989" s="28" t="s">
        <v>4245</v>
      </c>
      <c r="H2989" s="28" t="s">
        <v>2080</v>
      </c>
      <c r="I2989" s="28" t="s">
        <v>130</v>
      </c>
      <c r="J2989" s="28" t="s">
        <v>117</v>
      </c>
      <c r="K2989" s="30">
        <v>30</v>
      </c>
      <c r="L2989" s="93">
        <v>42952</v>
      </c>
      <c r="M2989" s="93">
        <v>42949</v>
      </c>
      <c r="N2989" s="28">
        <v>1451.8</v>
      </c>
      <c r="O2989" s="32" t="s">
        <v>27</v>
      </c>
      <c r="P2989" s="28">
        <v>1425</v>
      </c>
      <c r="Q2989" s="93">
        <v>42955</v>
      </c>
      <c r="R2989" s="28">
        <v>1451.8</v>
      </c>
      <c r="S2989" s="38">
        <f t="shared" si="50"/>
        <v>3</v>
      </c>
    </row>
    <row r="2990" spans="1:19" x14ac:dyDescent="0.2">
      <c r="A2990" s="25">
        <v>2984</v>
      </c>
      <c r="B2990" s="28" t="s">
        <v>1812</v>
      </c>
      <c r="C2990" s="29">
        <v>42927</v>
      </c>
      <c r="D2990" s="28">
        <v>29957</v>
      </c>
      <c r="E2990" s="114">
        <v>42919</v>
      </c>
      <c r="F2990" s="99">
        <v>1690.88</v>
      </c>
      <c r="G2990" s="28" t="s">
        <v>4093</v>
      </c>
      <c r="H2990" s="28" t="s">
        <v>1892</v>
      </c>
      <c r="I2990" s="28" t="s">
        <v>130</v>
      </c>
      <c r="J2990" s="28" t="s">
        <v>22</v>
      </c>
      <c r="K2990" s="30">
        <v>30</v>
      </c>
      <c r="L2990" s="93">
        <v>42950</v>
      </c>
      <c r="M2990" s="93">
        <v>42928</v>
      </c>
      <c r="N2990" s="28">
        <v>1690.88</v>
      </c>
      <c r="O2990" s="32" t="s">
        <v>27</v>
      </c>
      <c r="P2990" s="28">
        <v>1423</v>
      </c>
      <c r="Q2990" s="93">
        <v>42955</v>
      </c>
      <c r="R2990" s="32">
        <v>1690.88</v>
      </c>
      <c r="S2990" s="38">
        <f t="shared" si="50"/>
        <v>5</v>
      </c>
    </row>
    <row r="2991" spans="1:19" x14ac:dyDescent="0.2">
      <c r="A2991" s="25">
        <v>2985</v>
      </c>
      <c r="B2991" s="28" t="s">
        <v>4329</v>
      </c>
      <c r="C2991" s="29">
        <v>42927</v>
      </c>
      <c r="D2991" s="28">
        <v>4423</v>
      </c>
      <c r="E2991" s="114">
        <v>42917</v>
      </c>
      <c r="F2991" s="99">
        <v>2290.75</v>
      </c>
      <c r="G2991" s="28" t="s">
        <v>4330</v>
      </c>
      <c r="H2991" s="28" t="s">
        <v>1752</v>
      </c>
      <c r="I2991" s="28" t="s">
        <v>130</v>
      </c>
      <c r="J2991" s="28" t="s">
        <v>22</v>
      </c>
      <c r="K2991" s="30">
        <v>30</v>
      </c>
      <c r="L2991" s="93">
        <v>42947</v>
      </c>
      <c r="M2991" s="93">
        <v>42928</v>
      </c>
      <c r="N2991" s="28">
        <v>2290.75</v>
      </c>
      <c r="O2991" s="32" t="s">
        <v>20</v>
      </c>
      <c r="P2991" s="28">
        <v>1409</v>
      </c>
      <c r="Q2991" s="93">
        <v>42947</v>
      </c>
      <c r="R2991" s="28">
        <v>2290.75</v>
      </c>
      <c r="S2991" s="38">
        <f t="shared" si="50"/>
        <v>0</v>
      </c>
    </row>
    <row r="2992" spans="1:19" x14ac:dyDescent="0.2">
      <c r="A2992" s="25">
        <v>2986</v>
      </c>
      <c r="B2992" s="28" t="s">
        <v>4331</v>
      </c>
      <c r="C2992" s="29">
        <v>42927</v>
      </c>
      <c r="D2992" s="28">
        <v>100035</v>
      </c>
      <c r="E2992" s="114">
        <v>42921</v>
      </c>
      <c r="F2992" s="99">
        <v>270.95999999999998</v>
      </c>
      <c r="G2992" s="28" t="s">
        <v>1223</v>
      </c>
      <c r="H2992" s="28" t="s">
        <v>1075</v>
      </c>
      <c r="I2992" s="28" t="s">
        <v>130</v>
      </c>
      <c r="J2992" s="28" t="s">
        <v>87</v>
      </c>
      <c r="K2992" s="30">
        <v>0</v>
      </c>
      <c r="L2992" s="93">
        <v>42921</v>
      </c>
      <c r="M2992" s="128">
        <v>42921</v>
      </c>
      <c r="N2992" s="28">
        <v>270.95999999999998</v>
      </c>
      <c r="O2992" s="32" t="s">
        <v>27</v>
      </c>
      <c r="P2992" s="28">
        <v>1362</v>
      </c>
      <c r="Q2992" s="93">
        <v>42922</v>
      </c>
      <c r="R2992" s="28">
        <v>270.95999999999998</v>
      </c>
      <c r="S2992" s="38">
        <f t="shared" si="50"/>
        <v>1</v>
      </c>
    </row>
    <row r="2993" spans="1:19" x14ac:dyDescent="0.2">
      <c r="A2993" s="25">
        <v>2987</v>
      </c>
      <c r="B2993" s="28" t="s">
        <v>4332</v>
      </c>
      <c r="C2993" s="29">
        <v>42927</v>
      </c>
      <c r="D2993" s="28">
        <v>24000089780</v>
      </c>
      <c r="E2993" s="114">
        <v>42916</v>
      </c>
      <c r="F2993" s="99">
        <v>113.22</v>
      </c>
      <c r="G2993" s="28" t="s">
        <v>1307</v>
      </c>
      <c r="H2993" s="28" t="s">
        <v>222</v>
      </c>
      <c r="I2993" s="28" t="s">
        <v>130</v>
      </c>
      <c r="J2993" s="28" t="s">
        <v>123</v>
      </c>
      <c r="K2993" s="30">
        <v>15</v>
      </c>
      <c r="L2993" s="93">
        <v>42931</v>
      </c>
      <c r="M2993" s="93">
        <v>42930</v>
      </c>
      <c r="N2993" s="28">
        <v>113.22</v>
      </c>
      <c r="O2993" s="32" t="s">
        <v>20</v>
      </c>
      <c r="P2993" s="28">
        <v>1373</v>
      </c>
      <c r="Q2993" s="93">
        <v>42929</v>
      </c>
      <c r="R2993" s="32">
        <v>113.22</v>
      </c>
      <c r="S2993" s="38">
        <f t="shared" si="50"/>
        <v>-2</v>
      </c>
    </row>
    <row r="2994" spans="1:19" x14ac:dyDescent="0.2">
      <c r="A2994" s="25">
        <v>2988</v>
      </c>
      <c r="B2994" s="28" t="s">
        <v>4333</v>
      </c>
      <c r="C2994" s="29">
        <v>42927</v>
      </c>
      <c r="D2994" s="28">
        <v>4072</v>
      </c>
      <c r="E2994" s="114">
        <v>42921</v>
      </c>
      <c r="F2994" s="99">
        <v>366.96</v>
      </c>
      <c r="G2994" s="28" t="s">
        <v>4334</v>
      </c>
      <c r="H2994" s="28" t="s">
        <v>17</v>
      </c>
      <c r="I2994" s="28" t="s">
        <v>130</v>
      </c>
      <c r="J2994" s="28" t="s">
        <v>123</v>
      </c>
      <c r="K2994" s="30">
        <v>30</v>
      </c>
      <c r="L2994" s="93">
        <v>42952</v>
      </c>
      <c r="M2994" s="128">
        <v>42930</v>
      </c>
      <c r="N2994" s="28">
        <v>366.96</v>
      </c>
      <c r="O2994" s="32" t="s">
        <v>27</v>
      </c>
      <c r="P2994" s="28">
        <v>1428</v>
      </c>
      <c r="Q2994" s="93">
        <v>42955</v>
      </c>
      <c r="R2994" s="28">
        <v>366.96</v>
      </c>
      <c r="S2994" s="38">
        <f t="shared" si="50"/>
        <v>3</v>
      </c>
    </row>
    <row r="2995" spans="1:19" x14ac:dyDescent="0.2">
      <c r="A2995" s="25">
        <v>2989</v>
      </c>
      <c r="B2995" s="28" t="s">
        <v>1817</v>
      </c>
      <c r="C2995" s="29">
        <v>42927</v>
      </c>
      <c r="D2995" s="28">
        <v>4071</v>
      </c>
      <c r="E2995" s="114">
        <v>42921</v>
      </c>
      <c r="F2995" s="99">
        <v>101.15</v>
      </c>
      <c r="G2995" s="28" t="s">
        <v>4334</v>
      </c>
      <c r="H2995" s="28" t="s">
        <v>17</v>
      </c>
      <c r="I2995" s="28" t="s">
        <v>130</v>
      </c>
      <c r="J2995" s="28" t="s">
        <v>123</v>
      </c>
      <c r="K2995" s="30">
        <v>30</v>
      </c>
      <c r="L2995" s="93">
        <v>42952</v>
      </c>
      <c r="M2995" s="128">
        <v>42930</v>
      </c>
      <c r="N2995" s="28">
        <v>101.15</v>
      </c>
      <c r="O2995" s="32" t="s">
        <v>27</v>
      </c>
      <c r="P2995" s="28">
        <v>1428</v>
      </c>
      <c r="Q2995" s="93">
        <v>42955</v>
      </c>
      <c r="R2995" s="28">
        <v>101.15</v>
      </c>
      <c r="S2995" s="38">
        <f t="shared" si="50"/>
        <v>3</v>
      </c>
    </row>
    <row r="2996" spans="1:19" x14ac:dyDescent="0.2">
      <c r="A2996" s="25">
        <v>2990</v>
      </c>
      <c r="B2996" s="28" t="s">
        <v>4335</v>
      </c>
      <c r="C2996" s="29">
        <v>42927</v>
      </c>
      <c r="D2996" s="28">
        <v>734718</v>
      </c>
      <c r="E2996" s="114">
        <v>42916</v>
      </c>
      <c r="F2996" s="99">
        <v>69.510000000000005</v>
      </c>
      <c r="G2996" s="28" t="s">
        <v>1261</v>
      </c>
      <c r="H2996" s="28" t="s">
        <v>18</v>
      </c>
      <c r="I2996" s="28" t="s">
        <v>130</v>
      </c>
      <c r="J2996" s="28" t="s">
        <v>123</v>
      </c>
      <c r="K2996" s="30">
        <v>15</v>
      </c>
      <c r="L2996" s="93">
        <v>42931</v>
      </c>
      <c r="M2996" s="128">
        <v>42930</v>
      </c>
      <c r="N2996" s="28">
        <v>69.510000000000005</v>
      </c>
      <c r="O2996" s="32" t="s">
        <v>20</v>
      </c>
      <c r="P2996" s="28">
        <v>1375</v>
      </c>
      <c r="Q2996" s="93">
        <v>42929</v>
      </c>
      <c r="R2996" s="32">
        <v>69.510000000000005</v>
      </c>
      <c r="S2996" s="38">
        <f t="shared" si="50"/>
        <v>-2</v>
      </c>
    </row>
    <row r="2997" spans="1:19" x14ac:dyDescent="0.2">
      <c r="A2997" s="25">
        <v>2991</v>
      </c>
      <c r="B2997" s="28" t="s">
        <v>4336</v>
      </c>
      <c r="C2997" s="29">
        <v>42928</v>
      </c>
      <c r="D2997" s="28">
        <v>1766</v>
      </c>
      <c r="E2997" s="114">
        <v>42916</v>
      </c>
      <c r="F2997" s="99">
        <v>21519.599999999999</v>
      </c>
      <c r="G2997" s="28" t="s">
        <v>250</v>
      </c>
      <c r="H2997" s="28" t="s">
        <v>97</v>
      </c>
      <c r="I2997" s="28" t="s">
        <v>130</v>
      </c>
      <c r="J2997" s="28" t="s">
        <v>123</v>
      </c>
      <c r="K2997" s="30">
        <v>60</v>
      </c>
      <c r="L2997" s="93">
        <v>42990</v>
      </c>
      <c r="M2997" s="128">
        <v>42930</v>
      </c>
      <c r="N2997" s="28">
        <v>21519.599999999999</v>
      </c>
      <c r="O2997" s="32" t="s">
        <v>27</v>
      </c>
      <c r="P2997" s="28">
        <v>1537</v>
      </c>
      <c r="Q2997" s="93">
        <v>43011</v>
      </c>
      <c r="R2997" s="28">
        <v>21519.599999999999</v>
      </c>
      <c r="S2997" s="38">
        <f t="shared" si="50"/>
        <v>21</v>
      </c>
    </row>
    <row r="2998" spans="1:19" x14ac:dyDescent="0.2">
      <c r="A2998" s="25">
        <v>2992</v>
      </c>
      <c r="B2998" s="28" t="s">
        <v>4337</v>
      </c>
      <c r="C2998" s="29">
        <v>42928</v>
      </c>
      <c r="D2998" s="28">
        <v>24756</v>
      </c>
      <c r="E2998" s="114">
        <v>42916</v>
      </c>
      <c r="F2998" s="99">
        <v>200.86</v>
      </c>
      <c r="G2998" s="28" t="s">
        <v>3668</v>
      </c>
      <c r="H2998" s="28" t="s">
        <v>771</v>
      </c>
      <c r="I2998" s="28" t="s">
        <v>130</v>
      </c>
      <c r="J2998" s="28" t="s">
        <v>123</v>
      </c>
      <c r="K2998" s="30">
        <v>0</v>
      </c>
      <c r="L2998" s="93">
        <v>43059</v>
      </c>
      <c r="M2998" s="128">
        <v>42930</v>
      </c>
      <c r="N2998" s="28">
        <v>200.86</v>
      </c>
      <c r="O2998" s="32" t="s">
        <v>3766</v>
      </c>
      <c r="P2998" s="28">
        <v>4175216</v>
      </c>
      <c r="Q2998" s="93">
        <v>43059</v>
      </c>
      <c r="R2998" s="28">
        <v>200.86</v>
      </c>
      <c r="S2998" s="38">
        <f t="shared" si="50"/>
        <v>0</v>
      </c>
    </row>
    <row r="2999" spans="1:19" x14ac:dyDescent="0.2">
      <c r="A2999" s="25">
        <v>2993</v>
      </c>
      <c r="B2999" s="11" t="s">
        <v>2172</v>
      </c>
      <c r="C2999" s="24">
        <v>42926</v>
      </c>
      <c r="D2999" s="12">
        <v>1</v>
      </c>
      <c r="E2999" s="112">
        <v>42922</v>
      </c>
      <c r="F2999" s="97">
        <v>2092</v>
      </c>
      <c r="G2999" s="13" t="s">
        <v>4338</v>
      </c>
      <c r="H2999" s="13" t="s">
        <v>4339</v>
      </c>
      <c r="I2999" s="13" t="s">
        <v>130</v>
      </c>
      <c r="J2999" s="13" t="s">
        <v>109</v>
      </c>
      <c r="K2999" s="12">
        <v>60</v>
      </c>
      <c r="L2999" s="136">
        <v>42982</v>
      </c>
      <c r="M2999" s="122">
        <v>42930</v>
      </c>
      <c r="N2999" s="13">
        <v>2092</v>
      </c>
      <c r="O2999" s="36" t="s">
        <v>27</v>
      </c>
      <c r="P2999" s="60">
        <v>1251</v>
      </c>
      <c r="Q2999" s="130">
        <v>42986</v>
      </c>
      <c r="R2999" s="60">
        <v>2092</v>
      </c>
      <c r="S2999" s="38">
        <f t="shared" si="50"/>
        <v>4</v>
      </c>
    </row>
    <row r="3000" spans="1:19" x14ac:dyDescent="0.2">
      <c r="A3000" s="25">
        <v>2994</v>
      </c>
      <c r="B3000" s="11" t="s">
        <v>2198</v>
      </c>
      <c r="C3000" s="24">
        <v>42926</v>
      </c>
      <c r="D3000" s="12">
        <v>521</v>
      </c>
      <c r="E3000" s="112">
        <v>42926</v>
      </c>
      <c r="F3000" s="97">
        <v>361.05</v>
      </c>
      <c r="G3000" s="13" t="s">
        <v>3027</v>
      </c>
      <c r="H3000" s="13" t="s">
        <v>4340</v>
      </c>
      <c r="I3000" s="13" t="s">
        <v>130</v>
      </c>
      <c r="J3000" s="13" t="s">
        <v>109</v>
      </c>
      <c r="K3000" s="12">
        <v>30</v>
      </c>
      <c r="L3000" s="136">
        <v>42951</v>
      </c>
      <c r="M3000" s="122">
        <v>42926</v>
      </c>
      <c r="N3000" s="13">
        <v>361.05</v>
      </c>
      <c r="O3000" s="36" t="s">
        <v>27</v>
      </c>
      <c r="P3000" s="60">
        <v>1422</v>
      </c>
      <c r="Q3000" s="130">
        <v>42956</v>
      </c>
      <c r="R3000" s="60">
        <v>361.05</v>
      </c>
      <c r="S3000" s="38">
        <f t="shared" si="50"/>
        <v>5</v>
      </c>
    </row>
    <row r="3001" spans="1:19" x14ac:dyDescent="0.2">
      <c r="A3001" s="25">
        <v>2995</v>
      </c>
      <c r="B3001" s="11" t="s">
        <v>2200</v>
      </c>
      <c r="C3001" s="24">
        <v>42927</v>
      </c>
      <c r="D3001" s="12">
        <v>5200565593</v>
      </c>
      <c r="E3001" s="112">
        <v>42927</v>
      </c>
      <c r="F3001" s="97">
        <v>362.76</v>
      </c>
      <c r="G3001" s="13" t="s">
        <v>24</v>
      </c>
      <c r="H3001" s="13" t="s">
        <v>4341</v>
      </c>
      <c r="I3001" s="13" t="s">
        <v>130</v>
      </c>
      <c r="J3001" s="13" t="s">
        <v>109</v>
      </c>
      <c r="K3001" s="12">
        <v>30</v>
      </c>
      <c r="L3001" s="136">
        <v>42957</v>
      </c>
      <c r="M3001" s="122">
        <v>42927</v>
      </c>
      <c r="N3001" s="13">
        <v>362.76</v>
      </c>
      <c r="O3001" s="36" t="s">
        <v>27</v>
      </c>
      <c r="P3001" s="60">
        <v>1439</v>
      </c>
      <c r="Q3001" s="130">
        <v>42958</v>
      </c>
      <c r="R3001" s="60">
        <v>362.76</v>
      </c>
      <c r="S3001" s="38">
        <f t="shared" si="50"/>
        <v>1</v>
      </c>
    </row>
    <row r="3002" spans="1:19" x14ac:dyDescent="0.2">
      <c r="A3002" s="25">
        <v>2996</v>
      </c>
      <c r="B3002" s="11" t="s">
        <v>2201</v>
      </c>
      <c r="C3002" s="24">
        <v>42930</v>
      </c>
      <c r="D3002" s="12">
        <v>99074</v>
      </c>
      <c r="E3002" s="112">
        <v>42901</v>
      </c>
      <c r="F3002" s="97">
        <v>3528.02</v>
      </c>
      <c r="G3002" s="13" t="s">
        <v>99</v>
      </c>
      <c r="H3002" s="13" t="s">
        <v>3038</v>
      </c>
      <c r="I3002" s="13" t="s">
        <v>130</v>
      </c>
      <c r="J3002" s="13" t="s">
        <v>3608</v>
      </c>
      <c r="K3002" s="12">
        <v>0</v>
      </c>
      <c r="L3002" s="136">
        <v>42901</v>
      </c>
      <c r="M3002" s="122">
        <v>42930</v>
      </c>
      <c r="N3002" s="13">
        <v>3528.02</v>
      </c>
      <c r="O3002" s="85" t="s">
        <v>27</v>
      </c>
      <c r="P3002" s="13">
        <v>1300</v>
      </c>
      <c r="Q3002" s="122">
        <v>42901</v>
      </c>
      <c r="R3002" s="13">
        <v>3582.02</v>
      </c>
      <c r="S3002" s="38">
        <f t="shared" si="50"/>
        <v>0</v>
      </c>
    </row>
    <row r="3003" spans="1:19" x14ac:dyDescent="0.2">
      <c r="A3003" s="25">
        <v>2997</v>
      </c>
      <c r="B3003" s="11" t="s">
        <v>2202</v>
      </c>
      <c r="C3003" s="24">
        <v>42930</v>
      </c>
      <c r="D3003" s="12">
        <v>4074</v>
      </c>
      <c r="E3003" s="112">
        <v>42921</v>
      </c>
      <c r="F3003" s="107">
        <v>244.86</v>
      </c>
      <c r="G3003" s="86" t="s">
        <v>4041</v>
      </c>
      <c r="H3003" s="86" t="s">
        <v>96</v>
      </c>
      <c r="I3003" s="86" t="s">
        <v>130</v>
      </c>
      <c r="J3003" s="86" t="s">
        <v>109</v>
      </c>
      <c r="K3003" s="12">
        <v>60</v>
      </c>
      <c r="L3003" s="136">
        <v>42981</v>
      </c>
      <c r="M3003" s="122">
        <v>42930</v>
      </c>
      <c r="N3003" s="86">
        <v>244.86</v>
      </c>
      <c r="O3003" s="36" t="s">
        <v>27</v>
      </c>
      <c r="P3003" s="60">
        <v>1428</v>
      </c>
      <c r="Q3003" s="130">
        <v>42956</v>
      </c>
      <c r="R3003" s="60">
        <v>244.86</v>
      </c>
      <c r="S3003" s="38">
        <f t="shared" si="50"/>
        <v>-25</v>
      </c>
    </row>
    <row r="3004" spans="1:19" x14ac:dyDescent="0.2">
      <c r="A3004" s="25">
        <v>2998</v>
      </c>
      <c r="B3004" s="11" t="s">
        <v>2203</v>
      </c>
      <c r="C3004" s="24">
        <v>42930</v>
      </c>
      <c r="D3004" s="12">
        <v>4075</v>
      </c>
      <c r="E3004" s="112">
        <v>42921</v>
      </c>
      <c r="F3004" s="107">
        <v>275.72000000000003</v>
      </c>
      <c r="G3004" s="86" t="s">
        <v>4041</v>
      </c>
      <c r="H3004" s="86" t="s">
        <v>96</v>
      </c>
      <c r="I3004" s="86" t="s">
        <v>130</v>
      </c>
      <c r="J3004" s="86" t="s">
        <v>109</v>
      </c>
      <c r="K3004" s="12">
        <v>60</v>
      </c>
      <c r="L3004" s="136">
        <v>42981</v>
      </c>
      <c r="M3004" s="122">
        <v>42930</v>
      </c>
      <c r="N3004" s="86">
        <v>275.72000000000003</v>
      </c>
      <c r="O3004" s="36" t="s">
        <v>27</v>
      </c>
      <c r="P3004" s="60">
        <v>1428</v>
      </c>
      <c r="Q3004" s="130">
        <v>42956</v>
      </c>
      <c r="R3004" s="60">
        <v>275.72000000000003</v>
      </c>
      <c r="S3004" s="38">
        <f t="shared" si="50"/>
        <v>-25</v>
      </c>
    </row>
    <row r="3005" spans="1:19" x14ac:dyDescent="0.2">
      <c r="A3005" s="25">
        <v>2999</v>
      </c>
      <c r="B3005" s="11" t="s">
        <v>2204</v>
      </c>
      <c r="C3005" s="24">
        <v>42930</v>
      </c>
      <c r="D3005" s="12">
        <v>5200565656</v>
      </c>
      <c r="E3005" s="112">
        <v>42928</v>
      </c>
      <c r="F3005" s="107">
        <v>1233.3</v>
      </c>
      <c r="G3005" s="86" t="s">
        <v>24</v>
      </c>
      <c r="H3005" s="86" t="s">
        <v>4342</v>
      </c>
      <c r="I3005" s="86" t="s">
        <v>130</v>
      </c>
      <c r="J3005" s="86" t="s">
        <v>109</v>
      </c>
      <c r="K3005" s="12">
        <v>30</v>
      </c>
      <c r="L3005" s="136">
        <v>42958</v>
      </c>
      <c r="M3005" s="122">
        <v>42930</v>
      </c>
      <c r="N3005" s="86">
        <v>1233.3</v>
      </c>
      <c r="O3005" s="36" t="s">
        <v>27</v>
      </c>
      <c r="P3005" s="60">
        <v>1439</v>
      </c>
      <c r="Q3005" s="130">
        <v>42958</v>
      </c>
      <c r="R3005" s="60">
        <v>1233.3</v>
      </c>
      <c r="S3005" s="38">
        <f t="shared" si="50"/>
        <v>0</v>
      </c>
    </row>
    <row r="3006" spans="1:19" x14ac:dyDescent="0.2">
      <c r="A3006" s="25">
        <v>3000</v>
      </c>
      <c r="B3006" s="11" t="s">
        <v>2213</v>
      </c>
      <c r="C3006" s="24">
        <v>42930</v>
      </c>
      <c r="D3006" s="12">
        <v>806</v>
      </c>
      <c r="E3006" s="112">
        <v>42923</v>
      </c>
      <c r="F3006" s="107">
        <v>943.41</v>
      </c>
      <c r="G3006" s="86" t="s">
        <v>3418</v>
      </c>
      <c r="H3006" s="86" t="s">
        <v>1197</v>
      </c>
      <c r="I3006" s="86" t="s">
        <v>130</v>
      </c>
      <c r="J3006" s="86" t="s">
        <v>109</v>
      </c>
      <c r="K3006" s="12">
        <v>60</v>
      </c>
      <c r="L3006" s="136">
        <v>42983</v>
      </c>
      <c r="M3006" s="122">
        <v>42930</v>
      </c>
      <c r="N3006" s="86">
        <v>943.41</v>
      </c>
      <c r="O3006" s="36" t="s">
        <v>27</v>
      </c>
      <c r="P3006" s="60">
        <v>1252</v>
      </c>
      <c r="Q3006" s="130">
        <v>42986</v>
      </c>
      <c r="R3006" s="60">
        <v>943.41</v>
      </c>
      <c r="S3006" s="38">
        <f t="shared" si="50"/>
        <v>3</v>
      </c>
    </row>
    <row r="3007" spans="1:19" x14ac:dyDescent="0.2">
      <c r="A3007" s="25">
        <v>3001</v>
      </c>
      <c r="B3007" s="28" t="s">
        <v>4343</v>
      </c>
      <c r="C3007" s="29">
        <v>42929</v>
      </c>
      <c r="D3007" s="28">
        <v>4880</v>
      </c>
      <c r="E3007" s="114">
        <v>42921</v>
      </c>
      <c r="F3007" s="99">
        <v>380.8</v>
      </c>
      <c r="G3007" s="28" t="s">
        <v>3091</v>
      </c>
      <c r="H3007" s="28" t="s">
        <v>2175</v>
      </c>
      <c r="I3007" s="28" t="s">
        <v>130</v>
      </c>
      <c r="J3007" s="28" t="s">
        <v>117</v>
      </c>
      <c r="K3007" s="30">
        <v>60</v>
      </c>
      <c r="L3007" s="93">
        <v>42983</v>
      </c>
      <c r="M3007" s="128">
        <v>42949</v>
      </c>
      <c r="N3007" s="28">
        <v>380.8</v>
      </c>
      <c r="O3007" s="32" t="s">
        <v>27</v>
      </c>
      <c r="P3007" s="28">
        <v>1477</v>
      </c>
      <c r="Q3007" s="93">
        <v>42971</v>
      </c>
      <c r="R3007" s="28">
        <v>380.8</v>
      </c>
      <c r="S3007" s="38">
        <f t="shared" si="50"/>
        <v>-12</v>
      </c>
    </row>
    <row r="3008" spans="1:19" x14ac:dyDescent="0.2">
      <c r="A3008" s="25">
        <v>3002</v>
      </c>
      <c r="B3008" s="28" t="s">
        <v>4344</v>
      </c>
      <c r="C3008" s="29">
        <v>42929</v>
      </c>
      <c r="D3008" s="28">
        <v>1700276763</v>
      </c>
      <c r="E3008" s="114">
        <v>42928</v>
      </c>
      <c r="F3008" s="99">
        <v>1109</v>
      </c>
      <c r="G3008" s="28" t="s">
        <v>4345</v>
      </c>
      <c r="H3008" s="28" t="s">
        <v>2210</v>
      </c>
      <c r="I3008" s="28" t="s">
        <v>130</v>
      </c>
      <c r="J3008" s="28" t="s">
        <v>117</v>
      </c>
      <c r="K3008" s="30"/>
      <c r="L3008" s="93"/>
      <c r="M3008" s="128">
        <v>42929</v>
      </c>
      <c r="N3008" s="28">
        <v>1109</v>
      </c>
      <c r="O3008" s="32"/>
      <c r="P3008" s="28"/>
      <c r="Q3008" s="93"/>
      <c r="R3008" s="28">
        <v>1109</v>
      </c>
      <c r="S3008" s="38">
        <f t="shared" si="50"/>
        <v>0</v>
      </c>
    </row>
    <row r="3009" spans="1:19" x14ac:dyDescent="0.2">
      <c r="A3009" s="25">
        <v>3003</v>
      </c>
      <c r="B3009" s="28" t="s">
        <v>4346</v>
      </c>
      <c r="C3009" s="29">
        <v>42929</v>
      </c>
      <c r="D3009" s="28">
        <v>17515008015</v>
      </c>
      <c r="E3009" s="114">
        <v>42926</v>
      </c>
      <c r="F3009" s="99">
        <v>89.99</v>
      </c>
      <c r="G3009" s="28" t="s">
        <v>4347</v>
      </c>
      <c r="H3009" s="28" t="s">
        <v>4348</v>
      </c>
      <c r="I3009" s="28" t="s">
        <v>130</v>
      </c>
      <c r="J3009" s="28" t="s">
        <v>117</v>
      </c>
      <c r="K3009" s="30">
        <v>0</v>
      </c>
      <c r="L3009" s="93">
        <v>42926</v>
      </c>
      <c r="M3009" s="128">
        <v>42949</v>
      </c>
      <c r="N3009" s="28">
        <v>89.99</v>
      </c>
      <c r="O3009" s="32" t="s">
        <v>50</v>
      </c>
      <c r="P3009" s="28">
        <v>17515008015</v>
      </c>
      <c r="Q3009" s="93">
        <v>42926</v>
      </c>
      <c r="R3009" s="28">
        <v>89.99</v>
      </c>
      <c r="S3009" s="38">
        <f t="shared" si="50"/>
        <v>0</v>
      </c>
    </row>
    <row r="3010" spans="1:19" x14ac:dyDescent="0.2">
      <c r="A3010" s="25">
        <v>3004</v>
      </c>
      <c r="B3010" s="28" t="s">
        <v>4349</v>
      </c>
      <c r="C3010" s="29">
        <v>42930</v>
      </c>
      <c r="D3010" s="28">
        <v>51700457</v>
      </c>
      <c r="E3010" s="114">
        <v>42928</v>
      </c>
      <c r="F3010" s="99">
        <v>240</v>
      </c>
      <c r="G3010" s="28" t="s">
        <v>59</v>
      </c>
      <c r="H3010" s="28" t="s">
        <v>203</v>
      </c>
      <c r="I3010" s="28" t="s">
        <v>130</v>
      </c>
      <c r="J3010" s="28" t="s">
        <v>135</v>
      </c>
      <c r="K3010" s="30">
        <v>0</v>
      </c>
      <c r="L3010" s="93">
        <v>42933</v>
      </c>
      <c r="M3010" s="93">
        <v>42933</v>
      </c>
      <c r="N3010" s="28">
        <v>240</v>
      </c>
      <c r="O3010" s="32" t="s">
        <v>20</v>
      </c>
      <c r="P3010" s="28">
        <v>1385</v>
      </c>
      <c r="Q3010" s="93">
        <v>42933</v>
      </c>
      <c r="R3010" s="32">
        <v>240</v>
      </c>
      <c r="S3010" s="38">
        <f t="shared" si="50"/>
        <v>0</v>
      </c>
    </row>
    <row r="3011" spans="1:19" x14ac:dyDescent="0.2">
      <c r="A3011" s="25">
        <v>3005</v>
      </c>
      <c r="B3011" s="28" t="s">
        <v>4350</v>
      </c>
      <c r="C3011" s="29">
        <v>42930</v>
      </c>
      <c r="D3011" s="28">
        <v>51700458</v>
      </c>
      <c r="E3011" s="114">
        <v>42928</v>
      </c>
      <c r="F3011" s="99">
        <v>120</v>
      </c>
      <c r="G3011" s="28" t="s">
        <v>59</v>
      </c>
      <c r="H3011" s="28" t="s">
        <v>203</v>
      </c>
      <c r="I3011" s="28" t="s">
        <v>130</v>
      </c>
      <c r="J3011" s="28" t="s">
        <v>135</v>
      </c>
      <c r="K3011" s="30">
        <v>0</v>
      </c>
      <c r="L3011" s="93">
        <v>42933</v>
      </c>
      <c r="M3011" s="93">
        <v>42933</v>
      </c>
      <c r="N3011" s="28">
        <v>120</v>
      </c>
      <c r="O3011" s="32" t="s">
        <v>20</v>
      </c>
      <c r="P3011" s="28">
        <v>1385</v>
      </c>
      <c r="Q3011" s="93">
        <v>42933</v>
      </c>
      <c r="R3011" s="32">
        <v>120</v>
      </c>
      <c r="S3011" s="38">
        <f t="shared" si="50"/>
        <v>0</v>
      </c>
    </row>
    <row r="3012" spans="1:19" x14ac:dyDescent="0.2">
      <c r="A3012" s="25">
        <v>3006</v>
      </c>
      <c r="B3012" s="28" t="s">
        <v>4351</v>
      </c>
      <c r="C3012" s="29">
        <v>42930</v>
      </c>
      <c r="D3012" s="28">
        <v>5346</v>
      </c>
      <c r="E3012" s="114">
        <v>42927</v>
      </c>
      <c r="F3012" s="99">
        <v>5880</v>
      </c>
      <c r="G3012" s="28" t="s">
        <v>3042</v>
      </c>
      <c r="H3012" s="28" t="s">
        <v>4352</v>
      </c>
      <c r="I3012" s="28" t="s">
        <v>130</v>
      </c>
      <c r="J3012" s="28" t="s">
        <v>234</v>
      </c>
      <c r="K3012" s="30">
        <v>60</v>
      </c>
      <c r="L3012" s="93">
        <v>42989</v>
      </c>
      <c r="M3012" s="128">
        <v>42934</v>
      </c>
      <c r="N3012" s="28">
        <v>5880</v>
      </c>
      <c r="O3012" s="32" t="s">
        <v>27</v>
      </c>
      <c r="P3012" s="28">
        <v>1498</v>
      </c>
      <c r="Q3012" s="93">
        <v>42989</v>
      </c>
      <c r="R3012" s="28">
        <v>5880</v>
      </c>
      <c r="S3012" s="38">
        <f t="shared" si="50"/>
        <v>0</v>
      </c>
    </row>
    <row r="3013" spans="1:19" x14ac:dyDescent="0.2">
      <c r="A3013" s="25">
        <v>3007</v>
      </c>
      <c r="B3013" s="28" t="s">
        <v>4353</v>
      </c>
      <c r="C3013" s="29">
        <v>42933</v>
      </c>
      <c r="D3013" s="28">
        <v>7203429570</v>
      </c>
      <c r="E3013" s="114">
        <v>42920</v>
      </c>
      <c r="F3013" s="99">
        <v>2098.1799999999998</v>
      </c>
      <c r="G3013" s="28" t="s">
        <v>122</v>
      </c>
      <c r="H3013" s="28" t="s">
        <v>275</v>
      </c>
      <c r="I3013" s="28" t="s">
        <v>130</v>
      </c>
      <c r="J3013" s="28" t="s">
        <v>123</v>
      </c>
      <c r="K3013" s="30">
        <v>15</v>
      </c>
      <c r="L3013" s="93">
        <v>42935</v>
      </c>
      <c r="M3013" s="128">
        <v>42920</v>
      </c>
      <c r="N3013" s="28">
        <v>2098.1799999999998</v>
      </c>
      <c r="O3013" s="32" t="s">
        <v>27</v>
      </c>
      <c r="P3013" s="28">
        <v>1387</v>
      </c>
      <c r="Q3013" s="93">
        <v>42934</v>
      </c>
      <c r="R3013" s="28">
        <v>2098.1799999999998</v>
      </c>
      <c r="S3013" s="38">
        <f t="shared" si="50"/>
        <v>-1</v>
      </c>
    </row>
    <row r="3014" spans="1:19" x14ac:dyDescent="0.2">
      <c r="A3014" s="25">
        <v>3008</v>
      </c>
      <c r="B3014" s="28" t="s">
        <v>4354</v>
      </c>
      <c r="C3014" s="29">
        <v>42933</v>
      </c>
      <c r="D3014" s="30">
        <v>952017025670</v>
      </c>
      <c r="E3014" s="114">
        <v>42926</v>
      </c>
      <c r="F3014" s="99">
        <v>43.35</v>
      </c>
      <c r="G3014" s="28" t="s">
        <v>15</v>
      </c>
      <c r="H3014" s="28" t="s">
        <v>221</v>
      </c>
      <c r="I3014" s="28" t="s">
        <v>130</v>
      </c>
      <c r="J3014" s="28" t="s">
        <v>123</v>
      </c>
      <c r="K3014" s="30">
        <v>15</v>
      </c>
      <c r="L3014" s="93">
        <v>42941</v>
      </c>
      <c r="M3014" s="128">
        <v>42934</v>
      </c>
      <c r="N3014" s="28">
        <v>43.35</v>
      </c>
      <c r="O3014" s="32" t="s">
        <v>20</v>
      </c>
      <c r="P3014" s="28">
        <v>1397</v>
      </c>
      <c r="Q3014" s="93">
        <v>42940</v>
      </c>
      <c r="R3014" s="28">
        <v>43.35</v>
      </c>
      <c r="S3014" s="38">
        <f t="shared" si="50"/>
        <v>-1</v>
      </c>
    </row>
    <row r="3015" spans="1:19" x14ac:dyDescent="0.2">
      <c r="A3015" s="25">
        <v>3009</v>
      </c>
      <c r="B3015" s="28" t="s">
        <v>4355</v>
      </c>
      <c r="C3015" s="29">
        <v>42933</v>
      </c>
      <c r="D3015" s="30">
        <v>952017025667</v>
      </c>
      <c r="E3015" s="114">
        <v>42926</v>
      </c>
      <c r="F3015" s="99">
        <v>713.95</v>
      </c>
      <c r="G3015" s="28" t="s">
        <v>15</v>
      </c>
      <c r="H3015" s="28" t="s">
        <v>222</v>
      </c>
      <c r="I3015" s="28" t="s">
        <v>130</v>
      </c>
      <c r="J3015" s="28" t="s">
        <v>123</v>
      </c>
      <c r="K3015" s="30">
        <v>15</v>
      </c>
      <c r="L3015" s="93">
        <v>42941</v>
      </c>
      <c r="M3015" s="128">
        <v>42934</v>
      </c>
      <c r="N3015" s="28">
        <v>713.95</v>
      </c>
      <c r="O3015" s="32" t="s">
        <v>20</v>
      </c>
      <c r="P3015" s="28">
        <v>1397</v>
      </c>
      <c r="Q3015" s="93">
        <v>42940</v>
      </c>
      <c r="R3015" s="28">
        <v>713.95</v>
      </c>
      <c r="S3015" s="38">
        <f t="shared" si="50"/>
        <v>-1</v>
      </c>
    </row>
    <row r="3016" spans="1:19" x14ac:dyDescent="0.2">
      <c r="A3016" s="25">
        <v>3010</v>
      </c>
      <c r="B3016" s="28" t="s">
        <v>4356</v>
      </c>
      <c r="C3016" s="29">
        <v>42933</v>
      </c>
      <c r="D3016" s="28">
        <v>19274</v>
      </c>
      <c r="E3016" s="114">
        <v>42916</v>
      </c>
      <c r="F3016" s="99">
        <v>21.77</v>
      </c>
      <c r="G3016" s="28" t="s">
        <v>77</v>
      </c>
      <c r="H3016" s="28" t="s">
        <v>18</v>
      </c>
      <c r="I3016" s="28" t="s">
        <v>130</v>
      </c>
      <c r="J3016" s="28" t="s">
        <v>123</v>
      </c>
      <c r="K3016" s="30">
        <v>15</v>
      </c>
      <c r="L3016" s="93">
        <v>42931</v>
      </c>
      <c r="M3016" s="128">
        <v>42934</v>
      </c>
      <c r="N3016" s="28">
        <v>21.77</v>
      </c>
      <c r="O3016" s="32" t="s">
        <v>20</v>
      </c>
      <c r="P3016" s="28">
        <v>1391</v>
      </c>
      <c r="Q3016" s="93">
        <v>42935</v>
      </c>
      <c r="R3016" s="32">
        <v>21.77</v>
      </c>
      <c r="S3016" s="38">
        <f t="shared" si="50"/>
        <v>4</v>
      </c>
    </row>
    <row r="3017" spans="1:19" x14ac:dyDescent="0.2">
      <c r="A3017" s="25">
        <v>3011</v>
      </c>
      <c r="B3017" s="28" t="s">
        <v>4357</v>
      </c>
      <c r="C3017" s="29">
        <v>42933</v>
      </c>
      <c r="D3017" s="28">
        <v>40214</v>
      </c>
      <c r="E3017" s="114">
        <v>42916</v>
      </c>
      <c r="F3017" s="99">
        <v>291.52999999999997</v>
      </c>
      <c r="G3017" s="28" t="s">
        <v>4358</v>
      </c>
      <c r="H3017" s="28" t="s">
        <v>771</v>
      </c>
      <c r="I3017" s="28" t="s">
        <v>130</v>
      </c>
      <c r="J3017" s="28" t="s">
        <v>123</v>
      </c>
      <c r="K3017" s="30">
        <v>15</v>
      </c>
      <c r="L3017" s="93">
        <v>42931</v>
      </c>
      <c r="M3017" s="128">
        <v>42934</v>
      </c>
      <c r="N3017" s="28">
        <v>291.52999999999997</v>
      </c>
      <c r="O3017" s="32" t="s">
        <v>20</v>
      </c>
      <c r="P3017" s="28">
        <v>1390</v>
      </c>
      <c r="Q3017" s="93">
        <v>42935</v>
      </c>
      <c r="R3017" s="28">
        <v>291.52999999999997</v>
      </c>
      <c r="S3017" s="38">
        <f t="shared" si="50"/>
        <v>4</v>
      </c>
    </row>
    <row r="3018" spans="1:19" x14ac:dyDescent="0.2">
      <c r="A3018" s="25">
        <v>3012</v>
      </c>
      <c r="B3018" s="28" t="s">
        <v>4359</v>
      </c>
      <c r="C3018" s="29">
        <v>42933</v>
      </c>
      <c r="D3018" s="28">
        <v>461</v>
      </c>
      <c r="E3018" s="114">
        <v>42930</v>
      </c>
      <c r="F3018" s="99">
        <v>328</v>
      </c>
      <c r="G3018" s="28" t="s">
        <v>2028</v>
      </c>
      <c r="H3018" s="28" t="s">
        <v>3484</v>
      </c>
      <c r="I3018" s="28" t="s">
        <v>130</v>
      </c>
      <c r="J3018" s="28" t="s">
        <v>117</v>
      </c>
      <c r="K3018" s="30">
        <v>30</v>
      </c>
      <c r="L3018" s="93">
        <v>42961</v>
      </c>
      <c r="M3018" s="128">
        <v>42949</v>
      </c>
      <c r="N3018" s="28">
        <v>328</v>
      </c>
      <c r="O3018" s="32" t="s">
        <v>20</v>
      </c>
      <c r="P3018" s="28">
        <v>1436</v>
      </c>
      <c r="Q3018" s="93">
        <v>42957</v>
      </c>
      <c r="R3018" s="28">
        <v>328</v>
      </c>
      <c r="S3018" s="38">
        <f t="shared" si="50"/>
        <v>-4</v>
      </c>
    </row>
    <row r="3019" spans="1:19" x14ac:dyDescent="0.2">
      <c r="A3019" s="25">
        <v>3013</v>
      </c>
      <c r="B3019" s="28" t="s">
        <v>1865</v>
      </c>
      <c r="C3019" s="29">
        <v>42933</v>
      </c>
      <c r="D3019" s="28">
        <v>2400035087</v>
      </c>
      <c r="E3019" s="114">
        <v>42916</v>
      </c>
      <c r="F3019" s="99">
        <v>128.76</v>
      </c>
      <c r="G3019" s="28" t="s">
        <v>3416</v>
      </c>
      <c r="H3019" s="28" t="s">
        <v>275</v>
      </c>
      <c r="I3019" s="28" t="s">
        <v>130</v>
      </c>
      <c r="J3019" s="28" t="s">
        <v>123</v>
      </c>
      <c r="K3019" s="30">
        <v>10</v>
      </c>
      <c r="L3019" s="93">
        <v>42934</v>
      </c>
      <c r="M3019" s="124">
        <v>42934</v>
      </c>
      <c r="N3019" s="28">
        <v>128.76</v>
      </c>
      <c r="O3019" s="32" t="s">
        <v>27</v>
      </c>
      <c r="P3019" s="28">
        <v>1032</v>
      </c>
      <c r="Q3019" s="93">
        <v>42947</v>
      </c>
      <c r="R3019" s="28">
        <v>128.76</v>
      </c>
      <c r="S3019" s="38">
        <f t="shared" si="50"/>
        <v>13</v>
      </c>
    </row>
    <row r="3020" spans="1:19" x14ac:dyDescent="0.2">
      <c r="A3020" s="25">
        <v>3014</v>
      </c>
      <c r="B3020" s="28" t="s">
        <v>1864</v>
      </c>
      <c r="C3020" s="29">
        <v>42933</v>
      </c>
      <c r="D3020" s="28">
        <v>2400035066</v>
      </c>
      <c r="E3020" s="114">
        <v>42916</v>
      </c>
      <c r="F3020" s="99">
        <v>3945.33</v>
      </c>
      <c r="G3020" s="28" t="s">
        <v>3416</v>
      </c>
      <c r="H3020" s="28" t="s">
        <v>275</v>
      </c>
      <c r="I3020" s="28" t="s">
        <v>130</v>
      </c>
      <c r="J3020" s="28" t="s">
        <v>123</v>
      </c>
      <c r="K3020" s="30">
        <v>10</v>
      </c>
      <c r="L3020" s="93">
        <v>42934</v>
      </c>
      <c r="M3020" s="124">
        <v>42934</v>
      </c>
      <c r="N3020" s="28">
        <v>3945.33</v>
      </c>
      <c r="O3020" s="32" t="s">
        <v>27</v>
      </c>
      <c r="P3020" s="28">
        <v>1032</v>
      </c>
      <c r="Q3020" s="93">
        <v>42947</v>
      </c>
      <c r="R3020" s="28">
        <v>3945.33</v>
      </c>
      <c r="S3020" s="38">
        <f t="shared" si="50"/>
        <v>13</v>
      </c>
    </row>
    <row r="3021" spans="1:19" x14ac:dyDescent="0.2">
      <c r="A3021" s="25">
        <v>3015</v>
      </c>
      <c r="B3021" s="28" t="s">
        <v>1863</v>
      </c>
      <c r="C3021" s="29">
        <v>42933</v>
      </c>
      <c r="D3021" s="28">
        <v>2400035049</v>
      </c>
      <c r="E3021" s="114">
        <v>42916</v>
      </c>
      <c r="F3021" s="99">
        <v>634.55999999999995</v>
      </c>
      <c r="G3021" s="28" t="s">
        <v>3416</v>
      </c>
      <c r="H3021" s="28" t="s">
        <v>275</v>
      </c>
      <c r="I3021" s="28" t="s">
        <v>130</v>
      </c>
      <c r="J3021" s="28" t="s">
        <v>123</v>
      </c>
      <c r="K3021" s="30">
        <v>10</v>
      </c>
      <c r="L3021" s="93">
        <v>42934</v>
      </c>
      <c r="M3021" s="124">
        <v>42934</v>
      </c>
      <c r="N3021" s="28">
        <v>634.55999999999995</v>
      </c>
      <c r="O3021" s="32" t="s">
        <v>27</v>
      </c>
      <c r="P3021" s="28">
        <v>1032</v>
      </c>
      <c r="Q3021" s="93">
        <v>42947</v>
      </c>
      <c r="R3021" s="28">
        <v>634.55999999999995</v>
      </c>
      <c r="S3021" s="38">
        <f t="shared" si="50"/>
        <v>13</v>
      </c>
    </row>
    <row r="3022" spans="1:19" x14ac:dyDescent="0.2">
      <c r="A3022" s="25">
        <v>3016</v>
      </c>
      <c r="B3022" s="28" t="s">
        <v>1862</v>
      </c>
      <c r="C3022" s="29">
        <v>42933</v>
      </c>
      <c r="D3022" s="28">
        <v>2400035013</v>
      </c>
      <c r="E3022" s="114">
        <v>42916</v>
      </c>
      <c r="F3022" s="99">
        <v>349.35</v>
      </c>
      <c r="G3022" s="28" t="s">
        <v>3416</v>
      </c>
      <c r="H3022" s="28" t="s">
        <v>275</v>
      </c>
      <c r="I3022" s="28" t="s">
        <v>130</v>
      </c>
      <c r="J3022" s="28" t="s">
        <v>123</v>
      </c>
      <c r="K3022" s="30">
        <v>10</v>
      </c>
      <c r="L3022" s="93">
        <v>42934</v>
      </c>
      <c r="M3022" s="124">
        <v>42934</v>
      </c>
      <c r="N3022" s="28">
        <v>349.35</v>
      </c>
      <c r="O3022" s="32" t="s">
        <v>27</v>
      </c>
      <c r="P3022" s="28">
        <v>1032</v>
      </c>
      <c r="Q3022" s="93">
        <v>42947</v>
      </c>
      <c r="R3022" s="28">
        <v>349.35</v>
      </c>
      <c r="S3022" s="38">
        <f t="shared" si="50"/>
        <v>13</v>
      </c>
    </row>
    <row r="3023" spans="1:19" x14ac:dyDescent="0.2">
      <c r="A3023" s="25">
        <v>3017</v>
      </c>
      <c r="B3023" s="28" t="s">
        <v>1861</v>
      </c>
      <c r="C3023" s="29">
        <v>42933</v>
      </c>
      <c r="D3023" s="28">
        <v>2400035009</v>
      </c>
      <c r="E3023" s="114">
        <v>42916</v>
      </c>
      <c r="F3023" s="99">
        <v>558.76</v>
      </c>
      <c r="G3023" s="28" t="s">
        <v>3416</v>
      </c>
      <c r="H3023" s="28" t="s">
        <v>275</v>
      </c>
      <c r="I3023" s="28" t="s">
        <v>130</v>
      </c>
      <c r="J3023" s="28" t="s">
        <v>123</v>
      </c>
      <c r="K3023" s="30">
        <v>10</v>
      </c>
      <c r="L3023" s="93">
        <v>42934</v>
      </c>
      <c r="M3023" s="124">
        <v>42934</v>
      </c>
      <c r="N3023" s="28">
        <v>558.76</v>
      </c>
      <c r="O3023" s="32" t="s">
        <v>27</v>
      </c>
      <c r="P3023" s="28">
        <v>1032</v>
      </c>
      <c r="Q3023" s="93">
        <v>42947</v>
      </c>
      <c r="R3023" s="28">
        <v>558.76</v>
      </c>
      <c r="S3023" s="38">
        <f t="shared" si="50"/>
        <v>13</v>
      </c>
    </row>
    <row r="3024" spans="1:19" x14ac:dyDescent="0.2">
      <c r="A3024" s="25">
        <v>3018</v>
      </c>
      <c r="B3024" s="28" t="s">
        <v>1860</v>
      </c>
      <c r="C3024" s="29">
        <v>42933</v>
      </c>
      <c r="D3024" s="28">
        <v>2400035006</v>
      </c>
      <c r="E3024" s="114">
        <v>42916</v>
      </c>
      <c r="F3024" s="99">
        <v>353.72</v>
      </c>
      <c r="G3024" s="28" t="s">
        <v>3416</v>
      </c>
      <c r="H3024" s="28" t="s">
        <v>275</v>
      </c>
      <c r="I3024" s="28" t="s">
        <v>130</v>
      </c>
      <c r="J3024" s="28" t="s">
        <v>123</v>
      </c>
      <c r="K3024" s="30">
        <v>10</v>
      </c>
      <c r="L3024" s="93">
        <v>42934</v>
      </c>
      <c r="M3024" s="124">
        <v>42934</v>
      </c>
      <c r="N3024" s="28">
        <v>353.72</v>
      </c>
      <c r="O3024" s="32" t="s">
        <v>27</v>
      </c>
      <c r="P3024" s="28">
        <v>1032</v>
      </c>
      <c r="Q3024" s="93">
        <v>42947</v>
      </c>
      <c r="R3024" s="28">
        <v>353.72</v>
      </c>
      <c r="S3024" s="38">
        <f t="shared" si="50"/>
        <v>13</v>
      </c>
    </row>
    <row r="3025" spans="1:19" x14ac:dyDescent="0.2">
      <c r="A3025" s="25">
        <v>3019</v>
      </c>
      <c r="B3025" s="28" t="s">
        <v>1859</v>
      </c>
      <c r="C3025" s="29">
        <v>42933</v>
      </c>
      <c r="D3025" s="28">
        <v>2400035005</v>
      </c>
      <c r="E3025" s="114">
        <v>42916</v>
      </c>
      <c r="F3025" s="99">
        <v>642.33000000000004</v>
      </c>
      <c r="G3025" s="28" t="s">
        <v>3416</v>
      </c>
      <c r="H3025" s="28" t="s">
        <v>275</v>
      </c>
      <c r="I3025" s="28" t="s">
        <v>130</v>
      </c>
      <c r="J3025" s="28" t="s">
        <v>123</v>
      </c>
      <c r="K3025" s="30">
        <v>10</v>
      </c>
      <c r="L3025" s="93">
        <v>42934</v>
      </c>
      <c r="M3025" s="124">
        <v>42934</v>
      </c>
      <c r="N3025" s="28">
        <v>642.33000000000004</v>
      </c>
      <c r="O3025" s="32" t="s">
        <v>27</v>
      </c>
      <c r="P3025" s="28">
        <v>1032</v>
      </c>
      <c r="Q3025" s="93">
        <v>42947</v>
      </c>
      <c r="R3025" s="28">
        <v>642.33000000000004</v>
      </c>
      <c r="S3025" s="38">
        <f t="shared" si="50"/>
        <v>13</v>
      </c>
    </row>
    <row r="3026" spans="1:19" x14ac:dyDescent="0.2">
      <c r="A3026" s="25">
        <v>3020</v>
      </c>
      <c r="B3026" s="28" t="s">
        <v>1858</v>
      </c>
      <c r="C3026" s="29">
        <v>42933</v>
      </c>
      <c r="D3026" s="28">
        <v>2400034992</v>
      </c>
      <c r="E3026" s="114">
        <v>42916</v>
      </c>
      <c r="F3026" s="99">
        <v>541.75</v>
      </c>
      <c r="G3026" s="28" t="s">
        <v>3416</v>
      </c>
      <c r="H3026" s="28" t="s">
        <v>275</v>
      </c>
      <c r="I3026" s="28" t="s">
        <v>130</v>
      </c>
      <c r="J3026" s="28" t="s">
        <v>123</v>
      </c>
      <c r="K3026" s="30">
        <v>10</v>
      </c>
      <c r="L3026" s="93">
        <v>42934</v>
      </c>
      <c r="M3026" s="124">
        <v>42934</v>
      </c>
      <c r="N3026" s="28">
        <v>541.75</v>
      </c>
      <c r="O3026" s="32" t="s">
        <v>27</v>
      </c>
      <c r="P3026" s="28">
        <v>1032</v>
      </c>
      <c r="Q3026" s="93">
        <v>42947</v>
      </c>
      <c r="R3026" s="28">
        <v>541.75</v>
      </c>
      <c r="S3026" s="38">
        <f t="shared" si="50"/>
        <v>13</v>
      </c>
    </row>
    <row r="3027" spans="1:19" x14ac:dyDescent="0.2">
      <c r="A3027" s="25">
        <v>3021</v>
      </c>
      <c r="B3027" s="28" t="s">
        <v>1857</v>
      </c>
      <c r="C3027" s="29">
        <v>42933</v>
      </c>
      <c r="D3027" s="28">
        <v>2400034905</v>
      </c>
      <c r="E3027" s="114">
        <v>42916</v>
      </c>
      <c r="F3027" s="99">
        <v>828.42</v>
      </c>
      <c r="G3027" s="28" t="s">
        <v>3416</v>
      </c>
      <c r="H3027" s="28" t="s">
        <v>275</v>
      </c>
      <c r="I3027" s="28" t="s">
        <v>130</v>
      </c>
      <c r="J3027" s="28" t="s">
        <v>123</v>
      </c>
      <c r="K3027" s="30">
        <v>10</v>
      </c>
      <c r="L3027" s="93">
        <v>42934</v>
      </c>
      <c r="M3027" s="124">
        <v>42934</v>
      </c>
      <c r="N3027" s="28">
        <v>828.42</v>
      </c>
      <c r="O3027" s="32" t="s">
        <v>27</v>
      </c>
      <c r="P3027" s="28">
        <v>1032</v>
      </c>
      <c r="Q3027" s="93">
        <v>42947</v>
      </c>
      <c r="R3027" s="28">
        <v>828.42</v>
      </c>
      <c r="S3027" s="38">
        <f t="shared" si="50"/>
        <v>13</v>
      </c>
    </row>
    <row r="3028" spans="1:19" x14ac:dyDescent="0.2">
      <c r="A3028" s="25">
        <v>3022</v>
      </c>
      <c r="B3028" s="28" t="s">
        <v>4360</v>
      </c>
      <c r="C3028" s="29">
        <v>42933</v>
      </c>
      <c r="D3028" s="28">
        <v>2400034876</v>
      </c>
      <c r="E3028" s="114">
        <v>42916</v>
      </c>
      <c r="F3028" s="99">
        <v>2109.5700000000002</v>
      </c>
      <c r="G3028" s="28" t="s">
        <v>3416</v>
      </c>
      <c r="H3028" s="28" t="s">
        <v>275</v>
      </c>
      <c r="I3028" s="28" t="s">
        <v>130</v>
      </c>
      <c r="J3028" s="28" t="s">
        <v>123</v>
      </c>
      <c r="K3028" s="30">
        <v>10</v>
      </c>
      <c r="L3028" s="93">
        <v>42934</v>
      </c>
      <c r="M3028" s="124">
        <v>42934</v>
      </c>
      <c r="N3028" s="28">
        <v>2109.5700000000002</v>
      </c>
      <c r="O3028" s="32" t="s">
        <v>27</v>
      </c>
      <c r="P3028" s="28">
        <v>1032</v>
      </c>
      <c r="Q3028" s="93">
        <v>42947</v>
      </c>
      <c r="R3028" s="28">
        <v>2109.5700000000002</v>
      </c>
      <c r="S3028" s="38">
        <f t="shared" si="50"/>
        <v>13</v>
      </c>
    </row>
    <row r="3029" spans="1:19" x14ac:dyDescent="0.2">
      <c r="A3029" s="25">
        <v>3023</v>
      </c>
      <c r="B3029" s="28" t="s">
        <v>4361</v>
      </c>
      <c r="C3029" s="29">
        <v>42933</v>
      </c>
      <c r="D3029" s="28">
        <v>2400034870</v>
      </c>
      <c r="E3029" s="114">
        <v>42916</v>
      </c>
      <c r="F3029" s="99">
        <v>98.15</v>
      </c>
      <c r="G3029" s="28" t="s">
        <v>3416</v>
      </c>
      <c r="H3029" s="28" t="s">
        <v>275</v>
      </c>
      <c r="I3029" s="28" t="s">
        <v>130</v>
      </c>
      <c r="J3029" s="28" t="s">
        <v>123</v>
      </c>
      <c r="K3029" s="30">
        <v>10</v>
      </c>
      <c r="L3029" s="93">
        <v>42934</v>
      </c>
      <c r="M3029" s="124">
        <v>42934</v>
      </c>
      <c r="N3029" s="28">
        <v>98.15</v>
      </c>
      <c r="O3029" s="32" t="s">
        <v>27</v>
      </c>
      <c r="P3029" s="28">
        <v>1032</v>
      </c>
      <c r="Q3029" s="93">
        <v>42947</v>
      </c>
      <c r="R3029" s="28">
        <v>98.15</v>
      </c>
      <c r="S3029" s="38">
        <f t="shared" si="50"/>
        <v>13</v>
      </c>
    </row>
    <row r="3030" spans="1:19" x14ac:dyDescent="0.2">
      <c r="A3030" s="25">
        <v>3024</v>
      </c>
      <c r="B3030" s="28" t="s">
        <v>4362</v>
      </c>
      <c r="C3030" s="29">
        <v>42933</v>
      </c>
      <c r="D3030" s="28">
        <v>2400034869</v>
      </c>
      <c r="E3030" s="114">
        <v>42916</v>
      </c>
      <c r="F3030" s="99">
        <v>353.72</v>
      </c>
      <c r="G3030" s="28" t="s">
        <v>3416</v>
      </c>
      <c r="H3030" s="28" t="s">
        <v>275</v>
      </c>
      <c r="I3030" s="28" t="s">
        <v>130</v>
      </c>
      <c r="J3030" s="28" t="s">
        <v>123</v>
      </c>
      <c r="K3030" s="30">
        <v>10</v>
      </c>
      <c r="L3030" s="93">
        <v>42934</v>
      </c>
      <c r="M3030" s="124">
        <v>42934</v>
      </c>
      <c r="N3030" s="28">
        <v>353.72</v>
      </c>
      <c r="O3030" s="32" t="s">
        <v>27</v>
      </c>
      <c r="P3030" s="28">
        <v>1032</v>
      </c>
      <c r="Q3030" s="93">
        <v>42947</v>
      </c>
      <c r="R3030" s="28">
        <v>353.72</v>
      </c>
      <c r="S3030" s="38">
        <f t="shared" si="50"/>
        <v>13</v>
      </c>
    </row>
    <row r="3031" spans="1:19" x14ac:dyDescent="0.2">
      <c r="A3031" s="25">
        <v>3025</v>
      </c>
      <c r="B3031" s="28" t="s">
        <v>4363</v>
      </c>
      <c r="C3031" s="29">
        <v>42933</v>
      </c>
      <c r="D3031" s="28">
        <v>2400034851</v>
      </c>
      <c r="E3031" s="114">
        <v>42916</v>
      </c>
      <c r="F3031" s="99">
        <v>4.8600000000000003</v>
      </c>
      <c r="G3031" s="28" t="s">
        <v>3416</v>
      </c>
      <c r="H3031" s="28" t="s">
        <v>275</v>
      </c>
      <c r="I3031" s="28" t="s">
        <v>130</v>
      </c>
      <c r="J3031" s="28" t="s">
        <v>123</v>
      </c>
      <c r="K3031" s="30">
        <v>10</v>
      </c>
      <c r="L3031" s="93">
        <v>42934</v>
      </c>
      <c r="M3031" s="124">
        <v>42934</v>
      </c>
      <c r="N3031" s="28">
        <v>4.8600000000000003</v>
      </c>
      <c r="O3031" s="32" t="s">
        <v>27</v>
      </c>
      <c r="P3031" s="28">
        <v>1032</v>
      </c>
      <c r="Q3031" s="93">
        <v>42947</v>
      </c>
      <c r="R3031" s="28">
        <v>4.8600000000000003</v>
      </c>
      <c r="S3031" s="38">
        <f t="shared" si="50"/>
        <v>13</v>
      </c>
    </row>
    <row r="3032" spans="1:19" x14ac:dyDescent="0.2">
      <c r="A3032" s="25">
        <v>3026</v>
      </c>
      <c r="B3032" s="28" t="s">
        <v>4364</v>
      </c>
      <c r="C3032" s="29">
        <v>42933</v>
      </c>
      <c r="D3032" s="28">
        <v>2400034850</v>
      </c>
      <c r="E3032" s="114">
        <v>42916</v>
      </c>
      <c r="F3032" s="99">
        <v>-146.74</v>
      </c>
      <c r="G3032" s="28" t="s">
        <v>3416</v>
      </c>
      <c r="H3032" s="28" t="s">
        <v>275</v>
      </c>
      <c r="I3032" s="28" t="s">
        <v>130</v>
      </c>
      <c r="J3032" s="28" t="s">
        <v>123</v>
      </c>
      <c r="K3032" s="30">
        <v>10</v>
      </c>
      <c r="L3032" s="93">
        <v>42934</v>
      </c>
      <c r="M3032" s="124">
        <v>42934</v>
      </c>
      <c r="N3032" s="28">
        <v>-146.74</v>
      </c>
      <c r="O3032" s="32" t="s">
        <v>27</v>
      </c>
      <c r="P3032" s="28">
        <v>1032</v>
      </c>
      <c r="Q3032" s="93">
        <v>42947</v>
      </c>
      <c r="R3032" s="28">
        <v>-146.74</v>
      </c>
      <c r="S3032" s="38">
        <f t="shared" si="50"/>
        <v>13</v>
      </c>
    </row>
    <row r="3033" spans="1:19" x14ac:dyDescent="0.2">
      <c r="A3033" s="25">
        <v>3027</v>
      </c>
      <c r="B3033" s="28" t="s">
        <v>4365</v>
      </c>
      <c r="C3033" s="29">
        <v>42933</v>
      </c>
      <c r="D3033" s="28">
        <v>2400034807</v>
      </c>
      <c r="E3033" s="114">
        <v>42916</v>
      </c>
      <c r="F3033" s="99">
        <v>74.83</v>
      </c>
      <c r="G3033" s="28" t="s">
        <v>3416</v>
      </c>
      <c r="H3033" s="28" t="s">
        <v>275</v>
      </c>
      <c r="I3033" s="28" t="s">
        <v>130</v>
      </c>
      <c r="J3033" s="28" t="s">
        <v>123</v>
      </c>
      <c r="K3033" s="30">
        <v>10</v>
      </c>
      <c r="L3033" s="93">
        <v>42934</v>
      </c>
      <c r="M3033" s="124">
        <v>42934</v>
      </c>
      <c r="N3033" s="28">
        <v>74.83</v>
      </c>
      <c r="O3033" s="32" t="s">
        <v>27</v>
      </c>
      <c r="P3033" s="28">
        <v>1032</v>
      </c>
      <c r="Q3033" s="93">
        <v>42947</v>
      </c>
      <c r="R3033" s="28">
        <v>74.83</v>
      </c>
      <c r="S3033" s="38">
        <f t="shared" si="50"/>
        <v>13</v>
      </c>
    </row>
    <row r="3034" spans="1:19" x14ac:dyDescent="0.2">
      <c r="A3034" s="25">
        <v>3028</v>
      </c>
      <c r="B3034" s="28" t="s">
        <v>4366</v>
      </c>
      <c r="C3034" s="29">
        <v>42933</v>
      </c>
      <c r="D3034" s="28">
        <v>2400035161</v>
      </c>
      <c r="E3034" s="114">
        <v>42916</v>
      </c>
      <c r="F3034" s="99">
        <v>20069.16</v>
      </c>
      <c r="G3034" s="28" t="s">
        <v>3416</v>
      </c>
      <c r="H3034" s="28" t="s">
        <v>275</v>
      </c>
      <c r="I3034" s="28" t="s">
        <v>130</v>
      </c>
      <c r="J3034" s="28" t="s">
        <v>123</v>
      </c>
      <c r="K3034" s="30">
        <v>10</v>
      </c>
      <c r="L3034" s="93">
        <v>42934</v>
      </c>
      <c r="M3034" s="124">
        <v>42934</v>
      </c>
      <c r="N3034" s="28">
        <v>20069.16</v>
      </c>
      <c r="O3034" s="32" t="s">
        <v>27</v>
      </c>
      <c r="P3034" s="28">
        <v>1032</v>
      </c>
      <c r="Q3034" s="93">
        <v>42947</v>
      </c>
      <c r="R3034" s="28">
        <v>20069.16</v>
      </c>
      <c r="S3034" s="38">
        <f t="shared" si="50"/>
        <v>13</v>
      </c>
    </row>
    <row r="3035" spans="1:19" x14ac:dyDescent="0.2">
      <c r="A3035" s="25">
        <v>3029</v>
      </c>
      <c r="B3035" s="15" t="s">
        <v>4368</v>
      </c>
      <c r="C3035" s="16">
        <v>42892</v>
      </c>
      <c r="D3035" s="15">
        <v>1598</v>
      </c>
      <c r="E3035" s="113">
        <v>42892</v>
      </c>
      <c r="F3035" s="100">
        <v>66</v>
      </c>
      <c r="G3035" s="15" t="s">
        <v>4369</v>
      </c>
      <c r="H3035" s="15" t="s">
        <v>57</v>
      </c>
      <c r="I3035" s="15" t="s">
        <v>130</v>
      </c>
      <c r="J3035" s="15" t="s">
        <v>21</v>
      </c>
      <c r="K3035" s="20">
        <v>0</v>
      </c>
      <c r="L3035" s="127">
        <v>42892</v>
      </c>
      <c r="M3035" s="127">
        <v>42892</v>
      </c>
      <c r="N3035" s="15">
        <v>66</v>
      </c>
      <c r="O3035" s="17" t="s">
        <v>50</v>
      </c>
      <c r="P3035" s="15">
        <v>1170</v>
      </c>
      <c r="Q3035" s="127">
        <v>42892</v>
      </c>
      <c r="R3035" s="17">
        <v>66</v>
      </c>
      <c r="S3035" s="38">
        <f t="shared" si="50"/>
        <v>0</v>
      </c>
    </row>
    <row r="3036" spans="1:19" x14ac:dyDescent="0.2">
      <c r="A3036" s="25">
        <v>3030</v>
      </c>
      <c r="B3036" s="15" t="s">
        <v>4370</v>
      </c>
      <c r="C3036" s="16">
        <v>42893</v>
      </c>
      <c r="D3036" s="15">
        <v>2017225</v>
      </c>
      <c r="E3036" s="113">
        <v>42893</v>
      </c>
      <c r="F3036" s="100">
        <v>320.11</v>
      </c>
      <c r="G3036" s="15" t="s">
        <v>878</v>
      </c>
      <c r="H3036" s="15" t="s">
        <v>879</v>
      </c>
      <c r="I3036" s="15" t="s">
        <v>130</v>
      </c>
      <c r="J3036" s="15" t="s">
        <v>21</v>
      </c>
      <c r="K3036" s="20">
        <v>0</v>
      </c>
      <c r="L3036" s="127">
        <v>42893</v>
      </c>
      <c r="M3036" s="127">
        <v>42900</v>
      </c>
      <c r="N3036" s="15">
        <v>320.11</v>
      </c>
      <c r="O3036" s="17" t="s">
        <v>20</v>
      </c>
      <c r="P3036" s="15">
        <v>463</v>
      </c>
      <c r="Q3036" s="127">
        <v>42902</v>
      </c>
      <c r="R3036" s="17">
        <v>320.11</v>
      </c>
      <c r="S3036" s="38">
        <f t="shared" si="50"/>
        <v>9</v>
      </c>
    </row>
    <row r="3037" spans="1:19" x14ac:dyDescent="0.2">
      <c r="A3037" s="25">
        <v>3031</v>
      </c>
      <c r="B3037" s="15" t="s">
        <v>4371</v>
      </c>
      <c r="C3037" s="16">
        <v>42894</v>
      </c>
      <c r="D3037" s="15">
        <v>7752</v>
      </c>
      <c r="E3037" s="113">
        <v>42893</v>
      </c>
      <c r="F3037" s="100">
        <v>7.3</v>
      </c>
      <c r="G3037" s="15" t="s">
        <v>101</v>
      </c>
      <c r="H3037" s="15" t="s">
        <v>92</v>
      </c>
      <c r="I3037" s="15" t="s">
        <v>130</v>
      </c>
      <c r="J3037" s="15" t="s">
        <v>4131</v>
      </c>
      <c r="K3037" s="20">
        <v>0</v>
      </c>
      <c r="L3037" s="127">
        <v>42893</v>
      </c>
      <c r="M3037" s="127">
        <v>42894</v>
      </c>
      <c r="N3037" s="15">
        <v>7.3</v>
      </c>
      <c r="O3037" s="17" t="s">
        <v>50</v>
      </c>
      <c r="P3037" s="18">
        <v>10856</v>
      </c>
      <c r="Q3037" s="127">
        <v>42893</v>
      </c>
      <c r="R3037" s="17">
        <v>7.3</v>
      </c>
      <c r="S3037" s="38">
        <f t="shared" si="50"/>
        <v>0</v>
      </c>
    </row>
    <row r="3038" spans="1:19" x14ac:dyDescent="0.2">
      <c r="A3038" s="25">
        <v>3032</v>
      </c>
      <c r="B3038" s="15" t="s">
        <v>1322</v>
      </c>
      <c r="C3038" s="16">
        <v>42894</v>
      </c>
      <c r="D3038" s="15">
        <v>11597345502</v>
      </c>
      <c r="E3038" s="113">
        <v>42894</v>
      </c>
      <c r="F3038" s="100">
        <v>39.869999999999997</v>
      </c>
      <c r="G3038" s="15" t="s">
        <v>1380</v>
      </c>
      <c r="H3038" s="15" t="s">
        <v>44</v>
      </c>
      <c r="I3038" s="15" t="s">
        <v>130</v>
      </c>
      <c r="J3038" s="15" t="s">
        <v>4131</v>
      </c>
      <c r="K3038" s="20">
        <v>0</v>
      </c>
      <c r="L3038" s="127">
        <v>42894</v>
      </c>
      <c r="M3038" s="127">
        <v>42894</v>
      </c>
      <c r="N3038" s="15">
        <v>39.869999999999997</v>
      </c>
      <c r="O3038" s="17" t="s">
        <v>50</v>
      </c>
      <c r="P3038" s="15">
        <v>1597345502</v>
      </c>
      <c r="Q3038" s="127">
        <v>42894</v>
      </c>
      <c r="R3038" s="17">
        <v>39.869999999999997</v>
      </c>
      <c r="S3038" s="38">
        <f t="shared" si="50"/>
        <v>0</v>
      </c>
    </row>
    <row r="3039" spans="1:19" x14ac:dyDescent="0.2">
      <c r="A3039" s="25">
        <v>3033</v>
      </c>
      <c r="B3039" s="15" t="s">
        <v>4372</v>
      </c>
      <c r="C3039" s="16">
        <v>42894</v>
      </c>
      <c r="D3039" s="15">
        <v>98123</v>
      </c>
      <c r="E3039" s="113">
        <v>42874</v>
      </c>
      <c r="F3039" s="100">
        <v>53.55</v>
      </c>
      <c r="G3039" s="15" t="s">
        <v>4373</v>
      </c>
      <c r="H3039" s="15" t="s">
        <v>57</v>
      </c>
      <c r="I3039" s="15" t="s">
        <v>130</v>
      </c>
      <c r="J3039" s="15" t="s">
        <v>4131</v>
      </c>
      <c r="K3039" s="20">
        <v>0</v>
      </c>
      <c r="L3039" s="127">
        <v>42874</v>
      </c>
      <c r="M3039" s="127">
        <v>42894</v>
      </c>
      <c r="N3039" s="15">
        <v>53.55</v>
      </c>
      <c r="O3039" s="17"/>
      <c r="P3039" s="15"/>
      <c r="Q3039" s="127"/>
      <c r="R3039" s="17"/>
      <c r="S3039" s="38">
        <f t="shared" si="50"/>
        <v>-42874</v>
      </c>
    </row>
    <row r="3040" spans="1:19" x14ac:dyDescent="0.2">
      <c r="A3040" s="25">
        <v>3034</v>
      </c>
      <c r="B3040" s="15" t="s">
        <v>4374</v>
      </c>
      <c r="C3040" s="16">
        <v>42899</v>
      </c>
      <c r="D3040" s="15">
        <v>101707</v>
      </c>
      <c r="E3040" s="113">
        <v>42898</v>
      </c>
      <c r="F3040" s="100">
        <v>29.75</v>
      </c>
      <c r="G3040" s="15" t="s">
        <v>149</v>
      </c>
      <c r="H3040" s="15" t="s">
        <v>3340</v>
      </c>
      <c r="I3040" s="15" t="s">
        <v>130</v>
      </c>
      <c r="J3040" s="15" t="s">
        <v>21</v>
      </c>
      <c r="K3040" s="20">
        <v>0</v>
      </c>
      <c r="L3040" s="127">
        <v>42898</v>
      </c>
      <c r="M3040" s="127">
        <v>42900</v>
      </c>
      <c r="N3040" s="15">
        <v>29.75</v>
      </c>
      <c r="O3040" s="17" t="s">
        <v>50</v>
      </c>
      <c r="P3040" s="15">
        <v>12476</v>
      </c>
      <c r="Q3040" s="127">
        <v>42898</v>
      </c>
      <c r="R3040" s="17">
        <v>29.75</v>
      </c>
      <c r="S3040" s="38">
        <f t="shared" si="50"/>
        <v>0</v>
      </c>
    </row>
    <row r="3041" spans="1:19" x14ac:dyDescent="0.2">
      <c r="A3041" s="25">
        <v>3035</v>
      </c>
      <c r="B3041" s="15" t="s">
        <v>4375</v>
      </c>
      <c r="C3041" s="16">
        <v>42899</v>
      </c>
      <c r="D3041" s="15">
        <v>101676</v>
      </c>
      <c r="E3041" s="113">
        <v>42894</v>
      </c>
      <c r="F3041" s="100">
        <v>29.75</v>
      </c>
      <c r="G3041" s="15" t="s">
        <v>149</v>
      </c>
      <c r="H3041" s="15" t="s">
        <v>3340</v>
      </c>
      <c r="I3041" s="15" t="s">
        <v>130</v>
      </c>
      <c r="J3041" s="15" t="s">
        <v>21</v>
      </c>
      <c r="K3041" s="20">
        <v>0</v>
      </c>
      <c r="L3041" s="127">
        <v>42894</v>
      </c>
      <c r="M3041" s="127">
        <v>42900</v>
      </c>
      <c r="N3041" s="15">
        <v>29.75</v>
      </c>
      <c r="O3041" s="17" t="s">
        <v>50</v>
      </c>
      <c r="P3041" s="15">
        <v>12473</v>
      </c>
      <c r="Q3041" s="127">
        <v>42894</v>
      </c>
      <c r="R3041" s="17">
        <v>29.75</v>
      </c>
      <c r="S3041" s="38">
        <f t="shared" si="50"/>
        <v>0</v>
      </c>
    </row>
    <row r="3042" spans="1:19" x14ac:dyDescent="0.2">
      <c r="A3042" s="25">
        <v>3036</v>
      </c>
      <c r="B3042" s="15" t="s">
        <v>4376</v>
      </c>
      <c r="C3042" s="16">
        <v>42900</v>
      </c>
      <c r="D3042" s="15">
        <v>42120</v>
      </c>
      <c r="E3042" s="113">
        <v>42899</v>
      </c>
      <c r="F3042" s="100">
        <v>1200</v>
      </c>
      <c r="G3042" s="15" t="s">
        <v>37</v>
      </c>
      <c r="H3042" s="15" t="s">
        <v>57</v>
      </c>
      <c r="I3042" s="15" t="s">
        <v>130</v>
      </c>
      <c r="J3042" s="15" t="s">
        <v>21</v>
      </c>
      <c r="K3042" s="20">
        <v>0</v>
      </c>
      <c r="L3042" s="127">
        <v>42899</v>
      </c>
      <c r="M3042" s="127">
        <v>42900</v>
      </c>
      <c r="N3042" s="15">
        <v>1200</v>
      </c>
      <c r="O3042" s="17" t="s">
        <v>20</v>
      </c>
      <c r="P3042" s="15">
        <v>462</v>
      </c>
      <c r="Q3042" s="127">
        <v>42900</v>
      </c>
      <c r="R3042" s="17">
        <v>1200</v>
      </c>
      <c r="S3042" s="38">
        <f t="shared" si="50"/>
        <v>1</v>
      </c>
    </row>
    <row r="3043" spans="1:19" x14ac:dyDescent="0.2">
      <c r="A3043" s="25">
        <v>3037</v>
      </c>
      <c r="B3043" s="15" t="s">
        <v>4377</v>
      </c>
      <c r="C3043" s="16">
        <v>42900</v>
      </c>
      <c r="D3043" s="15">
        <v>32060838</v>
      </c>
      <c r="E3043" s="113">
        <v>42886</v>
      </c>
      <c r="F3043" s="100">
        <v>1547</v>
      </c>
      <c r="G3043" s="15" t="s">
        <v>4378</v>
      </c>
      <c r="H3043" s="15" t="s">
        <v>4379</v>
      </c>
      <c r="I3043" s="15" t="s">
        <v>130</v>
      </c>
      <c r="J3043" s="15" t="s">
        <v>21</v>
      </c>
      <c r="K3043" s="20">
        <v>30</v>
      </c>
      <c r="L3043" s="127">
        <v>42916</v>
      </c>
      <c r="M3043" s="127">
        <v>42900</v>
      </c>
      <c r="N3043" s="15">
        <v>1547</v>
      </c>
      <c r="O3043" s="17" t="s">
        <v>20</v>
      </c>
      <c r="P3043" s="15">
        <v>464</v>
      </c>
      <c r="Q3043" s="127">
        <v>42902</v>
      </c>
      <c r="R3043" s="17">
        <v>1547</v>
      </c>
      <c r="S3043" s="38">
        <f t="shared" si="50"/>
        <v>-14</v>
      </c>
    </row>
    <row r="3044" spans="1:19" x14ac:dyDescent="0.2">
      <c r="A3044" s="25">
        <v>3038</v>
      </c>
      <c r="B3044" s="15" t="s">
        <v>4380</v>
      </c>
      <c r="C3044" s="16">
        <v>42900</v>
      </c>
      <c r="D3044" s="15">
        <v>181185</v>
      </c>
      <c r="E3044" s="113">
        <v>42899</v>
      </c>
      <c r="F3044" s="100">
        <v>150.87</v>
      </c>
      <c r="G3044" s="15" t="s">
        <v>4381</v>
      </c>
      <c r="H3044" s="15" t="s">
        <v>57</v>
      </c>
      <c r="I3044" s="15" t="s">
        <v>130</v>
      </c>
      <c r="J3044" s="15" t="s">
        <v>4382</v>
      </c>
      <c r="K3044" s="20">
        <v>30</v>
      </c>
      <c r="L3044" s="127">
        <v>42930</v>
      </c>
      <c r="M3044" s="127">
        <v>42900</v>
      </c>
      <c r="N3044" s="15">
        <v>150.87</v>
      </c>
      <c r="O3044" s="17"/>
      <c r="P3044" s="15"/>
      <c r="Q3044" s="127"/>
      <c r="R3044" s="17"/>
      <c r="S3044" s="38">
        <f t="shared" si="50"/>
        <v>-42930</v>
      </c>
    </row>
    <row r="3045" spans="1:19" x14ac:dyDescent="0.2">
      <c r="A3045" s="25">
        <v>3039</v>
      </c>
      <c r="B3045" s="15" t="s">
        <v>4383</v>
      </c>
      <c r="C3045" s="16">
        <v>42901</v>
      </c>
      <c r="D3045" s="15">
        <v>20000025</v>
      </c>
      <c r="E3045" s="113">
        <v>42899</v>
      </c>
      <c r="F3045" s="100">
        <v>1082.9000000000001</v>
      </c>
      <c r="G3045" s="15" t="s">
        <v>4384</v>
      </c>
      <c r="H3045" s="15" t="s">
        <v>4385</v>
      </c>
      <c r="I3045" s="15" t="s">
        <v>130</v>
      </c>
      <c r="J3045" s="15" t="s">
        <v>4382</v>
      </c>
      <c r="K3045" s="20">
        <v>0</v>
      </c>
      <c r="L3045" s="127">
        <v>42899</v>
      </c>
      <c r="M3045" s="127">
        <v>42901</v>
      </c>
      <c r="N3045" s="15">
        <v>1082.9000000000001</v>
      </c>
      <c r="O3045" s="17" t="s">
        <v>20</v>
      </c>
      <c r="P3045" s="15">
        <v>459</v>
      </c>
      <c r="Q3045" s="127">
        <v>42899</v>
      </c>
      <c r="R3045" s="17">
        <v>1082.9000000000001</v>
      </c>
      <c r="S3045" s="38">
        <f t="shared" si="50"/>
        <v>0</v>
      </c>
    </row>
    <row r="3046" spans="1:19" x14ac:dyDescent="0.2">
      <c r="A3046" s="25">
        <v>3040</v>
      </c>
      <c r="B3046" s="15" t="s">
        <v>1348</v>
      </c>
      <c r="C3046" s="16">
        <v>42902</v>
      </c>
      <c r="D3046" s="15">
        <v>1748</v>
      </c>
      <c r="E3046" s="113">
        <v>42886</v>
      </c>
      <c r="F3046" s="100">
        <v>11318.92</v>
      </c>
      <c r="G3046" s="15" t="s">
        <v>773</v>
      </c>
      <c r="H3046" s="15" t="s">
        <v>450</v>
      </c>
      <c r="I3046" s="15" t="s">
        <v>130</v>
      </c>
      <c r="J3046" s="15" t="s">
        <v>21</v>
      </c>
      <c r="K3046" s="20">
        <v>60</v>
      </c>
      <c r="L3046" s="127">
        <v>42946</v>
      </c>
      <c r="M3046" s="127">
        <v>42902</v>
      </c>
      <c r="N3046" s="15">
        <v>11318.92</v>
      </c>
      <c r="O3046" s="17" t="s">
        <v>27</v>
      </c>
      <c r="P3046" s="15">
        <v>1539</v>
      </c>
      <c r="Q3046" s="127">
        <v>43011</v>
      </c>
      <c r="R3046" s="17"/>
      <c r="S3046" s="38">
        <f t="shared" si="50"/>
        <v>65</v>
      </c>
    </row>
    <row r="3047" spans="1:19" x14ac:dyDescent="0.2">
      <c r="A3047" s="25">
        <v>3041</v>
      </c>
      <c r="B3047" s="15" t="s">
        <v>4386</v>
      </c>
      <c r="C3047" s="16">
        <v>42902</v>
      </c>
      <c r="D3047" s="15">
        <v>1747</v>
      </c>
      <c r="E3047" s="113">
        <v>42886</v>
      </c>
      <c r="F3047" s="100">
        <v>11836.69</v>
      </c>
      <c r="G3047" s="15" t="s">
        <v>773</v>
      </c>
      <c r="H3047" s="15" t="s">
        <v>450</v>
      </c>
      <c r="I3047" s="15" t="s">
        <v>130</v>
      </c>
      <c r="J3047" s="15" t="s">
        <v>21</v>
      </c>
      <c r="K3047" s="20">
        <v>60</v>
      </c>
      <c r="L3047" s="127">
        <v>42946</v>
      </c>
      <c r="M3047" s="127">
        <v>42902</v>
      </c>
      <c r="N3047" s="15">
        <v>11836.69</v>
      </c>
      <c r="O3047" s="17" t="s">
        <v>27</v>
      </c>
      <c r="P3047" s="15">
        <v>1539</v>
      </c>
      <c r="Q3047" s="127">
        <v>43011</v>
      </c>
      <c r="R3047" s="17"/>
      <c r="S3047" s="38">
        <f t="shared" si="50"/>
        <v>65</v>
      </c>
    </row>
    <row r="3048" spans="1:19" x14ac:dyDescent="0.2">
      <c r="A3048" s="25">
        <v>3042</v>
      </c>
      <c r="B3048" s="15" t="s">
        <v>4387</v>
      </c>
      <c r="C3048" s="16">
        <v>42902</v>
      </c>
      <c r="D3048" s="15">
        <v>78819</v>
      </c>
      <c r="E3048" s="113">
        <v>42886</v>
      </c>
      <c r="F3048" s="100">
        <v>950.3</v>
      </c>
      <c r="G3048" s="15" t="s">
        <v>505</v>
      </c>
      <c r="H3048" s="15" t="s">
        <v>18</v>
      </c>
      <c r="I3048" s="15" t="s">
        <v>130</v>
      </c>
      <c r="J3048" s="15" t="s">
        <v>21</v>
      </c>
      <c r="K3048" s="20">
        <v>15</v>
      </c>
      <c r="L3048" s="127">
        <v>42901</v>
      </c>
      <c r="M3048" s="127">
        <v>42902</v>
      </c>
      <c r="N3048" s="15">
        <v>950.3</v>
      </c>
      <c r="O3048" s="17" t="s">
        <v>20</v>
      </c>
      <c r="P3048" s="15">
        <v>543</v>
      </c>
      <c r="Q3048" s="127">
        <v>42916</v>
      </c>
      <c r="R3048" s="17">
        <v>950.3</v>
      </c>
      <c r="S3048" s="38">
        <f t="shared" si="50"/>
        <v>15</v>
      </c>
    </row>
    <row r="3049" spans="1:19" x14ac:dyDescent="0.2">
      <c r="A3049" s="25">
        <v>3043</v>
      </c>
      <c r="B3049" s="15" t="s">
        <v>4388</v>
      </c>
      <c r="C3049" s="16">
        <v>42905</v>
      </c>
      <c r="D3049" s="15">
        <v>7000152570</v>
      </c>
      <c r="E3049" s="113">
        <v>42902</v>
      </c>
      <c r="F3049" s="100">
        <v>310.89</v>
      </c>
      <c r="G3049" s="15" t="s">
        <v>4389</v>
      </c>
      <c r="H3049" s="15" t="s">
        <v>57</v>
      </c>
      <c r="I3049" s="15" t="s">
        <v>130</v>
      </c>
      <c r="J3049" s="15" t="s">
        <v>4382</v>
      </c>
      <c r="K3049" s="20">
        <v>30</v>
      </c>
      <c r="L3049" s="127">
        <v>42932</v>
      </c>
      <c r="M3049" s="127">
        <v>42905</v>
      </c>
      <c r="N3049" s="15">
        <v>310.89</v>
      </c>
      <c r="O3049" s="17"/>
      <c r="P3049" s="15"/>
      <c r="Q3049" s="127"/>
      <c r="R3049" s="17"/>
      <c r="S3049" s="38">
        <f t="shared" ref="S3049:S3112" si="51">Q3049-L3049</f>
        <v>-42932</v>
      </c>
    </row>
    <row r="3050" spans="1:19" x14ac:dyDescent="0.2">
      <c r="A3050" s="25">
        <v>3044</v>
      </c>
      <c r="B3050" s="15" t="s">
        <v>4390</v>
      </c>
      <c r="C3050" s="16">
        <v>42905</v>
      </c>
      <c r="D3050" s="15">
        <v>3163143</v>
      </c>
      <c r="E3050" s="113">
        <v>42901</v>
      </c>
      <c r="F3050" s="100">
        <v>3589.45</v>
      </c>
      <c r="G3050" s="15" t="s">
        <v>3578</v>
      </c>
      <c r="H3050" s="15" t="s">
        <v>466</v>
      </c>
      <c r="I3050" s="15" t="s">
        <v>130</v>
      </c>
      <c r="J3050" s="15" t="s">
        <v>21</v>
      </c>
      <c r="K3050" s="20">
        <v>15</v>
      </c>
      <c r="L3050" s="127">
        <v>42916</v>
      </c>
      <c r="M3050" s="127">
        <v>42906</v>
      </c>
      <c r="N3050" s="15">
        <v>3589.45</v>
      </c>
      <c r="O3050" s="17" t="s">
        <v>20</v>
      </c>
      <c r="P3050" s="15">
        <v>549</v>
      </c>
      <c r="Q3050" s="127">
        <v>42921</v>
      </c>
      <c r="R3050" s="17">
        <v>3589.45</v>
      </c>
      <c r="S3050" s="38">
        <f t="shared" si="51"/>
        <v>5</v>
      </c>
    </row>
    <row r="3051" spans="1:19" x14ac:dyDescent="0.2">
      <c r="A3051" s="25">
        <v>3045</v>
      </c>
      <c r="B3051" s="15" t="s">
        <v>4391</v>
      </c>
      <c r="C3051" s="16">
        <v>42906</v>
      </c>
      <c r="D3051" s="15">
        <v>697</v>
      </c>
      <c r="E3051" s="113">
        <v>42905</v>
      </c>
      <c r="F3051" s="100">
        <v>2.8</v>
      </c>
      <c r="G3051" s="15" t="s">
        <v>101</v>
      </c>
      <c r="H3051" s="15" t="s">
        <v>92</v>
      </c>
      <c r="I3051" s="15" t="s">
        <v>130</v>
      </c>
      <c r="J3051" s="15" t="s">
        <v>21</v>
      </c>
      <c r="K3051" s="20">
        <v>0</v>
      </c>
      <c r="L3051" s="127">
        <v>42905</v>
      </c>
      <c r="M3051" s="127">
        <v>42906</v>
      </c>
      <c r="N3051" s="15">
        <v>2.8</v>
      </c>
      <c r="O3051" s="17" t="s">
        <v>50</v>
      </c>
      <c r="P3051" s="15">
        <v>11633</v>
      </c>
      <c r="Q3051" s="127">
        <v>42905</v>
      </c>
      <c r="R3051" s="17">
        <v>2.8</v>
      </c>
      <c r="S3051" s="38">
        <f t="shared" si="51"/>
        <v>0</v>
      </c>
    </row>
    <row r="3052" spans="1:19" x14ac:dyDescent="0.2">
      <c r="A3052" s="25">
        <v>3046</v>
      </c>
      <c r="B3052" s="15" t="s">
        <v>4392</v>
      </c>
      <c r="C3052" s="16">
        <v>42906</v>
      </c>
      <c r="D3052" s="15">
        <v>98474</v>
      </c>
      <c r="E3052" s="113">
        <v>42885</v>
      </c>
      <c r="F3052" s="100">
        <v>2195.08</v>
      </c>
      <c r="G3052" s="15" t="s">
        <v>850</v>
      </c>
      <c r="H3052" s="15" t="s">
        <v>4393</v>
      </c>
      <c r="I3052" s="15" t="s">
        <v>130</v>
      </c>
      <c r="J3052" s="15" t="s">
        <v>21</v>
      </c>
      <c r="K3052" s="20">
        <v>0</v>
      </c>
      <c r="L3052" s="127">
        <v>42885</v>
      </c>
      <c r="M3052" s="127">
        <v>42906</v>
      </c>
      <c r="N3052" s="15">
        <v>2195.08</v>
      </c>
      <c r="O3052" s="17" t="s">
        <v>20</v>
      </c>
      <c r="P3052" s="15">
        <v>441</v>
      </c>
      <c r="Q3052" s="127">
        <v>42880</v>
      </c>
      <c r="R3052" s="17">
        <v>2195.08</v>
      </c>
      <c r="S3052" s="38">
        <f t="shared" si="51"/>
        <v>-5</v>
      </c>
    </row>
    <row r="3053" spans="1:19" x14ac:dyDescent="0.2">
      <c r="A3053" s="25">
        <v>3047</v>
      </c>
      <c r="B3053" s="15" t="s">
        <v>4394</v>
      </c>
      <c r="C3053" s="16">
        <v>42895</v>
      </c>
      <c r="D3053" s="15">
        <v>20523</v>
      </c>
      <c r="E3053" s="113">
        <v>42895</v>
      </c>
      <c r="F3053" s="100">
        <v>153.75</v>
      </c>
      <c r="G3053" s="15" t="s">
        <v>718</v>
      </c>
      <c r="H3053" s="15" t="s">
        <v>4395</v>
      </c>
      <c r="I3053" s="15" t="s">
        <v>130</v>
      </c>
      <c r="J3053" s="15" t="s">
        <v>21</v>
      </c>
      <c r="K3053" s="20">
        <v>0</v>
      </c>
      <c r="L3053" s="127">
        <v>42895</v>
      </c>
      <c r="M3053" s="127">
        <v>42895</v>
      </c>
      <c r="N3053" s="15">
        <v>153.75</v>
      </c>
      <c r="O3053" s="17" t="s">
        <v>50</v>
      </c>
      <c r="P3053" s="15">
        <v>13164</v>
      </c>
      <c r="Q3053" s="127">
        <v>42895</v>
      </c>
      <c r="R3053" s="17">
        <v>153.75</v>
      </c>
      <c r="S3053" s="38">
        <f t="shared" si="51"/>
        <v>0</v>
      </c>
    </row>
    <row r="3054" spans="1:19" x14ac:dyDescent="0.2">
      <c r="A3054" s="25">
        <v>3048</v>
      </c>
      <c r="B3054" s="15" t="s">
        <v>4396</v>
      </c>
      <c r="C3054" s="16">
        <v>42906</v>
      </c>
      <c r="D3054" s="15">
        <v>102925</v>
      </c>
      <c r="E3054" s="113">
        <v>42886</v>
      </c>
      <c r="F3054" s="100">
        <v>10327.69</v>
      </c>
      <c r="G3054" s="15" t="s">
        <v>2775</v>
      </c>
      <c r="H3054" s="15" t="s">
        <v>4397</v>
      </c>
      <c r="I3054" s="15" t="s">
        <v>130</v>
      </c>
      <c r="J3054" s="15" t="s">
        <v>21</v>
      </c>
      <c r="K3054" s="20">
        <v>30</v>
      </c>
      <c r="L3054" s="127">
        <v>42916</v>
      </c>
      <c r="M3054" s="127">
        <v>42906</v>
      </c>
      <c r="N3054" s="15">
        <v>10327.69</v>
      </c>
      <c r="O3054" s="17" t="s">
        <v>3765</v>
      </c>
      <c r="P3054" s="15"/>
      <c r="Q3054" s="127">
        <v>42905</v>
      </c>
      <c r="R3054" s="17">
        <v>10327.69</v>
      </c>
      <c r="S3054" s="38">
        <f t="shared" si="51"/>
        <v>-11</v>
      </c>
    </row>
    <row r="3055" spans="1:19" x14ac:dyDescent="0.2">
      <c r="A3055" s="25">
        <v>3049</v>
      </c>
      <c r="B3055" s="15" t="s">
        <v>4398</v>
      </c>
      <c r="C3055" s="16">
        <v>42907</v>
      </c>
      <c r="D3055" s="15">
        <v>8392</v>
      </c>
      <c r="E3055" s="113">
        <v>42906</v>
      </c>
      <c r="F3055" s="100">
        <v>12.6</v>
      </c>
      <c r="G3055" s="15" t="s">
        <v>101</v>
      </c>
      <c r="H3055" s="15" t="s">
        <v>92</v>
      </c>
      <c r="I3055" s="15" t="s">
        <v>130</v>
      </c>
      <c r="J3055" s="15" t="s">
        <v>21</v>
      </c>
      <c r="K3055" s="20">
        <v>0</v>
      </c>
      <c r="L3055" s="127">
        <v>42906</v>
      </c>
      <c r="M3055" s="127">
        <v>42907</v>
      </c>
      <c r="N3055" s="15">
        <v>12.6</v>
      </c>
      <c r="O3055" s="17" t="s">
        <v>50</v>
      </c>
      <c r="P3055" s="15">
        <v>11730</v>
      </c>
      <c r="Q3055" s="127">
        <v>42906</v>
      </c>
      <c r="R3055" s="17">
        <v>12.6</v>
      </c>
      <c r="S3055" s="38">
        <f t="shared" si="51"/>
        <v>0</v>
      </c>
    </row>
    <row r="3056" spans="1:19" x14ac:dyDescent="0.2">
      <c r="A3056" s="25">
        <v>3050</v>
      </c>
      <c r="B3056" s="15" t="s">
        <v>4399</v>
      </c>
      <c r="C3056" s="16">
        <v>42907</v>
      </c>
      <c r="D3056" s="15">
        <v>3891</v>
      </c>
      <c r="E3056" s="113">
        <v>42892</v>
      </c>
      <c r="F3056" s="100">
        <v>1599.88</v>
      </c>
      <c r="G3056" s="15" t="s">
        <v>3976</v>
      </c>
      <c r="H3056" s="15" t="s">
        <v>4400</v>
      </c>
      <c r="I3056" s="15" t="s">
        <v>130</v>
      </c>
      <c r="J3056" s="15" t="s">
        <v>21</v>
      </c>
      <c r="K3056" s="20">
        <v>60</v>
      </c>
      <c r="L3056" s="127">
        <v>42952</v>
      </c>
      <c r="M3056" s="127">
        <v>42907</v>
      </c>
      <c r="N3056" s="15">
        <v>1599.88</v>
      </c>
      <c r="O3056" s="17"/>
      <c r="P3056" s="15"/>
      <c r="Q3056" s="127"/>
      <c r="R3056" s="17"/>
      <c r="S3056" s="38">
        <f t="shared" si="51"/>
        <v>-42952</v>
      </c>
    </row>
    <row r="3057" spans="1:19" x14ac:dyDescent="0.2">
      <c r="A3057" s="25">
        <v>3051</v>
      </c>
      <c r="B3057" s="15" t="s">
        <v>4401</v>
      </c>
      <c r="C3057" s="16">
        <v>42907</v>
      </c>
      <c r="D3057" s="15">
        <v>2172868902</v>
      </c>
      <c r="E3057" s="113">
        <v>42907</v>
      </c>
      <c r="F3057" s="100">
        <v>390</v>
      </c>
      <c r="G3057" s="15" t="s">
        <v>300</v>
      </c>
      <c r="H3057" s="15" t="s">
        <v>57</v>
      </c>
      <c r="I3057" s="15" t="s">
        <v>130</v>
      </c>
      <c r="J3057" s="15" t="s">
        <v>4382</v>
      </c>
      <c r="K3057" s="20">
        <v>1</v>
      </c>
      <c r="L3057" s="127">
        <v>42908</v>
      </c>
      <c r="M3057" s="127">
        <v>42907</v>
      </c>
      <c r="N3057" s="15">
        <v>390</v>
      </c>
      <c r="O3057" s="17" t="s">
        <v>50</v>
      </c>
      <c r="P3057" s="15">
        <v>2173862065</v>
      </c>
      <c r="Q3057" s="127">
        <v>42907</v>
      </c>
      <c r="R3057" s="17">
        <v>390</v>
      </c>
      <c r="S3057" s="38">
        <f t="shared" si="51"/>
        <v>-1</v>
      </c>
    </row>
    <row r="3058" spans="1:19" x14ac:dyDescent="0.2">
      <c r="A3058" s="25">
        <v>3052</v>
      </c>
      <c r="B3058" s="15" t="s">
        <v>4402</v>
      </c>
      <c r="C3058" s="16">
        <v>42907</v>
      </c>
      <c r="D3058" s="15">
        <v>278</v>
      </c>
      <c r="E3058" s="113">
        <v>42907</v>
      </c>
      <c r="F3058" s="100">
        <v>125</v>
      </c>
      <c r="G3058" s="15" t="s">
        <v>4403</v>
      </c>
      <c r="H3058" s="15" t="s">
        <v>57</v>
      </c>
      <c r="I3058" s="15" t="s">
        <v>130</v>
      </c>
      <c r="J3058" s="15" t="s">
        <v>4382</v>
      </c>
      <c r="K3058" s="20">
        <v>0</v>
      </c>
      <c r="L3058" s="127">
        <v>42907</v>
      </c>
      <c r="M3058" s="127">
        <v>42908</v>
      </c>
      <c r="N3058" s="15">
        <v>125</v>
      </c>
      <c r="O3058" s="17" t="s">
        <v>72</v>
      </c>
      <c r="P3058" s="15">
        <v>820</v>
      </c>
      <c r="Q3058" s="127">
        <v>42907</v>
      </c>
      <c r="R3058" s="17">
        <v>125</v>
      </c>
      <c r="S3058" s="38">
        <f t="shared" si="51"/>
        <v>0</v>
      </c>
    </row>
    <row r="3059" spans="1:19" x14ac:dyDescent="0.2">
      <c r="A3059" s="25">
        <v>3053</v>
      </c>
      <c r="B3059" s="15" t="s">
        <v>4404</v>
      </c>
      <c r="C3059" s="16">
        <v>42908</v>
      </c>
      <c r="D3059" s="15">
        <v>7000152989</v>
      </c>
      <c r="E3059" s="113">
        <v>42907</v>
      </c>
      <c r="F3059" s="100">
        <v>368.78</v>
      </c>
      <c r="G3059" s="15" t="s">
        <v>4389</v>
      </c>
      <c r="H3059" s="15" t="s">
        <v>57</v>
      </c>
      <c r="I3059" s="15" t="s">
        <v>130</v>
      </c>
      <c r="J3059" s="15" t="s">
        <v>4382</v>
      </c>
      <c r="K3059" s="20">
        <v>30</v>
      </c>
      <c r="L3059" s="127">
        <v>42906</v>
      </c>
      <c r="M3059" s="127">
        <v>42908</v>
      </c>
      <c r="N3059" s="15">
        <v>368.78</v>
      </c>
      <c r="O3059" s="17"/>
      <c r="P3059" s="15"/>
      <c r="Q3059" s="127"/>
      <c r="R3059" s="17"/>
      <c r="S3059" s="38">
        <f t="shared" si="51"/>
        <v>-42906</v>
      </c>
    </row>
    <row r="3060" spans="1:19" x14ac:dyDescent="0.2">
      <c r="A3060" s="25">
        <v>3054</v>
      </c>
      <c r="B3060" s="15" t="s">
        <v>4405</v>
      </c>
      <c r="C3060" s="16">
        <v>42908</v>
      </c>
      <c r="D3060" s="15">
        <v>23794</v>
      </c>
      <c r="E3060" s="113">
        <v>42908</v>
      </c>
      <c r="F3060" s="100">
        <v>174.93</v>
      </c>
      <c r="G3060" s="15" t="s">
        <v>2816</v>
      </c>
      <c r="H3060" s="15" t="s">
        <v>57</v>
      </c>
      <c r="I3060" s="15" t="s">
        <v>130</v>
      </c>
      <c r="J3060" s="15" t="s">
        <v>4382</v>
      </c>
      <c r="K3060" s="20">
        <v>0</v>
      </c>
      <c r="L3060" s="127">
        <v>42908</v>
      </c>
      <c r="M3060" s="127">
        <v>42908</v>
      </c>
      <c r="N3060" s="15">
        <v>174.93</v>
      </c>
      <c r="O3060" s="17" t="s">
        <v>20</v>
      </c>
      <c r="P3060" s="15">
        <v>539</v>
      </c>
      <c r="Q3060" s="127">
        <v>42909</v>
      </c>
      <c r="R3060" s="17">
        <v>174.93</v>
      </c>
      <c r="S3060" s="38">
        <f t="shared" si="51"/>
        <v>1</v>
      </c>
    </row>
    <row r="3061" spans="1:19" x14ac:dyDescent="0.2">
      <c r="A3061" s="25">
        <v>3055</v>
      </c>
      <c r="B3061" s="15" t="s">
        <v>4406</v>
      </c>
      <c r="C3061" s="16">
        <v>42908</v>
      </c>
      <c r="D3061" s="15">
        <v>15196</v>
      </c>
      <c r="E3061" s="113">
        <v>42908</v>
      </c>
      <c r="F3061" s="100">
        <v>40</v>
      </c>
      <c r="G3061" s="15" t="s">
        <v>3169</v>
      </c>
      <c r="H3061" s="15" t="s">
        <v>3170</v>
      </c>
      <c r="I3061" s="15" t="s">
        <v>130</v>
      </c>
      <c r="J3061" s="15" t="s">
        <v>4131</v>
      </c>
      <c r="K3061" s="20">
        <v>15</v>
      </c>
      <c r="L3061" s="127">
        <v>42922</v>
      </c>
      <c r="M3061" s="127">
        <v>42909</v>
      </c>
      <c r="N3061" s="15">
        <v>40</v>
      </c>
      <c r="O3061" s="17" t="s">
        <v>50</v>
      </c>
      <c r="P3061" s="15">
        <v>38283</v>
      </c>
      <c r="Q3061" s="127">
        <v>42908</v>
      </c>
      <c r="R3061" s="17">
        <v>40</v>
      </c>
      <c r="S3061" s="38">
        <f t="shared" si="51"/>
        <v>-14</v>
      </c>
    </row>
    <row r="3062" spans="1:19" x14ac:dyDescent="0.2">
      <c r="A3062" s="25">
        <v>3056</v>
      </c>
      <c r="B3062" s="15" t="s">
        <v>4407</v>
      </c>
      <c r="C3062" s="16">
        <v>42908</v>
      </c>
      <c r="D3062" s="15">
        <v>8505</v>
      </c>
      <c r="E3062" s="113">
        <v>42908</v>
      </c>
      <c r="F3062" s="100">
        <v>7.8</v>
      </c>
      <c r="G3062" s="15" t="s">
        <v>101</v>
      </c>
      <c r="H3062" s="15" t="s">
        <v>92</v>
      </c>
      <c r="I3062" s="15" t="s">
        <v>130</v>
      </c>
      <c r="J3062" s="15" t="s">
        <v>21</v>
      </c>
      <c r="K3062" s="20">
        <v>0</v>
      </c>
      <c r="L3062" s="127">
        <v>42908</v>
      </c>
      <c r="M3062" s="127">
        <v>42908</v>
      </c>
      <c r="N3062" s="15">
        <v>7.8</v>
      </c>
      <c r="O3062" s="17" t="s">
        <v>50</v>
      </c>
      <c r="P3062" s="15">
        <v>11886</v>
      </c>
      <c r="Q3062" s="127">
        <v>42908</v>
      </c>
      <c r="R3062" s="17">
        <v>7.8</v>
      </c>
      <c r="S3062" s="38">
        <f t="shared" si="51"/>
        <v>0</v>
      </c>
    </row>
    <row r="3063" spans="1:19" x14ac:dyDescent="0.2">
      <c r="A3063" s="25">
        <v>3057</v>
      </c>
      <c r="B3063" s="15" t="s">
        <v>4408</v>
      </c>
      <c r="C3063" s="16">
        <v>42909</v>
      </c>
      <c r="D3063" s="15">
        <v>1939</v>
      </c>
      <c r="E3063" s="113">
        <v>42909</v>
      </c>
      <c r="F3063" s="100">
        <v>490.04</v>
      </c>
      <c r="G3063" s="15" t="s">
        <v>138</v>
      </c>
      <c r="H3063" s="15" t="s">
        <v>57</v>
      </c>
      <c r="I3063" s="15" t="s">
        <v>130</v>
      </c>
      <c r="J3063" s="15" t="s">
        <v>4382</v>
      </c>
      <c r="K3063" s="20">
        <v>0</v>
      </c>
      <c r="L3063" s="127">
        <v>42909</v>
      </c>
      <c r="M3063" s="127">
        <v>42909</v>
      </c>
      <c r="N3063" s="15">
        <v>490.04</v>
      </c>
      <c r="O3063" s="17" t="s">
        <v>72</v>
      </c>
      <c r="P3063" s="15">
        <v>20</v>
      </c>
      <c r="Q3063" s="127">
        <v>42909</v>
      </c>
      <c r="R3063" s="17">
        <v>490.04</v>
      </c>
      <c r="S3063" s="38">
        <f t="shared" si="51"/>
        <v>0</v>
      </c>
    </row>
    <row r="3064" spans="1:19" x14ac:dyDescent="0.2">
      <c r="A3064" s="25">
        <v>3058</v>
      </c>
      <c r="B3064" s="15" t="s">
        <v>4409</v>
      </c>
      <c r="C3064" s="16">
        <v>42909</v>
      </c>
      <c r="D3064" s="15">
        <v>4669</v>
      </c>
      <c r="E3064" s="113">
        <v>42909</v>
      </c>
      <c r="F3064" s="100">
        <v>999.6</v>
      </c>
      <c r="G3064" s="15" t="s">
        <v>4410</v>
      </c>
      <c r="H3064" s="15" t="s">
        <v>57</v>
      </c>
      <c r="I3064" s="15" t="s">
        <v>130</v>
      </c>
      <c r="J3064" s="15" t="s">
        <v>4382</v>
      </c>
      <c r="K3064" s="20">
        <v>0</v>
      </c>
      <c r="L3064" s="127">
        <v>42909</v>
      </c>
      <c r="M3064" s="127">
        <v>42909</v>
      </c>
      <c r="N3064" s="15">
        <v>999.6</v>
      </c>
      <c r="O3064" s="17" t="s">
        <v>20</v>
      </c>
      <c r="P3064" s="15">
        <v>536</v>
      </c>
      <c r="Q3064" s="127">
        <v>42906</v>
      </c>
      <c r="R3064" s="17">
        <v>999.6</v>
      </c>
      <c r="S3064" s="38">
        <f t="shared" si="51"/>
        <v>-3</v>
      </c>
    </row>
    <row r="3065" spans="1:19" x14ac:dyDescent="0.2">
      <c r="A3065" s="25">
        <v>3059</v>
      </c>
      <c r="B3065" s="15" t="s">
        <v>4411</v>
      </c>
      <c r="C3065" s="16">
        <v>42913</v>
      </c>
      <c r="D3065" s="15">
        <v>32061502</v>
      </c>
      <c r="E3065" s="113">
        <v>42912</v>
      </c>
      <c r="F3065" s="100">
        <v>892.5</v>
      </c>
      <c r="G3065" s="15" t="s">
        <v>4378</v>
      </c>
      <c r="H3065" s="15" t="s">
        <v>4412</v>
      </c>
      <c r="I3065" s="15" t="s">
        <v>130</v>
      </c>
      <c r="J3065" s="15" t="s">
        <v>4382</v>
      </c>
      <c r="K3065" s="20">
        <v>30</v>
      </c>
      <c r="L3065" s="127">
        <v>42942</v>
      </c>
      <c r="M3065" s="127">
        <v>42913</v>
      </c>
      <c r="N3065" s="15">
        <v>892.5</v>
      </c>
      <c r="O3065" s="17" t="s">
        <v>20</v>
      </c>
      <c r="P3065" s="15">
        <v>542</v>
      </c>
      <c r="Q3065" s="127">
        <v>42916</v>
      </c>
      <c r="R3065" s="17">
        <v>892.5</v>
      </c>
      <c r="S3065" s="38">
        <f t="shared" si="51"/>
        <v>-26</v>
      </c>
    </row>
    <row r="3066" spans="1:19" x14ac:dyDescent="0.2">
      <c r="A3066" s="25">
        <v>3060</v>
      </c>
      <c r="B3066" s="15" t="s">
        <v>4413</v>
      </c>
      <c r="C3066" s="16">
        <v>42914</v>
      </c>
      <c r="D3066" s="15">
        <v>8718</v>
      </c>
      <c r="E3066" s="113">
        <v>42913</v>
      </c>
      <c r="F3066" s="100">
        <v>15.1</v>
      </c>
      <c r="G3066" s="15" t="s">
        <v>101</v>
      </c>
      <c r="H3066" s="15" t="s">
        <v>92</v>
      </c>
      <c r="I3066" s="15" t="s">
        <v>3579</v>
      </c>
      <c r="J3066" s="15" t="s">
        <v>4131</v>
      </c>
      <c r="K3066" s="20">
        <v>0</v>
      </c>
      <c r="L3066" s="127">
        <v>42913</v>
      </c>
      <c r="M3066" s="127">
        <v>42914</v>
      </c>
      <c r="N3066" s="15">
        <v>15.1</v>
      </c>
      <c r="O3066" s="17" t="s">
        <v>50</v>
      </c>
      <c r="P3066" s="15">
        <v>12180</v>
      </c>
      <c r="Q3066" s="127">
        <v>42913</v>
      </c>
      <c r="R3066" s="17">
        <v>15.1</v>
      </c>
      <c r="S3066" s="38">
        <f t="shared" si="51"/>
        <v>0</v>
      </c>
    </row>
    <row r="3067" spans="1:19" x14ac:dyDescent="0.2">
      <c r="A3067" s="25">
        <v>3061</v>
      </c>
      <c r="B3067" s="15" t="s">
        <v>4414</v>
      </c>
      <c r="C3067" s="16">
        <v>42914</v>
      </c>
      <c r="D3067" s="15">
        <v>24717</v>
      </c>
      <c r="E3067" s="113">
        <v>42905</v>
      </c>
      <c r="F3067" s="100">
        <v>7526.49</v>
      </c>
      <c r="G3067" s="15" t="s">
        <v>2765</v>
      </c>
      <c r="H3067" s="15" t="s">
        <v>1243</v>
      </c>
      <c r="I3067" s="15" t="s">
        <v>130</v>
      </c>
      <c r="J3067" s="15" t="s">
        <v>4131</v>
      </c>
      <c r="K3067" s="20">
        <v>0</v>
      </c>
      <c r="L3067" s="127">
        <v>42934</v>
      </c>
      <c r="M3067" s="127">
        <v>42914</v>
      </c>
      <c r="N3067" s="15">
        <v>7526.49</v>
      </c>
      <c r="O3067" s="17" t="s">
        <v>3766</v>
      </c>
      <c r="P3067" s="15">
        <v>4175161</v>
      </c>
      <c r="Q3067" s="127">
        <v>42935</v>
      </c>
      <c r="R3067" s="15">
        <v>7526.49</v>
      </c>
      <c r="S3067" s="38">
        <f t="shared" si="51"/>
        <v>1</v>
      </c>
    </row>
    <row r="3068" spans="1:19" x14ac:dyDescent="0.2">
      <c r="A3068" s="25">
        <v>3062</v>
      </c>
      <c r="B3068" s="15" t="s">
        <v>4415</v>
      </c>
      <c r="C3068" s="16">
        <v>42914</v>
      </c>
      <c r="D3068" s="15">
        <v>24718</v>
      </c>
      <c r="E3068" s="113">
        <v>42905</v>
      </c>
      <c r="F3068" s="100">
        <v>46.12</v>
      </c>
      <c r="G3068" s="15" t="s">
        <v>2765</v>
      </c>
      <c r="H3068" s="15" t="s">
        <v>393</v>
      </c>
      <c r="I3068" s="15" t="s">
        <v>130</v>
      </c>
      <c r="J3068" s="15" t="s">
        <v>4131</v>
      </c>
      <c r="K3068" s="20">
        <v>60</v>
      </c>
      <c r="L3068" s="127">
        <v>42965</v>
      </c>
      <c r="M3068" s="127">
        <v>42914</v>
      </c>
      <c r="N3068" s="15">
        <v>46.12</v>
      </c>
      <c r="O3068" s="17" t="s">
        <v>3765</v>
      </c>
      <c r="P3068" s="15">
        <v>4175176</v>
      </c>
      <c r="Q3068" s="127">
        <v>42964</v>
      </c>
      <c r="R3068" s="15">
        <v>46.12</v>
      </c>
      <c r="S3068" s="38">
        <f t="shared" si="51"/>
        <v>-1</v>
      </c>
    </row>
    <row r="3069" spans="1:19" x14ac:dyDescent="0.2">
      <c r="A3069" s="25">
        <v>3063</v>
      </c>
      <c r="B3069" s="15" t="s">
        <v>4416</v>
      </c>
      <c r="C3069" s="16">
        <v>42914</v>
      </c>
      <c r="D3069" s="15">
        <v>24719</v>
      </c>
      <c r="E3069" s="113">
        <v>42905</v>
      </c>
      <c r="F3069" s="100">
        <v>6028.03</v>
      </c>
      <c r="G3069" s="15" t="s">
        <v>2765</v>
      </c>
      <c r="H3069" s="15" t="s">
        <v>393</v>
      </c>
      <c r="I3069" s="15" t="s">
        <v>130</v>
      </c>
      <c r="J3069" s="15" t="s">
        <v>4131</v>
      </c>
      <c r="K3069" s="20">
        <v>60</v>
      </c>
      <c r="L3069" s="127">
        <v>42965</v>
      </c>
      <c r="M3069" s="127">
        <v>42914</v>
      </c>
      <c r="N3069" s="15">
        <v>6028.03</v>
      </c>
      <c r="O3069" s="17" t="s">
        <v>3765</v>
      </c>
      <c r="P3069" s="15">
        <v>4175176</v>
      </c>
      <c r="Q3069" s="127">
        <v>42964</v>
      </c>
      <c r="R3069" s="15">
        <v>6028.03</v>
      </c>
      <c r="S3069" s="38">
        <f t="shared" si="51"/>
        <v>-1</v>
      </c>
    </row>
    <row r="3070" spans="1:19" x14ac:dyDescent="0.2">
      <c r="A3070" s="25">
        <v>3064</v>
      </c>
      <c r="B3070" s="15" t="s">
        <v>4417</v>
      </c>
      <c r="C3070" s="16">
        <v>42914</v>
      </c>
      <c r="D3070" s="15">
        <v>24720</v>
      </c>
      <c r="E3070" s="113">
        <v>42905</v>
      </c>
      <c r="F3070" s="100">
        <v>4914.05</v>
      </c>
      <c r="G3070" s="15" t="s">
        <v>2765</v>
      </c>
      <c r="H3070" s="15" t="s">
        <v>393</v>
      </c>
      <c r="I3070" s="15" t="s">
        <v>130</v>
      </c>
      <c r="J3070" s="15" t="s">
        <v>4131</v>
      </c>
      <c r="K3070" s="20">
        <v>60</v>
      </c>
      <c r="L3070" s="127">
        <v>42965</v>
      </c>
      <c r="M3070" s="127">
        <v>42914</v>
      </c>
      <c r="N3070" s="15">
        <v>4914.05</v>
      </c>
      <c r="O3070" s="17" t="s">
        <v>3765</v>
      </c>
      <c r="P3070" s="15">
        <v>4175176</v>
      </c>
      <c r="Q3070" s="127">
        <v>42964</v>
      </c>
      <c r="R3070" s="15">
        <v>4914.05</v>
      </c>
      <c r="S3070" s="38">
        <f t="shared" si="51"/>
        <v>-1</v>
      </c>
    </row>
    <row r="3071" spans="1:19" x14ac:dyDescent="0.2">
      <c r="A3071" s="25">
        <v>3065</v>
      </c>
      <c r="B3071" s="15" t="s">
        <v>4418</v>
      </c>
      <c r="C3071" s="16">
        <v>42914</v>
      </c>
      <c r="D3071" s="15">
        <v>24745</v>
      </c>
      <c r="E3071" s="113">
        <v>42908</v>
      </c>
      <c r="F3071" s="100">
        <v>26235.81</v>
      </c>
      <c r="G3071" s="15" t="s">
        <v>2765</v>
      </c>
      <c r="H3071" s="15" t="s">
        <v>1737</v>
      </c>
      <c r="I3071" s="15" t="s">
        <v>130</v>
      </c>
      <c r="J3071" s="15" t="s">
        <v>4131</v>
      </c>
      <c r="K3071" s="20">
        <v>60</v>
      </c>
      <c r="L3071" s="127">
        <v>42965</v>
      </c>
      <c r="M3071" s="127">
        <v>42914</v>
      </c>
      <c r="N3071" s="15">
        <v>26235.81</v>
      </c>
      <c r="O3071" s="17" t="s">
        <v>3765</v>
      </c>
      <c r="P3071" s="15">
        <v>4175176</v>
      </c>
      <c r="Q3071" s="127">
        <v>42964</v>
      </c>
      <c r="R3071" s="15">
        <v>26235.81</v>
      </c>
      <c r="S3071" s="38">
        <f t="shared" si="51"/>
        <v>-1</v>
      </c>
    </row>
    <row r="3072" spans="1:19" x14ac:dyDescent="0.2">
      <c r="A3072" s="25">
        <v>3066</v>
      </c>
      <c r="B3072" s="15" t="s">
        <v>4419</v>
      </c>
      <c r="C3072" s="16">
        <v>42914</v>
      </c>
      <c r="D3072" s="15">
        <v>29</v>
      </c>
      <c r="E3072" s="113">
        <v>42907</v>
      </c>
      <c r="F3072" s="100">
        <v>100</v>
      </c>
      <c r="G3072" s="15" t="s">
        <v>4420</v>
      </c>
      <c r="H3072" s="15" t="s">
        <v>79</v>
      </c>
      <c r="I3072" s="15" t="s">
        <v>130</v>
      </c>
      <c r="J3072" s="15" t="s">
        <v>4131</v>
      </c>
      <c r="K3072" s="20">
        <v>0</v>
      </c>
      <c r="L3072" s="127">
        <v>42907</v>
      </c>
      <c r="M3072" s="127">
        <v>42914</v>
      </c>
      <c r="N3072" s="15">
        <v>100</v>
      </c>
      <c r="O3072" s="17" t="s">
        <v>72</v>
      </c>
      <c r="P3072" s="15">
        <v>3936</v>
      </c>
      <c r="Q3072" s="127">
        <v>42919</v>
      </c>
      <c r="R3072" s="15">
        <v>100</v>
      </c>
      <c r="S3072" s="38">
        <f t="shared" si="51"/>
        <v>12</v>
      </c>
    </row>
    <row r="3073" spans="1:19" x14ac:dyDescent="0.2">
      <c r="A3073" s="25">
        <v>3067</v>
      </c>
      <c r="B3073" s="15" t="s">
        <v>4421</v>
      </c>
      <c r="C3073" s="16">
        <v>42914</v>
      </c>
      <c r="D3073" s="15">
        <v>30</v>
      </c>
      <c r="E3073" s="113">
        <v>42907</v>
      </c>
      <c r="F3073" s="100">
        <v>100</v>
      </c>
      <c r="G3073" s="15" t="s">
        <v>4420</v>
      </c>
      <c r="H3073" s="15" t="s">
        <v>79</v>
      </c>
      <c r="I3073" s="15" t="s">
        <v>130</v>
      </c>
      <c r="J3073" s="15" t="s">
        <v>4131</v>
      </c>
      <c r="K3073" s="20">
        <v>0</v>
      </c>
      <c r="L3073" s="127">
        <v>42907</v>
      </c>
      <c r="M3073" s="127">
        <v>42914</v>
      </c>
      <c r="N3073" s="15">
        <v>100</v>
      </c>
      <c r="O3073" s="17" t="s">
        <v>72</v>
      </c>
      <c r="P3073" s="15">
        <v>3934</v>
      </c>
      <c r="Q3073" s="127">
        <v>42919</v>
      </c>
      <c r="R3073" s="17">
        <v>100</v>
      </c>
      <c r="S3073" s="38">
        <f t="shared" si="51"/>
        <v>12</v>
      </c>
    </row>
    <row r="3074" spans="1:19" x14ac:dyDescent="0.2">
      <c r="A3074" s="25">
        <v>3068</v>
      </c>
      <c r="B3074" s="15" t="s">
        <v>4422</v>
      </c>
      <c r="C3074" s="16">
        <v>42916</v>
      </c>
      <c r="D3074" s="15">
        <v>10210060</v>
      </c>
      <c r="E3074" s="113">
        <v>42916</v>
      </c>
      <c r="F3074" s="100">
        <v>25.2</v>
      </c>
      <c r="G3074" s="15" t="s">
        <v>290</v>
      </c>
      <c r="H3074" s="15" t="s">
        <v>44</v>
      </c>
      <c r="I3074" s="15" t="s">
        <v>130</v>
      </c>
      <c r="J3074" s="15" t="s">
        <v>4382</v>
      </c>
      <c r="K3074" s="20">
        <v>0</v>
      </c>
      <c r="L3074" s="127">
        <v>42916</v>
      </c>
      <c r="M3074" s="127">
        <v>42916</v>
      </c>
      <c r="N3074" s="15">
        <v>25.2</v>
      </c>
      <c r="O3074" s="17" t="s">
        <v>50</v>
      </c>
      <c r="P3074" s="15">
        <v>9291716</v>
      </c>
      <c r="Q3074" s="127">
        <v>42916</v>
      </c>
      <c r="R3074" s="17">
        <v>25.2</v>
      </c>
      <c r="S3074" s="38">
        <f t="shared" si="51"/>
        <v>0</v>
      </c>
    </row>
    <row r="3075" spans="1:19" x14ac:dyDescent="0.2">
      <c r="A3075" s="25">
        <v>3069</v>
      </c>
      <c r="B3075" s="15" t="s">
        <v>4423</v>
      </c>
      <c r="C3075" s="16">
        <v>42916</v>
      </c>
      <c r="D3075" s="15">
        <v>103209</v>
      </c>
      <c r="E3075" s="113">
        <v>42915</v>
      </c>
      <c r="F3075" s="100">
        <v>1785</v>
      </c>
      <c r="G3075" s="15" t="s">
        <v>4424</v>
      </c>
      <c r="H3075" s="15" t="s">
        <v>57</v>
      </c>
      <c r="I3075" s="15" t="s">
        <v>130</v>
      </c>
      <c r="J3075" s="15" t="s">
        <v>4382</v>
      </c>
      <c r="K3075" s="20">
        <v>0</v>
      </c>
      <c r="L3075" s="127">
        <v>42915</v>
      </c>
      <c r="M3075" s="127">
        <v>42916</v>
      </c>
      <c r="N3075" s="15">
        <v>1785</v>
      </c>
      <c r="O3075" s="17" t="s">
        <v>20</v>
      </c>
      <c r="P3075" s="15">
        <v>541</v>
      </c>
      <c r="Q3075" s="127">
        <v>42915</v>
      </c>
      <c r="R3075" s="17">
        <v>1785</v>
      </c>
      <c r="S3075" s="38">
        <f t="shared" si="51"/>
        <v>0</v>
      </c>
    </row>
    <row r="3076" spans="1:19" x14ac:dyDescent="0.2">
      <c r="A3076" s="25">
        <v>3070</v>
      </c>
      <c r="B3076" s="15" t="s">
        <v>4425</v>
      </c>
      <c r="C3076" s="16">
        <v>42919</v>
      </c>
      <c r="D3076" s="15">
        <v>4716</v>
      </c>
      <c r="E3076" s="113">
        <v>42916</v>
      </c>
      <c r="F3076" s="100">
        <v>189.9</v>
      </c>
      <c r="G3076" s="15" t="s">
        <v>298</v>
      </c>
      <c r="H3076" s="15" t="s">
        <v>57</v>
      </c>
      <c r="I3076" s="15" t="s">
        <v>130</v>
      </c>
      <c r="J3076" s="15" t="s">
        <v>4382</v>
      </c>
      <c r="K3076" s="20">
        <v>0</v>
      </c>
      <c r="L3076" s="127">
        <v>42919</v>
      </c>
      <c r="M3076" s="127">
        <v>42916</v>
      </c>
      <c r="N3076" s="15">
        <v>189.9</v>
      </c>
      <c r="O3076" s="17" t="s">
        <v>20</v>
      </c>
      <c r="P3076" s="15">
        <v>548</v>
      </c>
      <c r="Q3076" s="127">
        <v>42801</v>
      </c>
      <c r="R3076" s="17">
        <v>189.9</v>
      </c>
      <c r="S3076" s="38">
        <f t="shared" si="51"/>
        <v>-118</v>
      </c>
    </row>
    <row r="3077" spans="1:19" x14ac:dyDescent="0.2">
      <c r="A3077" s="25">
        <v>3071</v>
      </c>
      <c r="B3077" s="15" t="s">
        <v>4426</v>
      </c>
      <c r="C3077" s="16">
        <v>42919</v>
      </c>
      <c r="D3077" s="15">
        <v>23486</v>
      </c>
      <c r="E3077" s="113">
        <v>42919</v>
      </c>
      <c r="F3077" s="100">
        <v>357</v>
      </c>
      <c r="G3077" s="15" t="s">
        <v>4427</v>
      </c>
      <c r="H3077" s="15" t="s">
        <v>57</v>
      </c>
      <c r="I3077" s="15" t="s">
        <v>130</v>
      </c>
      <c r="J3077" s="15" t="s">
        <v>4382</v>
      </c>
      <c r="K3077" s="20">
        <v>0</v>
      </c>
      <c r="L3077" s="127">
        <v>42919</v>
      </c>
      <c r="M3077" s="127">
        <v>42919</v>
      </c>
      <c r="N3077" s="15">
        <v>357</v>
      </c>
      <c r="O3077" s="17" t="s">
        <v>72</v>
      </c>
      <c r="P3077" s="15">
        <v>66</v>
      </c>
      <c r="Q3077" s="127">
        <v>42919</v>
      </c>
      <c r="R3077" s="17">
        <v>357</v>
      </c>
      <c r="S3077" s="38">
        <f t="shared" si="51"/>
        <v>0</v>
      </c>
    </row>
    <row r="3078" spans="1:19" x14ac:dyDescent="0.2">
      <c r="A3078" s="25">
        <v>3072</v>
      </c>
      <c r="B3078" s="15" t="s">
        <v>4428</v>
      </c>
      <c r="C3078" s="16">
        <v>42920</v>
      </c>
      <c r="D3078" s="15">
        <v>9028</v>
      </c>
      <c r="E3078" s="113">
        <v>42920</v>
      </c>
      <c r="F3078" s="100">
        <v>18.899999999999999</v>
      </c>
      <c r="G3078" s="15" t="s">
        <v>1251</v>
      </c>
      <c r="H3078" s="15" t="s">
        <v>92</v>
      </c>
      <c r="I3078" s="15" t="s">
        <v>130</v>
      </c>
      <c r="J3078" s="15" t="s">
        <v>21</v>
      </c>
      <c r="K3078" s="20">
        <v>0</v>
      </c>
      <c r="L3078" s="127">
        <v>42920</v>
      </c>
      <c r="M3078" s="127">
        <v>42921</v>
      </c>
      <c r="N3078" s="15">
        <v>18.899999999999999</v>
      </c>
      <c r="O3078" s="17" t="s">
        <v>108</v>
      </c>
      <c r="P3078" s="15">
        <v>12590</v>
      </c>
      <c r="Q3078" s="127">
        <v>42920</v>
      </c>
      <c r="R3078" s="17">
        <v>18.899999999999999</v>
      </c>
      <c r="S3078" s="38">
        <f t="shared" si="51"/>
        <v>0</v>
      </c>
    </row>
    <row r="3079" spans="1:19" x14ac:dyDescent="0.2">
      <c r="A3079" s="25">
        <v>3073</v>
      </c>
      <c r="B3079" s="15" t="s">
        <v>4429</v>
      </c>
      <c r="C3079" s="16">
        <v>42921</v>
      </c>
      <c r="D3079" s="15">
        <v>13613</v>
      </c>
      <c r="E3079" s="113">
        <v>42916</v>
      </c>
      <c r="F3079" s="100">
        <v>143.55000000000001</v>
      </c>
      <c r="G3079" s="15" t="s">
        <v>4430</v>
      </c>
      <c r="H3079" s="15" t="s">
        <v>2749</v>
      </c>
      <c r="I3079" s="15" t="s">
        <v>130</v>
      </c>
      <c r="J3079" s="15" t="s">
        <v>21</v>
      </c>
      <c r="K3079" s="20">
        <v>30</v>
      </c>
      <c r="L3079" s="127">
        <v>42945</v>
      </c>
      <c r="M3079" s="127">
        <v>42921</v>
      </c>
      <c r="N3079" s="15">
        <v>143.55000000000001</v>
      </c>
      <c r="O3079" s="17"/>
      <c r="P3079" s="15"/>
      <c r="Q3079" s="127"/>
      <c r="R3079" s="17"/>
      <c r="S3079" s="38">
        <f t="shared" si="51"/>
        <v>-42945</v>
      </c>
    </row>
    <row r="3080" spans="1:19" x14ac:dyDescent="0.2">
      <c r="A3080" s="25">
        <v>3074</v>
      </c>
      <c r="B3080" s="15" t="s">
        <v>4431</v>
      </c>
      <c r="C3080" s="16">
        <v>42921</v>
      </c>
      <c r="D3080" s="15">
        <v>87987</v>
      </c>
      <c r="E3080" s="113">
        <v>42916</v>
      </c>
      <c r="F3080" s="100">
        <v>950.3</v>
      </c>
      <c r="G3080" s="15" t="s">
        <v>505</v>
      </c>
      <c r="H3080" s="15" t="s">
        <v>18</v>
      </c>
      <c r="I3080" s="15" t="s">
        <v>130</v>
      </c>
      <c r="J3080" s="15" t="s">
        <v>21</v>
      </c>
      <c r="K3080" s="20">
        <v>15</v>
      </c>
      <c r="L3080" s="127">
        <v>42931</v>
      </c>
      <c r="M3080" s="127">
        <v>42921</v>
      </c>
      <c r="N3080" s="15">
        <v>950.3</v>
      </c>
      <c r="O3080" s="17" t="s">
        <v>20</v>
      </c>
      <c r="P3080" s="15">
        <v>633</v>
      </c>
      <c r="Q3080" s="127">
        <v>42933</v>
      </c>
      <c r="R3080" s="17">
        <v>950.3</v>
      </c>
      <c r="S3080" s="38">
        <f t="shared" si="51"/>
        <v>2</v>
      </c>
    </row>
    <row r="3081" spans="1:19" x14ac:dyDescent="0.2">
      <c r="A3081" s="25">
        <v>3075</v>
      </c>
      <c r="B3081" s="15" t="s">
        <v>4432</v>
      </c>
      <c r="C3081" s="16">
        <v>42921</v>
      </c>
      <c r="D3081" s="15">
        <v>5111602</v>
      </c>
      <c r="E3081" s="113">
        <v>42921</v>
      </c>
      <c r="F3081" s="100">
        <v>218.96</v>
      </c>
      <c r="G3081" s="15" t="s">
        <v>34</v>
      </c>
      <c r="H3081" s="15" t="s">
        <v>57</v>
      </c>
      <c r="I3081" s="15" t="s">
        <v>130</v>
      </c>
      <c r="J3081" s="15" t="s">
        <v>4382</v>
      </c>
      <c r="K3081" s="20">
        <v>0</v>
      </c>
      <c r="L3081" s="127">
        <v>42921</v>
      </c>
      <c r="M3081" s="127">
        <v>42921</v>
      </c>
      <c r="N3081" s="15">
        <v>218.96</v>
      </c>
      <c r="O3081" s="17" t="s">
        <v>50</v>
      </c>
      <c r="P3081" s="15">
        <v>3231803</v>
      </c>
      <c r="Q3081" s="127">
        <v>42921</v>
      </c>
      <c r="R3081" s="17">
        <v>218.96</v>
      </c>
      <c r="S3081" s="38">
        <f t="shared" si="51"/>
        <v>0</v>
      </c>
    </row>
    <row r="3082" spans="1:19" x14ac:dyDescent="0.2">
      <c r="A3082" s="25">
        <v>3076</v>
      </c>
      <c r="B3082" s="15" t="s">
        <v>4433</v>
      </c>
      <c r="C3082" s="16">
        <v>42922</v>
      </c>
      <c r="D3082" s="15">
        <v>7203534958</v>
      </c>
      <c r="E3082" s="113">
        <v>42917</v>
      </c>
      <c r="F3082" s="100">
        <v>15355.03</v>
      </c>
      <c r="G3082" s="15" t="s">
        <v>357</v>
      </c>
      <c r="H3082" s="15" t="s">
        <v>26</v>
      </c>
      <c r="I3082" s="15" t="s">
        <v>130</v>
      </c>
      <c r="J3082" s="15" t="s">
        <v>4434</v>
      </c>
      <c r="K3082" s="20">
        <v>15</v>
      </c>
      <c r="L3082" s="127">
        <v>42927</v>
      </c>
      <c r="M3082" s="127">
        <v>42922</v>
      </c>
      <c r="N3082" s="15">
        <v>15355.03</v>
      </c>
      <c r="O3082" s="17"/>
      <c r="P3082" s="15"/>
      <c r="Q3082" s="127"/>
      <c r="R3082" s="15">
        <v>15355.03</v>
      </c>
      <c r="S3082" s="38">
        <f t="shared" si="51"/>
        <v>-42927</v>
      </c>
    </row>
    <row r="3083" spans="1:19" x14ac:dyDescent="0.2">
      <c r="A3083" s="25">
        <v>3077</v>
      </c>
      <c r="B3083" s="15" t="s">
        <v>4435</v>
      </c>
      <c r="C3083" s="16">
        <v>42922</v>
      </c>
      <c r="D3083" s="15">
        <v>7203534957</v>
      </c>
      <c r="E3083" s="113">
        <v>42916</v>
      </c>
      <c r="F3083" s="100">
        <v>-2558.67</v>
      </c>
      <c r="G3083" s="15" t="s">
        <v>357</v>
      </c>
      <c r="H3083" s="15" t="s">
        <v>26</v>
      </c>
      <c r="I3083" s="15" t="s">
        <v>130</v>
      </c>
      <c r="J3083" s="15" t="s">
        <v>4434</v>
      </c>
      <c r="K3083" s="20">
        <v>15</v>
      </c>
      <c r="L3083" s="127">
        <v>42931</v>
      </c>
      <c r="M3083" s="127">
        <v>42922</v>
      </c>
      <c r="N3083" s="15">
        <v>-2558.67</v>
      </c>
      <c r="O3083" s="17"/>
      <c r="P3083" s="15"/>
      <c r="Q3083" s="127"/>
      <c r="R3083" s="15">
        <v>-2558.67</v>
      </c>
      <c r="S3083" s="38">
        <f t="shared" si="51"/>
        <v>-42931</v>
      </c>
    </row>
    <row r="3084" spans="1:19" x14ac:dyDescent="0.2">
      <c r="A3084" s="25">
        <v>3078</v>
      </c>
      <c r="B3084" s="15" t="s">
        <v>4436</v>
      </c>
      <c r="C3084" s="16">
        <v>42922</v>
      </c>
      <c r="D3084" s="15">
        <v>11877345501</v>
      </c>
      <c r="E3084" s="113">
        <v>42922</v>
      </c>
      <c r="F3084" s="100">
        <v>21.42</v>
      </c>
      <c r="G3084" s="15" t="s">
        <v>1380</v>
      </c>
      <c r="H3084" s="15" t="s">
        <v>44</v>
      </c>
      <c r="I3084" s="15" t="s">
        <v>130</v>
      </c>
      <c r="J3084" s="15" t="s">
        <v>4382</v>
      </c>
      <c r="K3084" s="20">
        <v>0</v>
      </c>
      <c r="L3084" s="127">
        <v>42922</v>
      </c>
      <c r="M3084" s="127">
        <v>42922</v>
      </c>
      <c r="N3084" s="15">
        <v>21.42</v>
      </c>
      <c r="O3084" s="17" t="s">
        <v>108</v>
      </c>
      <c r="P3084" s="15">
        <v>11877345501</v>
      </c>
      <c r="Q3084" s="127">
        <v>42922</v>
      </c>
      <c r="R3084" s="17">
        <v>21.42</v>
      </c>
      <c r="S3084" s="38">
        <f t="shared" si="51"/>
        <v>0</v>
      </c>
    </row>
    <row r="3085" spans="1:19" x14ac:dyDescent="0.2">
      <c r="A3085" s="25">
        <v>3079</v>
      </c>
      <c r="B3085" s="15" t="s">
        <v>4437</v>
      </c>
      <c r="C3085" s="16">
        <v>42922</v>
      </c>
      <c r="D3085" s="15">
        <v>171050</v>
      </c>
      <c r="E3085" s="113">
        <v>42921</v>
      </c>
      <c r="F3085" s="100">
        <v>246.33</v>
      </c>
      <c r="G3085" s="15" t="s">
        <v>4438</v>
      </c>
      <c r="H3085" s="15" t="s">
        <v>57</v>
      </c>
      <c r="I3085" s="15" t="s">
        <v>130</v>
      </c>
      <c r="J3085" s="15" t="s">
        <v>4382</v>
      </c>
      <c r="K3085" s="20">
        <v>2</v>
      </c>
      <c r="L3085" s="127">
        <v>42923</v>
      </c>
      <c r="M3085" s="127">
        <v>42922</v>
      </c>
      <c r="N3085" s="15">
        <v>246.33</v>
      </c>
      <c r="O3085" s="17" t="s">
        <v>20</v>
      </c>
      <c r="P3085" s="18">
        <v>550</v>
      </c>
      <c r="Q3085" s="127">
        <v>42923</v>
      </c>
      <c r="R3085" s="17">
        <v>246.33</v>
      </c>
      <c r="S3085" s="38">
        <f t="shared" si="51"/>
        <v>0</v>
      </c>
    </row>
    <row r="3086" spans="1:19" x14ac:dyDescent="0.2">
      <c r="A3086" s="25">
        <v>3080</v>
      </c>
      <c r="B3086" s="15" t="s">
        <v>4439</v>
      </c>
      <c r="C3086" s="16">
        <v>42922</v>
      </c>
      <c r="D3086" s="15">
        <v>5111621</v>
      </c>
      <c r="E3086" s="113">
        <v>42922</v>
      </c>
      <c r="F3086" s="100">
        <v>65.64</v>
      </c>
      <c r="G3086" s="15" t="s">
        <v>34</v>
      </c>
      <c r="H3086" s="15" t="s">
        <v>57</v>
      </c>
      <c r="I3086" s="15" t="s">
        <v>130</v>
      </c>
      <c r="J3086" s="15" t="s">
        <v>4382</v>
      </c>
      <c r="K3086" s="20">
        <v>0</v>
      </c>
      <c r="L3086" s="127">
        <v>42922</v>
      </c>
      <c r="M3086" s="127">
        <v>42923</v>
      </c>
      <c r="N3086" s="15">
        <v>65.64</v>
      </c>
      <c r="O3086" s="17" t="s">
        <v>50</v>
      </c>
      <c r="P3086" s="15">
        <v>3231814</v>
      </c>
      <c r="Q3086" s="127">
        <v>42922</v>
      </c>
      <c r="R3086" s="17">
        <v>65.64</v>
      </c>
      <c r="S3086" s="38">
        <f t="shared" si="51"/>
        <v>0</v>
      </c>
    </row>
    <row r="3087" spans="1:19" x14ac:dyDescent="0.2">
      <c r="A3087" s="25">
        <v>3081</v>
      </c>
      <c r="B3087" s="15" t="s">
        <v>4440</v>
      </c>
      <c r="C3087" s="16">
        <v>42922</v>
      </c>
      <c r="D3087" s="15">
        <v>2172869875</v>
      </c>
      <c r="E3087" s="113">
        <v>42922</v>
      </c>
      <c r="F3087" s="100">
        <v>390</v>
      </c>
      <c r="G3087" s="15" t="s">
        <v>300</v>
      </c>
      <c r="H3087" s="15" t="s">
        <v>57</v>
      </c>
      <c r="I3087" s="15" t="s">
        <v>130</v>
      </c>
      <c r="J3087" s="15" t="s">
        <v>4382</v>
      </c>
      <c r="K3087" s="20">
        <v>1</v>
      </c>
      <c r="L3087" s="127">
        <v>42923</v>
      </c>
      <c r="M3087" s="127">
        <v>42922</v>
      </c>
      <c r="N3087" s="15">
        <v>390</v>
      </c>
      <c r="O3087" s="17" t="s">
        <v>50</v>
      </c>
      <c r="P3087" s="15">
        <v>2173862281</v>
      </c>
      <c r="Q3087" s="127">
        <v>42922</v>
      </c>
      <c r="R3087" s="17">
        <v>390</v>
      </c>
      <c r="S3087" s="38">
        <f t="shared" si="51"/>
        <v>-1</v>
      </c>
    </row>
    <row r="3088" spans="1:19" x14ac:dyDescent="0.2">
      <c r="A3088" s="25">
        <v>3082</v>
      </c>
      <c r="B3088" s="15" t="s">
        <v>4441</v>
      </c>
      <c r="C3088" s="16">
        <v>42922</v>
      </c>
      <c r="D3088" s="15">
        <v>101919</v>
      </c>
      <c r="E3088" s="113">
        <v>42912</v>
      </c>
      <c r="F3088" s="100">
        <v>29.75</v>
      </c>
      <c r="G3088" s="15" t="s">
        <v>149</v>
      </c>
      <c r="H3088" s="15" t="s">
        <v>3340</v>
      </c>
      <c r="I3088" s="15" t="s">
        <v>130</v>
      </c>
      <c r="J3088" s="15" t="s">
        <v>4382</v>
      </c>
      <c r="K3088" s="20">
        <v>0</v>
      </c>
      <c r="L3088" s="127">
        <v>42912</v>
      </c>
      <c r="M3088" s="127">
        <v>42922</v>
      </c>
      <c r="N3088" s="15">
        <v>29.75</v>
      </c>
      <c r="O3088" s="17" t="s">
        <v>50</v>
      </c>
      <c r="P3088" s="15">
        <v>12505</v>
      </c>
      <c r="Q3088" s="127">
        <v>42912</v>
      </c>
      <c r="R3088" s="17">
        <v>29.75</v>
      </c>
      <c r="S3088" s="38">
        <f t="shared" si="51"/>
        <v>0</v>
      </c>
    </row>
    <row r="3089" spans="1:19" x14ac:dyDescent="0.2">
      <c r="A3089" s="25">
        <v>3083</v>
      </c>
      <c r="B3089" s="15" t="s">
        <v>4442</v>
      </c>
      <c r="C3089" s="16">
        <v>42922</v>
      </c>
      <c r="D3089" s="15">
        <v>101991</v>
      </c>
      <c r="E3089" s="113">
        <v>42914</v>
      </c>
      <c r="F3089" s="100">
        <v>59.5</v>
      </c>
      <c r="G3089" s="15" t="s">
        <v>149</v>
      </c>
      <c r="H3089" s="15" t="s">
        <v>3340</v>
      </c>
      <c r="I3089" s="15" t="s">
        <v>130</v>
      </c>
      <c r="J3089" s="15" t="s">
        <v>4382</v>
      </c>
      <c r="K3089" s="20">
        <v>0</v>
      </c>
      <c r="L3089" s="127">
        <v>42914</v>
      </c>
      <c r="M3089" s="127">
        <v>42922</v>
      </c>
      <c r="N3089" s="15">
        <v>59.5</v>
      </c>
      <c r="O3089" s="17" t="s">
        <v>50</v>
      </c>
      <c r="P3089" s="15">
        <v>12509</v>
      </c>
      <c r="Q3089" s="127">
        <v>42914</v>
      </c>
      <c r="R3089" s="17">
        <v>59.5</v>
      </c>
      <c r="S3089" s="38">
        <f t="shared" si="51"/>
        <v>0</v>
      </c>
    </row>
    <row r="3090" spans="1:19" x14ac:dyDescent="0.2">
      <c r="A3090" s="25">
        <v>3084</v>
      </c>
      <c r="B3090" s="15" t="s">
        <v>4443</v>
      </c>
      <c r="C3090" s="16">
        <v>42923</v>
      </c>
      <c r="D3090" s="15">
        <v>20754</v>
      </c>
      <c r="E3090" s="113">
        <v>42923</v>
      </c>
      <c r="F3090" s="100">
        <v>79.25</v>
      </c>
      <c r="G3090" s="15" t="s">
        <v>4444</v>
      </c>
      <c r="H3090" s="15" t="s">
        <v>57</v>
      </c>
      <c r="I3090" s="15" t="s">
        <v>130</v>
      </c>
      <c r="J3090" s="15" t="s">
        <v>4382</v>
      </c>
      <c r="K3090" s="20">
        <v>0</v>
      </c>
      <c r="L3090" s="127">
        <v>42923</v>
      </c>
      <c r="M3090" s="127">
        <v>42923</v>
      </c>
      <c r="N3090" s="15">
        <v>79.25</v>
      </c>
      <c r="O3090" s="17" t="s">
        <v>50</v>
      </c>
      <c r="P3090" s="15">
        <v>13301</v>
      </c>
      <c r="Q3090" s="127">
        <v>42923</v>
      </c>
      <c r="R3090" s="17">
        <v>79.25</v>
      </c>
      <c r="S3090" s="38">
        <f t="shared" si="51"/>
        <v>0</v>
      </c>
    </row>
    <row r="3091" spans="1:19" x14ac:dyDescent="0.2">
      <c r="A3091" s="25">
        <v>3085</v>
      </c>
      <c r="B3091" s="15" t="s">
        <v>4445</v>
      </c>
      <c r="C3091" s="16">
        <v>42927</v>
      </c>
      <c r="D3091" s="15">
        <v>14923</v>
      </c>
      <c r="E3091" s="113">
        <v>42923</v>
      </c>
      <c r="F3091" s="100">
        <v>333.2</v>
      </c>
      <c r="G3091" s="15" t="s">
        <v>4110</v>
      </c>
      <c r="H3091" s="15" t="s">
        <v>57</v>
      </c>
      <c r="I3091" s="15" t="s">
        <v>130</v>
      </c>
      <c r="J3091" s="15" t="s">
        <v>4382</v>
      </c>
      <c r="K3091" s="20">
        <v>0</v>
      </c>
      <c r="L3091" s="127">
        <v>42923</v>
      </c>
      <c r="M3091" s="127">
        <v>42927</v>
      </c>
      <c r="N3091" s="15">
        <v>333.2</v>
      </c>
      <c r="O3091" s="17" t="s">
        <v>20</v>
      </c>
      <c r="P3091" s="15">
        <v>635</v>
      </c>
      <c r="Q3091" s="127">
        <v>42934</v>
      </c>
      <c r="R3091" s="17">
        <v>333.2</v>
      </c>
      <c r="S3091" s="38">
        <f t="shared" si="51"/>
        <v>11</v>
      </c>
    </row>
    <row r="3092" spans="1:19" x14ac:dyDescent="0.2">
      <c r="A3092" s="25">
        <v>3086</v>
      </c>
      <c r="B3092" s="15" t="s">
        <v>4446</v>
      </c>
      <c r="C3092" s="16">
        <v>42927</v>
      </c>
      <c r="D3092" s="15">
        <v>925</v>
      </c>
      <c r="E3092" s="113">
        <v>42927</v>
      </c>
      <c r="F3092" s="100">
        <v>60</v>
      </c>
      <c r="G3092" s="15" t="s">
        <v>3837</v>
      </c>
      <c r="H3092" s="15" t="s">
        <v>57</v>
      </c>
      <c r="I3092" s="15" t="s">
        <v>130</v>
      </c>
      <c r="J3092" s="15" t="s">
        <v>4382</v>
      </c>
      <c r="K3092" s="20">
        <v>0</v>
      </c>
      <c r="L3092" s="127">
        <v>42927</v>
      </c>
      <c r="M3092" s="127">
        <v>42927</v>
      </c>
      <c r="N3092" s="15">
        <v>60</v>
      </c>
      <c r="O3092" s="17" t="s">
        <v>72</v>
      </c>
      <c r="P3092" s="15">
        <v>7105</v>
      </c>
      <c r="Q3092" s="127">
        <v>42927</v>
      </c>
      <c r="R3092" s="17">
        <v>60</v>
      </c>
      <c r="S3092" s="38">
        <f t="shared" si="51"/>
        <v>0</v>
      </c>
    </row>
    <row r="3093" spans="1:19" x14ac:dyDescent="0.2">
      <c r="A3093" s="25">
        <v>3087</v>
      </c>
      <c r="B3093" s="15" t="s">
        <v>4447</v>
      </c>
      <c r="C3093" s="16">
        <v>42927</v>
      </c>
      <c r="D3093" s="15">
        <v>227.41</v>
      </c>
      <c r="E3093" s="113">
        <v>42926</v>
      </c>
      <c r="F3093" s="100">
        <v>227.41</v>
      </c>
      <c r="G3093" s="15" t="s">
        <v>300</v>
      </c>
      <c r="H3093" s="15" t="s">
        <v>57</v>
      </c>
      <c r="I3093" s="15" t="s">
        <v>130</v>
      </c>
      <c r="J3093" s="15" t="s">
        <v>4382</v>
      </c>
      <c r="K3093" s="20">
        <v>0</v>
      </c>
      <c r="L3093" s="127">
        <v>42926</v>
      </c>
      <c r="M3093" s="127">
        <v>42927</v>
      </c>
      <c r="N3093" s="15">
        <v>227.41</v>
      </c>
      <c r="O3093" s="17" t="s">
        <v>50</v>
      </c>
      <c r="P3093" s="15">
        <v>2173862336</v>
      </c>
      <c r="Q3093" s="127">
        <v>42926</v>
      </c>
      <c r="R3093" s="17">
        <v>227.41</v>
      </c>
      <c r="S3093" s="38">
        <f t="shared" si="51"/>
        <v>0</v>
      </c>
    </row>
    <row r="3094" spans="1:19" x14ac:dyDescent="0.2">
      <c r="A3094" s="25">
        <v>3088</v>
      </c>
      <c r="B3094" s="15" t="s">
        <v>4448</v>
      </c>
      <c r="C3094" s="16">
        <v>42927</v>
      </c>
      <c r="D3094" s="15">
        <v>5667</v>
      </c>
      <c r="E3094" s="113">
        <v>42927</v>
      </c>
      <c r="F3094" s="100">
        <v>322</v>
      </c>
      <c r="G3094" s="15" t="s">
        <v>37</v>
      </c>
      <c r="H3094" s="15" t="s">
        <v>57</v>
      </c>
      <c r="I3094" s="15" t="s">
        <v>130</v>
      </c>
      <c r="J3094" s="15" t="s">
        <v>4382</v>
      </c>
      <c r="K3094" s="20">
        <v>0</v>
      </c>
      <c r="L3094" s="127">
        <v>42927</v>
      </c>
      <c r="M3094" s="127">
        <v>42927</v>
      </c>
      <c r="N3094" s="15">
        <v>322</v>
      </c>
      <c r="O3094" s="17" t="s">
        <v>50</v>
      </c>
      <c r="P3094" s="15">
        <v>28742</v>
      </c>
      <c r="Q3094" s="127">
        <v>42927</v>
      </c>
      <c r="R3094" s="17">
        <v>322</v>
      </c>
      <c r="S3094" s="38">
        <f t="shared" si="51"/>
        <v>0</v>
      </c>
    </row>
    <row r="3095" spans="1:19" x14ac:dyDescent="0.2">
      <c r="A3095" s="25">
        <v>3089</v>
      </c>
      <c r="B3095" s="15" t="s">
        <v>4449</v>
      </c>
      <c r="C3095" s="16">
        <v>42928</v>
      </c>
      <c r="D3095" s="15">
        <v>9383</v>
      </c>
      <c r="E3095" s="113">
        <v>42927</v>
      </c>
      <c r="F3095" s="100">
        <v>14.6</v>
      </c>
      <c r="G3095" s="15" t="s">
        <v>1251</v>
      </c>
      <c r="H3095" s="15" t="s">
        <v>92</v>
      </c>
      <c r="I3095" s="15" t="s">
        <v>130</v>
      </c>
      <c r="J3095" s="15" t="s">
        <v>21</v>
      </c>
      <c r="K3095" s="20">
        <v>0</v>
      </c>
      <c r="L3095" s="127">
        <v>42927</v>
      </c>
      <c r="M3095" s="127">
        <v>42928</v>
      </c>
      <c r="N3095" s="15">
        <v>14.6</v>
      </c>
      <c r="O3095" s="17" t="s">
        <v>108</v>
      </c>
      <c r="P3095" s="15">
        <v>13081</v>
      </c>
      <c r="Q3095" s="127">
        <v>42927</v>
      </c>
      <c r="R3095" s="17">
        <v>14.6</v>
      </c>
      <c r="S3095" s="38">
        <f t="shared" si="51"/>
        <v>0</v>
      </c>
    </row>
    <row r="3096" spans="1:19" x14ac:dyDescent="0.2">
      <c r="A3096" s="25">
        <v>3090</v>
      </c>
      <c r="B3096" s="15" t="s">
        <v>4450</v>
      </c>
      <c r="C3096" s="16">
        <v>42928</v>
      </c>
      <c r="D3096" s="15">
        <v>1756</v>
      </c>
      <c r="E3096" s="113">
        <v>42916</v>
      </c>
      <c r="F3096" s="100">
        <v>11767.78</v>
      </c>
      <c r="G3096" s="15" t="s">
        <v>3717</v>
      </c>
      <c r="H3096" s="15" t="s">
        <v>450</v>
      </c>
      <c r="I3096" s="15" t="s">
        <v>130</v>
      </c>
      <c r="J3096" s="15" t="s">
        <v>21</v>
      </c>
      <c r="K3096" s="20">
        <v>60</v>
      </c>
      <c r="L3096" s="127">
        <v>42977</v>
      </c>
      <c r="M3096" s="127">
        <v>42929</v>
      </c>
      <c r="N3096" s="15">
        <v>11767.78</v>
      </c>
      <c r="O3096" s="17" t="s">
        <v>27</v>
      </c>
      <c r="P3096" s="15">
        <v>1538</v>
      </c>
      <c r="Q3096" s="127">
        <v>43011</v>
      </c>
      <c r="R3096" s="15">
        <v>11767.78</v>
      </c>
      <c r="S3096" s="38">
        <f t="shared" si="51"/>
        <v>34</v>
      </c>
    </row>
    <row r="3097" spans="1:19" x14ac:dyDescent="0.2">
      <c r="A3097" s="25">
        <v>3091</v>
      </c>
      <c r="B3097" s="15" t="s">
        <v>4451</v>
      </c>
      <c r="C3097" s="16">
        <v>42928</v>
      </c>
      <c r="D3097" s="15">
        <v>1755</v>
      </c>
      <c r="E3097" s="113">
        <v>42916</v>
      </c>
      <c r="F3097" s="100">
        <v>10090.43</v>
      </c>
      <c r="G3097" s="15" t="s">
        <v>3717</v>
      </c>
      <c r="H3097" s="15" t="s">
        <v>450</v>
      </c>
      <c r="I3097" s="15" t="s">
        <v>130</v>
      </c>
      <c r="J3097" s="15" t="s">
        <v>21</v>
      </c>
      <c r="K3097" s="20">
        <v>60</v>
      </c>
      <c r="L3097" s="127">
        <v>42977</v>
      </c>
      <c r="M3097" s="127">
        <v>42929</v>
      </c>
      <c r="N3097" s="15">
        <v>10090.43</v>
      </c>
      <c r="O3097" s="17" t="s">
        <v>27</v>
      </c>
      <c r="P3097" s="15">
        <v>1539</v>
      </c>
      <c r="Q3097" s="127">
        <v>43011</v>
      </c>
      <c r="R3097" s="15">
        <v>10090.43</v>
      </c>
      <c r="S3097" s="38">
        <f t="shared" si="51"/>
        <v>34</v>
      </c>
    </row>
    <row r="3098" spans="1:19" x14ac:dyDescent="0.2">
      <c r="A3098" s="25">
        <v>3092</v>
      </c>
      <c r="B3098" s="15" t="s">
        <v>4452</v>
      </c>
      <c r="C3098" s="16">
        <v>42928</v>
      </c>
      <c r="D3098" s="15">
        <v>8394</v>
      </c>
      <c r="E3098" s="113">
        <v>42927</v>
      </c>
      <c r="F3098" s="100">
        <v>612.85</v>
      </c>
      <c r="G3098" s="15" t="s">
        <v>4453</v>
      </c>
      <c r="H3098" s="15" t="s">
        <v>57</v>
      </c>
      <c r="I3098" s="15" t="s">
        <v>130</v>
      </c>
      <c r="J3098" s="15" t="s">
        <v>4382</v>
      </c>
      <c r="K3098" s="20">
        <v>0</v>
      </c>
      <c r="L3098" s="127">
        <v>42927</v>
      </c>
      <c r="M3098" s="127">
        <v>42928</v>
      </c>
      <c r="N3098" s="15">
        <v>612.85</v>
      </c>
      <c r="O3098" s="17" t="s">
        <v>20</v>
      </c>
      <c r="P3098" s="15">
        <v>554</v>
      </c>
      <c r="Q3098" s="127">
        <v>42929</v>
      </c>
      <c r="R3098" s="15">
        <v>612.85</v>
      </c>
      <c r="S3098" s="38">
        <f t="shared" si="51"/>
        <v>2</v>
      </c>
    </row>
    <row r="3099" spans="1:19" x14ac:dyDescent="0.2">
      <c r="A3099" s="25">
        <v>3093</v>
      </c>
      <c r="B3099" s="15" t="s">
        <v>4454</v>
      </c>
      <c r="C3099" s="16">
        <v>42929</v>
      </c>
      <c r="D3099" s="15">
        <v>4073</v>
      </c>
      <c r="E3099" s="113">
        <v>42921</v>
      </c>
      <c r="F3099" s="100">
        <v>862.87</v>
      </c>
      <c r="G3099" s="15" t="s">
        <v>3976</v>
      </c>
      <c r="H3099" s="15" t="s">
        <v>210</v>
      </c>
      <c r="I3099" s="15" t="s">
        <v>130</v>
      </c>
      <c r="J3099" s="15" t="s">
        <v>21</v>
      </c>
      <c r="K3099" s="20">
        <v>60</v>
      </c>
      <c r="L3099" s="127">
        <v>42981</v>
      </c>
      <c r="M3099" s="127">
        <v>42929</v>
      </c>
      <c r="N3099" s="15">
        <v>862.87</v>
      </c>
      <c r="O3099" s="17" t="s">
        <v>20</v>
      </c>
      <c r="P3099" s="15">
        <v>1428</v>
      </c>
      <c r="Q3099" s="127">
        <v>42956</v>
      </c>
      <c r="R3099" s="15">
        <v>862.87</v>
      </c>
      <c r="S3099" s="38">
        <f t="shared" si="51"/>
        <v>-25</v>
      </c>
    </row>
    <row r="3100" spans="1:19" x14ac:dyDescent="0.2">
      <c r="A3100" s="25">
        <v>3094</v>
      </c>
      <c r="B3100" s="15" t="s">
        <v>4455</v>
      </c>
      <c r="C3100" s="16">
        <v>42929</v>
      </c>
      <c r="D3100" s="15">
        <v>2009244</v>
      </c>
      <c r="E3100" s="113">
        <v>42929</v>
      </c>
      <c r="F3100" s="100">
        <v>44</v>
      </c>
      <c r="G3100" s="15" t="s">
        <v>4456</v>
      </c>
      <c r="H3100" s="15" t="s">
        <v>57</v>
      </c>
      <c r="I3100" s="15" t="s">
        <v>130</v>
      </c>
      <c r="J3100" s="15" t="s">
        <v>4382</v>
      </c>
      <c r="K3100" s="20">
        <v>0</v>
      </c>
      <c r="L3100" s="127">
        <v>42929</v>
      </c>
      <c r="M3100" s="127">
        <v>42929</v>
      </c>
      <c r="N3100" s="15">
        <v>44</v>
      </c>
      <c r="O3100" s="17" t="s">
        <v>50</v>
      </c>
      <c r="P3100" s="15">
        <v>3042899</v>
      </c>
      <c r="Q3100" s="127">
        <v>42929</v>
      </c>
      <c r="R3100" s="17">
        <v>44</v>
      </c>
      <c r="S3100" s="38">
        <f t="shared" si="51"/>
        <v>0</v>
      </c>
    </row>
    <row r="3101" spans="1:19" x14ac:dyDescent="0.2">
      <c r="A3101" s="25">
        <v>3095</v>
      </c>
      <c r="B3101" s="15" t="s">
        <v>4457</v>
      </c>
      <c r="C3101" s="16">
        <v>42929</v>
      </c>
      <c r="D3101" s="15">
        <v>5814</v>
      </c>
      <c r="E3101" s="113">
        <v>42929</v>
      </c>
      <c r="F3101" s="100">
        <v>60</v>
      </c>
      <c r="G3101" s="15" t="s">
        <v>4458</v>
      </c>
      <c r="H3101" s="15" t="s">
        <v>57</v>
      </c>
      <c r="I3101" s="15" t="s">
        <v>130</v>
      </c>
      <c r="J3101" s="15" t="s">
        <v>4382</v>
      </c>
      <c r="K3101" s="20">
        <v>0</v>
      </c>
      <c r="L3101" s="127">
        <v>42929</v>
      </c>
      <c r="M3101" s="127">
        <v>42929</v>
      </c>
      <c r="N3101" s="15">
        <v>60</v>
      </c>
      <c r="O3101" s="17" t="s">
        <v>50</v>
      </c>
      <c r="P3101" s="15">
        <v>4749</v>
      </c>
      <c r="Q3101" s="127">
        <v>42929</v>
      </c>
      <c r="R3101" s="17">
        <v>60</v>
      </c>
      <c r="S3101" s="38">
        <f t="shared" si="51"/>
        <v>0</v>
      </c>
    </row>
    <row r="3102" spans="1:19" x14ac:dyDescent="0.2">
      <c r="A3102" s="25">
        <v>3096</v>
      </c>
      <c r="B3102" s="15" t="s">
        <v>4459</v>
      </c>
      <c r="C3102" s="16">
        <v>42929</v>
      </c>
      <c r="D3102" s="15">
        <v>161507</v>
      </c>
      <c r="E3102" s="113">
        <v>42929</v>
      </c>
      <c r="F3102" s="100">
        <v>281.32</v>
      </c>
      <c r="G3102" s="15" t="s">
        <v>4116</v>
      </c>
      <c r="H3102" s="15" t="s">
        <v>57</v>
      </c>
      <c r="I3102" s="15" t="s">
        <v>130</v>
      </c>
      <c r="J3102" s="15" t="s">
        <v>4382</v>
      </c>
      <c r="K3102" s="20">
        <v>31</v>
      </c>
      <c r="L3102" s="127">
        <v>42960</v>
      </c>
      <c r="M3102" s="127">
        <v>42929</v>
      </c>
      <c r="N3102" s="15">
        <v>281.32</v>
      </c>
      <c r="O3102" s="17" t="s">
        <v>20</v>
      </c>
      <c r="P3102" s="15">
        <v>713</v>
      </c>
      <c r="Q3102" s="127">
        <v>42957</v>
      </c>
      <c r="R3102" s="17">
        <v>281.32</v>
      </c>
      <c r="S3102" s="38">
        <f t="shared" si="51"/>
        <v>-3</v>
      </c>
    </row>
    <row r="3103" spans="1:19" x14ac:dyDescent="0.2">
      <c r="A3103" s="25">
        <v>3097</v>
      </c>
      <c r="B3103" s="11" t="s">
        <v>2216</v>
      </c>
      <c r="C3103" s="24">
        <v>42930</v>
      </c>
      <c r="D3103" s="12">
        <v>664</v>
      </c>
      <c r="E3103" s="112">
        <v>42928</v>
      </c>
      <c r="F3103" s="97">
        <v>15521.79</v>
      </c>
      <c r="G3103" s="13" t="s">
        <v>3409</v>
      </c>
      <c r="H3103" s="13" t="s">
        <v>41</v>
      </c>
      <c r="I3103" s="13" t="s">
        <v>130</v>
      </c>
      <c r="J3103" s="13" t="s">
        <v>109</v>
      </c>
      <c r="K3103" s="12">
        <v>60</v>
      </c>
      <c r="L3103" s="136">
        <v>42988</v>
      </c>
      <c r="M3103" s="122">
        <v>42930</v>
      </c>
      <c r="N3103" s="13">
        <v>15521.79</v>
      </c>
      <c r="O3103" s="36" t="s">
        <v>27</v>
      </c>
      <c r="P3103" s="60">
        <v>369</v>
      </c>
      <c r="Q3103" s="130">
        <v>42989</v>
      </c>
      <c r="R3103" s="60">
        <v>15521.79</v>
      </c>
      <c r="S3103" s="38">
        <f t="shared" si="51"/>
        <v>1</v>
      </c>
    </row>
    <row r="3104" spans="1:19" x14ac:dyDescent="0.2">
      <c r="A3104" s="25">
        <v>3098</v>
      </c>
      <c r="B3104" s="11" t="s">
        <v>4460</v>
      </c>
      <c r="C3104" s="24">
        <v>42933</v>
      </c>
      <c r="D3104" s="12">
        <v>24524</v>
      </c>
      <c r="E3104" s="112">
        <v>42923</v>
      </c>
      <c r="F3104" s="97">
        <v>325.63</v>
      </c>
      <c r="G3104" s="13" t="s">
        <v>81</v>
      </c>
      <c r="H3104" s="13" t="s">
        <v>4461</v>
      </c>
      <c r="I3104" s="13" t="s">
        <v>130</v>
      </c>
      <c r="J3104" s="13" t="s">
        <v>109</v>
      </c>
      <c r="K3104" s="12">
        <v>0</v>
      </c>
      <c r="L3104" s="136">
        <v>42923</v>
      </c>
      <c r="M3104" s="122">
        <v>42933</v>
      </c>
      <c r="N3104" s="13">
        <v>325.63</v>
      </c>
      <c r="O3104" s="85" t="s">
        <v>20</v>
      </c>
      <c r="P3104" s="13">
        <v>1389</v>
      </c>
      <c r="Q3104" s="122">
        <v>42935</v>
      </c>
      <c r="R3104" s="13">
        <v>325.63</v>
      </c>
      <c r="S3104" s="38">
        <f t="shared" si="51"/>
        <v>12</v>
      </c>
    </row>
    <row r="3105" spans="1:19" x14ac:dyDescent="0.2">
      <c r="A3105" s="25">
        <v>3099</v>
      </c>
      <c r="B3105" s="11" t="s">
        <v>2218</v>
      </c>
      <c r="C3105" s="24">
        <v>42933</v>
      </c>
      <c r="D3105" s="12">
        <v>662</v>
      </c>
      <c r="E3105" s="112">
        <v>42928</v>
      </c>
      <c r="F3105" s="97">
        <v>15521.79</v>
      </c>
      <c r="G3105" s="13" t="s">
        <v>3409</v>
      </c>
      <c r="H3105" s="13" t="s">
        <v>2101</v>
      </c>
      <c r="I3105" s="13" t="s">
        <v>130</v>
      </c>
      <c r="J3105" s="13" t="s">
        <v>109</v>
      </c>
      <c r="K3105" s="12">
        <v>60</v>
      </c>
      <c r="L3105" s="136">
        <v>42988</v>
      </c>
      <c r="M3105" s="122">
        <v>42933</v>
      </c>
      <c r="N3105" s="13">
        <v>15521.79</v>
      </c>
      <c r="O3105" s="36" t="s">
        <v>27</v>
      </c>
      <c r="P3105" s="60">
        <v>369</v>
      </c>
      <c r="Q3105" s="130">
        <v>42989</v>
      </c>
      <c r="R3105" s="60">
        <v>15521.79</v>
      </c>
      <c r="S3105" s="38">
        <f t="shared" si="51"/>
        <v>1</v>
      </c>
    </row>
    <row r="3106" spans="1:19" x14ac:dyDescent="0.2">
      <c r="A3106" s="25">
        <v>3100</v>
      </c>
      <c r="B3106" s="15" t="s">
        <v>4462</v>
      </c>
      <c r="C3106" s="16">
        <v>42933</v>
      </c>
      <c r="D3106" s="15">
        <v>100176</v>
      </c>
      <c r="E3106" s="113">
        <v>42926</v>
      </c>
      <c r="F3106" s="100">
        <v>1419.16</v>
      </c>
      <c r="G3106" s="15" t="s">
        <v>850</v>
      </c>
      <c r="H3106" s="15" t="s">
        <v>4463</v>
      </c>
      <c r="I3106" s="15" t="s">
        <v>130</v>
      </c>
      <c r="J3106" s="15" t="s">
        <v>121</v>
      </c>
      <c r="K3106" s="20">
        <v>10</v>
      </c>
      <c r="L3106" s="127">
        <v>42933</v>
      </c>
      <c r="M3106" s="127"/>
      <c r="N3106" s="15">
        <v>1419.16</v>
      </c>
      <c r="O3106" s="17" t="s">
        <v>20</v>
      </c>
      <c r="P3106" s="15">
        <v>1386</v>
      </c>
      <c r="Q3106" s="127">
        <v>42933</v>
      </c>
      <c r="R3106" s="15">
        <v>1419.16</v>
      </c>
      <c r="S3106" s="38">
        <f t="shared" si="51"/>
        <v>0</v>
      </c>
    </row>
    <row r="3107" spans="1:19" x14ac:dyDescent="0.2">
      <c r="A3107" s="25">
        <v>3101</v>
      </c>
      <c r="B3107" s="15" t="s">
        <v>4464</v>
      </c>
      <c r="C3107" s="16">
        <v>42933</v>
      </c>
      <c r="D3107" s="15">
        <v>6766</v>
      </c>
      <c r="E3107" s="113">
        <v>42933</v>
      </c>
      <c r="F3107" s="100">
        <v>1018.32</v>
      </c>
      <c r="G3107" s="15" t="s">
        <v>2227</v>
      </c>
      <c r="H3107" s="15" t="s">
        <v>3058</v>
      </c>
      <c r="I3107" s="15" t="s">
        <v>130</v>
      </c>
      <c r="J3107" s="15" t="s">
        <v>22</v>
      </c>
      <c r="K3107" s="20">
        <v>30</v>
      </c>
      <c r="L3107" s="127">
        <v>42964</v>
      </c>
      <c r="M3107" s="127">
        <v>42935</v>
      </c>
      <c r="N3107" s="15">
        <v>1018.32</v>
      </c>
      <c r="O3107" s="17" t="s">
        <v>20</v>
      </c>
      <c r="P3107" s="15">
        <v>1052</v>
      </c>
      <c r="Q3107" s="127">
        <v>42965</v>
      </c>
      <c r="R3107" s="15">
        <v>1018.32</v>
      </c>
      <c r="S3107" s="38">
        <f t="shared" si="51"/>
        <v>1</v>
      </c>
    </row>
    <row r="3108" spans="1:19" x14ac:dyDescent="0.2">
      <c r="A3108" s="25">
        <v>3102</v>
      </c>
      <c r="B3108" s="15" t="s">
        <v>4465</v>
      </c>
      <c r="C3108" s="16">
        <v>42933</v>
      </c>
      <c r="D3108" s="15">
        <v>5200475858</v>
      </c>
      <c r="E3108" s="113">
        <v>42933</v>
      </c>
      <c r="F3108" s="100">
        <v>1772.24</v>
      </c>
      <c r="G3108" s="15" t="s">
        <v>24</v>
      </c>
      <c r="H3108" s="15" t="s">
        <v>4466</v>
      </c>
      <c r="I3108" s="15" t="s">
        <v>130</v>
      </c>
      <c r="J3108" s="15" t="s">
        <v>117</v>
      </c>
      <c r="K3108" s="20">
        <v>0</v>
      </c>
      <c r="L3108" s="127">
        <v>42933</v>
      </c>
      <c r="M3108" s="127"/>
      <c r="N3108" s="17">
        <v>1772.24</v>
      </c>
      <c r="O3108" s="17" t="s">
        <v>27</v>
      </c>
      <c r="P3108" s="15">
        <v>1368</v>
      </c>
      <c r="Q3108" s="127">
        <v>42928</v>
      </c>
      <c r="R3108" s="17">
        <v>1772.24</v>
      </c>
      <c r="S3108" s="38">
        <f t="shared" si="51"/>
        <v>-5</v>
      </c>
    </row>
    <row r="3109" spans="1:19" x14ac:dyDescent="0.2">
      <c r="A3109" s="25">
        <v>3103</v>
      </c>
      <c r="B3109" s="15" t="s">
        <v>4467</v>
      </c>
      <c r="C3109" s="16">
        <v>42933</v>
      </c>
      <c r="D3109" s="15">
        <v>201720335</v>
      </c>
      <c r="E3109" s="113">
        <v>42929</v>
      </c>
      <c r="F3109" s="100">
        <v>319.02</v>
      </c>
      <c r="G3109" s="15" t="s">
        <v>104</v>
      </c>
      <c r="H3109" s="15" t="s">
        <v>238</v>
      </c>
      <c r="I3109" s="15" t="s">
        <v>130</v>
      </c>
      <c r="J3109" s="15" t="s">
        <v>117</v>
      </c>
      <c r="K3109" s="20">
        <v>30</v>
      </c>
      <c r="L3109" s="127">
        <v>42960</v>
      </c>
      <c r="M3109" s="127">
        <v>42949</v>
      </c>
      <c r="N3109" s="15">
        <v>319.02</v>
      </c>
      <c r="O3109" s="17" t="s">
        <v>20</v>
      </c>
      <c r="P3109" s="15">
        <v>1055</v>
      </c>
      <c r="Q3109" s="127">
        <v>42968</v>
      </c>
      <c r="R3109" s="15">
        <v>319.02</v>
      </c>
      <c r="S3109" s="38">
        <f t="shared" si="51"/>
        <v>8</v>
      </c>
    </row>
    <row r="3110" spans="1:19" x14ac:dyDescent="0.2">
      <c r="A3110" s="25">
        <v>3104</v>
      </c>
      <c r="B3110" s="15" t="s">
        <v>4468</v>
      </c>
      <c r="C3110" s="16">
        <v>42934</v>
      </c>
      <c r="D3110" s="15">
        <v>97</v>
      </c>
      <c r="E3110" s="113">
        <v>42933</v>
      </c>
      <c r="F3110" s="100">
        <v>108.15</v>
      </c>
      <c r="G3110" s="15" t="s">
        <v>4469</v>
      </c>
      <c r="H3110" s="15" t="s">
        <v>238</v>
      </c>
      <c r="I3110" s="15" t="s">
        <v>130</v>
      </c>
      <c r="J3110" s="15" t="s">
        <v>123</v>
      </c>
      <c r="K3110" s="20">
        <v>30</v>
      </c>
      <c r="L3110" s="127">
        <v>42964</v>
      </c>
      <c r="M3110" s="127"/>
      <c r="N3110" s="15">
        <v>108.15</v>
      </c>
      <c r="O3110" s="17" t="s">
        <v>20</v>
      </c>
      <c r="P3110" s="15">
        <v>1449</v>
      </c>
      <c r="Q3110" s="127">
        <v>42964</v>
      </c>
      <c r="R3110" s="15">
        <v>108.15</v>
      </c>
      <c r="S3110" s="38">
        <f t="shared" si="51"/>
        <v>0</v>
      </c>
    </row>
    <row r="3111" spans="1:19" x14ac:dyDescent="0.2">
      <c r="A3111" s="25">
        <v>3105</v>
      </c>
      <c r="B3111" s="15" t="s">
        <v>1874</v>
      </c>
      <c r="C3111" s="16">
        <v>42934</v>
      </c>
      <c r="D3111" s="15">
        <v>463</v>
      </c>
      <c r="E3111" s="113">
        <v>42934</v>
      </c>
      <c r="F3111" s="100">
        <v>3009.16</v>
      </c>
      <c r="G3111" s="15" t="s">
        <v>2028</v>
      </c>
      <c r="H3111" s="15" t="s">
        <v>3484</v>
      </c>
      <c r="I3111" s="15" t="s">
        <v>130</v>
      </c>
      <c r="J3111" s="15" t="s">
        <v>117</v>
      </c>
      <c r="K3111" s="20">
        <v>30</v>
      </c>
      <c r="L3111" s="127">
        <v>42965</v>
      </c>
      <c r="M3111" s="127">
        <v>42948</v>
      </c>
      <c r="N3111" s="15">
        <v>3009.16</v>
      </c>
      <c r="O3111" s="17" t="s">
        <v>20</v>
      </c>
      <c r="P3111" s="15">
        <v>1446</v>
      </c>
      <c r="Q3111" s="127">
        <v>42964</v>
      </c>
      <c r="R3111" s="15">
        <v>3009.16</v>
      </c>
      <c r="S3111" s="38">
        <f t="shared" si="51"/>
        <v>-1</v>
      </c>
    </row>
    <row r="3112" spans="1:19" x14ac:dyDescent="0.2">
      <c r="A3112" s="25">
        <v>3106</v>
      </c>
      <c r="B3112" s="15" t="s">
        <v>4470</v>
      </c>
      <c r="C3112" s="16">
        <v>42934</v>
      </c>
      <c r="D3112" s="15">
        <v>5103</v>
      </c>
      <c r="E3112" s="113">
        <v>42933</v>
      </c>
      <c r="F3112" s="100">
        <v>380.8</v>
      </c>
      <c r="G3112" s="15" t="s">
        <v>3091</v>
      </c>
      <c r="H3112" s="15" t="s">
        <v>2234</v>
      </c>
      <c r="I3112" s="15" t="s">
        <v>130</v>
      </c>
      <c r="J3112" s="15" t="s">
        <v>117</v>
      </c>
      <c r="K3112" s="20">
        <v>30</v>
      </c>
      <c r="L3112" s="127">
        <v>42964</v>
      </c>
      <c r="M3112" s="127">
        <v>42949</v>
      </c>
      <c r="N3112" s="15">
        <v>380.8</v>
      </c>
      <c r="O3112" s="17" t="s">
        <v>20</v>
      </c>
      <c r="P3112" s="15">
        <v>1056</v>
      </c>
      <c r="Q3112" s="127">
        <v>42968</v>
      </c>
      <c r="R3112" s="15">
        <v>380.8</v>
      </c>
      <c r="S3112" s="38">
        <f t="shared" si="51"/>
        <v>4</v>
      </c>
    </row>
    <row r="3113" spans="1:19" x14ac:dyDescent="0.2">
      <c r="A3113" s="25">
        <v>3107</v>
      </c>
      <c r="B3113" s="28" t="s">
        <v>4471</v>
      </c>
      <c r="C3113" s="29">
        <v>42935</v>
      </c>
      <c r="D3113" s="28">
        <v>308</v>
      </c>
      <c r="E3113" s="114">
        <v>42933</v>
      </c>
      <c r="F3113" s="99">
        <v>120</v>
      </c>
      <c r="G3113" s="28" t="s">
        <v>4472</v>
      </c>
      <c r="H3113" s="28" t="s">
        <v>79</v>
      </c>
      <c r="I3113" s="28" t="s">
        <v>130</v>
      </c>
      <c r="J3113" s="28" t="s">
        <v>234</v>
      </c>
      <c r="K3113" s="30">
        <v>0</v>
      </c>
      <c r="L3113" s="93">
        <v>42933</v>
      </c>
      <c r="M3113" s="128">
        <v>42935</v>
      </c>
      <c r="N3113" s="28">
        <v>120</v>
      </c>
      <c r="O3113" s="32" t="s">
        <v>50</v>
      </c>
      <c r="P3113" s="28">
        <v>1151</v>
      </c>
      <c r="Q3113" s="93">
        <v>42933</v>
      </c>
      <c r="R3113" s="32">
        <v>120</v>
      </c>
      <c r="S3113" s="38">
        <f t="shared" ref="S3113:S3172" si="52">Q3113-L3113</f>
        <v>0</v>
      </c>
    </row>
    <row r="3114" spans="1:19" x14ac:dyDescent="0.2">
      <c r="A3114" s="25">
        <v>3108</v>
      </c>
      <c r="B3114" s="28" t="s">
        <v>4473</v>
      </c>
      <c r="C3114" s="29">
        <v>42936</v>
      </c>
      <c r="D3114" s="28">
        <v>44481</v>
      </c>
      <c r="E3114" s="114">
        <v>42928</v>
      </c>
      <c r="F3114" s="99">
        <v>98.4</v>
      </c>
      <c r="G3114" s="28" t="s">
        <v>58</v>
      </c>
      <c r="H3114" s="28" t="s">
        <v>4474</v>
      </c>
      <c r="I3114" s="28" t="s">
        <v>130</v>
      </c>
      <c r="J3114" s="28" t="s">
        <v>234</v>
      </c>
      <c r="K3114" s="30">
        <v>60</v>
      </c>
      <c r="L3114" s="93">
        <v>42991</v>
      </c>
      <c r="M3114" s="93">
        <v>42940</v>
      </c>
      <c r="N3114" s="28">
        <v>93.97</v>
      </c>
      <c r="O3114" s="32" t="s">
        <v>20</v>
      </c>
      <c r="P3114" s="28">
        <v>1302</v>
      </c>
      <c r="Q3114" s="93">
        <v>42989</v>
      </c>
      <c r="R3114" s="32">
        <v>93.97</v>
      </c>
      <c r="S3114" s="38">
        <f t="shared" si="52"/>
        <v>-2</v>
      </c>
    </row>
    <row r="3115" spans="1:19" x14ac:dyDescent="0.2">
      <c r="A3115" s="25">
        <v>3109</v>
      </c>
      <c r="B3115" s="15" t="s">
        <v>4475</v>
      </c>
      <c r="C3115" s="16">
        <v>42933</v>
      </c>
      <c r="D3115" s="15">
        <v>3204165</v>
      </c>
      <c r="E3115" s="113">
        <v>42930</v>
      </c>
      <c r="F3115" s="100">
        <v>6476.41</v>
      </c>
      <c r="G3115" s="15" t="s">
        <v>120</v>
      </c>
      <c r="H3115" s="15" t="s">
        <v>466</v>
      </c>
      <c r="I3115" s="15" t="s">
        <v>130</v>
      </c>
      <c r="J3115" s="15" t="s">
        <v>21</v>
      </c>
      <c r="K3115" s="20">
        <v>15</v>
      </c>
      <c r="L3115" s="127">
        <v>42945</v>
      </c>
      <c r="M3115" s="127">
        <v>42933</v>
      </c>
      <c r="N3115" s="15">
        <v>6476.41</v>
      </c>
      <c r="O3115" s="17" t="s">
        <v>20</v>
      </c>
      <c r="P3115" s="15">
        <v>1410</v>
      </c>
      <c r="Q3115" s="127">
        <v>42947</v>
      </c>
      <c r="R3115" s="15">
        <v>6476.41</v>
      </c>
      <c r="S3115" s="38">
        <f t="shared" si="52"/>
        <v>2</v>
      </c>
    </row>
    <row r="3116" spans="1:19" x14ac:dyDescent="0.2">
      <c r="A3116" s="25">
        <v>3110</v>
      </c>
      <c r="B3116" s="15" t="s">
        <v>4476</v>
      </c>
      <c r="C3116" s="16">
        <v>42937</v>
      </c>
      <c r="D3116" s="15">
        <v>807</v>
      </c>
      <c r="E3116" s="113">
        <v>42929</v>
      </c>
      <c r="F3116" s="100">
        <v>6114.01</v>
      </c>
      <c r="G3116" s="15" t="s">
        <v>3653</v>
      </c>
      <c r="H3116" s="15" t="s">
        <v>4477</v>
      </c>
      <c r="I3116" s="15" t="s">
        <v>130</v>
      </c>
      <c r="J3116" s="15" t="s">
        <v>21</v>
      </c>
      <c r="K3116" s="20">
        <v>60</v>
      </c>
      <c r="L3116" s="127">
        <v>42990</v>
      </c>
      <c r="M3116" s="127">
        <v>42937</v>
      </c>
      <c r="N3116" s="15">
        <v>6114.01</v>
      </c>
      <c r="O3116" s="17" t="s">
        <v>20</v>
      </c>
      <c r="P3116" s="21">
        <v>741742</v>
      </c>
      <c r="Q3116" s="127">
        <v>42989</v>
      </c>
      <c r="R3116" s="17">
        <v>6114.01</v>
      </c>
      <c r="S3116" s="38">
        <f t="shared" si="52"/>
        <v>-1</v>
      </c>
    </row>
    <row r="3117" spans="1:19" x14ac:dyDescent="0.2">
      <c r="A3117" s="25">
        <v>3111</v>
      </c>
      <c r="B3117" s="28" t="s">
        <v>4478</v>
      </c>
      <c r="C3117" s="29">
        <v>42936</v>
      </c>
      <c r="D3117" s="28">
        <v>51700478</v>
      </c>
      <c r="E3117" s="114">
        <v>42935</v>
      </c>
      <c r="F3117" s="99">
        <v>240</v>
      </c>
      <c r="G3117" s="28" t="s">
        <v>59</v>
      </c>
      <c r="H3117" s="28" t="s">
        <v>3960</v>
      </c>
      <c r="I3117" s="28" t="s">
        <v>130</v>
      </c>
      <c r="J3117" s="28" t="s">
        <v>135</v>
      </c>
      <c r="K3117" s="30">
        <v>15</v>
      </c>
      <c r="L3117" s="93">
        <v>42954</v>
      </c>
      <c r="M3117" s="93">
        <v>42940</v>
      </c>
      <c r="N3117" s="28">
        <v>240</v>
      </c>
      <c r="O3117" s="32" t="s">
        <v>20</v>
      </c>
      <c r="P3117" s="28">
        <v>1398</v>
      </c>
      <c r="Q3117" s="93">
        <v>42940</v>
      </c>
      <c r="R3117" s="32">
        <v>240</v>
      </c>
      <c r="S3117" s="38">
        <f t="shared" si="52"/>
        <v>-14</v>
      </c>
    </row>
    <row r="3118" spans="1:19" x14ac:dyDescent="0.2">
      <c r="A3118" s="25">
        <v>3112</v>
      </c>
      <c r="B3118" s="28" t="s">
        <v>4479</v>
      </c>
      <c r="C3118" s="29">
        <v>42937</v>
      </c>
      <c r="D3118" s="28">
        <v>56</v>
      </c>
      <c r="E3118" s="114">
        <v>42936</v>
      </c>
      <c r="F3118" s="99">
        <v>840</v>
      </c>
      <c r="G3118" s="28" t="s">
        <v>4480</v>
      </c>
      <c r="H3118" s="28" t="s">
        <v>219</v>
      </c>
      <c r="I3118" s="28" t="s">
        <v>130</v>
      </c>
      <c r="J3118" s="28" t="s">
        <v>234</v>
      </c>
      <c r="K3118" s="30">
        <v>0</v>
      </c>
      <c r="L3118" s="93">
        <v>42936</v>
      </c>
      <c r="M3118" s="128">
        <v>42937</v>
      </c>
      <c r="N3118" s="28">
        <v>840</v>
      </c>
      <c r="O3118" s="32" t="s">
        <v>72</v>
      </c>
      <c r="P3118" s="28">
        <v>8</v>
      </c>
      <c r="Q3118" s="93">
        <v>42936</v>
      </c>
      <c r="R3118" s="32">
        <v>840</v>
      </c>
      <c r="S3118" s="38">
        <f t="shared" si="52"/>
        <v>0</v>
      </c>
    </row>
    <row r="3119" spans="1:19" x14ac:dyDescent="0.2">
      <c r="A3119" s="25">
        <v>3113</v>
      </c>
      <c r="B3119" s="28" t="s">
        <v>4481</v>
      </c>
      <c r="C3119" s="29">
        <v>42940</v>
      </c>
      <c r="D3119" s="28">
        <v>20507</v>
      </c>
      <c r="E3119" s="114">
        <v>42936</v>
      </c>
      <c r="F3119" s="99">
        <v>265.12</v>
      </c>
      <c r="G3119" s="28" t="s">
        <v>1898</v>
      </c>
      <c r="H3119" s="28" t="s">
        <v>4482</v>
      </c>
      <c r="I3119" s="28" t="s">
        <v>130</v>
      </c>
      <c r="J3119" s="28" t="s">
        <v>22</v>
      </c>
      <c r="K3119" s="30">
        <v>30</v>
      </c>
      <c r="L3119" s="93">
        <v>42967</v>
      </c>
      <c r="M3119" s="93">
        <v>42940</v>
      </c>
      <c r="N3119" s="28">
        <v>265.12</v>
      </c>
      <c r="O3119" s="32" t="s">
        <v>20</v>
      </c>
      <c r="P3119" s="28">
        <v>1137</v>
      </c>
      <c r="Q3119" s="93">
        <v>42965</v>
      </c>
      <c r="R3119" s="28">
        <v>265.12</v>
      </c>
      <c r="S3119" s="38">
        <f t="shared" si="52"/>
        <v>-2</v>
      </c>
    </row>
    <row r="3120" spans="1:19" x14ac:dyDescent="0.2">
      <c r="A3120" s="25">
        <v>3114</v>
      </c>
      <c r="B3120" s="28" t="s">
        <v>4483</v>
      </c>
      <c r="C3120" s="29">
        <v>42940</v>
      </c>
      <c r="D3120" s="28">
        <v>201700458</v>
      </c>
      <c r="E3120" s="114">
        <v>42936</v>
      </c>
      <c r="F3120" s="99">
        <v>82.11</v>
      </c>
      <c r="G3120" s="28" t="s">
        <v>4484</v>
      </c>
      <c r="H3120" s="28" t="s">
        <v>4485</v>
      </c>
      <c r="I3120" s="28" t="s">
        <v>130</v>
      </c>
      <c r="J3120" s="28" t="s">
        <v>117</v>
      </c>
      <c r="K3120" s="30">
        <v>30</v>
      </c>
      <c r="L3120" s="93">
        <v>42967</v>
      </c>
      <c r="M3120" s="93">
        <v>42949</v>
      </c>
      <c r="N3120" s="28">
        <v>82.11</v>
      </c>
      <c r="O3120" s="32" t="s">
        <v>20</v>
      </c>
      <c r="P3120" s="28">
        <v>1054</v>
      </c>
      <c r="Q3120" s="93">
        <v>42968</v>
      </c>
      <c r="R3120" s="28">
        <v>82.11</v>
      </c>
      <c r="S3120" s="38">
        <f t="shared" si="52"/>
        <v>1</v>
      </c>
    </row>
    <row r="3121" spans="1:19" x14ac:dyDescent="0.2">
      <c r="A3121" s="25">
        <v>3115</v>
      </c>
      <c r="B3121" s="28" t="s">
        <v>1893</v>
      </c>
      <c r="C3121" s="29">
        <v>42940</v>
      </c>
      <c r="D3121" s="28">
        <v>100525</v>
      </c>
      <c r="E3121" s="114">
        <v>42934</v>
      </c>
      <c r="F3121" s="99">
        <v>3040</v>
      </c>
      <c r="G3121" s="28" t="s">
        <v>850</v>
      </c>
      <c r="H3121" s="28" t="s">
        <v>4037</v>
      </c>
      <c r="I3121" s="28" t="s">
        <v>130</v>
      </c>
      <c r="J3121" s="28" t="s">
        <v>87</v>
      </c>
      <c r="K3121" s="30">
        <v>0</v>
      </c>
      <c r="L3121" s="93">
        <v>42934</v>
      </c>
      <c r="M3121" s="93"/>
      <c r="N3121" s="28">
        <v>3040</v>
      </c>
      <c r="O3121" s="32" t="s">
        <v>20</v>
      </c>
      <c r="P3121" s="28">
        <v>1386</v>
      </c>
      <c r="Q3121" s="93">
        <v>42933</v>
      </c>
      <c r="R3121" s="28">
        <v>3040</v>
      </c>
      <c r="S3121" s="38">
        <f t="shared" si="52"/>
        <v>-1</v>
      </c>
    </row>
    <row r="3122" spans="1:19" x14ac:dyDescent="0.2">
      <c r="A3122" s="25">
        <v>3116</v>
      </c>
      <c r="B3122" s="28" t="s">
        <v>4486</v>
      </c>
      <c r="C3122" s="29">
        <v>42940</v>
      </c>
      <c r="D3122" s="28">
        <v>371</v>
      </c>
      <c r="E3122" s="114">
        <v>42937</v>
      </c>
      <c r="F3122" s="99">
        <v>572.39</v>
      </c>
      <c r="G3122" s="28" t="s">
        <v>4487</v>
      </c>
      <c r="H3122" s="28" t="s">
        <v>4488</v>
      </c>
      <c r="I3122" s="28" t="s">
        <v>130</v>
      </c>
      <c r="J3122" s="28" t="s">
        <v>117</v>
      </c>
      <c r="K3122" s="30">
        <v>0</v>
      </c>
      <c r="L3122" s="93">
        <v>42968</v>
      </c>
      <c r="M3122" s="93">
        <v>42949</v>
      </c>
      <c r="N3122" s="28">
        <v>572.39</v>
      </c>
      <c r="O3122" s="32" t="s">
        <v>20</v>
      </c>
      <c r="P3122" s="28">
        <v>1053</v>
      </c>
      <c r="Q3122" s="93">
        <v>42968</v>
      </c>
      <c r="R3122" s="28">
        <v>572.39</v>
      </c>
      <c r="S3122" s="38">
        <f t="shared" si="52"/>
        <v>0</v>
      </c>
    </row>
    <row r="3123" spans="1:19" x14ac:dyDescent="0.2">
      <c r="A3123" s="25">
        <v>3117</v>
      </c>
      <c r="B3123" s="28" t="s">
        <v>4489</v>
      </c>
      <c r="C3123" s="29">
        <v>42940</v>
      </c>
      <c r="D3123" s="28">
        <v>100462</v>
      </c>
      <c r="E3123" s="114">
        <v>42933</v>
      </c>
      <c r="F3123" s="99">
        <v>544.04</v>
      </c>
      <c r="G3123" s="28" t="s">
        <v>1223</v>
      </c>
      <c r="H3123" s="28" t="s">
        <v>1075</v>
      </c>
      <c r="I3123" s="28" t="s">
        <v>130</v>
      </c>
      <c r="J3123" s="28" t="s">
        <v>135</v>
      </c>
      <c r="K3123" s="30">
        <v>0</v>
      </c>
      <c r="L3123" s="93">
        <v>42933</v>
      </c>
      <c r="M3123" s="93">
        <v>42954</v>
      </c>
      <c r="N3123" s="28">
        <v>544.04</v>
      </c>
      <c r="O3123" s="32" t="s">
        <v>20</v>
      </c>
      <c r="P3123" s="28">
        <v>1378</v>
      </c>
      <c r="Q3123" s="93">
        <v>42929</v>
      </c>
      <c r="R3123" s="32">
        <v>544.04</v>
      </c>
      <c r="S3123" s="38">
        <f t="shared" si="52"/>
        <v>-4</v>
      </c>
    </row>
    <row r="3124" spans="1:19" x14ac:dyDescent="0.2">
      <c r="A3124" s="25">
        <v>3118</v>
      </c>
      <c r="B3124" s="28" t="s">
        <v>4490</v>
      </c>
      <c r="C3124" s="29">
        <v>42941</v>
      </c>
      <c r="D3124" s="28">
        <v>2539957</v>
      </c>
      <c r="E3124" s="114">
        <v>42916</v>
      </c>
      <c r="F3124" s="99">
        <v>856.42</v>
      </c>
      <c r="G3124" s="28" t="s">
        <v>2239</v>
      </c>
      <c r="H3124" s="28" t="s">
        <v>16</v>
      </c>
      <c r="I3124" s="28" t="s">
        <v>130</v>
      </c>
      <c r="J3124" s="28" t="s">
        <v>123</v>
      </c>
      <c r="K3124" s="30">
        <v>30</v>
      </c>
      <c r="L3124" s="93">
        <v>42946</v>
      </c>
      <c r="M3124" s="93"/>
      <c r="N3124" s="28">
        <v>856.42</v>
      </c>
      <c r="O3124" s="32" t="s">
        <v>20</v>
      </c>
      <c r="P3124" s="28">
        <v>1408</v>
      </c>
      <c r="Q3124" s="93">
        <v>42942</v>
      </c>
      <c r="R3124" s="32">
        <v>856.42</v>
      </c>
      <c r="S3124" s="38">
        <f t="shared" si="52"/>
        <v>-4</v>
      </c>
    </row>
    <row r="3125" spans="1:19" x14ac:dyDescent="0.2">
      <c r="A3125" s="25">
        <v>3119</v>
      </c>
      <c r="B3125" s="28" t="s">
        <v>4491</v>
      </c>
      <c r="C3125" s="29">
        <v>42941</v>
      </c>
      <c r="D3125" s="28">
        <v>2430000060</v>
      </c>
      <c r="E3125" s="114">
        <v>42940</v>
      </c>
      <c r="F3125" s="99">
        <v>30413.66</v>
      </c>
      <c r="G3125" s="28" t="s">
        <v>4492</v>
      </c>
      <c r="H3125" s="28" t="s">
        <v>3484</v>
      </c>
      <c r="I3125" s="28" t="s">
        <v>130</v>
      </c>
      <c r="J3125" s="28" t="s">
        <v>3310</v>
      </c>
      <c r="K3125" s="30"/>
      <c r="L3125" s="93"/>
      <c r="M3125" s="93"/>
      <c r="N3125" s="28"/>
      <c r="O3125" s="32"/>
      <c r="P3125" s="28"/>
      <c r="Q3125" s="93"/>
      <c r="R3125" s="32"/>
      <c r="S3125" s="38">
        <f t="shared" si="52"/>
        <v>0</v>
      </c>
    </row>
    <row r="3126" spans="1:19" x14ac:dyDescent="0.2">
      <c r="A3126" s="25">
        <v>3120</v>
      </c>
      <c r="B3126" s="28" t="s">
        <v>1908</v>
      </c>
      <c r="C3126" s="29">
        <v>42942</v>
      </c>
      <c r="D3126" s="28">
        <v>100595</v>
      </c>
      <c r="E3126" s="114">
        <v>42935</v>
      </c>
      <c r="F3126" s="99">
        <v>3802.23</v>
      </c>
      <c r="G3126" s="28" t="s">
        <v>850</v>
      </c>
      <c r="H3126" s="28" t="s">
        <v>230</v>
      </c>
      <c r="I3126" s="28" t="s">
        <v>130</v>
      </c>
      <c r="J3126" s="28" t="s">
        <v>135</v>
      </c>
      <c r="K3126" s="30">
        <v>0</v>
      </c>
      <c r="L3126" s="93">
        <v>42935</v>
      </c>
      <c r="M3126" s="93">
        <v>42954</v>
      </c>
      <c r="N3126" s="28">
        <v>3802.23</v>
      </c>
      <c r="O3126" s="32" t="s">
        <v>20</v>
      </c>
      <c r="P3126" s="28">
        <v>1386</v>
      </c>
      <c r="Q3126" s="93">
        <v>42933</v>
      </c>
      <c r="R3126" s="32">
        <v>3802.23</v>
      </c>
      <c r="S3126" s="38">
        <f t="shared" si="52"/>
        <v>-2</v>
      </c>
    </row>
    <row r="3127" spans="1:19" x14ac:dyDescent="0.2">
      <c r="A3127" s="25">
        <v>3121</v>
      </c>
      <c r="B3127" s="28" t="s">
        <v>1909</v>
      </c>
      <c r="C3127" s="29">
        <v>42942</v>
      </c>
      <c r="D3127" s="28">
        <v>100604</v>
      </c>
      <c r="E3127" s="114">
        <v>42935</v>
      </c>
      <c r="F3127" s="99">
        <v>271.58999999999997</v>
      </c>
      <c r="G3127" s="28" t="s">
        <v>850</v>
      </c>
      <c r="H3127" s="28" t="s">
        <v>4004</v>
      </c>
      <c r="I3127" s="28" t="s">
        <v>130</v>
      </c>
      <c r="J3127" s="28" t="s">
        <v>135</v>
      </c>
      <c r="K3127" s="30">
        <v>0</v>
      </c>
      <c r="L3127" s="93">
        <v>42935</v>
      </c>
      <c r="M3127" s="93">
        <v>42954</v>
      </c>
      <c r="N3127" s="28">
        <v>271.58999999999997</v>
      </c>
      <c r="O3127" s="32" t="s">
        <v>20</v>
      </c>
      <c r="P3127" s="28">
        <v>1386</v>
      </c>
      <c r="Q3127" s="93">
        <v>42933</v>
      </c>
      <c r="R3127" s="32">
        <v>271.58999999999997</v>
      </c>
      <c r="S3127" s="38">
        <f t="shared" si="52"/>
        <v>-2</v>
      </c>
    </row>
    <row r="3128" spans="1:19" x14ac:dyDescent="0.2">
      <c r="A3128" s="25">
        <v>3122</v>
      </c>
      <c r="B3128" s="28" t="s">
        <v>1910</v>
      </c>
      <c r="C3128" s="29">
        <v>42942</v>
      </c>
      <c r="D3128" s="28">
        <v>30179</v>
      </c>
      <c r="E3128" s="114">
        <v>42940</v>
      </c>
      <c r="F3128" s="99">
        <v>902</v>
      </c>
      <c r="G3128" s="28" t="s">
        <v>3940</v>
      </c>
      <c r="H3128" s="28" t="s">
        <v>1546</v>
      </c>
      <c r="I3128" s="28" t="s">
        <v>130</v>
      </c>
      <c r="J3128" s="28" t="s">
        <v>22</v>
      </c>
      <c r="K3128" s="30">
        <v>30</v>
      </c>
      <c r="L3128" s="93">
        <v>42971</v>
      </c>
      <c r="M3128" s="93">
        <v>42948</v>
      </c>
      <c r="N3128" s="28">
        <v>902</v>
      </c>
      <c r="O3128" s="32" t="s">
        <v>20</v>
      </c>
      <c r="P3128" s="28">
        <v>1062</v>
      </c>
      <c r="Q3128" s="93">
        <v>42970</v>
      </c>
      <c r="R3128" s="28">
        <v>902</v>
      </c>
      <c r="S3128" s="38">
        <f t="shared" si="52"/>
        <v>-1</v>
      </c>
    </row>
    <row r="3129" spans="1:19" x14ac:dyDescent="0.2">
      <c r="A3129" s="25">
        <v>3123</v>
      </c>
      <c r="B3129" s="28" t="s">
        <v>4493</v>
      </c>
      <c r="C3129" s="29">
        <v>42942</v>
      </c>
      <c r="D3129" s="28">
        <v>30203</v>
      </c>
      <c r="E3129" s="114">
        <v>42940</v>
      </c>
      <c r="F3129" s="99">
        <v>501</v>
      </c>
      <c r="G3129" s="28" t="s">
        <v>3940</v>
      </c>
      <c r="H3129" s="28" t="s">
        <v>1546</v>
      </c>
      <c r="I3129" s="28" t="s">
        <v>130</v>
      </c>
      <c r="J3129" s="28" t="s">
        <v>22</v>
      </c>
      <c r="K3129" s="30">
        <v>30</v>
      </c>
      <c r="L3129" s="93">
        <v>42973</v>
      </c>
      <c r="M3129" s="93">
        <v>42948</v>
      </c>
      <c r="N3129" s="28">
        <v>501</v>
      </c>
      <c r="O3129" s="32" t="s">
        <v>20</v>
      </c>
      <c r="P3129" s="28">
        <v>1062</v>
      </c>
      <c r="Q3129" s="93">
        <v>42970</v>
      </c>
      <c r="R3129" s="28">
        <v>501</v>
      </c>
      <c r="S3129" s="38">
        <f t="shared" si="52"/>
        <v>-3</v>
      </c>
    </row>
    <row r="3130" spans="1:19" x14ac:dyDescent="0.2">
      <c r="A3130" s="25">
        <v>3124</v>
      </c>
      <c r="B3130" s="28" t="s">
        <v>4494</v>
      </c>
      <c r="C3130" s="29">
        <v>42942</v>
      </c>
      <c r="D3130" s="28">
        <v>21947</v>
      </c>
      <c r="E3130" s="114">
        <v>42940</v>
      </c>
      <c r="F3130" s="99">
        <v>38983.9</v>
      </c>
      <c r="G3130" s="28" t="s">
        <v>4495</v>
      </c>
      <c r="H3130" s="28" t="s">
        <v>1892</v>
      </c>
      <c r="I3130" s="28" t="s">
        <v>130</v>
      </c>
      <c r="J3130" s="28" t="s">
        <v>22</v>
      </c>
      <c r="K3130" s="30">
        <v>60</v>
      </c>
      <c r="L3130" s="93">
        <v>42998</v>
      </c>
      <c r="M3130" s="93"/>
      <c r="N3130" s="28">
        <v>38983.9</v>
      </c>
      <c r="O3130" s="32" t="s">
        <v>27</v>
      </c>
      <c r="P3130" s="28">
        <v>1510</v>
      </c>
      <c r="Q3130" s="93">
        <v>42997</v>
      </c>
      <c r="R3130" s="28">
        <v>38983.9</v>
      </c>
      <c r="S3130" s="38">
        <f t="shared" si="52"/>
        <v>-1</v>
      </c>
    </row>
    <row r="3131" spans="1:19" x14ac:dyDescent="0.2">
      <c r="A3131" s="25">
        <v>3125</v>
      </c>
      <c r="B3131" s="28" t="s">
        <v>4496</v>
      </c>
      <c r="C3131" s="29">
        <v>42942</v>
      </c>
      <c r="D3131" s="28">
        <v>6775</v>
      </c>
      <c r="E3131" s="114">
        <v>42940</v>
      </c>
      <c r="F3131" s="99">
        <v>80.02</v>
      </c>
      <c r="G3131" s="28" t="s">
        <v>2227</v>
      </c>
      <c r="H3131" s="28" t="s">
        <v>4099</v>
      </c>
      <c r="I3131" s="28" t="s">
        <v>130</v>
      </c>
      <c r="J3131" s="28" t="s">
        <v>22</v>
      </c>
      <c r="K3131" s="30">
        <v>30</v>
      </c>
      <c r="L3131" s="93">
        <v>42972</v>
      </c>
      <c r="M3131" s="93">
        <v>42943</v>
      </c>
      <c r="N3131" s="28">
        <v>80.02</v>
      </c>
      <c r="O3131" s="32" t="s">
        <v>20</v>
      </c>
      <c r="P3131" s="28">
        <v>1063</v>
      </c>
      <c r="Q3131" s="93">
        <v>42970</v>
      </c>
      <c r="R3131" s="28">
        <v>80.02</v>
      </c>
      <c r="S3131" s="38">
        <f t="shared" si="52"/>
        <v>-2</v>
      </c>
    </row>
    <row r="3132" spans="1:19" x14ac:dyDescent="0.2">
      <c r="A3132" s="25">
        <v>3126</v>
      </c>
      <c r="B3132" s="28" t="s">
        <v>4497</v>
      </c>
      <c r="C3132" s="29">
        <v>42942</v>
      </c>
      <c r="D3132" s="28">
        <v>9296903</v>
      </c>
      <c r="E3132" s="114">
        <v>42941</v>
      </c>
      <c r="F3132" s="99">
        <v>14817.14</v>
      </c>
      <c r="G3132" s="28" t="s">
        <v>4245</v>
      </c>
      <c r="H3132" s="28" t="s">
        <v>1796</v>
      </c>
      <c r="I3132" s="28" t="s">
        <v>130</v>
      </c>
      <c r="J3132" s="28" t="s">
        <v>22</v>
      </c>
      <c r="K3132" s="30">
        <v>30</v>
      </c>
      <c r="L3132" s="93">
        <v>42972</v>
      </c>
      <c r="M3132" s="93">
        <v>42950</v>
      </c>
      <c r="N3132" s="28">
        <v>14817.14</v>
      </c>
      <c r="O3132" s="32" t="s">
        <v>20</v>
      </c>
      <c r="P3132" s="28">
        <v>1064</v>
      </c>
      <c r="Q3132" s="93">
        <v>42970</v>
      </c>
      <c r="R3132" s="28">
        <v>14817.14</v>
      </c>
      <c r="S3132" s="38">
        <f t="shared" si="52"/>
        <v>-2</v>
      </c>
    </row>
    <row r="3133" spans="1:19" x14ac:dyDescent="0.2">
      <c r="A3133" s="25">
        <v>3127</v>
      </c>
      <c r="B3133" s="28" t="s">
        <v>4498</v>
      </c>
      <c r="C3133" s="29">
        <v>42943</v>
      </c>
      <c r="D3133" s="28">
        <v>5232</v>
      </c>
      <c r="E3133" s="114">
        <v>42942</v>
      </c>
      <c r="F3133" s="99">
        <v>380.8</v>
      </c>
      <c r="G3133" s="28" t="s">
        <v>3091</v>
      </c>
      <c r="H3133" s="28" t="s">
        <v>3092</v>
      </c>
      <c r="I3133" s="28" t="s">
        <v>130</v>
      </c>
      <c r="J3133" s="28" t="s">
        <v>117</v>
      </c>
      <c r="K3133" s="30">
        <v>30</v>
      </c>
      <c r="L3133" s="93">
        <v>42973</v>
      </c>
      <c r="M3133" s="93">
        <v>42949</v>
      </c>
      <c r="N3133" s="28">
        <v>380.8</v>
      </c>
      <c r="O3133" s="32" t="s">
        <v>20</v>
      </c>
      <c r="P3133" s="28">
        <v>1068</v>
      </c>
      <c r="Q3133" s="93">
        <v>42971</v>
      </c>
      <c r="R3133" s="32">
        <v>380.8</v>
      </c>
      <c r="S3133" s="38">
        <f t="shared" si="52"/>
        <v>-2</v>
      </c>
    </row>
    <row r="3134" spans="1:19" x14ac:dyDescent="0.2">
      <c r="A3134" s="25">
        <v>3128</v>
      </c>
      <c r="B3134" s="28" t="s">
        <v>4499</v>
      </c>
      <c r="C3134" s="29">
        <v>42943</v>
      </c>
      <c r="D3134" s="28">
        <v>100803</v>
      </c>
      <c r="E3134" s="114">
        <v>42929</v>
      </c>
      <c r="F3134" s="99">
        <v>642.6</v>
      </c>
      <c r="G3134" s="28" t="s">
        <v>4373</v>
      </c>
      <c r="H3134" s="28" t="s">
        <v>4500</v>
      </c>
      <c r="I3134" s="28" t="s">
        <v>130</v>
      </c>
      <c r="J3134" s="28" t="s">
        <v>117</v>
      </c>
      <c r="K3134" s="30">
        <v>30</v>
      </c>
      <c r="L3134" s="93">
        <v>42960</v>
      </c>
      <c r="M3134" s="93">
        <v>42950</v>
      </c>
      <c r="N3134" s="28">
        <v>642.6</v>
      </c>
      <c r="O3134" s="32" t="s">
        <v>27</v>
      </c>
      <c r="P3134" s="28">
        <v>1429</v>
      </c>
      <c r="Q3134" s="93">
        <v>42957</v>
      </c>
      <c r="R3134" s="32">
        <v>642.6</v>
      </c>
      <c r="S3134" s="38">
        <f t="shared" si="52"/>
        <v>-3</v>
      </c>
    </row>
    <row r="3135" spans="1:19" x14ac:dyDescent="0.2">
      <c r="A3135" s="25">
        <v>3129</v>
      </c>
      <c r="B3135" s="28" t="s">
        <v>4501</v>
      </c>
      <c r="C3135" s="29">
        <v>42948</v>
      </c>
      <c r="D3135" s="28">
        <v>36683</v>
      </c>
      <c r="E3135" s="114">
        <v>42940</v>
      </c>
      <c r="F3135" s="99">
        <v>6470.08</v>
      </c>
      <c r="G3135" s="28" t="s">
        <v>4502</v>
      </c>
      <c r="H3135" s="28" t="s">
        <v>16</v>
      </c>
      <c r="I3135" s="28" t="s">
        <v>130</v>
      </c>
      <c r="J3135" s="28" t="s">
        <v>117</v>
      </c>
      <c r="K3135" s="30">
        <v>60</v>
      </c>
      <c r="L3135" s="93">
        <v>43002</v>
      </c>
      <c r="M3135" s="93">
        <v>42950</v>
      </c>
      <c r="N3135" s="28">
        <v>6470.08</v>
      </c>
      <c r="O3135" s="32" t="s">
        <v>20</v>
      </c>
      <c r="P3135" s="28">
        <v>1519</v>
      </c>
      <c r="Q3135" s="93">
        <v>43000</v>
      </c>
      <c r="R3135" s="28">
        <v>6470.08</v>
      </c>
      <c r="S3135" s="38">
        <f t="shared" si="52"/>
        <v>-2</v>
      </c>
    </row>
    <row r="3136" spans="1:19" x14ac:dyDescent="0.2">
      <c r="A3136" s="25">
        <v>3130</v>
      </c>
      <c r="B3136" s="28" t="s">
        <v>4503</v>
      </c>
      <c r="C3136" s="29">
        <v>42948</v>
      </c>
      <c r="D3136" s="28">
        <v>4479</v>
      </c>
      <c r="E3136" s="114">
        <v>42940</v>
      </c>
      <c r="F3136" s="99">
        <v>369</v>
      </c>
      <c r="G3136" s="28" t="s">
        <v>4504</v>
      </c>
      <c r="H3136" s="28" t="s">
        <v>2612</v>
      </c>
      <c r="I3136" s="28" t="s">
        <v>130</v>
      </c>
      <c r="J3136" s="28" t="s">
        <v>117</v>
      </c>
      <c r="K3136" s="30">
        <v>30</v>
      </c>
      <c r="L3136" s="93">
        <v>42970</v>
      </c>
      <c r="M3136" s="93">
        <v>42950</v>
      </c>
      <c r="N3136" s="28">
        <v>369</v>
      </c>
      <c r="O3136" s="32" t="s">
        <v>20</v>
      </c>
      <c r="P3136" s="28">
        <v>1061</v>
      </c>
      <c r="Q3136" s="93">
        <v>42970</v>
      </c>
      <c r="R3136" s="32">
        <v>369</v>
      </c>
      <c r="S3136" s="38">
        <f t="shared" si="52"/>
        <v>0</v>
      </c>
    </row>
    <row r="3137" spans="1:19" x14ac:dyDescent="0.2">
      <c r="A3137" s="25">
        <v>3131</v>
      </c>
      <c r="B3137" s="28" t="s">
        <v>4505</v>
      </c>
      <c r="C3137" s="29">
        <v>42949</v>
      </c>
      <c r="D3137" s="28">
        <v>7204360028</v>
      </c>
      <c r="E3137" s="114">
        <v>42947</v>
      </c>
      <c r="F3137" s="99">
        <v>231.29</v>
      </c>
      <c r="G3137" s="28" t="s">
        <v>357</v>
      </c>
      <c r="H3137" s="28" t="s">
        <v>275</v>
      </c>
      <c r="I3137" s="28" t="s">
        <v>130</v>
      </c>
      <c r="J3137" s="28" t="s">
        <v>123</v>
      </c>
      <c r="K3137" s="30">
        <v>10</v>
      </c>
      <c r="L3137" s="93">
        <v>42957</v>
      </c>
      <c r="M3137" s="93">
        <v>42951</v>
      </c>
      <c r="N3137" s="28">
        <v>231.29</v>
      </c>
      <c r="O3137" s="32" t="s">
        <v>27</v>
      </c>
      <c r="P3137" s="28">
        <v>1426</v>
      </c>
      <c r="Q3137" s="93">
        <v>42955</v>
      </c>
      <c r="R3137" s="28">
        <v>231.29</v>
      </c>
      <c r="S3137" s="38">
        <f t="shared" si="52"/>
        <v>-2</v>
      </c>
    </row>
    <row r="3138" spans="1:19" x14ac:dyDescent="0.2">
      <c r="A3138" s="25">
        <v>3132</v>
      </c>
      <c r="B3138" s="28" t="s">
        <v>4506</v>
      </c>
      <c r="C3138" s="29">
        <v>42949</v>
      </c>
      <c r="D3138" s="28">
        <v>7204356889</v>
      </c>
      <c r="E3138" s="114">
        <v>42947</v>
      </c>
      <c r="F3138" s="99">
        <v>758.7</v>
      </c>
      <c r="G3138" s="28" t="s">
        <v>357</v>
      </c>
      <c r="H3138" s="28" t="s">
        <v>275</v>
      </c>
      <c r="I3138" s="28" t="s">
        <v>130</v>
      </c>
      <c r="J3138" s="28" t="s">
        <v>123</v>
      </c>
      <c r="K3138" s="30">
        <v>10</v>
      </c>
      <c r="L3138" s="93">
        <v>42957</v>
      </c>
      <c r="M3138" s="93">
        <v>42951</v>
      </c>
      <c r="N3138" s="28">
        <v>758.7</v>
      </c>
      <c r="O3138" s="32" t="s">
        <v>27</v>
      </c>
      <c r="P3138" s="28">
        <v>1426</v>
      </c>
      <c r="Q3138" s="93">
        <v>42955</v>
      </c>
      <c r="R3138" s="28">
        <v>758.7</v>
      </c>
      <c r="S3138" s="38">
        <f t="shared" si="52"/>
        <v>-2</v>
      </c>
    </row>
    <row r="3139" spans="1:19" x14ac:dyDescent="0.2">
      <c r="A3139" s="25">
        <v>3133</v>
      </c>
      <c r="B3139" s="28" t="s">
        <v>1945</v>
      </c>
      <c r="C3139" s="29">
        <v>42949</v>
      </c>
      <c r="D3139" s="28">
        <v>7204351339</v>
      </c>
      <c r="E3139" s="114">
        <v>42947</v>
      </c>
      <c r="F3139" s="99">
        <v>97.2</v>
      </c>
      <c r="G3139" s="28" t="s">
        <v>357</v>
      </c>
      <c r="H3139" s="28" t="s">
        <v>275</v>
      </c>
      <c r="I3139" s="28" t="s">
        <v>130</v>
      </c>
      <c r="J3139" s="28" t="s">
        <v>123</v>
      </c>
      <c r="K3139" s="30">
        <v>10</v>
      </c>
      <c r="L3139" s="93">
        <v>42957</v>
      </c>
      <c r="M3139" s="93">
        <v>42951</v>
      </c>
      <c r="N3139" s="28">
        <v>97.2</v>
      </c>
      <c r="O3139" s="32" t="s">
        <v>27</v>
      </c>
      <c r="P3139" s="28">
        <v>1426</v>
      </c>
      <c r="Q3139" s="93">
        <v>42955</v>
      </c>
      <c r="R3139" s="28">
        <v>97.2</v>
      </c>
      <c r="S3139" s="38">
        <f t="shared" si="52"/>
        <v>-2</v>
      </c>
    </row>
    <row r="3140" spans="1:19" x14ac:dyDescent="0.2">
      <c r="A3140" s="25">
        <v>3134</v>
      </c>
      <c r="B3140" s="28" t="s">
        <v>4507</v>
      </c>
      <c r="C3140" s="29">
        <v>42949</v>
      </c>
      <c r="D3140" s="28">
        <v>7204356890</v>
      </c>
      <c r="E3140" s="114">
        <v>42947</v>
      </c>
      <c r="F3140" s="99">
        <v>957.09</v>
      </c>
      <c r="G3140" s="28" t="s">
        <v>357</v>
      </c>
      <c r="H3140" s="28" t="s">
        <v>275</v>
      </c>
      <c r="I3140" s="28" t="s">
        <v>130</v>
      </c>
      <c r="J3140" s="28" t="s">
        <v>123</v>
      </c>
      <c r="K3140" s="30">
        <v>10</v>
      </c>
      <c r="L3140" s="93">
        <v>42957</v>
      </c>
      <c r="M3140" s="93">
        <v>42951</v>
      </c>
      <c r="N3140" s="28">
        <v>957.09</v>
      </c>
      <c r="O3140" s="32" t="s">
        <v>27</v>
      </c>
      <c r="P3140" s="28">
        <v>1426</v>
      </c>
      <c r="Q3140" s="93">
        <v>42955</v>
      </c>
      <c r="R3140" s="28">
        <v>957.09</v>
      </c>
      <c r="S3140" s="38">
        <f t="shared" si="52"/>
        <v>-2</v>
      </c>
    </row>
    <row r="3141" spans="1:19" x14ac:dyDescent="0.2">
      <c r="A3141" s="25">
        <v>3135</v>
      </c>
      <c r="B3141" s="28" t="s">
        <v>4508</v>
      </c>
      <c r="C3141" s="29">
        <v>42949</v>
      </c>
      <c r="D3141" s="28">
        <v>7204342489</v>
      </c>
      <c r="E3141" s="114">
        <v>42947</v>
      </c>
      <c r="F3141" s="99">
        <v>1135.75</v>
      </c>
      <c r="G3141" s="28" t="s">
        <v>357</v>
      </c>
      <c r="H3141" s="28" t="s">
        <v>275</v>
      </c>
      <c r="I3141" s="28" t="s">
        <v>130</v>
      </c>
      <c r="J3141" s="28" t="s">
        <v>123</v>
      </c>
      <c r="K3141" s="30">
        <v>10</v>
      </c>
      <c r="L3141" s="93">
        <v>42957</v>
      </c>
      <c r="M3141" s="93">
        <v>42951</v>
      </c>
      <c r="N3141" s="28">
        <v>1135.75</v>
      </c>
      <c r="O3141" s="32" t="s">
        <v>27</v>
      </c>
      <c r="P3141" s="28">
        <v>1426</v>
      </c>
      <c r="Q3141" s="93">
        <v>42955</v>
      </c>
      <c r="R3141" s="28">
        <v>1135.75</v>
      </c>
      <c r="S3141" s="38">
        <f t="shared" si="52"/>
        <v>-2</v>
      </c>
    </row>
    <row r="3142" spans="1:19" x14ac:dyDescent="0.2">
      <c r="A3142" s="25">
        <v>3136</v>
      </c>
      <c r="B3142" s="28" t="s">
        <v>1947</v>
      </c>
      <c r="C3142" s="29">
        <v>42949</v>
      </c>
      <c r="D3142" s="28">
        <v>7204302461</v>
      </c>
      <c r="E3142" s="114">
        <v>42947</v>
      </c>
      <c r="F3142" s="99">
        <v>68.489999999999995</v>
      </c>
      <c r="G3142" s="28" t="s">
        <v>357</v>
      </c>
      <c r="H3142" s="28" t="s">
        <v>275</v>
      </c>
      <c r="I3142" s="28" t="s">
        <v>130</v>
      </c>
      <c r="J3142" s="28" t="s">
        <v>123</v>
      </c>
      <c r="K3142" s="30">
        <v>10</v>
      </c>
      <c r="L3142" s="93">
        <v>42957</v>
      </c>
      <c r="M3142" s="93">
        <v>42951</v>
      </c>
      <c r="N3142" s="28">
        <v>68.489999999999995</v>
      </c>
      <c r="O3142" s="32" t="s">
        <v>27</v>
      </c>
      <c r="P3142" s="28">
        <v>1426</v>
      </c>
      <c r="Q3142" s="93">
        <v>42955</v>
      </c>
      <c r="R3142" s="28">
        <v>68.489999999999995</v>
      </c>
      <c r="S3142" s="38">
        <f t="shared" si="52"/>
        <v>-2</v>
      </c>
    </row>
    <row r="3143" spans="1:19" x14ac:dyDescent="0.2">
      <c r="A3143" s="25">
        <v>3137</v>
      </c>
      <c r="B3143" s="28" t="s">
        <v>4509</v>
      </c>
      <c r="C3143" s="29">
        <v>42949</v>
      </c>
      <c r="D3143" s="28">
        <v>7204351340</v>
      </c>
      <c r="E3143" s="114">
        <v>42947</v>
      </c>
      <c r="F3143" s="99">
        <v>60.82</v>
      </c>
      <c r="G3143" s="28" t="s">
        <v>357</v>
      </c>
      <c r="H3143" s="28" t="s">
        <v>275</v>
      </c>
      <c r="I3143" s="28" t="s">
        <v>130</v>
      </c>
      <c r="J3143" s="28" t="s">
        <v>123</v>
      </c>
      <c r="K3143" s="30">
        <v>10</v>
      </c>
      <c r="L3143" s="93">
        <v>42957</v>
      </c>
      <c r="M3143" s="93">
        <v>42951</v>
      </c>
      <c r="N3143" s="28">
        <v>60.82</v>
      </c>
      <c r="O3143" s="32" t="s">
        <v>27</v>
      </c>
      <c r="P3143" s="28">
        <v>1426</v>
      </c>
      <c r="Q3143" s="93">
        <v>42955</v>
      </c>
      <c r="R3143" s="28">
        <v>60.82</v>
      </c>
      <c r="S3143" s="38">
        <f t="shared" si="52"/>
        <v>-2</v>
      </c>
    </row>
    <row r="3144" spans="1:19" x14ac:dyDescent="0.2">
      <c r="A3144" s="25">
        <v>3138</v>
      </c>
      <c r="B3144" s="28" t="s">
        <v>4510</v>
      </c>
      <c r="C3144" s="29">
        <v>42949</v>
      </c>
      <c r="D3144" s="28">
        <v>7204345142</v>
      </c>
      <c r="E3144" s="114">
        <v>42947</v>
      </c>
      <c r="F3144" s="99">
        <v>-16.53</v>
      </c>
      <c r="G3144" s="28" t="s">
        <v>357</v>
      </c>
      <c r="H3144" s="28" t="s">
        <v>275</v>
      </c>
      <c r="I3144" s="28" t="s">
        <v>130</v>
      </c>
      <c r="J3144" s="28" t="s">
        <v>123</v>
      </c>
      <c r="K3144" s="30">
        <v>0</v>
      </c>
      <c r="L3144" s="93">
        <v>42947</v>
      </c>
      <c r="M3144" s="93">
        <v>42951</v>
      </c>
      <c r="N3144" s="28">
        <v>-16.53</v>
      </c>
      <c r="O3144" s="32" t="s">
        <v>27</v>
      </c>
      <c r="P3144" s="28">
        <v>1426</v>
      </c>
      <c r="Q3144" s="93">
        <v>42955</v>
      </c>
      <c r="R3144" s="28">
        <v>-16.53</v>
      </c>
      <c r="S3144" s="38">
        <f t="shared" si="52"/>
        <v>8</v>
      </c>
    </row>
    <row r="3145" spans="1:19" x14ac:dyDescent="0.2">
      <c r="A3145" s="25">
        <v>3139</v>
      </c>
      <c r="B3145" s="28" t="s">
        <v>4511</v>
      </c>
      <c r="C3145" s="29">
        <v>42949</v>
      </c>
      <c r="D3145" s="28">
        <v>7204338547</v>
      </c>
      <c r="E3145" s="114">
        <v>42947</v>
      </c>
      <c r="F3145" s="99">
        <v>350.5</v>
      </c>
      <c r="G3145" s="28" t="s">
        <v>357</v>
      </c>
      <c r="H3145" s="28" t="s">
        <v>275</v>
      </c>
      <c r="I3145" s="28" t="s">
        <v>130</v>
      </c>
      <c r="J3145" s="28" t="s">
        <v>123</v>
      </c>
      <c r="K3145" s="30">
        <v>10</v>
      </c>
      <c r="L3145" s="93">
        <v>42957</v>
      </c>
      <c r="M3145" s="93">
        <v>42951</v>
      </c>
      <c r="N3145" s="28">
        <v>350.5</v>
      </c>
      <c r="O3145" s="32" t="s">
        <v>27</v>
      </c>
      <c r="P3145" s="28">
        <v>1426</v>
      </c>
      <c r="Q3145" s="93">
        <v>42955</v>
      </c>
      <c r="R3145" s="28">
        <v>350.5</v>
      </c>
      <c r="S3145" s="38">
        <f t="shared" si="52"/>
        <v>-2</v>
      </c>
    </row>
    <row r="3146" spans="1:19" x14ac:dyDescent="0.2">
      <c r="A3146" s="25">
        <v>3140</v>
      </c>
      <c r="B3146" s="28" t="s">
        <v>4512</v>
      </c>
      <c r="C3146" s="29">
        <v>42949</v>
      </c>
      <c r="D3146" s="28">
        <v>7204351341</v>
      </c>
      <c r="E3146" s="114">
        <v>42947</v>
      </c>
      <c r="F3146" s="99">
        <v>117.27</v>
      </c>
      <c r="G3146" s="28" t="s">
        <v>357</v>
      </c>
      <c r="H3146" s="28" t="s">
        <v>275</v>
      </c>
      <c r="I3146" s="28" t="s">
        <v>130</v>
      </c>
      <c r="J3146" s="28" t="s">
        <v>123</v>
      </c>
      <c r="K3146" s="30">
        <v>10</v>
      </c>
      <c r="L3146" s="93">
        <v>42957</v>
      </c>
      <c r="M3146" s="93">
        <v>42951</v>
      </c>
      <c r="N3146" s="28">
        <v>117.27</v>
      </c>
      <c r="O3146" s="32" t="s">
        <v>27</v>
      </c>
      <c r="P3146" s="28">
        <v>1426</v>
      </c>
      <c r="Q3146" s="93">
        <v>42955</v>
      </c>
      <c r="R3146" s="28">
        <v>117.27</v>
      </c>
      <c r="S3146" s="38">
        <f t="shared" si="52"/>
        <v>-2</v>
      </c>
    </row>
    <row r="3147" spans="1:19" x14ac:dyDescent="0.2">
      <c r="A3147" s="25">
        <v>3141</v>
      </c>
      <c r="B3147" s="28" t="s">
        <v>4513</v>
      </c>
      <c r="C3147" s="29">
        <v>42949</v>
      </c>
      <c r="D3147" s="28">
        <v>7204326066</v>
      </c>
      <c r="E3147" s="114">
        <v>42947</v>
      </c>
      <c r="F3147" s="99">
        <v>282.49</v>
      </c>
      <c r="G3147" s="28" t="s">
        <v>357</v>
      </c>
      <c r="H3147" s="28" t="s">
        <v>275</v>
      </c>
      <c r="I3147" s="28" t="s">
        <v>130</v>
      </c>
      <c r="J3147" s="28" t="s">
        <v>123</v>
      </c>
      <c r="K3147" s="30">
        <v>10</v>
      </c>
      <c r="L3147" s="93">
        <v>42957</v>
      </c>
      <c r="M3147" s="93">
        <v>42951</v>
      </c>
      <c r="N3147" s="28">
        <v>282.49</v>
      </c>
      <c r="O3147" s="32" t="s">
        <v>27</v>
      </c>
      <c r="P3147" s="28">
        <v>1426</v>
      </c>
      <c r="Q3147" s="93">
        <v>42955</v>
      </c>
      <c r="R3147" s="28">
        <v>282.49</v>
      </c>
      <c r="S3147" s="38">
        <f t="shared" si="52"/>
        <v>-2</v>
      </c>
    </row>
    <row r="3148" spans="1:19" x14ac:dyDescent="0.2">
      <c r="A3148" s="25">
        <v>3142</v>
      </c>
      <c r="B3148" s="28" t="s">
        <v>4514</v>
      </c>
      <c r="C3148" s="29">
        <v>42949</v>
      </c>
      <c r="D3148" s="28">
        <v>7204356888</v>
      </c>
      <c r="E3148" s="114">
        <v>42947</v>
      </c>
      <c r="F3148" s="99">
        <v>2263.08</v>
      </c>
      <c r="G3148" s="28" t="s">
        <v>357</v>
      </c>
      <c r="H3148" s="28" t="s">
        <v>275</v>
      </c>
      <c r="I3148" s="28" t="s">
        <v>130</v>
      </c>
      <c r="J3148" s="28" t="s">
        <v>123</v>
      </c>
      <c r="K3148" s="30">
        <v>10</v>
      </c>
      <c r="L3148" s="93">
        <v>42957</v>
      </c>
      <c r="M3148" s="93">
        <v>42951</v>
      </c>
      <c r="N3148" s="28">
        <v>2263.08</v>
      </c>
      <c r="O3148" s="32" t="s">
        <v>27</v>
      </c>
      <c r="P3148" s="28">
        <v>1426</v>
      </c>
      <c r="Q3148" s="93">
        <v>42955</v>
      </c>
      <c r="R3148" s="28">
        <v>2263.08</v>
      </c>
      <c r="S3148" s="38">
        <f t="shared" si="52"/>
        <v>-2</v>
      </c>
    </row>
    <row r="3149" spans="1:19" x14ac:dyDescent="0.2">
      <c r="A3149" s="25">
        <v>3143</v>
      </c>
      <c r="B3149" s="28" t="s">
        <v>4515</v>
      </c>
      <c r="C3149" s="29">
        <v>42949</v>
      </c>
      <c r="D3149" s="28">
        <v>20162796</v>
      </c>
      <c r="E3149" s="114">
        <v>42948</v>
      </c>
      <c r="F3149" s="99">
        <v>14241.92</v>
      </c>
      <c r="G3149" s="28" t="s">
        <v>2676</v>
      </c>
      <c r="H3149" s="28" t="s">
        <v>238</v>
      </c>
      <c r="I3149" s="28" t="s">
        <v>130</v>
      </c>
      <c r="J3149" s="28" t="s">
        <v>208</v>
      </c>
      <c r="K3149" s="30">
        <v>60</v>
      </c>
      <c r="L3149" s="93">
        <v>43009</v>
      </c>
      <c r="M3149" s="93">
        <v>42954</v>
      </c>
      <c r="N3149" s="28">
        <v>14241.92</v>
      </c>
      <c r="O3149" s="32" t="s">
        <v>27</v>
      </c>
      <c r="P3149" s="28">
        <v>1536</v>
      </c>
      <c r="Q3149" s="93">
        <v>43011</v>
      </c>
      <c r="R3149" s="28">
        <v>14241.92</v>
      </c>
      <c r="S3149" s="38">
        <f t="shared" si="52"/>
        <v>2</v>
      </c>
    </row>
    <row r="3150" spans="1:19" x14ac:dyDescent="0.2">
      <c r="A3150" s="25">
        <v>3144</v>
      </c>
      <c r="B3150" s="28" t="s">
        <v>4516</v>
      </c>
      <c r="C3150" s="29">
        <v>42949</v>
      </c>
      <c r="D3150" s="28">
        <v>201720375</v>
      </c>
      <c r="E3150" s="114">
        <v>42949</v>
      </c>
      <c r="F3150" s="99">
        <v>210.04</v>
      </c>
      <c r="G3150" s="28" t="s">
        <v>4517</v>
      </c>
      <c r="H3150" s="28" t="s">
        <v>238</v>
      </c>
      <c r="I3150" s="28" t="s">
        <v>130</v>
      </c>
      <c r="J3150" s="28" t="s">
        <v>22</v>
      </c>
      <c r="K3150" s="30">
        <v>30</v>
      </c>
      <c r="L3150" s="93">
        <v>42980</v>
      </c>
      <c r="M3150" s="93">
        <v>42985</v>
      </c>
      <c r="N3150" s="28">
        <v>210.04</v>
      </c>
      <c r="O3150" s="32" t="s">
        <v>27</v>
      </c>
      <c r="P3150" s="28">
        <v>1489</v>
      </c>
      <c r="Q3150" s="93">
        <v>42989</v>
      </c>
      <c r="R3150" s="32"/>
      <c r="S3150" s="38">
        <f t="shared" si="52"/>
        <v>9</v>
      </c>
    </row>
    <row r="3151" spans="1:19" x14ac:dyDescent="0.2">
      <c r="A3151" s="25">
        <v>3145</v>
      </c>
      <c r="B3151" s="28" t="s">
        <v>4518</v>
      </c>
      <c r="C3151" s="29">
        <v>42949</v>
      </c>
      <c r="D3151" s="28">
        <v>201720374</v>
      </c>
      <c r="E3151" s="114">
        <v>42948</v>
      </c>
      <c r="F3151" s="99">
        <v>12643.6</v>
      </c>
      <c r="G3151" s="28" t="s">
        <v>4517</v>
      </c>
      <c r="H3151" s="28" t="s">
        <v>238</v>
      </c>
      <c r="I3151" s="28" t="s">
        <v>130</v>
      </c>
      <c r="J3151" s="28" t="s">
        <v>22</v>
      </c>
      <c r="K3151" s="30">
        <v>30</v>
      </c>
      <c r="L3151" s="93">
        <v>42979</v>
      </c>
      <c r="M3151" s="93">
        <v>42951</v>
      </c>
      <c r="N3151" s="28">
        <v>12643.6</v>
      </c>
      <c r="O3151" s="32" t="s">
        <v>27</v>
      </c>
      <c r="P3151" s="28">
        <v>1233</v>
      </c>
      <c r="Q3151" s="93">
        <v>42978</v>
      </c>
      <c r="R3151" s="28">
        <v>12643.6</v>
      </c>
      <c r="S3151" s="38">
        <f t="shared" si="52"/>
        <v>-1</v>
      </c>
    </row>
    <row r="3152" spans="1:19" x14ac:dyDescent="0.2">
      <c r="A3152" s="25">
        <v>3146</v>
      </c>
      <c r="B3152" s="28" t="s">
        <v>4519</v>
      </c>
      <c r="C3152" s="29">
        <v>42954</v>
      </c>
      <c r="D3152" s="28">
        <v>2200106175</v>
      </c>
      <c r="E3152" s="114">
        <v>42947</v>
      </c>
      <c r="F3152" s="99">
        <v>276.52999999999997</v>
      </c>
      <c r="G3152" s="28" t="s">
        <v>3439</v>
      </c>
      <c r="H3152" s="28" t="s">
        <v>1927</v>
      </c>
      <c r="I3152" s="28" t="s">
        <v>130</v>
      </c>
      <c r="J3152" s="28" t="s">
        <v>123</v>
      </c>
      <c r="K3152" s="30">
        <v>30</v>
      </c>
      <c r="L3152" s="93">
        <v>42977</v>
      </c>
      <c r="M3152" s="93">
        <v>42956</v>
      </c>
      <c r="N3152" s="28">
        <v>276.52999999999997</v>
      </c>
      <c r="O3152" s="32" t="s">
        <v>20</v>
      </c>
      <c r="P3152" s="28">
        <v>1221</v>
      </c>
      <c r="Q3152" s="93">
        <v>42977</v>
      </c>
      <c r="R3152" s="28">
        <v>276.52999999999997</v>
      </c>
      <c r="S3152" s="38">
        <f t="shared" si="52"/>
        <v>0</v>
      </c>
    </row>
    <row r="3153" spans="1:19" x14ac:dyDescent="0.2">
      <c r="A3153" s="25">
        <v>3147</v>
      </c>
      <c r="B3153" s="28" t="s">
        <v>4520</v>
      </c>
      <c r="C3153" s="29">
        <v>42954</v>
      </c>
      <c r="D3153" s="28">
        <v>2200106176</v>
      </c>
      <c r="E3153" s="114">
        <v>42947</v>
      </c>
      <c r="F3153" s="99">
        <v>550.72</v>
      </c>
      <c r="G3153" s="28" t="s">
        <v>3439</v>
      </c>
      <c r="H3153" s="28" t="s">
        <v>1927</v>
      </c>
      <c r="I3153" s="28" t="s">
        <v>130</v>
      </c>
      <c r="J3153" s="28" t="s">
        <v>123</v>
      </c>
      <c r="K3153" s="30">
        <v>30</v>
      </c>
      <c r="L3153" s="93">
        <v>42977</v>
      </c>
      <c r="M3153" s="93">
        <v>42956</v>
      </c>
      <c r="N3153" s="28">
        <v>550.72</v>
      </c>
      <c r="O3153" s="32" t="s">
        <v>20</v>
      </c>
      <c r="P3153" s="28">
        <v>1221</v>
      </c>
      <c r="Q3153" s="93">
        <v>42977</v>
      </c>
      <c r="R3153" s="28">
        <v>550.72</v>
      </c>
      <c r="S3153" s="38">
        <f t="shared" si="52"/>
        <v>0</v>
      </c>
    </row>
    <row r="3154" spans="1:19" x14ac:dyDescent="0.2">
      <c r="A3154" s="25">
        <v>3148</v>
      </c>
      <c r="B3154" s="28" t="s">
        <v>4521</v>
      </c>
      <c r="C3154" s="29">
        <v>42954</v>
      </c>
      <c r="D3154" s="28">
        <v>2200106177</v>
      </c>
      <c r="E3154" s="114">
        <v>42947</v>
      </c>
      <c r="F3154" s="99">
        <v>268.20999999999998</v>
      </c>
      <c r="G3154" s="28" t="s">
        <v>3439</v>
      </c>
      <c r="H3154" s="28" t="s">
        <v>1927</v>
      </c>
      <c r="I3154" s="28" t="s">
        <v>130</v>
      </c>
      <c r="J3154" s="28" t="s">
        <v>123</v>
      </c>
      <c r="K3154" s="30">
        <v>30</v>
      </c>
      <c r="L3154" s="93">
        <v>42977</v>
      </c>
      <c r="M3154" s="93">
        <v>42956</v>
      </c>
      <c r="N3154" s="28">
        <v>268.20999999999998</v>
      </c>
      <c r="O3154" s="32" t="s">
        <v>20</v>
      </c>
      <c r="P3154" s="28">
        <v>1221</v>
      </c>
      <c r="Q3154" s="93">
        <v>42977</v>
      </c>
      <c r="R3154" s="28">
        <v>268.20999999999998</v>
      </c>
      <c r="S3154" s="38">
        <f t="shared" si="52"/>
        <v>0</v>
      </c>
    </row>
    <row r="3155" spans="1:19" x14ac:dyDescent="0.2">
      <c r="A3155" s="25">
        <v>3149</v>
      </c>
      <c r="B3155" s="28" t="s">
        <v>4522</v>
      </c>
      <c r="C3155" s="29">
        <v>42954</v>
      </c>
      <c r="D3155" s="28">
        <v>2200106178</v>
      </c>
      <c r="E3155" s="114">
        <v>42947</v>
      </c>
      <c r="F3155" s="99">
        <v>448.54</v>
      </c>
      <c r="G3155" s="28" t="s">
        <v>3439</v>
      </c>
      <c r="H3155" s="28" t="s">
        <v>1927</v>
      </c>
      <c r="I3155" s="28" t="s">
        <v>130</v>
      </c>
      <c r="J3155" s="28" t="s">
        <v>123</v>
      </c>
      <c r="K3155" s="30">
        <v>30</v>
      </c>
      <c r="L3155" s="93">
        <v>42977</v>
      </c>
      <c r="M3155" s="93">
        <v>42956</v>
      </c>
      <c r="N3155" s="28">
        <v>448.54</v>
      </c>
      <c r="O3155" s="32" t="s">
        <v>20</v>
      </c>
      <c r="P3155" s="28">
        <v>1221</v>
      </c>
      <c r="Q3155" s="93">
        <v>42977</v>
      </c>
      <c r="R3155" s="28">
        <v>448.54</v>
      </c>
      <c r="S3155" s="38">
        <f t="shared" si="52"/>
        <v>0</v>
      </c>
    </row>
    <row r="3156" spans="1:19" x14ac:dyDescent="0.2">
      <c r="A3156" s="25">
        <v>3150</v>
      </c>
      <c r="B3156" s="28" t="s">
        <v>4523</v>
      </c>
      <c r="C3156" s="29">
        <v>42954</v>
      </c>
      <c r="D3156" s="28">
        <v>2200106179</v>
      </c>
      <c r="E3156" s="114">
        <v>42947</v>
      </c>
      <c r="F3156" s="99">
        <v>1331.57</v>
      </c>
      <c r="G3156" s="28" t="s">
        <v>3439</v>
      </c>
      <c r="H3156" s="28" t="s">
        <v>1927</v>
      </c>
      <c r="I3156" s="28" t="s">
        <v>130</v>
      </c>
      <c r="J3156" s="28" t="s">
        <v>123</v>
      </c>
      <c r="K3156" s="30">
        <v>30</v>
      </c>
      <c r="L3156" s="93">
        <v>42977</v>
      </c>
      <c r="M3156" s="93">
        <v>42956</v>
      </c>
      <c r="N3156" s="28">
        <v>1331.57</v>
      </c>
      <c r="O3156" s="32" t="s">
        <v>20</v>
      </c>
      <c r="P3156" s="28">
        <v>1221</v>
      </c>
      <c r="Q3156" s="93">
        <v>42977</v>
      </c>
      <c r="R3156" s="28">
        <v>1331.57</v>
      </c>
      <c r="S3156" s="38">
        <f t="shared" si="52"/>
        <v>0</v>
      </c>
    </row>
    <row r="3157" spans="1:19" x14ac:dyDescent="0.2">
      <c r="A3157" s="25">
        <v>3151</v>
      </c>
      <c r="B3157" s="28" t="s">
        <v>4524</v>
      </c>
      <c r="C3157" s="29">
        <v>42954</v>
      </c>
      <c r="D3157" s="28">
        <v>2200106180</v>
      </c>
      <c r="E3157" s="114">
        <v>42947</v>
      </c>
      <c r="F3157" s="99">
        <v>889.72</v>
      </c>
      <c r="G3157" s="28" t="s">
        <v>3439</v>
      </c>
      <c r="H3157" s="28" t="s">
        <v>1927</v>
      </c>
      <c r="I3157" s="28" t="s">
        <v>130</v>
      </c>
      <c r="J3157" s="28" t="s">
        <v>123</v>
      </c>
      <c r="K3157" s="30">
        <v>30</v>
      </c>
      <c r="L3157" s="93">
        <v>42977</v>
      </c>
      <c r="M3157" s="93">
        <v>42956</v>
      </c>
      <c r="N3157" s="28">
        <v>889.72</v>
      </c>
      <c r="O3157" s="32" t="s">
        <v>20</v>
      </c>
      <c r="P3157" s="28">
        <v>1221</v>
      </c>
      <c r="Q3157" s="93">
        <v>42977</v>
      </c>
      <c r="R3157" s="28">
        <v>889.72</v>
      </c>
      <c r="S3157" s="38">
        <f t="shared" si="52"/>
        <v>0</v>
      </c>
    </row>
    <row r="3158" spans="1:19" x14ac:dyDescent="0.2">
      <c r="A3158" s="25">
        <v>3152</v>
      </c>
      <c r="B3158" s="28" t="s">
        <v>4525</v>
      </c>
      <c r="C3158" s="29">
        <v>42954</v>
      </c>
      <c r="D3158" s="28">
        <v>2200106181</v>
      </c>
      <c r="E3158" s="114">
        <v>42947</v>
      </c>
      <c r="F3158" s="99">
        <v>1134.92</v>
      </c>
      <c r="G3158" s="28" t="s">
        <v>3439</v>
      </c>
      <c r="H3158" s="28" t="s">
        <v>1927</v>
      </c>
      <c r="I3158" s="28" t="s">
        <v>130</v>
      </c>
      <c r="J3158" s="28" t="s">
        <v>123</v>
      </c>
      <c r="K3158" s="30">
        <v>30</v>
      </c>
      <c r="L3158" s="93">
        <v>42977</v>
      </c>
      <c r="M3158" s="93">
        <v>42956</v>
      </c>
      <c r="N3158" s="28">
        <v>1134.92</v>
      </c>
      <c r="O3158" s="32" t="s">
        <v>20</v>
      </c>
      <c r="P3158" s="28">
        <v>1221</v>
      </c>
      <c r="Q3158" s="93">
        <v>42977</v>
      </c>
      <c r="R3158" s="28">
        <v>1134.92</v>
      </c>
      <c r="S3158" s="38">
        <f t="shared" si="52"/>
        <v>0</v>
      </c>
    </row>
    <row r="3159" spans="1:19" x14ac:dyDescent="0.2">
      <c r="A3159" s="25">
        <v>3153</v>
      </c>
      <c r="B3159" s="28" t="s">
        <v>4526</v>
      </c>
      <c r="C3159" s="29">
        <v>42954</v>
      </c>
      <c r="D3159" s="28">
        <v>2200106182</v>
      </c>
      <c r="E3159" s="114">
        <v>42947</v>
      </c>
      <c r="F3159" s="99">
        <v>2436.29</v>
      </c>
      <c r="G3159" s="28" t="s">
        <v>3439</v>
      </c>
      <c r="H3159" s="28" t="s">
        <v>1927</v>
      </c>
      <c r="I3159" s="28" t="s">
        <v>130</v>
      </c>
      <c r="J3159" s="28" t="s">
        <v>123</v>
      </c>
      <c r="K3159" s="30">
        <v>30</v>
      </c>
      <c r="L3159" s="93">
        <v>42977</v>
      </c>
      <c r="M3159" s="93">
        <v>42956</v>
      </c>
      <c r="N3159" s="28">
        <v>2436.29</v>
      </c>
      <c r="O3159" s="32" t="s">
        <v>20</v>
      </c>
      <c r="P3159" s="28">
        <v>1221</v>
      </c>
      <c r="Q3159" s="93">
        <v>42977</v>
      </c>
      <c r="R3159" s="28">
        <v>2436.29</v>
      </c>
      <c r="S3159" s="38">
        <f t="shared" si="52"/>
        <v>0</v>
      </c>
    </row>
    <row r="3160" spans="1:19" x14ac:dyDescent="0.2">
      <c r="A3160" s="25">
        <v>3154</v>
      </c>
      <c r="B3160" s="28" t="s">
        <v>4527</v>
      </c>
      <c r="C3160" s="29">
        <v>42954</v>
      </c>
      <c r="D3160" s="28">
        <v>2200106183</v>
      </c>
      <c r="E3160" s="114">
        <v>42947</v>
      </c>
      <c r="F3160" s="99">
        <v>1192.1400000000001</v>
      </c>
      <c r="G3160" s="28" t="s">
        <v>3439</v>
      </c>
      <c r="H3160" s="28" t="s">
        <v>1927</v>
      </c>
      <c r="I3160" s="28" t="s">
        <v>130</v>
      </c>
      <c r="J3160" s="28" t="s">
        <v>123</v>
      </c>
      <c r="K3160" s="30">
        <v>30</v>
      </c>
      <c r="L3160" s="93">
        <v>42977</v>
      </c>
      <c r="M3160" s="93">
        <v>42956</v>
      </c>
      <c r="N3160" s="28">
        <v>1192.1400000000001</v>
      </c>
      <c r="O3160" s="32" t="s">
        <v>20</v>
      </c>
      <c r="P3160" s="28">
        <v>1221</v>
      </c>
      <c r="Q3160" s="93">
        <v>42977</v>
      </c>
      <c r="R3160" s="28">
        <v>1192.1400000000001</v>
      </c>
      <c r="S3160" s="38">
        <f t="shared" si="52"/>
        <v>0</v>
      </c>
    </row>
    <row r="3161" spans="1:19" x14ac:dyDescent="0.2">
      <c r="A3161" s="25">
        <v>3155</v>
      </c>
      <c r="B3161" s="28" t="s">
        <v>4528</v>
      </c>
      <c r="C3161" s="29">
        <v>42954</v>
      </c>
      <c r="D3161" s="28">
        <v>2200106184</v>
      </c>
      <c r="E3161" s="114">
        <v>42947</v>
      </c>
      <c r="F3161" s="99">
        <v>2016.61</v>
      </c>
      <c r="G3161" s="28" t="s">
        <v>3439</v>
      </c>
      <c r="H3161" s="28" t="s">
        <v>1927</v>
      </c>
      <c r="I3161" s="28" t="s">
        <v>130</v>
      </c>
      <c r="J3161" s="28" t="s">
        <v>123</v>
      </c>
      <c r="K3161" s="30">
        <v>30</v>
      </c>
      <c r="L3161" s="93">
        <v>42977</v>
      </c>
      <c r="M3161" s="93">
        <v>42956</v>
      </c>
      <c r="N3161" s="28">
        <v>2016.61</v>
      </c>
      <c r="O3161" s="32" t="s">
        <v>20</v>
      </c>
      <c r="P3161" s="28">
        <v>1221</v>
      </c>
      <c r="Q3161" s="93">
        <v>42977</v>
      </c>
      <c r="R3161" s="28">
        <v>2016.61</v>
      </c>
      <c r="S3161" s="38">
        <f t="shared" si="52"/>
        <v>0</v>
      </c>
    </row>
    <row r="3162" spans="1:19" x14ac:dyDescent="0.2">
      <c r="A3162" s="25">
        <v>3156</v>
      </c>
      <c r="B3162" s="28" t="s">
        <v>4529</v>
      </c>
      <c r="C3162" s="29">
        <v>42954</v>
      </c>
      <c r="D3162" s="28">
        <v>2200106203</v>
      </c>
      <c r="E3162" s="114">
        <v>42947</v>
      </c>
      <c r="F3162" s="99">
        <v>1265.55</v>
      </c>
      <c r="G3162" s="28" t="s">
        <v>3439</v>
      </c>
      <c r="H3162" s="28" t="s">
        <v>1927</v>
      </c>
      <c r="I3162" s="28" t="s">
        <v>130</v>
      </c>
      <c r="J3162" s="28" t="s">
        <v>123</v>
      </c>
      <c r="K3162" s="30">
        <v>30</v>
      </c>
      <c r="L3162" s="93">
        <v>42977</v>
      </c>
      <c r="M3162" s="93">
        <v>42956</v>
      </c>
      <c r="N3162" s="28">
        <v>1265.55</v>
      </c>
      <c r="O3162" s="32" t="s">
        <v>20</v>
      </c>
      <c r="P3162" s="28">
        <v>1221</v>
      </c>
      <c r="Q3162" s="93">
        <v>42977</v>
      </c>
      <c r="R3162" s="28">
        <v>1265.55</v>
      </c>
      <c r="S3162" s="38">
        <f t="shared" si="52"/>
        <v>0</v>
      </c>
    </row>
    <row r="3163" spans="1:19" x14ac:dyDescent="0.2">
      <c r="A3163" s="25">
        <v>3157</v>
      </c>
      <c r="B3163" s="28" t="s">
        <v>4530</v>
      </c>
      <c r="C3163" s="29">
        <v>42954</v>
      </c>
      <c r="D3163" s="28">
        <v>6788</v>
      </c>
      <c r="E3163" s="114">
        <v>42950</v>
      </c>
      <c r="F3163" s="99">
        <v>640.01</v>
      </c>
      <c r="G3163" s="28" t="s">
        <v>3955</v>
      </c>
      <c r="H3163" s="28" t="s">
        <v>4531</v>
      </c>
      <c r="I3163" s="28" t="s">
        <v>130</v>
      </c>
      <c r="J3163" s="28" t="s">
        <v>22</v>
      </c>
      <c r="K3163" s="30">
        <v>30</v>
      </c>
      <c r="L3163" s="93">
        <v>42977</v>
      </c>
      <c r="M3163" s="93"/>
      <c r="N3163" s="28">
        <v>640.01</v>
      </c>
      <c r="O3163" s="32" t="s">
        <v>27</v>
      </c>
      <c r="P3163" s="28">
        <v>1475</v>
      </c>
      <c r="Q3163" s="93">
        <v>42971</v>
      </c>
      <c r="R3163" s="28">
        <v>640.01</v>
      </c>
      <c r="S3163" s="38">
        <f t="shared" si="52"/>
        <v>-6</v>
      </c>
    </row>
    <row r="3164" spans="1:19" x14ac:dyDescent="0.2">
      <c r="A3164" s="25">
        <v>3158</v>
      </c>
      <c r="B3164" s="28" t="s">
        <v>4532</v>
      </c>
      <c r="C3164" s="29">
        <v>42954</v>
      </c>
      <c r="D3164" s="28">
        <v>860</v>
      </c>
      <c r="E3164" s="114">
        <v>42954</v>
      </c>
      <c r="F3164" s="99">
        <v>630</v>
      </c>
      <c r="G3164" s="28" t="s">
        <v>4715</v>
      </c>
      <c r="H3164" s="28" t="s">
        <v>3061</v>
      </c>
      <c r="I3164" s="28" t="s">
        <v>130</v>
      </c>
      <c r="J3164" s="28" t="s">
        <v>3771</v>
      </c>
      <c r="K3164" s="30">
        <v>0</v>
      </c>
      <c r="L3164" s="93">
        <v>42954</v>
      </c>
      <c r="M3164" s="93">
        <v>42955</v>
      </c>
      <c r="N3164" s="28">
        <v>630</v>
      </c>
      <c r="O3164" s="32" t="s">
        <v>90</v>
      </c>
      <c r="P3164" s="28">
        <v>1</v>
      </c>
      <c r="Q3164" s="93">
        <v>42954</v>
      </c>
      <c r="R3164" s="32">
        <v>630</v>
      </c>
      <c r="S3164" s="38">
        <f t="shared" si="52"/>
        <v>0</v>
      </c>
    </row>
    <row r="3165" spans="1:19" x14ac:dyDescent="0.2">
      <c r="A3165" s="25">
        <v>3159</v>
      </c>
      <c r="B3165" s="28" t="s">
        <v>4533</v>
      </c>
      <c r="C3165" s="29">
        <v>42954</v>
      </c>
      <c r="D3165" s="28">
        <v>241000980</v>
      </c>
      <c r="E3165" s="114">
        <v>42954</v>
      </c>
      <c r="F3165" s="99">
        <v>749.9</v>
      </c>
      <c r="G3165" s="28" t="s">
        <v>4245</v>
      </c>
      <c r="H3165" s="28" t="s">
        <v>2707</v>
      </c>
      <c r="I3165" s="28" t="s">
        <v>130</v>
      </c>
      <c r="J3165" s="28" t="s">
        <v>3771</v>
      </c>
      <c r="K3165" s="30">
        <v>0</v>
      </c>
      <c r="L3165" s="93">
        <v>42954</v>
      </c>
      <c r="M3165" s="93">
        <v>42955</v>
      </c>
      <c r="N3165" s="28">
        <v>749.9</v>
      </c>
      <c r="O3165" s="32" t="s">
        <v>90</v>
      </c>
      <c r="P3165" s="28">
        <v>240000980</v>
      </c>
      <c r="Q3165" s="93">
        <v>42954</v>
      </c>
      <c r="R3165" s="32">
        <v>749.9</v>
      </c>
      <c r="S3165" s="38">
        <f t="shared" si="52"/>
        <v>0</v>
      </c>
    </row>
    <row r="3166" spans="1:19" x14ac:dyDescent="0.2">
      <c r="A3166" s="25">
        <v>3160</v>
      </c>
      <c r="B3166" s="28" t="s">
        <v>4483</v>
      </c>
      <c r="C3166" s="29">
        <v>42955</v>
      </c>
      <c r="D3166" s="28">
        <v>399028241</v>
      </c>
      <c r="E3166" s="114">
        <v>42952</v>
      </c>
      <c r="F3166" s="99">
        <v>74.98</v>
      </c>
      <c r="G3166" s="28" t="s">
        <v>3210</v>
      </c>
      <c r="H3166" s="28" t="s">
        <v>2719</v>
      </c>
      <c r="I3166" s="28" t="s">
        <v>130</v>
      </c>
      <c r="J3166" s="28" t="s">
        <v>3771</v>
      </c>
      <c r="K3166" s="30">
        <v>0</v>
      </c>
      <c r="L3166" s="93">
        <v>42952</v>
      </c>
      <c r="M3166" s="93">
        <v>42955</v>
      </c>
      <c r="N3166" s="28">
        <v>74.98</v>
      </c>
      <c r="O3166" s="32" t="s">
        <v>90</v>
      </c>
      <c r="P3166" s="28">
        <v>417</v>
      </c>
      <c r="Q3166" s="93">
        <v>42952</v>
      </c>
      <c r="R3166" s="32">
        <v>74.98</v>
      </c>
      <c r="S3166" s="38">
        <f t="shared" si="52"/>
        <v>0</v>
      </c>
    </row>
    <row r="3167" spans="1:19" x14ac:dyDescent="0.2">
      <c r="A3167" s="25">
        <v>3161</v>
      </c>
      <c r="B3167" s="28" t="s">
        <v>4486</v>
      </c>
      <c r="C3167" s="29">
        <v>42955</v>
      </c>
      <c r="D3167" s="28">
        <v>5200476542</v>
      </c>
      <c r="E3167" s="114">
        <v>42955</v>
      </c>
      <c r="F3167" s="99">
        <v>144.69999999999999</v>
      </c>
      <c r="G3167" s="28" t="s">
        <v>24</v>
      </c>
      <c r="H3167" s="28" t="s">
        <v>4534</v>
      </c>
      <c r="I3167" s="28" t="s">
        <v>130</v>
      </c>
      <c r="J3167" s="28" t="s">
        <v>3771</v>
      </c>
      <c r="K3167" s="30">
        <v>0</v>
      </c>
      <c r="L3167" s="93">
        <v>42955</v>
      </c>
      <c r="M3167" s="93">
        <v>42955</v>
      </c>
      <c r="N3167" s="28">
        <v>144.69999999999999</v>
      </c>
      <c r="O3167" s="32" t="s">
        <v>50</v>
      </c>
      <c r="P3167" s="28">
        <v>5200476542</v>
      </c>
      <c r="Q3167" s="93">
        <v>42955</v>
      </c>
      <c r="R3167" s="32">
        <v>144.69999999999999</v>
      </c>
      <c r="S3167" s="38">
        <f t="shared" si="52"/>
        <v>0</v>
      </c>
    </row>
    <row r="3168" spans="1:19" x14ac:dyDescent="0.2">
      <c r="A3168" s="25">
        <v>3162</v>
      </c>
      <c r="B3168" s="28" t="s">
        <v>4535</v>
      </c>
      <c r="C3168" s="29">
        <v>42955</v>
      </c>
      <c r="D3168" s="28">
        <v>481</v>
      </c>
      <c r="E3168" s="114">
        <v>42955</v>
      </c>
      <c r="F3168" s="99">
        <v>3772.27</v>
      </c>
      <c r="G3168" s="28" t="s">
        <v>2028</v>
      </c>
      <c r="H3168" s="28" t="s">
        <v>3484</v>
      </c>
      <c r="I3168" s="28" t="s">
        <v>130</v>
      </c>
      <c r="J3168" s="28" t="s">
        <v>3771</v>
      </c>
      <c r="K3168" s="30">
        <v>30</v>
      </c>
      <c r="L3168" s="93">
        <v>42979</v>
      </c>
      <c r="M3168" s="93">
        <v>42985</v>
      </c>
      <c r="N3168" s="28">
        <v>3772.27</v>
      </c>
      <c r="O3168" s="32" t="s">
        <v>27</v>
      </c>
      <c r="P3168" s="28">
        <v>1496</v>
      </c>
      <c r="Q3168" s="93">
        <v>42986</v>
      </c>
      <c r="R3168" s="28">
        <v>3772.27</v>
      </c>
      <c r="S3168" s="38">
        <f t="shared" si="52"/>
        <v>7</v>
      </c>
    </row>
    <row r="3169" spans="1:19" x14ac:dyDescent="0.2">
      <c r="A3169" s="25">
        <v>3163</v>
      </c>
      <c r="B3169" s="28" t="s">
        <v>4536</v>
      </c>
      <c r="C3169" s="29">
        <v>42955</v>
      </c>
      <c r="D3169" s="28">
        <v>29000092249</v>
      </c>
      <c r="E3169" s="114">
        <v>42947</v>
      </c>
      <c r="F3169" s="99">
        <v>100.5</v>
      </c>
      <c r="G3169" s="28" t="s">
        <v>1307</v>
      </c>
      <c r="H3169" s="28" t="s">
        <v>238</v>
      </c>
      <c r="I3169" s="28" t="s">
        <v>130</v>
      </c>
      <c r="J3169" s="28" t="s">
        <v>123</v>
      </c>
      <c r="K3169" s="30">
        <v>10</v>
      </c>
      <c r="L3169" s="93">
        <v>42957</v>
      </c>
      <c r="M3169" s="93"/>
      <c r="N3169" s="28">
        <v>100.5</v>
      </c>
      <c r="O3169" s="32" t="s">
        <v>20</v>
      </c>
      <c r="P3169" s="28">
        <v>1430</v>
      </c>
      <c r="Q3169" s="93">
        <v>42957</v>
      </c>
      <c r="R3169" s="28">
        <v>100.5</v>
      </c>
      <c r="S3169" s="38">
        <f t="shared" si="52"/>
        <v>0</v>
      </c>
    </row>
    <row r="3170" spans="1:19" x14ac:dyDescent="0.2">
      <c r="A3170" s="25">
        <v>3164</v>
      </c>
      <c r="B3170" s="28" t="s">
        <v>4537</v>
      </c>
      <c r="C3170" s="29">
        <v>42955</v>
      </c>
      <c r="D3170" s="28">
        <v>24831</v>
      </c>
      <c r="E3170" s="114">
        <v>42947</v>
      </c>
      <c r="F3170" s="99">
        <v>200.86</v>
      </c>
      <c r="G3170" s="28" t="s">
        <v>562</v>
      </c>
      <c r="H3170" s="28" t="s">
        <v>16</v>
      </c>
      <c r="I3170" s="28" t="s">
        <v>130</v>
      </c>
      <c r="J3170" s="28" t="s">
        <v>123</v>
      </c>
      <c r="K3170" s="30">
        <v>30</v>
      </c>
      <c r="L3170" s="93">
        <v>43069</v>
      </c>
      <c r="M3170" s="93">
        <v>42956</v>
      </c>
      <c r="N3170" s="28">
        <v>200.86</v>
      </c>
      <c r="O3170" s="32" t="s">
        <v>3766</v>
      </c>
      <c r="P3170" s="28">
        <v>4175216</v>
      </c>
      <c r="Q3170" s="93">
        <v>43059</v>
      </c>
      <c r="R3170" s="28">
        <v>200.86</v>
      </c>
      <c r="S3170" s="38">
        <f t="shared" si="52"/>
        <v>-10</v>
      </c>
    </row>
    <row r="3171" spans="1:19" x14ac:dyDescent="0.2">
      <c r="A3171" s="25">
        <v>3165</v>
      </c>
      <c r="B3171" s="28" t="s">
        <v>4538</v>
      </c>
      <c r="C3171" s="29">
        <v>42955</v>
      </c>
      <c r="D3171" s="28">
        <v>981352</v>
      </c>
      <c r="E3171" s="114">
        <v>42947</v>
      </c>
      <c r="F3171" s="99">
        <v>92.77</v>
      </c>
      <c r="G3171" s="28" t="s">
        <v>4638</v>
      </c>
      <c r="H3171" s="28" t="s">
        <v>16</v>
      </c>
      <c r="I3171" s="28" t="s">
        <v>130</v>
      </c>
      <c r="J3171" s="28" t="s">
        <v>123</v>
      </c>
      <c r="K3171" s="30">
        <v>10</v>
      </c>
      <c r="L3171" s="93">
        <v>42957</v>
      </c>
      <c r="M3171" s="93">
        <v>42956</v>
      </c>
      <c r="N3171" s="28">
        <v>92.77</v>
      </c>
      <c r="O3171" s="32" t="s">
        <v>20</v>
      </c>
      <c r="P3171" s="28">
        <v>1431</v>
      </c>
      <c r="Q3171" s="93">
        <v>42957</v>
      </c>
      <c r="R3171" s="28">
        <v>92.77</v>
      </c>
      <c r="S3171" s="38">
        <f t="shared" si="52"/>
        <v>0</v>
      </c>
    </row>
    <row r="3172" spans="1:19" x14ac:dyDescent="0.2">
      <c r="A3172" s="25">
        <v>3166</v>
      </c>
      <c r="B3172" s="28" t="s">
        <v>4539</v>
      </c>
      <c r="C3172" s="29">
        <v>42956</v>
      </c>
      <c r="D3172" s="28">
        <v>1775</v>
      </c>
      <c r="E3172" s="114">
        <v>42947</v>
      </c>
      <c r="F3172" s="99">
        <v>22769.02</v>
      </c>
      <c r="G3172" s="28" t="s">
        <v>250</v>
      </c>
      <c r="H3172" s="28" t="s">
        <v>97</v>
      </c>
      <c r="I3172" s="28" t="s">
        <v>130</v>
      </c>
      <c r="J3172" s="28" t="s">
        <v>123</v>
      </c>
      <c r="K3172" s="30"/>
      <c r="L3172" s="93">
        <v>43008</v>
      </c>
      <c r="M3172" s="93"/>
      <c r="N3172" s="28">
        <v>22769.02</v>
      </c>
      <c r="O3172" s="32" t="s">
        <v>27</v>
      </c>
      <c r="P3172" s="28">
        <v>1537</v>
      </c>
      <c r="Q3172" s="93">
        <v>43011</v>
      </c>
      <c r="R3172" s="28">
        <v>22769.02</v>
      </c>
      <c r="S3172" s="38">
        <f t="shared" si="52"/>
        <v>3</v>
      </c>
    </row>
    <row r="3173" spans="1:19" x14ac:dyDescent="0.2">
      <c r="A3173" s="25">
        <v>3167</v>
      </c>
      <c r="B3173" s="28" t="s">
        <v>4540</v>
      </c>
      <c r="C3173" s="29">
        <v>42956</v>
      </c>
      <c r="D3173" s="28">
        <v>2400035303</v>
      </c>
      <c r="E3173" s="114">
        <v>42947</v>
      </c>
      <c r="F3173" s="99">
        <v>520.38</v>
      </c>
      <c r="G3173" s="28" t="s">
        <v>3416</v>
      </c>
      <c r="H3173" s="28" t="s">
        <v>275</v>
      </c>
      <c r="I3173" s="28" t="s">
        <v>130</v>
      </c>
      <c r="J3173" s="28" t="s">
        <v>123</v>
      </c>
      <c r="K3173" s="30">
        <v>30</v>
      </c>
      <c r="L3173" s="93">
        <v>42977</v>
      </c>
      <c r="M3173" s="93">
        <v>42951</v>
      </c>
      <c r="N3173" s="28">
        <v>520.38</v>
      </c>
      <c r="O3173" s="32" t="s">
        <v>20</v>
      </c>
      <c r="P3173" s="28">
        <v>1221</v>
      </c>
      <c r="Q3173" s="93">
        <v>42977</v>
      </c>
      <c r="R3173" s="28">
        <v>520.38</v>
      </c>
      <c r="S3173" s="38">
        <f t="shared" ref="S3173:S3236" si="53">Q3173-L3173</f>
        <v>0</v>
      </c>
    </row>
    <row r="3174" spans="1:19" x14ac:dyDescent="0.2">
      <c r="A3174" s="25">
        <v>3168</v>
      </c>
      <c r="B3174" s="28" t="s">
        <v>4541</v>
      </c>
      <c r="C3174" s="29">
        <v>42956</v>
      </c>
      <c r="D3174" s="28">
        <v>2400035302</v>
      </c>
      <c r="E3174" s="114">
        <v>42947</v>
      </c>
      <c r="F3174" s="99">
        <v>440.69</v>
      </c>
      <c r="G3174" s="28" t="s">
        <v>3416</v>
      </c>
      <c r="H3174" s="28" t="s">
        <v>275</v>
      </c>
      <c r="I3174" s="28" t="s">
        <v>130</v>
      </c>
      <c r="J3174" s="28" t="s">
        <v>123</v>
      </c>
      <c r="K3174" s="30">
        <v>30</v>
      </c>
      <c r="L3174" s="93">
        <v>42977</v>
      </c>
      <c r="M3174" s="93">
        <v>42951</v>
      </c>
      <c r="N3174" s="28">
        <v>440.69</v>
      </c>
      <c r="O3174" s="32" t="s">
        <v>20</v>
      </c>
      <c r="P3174" s="28">
        <v>1221</v>
      </c>
      <c r="Q3174" s="93">
        <v>42977</v>
      </c>
      <c r="R3174" s="28">
        <v>440.69</v>
      </c>
      <c r="S3174" s="38">
        <f t="shared" si="53"/>
        <v>0</v>
      </c>
    </row>
    <row r="3175" spans="1:19" x14ac:dyDescent="0.2">
      <c r="A3175" s="25">
        <v>3169</v>
      </c>
      <c r="B3175" s="28" t="s">
        <v>4542</v>
      </c>
      <c r="C3175" s="29">
        <v>42956</v>
      </c>
      <c r="D3175" s="28">
        <v>2400035293</v>
      </c>
      <c r="E3175" s="114">
        <v>42947</v>
      </c>
      <c r="F3175" s="99">
        <v>137.5</v>
      </c>
      <c r="G3175" s="28" t="s">
        <v>3416</v>
      </c>
      <c r="H3175" s="28" t="s">
        <v>275</v>
      </c>
      <c r="I3175" s="28" t="s">
        <v>130</v>
      </c>
      <c r="J3175" s="28" t="s">
        <v>123</v>
      </c>
      <c r="K3175" s="30">
        <v>30</v>
      </c>
      <c r="L3175" s="93">
        <v>42977</v>
      </c>
      <c r="M3175" s="93">
        <v>42951</v>
      </c>
      <c r="N3175" s="28">
        <v>137.5</v>
      </c>
      <c r="O3175" s="32" t="s">
        <v>20</v>
      </c>
      <c r="P3175" s="28">
        <v>1221</v>
      </c>
      <c r="Q3175" s="93">
        <v>42977</v>
      </c>
      <c r="R3175" s="28">
        <v>137.5</v>
      </c>
      <c r="S3175" s="38">
        <f t="shared" si="53"/>
        <v>0</v>
      </c>
    </row>
    <row r="3176" spans="1:19" x14ac:dyDescent="0.2">
      <c r="A3176" s="25">
        <v>3170</v>
      </c>
      <c r="B3176" s="28" t="s">
        <v>4543</v>
      </c>
      <c r="C3176" s="29">
        <v>42956</v>
      </c>
      <c r="D3176" s="28">
        <v>2400035292</v>
      </c>
      <c r="E3176" s="114">
        <v>42947</v>
      </c>
      <c r="F3176" s="99">
        <v>272.08999999999997</v>
      </c>
      <c r="G3176" s="28" t="s">
        <v>3416</v>
      </c>
      <c r="H3176" s="28" t="s">
        <v>275</v>
      </c>
      <c r="I3176" s="28" t="s">
        <v>130</v>
      </c>
      <c r="J3176" s="28" t="s">
        <v>123</v>
      </c>
      <c r="K3176" s="30">
        <v>30</v>
      </c>
      <c r="L3176" s="93">
        <v>42977</v>
      </c>
      <c r="M3176" s="93">
        <v>42951</v>
      </c>
      <c r="N3176" s="28">
        <v>272.08999999999997</v>
      </c>
      <c r="O3176" s="32" t="s">
        <v>20</v>
      </c>
      <c r="P3176" s="28">
        <v>1221</v>
      </c>
      <c r="Q3176" s="93">
        <v>42977</v>
      </c>
      <c r="R3176" s="28">
        <v>272.08999999999997</v>
      </c>
      <c r="S3176" s="38">
        <f t="shared" si="53"/>
        <v>0</v>
      </c>
    </row>
    <row r="3177" spans="1:19" x14ac:dyDescent="0.2">
      <c r="A3177" s="25">
        <v>3171</v>
      </c>
      <c r="B3177" s="28" t="s">
        <v>4544</v>
      </c>
      <c r="C3177" s="29">
        <v>42956</v>
      </c>
      <c r="D3177" s="28">
        <v>2400035240</v>
      </c>
      <c r="E3177" s="114">
        <v>42947</v>
      </c>
      <c r="F3177" s="99">
        <v>315.81</v>
      </c>
      <c r="G3177" s="28" t="s">
        <v>3416</v>
      </c>
      <c r="H3177" s="28" t="s">
        <v>275</v>
      </c>
      <c r="I3177" s="28" t="s">
        <v>130</v>
      </c>
      <c r="J3177" s="28" t="s">
        <v>123</v>
      </c>
      <c r="K3177" s="30">
        <v>30</v>
      </c>
      <c r="L3177" s="93">
        <v>42977</v>
      </c>
      <c r="M3177" s="93">
        <v>42951</v>
      </c>
      <c r="N3177" s="28">
        <v>315.81</v>
      </c>
      <c r="O3177" s="32" t="s">
        <v>20</v>
      </c>
      <c r="P3177" s="28">
        <v>1221</v>
      </c>
      <c r="Q3177" s="93">
        <v>42977</v>
      </c>
      <c r="R3177" s="28">
        <v>315.81</v>
      </c>
      <c r="S3177" s="38">
        <f t="shared" si="53"/>
        <v>0</v>
      </c>
    </row>
    <row r="3178" spans="1:19" x14ac:dyDescent="0.2">
      <c r="A3178" s="25">
        <v>3172</v>
      </c>
      <c r="B3178" s="28" t="s">
        <v>4545</v>
      </c>
      <c r="C3178" s="29">
        <v>42956</v>
      </c>
      <c r="D3178" s="28">
        <v>2400035182</v>
      </c>
      <c r="E3178" s="114">
        <v>42947</v>
      </c>
      <c r="F3178" s="99">
        <v>86.98</v>
      </c>
      <c r="G3178" s="28" t="s">
        <v>3416</v>
      </c>
      <c r="H3178" s="28" t="s">
        <v>275</v>
      </c>
      <c r="I3178" s="28" t="s">
        <v>130</v>
      </c>
      <c r="J3178" s="28" t="s">
        <v>123</v>
      </c>
      <c r="K3178" s="30">
        <v>30</v>
      </c>
      <c r="L3178" s="93">
        <v>42977</v>
      </c>
      <c r="M3178" s="93">
        <v>42951</v>
      </c>
      <c r="N3178" s="28">
        <v>86.98</v>
      </c>
      <c r="O3178" s="32" t="s">
        <v>20</v>
      </c>
      <c r="P3178" s="28">
        <v>1221</v>
      </c>
      <c r="Q3178" s="93">
        <v>42977</v>
      </c>
      <c r="R3178" s="28">
        <v>86.98</v>
      </c>
      <c r="S3178" s="38">
        <f t="shared" si="53"/>
        <v>0</v>
      </c>
    </row>
    <row r="3179" spans="1:19" x14ac:dyDescent="0.2">
      <c r="A3179" s="25">
        <v>3173</v>
      </c>
      <c r="B3179" s="28" t="s">
        <v>4546</v>
      </c>
      <c r="C3179" s="29">
        <v>42956</v>
      </c>
      <c r="D3179" s="28">
        <v>2400035446</v>
      </c>
      <c r="E3179" s="114">
        <v>42947</v>
      </c>
      <c r="F3179" s="99">
        <v>155.49</v>
      </c>
      <c r="G3179" s="28" t="s">
        <v>3416</v>
      </c>
      <c r="H3179" s="28" t="s">
        <v>4547</v>
      </c>
      <c r="I3179" s="28" t="s">
        <v>130</v>
      </c>
      <c r="J3179" s="28" t="s">
        <v>123</v>
      </c>
      <c r="K3179" s="30">
        <v>30</v>
      </c>
      <c r="L3179" s="93">
        <v>42977</v>
      </c>
      <c r="M3179" s="93">
        <v>42951</v>
      </c>
      <c r="N3179" s="28">
        <v>155.49</v>
      </c>
      <c r="O3179" s="32" t="s">
        <v>20</v>
      </c>
      <c r="P3179" s="28">
        <v>1221</v>
      </c>
      <c r="Q3179" s="93">
        <v>42977</v>
      </c>
      <c r="R3179" s="28">
        <v>155.49</v>
      </c>
      <c r="S3179" s="38">
        <f t="shared" si="53"/>
        <v>0</v>
      </c>
    </row>
    <row r="3180" spans="1:19" x14ac:dyDescent="0.2">
      <c r="A3180" s="25">
        <v>3174</v>
      </c>
      <c r="B3180" s="28" t="s">
        <v>4548</v>
      </c>
      <c r="C3180" s="29">
        <v>42956</v>
      </c>
      <c r="D3180" s="28">
        <v>2400035181</v>
      </c>
      <c r="E3180" s="114">
        <v>42947</v>
      </c>
      <c r="F3180" s="99">
        <v>266.26</v>
      </c>
      <c r="G3180" s="28" t="s">
        <v>3416</v>
      </c>
      <c r="H3180" s="28" t="s">
        <v>275</v>
      </c>
      <c r="I3180" s="28" t="s">
        <v>130</v>
      </c>
      <c r="J3180" s="28" t="s">
        <v>123</v>
      </c>
      <c r="K3180" s="30">
        <v>30</v>
      </c>
      <c r="L3180" s="93">
        <v>42977</v>
      </c>
      <c r="M3180" s="93">
        <v>42951</v>
      </c>
      <c r="N3180" s="28">
        <v>266.26</v>
      </c>
      <c r="O3180" s="32" t="s">
        <v>20</v>
      </c>
      <c r="P3180" s="28">
        <v>1221</v>
      </c>
      <c r="Q3180" s="93">
        <v>42977</v>
      </c>
      <c r="R3180" s="28">
        <v>266.26</v>
      </c>
      <c r="S3180" s="38">
        <f t="shared" si="53"/>
        <v>0</v>
      </c>
    </row>
    <row r="3181" spans="1:19" x14ac:dyDescent="0.2">
      <c r="A3181" s="25">
        <v>3175</v>
      </c>
      <c r="B3181" s="28" t="s">
        <v>4549</v>
      </c>
      <c r="C3181" s="29">
        <v>42956</v>
      </c>
      <c r="D3181" s="28">
        <v>2400035209</v>
      </c>
      <c r="E3181" s="114">
        <v>42947</v>
      </c>
      <c r="F3181" s="99">
        <v>146.74</v>
      </c>
      <c r="G3181" s="28" t="s">
        <v>3416</v>
      </c>
      <c r="H3181" s="28" t="s">
        <v>275</v>
      </c>
      <c r="I3181" s="28" t="s">
        <v>130</v>
      </c>
      <c r="J3181" s="28" t="s">
        <v>123</v>
      </c>
      <c r="K3181" s="30">
        <v>30</v>
      </c>
      <c r="L3181" s="93">
        <v>42977</v>
      </c>
      <c r="M3181" s="93">
        <v>42951</v>
      </c>
      <c r="N3181" s="28">
        <v>146.74</v>
      </c>
      <c r="O3181" s="32" t="s">
        <v>20</v>
      </c>
      <c r="P3181" s="28">
        <v>1221</v>
      </c>
      <c r="Q3181" s="93">
        <v>42977</v>
      </c>
      <c r="R3181" s="28">
        <v>146.74</v>
      </c>
      <c r="S3181" s="38">
        <f t="shared" si="53"/>
        <v>0</v>
      </c>
    </row>
    <row r="3182" spans="1:19" x14ac:dyDescent="0.2">
      <c r="A3182" s="25">
        <v>3176</v>
      </c>
      <c r="B3182" s="28" t="s">
        <v>4550</v>
      </c>
      <c r="C3182" s="29">
        <v>42956</v>
      </c>
      <c r="D3182" s="28">
        <v>2400035188</v>
      </c>
      <c r="E3182" s="114">
        <v>42947</v>
      </c>
      <c r="F3182" s="99">
        <v>92.81</v>
      </c>
      <c r="G3182" s="28" t="s">
        <v>3416</v>
      </c>
      <c r="H3182" s="28" t="s">
        <v>275</v>
      </c>
      <c r="I3182" s="28" t="s">
        <v>130</v>
      </c>
      <c r="J3182" s="28" t="s">
        <v>123</v>
      </c>
      <c r="K3182" s="30">
        <v>30</v>
      </c>
      <c r="L3182" s="93">
        <v>42977</v>
      </c>
      <c r="M3182" s="93">
        <v>42951</v>
      </c>
      <c r="N3182" s="28">
        <v>92.81</v>
      </c>
      <c r="O3182" s="32" t="s">
        <v>20</v>
      </c>
      <c r="P3182" s="28">
        <v>1221</v>
      </c>
      <c r="Q3182" s="93">
        <v>42977</v>
      </c>
      <c r="R3182" s="28">
        <v>92.81</v>
      </c>
      <c r="S3182" s="38">
        <f t="shared" si="53"/>
        <v>0</v>
      </c>
    </row>
    <row r="3183" spans="1:19" x14ac:dyDescent="0.2">
      <c r="A3183" s="25">
        <v>3177</v>
      </c>
      <c r="B3183" s="28" t="s">
        <v>4551</v>
      </c>
      <c r="C3183" s="29">
        <v>42956</v>
      </c>
      <c r="D3183" s="28">
        <v>2400035187</v>
      </c>
      <c r="E3183" s="114">
        <v>42947</v>
      </c>
      <c r="F3183" s="99">
        <v>83.09</v>
      </c>
      <c r="G3183" s="28" t="s">
        <v>3416</v>
      </c>
      <c r="H3183" s="28" t="s">
        <v>275</v>
      </c>
      <c r="I3183" s="28" t="s">
        <v>130</v>
      </c>
      <c r="J3183" s="28" t="s">
        <v>123</v>
      </c>
      <c r="K3183" s="30">
        <v>30</v>
      </c>
      <c r="L3183" s="93">
        <v>42977</v>
      </c>
      <c r="M3183" s="93">
        <v>42951</v>
      </c>
      <c r="N3183" s="28">
        <v>83.09</v>
      </c>
      <c r="O3183" s="32" t="s">
        <v>20</v>
      </c>
      <c r="P3183" s="28">
        <v>1221</v>
      </c>
      <c r="Q3183" s="93">
        <v>42977</v>
      </c>
      <c r="R3183" s="28">
        <v>83.09</v>
      </c>
      <c r="S3183" s="38">
        <f t="shared" si="53"/>
        <v>0</v>
      </c>
    </row>
    <row r="3184" spans="1:19" x14ac:dyDescent="0.2">
      <c r="A3184" s="25">
        <v>3178</v>
      </c>
      <c r="B3184" s="28" t="s">
        <v>4552</v>
      </c>
      <c r="C3184" s="29">
        <v>42956</v>
      </c>
      <c r="D3184" s="28">
        <v>2400035449</v>
      </c>
      <c r="E3184" s="114">
        <v>42947</v>
      </c>
      <c r="F3184" s="99">
        <v>4.76</v>
      </c>
      <c r="G3184" s="28" t="s">
        <v>3416</v>
      </c>
      <c r="H3184" s="28" t="s">
        <v>275</v>
      </c>
      <c r="I3184" s="28" t="s">
        <v>130</v>
      </c>
      <c r="J3184" s="28" t="s">
        <v>123</v>
      </c>
      <c r="K3184" s="30">
        <v>30</v>
      </c>
      <c r="L3184" s="93">
        <v>42977</v>
      </c>
      <c r="M3184" s="93">
        <v>42951</v>
      </c>
      <c r="N3184" s="28">
        <v>4.76</v>
      </c>
      <c r="O3184" s="32" t="s">
        <v>20</v>
      </c>
      <c r="P3184" s="28">
        <v>1221</v>
      </c>
      <c r="Q3184" s="93">
        <v>42977</v>
      </c>
      <c r="R3184" s="28">
        <v>4.76</v>
      </c>
      <c r="S3184" s="38">
        <f t="shared" si="53"/>
        <v>0</v>
      </c>
    </row>
    <row r="3185" spans="1:19" x14ac:dyDescent="0.2">
      <c r="A3185" s="25">
        <v>3179</v>
      </c>
      <c r="B3185" s="28" t="s">
        <v>4553</v>
      </c>
      <c r="C3185" s="29">
        <v>42956</v>
      </c>
      <c r="D3185" s="28">
        <v>2400035346</v>
      </c>
      <c r="E3185" s="114">
        <v>42947</v>
      </c>
      <c r="F3185" s="99">
        <v>248.77</v>
      </c>
      <c r="G3185" s="28" t="s">
        <v>3416</v>
      </c>
      <c r="H3185" s="28" t="s">
        <v>275</v>
      </c>
      <c r="I3185" s="28" t="s">
        <v>130</v>
      </c>
      <c r="J3185" s="28" t="s">
        <v>123</v>
      </c>
      <c r="K3185" s="30">
        <v>30</v>
      </c>
      <c r="L3185" s="93">
        <v>42977</v>
      </c>
      <c r="M3185" s="93">
        <v>42951</v>
      </c>
      <c r="N3185" s="28">
        <v>248.77</v>
      </c>
      <c r="O3185" s="32" t="s">
        <v>20</v>
      </c>
      <c r="P3185" s="28">
        <v>1221</v>
      </c>
      <c r="Q3185" s="93">
        <v>42977</v>
      </c>
      <c r="R3185" s="28">
        <v>248.77</v>
      </c>
      <c r="S3185" s="38">
        <f t="shared" si="53"/>
        <v>0</v>
      </c>
    </row>
    <row r="3186" spans="1:19" x14ac:dyDescent="0.2">
      <c r="A3186" s="25">
        <v>3180</v>
      </c>
      <c r="B3186" s="28" t="s">
        <v>4554</v>
      </c>
      <c r="C3186" s="29">
        <v>42956</v>
      </c>
      <c r="D3186" s="28">
        <v>2400035425</v>
      </c>
      <c r="E3186" s="114">
        <v>42947</v>
      </c>
      <c r="F3186" s="99">
        <v>420.28</v>
      </c>
      <c r="G3186" s="28" t="s">
        <v>3416</v>
      </c>
      <c r="H3186" s="28" t="s">
        <v>275</v>
      </c>
      <c r="I3186" s="28" t="s">
        <v>130</v>
      </c>
      <c r="J3186" s="28" t="s">
        <v>123</v>
      </c>
      <c r="K3186" s="30">
        <v>30</v>
      </c>
      <c r="L3186" s="93">
        <v>42977</v>
      </c>
      <c r="M3186" s="93">
        <v>42951</v>
      </c>
      <c r="N3186" s="28">
        <v>420.28</v>
      </c>
      <c r="O3186" s="32" t="s">
        <v>20</v>
      </c>
      <c r="P3186" s="28">
        <v>1221</v>
      </c>
      <c r="Q3186" s="93">
        <v>42977</v>
      </c>
      <c r="R3186" s="28">
        <v>420.28</v>
      </c>
      <c r="S3186" s="38">
        <f t="shared" si="53"/>
        <v>0</v>
      </c>
    </row>
    <row r="3187" spans="1:19" x14ac:dyDescent="0.2">
      <c r="A3187" s="25">
        <v>3181</v>
      </c>
      <c r="B3187" s="28" t="s">
        <v>1905</v>
      </c>
      <c r="C3187" s="29">
        <v>42956</v>
      </c>
      <c r="D3187" s="28">
        <v>2400035434</v>
      </c>
      <c r="E3187" s="114">
        <v>42947</v>
      </c>
      <c r="F3187" s="99">
        <v>402.79</v>
      </c>
      <c r="G3187" s="28" t="s">
        <v>3416</v>
      </c>
      <c r="H3187" s="28" t="s">
        <v>275</v>
      </c>
      <c r="I3187" s="28" t="s">
        <v>130</v>
      </c>
      <c r="J3187" s="28" t="s">
        <v>123</v>
      </c>
      <c r="K3187" s="30">
        <v>30</v>
      </c>
      <c r="L3187" s="93">
        <v>42977</v>
      </c>
      <c r="M3187" s="93">
        <v>42951</v>
      </c>
      <c r="N3187" s="28">
        <v>402.79</v>
      </c>
      <c r="O3187" s="32" t="s">
        <v>20</v>
      </c>
      <c r="P3187" s="28">
        <v>1221</v>
      </c>
      <c r="Q3187" s="93">
        <v>42977</v>
      </c>
      <c r="R3187" s="28">
        <v>402.79</v>
      </c>
      <c r="S3187" s="38">
        <f t="shared" si="53"/>
        <v>0</v>
      </c>
    </row>
    <row r="3188" spans="1:19" x14ac:dyDescent="0.2">
      <c r="A3188" s="25">
        <v>3182</v>
      </c>
      <c r="B3188" s="28" t="s">
        <v>4555</v>
      </c>
      <c r="C3188" s="29">
        <v>42956</v>
      </c>
      <c r="D3188" s="28">
        <v>2400035472</v>
      </c>
      <c r="E3188" s="114">
        <v>42947</v>
      </c>
      <c r="F3188" s="99">
        <v>14669.12</v>
      </c>
      <c r="G3188" s="28" t="s">
        <v>3416</v>
      </c>
      <c r="H3188" s="28" t="s">
        <v>275</v>
      </c>
      <c r="I3188" s="28" t="s">
        <v>130</v>
      </c>
      <c r="J3188" s="28" t="s">
        <v>123</v>
      </c>
      <c r="K3188" s="30">
        <v>30</v>
      </c>
      <c r="L3188" s="93">
        <v>42977</v>
      </c>
      <c r="M3188" s="93">
        <v>42951</v>
      </c>
      <c r="N3188" s="28">
        <v>14669.12</v>
      </c>
      <c r="O3188" s="32" t="s">
        <v>20</v>
      </c>
      <c r="P3188" s="28">
        <v>1221</v>
      </c>
      <c r="Q3188" s="93">
        <v>42977</v>
      </c>
      <c r="R3188" s="28">
        <v>14669.12</v>
      </c>
      <c r="S3188" s="38">
        <f t="shared" si="53"/>
        <v>0</v>
      </c>
    </row>
    <row r="3189" spans="1:19" x14ac:dyDescent="0.2">
      <c r="A3189" s="25">
        <v>3183</v>
      </c>
      <c r="B3189" s="28" t="s">
        <v>4490</v>
      </c>
      <c r="C3189" s="29">
        <v>42956</v>
      </c>
      <c r="D3189" s="28">
        <v>2400035376</v>
      </c>
      <c r="E3189" s="114">
        <v>42947</v>
      </c>
      <c r="F3189" s="99">
        <v>284.24</v>
      </c>
      <c r="G3189" s="28" t="s">
        <v>3416</v>
      </c>
      <c r="H3189" s="28" t="s">
        <v>275</v>
      </c>
      <c r="I3189" s="28" t="s">
        <v>130</v>
      </c>
      <c r="J3189" s="28" t="s">
        <v>123</v>
      </c>
      <c r="K3189" s="30">
        <v>30</v>
      </c>
      <c r="L3189" s="93">
        <v>42977</v>
      </c>
      <c r="M3189" s="93">
        <v>42951</v>
      </c>
      <c r="N3189" s="28">
        <v>284.24</v>
      </c>
      <c r="O3189" s="32" t="s">
        <v>20</v>
      </c>
      <c r="P3189" s="28">
        <v>1221</v>
      </c>
      <c r="Q3189" s="93">
        <v>42977</v>
      </c>
      <c r="R3189" s="28">
        <v>284.24</v>
      </c>
      <c r="S3189" s="38">
        <f t="shared" si="53"/>
        <v>0</v>
      </c>
    </row>
    <row r="3190" spans="1:19" x14ac:dyDescent="0.2">
      <c r="A3190" s="25">
        <v>3184</v>
      </c>
      <c r="B3190" s="28" t="s">
        <v>4556</v>
      </c>
      <c r="C3190" s="29">
        <v>42956</v>
      </c>
      <c r="D3190" s="28">
        <v>2400035375</v>
      </c>
      <c r="E3190" s="114">
        <v>42947</v>
      </c>
      <c r="F3190" s="99">
        <v>58.31</v>
      </c>
      <c r="G3190" s="28" t="s">
        <v>3416</v>
      </c>
      <c r="H3190" s="28" t="s">
        <v>275</v>
      </c>
      <c r="I3190" s="28" t="s">
        <v>130</v>
      </c>
      <c r="J3190" s="28" t="s">
        <v>123</v>
      </c>
      <c r="K3190" s="30">
        <v>30</v>
      </c>
      <c r="L3190" s="93">
        <v>42977</v>
      </c>
      <c r="M3190" s="93">
        <v>42951</v>
      </c>
      <c r="N3190" s="28">
        <v>58.31</v>
      </c>
      <c r="O3190" s="32" t="s">
        <v>20</v>
      </c>
      <c r="P3190" s="28">
        <v>1221</v>
      </c>
      <c r="Q3190" s="93">
        <v>42977</v>
      </c>
      <c r="R3190" s="28">
        <v>58.31</v>
      </c>
      <c r="S3190" s="38">
        <f t="shared" si="53"/>
        <v>0</v>
      </c>
    </row>
    <row r="3191" spans="1:19" x14ac:dyDescent="0.2">
      <c r="A3191" s="25">
        <v>3185</v>
      </c>
      <c r="B3191" s="28" t="s">
        <v>4557</v>
      </c>
      <c r="C3191" s="29">
        <v>42956</v>
      </c>
      <c r="D3191" s="28">
        <v>2400035415</v>
      </c>
      <c r="E3191" s="114">
        <v>42947</v>
      </c>
      <c r="F3191" s="99">
        <v>146.74</v>
      </c>
      <c r="G3191" s="28" t="s">
        <v>3416</v>
      </c>
      <c r="H3191" s="28" t="s">
        <v>275</v>
      </c>
      <c r="I3191" s="28" t="s">
        <v>130</v>
      </c>
      <c r="J3191" s="28" t="s">
        <v>123</v>
      </c>
      <c r="K3191" s="30">
        <v>30</v>
      </c>
      <c r="L3191" s="93">
        <v>42977</v>
      </c>
      <c r="M3191" s="93">
        <v>42951</v>
      </c>
      <c r="N3191" s="28">
        <v>146.74</v>
      </c>
      <c r="O3191" s="32" t="s">
        <v>20</v>
      </c>
      <c r="P3191" s="28">
        <v>1221</v>
      </c>
      <c r="Q3191" s="93">
        <v>42977</v>
      </c>
      <c r="R3191" s="28">
        <v>146.74</v>
      </c>
      <c r="S3191" s="38">
        <f t="shared" si="53"/>
        <v>0</v>
      </c>
    </row>
    <row r="3192" spans="1:19" x14ac:dyDescent="0.2">
      <c r="A3192" s="25">
        <v>3186</v>
      </c>
      <c r="B3192" s="28" t="s">
        <v>1910</v>
      </c>
      <c r="C3192" s="29">
        <v>42957</v>
      </c>
      <c r="D3192" s="28">
        <v>5387</v>
      </c>
      <c r="E3192" s="114">
        <v>42955</v>
      </c>
      <c r="F3192" s="99">
        <v>380.8</v>
      </c>
      <c r="G3192" s="28" t="s">
        <v>3091</v>
      </c>
      <c r="H3192" s="28" t="s">
        <v>3092</v>
      </c>
      <c r="I3192" s="28" t="s">
        <v>130</v>
      </c>
      <c r="J3192" s="28" t="s">
        <v>3771</v>
      </c>
      <c r="K3192" s="30">
        <v>30</v>
      </c>
      <c r="L3192" s="93">
        <v>42986</v>
      </c>
      <c r="M3192" s="93">
        <v>42985</v>
      </c>
      <c r="N3192" s="28">
        <v>380.8</v>
      </c>
      <c r="O3192" s="32" t="s">
        <v>27</v>
      </c>
      <c r="P3192" s="28">
        <v>1491</v>
      </c>
      <c r="Q3192" s="93">
        <v>42986</v>
      </c>
      <c r="R3192" s="28">
        <v>380.8</v>
      </c>
      <c r="S3192" s="38">
        <f t="shared" si="53"/>
        <v>0</v>
      </c>
    </row>
    <row r="3193" spans="1:19" x14ac:dyDescent="0.2">
      <c r="A3193" s="25">
        <v>3187</v>
      </c>
      <c r="B3193" s="11" t="s">
        <v>2220</v>
      </c>
      <c r="C3193" s="24">
        <v>42933</v>
      </c>
      <c r="D3193" s="12">
        <v>633501</v>
      </c>
      <c r="E3193" s="112">
        <v>42927</v>
      </c>
      <c r="F3193" s="97">
        <v>20</v>
      </c>
      <c r="G3193" s="13" t="s">
        <v>1526</v>
      </c>
      <c r="H3193" s="13" t="s">
        <v>2146</v>
      </c>
      <c r="I3193" s="13" t="s">
        <v>130</v>
      </c>
      <c r="J3193" s="13" t="s">
        <v>109</v>
      </c>
      <c r="K3193" s="12">
        <v>0</v>
      </c>
      <c r="L3193" s="136">
        <v>42927</v>
      </c>
      <c r="M3193" s="122">
        <v>42933</v>
      </c>
      <c r="N3193" s="13">
        <v>20</v>
      </c>
      <c r="O3193" s="85" t="s">
        <v>93</v>
      </c>
      <c r="P3193" s="13">
        <v>633501</v>
      </c>
      <c r="Q3193" s="122">
        <v>42927</v>
      </c>
      <c r="R3193" s="13">
        <v>20</v>
      </c>
      <c r="S3193" s="38">
        <f t="shared" si="53"/>
        <v>0</v>
      </c>
    </row>
    <row r="3194" spans="1:19" x14ac:dyDescent="0.2">
      <c r="A3194" s="25">
        <v>3188</v>
      </c>
      <c r="B3194" s="11" t="s">
        <v>2221</v>
      </c>
      <c r="C3194" s="24">
        <v>42933</v>
      </c>
      <c r="D3194" s="12">
        <v>805</v>
      </c>
      <c r="E3194" s="112">
        <v>42923</v>
      </c>
      <c r="F3194" s="97">
        <v>423.83</v>
      </c>
      <c r="G3194" s="13" t="s">
        <v>3418</v>
      </c>
      <c r="H3194" s="13" t="s">
        <v>1197</v>
      </c>
      <c r="I3194" s="13" t="s">
        <v>130</v>
      </c>
      <c r="J3194" s="13" t="s">
        <v>109</v>
      </c>
      <c r="K3194" s="12">
        <v>60</v>
      </c>
      <c r="L3194" s="136">
        <v>42983</v>
      </c>
      <c r="M3194" s="122">
        <v>42933</v>
      </c>
      <c r="N3194" s="13">
        <v>423.83</v>
      </c>
      <c r="O3194" s="36" t="s">
        <v>27</v>
      </c>
      <c r="P3194" s="60">
        <v>1252</v>
      </c>
      <c r="Q3194" s="130">
        <v>42986</v>
      </c>
      <c r="R3194" s="60">
        <v>423.83</v>
      </c>
      <c r="S3194" s="38">
        <f t="shared" si="53"/>
        <v>3</v>
      </c>
    </row>
    <row r="3195" spans="1:19" x14ac:dyDescent="0.2">
      <c r="A3195" s="25">
        <v>3189</v>
      </c>
      <c r="B3195" s="11" t="s">
        <v>2223</v>
      </c>
      <c r="C3195" s="24">
        <v>42936</v>
      </c>
      <c r="D3195" s="12">
        <v>4730</v>
      </c>
      <c r="E3195" s="112">
        <v>42934</v>
      </c>
      <c r="F3195" s="97">
        <v>4730</v>
      </c>
      <c r="G3195" s="13" t="s">
        <v>4558</v>
      </c>
      <c r="H3195" s="13" t="s">
        <v>4559</v>
      </c>
      <c r="I3195" s="13" t="s">
        <v>130</v>
      </c>
      <c r="J3195" s="13" t="s">
        <v>109</v>
      </c>
      <c r="K3195" s="12">
        <v>20</v>
      </c>
      <c r="L3195" s="136">
        <v>42954</v>
      </c>
      <c r="M3195" s="122">
        <v>42936</v>
      </c>
      <c r="N3195" s="13">
        <v>1106.7</v>
      </c>
      <c r="O3195" s="36" t="s">
        <v>27</v>
      </c>
      <c r="P3195" s="60">
        <v>1445</v>
      </c>
      <c r="Q3195" s="130">
        <v>42964</v>
      </c>
      <c r="R3195" s="60">
        <v>1106.7</v>
      </c>
      <c r="S3195" s="38">
        <f t="shared" si="53"/>
        <v>10</v>
      </c>
    </row>
    <row r="3196" spans="1:19" x14ac:dyDescent="0.2">
      <c r="A3196" s="25">
        <v>3190</v>
      </c>
      <c r="B3196" s="11" t="s">
        <v>4</v>
      </c>
      <c r="C3196" s="24">
        <v>42936</v>
      </c>
      <c r="D3196" s="12">
        <v>538</v>
      </c>
      <c r="E3196" s="112">
        <v>42933</v>
      </c>
      <c r="F3196" s="97">
        <v>2210.16</v>
      </c>
      <c r="G3196" s="13" t="s">
        <v>3027</v>
      </c>
      <c r="H3196" s="13" t="s">
        <v>57</v>
      </c>
      <c r="I3196" s="13" t="s">
        <v>130</v>
      </c>
      <c r="J3196" s="13" t="s">
        <v>109</v>
      </c>
      <c r="K3196" s="12">
        <v>30</v>
      </c>
      <c r="L3196" s="136">
        <v>42963</v>
      </c>
      <c r="M3196" s="122">
        <v>42935</v>
      </c>
      <c r="N3196" s="13">
        <v>2210.16</v>
      </c>
      <c r="O3196" s="36" t="s">
        <v>27</v>
      </c>
      <c r="P3196" s="60">
        <v>1442</v>
      </c>
      <c r="Q3196" s="130">
        <v>42964</v>
      </c>
      <c r="R3196" s="60">
        <v>2210.16</v>
      </c>
      <c r="S3196" s="38">
        <f t="shared" si="53"/>
        <v>1</v>
      </c>
    </row>
    <row r="3197" spans="1:19" x14ac:dyDescent="0.2">
      <c r="A3197" s="25">
        <v>3191</v>
      </c>
      <c r="B3197" s="11" t="s">
        <v>6</v>
      </c>
      <c r="C3197" s="24">
        <v>42936</v>
      </c>
      <c r="D3197" s="12">
        <v>309</v>
      </c>
      <c r="E3197" s="112">
        <v>42933</v>
      </c>
      <c r="F3197" s="97">
        <v>120</v>
      </c>
      <c r="G3197" s="13" t="s">
        <v>4560</v>
      </c>
      <c r="H3197" s="13" t="s">
        <v>79</v>
      </c>
      <c r="I3197" s="13" t="s">
        <v>130</v>
      </c>
      <c r="J3197" s="13" t="s">
        <v>109</v>
      </c>
      <c r="K3197" s="12">
        <v>0</v>
      </c>
      <c r="L3197" s="136">
        <v>42933</v>
      </c>
      <c r="M3197" s="122">
        <v>42936</v>
      </c>
      <c r="N3197" s="13">
        <v>120</v>
      </c>
      <c r="O3197" s="85" t="s">
        <v>93</v>
      </c>
      <c r="P3197" s="13">
        <v>1152</v>
      </c>
      <c r="Q3197" s="122">
        <v>42933</v>
      </c>
      <c r="R3197" s="13">
        <v>120</v>
      </c>
      <c r="S3197" s="38">
        <f t="shared" si="53"/>
        <v>0</v>
      </c>
    </row>
    <row r="3198" spans="1:19" x14ac:dyDescent="0.2">
      <c r="A3198" s="25">
        <v>3192</v>
      </c>
      <c r="B3198" s="11" t="s">
        <v>111</v>
      </c>
      <c r="C3198" s="24">
        <v>42937</v>
      </c>
      <c r="D3198" s="12">
        <v>546</v>
      </c>
      <c r="E3198" s="112">
        <v>42935</v>
      </c>
      <c r="F3198" s="97">
        <v>550.02</v>
      </c>
      <c r="G3198" s="13" t="s">
        <v>3027</v>
      </c>
      <c r="H3198" s="13" t="s">
        <v>4561</v>
      </c>
      <c r="I3198" s="13" t="s">
        <v>130</v>
      </c>
      <c r="J3198" s="13" t="s">
        <v>109</v>
      </c>
      <c r="K3198" s="12">
        <v>30</v>
      </c>
      <c r="L3198" s="136">
        <v>42965</v>
      </c>
      <c r="M3198" s="122">
        <v>42937</v>
      </c>
      <c r="N3198" s="13">
        <v>550.02</v>
      </c>
      <c r="O3198" s="36" t="s">
        <v>27</v>
      </c>
      <c r="P3198" s="60">
        <v>1442</v>
      </c>
      <c r="Q3198" s="130">
        <v>42964</v>
      </c>
      <c r="R3198" s="60">
        <v>550.02</v>
      </c>
      <c r="S3198" s="38">
        <f t="shared" si="53"/>
        <v>-1</v>
      </c>
    </row>
    <row r="3199" spans="1:19" x14ac:dyDescent="0.2">
      <c r="A3199" s="25">
        <v>3193</v>
      </c>
      <c r="B3199" s="11" t="s">
        <v>112</v>
      </c>
      <c r="C3199" s="24">
        <v>42937</v>
      </c>
      <c r="D3199" s="12">
        <v>225948</v>
      </c>
      <c r="E3199" s="112">
        <v>42919</v>
      </c>
      <c r="F3199" s="97">
        <v>1580.47</v>
      </c>
      <c r="G3199" s="13" t="s">
        <v>63</v>
      </c>
      <c r="H3199" s="13" t="s">
        <v>10</v>
      </c>
      <c r="I3199" s="13" t="s">
        <v>130</v>
      </c>
      <c r="J3199" s="13" t="s">
        <v>109</v>
      </c>
      <c r="K3199" s="12">
        <v>30</v>
      </c>
      <c r="L3199" s="136">
        <v>42950</v>
      </c>
      <c r="M3199" s="122">
        <v>42937</v>
      </c>
      <c r="N3199" s="13">
        <v>1580.47</v>
      </c>
      <c r="O3199" s="36" t="s">
        <v>27</v>
      </c>
      <c r="P3199" s="60">
        <v>1038</v>
      </c>
      <c r="Q3199" s="130">
        <v>42949</v>
      </c>
      <c r="R3199" s="60">
        <v>1580.47</v>
      </c>
      <c r="S3199" s="38">
        <f t="shared" si="53"/>
        <v>-1</v>
      </c>
    </row>
    <row r="3200" spans="1:19" x14ac:dyDescent="0.2">
      <c r="A3200" s="25">
        <v>3194</v>
      </c>
      <c r="B3200" s="11" t="s">
        <v>113</v>
      </c>
      <c r="C3200" s="24">
        <v>42941</v>
      </c>
      <c r="D3200" s="12">
        <v>100404</v>
      </c>
      <c r="E3200" s="112">
        <v>42930</v>
      </c>
      <c r="F3200" s="97">
        <v>5261.48</v>
      </c>
      <c r="G3200" s="13" t="s">
        <v>99</v>
      </c>
      <c r="H3200" s="13" t="s">
        <v>4562</v>
      </c>
      <c r="I3200" s="13" t="s">
        <v>130</v>
      </c>
      <c r="J3200" s="13" t="s">
        <v>109</v>
      </c>
      <c r="K3200" s="12">
        <v>0</v>
      </c>
      <c r="L3200" s="136">
        <v>42930</v>
      </c>
      <c r="M3200" s="122">
        <v>42943</v>
      </c>
      <c r="N3200" s="13">
        <v>5261.48</v>
      </c>
      <c r="O3200" s="85" t="s">
        <v>27</v>
      </c>
      <c r="P3200" s="13">
        <v>1367</v>
      </c>
      <c r="Q3200" s="122">
        <v>42927</v>
      </c>
      <c r="R3200" s="13">
        <v>5261.48</v>
      </c>
      <c r="S3200" s="38">
        <f t="shared" si="53"/>
        <v>-3</v>
      </c>
    </row>
    <row r="3201" spans="1:19" x14ac:dyDescent="0.2">
      <c r="A3201" s="25">
        <v>3195</v>
      </c>
      <c r="B3201" s="11" t="s">
        <v>114</v>
      </c>
      <c r="C3201" s="24">
        <v>42941</v>
      </c>
      <c r="D3201" s="12">
        <v>100459</v>
      </c>
      <c r="E3201" s="112">
        <v>42933</v>
      </c>
      <c r="F3201" s="97">
        <v>9901.61</v>
      </c>
      <c r="G3201" s="13" t="s">
        <v>99</v>
      </c>
      <c r="H3201" s="13" t="s">
        <v>3038</v>
      </c>
      <c r="I3201" s="13" t="s">
        <v>130</v>
      </c>
      <c r="J3201" s="13" t="s">
        <v>109</v>
      </c>
      <c r="K3201" s="12">
        <v>0</v>
      </c>
      <c r="L3201" s="136">
        <v>42933</v>
      </c>
      <c r="M3201" s="122">
        <v>42943</v>
      </c>
      <c r="N3201" s="13">
        <v>9901.61</v>
      </c>
      <c r="O3201" s="85" t="s">
        <v>27</v>
      </c>
      <c r="P3201" s="13">
        <v>1378</v>
      </c>
      <c r="Q3201" s="122">
        <v>42960</v>
      </c>
      <c r="R3201" s="13">
        <v>9901.61</v>
      </c>
      <c r="S3201" s="38">
        <f t="shared" si="53"/>
        <v>27</v>
      </c>
    </row>
    <row r="3202" spans="1:19" x14ac:dyDescent="0.2">
      <c r="A3202" s="25">
        <v>3196</v>
      </c>
      <c r="B3202" s="11" t="s">
        <v>140</v>
      </c>
      <c r="C3202" s="24">
        <v>42941</v>
      </c>
      <c r="D3202" s="12">
        <v>3495</v>
      </c>
      <c r="E3202" s="112">
        <v>42928</v>
      </c>
      <c r="F3202" s="97">
        <v>10570.79</v>
      </c>
      <c r="G3202" s="13" t="s">
        <v>3085</v>
      </c>
      <c r="H3202" s="13" t="s">
        <v>46</v>
      </c>
      <c r="I3202" s="13" t="s">
        <v>130</v>
      </c>
      <c r="J3202" s="13" t="s">
        <v>3608</v>
      </c>
      <c r="K3202" s="12">
        <v>30</v>
      </c>
      <c r="L3202" s="136">
        <v>42958</v>
      </c>
      <c r="M3202" s="122">
        <v>42943</v>
      </c>
      <c r="N3202" s="13">
        <v>10570.79</v>
      </c>
      <c r="O3202" s="36" t="s">
        <v>27</v>
      </c>
      <c r="P3202" s="60">
        <v>358</v>
      </c>
      <c r="Q3202" s="130">
        <v>42978</v>
      </c>
      <c r="R3202" s="60">
        <v>10570.79</v>
      </c>
      <c r="S3202" s="38">
        <f t="shared" si="53"/>
        <v>20</v>
      </c>
    </row>
    <row r="3203" spans="1:19" x14ac:dyDescent="0.2">
      <c r="A3203" s="25">
        <v>3197</v>
      </c>
      <c r="B3203" s="11" t="s">
        <v>141</v>
      </c>
      <c r="C3203" s="24">
        <v>42941</v>
      </c>
      <c r="D3203" s="12">
        <v>100405</v>
      </c>
      <c r="E3203" s="112">
        <v>42930</v>
      </c>
      <c r="F3203" s="97">
        <v>8657.23</v>
      </c>
      <c r="G3203" s="13" t="s">
        <v>99</v>
      </c>
      <c r="H3203" s="13" t="s">
        <v>2219</v>
      </c>
      <c r="I3203" s="13" t="s">
        <v>130</v>
      </c>
      <c r="J3203" s="13" t="s">
        <v>3608</v>
      </c>
      <c r="K3203" s="12">
        <v>0</v>
      </c>
      <c r="L3203" s="136">
        <v>42930</v>
      </c>
      <c r="M3203" s="122">
        <v>42943</v>
      </c>
      <c r="N3203" s="13">
        <v>8657.23</v>
      </c>
      <c r="O3203" s="85" t="s">
        <v>27</v>
      </c>
      <c r="P3203" s="13">
        <v>1367</v>
      </c>
      <c r="Q3203" s="122">
        <v>42927</v>
      </c>
      <c r="R3203" s="13">
        <v>8657.23</v>
      </c>
      <c r="S3203" s="38">
        <f t="shared" si="53"/>
        <v>-3</v>
      </c>
    </row>
    <row r="3204" spans="1:19" x14ac:dyDescent="0.2">
      <c r="A3204" s="25">
        <v>3198</v>
      </c>
      <c r="B3204" s="11" t="s">
        <v>142</v>
      </c>
      <c r="C3204" s="24">
        <v>42941</v>
      </c>
      <c r="D3204" s="12">
        <v>51700485</v>
      </c>
      <c r="E3204" s="112">
        <v>42943</v>
      </c>
      <c r="F3204" s="97">
        <v>240</v>
      </c>
      <c r="G3204" s="13" t="s">
        <v>59</v>
      </c>
      <c r="H3204" s="13" t="s">
        <v>4563</v>
      </c>
      <c r="I3204" s="13" t="s">
        <v>130</v>
      </c>
      <c r="J3204" s="13" t="s">
        <v>109</v>
      </c>
      <c r="K3204" s="12">
        <v>10</v>
      </c>
      <c r="L3204" s="136">
        <v>42954</v>
      </c>
      <c r="M3204" s="122">
        <v>42943</v>
      </c>
      <c r="N3204" s="13">
        <v>240</v>
      </c>
      <c r="O3204" s="36" t="s">
        <v>27</v>
      </c>
      <c r="P3204" s="60">
        <v>1415</v>
      </c>
      <c r="Q3204" s="130">
        <v>42954</v>
      </c>
      <c r="R3204" s="60">
        <v>240</v>
      </c>
      <c r="S3204" s="38">
        <f t="shared" si="53"/>
        <v>0</v>
      </c>
    </row>
    <row r="3205" spans="1:19" x14ac:dyDescent="0.2">
      <c r="A3205" s="25">
        <v>3199</v>
      </c>
      <c r="B3205" s="11" t="s">
        <v>143</v>
      </c>
      <c r="C3205" s="24">
        <v>42941</v>
      </c>
      <c r="D3205" s="12">
        <v>2249</v>
      </c>
      <c r="E3205" s="112">
        <v>42937</v>
      </c>
      <c r="F3205" s="97">
        <v>40</v>
      </c>
      <c r="G3205" s="13" t="s">
        <v>4564</v>
      </c>
      <c r="H3205" s="13" t="s">
        <v>4565</v>
      </c>
      <c r="I3205" s="13" t="s">
        <v>130</v>
      </c>
      <c r="J3205" s="13" t="s">
        <v>109</v>
      </c>
      <c r="K3205" s="12">
        <v>0</v>
      </c>
      <c r="L3205" s="136">
        <v>42937</v>
      </c>
      <c r="M3205" s="122">
        <v>42941</v>
      </c>
      <c r="N3205" s="13">
        <v>40</v>
      </c>
      <c r="O3205" s="85" t="s">
        <v>93</v>
      </c>
      <c r="P3205" s="13">
        <v>2249</v>
      </c>
      <c r="Q3205" s="122">
        <v>42937</v>
      </c>
      <c r="R3205" s="13">
        <v>40</v>
      </c>
      <c r="S3205" s="38">
        <f t="shared" si="53"/>
        <v>0</v>
      </c>
    </row>
    <row r="3206" spans="1:19" x14ac:dyDescent="0.2">
      <c r="A3206" s="25">
        <v>3200</v>
      </c>
      <c r="B3206" s="11" t="s">
        <v>145</v>
      </c>
      <c r="C3206" s="24">
        <v>42949</v>
      </c>
      <c r="D3206" s="12">
        <v>165</v>
      </c>
      <c r="E3206" s="112">
        <v>42948</v>
      </c>
      <c r="F3206" s="97">
        <v>833</v>
      </c>
      <c r="G3206" s="13" t="s">
        <v>4566</v>
      </c>
      <c r="H3206" s="13" t="s">
        <v>2678</v>
      </c>
      <c r="I3206" s="13" t="s">
        <v>130</v>
      </c>
      <c r="J3206" s="13" t="s">
        <v>109</v>
      </c>
      <c r="K3206" s="12">
        <v>0</v>
      </c>
      <c r="L3206" s="136">
        <v>42948</v>
      </c>
      <c r="M3206" s="122">
        <v>42949</v>
      </c>
      <c r="N3206" s="13">
        <v>833</v>
      </c>
      <c r="O3206" s="85" t="s">
        <v>93</v>
      </c>
      <c r="P3206" s="13">
        <v>81</v>
      </c>
      <c r="Q3206" s="122">
        <v>42949</v>
      </c>
      <c r="R3206" s="13">
        <v>833</v>
      </c>
      <c r="S3206" s="38">
        <f t="shared" si="53"/>
        <v>1</v>
      </c>
    </row>
    <row r="3207" spans="1:19" x14ac:dyDescent="0.2">
      <c r="A3207" s="25">
        <v>3201</v>
      </c>
      <c r="B3207" s="11" t="s">
        <v>150</v>
      </c>
      <c r="C3207" s="24">
        <v>42949</v>
      </c>
      <c r="D3207" s="12">
        <v>300290</v>
      </c>
      <c r="E3207" s="112">
        <v>42948</v>
      </c>
      <c r="F3207" s="97">
        <v>81906.429999999993</v>
      </c>
      <c r="G3207" s="13" t="s">
        <v>4301</v>
      </c>
      <c r="H3207" s="13" t="s">
        <v>4567</v>
      </c>
      <c r="I3207" s="13" t="s">
        <v>130</v>
      </c>
      <c r="J3207" s="13" t="s">
        <v>109</v>
      </c>
      <c r="K3207" s="12">
        <v>60</v>
      </c>
      <c r="L3207" s="136">
        <v>43038</v>
      </c>
      <c r="M3207" s="122">
        <v>42949</v>
      </c>
      <c r="N3207" s="13">
        <v>81906.429999999993</v>
      </c>
      <c r="O3207" s="85" t="s">
        <v>20</v>
      </c>
      <c r="P3207" s="13">
        <v>1541</v>
      </c>
      <c r="Q3207" s="122">
        <v>43013</v>
      </c>
      <c r="R3207" s="13">
        <v>81906.429999999993</v>
      </c>
      <c r="S3207" s="38">
        <f t="shared" si="53"/>
        <v>-25</v>
      </c>
    </row>
    <row r="3208" spans="1:19" x14ac:dyDescent="0.2">
      <c r="A3208" s="25">
        <v>3202</v>
      </c>
      <c r="B3208" s="11" t="s">
        <v>151</v>
      </c>
      <c r="C3208" s="24">
        <v>42949</v>
      </c>
      <c r="D3208" s="12">
        <v>12346</v>
      </c>
      <c r="E3208" s="112">
        <v>42943</v>
      </c>
      <c r="F3208" s="97">
        <v>4443.47</v>
      </c>
      <c r="G3208" s="13" t="s">
        <v>4568</v>
      </c>
      <c r="H3208" s="13" t="s">
        <v>4569</v>
      </c>
      <c r="I3208" s="13" t="s">
        <v>130</v>
      </c>
      <c r="J3208" s="13" t="s">
        <v>109</v>
      </c>
      <c r="K3208" s="12">
        <v>30</v>
      </c>
      <c r="L3208" s="136">
        <v>42975</v>
      </c>
      <c r="M3208" s="122">
        <v>42949</v>
      </c>
      <c r="N3208" s="13">
        <v>4443.47</v>
      </c>
      <c r="O3208" s="36" t="s">
        <v>27</v>
      </c>
      <c r="P3208" s="60">
        <v>723</v>
      </c>
      <c r="Q3208" s="130">
        <v>42971</v>
      </c>
      <c r="R3208" s="60">
        <v>4443.43</v>
      </c>
      <c r="S3208" s="38">
        <f t="shared" si="53"/>
        <v>-4</v>
      </c>
    </row>
    <row r="3209" spans="1:19" x14ac:dyDescent="0.2">
      <c r="A3209" s="25">
        <v>3203</v>
      </c>
      <c r="B3209" s="11" t="s">
        <v>4570</v>
      </c>
      <c r="C3209" s="24">
        <v>42950</v>
      </c>
      <c r="D3209" s="12">
        <v>30000932</v>
      </c>
      <c r="E3209" s="112">
        <v>42943</v>
      </c>
      <c r="F3209" s="97">
        <v>19140.900000000001</v>
      </c>
      <c r="G3209" s="13" t="s">
        <v>125</v>
      </c>
      <c r="H3209" s="13" t="s">
        <v>832</v>
      </c>
      <c r="I3209" s="13" t="s">
        <v>130</v>
      </c>
      <c r="J3209" s="13" t="s">
        <v>3608</v>
      </c>
      <c r="K3209" s="12">
        <v>60</v>
      </c>
      <c r="L3209" s="136">
        <v>43003</v>
      </c>
      <c r="M3209" s="122">
        <v>42950</v>
      </c>
      <c r="N3209" s="13">
        <v>19140.900000000001</v>
      </c>
      <c r="O3209" s="36" t="s">
        <v>27</v>
      </c>
      <c r="P3209" s="60">
        <v>361</v>
      </c>
      <c r="Q3209" s="130">
        <v>43004</v>
      </c>
      <c r="R3209" s="60">
        <v>14140.9</v>
      </c>
      <c r="S3209" s="38">
        <f t="shared" si="53"/>
        <v>1</v>
      </c>
    </row>
    <row r="3210" spans="1:19" x14ac:dyDescent="0.2">
      <c r="A3210" s="25">
        <v>3204</v>
      </c>
      <c r="B3210" s="11" t="s">
        <v>152</v>
      </c>
      <c r="C3210" s="24">
        <v>42950</v>
      </c>
      <c r="D3210" s="12">
        <v>1173349</v>
      </c>
      <c r="E3210" s="112">
        <v>42950</v>
      </c>
      <c r="F3210" s="97">
        <v>1575.73</v>
      </c>
      <c r="G3210" s="13" t="s">
        <v>1410</v>
      </c>
      <c r="H3210" s="13" t="s">
        <v>2292</v>
      </c>
      <c r="I3210" s="13" t="s">
        <v>130</v>
      </c>
      <c r="J3210" s="13" t="s">
        <v>109</v>
      </c>
      <c r="K3210" s="12">
        <v>40</v>
      </c>
      <c r="L3210" s="136">
        <v>42988</v>
      </c>
      <c r="M3210" s="122">
        <v>42950</v>
      </c>
      <c r="N3210" s="13">
        <v>1575.73</v>
      </c>
      <c r="O3210" s="36" t="s">
        <v>27</v>
      </c>
      <c r="P3210" s="60">
        <v>1500</v>
      </c>
      <c r="Q3210" s="130">
        <v>42990</v>
      </c>
      <c r="R3210" s="60">
        <v>1575.73</v>
      </c>
      <c r="S3210" s="38">
        <f t="shared" si="53"/>
        <v>2</v>
      </c>
    </row>
    <row r="3211" spans="1:19" x14ac:dyDescent="0.2">
      <c r="A3211" s="25">
        <v>3205</v>
      </c>
      <c r="B3211" s="11" t="s">
        <v>153</v>
      </c>
      <c r="C3211" s="24">
        <v>42954</v>
      </c>
      <c r="D3211" s="12">
        <v>100800</v>
      </c>
      <c r="E3211" s="112">
        <v>42940</v>
      </c>
      <c r="F3211" s="97">
        <v>499.17</v>
      </c>
      <c r="G3211" s="13" t="s">
        <v>99</v>
      </c>
      <c r="H3211" s="13" t="s">
        <v>857</v>
      </c>
      <c r="I3211" s="13" t="s">
        <v>130</v>
      </c>
      <c r="J3211" s="13" t="s">
        <v>109</v>
      </c>
      <c r="K3211" s="12">
        <v>0</v>
      </c>
      <c r="L3211" s="136">
        <v>42940</v>
      </c>
      <c r="M3211" s="122">
        <v>42954</v>
      </c>
      <c r="N3211" s="13">
        <v>499.17</v>
      </c>
      <c r="O3211" s="36" t="s">
        <v>27</v>
      </c>
      <c r="P3211" s="60">
        <v>1396</v>
      </c>
      <c r="Q3211" s="130">
        <v>42936</v>
      </c>
      <c r="R3211" s="60">
        <v>499.17</v>
      </c>
      <c r="S3211" s="38">
        <f t="shared" si="53"/>
        <v>-4</v>
      </c>
    </row>
    <row r="3212" spans="1:19" x14ac:dyDescent="0.2">
      <c r="A3212" s="25">
        <v>3206</v>
      </c>
      <c r="B3212" s="11" t="s">
        <v>2347</v>
      </c>
      <c r="C3212" s="24">
        <v>42954</v>
      </c>
      <c r="D3212" s="12">
        <v>7204566896</v>
      </c>
      <c r="E3212" s="112">
        <v>42947</v>
      </c>
      <c r="F3212" s="97">
        <v>5079.38</v>
      </c>
      <c r="G3212" s="13" t="s">
        <v>122</v>
      </c>
      <c r="H3212" s="13" t="s">
        <v>110</v>
      </c>
      <c r="I3212" s="13" t="s">
        <v>130</v>
      </c>
      <c r="J3212" s="13" t="s">
        <v>109</v>
      </c>
      <c r="K3212" s="12">
        <v>10</v>
      </c>
      <c r="L3212" s="136">
        <v>42957</v>
      </c>
      <c r="M3212" s="122">
        <v>42955</v>
      </c>
      <c r="N3212" s="13">
        <v>5079.38</v>
      </c>
      <c r="O3212" s="36" t="s">
        <v>27</v>
      </c>
      <c r="P3212" s="60">
        <v>1428</v>
      </c>
      <c r="Q3212" s="130">
        <v>42956</v>
      </c>
      <c r="R3212" s="60">
        <v>5079.38</v>
      </c>
      <c r="S3212" s="38">
        <f t="shared" si="53"/>
        <v>-1</v>
      </c>
    </row>
    <row r="3213" spans="1:19" x14ac:dyDescent="0.2">
      <c r="A3213" s="25">
        <v>3207</v>
      </c>
      <c r="B3213" s="11" t="s">
        <v>2383</v>
      </c>
      <c r="C3213" s="24">
        <v>42954</v>
      </c>
      <c r="D3213" s="12">
        <v>7204566897</v>
      </c>
      <c r="E3213" s="112">
        <v>42948</v>
      </c>
      <c r="F3213" s="97">
        <v>1004.23</v>
      </c>
      <c r="G3213" s="13" t="s">
        <v>122</v>
      </c>
      <c r="H3213" s="13" t="s">
        <v>110</v>
      </c>
      <c r="I3213" s="13" t="s">
        <v>130</v>
      </c>
      <c r="J3213" s="13" t="s">
        <v>109</v>
      </c>
      <c r="K3213" s="12">
        <v>10</v>
      </c>
      <c r="L3213" s="136">
        <v>42958</v>
      </c>
      <c r="M3213" s="122">
        <v>42955</v>
      </c>
      <c r="N3213" s="13">
        <v>1004.23</v>
      </c>
      <c r="O3213" s="36" t="s">
        <v>27</v>
      </c>
      <c r="P3213" s="60">
        <v>1428</v>
      </c>
      <c r="Q3213" s="130">
        <v>42956</v>
      </c>
      <c r="R3213" s="60">
        <v>1004.23</v>
      </c>
      <c r="S3213" s="38">
        <f t="shared" si="53"/>
        <v>-2</v>
      </c>
    </row>
    <row r="3214" spans="1:19" x14ac:dyDescent="0.2">
      <c r="A3214" s="25">
        <v>3208</v>
      </c>
      <c r="B3214" s="11" t="s">
        <v>155</v>
      </c>
      <c r="C3214" s="24">
        <v>42954</v>
      </c>
      <c r="D3214" s="12">
        <v>30000938</v>
      </c>
      <c r="E3214" s="112">
        <v>42951</v>
      </c>
      <c r="F3214" s="97">
        <v>8137.59</v>
      </c>
      <c r="G3214" s="13" t="s">
        <v>125</v>
      </c>
      <c r="H3214" s="13" t="s">
        <v>832</v>
      </c>
      <c r="I3214" s="13" t="s">
        <v>130</v>
      </c>
      <c r="J3214" s="13"/>
      <c r="K3214" s="12">
        <v>60</v>
      </c>
      <c r="L3214" s="136">
        <v>43011</v>
      </c>
      <c r="M3214" s="122"/>
      <c r="N3214" s="13">
        <v>8137.59</v>
      </c>
      <c r="O3214" s="36" t="s">
        <v>27</v>
      </c>
      <c r="P3214" s="60">
        <v>372</v>
      </c>
      <c r="Q3214" s="130">
        <v>43011</v>
      </c>
      <c r="R3214" s="60">
        <v>8137.59</v>
      </c>
      <c r="S3214" s="38">
        <f t="shared" si="53"/>
        <v>0</v>
      </c>
    </row>
    <row r="3215" spans="1:19" x14ac:dyDescent="0.2">
      <c r="A3215" s="25">
        <v>3209</v>
      </c>
      <c r="B3215" s="11" t="s">
        <v>156</v>
      </c>
      <c r="C3215" s="24">
        <v>42954</v>
      </c>
      <c r="D3215" s="12">
        <v>1772</v>
      </c>
      <c r="E3215" s="112">
        <v>42947</v>
      </c>
      <c r="F3215" s="97">
        <v>24897.7</v>
      </c>
      <c r="G3215" s="13" t="s">
        <v>105</v>
      </c>
      <c r="H3215" s="13" t="s">
        <v>106</v>
      </c>
      <c r="I3215" s="13" t="s">
        <v>130</v>
      </c>
      <c r="J3215" s="13" t="s">
        <v>3608</v>
      </c>
      <c r="K3215" s="12">
        <v>60</v>
      </c>
      <c r="L3215" s="136">
        <v>43007</v>
      </c>
      <c r="M3215" s="122">
        <v>42956</v>
      </c>
      <c r="N3215" s="13">
        <v>24897.7</v>
      </c>
      <c r="O3215" s="36" t="s">
        <v>27</v>
      </c>
      <c r="P3215" s="60">
        <v>362</v>
      </c>
      <c r="Q3215" s="130">
        <v>43004</v>
      </c>
      <c r="R3215" s="60">
        <v>24897.7</v>
      </c>
      <c r="S3215" s="38">
        <f t="shared" si="53"/>
        <v>-3</v>
      </c>
    </row>
    <row r="3216" spans="1:19" x14ac:dyDescent="0.2">
      <c r="A3216" s="25">
        <v>3210</v>
      </c>
      <c r="B3216" s="11" t="s">
        <v>162</v>
      </c>
      <c r="C3216" s="24">
        <v>42954</v>
      </c>
      <c r="D3216" s="12">
        <v>1771</v>
      </c>
      <c r="E3216" s="112">
        <v>42947</v>
      </c>
      <c r="F3216" s="97">
        <v>67496.31</v>
      </c>
      <c r="G3216" s="13" t="s">
        <v>105</v>
      </c>
      <c r="H3216" s="13" t="s">
        <v>106</v>
      </c>
      <c r="I3216" s="13" t="s">
        <v>130</v>
      </c>
      <c r="J3216" s="13" t="s">
        <v>109</v>
      </c>
      <c r="K3216" s="12">
        <v>60</v>
      </c>
      <c r="L3216" s="136">
        <v>43007</v>
      </c>
      <c r="M3216" s="122">
        <v>42955</v>
      </c>
      <c r="N3216" s="13">
        <v>67496.31</v>
      </c>
      <c r="O3216" s="36" t="s">
        <v>27</v>
      </c>
      <c r="P3216" s="60">
        <v>362</v>
      </c>
      <c r="Q3216" s="130">
        <v>43004</v>
      </c>
      <c r="R3216" s="60">
        <v>67496.31</v>
      </c>
      <c r="S3216" s="38">
        <f t="shared" si="53"/>
        <v>-3</v>
      </c>
    </row>
    <row r="3217" spans="1:19" x14ac:dyDescent="0.2">
      <c r="A3217" s="25">
        <v>3211</v>
      </c>
      <c r="B3217" s="11" t="s">
        <v>164</v>
      </c>
      <c r="C3217" s="24">
        <v>42943</v>
      </c>
      <c r="D3217" s="12">
        <v>701</v>
      </c>
      <c r="E3217" s="112">
        <v>42942</v>
      </c>
      <c r="F3217" s="97">
        <v>1200.76</v>
      </c>
      <c r="G3217" s="13" t="s">
        <v>3409</v>
      </c>
      <c r="H3217" s="13" t="s">
        <v>4326</v>
      </c>
      <c r="I3217" s="13" t="s">
        <v>130</v>
      </c>
      <c r="J3217" s="13" t="s">
        <v>109</v>
      </c>
      <c r="K3217" s="12">
        <v>30</v>
      </c>
      <c r="L3217" s="136">
        <v>42972</v>
      </c>
      <c r="M3217" s="122">
        <v>42943</v>
      </c>
      <c r="N3217" s="13">
        <v>1200.76</v>
      </c>
      <c r="O3217" s="85"/>
      <c r="P3217" s="13"/>
      <c r="Q3217" s="122"/>
      <c r="R3217" s="13"/>
      <c r="S3217" s="38">
        <f t="shared" si="53"/>
        <v>-42972</v>
      </c>
    </row>
    <row r="3218" spans="1:19" x14ac:dyDescent="0.2">
      <c r="A3218" s="25">
        <v>3212</v>
      </c>
      <c r="B3218" s="11" t="s">
        <v>165</v>
      </c>
      <c r="C3218" s="24">
        <v>42954</v>
      </c>
      <c r="D3218" s="12">
        <v>9514251</v>
      </c>
      <c r="E3218" s="112">
        <v>42950</v>
      </c>
      <c r="F3218" s="97">
        <v>1939.7</v>
      </c>
      <c r="G3218" s="13" t="s">
        <v>4245</v>
      </c>
      <c r="H3218" s="13" t="s">
        <v>4246</v>
      </c>
      <c r="I3218" s="13" t="s">
        <v>130</v>
      </c>
      <c r="J3218" s="13" t="s">
        <v>109</v>
      </c>
      <c r="K3218" s="12">
        <v>30</v>
      </c>
      <c r="L3218" s="136">
        <v>42980</v>
      </c>
      <c r="M3218" s="122">
        <v>42956</v>
      </c>
      <c r="N3218" s="13">
        <v>1939.7</v>
      </c>
      <c r="O3218" s="36" t="s">
        <v>27</v>
      </c>
      <c r="P3218" s="60">
        <v>1253</v>
      </c>
      <c r="Q3218" s="130">
        <v>42986</v>
      </c>
      <c r="R3218" s="60">
        <v>1939.7</v>
      </c>
      <c r="S3218" s="38">
        <f t="shared" si="53"/>
        <v>6</v>
      </c>
    </row>
    <row r="3219" spans="1:19" x14ac:dyDescent="0.2">
      <c r="A3219" s="25">
        <v>3213</v>
      </c>
      <c r="B3219" s="11" t="s">
        <v>168</v>
      </c>
      <c r="C3219" s="24">
        <v>42954</v>
      </c>
      <c r="D3219" s="12">
        <v>631</v>
      </c>
      <c r="E3219" s="112">
        <v>42951</v>
      </c>
      <c r="F3219" s="97">
        <v>1089.92</v>
      </c>
      <c r="G3219" s="13" t="s">
        <v>4571</v>
      </c>
      <c r="H3219" s="13" t="s">
        <v>4572</v>
      </c>
      <c r="I3219" s="13" t="s">
        <v>130</v>
      </c>
      <c r="J3219" s="13" t="s">
        <v>109</v>
      </c>
      <c r="K3219" s="12">
        <v>0</v>
      </c>
      <c r="L3219" s="136">
        <v>42951</v>
      </c>
      <c r="M3219" s="122">
        <v>42954</v>
      </c>
      <c r="N3219" s="13">
        <v>1089.92</v>
      </c>
      <c r="O3219" s="85" t="s">
        <v>93</v>
      </c>
      <c r="P3219" s="13">
        <v>124</v>
      </c>
      <c r="Q3219" s="122">
        <v>42951</v>
      </c>
      <c r="R3219" s="13">
        <v>1089.92</v>
      </c>
      <c r="S3219" s="38">
        <f t="shared" si="53"/>
        <v>0</v>
      </c>
    </row>
    <row r="3220" spans="1:19" x14ac:dyDescent="0.2">
      <c r="A3220" s="25">
        <v>3214</v>
      </c>
      <c r="B3220" s="11" t="s">
        <v>4573</v>
      </c>
      <c r="C3220" s="24">
        <v>42955</v>
      </c>
      <c r="D3220" s="12">
        <v>3</v>
      </c>
      <c r="E3220" s="112">
        <v>42951</v>
      </c>
      <c r="F3220" s="97">
        <v>1246</v>
      </c>
      <c r="G3220" s="13" t="s">
        <v>4338</v>
      </c>
      <c r="H3220" s="13" t="s">
        <v>4339</v>
      </c>
      <c r="I3220" s="13" t="s">
        <v>130</v>
      </c>
      <c r="J3220" s="13" t="s">
        <v>109</v>
      </c>
      <c r="K3220" s="12">
        <v>60</v>
      </c>
      <c r="L3220" s="136">
        <v>42981</v>
      </c>
      <c r="M3220" s="122">
        <v>42956</v>
      </c>
      <c r="N3220" s="13">
        <v>1246</v>
      </c>
      <c r="O3220" s="85" t="s">
        <v>27</v>
      </c>
      <c r="P3220" s="13">
        <v>1546</v>
      </c>
      <c r="Q3220" s="122">
        <v>43014</v>
      </c>
      <c r="R3220" s="13">
        <v>1246</v>
      </c>
      <c r="S3220" s="38">
        <f t="shared" si="53"/>
        <v>33</v>
      </c>
    </row>
    <row r="3221" spans="1:19" x14ac:dyDescent="0.2">
      <c r="A3221" s="25">
        <v>3215</v>
      </c>
      <c r="B3221" s="11" t="s">
        <v>169</v>
      </c>
      <c r="C3221" s="24">
        <v>42956</v>
      </c>
      <c r="D3221" s="12">
        <v>7204302461</v>
      </c>
      <c r="E3221" s="112">
        <v>42947</v>
      </c>
      <c r="F3221" s="97">
        <v>68.489999999999995</v>
      </c>
      <c r="G3221" s="13" t="s">
        <v>122</v>
      </c>
      <c r="H3221" s="13" t="s">
        <v>110</v>
      </c>
      <c r="I3221" s="13" t="s">
        <v>130</v>
      </c>
      <c r="J3221" s="13" t="s">
        <v>109</v>
      </c>
      <c r="K3221" s="12">
        <v>10</v>
      </c>
      <c r="L3221" s="136">
        <v>42957</v>
      </c>
      <c r="M3221" s="122">
        <v>42955</v>
      </c>
      <c r="N3221" s="13">
        <v>68.489999999999995</v>
      </c>
      <c r="O3221" s="36" t="s">
        <v>27</v>
      </c>
      <c r="P3221" s="60">
        <v>1427</v>
      </c>
      <c r="Q3221" s="130">
        <v>42956</v>
      </c>
      <c r="R3221" s="60">
        <v>68.489999999999995</v>
      </c>
      <c r="S3221" s="38">
        <f t="shared" si="53"/>
        <v>-1</v>
      </c>
    </row>
    <row r="3222" spans="1:19" x14ac:dyDescent="0.2">
      <c r="A3222" s="25">
        <v>3216</v>
      </c>
      <c r="B3222" s="11" t="s">
        <v>170</v>
      </c>
      <c r="C3222" s="24">
        <v>42956</v>
      </c>
      <c r="D3222" s="12">
        <v>218163</v>
      </c>
      <c r="E3222" s="112">
        <v>42950</v>
      </c>
      <c r="F3222" s="97">
        <v>12</v>
      </c>
      <c r="G3222" s="13" t="s">
        <v>1634</v>
      </c>
      <c r="H3222" s="13" t="s">
        <v>3403</v>
      </c>
      <c r="I3222" s="13" t="s">
        <v>130</v>
      </c>
      <c r="J3222" s="13" t="s">
        <v>109</v>
      </c>
      <c r="K3222" s="12">
        <v>0</v>
      </c>
      <c r="L3222" s="136">
        <v>42950</v>
      </c>
      <c r="M3222" s="122">
        <v>42950</v>
      </c>
      <c r="N3222" s="13">
        <v>12</v>
      </c>
      <c r="O3222" s="85" t="s">
        <v>93</v>
      </c>
      <c r="P3222" s="13">
        <v>218163</v>
      </c>
      <c r="Q3222" s="122">
        <v>42950</v>
      </c>
      <c r="R3222" s="13">
        <v>12</v>
      </c>
      <c r="S3222" s="38">
        <f t="shared" si="53"/>
        <v>0</v>
      </c>
    </row>
    <row r="3223" spans="1:19" x14ac:dyDescent="0.2">
      <c r="A3223" s="25">
        <v>3217</v>
      </c>
      <c r="B3223" s="11" t="s">
        <v>178</v>
      </c>
      <c r="C3223" s="24">
        <v>42956</v>
      </c>
      <c r="D3223" s="12">
        <v>218161</v>
      </c>
      <c r="E3223" s="112">
        <v>42950</v>
      </c>
      <c r="F3223" s="97">
        <v>263</v>
      </c>
      <c r="G3223" s="13" t="s">
        <v>1634</v>
      </c>
      <c r="H3223" s="13" t="s">
        <v>3403</v>
      </c>
      <c r="I3223" s="13" t="s">
        <v>130</v>
      </c>
      <c r="J3223" s="13" t="s">
        <v>109</v>
      </c>
      <c r="K3223" s="12">
        <v>0</v>
      </c>
      <c r="L3223" s="136">
        <v>42950</v>
      </c>
      <c r="M3223" s="122">
        <v>42950</v>
      </c>
      <c r="N3223" s="13">
        <v>263</v>
      </c>
      <c r="O3223" s="85" t="s">
        <v>93</v>
      </c>
      <c r="P3223" s="13">
        <v>218161</v>
      </c>
      <c r="Q3223" s="122">
        <v>42950</v>
      </c>
      <c r="R3223" s="13">
        <v>263</v>
      </c>
      <c r="S3223" s="38">
        <f t="shared" si="53"/>
        <v>0</v>
      </c>
    </row>
    <row r="3224" spans="1:19" x14ac:dyDescent="0.2">
      <c r="A3224" s="25">
        <v>3218</v>
      </c>
      <c r="B3224" s="15" t="s">
        <v>4575</v>
      </c>
      <c r="C3224" s="16">
        <v>42937</v>
      </c>
      <c r="D3224" s="15">
        <v>1861</v>
      </c>
      <c r="E3224" s="113">
        <v>42937</v>
      </c>
      <c r="F3224" s="100">
        <v>417</v>
      </c>
      <c r="G3224" s="15" t="s">
        <v>4126</v>
      </c>
      <c r="H3224" s="15" t="s">
        <v>57</v>
      </c>
      <c r="I3224" s="15" t="s">
        <v>130</v>
      </c>
      <c r="J3224" s="15" t="s">
        <v>4382</v>
      </c>
      <c r="K3224" s="20">
        <v>0</v>
      </c>
      <c r="L3224" s="127">
        <v>42937</v>
      </c>
      <c r="M3224" s="127">
        <v>42937</v>
      </c>
      <c r="N3224" s="15">
        <v>417</v>
      </c>
      <c r="O3224" s="17" t="s">
        <v>50</v>
      </c>
      <c r="P3224" s="15">
        <v>1025</v>
      </c>
      <c r="Q3224" s="127">
        <v>42937</v>
      </c>
      <c r="R3224" s="17">
        <v>417</v>
      </c>
      <c r="S3224" s="38">
        <f t="shared" si="53"/>
        <v>0</v>
      </c>
    </row>
    <row r="3225" spans="1:19" x14ac:dyDescent="0.2">
      <c r="A3225" s="25">
        <v>3219</v>
      </c>
      <c r="B3225" s="15" t="s">
        <v>4576</v>
      </c>
      <c r="C3225" s="16">
        <v>42937</v>
      </c>
      <c r="D3225" s="15">
        <v>101177</v>
      </c>
      <c r="E3225" s="113">
        <v>42936</v>
      </c>
      <c r="F3225" s="100">
        <v>859.99</v>
      </c>
      <c r="G3225" s="15" t="s">
        <v>4577</v>
      </c>
      <c r="H3225" s="15" t="s">
        <v>57</v>
      </c>
      <c r="I3225" s="15" t="s">
        <v>130</v>
      </c>
      <c r="J3225" s="15" t="s">
        <v>4382</v>
      </c>
      <c r="K3225" s="20">
        <v>30</v>
      </c>
      <c r="L3225" s="127">
        <v>42996</v>
      </c>
      <c r="M3225" s="127">
        <v>42937</v>
      </c>
      <c r="N3225" s="15">
        <v>859.99</v>
      </c>
      <c r="O3225" s="17" t="s">
        <v>20</v>
      </c>
      <c r="P3225" s="15">
        <v>805</v>
      </c>
      <c r="Q3225" s="127">
        <v>42998</v>
      </c>
      <c r="R3225" s="17">
        <v>859.99</v>
      </c>
      <c r="S3225" s="38">
        <f t="shared" si="53"/>
        <v>2</v>
      </c>
    </row>
    <row r="3226" spans="1:19" x14ac:dyDescent="0.2">
      <c r="A3226" s="25">
        <v>3220</v>
      </c>
      <c r="B3226" s="15" t="s">
        <v>4578</v>
      </c>
      <c r="C3226" s="16">
        <v>42940</v>
      </c>
      <c r="D3226" s="15">
        <v>9866</v>
      </c>
      <c r="E3226" s="113">
        <v>42937</v>
      </c>
      <c r="F3226" s="100">
        <v>56.7</v>
      </c>
      <c r="G3226" s="15" t="s">
        <v>1251</v>
      </c>
      <c r="H3226" s="15" t="s">
        <v>92</v>
      </c>
      <c r="I3226" s="15" t="s">
        <v>130</v>
      </c>
      <c r="J3226" s="15" t="s">
        <v>21</v>
      </c>
      <c r="K3226" s="20">
        <v>0</v>
      </c>
      <c r="L3226" s="127">
        <v>42937</v>
      </c>
      <c r="M3226" s="127">
        <v>42940</v>
      </c>
      <c r="N3226" s="15">
        <v>56.7</v>
      </c>
      <c r="O3226" s="17" t="s">
        <v>50</v>
      </c>
      <c r="P3226" s="15">
        <v>13741</v>
      </c>
      <c r="Q3226" s="127">
        <v>42937</v>
      </c>
      <c r="R3226" s="17">
        <v>56.7</v>
      </c>
      <c r="S3226" s="38">
        <f t="shared" si="53"/>
        <v>0</v>
      </c>
    </row>
    <row r="3227" spans="1:19" x14ac:dyDescent="0.2">
      <c r="A3227" s="25">
        <v>3221</v>
      </c>
      <c r="B3227" s="15" t="s">
        <v>4579</v>
      </c>
      <c r="C3227" s="16">
        <v>42940</v>
      </c>
      <c r="D3227" s="15">
        <v>2172870930</v>
      </c>
      <c r="E3227" s="113">
        <v>42940</v>
      </c>
      <c r="F3227" s="100">
        <v>310.47000000000003</v>
      </c>
      <c r="G3227" s="15" t="s">
        <v>923</v>
      </c>
      <c r="H3227" s="15" t="s">
        <v>3702</v>
      </c>
      <c r="I3227" s="15" t="s">
        <v>130</v>
      </c>
      <c r="J3227" s="15" t="s">
        <v>4382</v>
      </c>
      <c r="K3227" s="20">
        <v>1</v>
      </c>
      <c r="L3227" s="127">
        <v>42941</v>
      </c>
      <c r="M3227" s="127">
        <v>42940</v>
      </c>
      <c r="N3227" s="15">
        <v>310.47000000000003</v>
      </c>
      <c r="O3227" s="17" t="s">
        <v>50</v>
      </c>
      <c r="P3227" s="15">
        <v>2173862532</v>
      </c>
      <c r="Q3227" s="127">
        <v>42940</v>
      </c>
      <c r="R3227" s="17">
        <v>310.47000000000003</v>
      </c>
      <c r="S3227" s="38">
        <f t="shared" si="53"/>
        <v>-1</v>
      </c>
    </row>
    <row r="3228" spans="1:19" x14ac:dyDescent="0.2">
      <c r="A3228" s="25">
        <v>3222</v>
      </c>
      <c r="B3228" s="15" t="s">
        <v>4580</v>
      </c>
      <c r="C3228" s="16">
        <v>42943</v>
      </c>
      <c r="D3228" s="15">
        <v>10080</v>
      </c>
      <c r="E3228" s="113">
        <v>42942</v>
      </c>
      <c r="F3228" s="100">
        <v>25.2</v>
      </c>
      <c r="G3228" s="15" t="s">
        <v>1251</v>
      </c>
      <c r="H3228" s="15" t="s">
        <v>92</v>
      </c>
      <c r="I3228" s="15" t="s">
        <v>130</v>
      </c>
      <c r="J3228" s="15" t="s">
        <v>21</v>
      </c>
      <c r="K3228" s="20">
        <v>0</v>
      </c>
      <c r="L3228" s="127">
        <v>42942</v>
      </c>
      <c r="M3228" s="127">
        <v>42943</v>
      </c>
      <c r="N3228" s="15">
        <v>25.2</v>
      </c>
      <c r="O3228" s="17" t="s">
        <v>50</v>
      </c>
      <c r="P3228" s="15">
        <v>14032</v>
      </c>
      <c r="Q3228" s="127">
        <v>42942</v>
      </c>
      <c r="R3228" s="17">
        <v>25.2</v>
      </c>
      <c r="S3228" s="38">
        <f t="shared" si="53"/>
        <v>0</v>
      </c>
    </row>
    <row r="3229" spans="1:19" x14ac:dyDescent="0.2">
      <c r="A3229" s="25">
        <v>3223</v>
      </c>
      <c r="B3229" s="15" t="s">
        <v>4581</v>
      </c>
      <c r="C3229" s="16">
        <v>42944</v>
      </c>
      <c r="D3229" s="15">
        <v>12.6</v>
      </c>
      <c r="E3229" s="113">
        <v>42944</v>
      </c>
      <c r="F3229" s="100">
        <v>12.6</v>
      </c>
      <c r="G3229" s="15" t="s">
        <v>1251</v>
      </c>
      <c r="H3229" s="15" t="s">
        <v>92</v>
      </c>
      <c r="I3229" s="15" t="s">
        <v>130</v>
      </c>
      <c r="J3229" s="15" t="s">
        <v>21</v>
      </c>
      <c r="K3229" s="20">
        <v>0</v>
      </c>
      <c r="L3229" s="127">
        <v>42944</v>
      </c>
      <c r="M3229" s="127">
        <v>42944</v>
      </c>
      <c r="N3229" s="15">
        <v>12.6</v>
      </c>
      <c r="O3229" s="17" t="s">
        <v>50</v>
      </c>
      <c r="P3229" s="15">
        <v>14188</v>
      </c>
      <c r="Q3229" s="127">
        <v>42944</v>
      </c>
      <c r="R3229" s="17">
        <v>12.6</v>
      </c>
      <c r="S3229" s="38">
        <f t="shared" si="53"/>
        <v>0</v>
      </c>
    </row>
    <row r="3230" spans="1:19" x14ac:dyDescent="0.2">
      <c r="A3230" s="25">
        <v>3224</v>
      </c>
      <c r="B3230" s="15" t="s">
        <v>4582</v>
      </c>
      <c r="C3230" s="16">
        <v>42947</v>
      </c>
      <c r="D3230" s="15">
        <v>1190</v>
      </c>
      <c r="E3230" s="113">
        <v>42941</v>
      </c>
      <c r="F3230" s="100">
        <v>1190</v>
      </c>
      <c r="G3230" s="15" t="s">
        <v>4130</v>
      </c>
      <c r="H3230" s="15" t="s">
        <v>4583</v>
      </c>
      <c r="I3230" s="15" t="s">
        <v>130</v>
      </c>
      <c r="J3230" s="15" t="s">
        <v>4382</v>
      </c>
      <c r="K3230" s="20">
        <v>0</v>
      </c>
      <c r="L3230" s="127">
        <v>42941</v>
      </c>
      <c r="M3230" s="127">
        <v>42947</v>
      </c>
      <c r="N3230" s="15">
        <v>1190</v>
      </c>
      <c r="O3230" s="17" t="s">
        <v>20</v>
      </c>
      <c r="P3230" s="15">
        <v>643</v>
      </c>
      <c r="Q3230" s="127">
        <v>42948</v>
      </c>
      <c r="R3230" s="17">
        <v>1190</v>
      </c>
      <c r="S3230" s="38">
        <f t="shared" si="53"/>
        <v>7</v>
      </c>
    </row>
    <row r="3231" spans="1:19" x14ac:dyDescent="0.2">
      <c r="A3231" s="25">
        <v>3225</v>
      </c>
      <c r="B3231" s="15" t="s">
        <v>4584</v>
      </c>
      <c r="C3231" s="16">
        <v>42947</v>
      </c>
      <c r="D3231" s="15">
        <v>102392</v>
      </c>
      <c r="E3231" s="113">
        <v>42941</v>
      </c>
      <c r="F3231" s="100">
        <v>59.5</v>
      </c>
      <c r="G3231" s="15" t="s">
        <v>149</v>
      </c>
      <c r="H3231" s="15" t="s">
        <v>3340</v>
      </c>
      <c r="I3231" s="15" t="s">
        <v>130</v>
      </c>
      <c r="J3231" s="15" t="s">
        <v>4382</v>
      </c>
      <c r="K3231" s="20">
        <v>0</v>
      </c>
      <c r="L3231" s="127">
        <v>42941</v>
      </c>
      <c r="M3231" s="127">
        <v>42947</v>
      </c>
      <c r="N3231" s="15">
        <v>59.5</v>
      </c>
      <c r="O3231" s="17" t="s">
        <v>50</v>
      </c>
      <c r="P3231" s="15">
        <v>12539</v>
      </c>
      <c r="Q3231" s="127">
        <v>42941</v>
      </c>
      <c r="R3231" s="17">
        <v>59.5</v>
      </c>
      <c r="S3231" s="38">
        <f t="shared" si="53"/>
        <v>0</v>
      </c>
    </row>
    <row r="3232" spans="1:19" x14ac:dyDescent="0.2">
      <c r="A3232" s="25">
        <v>3226</v>
      </c>
      <c r="B3232" s="15" t="s">
        <v>4585</v>
      </c>
      <c r="C3232" s="16">
        <v>42947</v>
      </c>
      <c r="D3232" s="15">
        <v>1164</v>
      </c>
      <c r="E3232" s="113">
        <v>42942</v>
      </c>
      <c r="F3232" s="100">
        <v>950</v>
      </c>
      <c r="G3232" s="15" t="s">
        <v>4586</v>
      </c>
      <c r="H3232" s="15" t="s">
        <v>4587</v>
      </c>
      <c r="I3232" s="15" t="s">
        <v>130</v>
      </c>
      <c r="J3232" s="15" t="s">
        <v>4382</v>
      </c>
      <c r="K3232" s="20">
        <v>0</v>
      </c>
      <c r="L3232" s="127">
        <v>42944</v>
      </c>
      <c r="M3232" s="127">
        <v>42947</v>
      </c>
      <c r="N3232" s="15">
        <v>950</v>
      </c>
      <c r="O3232" s="17" t="s">
        <v>20</v>
      </c>
      <c r="P3232" s="15">
        <v>642</v>
      </c>
      <c r="Q3232" s="127">
        <v>42948</v>
      </c>
      <c r="R3232" s="17">
        <v>950</v>
      </c>
      <c r="S3232" s="38">
        <f t="shared" si="53"/>
        <v>4</v>
      </c>
    </row>
    <row r="3233" spans="1:19" x14ac:dyDescent="0.2">
      <c r="A3233" s="25">
        <v>3227</v>
      </c>
      <c r="B3233" s="28" t="s">
        <v>4588</v>
      </c>
      <c r="C3233" s="29">
        <v>42957</v>
      </c>
      <c r="D3233" s="28">
        <v>4310</v>
      </c>
      <c r="E3233" s="114">
        <v>42954</v>
      </c>
      <c r="F3233" s="99">
        <v>108.42</v>
      </c>
      <c r="G3233" s="28" t="s">
        <v>4589</v>
      </c>
      <c r="H3233" s="28" t="s">
        <v>17</v>
      </c>
      <c r="I3233" s="28" t="s">
        <v>130</v>
      </c>
      <c r="J3233" s="28" t="s">
        <v>123</v>
      </c>
      <c r="K3233" s="30">
        <v>30</v>
      </c>
      <c r="L3233" s="93">
        <v>42985</v>
      </c>
      <c r="M3233" s="93"/>
      <c r="N3233" s="28">
        <v>108.42</v>
      </c>
      <c r="O3233" s="32" t="s">
        <v>20</v>
      </c>
      <c r="P3233" s="28">
        <v>1518</v>
      </c>
      <c r="Q3233" s="93">
        <v>43000</v>
      </c>
      <c r="R3233" s="28">
        <v>108.42</v>
      </c>
      <c r="S3233" s="38">
        <f t="shared" si="53"/>
        <v>15</v>
      </c>
    </row>
    <row r="3234" spans="1:19" x14ac:dyDescent="0.2">
      <c r="A3234" s="25">
        <v>3228</v>
      </c>
      <c r="B3234" s="28" t="s">
        <v>4590</v>
      </c>
      <c r="C3234" s="29">
        <v>42957</v>
      </c>
      <c r="D3234" s="28">
        <v>4311</v>
      </c>
      <c r="E3234" s="114">
        <v>42954</v>
      </c>
      <c r="F3234" s="99">
        <v>379.47</v>
      </c>
      <c r="G3234" s="28" t="s">
        <v>4591</v>
      </c>
      <c r="H3234" s="28" t="s">
        <v>17</v>
      </c>
      <c r="I3234" s="28" t="s">
        <v>130</v>
      </c>
      <c r="J3234" s="28" t="s">
        <v>123</v>
      </c>
      <c r="K3234" s="30">
        <v>30</v>
      </c>
      <c r="L3234" s="93">
        <v>42985</v>
      </c>
      <c r="M3234" s="93"/>
      <c r="N3234" s="28">
        <v>379.47</v>
      </c>
      <c r="O3234" s="32" t="s">
        <v>20</v>
      </c>
      <c r="P3234" s="28">
        <v>1518</v>
      </c>
      <c r="Q3234" s="93">
        <v>43000</v>
      </c>
      <c r="R3234" s="28">
        <v>379.47</v>
      </c>
      <c r="S3234" s="38">
        <f t="shared" si="53"/>
        <v>15</v>
      </c>
    </row>
    <row r="3235" spans="1:19" x14ac:dyDescent="0.2">
      <c r="A3235" s="25">
        <v>3229</v>
      </c>
      <c r="B3235" s="28" t="s">
        <v>4592</v>
      </c>
      <c r="C3235" s="29">
        <v>42957</v>
      </c>
      <c r="D3235" s="28">
        <v>20066</v>
      </c>
      <c r="E3235" s="114">
        <v>42947</v>
      </c>
      <c r="F3235" s="99">
        <v>21.76</v>
      </c>
      <c r="G3235" s="28" t="s">
        <v>4593</v>
      </c>
      <c r="H3235" s="28" t="s">
        <v>264</v>
      </c>
      <c r="I3235" s="28" t="s">
        <v>130</v>
      </c>
      <c r="J3235" s="28" t="s">
        <v>123</v>
      </c>
      <c r="K3235" s="30">
        <v>15</v>
      </c>
      <c r="L3235" s="93">
        <v>42962</v>
      </c>
      <c r="M3235" s="93">
        <v>42958</v>
      </c>
      <c r="N3235" s="28">
        <v>21.76</v>
      </c>
      <c r="O3235" s="32" t="s">
        <v>27</v>
      </c>
      <c r="P3235" s="28">
        <v>1440</v>
      </c>
      <c r="Q3235" s="93">
        <v>42958</v>
      </c>
      <c r="R3235" s="32">
        <v>21.76</v>
      </c>
      <c r="S3235" s="38">
        <f t="shared" si="53"/>
        <v>-4</v>
      </c>
    </row>
    <row r="3236" spans="1:19" x14ac:dyDescent="0.2">
      <c r="A3236" s="25">
        <v>3230</v>
      </c>
      <c r="B3236" s="28" t="s">
        <v>4594</v>
      </c>
      <c r="C3236" s="29">
        <v>42957</v>
      </c>
      <c r="D3236" s="28">
        <v>20508</v>
      </c>
      <c r="E3236" s="114">
        <v>42947</v>
      </c>
      <c r="F3236" s="99">
        <v>351.73</v>
      </c>
      <c r="G3236" s="28" t="s">
        <v>1898</v>
      </c>
      <c r="H3236" s="28" t="s">
        <v>118</v>
      </c>
      <c r="I3236" s="28" t="s">
        <v>130</v>
      </c>
      <c r="J3236" s="28" t="s">
        <v>22</v>
      </c>
      <c r="K3236" s="30">
        <v>30</v>
      </c>
      <c r="L3236" s="93">
        <v>42977</v>
      </c>
      <c r="M3236" s="93">
        <v>42965</v>
      </c>
      <c r="N3236" s="28">
        <v>351.73</v>
      </c>
      <c r="O3236" s="32" t="s">
        <v>20</v>
      </c>
      <c r="P3236" s="28">
        <v>1224</v>
      </c>
      <c r="Q3236" s="93">
        <v>42977</v>
      </c>
      <c r="R3236" s="28">
        <v>351.73</v>
      </c>
      <c r="S3236" s="38">
        <f t="shared" si="53"/>
        <v>0</v>
      </c>
    </row>
    <row r="3237" spans="1:19" x14ac:dyDescent="0.2">
      <c r="A3237" s="25">
        <v>3231</v>
      </c>
      <c r="B3237" s="28" t="s">
        <v>4595</v>
      </c>
      <c r="C3237" s="29">
        <v>42957</v>
      </c>
      <c r="D3237" s="28">
        <v>6789</v>
      </c>
      <c r="E3237" s="114">
        <v>42950</v>
      </c>
      <c r="F3237" s="99">
        <v>952</v>
      </c>
      <c r="G3237" s="28" t="s">
        <v>3955</v>
      </c>
      <c r="H3237" s="28" t="s">
        <v>2489</v>
      </c>
      <c r="I3237" s="28" t="s">
        <v>130</v>
      </c>
      <c r="J3237" s="28" t="s">
        <v>22</v>
      </c>
      <c r="K3237" s="30">
        <v>30</v>
      </c>
      <c r="L3237" s="93">
        <v>42981</v>
      </c>
      <c r="M3237" s="93"/>
      <c r="N3237" s="28">
        <v>952</v>
      </c>
      <c r="O3237" s="32" t="s">
        <v>27</v>
      </c>
      <c r="P3237" s="28">
        <v>1475</v>
      </c>
      <c r="Q3237" s="93">
        <v>42971</v>
      </c>
      <c r="R3237" s="28">
        <v>952</v>
      </c>
      <c r="S3237" s="38">
        <f t="shared" ref="S3237:S3298" si="54">Q3237-L3237</f>
        <v>-10</v>
      </c>
    </row>
    <row r="3238" spans="1:19" x14ac:dyDescent="0.2">
      <c r="A3238" s="25">
        <v>3232</v>
      </c>
      <c r="B3238" s="28" t="s">
        <v>4596</v>
      </c>
      <c r="C3238" s="29">
        <v>42957</v>
      </c>
      <c r="D3238" s="30">
        <v>189901356667</v>
      </c>
      <c r="E3238" s="114">
        <v>42948</v>
      </c>
      <c r="F3238" s="99">
        <v>2159.98</v>
      </c>
      <c r="G3238" s="28" t="s">
        <v>126</v>
      </c>
      <c r="H3238" s="28" t="s">
        <v>4617</v>
      </c>
      <c r="I3238" s="28" t="s">
        <v>130</v>
      </c>
      <c r="J3238" s="28" t="s">
        <v>22</v>
      </c>
      <c r="K3238" s="30">
        <v>30</v>
      </c>
      <c r="L3238" s="93">
        <v>42978</v>
      </c>
      <c r="M3238" s="93"/>
      <c r="N3238" s="32">
        <v>2159.98</v>
      </c>
      <c r="O3238" s="32" t="s">
        <v>27</v>
      </c>
      <c r="P3238" s="28">
        <v>1474</v>
      </c>
      <c r="Q3238" s="93">
        <v>42971</v>
      </c>
      <c r="R3238" s="32">
        <v>2159.98</v>
      </c>
      <c r="S3238" s="38">
        <f t="shared" si="54"/>
        <v>-7</v>
      </c>
    </row>
    <row r="3239" spans="1:19" x14ac:dyDescent="0.2">
      <c r="A3239" s="25">
        <v>3233</v>
      </c>
      <c r="B3239" s="28" t="s">
        <v>4597</v>
      </c>
      <c r="C3239" s="29">
        <v>42957</v>
      </c>
      <c r="D3239" s="28">
        <v>505</v>
      </c>
      <c r="E3239" s="114">
        <v>42956</v>
      </c>
      <c r="F3239" s="99">
        <v>1000</v>
      </c>
      <c r="G3239" s="28" t="s">
        <v>399</v>
      </c>
      <c r="H3239" s="28" t="s">
        <v>238</v>
      </c>
      <c r="I3239" s="28" t="s">
        <v>130</v>
      </c>
      <c r="J3239" s="28" t="s">
        <v>3771</v>
      </c>
      <c r="K3239" s="30">
        <v>0</v>
      </c>
      <c r="L3239" s="93">
        <v>42956</v>
      </c>
      <c r="M3239" s="93">
        <v>42957</v>
      </c>
      <c r="N3239" s="28">
        <v>1000</v>
      </c>
      <c r="O3239" s="32" t="s">
        <v>108</v>
      </c>
      <c r="P3239" s="28">
        <v>16848</v>
      </c>
      <c r="Q3239" s="93">
        <v>42956</v>
      </c>
      <c r="R3239" s="32">
        <v>1000</v>
      </c>
      <c r="S3239" s="38">
        <f t="shared" si="54"/>
        <v>0</v>
      </c>
    </row>
    <row r="3240" spans="1:19" x14ac:dyDescent="0.2">
      <c r="A3240" s="25">
        <v>3234</v>
      </c>
      <c r="B3240" s="28" t="s">
        <v>4598</v>
      </c>
      <c r="C3240" s="29">
        <v>42957</v>
      </c>
      <c r="D3240" s="28">
        <v>89845</v>
      </c>
      <c r="E3240" s="114">
        <v>42947</v>
      </c>
      <c r="F3240" s="99">
        <v>80.48</v>
      </c>
      <c r="G3240" s="28" t="s">
        <v>2239</v>
      </c>
      <c r="H3240" s="28" t="s">
        <v>18</v>
      </c>
      <c r="I3240" s="28" t="s">
        <v>130</v>
      </c>
      <c r="J3240" s="28" t="s">
        <v>123</v>
      </c>
      <c r="K3240" s="30">
        <v>15</v>
      </c>
      <c r="L3240" s="93">
        <v>42962</v>
      </c>
      <c r="M3240" s="93"/>
      <c r="N3240" s="28">
        <v>80.48</v>
      </c>
      <c r="O3240" s="32" t="s">
        <v>27</v>
      </c>
      <c r="P3240" s="28">
        <v>1441</v>
      </c>
      <c r="Q3240" s="93">
        <v>42958</v>
      </c>
      <c r="R3240" s="32">
        <v>80.48</v>
      </c>
      <c r="S3240" s="38">
        <f t="shared" si="54"/>
        <v>-4</v>
      </c>
    </row>
    <row r="3241" spans="1:19" x14ac:dyDescent="0.2">
      <c r="A3241" s="25">
        <v>3235</v>
      </c>
      <c r="B3241" s="28" t="s">
        <v>4599</v>
      </c>
      <c r="C3241" s="29">
        <v>42958</v>
      </c>
      <c r="D3241" s="30">
        <v>189901498735</v>
      </c>
      <c r="E3241" s="114">
        <v>42957</v>
      </c>
      <c r="F3241" s="99">
        <v>2159.98</v>
      </c>
      <c r="G3241" s="28" t="s">
        <v>126</v>
      </c>
      <c r="H3241" s="28" t="s">
        <v>189</v>
      </c>
      <c r="I3241" s="28" t="s">
        <v>130</v>
      </c>
      <c r="J3241" s="28" t="s">
        <v>22</v>
      </c>
      <c r="K3241" s="30">
        <v>30</v>
      </c>
      <c r="L3241" s="93">
        <v>42987</v>
      </c>
      <c r="M3241" s="93">
        <v>42965</v>
      </c>
      <c r="N3241" s="28">
        <v>2159.98</v>
      </c>
      <c r="O3241" s="32" t="s">
        <v>27</v>
      </c>
      <c r="P3241" s="28">
        <v>1495</v>
      </c>
      <c r="Q3241" s="93">
        <v>42989</v>
      </c>
      <c r="R3241" s="28">
        <v>2159.98</v>
      </c>
      <c r="S3241" s="38">
        <f t="shared" si="54"/>
        <v>2</v>
      </c>
    </row>
    <row r="3242" spans="1:19" x14ac:dyDescent="0.2">
      <c r="A3242" s="25">
        <v>3236</v>
      </c>
      <c r="B3242" s="28" t="s">
        <v>4600</v>
      </c>
      <c r="C3242" s="29">
        <v>42958</v>
      </c>
      <c r="D3242" s="30">
        <v>189901418294</v>
      </c>
      <c r="E3242" s="114">
        <v>42951</v>
      </c>
      <c r="F3242" s="99">
        <v>500</v>
      </c>
      <c r="G3242" s="28" t="s">
        <v>126</v>
      </c>
      <c r="H3242" s="28" t="s">
        <v>189</v>
      </c>
      <c r="I3242" s="28" t="s">
        <v>130</v>
      </c>
      <c r="J3242" s="28" t="s">
        <v>22</v>
      </c>
      <c r="K3242" s="30">
        <v>30</v>
      </c>
      <c r="L3242" s="93">
        <v>42981</v>
      </c>
      <c r="M3242" s="93">
        <v>42965</v>
      </c>
      <c r="N3242" s="28">
        <v>500</v>
      </c>
      <c r="O3242" s="32" t="s">
        <v>27</v>
      </c>
      <c r="P3242" s="28">
        <v>1476</v>
      </c>
      <c r="Q3242" s="93">
        <v>42971</v>
      </c>
      <c r="R3242" s="32">
        <v>500</v>
      </c>
      <c r="S3242" s="38">
        <f t="shared" si="54"/>
        <v>-10</v>
      </c>
    </row>
    <row r="3243" spans="1:19" x14ac:dyDescent="0.2">
      <c r="A3243" s="25">
        <v>3237</v>
      </c>
      <c r="B3243" s="28" t="s">
        <v>1915</v>
      </c>
      <c r="C3243" s="29">
        <v>42963</v>
      </c>
      <c r="D3243" s="28">
        <v>179</v>
      </c>
      <c r="E3243" s="114">
        <v>42957</v>
      </c>
      <c r="F3243" s="99">
        <v>750</v>
      </c>
      <c r="G3243" s="28" t="s">
        <v>4601</v>
      </c>
      <c r="H3243" s="28" t="s">
        <v>79</v>
      </c>
      <c r="I3243" s="28" t="s">
        <v>130</v>
      </c>
      <c r="J3243" s="28" t="s">
        <v>234</v>
      </c>
      <c r="K3243" s="30">
        <v>0</v>
      </c>
      <c r="L3243" s="93">
        <v>42957</v>
      </c>
      <c r="M3243" s="93">
        <v>42963</v>
      </c>
      <c r="N3243" s="28">
        <v>750</v>
      </c>
      <c r="O3243" s="32" t="s">
        <v>90</v>
      </c>
      <c r="P3243" s="28">
        <v>1998</v>
      </c>
      <c r="Q3243" s="93">
        <v>42957</v>
      </c>
      <c r="R3243" s="32">
        <v>750</v>
      </c>
      <c r="S3243" s="38">
        <f t="shared" si="54"/>
        <v>0</v>
      </c>
    </row>
    <row r="3244" spans="1:19" x14ac:dyDescent="0.2">
      <c r="A3244" s="25">
        <v>3238</v>
      </c>
      <c r="B3244" s="15" t="s">
        <v>4602</v>
      </c>
      <c r="C3244" s="16">
        <v>42949</v>
      </c>
      <c r="D3244" s="15">
        <v>24702</v>
      </c>
      <c r="E3244" s="113">
        <v>42949</v>
      </c>
      <c r="F3244" s="100">
        <v>150</v>
      </c>
      <c r="G3244" s="15" t="s">
        <v>91</v>
      </c>
      <c r="H3244" s="15" t="s">
        <v>383</v>
      </c>
      <c r="I3244" s="15" t="s">
        <v>130</v>
      </c>
      <c r="J3244" s="15" t="s">
        <v>4382</v>
      </c>
      <c r="K3244" s="20">
        <v>0</v>
      </c>
      <c r="L3244" s="127">
        <v>42949</v>
      </c>
      <c r="M3244" s="127">
        <v>42950</v>
      </c>
      <c r="N3244" s="15">
        <v>150</v>
      </c>
      <c r="O3244" s="17" t="s">
        <v>50</v>
      </c>
      <c r="P3244" s="15">
        <v>118606</v>
      </c>
      <c r="Q3244" s="127">
        <v>42949</v>
      </c>
      <c r="R3244" s="17">
        <v>150</v>
      </c>
      <c r="S3244" s="38">
        <f t="shared" si="54"/>
        <v>0</v>
      </c>
    </row>
    <row r="3245" spans="1:19" x14ac:dyDescent="0.2">
      <c r="A3245" s="25">
        <v>3239</v>
      </c>
      <c r="B3245" s="15" t="s">
        <v>4603</v>
      </c>
      <c r="C3245" s="16">
        <v>42950</v>
      </c>
      <c r="D3245" s="15">
        <v>10437</v>
      </c>
      <c r="E3245" s="113">
        <v>42949</v>
      </c>
      <c r="F3245" s="100">
        <v>37.799999999999997</v>
      </c>
      <c r="G3245" s="15" t="s">
        <v>1251</v>
      </c>
      <c r="H3245" s="15" t="s">
        <v>92</v>
      </c>
      <c r="I3245" s="15" t="s">
        <v>130</v>
      </c>
      <c r="J3245" s="15" t="s">
        <v>21</v>
      </c>
      <c r="K3245" s="20">
        <v>0</v>
      </c>
      <c r="L3245" s="127">
        <v>42949</v>
      </c>
      <c r="M3245" s="127">
        <v>42950</v>
      </c>
      <c r="N3245" s="15">
        <v>37.799999999999997</v>
      </c>
      <c r="O3245" s="17" t="s">
        <v>50</v>
      </c>
      <c r="P3245" s="15">
        <v>14507</v>
      </c>
      <c r="Q3245" s="127">
        <v>42949</v>
      </c>
      <c r="R3245" s="17">
        <v>37.799999999999997</v>
      </c>
      <c r="S3245" s="38">
        <f t="shared" si="54"/>
        <v>0</v>
      </c>
    </row>
    <row r="3246" spans="1:19" x14ac:dyDescent="0.2">
      <c r="A3246" s="25">
        <v>3240</v>
      </c>
      <c r="B3246" s="15" t="s">
        <v>4604</v>
      </c>
      <c r="C3246" s="16">
        <v>42950</v>
      </c>
      <c r="D3246" s="15">
        <v>242515</v>
      </c>
      <c r="E3246" s="113">
        <v>42932</v>
      </c>
      <c r="F3246" s="100">
        <v>756.9</v>
      </c>
      <c r="G3246" s="15" t="s">
        <v>4605</v>
      </c>
      <c r="H3246" s="15" t="s">
        <v>79</v>
      </c>
      <c r="I3246" s="15" t="s">
        <v>130</v>
      </c>
      <c r="J3246" s="15" t="s">
        <v>21</v>
      </c>
      <c r="K3246" s="20">
        <v>0</v>
      </c>
      <c r="L3246" s="127">
        <v>42932</v>
      </c>
      <c r="M3246" s="127">
        <v>42950</v>
      </c>
      <c r="N3246" s="15">
        <v>756.9</v>
      </c>
      <c r="O3246" s="17" t="s">
        <v>2744</v>
      </c>
      <c r="P3246" s="15">
        <v>30</v>
      </c>
      <c r="Q3246" s="127">
        <v>42932</v>
      </c>
      <c r="R3246" s="17">
        <v>756.9</v>
      </c>
      <c r="S3246" s="38">
        <f t="shared" si="54"/>
        <v>0</v>
      </c>
    </row>
    <row r="3247" spans="1:19" x14ac:dyDescent="0.2">
      <c r="A3247" s="25">
        <v>3241</v>
      </c>
      <c r="B3247" s="15" t="s">
        <v>4606</v>
      </c>
      <c r="C3247" s="16">
        <v>42951</v>
      </c>
      <c r="D3247" s="15">
        <v>10497</v>
      </c>
      <c r="E3247" s="113">
        <v>42950</v>
      </c>
      <c r="F3247" s="100">
        <v>7.8</v>
      </c>
      <c r="G3247" s="15" t="s">
        <v>1251</v>
      </c>
      <c r="H3247" s="15" t="s">
        <v>92</v>
      </c>
      <c r="I3247" s="15" t="s">
        <v>130</v>
      </c>
      <c r="J3247" s="15" t="s">
        <v>21</v>
      </c>
      <c r="K3247" s="20">
        <v>0</v>
      </c>
      <c r="L3247" s="127">
        <v>42950</v>
      </c>
      <c r="M3247" s="127">
        <v>42951</v>
      </c>
      <c r="N3247" s="15">
        <v>7.8</v>
      </c>
      <c r="O3247" s="17" t="s">
        <v>50</v>
      </c>
      <c r="P3247" s="15">
        <v>4593</v>
      </c>
      <c r="Q3247" s="127">
        <v>42950</v>
      </c>
      <c r="R3247" s="17">
        <v>7.8</v>
      </c>
      <c r="S3247" s="38">
        <f t="shared" si="54"/>
        <v>0</v>
      </c>
    </row>
    <row r="3248" spans="1:19" x14ac:dyDescent="0.2">
      <c r="A3248" s="25">
        <v>3242</v>
      </c>
      <c r="B3248" s="15" t="s">
        <v>4607</v>
      </c>
      <c r="C3248" s="16">
        <v>42951</v>
      </c>
      <c r="D3248" s="15">
        <v>2017328</v>
      </c>
      <c r="E3248" s="113">
        <v>42949</v>
      </c>
      <c r="F3248" s="100">
        <v>527</v>
      </c>
      <c r="G3248" s="15" t="s">
        <v>4608</v>
      </c>
      <c r="H3248" s="15" t="s">
        <v>4609</v>
      </c>
      <c r="I3248" s="15" t="s">
        <v>130</v>
      </c>
      <c r="J3248" s="15" t="s">
        <v>4382</v>
      </c>
      <c r="K3248" s="20">
        <v>0</v>
      </c>
      <c r="L3248" s="127">
        <v>42949</v>
      </c>
      <c r="M3248" s="127">
        <v>42951</v>
      </c>
      <c r="N3248" s="15">
        <v>527</v>
      </c>
      <c r="O3248" s="17" t="s">
        <v>20</v>
      </c>
      <c r="P3248" s="15">
        <v>720</v>
      </c>
      <c r="Q3248" s="127">
        <v>42970</v>
      </c>
      <c r="R3248" s="17">
        <v>527</v>
      </c>
      <c r="S3248" s="38">
        <f t="shared" si="54"/>
        <v>21</v>
      </c>
    </row>
    <row r="3249" spans="1:19" x14ac:dyDescent="0.2">
      <c r="A3249" s="25">
        <v>3243</v>
      </c>
      <c r="B3249" s="15" t="s">
        <v>4610</v>
      </c>
      <c r="C3249" s="16">
        <v>42951</v>
      </c>
      <c r="D3249" s="15">
        <v>204</v>
      </c>
      <c r="E3249" s="113">
        <v>42948</v>
      </c>
      <c r="F3249" s="100">
        <v>18221.28</v>
      </c>
      <c r="G3249" s="15" t="s">
        <v>4611</v>
      </c>
      <c r="H3249" s="15" t="s">
        <v>4612</v>
      </c>
      <c r="I3249" s="15" t="s">
        <v>130</v>
      </c>
      <c r="J3249" s="15" t="s">
        <v>21</v>
      </c>
      <c r="K3249" s="20">
        <v>60</v>
      </c>
      <c r="L3249" s="127">
        <v>43011</v>
      </c>
      <c r="M3249" s="127">
        <v>42954</v>
      </c>
      <c r="N3249" s="15">
        <v>18221.28</v>
      </c>
      <c r="O3249" s="17" t="s">
        <v>20</v>
      </c>
      <c r="P3249" s="21">
        <v>819820</v>
      </c>
      <c r="Q3249" s="127">
        <v>43011</v>
      </c>
      <c r="R3249" s="17">
        <v>18221.28</v>
      </c>
      <c r="S3249" s="38">
        <f t="shared" si="54"/>
        <v>0</v>
      </c>
    </row>
    <row r="3250" spans="1:19" x14ac:dyDescent="0.2">
      <c r="A3250" s="25">
        <v>3244</v>
      </c>
      <c r="B3250" s="15" t="s">
        <v>4613</v>
      </c>
      <c r="C3250" s="16">
        <v>42955</v>
      </c>
      <c r="D3250" s="15">
        <v>7204571400</v>
      </c>
      <c r="E3250" s="113">
        <v>42955</v>
      </c>
      <c r="F3250" s="100">
        <v>15355.03</v>
      </c>
      <c r="G3250" s="15" t="s">
        <v>357</v>
      </c>
      <c r="H3250" s="15" t="s">
        <v>26</v>
      </c>
      <c r="I3250" s="15" t="s">
        <v>130</v>
      </c>
      <c r="J3250" s="15" t="s">
        <v>21</v>
      </c>
      <c r="K3250" s="20">
        <v>10</v>
      </c>
      <c r="L3250" s="127">
        <v>42958</v>
      </c>
      <c r="M3250" s="127">
        <v>42955</v>
      </c>
      <c r="N3250" s="15">
        <v>15355.03</v>
      </c>
      <c r="O3250" s="17" t="s">
        <v>27</v>
      </c>
      <c r="P3250" s="15">
        <v>1427</v>
      </c>
      <c r="Q3250" s="127">
        <v>42955</v>
      </c>
      <c r="R3250" s="15">
        <v>15355.03</v>
      </c>
      <c r="S3250" s="38">
        <f t="shared" si="54"/>
        <v>-3</v>
      </c>
    </row>
    <row r="3251" spans="1:19" x14ac:dyDescent="0.2">
      <c r="A3251" s="25">
        <v>3246</v>
      </c>
      <c r="B3251" s="15" t="s">
        <v>4614</v>
      </c>
      <c r="C3251" s="16">
        <v>42957</v>
      </c>
      <c r="D3251" s="15">
        <v>1774</v>
      </c>
      <c r="E3251" s="113">
        <v>42947</v>
      </c>
      <c r="F3251" s="100">
        <v>10259.16</v>
      </c>
      <c r="G3251" s="15" t="s">
        <v>773</v>
      </c>
      <c r="H3251" s="15" t="s">
        <v>450</v>
      </c>
      <c r="I3251" s="15" t="s">
        <v>130</v>
      </c>
      <c r="J3251" s="15" t="s">
        <v>21</v>
      </c>
      <c r="K3251" s="20">
        <v>60</v>
      </c>
      <c r="L3251" s="127">
        <v>43008</v>
      </c>
      <c r="M3251" s="127">
        <v>42957</v>
      </c>
      <c r="N3251" s="15">
        <v>10259.16</v>
      </c>
      <c r="O3251" s="17" t="s">
        <v>27</v>
      </c>
      <c r="P3251" s="15">
        <v>1539</v>
      </c>
      <c r="Q3251" s="127">
        <v>43011</v>
      </c>
      <c r="R3251" s="15">
        <v>10259.16</v>
      </c>
      <c r="S3251" s="38">
        <f t="shared" si="54"/>
        <v>3</v>
      </c>
    </row>
    <row r="3252" spans="1:19" x14ac:dyDescent="0.2">
      <c r="A3252" s="25">
        <v>3247</v>
      </c>
      <c r="B3252" s="15" t="s">
        <v>4615</v>
      </c>
      <c r="C3252" s="16">
        <v>42957</v>
      </c>
      <c r="D3252" s="15">
        <v>4312</v>
      </c>
      <c r="E3252" s="113">
        <v>42954</v>
      </c>
      <c r="F3252" s="100">
        <v>873.85</v>
      </c>
      <c r="G3252" s="15" t="s">
        <v>4616</v>
      </c>
      <c r="H3252" s="15" t="s">
        <v>4400</v>
      </c>
      <c r="I3252" s="15" t="s">
        <v>130</v>
      </c>
      <c r="J3252" s="15" t="s">
        <v>21</v>
      </c>
      <c r="K3252" s="20">
        <v>60</v>
      </c>
      <c r="L3252" s="127">
        <v>43014</v>
      </c>
      <c r="M3252" s="127">
        <v>42957</v>
      </c>
      <c r="N3252" s="15">
        <v>873.85</v>
      </c>
      <c r="O3252" s="17" t="s">
        <v>20</v>
      </c>
      <c r="P3252" s="15">
        <v>825</v>
      </c>
      <c r="Q3252" s="127">
        <v>43018</v>
      </c>
      <c r="R3252" s="17">
        <v>873.85</v>
      </c>
      <c r="S3252" s="38">
        <f t="shared" si="54"/>
        <v>4</v>
      </c>
    </row>
    <row r="3253" spans="1:19" x14ac:dyDescent="0.2">
      <c r="A3253" s="25">
        <v>3248</v>
      </c>
      <c r="B3253" s="28" t="s">
        <v>4619</v>
      </c>
      <c r="C3253" s="29">
        <v>42963</v>
      </c>
      <c r="D3253" s="28">
        <v>2448867</v>
      </c>
      <c r="E3253" s="114">
        <v>42972</v>
      </c>
      <c r="F3253" s="99">
        <v>5493.04</v>
      </c>
      <c r="G3253" s="28" t="s">
        <v>438</v>
      </c>
      <c r="H3253" s="28" t="s">
        <v>4620</v>
      </c>
      <c r="I3253" s="28" t="s">
        <v>130</v>
      </c>
      <c r="J3253" s="28" t="s">
        <v>123</v>
      </c>
      <c r="K3253" s="30">
        <v>0</v>
      </c>
      <c r="L3253" s="93">
        <v>42972</v>
      </c>
      <c r="M3253" s="93"/>
      <c r="N3253" s="28">
        <v>5493.04</v>
      </c>
      <c r="O3253" s="32" t="s">
        <v>20</v>
      </c>
      <c r="P3253" s="28">
        <v>1065</v>
      </c>
      <c r="Q3253" s="93">
        <v>42972</v>
      </c>
      <c r="R3253" s="28">
        <v>5493.04</v>
      </c>
      <c r="S3253" s="38">
        <f t="shared" si="54"/>
        <v>0</v>
      </c>
    </row>
    <row r="3254" spans="1:19" x14ac:dyDescent="0.2">
      <c r="A3254" s="25">
        <v>3249</v>
      </c>
      <c r="B3254" s="28" t="s">
        <v>4621</v>
      </c>
      <c r="C3254" s="29">
        <v>42963</v>
      </c>
      <c r="D3254" s="28">
        <v>48347</v>
      </c>
      <c r="E3254" s="114">
        <v>42972</v>
      </c>
      <c r="F3254" s="99">
        <v>429.49</v>
      </c>
      <c r="G3254" s="28" t="s">
        <v>270</v>
      </c>
      <c r="H3254" s="28" t="s">
        <v>16</v>
      </c>
      <c r="I3254" s="28" t="s">
        <v>130</v>
      </c>
      <c r="J3254" s="28" t="s">
        <v>123</v>
      </c>
      <c r="K3254" s="30">
        <v>15</v>
      </c>
      <c r="L3254" s="93">
        <v>42962</v>
      </c>
      <c r="M3254" s="93"/>
      <c r="N3254" s="28">
        <v>429.49</v>
      </c>
      <c r="O3254" s="32" t="s">
        <v>20</v>
      </c>
      <c r="P3254" s="28">
        <v>1450</v>
      </c>
      <c r="Q3254" s="93">
        <v>42965</v>
      </c>
      <c r="R3254" s="28">
        <v>429.49</v>
      </c>
      <c r="S3254" s="38">
        <f t="shared" si="54"/>
        <v>3</v>
      </c>
    </row>
    <row r="3255" spans="1:19" x14ac:dyDescent="0.2">
      <c r="A3255" s="25">
        <v>3250</v>
      </c>
      <c r="B3255" s="28" t="s">
        <v>4622</v>
      </c>
      <c r="C3255" s="29">
        <v>42963</v>
      </c>
      <c r="D3255" s="28">
        <v>2448865</v>
      </c>
      <c r="E3255" s="114">
        <v>42972</v>
      </c>
      <c r="F3255" s="99">
        <v>220.54</v>
      </c>
      <c r="G3255" s="28" t="s">
        <v>438</v>
      </c>
      <c r="H3255" s="28" t="s">
        <v>16</v>
      </c>
      <c r="I3255" s="28" t="s">
        <v>130</v>
      </c>
      <c r="J3255" s="28" t="s">
        <v>123</v>
      </c>
      <c r="K3255" s="30">
        <v>0</v>
      </c>
      <c r="L3255" s="93">
        <v>42972</v>
      </c>
      <c r="M3255" s="93"/>
      <c r="N3255" s="28">
        <v>220.54</v>
      </c>
      <c r="O3255" s="32" t="s">
        <v>20</v>
      </c>
      <c r="P3255" s="28">
        <v>1065</v>
      </c>
      <c r="Q3255" s="93">
        <v>42972</v>
      </c>
      <c r="R3255" s="28">
        <v>220.54</v>
      </c>
      <c r="S3255" s="38">
        <f t="shared" si="54"/>
        <v>0</v>
      </c>
    </row>
    <row r="3256" spans="1:19" x14ac:dyDescent="0.2">
      <c r="A3256" s="25">
        <v>3251</v>
      </c>
      <c r="B3256" s="28" t="s">
        <v>4623</v>
      </c>
      <c r="C3256" s="29">
        <v>42963</v>
      </c>
      <c r="D3256" s="28">
        <v>748428</v>
      </c>
      <c r="E3256" s="114">
        <v>42947</v>
      </c>
      <c r="F3256" s="99">
        <v>69.510000000000005</v>
      </c>
      <c r="G3256" s="28" t="s">
        <v>1261</v>
      </c>
      <c r="H3256" s="28" t="s">
        <v>18</v>
      </c>
      <c r="I3256" s="28" t="s">
        <v>130</v>
      </c>
      <c r="J3256" s="28" t="s">
        <v>123</v>
      </c>
      <c r="K3256" s="30">
        <v>15</v>
      </c>
      <c r="L3256" s="93">
        <v>42962</v>
      </c>
      <c r="M3256" s="93"/>
      <c r="N3256" s="28">
        <v>69.510000000000005</v>
      </c>
      <c r="O3256" s="32" t="s">
        <v>20</v>
      </c>
      <c r="P3256" s="28">
        <v>1451</v>
      </c>
      <c r="Q3256" s="93">
        <v>42965</v>
      </c>
      <c r="R3256" s="28">
        <v>69.510000000000005</v>
      </c>
      <c r="S3256" s="38">
        <f t="shared" si="54"/>
        <v>3</v>
      </c>
    </row>
    <row r="3257" spans="1:19" x14ac:dyDescent="0.2">
      <c r="A3257" s="25">
        <v>3252</v>
      </c>
      <c r="B3257" s="28" t="s">
        <v>1926</v>
      </c>
      <c r="C3257" s="29">
        <v>42964</v>
      </c>
      <c r="D3257" s="28">
        <v>7031333</v>
      </c>
      <c r="E3257" s="114">
        <v>42958</v>
      </c>
      <c r="F3257" s="99">
        <v>834.7</v>
      </c>
      <c r="G3257" s="28" t="s">
        <v>4624</v>
      </c>
      <c r="H3257" s="28" t="s">
        <v>2210</v>
      </c>
      <c r="I3257" s="28" t="s">
        <v>130</v>
      </c>
      <c r="J3257" s="28" t="s">
        <v>2078</v>
      </c>
      <c r="K3257" s="30">
        <v>0</v>
      </c>
      <c r="L3257" s="93">
        <v>42958</v>
      </c>
      <c r="M3257" s="93"/>
      <c r="N3257" s="32">
        <v>834.7</v>
      </c>
      <c r="O3257" s="32" t="s">
        <v>50</v>
      </c>
      <c r="P3257" s="28">
        <v>2597521</v>
      </c>
      <c r="Q3257" s="93">
        <v>42958</v>
      </c>
      <c r="R3257" s="32">
        <v>834.7</v>
      </c>
      <c r="S3257" s="38">
        <f t="shared" si="54"/>
        <v>0</v>
      </c>
    </row>
    <row r="3258" spans="1:19" x14ac:dyDescent="0.2">
      <c r="A3258" s="25">
        <v>3253</v>
      </c>
      <c r="B3258" s="28" t="s">
        <v>4625</v>
      </c>
      <c r="C3258" s="29">
        <v>42964</v>
      </c>
      <c r="D3258" s="28">
        <v>7024969</v>
      </c>
      <c r="E3258" s="114">
        <v>42957</v>
      </c>
      <c r="F3258" s="99">
        <v>468.65</v>
      </c>
      <c r="G3258" s="28" t="s">
        <v>4626</v>
      </c>
      <c r="H3258" s="28" t="s">
        <v>2210</v>
      </c>
      <c r="I3258" s="28" t="s">
        <v>130</v>
      </c>
      <c r="J3258" s="28" t="s">
        <v>2078</v>
      </c>
      <c r="K3258" s="30">
        <v>0</v>
      </c>
      <c r="L3258" s="93">
        <v>42957</v>
      </c>
      <c r="M3258" s="93">
        <v>42964</v>
      </c>
      <c r="N3258" s="28">
        <v>468.65</v>
      </c>
      <c r="O3258" s="32" t="s">
        <v>50</v>
      </c>
      <c r="P3258" s="28">
        <v>303</v>
      </c>
      <c r="Q3258" s="93">
        <v>42957</v>
      </c>
      <c r="R3258" s="28">
        <v>468.65</v>
      </c>
      <c r="S3258" s="38">
        <f t="shared" si="54"/>
        <v>0</v>
      </c>
    </row>
    <row r="3259" spans="1:19" x14ac:dyDescent="0.2">
      <c r="A3259" s="25">
        <v>3254</v>
      </c>
      <c r="B3259" s="28" t="s">
        <v>4627</v>
      </c>
      <c r="C3259" s="29">
        <v>42965</v>
      </c>
      <c r="D3259" s="28">
        <v>241001046</v>
      </c>
      <c r="E3259" s="114">
        <v>42965</v>
      </c>
      <c r="F3259" s="99">
        <v>1085.55</v>
      </c>
      <c r="G3259" s="28" t="s">
        <v>4245</v>
      </c>
      <c r="H3259" s="28" t="s">
        <v>4628</v>
      </c>
      <c r="I3259" s="28" t="s">
        <v>130</v>
      </c>
      <c r="J3259" s="28" t="s">
        <v>2078</v>
      </c>
      <c r="K3259" s="30">
        <v>0</v>
      </c>
      <c r="L3259" s="93">
        <v>42965</v>
      </c>
      <c r="M3259" s="93">
        <v>42965</v>
      </c>
      <c r="N3259" s="28">
        <v>1085.55</v>
      </c>
      <c r="O3259" s="32" t="s">
        <v>72</v>
      </c>
      <c r="P3259" s="28">
        <v>9</v>
      </c>
      <c r="Q3259" s="93">
        <v>42965</v>
      </c>
      <c r="R3259" s="32">
        <v>1085.55</v>
      </c>
      <c r="S3259" s="38">
        <f t="shared" si="54"/>
        <v>0</v>
      </c>
    </row>
    <row r="3260" spans="1:19" x14ac:dyDescent="0.2">
      <c r="A3260" s="25">
        <v>3255</v>
      </c>
      <c r="B3260" s="28" t="s">
        <v>4629</v>
      </c>
      <c r="C3260" s="29">
        <v>42965</v>
      </c>
      <c r="D3260" s="28">
        <v>12998</v>
      </c>
      <c r="E3260" s="114">
        <v>42965</v>
      </c>
      <c r="F3260" s="99">
        <v>73.78</v>
      </c>
      <c r="G3260" s="28" t="s">
        <v>4630</v>
      </c>
      <c r="H3260" s="28" t="s">
        <v>1996</v>
      </c>
      <c r="I3260" s="28" t="s">
        <v>130</v>
      </c>
      <c r="J3260" s="28" t="s">
        <v>3771</v>
      </c>
      <c r="K3260" s="30">
        <v>0</v>
      </c>
      <c r="L3260" s="93">
        <v>42965</v>
      </c>
      <c r="M3260" s="93">
        <v>42965</v>
      </c>
      <c r="N3260" s="28">
        <v>73.78</v>
      </c>
      <c r="O3260" s="32" t="s">
        <v>72</v>
      </c>
      <c r="P3260" s="28">
        <v>1</v>
      </c>
      <c r="Q3260" s="93">
        <v>42965</v>
      </c>
      <c r="R3260" s="32">
        <v>73.78</v>
      </c>
      <c r="S3260" s="38">
        <f t="shared" si="54"/>
        <v>0</v>
      </c>
    </row>
    <row r="3261" spans="1:19" x14ac:dyDescent="0.2">
      <c r="A3261" s="25">
        <v>3256</v>
      </c>
      <c r="B3261" s="28" t="s">
        <v>4632</v>
      </c>
      <c r="C3261" s="29">
        <v>42965</v>
      </c>
      <c r="D3261" s="30">
        <v>952017026977</v>
      </c>
      <c r="E3261" s="114">
        <v>42956</v>
      </c>
      <c r="F3261" s="99">
        <v>43.41</v>
      </c>
      <c r="G3261" s="28" t="s">
        <v>15</v>
      </c>
      <c r="H3261" s="28" t="s">
        <v>18</v>
      </c>
      <c r="I3261" s="28" t="s">
        <v>130</v>
      </c>
      <c r="J3261" s="28" t="s">
        <v>4631</v>
      </c>
      <c r="K3261" s="30">
        <v>15</v>
      </c>
      <c r="L3261" s="93">
        <v>42971</v>
      </c>
      <c r="M3261" s="93"/>
      <c r="N3261" s="28">
        <v>43.41</v>
      </c>
      <c r="O3261" s="32" t="s">
        <v>20</v>
      </c>
      <c r="P3261" s="28">
        <v>1060</v>
      </c>
      <c r="Q3261" s="93">
        <v>42970</v>
      </c>
      <c r="R3261" s="28">
        <v>43.41</v>
      </c>
      <c r="S3261" s="38">
        <f t="shared" si="54"/>
        <v>-1</v>
      </c>
    </row>
    <row r="3262" spans="1:19" x14ac:dyDescent="0.2">
      <c r="A3262" s="25">
        <v>3257</v>
      </c>
      <c r="B3262" s="28" t="s">
        <v>4633</v>
      </c>
      <c r="C3262" s="29">
        <v>42965</v>
      </c>
      <c r="D3262" s="30">
        <v>952017026472</v>
      </c>
      <c r="E3262" s="114">
        <v>42956</v>
      </c>
      <c r="F3262" s="99">
        <v>547.35</v>
      </c>
      <c r="G3262" s="28" t="s">
        <v>15</v>
      </c>
      <c r="H3262" s="28" t="s">
        <v>18</v>
      </c>
      <c r="I3262" s="28" t="s">
        <v>130</v>
      </c>
      <c r="J3262" s="28" t="s">
        <v>4631</v>
      </c>
      <c r="K3262" s="30">
        <v>15</v>
      </c>
      <c r="L3262" s="93">
        <v>42971</v>
      </c>
      <c r="M3262" s="93"/>
      <c r="N3262" s="28">
        <v>547.35</v>
      </c>
      <c r="O3262" s="32" t="s">
        <v>20</v>
      </c>
      <c r="P3262" s="28">
        <v>1060</v>
      </c>
      <c r="Q3262" s="93">
        <v>42970</v>
      </c>
      <c r="R3262" s="28">
        <v>547.35</v>
      </c>
      <c r="S3262" s="38">
        <f t="shared" si="54"/>
        <v>-1</v>
      </c>
    </row>
    <row r="3263" spans="1:19" x14ac:dyDescent="0.2">
      <c r="A3263" s="25">
        <v>3258</v>
      </c>
      <c r="B3263" s="28" t="s">
        <v>4634</v>
      </c>
      <c r="C3263" s="29">
        <v>42965</v>
      </c>
      <c r="D3263" s="28">
        <v>5200566624</v>
      </c>
      <c r="E3263" s="114">
        <v>42963</v>
      </c>
      <c r="F3263" s="99">
        <v>1534.53</v>
      </c>
      <c r="G3263" s="28" t="s">
        <v>24</v>
      </c>
      <c r="H3263" s="28" t="s">
        <v>57</v>
      </c>
      <c r="I3263" s="28" t="s">
        <v>3579</v>
      </c>
      <c r="J3263" s="28" t="s">
        <v>2078</v>
      </c>
      <c r="K3263" s="30">
        <v>0</v>
      </c>
      <c r="L3263" s="93">
        <v>42956</v>
      </c>
      <c r="M3263" s="93">
        <v>42990</v>
      </c>
      <c r="N3263" s="28">
        <v>1534.53</v>
      </c>
      <c r="O3263" s="32" t="s">
        <v>20</v>
      </c>
      <c r="P3263" s="28">
        <v>1433</v>
      </c>
      <c r="Q3263" s="93">
        <v>42957</v>
      </c>
      <c r="R3263" s="28">
        <v>1534.53</v>
      </c>
      <c r="S3263" s="38">
        <f t="shared" si="54"/>
        <v>1</v>
      </c>
    </row>
    <row r="3264" spans="1:19" x14ac:dyDescent="0.2">
      <c r="A3264" s="25">
        <v>3259</v>
      </c>
      <c r="B3264" s="28" t="s">
        <v>4511</v>
      </c>
      <c r="C3264" s="29">
        <v>42968</v>
      </c>
      <c r="D3264" s="28">
        <v>101516</v>
      </c>
      <c r="E3264" s="114">
        <v>42956</v>
      </c>
      <c r="F3264" s="99">
        <v>543.04</v>
      </c>
      <c r="G3264" s="28" t="s">
        <v>99</v>
      </c>
      <c r="H3264" s="28" t="s">
        <v>1075</v>
      </c>
      <c r="I3264" s="28" t="s">
        <v>130</v>
      </c>
      <c r="J3264" s="28" t="s">
        <v>121</v>
      </c>
      <c r="K3264" s="30">
        <v>10</v>
      </c>
      <c r="L3264" s="93">
        <v>42952</v>
      </c>
      <c r="M3264" s="93"/>
      <c r="N3264" s="32">
        <v>543.04</v>
      </c>
      <c r="O3264" s="32" t="s">
        <v>20</v>
      </c>
      <c r="P3264" s="28">
        <v>1417</v>
      </c>
      <c r="Q3264" s="93">
        <v>42954</v>
      </c>
      <c r="R3264" s="32">
        <v>543.04</v>
      </c>
      <c r="S3264" s="38">
        <f t="shared" si="54"/>
        <v>2</v>
      </c>
    </row>
    <row r="3265" spans="1:19" x14ac:dyDescent="0.2">
      <c r="A3265" s="25">
        <v>3261</v>
      </c>
      <c r="B3265" s="28" t="s">
        <v>4516</v>
      </c>
      <c r="C3265" s="29">
        <v>42968</v>
      </c>
      <c r="D3265" s="28">
        <v>171906</v>
      </c>
      <c r="E3265" s="114">
        <v>42965</v>
      </c>
      <c r="F3265" s="99">
        <v>166.9</v>
      </c>
      <c r="G3265" s="28" t="s">
        <v>4714</v>
      </c>
      <c r="H3265" s="28" t="s">
        <v>2612</v>
      </c>
      <c r="I3265" s="28" t="s">
        <v>130</v>
      </c>
      <c r="J3265" s="28" t="s">
        <v>2078</v>
      </c>
      <c r="K3265" s="30">
        <v>30</v>
      </c>
      <c r="L3265" s="93">
        <v>42996</v>
      </c>
      <c r="M3265" s="93">
        <v>42985</v>
      </c>
      <c r="N3265" s="28">
        <v>166.9</v>
      </c>
      <c r="O3265" s="32" t="s">
        <v>27</v>
      </c>
      <c r="P3265" s="28">
        <v>1508</v>
      </c>
      <c r="Q3265" s="93">
        <v>42997</v>
      </c>
      <c r="R3265" s="32">
        <v>166.9</v>
      </c>
      <c r="S3265" s="38">
        <f t="shared" si="54"/>
        <v>1</v>
      </c>
    </row>
    <row r="3266" spans="1:19" x14ac:dyDescent="0.2">
      <c r="A3266" s="25">
        <v>3262</v>
      </c>
      <c r="B3266" s="28" t="s">
        <v>4635</v>
      </c>
      <c r="C3266" s="29">
        <v>42969</v>
      </c>
      <c r="D3266" s="28">
        <v>636686</v>
      </c>
      <c r="E3266" s="114">
        <v>42949</v>
      </c>
      <c r="F3266" s="99">
        <v>1608.84</v>
      </c>
      <c r="G3266" s="28" t="s">
        <v>4636</v>
      </c>
      <c r="H3266" s="28" t="s">
        <v>4225</v>
      </c>
      <c r="I3266" s="28" t="s">
        <v>130</v>
      </c>
      <c r="J3266" s="28" t="s">
        <v>2078</v>
      </c>
      <c r="K3266" s="30">
        <v>60</v>
      </c>
      <c r="L3266" s="93">
        <v>43010</v>
      </c>
      <c r="M3266" s="93">
        <v>42985</v>
      </c>
      <c r="N3266" s="28">
        <v>1608.84</v>
      </c>
      <c r="O3266" s="32" t="s">
        <v>27</v>
      </c>
      <c r="P3266" s="28">
        <v>1534</v>
      </c>
      <c r="Q3266" s="93">
        <v>43011</v>
      </c>
      <c r="R3266" s="28">
        <v>1608.84</v>
      </c>
      <c r="S3266" s="38">
        <f t="shared" si="54"/>
        <v>1</v>
      </c>
    </row>
    <row r="3267" spans="1:19" x14ac:dyDescent="0.2">
      <c r="A3267" s="25">
        <v>3263</v>
      </c>
      <c r="B3267" s="28" t="s">
        <v>4637</v>
      </c>
      <c r="C3267" s="29">
        <v>42969</v>
      </c>
      <c r="D3267" s="28">
        <v>44653</v>
      </c>
      <c r="E3267" s="114">
        <v>42963</v>
      </c>
      <c r="F3267" s="99">
        <v>131.19999999999999</v>
      </c>
      <c r="G3267" s="28" t="s">
        <v>58</v>
      </c>
      <c r="H3267" s="28" t="s">
        <v>547</v>
      </c>
      <c r="I3267" s="28" t="s">
        <v>130</v>
      </c>
      <c r="J3267" s="28" t="s">
        <v>234</v>
      </c>
      <c r="K3267" s="30">
        <v>60</v>
      </c>
      <c r="L3267" s="93">
        <v>43038</v>
      </c>
      <c r="M3267" s="93"/>
      <c r="N3267" s="28">
        <v>131.19999999999999</v>
      </c>
      <c r="O3267" s="32" t="s">
        <v>27</v>
      </c>
      <c r="P3267" s="28">
        <v>1644</v>
      </c>
      <c r="Q3267" s="93">
        <v>43038</v>
      </c>
      <c r="R3267" s="28">
        <v>131.19999999999999</v>
      </c>
      <c r="S3267" s="38">
        <f t="shared" si="54"/>
        <v>0</v>
      </c>
    </row>
    <row r="3268" spans="1:19" x14ac:dyDescent="0.2">
      <c r="A3268" s="25">
        <v>3264</v>
      </c>
      <c r="B3268" s="28" t="s">
        <v>4520</v>
      </c>
      <c r="C3268" s="29">
        <v>42970</v>
      </c>
      <c r="D3268" s="28">
        <v>47</v>
      </c>
      <c r="E3268" s="114">
        <v>42969</v>
      </c>
      <c r="F3268" s="99">
        <v>80</v>
      </c>
      <c r="G3268" s="28" t="s">
        <v>4639</v>
      </c>
      <c r="H3268" s="28" t="s">
        <v>2244</v>
      </c>
      <c r="I3268" s="28" t="s">
        <v>130</v>
      </c>
      <c r="J3268" s="28" t="s">
        <v>3771</v>
      </c>
      <c r="K3268" s="30">
        <v>0</v>
      </c>
      <c r="L3268" s="93">
        <v>42969</v>
      </c>
      <c r="M3268" s="93">
        <v>42970</v>
      </c>
      <c r="N3268" s="28">
        <v>80</v>
      </c>
      <c r="O3268" s="32" t="s">
        <v>50</v>
      </c>
      <c r="P3268" s="28">
        <v>47</v>
      </c>
      <c r="Q3268" s="93">
        <v>42969</v>
      </c>
      <c r="R3268" s="32">
        <v>80</v>
      </c>
      <c r="S3268" s="38">
        <f t="shared" si="54"/>
        <v>0</v>
      </c>
    </row>
    <row r="3269" spans="1:19" x14ac:dyDescent="0.2">
      <c r="A3269" s="25">
        <v>3265</v>
      </c>
      <c r="B3269" s="28" t="s">
        <v>4640</v>
      </c>
      <c r="C3269" s="29">
        <v>42970</v>
      </c>
      <c r="D3269" s="28">
        <v>5675</v>
      </c>
      <c r="E3269" s="114">
        <v>42963</v>
      </c>
      <c r="F3269" s="99">
        <v>4873</v>
      </c>
      <c r="G3269" s="28" t="s">
        <v>3042</v>
      </c>
      <c r="H3269" s="28" t="s">
        <v>4641</v>
      </c>
      <c r="I3269" s="28" t="s">
        <v>130</v>
      </c>
      <c r="J3269" s="28" t="s">
        <v>234</v>
      </c>
      <c r="K3269" s="30">
        <v>60</v>
      </c>
      <c r="L3269" s="93">
        <v>43024</v>
      </c>
      <c r="M3269" s="93"/>
      <c r="N3269" s="28">
        <v>4873</v>
      </c>
      <c r="O3269" s="32" t="s">
        <v>27</v>
      </c>
      <c r="P3269" s="30">
        <v>1565</v>
      </c>
      <c r="Q3269" s="93">
        <v>43024</v>
      </c>
      <c r="R3269" s="28">
        <v>4873</v>
      </c>
      <c r="S3269" s="38">
        <f t="shared" si="54"/>
        <v>0</v>
      </c>
    </row>
    <row r="3270" spans="1:19" x14ac:dyDescent="0.2">
      <c r="A3270" s="25">
        <v>3266</v>
      </c>
      <c r="B3270" s="28" t="s">
        <v>4642</v>
      </c>
      <c r="C3270" s="29">
        <v>42970</v>
      </c>
      <c r="D3270" s="28">
        <v>2565849</v>
      </c>
      <c r="E3270" s="114">
        <v>42947</v>
      </c>
      <c r="F3270" s="99">
        <v>1400.92</v>
      </c>
      <c r="G3270" s="28" t="s">
        <v>160</v>
      </c>
      <c r="H3270" s="28" t="s">
        <v>18</v>
      </c>
      <c r="I3270" s="28" t="s">
        <v>130</v>
      </c>
      <c r="J3270" s="28" t="s">
        <v>4631</v>
      </c>
      <c r="K3270" s="30">
        <v>25</v>
      </c>
      <c r="L3270" s="93">
        <v>42972</v>
      </c>
      <c r="M3270" s="93">
        <v>42972</v>
      </c>
      <c r="N3270" s="28">
        <v>1400.92</v>
      </c>
      <c r="O3270" s="32" t="s">
        <v>20</v>
      </c>
      <c r="P3270" s="28">
        <v>1069</v>
      </c>
      <c r="Q3270" s="93">
        <v>42971</v>
      </c>
      <c r="R3270" s="32">
        <v>1400.92</v>
      </c>
      <c r="S3270" s="38">
        <f t="shared" si="54"/>
        <v>-1</v>
      </c>
    </row>
    <row r="3271" spans="1:19" x14ac:dyDescent="0.2">
      <c r="A3271" s="25">
        <v>3267</v>
      </c>
      <c r="B3271" s="28" t="s">
        <v>4643</v>
      </c>
      <c r="C3271" s="29">
        <v>42970</v>
      </c>
      <c r="D3271" s="28">
        <v>2741</v>
      </c>
      <c r="E3271" s="114">
        <v>42965</v>
      </c>
      <c r="F3271" s="99">
        <v>368.91</v>
      </c>
      <c r="G3271" s="28" t="s">
        <v>3806</v>
      </c>
      <c r="H3271" s="28" t="s">
        <v>2234</v>
      </c>
      <c r="I3271" s="28" t="s">
        <v>130</v>
      </c>
      <c r="J3271" s="28" t="s">
        <v>3771</v>
      </c>
      <c r="K3271" s="30">
        <v>30</v>
      </c>
      <c r="L3271" s="93">
        <v>42995</v>
      </c>
      <c r="M3271" s="93">
        <v>42989</v>
      </c>
      <c r="N3271" s="28">
        <v>368.91</v>
      </c>
      <c r="O3271" s="32" t="s">
        <v>20</v>
      </c>
      <c r="P3271" s="28">
        <v>1521</v>
      </c>
      <c r="Q3271" s="93">
        <v>43000</v>
      </c>
      <c r="R3271" s="28">
        <v>368.91</v>
      </c>
      <c r="S3271" s="38">
        <f t="shared" si="54"/>
        <v>5</v>
      </c>
    </row>
    <row r="3272" spans="1:19" x14ac:dyDescent="0.2">
      <c r="A3272" s="25">
        <v>3268</v>
      </c>
      <c r="B3272" s="28" t="s">
        <v>4644</v>
      </c>
      <c r="C3272" s="29">
        <v>42971</v>
      </c>
      <c r="D3272" s="28">
        <v>2200162410</v>
      </c>
      <c r="E3272" s="114">
        <v>42978</v>
      </c>
      <c r="F3272" s="99">
        <v>74958.960000000006</v>
      </c>
      <c r="G3272" s="28" t="s">
        <v>4492</v>
      </c>
      <c r="H3272" s="28" t="s">
        <v>660</v>
      </c>
      <c r="I3272" s="28" t="s">
        <v>130</v>
      </c>
      <c r="J3272" s="28" t="s">
        <v>4631</v>
      </c>
      <c r="K3272" s="30">
        <v>30</v>
      </c>
      <c r="L3272" s="93">
        <v>42999</v>
      </c>
      <c r="M3272" s="93"/>
      <c r="N3272" s="28">
        <v>89201.16</v>
      </c>
      <c r="O3272" s="32" t="s">
        <v>20</v>
      </c>
      <c r="P3272" s="28">
        <v>1366</v>
      </c>
      <c r="Q3272" s="93">
        <v>42998</v>
      </c>
      <c r="R3272" s="28">
        <v>89201.16</v>
      </c>
      <c r="S3272" s="38">
        <f t="shared" si="54"/>
        <v>-1</v>
      </c>
    </row>
    <row r="3273" spans="1:19" x14ac:dyDescent="0.2">
      <c r="A3273" s="25">
        <v>3269</v>
      </c>
      <c r="B3273" s="28" t="s">
        <v>4645</v>
      </c>
      <c r="C3273" s="29">
        <v>42972</v>
      </c>
      <c r="D3273" s="28">
        <v>93479</v>
      </c>
      <c r="E3273" s="114">
        <v>42970</v>
      </c>
      <c r="F3273" s="99">
        <v>15281.98</v>
      </c>
      <c r="G3273" s="28" t="s">
        <v>4646</v>
      </c>
      <c r="H3273" s="28" t="s">
        <v>4647</v>
      </c>
      <c r="I3273" s="28" t="s">
        <v>130</v>
      </c>
      <c r="J3273" s="28" t="s">
        <v>3771</v>
      </c>
      <c r="K3273" s="30">
        <v>60</v>
      </c>
      <c r="L3273" s="93">
        <v>43031</v>
      </c>
      <c r="M3273" s="93">
        <v>42985</v>
      </c>
      <c r="N3273" s="28">
        <v>15281.98</v>
      </c>
      <c r="O3273" s="32" t="s">
        <v>20</v>
      </c>
      <c r="P3273" s="28">
        <v>1579</v>
      </c>
      <c r="Q3273" s="93">
        <v>43031</v>
      </c>
      <c r="R3273" s="28">
        <v>15281.98</v>
      </c>
      <c r="S3273" s="38">
        <f t="shared" si="54"/>
        <v>0</v>
      </c>
    </row>
    <row r="3274" spans="1:19" x14ac:dyDescent="0.2">
      <c r="A3274" s="25">
        <v>3270</v>
      </c>
      <c r="B3274" s="28" t="s">
        <v>4648</v>
      </c>
      <c r="C3274" s="29">
        <v>42975</v>
      </c>
      <c r="D3274" s="28">
        <v>4533</v>
      </c>
      <c r="E3274" s="114">
        <v>42972</v>
      </c>
      <c r="F3274" s="99">
        <v>202.3</v>
      </c>
      <c r="G3274" s="28" t="s">
        <v>4865</v>
      </c>
      <c r="H3274" s="28" t="s">
        <v>1066</v>
      </c>
      <c r="I3274" s="28" t="s">
        <v>130</v>
      </c>
      <c r="J3274" s="28" t="s">
        <v>3771</v>
      </c>
      <c r="K3274" s="30">
        <v>30</v>
      </c>
      <c r="L3274" s="93">
        <v>43002</v>
      </c>
      <c r="M3274" s="93">
        <v>42985</v>
      </c>
      <c r="N3274" s="28">
        <v>202.3</v>
      </c>
      <c r="O3274" s="32" t="s">
        <v>27</v>
      </c>
      <c r="P3274" s="28">
        <v>1509</v>
      </c>
      <c r="Q3274" s="93">
        <v>42997</v>
      </c>
      <c r="R3274" s="32">
        <v>202.3</v>
      </c>
      <c r="S3274" s="38">
        <f t="shared" si="54"/>
        <v>-5</v>
      </c>
    </row>
    <row r="3275" spans="1:19" x14ac:dyDescent="0.2">
      <c r="A3275" s="25">
        <v>3271</v>
      </c>
      <c r="B3275" s="28" t="s">
        <v>4649</v>
      </c>
      <c r="C3275" s="29">
        <v>42975</v>
      </c>
      <c r="D3275" s="28">
        <v>1589443</v>
      </c>
      <c r="E3275" s="114">
        <v>42947</v>
      </c>
      <c r="F3275" s="99">
        <v>1444.12</v>
      </c>
      <c r="G3275" s="28" t="s">
        <v>611</v>
      </c>
      <c r="H3275" s="28" t="s">
        <v>16</v>
      </c>
      <c r="I3275" s="28" t="s">
        <v>130</v>
      </c>
      <c r="J3275" s="28" t="s">
        <v>4631</v>
      </c>
      <c r="K3275" s="30">
        <v>15</v>
      </c>
      <c r="L3275" s="93">
        <v>42962</v>
      </c>
      <c r="M3275" s="93">
        <v>42976</v>
      </c>
      <c r="N3275" s="28">
        <v>1444.12</v>
      </c>
      <c r="O3275" s="32" t="s">
        <v>27</v>
      </c>
      <c r="P3275" s="28">
        <v>1448</v>
      </c>
      <c r="Q3275" s="93">
        <v>42964</v>
      </c>
      <c r="R3275" s="28">
        <v>1444.12</v>
      </c>
      <c r="S3275" s="38">
        <f t="shared" si="54"/>
        <v>2</v>
      </c>
    </row>
    <row r="3276" spans="1:19" x14ac:dyDescent="0.2">
      <c r="A3276" s="25">
        <v>3272</v>
      </c>
      <c r="B3276" s="28" t="s">
        <v>4650</v>
      </c>
      <c r="C3276" s="29">
        <v>42975</v>
      </c>
      <c r="D3276" s="28">
        <v>2391</v>
      </c>
      <c r="E3276" s="114">
        <v>42971</v>
      </c>
      <c r="F3276" s="99">
        <v>95</v>
      </c>
      <c r="G3276" s="28" t="s">
        <v>4651</v>
      </c>
      <c r="H3276" s="28" t="s">
        <v>79</v>
      </c>
      <c r="I3276" s="28" t="s">
        <v>130</v>
      </c>
      <c r="J3276" s="28" t="s">
        <v>234</v>
      </c>
      <c r="K3276" s="30">
        <v>0</v>
      </c>
      <c r="L3276" s="93">
        <v>42971</v>
      </c>
      <c r="M3276" s="93">
        <v>42975</v>
      </c>
      <c r="N3276" s="28">
        <v>95</v>
      </c>
      <c r="O3276" s="32" t="s">
        <v>72</v>
      </c>
      <c r="P3276" s="28">
        <v>21</v>
      </c>
      <c r="Q3276" s="93">
        <v>42971</v>
      </c>
      <c r="R3276" s="28">
        <v>95</v>
      </c>
      <c r="S3276" s="38">
        <f t="shared" si="54"/>
        <v>0</v>
      </c>
    </row>
    <row r="3277" spans="1:19" x14ac:dyDescent="0.2">
      <c r="A3277" s="25">
        <v>3273</v>
      </c>
      <c r="B3277" s="28" t="s">
        <v>4652</v>
      </c>
      <c r="C3277" s="29">
        <v>42975</v>
      </c>
      <c r="D3277" s="28">
        <v>2389</v>
      </c>
      <c r="E3277" s="114">
        <v>42971</v>
      </c>
      <c r="F3277" s="99">
        <v>95</v>
      </c>
      <c r="G3277" s="28" t="s">
        <v>4651</v>
      </c>
      <c r="H3277" s="28" t="s">
        <v>79</v>
      </c>
      <c r="I3277" s="28" t="s">
        <v>130</v>
      </c>
      <c r="J3277" s="28" t="s">
        <v>234</v>
      </c>
      <c r="K3277" s="30">
        <v>0</v>
      </c>
      <c r="L3277" s="93">
        <v>42971</v>
      </c>
      <c r="M3277" s="93">
        <v>42975</v>
      </c>
      <c r="N3277" s="28">
        <v>95</v>
      </c>
      <c r="O3277" s="32" t="s">
        <v>72</v>
      </c>
      <c r="P3277" s="28">
        <v>19</v>
      </c>
      <c r="Q3277" s="93">
        <v>42971</v>
      </c>
      <c r="R3277" s="28">
        <v>95</v>
      </c>
      <c r="S3277" s="38">
        <f t="shared" si="54"/>
        <v>0</v>
      </c>
    </row>
    <row r="3278" spans="1:19" x14ac:dyDescent="0.2">
      <c r="A3278" s="25">
        <v>3274</v>
      </c>
      <c r="B3278" s="28" t="s">
        <v>4653</v>
      </c>
      <c r="C3278" s="29">
        <v>42975</v>
      </c>
      <c r="D3278" s="28">
        <v>2394</v>
      </c>
      <c r="E3278" s="114">
        <v>42971</v>
      </c>
      <c r="F3278" s="99">
        <v>95</v>
      </c>
      <c r="G3278" s="28" t="s">
        <v>4651</v>
      </c>
      <c r="H3278" s="28" t="s">
        <v>79</v>
      </c>
      <c r="I3278" s="28" t="s">
        <v>130</v>
      </c>
      <c r="J3278" s="28" t="s">
        <v>234</v>
      </c>
      <c r="K3278" s="30">
        <v>0</v>
      </c>
      <c r="L3278" s="93">
        <v>42971</v>
      </c>
      <c r="M3278" s="93">
        <v>42975</v>
      </c>
      <c r="N3278" s="28">
        <v>95</v>
      </c>
      <c r="O3278" s="32" t="s">
        <v>72</v>
      </c>
      <c r="P3278" s="28">
        <v>24</v>
      </c>
      <c r="Q3278" s="93">
        <v>42971</v>
      </c>
      <c r="R3278" s="28">
        <v>95</v>
      </c>
      <c r="S3278" s="38">
        <f t="shared" si="54"/>
        <v>0</v>
      </c>
    </row>
    <row r="3279" spans="1:19" x14ac:dyDescent="0.2">
      <c r="A3279" s="25">
        <v>3275</v>
      </c>
      <c r="B3279" s="28" t="s">
        <v>4654</v>
      </c>
      <c r="C3279" s="29">
        <v>42975</v>
      </c>
      <c r="D3279" s="28">
        <v>2392</v>
      </c>
      <c r="E3279" s="114">
        <v>42971</v>
      </c>
      <c r="F3279" s="99">
        <v>95</v>
      </c>
      <c r="G3279" s="28" t="s">
        <v>4651</v>
      </c>
      <c r="H3279" s="28" t="s">
        <v>79</v>
      </c>
      <c r="I3279" s="28" t="s">
        <v>130</v>
      </c>
      <c r="J3279" s="28" t="s">
        <v>234</v>
      </c>
      <c r="K3279" s="30">
        <v>0</v>
      </c>
      <c r="L3279" s="93">
        <v>42971</v>
      </c>
      <c r="M3279" s="93">
        <v>42975</v>
      </c>
      <c r="N3279" s="28">
        <v>95</v>
      </c>
      <c r="O3279" s="32" t="s">
        <v>72</v>
      </c>
      <c r="P3279" s="28">
        <v>22</v>
      </c>
      <c r="Q3279" s="93">
        <v>42971</v>
      </c>
      <c r="R3279" s="28">
        <v>95</v>
      </c>
      <c r="S3279" s="38">
        <f t="shared" si="54"/>
        <v>0</v>
      </c>
    </row>
    <row r="3280" spans="1:19" x14ac:dyDescent="0.2">
      <c r="A3280" s="25">
        <v>3276</v>
      </c>
      <c r="B3280" s="28" t="s">
        <v>1962</v>
      </c>
      <c r="C3280" s="29">
        <v>42975</v>
      </c>
      <c r="D3280" s="28">
        <v>101820</v>
      </c>
      <c r="E3280" s="114">
        <v>42965</v>
      </c>
      <c r="F3280" s="99">
        <v>163.18</v>
      </c>
      <c r="G3280" s="28" t="s">
        <v>1223</v>
      </c>
      <c r="H3280" s="28" t="s">
        <v>1075</v>
      </c>
      <c r="I3280" s="28" t="s">
        <v>130</v>
      </c>
      <c r="J3280" s="28" t="s">
        <v>87</v>
      </c>
      <c r="K3280" s="30">
        <v>30</v>
      </c>
      <c r="L3280" s="93">
        <v>42996</v>
      </c>
      <c r="M3280" s="93"/>
      <c r="N3280" s="28">
        <v>163.18</v>
      </c>
      <c r="O3280" s="32" t="s">
        <v>27</v>
      </c>
      <c r="P3280" s="28">
        <v>1493</v>
      </c>
      <c r="Q3280" s="93">
        <v>42986</v>
      </c>
      <c r="R3280" s="28">
        <v>163.18</v>
      </c>
      <c r="S3280" s="38">
        <f t="shared" si="54"/>
        <v>-10</v>
      </c>
    </row>
    <row r="3281" spans="1:19" x14ac:dyDescent="0.2">
      <c r="A3281" s="25">
        <v>3277</v>
      </c>
      <c r="B3281" s="28" t="s">
        <v>4655</v>
      </c>
      <c r="C3281" s="29">
        <v>42976</v>
      </c>
      <c r="D3281" s="30">
        <v>701000008024287</v>
      </c>
      <c r="E3281" s="114">
        <v>42976</v>
      </c>
      <c r="F3281" s="99">
        <v>699.9</v>
      </c>
      <c r="G3281" s="28" t="s">
        <v>3748</v>
      </c>
      <c r="H3281" s="28" t="s">
        <v>2707</v>
      </c>
      <c r="I3281" s="28" t="s">
        <v>130</v>
      </c>
      <c r="J3281" s="28" t="s">
        <v>3771</v>
      </c>
      <c r="K3281" s="30">
        <v>0</v>
      </c>
      <c r="L3281" s="93">
        <v>42976</v>
      </c>
      <c r="M3281" s="93">
        <v>42976</v>
      </c>
      <c r="N3281" s="28">
        <v>699.9</v>
      </c>
      <c r="O3281" s="32" t="s">
        <v>50</v>
      </c>
      <c r="P3281" s="30">
        <v>7017000008024280</v>
      </c>
      <c r="Q3281" s="93">
        <v>42976</v>
      </c>
      <c r="R3281" s="32">
        <v>699.9</v>
      </c>
      <c r="S3281" s="38">
        <f t="shared" si="54"/>
        <v>0</v>
      </c>
    </row>
    <row r="3282" spans="1:19" x14ac:dyDescent="0.2">
      <c r="A3282" s="25">
        <v>3278</v>
      </c>
      <c r="B3282" s="28" t="s">
        <v>4656</v>
      </c>
      <c r="C3282" s="29">
        <v>42976</v>
      </c>
      <c r="D3282" s="28">
        <v>51700505</v>
      </c>
      <c r="E3282" s="114">
        <v>42975</v>
      </c>
      <c r="F3282" s="99">
        <v>720</v>
      </c>
      <c r="G3282" s="28" t="s">
        <v>59</v>
      </c>
      <c r="H3282" s="28" t="s">
        <v>4657</v>
      </c>
      <c r="I3282" s="28" t="s">
        <v>130</v>
      </c>
      <c r="J3282" s="28" t="s">
        <v>135</v>
      </c>
      <c r="K3282" s="30">
        <v>10</v>
      </c>
      <c r="L3282" s="93">
        <v>42986</v>
      </c>
      <c r="M3282" s="93"/>
      <c r="N3282" s="28">
        <v>720</v>
      </c>
      <c r="O3282" s="32" t="s">
        <v>27</v>
      </c>
      <c r="P3282" s="28">
        <v>1492</v>
      </c>
      <c r="Q3282" s="93">
        <v>42986</v>
      </c>
      <c r="R3282" s="32">
        <v>720</v>
      </c>
      <c r="S3282" s="38">
        <f t="shared" si="54"/>
        <v>0</v>
      </c>
    </row>
    <row r="3283" spans="1:19" x14ac:dyDescent="0.2">
      <c r="A3283" s="25">
        <v>3279</v>
      </c>
      <c r="B3283" s="28" t="s">
        <v>4658</v>
      </c>
      <c r="C3283" s="29">
        <v>42976</v>
      </c>
      <c r="D3283" s="28">
        <v>12724</v>
      </c>
      <c r="E3283" s="114">
        <v>42969</v>
      </c>
      <c r="F3283" s="99">
        <v>1933.04</v>
      </c>
      <c r="G3283" s="28" t="s">
        <v>4863</v>
      </c>
      <c r="H3283" s="28" t="s">
        <v>57</v>
      </c>
      <c r="I3283" s="28" t="s">
        <v>130</v>
      </c>
      <c r="J3283" s="28" t="s">
        <v>3771</v>
      </c>
      <c r="K3283" s="30">
        <v>30</v>
      </c>
      <c r="L3283" s="93">
        <v>43000</v>
      </c>
      <c r="M3283" s="93">
        <v>42985</v>
      </c>
      <c r="N3283" s="32">
        <v>1933.04</v>
      </c>
      <c r="O3283" s="32" t="s">
        <v>20</v>
      </c>
      <c r="P3283" s="28">
        <v>1516</v>
      </c>
      <c r="Q3283" s="93">
        <v>43000</v>
      </c>
      <c r="R3283" s="32">
        <v>1933.04</v>
      </c>
      <c r="S3283" s="38">
        <f t="shared" si="54"/>
        <v>0</v>
      </c>
    </row>
    <row r="3284" spans="1:19" x14ac:dyDescent="0.2">
      <c r="A3284" s="25">
        <v>3280</v>
      </c>
      <c r="B3284" s="28" t="s">
        <v>4659</v>
      </c>
      <c r="C3284" s="29">
        <v>42977</v>
      </c>
      <c r="D3284" s="28">
        <v>6821</v>
      </c>
      <c r="E3284" s="114">
        <v>42976</v>
      </c>
      <c r="F3284" s="99">
        <v>532.62</v>
      </c>
      <c r="G3284" s="28" t="s">
        <v>2227</v>
      </c>
      <c r="H3284" s="28" t="s">
        <v>2901</v>
      </c>
      <c r="I3284" s="28" t="s">
        <v>130</v>
      </c>
      <c r="J3284" s="28" t="s">
        <v>22</v>
      </c>
      <c r="K3284" s="30">
        <v>30</v>
      </c>
      <c r="L3284" s="93">
        <v>43007</v>
      </c>
      <c r="M3284" s="93">
        <v>42984</v>
      </c>
      <c r="N3284" s="28">
        <v>532.62</v>
      </c>
      <c r="O3284" s="32" t="s">
        <v>20</v>
      </c>
      <c r="P3284" s="28">
        <v>1528</v>
      </c>
      <c r="Q3284" s="93">
        <v>43005</v>
      </c>
      <c r="R3284" s="32">
        <v>532.62</v>
      </c>
      <c r="S3284" s="38">
        <f t="shared" si="54"/>
        <v>-2</v>
      </c>
    </row>
    <row r="3285" spans="1:19" x14ac:dyDescent="0.2">
      <c r="A3285" s="25">
        <v>3281</v>
      </c>
      <c r="B3285" s="28" t="s">
        <v>4660</v>
      </c>
      <c r="C3285" s="29">
        <v>42977</v>
      </c>
      <c r="D3285" s="28">
        <v>6815</v>
      </c>
      <c r="E3285" s="114">
        <v>42972</v>
      </c>
      <c r="F3285" s="99">
        <v>795</v>
      </c>
      <c r="G3285" s="28" t="s">
        <v>2227</v>
      </c>
      <c r="H3285" s="28" t="s">
        <v>57</v>
      </c>
      <c r="I3285" s="28" t="s">
        <v>130</v>
      </c>
      <c r="J3285" s="28" t="s">
        <v>22</v>
      </c>
      <c r="K3285" s="30">
        <v>30</v>
      </c>
      <c r="L3285" s="93">
        <v>43003</v>
      </c>
      <c r="M3285" s="93">
        <v>42984</v>
      </c>
      <c r="N3285" s="28">
        <v>795</v>
      </c>
      <c r="O3285" s="32" t="s">
        <v>20</v>
      </c>
      <c r="P3285" s="28">
        <v>1524</v>
      </c>
      <c r="Q3285" s="93">
        <v>43003</v>
      </c>
      <c r="R3285" s="32">
        <v>795</v>
      </c>
      <c r="S3285" s="38">
        <f t="shared" si="54"/>
        <v>0</v>
      </c>
    </row>
    <row r="3286" spans="1:19" x14ac:dyDescent="0.2">
      <c r="A3286" s="25">
        <v>3282</v>
      </c>
      <c r="B3286" s="28" t="s">
        <v>4661</v>
      </c>
      <c r="C3286" s="29">
        <v>42977</v>
      </c>
      <c r="D3286" s="28">
        <v>2390</v>
      </c>
      <c r="E3286" s="114">
        <v>42971</v>
      </c>
      <c r="F3286" s="99">
        <v>95</v>
      </c>
      <c r="G3286" s="28" t="s">
        <v>4651</v>
      </c>
      <c r="H3286" s="28" t="s">
        <v>79</v>
      </c>
      <c r="I3286" s="28" t="s">
        <v>130</v>
      </c>
      <c r="J3286" s="28" t="s">
        <v>4662</v>
      </c>
      <c r="K3286" s="30">
        <v>0</v>
      </c>
      <c r="L3286" s="93">
        <v>42971</v>
      </c>
      <c r="M3286" s="93">
        <v>42975</v>
      </c>
      <c r="N3286" s="28">
        <v>95</v>
      </c>
      <c r="O3286" s="32" t="s">
        <v>72</v>
      </c>
      <c r="P3286" s="28">
        <v>23</v>
      </c>
      <c r="Q3286" s="93">
        <v>42971</v>
      </c>
      <c r="R3286" s="28">
        <v>95</v>
      </c>
      <c r="S3286" s="38">
        <f t="shared" si="54"/>
        <v>0</v>
      </c>
    </row>
    <row r="3287" spans="1:19" x14ac:dyDescent="0.2">
      <c r="A3287" s="25">
        <v>3283</v>
      </c>
      <c r="B3287" s="28" t="s">
        <v>4663</v>
      </c>
      <c r="C3287" s="29">
        <v>42977</v>
      </c>
      <c r="D3287" s="28">
        <v>25019</v>
      </c>
      <c r="E3287" s="114">
        <v>43007</v>
      </c>
      <c r="F3287" s="99">
        <v>26707.65</v>
      </c>
      <c r="G3287" s="28" t="s">
        <v>4664</v>
      </c>
      <c r="H3287" s="28" t="s">
        <v>955</v>
      </c>
      <c r="I3287" s="28" t="s">
        <v>130</v>
      </c>
      <c r="J3287" s="28" t="s">
        <v>22</v>
      </c>
      <c r="K3287" s="30">
        <v>60</v>
      </c>
      <c r="L3287" s="93">
        <v>43037</v>
      </c>
      <c r="M3287" s="93"/>
      <c r="N3287" s="28">
        <v>26707.65</v>
      </c>
      <c r="O3287" s="32" t="s">
        <v>20</v>
      </c>
      <c r="P3287" s="28">
        <v>1601</v>
      </c>
      <c r="Q3287" s="93">
        <v>43035</v>
      </c>
      <c r="R3287" s="28">
        <v>26707.65</v>
      </c>
      <c r="S3287" s="38">
        <f t="shared" si="54"/>
        <v>-2</v>
      </c>
    </row>
    <row r="3288" spans="1:19" x14ac:dyDescent="0.2">
      <c r="A3288" s="25">
        <v>3284</v>
      </c>
      <c r="B3288" s="11" t="s">
        <v>179</v>
      </c>
      <c r="C3288" s="24">
        <v>42956</v>
      </c>
      <c r="D3288" s="12">
        <v>705</v>
      </c>
      <c r="E3288" s="112">
        <v>42954</v>
      </c>
      <c r="F3288" s="97">
        <v>46565.37</v>
      </c>
      <c r="G3288" s="13" t="s">
        <v>3409</v>
      </c>
      <c r="H3288" s="13" t="s">
        <v>41</v>
      </c>
      <c r="I3288" s="13" t="s">
        <v>130</v>
      </c>
      <c r="J3288" s="13" t="s">
        <v>109</v>
      </c>
      <c r="K3288" s="12">
        <v>60</v>
      </c>
      <c r="L3288" s="136">
        <v>43014</v>
      </c>
      <c r="M3288" s="122">
        <v>42958</v>
      </c>
      <c r="N3288" s="13">
        <v>46565.37</v>
      </c>
      <c r="O3288" s="36" t="s">
        <v>27</v>
      </c>
      <c r="P3288" s="60">
        <v>382</v>
      </c>
      <c r="Q3288" s="130">
        <v>43014</v>
      </c>
      <c r="R3288" s="60">
        <v>46565.37</v>
      </c>
      <c r="S3288" s="38">
        <f t="shared" si="54"/>
        <v>0</v>
      </c>
    </row>
    <row r="3289" spans="1:19" x14ac:dyDescent="0.2">
      <c r="A3289" s="25">
        <v>3285</v>
      </c>
      <c r="B3289" s="11" t="s">
        <v>4665</v>
      </c>
      <c r="C3289" s="24">
        <v>42958</v>
      </c>
      <c r="D3289" s="12">
        <v>4313</v>
      </c>
      <c r="E3289" s="112">
        <v>42954</v>
      </c>
      <c r="F3289" s="97">
        <v>233.86</v>
      </c>
      <c r="G3289" s="13" t="s">
        <v>4041</v>
      </c>
      <c r="H3289" s="13" t="s">
        <v>96</v>
      </c>
      <c r="I3289" s="13" t="s">
        <v>130</v>
      </c>
      <c r="J3289" s="13" t="s">
        <v>109</v>
      </c>
      <c r="K3289" s="12">
        <v>60</v>
      </c>
      <c r="L3289" s="136">
        <v>43014</v>
      </c>
      <c r="M3289" s="122">
        <v>42958</v>
      </c>
      <c r="N3289" s="13">
        <v>233.86</v>
      </c>
      <c r="O3289" s="36" t="s">
        <v>27</v>
      </c>
      <c r="P3289" s="60">
        <v>1276</v>
      </c>
      <c r="Q3289" s="130">
        <v>43000</v>
      </c>
      <c r="R3289" s="60">
        <v>233.86</v>
      </c>
      <c r="S3289" s="38">
        <f t="shared" si="54"/>
        <v>-14</v>
      </c>
    </row>
    <row r="3290" spans="1:19" x14ac:dyDescent="0.2">
      <c r="A3290" s="25">
        <v>3286</v>
      </c>
      <c r="B3290" s="11" t="s">
        <v>180</v>
      </c>
      <c r="C3290" s="24">
        <v>42958</v>
      </c>
      <c r="D3290" s="12">
        <v>4314</v>
      </c>
      <c r="E3290" s="112">
        <v>42954</v>
      </c>
      <c r="F3290" s="97">
        <v>260.08999999999997</v>
      </c>
      <c r="G3290" s="13" t="s">
        <v>4041</v>
      </c>
      <c r="H3290" s="13" t="s">
        <v>96</v>
      </c>
      <c r="I3290" s="13" t="s">
        <v>130</v>
      </c>
      <c r="J3290" s="13" t="s">
        <v>109</v>
      </c>
      <c r="K3290" s="12">
        <v>60</v>
      </c>
      <c r="L3290" s="136">
        <v>43014</v>
      </c>
      <c r="M3290" s="122">
        <v>42958</v>
      </c>
      <c r="N3290" s="13">
        <v>260.08999999999997</v>
      </c>
      <c r="O3290" s="36" t="s">
        <v>27</v>
      </c>
      <c r="P3290" s="60">
        <v>1276</v>
      </c>
      <c r="Q3290" s="130">
        <v>43000</v>
      </c>
      <c r="R3290" s="60">
        <v>260.08999999999997</v>
      </c>
      <c r="S3290" s="38">
        <f t="shared" si="54"/>
        <v>-14</v>
      </c>
    </row>
    <row r="3291" spans="1:19" x14ac:dyDescent="0.2">
      <c r="A3291" s="25">
        <v>3287</v>
      </c>
      <c r="B3291" s="11" t="s">
        <v>181</v>
      </c>
      <c r="C3291" s="24">
        <v>42968</v>
      </c>
      <c r="D3291" s="12">
        <v>4004</v>
      </c>
      <c r="E3291" s="112">
        <v>42964</v>
      </c>
      <c r="F3291" s="97">
        <v>180.88</v>
      </c>
      <c r="G3291" s="13" t="s">
        <v>2534</v>
      </c>
      <c r="H3291" s="13" t="s">
        <v>4666</v>
      </c>
      <c r="I3291" s="13" t="s">
        <v>130</v>
      </c>
      <c r="J3291" s="13" t="s">
        <v>109</v>
      </c>
      <c r="K3291" s="12">
        <v>0</v>
      </c>
      <c r="L3291" s="136">
        <v>42964</v>
      </c>
      <c r="M3291" s="122">
        <v>42968</v>
      </c>
      <c r="N3291" s="13">
        <v>180.88</v>
      </c>
      <c r="O3291" s="85" t="s">
        <v>93</v>
      </c>
      <c r="P3291" s="13">
        <v>959</v>
      </c>
      <c r="Q3291" s="122">
        <v>42964</v>
      </c>
      <c r="R3291" s="13">
        <v>180.88</v>
      </c>
      <c r="S3291" s="38">
        <f t="shared" si="54"/>
        <v>0</v>
      </c>
    </row>
    <row r="3292" spans="1:19" x14ac:dyDescent="0.2">
      <c r="A3292" s="25">
        <v>3288</v>
      </c>
      <c r="B3292" s="11" t="s">
        <v>183</v>
      </c>
      <c r="C3292" s="24">
        <v>42968</v>
      </c>
      <c r="D3292" s="12">
        <v>30000943</v>
      </c>
      <c r="E3292" s="112">
        <v>42963</v>
      </c>
      <c r="F3292" s="97">
        <v>26100.71</v>
      </c>
      <c r="G3292" s="13" t="s">
        <v>125</v>
      </c>
      <c r="H3292" s="13" t="s">
        <v>832</v>
      </c>
      <c r="I3292" s="13" t="s">
        <v>130</v>
      </c>
      <c r="J3292" s="13"/>
      <c r="K3292" s="12">
        <v>60</v>
      </c>
      <c r="L3292" s="136">
        <v>43023</v>
      </c>
      <c r="M3292" s="122"/>
      <c r="N3292" s="13">
        <v>26100.71</v>
      </c>
      <c r="O3292" s="36" t="s">
        <v>27</v>
      </c>
      <c r="P3292" s="60">
        <v>371</v>
      </c>
      <c r="Q3292" s="130">
        <v>43026</v>
      </c>
      <c r="R3292" s="60">
        <v>26100.71</v>
      </c>
      <c r="S3292" s="38">
        <f t="shared" si="54"/>
        <v>3</v>
      </c>
    </row>
    <row r="3293" spans="1:19" x14ac:dyDescent="0.2">
      <c r="A3293" s="25">
        <v>3289</v>
      </c>
      <c r="B3293" s="11" t="s">
        <v>184</v>
      </c>
      <c r="C3293" s="24">
        <v>42968</v>
      </c>
      <c r="D3293" s="12">
        <v>859</v>
      </c>
      <c r="E3293" s="112">
        <v>42965</v>
      </c>
      <c r="F3293" s="97">
        <v>1087.93</v>
      </c>
      <c r="G3293" s="13" t="s">
        <v>3418</v>
      </c>
      <c r="H3293" s="13" t="s">
        <v>1197</v>
      </c>
      <c r="I3293" s="13" t="s">
        <v>130</v>
      </c>
      <c r="J3293" s="13"/>
      <c r="K3293" s="12">
        <v>60</v>
      </c>
      <c r="L3293" s="136">
        <v>43025</v>
      </c>
      <c r="M3293" s="122"/>
      <c r="N3293" s="13">
        <v>1087.93</v>
      </c>
      <c r="O3293" s="36" t="s">
        <v>27</v>
      </c>
      <c r="P3293" s="60">
        <v>909</v>
      </c>
      <c r="Q3293" s="130">
        <v>43038</v>
      </c>
      <c r="R3293" s="60">
        <v>1087.93</v>
      </c>
      <c r="S3293" s="38">
        <f t="shared" si="54"/>
        <v>13</v>
      </c>
    </row>
    <row r="3294" spans="1:19" x14ac:dyDescent="0.2">
      <c r="A3294" s="25">
        <v>3290</v>
      </c>
      <c r="B3294" s="11" t="s">
        <v>2464</v>
      </c>
      <c r="C3294" s="24">
        <v>42970</v>
      </c>
      <c r="D3294" s="12">
        <v>2448867</v>
      </c>
      <c r="E3294" s="112">
        <v>42957</v>
      </c>
      <c r="F3294" s="97">
        <v>5493.04</v>
      </c>
      <c r="G3294" s="13" t="s">
        <v>81</v>
      </c>
      <c r="H3294" s="13" t="s">
        <v>42</v>
      </c>
      <c r="I3294" s="13" t="s">
        <v>130</v>
      </c>
      <c r="J3294" s="13" t="s">
        <v>109</v>
      </c>
      <c r="K3294" s="12">
        <v>15</v>
      </c>
      <c r="L3294" s="136">
        <v>42972</v>
      </c>
      <c r="M3294" s="122">
        <v>42970</v>
      </c>
      <c r="N3294" s="13">
        <v>5493.04</v>
      </c>
      <c r="O3294" s="36" t="s">
        <v>27</v>
      </c>
      <c r="P3294" s="60">
        <v>1235</v>
      </c>
      <c r="Q3294" s="130">
        <v>43007</v>
      </c>
      <c r="R3294" s="60">
        <v>5493.04</v>
      </c>
      <c r="S3294" s="38">
        <f t="shared" si="54"/>
        <v>35</v>
      </c>
    </row>
    <row r="3295" spans="1:19" x14ac:dyDescent="0.2">
      <c r="A3295" s="25">
        <v>3291</v>
      </c>
      <c r="B3295" s="11" t="s">
        <v>185</v>
      </c>
      <c r="C3295" s="24">
        <v>42975</v>
      </c>
      <c r="D3295" s="12">
        <v>716</v>
      </c>
      <c r="E3295" s="112">
        <v>42958</v>
      </c>
      <c r="F3295" s="97">
        <v>19402.240000000002</v>
      </c>
      <c r="G3295" s="13" t="s">
        <v>3409</v>
      </c>
      <c r="H3295" s="13" t="s">
        <v>2478</v>
      </c>
      <c r="I3295" s="13" t="s">
        <v>130</v>
      </c>
      <c r="J3295" s="13" t="s">
        <v>3608</v>
      </c>
      <c r="K3295" s="12">
        <v>60</v>
      </c>
      <c r="L3295" s="136">
        <v>43018</v>
      </c>
      <c r="M3295" s="122">
        <v>42970</v>
      </c>
      <c r="N3295" s="13">
        <v>19402.240000000002</v>
      </c>
      <c r="O3295" s="36" t="s">
        <v>27</v>
      </c>
      <c r="P3295" s="60">
        <v>380</v>
      </c>
      <c r="Q3295" s="130">
        <v>43018</v>
      </c>
      <c r="R3295" s="60">
        <v>19402.240000000002</v>
      </c>
      <c r="S3295" s="38">
        <f t="shared" si="54"/>
        <v>0</v>
      </c>
    </row>
    <row r="3296" spans="1:19" x14ac:dyDescent="0.2">
      <c r="A3296" s="25">
        <v>3292</v>
      </c>
      <c r="B3296" s="11" t="s">
        <v>186</v>
      </c>
      <c r="C3296" s="24">
        <v>42975</v>
      </c>
      <c r="D3296" s="12">
        <v>100</v>
      </c>
      <c r="E3296" s="112">
        <v>42971</v>
      </c>
      <c r="F3296" s="97">
        <v>100</v>
      </c>
      <c r="G3296" s="13" t="s">
        <v>4667</v>
      </c>
      <c r="H3296" s="13" t="s">
        <v>4668</v>
      </c>
      <c r="I3296" s="13" t="s">
        <v>130</v>
      </c>
      <c r="J3296" s="13" t="s">
        <v>109</v>
      </c>
      <c r="K3296" s="12">
        <v>0</v>
      </c>
      <c r="L3296" s="136">
        <v>42971</v>
      </c>
      <c r="M3296" s="122">
        <v>42975</v>
      </c>
      <c r="N3296" s="13">
        <v>100</v>
      </c>
      <c r="O3296" s="85" t="s">
        <v>93</v>
      </c>
      <c r="P3296" s="13">
        <v>3281</v>
      </c>
      <c r="Q3296" s="122">
        <v>42971</v>
      </c>
      <c r="R3296" s="13">
        <v>100</v>
      </c>
      <c r="S3296" s="38">
        <f t="shared" si="54"/>
        <v>0</v>
      </c>
    </row>
    <row r="3297" spans="1:19" x14ac:dyDescent="0.2">
      <c r="A3297" s="25">
        <v>3293</v>
      </c>
      <c r="B3297" s="15" t="s">
        <v>4669</v>
      </c>
      <c r="C3297" s="16">
        <v>42963</v>
      </c>
      <c r="D3297" s="15">
        <v>15095</v>
      </c>
      <c r="E3297" s="113">
        <v>42961</v>
      </c>
      <c r="F3297" s="100">
        <v>1418.48</v>
      </c>
      <c r="G3297" s="15" t="s">
        <v>464</v>
      </c>
      <c r="H3297" s="15" t="s">
        <v>4670</v>
      </c>
      <c r="I3297" s="15" t="s">
        <v>130</v>
      </c>
      <c r="J3297" s="15" t="s">
        <v>4382</v>
      </c>
      <c r="K3297" s="15">
        <v>0</v>
      </c>
      <c r="L3297" s="127">
        <v>42961</v>
      </c>
      <c r="M3297" s="127">
        <v>42963</v>
      </c>
      <c r="N3297" s="15">
        <v>1418.48</v>
      </c>
      <c r="O3297" s="17" t="s">
        <v>20</v>
      </c>
      <c r="P3297" s="15">
        <v>718</v>
      </c>
      <c r="Q3297" s="127">
        <v>42963</v>
      </c>
      <c r="R3297" s="17">
        <v>1418.48</v>
      </c>
      <c r="S3297" s="38">
        <f t="shared" si="54"/>
        <v>2</v>
      </c>
    </row>
    <row r="3298" spans="1:19" x14ac:dyDescent="0.2">
      <c r="A3298" s="25">
        <v>3294</v>
      </c>
      <c r="B3298" s="15" t="s">
        <v>4671</v>
      </c>
      <c r="C3298" s="16">
        <v>42963</v>
      </c>
      <c r="D3298" s="15">
        <v>12287444904</v>
      </c>
      <c r="E3298" s="113">
        <v>42963</v>
      </c>
      <c r="F3298" s="100">
        <v>23.8</v>
      </c>
      <c r="G3298" s="15" t="s">
        <v>1380</v>
      </c>
      <c r="H3298" s="15" t="s">
        <v>44</v>
      </c>
      <c r="I3298" s="15" t="s">
        <v>130</v>
      </c>
      <c r="J3298" s="15" t="s">
        <v>4382</v>
      </c>
      <c r="K3298" s="15">
        <v>0</v>
      </c>
      <c r="L3298" s="127">
        <v>42963</v>
      </c>
      <c r="M3298" s="127">
        <v>42963</v>
      </c>
      <c r="N3298" s="15">
        <v>23.8</v>
      </c>
      <c r="O3298" s="17" t="s">
        <v>50</v>
      </c>
      <c r="P3298" s="15">
        <v>12287444904</v>
      </c>
      <c r="Q3298" s="127">
        <v>42963</v>
      </c>
      <c r="R3298" s="17">
        <v>23.8</v>
      </c>
      <c r="S3298" s="38">
        <f t="shared" si="54"/>
        <v>0</v>
      </c>
    </row>
    <row r="3299" spans="1:19" x14ac:dyDescent="0.2">
      <c r="A3299" s="25">
        <v>3295</v>
      </c>
      <c r="B3299" s="15" t="s">
        <v>4672</v>
      </c>
      <c r="C3299" s="16">
        <v>42963</v>
      </c>
      <c r="D3299" s="15">
        <v>268</v>
      </c>
      <c r="E3299" s="113">
        <v>42961</v>
      </c>
      <c r="F3299" s="100">
        <v>428.4</v>
      </c>
      <c r="G3299" s="15" t="s">
        <v>19</v>
      </c>
      <c r="H3299" s="15" t="s">
        <v>277</v>
      </c>
      <c r="I3299" s="15" t="s">
        <v>130</v>
      </c>
      <c r="J3299" s="15" t="s">
        <v>4382</v>
      </c>
      <c r="K3299" s="15">
        <v>0</v>
      </c>
      <c r="L3299" s="127">
        <v>42961</v>
      </c>
      <c r="M3299" s="127">
        <v>42963</v>
      </c>
      <c r="N3299" s="15">
        <v>428.4</v>
      </c>
      <c r="O3299" s="17" t="s">
        <v>20</v>
      </c>
      <c r="P3299" s="15">
        <v>725</v>
      </c>
      <c r="Q3299" s="127">
        <v>42975</v>
      </c>
      <c r="R3299" s="17">
        <v>428.4</v>
      </c>
      <c r="S3299" s="38">
        <f t="shared" ref="S3299:S3362" si="55">Q3299-L3299</f>
        <v>14</v>
      </c>
    </row>
    <row r="3300" spans="1:19" x14ac:dyDescent="0.2">
      <c r="A3300" s="25">
        <v>3296</v>
      </c>
      <c r="B3300" s="15" t="s">
        <v>4673</v>
      </c>
      <c r="C3300" s="16">
        <v>42964</v>
      </c>
      <c r="D3300" s="15">
        <v>11016</v>
      </c>
      <c r="E3300" s="113">
        <v>42964</v>
      </c>
      <c r="F3300" s="100">
        <v>19.899999999999999</v>
      </c>
      <c r="G3300" s="15" t="s">
        <v>101</v>
      </c>
      <c r="H3300" s="15" t="s">
        <v>92</v>
      </c>
      <c r="I3300" s="15" t="s">
        <v>130</v>
      </c>
      <c r="J3300" s="15" t="s">
        <v>4131</v>
      </c>
      <c r="K3300" s="15">
        <v>0</v>
      </c>
      <c r="L3300" s="127">
        <v>42964</v>
      </c>
      <c r="M3300" s="127">
        <v>42964</v>
      </c>
      <c r="N3300" s="15">
        <v>19.899999999999999</v>
      </c>
      <c r="O3300" s="17" t="s">
        <v>50</v>
      </c>
      <c r="P3300" s="15">
        <v>152690</v>
      </c>
      <c r="Q3300" s="127">
        <v>42964</v>
      </c>
      <c r="R3300" s="17">
        <v>19.899999999999999</v>
      </c>
      <c r="S3300" s="38">
        <f t="shared" si="55"/>
        <v>0</v>
      </c>
    </row>
    <row r="3301" spans="1:19" x14ac:dyDescent="0.2">
      <c r="A3301" s="25">
        <v>3297</v>
      </c>
      <c r="B3301" s="15" t="s">
        <v>4674</v>
      </c>
      <c r="C3301" s="16">
        <v>42965</v>
      </c>
      <c r="D3301" s="15">
        <v>1203</v>
      </c>
      <c r="E3301" s="113">
        <v>42963</v>
      </c>
      <c r="F3301" s="100">
        <v>370.13</v>
      </c>
      <c r="G3301" s="15" t="s">
        <v>4675</v>
      </c>
      <c r="H3301" s="15" t="s">
        <v>277</v>
      </c>
      <c r="I3301" s="15" t="s">
        <v>130</v>
      </c>
      <c r="J3301" s="15" t="s">
        <v>4382</v>
      </c>
      <c r="K3301" s="15">
        <v>0</v>
      </c>
      <c r="L3301" s="127">
        <v>42963</v>
      </c>
      <c r="M3301" s="127">
        <v>42965</v>
      </c>
      <c r="N3301" s="15">
        <v>370.13</v>
      </c>
      <c r="O3301" s="17" t="s">
        <v>20</v>
      </c>
      <c r="P3301" s="15">
        <v>742</v>
      </c>
      <c r="Q3301" s="127">
        <v>42993</v>
      </c>
      <c r="R3301" s="17">
        <v>370.13</v>
      </c>
      <c r="S3301" s="38">
        <f t="shared" si="55"/>
        <v>30</v>
      </c>
    </row>
    <row r="3302" spans="1:19" x14ac:dyDescent="0.2">
      <c r="A3302" s="25">
        <v>3298</v>
      </c>
      <c r="B3302" s="15" t="s">
        <v>4676</v>
      </c>
      <c r="C3302" s="16">
        <v>42968</v>
      </c>
      <c r="D3302" s="15">
        <v>11081</v>
      </c>
      <c r="E3302" s="113">
        <v>42965</v>
      </c>
      <c r="F3302" s="100">
        <v>45.4</v>
      </c>
      <c r="G3302" s="15" t="s">
        <v>101</v>
      </c>
      <c r="H3302" s="15" t="s">
        <v>92</v>
      </c>
      <c r="I3302" s="15" t="s">
        <v>130</v>
      </c>
      <c r="J3302" s="15" t="s">
        <v>4131</v>
      </c>
      <c r="K3302" s="15">
        <v>0</v>
      </c>
      <c r="L3302" s="127">
        <v>42965</v>
      </c>
      <c r="M3302" s="127">
        <v>42968</v>
      </c>
      <c r="N3302" s="15">
        <v>45.4</v>
      </c>
      <c r="O3302" s="17" t="s">
        <v>50</v>
      </c>
      <c r="P3302" s="15">
        <v>15362</v>
      </c>
      <c r="Q3302" s="127">
        <v>42965</v>
      </c>
      <c r="R3302" s="17">
        <v>45.4</v>
      </c>
      <c r="S3302" s="38">
        <f t="shared" si="55"/>
        <v>0</v>
      </c>
    </row>
    <row r="3303" spans="1:19" x14ac:dyDescent="0.2">
      <c r="A3303" s="25">
        <v>3299</v>
      </c>
      <c r="B3303" s="15" t="s">
        <v>4677</v>
      </c>
      <c r="C3303" s="16">
        <v>42969</v>
      </c>
      <c r="D3303" s="15">
        <v>693.26</v>
      </c>
      <c r="E3303" s="113">
        <v>42947</v>
      </c>
      <c r="F3303" s="100">
        <v>693.26</v>
      </c>
      <c r="G3303" s="15" t="s">
        <v>505</v>
      </c>
      <c r="H3303" s="15" t="s">
        <v>18</v>
      </c>
      <c r="I3303" s="15" t="s">
        <v>130</v>
      </c>
      <c r="J3303" s="15" t="s">
        <v>4131</v>
      </c>
      <c r="K3303" s="15">
        <v>15</v>
      </c>
      <c r="L3303" s="127">
        <v>42962</v>
      </c>
      <c r="M3303" s="127">
        <v>42969</v>
      </c>
      <c r="N3303" s="15">
        <v>693.26</v>
      </c>
      <c r="O3303" s="17" t="s">
        <v>20</v>
      </c>
      <c r="P3303" s="15">
        <v>719</v>
      </c>
      <c r="Q3303" s="127">
        <v>42970</v>
      </c>
      <c r="R3303" s="17">
        <v>693.26</v>
      </c>
      <c r="S3303" s="38">
        <f t="shared" si="55"/>
        <v>8</v>
      </c>
    </row>
    <row r="3304" spans="1:19" x14ac:dyDescent="0.2">
      <c r="A3304" s="25">
        <v>3300</v>
      </c>
      <c r="B3304" s="15" t="s">
        <v>4678</v>
      </c>
      <c r="C3304" s="16">
        <v>42969</v>
      </c>
      <c r="D3304" s="15">
        <v>11243.93</v>
      </c>
      <c r="E3304" s="113">
        <v>42961</v>
      </c>
      <c r="F3304" s="100">
        <v>11243.93</v>
      </c>
      <c r="G3304" s="15" t="s">
        <v>3578</v>
      </c>
      <c r="H3304" s="15" t="s">
        <v>466</v>
      </c>
      <c r="I3304" s="15" t="s">
        <v>130</v>
      </c>
      <c r="J3304" s="15" t="s">
        <v>4131</v>
      </c>
      <c r="K3304" s="15">
        <v>15</v>
      </c>
      <c r="L3304" s="127">
        <v>42976</v>
      </c>
      <c r="M3304" s="127">
        <v>42970</v>
      </c>
      <c r="N3304" s="15">
        <v>11243.93</v>
      </c>
      <c r="O3304" s="17" t="s">
        <v>596</v>
      </c>
      <c r="P3304" s="15">
        <v>736</v>
      </c>
      <c r="Q3304" s="127">
        <v>42986</v>
      </c>
      <c r="R3304" s="17">
        <v>11243.93</v>
      </c>
      <c r="S3304" s="38">
        <f t="shared" si="55"/>
        <v>10</v>
      </c>
    </row>
    <row r="3305" spans="1:19" x14ac:dyDescent="0.2">
      <c r="A3305" s="25">
        <v>3301</v>
      </c>
      <c r="B3305" s="15" t="s">
        <v>4679</v>
      </c>
      <c r="C3305" s="16">
        <v>42969</v>
      </c>
      <c r="D3305" s="15">
        <v>11201</v>
      </c>
      <c r="E3305" s="113">
        <v>42969</v>
      </c>
      <c r="F3305" s="100">
        <v>9.4</v>
      </c>
      <c r="G3305" s="15" t="s">
        <v>101</v>
      </c>
      <c r="H3305" s="15" t="s">
        <v>92</v>
      </c>
      <c r="I3305" s="15" t="s">
        <v>130</v>
      </c>
      <c r="J3305" s="15" t="s">
        <v>4131</v>
      </c>
      <c r="K3305" s="15">
        <v>0</v>
      </c>
      <c r="L3305" s="127">
        <v>42969</v>
      </c>
      <c r="M3305" s="127">
        <v>42969</v>
      </c>
      <c r="N3305" s="15">
        <v>9.4</v>
      </c>
      <c r="O3305" s="17" t="s">
        <v>50</v>
      </c>
      <c r="P3305" s="15">
        <v>15520</v>
      </c>
      <c r="Q3305" s="127">
        <v>42969</v>
      </c>
      <c r="R3305" s="17">
        <v>9.4</v>
      </c>
      <c r="S3305" s="38">
        <f t="shared" si="55"/>
        <v>0</v>
      </c>
    </row>
    <row r="3306" spans="1:19" x14ac:dyDescent="0.2">
      <c r="A3306" s="25">
        <v>3302</v>
      </c>
      <c r="B3306" s="15" t="s">
        <v>4680</v>
      </c>
      <c r="C3306" s="16">
        <v>42969</v>
      </c>
      <c r="D3306" s="22">
        <v>4978833</v>
      </c>
      <c r="E3306" s="113">
        <v>42969</v>
      </c>
      <c r="F3306" s="100">
        <v>29.7</v>
      </c>
      <c r="G3306" s="15" t="s">
        <v>4681</v>
      </c>
      <c r="H3306" s="15" t="s">
        <v>57</v>
      </c>
      <c r="I3306" s="15" t="s">
        <v>130</v>
      </c>
      <c r="J3306" s="15" t="s">
        <v>4382</v>
      </c>
      <c r="K3306" s="15">
        <v>0</v>
      </c>
      <c r="L3306" s="127">
        <v>42969</v>
      </c>
      <c r="M3306" s="127">
        <v>42969</v>
      </c>
      <c r="N3306" s="15">
        <v>29.7</v>
      </c>
      <c r="O3306" s="17" t="s">
        <v>72</v>
      </c>
      <c r="P3306" s="15">
        <v>49788330282</v>
      </c>
      <c r="Q3306" s="127">
        <v>42969</v>
      </c>
      <c r="R3306" s="17">
        <v>29.7</v>
      </c>
      <c r="S3306" s="38">
        <f t="shared" si="55"/>
        <v>0</v>
      </c>
    </row>
    <row r="3307" spans="1:19" x14ac:dyDescent="0.2">
      <c r="A3307" s="25">
        <v>3303</v>
      </c>
      <c r="B3307" s="15" t="s">
        <v>4682</v>
      </c>
      <c r="C3307" s="16">
        <v>42969</v>
      </c>
      <c r="D3307" s="15">
        <v>7500530010</v>
      </c>
      <c r="E3307" s="113">
        <v>42969</v>
      </c>
      <c r="F3307" s="100">
        <v>32.159999999999997</v>
      </c>
      <c r="G3307" s="15" t="s">
        <v>3841</v>
      </c>
      <c r="H3307" s="15" t="s">
        <v>57</v>
      </c>
      <c r="I3307" s="15" t="s">
        <v>130</v>
      </c>
      <c r="J3307" s="15" t="s">
        <v>4382</v>
      </c>
      <c r="K3307" s="15">
        <v>0</v>
      </c>
      <c r="L3307" s="127">
        <v>42969</v>
      </c>
      <c r="M3307" s="127">
        <v>42970</v>
      </c>
      <c r="N3307" s="15">
        <v>32.159999999999997</v>
      </c>
      <c r="O3307" s="17" t="s">
        <v>50</v>
      </c>
      <c r="P3307" s="15">
        <v>7500530010</v>
      </c>
      <c r="Q3307" s="127">
        <v>42969</v>
      </c>
      <c r="R3307" s="17">
        <v>32.159999999999997</v>
      </c>
      <c r="S3307" s="38">
        <f t="shared" si="55"/>
        <v>0</v>
      </c>
    </row>
    <row r="3308" spans="1:19" x14ac:dyDescent="0.2">
      <c r="A3308" s="25">
        <v>3304</v>
      </c>
      <c r="B3308" s="15" t="s">
        <v>4683</v>
      </c>
      <c r="C3308" s="16">
        <v>42969</v>
      </c>
      <c r="D3308" s="15">
        <v>24900</v>
      </c>
      <c r="E3308" s="113">
        <v>42964</v>
      </c>
      <c r="F3308" s="100">
        <v>7083.33</v>
      </c>
      <c r="G3308" s="15" t="s">
        <v>2765</v>
      </c>
      <c r="H3308" s="15" t="s">
        <v>2760</v>
      </c>
      <c r="I3308" s="15" t="s">
        <v>130</v>
      </c>
      <c r="J3308" s="15" t="s">
        <v>4131</v>
      </c>
      <c r="K3308" s="15">
        <v>30</v>
      </c>
      <c r="L3308" s="127">
        <v>42963</v>
      </c>
      <c r="M3308" s="127">
        <v>42969</v>
      </c>
      <c r="N3308" s="15">
        <v>7083.33</v>
      </c>
      <c r="O3308" s="17" t="s">
        <v>3765</v>
      </c>
      <c r="P3308" s="15">
        <v>3440388</v>
      </c>
      <c r="Q3308" s="127">
        <v>42998</v>
      </c>
      <c r="R3308" s="15">
        <v>7083.33</v>
      </c>
      <c r="S3308" s="38">
        <f t="shared" si="55"/>
        <v>35</v>
      </c>
    </row>
    <row r="3309" spans="1:19" x14ac:dyDescent="0.2">
      <c r="A3309" s="25">
        <v>3305</v>
      </c>
      <c r="B3309" s="15" t="s">
        <v>4684</v>
      </c>
      <c r="C3309" s="16">
        <v>42970</v>
      </c>
      <c r="D3309" s="15">
        <v>1869</v>
      </c>
      <c r="E3309" s="113">
        <v>42970</v>
      </c>
      <c r="F3309" s="100">
        <v>140</v>
      </c>
      <c r="G3309" s="15" t="s">
        <v>4126</v>
      </c>
      <c r="H3309" s="15" t="s">
        <v>4685</v>
      </c>
      <c r="I3309" s="15" t="s">
        <v>130</v>
      </c>
      <c r="J3309" s="15" t="s">
        <v>4382</v>
      </c>
      <c r="K3309" s="15">
        <v>0</v>
      </c>
      <c r="L3309" s="127">
        <v>42970</v>
      </c>
      <c r="M3309" s="127">
        <v>42970</v>
      </c>
      <c r="N3309" s="15">
        <v>140</v>
      </c>
      <c r="O3309" s="17" t="s">
        <v>72</v>
      </c>
      <c r="P3309" s="15">
        <v>4468</v>
      </c>
      <c r="Q3309" s="127">
        <v>42970</v>
      </c>
      <c r="R3309" s="17">
        <v>140</v>
      </c>
      <c r="S3309" s="38">
        <f t="shared" si="55"/>
        <v>0</v>
      </c>
    </row>
    <row r="3310" spans="1:19" x14ac:dyDescent="0.2">
      <c r="A3310" s="25">
        <v>3306</v>
      </c>
      <c r="B3310" s="15" t="s">
        <v>4686</v>
      </c>
      <c r="C3310" s="16">
        <v>42971</v>
      </c>
      <c r="D3310" s="15">
        <v>11321</v>
      </c>
      <c r="E3310" s="113">
        <v>42971</v>
      </c>
      <c r="F3310" s="100">
        <v>6.3</v>
      </c>
      <c r="G3310" s="15" t="s">
        <v>101</v>
      </c>
      <c r="H3310" s="15" t="s">
        <v>92</v>
      </c>
      <c r="I3310" s="15" t="s">
        <v>130</v>
      </c>
      <c r="J3310" s="15" t="s">
        <v>4382</v>
      </c>
      <c r="K3310" s="15">
        <v>0</v>
      </c>
      <c r="L3310" s="127">
        <v>42971</v>
      </c>
      <c r="M3310" s="127">
        <v>42971</v>
      </c>
      <c r="N3310" s="15">
        <v>6.3</v>
      </c>
      <c r="O3310" s="17" t="s">
        <v>50</v>
      </c>
      <c r="P3310" s="15">
        <v>15686</v>
      </c>
      <c r="Q3310" s="127">
        <v>42971</v>
      </c>
      <c r="R3310" s="17">
        <v>6.3</v>
      </c>
      <c r="S3310" s="38">
        <f t="shared" si="55"/>
        <v>0</v>
      </c>
    </row>
    <row r="3311" spans="1:19" x14ac:dyDescent="0.2">
      <c r="A3311" s="25">
        <v>3307</v>
      </c>
      <c r="B3311" s="15" t="s">
        <v>4687</v>
      </c>
      <c r="C3311" s="16">
        <v>42971</v>
      </c>
      <c r="D3311" s="15">
        <v>61</v>
      </c>
      <c r="E3311" s="113">
        <v>42971</v>
      </c>
      <c r="F3311" s="100">
        <v>96</v>
      </c>
      <c r="G3311" s="15" t="s">
        <v>3837</v>
      </c>
      <c r="H3311" s="15" t="s">
        <v>57</v>
      </c>
      <c r="I3311" s="15" t="s">
        <v>130</v>
      </c>
      <c r="J3311" s="15" t="s">
        <v>4382</v>
      </c>
      <c r="K3311" s="15">
        <v>0</v>
      </c>
      <c r="L3311" s="127">
        <v>42971</v>
      </c>
      <c r="M3311" s="127">
        <v>42971</v>
      </c>
      <c r="N3311" s="15">
        <v>96</v>
      </c>
      <c r="O3311" s="17" t="s">
        <v>72</v>
      </c>
      <c r="P3311" s="15">
        <v>7454</v>
      </c>
      <c r="Q3311" s="127">
        <v>42971</v>
      </c>
      <c r="R3311" s="17">
        <v>96</v>
      </c>
      <c r="S3311" s="38">
        <f t="shared" si="55"/>
        <v>0</v>
      </c>
    </row>
    <row r="3312" spans="1:19" x14ac:dyDescent="0.2">
      <c r="A3312" s="25">
        <v>3308</v>
      </c>
      <c r="B3312" s="15" t="s">
        <v>4688</v>
      </c>
      <c r="C3312" s="16">
        <v>42971</v>
      </c>
      <c r="D3312" s="15">
        <v>341022699</v>
      </c>
      <c r="E3312" s="113">
        <v>42971</v>
      </c>
      <c r="F3312" s="100">
        <v>437.36</v>
      </c>
      <c r="G3312" s="15" t="s">
        <v>60</v>
      </c>
      <c r="H3312" s="15" t="s">
        <v>4689</v>
      </c>
      <c r="I3312" s="15" t="s">
        <v>130</v>
      </c>
      <c r="J3312" s="15" t="s">
        <v>4382</v>
      </c>
      <c r="K3312" s="15">
        <v>0</v>
      </c>
      <c r="L3312" s="127">
        <v>42971</v>
      </c>
      <c r="M3312" s="127">
        <v>42971</v>
      </c>
      <c r="N3312" s="15">
        <v>437.36</v>
      </c>
      <c r="O3312" s="17" t="s">
        <v>72</v>
      </c>
      <c r="P3312" s="15">
        <v>160</v>
      </c>
      <c r="Q3312" s="127">
        <v>42971</v>
      </c>
      <c r="R3312" s="17">
        <v>437.36</v>
      </c>
      <c r="S3312" s="38">
        <f t="shared" si="55"/>
        <v>0</v>
      </c>
    </row>
    <row r="3313" spans="1:19" x14ac:dyDescent="0.2">
      <c r="A3313" s="25">
        <v>3309</v>
      </c>
      <c r="B3313" s="28" t="s">
        <v>4690</v>
      </c>
      <c r="C3313" s="29">
        <v>42977</v>
      </c>
      <c r="D3313" s="28">
        <v>100</v>
      </c>
      <c r="E3313" s="114">
        <v>42976</v>
      </c>
      <c r="F3313" s="99">
        <v>78.91</v>
      </c>
      <c r="G3313" s="28" t="s">
        <v>4864</v>
      </c>
      <c r="H3313" s="28" t="s">
        <v>238</v>
      </c>
      <c r="I3313" s="28" t="s">
        <v>130</v>
      </c>
      <c r="J3313" s="28" t="s">
        <v>4631</v>
      </c>
      <c r="K3313" s="30">
        <v>30</v>
      </c>
      <c r="L3313" s="93">
        <v>43008</v>
      </c>
      <c r="M3313" s="93"/>
      <c r="N3313" s="32">
        <v>78.91</v>
      </c>
      <c r="O3313" s="32" t="s">
        <v>20</v>
      </c>
      <c r="P3313" s="28">
        <v>1522</v>
      </c>
      <c r="Q3313" s="93">
        <v>43000</v>
      </c>
      <c r="R3313" s="32">
        <v>78.91</v>
      </c>
      <c r="S3313" s="38">
        <f t="shared" si="55"/>
        <v>-8</v>
      </c>
    </row>
    <row r="3314" spans="1:19" x14ac:dyDescent="0.2">
      <c r="A3314" s="25">
        <v>3310</v>
      </c>
      <c r="B3314" s="28" t="s">
        <v>1971</v>
      </c>
      <c r="C3314" s="29">
        <v>42977</v>
      </c>
      <c r="D3314" s="28">
        <v>764</v>
      </c>
      <c r="E3314" s="114">
        <v>42976</v>
      </c>
      <c r="F3314" s="99">
        <v>1916.88</v>
      </c>
      <c r="G3314" s="28" t="s">
        <v>4883</v>
      </c>
      <c r="H3314" s="28" t="s">
        <v>1892</v>
      </c>
      <c r="I3314" s="28" t="s">
        <v>130</v>
      </c>
      <c r="J3314" s="28" t="s">
        <v>22</v>
      </c>
      <c r="K3314" s="30">
        <v>30</v>
      </c>
      <c r="L3314" s="93">
        <v>43007</v>
      </c>
      <c r="M3314" s="93"/>
      <c r="N3314" s="28">
        <v>1916.8</v>
      </c>
      <c r="O3314" s="32" t="s">
        <v>20</v>
      </c>
      <c r="P3314" s="28">
        <v>1527</v>
      </c>
      <c r="Q3314" s="93">
        <v>43005</v>
      </c>
      <c r="R3314" s="32">
        <v>1916.8</v>
      </c>
      <c r="S3314" s="38">
        <f t="shared" si="55"/>
        <v>-2</v>
      </c>
    </row>
    <row r="3315" spans="1:19" x14ac:dyDescent="0.2">
      <c r="A3315" s="25">
        <v>3311</v>
      </c>
      <c r="B3315" s="28" t="s">
        <v>4691</v>
      </c>
      <c r="C3315" s="29">
        <v>42977</v>
      </c>
      <c r="D3315" s="28">
        <v>13067</v>
      </c>
      <c r="E3315" s="114">
        <v>42977</v>
      </c>
      <c r="F3315" s="99">
        <v>73.78</v>
      </c>
      <c r="G3315" s="28" t="s">
        <v>4630</v>
      </c>
      <c r="H3315" s="28" t="s">
        <v>1996</v>
      </c>
      <c r="I3315" s="28" t="s">
        <v>130</v>
      </c>
      <c r="J3315" s="28" t="s">
        <v>3771</v>
      </c>
      <c r="K3315" s="30">
        <v>0</v>
      </c>
      <c r="L3315" s="93">
        <v>42977</v>
      </c>
      <c r="M3315" s="93">
        <v>42978</v>
      </c>
      <c r="N3315" s="28">
        <v>73.78</v>
      </c>
      <c r="O3315" s="32" t="s">
        <v>72</v>
      </c>
      <c r="P3315" s="28">
        <v>10</v>
      </c>
      <c r="Q3315" s="93">
        <v>42977</v>
      </c>
      <c r="R3315" s="28">
        <v>73.78</v>
      </c>
      <c r="S3315" s="38">
        <f t="shared" si="55"/>
        <v>0</v>
      </c>
    </row>
    <row r="3316" spans="1:19" x14ac:dyDescent="0.2">
      <c r="A3316" s="25">
        <v>3312</v>
      </c>
      <c r="B3316" s="28" t="s">
        <v>4692</v>
      </c>
      <c r="C3316" s="29">
        <v>42978</v>
      </c>
      <c r="D3316" s="28">
        <v>2200106303</v>
      </c>
      <c r="E3316" s="114">
        <v>42978</v>
      </c>
      <c r="F3316" s="99">
        <v>271.93</v>
      </c>
      <c r="G3316" s="28" t="s">
        <v>3439</v>
      </c>
      <c r="H3316" s="28" t="s">
        <v>51</v>
      </c>
      <c r="I3316" s="28" t="s">
        <v>130</v>
      </c>
      <c r="J3316" s="28" t="s">
        <v>4631</v>
      </c>
      <c r="K3316" s="30">
        <v>30</v>
      </c>
      <c r="L3316" s="93">
        <v>43008</v>
      </c>
      <c r="M3316" s="93"/>
      <c r="N3316" s="28">
        <v>271.93</v>
      </c>
      <c r="O3316" s="32" t="s">
        <v>20</v>
      </c>
      <c r="P3316" s="28">
        <v>1428</v>
      </c>
      <c r="Q3316" s="93">
        <v>43007</v>
      </c>
      <c r="R3316" s="28">
        <v>271.93</v>
      </c>
      <c r="S3316" s="38">
        <f t="shared" si="55"/>
        <v>-1</v>
      </c>
    </row>
    <row r="3317" spans="1:19" x14ac:dyDescent="0.2">
      <c r="A3317" s="25">
        <v>3313</v>
      </c>
      <c r="B3317" s="28" t="s">
        <v>1989</v>
      </c>
      <c r="C3317" s="29">
        <v>42978</v>
      </c>
      <c r="D3317" s="28">
        <v>2200106304</v>
      </c>
      <c r="E3317" s="114">
        <v>42978</v>
      </c>
      <c r="F3317" s="99">
        <v>636.54</v>
      </c>
      <c r="G3317" s="28" t="s">
        <v>3439</v>
      </c>
      <c r="H3317" s="28" t="s">
        <v>51</v>
      </c>
      <c r="I3317" s="28" t="s">
        <v>130</v>
      </c>
      <c r="J3317" s="28" t="s">
        <v>4631</v>
      </c>
      <c r="K3317" s="30">
        <v>30</v>
      </c>
      <c r="L3317" s="93">
        <v>43008</v>
      </c>
      <c r="M3317" s="93"/>
      <c r="N3317" s="28">
        <v>636.54</v>
      </c>
      <c r="O3317" s="32" t="s">
        <v>20</v>
      </c>
      <c r="P3317" s="28">
        <v>1428</v>
      </c>
      <c r="Q3317" s="93">
        <v>43007</v>
      </c>
      <c r="R3317" s="28">
        <v>636.54</v>
      </c>
      <c r="S3317" s="38">
        <f t="shared" si="55"/>
        <v>-1</v>
      </c>
    </row>
    <row r="3318" spans="1:19" x14ac:dyDescent="0.2">
      <c r="A3318" s="25">
        <v>3314</v>
      </c>
      <c r="B3318" s="28" t="s">
        <v>4693</v>
      </c>
      <c r="C3318" s="29">
        <v>42978</v>
      </c>
      <c r="D3318" s="28">
        <v>2200106305</v>
      </c>
      <c r="E3318" s="114">
        <v>42978</v>
      </c>
      <c r="F3318" s="99">
        <v>1531.85</v>
      </c>
      <c r="G3318" s="28" t="s">
        <v>3439</v>
      </c>
      <c r="H3318" s="28" t="s">
        <v>51</v>
      </c>
      <c r="I3318" s="28" t="s">
        <v>130</v>
      </c>
      <c r="J3318" s="28" t="s">
        <v>4631</v>
      </c>
      <c r="K3318" s="30">
        <v>30</v>
      </c>
      <c r="L3318" s="93">
        <v>43008</v>
      </c>
      <c r="M3318" s="93"/>
      <c r="N3318" s="28">
        <v>1531.85</v>
      </c>
      <c r="O3318" s="32" t="s">
        <v>20</v>
      </c>
      <c r="P3318" s="28">
        <v>1428</v>
      </c>
      <c r="Q3318" s="93">
        <v>43007</v>
      </c>
      <c r="R3318" s="28">
        <v>1531.85</v>
      </c>
      <c r="S3318" s="38">
        <f t="shared" si="55"/>
        <v>-1</v>
      </c>
    </row>
    <row r="3319" spans="1:19" x14ac:dyDescent="0.2">
      <c r="A3319" s="25">
        <v>3315</v>
      </c>
      <c r="B3319" s="28" t="s">
        <v>4694</v>
      </c>
      <c r="C3319" s="29">
        <v>42978</v>
      </c>
      <c r="D3319" s="28">
        <v>2200106306</v>
      </c>
      <c r="E3319" s="114">
        <v>42978</v>
      </c>
      <c r="F3319" s="99">
        <v>460.8</v>
      </c>
      <c r="G3319" s="28" t="s">
        <v>3439</v>
      </c>
      <c r="H3319" s="28" t="s">
        <v>51</v>
      </c>
      <c r="I3319" s="28" t="s">
        <v>130</v>
      </c>
      <c r="J3319" s="28" t="s">
        <v>4631</v>
      </c>
      <c r="K3319" s="30">
        <v>30</v>
      </c>
      <c r="L3319" s="93">
        <v>43008</v>
      </c>
      <c r="M3319" s="93"/>
      <c r="N3319" s="28">
        <v>460.8</v>
      </c>
      <c r="O3319" s="32" t="s">
        <v>20</v>
      </c>
      <c r="P3319" s="28">
        <v>1428</v>
      </c>
      <c r="Q3319" s="93">
        <v>43007</v>
      </c>
      <c r="R3319" s="28">
        <v>460.8</v>
      </c>
      <c r="S3319" s="38">
        <f t="shared" si="55"/>
        <v>-1</v>
      </c>
    </row>
    <row r="3320" spans="1:19" x14ac:dyDescent="0.2">
      <c r="A3320" s="25">
        <v>3316</v>
      </c>
      <c r="B3320" s="28" t="s">
        <v>4695</v>
      </c>
      <c r="C3320" s="29">
        <v>42978</v>
      </c>
      <c r="D3320" s="28">
        <v>2200106307</v>
      </c>
      <c r="E3320" s="114">
        <v>42978</v>
      </c>
      <c r="F3320" s="99">
        <v>550.98</v>
      </c>
      <c r="G3320" s="28" t="s">
        <v>3439</v>
      </c>
      <c r="H3320" s="28" t="s">
        <v>51</v>
      </c>
      <c r="I3320" s="28" t="s">
        <v>130</v>
      </c>
      <c r="J3320" s="28" t="s">
        <v>4631</v>
      </c>
      <c r="K3320" s="30">
        <v>30</v>
      </c>
      <c r="L3320" s="93">
        <v>43008</v>
      </c>
      <c r="M3320" s="93"/>
      <c r="N3320" s="28">
        <v>550.98</v>
      </c>
      <c r="O3320" s="32" t="s">
        <v>20</v>
      </c>
      <c r="P3320" s="28">
        <v>1428</v>
      </c>
      <c r="Q3320" s="93">
        <v>43007</v>
      </c>
      <c r="R3320" s="28">
        <v>550.98</v>
      </c>
      <c r="S3320" s="38">
        <f t="shared" si="55"/>
        <v>-1</v>
      </c>
    </row>
    <row r="3321" spans="1:19" x14ac:dyDescent="0.2">
      <c r="A3321" s="25">
        <v>3317</v>
      </c>
      <c r="B3321" s="28" t="s">
        <v>4696</v>
      </c>
      <c r="C3321" s="29">
        <v>42978</v>
      </c>
      <c r="D3321" s="28">
        <v>2200106308</v>
      </c>
      <c r="E3321" s="114">
        <v>42978</v>
      </c>
      <c r="F3321" s="99">
        <v>819.41</v>
      </c>
      <c r="G3321" s="28" t="s">
        <v>3439</v>
      </c>
      <c r="H3321" s="28" t="s">
        <v>51</v>
      </c>
      <c r="I3321" s="28" t="s">
        <v>130</v>
      </c>
      <c r="J3321" s="28" t="s">
        <v>4631</v>
      </c>
      <c r="K3321" s="30">
        <v>30</v>
      </c>
      <c r="L3321" s="93">
        <v>43008</v>
      </c>
      <c r="M3321" s="93"/>
      <c r="N3321" s="28">
        <v>819.41</v>
      </c>
      <c r="O3321" s="32" t="s">
        <v>20</v>
      </c>
      <c r="P3321" s="28">
        <v>1428</v>
      </c>
      <c r="Q3321" s="93">
        <v>43007</v>
      </c>
      <c r="R3321" s="28">
        <v>819.41</v>
      </c>
      <c r="S3321" s="38">
        <f t="shared" si="55"/>
        <v>-1</v>
      </c>
    </row>
    <row r="3322" spans="1:19" x14ac:dyDescent="0.2">
      <c r="A3322" s="25">
        <v>3318</v>
      </c>
      <c r="B3322" s="28" t="s">
        <v>4697</v>
      </c>
      <c r="C3322" s="29">
        <v>42978</v>
      </c>
      <c r="D3322" s="28">
        <v>2200106309</v>
      </c>
      <c r="E3322" s="114">
        <v>42978</v>
      </c>
      <c r="F3322" s="99">
        <v>489.35</v>
      </c>
      <c r="G3322" s="28" t="s">
        <v>3439</v>
      </c>
      <c r="H3322" s="28" t="s">
        <v>51</v>
      </c>
      <c r="I3322" s="28" t="s">
        <v>130</v>
      </c>
      <c r="J3322" s="28" t="s">
        <v>4631</v>
      </c>
      <c r="K3322" s="30">
        <v>30</v>
      </c>
      <c r="L3322" s="93">
        <v>43008</v>
      </c>
      <c r="M3322" s="93"/>
      <c r="N3322" s="28">
        <v>489.35</v>
      </c>
      <c r="O3322" s="32" t="s">
        <v>20</v>
      </c>
      <c r="P3322" s="28">
        <v>1428</v>
      </c>
      <c r="Q3322" s="93">
        <v>43007</v>
      </c>
      <c r="R3322" s="28">
        <v>489.35</v>
      </c>
      <c r="S3322" s="38">
        <f t="shared" si="55"/>
        <v>-1</v>
      </c>
    </row>
    <row r="3323" spans="1:19" x14ac:dyDescent="0.2">
      <c r="A3323" s="25">
        <v>3319</v>
      </c>
      <c r="B3323" s="28" t="s">
        <v>4698</v>
      </c>
      <c r="C3323" s="29">
        <v>42978</v>
      </c>
      <c r="D3323" s="28">
        <v>2200106310</v>
      </c>
      <c r="E3323" s="114">
        <v>42978</v>
      </c>
      <c r="F3323" s="99">
        <v>1759.29</v>
      </c>
      <c r="G3323" s="28" t="s">
        <v>3439</v>
      </c>
      <c r="H3323" s="28" t="s">
        <v>51</v>
      </c>
      <c r="I3323" s="28" t="s">
        <v>130</v>
      </c>
      <c r="J3323" s="28" t="s">
        <v>4631</v>
      </c>
      <c r="K3323" s="30">
        <v>30</v>
      </c>
      <c r="L3323" s="93">
        <v>43008</v>
      </c>
      <c r="M3323" s="93"/>
      <c r="N3323" s="28">
        <v>1759.29</v>
      </c>
      <c r="O3323" s="32" t="s">
        <v>20</v>
      </c>
      <c r="P3323" s="28">
        <v>1428</v>
      </c>
      <c r="Q3323" s="93">
        <v>43007</v>
      </c>
      <c r="R3323" s="28">
        <v>1759.29</v>
      </c>
      <c r="S3323" s="38">
        <f t="shared" si="55"/>
        <v>-1</v>
      </c>
    </row>
    <row r="3324" spans="1:19" x14ac:dyDescent="0.2">
      <c r="A3324" s="25">
        <v>3320</v>
      </c>
      <c r="B3324" s="28" t="s">
        <v>4699</v>
      </c>
      <c r="C3324" s="29">
        <v>42978</v>
      </c>
      <c r="D3324" s="28">
        <v>2200106311</v>
      </c>
      <c r="E3324" s="114">
        <v>42978</v>
      </c>
      <c r="F3324" s="99">
        <v>1903.12</v>
      </c>
      <c r="G3324" s="28" t="s">
        <v>3439</v>
      </c>
      <c r="H3324" s="28" t="s">
        <v>51</v>
      </c>
      <c r="I3324" s="28" t="s">
        <v>130</v>
      </c>
      <c r="J3324" s="28" t="s">
        <v>4631</v>
      </c>
      <c r="K3324" s="30">
        <v>30</v>
      </c>
      <c r="L3324" s="93">
        <v>43008</v>
      </c>
      <c r="M3324" s="93"/>
      <c r="N3324" s="28">
        <v>1903.12</v>
      </c>
      <c r="O3324" s="32" t="s">
        <v>20</v>
      </c>
      <c r="P3324" s="28">
        <v>1428</v>
      </c>
      <c r="Q3324" s="93">
        <v>43007</v>
      </c>
      <c r="R3324" s="28">
        <v>1903.12</v>
      </c>
      <c r="S3324" s="38">
        <f t="shared" si="55"/>
        <v>-1</v>
      </c>
    </row>
    <row r="3325" spans="1:19" x14ac:dyDescent="0.2">
      <c r="A3325" s="25">
        <v>3321</v>
      </c>
      <c r="B3325" s="28" t="s">
        <v>4700</v>
      </c>
      <c r="C3325" s="29">
        <v>42979</v>
      </c>
      <c r="D3325" s="28">
        <v>7205329553</v>
      </c>
      <c r="E3325" s="114">
        <v>42978</v>
      </c>
      <c r="F3325" s="99">
        <v>1960.92</v>
      </c>
      <c r="G3325" s="28" t="s">
        <v>357</v>
      </c>
      <c r="H3325" s="28" t="s">
        <v>275</v>
      </c>
      <c r="I3325" s="28" t="s">
        <v>130</v>
      </c>
      <c r="J3325" s="28" t="s">
        <v>123</v>
      </c>
      <c r="K3325" s="30">
        <v>10</v>
      </c>
      <c r="L3325" s="93">
        <v>42988</v>
      </c>
      <c r="M3325" s="93">
        <v>42982</v>
      </c>
      <c r="N3325" s="28">
        <v>1960.92</v>
      </c>
      <c r="O3325" s="32" t="s">
        <v>27</v>
      </c>
      <c r="P3325" s="28">
        <v>1494</v>
      </c>
      <c r="Q3325" s="93">
        <v>42986</v>
      </c>
      <c r="R3325" s="28">
        <v>1960.92</v>
      </c>
      <c r="S3325" s="38">
        <f t="shared" si="55"/>
        <v>-2</v>
      </c>
    </row>
    <row r="3326" spans="1:19" x14ac:dyDescent="0.2">
      <c r="A3326" s="25">
        <v>3322</v>
      </c>
      <c r="B3326" s="28" t="s">
        <v>2005</v>
      </c>
      <c r="C3326" s="29">
        <v>42979</v>
      </c>
      <c r="D3326" s="28">
        <v>7205315930</v>
      </c>
      <c r="E3326" s="114">
        <v>42978</v>
      </c>
      <c r="F3326" s="99">
        <v>167.14</v>
      </c>
      <c r="G3326" s="28" t="s">
        <v>357</v>
      </c>
      <c r="H3326" s="28" t="s">
        <v>275</v>
      </c>
      <c r="I3326" s="28" t="s">
        <v>130</v>
      </c>
      <c r="J3326" s="28" t="s">
        <v>123</v>
      </c>
      <c r="K3326" s="30">
        <v>10</v>
      </c>
      <c r="L3326" s="93">
        <v>42988</v>
      </c>
      <c r="M3326" s="93">
        <v>42982</v>
      </c>
      <c r="N3326" s="28">
        <v>167.14</v>
      </c>
      <c r="O3326" s="32" t="s">
        <v>27</v>
      </c>
      <c r="P3326" s="28">
        <v>1494</v>
      </c>
      <c r="Q3326" s="93">
        <v>42986</v>
      </c>
      <c r="R3326" s="28">
        <v>167.14</v>
      </c>
      <c r="S3326" s="38">
        <f t="shared" si="55"/>
        <v>-2</v>
      </c>
    </row>
    <row r="3327" spans="1:19" x14ac:dyDescent="0.2">
      <c r="A3327" s="25">
        <v>3323</v>
      </c>
      <c r="B3327" s="28" t="s">
        <v>4701</v>
      </c>
      <c r="C3327" s="29">
        <v>42979</v>
      </c>
      <c r="D3327" s="28">
        <v>7205342919</v>
      </c>
      <c r="E3327" s="114">
        <v>42978</v>
      </c>
      <c r="F3327" s="99">
        <v>54.66</v>
      </c>
      <c r="G3327" s="28" t="s">
        <v>357</v>
      </c>
      <c r="H3327" s="28" t="s">
        <v>275</v>
      </c>
      <c r="I3327" s="28" t="s">
        <v>130</v>
      </c>
      <c r="J3327" s="28" t="s">
        <v>123</v>
      </c>
      <c r="K3327" s="30">
        <v>10</v>
      </c>
      <c r="L3327" s="93">
        <v>42988</v>
      </c>
      <c r="M3327" s="93">
        <v>42982</v>
      </c>
      <c r="N3327" s="28">
        <v>54.66</v>
      </c>
      <c r="O3327" s="32" t="s">
        <v>27</v>
      </c>
      <c r="P3327" s="28">
        <v>1494</v>
      </c>
      <c r="Q3327" s="93">
        <v>42986</v>
      </c>
      <c r="R3327" s="28">
        <v>54.66</v>
      </c>
      <c r="S3327" s="38">
        <f t="shared" si="55"/>
        <v>-2</v>
      </c>
    </row>
    <row r="3328" spans="1:19" x14ac:dyDescent="0.2">
      <c r="A3328" s="25">
        <v>3324</v>
      </c>
      <c r="B3328" s="28" t="s">
        <v>4702</v>
      </c>
      <c r="C3328" s="29">
        <v>42979</v>
      </c>
      <c r="D3328" s="28">
        <v>7205303546</v>
      </c>
      <c r="E3328" s="114">
        <v>42978</v>
      </c>
      <c r="F3328" s="99">
        <v>225.64</v>
      </c>
      <c r="G3328" s="28" t="s">
        <v>357</v>
      </c>
      <c r="H3328" s="28" t="s">
        <v>275</v>
      </c>
      <c r="I3328" s="28" t="s">
        <v>130</v>
      </c>
      <c r="J3328" s="28" t="s">
        <v>123</v>
      </c>
      <c r="K3328" s="30">
        <v>10</v>
      </c>
      <c r="L3328" s="93">
        <v>42988</v>
      </c>
      <c r="M3328" s="93">
        <v>42982</v>
      </c>
      <c r="N3328" s="28">
        <v>225.64</v>
      </c>
      <c r="O3328" s="32" t="s">
        <v>27</v>
      </c>
      <c r="P3328" s="28">
        <v>1494</v>
      </c>
      <c r="Q3328" s="93">
        <v>42986</v>
      </c>
      <c r="R3328" s="28">
        <v>225.64</v>
      </c>
      <c r="S3328" s="38">
        <f t="shared" si="55"/>
        <v>-2</v>
      </c>
    </row>
    <row r="3329" spans="1:19" x14ac:dyDescent="0.2">
      <c r="A3329" s="25">
        <v>3325</v>
      </c>
      <c r="B3329" s="28" t="s">
        <v>2006</v>
      </c>
      <c r="C3329" s="29">
        <v>42979</v>
      </c>
      <c r="D3329" s="28">
        <v>7205308163</v>
      </c>
      <c r="E3329" s="114">
        <v>42978</v>
      </c>
      <c r="F3329" s="99">
        <v>248.79</v>
      </c>
      <c r="G3329" s="28" t="s">
        <v>357</v>
      </c>
      <c r="H3329" s="28" t="s">
        <v>275</v>
      </c>
      <c r="I3329" s="28" t="s">
        <v>130</v>
      </c>
      <c r="J3329" s="28" t="s">
        <v>123</v>
      </c>
      <c r="K3329" s="30">
        <v>10</v>
      </c>
      <c r="L3329" s="93">
        <v>42988</v>
      </c>
      <c r="M3329" s="93">
        <v>42982</v>
      </c>
      <c r="N3329" s="28">
        <v>248.79</v>
      </c>
      <c r="O3329" s="32" t="s">
        <v>27</v>
      </c>
      <c r="P3329" s="28">
        <v>1494</v>
      </c>
      <c r="Q3329" s="93">
        <v>42986</v>
      </c>
      <c r="R3329" s="28">
        <v>248.79</v>
      </c>
      <c r="S3329" s="38">
        <f t="shared" si="55"/>
        <v>-2</v>
      </c>
    </row>
    <row r="3330" spans="1:19" x14ac:dyDescent="0.2">
      <c r="A3330" s="25">
        <v>3326</v>
      </c>
      <c r="B3330" s="28" t="s">
        <v>4703</v>
      </c>
      <c r="C3330" s="29">
        <v>42979</v>
      </c>
      <c r="D3330" s="28">
        <v>7205320722</v>
      </c>
      <c r="E3330" s="114">
        <v>42978</v>
      </c>
      <c r="F3330" s="99">
        <v>758.03</v>
      </c>
      <c r="G3330" s="28" t="s">
        <v>357</v>
      </c>
      <c r="H3330" s="28" t="s">
        <v>275</v>
      </c>
      <c r="I3330" s="28" t="s">
        <v>130</v>
      </c>
      <c r="J3330" s="28" t="s">
        <v>123</v>
      </c>
      <c r="K3330" s="30">
        <v>10</v>
      </c>
      <c r="L3330" s="93">
        <v>42988</v>
      </c>
      <c r="M3330" s="93">
        <v>42982</v>
      </c>
      <c r="N3330" s="28">
        <v>758.03</v>
      </c>
      <c r="O3330" s="32" t="s">
        <v>27</v>
      </c>
      <c r="P3330" s="28">
        <v>1494</v>
      </c>
      <c r="Q3330" s="93">
        <v>42986</v>
      </c>
      <c r="R3330" s="28">
        <v>758.03</v>
      </c>
      <c r="S3330" s="38">
        <f t="shared" si="55"/>
        <v>-2</v>
      </c>
    </row>
    <row r="3331" spans="1:19" x14ac:dyDescent="0.2">
      <c r="A3331" s="25">
        <v>3327</v>
      </c>
      <c r="B3331" s="28" t="s">
        <v>2007</v>
      </c>
      <c r="C3331" s="29">
        <v>42979</v>
      </c>
      <c r="D3331" s="28">
        <v>7205336953</v>
      </c>
      <c r="E3331" s="114">
        <v>42978</v>
      </c>
      <c r="F3331" s="99">
        <v>350.5</v>
      </c>
      <c r="G3331" s="28" t="s">
        <v>357</v>
      </c>
      <c r="H3331" s="28" t="s">
        <v>275</v>
      </c>
      <c r="I3331" s="28" t="s">
        <v>130</v>
      </c>
      <c r="J3331" s="28" t="s">
        <v>123</v>
      </c>
      <c r="K3331" s="30">
        <v>10</v>
      </c>
      <c r="L3331" s="93">
        <v>42988</v>
      </c>
      <c r="M3331" s="93">
        <v>42982</v>
      </c>
      <c r="N3331" s="28">
        <v>350.5</v>
      </c>
      <c r="O3331" s="32" t="s">
        <v>27</v>
      </c>
      <c r="P3331" s="28">
        <v>1494</v>
      </c>
      <c r="Q3331" s="93">
        <v>42986</v>
      </c>
      <c r="R3331" s="28">
        <v>350.5</v>
      </c>
      <c r="S3331" s="38">
        <f t="shared" si="55"/>
        <v>-2</v>
      </c>
    </row>
    <row r="3332" spans="1:19" x14ac:dyDescent="0.2">
      <c r="A3332" s="25">
        <v>3328</v>
      </c>
      <c r="B3332" s="28" t="s">
        <v>2010</v>
      </c>
      <c r="C3332" s="29">
        <v>42979</v>
      </c>
      <c r="D3332" s="28">
        <v>7205342917</v>
      </c>
      <c r="E3332" s="114">
        <v>42978</v>
      </c>
      <c r="F3332" s="99">
        <v>74.83</v>
      </c>
      <c r="G3332" s="28" t="s">
        <v>357</v>
      </c>
      <c r="H3332" s="28" t="s">
        <v>275</v>
      </c>
      <c r="I3332" s="28" t="s">
        <v>130</v>
      </c>
      <c r="J3332" s="28" t="s">
        <v>123</v>
      </c>
      <c r="K3332" s="30">
        <v>10</v>
      </c>
      <c r="L3332" s="93">
        <v>42988</v>
      </c>
      <c r="M3332" s="93">
        <v>42982</v>
      </c>
      <c r="N3332" s="28">
        <v>74.83</v>
      </c>
      <c r="O3332" s="32" t="s">
        <v>27</v>
      </c>
      <c r="P3332" s="28">
        <v>1494</v>
      </c>
      <c r="Q3332" s="93">
        <v>42986</v>
      </c>
      <c r="R3332" s="28">
        <v>74.83</v>
      </c>
      <c r="S3332" s="38">
        <f t="shared" si="55"/>
        <v>-2</v>
      </c>
    </row>
    <row r="3333" spans="1:19" x14ac:dyDescent="0.2">
      <c r="A3333" s="25">
        <v>3329</v>
      </c>
      <c r="B3333" s="28" t="s">
        <v>4704</v>
      </c>
      <c r="C3333" s="29">
        <v>42979</v>
      </c>
      <c r="D3333" s="28">
        <v>7205342918</v>
      </c>
      <c r="E3333" s="114">
        <v>42978</v>
      </c>
      <c r="F3333" s="99">
        <v>21.38</v>
      </c>
      <c r="G3333" s="28" t="s">
        <v>357</v>
      </c>
      <c r="H3333" s="28" t="s">
        <v>275</v>
      </c>
      <c r="I3333" s="28" t="s">
        <v>130</v>
      </c>
      <c r="J3333" s="28" t="s">
        <v>123</v>
      </c>
      <c r="K3333" s="30">
        <v>10</v>
      </c>
      <c r="L3333" s="93">
        <v>42988</v>
      </c>
      <c r="M3333" s="93">
        <v>42982</v>
      </c>
      <c r="N3333" s="28">
        <v>21.38</v>
      </c>
      <c r="O3333" s="32" t="s">
        <v>27</v>
      </c>
      <c r="P3333" s="28">
        <v>1494</v>
      </c>
      <c r="Q3333" s="93">
        <v>42986</v>
      </c>
      <c r="R3333" s="28">
        <v>21.38</v>
      </c>
      <c r="S3333" s="38">
        <f t="shared" si="55"/>
        <v>-2</v>
      </c>
    </row>
    <row r="3334" spans="1:19" x14ac:dyDescent="0.2">
      <c r="A3334" s="25">
        <v>3330</v>
      </c>
      <c r="B3334" s="28" t="s">
        <v>4705</v>
      </c>
      <c r="C3334" s="29">
        <v>42979</v>
      </c>
      <c r="D3334" s="28">
        <v>10030711</v>
      </c>
      <c r="E3334" s="114">
        <v>42970</v>
      </c>
      <c r="F3334" s="99">
        <v>3748.5</v>
      </c>
      <c r="G3334" s="28" t="s">
        <v>4245</v>
      </c>
      <c r="H3334" s="28" t="s">
        <v>4706</v>
      </c>
      <c r="I3334" s="28" t="s">
        <v>130</v>
      </c>
      <c r="J3334" s="28" t="s">
        <v>2078</v>
      </c>
      <c r="K3334" s="30">
        <v>30</v>
      </c>
      <c r="L3334" s="93">
        <v>43001</v>
      </c>
      <c r="M3334" s="93">
        <v>42985</v>
      </c>
      <c r="N3334" s="28">
        <v>3748.5</v>
      </c>
      <c r="O3334" s="32" t="s">
        <v>20</v>
      </c>
      <c r="P3334" s="28">
        <v>1523</v>
      </c>
      <c r="Q3334" s="93">
        <v>43000</v>
      </c>
      <c r="R3334" s="32">
        <v>3748.5</v>
      </c>
      <c r="S3334" s="38">
        <f t="shared" si="55"/>
        <v>-1</v>
      </c>
    </row>
    <row r="3335" spans="1:19" x14ac:dyDescent="0.2">
      <c r="A3335" s="25">
        <v>3331</v>
      </c>
      <c r="B3335" s="28" t="s">
        <v>4707</v>
      </c>
      <c r="C3335" s="29">
        <v>42979</v>
      </c>
      <c r="D3335" s="28">
        <v>1581946</v>
      </c>
      <c r="E3335" s="114">
        <v>42977</v>
      </c>
      <c r="F3335" s="99">
        <v>760</v>
      </c>
      <c r="G3335" s="28" t="s">
        <v>4708</v>
      </c>
      <c r="H3335" s="28" t="s">
        <v>4709</v>
      </c>
      <c r="I3335" s="28" t="s">
        <v>130</v>
      </c>
      <c r="J3335" s="28" t="s">
        <v>22</v>
      </c>
      <c r="K3335" s="30">
        <v>30</v>
      </c>
      <c r="L3335" s="93">
        <v>43008</v>
      </c>
      <c r="M3335" s="93">
        <v>42984</v>
      </c>
      <c r="N3335" s="28">
        <v>760</v>
      </c>
      <c r="O3335" s="32" t="s">
        <v>27</v>
      </c>
      <c r="P3335" s="28">
        <v>1531</v>
      </c>
      <c r="Q3335" s="93">
        <v>43006</v>
      </c>
      <c r="R3335" s="28">
        <v>760</v>
      </c>
      <c r="S3335" s="38">
        <f t="shared" si="55"/>
        <v>-2</v>
      </c>
    </row>
    <row r="3336" spans="1:19" x14ac:dyDescent="0.2">
      <c r="A3336" s="25">
        <v>3332</v>
      </c>
      <c r="B3336" s="28" t="s">
        <v>4710</v>
      </c>
      <c r="C3336" s="29">
        <v>42979</v>
      </c>
      <c r="D3336" s="28">
        <v>51700508</v>
      </c>
      <c r="E3336" s="114">
        <v>42977</v>
      </c>
      <c r="F3336" s="99">
        <v>90</v>
      </c>
      <c r="G3336" s="28" t="s">
        <v>59</v>
      </c>
      <c r="H3336" s="28" t="s">
        <v>1075</v>
      </c>
      <c r="I3336" s="28" t="s">
        <v>130</v>
      </c>
      <c r="J3336" s="28" t="s">
        <v>87</v>
      </c>
      <c r="K3336" s="30"/>
      <c r="L3336" s="93"/>
      <c r="M3336" s="93"/>
      <c r="N3336" s="28"/>
      <c r="O3336" s="32"/>
      <c r="P3336" s="28"/>
      <c r="Q3336" s="93"/>
      <c r="R3336" s="32"/>
      <c r="S3336" s="38">
        <f t="shared" si="55"/>
        <v>0</v>
      </c>
    </row>
    <row r="3337" spans="1:19" x14ac:dyDescent="0.2">
      <c r="A3337" s="25">
        <v>3333</v>
      </c>
      <c r="B3337" s="28" t="s">
        <v>2027</v>
      </c>
      <c r="C3337" s="29">
        <v>42979</v>
      </c>
      <c r="D3337" s="28">
        <v>20511</v>
      </c>
      <c r="E3337" s="114">
        <v>42976</v>
      </c>
      <c r="F3337" s="99">
        <v>166.65</v>
      </c>
      <c r="G3337" s="28" t="s">
        <v>1898</v>
      </c>
      <c r="H3337" s="28" t="s">
        <v>4711</v>
      </c>
      <c r="I3337" s="28" t="s">
        <v>130</v>
      </c>
      <c r="J3337" s="28" t="s">
        <v>22</v>
      </c>
      <c r="K3337" s="30">
        <v>60</v>
      </c>
      <c r="L3337" s="93">
        <v>43037</v>
      </c>
      <c r="M3337" s="93"/>
      <c r="N3337" s="28">
        <v>166.65</v>
      </c>
      <c r="O3337" s="32" t="s">
        <v>27</v>
      </c>
      <c r="P3337" s="28">
        <v>1646</v>
      </c>
      <c r="Q3337" s="93">
        <v>43038</v>
      </c>
      <c r="R3337" s="28">
        <v>166.65</v>
      </c>
      <c r="S3337" s="38">
        <f t="shared" si="55"/>
        <v>1</v>
      </c>
    </row>
    <row r="3338" spans="1:19" x14ac:dyDescent="0.2">
      <c r="A3338" s="25">
        <v>3334</v>
      </c>
      <c r="B3338" s="28" t="s">
        <v>4712</v>
      </c>
      <c r="C3338" s="29">
        <v>42979</v>
      </c>
      <c r="D3338" s="28">
        <v>20512</v>
      </c>
      <c r="E3338" s="114">
        <v>42976</v>
      </c>
      <c r="F3338" s="99">
        <v>159.07</v>
      </c>
      <c r="G3338" s="28" t="s">
        <v>1898</v>
      </c>
      <c r="H3338" s="28" t="s">
        <v>4713</v>
      </c>
      <c r="I3338" s="28" t="s">
        <v>130</v>
      </c>
      <c r="J3338" s="28" t="s">
        <v>22</v>
      </c>
      <c r="K3338" s="30">
        <v>60</v>
      </c>
      <c r="L3338" s="93">
        <v>43037</v>
      </c>
      <c r="M3338" s="93"/>
      <c r="N3338" s="28">
        <v>159.07</v>
      </c>
      <c r="O3338" s="32" t="s">
        <v>27</v>
      </c>
      <c r="P3338" s="28">
        <v>1646</v>
      </c>
      <c r="Q3338" s="93">
        <v>43038</v>
      </c>
      <c r="R3338" s="28">
        <v>159.07</v>
      </c>
      <c r="S3338" s="38">
        <f t="shared" si="55"/>
        <v>1</v>
      </c>
    </row>
    <row r="3339" spans="1:19" x14ac:dyDescent="0.2">
      <c r="A3339" s="25">
        <v>3335</v>
      </c>
      <c r="B3339" s="28" t="s">
        <v>4716</v>
      </c>
      <c r="C3339" s="29">
        <v>42983</v>
      </c>
      <c r="D3339" s="28">
        <v>31069</v>
      </c>
      <c r="E3339" s="114">
        <v>42982</v>
      </c>
      <c r="F3339" s="99">
        <v>29</v>
      </c>
      <c r="G3339" s="28" t="s">
        <v>3940</v>
      </c>
      <c r="H3339" s="28" t="s">
        <v>840</v>
      </c>
      <c r="I3339" s="28" t="s">
        <v>130</v>
      </c>
      <c r="J3339" s="28" t="s">
        <v>22</v>
      </c>
      <c r="K3339" s="30">
        <v>30</v>
      </c>
      <c r="L3339" s="93">
        <v>43012</v>
      </c>
      <c r="M3339" s="93">
        <v>42990</v>
      </c>
      <c r="N3339" s="28">
        <v>29</v>
      </c>
      <c r="O3339" s="32" t="s">
        <v>27</v>
      </c>
      <c r="P3339" s="28">
        <v>1533</v>
      </c>
      <c r="Q3339" s="93">
        <v>43011</v>
      </c>
      <c r="R3339" s="32">
        <v>29</v>
      </c>
      <c r="S3339" s="38">
        <f t="shared" si="55"/>
        <v>-1</v>
      </c>
    </row>
    <row r="3340" spans="1:19" x14ac:dyDescent="0.2">
      <c r="A3340" s="25">
        <v>3336</v>
      </c>
      <c r="B3340" s="28" t="s">
        <v>4717</v>
      </c>
      <c r="C3340" s="29">
        <v>42983</v>
      </c>
      <c r="D3340" s="28">
        <v>149</v>
      </c>
      <c r="E3340" s="114">
        <v>42982</v>
      </c>
      <c r="F3340" s="99">
        <v>430</v>
      </c>
      <c r="G3340" s="28" t="s">
        <v>4718</v>
      </c>
      <c r="H3340" s="28" t="s">
        <v>2565</v>
      </c>
      <c r="I3340" s="28" t="s">
        <v>130</v>
      </c>
      <c r="J3340" s="28" t="s">
        <v>22</v>
      </c>
      <c r="K3340" s="30">
        <v>30</v>
      </c>
      <c r="L3340" s="93">
        <v>43012</v>
      </c>
      <c r="M3340" s="93">
        <v>42990</v>
      </c>
      <c r="N3340" s="28">
        <v>430</v>
      </c>
      <c r="O3340" s="32" t="s">
        <v>27</v>
      </c>
      <c r="P3340" s="28">
        <v>1532</v>
      </c>
      <c r="Q3340" s="93">
        <v>43011</v>
      </c>
      <c r="R3340" s="32">
        <v>430</v>
      </c>
      <c r="S3340" s="38">
        <f t="shared" si="55"/>
        <v>-1</v>
      </c>
    </row>
    <row r="3341" spans="1:19" x14ac:dyDescent="0.2">
      <c r="A3341" s="25">
        <v>3337</v>
      </c>
      <c r="B3341" s="28" t="s">
        <v>4719</v>
      </c>
      <c r="C3341" s="29">
        <v>42984</v>
      </c>
      <c r="D3341" s="28">
        <v>2831</v>
      </c>
      <c r="E3341" s="114">
        <v>42977</v>
      </c>
      <c r="F3341" s="99">
        <v>368.9</v>
      </c>
      <c r="G3341" s="28" t="s">
        <v>3806</v>
      </c>
      <c r="H3341" s="28" t="s">
        <v>3092</v>
      </c>
      <c r="I3341" s="28" t="s">
        <v>130</v>
      </c>
      <c r="J3341" s="28" t="s">
        <v>2078</v>
      </c>
      <c r="K3341" s="30">
        <v>30</v>
      </c>
      <c r="L3341" s="93">
        <v>43008</v>
      </c>
      <c r="M3341" s="93"/>
      <c r="N3341" s="28">
        <v>368.9</v>
      </c>
      <c r="O3341" s="32" t="s">
        <v>27</v>
      </c>
      <c r="P3341" s="28">
        <v>1530</v>
      </c>
      <c r="Q3341" s="93">
        <v>43006</v>
      </c>
      <c r="R3341" s="28">
        <v>368.9</v>
      </c>
      <c r="S3341" s="38">
        <f t="shared" si="55"/>
        <v>-2</v>
      </c>
    </row>
    <row r="3342" spans="1:19" x14ac:dyDescent="0.2">
      <c r="A3342" s="25">
        <v>3338</v>
      </c>
      <c r="B3342" s="28" t="s">
        <v>4720</v>
      </c>
      <c r="C3342" s="29">
        <v>42984</v>
      </c>
      <c r="D3342" s="28">
        <v>5200396226</v>
      </c>
      <c r="E3342" s="114">
        <v>42984</v>
      </c>
      <c r="F3342" s="99">
        <v>21.14</v>
      </c>
      <c r="G3342" s="28" t="s">
        <v>3841</v>
      </c>
      <c r="H3342" s="28" t="s">
        <v>4534</v>
      </c>
      <c r="I3342" s="28" t="s">
        <v>130</v>
      </c>
      <c r="J3342" s="28" t="s">
        <v>2078</v>
      </c>
      <c r="K3342" s="30"/>
      <c r="L3342" s="93"/>
      <c r="M3342" s="93">
        <v>43005</v>
      </c>
      <c r="N3342" s="28"/>
      <c r="O3342" s="32"/>
      <c r="P3342" s="28"/>
      <c r="Q3342" s="93"/>
      <c r="R3342" s="32"/>
      <c r="S3342" s="38">
        <f t="shared" si="55"/>
        <v>0</v>
      </c>
    </row>
    <row r="3343" spans="1:19" x14ac:dyDescent="0.2">
      <c r="A3343" s="25">
        <v>3339</v>
      </c>
      <c r="B3343" s="28" t="s">
        <v>2274</v>
      </c>
      <c r="C3343" s="29">
        <v>42984</v>
      </c>
      <c r="D3343" s="28">
        <v>7205510533</v>
      </c>
      <c r="E3343" s="114">
        <v>42978</v>
      </c>
      <c r="F3343" s="99">
        <v>1.57</v>
      </c>
      <c r="G3343" s="28" t="s">
        <v>357</v>
      </c>
      <c r="H3343" s="28" t="s">
        <v>275</v>
      </c>
      <c r="I3343" s="28" t="s">
        <v>130</v>
      </c>
      <c r="J3343" s="28" t="s">
        <v>123</v>
      </c>
      <c r="K3343" s="30">
        <v>10</v>
      </c>
      <c r="L3343" s="93">
        <v>42988</v>
      </c>
      <c r="M3343" s="93">
        <v>42985</v>
      </c>
      <c r="N3343" s="28">
        <v>1.57</v>
      </c>
      <c r="O3343" s="32" t="s">
        <v>27</v>
      </c>
      <c r="P3343" s="28">
        <v>1494</v>
      </c>
      <c r="Q3343" s="93">
        <v>42986</v>
      </c>
      <c r="R3343" s="28">
        <v>1.57</v>
      </c>
      <c r="S3343" s="38">
        <f t="shared" si="55"/>
        <v>-2</v>
      </c>
    </row>
    <row r="3344" spans="1:19" x14ac:dyDescent="0.2">
      <c r="A3344" s="25">
        <v>3340</v>
      </c>
      <c r="B3344" s="28" t="s">
        <v>4721</v>
      </c>
      <c r="C3344" s="29">
        <v>42984</v>
      </c>
      <c r="D3344" s="28">
        <v>7205510534</v>
      </c>
      <c r="E3344" s="114">
        <v>42978</v>
      </c>
      <c r="F3344" s="99">
        <v>485.92</v>
      </c>
      <c r="G3344" s="28" t="s">
        <v>357</v>
      </c>
      <c r="H3344" s="28" t="s">
        <v>275</v>
      </c>
      <c r="I3344" s="28" t="s">
        <v>130</v>
      </c>
      <c r="J3344" s="28" t="s">
        <v>123</v>
      </c>
      <c r="K3344" s="30">
        <v>10</v>
      </c>
      <c r="L3344" s="93">
        <v>42989</v>
      </c>
      <c r="M3344" s="93">
        <v>42985</v>
      </c>
      <c r="N3344" s="28">
        <v>485.92</v>
      </c>
      <c r="O3344" s="32" t="s">
        <v>27</v>
      </c>
      <c r="P3344" s="28">
        <v>1494</v>
      </c>
      <c r="Q3344" s="93">
        <v>42986</v>
      </c>
      <c r="R3344" s="28">
        <v>485.92</v>
      </c>
      <c r="S3344" s="38">
        <f t="shared" si="55"/>
        <v>-3</v>
      </c>
    </row>
    <row r="3345" spans="1:19" x14ac:dyDescent="0.2">
      <c r="A3345" s="25">
        <v>3341</v>
      </c>
      <c r="B3345" s="28" t="s">
        <v>4722</v>
      </c>
      <c r="C3345" s="29">
        <v>42984</v>
      </c>
      <c r="D3345" s="28">
        <v>1572905</v>
      </c>
      <c r="E3345" s="114">
        <v>42978</v>
      </c>
      <c r="F3345" s="99">
        <v>3231.35</v>
      </c>
      <c r="G3345" s="28" t="s">
        <v>4202</v>
      </c>
      <c r="H3345" s="28" t="s">
        <v>17</v>
      </c>
      <c r="I3345" s="28" t="s">
        <v>130</v>
      </c>
      <c r="J3345" s="28" t="s">
        <v>123</v>
      </c>
      <c r="K3345" s="30">
        <v>90</v>
      </c>
      <c r="L3345" s="93">
        <v>42978</v>
      </c>
      <c r="M3345" s="93"/>
      <c r="N3345" s="28">
        <v>3231.35</v>
      </c>
      <c r="O3345" s="32" t="s">
        <v>27</v>
      </c>
      <c r="P3345" s="28">
        <v>1488</v>
      </c>
      <c r="Q3345" s="93">
        <v>42986</v>
      </c>
      <c r="R3345" s="32">
        <v>3231.35</v>
      </c>
      <c r="S3345" s="38">
        <f t="shared" si="55"/>
        <v>8</v>
      </c>
    </row>
    <row r="3346" spans="1:19" x14ac:dyDescent="0.2">
      <c r="A3346" s="25">
        <v>3342</v>
      </c>
      <c r="B3346" s="28" t="s">
        <v>4723</v>
      </c>
      <c r="C3346" s="29">
        <v>42985</v>
      </c>
      <c r="D3346" s="28">
        <v>6778</v>
      </c>
      <c r="E3346" s="114">
        <v>42982</v>
      </c>
      <c r="F3346" s="99">
        <v>300</v>
      </c>
      <c r="G3346" s="28" t="s">
        <v>4724</v>
      </c>
      <c r="H3346" s="28" t="s">
        <v>79</v>
      </c>
      <c r="I3346" s="28" t="s">
        <v>130</v>
      </c>
      <c r="J3346" s="28" t="s">
        <v>103</v>
      </c>
      <c r="K3346" s="30">
        <v>0</v>
      </c>
      <c r="L3346" s="93">
        <v>42982</v>
      </c>
      <c r="M3346" s="93">
        <v>42985</v>
      </c>
      <c r="N3346" s="28">
        <v>300</v>
      </c>
      <c r="O3346" s="32" t="s">
        <v>72</v>
      </c>
      <c r="P3346" s="28">
        <v>42</v>
      </c>
      <c r="Q3346" s="93">
        <v>42982</v>
      </c>
      <c r="R3346" s="32">
        <v>300</v>
      </c>
      <c r="S3346" s="38">
        <f t="shared" si="55"/>
        <v>0</v>
      </c>
    </row>
    <row r="3347" spans="1:19" x14ac:dyDescent="0.2">
      <c r="A3347" s="25">
        <v>3343</v>
      </c>
      <c r="B3347" s="28" t="s">
        <v>4725</v>
      </c>
      <c r="C3347" s="29">
        <v>42985</v>
      </c>
      <c r="D3347" s="28">
        <v>759408</v>
      </c>
      <c r="E3347" s="114">
        <v>42978</v>
      </c>
      <c r="F3347" s="99">
        <v>69.510000000000005</v>
      </c>
      <c r="G3347" s="28" t="s">
        <v>1261</v>
      </c>
      <c r="H3347" s="28" t="s">
        <v>18</v>
      </c>
      <c r="I3347" s="28" t="s">
        <v>130</v>
      </c>
      <c r="J3347" s="28" t="s">
        <v>123</v>
      </c>
      <c r="K3347" s="30">
        <v>15</v>
      </c>
      <c r="L3347" s="93">
        <v>42993</v>
      </c>
      <c r="M3347" s="93">
        <v>42984</v>
      </c>
      <c r="N3347" s="32">
        <v>69.510000000000005</v>
      </c>
      <c r="O3347" s="32" t="s">
        <v>27</v>
      </c>
      <c r="P3347" s="28">
        <v>1497</v>
      </c>
      <c r="Q3347" s="93">
        <v>42989</v>
      </c>
      <c r="R3347" s="32">
        <v>69.510000000000005</v>
      </c>
      <c r="S3347" s="38">
        <f t="shared" si="55"/>
        <v>-4</v>
      </c>
    </row>
    <row r="3348" spans="1:19" x14ac:dyDescent="0.2">
      <c r="A3348" s="25">
        <v>3344</v>
      </c>
      <c r="B3348" s="28" t="s">
        <v>4725</v>
      </c>
      <c r="C3348" s="29">
        <v>42985</v>
      </c>
      <c r="D3348" s="28">
        <v>1599415</v>
      </c>
      <c r="E3348" s="114">
        <v>42978</v>
      </c>
      <c r="F3348" s="99">
        <v>1889.35</v>
      </c>
      <c r="G3348" s="28" t="s">
        <v>611</v>
      </c>
      <c r="H3348" s="28" t="s">
        <v>16</v>
      </c>
      <c r="I3348" s="28" t="s">
        <v>130</v>
      </c>
      <c r="J3348" s="28" t="s">
        <v>123</v>
      </c>
      <c r="K3348" s="30">
        <v>20</v>
      </c>
      <c r="L3348" s="93">
        <v>42998</v>
      </c>
      <c r="M3348" s="93">
        <v>42991</v>
      </c>
      <c r="N3348" s="32">
        <v>1889.35</v>
      </c>
      <c r="O3348" s="32" t="s">
        <v>27</v>
      </c>
      <c r="P3348" s="28">
        <v>1512</v>
      </c>
      <c r="Q3348" s="93">
        <v>42997</v>
      </c>
      <c r="R3348" s="32">
        <v>1889.35</v>
      </c>
      <c r="S3348" s="38">
        <f t="shared" si="55"/>
        <v>-1</v>
      </c>
    </row>
    <row r="3349" spans="1:19" x14ac:dyDescent="0.2">
      <c r="A3349" s="25">
        <v>3345</v>
      </c>
      <c r="B3349" s="28" t="s">
        <v>4726</v>
      </c>
      <c r="C3349" s="29">
        <v>42985</v>
      </c>
      <c r="D3349" s="28">
        <v>510</v>
      </c>
      <c r="E3349" s="114">
        <v>42984</v>
      </c>
      <c r="F3349" s="99">
        <v>3094.48</v>
      </c>
      <c r="G3349" s="28" t="s">
        <v>4727</v>
      </c>
      <c r="H3349" s="28" t="s">
        <v>4728</v>
      </c>
      <c r="I3349" s="28" t="s">
        <v>130</v>
      </c>
      <c r="J3349" s="28" t="s">
        <v>123</v>
      </c>
      <c r="K3349" s="30"/>
      <c r="L3349" s="93"/>
      <c r="M3349" s="93"/>
      <c r="N3349" s="28"/>
      <c r="O3349" s="32"/>
      <c r="P3349" s="28"/>
      <c r="Q3349" s="93"/>
      <c r="R3349" s="32"/>
      <c r="S3349" s="38">
        <f t="shared" si="55"/>
        <v>0</v>
      </c>
    </row>
    <row r="3350" spans="1:19" x14ac:dyDescent="0.2">
      <c r="A3350" s="25">
        <v>3346</v>
      </c>
      <c r="B3350" s="28" t="s">
        <v>4729</v>
      </c>
      <c r="C3350" s="29">
        <v>42985</v>
      </c>
      <c r="D3350" s="28">
        <v>511</v>
      </c>
      <c r="E3350" s="114">
        <v>42984</v>
      </c>
      <c r="F3350" s="99">
        <v>476</v>
      </c>
      <c r="G3350" s="28" t="s">
        <v>4727</v>
      </c>
      <c r="H3350" s="28" t="s">
        <v>4728</v>
      </c>
      <c r="I3350" s="28" t="s">
        <v>130</v>
      </c>
      <c r="J3350" s="28" t="s">
        <v>123</v>
      </c>
      <c r="K3350" s="30">
        <v>60</v>
      </c>
      <c r="L3350" s="93">
        <v>43045</v>
      </c>
      <c r="M3350" s="93">
        <v>43005</v>
      </c>
      <c r="N3350" s="28">
        <v>476</v>
      </c>
      <c r="O3350" s="32" t="s">
        <v>20</v>
      </c>
      <c r="P3350" s="28">
        <v>1627</v>
      </c>
      <c r="Q3350" s="93">
        <v>43053</v>
      </c>
      <c r="R3350" s="28">
        <v>476</v>
      </c>
      <c r="S3350" s="38">
        <f t="shared" si="55"/>
        <v>8</v>
      </c>
    </row>
    <row r="3351" spans="1:19" x14ac:dyDescent="0.2">
      <c r="A3351" s="25">
        <v>3347</v>
      </c>
      <c r="B3351" s="28" t="s">
        <v>4730</v>
      </c>
      <c r="C3351" s="29">
        <v>42985</v>
      </c>
      <c r="D3351" s="28">
        <v>512</v>
      </c>
      <c r="E3351" s="114">
        <v>42984</v>
      </c>
      <c r="F3351" s="99">
        <v>535.5</v>
      </c>
      <c r="G3351" s="28" t="s">
        <v>4727</v>
      </c>
      <c r="H3351" s="28" t="s">
        <v>4728</v>
      </c>
      <c r="I3351" s="28" t="s">
        <v>130</v>
      </c>
      <c r="J3351" s="28" t="s">
        <v>123</v>
      </c>
      <c r="K3351" s="30">
        <v>60</v>
      </c>
      <c r="L3351" s="93">
        <v>43045</v>
      </c>
      <c r="M3351" s="93">
        <v>43005</v>
      </c>
      <c r="N3351" s="28">
        <v>535.5</v>
      </c>
      <c r="O3351" s="32" t="s">
        <v>20</v>
      </c>
      <c r="P3351" s="28">
        <v>1627</v>
      </c>
      <c r="Q3351" s="93">
        <v>43053</v>
      </c>
      <c r="R3351" s="28">
        <v>535.5</v>
      </c>
      <c r="S3351" s="38">
        <f t="shared" si="55"/>
        <v>8</v>
      </c>
    </row>
    <row r="3352" spans="1:19" x14ac:dyDescent="0.2">
      <c r="A3352" s="25">
        <v>3348</v>
      </c>
      <c r="B3352" s="28" t="s">
        <v>2279</v>
      </c>
      <c r="C3352" s="29">
        <v>42985</v>
      </c>
      <c r="D3352" s="28">
        <v>513</v>
      </c>
      <c r="E3352" s="114">
        <v>42984</v>
      </c>
      <c r="F3352" s="99">
        <v>1487.5</v>
      </c>
      <c r="G3352" s="28" t="s">
        <v>4727</v>
      </c>
      <c r="H3352" s="28" t="s">
        <v>4728</v>
      </c>
      <c r="I3352" s="28" t="s">
        <v>130</v>
      </c>
      <c r="J3352" s="28" t="s">
        <v>123</v>
      </c>
      <c r="K3352" s="30"/>
      <c r="L3352" s="93"/>
      <c r="M3352" s="93">
        <v>43005</v>
      </c>
      <c r="N3352" s="28"/>
      <c r="O3352" s="32"/>
      <c r="P3352" s="28"/>
      <c r="Q3352" s="93"/>
      <c r="R3352" s="32"/>
      <c r="S3352" s="38">
        <f t="shared" si="55"/>
        <v>0</v>
      </c>
    </row>
    <row r="3353" spans="1:19" x14ac:dyDescent="0.2">
      <c r="A3353" s="25">
        <v>3349</v>
      </c>
      <c r="B3353" s="28" t="s">
        <v>4731</v>
      </c>
      <c r="C3353" s="29">
        <v>42985</v>
      </c>
      <c r="D3353" s="28">
        <v>509</v>
      </c>
      <c r="E3353" s="114">
        <v>42984</v>
      </c>
      <c r="F3353" s="99">
        <v>595</v>
      </c>
      <c r="G3353" s="28" t="s">
        <v>4727</v>
      </c>
      <c r="H3353" s="28" t="s">
        <v>4728</v>
      </c>
      <c r="I3353" s="28" t="s">
        <v>130</v>
      </c>
      <c r="J3353" s="28" t="s">
        <v>123</v>
      </c>
      <c r="K3353" s="30">
        <v>60</v>
      </c>
      <c r="L3353" s="93">
        <v>43045</v>
      </c>
      <c r="M3353" s="93">
        <v>43005</v>
      </c>
      <c r="N3353" s="28">
        <v>595</v>
      </c>
      <c r="O3353" s="32" t="s">
        <v>20</v>
      </c>
      <c r="P3353" s="28">
        <v>1627</v>
      </c>
      <c r="Q3353" s="93">
        <v>43053</v>
      </c>
      <c r="R3353" s="28">
        <v>595</v>
      </c>
      <c r="S3353" s="38">
        <f t="shared" si="55"/>
        <v>8</v>
      </c>
    </row>
    <row r="3354" spans="1:19" x14ac:dyDescent="0.2">
      <c r="A3354" s="25">
        <v>3350</v>
      </c>
      <c r="B3354" s="28" t="s">
        <v>4732</v>
      </c>
      <c r="C3354" s="29">
        <v>42985</v>
      </c>
      <c r="D3354" s="28">
        <v>514</v>
      </c>
      <c r="E3354" s="114">
        <v>42984</v>
      </c>
      <c r="F3354" s="99">
        <v>10876.6</v>
      </c>
      <c r="G3354" s="28" t="s">
        <v>4727</v>
      </c>
      <c r="H3354" s="28" t="s">
        <v>4728</v>
      </c>
      <c r="I3354" s="28" t="s">
        <v>130</v>
      </c>
      <c r="J3354" s="28" t="s">
        <v>123</v>
      </c>
      <c r="K3354" s="30"/>
      <c r="L3354" s="93"/>
      <c r="M3354" s="93"/>
      <c r="N3354" s="28"/>
      <c r="O3354" s="32"/>
      <c r="P3354" s="28"/>
      <c r="Q3354" s="93"/>
      <c r="R3354" s="32"/>
      <c r="S3354" s="38">
        <f t="shared" si="55"/>
        <v>0</v>
      </c>
    </row>
    <row r="3355" spans="1:19" x14ac:dyDescent="0.2">
      <c r="A3355" s="25">
        <v>3351</v>
      </c>
      <c r="B3355" s="28" t="s">
        <v>4733</v>
      </c>
      <c r="C3355" s="29">
        <v>42985</v>
      </c>
      <c r="D3355" s="28">
        <v>10385051</v>
      </c>
      <c r="E3355" s="114">
        <v>42984</v>
      </c>
      <c r="F3355" s="99">
        <v>799.89</v>
      </c>
      <c r="G3355" s="28" t="s">
        <v>4245</v>
      </c>
      <c r="H3355" s="28" t="s">
        <v>2870</v>
      </c>
      <c r="I3355" s="28" t="s">
        <v>130</v>
      </c>
      <c r="J3355" s="28" t="s">
        <v>2078</v>
      </c>
      <c r="K3355" s="30">
        <v>30</v>
      </c>
      <c r="L3355" s="93">
        <v>43014</v>
      </c>
      <c r="M3355" s="93">
        <v>43005</v>
      </c>
      <c r="N3355" s="28">
        <v>799.89</v>
      </c>
      <c r="O3355" s="32" t="s">
        <v>20</v>
      </c>
      <c r="P3355" s="28">
        <v>1545</v>
      </c>
      <c r="Q3355" s="93">
        <v>43014</v>
      </c>
      <c r="R3355" s="28">
        <v>799.89</v>
      </c>
      <c r="S3355" s="38">
        <f t="shared" si="55"/>
        <v>0</v>
      </c>
    </row>
    <row r="3356" spans="1:19" x14ac:dyDescent="0.2">
      <c r="A3356" s="25">
        <v>3352</v>
      </c>
      <c r="B3356" s="28" t="s">
        <v>4734</v>
      </c>
      <c r="C3356" s="29">
        <v>42986</v>
      </c>
      <c r="D3356" s="28">
        <v>20163013</v>
      </c>
      <c r="E3356" s="114">
        <v>42979</v>
      </c>
      <c r="F3356" s="99">
        <v>13861.12</v>
      </c>
      <c r="G3356" s="28" t="s">
        <v>2676</v>
      </c>
      <c r="H3356" s="28" t="s">
        <v>264</v>
      </c>
      <c r="I3356" s="28" t="s">
        <v>130</v>
      </c>
      <c r="J3356" s="28" t="s">
        <v>208</v>
      </c>
      <c r="K3356" s="30">
        <v>60</v>
      </c>
      <c r="L3356" s="93">
        <v>43040</v>
      </c>
      <c r="M3356" s="93">
        <v>42990</v>
      </c>
      <c r="N3356" s="28">
        <v>13861.12</v>
      </c>
      <c r="O3356" s="32" t="s">
        <v>27</v>
      </c>
      <c r="P3356" s="28">
        <v>1604</v>
      </c>
      <c r="Q3356" s="93">
        <v>43040</v>
      </c>
      <c r="R3356" s="32"/>
      <c r="S3356" s="38">
        <f t="shared" si="55"/>
        <v>0</v>
      </c>
    </row>
    <row r="3357" spans="1:19" x14ac:dyDescent="0.2">
      <c r="A3357" s="25">
        <v>3353</v>
      </c>
      <c r="B3357" s="28" t="s">
        <v>4735</v>
      </c>
      <c r="C3357" s="29">
        <v>42986</v>
      </c>
      <c r="D3357" s="28">
        <v>1793</v>
      </c>
      <c r="E3357" s="114">
        <v>42978</v>
      </c>
      <c r="F3357" s="99">
        <v>22779.5</v>
      </c>
      <c r="G3357" s="28" t="s">
        <v>250</v>
      </c>
      <c r="H3357" s="28" t="s">
        <v>97</v>
      </c>
      <c r="I3357" s="28" t="s">
        <v>130</v>
      </c>
      <c r="J3357" s="28" t="s">
        <v>123</v>
      </c>
      <c r="K3357" s="30">
        <v>60</v>
      </c>
      <c r="L3357" s="93">
        <v>43038</v>
      </c>
      <c r="M3357" s="93">
        <v>42989</v>
      </c>
      <c r="N3357" s="28">
        <v>22779.5</v>
      </c>
      <c r="O3357" s="32" t="s">
        <v>27</v>
      </c>
      <c r="P3357" s="28">
        <v>1606</v>
      </c>
      <c r="Q3357" s="93">
        <v>43040</v>
      </c>
      <c r="R3357" s="32"/>
      <c r="S3357" s="38">
        <f t="shared" si="55"/>
        <v>2</v>
      </c>
    </row>
    <row r="3358" spans="1:19" x14ac:dyDescent="0.2">
      <c r="A3358" s="25">
        <v>3354</v>
      </c>
      <c r="B3358" s="28" t="s">
        <v>4736</v>
      </c>
      <c r="C3358" s="29">
        <v>42986</v>
      </c>
      <c r="D3358" s="28">
        <v>102</v>
      </c>
      <c r="E3358" s="114">
        <v>42972</v>
      </c>
      <c r="F3358" s="99">
        <v>114.53</v>
      </c>
      <c r="G3358" s="28" t="s">
        <v>4864</v>
      </c>
      <c r="H3358" s="28" t="s">
        <v>4737</v>
      </c>
      <c r="I3358" s="28" t="s">
        <v>130</v>
      </c>
      <c r="J3358" s="28" t="s">
        <v>123</v>
      </c>
      <c r="K3358" s="30">
        <v>30</v>
      </c>
      <c r="L3358" s="93">
        <v>43003</v>
      </c>
      <c r="M3358" s="93"/>
      <c r="N3358" s="28">
        <v>114.53</v>
      </c>
      <c r="O3358" s="32" t="s">
        <v>20</v>
      </c>
      <c r="P3358" s="28">
        <v>1522</v>
      </c>
      <c r="Q3358" s="93">
        <v>43000</v>
      </c>
      <c r="R3358" s="32">
        <v>114.53</v>
      </c>
      <c r="S3358" s="38">
        <f t="shared" si="55"/>
        <v>-3</v>
      </c>
    </row>
    <row r="3359" spans="1:19" x14ac:dyDescent="0.2">
      <c r="A3359" s="25">
        <v>3355</v>
      </c>
      <c r="B3359" s="28" t="s">
        <v>4738</v>
      </c>
      <c r="C3359" s="29">
        <v>42986</v>
      </c>
      <c r="D3359" s="28">
        <v>102264</v>
      </c>
      <c r="E3359" s="114">
        <v>42978</v>
      </c>
      <c r="F3359" s="99">
        <v>3499.02</v>
      </c>
      <c r="G3359" s="28" t="s">
        <v>1223</v>
      </c>
      <c r="H3359" s="28" t="s">
        <v>1075</v>
      </c>
      <c r="I3359" s="28" t="s">
        <v>130</v>
      </c>
      <c r="J3359" s="28" t="s">
        <v>87</v>
      </c>
      <c r="K3359" s="30">
        <v>10</v>
      </c>
      <c r="L3359" s="93">
        <v>42988</v>
      </c>
      <c r="M3359" s="93"/>
      <c r="N3359" s="28">
        <v>3499.02</v>
      </c>
      <c r="O3359" s="32" t="s">
        <v>27</v>
      </c>
      <c r="P3359" s="28">
        <v>1493</v>
      </c>
      <c r="Q3359" s="93">
        <v>42986</v>
      </c>
      <c r="R3359" s="28">
        <v>3499.02</v>
      </c>
      <c r="S3359" s="38">
        <f t="shared" si="55"/>
        <v>-2</v>
      </c>
    </row>
    <row r="3360" spans="1:19" x14ac:dyDescent="0.2">
      <c r="A3360" s="25">
        <v>3356</v>
      </c>
      <c r="B3360" s="28" t="s">
        <v>4739</v>
      </c>
      <c r="C3360" s="29">
        <v>42986</v>
      </c>
      <c r="D3360" s="28">
        <v>2879</v>
      </c>
      <c r="E3360" s="114">
        <v>42986</v>
      </c>
      <c r="F3360" s="99">
        <v>368.9</v>
      </c>
      <c r="G3360" s="28" t="s">
        <v>3806</v>
      </c>
      <c r="H3360" s="28" t="s">
        <v>3092</v>
      </c>
      <c r="I3360" s="28" t="s">
        <v>130</v>
      </c>
      <c r="J3360" s="28" t="s">
        <v>2078</v>
      </c>
      <c r="K3360" s="30">
        <v>30</v>
      </c>
      <c r="L3360" s="93">
        <v>43016</v>
      </c>
      <c r="M3360" s="93">
        <v>43005</v>
      </c>
      <c r="N3360" s="28">
        <v>368.9</v>
      </c>
      <c r="O3360" s="32" t="s">
        <v>20</v>
      </c>
      <c r="P3360" s="28">
        <v>1552</v>
      </c>
      <c r="Q3360" s="93">
        <v>43018</v>
      </c>
      <c r="R3360" s="28">
        <v>368.9</v>
      </c>
      <c r="S3360" s="38">
        <f t="shared" si="55"/>
        <v>2</v>
      </c>
    </row>
    <row r="3361" spans="1:19" x14ac:dyDescent="0.2">
      <c r="A3361" s="25">
        <v>3357</v>
      </c>
      <c r="B3361" s="28" t="s">
        <v>4740</v>
      </c>
      <c r="C3361" s="29">
        <v>42986</v>
      </c>
      <c r="D3361" s="79">
        <v>24000100355</v>
      </c>
      <c r="E3361" s="114">
        <v>42978</v>
      </c>
      <c r="F3361" s="99">
        <v>100.5</v>
      </c>
      <c r="G3361" s="28" t="s">
        <v>1307</v>
      </c>
      <c r="H3361" s="28" t="s">
        <v>238</v>
      </c>
      <c r="I3361" s="28" t="s">
        <v>130</v>
      </c>
      <c r="J3361" s="28" t="s">
        <v>123</v>
      </c>
      <c r="K3361" s="30">
        <v>30</v>
      </c>
      <c r="L3361" s="93">
        <v>43008</v>
      </c>
      <c r="M3361" s="93">
        <v>42991</v>
      </c>
      <c r="N3361" s="28">
        <v>100.5</v>
      </c>
      <c r="O3361" s="32" t="s">
        <v>27</v>
      </c>
      <c r="P3361" s="28">
        <v>1506</v>
      </c>
      <c r="Q3361" s="93">
        <v>42992</v>
      </c>
      <c r="R3361" s="28">
        <v>100.5</v>
      </c>
      <c r="S3361" s="38">
        <f t="shared" si="55"/>
        <v>-16</v>
      </c>
    </row>
    <row r="3362" spans="1:19" x14ac:dyDescent="0.2">
      <c r="A3362" s="25">
        <v>3358</v>
      </c>
      <c r="B3362" s="28" t="s">
        <v>4741</v>
      </c>
      <c r="C3362" s="29">
        <v>42986</v>
      </c>
      <c r="D3362" s="28">
        <v>2473896</v>
      </c>
      <c r="E3362" s="114">
        <v>42984</v>
      </c>
      <c r="F3362" s="99">
        <v>282.47000000000003</v>
      </c>
      <c r="G3362" s="28" t="s">
        <v>81</v>
      </c>
      <c r="H3362" s="28" t="s">
        <v>16</v>
      </c>
      <c r="I3362" s="28" t="s">
        <v>130</v>
      </c>
      <c r="J3362" s="28" t="s">
        <v>123</v>
      </c>
      <c r="K3362" s="30">
        <v>15</v>
      </c>
      <c r="L3362" s="93">
        <v>42999</v>
      </c>
      <c r="M3362" s="93">
        <v>42991</v>
      </c>
      <c r="N3362" s="32">
        <v>282.47000000000003</v>
      </c>
      <c r="O3362" s="32" t="s">
        <v>20</v>
      </c>
      <c r="P3362" s="28">
        <v>1517</v>
      </c>
      <c r="Q3362" s="93">
        <v>43000</v>
      </c>
      <c r="R3362" s="32">
        <v>282.47000000000003</v>
      </c>
      <c r="S3362" s="38">
        <f t="shared" si="55"/>
        <v>1</v>
      </c>
    </row>
    <row r="3363" spans="1:19" x14ac:dyDescent="0.2">
      <c r="A3363" s="25">
        <v>3359</v>
      </c>
      <c r="B3363" s="28" t="s">
        <v>4742</v>
      </c>
      <c r="C3363" s="29">
        <v>42989</v>
      </c>
      <c r="D3363" s="28">
        <v>211</v>
      </c>
      <c r="E3363" s="114">
        <v>42984</v>
      </c>
      <c r="F3363" s="99">
        <v>90</v>
      </c>
      <c r="G3363" s="28" t="s">
        <v>4743</v>
      </c>
      <c r="H3363" s="28" t="s">
        <v>79</v>
      </c>
      <c r="I3363" s="28" t="s">
        <v>130</v>
      </c>
      <c r="J3363" s="28" t="s">
        <v>103</v>
      </c>
      <c r="K3363" s="30">
        <v>0</v>
      </c>
      <c r="L3363" s="93">
        <v>42984</v>
      </c>
      <c r="M3363" s="93">
        <v>42989</v>
      </c>
      <c r="N3363" s="28">
        <v>90</v>
      </c>
      <c r="O3363" s="32" t="s">
        <v>72</v>
      </c>
      <c r="P3363" s="28">
        <v>1976</v>
      </c>
      <c r="Q3363" s="93">
        <v>42984</v>
      </c>
      <c r="R3363" s="32">
        <v>90</v>
      </c>
      <c r="S3363" s="38">
        <f t="shared" ref="S3363:S3424" si="56">Q3363-L3363</f>
        <v>0</v>
      </c>
    </row>
    <row r="3364" spans="1:19" x14ac:dyDescent="0.2">
      <c r="A3364" s="25">
        <v>3360</v>
      </c>
      <c r="B3364" s="28" t="s">
        <v>4744</v>
      </c>
      <c r="C3364" s="29">
        <v>42989</v>
      </c>
      <c r="D3364" s="30">
        <v>189901736314</v>
      </c>
      <c r="E3364" s="114">
        <v>42972</v>
      </c>
      <c r="F3364" s="99">
        <v>399.99</v>
      </c>
      <c r="G3364" s="28" t="s">
        <v>3514</v>
      </c>
      <c r="H3364" s="28" t="s">
        <v>485</v>
      </c>
      <c r="I3364" s="28" t="s">
        <v>130</v>
      </c>
      <c r="J3364" s="28" t="s">
        <v>22</v>
      </c>
      <c r="K3364" s="30"/>
      <c r="L3364" s="93"/>
      <c r="M3364" s="93"/>
      <c r="N3364" s="28"/>
      <c r="O3364" s="32"/>
      <c r="P3364" s="28"/>
      <c r="Q3364" s="93"/>
      <c r="R3364" s="32"/>
      <c r="S3364" s="38">
        <f t="shared" si="56"/>
        <v>0</v>
      </c>
    </row>
    <row r="3365" spans="1:19" x14ac:dyDescent="0.2">
      <c r="A3365" s="25">
        <v>3361</v>
      </c>
      <c r="B3365" s="28" t="s">
        <v>4745</v>
      </c>
      <c r="C3365" s="29">
        <v>42989</v>
      </c>
      <c r="D3365" s="30">
        <v>523</v>
      </c>
      <c r="E3365" s="114">
        <v>42986</v>
      </c>
      <c r="F3365" s="99">
        <v>6156.11</v>
      </c>
      <c r="G3365" s="28" t="s">
        <v>4727</v>
      </c>
      <c r="H3365" s="28" t="s">
        <v>4728</v>
      </c>
      <c r="I3365" s="28" t="s">
        <v>130</v>
      </c>
      <c r="J3365" s="28" t="s">
        <v>123</v>
      </c>
      <c r="K3365" s="30"/>
      <c r="L3365" s="93"/>
      <c r="M3365" s="93"/>
      <c r="N3365" s="28"/>
      <c r="O3365" s="32"/>
      <c r="P3365" s="28"/>
      <c r="Q3365" s="93"/>
      <c r="R3365" s="32"/>
      <c r="S3365" s="38">
        <f t="shared" si="56"/>
        <v>0</v>
      </c>
    </row>
    <row r="3366" spans="1:19" x14ac:dyDescent="0.2">
      <c r="A3366" s="25">
        <v>3362</v>
      </c>
      <c r="B3366" s="28" t="s">
        <v>4746</v>
      </c>
      <c r="C3366" s="29">
        <v>42989</v>
      </c>
      <c r="D3366" s="28">
        <v>524</v>
      </c>
      <c r="E3366" s="114">
        <v>42986</v>
      </c>
      <c r="F3366" s="99">
        <v>1204.28</v>
      </c>
      <c r="G3366" s="28" t="s">
        <v>4727</v>
      </c>
      <c r="H3366" s="28" t="s">
        <v>4728</v>
      </c>
      <c r="I3366" s="28" t="s">
        <v>130</v>
      </c>
      <c r="J3366" s="28" t="s">
        <v>123</v>
      </c>
      <c r="K3366" s="30">
        <v>60</v>
      </c>
      <c r="L3366" s="93">
        <v>43047</v>
      </c>
      <c r="M3366" s="93">
        <v>42991</v>
      </c>
      <c r="N3366" s="28">
        <v>1204.28</v>
      </c>
      <c r="O3366" s="32" t="s">
        <v>20</v>
      </c>
      <c r="P3366" s="28">
        <v>1627</v>
      </c>
      <c r="Q3366" s="93">
        <v>43053</v>
      </c>
      <c r="R3366" s="28">
        <v>1204.28</v>
      </c>
      <c r="S3366" s="38">
        <f t="shared" si="56"/>
        <v>6</v>
      </c>
    </row>
    <row r="3367" spans="1:19" x14ac:dyDescent="0.2">
      <c r="A3367" s="25">
        <v>3363</v>
      </c>
      <c r="B3367" s="28" t="s">
        <v>4747</v>
      </c>
      <c r="C3367" s="29">
        <v>42989</v>
      </c>
      <c r="D3367" s="28">
        <v>525</v>
      </c>
      <c r="E3367" s="114">
        <v>42986</v>
      </c>
      <c r="F3367" s="99">
        <v>2380</v>
      </c>
      <c r="G3367" s="28" t="s">
        <v>4727</v>
      </c>
      <c r="H3367" s="28" t="s">
        <v>4728</v>
      </c>
      <c r="I3367" s="28" t="s">
        <v>130</v>
      </c>
      <c r="J3367" s="28" t="s">
        <v>123</v>
      </c>
      <c r="K3367" s="30"/>
      <c r="L3367" s="93"/>
      <c r="M3367" s="93"/>
      <c r="N3367" s="28"/>
      <c r="O3367" s="32"/>
      <c r="P3367" s="28"/>
      <c r="Q3367" s="93"/>
      <c r="R3367" s="32"/>
      <c r="S3367" s="38">
        <f t="shared" si="56"/>
        <v>0</v>
      </c>
    </row>
    <row r="3368" spans="1:19" x14ac:dyDescent="0.2">
      <c r="A3368" s="25">
        <v>3364</v>
      </c>
      <c r="B3368" s="28" t="s">
        <v>4748</v>
      </c>
      <c r="C3368" s="29">
        <v>42989</v>
      </c>
      <c r="D3368" s="28">
        <v>99685</v>
      </c>
      <c r="E3368" s="114">
        <v>42978</v>
      </c>
      <c r="F3368" s="99">
        <v>80.48</v>
      </c>
      <c r="G3368" s="28" t="s">
        <v>505</v>
      </c>
      <c r="H3368" s="28" t="s">
        <v>18</v>
      </c>
      <c r="I3368" s="28" t="s">
        <v>130</v>
      </c>
      <c r="J3368" s="28" t="s">
        <v>123</v>
      </c>
      <c r="K3368" s="30">
        <v>15</v>
      </c>
      <c r="L3368" s="93">
        <v>42993</v>
      </c>
      <c r="M3368" s="93">
        <v>42991</v>
      </c>
      <c r="N3368" s="28">
        <v>80.48</v>
      </c>
      <c r="O3368" s="32" t="s">
        <v>27</v>
      </c>
      <c r="P3368" s="28">
        <v>1505</v>
      </c>
      <c r="Q3368" s="93">
        <v>42992</v>
      </c>
      <c r="R3368" s="32">
        <v>80.48</v>
      </c>
      <c r="S3368" s="38">
        <f t="shared" si="56"/>
        <v>-1</v>
      </c>
    </row>
    <row r="3369" spans="1:19" x14ac:dyDescent="0.2">
      <c r="A3369" s="25">
        <v>3365</v>
      </c>
      <c r="B3369" s="28" t="s">
        <v>4749</v>
      </c>
      <c r="C3369" s="29">
        <v>42989</v>
      </c>
      <c r="D3369" s="28">
        <v>22655</v>
      </c>
      <c r="E3369" s="114">
        <v>42978</v>
      </c>
      <c r="F3369" s="99">
        <v>21.76</v>
      </c>
      <c r="G3369" s="28" t="s">
        <v>4593</v>
      </c>
      <c r="H3369" s="28" t="s">
        <v>18</v>
      </c>
      <c r="I3369" s="28" t="s">
        <v>130</v>
      </c>
      <c r="J3369" s="28" t="s">
        <v>123</v>
      </c>
      <c r="K3369" s="30">
        <v>15</v>
      </c>
      <c r="L3369" s="93">
        <v>42993</v>
      </c>
      <c r="M3369" s="93">
        <v>42991</v>
      </c>
      <c r="N3369" s="32">
        <v>21.76</v>
      </c>
      <c r="O3369" s="32" t="s">
        <v>27</v>
      </c>
      <c r="P3369" s="28">
        <v>1504</v>
      </c>
      <c r="Q3369" s="93">
        <v>42992</v>
      </c>
      <c r="R3369" s="32">
        <v>21.76</v>
      </c>
      <c r="S3369" s="38">
        <f t="shared" si="56"/>
        <v>-1</v>
      </c>
    </row>
    <row r="3370" spans="1:19" x14ac:dyDescent="0.2">
      <c r="A3370" s="25">
        <v>3366</v>
      </c>
      <c r="B3370" s="28" t="s">
        <v>4750</v>
      </c>
      <c r="C3370" s="29">
        <v>42990</v>
      </c>
      <c r="D3370" s="28">
        <v>515</v>
      </c>
      <c r="E3370" s="114">
        <v>42990</v>
      </c>
      <c r="F3370" s="99">
        <v>1901.31</v>
      </c>
      <c r="G3370" s="28" t="s">
        <v>2028</v>
      </c>
      <c r="H3370" s="28" t="s">
        <v>3484</v>
      </c>
      <c r="I3370" s="28" t="s">
        <v>130</v>
      </c>
      <c r="J3370" s="28" t="s">
        <v>3771</v>
      </c>
      <c r="K3370" s="30">
        <v>30</v>
      </c>
      <c r="L3370" s="93">
        <v>43020</v>
      </c>
      <c r="M3370" s="93">
        <v>43005</v>
      </c>
      <c r="N3370" s="28">
        <v>1901.31</v>
      </c>
      <c r="O3370" s="32" t="s">
        <v>20</v>
      </c>
      <c r="P3370" s="28">
        <v>1551</v>
      </c>
      <c r="Q3370" s="93">
        <v>43018</v>
      </c>
      <c r="R3370" s="32">
        <v>1901.31</v>
      </c>
      <c r="S3370" s="38">
        <f t="shared" si="56"/>
        <v>-2</v>
      </c>
    </row>
    <row r="3371" spans="1:19" ht="13.5" customHeight="1" x14ac:dyDescent="0.2">
      <c r="A3371" s="25">
        <v>3367</v>
      </c>
      <c r="B3371" s="28" t="s">
        <v>4751</v>
      </c>
      <c r="C3371" s="29">
        <v>42990</v>
      </c>
      <c r="D3371" s="28">
        <v>983249</v>
      </c>
      <c r="E3371" s="114">
        <v>42978</v>
      </c>
      <c r="F3371" s="99">
        <v>72.900000000000006</v>
      </c>
      <c r="G3371" s="28" t="s">
        <v>3329</v>
      </c>
      <c r="H3371" s="28" t="s">
        <v>2</v>
      </c>
      <c r="I3371" s="28" t="s">
        <v>130</v>
      </c>
      <c r="J3371" s="28" t="s">
        <v>123</v>
      </c>
      <c r="K3371" s="30"/>
      <c r="L3371" s="93">
        <v>42993</v>
      </c>
      <c r="M3371" s="93">
        <v>42992</v>
      </c>
      <c r="N3371" s="28"/>
      <c r="O3371" s="32"/>
      <c r="P3371" s="28"/>
      <c r="Q3371" s="93"/>
      <c r="R3371" s="32"/>
      <c r="S3371" s="38">
        <f t="shared" si="56"/>
        <v>-42993</v>
      </c>
    </row>
    <row r="3372" spans="1:19" x14ac:dyDescent="0.2">
      <c r="A3372" s="25">
        <v>3368</v>
      </c>
      <c r="B3372" s="28" t="s">
        <v>4752</v>
      </c>
      <c r="C3372" s="29">
        <v>42990</v>
      </c>
      <c r="D3372" s="28">
        <v>2400035825</v>
      </c>
      <c r="E3372" s="114">
        <v>42978</v>
      </c>
      <c r="F3372" s="99">
        <v>1598.41</v>
      </c>
      <c r="G3372" s="28" t="s">
        <v>3416</v>
      </c>
      <c r="H3372" s="28" t="s">
        <v>2926</v>
      </c>
      <c r="I3372" s="28" t="s">
        <v>130</v>
      </c>
      <c r="J3372" s="28" t="s">
        <v>123</v>
      </c>
      <c r="K3372" s="30">
        <v>30</v>
      </c>
      <c r="L3372" s="93">
        <v>43008</v>
      </c>
      <c r="M3372" s="93">
        <v>42992</v>
      </c>
      <c r="N3372" s="28">
        <v>1598.41</v>
      </c>
      <c r="O3372" s="32" t="s">
        <v>20</v>
      </c>
      <c r="P3372" s="28">
        <v>1428</v>
      </c>
      <c r="Q3372" s="93">
        <v>43007</v>
      </c>
      <c r="R3372" s="28">
        <v>1598.41</v>
      </c>
      <c r="S3372" s="38">
        <f t="shared" si="56"/>
        <v>-1</v>
      </c>
    </row>
    <row r="3373" spans="1:19" x14ac:dyDescent="0.2">
      <c r="A3373" s="25">
        <v>3369</v>
      </c>
      <c r="B3373" s="28" t="s">
        <v>4753</v>
      </c>
      <c r="C3373" s="29">
        <v>42990</v>
      </c>
      <c r="D3373" s="28">
        <v>2400035722</v>
      </c>
      <c r="E3373" s="114">
        <v>42978</v>
      </c>
      <c r="F3373" s="99">
        <v>125.45</v>
      </c>
      <c r="G3373" s="28" t="s">
        <v>3416</v>
      </c>
      <c r="H3373" s="28" t="s">
        <v>2926</v>
      </c>
      <c r="I3373" s="28" t="s">
        <v>130</v>
      </c>
      <c r="J3373" s="28" t="s">
        <v>123</v>
      </c>
      <c r="K3373" s="30">
        <v>30</v>
      </c>
      <c r="L3373" s="93">
        <v>43008</v>
      </c>
      <c r="M3373" s="93">
        <v>42992</v>
      </c>
      <c r="N3373" s="28">
        <v>125.45</v>
      </c>
      <c r="O3373" s="32" t="s">
        <v>20</v>
      </c>
      <c r="P3373" s="28">
        <v>1428</v>
      </c>
      <c r="Q3373" s="93">
        <v>43007</v>
      </c>
      <c r="R3373" s="28">
        <v>125.45</v>
      </c>
      <c r="S3373" s="38">
        <f t="shared" si="56"/>
        <v>-1</v>
      </c>
    </row>
    <row r="3374" spans="1:19" x14ac:dyDescent="0.2">
      <c r="A3374" s="25">
        <v>3370</v>
      </c>
      <c r="B3374" s="28" t="s">
        <v>2294</v>
      </c>
      <c r="C3374" s="29">
        <v>42990</v>
      </c>
      <c r="D3374" s="28">
        <v>2400035657</v>
      </c>
      <c r="E3374" s="114">
        <v>42978</v>
      </c>
      <c r="F3374" s="99">
        <v>120.61</v>
      </c>
      <c r="G3374" s="28" t="s">
        <v>3416</v>
      </c>
      <c r="H3374" s="28" t="s">
        <v>2926</v>
      </c>
      <c r="I3374" s="28" t="s">
        <v>130</v>
      </c>
      <c r="J3374" s="28" t="s">
        <v>123</v>
      </c>
      <c r="K3374" s="30">
        <v>30</v>
      </c>
      <c r="L3374" s="93">
        <v>43008</v>
      </c>
      <c r="M3374" s="93">
        <v>42992</v>
      </c>
      <c r="N3374" s="28">
        <v>120.61</v>
      </c>
      <c r="O3374" s="32" t="s">
        <v>20</v>
      </c>
      <c r="P3374" s="28">
        <v>1428</v>
      </c>
      <c r="Q3374" s="93">
        <v>43007</v>
      </c>
      <c r="R3374" s="28">
        <v>120.61</v>
      </c>
      <c r="S3374" s="38">
        <f t="shared" si="56"/>
        <v>-1</v>
      </c>
    </row>
    <row r="3375" spans="1:19" x14ac:dyDescent="0.2">
      <c r="A3375" s="25">
        <v>3371</v>
      </c>
      <c r="B3375" s="28" t="s">
        <v>4754</v>
      </c>
      <c r="C3375" s="29">
        <v>42990</v>
      </c>
      <c r="D3375" s="28">
        <v>2400035685</v>
      </c>
      <c r="E3375" s="114">
        <v>42978</v>
      </c>
      <c r="F3375" s="99">
        <v>232</v>
      </c>
      <c r="G3375" s="28" t="s">
        <v>3416</v>
      </c>
      <c r="H3375" s="28" t="s">
        <v>2926</v>
      </c>
      <c r="I3375" s="28" t="s">
        <v>130</v>
      </c>
      <c r="J3375" s="28" t="s">
        <v>123</v>
      </c>
      <c r="K3375" s="30">
        <v>30</v>
      </c>
      <c r="L3375" s="93">
        <v>43008</v>
      </c>
      <c r="M3375" s="93">
        <v>42992</v>
      </c>
      <c r="N3375" s="28">
        <v>232</v>
      </c>
      <c r="O3375" s="32" t="s">
        <v>20</v>
      </c>
      <c r="P3375" s="28">
        <v>1428</v>
      </c>
      <c r="Q3375" s="93">
        <v>43007</v>
      </c>
      <c r="R3375" s="28">
        <v>232</v>
      </c>
      <c r="S3375" s="38">
        <f t="shared" si="56"/>
        <v>-1</v>
      </c>
    </row>
    <row r="3376" spans="1:19" x14ac:dyDescent="0.2">
      <c r="A3376" s="25">
        <v>3372</v>
      </c>
      <c r="B3376" s="28" t="s">
        <v>4755</v>
      </c>
      <c r="C3376" s="29">
        <v>42990</v>
      </c>
      <c r="D3376" s="28">
        <v>2400035701</v>
      </c>
      <c r="E3376" s="114">
        <v>42978</v>
      </c>
      <c r="F3376" s="99">
        <v>1239.98</v>
      </c>
      <c r="G3376" s="28" t="s">
        <v>3416</v>
      </c>
      <c r="H3376" s="28" t="s">
        <v>2926</v>
      </c>
      <c r="I3376" s="28" t="s">
        <v>130</v>
      </c>
      <c r="J3376" s="28" t="s">
        <v>123</v>
      </c>
      <c r="K3376" s="30">
        <v>30</v>
      </c>
      <c r="L3376" s="93">
        <v>43008</v>
      </c>
      <c r="M3376" s="93">
        <v>42992</v>
      </c>
      <c r="N3376" s="28">
        <v>1239.98</v>
      </c>
      <c r="O3376" s="32" t="s">
        <v>20</v>
      </c>
      <c r="P3376" s="28">
        <v>1428</v>
      </c>
      <c r="Q3376" s="93">
        <v>43007</v>
      </c>
      <c r="R3376" s="28">
        <v>1239.98</v>
      </c>
      <c r="S3376" s="38">
        <f t="shared" si="56"/>
        <v>-1</v>
      </c>
    </row>
    <row r="3377" spans="1:19" x14ac:dyDescent="0.2">
      <c r="A3377" s="25">
        <v>3373</v>
      </c>
      <c r="B3377" s="28" t="s">
        <v>4756</v>
      </c>
      <c r="C3377" s="29">
        <v>42990</v>
      </c>
      <c r="D3377" s="28">
        <v>2400035632</v>
      </c>
      <c r="E3377" s="114">
        <v>42978</v>
      </c>
      <c r="F3377" s="99">
        <v>280.45</v>
      </c>
      <c r="G3377" s="28" t="s">
        <v>3416</v>
      </c>
      <c r="H3377" s="28" t="s">
        <v>2926</v>
      </c>
      <c r="I3377" s="28" t="s">
        <v>130</v>
      </c>
      <c r="J3377" s="28" t="s">
        <v>123</v>
      </c>
      <c r="K3377" s="30">
        <v>30</v>
      </c>
      <c r="L3377" s="93">
        <v>43008</v>
      </c>
      <c r="M3377" s="93">
        <v>42992</v>
      </c>
      <c r="N3377" s="28">
        <v>280.45</v>
      </c>
      <c r="O3377" s="32" t="s">
        <v>20</v>
      </c>
      <c r="P3377" s="28">
        <v>1428</v>
      </c>
      <c r="Q3377" s="93">
        <v>43007</v>
      </c>
      <c r="R3377" s="28">
        <v>280.45</v>
      </c>
      <c r="S3377" s="38">
        <f t="shared" si="56"/>
        <v>-1</v>
      </c>
    </row>
    <row r="3378" spans="1:19" x14ac:dyDescent="0.2">
      <c r="A3378" s="25">
        <v>3374</v>
      </c>
      <c r="B3378" s="28" t="s">
        <v>4757</v>
      </c>
      <c r="C3378" s="29">
        <v>42990</v>
      </c>
      <c r="D3378" s="28">
        <v>2400035636</v>
      </c>
      <c r="E3378" s="114">
        <v>42978</v>
      </c>
      <c r="F3378" s="99">
        <v>193.79</v>
      </c>
      <c r="G3378" s="28" t="s">
        <v>3416</v>
      </c>
      <c r="H3378" s="28" t="s">
        <v>2926</v>
      </c>
      <c r="I3378" s="28" t="s">
        <v>130</v>
      </c>
      <c r="J3378" s="28" t="s">
        <v>123</v>
      </c>
      <c r="K3378" s="30">
        <v>30</v>
      </c>
      <c r="L3378" s="93">
        <v>43008</v>
      </c>
      <c r="M3378" s="93">
        <v>42992</v>
      </c>
      <c r="N3378" s="28">
        <v>193.79</v>
      </c>
      <c r="O3378" s="32" t="s">
        <v>20</v>
      </c>
      <c r="P3378" s="28">
        <v>1428</v>
      </c>
      <c r="Q3378" s="93">
        <v>43007</v>
      </c>
      <c r="R3378" s="28">
        <v>193.79</v>
      </c>
      <c r="S3378" s="38">
        <f t="shared" si="56"/>
        <v>-1</v>
      </c>
    </row>
    <row r="3379" spans="1:19" x14ac:dyDescent="0.2">
      <c r="A3379" s="25">
        <v>3375</v>
      </c>
      <c r="B3379" s="28" t="s">
        <v>4758</v>
      </c>
      <c r="C3379" s="29">
        <v>42990</v>
      </c>
      <c r="D3379" s="28">
        <v>2400035645</v>
      </c>
      <c r="E3379" s="114">
        <v>42978</v>
      </c>
      <c r="F3379" s="99">
        <v>324.04000000000002</v>
      </c>
      <c r="G3379" s="28" t="s">
        <v>3416</v>
      </c>
      <c r="H3379" s="28" t="s">
        <v>2926</v>
      </c>
      <c r="I3379" s="28" t="s">
        <v>130</v>
      </c>
      <c r="J3379" s="28" t="s">
        <v>123</v>
      </c>
      <c r="K3379" s="30">
        <v>30</v>
      </c>
      <c r="L3379" s="93">
        <v>43008</v>
      </c>
      <c r="M3379" s="93">
        <v>42992</v>
      </c>
      <c r="N3379" s="28">
        <v>324.04000000000002</v>
      </c>
      <c r="O3379" s="32" t="s">
        <v>20</v>
      </c>
      <c r="P3379" s="28">
        <v>1428</v>
      </c>
      <c r="Q3379" s="93">
        <v>43007</v>
      </c>
      <c r="R3379" s="28">
        <v>324.04000000000002</v>
      </c>
      <c r="S3379" s="38">
        <f t="shared" si="56"/>
        <v>-1</v>
      </c>
    </row>
    <row r="3380" spans="1:19" x14ac:dyDescent="0.2">
      <c r="A3380" s="25">
        <v>3376</v>
      </c>
      <c r="B3380" s="28" t="s">
        <v>4759</v>
      </c>
      <c r="C3380" s="29">
        <v>42990</v>
      </c>
      <c r="D3380" s="28">
        <v>2400035646</v>
      </c>
      <c r="E3380" s="114">
        <v>42978</v>
      </c>
      <c r="F3380" s="99">
        <v>37.79</v>
      </c>
      <c r="G3380" s="28" t="s">
        <v>3416</v>
      </c>
      <c r="H3380" s="28" t="s">
        <v>2926</v>
      </c>
      <c r="I3380" s="28" t="s">
        <v>130</v>
      </c>
      <c r="J3380" s="28" t="s">
        <v>123</v>
      </c>
      <c r="K3380" s="30">
        <v>30</v>
      </c>
      <c r="L3380" s="93">
        <v>43008</v>
      </c>
      <c r="M3380" s="93">
        <v>42992</v>
      </c>
      <c r="N3380" s="28">
        <v>37.79</v>
      </c>
      <c r="O3380" s="32" t="s">
        <v>20</v>
      </c>
      <c r="P3380" s="28">
        <v>1428</v>
      </c>
      <c r="Q3380" s="93">
        <v>43007</v>
      </c>
      <c r="R3380" s="28">
        <v>37.79</v>
      </c>
      <c r="S3380" s="38">
        <f t="shared" si="56"/>
        <v>-1</v>
      </c>
    </row>
    <row r="3381" spans="1:19" x14ac:dyDescent="0.2">
      <c r="A3381" s="25">
        <v>3377</v>
      </c>
      <c r="B3381" s="28" t="s">
        <v>4760</v>
      </c>
      <c r="C3381" s="29">
        <v>42990</v>
      </c>
      <c r="D3381" s="28">
        <v>2400035618</v>
      </c>
      <c r="E3381" s="114">
        <v>42978</v>
      </c>
      <c r="F3381" s="99">
        <v>126.43</v>
      </c>
      <c r="G3381" s="28" t="s">
        <v>3416</v>
      </c>
      <c r="H3381" s="28" t="s">
        <v>2926</v>
      </c>
      <c r="I3381" s="28" t="s">
        <v>130</v>
      </c>
      <c r="J3381" s="28" t="s">
        <v>123</v>
      </c>
      <c r="K3381" s="30">
        <v>30</v>
      </c>
      <c r="L3381" s="93">
        <v>43008</v>
      </c>
      <c r="M3381" s="93">
        <v>42992</v>
      </c>
      <c r="N3381" s="28">
        <v>126.43</v>
      </c>
      <c r="O3381" s="32" t="s">
        <v>20</v>
      </c>
      <c r="P3381" s="28">
        <v>1428</v>
      </c>
      <c r="Q3381" s="93">
        <v>43007</v>
      </c>
      <c r="R3381" s="28">
        <v>126.43</v>
      </c>
      <c r="S3381" s="38">
        <f t="shared" si="56"/>
        <v>-1</v>
      </c>
    </row>
    <row r="3382" spans="1:19" x14ac:dyDescent="0.2">
      <c r="A3382" s="25">
        <v>3378</v>
      </c>
      <c r="B3382" s="28" t="s">
        <v>4761</v>
      </c>
      <c r="C3382" s="29">
        <v>42990</v>
      </c>
      <c r="D3382" s="28">
        <v>2400035479</v>
      </c>
      <c r="E3382" s="114">
        <v>42978</v>
      </c>
      <c r="F3382" s="99">
        <v>1459.68</v>
      </c>
      <c r="G3382" s="28" t="s">
        <v>3416</v>
      </c>
      <c r="H3382" s="28" t="s">
        <v>2926</v>
      </c>
      <c r="I3382" s="28" t="s">
        <v>130</v>
      </c>
      <c r="J3382" s="28" t="s">
        <v>123</v>
      </c>
      <c r="K3382" s="30">
        <v>30</v>
      </c>
      <c r="L3382" s="93">
        <v>43008</v>
      </c>
      <c r="M3382" s="93">
        <v>42992</v>
      </c>
      <c r="N3382" s="28">
        <v>1459.68</v>
      </c>
      <c r="O3382" s="32" t="s">
        <v>20</v>
      </c>
      <c r="P3382" s="28">
        <v>1428</v>
      </c>
      <c r="Q3382" s="93">
        <v>43007</v>
      </c>
      <c r="R3382" s="28">
        <v>1459.68</v>
      </c>
      <c r="S3382" s="38">
        <f t="shared" si="56"/>
        <v>-1</v>
      </c>
    </row>
    <row r="3383" spans="1:19" x14ac:dyDescent="0.2">
      <c r="A3383" s="25">
        <v>3379</v>
      </c>
      <c r="B3383" s="28" t="s">
        <v>4762</v>
      </c>
      <c r="C3383" s="29">
        <v>42990</v>
      </c>
      <c r="D3383" s="28">
        <v>2400035499</v>
      </c>
      <c r="E3383" s="114">
        <v>42978</v>
      </c>
      <c r="F3383" s="99">
        <v>80.39</v>
      </c>
      <c r="G3383" s="28" t="s">
        <v>3416</v>
      </c>
      <c r="H3383" s="28" t="s">
        <v>2926</v>
      </c>
      <c r="I3383" s="28" t="s">
        <v>130</v>
      </c>
      <c r="J3383" s="28" t="s">
        <v>123</v>
      </c>
      <c r="K3383" s="30">
        <v>30</v>
      </c>
      <c r="L3383" s="93">
        <v>43008</v>
      </c>
      <c r="M3383" s="93">
        <v>42992</v>
      </c>
      <c r="N3383" s="28">
        <v>80.39</v>
      </c>
      <c r="O3383" s="32" t="s">
        <v>20</v>
      </c>
      <c r="P3383" s="28">
        <v>1428</v>
      </c>
      <c r="Q3383" s="93">
        <v>43007</v>
      </c>
      <c r="R3383" s="28">
        <v>80.39</v>
      </c>
      <c r="S3383" s="38">
        <f t="shared" si="56"/>
        <v>-1</v>
      </c>
    </row>
    <row r="3384" spans="1:19" x14ac:dyDescent="0.2">
      <c r="A3384" s="25">
        <v>3380</v>
      </c>
      <c r="B3384" s="28" t="s">
        <v>4763</v>
      </c>
      <c r="C3384" s="29">
        <v>42990</v>
      </c>
      <c r="D3384" s="28">
        <v>2400035500</v>
      </c>
      <c r="E3384" s="114">
        <v>42978</v>
      </c>
      <c r="F3384" s="99">
        <v>31</v>
      </c>
      <c r="G3384" s="28" t="s">
        <v>3416</v>
      </c>
      <c r="H3384" s="28" t="s">
        <v>2926</v>
      </c>
      <c r="I3384" s="28" t="s">
        <v>130</v>
      </c>
      <c r="J3384" s="28" t="s">
        <v>123</v>
      </c>
      <c r="K3384" s="30">
        <v>30</v>
      </c>
      <c r="L3384" s="93">
        <v>43008</v>
      </c>
      <c r="M3384" s="93">
        <v>42992</v>
      </c>
      <c r="N3384" s="28">
        <v>31</v>
      </c>
      <c r="O3384" s="32" t="s">
        <v>20</v>
      </c>
      <c r="P3384" s="28">
        <v>1428</v>
      </c>
      <c r="Q3384" s="93">
        <v>43007</v>
      </c>
      <c r="R3384" s="28">
        <v>31</v>
      </c>
      <c r="S3384" s="38">
        <f t="shared" si="56"/>
        <v>-1</v>
      </c>
    </row>
    <row r="3385" spans="1:19" x14ac:dyDescent="0.2">
      <c r="A3385" s="25">
        <v>3381</v>
      </c>
      <c r="B3385" s="28" t="s">
        <v>4764</v>
      </c>
      <c r="C3385" s="29">
        <v>42990</v>
      </c>
      <c r="D3385" s="28">
        <v>2400035513</v>
      </c>
      <c r="E3385" s="114">
        <v>42978</v>
      </c>
      <c r="F3385" s="99">
        <v>122.05</v>
      </c>
      <c r="G3385" s="28" t="s">
        <v>3416</v>
      </c>
      <c r="H3385" s="28" t="s">
        <v>2926</v>
      </c>
      <c r="I3385" s="28" t="s">
        <v>130</v>
      </c>
      <c r="J3385" s="28" t="s">
        <v>123</v>
      </c>
      <c r="K3385" s="30">
        <v>30</v>
      </c>
      <c r="L3385" s="93">
        <v>43008</v>
      </c>
      <c r="M3385" s="93">
        <v>42992</v>
      </c>
      <c r="N3385" s="28">
        <v>122.05</v>
      </c>
      <c r="O3385" s="32" t="s">
        <v>20</v>
      </c>
      <c r="P3385" s="28">
        <v>1428</v>
      </c>
      <c r="Q3385" s="93">
        <v>43007</v>
      </c>
      <c r="R3385" s="28">
        <v>122.05</v>
      </c>
      <c r="S3385" s="38">
        <f t="shared" si="56"/>
        <v>-1</v>
      </c>
    </row>
    <row r="3386" spans="1:19" x14ac:dyDescent="0.2">
      <c r="A3386" s="25">
        <v>3382</v>
      </c>
      <c r="B3386" s="28" t="s">
        <v>4765</v>
      </c>
      <c r="C3386" s="29">
        <v>42990</v>
      </c>
      <c r="D3386" s="28">
        <v>2400035514</v>
      </c>
      <c r="E3386" s="114">
        <v>42978</v>
      </c>
      <c r="F3386" s="99">
        <v>31</v>
      </c>
      <c r="G3386" s="28" t="s">
        <v>3416</v>
      </c>
      <c r="H3386" s="28" t="s">
        <v>2926</v>
      </c>
      <c r="I3386" s="28" t="s">
        <v>130</v>
      </c>
      <c r="J3386" s="28" t="s">
        <v>123</v>
      </c>
      <c r="K3386" s="30">
        <v>30</v>
      </c>
      <c r="L3386" s="93">
        <v>43008</v>
      </c>
      <c r="M3386" s="93">
        <v>42992</v>
      </c>
      <c r="N3386" s="28">
        <v>31</v>
      </c>
      <c r="O3386" s="32" t="s">
        <v>20</v>
      </c>
      <c r="P3386" s="28">
        <v>1428</v>
      </c>
      <c r="Q3386" s="93">
        <v>43007</v>
      </c>
      <c r="R3386" s="28">
        <v>31</v>
      </c>
      <c r="S3386" s="38">
        <f t="shared" si="56"/>
        <v>-1</v>
      </c>
    </row>
    <row r="3387" spans="1:19" x14ac:dyDescent="0.2">
      <c r="A3387" s="25">
        <v>3383</v>
      </c>
      <c r="B3387" s="28" t="s">
        <v>4766</v>
      </c>
      <c r="C3387" s="29">
        <v>42990</v>
      </c>
      <c r="D3387" s="28">
        <v>2400035519</v>
      </c>
      <c r="E3387" s="114">
        <v>42978</v>
      </c>
      <c r="F3387" s="99">
        <v>50.38</v>
      </c>
      <c r="G3387" s="28" t="s">
        <v>3416</v>
      </c>
      <c r="H3387" s="28" t="s">
        <v>2926</v>
      </c>
      <c r="I3387" s="28" t="s">
        <v>130</v>
      </c>
      <c r="J3387" s="28" t="s">
        <v>123</v>
      </c>
      <c r="K3387" s="30">
        <v>30</v>
      </c>
      <c r="L3387" s="93">
        <v>43008</v>
      </c>
      <c r="M3387" s="93">
        <v>42992</v>
      </c>
      <c r="N3387" s="28">
        <v>50.38</v>
      </c>
      <c r="O3387" s="32" t="s">
        <v>20</v>
      </c>
      <c r="P3387" s="28">
        <v>1428</v>
      </c>
      <c r="Q3387" s="93">
        <v>43007</v>
      </c>
      <c r="R3387" s="28">
        <v>50.38</v>
      </c>
      <c r="S3387" s="38">
        <f t="shared" si="56"/>
        <v>-1</v>
      </c>
    </row>
    <row r="3388" spans="1:19" x14ac:dyDescent="0.2">
      <c r="A3388" s="25">
        <v>3384</v>
      </c>
      <c r="B3388" s="28" t="s">
        <v>4767</v>
      </c>
      <c r="C3388" s="29">
        <v>42992</v>
      </c>
      <c r="D3388" s="28">
        <v>73047</v>
      </c>
      <c r="E3388" s="114">
        <v>42990</v>
      </c>
      <c r="F3388" s="99">
        <v>2085.9499999999998</v>
      </c>
      <c r="G3388" s="28" t="s">
        <v>4866</v>
      </c>
      <c r="H3388" s="28" t="s">
        <v>4768</v>
      </c>
      <c r="I3388" s="28" t="s">
        <v>130</v>
      </c>
      <c r="J3388" s="28" t="s">
        <v>22</v>
      </c>
      <c r="K3388" s="30">
        <v>30</v>
      </c>
      <c r="L3388" s="93">
        <v>43020</v>
      </c>
      <c r="M3388" s="93">
        <v>42998</v>
      </c>
      <c r="N3388" s="28">
        <v>2085.9499999999998</v>
      </c>
      <c r="O3388" s="32" t="s">
        <v>20</v>
      </c>
      <c r="P3388" s="28">
        <v>1554</v>
      </c>
      <c r="Q3388" s="93">
        <v>43018</v>
      </c>
      <c r="R3388" s="28">
        <v>2085.9499999999998</v>
      </c>
      <c r="S3388" s="38">
        <f t="shared" si="56"/>
        <v>-2</v>
      </c>
    </row>
    <row r="3389" spans="1:19" x14ac:dyDescent="0.2">
      <c r="A3389" s="25">
        <v>3385</v>
      </c>
      <c r="B3389" s="11" t="s">
        <v>4770</v>
      </c>
      <c r="C3389" s="24">
        <v>42982</v>
      </c>
      <c r="D3389" s="12">
        <v>7205342916</v>
      </c>
      <c r="E3389" s="112">
        <v>42978</v>
      </c>
      <c r="F3389" s="97">
        <v>27.86</v>
      </c>
      <c r="G3389" s="13" t="s">
        <v>122</v>
      </c>
      <c r="H3389" s="13" t="s">
        <v>110</v>
      </c>
      <c r="I3389" s="13" t="s">
        <v>130</v>
      </c>
      <c r="J3389" s="13" t="s">
        <v>3608</v>
      </c>
      <c r="K3389" s="12">
        <v>10</v>
      </c>
      <c r="L3389" s="136">
        <v>42988</v>
      </c>
      <c r="M3389" s="122">
        <v>42991</v>
      </c>
      <c r="N3389" s="13">
        <v>27.86</v>
      </c>
      <c r="O3389" s="36" t="s">
        <v>27</v>
      </c>
      <c r="P3389" s="60">
        <v>183</v>
      </c>
      <c r="Q3389" s="130">
        <v>43008</v>
      </c>
      <c r="R3389" s="60">
        <v>27.86</v>
      </c>
      <c r="S3389" s="38">
        <f t="shared" si="56"/>
        <v>20</v>
      </c>
    </row>
    <row r="3390" spans="1:19" x14ac:dyDescent="0.2">
      <c r="A3390" s="25">
        <v>3386</v>
      </c>
      <c r="B3390" s="11" t="s">
        <v>188</v>
      </c>
      <c r="C3390" s="24">
        <v>42984</v>
      </c>
      <c r="D3390" s="12">
        <v>726</v>
      </c>
      <c r="E3390" s="112">
        <v>42983</v>
      </c>
      <c r="F3390" s="97">
        <v>551.04</v>
      </c>
      <c r="G3390" s="13" t="s">
        <v>3027</v>
      </c>
      <c r="H3390" s="13" t="s">
        <v>4771</v>
      </c>
      <c r="I3390" s="13" t="s">
        <v>130</v>
      </c>
      <c r="J3390" s="13" t="s">
        <v>66</v>
      </c>
      <c r="K3390" s="12">
        <v>30</v>
      </c>
      <c r="L3390" s="136">
        <v>43013</v>
      </c>
      <c r="M3390" s="122">
        <v>42984</v>
      </c>
      <c r="N3390" s="13">
        <v>551.04</v>
      </c>
      <c r="O3390" s="36" t="s">
        <v>27</v>
      </c>
      <c r="P3390" s="60">
        <v>1292</v>
      </c>
      <c r="Q3390" s="130">
        <v>43018</v>
      </c>
      <c r="R3390" s="60">
        <v>551.04</v>
      </c>
      <c r="S3390" s="38">
        <f t="shared" si="56"/>
        <v>5</v>
      </c>
    </row>
    <row r="3391" spans="1:19" x14ac:dyDescent="0.2">
      <c r="A3391" s="25">
        <v>3387</v>
      </c>
      <c r="B3391" s="11" t="s">
        <v>190</v>
      </c>
      <c r="C3391" s="24">
        <v>42985</v>
      </c>
      <c r="D3391" s="12">
        <v>1790</v>
      </c>
      <c r="E3391" s="112">
        <v>42978</v>
      </c>
      <c r="F3391" s="97">
        <v>66915.929999999993</v>
      </c>
      <c r="G3391" s="13" t="s">
        <v>105</v>
      </c>
      <c r="H3391" s="13" t="s">
        <v>106</v>
      </c>
      <c r="I3391" s="13" t="s">
        <v>130</v>
      </c>
      <c r="J3391" s="13" t="s">
        <v>66</v>
      </c>
      <c r="K3391" s="12">
        <v>60</v>
      </c>
      <c r="L3391" s="136">
        <v>43038</v>
      </c>
      <c r="M3391" s="122">
        <v>42985</v>
      </c>
      <c r="N3391" s="13">
        <v>66915.929999999993</v>
      </c>
      <c r="O3391" s="36" t="s">
        <v>27</v>
      </c>
      <c r="P3391" s="60">
        <v>377</v>
      </c>
      <c r="Q3391" s="130">
        <v>43039</v>
      </c>
      <c r="R3391" s="60">
        <v>66915.929999999993</v>
      </c>
      <c r="S3391" s="38">
        <f t="shared" si="56"/>
        <v>1</v>
      </c>
    </row>
    <row r="3392" spans="1:19" x14ac:dyDescent="0.2">
      <c r="A3392" s="25">
        <v>3388</v>
      </c>
      <c r="B3392" s="11" t="s">
        <v>191</v>
      </c>
      <c r="C3392" s="24">
        <v>42986</v>
      </c>
      <c r="D3392" s="12">
        <v>1791</v>
      </c>
      <c r="E3392" s="112">
        <v>42978</v>
      </c>
      <c r="F3392" s="97">
        <v>24510.42</v>
      </c>
      <c r="G3392" s="13" t="s">
        <v>105</v>
      </c>
      <c r="H3392" s="13" t="s">
        <v>106</v>
      </c>
      <c r="I3392" s="13" t="s">
        <v>130</v>
      </c>
      <c r="J3392" s="13" t="s">
        <v>3608</v>
      </c>
      <c r="K3392" s="12">
        <v>60</v>
      </c>
      <c r="L3392" s="136">
        <v>43038</v>
      </c>
      <c r="M3392" s="122">
        <v>42998</v>
      </c>
      <c r="N3392" s="13">
        <v>24510.42</v>
      </c>
      <c r="O3392" s="36" t="s">
        <v>27</v>
      </c>
      <c r="P3392" s="60">
        <v>377</v>
      </c>
      <c r="Q3392" s="130">
        <v>43039</v>
      </c>
      <c r="R3392" s="60">
        <v>24510.42</v>
      </c>
      <c r="S3392" s="38">
        <f t="shared" si="56"/>
        <v>1</v>
      </c>
    </row>
    <row r="3393" spans="1:19" x14ac:dyDescent="0.2">
      <c r="A3393" s="25">
        <v>3389</v>
      </c>
      <c r="B3393" s="11" t="s">
        <v>194</v>
      </c>
      <c r="C3393" s="24">
        <v>42990</v>
      </c>
      <c r="D3393" s="12">
        <v>2473898</v>
      </c>
      <c r="E3393" s="112">
        <v>42984</v>
      </c>
      <c r="F3393" s="97">
        <v>5919.08</v>
      </c>
      <c r="G3393" s="13" t="s">
        <v>81</v>
      </c>
      <c r="H3393" s="13" t="s">
        <v>42</v>
      </c>
      <c r="I3393" s="13" t="s">
        <v>130</v>
      </c>
      <c r="J3393" s="13" t="s">
        <v>66</v>
      </c>
      <c r="K3393" s="12">
        <v>15</v>
      </c>
      <c r="L3393" s="136">
        <v>42999</v>
      </c>
      <c r="M3393" s="122">
        <v>42990</v>
      </c>
      <c r="N3393" s="13">
        <v>5919.08</v>
      </c>
      <c r="O3393" s="36" t="s">
        <v>27</v>
      </c>
      <c r="P3393" s="60">
        <v>1396</v>
      </c>
      <c r="Q3393" s="130" t="s">
        <v>5575</v>
      </c>
      <c r="R3393" s="60">
        <v>5919.08</v>
      </c>
      <c r="S3393" s="38">
        <f t="shared" si="56"/>
        <v>89</v>
      </c>
    </row>
    <row r="3394" spans="1:19" x14ac:dyDescent="0.2">
      <c r="A3394" s="25">
        <v>3390</v>
      </c>
      <c r="B3394" s="11" t="s">
        <v>195</v>
      </c>
      <c r="C3394" s="24">
        <v>42990</v>
      </c>
      <c r="D3394" s="12">
        <v>523</v>
      </c>
      <c r="E3394" s="112">
        <v>42986</v>
      </c>
      <c r="F3394" s="97">
        <v>8156.11</v>
      </c>
      <c r="G3394" s="13" t="s">
        <v>4772</v>
      </c>
      <c r="H3394" s="13" t="s">
        <v>4773</v>
      </c>
      <c r="I3394" s="13" t="s">
        <v>130</v>
      </c>
      <c r="J3394" s="13" t="s">
        <v>66</v>
      </c>
      <c r="K3394" s="12">
        <v>60</v>
      </c>
      <c r="L3394" s="136">
        <v>43015</v>
      </c>
      <c r="M3394" s="122">
        <v>42990</v>
      </c>
      <c r="N3394" s="13">
        <v>6156.11</v>
      </c>
      <c r="O3394" s="36" t="s">
        <v>27</v>
      </c>
      <c r="P3394" s="60">
        <v>5468</v>
      </c>
      <c r="Q3394" s="130">
        <v>43062</v>
      </c>
      <c r="R3394" s="60">
        <v>6156.11</v>
      </c>
      <c r="S3394" s="38">
        <f t="shared" si="56"/>
        <v>47</v>
      </c>
    </row>
    <row r="3395" spans="1:19" x14ac:dyDescent="0.2">
      <c r="A3395" s="25">
        <v>3391</v>
      </c>
      <c r="B3395" s="11" t="s">
        <v>196</v>
      </c>
      <c r="C3395" s="24">
        <v>42996</v>
      </c>
      <c r="D3395" s="12">
        <v>4524</v>
      </c>
      <c r="E3395" s="112">
        <v>42983</v>
      </c>
      <c r="F3395" s="97">
        <v>227.42</v>
      </c>
      <c r="G3395" s="13" t="s">
        <v>4041</v>
      </c>
      <c r="H3395" s="13" t="s">
        <v>96</v>
      </c>
      <c r="I3395" s="13" t="s">
        <v>130</v>
      </c>
      <c r="J3395" s="13" t="s">
        <v>66</v>
      </c>
      <c r="K3395" s="12">
        <v>60</v>
      </c>
      <c r="L3395" s="136">
        <v>43043</v>
      </c>
      <c r="M3395" s="122">
        <v>42996</v>
      </c>
      <c r="N3395" s="13">
        <v>227.42</v>
      </c>
      <c r="O3395" s="36" t="s">
        <v>27</v>
      </c>
      <c r="P3395" s="60">
        <v>1341</v>
      </c>
      <c r="Q3395" s="130">
        <v>43041</v>
      </c>
      <c r="R3395" s="60">
        <v>227.42</v>
      </c>
      <c r="S3395" s="38">
        <f t="shared" si="56"/>
        <v>-2</v>
      </c>
    </row>
    <row r="3396" spans="1:19" x14ac:dyDescent="0.2">
      <c r="A3396" s="25">
        <v>3392</v>
      </c>
      <c r="B3396" s="11" t="s">
        <v>197</v>
      </c>
      <c r="C3396" s="24">
        <v>42996</v>
      </c>
      <c r="D3396" s="12">
        <v>4525</v>
      </c>
      <c r="E3396" s="112">
        <v>42983</v>
      </c>
      <c r="F3396" s="107">
        <v>205.6</v>
      </c>
      <c r="G3396" s="86" t="s">
        <v>4041</v>
      </c>
      <c r="H3396" s="86" t="s">
        <v>96</v>
      </c>
      <c r="I3396" s="86" t="s">
        <v>130</v>
      </c>
      <c r="J3396" s="86" t="s">
        <v>66</v>
      </c>
      <c r="K3396" s="12">
        <v>60</v>
      </c>
      <c r="L3396" s="136">
        <v>43043</v>
      </c>
      <c r="M3396" s="122">
        <v>42996</v>
      </c>
      <c r="N3396" s="86">
        <v>205.6</v>
      </c>
      <c r="O3396" s="36" t="s">
        <v>27</v>
      </c>
      <c r="P3396" s="60">
        <v>1341</v>
      </c>
      <c r="Q3396" s="130">
        <v>43041</v>
      </c>
      <c r="R3396" s="60">
        <v>205.6</v>
      </c>
      <c r="S3396" s="38">
        <f t="shared" si="56"/>
        <v>-2</v>
      </c>
    </row>
    <row r="3397" spans="1:19" x14ac:dyDescent="0.2">
      <c r="A3397" s="25">
        <v>3393</v>
      </c>
      <c r="B3397" s="11" t="s">
        <v>198</v>
      </c>
      <c r="C3397" s="24">
        <v>42996</v>
      </c>
      <c r="D3397" s="12">
        <v>7205508841</v>
      </c>
      <c r="E3397" s="112">
        <v>42978</v>
      </c>
      <c r="F3397" s="97">
        <v>5693.07</v>
      </c>
      <c r="G3397" s="13" t="s">
        <v>122</v>
      </c>
      <c r="H3397" s="13" t="s">
        <v>110</v>
      </c>
      <c r="I3397" s="13" t="s">
        <v>130</v>
      </c>
      <c r="J3397" s="13" t="s">
        <v>66</v>
      </c>
      <c r="K3397" s="12">
        <v>10</v>
      </c>
      <c r="L3397" s="136">
        <v>42988</v>
      </c>
      <c r="M3397" s="122">
        <v>42996</v>
      </c>
      <c r="N3397" s="13">
        <v>5693.07</v>
      </c>
      <c r="O3397" s="36" t="s">
        <v>27</v>
      </c>
      <c r="P3397" s="60">
        <v>1284</v>
      </c>
      <c r="Q3397" s="130">
        <v>42998</v>
      </c>
      <c r="R3397" s="60">
        <v>5693.07</v>
      </c>
      <c r="S3397" s="38">
        <f t="shared" si="56"/>
        <v>10</v>
      </c>
    </row>
    <row r="3398" spans="1:19" x14ac:dyDescent="0.2">
      <c r="A3398" s="25">
        <v>3394</v>
      </c>
      <c r="B3398" s="11" t="s">
        <v>199</v>
      </c>
      <c r="C3398" s="24">
        <v>42996</v>
      </c>
      <c r="D3398" s="12">
        <v>7205508842</v>
      </c>
      <c r="E3398" s="112">
        <v>42979</v>
      </c>
      <c r="F3398" s="97">
        <v>971.85</v>
      </c>
      <c r="G3398" s="13" t="s">
        <v>122</v>
      </c>
      <c r="H3398" s="13" t="s">
        <v>110</v>
      </c>
      <c r="I3398" s="13" t="s">
        <v>130</v>
      </c>
      <c r="J3398" s="13" t="s">
        <v>66</v>
      </c>
      <c r="K3398" s="12">
        <v>10</v>
      </c>
      <c r="L3398" s="136">
        <v>42989</v>
      </c>
      <c r="M3398" s="122">
        <v>42996</v>
      </c>
      <c r="N3398" s="13">
        <v>971.85</v>
      </c>
      <c r="O3398" s="36" t="s">
        <v>27</v>
      </c>
      <c r="P3398" s="60">
        <v>1284</v>
      </c>
      <c r="Q3398" s="130">
        <v>42998</v>
      </c>
      <c r="R3398" s="60">
        <v>971.85</v>
      </c>
      <c r="S3398" s="38">
        <f t="shared" si="56"/>
        <v>9</v>
      </c>
    </row>
    <row r="3399" spans="1:19" x14ac:dyDescent="0.2">
      <c r="A3399" s="25">
        <v>3395</v>
      </c>
      <c r="B3399" s="11" t="s">
        <v>200</v>
      </c>
      <c r="C3399" s="24">
        <v>42996</v>
      </c>
      <c r="D3399" s="12">
        <v>5</v>
      </c>
      <c r="E3399" s="112">
        <v>42989</v>
      </c>
      <c r="F3399" s="107">
        <v>209</v>
      </c>
      <c r="G3399" s="86" t="s">
        <v>4574</v>
      </c>
      <c r="H3399" s="86" t="s">
        <v>4339</v>
      </c>
      <c r="I3399" s="86" t="s">
        <v>130</v>
      </c>
      <c r="J3399" s="86" t="s">
        <v>66</v>
      </c>
      <c r="K3399" s="12">
        <v>60</v>
      </c>
      <c r="L3399" s="136">
        <v>43056</v>
      </c>
      <c r="M3399" s="122">
        <v>42996</v>
      </c>
      <c r="N3399" s="86">
        <v>209</v>
      </c>
      <c r="O3399" s="85"/>
      <c r="P3399" s="13"/>
      <c r="Q3399" s="122"/>
      <c r="R3399" s="13"/>
      <c r="S3399" s="38">
        <f t="shared" si="56"/>
        <v>-43056</v>
      </c>
    </row>
    <row r="3400" spans="1:19" x14ac:dyDescent="0.2">
      <c r="A3400" s="25">
        <v>3396</v>
      </c>
      <c r="B3400" s="28" t="s">
        <v>4774</v>
      </c>
      <c r="C3400" s="29">
        <v>42993</v>
      </c>
      <c r="D3400" s="28">
        <v>4521</v>
      </c>
      <c r="E3400" s="114">
        <v>42983</v>
      </c>
      <c r="F3400" s="99">
        <v>10.16</v>
      </c>
      <c r="G3400" s="28" t="s">
        <v>4616</v>
      </c>
      <c r="H3400" s="28" t="s">
        <v>210</v>
      </c>
      <c r="I3400" s="28" t="s">
        <v>130</v>
      </c>
      <c r="J3400" s="28" t="s">
        <v>123</v>
      </c>
      <c r="K3400" s="30">
        <v>60</v>
      </c>
      <c r="L3400" s="93">
        <v>43044</v>
      </c>
      <c r="M3400" s="93">
        <v>42998</v>
      </c>
      <c r="N3400" s="28">
        <v>10.16</v>
      </c>
      <c r="O3400" s="36" t="s">
        <v>27</v>
      </c>
      <c r="P3400" s="28">
        <v>1607</v>
      </c>
      <c r="Q3400" s="93">
        <v>43041</v>
      </c>
      <c r="R3400" s="28">
        <v>10.16</v>
      </c>
      <c r="S3400" s="38">
        <f t="shared" si="56"/>
        <v>-3</v>
      </c>
    </row>
    <row r="3401" spans="1:19" x14ac:dyDescent="0.2">
      <c r="A3401" s="25">
        <v>3397</v>
      </c>
      <c r="B3401" s="28" t="s">
        <v>4775</v>
      </c>
      <c r="C3401" s="29">
        <v>42993</v>
      </c>
      <c r="D3401" s="28">
        <v>4522</v>
      </c>
      <c r="E3401" s="114">
        <v>42983</v>
      </c>
      <c r="F3401" s="99">
        <v>3.16</v>
      </c>
      <c r="G3401" s="28" t="s">
        <v>4616</v>
      </c>
      <c r="H3401" s="28" t="s">
        <v>210</v>
      </c>
      <c r="I3401" s="28" t="s">
        <v>130</v>
      </c>
      <c r="J3401" s="28" t="s">
        <v>123</v>
      </c>
      <c r="K3401" s="30">
        <v>60</v>
      </c>
      <c r="L3401" s="93">
        <v>43044</v>
      </c>
      <c r="M3401" s="93">
        <v>42998</v>
      </c>
      <c r="N3401" s="28">
        <v>3.16</v>
      </c>
      <c r="O3401" s="36" t="s">
        <v>27</v>
      </c>
      <c r="P3401" s="28">
        <v>1607</v>
      </c>
      <c r="Q3401" s="93">
        <v>43041</v>
      </c>
      <c r="R3401" s="28">
        <v>3.16</v>
      </c>
      <c r="S3401" s="38">
        <f t="shared" si="56"/>
        <v>-3</v>
      </c>
    </row>
    <row r="3402" spans="1:19" x14ac:dyDescent="0.2">
      <c r="A3402" s="25">
        <v>3398</v>
      </c>
      <c r="B3402" s="28" t="s">
        <v>4776</v>
      </c>
      <c r="C3402" s="29">
        <v>42996</v>
      </c>
      <c r="D3402" s="28">
        <v>17777</v>
      </c>
      <c r="E3402" s="114">
        <v>42989</v>
      </c>
      <c r="F3402" s="99">
        <v>95.67</v>
      </c>
      <c r="G3402" s="28" t="s">
        <v>4777</v>
      </c>
      <c r="H3402" s="28" t="s">
        <v>79</v>
      </c>
      <c r="I3402" s="28" t="s">
        <v>130</v>
      </c>
      <c r="J3402" s="28" t="s">
        <v>121</v>
      </c>
      <c r="K3402" s="30"/>
      <c r="L3402" s="93"/>
      <c r="M3402" s="93">
        <v>42996</v>
      </c>
      <c r="N3402" s="28"/>
      <c r="O3402" s="32"/>
      <c r="P3402" s="28"/>
      <c r="Q3402" s="93"/>
      <c r="R3402" s="32"/>
      <c r="S3402" s="38">
        <f t="shared" si="56"/>
        <v>0</v>
      </c>
    </row>
    <row r="3403" spans="1:19" x14ac:dyDescent="0.2">
      <c r="A3403" s="25">
        <v>3399</v>
      </c>
      <c r="B3403" s="28" t="s">
        <v>4778</v>
      </c>
      <c r="C3403" s="29">
        <v>42996</v>
      </c>
      <c r="D3403" s="28">
        <v>56615</v>
      </c>
      <c r="E3403" s="114">
        <v>42978</v>
      </c>
      <c r="F3403" s="99">
        <v>351.72</v>
      </c>
      <c r="G3403" s="28" t="s">
        <v>270</v>
      </c>
      <c r="H3403" s="28" t="s">
        <v>2</v>
      </c>
      <c r="I3403" s="28" t="s">
        <v>130</v>
      </c>
      <c r="J3403" s="28" t="s">
        <v>123</v>
      </c>
      <c r="K3403" s="30">
        <v>20</v>
      </c>
      <c r="L3403" s="93">
        <v>42998</v>
      </c>
      <c r="M3403" s="93">
        <v>42998</v>
      </c>
      <c r="N3403" s="28">
        <v>351.72</v>
      </c>
      <c r="O3403" s="32" t="s">
        <v>27</v>
      </c>
      <c r="P3403" s="28">
        <v>1515</v>
      </c>
      <c r="Q3403" s="93">
        <v>42998</v>
      </c>
      <c r="R3403" s="28">
        <v>351.72</v>
      </c>
      <c r="S3403" s="38">
        <f t="shared" si="56"/>
        <v>0</v>
      </c>
    </row>
    <row r="3404" spans="1:19" x14ac:dyDescent="0.2">
      <c r="A3404" s="25">
        <v>3400</v>
      </c>
      <c r="B3404" s="28" t="s">
        <v>4779</v>
      </c>
      <c r="C3404" s="29">
        <v>42996</v>
      </c>
      <c r="D3404" s="28">
        <v>537</v>
      </c>
      <c r="E3404" s="114">
        <v>42991</v>
      </c>
      <c r="F3404" s="99">
        <v>297.5</v>
      </c>
      <c r="G3404" s="28" t="s">
        <v>4780</v>
      </c>
      <c r="H3404" s="28" t="s">
        <v>4781</v>
      </c>
      <c r="I3404" s="28" t="s">
        <v>130</v>
      </c>
      <c r="J3404" s="28" t="s">
        <v>123</v>
      </c>
      <c r="K3404" s="30"/>
      <c r="L3404" s="93"/>
      <c r="M3404" s="93">
        <v>42998</v>
      </c>
      <c r="N3404" s="28"/>
      <c r="O3404" s="32"/>
      <c r="P3404" s="28"/>
      <c r="Q3404" s="93"/>
      <c r="R3404" s="32"/>
      <c r="S3404" s="38">
        <f t="shared" si="56"/>
        <v>0</v>
      </c>
    </row>
    <row r="3405" spans="1:19" x14ac:dyDescent="0.2">
      <c r="A3405" s="25">
        <v>3401</v>
      </c>
      <c r="B3405" s="28" t="s">
        <v>4782</v>
      </c>
      <c r="C3405" s="29">
        <v>42996</v>
      </c>
      <c r="D3405" s="28">
        <v>536</v>
      </c>
      <c r="E3405" s="114">
        <v>42991</v>
      </c>
      <c r="F3405" s="99">
        <v>3790.63</v>
      </c>
      <c r="G3405" s="28" t="s">
        <v>4780</v>
      </c>
      <c r="H3405" s="28" t="s">
        <v>4781</v>
      </c>
      <c r="I3405" s="28" t="s">
        <v>130</v>
      </c>
      <c r="J3405" s="28" t="s">
        <v>123</v>
      </c>
      <c r="K3405" s="30"/>
      <c r="L3405" s="93"/>
      <c r="M3405" s="93"/>
      <c r="N3405" s="28"/>
      <c r="O3405" s="32"/>
      <c r="P3405" s="28"/>
      <c r="Q3405" s="93"/>
      <c r="R3405" s="32"/>
      <c r="S3405" s="38">
        <f t="shared" si="56"/>
        <v>0</v>
      </c>
    </row>
    <row r="3406" spans="1:19" x14ac:dyDescent="0.2">
      <c r="A3406" s="25">
        <v>3402</v>
      </c>
      <c r="B3406" s="28" t="s">
        <v>4783</v>
      </c>
      <c r="C3406" s="29">
        <v>42996</v>
      </c>
      <c r="D3406" s="28">
        <v>538</v>
      </c>
      <c r="E3406" s="114">
        <v>42991</v>
      </c>
      <c r="F3406" s="99">
        <v>670.61</v>
      </c>
      <c r="G3406" s="28" t="s">
        <v>4780</v>
      </c>
      <c r="H3406" s="28" t="s">
        <v>4781</v>
      </c>
      <c r="I3406" s="28" t="s">
        <v>130</v>
      </c>
      <c r="J3406" s="28" t="s">
        <v>123</v>
      </c>
      <c r="K3406" s="30">
        <v>60</v>
      </c>
      <c r="L3406" s="93">
        <v>43052</v>
      </c>
      <c r="M3406" s="93">
        <v>42998</v>
      </c>
      <c r="N3406" s="28">
        <v>670.61</v>
      </c>
      <c r="O3406" s="32" t="s">
        <v>20</v>
      </c>
      <c r="P3406" s="28">
        <v>1627</v>
      </c>
      <c r="Q3406" s="93">
        <v>43053</v>
      </c>
      <c r="R3406" s="28">
        <v>670.61</v>
      </c>
      <c r="S3406" s="38">
        <f t="shared" si="56"/>
        <v>1</v>
      </c>
    </row>
    <row r="3407" spans="1:19" x14ac:dyDescent="0.2">
      <c r="A3407" s="25">
        <v>3403</v>
      </c>
      <c r="B3407" s="28" t="s">
        <v>4784</v>
      </c>
      <c r="C3407" s="29">
        <v>42996</v>
      </c>
      <c r="D3407" s="28">
        <v>380</v>
      </c>
      <c r="E3407" s="114">
        <v>42992</v>
      </c>
      <c r="F3407" s="99">
        <v>500</v>
      </c>
      <c r="G3407" s="28" t="s">
        <v>4785</v>
      </c>
      <c r="H3407" s="28" t="s">
        <v>79</v>
      </c>
      <c r="I3407" s="28" t="s">
        <v>130</v>
      </c>
      <c r="J3407" s="28" t="s">
        <v>121</v>
      </c>
      <c r="K3407" s="30"/>
      <c r="L3407" s="93"/>
      <c r="M3407" s="93">
        <v>42996</v>
      </c>
      <c r="N3407" s="28"/>
      <c r="O3407" s="32"/>
      <c r="P3407" s="28"/>
      <c r="Q3407" s="93"/>
      <c r="R3407" s="32"/>
      <c r="S3407" s="38">
        <f t="shared" si="56"/>
        <v>0</v>
      </c>
    </row>
    <row r="3408" spans="1:19" x14ac:dyDescent="0.2">
      <c r="A3408" s="25">
        <v>3404</v>
      </c>
      <c r="B3408" s="28" t="s">
        <v>4786</v>
      </c>
      <c r="C3408" s="29">
        <v>42996</v>
      </c>
      <c r="D3408" s="28">
        <v>103</v>
      </c>
      <c r="E3408" s="114">
        <v>42993</v>
      </c>
      <c r="F3408" s="99">
        <v>63.29</v>
      </c>
      <c r="G3408" s="28" t="s">
        <v>5042</v>
      </c>
      <c r="H3408" s="28" t="s">
        <v>4737</v>
      </c>
      <c r="I3408" s="28" t="s">
        <v>130</v>
      </c>
      <c r="J3408" s="28" t="s">
        <v>123</v>
      </c>
      <c r="K3408" s="30">
        <v>30</v>
      </c>
      <c r="L3408" s="93">
        <v>43023</v>
      </c>
      <c r="M3408" s="93"/>
      <c r="N3408" s="28">
        <v>63.29</v>
      </c>
      <c r="O3408" s="32" t="s">
        <v>27</v>
      </c>
      <c r="P3408" s="28">
        <v>1559</v>
      </c>
      <c r="Q3408" s="93">
        <v>43021</v>
      </c>
      <c r="R3408" s="32">
        <v>63.29</v>
      </c>
      <c r="S3408" s="38">
        <f t="shared" si="56"/>
        <v>-2</v>
      </c>
    </row>
    <row r="3409" spans="1:19" x14ac:dyDescent="0.2">
      <c r="A3409" s="25">
        <v>3405</v>
      </c>
      <c r="B3409" s="28" t="s">
        <v>2333</v>
      </c>
      <c r="C3409" s="29">
        <v>42996</v>
      </c>
      <c r="D3409" s="30">
        <v>952017031421</v>
      </c>
      <c r="E3409" s="114">
        <v>42990</v>
      </c>
      <c r="F3409" s="99">
        <v>43.7</v>
      </c>
      <c r="G3409" s="28" t="s">
        <v>15</v>
      </c>
      <c r="H3409" s="28" t="s">
        <v>221</v>
      </c>
      <c r="I3409" s="28" t="s">
        <v>130</v>
      </c>
      <c r="J3409" s="28" t="s">
        <v>123</v>
      </c>
      <c r="K3409" s="30">
        <v>15</v>
      </c>
      <c r="L3409" s="93">
        <v>43005</v>
      </c>
      <c r="M3409" s="93">
        <v>42999</v>
      </c>
      <c r="N3409" s="28">
        <v>43.7</v>
      </c>
      <c r="O3409" s="32" t="s">
        <v>20</v>
      </c>
      <c r="P3409" s="28">
        <v>1526</v>
      </c>
      <c r="Q3409" s="93">
        <v>43005</v>
      </c>
      <c r="R3409" s="28">
        <v>43.7</v>
      </c>
      <c r="S3409" s="38">
        <f t="shared" si="56"/>
        <v>0</v>
      </c>
    </row>
    <row r="3410" spans="1:19" x14ac:dyDescent="0.2">
      <c r="A3410" s="25">
        <v>3406</v>
      </c>
      <c r="B3410" s="28" t="s">
        <v>4787</v>
      </c>
      <c r="C3410" s="29">
        <v>42996</v>
      </c>
      <c r="D3410" s="30">
        <v>952017031415</v>
      </c>
      <c r="E3410" s="114">
        <v>42990</v>
      </c>
      <c r="F3410" s="99">
        <v>547.35</v>
      </c>
      <c r="G3410" s="28" t="s">
        <v>15</v>
      </c>
      <c r="H3410" s="28" t="s">
        <v>264</v>
      </c>
      <c r="I3410" s="28" t="s">
        <v>130</v>
      </c>
      <c r="J3410" s="28" t="s">
        <v>123</v>
      </c>
      <c r="K3410" s="30">
        <v>15</v>
      </c>
      <c r="L3410" s="93">
        <v>43005</v>
      </c>
      <c r="M3410" s="93">
        <v>42999</v>
      </c>
      <c r="N3410" s="28">
        <v>547.35</v>
      </c>
      <c r="O3410" s="32" t="s">
        <v>20</v>
      </c>
      <c r="P3410" s="28">
        <v>1526</v>
      </c>
      <c r="Q3410" s="93">
        <v>43005</v>
      </c>
      <c r="R3410" s="28">
        <v>547.35</v>
      </c>
      <c r="S3410" s="38">
        <f t="shared" si="56"/>
        <v>0</v>
      </c>
    </row>
    <row r="3411" spans="1:19" x14ac:dyDescent="0.2">
      <c r="A3411" s="25">
        <v>3407</v>
      </c>
      <c r="B3411" s="28" t="s">
        <v>4788</v>
      </c>
      <c r="C3411" s="29">
        <v>42996</v>
      </c>
      <c r="D3411" s="28">
        <v>1012547</v>
      </c>
      <c r="E3411" s="114">
        <v>42991</v>
      </c>
      <c r="F3411" s="99">
        <v>122</v>
      </c>
      <c r="G3411" s="28" t="s">
        <v>4789</v>
      </c>
      <c r="H3411" s="28" t="s">
        <v>4790</v>
      </c>
      <c r="I3411" s="28" t="s">
        <v>130</v>
      </c>
      <c r="J3411" s="28" t="s">
        <v>4791</v>
      </c>
      <c r="K3411" s="30">
        <v>0</v>
      </c>
      <c r="L3411" s="93">
        <v>42991</v>
      </c>
      <c r="M3411" s="93">
        <v>42996</v>
      </c>
      <c r="N3411" s="28">
        <v>122</v>
      </c>
      <c r="O3411" s="32" t="s">
        <v>50</v>
      </c>
      <c r="P3411" s="28">
        <v>1012547</v>
      </c>
      <c r="Q3411" s="93">
        <v>42991</v>
      </c>
      <c r="R3411" s="32">
        <v>122</v>
      </c>
      <c r="S3411" s="38">
        <f t="shared" si="56"/>
        <v>0</v>
      </c>
    </row>
    <row r="3412" spans="1:19" x14ac:dyDescent="0.2">
      <c r="A3412" s="25">
        <v>3408</v>
      </c>
      <c r="B3412" s="28" t="s">
        <v>2336</v>
      </c>
      <c r="C3412" s="29">
        <v>42996</v>
      </c>
      <c r="D3412" s="28">
        <v>1000967</v>
      </c>
      <c r="E3412" s="114">
        <v>42991</v>
      </c>
      <c r="F3412" s="99">
        <v>12.14</v>
      </c>
      <c r="G3412" s="28" t="s">
        <v>4789</v>
      </c>
      <c r="H3412" s="28" t="s">
        <v>2797</v>
      </c>
      <c r="I3412" s="28" t="s">
        <v>130</v>
      </c>
      <c r="J3412" s="28" t="s">
        <v>4791</v>
      </c>
      <c r="K3412" s="30">
        <v>0</v>
      </c>
      <c r="L3412" s="93">
        <v>42991</v>
      </c>
      <c r="M3412" s="93">
        <v>42996</v>
      </c>
      <c r="N3412" s="28">
        <v>12.14</v>
      </c>
      <c r="O3412" s="32" t="s">
        <v>50</v>
      </c>
      <c r="P3412" s="28">
        <v>1000967</v>
      </c>
      <c r="Q3412" s="93">
        <v>42991</v>
      </c>
      <c r="R3412" s="32">
        <v>12.14</v>
      </c>
      <c r="S3412" s="38">
        <f t="shared" si="56"/>
        <v>0</v>
      </c>
    </row>
    <row r="3413" spans="1:19" x14ac:dyDescent="0.2">
      <c r="A3413" s="25">
        <v>3409</v>
      </c>
      <c r="B3413" s="28" t="s">
        <v>4792</v>
      </c>
      <c r="C3413" s="29">
        <v>42997</v>
      </c>
      <c r="D3413" s="28">
        <v>1958</v>
      </c>
      <c r="E3413" s="114">
        <v>42989</v>
      </c>
      <c r="F3413" s="99">
        <v>271.31</v>
      </c>
      <c r="G3413" s="28" t="s">
        <v>4793</v>
      </c>
      <c r="H3413" s="28" t="s">
        <v>4794</v>
      </c>
      <c r="I3413" s="28" t="s">
        <v>130</v>
      </c>
      <c r="J3413" s="28" t="s">
        <v>2078</v>
      </c>
      <c r="K3413" s="30">
        <v>30</v>
      </c>
      <c r="L3413" s="93">
        <v>43019</v>
      </c>
      <c r="M3413" s="93">
        <v>43005</v>
      </c>
      <c r="N3413" s="28">
        <v>271.31</v>
      </c>
      <c r="O3413" s="32" t="s">
        <v>20</v>
      </c>
      <c r="P3413" s="28">
        <v>1550</v>
      </c>
      <c r="Q3413" s="93">
        <v>43018</v>
      </c>
      <c r="R3413" s="28">
        <v>271.31</v>
      </c>
      <c r="S3413" s="38">
        <f t="shared" si="56"/>
        <v>-1</v>
      </c>
    </row>
    <row r="3414" spans="1:19" x14ac:dyDescent="0.2">
      <c r="A3414" s="25">
        <v>3410</v>
      </c>
      <c r="B3414" s="28" t="s">
        <v>4795</v>
      </c>
      <c r="C3414" s="29">
        <v>42997</v>
      </c>
      <c r="D3414" s="28">
        <v>31221</v>
      </c>
      <c r="E3414" s="114">
        <v>42996</v>
      </c>
      <c r="F3414" s="99">
        <v>236</v>
      </c>
      <c r="G3414" s="28" t="s">
        <v>3940</v>
      </c>
      <c r="H3414" s="28" t="s">
        <v>4531</v>
      </c>
      <c r="I3414" s="28" t="s">
        <v>130</v>
      </c>
      <c r="J3414" s="28" t="s">
        <v>22</v>
      </c>
      <c r="K3414" s="30">
        <v>30</v>
      </c>
      <c r="L3414" s="93">
        <v>43026</v>
      </c>
      <c r="M3414" s="93">
        <v>43005</v>
      </c>
      <c r="N3414" s="28">
        <v>236</v>
      </c>
      <c r="O3414" s="32" t="s">
        <v>20</v>
      </c>
      <c r="P3414" s="28">
        <v>1572</v>
      </c>
      <c r="Q3414" s="93">
        <v>43028</v>
      </c>
      <c r="R3414" s="32">
        <v>236</v>
      </c>
      <c r="S3414" s="38">
        <f t="shared" si="56"/>
        <v>2</v>
      </c>
    </row>
    <row r="3415" spans="1:19" x14ac:dyDescent="0.2">
      <c r="A3415" s="25">
        <v>3411</v>
      </c>
      <c r="B3415" s="28" t="s">
        <v>4796</v>
      </c>
      <c r="C3415" s="29">
        <v>42997</v>
      </c>
      <c r="D3415" s="28">
        <v>7205320721</v>
      </c>
      <c r="E3415" s="114">
        <v>42978</v>
      </c>
      <c r="F3415" s="99">
        <v>2262.44</v>
      </c>
      <c r="G3415" s="28" t="s">
        <v>357</v>
      </c>
      <c r="H3415" s="28" t="s">
        <v>275</v>
      </c>
      <c r="I3415" s="28" t="s">
        <v>130</v>
      </c>
      <c r="J3415" s="28" t="s">
        <v>123</v>
      </c>
      <c r="K3415" s="30">
        <v>0</v>
      </c>
      <c r="L3415" s="93">
        <v>42997</v>
      </c>
      <c r="M3415" s="93"/>
      <c r="N3415" s="28">
        <v>2262.44</v>
      </c>
      <c r="O3415" s="32" t="s">
        <v>27</v>
      </c>
      <c r="P3415" s="28">
        <v>1514</v>
      </c>
      <c r="Q3415" s="93">
        <v>42997</v>
      </c>
      <c r="R3415" s="28">
        <v>2262.44</v>
      </c>
      <c r="S3415" s="38">
        <f t="shared" si="56"/>
        <v>0</v>
      </c>
    </row>
    <row r="3416" spans="1:19" x14ac:dyDescent="0.2">
      <c r="A3416" s="25">
        <v>3412</v>
      </c>
      <c r="B3416" s="28" t="s">
        <v>4797</v>
      </c>
      <c r="C3416" s="29">
        <v>42997</v>
      </c>
      <c r="D3416" s="28">
        <v>5696</v>
      </c>
      <c r="E3416" s="114">
        <v>42986</v>
      </c>
      <c r="F3416" s="99">
        <v>6182</v>
      </c>
      <c r="G3416" s="28" t="s">
        <v>3042</v>
      </c>
      <c r="H3416" s="28" t="s">
        <v>1075</v>
      </c>
      <c r="I3416" s="28" t="s">
        <v>130</v>
      </c>
      <c r="J3416" s="28" t="s">
        <v>234</v>
      </c>
      <c r="K3416" s="30">
        <v>60</v>
      </c>
      <c r="L3416" s="93">
        <v>43047</v>
      </c>
      <c r="M3416" s="93"/>
      <c r="N3416" s="28">
        <v>6182</v>
      </c>
      <c r="O3416" s="32" t="s">
        <v>27</v>
      </c>
      <c r="P3416" s="28">
        <v>1619</v>
      </c>
      <c r="Q3416" s="93">
        <v>43047</v>
      </c>
      <c r="R3416" s="28">
        <v>6182</v>
      </c>
      <c r="S3416" s="38">
        <f t="shared" si="56"/>
        <v>0</v>
      </c>
    </row>
    <row r="3417" spans="1:19" x14ac:dyDescent="0.2">
      <c r="A3417" s="25">
        <v>3413</v>
      </c>
      <c r="B3417" s="15" t="s">
        <v>4798</v>
      </c>
      <c r="C3417" s="16">
        <v>42979</v>
      </c>
      <c r="D3417" s="15">
        <v>603</v>
      </c>
      <c r="E3417" s="113">
        <v>42978</v>
      </c>
      <c r="F3417" s="100">
        <v>10115</v>
      </c>
      <c r="G3417" s="15" t="s">
        <v>4799</v>
      </c>
      <c r="H3417" s="15" t="s">
        <v>4800</v>
      </c>
      <c r="I3417" s="15" t="s">
        <v>130</v>
      </c>
      <c r="J3417" s="15" t="s">
        <v>4382</v>
      </c>
      <c r="K3417" s="15">
        <v>0</v>
      </c>
      <c r="L3417" s="127">
        <v>42978</v>
      </c>
      <c r="M3417" s="127">
        <v>42979</v>
      </c>
      <c r="N3417" s="15">
        <v>10115</v>
      </c>
      <c r="O3417" s="17" t="s">
        <v>20</v>
      </c>
      <c r="P3417" s="15">
        <v>727</v>
      </c>
      <c r="Q3417" s="127">
        <v>42977</v>
      </c>
      <c r="R3417" s="17">
        <v>10115</v>
      </c>
      <c r="S3417" s="38">
        <f t="shared" si="56"/>
        <v>-1</v>
      </c>
    </row>
    <row r="3418" spans="1:19" x14ac:dyDescent="0.2">
      <c r="A3418" s="25">
        <v>3414</v>
      </c>
      <c r="B3418" s="15" t="s">
        <v>4801</v>
      </c>
      <c r="C3418" s="16">
        <v>42982</v>
      </c>
      <c r="D3418" s="15">
        <v>158560</v>
      </c>
      <c r="E3418" s="113">
        <v>42978</v>
      </c>
      <c r="F3418" s="100">
        <v>193.83</v>
      </c>
      <c r="G3418" s="15" t="s">
        <v>4802</v>
      </c>
      <c r="H3418" s="15" t="s">
        <v>57</v>
      </c>
      <c r="I3418" s="15" t="s">
        <v>3579</v>
      </c>
      <c r="J3418" s="15" t="s">
        <v>4382</v>
      </c>
      <c r="K3418" s="15">
        <v>0</v>
      </c>
      <c r="L3418" s="127">
        <v>42978</v>
      </c>
      <c r="M3418" s="127">
        <v>42982</v>
      </c>
      <c r="N3418" s="15">
        <v>193.83</v>
      </c>
      <c r="O3418" s="17"/>
      <c r="P3418" s="15"/>
      <c r="Q3418" s="127"/>
      <c r="R3418" s="17"/>
      <c r="S3418" s="38">
        <f t="shared" si="56"/>
        <v>-42978</v>
      </c>
    </row>
    <row r="3419" spans="1:19" x14ac:dyDescent="0.2">
      <c r="A3419" s="25">
        <v>3415</v>
      </c>
      <c r="B3419" s="15" t="s">
        <v>4803</v>
      </c>
      <c r="C3419" s="16">
        <v>42983</v>
      </c>
      <c r="D3419" s="15">
        <v>14540</v>
      </c>
      <c r="E3419" s="113">
        <v>42982</v>
      </c>
      <c r="F3419" s="100">
        <v>2359.33</v>
      </c>
      <c r="G3419" s="15" t="s">
        <v>4804</v>
      </c>
      <c r="H3419" s="15" t="s">
        <v>57</v>
      </c>
      <c r="I3419" s="15" t="s">
        <v>130</v>
      </c>
      <c r="J3419" s="15" t="s">
        <v>4382</v>
      </c>
      <c r="K3419" s="15">
        <v>0</v>
      </c>
      <c r="L3419" s="127">
        <v>42982</v>
      </c>
      <c r="M3419" s="127">
        <v>42983</v>
      </c>
      <c r="N3419" s="15">
        <v>2359.33</v>
      </c>
      <c r="O3419" s="17" t="s">
        <v>20</v>
      </c>
      <c r="P3419" s="15">
        <v>730</v>
      </c>
      <c r="Q3419" s="127">
        <v>42982</v>
      </c>
      <c r="R3419" s="17">
        <v>2359.33</v>
      </c>
      <c r="S3419" s="38">
        <f t="shared" si="56"/>
        <v>0</v>
      </c>
    </row>
    <row r="3420" spans="1:19" x14ac:dyDescent="0.2">
      <c r="A3420" s="25">
        <v>3416</v>
      </c>
      <c r="B3420" s="15" t="s">
        <v>4805</v>
      </c>
      <c r="C3420" s="16">
        <v>42984</v>
      </c>
      <c r="D3420" s="15">
        <v>11903</v>
      </c>
      <c r="E3420" s="113">
        <v>42983</v>
      </c>
      <c r="F3420" s="100">
        <v>12.6</v>
      </c>
      <c r="G3420" s="15" t="s">
        <v>101</v>
      </c>
      <c r="H3420" s="15" t="s">
        <v>92</v>
      </c>
      <c r="I3420" s="15" t="s">
        <v>130</v>
      </c>
      <c r="J3420" s="15" t="s">
        <v>21</v>
      </c>
      <c r="K3420" s="15">
        <v>0</v>
      </c>
      <c r="L3420" s="127">
        <v>42983</v>
      </c>
      <c r="M3420" s="127">
        <v>42984</v>
      </c>
      <c r="N3420" s="15">
        <v>12.6</v>
      </c>
      <c r="O3420" s="17" t="s">
        <v>50</v>
      </c>
      <c r="P3420" s="15">
        <v>16485</v>
      </c>
      <c r="Q3420" s="127">
        <v>42983</v>
      </c>
      <c r="R3420" s="17">
        <v>12.6</v>
      </c>
      <c r="S3420" s="38">
        <f t="shared" si="56"/>
        <v>0</v>
      </c>
    </row>
    <row r="3421" spans="1:19" x14ac:dyDescent="0.2">
      <c r="A3421" s="25">
        <v>3417</v>
      </c>
      <c r="B3421" s="15" t="s">
        <v>4806</v>
      </c>
      <c r="C3421" s="16">
        <v>42984</v>
      </c>
      <c r="D3421" s="15">
        <v>1623</v>
      </c>
      <c r="E3421" s="113">
        <v>42984</v>
      </c>
      <c r="F3421" s="100">
        <v>129.99</v>
      </c>
      <c r="G3421" s="15" t="s">
        <v>4369</v>
      </c>
      <c r="H3421" s="15" t="s">
        <v>4807</v>
      </c>
      <c r="I3421" s="15" t="s">
        <v>130</v>
      </c>
      <c r="J3421" s="15" t="s">
        <v>4382</v>
      </c>
      <c r="K3421" s="15">
        <v>0</v>
      </c>
      <c r="L3421" s="127">
        <v>42984</v>
      </c>
      <c r="M3421" s="127">
        <v>42984</v>
      </c>
      <c r="N3421" s="15">
        <v>129.99</v>
      </c>
      <c r="O3421" s="17" t="s">
        <v>50</v>
      </c>
      <c r="P3421" s="15">
        <v>1183</v>
      </c>
      <c r="Q3421" s="127">
        <v>42984</v>
      </c>
      <c r="R3421" s="17">
        <v>129.99</v>
      </c>
      <c r="S3421" s="38">
        <f t="shared" si="56"/>
        <v>0</v>
      </c>
    </row>
    <row r="3422" spans="1:19" x14ac:dyDescent="0.2">
      <c r="A3422" s="25">
        <v>3418</v>
      </c>
      <c r="B3422" s="15" t="s">
        <v>1833</v>
      </c>
      <c r="C3422" s="16">
        <v>42984</v>
      </c>
      <c r="D3422" s="15">
        <v>25087</v>
      </c>
      <c r="E3422" s="113">
        <v>42984</v>
      </c>
      <c r="F3422" s="100">
        <v>80.02</v>
      </c>
      <c r="G3422" s="15" t="s">
        <v>4808</v>
      </c>
      <c r="H3422" s="15" t="s">
        <v>57</v>
      </c>
      <c r="I3422" s="15" t="s">
        <v>130</v>
      </c>
      <c r="J3422" s="15" t="s">
        <v>4382</v>
      </c>
      <c r="K3422" s="15">
        <v>0</v>
      </c>
      <c r="L3422" s="127">
        <v>42984</v>
      </c>
      <c r="M3422" s="127">
        <v>42985</v>
      </c>
      <c r="N3422" s="15">
        <v>80.02</v>
      </c>
      <c r="O3422" s="17" t="s">
        <v>50</v>
      </c>
      <c r="P3422" s="15">
        <v>12598</v>
      </c>
      <c r="Q3422" s="127">
        <v>42984</v>
      </c>
      <c r="R3422" s="17">
        <v>80.02</v>
      </c>
      <c r="S3422" s="38">
        <f t="shared" si="56"/>
        <v>0</v>
      </c>
    </row>
    <row r="3423" spans="1:19" x14ac:dyDescent="0.2">
      <c r="A3423" s="25">
        <v>3419</v>
      </c>
      <c r="B3423" s="15" t="s">
        <v>1835</v>
      </c>
      <c r="C3423" s="16">
        <v>42984</v>
      </c>
      <c r="D3423" s="15">
        <v>24910</v>
      </c>
      <c r="E3423" s="113">
        <v>42984</v>
      </c>
      <c r="F3423" s="100">
        <v>150</v>
      </c>
      <c r="G3423" s="15" t="s">
        <v>91</v>
      </c>
      <c r="H3423" s="15" t="s">
        <v>383</v>
      </c>
      <c r="I3423" s="15" t="s">
        <v>130</v>
      </c>
      <c r="J3423" s="15" t="s">
        <v>4382</v>
      </c>
      <c r="K3423" s="15">
        <v>0</v>
      </c>
      <c r="L3423" s="127">
        <v>42984</v>
      </c>
      <c r="M3423" s="127">
        <v>42985</v>
      </c>
      <c r="N3423" s="15">
        <v>150</v>
      </c>
      <c r="O3423" s="17" t="s">
        <v>50</v>
      </c>
      <c r="P3423" s="15">
        <v>118644</v>
      </c>
      <c r="Q3423" s="127">
        <v>42984</v>
      </c>
      <c r="R3423" s="17">
        <v>150</v>
      </c>
      <c r="S3423" s="38">
        <f t="shared" si="56"/>
        <v>0</v>
      </c>
    </row>
    <row r="3424" spans="1:19" x14ac:dyDescent="0.2">
      <c r="A3424" s="25">
        <v>3420</v>
      </c>
      <c r="B3424" s="15" t="s">
        <v>4809</v>
      </c>
      <c r="C3424" s="16">
        <v>42984</v>
      </c>
      <c r="D3424" s="15">
        <v>236</v>
      </c>
      <c r="E3424" s="113">
        <v>42979</v>
      </c>
      <c r="F3424" s="100">
        <v>19477.919999999998</v>
      </c>
      <c r="G3424" s="15" t="s">
        <v>4611</v>
      </c>
      <c r="H3424" s="15" t="s">
        <v>4612</v>
      </c>
      <c r="I3424" s="15" t="s">
        <v>130</v>
      </c>
      <c r="J3424" s="15" t="s">
        <v>21</v>
      </c>
      <c r="K3424" s="15">
        <v>60</v>
      </c>
      <c r="L3424" s="127">
        <v>42983</v>
      </c>
      <c r="M3424" s="127">
        <v>42979</v>
      </c>
      <c r="N3424" s="15">
        <v>19477.919999999998</v>
      </c>
      <c r="O3424" s="17"/>
      <c r="P3424" s="15"/>
      <c r="Q3424" s="127"/>
      <c r="R3424" s="17"/>
      <c r="S3424" s="38">
        <f t="shared" si="56"/>
        <v>-42983</v>
      </c>
    </row>
    <row r="3425" spans="1:19" x14ac:dyDescent="0.2">
      <c r="A3425" s="25">
        <v>3421</v>
      </c>
      <c r="B3425" s="15" t="s">
        <v>4810</v>
      </c>
      <c r="C3425" s="16">
        <v>42984</v>
      </c>
      <c r="D3425" s="15">
        <v>7205511218</v>
      </c>
      <c r="E3425" s="113">
        <v>42979</v>
      </c>
      <c r="F3425" s="100">
        <v>14859.4</v>
      </c>
      <c r="G3425" s="15" t="s">
        <v>357</v>
      </c>
      <c r="H3425" s="15" t="s">
        <v>26</v>
      </c>
      <c r="I3425" s="15" t="s">
        <v>130</v>
      </c>
      <c r="J3425" s="15" t="s">
        <v>21</v>
      </c>
      <c r="K3425" s="15">
        <v>10</v>
      </c>
      <c r="L3425" s="127">
        <v>42989</v>
      </c>
      <c r="M3425" s="127">
        <v>42985</v>
      </c>
      <c r="N3425" s="15">
        <v>14859.4</v>
      </c>
      <c r="O3425" s="17" t="s">
        <v>20</v>
      </c>
      <c r="P3425" s="15">
        <v>739</v>
      </c>
      <c r="Q3425" s="127">
        <v>42989</v>
      </c>
      <c r="R3425" s="17">
        <v>14859.4</v>
      </c>
      <c r="S3425" s="38">
        <f t="shared" ref="S3425:S3488" si="57">Q3425-L3425</f>
        <v>0</v>
      </c>
    </row>
    <row r="3426" spans="1:19" x14ac:dyDescent="0.2">
      <c r="A3426" s="25">
        <v>3422</v>
      </c>
      <c r="B3426" s="15" t="s">
        <v>1842</v>
      </c>
      <c r="C3426" s="16">
        <v>42985</v>
      </c>
      <c r="D3426" s="15">
        <v>11967</v>
      </c>
      <c r="E3426" s="113">
        <v>42984</v>
      </c>
      <c r="F3426" s="100">
        <v>14.1</v>
      </c>
      <c r="G3426" s="15" t="s">
        <v>101</v>
      </c>
      <c r="H3426" s="15" t="s">
        <v>92</v>
      </c>
      <c r="I3426" s="15" t="s">
        <v>130</v>
      </c>
      <c r="J3426" s="15" t="s">
        <v>21</v>
      </c>
      <c r="K3426" s="15">
        <v>0</v>
      </c>
      <c r="L3426" s="127">
        <v>42984</v>
      </c>
      <c r="M3426" s="127">
        <v>42985</v>
      </c>
      <c r="N3426" s="15">
        <v>14.1</v>
      </c>
      <c r="O3426" s="17" t="s">
        <v>50</v>
      </c>
      <c r="P3426" s="15">
        <v>16583</v>
      </c>
      <c r="Q3426" s="127">
        <v>42984</v>
      </c>
      <c r="R3426" s="17">
        <v>14.1</v>
      </c>
      <c r="S3426" s="38">
        <f t="shared" si="57"/>
        <v>0</v>
      </c>
    </row>
    <row r="3427" spans="1:19" x14ac:dyDescent="0.2">
      <c r="A3427" s="25">
        <v>3423</v>
      </c>
      <c r="B3427" s="15" t="s">
        <v>4811</v>
      </c>
      <c r="C3427" s="16">
        <v>42989</v>
      </c>
      <c r="D3427" s="15">
        <v>113</v>
      </c>
      <c r="E3427" s="113">
        <v>42989</v>
      </c>
      <c r="F3427" s="100">
        <v>11.4</v>
      </c>
      <c r="G3427" s="15" t="s">
        <v>4812</v>
      </c>
      <c r="H3427" s="15" t="s">
        <v>2797</v>
      </c>
      <c r="I3427" s="15" t="s">
        <v>130</v>
      </c>
      <c r="J3427" s="15" t="s">
        <v>21</v>
      </c>
      <c r="K3427" s="15">
        <v>0</v>
      </c>
      <c r="L3427" s="127">
        <v>42989</v>
      </c>
      <c r="M3427" s="127">
        <v>42989</v>
      </c>
      <c r="N3427" s="15">
        <v>11.4</v>
      </c>
      <c r="O3427" s="17" t="s">
        <v>72</v>
      </c>
      <c r="P3427" s="15">
        <v>14213</v>
      </c>
      <c r="Q3427" s="127">
        <v>42989</v>
      </c>
      <c r="R3427" s="17">
        <v>11.4</v>
      </c>
      <c r="S3427" s="38">
        <f t="shared" si="57"/>
        <v>0</v>
      </c>
    </row>
    <row r="3428" spans="1:19" x14ac:dyDescent="0.2">
      <c r="A3428" s="25">
        <v>3424</v>
      </c>
      <c r="B3428" s="15" t="s">
        <v>4813</v>
      </c>
      <c r="C3428" s="16">
        <v>42991</v>
      </c>
      <c r="D3428" s="15">
        <v>12218</v>
      </c>
      <c r="E3428" s="113">
        <v>42990</v>
      </c>
      <c r="F3428" s="100">
        <v>9.4</v>
      </c>
      <c r="G3428" s="15" t="s">
        <v>101</v>
      </c>
      <c r="H3428" s="15" t="s">
        <v>92</v>
      </c>
      <c r="I3428" s="15" t="s">
        <v>130</v>
      </c>
      <c r="J3428" s="15" t="s">
        <v>21</v>
      </c>
      <c r="K3428" s="15">
        <v>0</v>
      </c>
      <c r="L3428" s="127">
        <v>42990</v>
      </c>
      <c r="M3428" s="127">
        <v>42991</v>
      </c>
      <c r="N3428" s="15">
        <v>9.4</v>
      </c>
      <c r="O3428" s="17" t="s">
        <v>50</v>
      </c>
      <c r="P3428" s="15">
        <v>16930</v>
      </c>
      <c r="Q3428" s="127">
        <v>42990</v>
      </c>
      <c r="R3428" s="17">
        <v>9.4</v>
      </c>
      <c r="S3428" s="38">
        <f t="shared" si="57"/>
        <v>0</v>
      </c>
    </row>
    <row r="3429" spans="1:19" x14ac:dyDescent="0.2">
      <c r="A3429" s="25">
        <v>3425</v>
      </c>
      <c r="B3429" s="15" t="s">
        <v>4814</v>
      </c>
      <c r="C3429" s="16">
        <v>42991</v>
      </c>
      <c r="D3429" s="15">
        <v>12278</v>
      </c>
      <c r="E3429" s="113">
        <v>42991</v>
      </c>
      <c r="F3429" s="100">
        <v>12.6</v>
      </c>
      <c r="G3429" s="15" t="s">
        <v>101</v>
      </c>
      <c r="H3429" s="15" t="s">
        <v>92</v>
      </c>
      <c r="I3429" s="15" t="s">
        <v>130</v>
      </c>
      <c r="J3429" s="15" t="s">
        <v>21</v>
      </c>
      <c r="K3429" s="15">
        <v>0</v>
      </c>
      <c r="L3429" s="127">
        <v>42991</v>
      </c>
      <c r="M3429" s="127">
        <v>42991</v>
      </c>
      <c r="N3429" s="15">
        <v>12.6</v>
      </c>
      <c r="O3429" s="17" t="s">
        <v>50</v>
      </c>
      <c r="P3429" s="15">
        <v>17004</v>
      </c>
      <c r="Q3429" s="127">
        <v>42991</v>
      </c>
      <c r="R3429" s="17">
        <v>12.6</v>
      </c>
      <c r="S3429" s="38">
        <f t="shared" si="57"/>
        <v>0</v>
      </c>
    </row>
    <row r="3430" spans="1:19" x14ac:dyDescent="0.2">
      <c r="A3430" s="25">
        <v>3426</v>
      </c>
      <c r="B3430" s="15" t="s">
        <v>4815</v>
      </c>
      <c r="C3430" s="16">
        <v>42993</v>
      </c>
      <c r="D3430" s="15">
        <v>4523</v>
      </c>
      <c r="E3430" s="113">
        <v>42983</v>
      </c>
      <c r="F3430" s="100">
        <v>831.31</v>
      </c>
      <c r="G3430" s="15" t="s">
        <v>3976</v>
      </c>
      <c r="H3430" s="15" t="s">
        <v>4400</v>
      </c>
      <c r="I3430" s="15" t="s">
        <v>130</v>
      </c>
      <c r="J3430" s="15" t="s">
        <v>21</v>
      </c>
      <c r="K3430" s="15">
        <v>60</v>
      </c>
      <c r="L3430" s="127">
        <v>43043</v>
      </c>
      <c r="M3430" s="127">
        <v>42993</v>
      </c>
      <c r="N3430" s="15">
        <v>831.31</v>
      </c>
      <c r="O3430" s="17"/>
      <c r="P3430" s="15"/>
      <c r="Q3430" s="127"/>
      <c r="R3430" s="17"/>
      <c r="S3430" s="38">
        <f t="shared" si="57"/>
        <v>-43043</v>
      </c>
    </row>
    <row r="3431" spans="1:19" x14ac:dyDescent="0.2">
      <c r="A3431" s="25">
        <v>3427</v>
      </c>
      <c r="B3431" s="15" t="s">
        <v>4816</v>
      </c>
      <c r="C3431" s="16">
        <v>42993</v>
      </c>
      <c r="D3431" s="15">
        <v>99047</v>
      </c>
      <c r="E3431" s="113">
        <v>42978</v>
      </c>
      <c r="F3431" s="100">
        <v>693.26</v>
      </c>
      <c r="G3431" s="15" t="s">
        <v>505</v>
      </c>
      <c r="H3431" s="15" t="s">
        <v>18</v>
      </c>
      <c r="I3431" s="15" t="s">
        <v>130</v>
      </c>
      <c r="J3431" s="15" t="s">
        <v>21</v>
      </c>
      <c r="K3431" s="15">
        <v>15</v>
      </c>
      <c r="L3431" s="127">
        <v>42993</v>
      </c>
      <c r="M3431" s="127">
        <v>42993</v>
      </c>
      <c r="N3431" s="15">
        <v>693.26</v>
      </c>
      <c r="O3431" s="17" t="s">
        <v>20</v>
      </c>
      <c r="P3431" s="15">
        <v>814</v>
      </c>
      <c r="Q3431" s="127">
        <v>43003</v>
      </c>
      <c r="R3431" s="17">
        <v>693.26</v>
      </c>
      <c r="S3431" s="38">
        <f t="shared" si="57"/>
        <v>10</v>
      </c>
    </row>
    <row r="3432" spans="1:19" x14ac:dyDescent="0.2">
      <c r="A3432" s="25">
        <v>3428</v>
      </c>
      <c r="B3432" s="15" t="s">
        <v>4817</v>
      </c>
      <c r="C3432" s="16">
        <v>42997</v>
      </c>
      <c r="D3432" s="15">
        <v>9.4</v>
      </c>
      <c r="E3432" s="113">
        <v>42996</v>
      </c>
      <c r="F3432" s="100">
        <v>9.4</v>
      </c>
      <c r="G3432" s="15" t="s">
        <v>101</v>
      </c>
      <c r="H3432" s="15" t="s">
        <v>92</v>
      </c>
      <c r="I3432" s="15" t="s">
        <v>3579</v>
      </c>
      <c r="J3432" s="15" t="s">
        <v>21</v>
      </c>
      <c r="K3432" s="15">
        <v>0</v>
      </c>
      <c r="L3432" s="127">
        <v>42996</v>
      </c>
      <c r="M3432" s="127">
        <v>42997</v>
      </c>
      <c r="N3432" s="15">
        <v>9.4</v>
      </c>
      <c r="O3432" s="17" t="s">
        <v>50</v>
      </c>
      <c r="P3432" s="15">
        <v>17305</v>
      </c>
      <c r="Q3432" s="127">
        <v>42996</v>
      </c>
      <c r="R3432" s="17">
        <v>9.4</v>
      </c>
      <c r="S3432" s="38">
        <f t="shared" si="57"/>
        <v>0</v>
      </c>
    </row>
    <row r="3433" spans="1:19" x14ac:dyDescent="0.2">
      <c r="A3433" s="25">
        <v>3429</v>
      </c>
      <c r="B3433" s="15" t="s">
        <v>4818</v>
      </c>
      <c r="C3433" s="16">
        <v>42997</v>
      </c>
      <c r="D3433" s="15">
        <v>3287873</v>
      </c>
      <c r="E3433" s="113">
        <v>43007</v>
      </c>
      <c r="F3433" s="100">
        <v>6722.14</v>
      </c>
      <c r="G3433" s="15" t="s">
        <v>120</v>
      </c>
      <c r="H3433" s="15" t="s">
        <v>466</v>
      </c>
      <c r="I3433" s="15" t="s">
        <v>130</v>
      </c>
      <c r="J3433" s="15" t="s">
        <v>21</v>
      </c>
      <c r="K3433" s="15">
        <v>15</v>
      </c>
      <c r="L3433" s="127">
        <v>43007</v>
      </c>
      <c r="M3433" s="127">
        <v>42997</v>
      </c>
      <c r="N3433" s="15">
        <v>6722.14</v>
      </c>
      <c r="O3433" s="17"/>
      <c r="P3433" s="15"/>
      <c r="Q3433" s="127"/>
      <c r="R3433" s="17"/>
      <c r="S3433" s="38">
        <f t="shared" si="57"/>
        <v>-43007</v>
      </c>
    </row>
    <row r="3434" spans="1:19" x14ac:dyDescent="0.2">
      <c r="A3434" s="25">
        <v>3430</v>
      </c>
      <c r="B3434" s="28" t="s">
        <v>4819</v>
      </c>
      <c r="C3434" s="29">
        <v>42998</v>
      </c>
      <c r="D3434" s="28">
        <v>34</v>
      </c>
      <c r="E3434" s="114">
        <v>42990</v>
      </c>
      <c r="F3434" s="99">
        <v>4010</v>
      </c>
      <c r="G3434" s="28" t="s">
        <v>4825</v>
      </c>
      <c r="H3434" s="28" t="s">
        <v>4820</v>
      </c>
      <c r="I3434" s="28" t="s">
        <v>130</v>
      </c>
      <c r="J3434" s="28" t="s">
        <v>2078</v>
      </c>
      <c r="K3434" s="30">
        <v>30</v>
      </c>
      <c r="L3434" s="93">
        <v>43020</v>
      </c>
      <c r="M3434" s="93">
        <v>43005</v>
      </c>
      <c r="N3434" s="32">
        <v>4010</v>
      </c>
      <c r="O3434" s="32" t="s">
        <v>20</v>
      </c>
      <c r="P3434" s="28">
        <v>1553</v>
      </c>
      <c r="Q3434" s="93">
        <v>43018</v>
      </c>
      <c r="R3434" s="32">
        <v>4010</v>
      </c>
      <c r="S3434" s="38">
        <f t="shared" si="57"/>
        <v>-2</v>
      </c>
    </row>
    <row r="3435" spans="1:19" x14ac:dyDescent="0.2">
      <c r="A3435" s="25">
        <v>3431</v>
      </c>
      <c r="B3435" s="28" t="s">
        <v>4821</v>
      </c>
      <c r="C3435" s="29">
        <v>42998</v>
      </c>
      <c r="D3435" s="28">
        <v>23559</v>
      </c>
      <c r="E3435" s="114">
        <v>42998</v>
      </c>
      <c r="F3435" s="99">
        <v>2347</v>
      </c>
      <c r="G3435" s="28" t="s">
        <v>4822</v>
      </c>
      <c r="H3435" s="28" t="s">
        <v>1115</v>
      </c>
      <c r="I3435" s="28" t="s">
        <v>130</v>
      </c>
      <c r="J3435" s="28" t="s">
        <v>2078</v>
      </c>
      <c r="K3435" s="30">
        <v>30</v>
      </c>
      <c r="L3435" s="93">
        <v>43037</v>
      </c>
      <c r="M3435" s="93">
        <v>43005</v>
      </c>
      <c r="N3435" s="28">
        <v>2347</v>
      </c>
      <c r="O3435" s="32" t="s">
        <v>20</v>
      </c>
      <c r="P3435" s="28">
        <v>1595</v>
      </c>
      <c r="Q3435" s="93">
        <v>43035</v>
      </c>
      <c r="R3435" s="28">
        <v>2347</v>
      </c>
      <c r="S3435" s="38">
        <f t="shared" si="57"/>
        <v>-2</v>
      </c>
    </row>
    <row r="3436" spans="1:19" x14ac:dyDescent="0.2">
      <c r="A3436" s="25">
        <v>3432</v>
      </c>
      <c r="B3436" s="28" t="s">
        <v>4823</v>
      </c>
      <c r="C3436" s="29">
        <v>42998</v>
      </c>
      <c r="D3436" s="28">
        <v>1906</v>
      </c>
      <c r="E3436" s="114">
        <v>42998</v>
      </c>
      <c r="F3436" s="99">
        <v>394.85</v>
      </c>
      <c r="G3436" s="28" t="s">
        <v>4824</v>
      </c>
      <c r="H3436" s="28" t="s">
        <v>2963</v>
      </c>
      <c r="I3436" s="28" t="s">
        <v>130</v>
      </c>
      <c r="J3436" s="28" t="s">
        <v>2078</v>
      </c>
      <c r="K3436" s="30">
        <v>0</v>
      </c>
      <c r="L3436" s="93">
        <v>42998</v>
      </c>
      <c r="M3436" s="93">
        <v>43003</v>
      </c>
      <c r="N3436" s="32">
        <v>394.85</v>
      </c>
      <c r="O3436" s="32" t="s">
        <v>90</v>
      </c>
      <c r="P3436" s="28">
        <v>244</v>
      </c>
      <c r="Q3436" s="93">
        <v>42998</v>
      </c>
      <c r="R3436" s="32">
        <v>394.85</v>
      </c>
      <c r="S3436" s="38">
        <f t="shared" si="57"/>
        <v>0</v>
      </c>
    </row>
    <row r="3437" spans="1:19" x14ac:dyDescent="0.2">
      <c r="A3437" s="25">
        <v>3433</v>
      </c>
      <c r="B3437" s="87" t="s">
        <v>4826</v>
      </c>
      <c r="C3437" s="88">
        <v>43003</v>
      </c>
      <c r="D3437" s="87">
        <v>35</v>
      </c>
      <c r="E3437" s="121">
        <v>42998</v>
      </c>
      <c r="F3437" s="108">
        <v>1140</v>
      </c>
      <c r="G3437" s="87" t="s">
        <v>4825</v>
      </c>
      <c r="H3437" s="87" t="s">
        <v>4820</v>
      </c>
      <c r="I3437" s="52" t="s">
        <v>130</v>
      </c>
      <c r="J3437" s="87" t="s">
        <v>2078</v>
      </c>
      <c r="K3437" s="89">
        <v>0</v>
      </c>
      <c r="L3437" s="144">
        <v>42998</v>
      </c>
      <c r="M3437" s="144">
        <v>43003</v>
      </c>
      <c r="N3437" s="90">
        <v>1140</v>
      </c>
      <c r="O3437" s="90" t="s">
        <v>108</v>
      </c>
      <c r="P3437" s="87">
        <v>15</v>
      </c>
      <c r="Q3437" s="144">
        <v>42998</v>
      </c>
      <c r="R3437" s="90">
        <v>1140</v>
      </c>
      <c r="S3437" s="91">
        <f t="shared" si="57"/>
        <v>0</v>
      </c>
    </row>
    <row r="3438" spans="1:19" x14ac:dyDescent="0.2">
      <c r="A3438" s="25">
        <v>3434</v>
      </c>
      <c r="B3438" s="28" t="s">
        <v>4827</v>
      </c>
      <c r="C3438" s="29">
        <v>43003</v>
      </c>
      <c r="D3438" s="28">
        <v>112301</v>
      </c>
      <c r="E3438" s="114">
        <v>43000</v>
      </c>
      <c r="F3438" s="99">
        <v>52.31</v>
      </c>
      <c r="G3438" s="28" t="s">
        <v>4828</v>
      </c>
      <c r="H3438" s="28" t="s">
        <v>4829</v>
      </c>
      <c r="I3438" s="28" t="s">
        <v>130</v>
      </c>
      <c r="J3438" s="28" t="s">
        <v>2078</v>
      </c>
      <c r="K3438" s="30">
        <v>30</v>
      </c>
      <c r="L3438" s="93">
        <v>43030</v>
      </c>
      <c r="M3438" s="93">
        <v>43005</v>
      </c>
      <c r="N3438" s="28">
        <v>52.31</v>
      </c>
      <c r="O3438" s="32" t="s">
        <v>20</v>
      </c>
      <c r="P3438" s="28">
        <v>1571</v>
      </c>
      <c r="Q3438" s="93">
        <v>43028</v>
      </c>
      <c r="R3438" s="32">
        <v>52.31</v>
      </c>
      <c r="S3438" s="91">
        <f t="shared" si="57"/>
        <v>-2</v>
      </c>
    </row>
    <row r="3439" spans="1:19" x14ac:dyDescent="0.2">
      <c r="A3439" s="25">
        <v>3435</v>
      </c>
      <c r="B3439" s="28" t="s">
        <v>4835</v>
      </c>
      <c r="C3439" s="29">
        <v>43000</v>
      </c>
      <c r="D3439" s="28">
        <v>10255</v>
      </c>
      <c r="E3439" s="114">
        <v>43000</v>
      </c>
      <c r="F3439" s="99">
        <v>339.99</v>
      </c>
      <c r="G3439" s="28" t="s">
        <v>4830</v>
      </c>
      <c r="H3439" s="28" t="s">
        <v>4831</v>
      </c>
      <c r="I3439" s="28" t="s">
        <v>130</v>
      </c>
      <c r="J3439" s="28" t="s">
        <v>2078</v>
      </c>
      <c r="K3439" s="30">
        <v>30</v>
      </c>
      <c r="L3439" s="93">
        <v>43030</v>
      </c>
      <c r="M3439" s="93">
        <v>43005</v>
      </c>
      <c r="N3439" s="28">
        <v>339.99</v>
      </c>
      <c r="O3439" s="32" t="s">
        <v>20</v>
      </c>
      <c r="P3439" s="28">
        <v>1567</v>
      </c>
      <c r="Q3439" s="93">
        <v>43028</v>
      </c>
      <c r="R3439" s="32">
        <v>339.99</v>
      </c>
      <c r="S3439" s="91">
        <f t="shared" si="57"/>
        <v>-2</v>
      </c>
    </row>
    <row r="3440" spans="1:19" x14ac:dyDescent="0.2">
      <c r="A3440" s="25">
        <v>3436</v>
      </c>
      <c r="B3440" s="28" t="s">
        <v>4832</v>
      </c>
      <c r="C3440" s="29">
        <v>42998</v>
      </c>
      <c r="D3440" s="28">
        <v>44792</v>
      </c>
      <c r="E3440" s="114">
        <v>42992</v>
      </c>
      <c r="F3440" s="99">
        <v>187.94</v>
      </c>
      <c r="G3440" s="28" t="s">
        <v>4833</v>
      </c>
      <c r="H3440" s="28" t="s">
        <v>4474</v>
      </c>
      <c r="I3440" s="28" t="s">
        <v>130</v>
      </c>
      <c r="J3440" s="28" t="s">
        <v>234</v>
      </c>
      <c r="K3440" s="30">
        <v>60</v>
      </c>
      <c r="L3440" s="93">
        <v>43052</v>
      </c>
      <c r="M3440" s="93"/>
      <c r="N3440" s="28">
        <v>187.94</v>
      </c>
      <c r="O3440" s="32" t="s">
        <v>27</v>
      </c>
      <c r="P3440" s="28">
        <v>1760</v>
      </c>
      <c r="Q3440" s="93">
        <v>43052</v>
      </c>
      <c r="R3440" s="28">
        <v>187.94</v>
      </c>
      <c r="S3440" s="91">
        <f t="shared" si="57"/>
        <v>0</v>
      </c>
    </row>
    <row r="3441" spans="1:19" x14ac:dyDescent="0.2">
      <c r="A3441" s="25">
        <v>3437</v>
      </c>
      <c r="B3441" s="28" t="s">
        <v>4834</v>
      </c>
      <c r="C3441" s="29">
        <v>43000</v>
      </c>
      <c r="D3441" s="28">
        <v>2946</v>
      </c>
      <c r="E3441" s="114">
        <v>42997</v>
      </c>
      <c r="F3441" s="99">
        <v>163.59</v>
      </c>
      <c r="G3441" s="28" t="s">
        <v>3806</v>
      </c>
      <c r="H3441" s="28" t="s">
        <v>3092</v>
      </c>
      <c r="I3441" s="28" t="s">
        <v>130</v>
      </c>
      <c r="J3441" s="28" t="s">
        <v>2078</v>
      </c>
      <c r="K3441" s="30">
        <v>60</v>
      </c>
      <c r="L3441" s="93">
        <v>43058</v>
      </c>
      <c r="M3441" s="93"/>
      <c r="N3441" s="28">
        <v>217.35</v>
      </c>
      <c r="O3441" s="32" t="s">
        <v>20</v>
      </c>
      <c r="P3441" s="28">
        <v>1639</v>
      </c>
      <c r="Q3441" s="93">
        <v>43056</v>
      </c>
      <c r="R3441" s="32">
        <v>217.35</v>
      </c>
      <c r="S3441" s="91">
        <f t="shared" si="57"/>
        <v>-2</v>
      </c>
    </row>
    <row r="3442" spans="1:19" x14ac:dyDescent="0.2">
      <c r="A3442" s="25">
        <v>3438</v>
      </c>
      <c r="B3442" s="28" t="s">
        <v>4836</v>
      </c>
      <c r="C3442" s="29">
        <v>43003</v>
      </c>
      <c r="D3442" s="28">
        <v>10675851</v>
      </c>
      <c r="E3442" s="114">
        <v>42996</v>
      </c>
      <c r="F3442" s="99">
        <v>9688.2999999999993</v>
      </c>
      <c r="G3442" s="28" t="s">
        <v>4245</v>
      </c>
      <c r="H3442" s="28" t="s">
        <v>2870</v>
      </c>
      <c r="I3442" s="28" t="s">
        <v>130</v>
      </c>
      <c r="J3442" s="28" t="s">
        <v>2078</v>
      </c>
      <c r="K3442" s="30">
        <v>30</v>
      </c>
      <c r="L3442" s="93">
        <v>43026</v>
      </c>
      <c r="M3442" s="93">
        <v>43007</v>
      </c>
      <c r="N3442" s="28">
        <v>9688.2999999999993</v>
      </c>
      <c r="O3442" s="32" t="s">
        <v>20</v>
      </c>
      <c r="P3442" s="28">
        <v>1574</v>
      </c>
      <c r="Q3442" s="93">
        <v>43028</v>
      </c>
      <c r="R3442" s="32">
        <v>9688.2999999999993</v>
      </c>
      <c r="S3442" s="91">
        <f t="shared" si="57"/>
        <v>2</v>
      </c>
    </row>
    <row r="3443" spans="1:19" x14ac:dyDescent="0.2">
      <c r="A3443" s="25">
        <v>3439</v>
      </c>
      <c r="B3443" s="28" t="s">
        <v>4837</v>
      </c>
      <c r="C3443" s="29">
        <v>43003</v>
      </c>
      <c r="D3443" s="28">
        <v>550</v>
      </c>
      <c r="E3443" s="114">
        <v>43000</v>
      </c>
      <c r="F3443" s="99">
        <v>1145.97</v>
      </c>
      <c r="G3443" s="28" t="s">
        <v>4727</v>
      </c>
      <c r="H3443" s="28" t="s">
        <v>4781</v>
      </c>
      <c r="I3443" s="28" t="s">
        <v>130</v>
      </c>
      <c r="J3443" s="28" t="s">
        <v>123</v>
      </c>
      <c r="K3443" s="30">
        <v>60</v>
      </c>
      <c r="L3443" s="93">
        <v>43061</v>
      </c>
      <c r="M3443" s="93">
        <v>43006</v>
      </c>
      <c r="N3443" s="28">
        <v>1145.97</v>
      </c>
      <c r="O3443" s="32" t="s">
        <v>20</v>
      </c>
      <c r="P3443" s="28">
        <v>1646</v>
      </c>
      <c r="Q3443" s="93">
        <v>43060</v>
      </c>
      <c r="R3443" s="28">
        <v>1145.97</v>
      </c>
      <c r="S3443" s="91">
        <f t="shared" si="57"/>
        <v>-1</v>
      </c>
    </row>
    <row r="3444" spans="1:19" x14ac:dyDescent="0.2">
      <c r="A3444" s="25">
        <v>3440</v>
      </c>
      <c r="B3444" s="28" t="s">
        <v>4838</v>
      </c>
      <c r="C3444" s="29">
        <v>43003</v>
      </c>
      <c r="D3444" s="28">
        <v>549</v>
      </c>
      <c r="E3444" s="114">
        <v>43000</v>
      </c>
      <c r="F3444" s="99">
        <v>605.71</v>
      </c>
      <c r="G3444" s="28" t="s">
        <v>4727</v>
      </c>
      <c r="H3444" s="28" t="s">
        <v>4781</v>
      </c>
      <c r="I3444" s="28" t="s">
        <v>130</v>
      </c>
      <c r="J3444" s="28" t="s">
        <v>123</v>
      </c>
      <c r="K3444" s="30">
        <v>60</v>
      </c>
      <c r="L3444" s="93">
        <v>43061</v>
      </c>
      <c r="M3444" s="93">
        <v>43006</v>
      </c>
      <c r="N3444" s="28">
        <v>605.71</v>
      </c>
      <c r="O3444" s="32" t="s">
        <v>20</v>
      </c>
      <c r="P3444" s="28">
        <v>1646</v>
      </c>
      <c r="Q3444" s="93">
        <v>43060</v>
      </c>
      <c r="R3444" s="28">
        <v>605.71</v>
      </c>
      <c r="S3444" s="91">
        <f t="shared" si="57"/>
        <v>-1</v>
      </c>
    </row>
    <row r="3445" spans="1:19" x14ac:dyDescent="0.2">
      <c r="A3445" s="25">
        <v>3441</v>
      </c>
      <c r="B3445" s="28" t="s">
        <v>4839</v>
      </c>
      <c r="C3445" s="29">
        <v>43004</v>
      </c>
      <c r="D3445" s="28">
        <v>564</v>
      </c>
      <c r="E3445" s="114">
        <v>43003</v>
      </c>
      <c r="F3445" s="99">
        <v>750</v>
      </c>
      <c r="G3445" s="28" t="s">
        <v>4840</v>
      </c>
      <c r="H3445" s="28" t="s">
        <v>4841</v>
      </c>
      <c r="I3445" s="28" t="s">
        <v>130</v>
      </c>
      <c r="J3445" s="28" t="s">
        <v>2078</v>
      </c>
      <c r="K3445" s="30"/>
      <c r="L3445" s="93"/>
      <c r="M3445" s="93">
        <v>43005</v>
      </c>
      <c r="N3445" s="28"/>
      <c r="O3445" s="32"/>
      <c r="P3445" s="28"/>
      <c r="Q3445" s="93"/>
      <c r="R3445" s="32"/>
      <c r="S3445" s="91">
        <f t="shared" si="57"/>
        <v>0</v>
      </c>
    </row>
    <row r="3446" spans="1:19" x14ac:dyDescent="0.2">
      <c r="A3446" s="25">
        <v>3442</v>
      </c>
      <c r="B3446" s="28" t="s">
        <v>4842</v>
      </c>
      <c r="C3446" s="29">
        <v>43004</v>
      </c>
      <c r="D3446" s="28">
        <v>17515011390</v>
      </c>
      <c r="E3446" s="114">
        <v>43003</v>
      </c>
      <c r="F3446" s="99">
        <v>135.38999999999999</v>
      </c>
      <c r="G3446" s="28" t="s">
        <v>4843</v>
      </c>
      <c r="H3446" s="28" t="s">
        <v>4844</v>
      </c>
      <c r="I3446" s="28" t="s">
        <v>130</v>
      </c>
      <c r="J3446" s="28" t="s">
        <v>2078</v>
      </c>
      <c r="K3446" s="30"/>
      <c r="L3446" s="93"/>
      <c r="M3446" s="93">
        <v>43005</v>
      </c>
      <c r="N3446" s="28"/>
      <c r="O3446" s="32"/>
      <c r="P3446" s="28"/>
      <c r="Q3446" s="93"/>
      <c r="R3446" s="32"/>
      <c r="S3446" s="91">
        <f t="shared" si="57"/>
        <v>0</v>
      </c>
    </row>
    <row r="3447" spans="1:19" x14ac:dyDescent="0.2">
      <c r="A3447" s="25">
        <v>3443</v>
      </c>
      <c r="B3447" s="28" t="s">
        <v>4845</v>
      </c>
      <c r="C3447" s="29">
        <v>43004</v>
      </c>
      <c r="D3447" s="28">
        <v>103697</v>
      </c>
      <c r="E3447" s="114">
        <v>42999</v>
      </c>
      <c r="F3447" s="99">
        <v>441.37</v>
      </c>
      <c r="G3447" s="28" t="s">
        <v>4577</v>
      </c>
      <c r="H3447" s="28" t="s">
        <v>4846</v>
      </c>
      <c r="I3447" s="28" t="s">
        <v>130</v>
      </c>
      <c r="J3447" s="28" t="s">
        <v>2078</v>
      </c>
      <c r="K3447" s="30">
        <v>30</v>
      </c>
      <c r="L3447" s="93">
        <v>43029</v>
      </c>
      <c r="M3447" s="93">
        <v>43017</v>
      </c>
      <c r="N3447" s="28">
        <v>441.37</v>
      </c>
      <c r="O3447" s="32" t="s">
        <v>20</v>
      </c>
      <c r="P3447" s="28">
        <v>1568</v>
      </c>
      <c r="Q3447" s="93">
        <v>43028</v>
      </c>
      <c r="R3447" s="32">
        <v>441.37</v>
      </c>
      <c r="S3447" s="91">
        <f t="shared" si="57"/>
        <v>-1</v>
      </c>
    </row>
    <row r="3448" spans="1:19" x14ac:dyDescent="0.2">
      <c r="A3448" s="25">
        <v>3444</v>
      </c>
      <c r="B3448" s="28" t="s">
        <v>4847</v>
      </c>
      <c r="C3448" s="29">
        <v>43004</v>
      </c>
      <c r="D3448" s="28">
        <v>8328</v>
      </c>
      <c r="E3448" s="114">
        <v>42998</v>
      </c>
      <c r="F3448" s="99">
        <v>211.11</v>
      </c>
      <c r="G3448" s="28" t="s">
        <v>3817</v>
      </c>
      <c r="H3448" s="28" t="s">
        <v>4848</v>
      </c>
      <c r="I3448" s="28" t="s">
        <v>130</v>
      </c>
      <c r="J3448" s="28" t="s">
        <v>2078</v>
      </c>
      <c r="K3448" s="30">
        <v>30</v>
      </c>
      <c r="L3448" s="93">
        <v>43028</v>
      </c>
      <c r="M3448" s="93">
        <v>43017</v>
      </c>
      <c r="N3448" s="28">
        <v>211.11</v>
      </c>
      <c r="O3448" s="32" t="s">
        <v>20</v>
      </c>
      <c r="P3448" s="28">
        <v>1570</v>
      </c>
      <c r="Q3448" s="93">
        <v>43028</v>
      </c>
      <c r="R3448" s="32">
        <v>211.11</v>
      </c>
      <c r="S3448" s="91">
        <f t="shared" si="57"/>
        <v>0</v>
      </c>
    </row>
    <row r="3449" spans="1:19" x14ac:dyDescent="0.2">
      <c r="A3449" s="25">
        <v>3445</v>
      </c>
      <c r="B3449" s="28" t="s">
        <v>4849</v>
      </c>
      <c r="C3449" s="29">
        <v>43004</v>
      </c>
      <c r="D3449" s="28">
        <v>5866</v>
      </c>
      <c r="E3449" s="114">
        <v>42998</v>
      </c>
      <c r="F3449" s="99">
        <v>773.5</v>
      </c>
      <c r="G3449" s="28" t="s">
        <v>3091</v>
      </c>
      <c r="H3449" s="28" t="s">
        <v>4848</v>
      </c>
      <c r="I3449" s="28" t="s">
        <v>130</v>
      </c>
      <c r="J3449" s="28" t="s">
        <v>2078</v>
      </c>
      <c r="K3449" s="30">
        <v>30</v>
      </c>
      <c r="L3449" s="93">
        <v>43028</v>
      </c>
      <c r="M3449" s="93">
        <v>43017</v>
      </c>
      <c r="N3449" s="28">
        <v>773.5</v>
      </c>
      <c r="O3449" s="32" t="s">
        <v>20</v>
      </c>
      <c r="P3449" s="28">
        <v>1573</v>
      </c>
      <c r="Q3449" s="93">
        <v>43028</v>
      </c>
      <c r="R3449" s="32">
        <v>773.5</v>
      </c>
      <c r="S3449" s="91">
        <f t="shared" si="57"/>
        <v>0</v>
      </c>
    </row>
    <row r="3450" spans="1:19" x14ac:dyDescent="0.2">
      <c r="A3450" s="25">
        <v>3446</v>
      </c>
      <c r="B3450" s="28" t="s">
        <v>4850</v>
      </c>
      <c r="C3450" s="29">
        <v>43004</v>
      </c>
      <c r="D3450" s="30">
        <v>189902024127</v>
      </c>
      <c r="E3450" s="114">
        <v>42999</v>
      </c>
      <c r="F3450" s="99">
        <v>409.99</v>
      </c>
      <c r="G3450" s="28" t="s">
        <v>126</v>
      </c>
      <c r="H3450" s="28" t="s">
        <v>4851</v>
      </c>
      <c r="I3450" s="28" t="s">
        <v>130</v>
      </c>
      <c r="J3450" s="28" t="s">
        <v>22</v>
      </c>
      <c r="K3450" s="30">
        <v>30</v>
      </c>
      <c r="L3450" s="93">
        <v>43030</v>
      </c>
      <c r="M3450" s="93">
        <v>43005</v>
      </c>
      <c r="N3450" s="28">
        <v>409.99</v>
      </c>
      <c r="O3450" s="32" t="s">
        <v>20</v>
      </c>
      <c r="P3450" s="28">
        <v>1590</v>
      </c>
      <c r="Q3450" s="93">
        <v>43033</v>
      </c>
      <c r="R3450" s="28">
        <v>409.99</v>
      </c>
      <c r="S3450" s="91">
        <f t="shared" si="57"/>
        <v>3</v>
      </c>
    </row>
    <row r="3451" spans="1:19" x14ac:dyDescent="0.2">
      <c r="A3451" s="25">
        <v>3447</v>
      </c>
      <c r="B3451" s="28" t="s">
        <v>4852</v>
      </c>
      <c r="C3451" s="29">
        <v>43004</v>
      </c>
      <c r="D3451" s="30">
        <v>189902061477</v>
      </c>
      <c r="E3451" s="114">
        <v>42996</v>
      </c>
      <c r="F3451" s="99">
        <v>3099.97</v>
      </c>
      <c r="G3451" s="28" t="s">
        <v>126</v>
      </c>
      <c r="H3451" s="28" t="s">
        <v>4853</v>
      </c>
      <c r="I3451" s="28" t="s">
        <v>130</v>
      </c>
      <c r="J3451" s="28" t="s">
        <v>22</v>
      </c>
      <c r="K3451" s="30">
        <v>30</v>
      </c>
      <c r="L3451" s="93">
        <v>43026</v>
      </c>
      <c r="M3451" s="93">
        <v>43005</v>
      </c>
      <c r="N3451" s="28">
        <v>3099.97</v>
      </c>
      <c r="O3451" s="32" t="s">
        <v>20</v>
      </c>
      <c r="P3451" s="28">
        <v>1569</v>
      </c>
      <c r="Q3451" s="93">
        <v>43028</v>
      </c>
      <c r="R3451" s="32">
        <v>3099.97</v>
      </c>
      <c r="S3451" s="91">
        <f t="shared" si="57"/>
        <v>2</v>
      </c>
    </row>
    <row r="3452" spans="1:19" x14ac:dyDescent="0.2">
      <c r="A3452" s="25">
        <v>3448</v>
      </c>
      <c r="B3452" s="28" t="s">
        <v>4854</v>
      </c>
      <c r="C3452" s="29">
        <v>43005</v>
      </c>
      <c r="D3452" s="28">
        <v>6216708</v>
      </c>
      <c r="E3452" s="114">
        <v>42999</v>
      </c>
      <c r="F3452" s="99">
        <v>440</v>
      </c>
      <c r="G3452" s="28" t="s">
        <v>4862</v>
      </c>
      <c r="H3452" s="28" t="s">
        <v>4855</v>
      </c>
      <c r="I3452" s="28" t="s">
        <v>130</v>
      </c>
      <c r="J3452" s="28" t="s">
        <v>4791</v>
      </c>
      <c r="K3452" s="30">
        <v>0</v>
      </c>
      <c r="L3452" s="93">
        <v>42956</v>
      </c>
      <c r="M3452" s="93">
        <v>43011</v>
      </c>
      <c r="N3452" s="28">
        <v>440</v>
      </c>
      <c r="O3452" s="32" t="s">
        <v>27</v>
      </c>
      <c r="P3452" s="28">
        <v>3956</v>
      </c>
      <c r="Q3452" s="93">
        <v>42956</v>
      </c>
      <c r="R3452" s="28">
        <v>440</v>
      </c>
      <c r="S3452" s="91">
        <f t="shared" si="57"/>
        <v>0</v>
      </c>
    </row>
    <row r="3453" spans="1:19" x14ac:dyDescent="0.2">
      <c r="A3453" s="25">
        <v>3449</v>
      </c>
      <c r="B3453" s="28" t="s">
        <v>4856</v>
      </c>
      <c r="C3453" s="29">
        <v>43005</v>
      </c>
      <c r="D3453" s="28">
        <v>6216709</v>
      </c>
      <c r="E3453" s="114">
        <v>42999</v>
      </c>
      <c r="F3453" s="99">
        <v>645</v>
      </c>
      <c r="G3453" s="28" t="s">
        <v>4862</v>
      </c>
      <c r="H3453" s="28" t="s">
        <v>4855</v>
      </c>
      <c r="I3453" s="28" t="s">
        <v>130</v>
      </c>
      <c r="J3453" s="28" t="s">
        <v>4791</v>
      </c>
      <c r="K3453" s="30">
        <v>0</v>
      </c>
      <c r="L3453" s="93">
        <v>42956</v>
      </c>
      <c r="M3453" s="93">
        <v>43011</v>
      </c>
      <c r="N3453" s="28">
        <v>645</v>
      </c>
      <c r="O3453" s="32" t="s">
        <v>27</v>
      </c>
      <c r="P3453" s="28">
        <v>3955</v>
      </c>
      <c r="Q3453" s="93">
        <v>42956</v>
      </c>
      <c r="R3453" s="28">
        <v>645</v>
      </c>
      <c r="S3453" s="91">
        <f t="shared" si="57"/>
        <v>0</v>
      </c>
    </row>
    <row r="3454" spans="1:19" x14ac:dyDescent="0.2">
      <c r="A3454" s="25">
        <v>3450</v>
      </c>
      <c r="B3454" s="28" t="s">
        <v>4857</v>
      </c>
      <c r="C3454" s="29">
        <v>43005</v>
      </c>
      <c r="D3454" s="28">
        <v>6216710</v>
      </c>
      <c r="E3454" s="114">
        <v>42999</v>
      </c>
      <c r="F3454" s="99">
        <v>80</v>
      </c>
      <c r="G3454" s="28" t="s">
        <v>4862</v>
      </c>
      <c r="H3454" s="28" t="s">
        <v>4858</v>
      </c>
      <c r="I3454" s="28" t="s">
        <v>130</v>
      </c>
      <c r="J3454" s="28" t="s">
        <v>4791</v>
      </c>
      <c r="K3454" s="30">
        <v>15</v>
      </c>
      <c r="L3454" s="93">
        <v>43013</v>
      </c>
      <c r="M3454" s="93">
        <v>43011</v>
      </c>
      <c r="N3454" s="28">
        <v>80</v>
      </c>
      <c r="O3454" s="32" t="s">
        <v>20</v>
      </c>
      <c r="P3454" s="28">
        <v>1544</v>
      </c>
      <c r="Q3454" s="93">
        <v>43013</v>
      </c>
      <c r="R3454" s="28">
        <v>80</v>
      </c>
      <c r="S3454" s="91">
        <f t="shared" si="57"/>
        <v>0</v>
      </c>
    </row>
    <row r="3455" spans="1:19" x14ac:dyDescent="0.2">
      <c r="A3455" s="25">
        <v>3451</v>
      </c>
      <c r="B3455" s="28" t="s">
        <v>4859</v>
      </c>
      <c r="C3455" s="29">
        <v>43005</v>
      </c>
      <c r="D3455" s="28">
        <v>6216711</v>
      </c>
      <c r="E3455" s="114">
        <v>42999</v>
      </c>
      <c r="F3455" s="99">
        <v>60</v>
      </c>
      <c r="G3455" s="28" t="s">
        <v>4862</v>
      </c>
      <c r="H3455" s="28" t="s">
        <v>4858</v>
      </c>
      <c r="I3455" s="28" t="s">
        <v>130</v>
      </c>
      <c r="J3455" s="28" t="s">
        <v>4791</v>
      </c>
      <c r="K3455" s="30">
        <v>15</v>
      </c>
      <c r="L3455" s="93">
        <v>43013</v>
      </c>
      <c r="M3455" s="93">
        <v>43011</v>
      </c>
      <c r="N3455" s="28">
        <v>60</v>
      </c>
      <c r="O3455" s="32" t="s">
        <v>20</v>
      </c>
      <c r="P3455" s="28">
        <v>1544</v>
      </c>
      <c r="Q3455" s="93">
        <v>43013</v>
      </c>
      <c r="R3455" s="28">
        <v>60</v>
      </c>
      <c r="S3455" s="91">
        <f t="shared" si="57"/>
        <v>0</v>
      </c>
    </row>
    <row r="3456" spans="1:19" x14ac:dyDescent="0.2">
      <c r="A3456" s="25">
        <v>3452</v>
      </c>
      <c r="B3456" s="28" t="s">
        <v>4860</v>
      </c>
      <c r="C3456" s="29">
        <v>43005</v>
      </c>
      <c r="D3456" s="28">
        <v>94835</v>
      </c>
      <c r="E3456" s="114">
        <v>43000</v>
      </c>
      <c r="F3456" s="99">
        <v>954.14</v>
      </c>
      <c r="G3456" s="28" t="s">
        <v>4646</v>
      </c>
      <c r="H3456" s="28" t="s">
        <v>124</v>
      </c>
      <c r="I3456" s="28" t="s">
        <v>130</v>
      </c>
      <c r="J3456" s="28" t="s">
        <v>2078</v>
      </c>
      <c r="K3456" s="30">
        <v>60</v>
      </c>
      <c r="L3456" s="93">
        <v>43061</v>
      </c>
      <c r="M3456" s="93">
        <v>43017</v>
      </c>
      <c r="N3456" s="28">
        <v>954.14</v>
      </c>
      <c r="O3456" s="32" t="s">
        <v>20</v>
      </c>
      <c r="P3456" s="28">
        <v>1641</v>
      </c>
      <c r="Q3456" s="93">
        <v>43060</v>
      </c>
      <c r="R3456" s="28">
        <v>954.14</v>
      </c>
      <c r="S3456" s="91">
        <f t="shared" si="57"/>
        <v>-1</v>
      </c>
    </row>
    <row r="3457" spans="1:19" x14ac:dyDescent="0.2">
      <c r="A3457" s="25">
        <v>3453</v>
      </c>
      <c r="B3457" s="28" t="s">
        <v>4861</v>
      </c>
      <c r="C3457" s="29">
        <v>43005</v>
      </c>
      <c r="D3457" s="28">
        <v>94834</v>
      </c>
      <c r="E3457" s="114">
        <v>43000</v>
      </c>
      <c r="F3457" s="99">
        <v>1244.3800000000001</v>
      </c>
      <c r="G3457" s="28" t="s">
        <v>4646</v>
      </c>
      <c r="H3457" s="28" t="s">
        <v>124</v>
      </c>
      <c r="I3457" s="28" t="s">
        <v>130</v>
      </c>
      <c r="J3457" s="28" t="s">
        <v>2078</v>
      </c>
      <c r="K3457" s="30">
        <v>60</v>
      </c>
      <c r="L3457" s="93">
        <v>43061</v>
      </c>
      <c r="M3457" s="93">
        <v>43017</v>
      </c>
      <c r="N3457" s="28">
        <v>1244.3800000000001</v>
      </c>
      <c r="O3457" s="32" t="s">
        <v>20</v>
      </c>
      <c r="P3457" s="28">
        <v>1641</v>
      </c>
      <c r="Q3457" s="93">
        <v>43060</v>
      </c>
      <c r="R3457" s="28">
        <v>1244.3800000000001</v>
      </c>
      <c r="S3457" s="91">
        <f t="shared" si="57"/>
        <v>-1</v>
      </c>
    </row>
    <row r="3458" spans="1:19" x14ac:dyDescent="0.2">
      <c r="A3458" s="25">
        <v>3454</v>
      </c>
      <c r="B3458" s="11" t="s">
        <v>201</v>
      </c>
      <c r="C3458" s="24">
        <v>42997</v>
      </c>
      <c r="D3458" s="12">
        <v>783</v>
      </c>
      <c r="E3458" s="112">
        <v>42996</v>
      </c>
      <c r="F3458" s="107">
        <v>183.93</v>
      </c>
      <c r="G3458" s="86" t="s">
        <v>3027</v>
      </c>
      <c r="H3458" s="86" t="s">
        <v>4867</v>
      </c>
      <c r="I3458" s="86" t="s">
        <v>130</v>
      </c>
      <c r="J3458" s="86" t="s">
        <v>66</v>
      </c>
      <c r="K3458" s="12">
        <v>30</v>
      </c>
      <c r="L3458" s="136">
        <v>43026</v>
      </c>
      <c r="M3458" s="122">
        <v>42997</v>
      </c>
      <c r="N3458" s="86">
        <v>183.93</v>
      </c>
      <c r="O3458" s="36" t="s">
        <v>27</v>
      </c>
      <c r="P3458" s="60">
        <v>5416</v>
      </c>
      <c r="Q3458" s="130">
        <v>43042</v>
      </c>
      <c r="R3458" s="60">
        <v>183.93</v>
      </c>
      <c r="S3458" s="91">
        <f t="shared" si="57"/>
        <v>16</v>
      </c>
    </row>
    <row r="3459" spans="1:19" x14ac:dyDescent="0.2">
      <c r="A3459" s="25">
        <v>3455</v>
      </c>
      <c r="B3459" s="11" t="s">
        <v>202</v>
      </c>
      <c r="C3459" s="24">
        <v>42997</v>
      </c>
      <c r="D3459" s="12">
        <v>510</v>
      </c>
      <c r="E3459" s="112">
        <v>42984</v>
      </c>
      <c r="F3459" s="107">
        <v>3094.48</v>
      </c>
      <c r="G3459" s="86" t="s">
        <v>4772</v>
      </c>
      <c r="H3459" s="86" t="s">
        <v>4773</v>
      </c>
      <c r="I3459" s="86" t="s">
        <v>130</v>
      </c>
      <c r="J3459" s="86" t="s">
        <v>3608</v>
      </c>
      <c r="K3459" s="12">
        <v>60</v>
      </c>
      <c r="L3459" s="136">
        <v>43013</v>
      </c>
      <c r="M3459" s="122">
        <v>42997</v>
      </c>
      <c r="N3459" s="86">
        <v>3094.48</v>
      </c>
      <c r="O3459" s="36" t="s">
        <v>27</v>
      </c>
      <c r="P3459" s="60">
        <v>5468</v>
      </c>
      <c r="Q3459" s="130">
        <v>43062</v>
      </c>
      <c r="R3459" s="60">
        <v>3094.48</v>
      </c>
      <c r="S3459" s="91">
        <f t="shared" si="57"/>
        <v>49</v>
      </c>
    </row>
    <row r="3460" spans="1:19" x14ac:dyDescent="0.2">
      <c r="A3460" s="25">
        <v>3456</v>
      </c>
      <c r="B3460" s="11" t="s">
        <v>204</v>
      </c>
      <c r="C3460" s="24">
        <v>42999</v>
      </c>
      <c r="D3460" s="12">
        <v>4623</v>
      </c>
      <c r="E3460" s="112">
        <v>42993</v>
      </c>
      <c r="F3460" s="107">
        <v>8611.16</v>
      </c>
      <c r="G3460" s="86" t="s">
        <v>2534</v>
      </c>
      <c r="H3460" s="86" t="s">
        <v>4868</v>
      </c>
      <c r="I3460" s="86" t="s">
        <v>130</v>
      </c>
      <c r="J3460" s="86" t="s">
        <v>66</v>
      </c>
      <c r="K3460" s="12">
        <v>30</v>
      </c>
      <c r="L3460" s="136">
        <v>42993</v>
      </c>
      <c r="M3460" s="122">
        <v>42999</v>
      </c>
      <c r="N3460" s="86">
        <v>8611.16</v>
      </c>
      <c r="O3460" s="36" t="s">
        <v>27</v>
      </c>
      <c r="P3460" s="60">
        <v>5414</v>
      </c>
      <c r="Q3460" s="130">
        <v>43038</v>
      </c>
      <c r="R3460" s="60">
        <v>8611.16</v>
      </c>
      <c r="S3460" s="91">
        <f t="shared" si="57"/>
        <v>45</v>
      </c>
    </row>
    <row r="3461" spans="1:19" x14ac:dyDescent="0.2">
      <c r="A3461" s="25">
        <v>3457</v>
      </c>
      <c r="B3461" s="11" t="s">
        <v>205</v>
      </c>
      <c r="C3461" s="24">
        <v>42999</v>
      </c>
      <c r="D3461" s="12">
        <v>140292</v>
      </c>
      <c r="E3461" s="112">
        <v>42978</v>
      </c>
      <c r="F3461" s="107">
        <v>2212.83</v>
      </c>
      <c r="G3461" s="86" t="s">
        <v>29</v>
      </c>
      <c r="H3461" s="86" t="s">
        <v>4869</v>
      </c>
      <c r="I3461" s="86" t="s">
        <v>130</v>
      </c>
      <c r="J3461" s="86" t="s">
        <v>66</v>
      </c>
      <c r="K3461" s="12">
        <v>30</v>
      </c>
      <c r="L3461" s="136">
        <v>43008</v>
      </c>
      <c r="M3461" s="122">
        <v>42999</v>
      </c>
      <c r="N3461" s="86">
        <v>2212.83</v>
      </c>
      <c r="O3461" s="36" t="s">
        <v>27</v>
      </c>
      <c r="P3461" s="60">
        <v>378</v>
      </c>
      <c r="Q3461" s="130">
        <v>43027</v>
      </c>
      <c r="R3461" s="60">
        <v>2212.83</v>
      </c>
      <c r="S3461" s="91">
        <f t="shared" si="57"/>
        <v>19</v>
      </c>
    </row>
    <row r="3462" spans="1:19" x14ac:dyDescent="0.2">
      <c r="A3462" s="25">
        <v>3458</v>
      </c>
      <c r="B3462" s="11" t="s">
        <v>206</v>
      </c>
      <c r="C3462" s="24">
        <v>42999</v>
      </c>
      <c r="D3462" s="12">
        <v>1642</v>
      </c>
      <c r="E3462" s="112">
        <v>42999</v>
      </c>
      <c r="F3462" s="107">
        <v>55</v>
      </c>
      <c r="G3462" s="86" t="s">
        <v>4870</v>
      </c>
      <c r="H3462" s="86" t="s">
        <v>4871</v>
      </c>
      <c r="I3462" s="86" t="s">
        <v>130</v>
      </c>
      <c r="J3462" s="86" t="s">
        <v>66</v>
      </c>
      <c r="K3462" s="12">
        <v>0</v>
      </c>
      <c r="L3462" s="136">
        <v>42999</v>
      </c>
      <c r="M3462" s="122">
        <v>42999</v>
      </c>
      <c r="N3462" s="86">
        <v>55</v>
      </c>
      <c r="O3462" s="85" t="s">
        <v>0</v>
      </c>
      <c r="P3462" s="13">
        <v>1642</v>
      </c>
      <c r="Q3462" s="122">
        <v>42999</v>
      </c>
      <c r="R3462" s="13">
        <v>55</v>
      </c>
      <c r="S3462" s="91">
        <f t="shared" si="57"/>
        <v>0</v>
      </c>
    </row>
    <row r="3463" spans="1:19" x14ac:dyDescent="0.2">
      <c r="A3463" s="25">
        <v>3459</v>
      </c>
      <c r="B3463" s="11" t="s">
        <v>207</v>
      </c>
      <c r="C3463" s="24">
        <v>43006</v>
      </c>
      <c r="D3463" s="12">
        <v>757</v>
      </c>
      <c r="E3463" s="112">
        <v>43004</v>
      </c>
      <c r="F3463" s="107">
        <v>46565.37</v>
      </c>
      <c r="G3463" s="86" t="s">
        <v>3409</v>
      </c>
      <c r="H3463" s="86" t="s">
        <v>1419</v>
      </c>
      <c r="I3463" s="86" t="s">
        <v>130</v>
      </c>
      <c r="J3463" s="86" t="s">
        <v>109</v>
      </c>
      <c r="K3463" s="12">
        <v>60</v>
      </c>
      <c r="L3463" s="136">
        <v>43064</v>
      </c>
      <c r="M3463" s="122">
        <v>43006</v>
      </c>
      <c r="N3463" s="86">
        <v>46565.37</v>
      </c>
      <c r="O3463" s="36" t="s">
        <v>27</v>
      </c>
      <c r="P3463" s="60">
        <v>385</v>
      </c>
      <c r="Q3463" s="130">
        <v>43066</v>
      </c>
      <c r="R3463" s="60">
        <v>46565.37</v>
      </c>
      <c r="S3463" s="91">
        <f t="shared" si="57"/>
        <v>2</v>
      </c>
    </row>
    <row r="3464" spans="1:19" x14ac:dyDescent="0.2">
      <c r="A3464" s="25">
        <v>3460</v>
      </c>
      <c r="B3464" s="11" t="s">
        <v>215</v>
      </c>
      <c r="C3464" s="24">
        <v>43006</v>
      </c>
      <c r="D3464" s="12">
        <v>756</v>
      </c>
      <c r="E3464" s="112">
        <v>43004</v>
      </c>
      <c r="F3464" s="107">
        <v>15521.79</v>
      </c>
      <c r="G3464" s="86" t="s">
        <v>3409</v>
      </c>
      <c r="H3464" s="86" t="s">
        <v>1414</v>
      </c>
      <c r="I3464" s="86" t="s">
        <v>130</v>
      </c>
      <c r="J3464" s="86" t="s">
        <v>3608</v>
      </c>
      <c r="K3464" s="12">
        <v>60</v>
      </c>
      <c r="L3464" s="136">
        <v>43064</v>
      </c>
      <c r="M3464" s="122">
        <v>43006</v>
      </c>
      <c r="N3464" s="86">
        <v>15521.79</v>
      </c>
      <c r="O3464" s="36" t="s">
        <v>27</v>
      </c>
      <c r="P3464" s="60">
        <v>385</v>
      </c>
      <c r="Q3464" s="130">
        <v>43066</v>
      </c>
      <c r="R3464" s="60">
        <v>15521.79</v>
      </c>
      <c r="S3464" s="91">
        <f t="shared" si="57"/>
        <v>2</v>
      </c>
    </row>
    <row r="3465" spans="1:19" x14ac:dyDescent="0.2">
      <c r="A3465" s="25">
        <v>3461</v>
      </c>
      <c r="B3465" s="28" t="s">
        <v>4872</v>
      </c>
      <c r="C3465" s="29">
        <v>43006</v>
      </c>
      <c r="D3465" s="28">
        <v>20515</v>
      </c>
      <c r="E3465" s="114">
        <v>43005</v>
      </c>
      <c r="F3465" s="99">
        <v>159.07</v>
      </c>
      <c r="G3465" s="28" t="s">
        <v>1898</v>
      </c>
      <c r="H3465" s="28" t="s">
        <v>4873</v>
      </c>
      <c r="I3465" s="28" t="s">
        <v>130</v>
      </c>
      <c r="J3465" s="28" t="s">
        <v>22</v>
      </c>
      <c r="K3465" s="30">
        <v>60</v>
      </c>
      <c r="L3465" s="93">
        <v>43066</v>
      </c>
      <c r="M3465" s="93">
        <v>43007</v>
      </c>
      <c r="N3465" s="28">
        <v>159.07</v>
      </c>
      <c r="O3465" s="32" t="s">
        <v>27</v>
      </c>
      <c r="P3465" s="28">
        <v>1833</v>
      </c>
      <c r="Q3465" s="93">
        <v>43066</v>
      </c>
      <c r="R3465" s="28">
        <v>159.07</v>
      </c>
      <c r="S3465" s="91">
        <f t="shared" si="57"/>
        <v>0</v>
      </c>
    </row>
    <row r="3466" spans="1:19" x14ac:dyDescent="0.2">
      <c r="A3466" s="25">
        <v>3462</v>
      </c>
      <c r="B3466" s="28" t="s">
        <v>4874</v>
      </c>
      <c r="C3466" s="29">
        <v>43006</v>
      </c>
      <c r="D3466" s="28">
        <v>20516</v>
      </c>
      <c r="E3466" s="114">
        <v>43005</v>
      </c>
      <c r="F3466" s="99">
        <v>108.58</v>
      </c>
      <c r="G3466" s="28" t="s">
        <v>1898</v>
      </c>
      <c r="H3466" s="28" t="s">
        <v>4873</v>
      </c>
      <c r="I3466" s="28" t="s">
        <v>130</v>
      </c>
      <c r="J3466" s="28" t="s">
        <v>22</v>
      </c>
      <c r="K3466" s="30">
        <v>60</v>
      </c>
      <c r="L3466" s="93">
        <v>43066</v>
      </c>
      <c r="M3466" s="93">
        <v>43007</v>
      </c>
      <c r="N3466" s="28">
        <v>108.58</v>
      </c>
      <c r="O3466" s="32" t="s">
        <v>27</v>
      </c>
      <c r="P3466" s="28">
        <v>1833</v>
      </c>
      <c r="Q3466" s="93">
        <v>43066</v>
      </c>
      <c r="R3466" s="28">
        <v>108.58</v>
      </c>
      <c r="S3466" s="91">
        <f t="shared" si="57"/>
        <v>0</v>
      </c>
    </row>
    <row r="3467" spans="1:19" x14ac:dyDescent="0.2">
      <c r="A3467" s="25">
        <v>3463</v>
      </c>
      <c r="B3467" s="28" t="s">
        <v>4875</v>
      </c>
      <c r="C3467" s="29">
        <v>43006</v>
      </c>
      <c r="D3467" s="28">
        <v>20517</v>
      </c>
      <c r="E3467" s="114">
        <v>43005</v>
      </c>
      <c r="F3467" s="99">
        <v>101</v>
      </c>
      <c r="G3467" s="28" t="s">
        <v>1898</v>
      </c>
      <c r="H3467" s="28" t="s">
        <v>4873</v>
      </c>
      <c r="I3467" s="28" t="s">
        <v>130</v>
      </c>
      <c r="J3467" s="28" t="s">
        <v>22</v>
      </c>
      <c r="K3467" s="30">
        <v>60</v>
      </c>
      <c r="L3467" s="93">
        <v>43066</v>
      </c>
      <c r="M3467" s="93">
        <v>43007</v>
      </c>
      <c r="N3467" s="28">
        <v>101</v>
      </c>
      <c r="O3467" s="32" t="s">
        <v>27</v>
      </c>
      <c r="P3467" s="28">
        <v>1833</v>
      </c>
      <c r="Q3467" s="93">
        <v>43066</v>
      </c>
      <c r="R3467" s="28">
        <v>101</v>
      </c>
      <c r="S3467" s="91">
        <f t="shared" si="57"/>
        <v>0</v>
      </c>
    </row>
    <row r="3468" spans="1:19" x14ac:dyDescent="0.2">
      <c r="A3468" s="25">
        <v>3464</v>
      </c>
      <c r="B3468" s="28" t="s">
        <v>4876</v>
      </c>
      <c r="C3468" s="29">
        <v>43010</v>
      </c>
      <c r="D3468" s="28">
        <v>60771</v>
      </c>
      <c r="E3468" s="114">
        <v>43006</v>
      </c>
      <c r="F3468" s="99">
        <v>350</v>
      </c>
      <c r="G3468" s="28" t="s">
        <v>4877</v>
      </c>
      <c r="H3468" s="28" t="s">
        <v>79</v>
      </c>
      <c r="I3468" s="28" t="s">
        <v>130</v>
      </c>
      <c r="J3468" s="28" t="s">
        <v>234</v>
      </c>
      <c r="K3468" s="30">
        <v>0</v>
      </c>
      <c r="L3468" s="93">
        <v>43006</v>
      </c>
      <c r="M3468" s="93">
        <v>43010</v>
      </c>
      <c r="N3468" s="28">
        <v>350</v>
      </c>
      <c r="O3468" s="32" t="s">
        <v>72</v>
      </c>
      <c r="P3468" s="28">
        <v>7</v>
      </c>
      <c r="Q3468" s="93">
        <v>43006</v>
      </c>
      <c r="R3468" s="32">
        <v>350</v>
      </c>
      <c r="S3468" s="91">
        <f t="shared" si="57"/>
        <v>0</v>
      </c>
    </row>
    <row r="3469" spans="1:19" x14ac:dyDescent="0.2">
      <c r="A3469" s="25">
        <v>3465</v>
      </c>
      <c r="B3469" s="28" t="s">
        <v>4878</v>
      </c>
      <c r="C3469" s="29">
        <v>43010</v>
      </c>
      <c r="D3469" s="28">
        <v>60772</v>
      </c>
      <c r="E3469" s="114">
        <v>43006</v>
      </c>
      <c r="F3469" s="99">
        <v>350</v>
      </c>
      <c r="G3469" s="28" t="s">
        <v>4877</v>
      </c>
      <c r="H3469" s="28" t="s">
        <v>79</v>
      </c>
      <c r="I3469" s="28" t="s">
        <v>130</v>
      </c>
      <c r="J3469" s="28" t="s">
        <v>234</v>
      </c>
      <c r="K3469" s="30">
        <v>0</v>
      </c>
      <c r="L3469" s="93">
        <v>43006</v>
      </c>
      <c r="M3469" s="93">
        <v>43010</v>
      </c>
      <c r="N3469" s="28">
        <v>350</v>
      </c>
      <c r="O3469" s="32" t="s">
        <v>72</v>
      </c>
      <c r="P3469" s="28">
        <v>8</v>
      </c>
      <c r="Q3469" s="93">
        <v>43006</v>
      </c>
      <c r="R3469" s="32">
        <v>350</v>
      </c>
      <c r="S3469" s="91">
        <f t="shared" si="57"/>
        <v>0</v>
      </c>
    </row>
    <row r="3470" spans="1:19" x14ac:dyDescent="0.2">
      <c r="A3470" s="25">
        <v>3466</v>
      </c>
      <c r="B3470" s="28" t="s">
        <v>4879</v>
      </c>
      <c r="C3470" s="29">
        <v>43010</v>
      </c>
      <c r="D3470" s="28">
        <v>165</v>
      </c>
      <c r="E3470" s="114">
        <v>43006</v>
      </c>
      <c r="F3470" s="99">
        <v>1000</v>
      </c>
      <c r="G3470" s="28" t="s">
        <v>4880</v>
      </c>
      <c r="H3470" s="28" t="s">
        <v>79</v>
      </c>
      <c r="I3470" s="28" t="s">
        <v>130</v>
      </c>
      <c r="J3470" s="28" t="s">
        <v>4881</v>
      </c>
      <c r="K3470" s="30">
        <v>0</v>
      </c>
      <c r="L3470" s="93">
        <v>43006</v>
      </c>
      <c r="M3470" s="93">
        <v>43010</v>
      </c>
      <c r="N3470" s="28">
        <v>1000</v>
      </c>
      <c r="O3470" s="32" t="s">
        <v>72</v>
      </c>
      <c r="P3470" s="28">
        <v>8</v>
      </c>
      <c r="Q3470" s="93">
        <v>43006</v>
      </c>
      <c r="R3470" s="32">
        <v>1000</v>
      </c>
      <c r="S3470" s="91">
        <f t="shared" si="57"/>
        <v>0</v>
      </c>
    </row>
    <row r="3471" spans="1:19" x14ac:dyDescent="0.2">
      <c r="A3471" s="25">
        <v>3467</v>
      </c>
      <c r="B3471" s="28" t="s">
        <v>2381</v>
      </c>
      <c r="C3471" s="29">
        <v>43010</v>
      </c>
      <c r="D3471" s="28">
        <v>1444</v>
      </c>
      <c r="E3471" s="114">
        <v>43005</v>
      </c>
      <c r="F3471" s="99">
        <v>660</v>
      </c>
      <c r="G3471" s="28" t="s">
        <v>4882</v>
      </c>
      <c r="H3471" s="28" t="s">
        <v>79</v>
      </c>
      <c r="I3471" s="28" t="s">
        <v>130</v>
      </c>
      <c r="J3471" s="28" t="s">
        <v>234</v>
      </c>
      <c r="K3471" s="30">
        <v>0</v>
      </c>
      <c r="L3471" s="93">
        <v>43005</v>
      </c>
      <c r="M3471" s="93">
        <v>43010</v>
      </c>
      <c r="N3471" s="28">
        <v>660</v>
      </c>
      <c r="O3471" s="32" t="s">
        <v>72</v>
      </c>
      <c r="P3471" s="28">
        <v>7</v>
      </c>
      <c r="Q3471" s="93">
        <v>43005</v>
      </c>
      <c r="R3471" s="32">
        <v>660</v>
      </c>
      <c r="S3471" s="91">
        <f t="shared" si="57"/>
        <v>0</v>
      </c>
    </row>
    <row r="3472" spans="1:19" x14ac:dyDescent="0.2">
      <c r="A3472" s="25">
        <v>3468</v>
      </c>
      <c r="B3472" s="28" t="s">
        <v>4884</v>
      </c>
      <c r="C3472" s="29">
        <v>43007</v>
      </c>
      <c r="D3472" s="28">
        <v>2595391</v>
      </c>
      <c r="E3472" s="114">
        <v>42978</v>
      </c>
      <c r="F3472" s="99">
        <v>1606.44</v>
      </c>
      <c r="G3472" s="28" t="s">
        <v>2239</v>
      </c>
      <c r="H3472" s="28" t="s">
        <v>3415</v>
      </c>
      <c r="I3472" s="28" t="s">
        <v>130</v>
      </c>
      <c r="J3472" s="28" t="s">
        <v>123</v>
      </c>
      <c r="K3472" s="30">
        <v>15</v>
      </c>
      <c r="L3472" s="93">
        <v>42993</v>
      </c>
      <c r="M3472" s="93">
        <v>43012</v>
      </c>
      <c r="N3472" s="28">
        <v>1606.44</v>
      </c>
      <c r="O3472" s="32" t="s">
        <v>20</v>
      </c>
      <c r="P3472" s="28">
        <v>1540</v>
      </c>
      <c r="Q3472" s="93">
        <v>43012</v>
      </c>
      <c r="R3472" s="32">
        <v>1606.44</v>
      </c>
      <c r="S3472" s="38">
        <f t="shared" si="57"/>
        <v>19</v>
      </c>
    </row>
    <row r="3473" spans="1:19" x14ac:dyDescent="0.2">
      <c r="A3473" s="25">
        <v>3469</v>
      </c>
      <c r="B3473" s="28" t="s">
        <v>4885</v>
      </c>
      <c r="C3473" s="29">
        <v>43010</v>
      </c>
      <c r="D3473" s="28">
        <v>7206261884</v>
      </c>
      <c r="E3473" s="114">
        <v>43008</v>
      </c>
      <c r="F3473" s="99">
        <v>241.01</v>
      </c>
      <c r="G3473" s="28" t="s">
        <v>357</v>
      </c>
      <c r="H3473" s="28" t="s">
        <v>26</v>
      </c>
      <c r="I3473" s="28" t="s">
        <v>130</v>
      </c>
      <c r="J3473" s="28" t="s">
        <v>123</v>
      </c>
      <c r="K3473" s="30">
        <v>10</v>
      </c>
      <c r="L3473" s="93">
        <v>43018</v>
      </c>
      <c r="M3473" s="93">
        <v>43012</v>
      </c>
      <c r="N3473" s="28">
        <v>241.01</v>
      </c>
      <c r="O3473" s="32" t="s">
        <v>20</v>
      </c>
      <c r="P3473" s="28">
        <v>1547</v>
      </c>
      <c r="Q3473" s="93">
        <v>43018</v>
      </c>
      <c r="R3473" s="28">
        <v>241.01</v>
      </c>
      <c r="S3473" s="28">
        <f t="shared" si="57"/>
        <v>0</v>
      </c>
    </row>
    <row r="3474" spans="1:19" x14ac:dyDescent="0.2">
      <c r="A3474" s="25">
        <v>3470</v>
      </c>
      <c r="B3474" s="28" t="s">
        <v>4886</v>
      </c>
      <c r="C3474" s="29">
        <v>43010</v>
      </c>
      <c r="D3474" s="28">
        <v>7206295016</v>
      </c>
      <c r="E3474" s="114">
        <v>43008</v>
      </c>
      <c r="F3474" s="99">
        <v>650.49</v>
      </c>
      <c r="G3474" s="28" t="s">
        <v>357</v>
      </c>
      <c r="H3474" s="28" t="s">
        <v>26</v>
      </c>
      <c r="I3474" s="28" t="s">
        <v>130</v>
      </c>
      <c r="J3474" s="28" t="s">
        <v>123</v>
      </c>
      <c r="K3474" s="30">
        <v>10</v>
      </c>
      <c r="L3474" s="93">
        <v>43018</v>
      </c>
      <c r="M3474" s="93">
        <v>43012</v>
      </c>
      <c r="N3474" s="28">
        <v>650.49</v>
      </c>
      <c r="O3474" s="32" t="s">
        <v>20</v>
      </c>
      <c r="P3474" s="28">
        <v>1547</v>
      </c>
      <c r="Q3474" s="93">
        <v>43018</v>
      </c>
      <c r="R3474" s="28">
        <v>650.49</v>
      </c>
      <c r="S3474" s="91">
        <f t="shared" si="57"/>
        <v>0</v>
      </c>
    </row>
    <row r="3475" spans="1:19" x14ac:dyDescent="0.2">
      <c r="A3475" s="25">
        <v>3471</v>
      </c>
      <c r="B3475" s="28" t="s">
        <v>4887</v>
      </c>
      <c r="C3475" s="29">
        <v>43010</v>
      </c>
      <c r="D3475" s="28">
        <v>7206293699</v>
      </c>
      <c r="E3475" s="114">
        <v>43008</v>
      </c>
      <c r="F3475" s="99">
        <v>209.92</v>
      </c>
      <c r="G3475" s="28" t="s">
        <v>357</v>
      </c>
      <c r="H3475" s="28" t="s">
        <v>26</v>
      </c>
      <c r="I3475" s="28" t="s">
        <v>130</v>
      </c>
      <c r="J3475" s="28" t="s">
        <v>123</v>
      </c>
      <c r="K3475" s="30">
        <v>10</v>
      </c>
      <c r="L3475" s="93">
        <v>43018</v>
      </c>
      <c r="M3475" s="93">
        <v>43012</v>
      </c>
      <c r="N3475" s="28">
        <v>209.92</v>
      </c>
      <c r="O3475" s="32" t="s">
        <v>20</v>
      </c>
      <c r="P3475" s="28">
        <v>1547</v>
      </c>
      <c r="Q3475" s="93">
        <v>43018</v>
      </c>
      <c r="R3475" s="28">
        <v>209.92</v>
      </c>
      <c r="S3475" s="91">
        <f t="shared" si="57"/>
        <v>0</v>
      </c>
    </row>
    <row r="3476" spans="1:19" x14ac:dyDescent="0.2">
      <c r="A3476" s="25">
        <v>3472</v>
      </c>
      <c r="B3476" s="28" t="s">
        <v>4888</v>
      </c>
      <c r="C3476" s="29">
        <v>43010</v>
      </c>
      <c r="D3476" s="28">
        <v>7206287524</v>
      </c>
      <c r="E3476" s="114">
        <v>43008</v>
      </c>
      <c r="F3476" s="99">
        <v>298.02</v>
      </c>
      <c r="G3476" s="28" t="s">
        <v>357</v>
      </c>
      <c r="H3476" s="28" t="s">
        <v>26</v>
      </c>
      <c r="I3476" s="28" t="s">
        <v>130</v>
      </c>
      <c r="J3476" s="28" t="s">
        <v>123</v>
      </c>
      <c r="K3476" s="30">
        <v>10</v>
      </c>
      <c r="L3476" s="93">
        <v>43018</v>
      </c>
      <c r="M3476" s="93">
        <v>43012</v>
      </c>
      <c r="N3476" s="28">
        <v>298.02</v>
      </c>
      <c r="O3476" s="32" t="s">
        <v>20</v>
      </c>
      <c r="P3476" s="28">
        <v>1547</v>
      </c>
      <c r="Q3476" s="93">
        <v>43018</v>
      </c>
      <c r="R3476" s="28">
        <v>298.02</v>
      </c>
      <c r="S3476" s="91">
        <f t="shared" si="57"/>
        <v>0</v>
      </c>
    </row>
    <row r="3477" spans="1:19" x14ac:dyDescent="0.2">
      <c r="A3477" s="25">
        <v>3473</v>
      </c>
      <c r="B3477" s="28" t="s">
        <v>4889</v>
      </c>
      <c r="C3477" s="29">
        <v>43010</v>
      </c>
      <c r="D3477" s="28">
        <v>7206285171</v>
      </c>
      <c r="E3477" s="114">
        <v>43008</v>
      </c>
      <c r="F3477" s="99">
        <v>1081.3399999999999</v>
      </c>
      <c r="G3477" s="28" t="s">
        <v>357</v>
      </c>
      <c r="H3477" s="28" t="s">
        <v>26</v>
      </c>
      <c r="I3477" s="28" t="s">
        <v>130</v>
      </c>
      <c r="J3477" s="28" t="s">
        <v>123</v>
      </c>
      <c r="K3477" s="30">
        <v>10</v>
      </c>
      <c r="L3477" s="93">
        <v>43018</v>
      </c>
      <c r="M3477" s="93">
        <v>43012</v>
      </c>
      <c r="N3477" s="28">
        <v>1081.3399999999999</v>
      </c>
      <c r="O3477" s="32" t="s">
        <v>20</v>
      </c>
      <c r="P3477" s="28">
        <v>1547</v>
      </c>
      <c r="Q3477" s="93">
        <v>43018</v>
      </c>
      <c r="R3477" s="28">
        <v>1081.3399999999999</v>
      </c>
      <c r="S3477" s="91">
        <f t="shared" si="57"/>
        <v>0</v>
      </c>
    </row>
    <row r="3478" spans="1:19" x14ac:dyDescent="0.2">
      <c r="A3478" s="25">
        <v>3474</v>
      </c>
      <c r="B3478" s="28" t="s">
        <v>4890</v>
      </c>
      <c r="C3478" s="29">
        <v>43010</v>
      </c>
      <c r="D3478" s="28">
        <v>7206283179</v>
      </c>
      <c r="E3478" s="114">
        <v>43008</v>
      </c>
      <c r="F3478" s="99">
        <v>132.82</v>
      </c>
      <c r="G3478" s="28" t="s">
        <v>357</v>
      </c>
      <c r="H3478" s="28" t="s">
        <v>26</v>
      </c>
      <c r="I3478" s="28" t="s">
        <v>130</v>
      </c>
      <c r="J3478" s="28" t="s">
        <v>123</v>
      </c>
      <c r="K3478" s="30">
        <v>10</v>
      </c>
      <c r="L3478" s="93">
        <v>43018</v>
      </c>
      <c r="M3478" s="93">
        <v>43012</v>
      </c>
      <c r="N3478" s="28">
        <v>132.82</v>
      </c>
      <c r="O3478" s="32" t="s">
        <v>20</v>
      </c>
      <c r="P3478" s="28">
        <v>1547</v>
      </c>
      <c r="Q3478" s="93">
        <v>43018</v>
      </c>
      <c r="R3478" s="28">
        <v>132.82</v>
      </c>
      <c r="S3478" s="91">
        <f t="shared" si="57"/>
        <v>0</v>
      </c>
    </row>
    <row r="3479" spans="1:19" x14ac:dyDescent="0.2">
      <c r="A3479" s="25">
        <v>3475</v>
      </c>
      <c r="B3479" s="28" t="s">
        <v>4891</v>
      </c>
      <c r="C3479" s="29">
        <v>43010</v>
      </c>
      <c r="D3479" s="28">
        <v>7206271172</v>
      </c>
      <c r="E3479" s="114">
        <v>43008</v>
      </c>
      <c r="F3479" s="99">
        <v>228.72</v>
      </c>
      <c r="G3479" s="28" t="s">
        <v>357</v>
      </c>
      <c r="H3479" s="28" t="s">
        <v>26</v>
      </c>
      <c r="I3479" s="28" t="s">
        <v>130</v>
      </c>
      <c r="J3479" s="28" t="s">
        <v>123</v>
      </c>
      <c r="K3479" s="30">
        <v>10</v>
      </c>
      <c r="L3479" s="93">
        <v>43018</v>
      </c>
      <c r="M3479" s="93">
        <v>43012</v>
      </c>
      <c r="N3479" s="28">
        <v>228.72</v>
      </c>
      <c r="O3479" s="32" t="s">
        <v>20</v>
      </c>
      <c r="P3479" s="28">
        <v>1547</v>
      </c>
      <c r="Q3479" s="93">
        <v>43018</v>
      </c>
      <c r="R3479" s="28">
        <v>228.72</v>
      </c>
      <c r="S3479" s="91">
        <f t="shared" si="57"/>
        <v>0</v>
      </c>
    </row>
    <row r="3480" spans="1:19" x14ac:dyDescent="0.2">
      <c r="A3480" s="25">
        <v>3476</v>
      </c>
      <c r="B3480" s="28" t="s">
        <v>4892</v>
      </c>
      <c r="C3480" s="29">
        <v>43010</v>
      </c>
      <c r="D3480" s="28">
        <v>7206256418</v>
      </c>
      <c r="E3480" s="114">
        <v>43008</v>
      </c>
      <c r="F3480" s="99">
        <v>169.75</v>
      </c>
      <c r="G3480" s="28" t="s">
        <v>357</v>
      </c>
      <c r="H3480" s="28" t="s">
        <v>26</v>
      </c>
      <c r="I3480" s="28" t="s">
        <v>130</v>
      </c>
      <c r="J3480" s="28" t="s">
        <v>123</v>
      </c>
      <c r="K3480" s="30">
        <v>10</v>
      </c>
      <c r="L3480" s="93">
        <v>43018</v>
      </c>
      <c r="M3480" s="93">
        <v>43012</v>
      </c>
      <c r="N3480" s="28">
        <v>169.75</v>
      </c>
      <c r="O3480" s="32" t="s">
        <v>20</v>
      </c>
      <c r="P3480" s="28">
        <v>1547</v>
      </c>
      <c r="Q3480" s="93">
        <v>43018</v>
      </c>
      <c r="R3480" s="28">
        <v>169.75</v>
      </c>
      <c r="S3480" s="91">
        <f t="shared" si="57"/>
        <v>0</v>
      </c>
    </row>
    <row r="3481" spans="1:19" x14ac:dyDescent="0.2">
      <c r="A3481" s="25">
        <v>3477</v>
      </c>
      <c r="B3481" s="28" t="s">
        <v>4875</v>
      </c>
      <c r="C3481" s="29">
        <v>43010</v>
      </c>
      <c r="D3481" s="28">
        <v>7206295014</v>
      </c>
      <c r="E3481" s="114">
        <v>43008</v>
      </c>
      <c r="F3481" s="99">
        <v>1823.44</v>
      </c>
      <c r="G3481" s="28" t="s">
        <v>357</v>
      </c>
      <c r="H3481" s="28" t="s">
        <v>26</v>
      </c>
      <c r="I3481" s="28" t="s">
        <v>130</v>
      </c>
      <c r="J3481" s="28" t="s">
        <v>123</v>
      </c>
      <c r="K3481" s="30">
        <v>10</v>
      </c>
      <c r="L3481" s="93">
        <v>43018</v>
      </c>
      <c r="M3481" s="93">
        <v>43012</v>
      </c>
      <c r="N3481" s="28">
        <v>1823.44</v>
      </c>
      <c r="O3481" s="32" t="s">
        <v>20</v>
      </c>
      <c r="P3481" s="28">
        <v>1547</v>
      </c>
      <c r="Q3481" s="93">
        <v>43018</v>
      </c>
      <c r="R3481" s="28">
        <v>1823.44</v>
      </c>
      <c r="S3481" s="91">
        <f t="shared" si="57"/>
        <v>0</v>
      </c>
    </row>
    <row r="3482" spans="1:19" x14ac:dyDescent="0.2">
      <c r="A3482" s="25">
        <v>3478</v>
      </c>
      <c r="B3482" s="28" t="s">
        <v>4893</v>
      </c>
      <c r="C3482" s="29">
        <v>43010</v>
      </c>
      <c r="D3482" s="28">
        <v>7206261866</v>
      </c>
      <c r="E3482" s="114">
        <v>43008</v>
      </c>
      <c r="F3482" s="99">
        <v>21.38</v>
      </c>
      <c r="G3482" s="28" t="s">
        <v>357</v>
      </c>
      <c r="H3482" s="28" t="s">
        <v>26</v>
      </c>
      <c r="I3482" s="28" t="s">
        <v>130</v>
      </c>
      <c r="J3482" s="28" t="s">
        <v>123</v>
      </c>
      <c r="K3482" s="30">
        <v>10</v>
      </c>
      <c r="L3482" s="93">
        <v>43018</v>
      </c>
      <c r="M3482" s="93">
        <v>43012</v>
      </c>
      <c r="N3482" s="28">
        <v>21.38</v>
      </c>
      <c r="O3482" s="32" t="s">
        <v>20</v>
      </c>
      <c r="P3482" s="28">
        <v>1547</v>
      </c>
      <c r="Q3482" s="93">
        <v>43018</v>
      </c>
      <c r="R3482" s="28">
        <v>21.38</v>
      </c>
      <c r="S3482" s="91">
        <f t="shared" si="57"/>
        <v>0</v>
      </c>
    </row>
    <row r="3483" spans="1:19" x14ac:dyDescent="0.2">
      <c r="A3483" s="25">
        <v>3479</v>
      </c>
      <c r="B3483" s="28" t="s">
        <v>4872</v>
      </c>
      <c r="C3483" s="29">
        <v>43010</v>
      </c>
      <c r="D3483" s="28">
        <v>7206295015</v>
      </c>
      <c r="E3483" s="114">
        <v>43008</v>
      </c>
      <c r="F3483" s="99">
        <v>1004.94</v>
      </c>
      <c r="G3483" s="28" t="s">
        <v>357</v>
      </c>
      <c r="H3483" s="28" t="s">
        <v>26</v>
      </c>
      <c r="I3483" s="28" t="s">
        <v>130</v>
      </c>
      <c r="J3483" s="28" t="s">
        <v>123</v>
      </c>
      <c r="K3483" s="30">
        <v>10</v>
      </c>
      <c r="L3483" s="93">
        <v>43018</v>
      </c>
      <c r="M3483" s="93">
        <v>43012</v>
      </c>
      <c r="N3483" s="28">
        <v>1004.94</v>
      </c>
      <c r="O3483" s="32" t="s">
        <v>20</v>
      </c>
      <c r="P3483" s="28">
        <v>1547</v>
      </c>
      <c r="Q3483" s="93">
        <v>43018</v>
      </c>
      <c r="R3483" s="28">
        <v>1004.94</v>
      </c>
      <c r="S3483" s="91">
        <f t="shared" si="57"/>
        <v>0</v>
      </c>
    </row>
    <row r="3484" spans="1:19" x14ac:dyDescent="0.2">
      <c r="A3484" s="25">
        <v>3480</v>
      </c>
      <c r="B3484" s="28" t="s">
        <v>4892</v>
      </c>
      <c r="C3484" s="29">
        <v>43007</v>
      </c>
      <c r="D3484" s="28">
        <v>3016</v>
      </c>
      <c r="E3484" s="114">
        <v>43006</v>
      </c>
      <c r="F3484" s="99">
        <v>175.53</v>
      </c>
      <c r="G3484" s="28" t="s">
        <v>3806</v>
      </c>
      <c r="H3484" s="28" t="s">
        <v>4894</v>
      </c>
      <c r="I3484" s="28" t="s">
        <v>130</v>
      </c>
      <c r="J3484" s="28" t="s">
        <v>2078</v>
      </c>
      <c r="K3484" s="30">
        <v>30</v>
      </c>
      <c r="L3484" s="93">
        <v>43036</v>
      </c>
      <c r="M3484" s="93">
        <v>43017</v>
      </c>
      <c r="N3484" s="28">
        <v>175.53</v>
      </c>
      <c r="O3484" s="32" t="s">
        <v>20</v>
      </c>
      <c r="P3484" s="28">
        <v>1598</v>
      </c>
      <c r="Q3484" s="93">
        <v>43035</v>
      </c>
      <c r="R3484" s="28">
        <v>175.53</v>
      </c>
      <c r="S3484" s="91">
        <f t="shared" si="57"/>
        <v>-1</v>
      </c>
    </row>
    <row r="3485" spans="1:19" x14ac:dyDescent="0.2">
      <c r="A3485" s="25">
        <v>3481</v>
      </c>
      <c r="B3485" s="28" t="s">
        <v>4895</v>
      </c>
      <c r="C3485" s="29">
        <v>43007</v>
      </c>
      <c r="D3485" s="28">
        <v>94940</v>
      </c>
      <c r="E3485" s="114">
        <v>43003</v>
      </c>
      <c r="F3485" s="99">
        <v>71.94</v>
      </c>
      <c r="G3485" s="28" t="s">
        <v>4646</v>
      </c>
      <c r="H3485" s="28" t="s">
        <v>4896</v>
      </c>
      <c r="I3485" s="28" t="s">
        <v>130</v>
      </c>
      <c r="J3485" s="28" t="s">
        <v>2078</v>
      </c>
      <c r="K3485" s="30">
        <v>60</v>
      </c>
      <c r="L3485" s="93">
        <v>43064</v>
      </c>
      <c r="M3485" s="93">
        <v>43017</v>
      </c>
      <c r="N3485" s="28">
        <v>71.94</v>
      </c>
      <c r="O3485" s="32" t="s">
        <v>20</v>
      </c>
      <c r="P3485" s="28">
        <v>1641</v>
      </c>
      <c r="Q3485" s="93">
        <v>43060</v>
      </c>
      <c r="R3485" s="28">
        <v>71.94</v>
      </c>
      <c r="S3485" s="91">
        <f t="shared" si="57"/>
        <v>-4</v>
      </c>
    </row>
    <row r="3486" spans="1:19" x14ac:dyDescent="0.2">
      <c r="A3486" s="25">
        <v>3482</v>
      </c>
      <c r="B3486" s="28" t="s">
        <v>4897</v>
      </c>
      <c r="C3486" s="29">
        <v>43010</v>
      </c>
      <c r="D3486" s="28">
        <v>13067</v>
      </c>
      <c r="E3486" s="114">
        <v>43005</v>
      </c>
      <c r="F3486" s="99">
        <v>1002.7</v>
      </c>
      <c r="G3486" s="28" t="s">
        <v>4898</v>
      </c>
      <c r="H3486" s="28" t="s">
        <v>4899</v>
      </c>
      <c r="I3486" s="28" t="s">
        <v>130</v>
      </c>
      <c r="J3486" s="28" t="s">
        <v>2078</v>
      </c>
      <c r="K3486" s="30">
        <v>30</v>
      </c>
      <c r="L3486" s="93">
        <v>43035</v>
      </c>
      <c r="M3486" s="93">
        <v>43017</v>
      </c>
      <c r="N3486" s="28">
        <v>1002.7</v>
      </c>
      <c r="O3486" s="32" t="s">
        <v>20</v>
      </c>
      <c r="P3486" s="28">
        <v>1599</v>
      </c>
      <c r="Q3486" s="93">
        <v>43035</v>
      </c>
      <c r="R3486" s="28">
        <v>1002.7</v>
      </c>
      <c r="S3486" s="91">
        <f t="shared" si="57"/>
        <v>0</v>
      </c>
    </row>
    <row r="3487" spans="1:19" x14ac:dyDescent="0.2">
      <c r="A3487" s="25">
        <v>3483</v>
      </c>
      <c r="B3487" s="28" t="s">
        <v>4900</v>
      </c>
      <c r="C3487" s="29">
        <v>43010</v>
      </c>
      <c r="D3487" s="28">
        <v>13066</v>
      </c>
      <c r="E3487" s="114">
        <v>43005</v>
      </c>
      <c r="F3487" s="99">
        <v>1193.24</v>
      </c>
      <c r="G3487" s="28" t="s">
        <v>4898</v>
      </c>
      <c r="H3487" s="28" t="s">
        <v>1892</v>
      </c>
      <c r="I3487" s="28" t="s">
        <v>130</v>
      </c>
      <c r="J3487" s="28" t="s">
        <v>2078</v>
      </c>
      <c r="K3487" s="30">
        <v>30</v>
      </c>
      <c r="L3487" s="93">
        <v>43035</v>
      </c>
      <c r="M3487" s="93">
        <v>43017</v>
      </c>
      <c r="N3487" s="28">
        <v>1193.24</v>
      </c>
      <c r="O3487" s="32" t="s">
        <v>20</v>
      </c>
      <c r="P3487" s="28">
        <v>1599</v>
      </c>
      <c r="Q3487" s="93">
        <v>43035</v>
      </c>
      <c r="R3487" s="28">
        <v>1193.24</v>
      </c>
      <c r="S3487" s="91">
        <f t="shared" si="57"/>
        <v>0</v>
      </c>
    </row>
    <row r="3488" spans="1:19" x14ac:dyDescent="0.2">
      <c r="A3488" s="25">
        <v>3484</v>
      </c>
      <c r="B3488" s="28" t="s">
        <v>4901</v>
      </c>
      <c r="C3488" s="29">
        <v>43007</v>
      </c>
      <c r="D3488" s="28">
        <v>3011</v>
      </c>
      <c r="E3488" s="114">
        <v>43006</v>
      </c>
      <c r="F3488" s="99">
        <v>3020.22</v>
      </c>
      <c r="G3488" s="28" t="s">
        <v>3806</v>
      </c>
      <c r="H3488" s="28" t="s">
        <v>4902</v>
      </c>
      <c r="I3488" s="28" t="s">
        <v>130</v>
      </c>
      <c r="J3488" s="28" t="s">
        <v>2078</v>
      </c>
      <c r="K3488" s="30">
        <v>60</v>
      </c>
      <c r="L3488" s="93">
        <v>43067</v>
      </c>
      <c r="M3488" s="93">
        <v>43017</v>
      </c>
      <c r="N3488" s="28">
        <v>3020.22</v>
      </c>
      <c r="O3488" s="32" t="s">
        <v>20</v>
      </c>
      <c r="P3488" s="28">
        <v>1655</v>
      </c>
      <c r="Q3488" s="93">
        <v>43066</v>
      </c>
      <c r="R3488" s="28">
        <v>3020.22</v>
      </c>
      <c r="S3488" s="91">
        <f t="shared" si="57"/>
        <v>-1</v>
      </c>
    </row>
    <row r="3489" spans="1:19" x14ac:dyDescent="0.2">
      <c r="A3489" s="25">
        <v>3485</v>
      </c>
      <c r="B3489" s="28" t="s">
        <v>4903</v>
      </c>
      <c r="C3489" s="29">
        <v>43007</v>
      </c>
      <c r="D3489" s="28">
        <v>3012</v>
      </c>
      <c r="E3489" s="114">
        <v>43006</v>
      </c>
      <c r="F3489" s="99">
        <v>669.02</v>
      </c>
      <c r="G3489" s="28" t="s">
        <v>3806</v>
      </c>
      <c r="H3489" s="28" t="s">
        <v>4904</v>
      </c>
      <c r="I3489" s="28" t="s">
        <v>130</v>
      </c>
      <c r="J3489" s="28" t="s">
        <v>2078</v>
      </c>
      <c r="K3489" s="30">
        <v>0</v>
      </c>
      <c r="L3489" s="93">
        <v>43067</v>
      </c>
      <c r="M3489" s="93">
        <v>43017</v>
      </c>
      <c r="N3489" s="28">
        <v>669.02</v>
      </c>
      <c r="O3489" s="32" t="s">
        <v>20</v>
      </c>
      <c r="P3489" s="28">
        <v>1655</v>
      </c>
      <c r="Q3489" s="93">
        <v>43066</v>
      </c>
      <c r="R3489" s="28">
        <v>669.02</v>
      </c>
      <c r="S3489" s="91">
        <f t="shared" ref="S3489:S3551" si="58">Q3489-L3489</f>
        <v>-1</v>
      </c>
    </row>
    <row r="3490" spans="1:19" x14ac:dyDescent="0.2">
      <c r="A3490" s="25">
        <v>3486</v>
      </c>
      <c r="B3490" s="28" t="s">
        <v>2378</v>
      </c>
      <c r="C3490" s="29">
        <v>43007</v>
      </c>
      <c r="D3490" s="28">
        <v>23693</v>
      </c>
      <c r="E3490" s="114">
        <v>43007</v>
      </c>
      <c r="F3490" s="99">
        <v>105</v>
      </c>
      <c r="G3490" s="28" t="s">
        <v>4905</v>
      </c>
      <c r="H3490" s="28" t="s">
        <v>2657</v>
      </c>
      <c r="I3490" s="28" t="s">
        <v>130</v>
      </c>
      <c r="J3490" s="28" t="s">
        <v>2078</v>
      </c>
      <c r="K3490" s="30">
        <v>30</v>
      </c>
      <c r="L3490" s="93">
        <v>43037</v>
      </c>
      <c r="M3490" s="93">
        <v>43017</v>
      </c>
      <c r="N3490" s="28">
        <v>105</v>
      </c>
      <c r="O3490" s="32" t="s">
        <v>20</v>
      </c>
      <c r="P3490" s="28">
        <v>1595</v>
      </c>
      <c r="Q3490" s="93">
        <v>43035</v>
      </c>
      <c r="R3490" s="28">
        <v>105</v>
      </c>
      <c r="S3490" s="91">
        <f t="shared" si="58"/>
        <v>-2</v>
      </c>
    </row>
    <row r="3491" spans="1:19" x14ac:dyDescent="0.2">
      <c r="A3491" s="25">
        <v>3487</v>
      </c>
      <c r="B3491" s="28" t="s">
        <v>4906</v>
      </c>
      <c r="C3491" s="29">
        <v>43006</v>
      </c>
      <c r="D3491" s="28">
        <v>5201039748</v>
      </c>
      <c r="E3491" s="114">
        <v>43006</v>
      </c>
      <c r="F3491" s="99">
        <v>16.23</v>
      </c>
      <c r="G3491" s="28" t="s">
        <v>3841</v>
      </c>
      <c r="H3491" s="28" t="s">
        <v>4907</v>
      </c>
      <c r="I3491" s="28" t="s">
        <v>130</v>
      </c>
      <c r="J3491" s="28" t="s">
        <v>2078</v>
      </c>
      <c r="K3491" s="30">
        <v>0</v>
      </c>
      <c r="L3491" s="93">
        <v>43006</v>
      </c>
      <c r="M3491" s="93">
        <v>43007</v>
      </c>
      <c r="N3491" s="28">
        <v>16.23</v>
      </c>
      <c r="O3491" s="32" t="s">
        <v>50</v>
      </c>
      <c r="P3491" s="28">
        <v>5201039748</v>
      </c>
      <c r="Q3491" s="93">
        <v>43006</v>
      </c>
      <c r="R3491" s="32">
        <v>16.23</v>
      </c>
      <c r="S3491" s="91">
        <f t="shared" si="58"/>
        <v>0</v>
      </c>
    </row>
    <row r="3492" spans="1:19" x14ac:dyDescent="0.2">
      <c r="A3492" s="25">
        <v>3488</v>
      </c>
      <c r="B3492" s="28" t="s">
        <v>4908</v>
      </c>
      <c r="C3492" s="29">
        <v>43006</v>
      </c>
      <c r="D3492" s="28">
        <v>5201039750</v>
      </c>
      <c r="E3492" s="114">
        <v>43006</v>
      </c>
      <c r="F3492" s="99">
        <v>19.989999999999998</v>
      </c>
      <c r="G3492" s="28" t="s">
        <v>3841</v>
      </c>
      <c r="H3492" s="28" t="s">
        <v>4909</v>
      </c>
      <c r="I3492" s="28" t="s">
        <v>130</v>
      </c>
      <c r="J3492" s="28" t="s">
        <v>2078</v>
      </c>
      <c r="K3492" s="30">
        <v>30</v>
      </c>
      <c r="L3492" s="93">
        <v>43036</v>
      </c>
      <c r="M3492" s="93">
        <v>43017</v>
      </c>
      <c r="N3492" s="28">
        <v>19.989999999999998</v>
      </c>
      <c r="O3492" s="32" t="s">
        <v>20</v>
      </c>
      <c r="P3492" s="28">
        <v>1597</v>
      </c>
      <c r="Q3492" s="93">
        <v>43035</v>
      </c>
      <c r="R3492" s="28">
        <v>19.989999999999998</v>
      </c>
      <c r="S3492" s="91">
        <f t="shared" si="58"/>
        <v>-1</v>
      </c>
    </row>
    <row r="3493" spans="1:19" x14ac:dyDescent="0.2">
      <c r="A3493" s="25">
        <v>3489</v>
      </c>
      <c r="B3493" s="28" t="s">
        <v>4910</v>
      </c>
      <c r="C3493" s="29">
        <v>43006</v>
      </c>
      <c r="D3493" s="28">
        <v>94833</v>
      </c>
      <c r="E3493" s="114">
        <v>43000</v>
      </c>
      <c r="F3493" s="99">
        <v>190.4</v>
      </c>
      <c r="G3493" s="28" t="s">
        <v>4646</v>
      </c>
      <c r="H3493" s="28" t="s">
        <v>4911</v>
      </c>
      <c r="I3493" s="28" t="s">
        <v>130</v>
      </c>
      <c r="J3493" s="28" t="s">
        <v>2078</v>
      </c>
      <c r="K3493" s="30">
        <v>60</v>
      </c>
      <c r="L3493" s="93">
        <v>43060</v>
      </c>
      <c r="M3493" s="93">
        <v>43017</v>
      </c>
      <c r="N3493" s="28">
        <v>190.4</v>
      </c>
      <c r="O3493" s="32" t="s">
        <v>20</v>
      </c>
      <c r="P3493" s="28">
        <v>1641</v>
      </c>
      <c r="Q3493" s="93">
        <v>43060</v>
      </c>
      <c r="R3493" s="28">
        <v>190.4</v>
      </c>
      <c r="S3493" s="91">
        <f t="shared" si="58"/>
        <v>0</v>
      </c>
    </row>
    <row r="3494" spans="1:19" x14ac:dyDescent="0.2">
      <c r="A3494" s="25">
        <v>3490</v>
      </c>
      <c r="B3494" s="28" t="s">
        <v>4912</v>
      </c>
      <c r="C3494" s="29">
        <v>43005</v>
      </c>
      <c r="D3494" s="28">
        <v>5200567949</v>
      </c>
      <c r="E3494" s="114">
        <v>43005</v>
      </c>
      <c r="F3494" s="99">
        <v>1919.2</v>
      </c>
      <c r="G3494" s="28" t="s">
        <v>3841</v>
      </c>
      <c r="H3494" s="28" t="s">
        <v>4913</v>
      </c>
      <c r="I3494" s="28" t="s">
        <v>130</v>
      </c>
      <c r="J3494" s="28" t="s">
        <v>2078</v>
      </c>
      <c r="K3494" s="30">
        <v>30</v>
      </c>
      <c r="L3494" s="93">
        <v>43035</v>
      </c>
      <c r="M3494" s="93">
        <v>43017</v>
      </c>
      <c r="N3494" s="28">
        <v>1919.2</v>
      </c>
      <c r="O3494" s="32" t="s">
        <v>20</v>
      </c>
      <c r="P3494" s="28">
        <v>1597</v>
      </c>
      <c r="Q3494" s="93">
        <v>43035</v>
      </c>
      <c r="R3494" s="28">
        <v>1919.2</v>
      </c>
      <c r="S3494" s="91">
        <f t="shared" si="58"/>
        <v>0</v>
      </c>
    </row>
    <row r="3495" spans="1:19" x14ac:dyDescent="0.2">
      <c r="A3495" s="25">
        <v>3491</v>
      </c>
      <c r="B3495" s="28" t="s">
        <v>4914</v>
      </c>
      <c r="C3495" s="29">
        <v>43010</v>
      </c>
      <c r="D3495" s="28">
        <v>13062</v>
      </c>
      <c r="E3495" s="114">
        <v>43005</v>
      </c>
      <c r="F3495" s="99">
        <v>833.57</v>
      </c>
      <c r="G3495" s="28" t="s">
        <v>4898</v>
      </c>
      <c r="H3495" s="28" t="s">
        <v>57</v>
      </c>
      <c r="I3495" s="28" t="s">
        <v>130</v>
      </c>
      <c r="J3495" s="28" t="s">
        <v>2078</v>
      </c>
      <c r="K3495" s="30">
        <v>30</v>
      </c>
      <c r="L3495" s="93">
        <v>43035</v>
      </c>
      <c r="M3495" s="93">
        <v>43017</v>
      </c>
      <c r="N3495" s="28">
        <v>833.57</v>
      </c>
      <c r="O3495" s="32" t="s">
        <v>20</v>
      </c>
      <c r="P3495" s="28">
        <v>1599</v>
      </c>
      <c r="Q3495" s="93">
        <v>43035</v>
      </c>
      <c r="R3495" s="28">
        <v>833.57</v>
      </c>
      <c r="S3495" s="91">
        <f t="shared" si="58"/>
        <v>0</v>
      </c>
    </row>
    <row r="3496" spans="1:19" x14ac:dyDescent="0.2">
      <c r="A3496" s="25">
        <v>3492</v>
      </c>
      <c r="B3496" s="28" t="s">
        <v>4915</v>
      </c>
      <c r="C3496" s="29">
        <v>43011</v>
      </c>
      <c r="D3496" s="28">
        <v>31363</v>
      </c>
      <c r="E3496" s="114">
        <v>43011</v>
      </c>
      <c r="F3496" s="99">
        <v>430.69</v>
      </c>
      <c r="G3496" s="28" t="s">
        <v>4093</v>
      </c>
      <c r="H3496" s="28" t="s">
        <v>4234</v>
      </c>
      <c r="I3496" s="28" t="s">
        <v>130</v>
      </c>
      <c r="J3496" s="28" t="s">
        <v>22</v>
      </c>
      <c r="K3496" s="30">
        <v>90</v>
      </c>
      <c r="L3496" s="93">
        <v>43068</v>
      </c>
      <c r="M3496" s="93">
        <v>43017</v>
      </c>
      <c r="N3496" s="28">
        <v>430.69</v>
      </c>
      <c r="O3496" s="32" t="s">
        <v>20</v>
      </c>
      <c r="P3496" s="28">
        <v>1654</v>
      </c>
      <c r="Q3496" s="93">
        <v>43066</v>
      </c>
      <c r="R3496" s="32">
        <v>430.69</v>
      </c>
      <c r="S3496" s="91">
        <f t="shared" si="58"/>
        <v>-2</v>
      </c>
    </row>
    <row r="3497" spans="1:19" x14ac:dyDescent="0.2">
      <c r="A3497" s="25">
        <v>3493</v>
      </c>
      <c r="B3497" s="28" t="s">
        <v>4916</v>
      </c>
      <c r="C3497" s="29">
        <v>43012</v>
      </c>
      <c r="D3497" s="28">
        <v>31414</v>
      </c>
      <c r="E3497" s="114">
        <v>43011</v>
      </c>
      <c r="F3497" s="99">
        <v>139</v>
      </c>
      <c r="G3497" s="28" t="s">
        <v>4093</v>
      </c>
      <c r="H3497" s="28" t="s">
        <v>1892</v>
      </c>
      <c r="I3497" s="28" t="s">
        <v>130</v>
      </c>
      <c r="J3497" s="28" t="s">
        <v>22</v>
      </c>
      <c r="K3497" s="30">
        <v>30</v>
      </c>
      <c r="L3497" s="93">
        <v>43041</v>
      </c>
      <c r="M3497" s="93">
        <v>43017</v>
      </c>
      <c r="N3497" s="28">
        <v>139</v>
      </c>
      <c r="O3497" s="32" t="s">
        <v>27</v>
      </c>
      <c r="P3497" s="28">
        <v>1608</v>
      </c>
      <c r="Q3497" s="93">
        <v>43042</v>
      </c>
      <c r="R3497" s="32">
        <v>139</v>
      </c>
      <c r="S3497" s="91">
        <f t="shared" si="58"/>
        <v>1</v>
      </c>
    </row>
    <row r="3498" spans="1:19" x14ac:dyDescent="0.2">
      <c r="A3498" s="25">
        <v>3494</v>
      </c>
      <c r="B3498" s="28" t="s">
        <v>4917</v>
      </c>
      <c r="C3498" s="29">
        <v>43012</v>
      </c>
      <c r="D3498" s="28">
        <v>10296</v>
      </c>
      <c r="E3498" s="114">
        <v>43012</v>
      </c>
      <c r="F3498" s="99">
        <v>450</v>
      </c>
      <c r="G3498" s="28" t="s">
        <v>4830</v>
      </c>
      <c r="H3498" s="28" t="s">
        <v>4831</v>
      </c>
      <c r="I3498" s="28" t="s">
        <v>130</v>
      </c>
      <c r="J3498" s="28" t="s">
        <v>2078</v>
      </c>
      <c r="K3498" s="30">
        <v>30</v>
      </c>
      <c r="L3498" s="93">
        <v>43043</v>
      </c>
      <c r="M3498" s="93">
        <v>43035</v>
      </c>
      <c r="N3498" s="28">
        <v>450</v>
      </c>
      <c r="O3498" s="32" t="s">
        <v>27</v>
      </c>
      <c r="P3498" s="28">
        <v>1610</v>
      </c>
      <c r="Q3498" s="93">
        <v>43042</v>
      </c>
      <c r="R3498" s="32">
        <v>450</v>
      </c>
      <c r="S3498" s="91">
        <f t="shared" si="58"/>
        <v>-1</v>
      </c>
    </row>
    <row r="3499" spans="1:19" x14ac:dyDescent="0.2">
      <c r="A3499" s="25">
        <v>3495</v>
      </c>
      <c r="B3499" s="11" t="s">
        <v>216</v>
      </c>
      <c r="C3499" s="24">
        <v>43006</v>
      </c>
      <c r="D3499" s="12">
        <v>300299</v>
      </c>
      <c r="E3499" s="112">
        <v>42992</v>
      </c>
      <c r="F3499" s="107">
        <v>33561.43</v>
      </c>
      <c r="G3499" s="86" t="s">
        <v>4301</v>
      </c>
      <c r="H3499" s="86" t="s">
        <v>4567</v>
      </c>
      <c r="I3499" s="86" t="s">
        <v>130</v>
      </c>
      <c r="J3499" s="86" t="s">
        <v>109</v>
      </c>
      <c r="K3499" s="12">
        <v>60</v>
      </c>
      <c r="L3499" s="136">
        <v>43052</v>
      </c>
      <c r="M3499" s="122">
        <v>43006</v>
      </c>
      <c r="N3499" s="86">
        <v>33561.43</v>
      </c>
      <c r="O3499" s="85"/>
      <c r="P3499" s="13"/>
      <c r="Q3499" s="122"/>
      <c r="R3499" s="13"/>
      <c r="S3499" s="91">
        <f t="shared" si="58"/>
        <v>-43052</v>
      </c>
    </row>
    <row r="3500" spans="1:19" x14ac:dyDescent="0.2">
      <c r="A3500" s="25">
        <v>3496</v>
      </c>
      <c r="B3500" s="11" t="s">
        <v>4918</v>
      </c>
      <c r="C3500" s="24">
        <v>43007</v>
      </c>
      <c r="D3500" s="12">
        <v>4774</v>
      </c>
      <c r="E3500" s="112">
        <v>43000</v>
      </c>
      <c r="F3500" s="107">
        <v>28.56</v>
      </c>
      <c r="G3500" s="86" t="s">
        <v>2534</v>
      </c>
      <c r="H3500" s="86" t="s">
        <v>4919</v>
      </c>
      <c r="I3500" s="86" t="s">
        <v>130</v>
      </c>
      <c r="J3500" s="86" t="s">
        <v>109</v>
      </c>
      <c r="K3500" s="12">
        <v>30</v>
      </c>
      <c r="L3500" s="136">
        <v>43030</v>
      </c>
      <c r="M3500" s="122">
        <v>43007</v>
      </c>
      <c r="N3500" s="86">
        <v>28.56</v>
      </c>
      <c r="O3500" s="36" t="s">
        <v>27</v>
      </c>
      <c r="P3500" s="60">
        <v>5415</v>
      </c>
      <c r="Q3500" s="130">
        <v>43042</v>
      </c>
      <c r="R3500" s="60">
        <v>28.56</v>
      </c>
      <c r="S3500" s="91">
        <f t="shared" si="58"/>
        <v>12</v>
      </c>
    </row>
    <row r="3501" spans="1:19" x14ac:dyDescent="0.2">
      <c r="A3501" s="25">
        <v>3497</v>
      </c>
      <c r="B3501" s="11" t="s">
        <v>4920</v>
      </c>
      <c r="C3501" s="24">
        <v>43012</v>
      </c>
      <c r="D3501" s="12">
        <v>1804</v>
      </c>
      <c r="E3501" s="112">
        <v>43007</v>
      </c>
      <c r="F3501" s="107">
        <v>47371.26</v>
      </c>
      <c r="G3501" s="86" t="s">
        <v>105</v>
      </c>
      <c r="H3501" s="86" t="s">
        <v>4921</v>
      </c>
      <c r="I3501" s="86" t="s">
        <v>130</v>
      </c>
      <c r="J3501" s="86" t="s">
        <v>109</v>
      </c>
      <c r="K3501" s="12">
        <v>60</v>
      </c>
      <c r="L3501" s="136">
        <v>43067</v>
      </c>
      <c r="M3501" s="122">
        <v>43012</v>
      </c>
      <c r="N3501" s="86">
        <v>47371.26</v>
      </c>
      <c r="O3501" s="36" t="s">
        <v>27</v>
      </c>
      <c r="P3501" s="60">
        <v>402</v>
      </c>
      <c r="Q3501" s="130">
        <v>43007</v>
      </c>
      <c r="R3501" s="60">
        <v>47371.26</v>
      </c>
      <c r="S3501" s="91">
        <f t="shared" si="58"/>
        <v>-60</v>
      </c>
    </row>
    <row r="3502" spans="1:19" x14ac:dyDescent="0.2">
      <c r="A3502" s="25">
        <v>3498</v>
      </c>
      <c r="B3502" s="11" t="s">
        <v>224</v>
      </c>
      <c r="C3502" s="24">
        <v>43012</v>
      </c>
      <c r="D3502" s="12">
        <v>1805</v>
      </c>
      <c r="E3502" s="112">
        <v>43007</v>
      </c>
      <c r="F3502" s="107">
        <v>17233.03</v>
      </c>
      <c r="G3502" s="86" t="s">
        <v>105</v>
      </c>
      <c r="H3502" s="86" t="s">
        <v>4922</v>
      </c>
      <c r="I3502" s="86" t="s">
        <v>130</v>
      </c>
      <c r="J3502" s="86" t="s">
        <v>3608</v>
      </c>
      <c r="K3502" s="12">
        <v>60</v>
      </c>
      <c r="L3502" s="136">
        <v>43067</v>
      </c>
      <c r="M3502" s="122">
        <v>43013</v>
      </c>
      <c r="N3502" s="86">
        <v>17233.03</v>
      </c>
      <c r="O3502" s="36" t="s">
        <v>27</v>
      </c>
      <c r="P3502" s="60">
        <v>402</v>
      </c>
      <c r="Q3502" s="130">
        <v>43007</v>
      </c>
      <c r="R3502" s="60">
        <v>17233.03</v>
      </c>
      <c r="S3502" s="91">
        <f t="shared" si="58"/>
        <v>-60</v>
      </c>
    </row>
    <row r="3503" spans="1:19" x14ac:dyDescent="0.2">
      <c r="A3503" s="25">
        <v>3499</v>
      </c>
      <c r="B3503" s="11" t="s">
        <v>2618</v>
      </c>
      <c r="C3503" s="24">
        <v>43013</v>
      </c>
      <c r="D3503" s="12">
        <v>7206283178</v>
      </c>
      <c r="E3503" s="112">
        <v>43008</v>
      </c>
      <c r="F3503" s="97">
        <v>26.56</v>
      </c>
      <c r="G3503" s="13" t="s">
        <v>122</v>
      </c>
      <c r="H3503" s="13" t="s">
        <v>110</v>
      </c>
      <c r="I3503" s="13" t="s">
        <v>130</v>
      </c>
      <c r="J3503" s="13" t="s">
        <v>3608</v>
      </c>
      <c r="K3503" s="12">
        <v>10</v>
      </c>
      <c r="L3503" s="136">
        <v>43018</v>
      </c>
      <c r="M3503" s="122">
        <v>43013</v>
      </c>
      <c r="N3503" s="13">
        <v>26.56</v>
      </c>
      <c r="O3503" s="32" t="s">
        <v>20</v>
      </c>
      <c r="P3503" s="28">
        <v>1547</v>
      </c>
      <c r="Q3503" s="93">
        <v>43018</v>
      </c>
      <c r="R3503" s="13">
        <v>26.56</v>
      </c>
      <c r="S3503" s="91">
        <f t="shared" si="58"/>
        <v>0</v>
      </c>
    </row>
    <row r="3504" spans="1:19" x14ac:dyDescent="0.2">
      <c r="A3504" s="25">
        <v>3500</v>
      </c>
      <c r="B3504" s="15" t="s">
        <v>4923</v>
      </c>
      <c r="C3504" s="16">
        <v>42998</v>
      </c>
      <c r="D3504" s="15">
        <v>2011088</v>
      </c>
      <c r="E3504" s="113">
        <v>42998</v>
      </c>
      <c r="F3504" s="100">
        <v>122.97</v>
      </c>
      <c r="G3504" s="15" t="s">
        <v>334</v>
      </c>
      <c r="H3504" s="15" t="s">
        <v>57</v>
      </c>
      <c r="I3504" s="15" t="s">
        <v>130</v>
      </c>
      <c r="J3504" s="15" t="s">
        <v>4434</v>
      </c>
      <c r="K3504" s="15">
        <v>0</v>
      </c>
      <c r="L3504" s="127">
        <v>42998</v>
      </c>
      <c r="M3504" s="127">
        <v>42998</v>
      </c>
      <c r="N3504" s="15">
        <v>122.97</v>
      </c>
      <c r="O3504" s="17" t="s">
        <v>20</v>
      </c>
      <c r="P3504" s="15">
        <v>811</v>
      </c>
      <c r="Q3504" s="127">
        <v>42999</v>
      </c>
      <c r="R3504" s="17">
        <v>122.97</v>
      </c>
      <c r="S3504" s="91">
        <f t="shared" si="58"/>
        <v>1</v>
      </c>
    </row>
    <row r="3505" spans="1:19" x14ac:dyDescent="0.2">
      <c r="A3505" s="25">
        <v>3501</v>
      </c>
      <c r="B3505" s="15" t="s">
        <v>4924</v>
      </c>
      <c r="C3505" s="16">
        <v>42999</v>
      </c>
      <c r="D3505" s="15">
        <v>12651</v>
      </c>
      <c r="E3505" s="113">
        <v>42998</v>
      </c>
      <c r="F3505" s="100">
        <v>7.3</v>
      </c>
      <c r="G3505" s="15" t="s">
        <v>1251</v>
      </c>
      <c r="H3505" s="15" t="s">
        <v>92</v>
      </c>
      <c r="I3505" s="15" t="s">
        <v>130</v>
      </c>
      <c r="J3505" s="15" t="s">
        <v>21</v>
      </c>
      <c r="K3505" s="15">
        <v>0</v>
      </c>
      <c r="L3505" s="127">
        <v>42998</v>
      </c>
      <c r="M3505" s="127">
        <v>42999</v>
      </c>
      <c r="N3505" s="15">
        <v>7.3</v>
      </c>
      <c r="O3505" s="17" t="s">
        <v>50</v>
      </c>
      <c r="P3505" s="15">
        <v>17516</v>
      </c>
      <c r="Q3505" s="127">
        <v>42998</v>
      </c>
      <c r="R3505" s="17">
        <v>7.3</v>
      </c>
      <c r="S3505" s="91">
        <f t="shared" si="58"/>
        <v>0</v>
      </c>
    </row>
    <row r="3506" spans="1:19" x14ac:dyDescent="0.2">
      <c r="A3506" s="25">
        <v>3502</v>
      </c>
      <c r="B3506" s="15" t="s">
        <v>4925</v>
      </c>
      <c r="C3506" s="16">
        <v>42999</v>
      </c>
      <c r="D3506" s="15">
        <v>536</v>
      </c>
      <c r="E3506" s="113">
        <v>42991</v>
      </c>
      <c r="F3506" s="100">
        <v>3790.63</v>
      </c>
      <c r="G3506" s="15" t="s">
        <v>4926</v>
      </c>
      <c r="H3506" s="15" t="s">
        <v>4773</v>
      </c>
      <c r="I3506" s="15" t="s">
        <v>130</v>
      </c>
      <c r="J3506" s="15" t="s">
        <v>21</v>
      </c>
      <c r="K3506" s="15">
        <v>60</v>
      </c>
      <c r="L3506" s="127">
        <v>43059</v>
      </c>
      <c r="M3506" s="127">
        <v>42999</v>
      </c>
      <c r="N3506" s="15">
        <v>3790.63</v>
      </c>
      <c r="O3506" s="17" t="s">
        <v>20</v>
      </c>
      <c r="P3506" s="15">
        <v>1017</v>
      </c>
      <c r="Q3506" s="127">
        <v>43060</v>
      </c>
      <c r="R3506" s="17">
        <v>3790.63</v>
      </c>
      <c r="S3506" s="91">
        <f t="shared" si="58"/>
        <v>1</v>
      </c>
    </row>
    <row r="3507" spans="1:19" x14ac:dyDescent="0.2">
      <c r="A3507" s="25">
        <v>3503</v>
      </c>
      <c r="B3507" s="15" t="s">
        <v>4927</v>
      </c>
      <c r="C3507" s="16">
        <v>42999</v>
      </c>
      <c r="D3507" s="15">
        <v>236002556</v>
      </c>
      <c r="E3507" s="113">
        <v>42996</v>
      </c>
      <c r="F3507" s="100">
        <v>13735.27</v>
      </c>
      <c r="G3507" s="15" t="s">
        <v>4928</v>
      </c>
      <c r="H3507" s="15" t="s">
        <v>4929</v>
      </c>
      <c r="I3507" s="15" t="s">
        <v>130</v>
      </c>
      <c r="J3507" s="15" t="s">
        <v>21</v>
      </c>
      <c r="K3507" s="15">
        <v>15</v>
      </c>
      <c r="L3507" s="127">
        <v>43011</v>
      </c>
      <c r="M3507" s="127">
        <v>43007</v>
      </c>
      <c r="N3507" s="15">
        <v>13735.27</v>
      </c>
      <c r="O3507" s="17" t="s">
        <v>27</v>
      </c>
      <c r="P3507" s="15">
        <v>1625</v>
      </c>
      <c r="Q3507" s="127">
        <v>43033</v>
      </c>
      <c r="R3507" s="15">
        <v>13735.27</v>
      </c>
      <c r="S3507" s="91">
        <f t="shared" si="58"/>
        <v>22</v>
      </c>
    </row>
    <row r="3508" spans="1:19" x14ac:dyDescent="0.2">
      <c r="A3508" s="25">
        <v>3504</v>
      </c>
      <c r="B3508" s="15" t="s">
        <v>4930</v>
      </c>
      <c r="C3508" s="16">
        <v>42999</v>
      </c>
      <c r="D3508" s="15">
        <v>74488</v>
      </c>
      <c r="E3508" s="113">
        <v>42999</v>
      </c>
      <c r="F3508" s="100">
        <v>107.1</v>
      </c>
      <c r="G3508" s="15" t="s">
        <v>959</v>
      </c>
      <c r="H3508" s="15" t="s">
        <v>4931</v>
      </c>
      <c r="I3508" s="15" t="s">
        <v>130</v>
      </c>
      <c r="J3508" s="15" t="s">
        <v>21</v>
      </c>
      <c r="K3508" s="15">
        <v>30</v>
      </c>
      <c r="L3508" s="127">
        <v>43028</v>
      </c>
      <c r="M3508" s="127">
        <v>43000</v>
      </c>
      <c r="N3508" s="15">
        <v>107.1</v>
      </c>
      <c r="O3508" s="17" t="s">
        <v>20</v>
      </c>
      <c r="P3508" s="15">
        <v>899</v>
      </c>
      <c r="Q3508" s="127">
        <v>43032</v>
      </c>
      <c r="R3508" s="17">
        <v>107.1</v>
      </c>
      <c r="S3508" s="91">
        <f t="shared" si="58"/>
        <v>4</v>
      </c>
    </row>
    <row r="3509" spans="1:19" x14ac:dyDescent="0.2">
      <c r="A3509" s="25">
        <v>3505</v>
      </c>
      <c r="B3509" s="15" t="s">
        <v>4932</v>
      </c>
      <c r="C3509" s="16">
        <v>43000</v>
      </c>
      <c r="D3509" s="15">
        <v>7000160352</v>
      </c>
      <c r="E3509" s="113">
        <v>42999</v>
      </c>
      <c r="F3509" s="100">
        <v>764.81</v>
      </c>
      <c r="G3509" s="15" t="s">
        <v>711</v>
      </c>
      <c r="H3509" s="15" t="s">
        <v>299</v>
      </c>
      <c r="I3509" s="15" t="s">
        <v>130</v>
      </c>
      <c r="J3509" s="15" t="s">
        <v>4382</v>
      </c>
      <c r="K3509" s="15">
        <v>30</v>
      </c>
      <c r="L3509" s="127">
        <v>43028</v>
      </c>
      <c r="M3509" s="127">
        <v>43000</v>
      </c>
      <c r="N3509" s="15">
        <v>764.81</v>
      </c>
      <c r="O3509" s="17" t="s">
        <v>20</v>
      </c>
      <c r="P3509" s="15">
        <v>900</v>
      </c>
      <c r="Q3509" s="127">
        <v>43032</v>
      </c>
      <c r="R3509" s="17">
        <v>764.81</v>
      </c>
      <c r="S3509" s="91">
        <f t="shared" si="58"/>
        <v>4</v>
      </c>
    </row>
    <row r="3510" spans="1:19" x14ac:dyDescent="0.2">
      <c r="A3510" s="25">
        <v>3506</v>
      </c>
      <c r="B3510" s="15" t="s">
        <v>4933</v>
      </c>
      <c r="C3510" s="16">
        <v>43000</v>
      </c>
      <c r="D3510" s="15">
        <v>3288440</v>
      </c>
      <c r="E3510" s="113">
        <v>42999</v>
      </c>
      <c r="F3510" s="100">
        <v>491.47</v>
      </c>
      <c r="G3510" s="15" t="s">
        <v>120</v>
      </c>
      <c r="H3510" s="15" t="s">
        <v>128</v>
      </c>
      <c r="I3510" s="15" t="s">
        <v>130</v>
      </c>
      <c r="J3510" s="15" t="s">
        <v>21</v>
      </c>
      <c r="K3510" s="15">
        <v>15</v>
      </c>
      <c r="L3510" s="127">
        <v>43014</v>
      </c>
      <c r="M3510" s="127">
        <v>43000</v>
      </c>
      <c r="N3510" s="15">
        <v>491.47</v>
      </c>
      <c r="O3510" s="17" t="s">
        <v>20</v>
      </c>
      <c r="P3510" s="15">
        <v>8724</v>
      </c>
      <c r="Q3510" s="127">
        <v>43014</v>
      </c>
      <c r="R3510" s="17">
        <v>491.47</v>
      </c>
      <c r="S3510" s="91">
        <f t="shared" si="58"/>
        <v>0</v>
      </c>
    </row>
    <row r="3511" spans="1:19" x14ac:dyDescent="0.2">
      <c r="A3511" s="25">
        <v>3507</v>
      </c>
      <c r="B3511" s="15" t="s">
        <v>4934</v>
      </c>
      <c r="C3511" s="16">
        <v>43004</v>
      </c>
      <c r="D3511" s="15">
        <v>431</v>
      </c>
      <c r="E3511" s="113">
        <v>42978</v>
      </c>
      <c r="F3511" s="100">
        <v>5950</v>
      </c>
      <c r="G3511" s="15" t="s">
        <v>48</v>
      </c>
      <c r="H3511" s="15" t="s">
        <v>882</v>
      </c>
      <c r="I3511" s="15" t="s">
        <v>130</v>
      </c>
      <c r="J3511" s="15" t="s">
        <v>21</v>
      </c>
      <c r="K3511" s="15">
        <v>30</v>
      </c>
      <c r="L3511" s="127">
        <v>43033</v>
      </c>
      <c r="M3511" s="127">
        <v>43006</v>
      </c>
      <c r="N3511" s="15">
        <v>5950</v>
      </c>
      <c r="O3511" s="17" t="s">
        <v>3765</v>
      </c>
      <c r="P3511" s="15">
        <v>4300502</v>
      </c>
      <c r="Q3511" s="127">
        <v>43005</v>
      </c>
      <c r="R3511" s="17">
        <v>5950</v>
      </c>
      <c r="S3511" s="91">
        <f t="shared" si="58"/>
        <v>-28</v>
      </c>
    </row>
    <row r="3512" spans="1:19" x14ac:dyDescent="0.2">
      <c r="A3512" s="25">
        <v>3508</v>
      </c>
      <c r="B3512" s="15" t="s">
        <v>4935</v>
      </c>
      <c r="C3512" s="16">
        <v>43004</v>
      </c>
      <c r="D3512" s="15">
        <v>2172874913</v>
      </c>
      <c r="E3512" s="113">
        <v>43004</v>
      </c>
      <c r="F3512" s="100">
        <v>385.01</v>
      </c>
      <c r="G3512" s="15" t="s">
        <v>300</v>
      </c>
      <c r="H3512" s="15" t="s">
        <v>57</v>
      </c>
      <c r="I3512" s="15" t="s">
        <v>130</v>
      </c>
      <c r="J3512" s="15" t="s">
        <v>4382</v>
      </c>
      <c r="K3512" s="15">
        <v>1</v>
      </c>
      <c r="L3512" s="127">
        <v>43005</v>
      </c>
      <c r="M3512" s="127">
        <v>43004</v>
      </c>
      <c r="N3512" s="15">
        <v>385.01</v>
      </c>
      <c r="O3512" s="17"/>
      <c r="P3512" s="15"/>
      <c r="Q3512" s="127"/>
      <c r="R3512" s="17"/>
      <c r="S3512" s="91">
        <f t="shared" si="58"/>
        <v>-43005</v>
      </c>
    </row>
    <row r="3513" spans="1:19" x14ac:dyDescent="0.2">
      <c r="A3513" s="25">
        <v>3509</v>
      </c>
      <c r="B3513" s="15" t="s">
        <v>4936</v>
      </c>
      <c r="C3513" s="16">
        <v>43004</v>
      </c>
      <c r="D3513" s="15">
        <v>515</v>
      </c>
      <c r="E3513" s="113">
        <v>43004</v>
      </c>
      <c r="F3513" s="100">
        <v>25</v>
      </c>
      <c r="G3513" s="15" t="s">
        <v>4937</v>
      </c>
      <c r="H3513" s="15" t="s">
        <v>4938</v>
      </c>
      <c r="I3513" s="15" t="s">
        <v>130</v>
      </c>
      <c r="J3513" s="15" t="s">
        <v>4382</v>
      </c>
      <c r="K3513" s="15">
        <v>0</v>
      </c>
      <c r="L3513" s="127">
        <v>43004</v>
      </c>
      <c r="M3513" s="127">
        <v>43004</v>
      </c>
      <c r="N3513" s="15">
        <v>25</v>
      </c>
      <c r="O3513" s="17"/>
      <c r="P3513" s="15"/>
      <c r="Q3513" s="127"/>
      <c r="R3513" s="17"/>
      <c r="S3513" s="91">
        <f t="shared" si="58"/>
        <v>-43004</v>
      </c>
    </row>
    <row r="3514" spans="1:19" x14ac:dyDescent="0.2">
      <c r="A3514" s="25">
        <v>3510</v>
      </c>
      <c r="B3514" s="15" t="s">
        <v>4939</v>
      </c>
      <c r="C3514" s="16">
        <v>43005</v>
      </c>
      <c r="D3514" s="15">
        <v>6722.14</v>
      </c>
      <c r="E3514" s="113">
        <v>42992</v>
      </c>
      <c r="F3514" s="100">
        <v>6722.14</v>
      </c>
      <c r="G3514" s="15" t="s">
        <v>120</v>
      </c>
      <c r="H3514" s="15" t="s">
        <v>466</v>
      </c>
      <c r="I3514" s="15" t="s">
        <v>130</v>
      </c>
      <c r="J3514" s="15" t="s">
        <v>21</v>
      </c>
      <c r="K3514" s="15">
        <v>15</v>
      </c>
      <c r="L3514" s="127">
        <v>43007</v>
      </c>
      <c r="M3514" s="127">
        <v>42997</v>
      </c>
      <c r="N3514" s="15">
        <v>6722.14</v>
      </c>
      <c r="O3514" s="17" t="s">
        <v>20</v>
      </c>
      <c r="P3514" s="15">
        <v>821</v>
      </c>
      <c r="Q3514" s="127">
        <v>43011</v>
      </c>
      <c r="R3514" s="17">
        <v>6722.14</v>
      </c>
      <c r="S3514" s="91">
        <f t="shared" si="58"/>
        <v>4</v>
      </c>
    </row>
    <row r="3515" spans="1:19" x14ac:dyDescent="0.2">
      <c r="A3515" s="25">
        <v>3511</v>
      </c>
      <c r="B3515" s="15" t="s">
        <v>4940</v>
      </c>
      <c r="C3515" s="16">
        <v>43006</v>
      </c>
      <c r="D3515" s="15">
        <v>1231</v>
      </c>
      <c r="E3515" s="113">
        <v>43005</v>
      </c>
      <c r="F3515" s="100">
        <v>1071</v>
      </c>
      <c r="G3515" s="15" t="s">
        <v>4675</v>
      </c>
      <c r="H3515" s="15" t="s">
        <v>277</v>
      </c>
      <c r="I3515" s="15" t="s">
        <v>130</v>
      </c>
      <c r="J3515" s="15" t="s">
        <v>4382</v>
      </c>
      <c r="K3515" s="15">
        <v>30</v>
      </c>
      <c r="L3515" s="127">
        <v>43034</v>
      </c>
      <c r="M3515" s="127">
        <v>43006</v>
      </c>
      <c r="N3515" s="15">
        <v>1071</v>
      </c>
      <c r="O3515" s="17"/>
      <c r="P3515" s="15"/>
      <c r="Q3515" s="127"/>
      <c r="R3515" s="17"/>
      <c r="S3515" s="91">
        <f t="shared" si="58"/>
        <v>-43034</v>
      </c>
    </row>
    <row r="3516" spans="1:19" x14ac:dyDescent="0.2">
      <c r="A3516" s="25">
        <v>3512</v>
      </c>
      <c r="B3516" s="15" t="s">
        <v>4941</v>
      </c>
      <c r="C3516" s="16">
        <v>43007</v>
      </c>
      <c r="D3516" s="15">
        <v>12727345502</v>
      </c>
      <c r="E3516" s="113">
        <v>43007</v>
      </c>
      <c r="F3516" s="100">
        <v>23.21</v>
      </c>
      <c r="G3516" s="15" t="s">
        <v>1380</v>
      </c>
      <c r="H3516" s="15" t="s">
        <v>44</v>
      </c>
      <c r="I3516" s="15" t="s">
        <v>130</v>
      </c>
      <c r="J3516" s="15" t="s">
        <v>4382</v>
      </c>
      <c r="K3516" s="15">
        <v>0</v>
      </c>
      <c r="L3516" s="127">
        <v>43007</v>
      </c>
      <c r="M3516" s="127">
        <v>43007</v>
      </c>
      <c r="N3516" s="15">
        <v>23.21</v>
      </c>
      <c r="O3516" s="17" t="s">
        <v>50</v>
      </c>
      <c r="P3516" s="15">
        <v>12727345502</v>
      </c>
      <c r="Q3516" s="127">
        <v>43007</v>
      </c>
      <c r="R3516" s="17">
        <v>23.21</v>
      </c>
      <c r="S3516" s="91">
        <f t="shared" si="58"/>
        <v>0</v>
      </c>
    </row>
    <row r="3517" spans="1:19" x14ac:dyDescent="0.2">
      <c r="A3517" s="25">
        <v>3513</v>
      </c>
      <c r="B3517" s="15" t="s">
        <v>4942</v>
      </c>
      <c r="C3517" s="16">
        <v>43007</v>
      </c>
      <c r="D3517" s="15">
        <v>273</v>
      </c>
      <c r="E3517" s="113">
        <v>43005</v>
      </c>
      <c r="F3517" s="100">
        <v>856.8</v>
      </c>
      <c r="G3517" s="15" t="s">
        <v>4943</v>
      </c>
      <c r="H3517" s="15" t="s">
        <v>277</v>
      </c>
      <c r="I3517" s="15" t="s">
        <v>130</v>
      </c>
      <c r="J3517" s="15" t="s">
        <v>4382</v>
      </c>
      <c r="K3517" s="15">
        <v>0</v>
      </c>
      <c r="L3517" s="127">
        <v>43005</v>
      </c>
      <c r="M3517" s="127">
        <v>43007</v>
      </c>
      <c r="N3517" s="15">
        <v>856.8</v>
      </c>
      <c r="O3517" s="17"/>
      <c r="P3517" s="15"/>
      <c r="Q3517" s="127"/>
      <c r="R3517" s="17"/>
      <c r="S3517" s="91">
        <f t="shared" si="58"/>
        <v>-43005</v>
      </c>
    </row>
    <row r="3518" spans="1:19" x14ac:dyDescent="0.2">
      <c r="A3518" s="25">
        <v>3514</v>
      </c>
      <c r="B3518" s="15" t="s">
        <v>4944</v>
      </c>
      <c r="C3518" s="16">
        <v>43010</v>
      </c>
      <c r="D3518" s="15">
        <v>551</v>
      </c>
      <c r="E3518" s="113">
        <v>43000</v>
      </c>
      <c r="F3518" s="100">
        <v>5138.42</v>
      </c>
      <c r="G3518" s="15" t="s">
        <v>4926</v>
      </c>
      <c r="H3518" s="15" t="s">
        <v>4945</v>
      </c>
      <c r="I3518" s="15" t="s">
        <v>130</v>
      </c>
      <c r="J3518" s="15" t="s">
        <v>21</v>
      </c>
      <c r="K3518" s="15">
        <v>60</v>
      </c>
      <c r="L3518" s="127">
        <v>43061</v>
      </c>
      <c r="M3518" s="127">
        <v>43011</v>
      </c>
      <c r="N3518" s="15">
        <v>5138.42</v>
      </c>
      <c r="O3518" s="17" t="s">
        <v>20</v>
      </c>
      <c r="P3518" s="15">
        <v>1021</v>
      </c>
      <c r="Q3518" s="127">
        <v>43068</v>
      </c>
      <c r="R3518" s="17">
        <v>5138.42</v>
      </c>
      <c r="S3518" s="91">
        <f t="shared" si="58"/>
        <v>7</v>
      </c>
    </row>
    <row r="3519" spans="1:19" x14ac:dyDescent="0.2">
      <c r="A3519" s="25">
        <v>3515</v>
      </c>
      <c r="B3519" s="15" t="s">
        <v>4946</v>
      </c>
      <c r="C3519" s="16">
        <v>43012</v>
      </c>
      <c r="D3519" s="15">
        <v>273</v>
      </c>
      <c r="E3519" s="113">
        <v>43010</v>
      </c>
      <c r="F3519" s="100">
        <v>18849.599999999999</v>
      </c>
      <c r="G3519" s="15" t="s">
        <v>4611</v>
      </c>
      <c r="H3519" s="15" t="s">
        <v>4947</v>
      </c>
      <c r="I3519" s="15" t="s">
        <v>130</v>
      </c>
      <c r="J3519" s="15" t="s">
        <v>21</v>
      </c>
      <c r="K3519" s="15">
        <v>60</v>
      </c>
      <c r="L3519" s="127">
        <v>43072</v>
      </c>
      <c r="M3519" s="127">
        <v>43012</v>
      </c>
      <c r="N3519" s="15">
        <v>18849.599999999999</v>
      </c>
      <c r="O3519" s="17" t="s">
        <v>20</v>
      </c>
      <c r="P3519" s="15">
        <v>1022</v>
      </c>
      <c r="Q3519" s="127">
        <v>43068</v>
      </c>
      <c r="R3519" s="17">
        <v>18849.599999999999</v>
      </c>
      <c r="S3519" s="91">
        <f t="shared" si="58"/>
        <v>-4</v>
      </c>
    </row>
    <row r="3520" spans="1:19" x14ac:dyDescent="0.2">
      <c r="A3520" s="25">
        <v>3516</v>
      </c>
      <c r="B3520" s="15" t="s">
        <v>4948</v>
      </c>
      <c r="C3520" s="16">
        <v>43012</v>
      </c>
      <c r="D3520" s="15">
        <v>458</v>
      </c>
      <c r="E3520" s="113">
        <v>43005</v>
      </c>
      <c r="F3520" s="100">
        <v>14875</v>
      </c>
      <c r="G3520" s="15" t="s">
        <v>48</v>
      </c>
      <c r="H3520" s="15" t="s">
        <v>882</v>
      </c>
      <c r="I3520" s="15" t="s">
        <v>130</v>
      </c>
      <c r="J3520" s="15" t="s">
        <v>21</v>
      </c>
      <c r="K3520" s="15">
        <v>15</v>
      </c>
      <c r="L3520" s="127">
        <v>43037</v>
      </c>
      <c r="M3520" s="127">
        <v>43013</v>
      </c>
      <c r="N3520" s="15">
        <v>14875</v>
      </c>
      <c r="O3520" s="17"/>
      <c r="P3520" s="15"/>
      <c r="Q3520" s="127"/>
      <c r="R3520" s="17"/>
      <c r="S3520" s="91">
        <f t="shared" si="58"/>
        <v>-43037</v>
      </c>
    </row>
    <row r="3521" spans="1:19" x14ac:dyDescent="0.2">
      <c r="A3521" s="25">
        <v>3517</v>
      </c>
      <c r="B3521" s="15" t="s">
        <v>4949</v>
      </c>
      <c r="C3521" s="16">
        <v>43014</v>
      </c>
      <c r="D3521" s="15">
        <v>7206536170</v>
      </c>
      <c r="E3521" s="113">
        <v>43008</v>
      </c>
      <c r="F3521" s="100">
        <v>7.13</v>
      </c>
      <c r="G3521" s="15" t="s">
        <v>357</v>
      </c>
      <c r="H3521" s="15" t="s">
        <v>26</v>
      </c>
      <c r="I3521" s="15" t="s">
        <v>130</v>
      </c>
      <c r="J3521" s="15" t="s">
        <v>21</v>
      </c>
      <c r="K3521" s="15">
        <v>10</v>
      </c>
      <c r="L3521" s="127">
        <v>43018</v>
      </c>
      <c r="M3521" s="127">
        <v>43014</v>
      </c>
      <c r="N3521" s="15">
        <v>7.13</v>
      </c>
      <c r="O3521" s="17" t="s">
        <v>20</v>
      </c>
      <c r="P3521" s="15">
        <v>1547</v>
      </c>
      <c r="Q3521" s="127">
        <v>43018</v>
      </c>
      <c r="R3521" s="15">
        <v>7.13</v>
      </c>
      <c r="S3521" s="91">
        <f t="shared" si="58"/>
        <v>0</v>
      </c>
    </row>
    <row r="3522" spans="1:19" x14ac:dyDescent="0.2">
      <c r="A3522" s="25">
        <v>3518</v>
      </c>
      <c r="B3522" s="15" t="s">
        <v>4950</v>
      </c>
      <c r="C3522" s="16">
        <v>43014</v>
      </c>
      <c r="D3522" s="15">
        <v>7206536171</v>
      </c>
      <c r="E3522" s="113">
        <v>43009</v>
      </c>
      <c r="F3522" s="100">
        <v>16488.79</v>
      </c>
      <c r="G3522" s="15" t="s">
        <v>357</v>
      </c>
      <c r="H3522" s="15" t="s">
        <v>26</v>
      </c>
      <c r="I3522" s="15" t="s">
        <v>130</v>
      </c>
      <c r="J3522" s="15" t="s">
        <v>21</v>
      </c>
      <c r="K3522" s="15">
        <v>10</v>
      </c>
      <c r="L3522" s="127">
        <v>43019</v>
      </c>
      <c r="M3522" s="127">
        <v>43014</v>
      </c>
      <c r="N3522" s="15">
        <v>16488.79</v>
      </c>
      <c r="O3522" s="17" t="s">
        <v>20</v>
      </c>
      <c r="P3522" s="15">
        <v>1547</v>
      </c>
      <c r="Q3522" s="127">
        <v>43018</v>
      </c>
      <c r="R3522" s="15">
        <v>16488.79</v>
      </c>
      <c r="S3522" s="91">
        <f t="shared" si="58"/>
        <v>-1</v>
      </c>
    </row>
    <row r="3523" spans="1:19" x14ac:dyDescent="0.2">
      <c r="A3523" s="25">
        <v>3519</v>
      </c>
      <c r="B3523" s="28" t="s">
        <v>4951</v>
      </c>
      <c r="C3523" s="29">
        <v>43017</v>
      </c>
      <c r="D3523" s="28">
        <v>5146</v>
      </c>
      <c r="E3523" s="114">
        <v>43013</v>
      </c>
      <c r="F3523" s="99">
        <v>1000</v>
      </c>
      <c r="G3523" s="28" t="s">
        <v>4952</v>
      </c>
      <c r="H3523" s="28" t="s">
        <v>79</v>
      </c>
      <c r="I3523" s="28" t="s">
        <v>130</v>
      </c>
      <c r="J3523" s="28" t="s">
        <v>121</v>
      </c>
      <c r="K3523" s="30">
        <v>0</v>
      </c>
      <c r="L3523" s="93">
        <v>43013</v>
      </c>
      <c r="M3523" s="93">
        <v>43017</v>
      </c>
      <c r="N3523" s="28">
        <v>1000</v>
      </c>
      <c r="O3523" s="32" t="s">
        <v>72</v>
      </c>
      <c r="P3523" s="28">
        <v>2892</v>
      </c>
      <c r="Q3523" s="93">
        <v>43013</v>
      </c>
      <c r="R3523" s="32">
        <v>1000</v>
      </c>
      <c r="S3523" s="38">
        <f t="shared" si="58"/>
        <v>0</v>
      </c>
    </row>
    <row r="3524" spans="1:19" x14ac:dyDescent="0.2">
      <c r="A3524" s="25">
        <v>3520</v>
      </c>
      <c r="B3524" s="28" t="s">
        <v>4953</v>
      </c>
      <c r="C3524" s="29">
        <v>43017</v>
      </c>
      <c r="D3524" s="28">
        <v>1821</v>
      </c>
      <c r="E3524" s="114">
        <v>43008</v>
      </c>
      <c r="F3524" s="99">
        <v>22768.06</v>
      </c>
      <c r="G3524" s="28" t="s">
        <v>105</v>
      </c>
      <c r="H3524" s="28" t="s">
        <v>2165</v>
      </c>
      <c r="I3524" s="28" t="s">
        <v>130</v>
      </c>
      <c r="J3524" s="28" t="s">
        <v>123</v>
      </c>
      <c r="K3524" s="30">
        <v>60</v>
      </c>
      <c r="L3524" s="93">
        <v>43069</v>
      </c>
      <c r="M3524" s="93">
        <v>43018</v>
      </c>
      <c r="N3524" s="28"/>
      <c r="O3524" s="32"/>
      <c r="P3524" s="28"/>
      <c r="Q3524" s="93"/>
      <c r="R3524" s="32"/>
      <c r="S3524" s="38">
        <f t="shared" si="58"/>
        <v>-43069</v>
      </c>
    </row>
    <row r="3525" spans="1:19" x14ac:dyDescent="0.2">
      <c r="A3525" s="25">
        <v>3521</v>
      </c>
      <c r="B3525" s="28" t="s">
        <v>4954</v>
      </c>
      <c r="C3525" s="29">
        <v>43017</v>
      </c>
      <c r="D3525" s="28">
        <v>64970</v>
      </c>
      <c r="E3525" s="114">
        <v>43008</v>
      </c>
      <c r="F3525" s="99">
        <v>277.10000000000002</v>
      </c>
      <c r="G3525" s="28" t="s">
        <v>270</v>
      </c>
      <c r="H3525" s="28" t="s">
        <v>771</v>
      </c>
      <c r="I3525" s="28" t="s">
        <v>130</v>
      </c>
      <c r="J3525" s="28" t="s">
        <v>123</v>
      </c>
      <c r="K3525" s="30">
        <v>15</v>
      </c>
      <c r="L3525" s="93">
        <v>43023</v>
      </c>
      <c r="M3525" s="93">
        <v>43018</v>
      </c>
      <c r="N3525" s="28">
        <v>277.10000000000002</v>
      </c>
      <c r="O3525" s="32" t="s">
        <v>27</v>
      </c>
      <c r="P3525" s="28">
        <v>1556</v>
      </c>
      <c r="Q3525" s="93">
        <v>43021</v>
      </c>
      <c r="R3525" s="32">
        <v>277.10000000000002</v>
      </c>
      <c r="S3525" s="38">
        <f t="shared" si="58"/>
        <v>-2</v>
      </c>
    </row>
    <row r="3526" spans="1:19" x14ac:dyDescent="0.2">
      <c r="A3526" s="25">
        <v>3522</v>
      </c>
      <c r="B3526" s="28" t="s">
        <v>4955</v>
      </c>
      <c r="C3526" s="29">
        <v>43017</v>
      </c>
      <c r="D3526" s="28">
        <v>1610869</v>
      </c>
      <c r="E3526" s="114">
        <v>43008</v>
      </c>
      <c r="F3526" s="99">
        <v>1444.12</v>
      </c>
      <c r="G3526" s="28" t="s">
        <v>1875</v>
      </c>
      <c r="H3526" s="28" t="s">
        <v>771</v>
      </c>
      <c r="I3526" s="28" t="s">
        <v>130</v>
      </c>
      <c r="J3526" s="28" t="s">
        <v>123</v>
      </c>
      <c r="K3526" s="30">
        <v>25</v>
      </c>
      <c r="L3526" s="93">
        <v>43033</v>
      </c>
      <c r="M3526" s="93">
        <v>43018</v>
      </c>
      <c r="N3526" s="28">
        <v>1444.12</v>
      </c>
      <c r="O3526" s="32" t="s">
        <v>20</v>
      </c>
      <c r="P3526" s="28">
        <v>1589</v>
      </c>
      <c r="Q3526" s="93">
        <v>43033</v>
      </c>
      <c r="R3526" s="28">
        <v>1444.12</v>
      </c>
      <c r="S3526" s="38">
        <f t="shared" si="58"/>
        <v>0</v>
      </c>
    </row>
    <row r="3527" spans="1:19" x14ac:dyDescent="0.2">
      <c r="A3527" s="25">
        <v>3523</v>
      </c>
      <c r="B3527" s="28" t="s">
        <v>4956</v>
      </c>
      <c r="C3527" s="29">
        <v>43017</v>
      </c>
      <c r="D3527" s="28">
        <v>20161337</v>
      </c>
      <c r="E3527" s="114">
        <v>43011</v>
      </c>
      <c r="F3527" s="99">
        <v>1000</v>
      </c>
      <c r="G3527" s="28" t="s">
        <v>4957</v>
      </c>
      <c r="H3527" s="28" t="s">
        <v>79</v>
      </c>
      <c r="I3527" s="28" t="s">
        <v>130</v>
      </c>
      <c r="J3527" s="28" t="s">
        <v>234</v>
      </c>
      <c r="K3527" s="30">
        <v>0</v>
      </c>
      <c r="L3527" s="93">
        <v>43011</v>
      </c>
      <c r="M3527" s="93">
        <v>43017</v>
      </c>
      <c r="N3527" s="28">
        <v>1000</v>
      </c>
      <c r="O3527" s="32" t="s">
        <v>90</v>
      </c>
      <c r="P3527" s="28">
        <v>31</v>
      </c>
      <c r="Q3527" s="93">
        <v>43011</v>
      </c>
      <c r="R3527" s="32">
        <v>1000</v>
      </c>
      <c r="S3527" s="38">
        <f t="shared" si="58"/>
        <v>0</v>
      </c>
    </row>
    <row r="3528" spans="1:19" x14ac:dyDescent="0.2">
      <c r="A3528" s="25">
        <v>3524</v>
      </c>
      <c r="B3528" s="28" t="s">
        <v>2416</v>
      </c>
      <c r="C3528" s="29">
        <v>43017</v>
      </c>
      <c r="D3528" s="28">
        <v>20163212</v>
      </c>
      <c r="E3528" s="114">
        <v>43012</v>
      </c>
      <c r="F3528" s="99">
        <v>14127.68</v>
      </c>
      <c r="G3528" s="28" t="s">
        <v>2676</v>
      </c>
      <c r="H3528" s="28" t="s">
        <v>238</v>
      </c>
      <c r="I3528" s="28" t="s">
        <v>130</v>
      </c>
      <c r="J3528" s="28" t="s">
        <v>208</v>
      </c>
      <c r="K3528" s="30"/>
      <c r="L3528" s="93"/>
      <c r="M3528" s="93">
        <v>43018</v>
      </c>
      <c r="N3528" s="28"/>
      <c r="O3528" s="32"/>
      <c r="P3528" s="28"/>
      <c r="Q3528" s="93"/>
      <c r="R3528" s="32"/>
      <c r="S3528" s="38">
        <f t="shared" si="58"/>
        <v>0</v>
      </c>
    </row>
    <row r="3529" spans="1:19" x14ac:dyDescent="0.2">
      <c r="A3529" s="25">
        <v>3525</v>
      </c>
      <c r="B3529" s="28" t="s">
        <v>4958</v>
      </c>
      <c r="C3529" s="29">
        <v>43013</v>
      </c>
      <c r="D3529" s="28">
        <v>13121</v>
      </c>
      <c r="E3529" s="114">
        <v>43011</v>
      </c>
      <c r="F3529" s="99">
        <v>61.88</v>
      </c>
      <c r="G3529" s="28" t="s">
        <v>5095</v>
      </c>
      <c r="H3529" s="28" t="s">
        <v>4959</v>
      </c>
      <c r="I3529" s="28" t="s">
        <v>130</v>
      </c>
      <c r="J3529" s="28" t="s">
        <v>2078</v>
      </c>
      <c r="K3529" s="30">
        <v>30</v>
      </c>
      <c r="L3529" s="93">
        <v>43042</v>
      </c>
      <c r="M3529" s="93">
        <v>43035</v>
      </c>
      <c r="N3529" s="28">
        <v>61.88</v>
      </c>
      <c r="O3529" s="32" t="s">
        <v>27</v>
      </c>
      <c r="P3529" s="28">
        <v>1609</v>
      </c>
      <c r="Q3529" s="93">
        <v>43042</v>
      </c>
      <c r="R3529" s="32">
        <v>61.88</v>
      </c>
      <c r="S3529" s="38">
        <f t="shared" si="58"/>
        <v>0</v>
      </c>
    </row>
    <row r="3530" spans="1:19" x14ac:dyDescent="0.2">
      <c r="A3530" s="25">
        <v>3526</v>
      </c>
      <c r="B3530" s="28" t="s">
        <v>4960</v>
      </c>
      <c r="C3530" s="29">
        <v>43013</v>
      </c>
      <c r="D3530" s="28">
        <v>1441</v>
      </c>
      <c r="E3530" s="114">
        <v>43007</v>
      </c>
      <c r="F3530" s="99">
        <v>1344.7</v>
      </c>
      <c r="G3530" s="28" t="s">
        <v>4961</v>
      </c>
      <c r="H3530" s="28" t="s">
        <v>4962</v>
      </c>
      <c r="I3530" s="28" t="s">
        <v>130</v>
      </c>
      <c r="J3530" s="28" t="s">
        <v>2078</v>
      </c>
      <c r="K3530" s="30">
        <v>30</v>
      </c>
      <c r="L3530" s="93">
        <v>43037</v>
      </c>
      <c r="M3530" s="93"/>
      <c r="N3530" s="28">
        <v>1344.7</v>
      </c>
      <c r="O3530" s="32" t="s">
        <v>20</v>
      </c>
      <c r="P3530" s="28">
        <v>1600</v>
      </c>
      <c r="Q3530" s="93">
        <v>43035</v>
      </c>
      <c r="R3530" s="28">
        <v>1344.7</v>
      </c>
      <c r="S3530" s="38">
        <f t="shared" si="58"/>
        <v>-2</v>
      </c>
    </row>
    <row r="3531" spans="1:19" x14ac:dyDescent="0.2">
      <c r="A3531" s="25">
        <v>3527</v>
      </c>
      <c r="B3531" s="28" t="s">
        <v>4963</v>
      </c>
      <c r="C3531" s="29">
        <v>43013</v>
      </c>
      <c r="D3531" s="28">
        <v>2200162912</v>
      </c>
      <c r="E3531" s="114">
        <v>42998</v>
      </c>
      <c r="F3531" s="99">
        <v>44904.65</v>
      </c>
      <c r="G3531" s="28" t="s">
        <v>3439</v>
      </c>
      <c r="H3531" s="28" t="s">
        <v>3875</v>
      </c>
      <c r="I3531" s="28" t="s">
        <v>130</v>
      </c>
      <c r="J3531" s="28" t="s">
        <v>123</v>
      </c>
      <c r="K3531" s="30">
        <v>15</v>
      </c>
      <c r="L3531" s="93">
        <v>43023</v>
      </c>
      <c r="M3531" s="93"/>
      <c r="N3531" s="28">
        <v>44904.65</v>
      </c>
      <c r="O3531" s="32" t="s">
        <v>3765</v>
      </c>
      <c r="P3531" s="28">
        <v>4300506</v>
      </c>
      <c r="Q3531" s="93">
        <v>43025</v>
      </c>
      <c r="R3531" s="28">
        <v>44904.65</v>
      </c>
      <c r="S3531" s="38">
        <f t="shared" si="58"/>
        <v>2</v>
      </c>
    </row>
    <row r="3532" spans="1:19" x14ac:dyDescent="0.2">
      <c r="A3532" s="25">
        <v>3528</v>
      </c>
      <c r="B3532" s="28" t="s">
        <v>4964</v>
      </c>
      <c r="C3532" s="29">
        <v>43013</v>
      </c>
      <c r="D3532" s="28">
        <v>2200106443</v>
      </c>
      <c r="E3532" s="114">
        <v>43008</v>
      </c>
      <c r="F3532" s="99">
        <v>216.44</v>
      </c>
      <c r="G3532" s="28" t="s">
        <v>3439</v>
      </c>
      <c r="H3532" s="28" t="s">
        <v>51</v>
      </c>
      <c r="I3532" s="28" t="s">
        <v>130</v>
      </c>
      <c r="J3532" s="28" t="s">
        <v>123</v>
      </c>
      <c r="K3532" s="30">
        <v>15</v>
      </c>
      <c r="L3532" s="93">
        <v>43023</v>
      </c>
      <c r="M3532" s="93"/>
      <c r="N3532" s="28">
        <v>216.44</v>
      </c>
      <c r="O3532" s="32" t="s">
        <v>3765</v>
      </c>
      <c r="P3532" s="28">
        <v>4300506</v>
      </c>
      <c r="Q3532" s="93">
        <v>43025</v>
      </c>
      <c r="R3532" s="28">
        <v>216.44</v>
      </c>
      <c r="S3532" s="38">
        <f t="shared" si="58"/>
        <v>2</v>
      </c>
    </row>
    <row r="3533" spans="1:19" x14ac:dyDescent="0.2">
      <c r="A3533" s="25">
        <v>3529</v>
      </c>
      <c r="B3533" s="28" t="s">
        <v>4965</v>
      </c>
      <c r="C3533" s="29">
        <v>43013</v>
      </c>
      <c r="D3533" s="28">
        <v>2200106444</v>
      </c>
      <c r="E3533" s="114">
        <v>43008</v>
      </c>
      <c r="F3533" s="99">
        <v>254.86</v>
      </c>
      <c r="G3533" s="28" t="s">
        <v>3439</v>
      </c>
      <c r="H3533" s="28" t="s">
        <v>51</v>
      </c>
      <c r="I3533" s="28" t="s">
        <v>130</v>
      </c>
      <c r="J3533" s="28" t="s">
        <v>123</v>
      </c>
      <c r="K3533" s="30">
        <v>15</v>
      </c>
      <c r="L3533" s="93">
        <v>43023</v>
      </c>
      <c r="M3533" s="93"/>
      <c r="N3533" s="28">
        <v>254.86</v>
      </c>
      <c r="O3533" s="32" t="s">
        <v>3765</v>
      </c>
      <c r="P3533" s="28">
        <v>4300506</v>
      </c>
      <c r="Q3533" s="93">
        <v>43025</v>
      </c>
      <c r="R3533" s="28">
        <v>254.86</v>
      </c>
      <c r="S3533" s="38">
        <f t="shared" si="58"/>
        <v>2</v>
      </c>
    </row>
    <row r="3534" spans="1:19" x14ac:dyDescent="0.2">
      <c r="A3534" s="25">
        <v>3530</v>
      </c>
      <c r="B3534" s="28" t="s">
        <v>4966</v>
      </c>
      <c r="C3534" s="29">
        <v>43013</v>
      </c>
      <c r="D3534" s="28">
        <v>2200106445</v>
      </c>
      <c r="E3534" s="114">
        <v>43008</v>
      </c>
      <c r="F3534" s="99">
        <v>374.19</v>
      </c>
      <c r="G3534" s="28" t="s">
        <v>3439</v>
      </c>
      <c r="H3534" s="28" t="s">
        <v>51</v>
      </c>
      <c r="I3534" s="28" t="s">
        <v>130</v>
      </c>
      <c r="J3534" s="28" t="s">
        <v>123</v>
      </c>
      <c r="K3534" s="30">
        <v>15</v>
      </c>
      <c r="L3534" s="93">
        <v>43023</v>
      </c>
      <c r="M3534" s="93"/>
      <c r="N3534" s="28">
        <v>374.19</v>
      </c>
      <c r="O3534" s="32" t="s">
        <v>3765</v>
      </c>
      <c r="P3534" s="28">
        <v>4300506</v>
      </c>
      <c r="Q3534" s="93">
        <v>43025</v>
      </c>
      <c r="R3534" s="28">
        <v>374.19</v>
      </c>
      <c r="S3534" s="38">
        <f t="shared" si="58"/>
        <v>2</v>
      </c>
    </row>
    <row r="3535" spans="1:19" x14ac:dyDescent="0.2">
      <c r="A3535" s="25">
        <v>3531</v>
      </c>
      <c r="B3535" s="28" t="s">
        <v>4967</v>
      </c>
      <c r="C3535" s="29">
        <v>43013</v>
      </c>
      <c r="D3535" s="28">
        <v>2200106446</v>
      </c>
      <c r="E3535" s="114">
        <v>43008</v>
      </c>
      <c r="F3535" s="99">
        <v>1366.42</v>
      </c>
      <c r="G3535" s="28" t="s">
        <v>3439</v>
      </c>
      <c r="H3535" s="28" t="s">
        <v>51</v>
      </c>
      <c r="I3535" s="28" t="s">
        <v>130</v>
      </c>
      <c r="J3535" s="28" t="s">
        <v>123</v>
      </c>
      <c r="K3535" s="30">
        <v>15</v>
      </c>
      <c r="L3535" s="93">
        <v>43023</v>
      </c>
      <c r="M3535" s="93"/>
      <c r="N3535" s="28">
        <v>1366.42</v>
      </c>
      <c r="O3535" s="32" t="s">
        <v>3765</v>
      </c>
      <c r="P3535" s="28">
        <v>4300506</v>
      </c>
      <c r="Q3535" s="93">
        <v>43025</v>
      </c>
      <c r="R3535" s="28">
        <v>1366.42</v>
      </c>
      <c r="S3535" s="38">
        <f t="shared" si="58"/>
        <v>2</v>
      </c>
    </row>
    <row r="3536" spans="1:19" x14ac:dyDescent="0.2">
      <c r="A3536" s="25">
        <v>3532</v>
      </c>
      <c r="B3536" s="28" t="s">
        <v>4968</v>
      </c>
      <c r="C3536" s="29">
        <v>43013</v>
      </c>
      <c r="D3536" s="28">
        <v>2200106447</v>
      </c>
      <c r="E3536" s="114">
        <v>43008</v>
      </c>
      <c r="F3536" s="99">
        <v>200.72</v>
      </c>
      <c r="G3536" s="28" t="s">
        <v>3439</v>
      </c>
      <c r="H3536" s="28" t="s">
        <v>51</v>
      </c>
      <c r="I3536" s="28" t="s">
        <v>130</v>
      </c>
      <c r="J3536" s="28" t="s">
        <v>123</v>
      </c>
      <c r="K3536" s="30">
        <v>15</v>
      </c>
      <c r="L3536" s="93">
        <v>43023</v>
      </c>
      <c r="M3536" s="93"/>
      <c r="N3536" s="28">
        <v>200.72</v>
      </c>
      <c r="O3536" s="32" t="s">
        <v>3765</v>
      </c>
      <c r="P3536" s="28">
        <v>4300506</v>
      </c>
      <c r="Q3536" s="93">
        <v>43025</v>
      </c>
      <c r="R3536" s="28">
        <v>200.72</v>
      </c>
      <c r="S3536" s="38">
        <f t="shared" si="58"/>
        <v>2</v>
      </c>
    </row>
    <row r="3537" spans="1:19" x14ac:dyDescent="0.2">
      <c r="A3537" s="25">
        <v>3533</v>
      </c>
      <c r="B3537" s="28" t="s">
        <v>4969</v>
      </c>
      <c r="C3537" s="29">
        <v>43013</v>
      </c>
      <c r="D3537" s="28">
        <v>2200106448</v>
      </c>
      <c r="E3537" s="114">
        <v>43008</v>
      </c>
      <c r="F3537" s="99">
        <v>1465.34</v>
      </c>
      <c r="G3537" s="28" t="s">
        <v>3439</v>
      </c>
      <c r="H3537" s="28" t="s">
        <v>51</v>
      </c>
      <c r="I3537" s="28" t="s">
        <v>130</v>
      </c>
      <c r="J3537" s="28" t="s">
        <v>123</v>
      </c>
      <c r="K3537" s="30">
        <v>15</v>
      </c>
      <c r="L3537" s="93">
        <v>43023</v>
      </c>
      <c r="M3537" s="93"/>
      <c r="N3537" s="28">
        <v>1465.34</v>
      </c>
      <c r="O3537" s="32" t="s">
        <v>3765</v>
      </c>
      <c r="P3537" s="28">
        <v>4300506</v>
      </c>
      <c r="Q3537" s="93">
        <v>43025</v>
      </c>
      <c r="R3537" s="28">
        <v>1465.34</v>
      </c>
      <c r="S3537" s="38">
        <f t="shared" si="58"/>
        <v>2</v>
      </c>
    </row>
    <row r="3538" spans="1:19" x14ac:dyDescent="0.2">
      <c r="A3538" s="25">
        <v>3534</v>
      </c>
      <c r="B3538" s="28" t="s">
        <v>4970</v>
      </c>
      <c r="C3538" s="29">
        <v>43013</v>
      </c>
      <c r="D3538" s="28">
        <v>2200106449</v>
      </c>
      <c r="E3538" s="114">
        <v>43008</v>
      </c>
      <c r="F3538" s="99">
        <v>1704.47</v>
      </c>
      <c r="G3538" s="28" t="s">
        <v>3439</v>
      </c>
      <c r="H3538" s="28" t="s">
        <v>51</v>
      </c>
      <c r="I3538" s="28" t="s">
        <v>130</v>
      </c>
      <c r="J3538" s="28" t="s">
        <v>123</v>
      </c>
      <c r="K3538" s="30">
        <v>15</v>
      </c>
      <c r="L3538" s="93">
        <v>43023</v>
      </c>
      <c r="M3538" s="93"/>
      <c r="N3538" s="28">
        <v>1704.47</v>
      </c>
      <c r="O3538" s="32" t="s">
        <v>3765</v>
      </c>
      <c r="P3538" s="28">
        <v>4300506</v>
      </c>
      <c r="Q3538" s="93">
        <v>43025</v>
      </c>
      <c r="R3538" s="28">
        <v>1704.47</v>
      </c>
      <c r="S3538" s="38">
        <f t="shared" si="58"/>
        <v>2</v>
      </c>
    </row>
    <row r="3539" spans="1:19" x14ac:dyDescent="0.2">
      <c r="A3539" s="25">
        <v>3535</v>
      </c>
      <c r="B3539" s="28" t="s">
        <v>4971</v>
      </c>
      <c r="C3539" s="29">
        <v>43013</v>
      </c>
      <c r="D3539" s="28">
        <v>2200106450</v>
      </c>
      <c r="E3539" s="114">
        <v>43008</v>
      </c>
      <c r="F3539" s="99">
        <v>312.48</v>
      </c>
      <c r="G3539" s="28" t="s">
        <v>3439</v>
      </c>
      <c r="H3539" s="28" t="s">
        <v>51</v>
      </c>
      <c r="I3539" s="28" t="s">
        <v>130</v>
      </c>
      <c r="J3539" s="28" t="s">
        <v>123</v>
      </c>
      <c r="K3539" s="30">
        <v>15</v>
      </c>
      <c r="L3539" s="93">
        <v>43023</v>
      </c>
      <c r="M3539" s="93"/>
      <c r="N3539" s="28">
        <v>312.48</v>
      </c>
      <c r="O3539" s="32" t="s">
        <v>3765</v>
      </c>
      <c r="P3539" s="28">
        <v>4300506</v>
      </c>
      <c r="Q3539" s="93">
        <v>43025</v>
      </c>
      <c r="R3539" s="28">
        <v>312.48</v>
      </c>
      <c r="S3539" s="38">
        <f t="shared" si="58"/>
        <v>2</v>
      </c>
    </row>
    <row r="3540" spans="1:19" x14ac:dyDescent="0.2">
      <c r="A3540" s="25">
        <v>3536</v>
      </c>
      <c r="B3540" s="28" t="s">
        <v>4972</v>
      </c>
      <c r="C3540" s="29">
        <v>43013</v>
      </c>
      <c r="D3540" s="28">
        <v>2200106451</v>
      </c>
      <c r="E3540" s="114">
        <v>43008</v>
      </c>
      <c r="F3540" s="99">
        <v>2352.7199999999998</v>
      </c>
      <c r="G3540" s="28" t="s">
        <v>3439</v>
      </c>
      <c r="H3540" s="28" t="s">
        <v>51</v>
      </c>
      <c r="I3540" s="28" t="s">
        <v>130</v>
      </c>
      <c r="J3540" s="28" t="s">
        <v>123</v>
      </c>
      <c r="K3540" s="30">
        <v>15</v>
      </c>
      <c r="L3540" s="93">
        <v>43023</v>
      </c>
      <c r="M3540" s="93"/>
      <c r="N3540" s="28">
        <v>2352.7199999999998</v>
      </c>
      <c r="O3540" s="32" t="s">
        <v>3765</v>
      </c>
      <c r="P3540" s="28">
        <v>4300506</v>
      </c>
      <c r="Q3540" s="93">
        <v>43025</v>
      </c>
      <c r="R3540" s="28">
        <v>2352.7199999999998</v>
      </c>
      <c r="S3540" s="38">
        <f t="shared" si="58"/>
        <v>2</v>
      </c>
    </row>
    <row r="3541" spans="1:19" x14ac:dyDescent="0.2">
      <c r="A3541" s="25">
        <v>3537</v>
      </c>
      <c r="B3541" s="28" t="s">
        <v>4973</v>
      </c>
      <c r="C3541" s="29">
        <v>43013</v>
      </c>
      <c r="D3541" s="28">
        <v>51700553</v>
      </c>
      <c r="E3541" s="114">
        <v>43012</v>
      </c>
      <c r="F3541" s="99">
        <v>2160</v>
      </c>
      <c r="G3541" s="28" t="s">
        <v>59</v>
      </c>
      <c r="H3541" s="28" t="s">
        <v>4563</v>
      </c>
      <c r="I3541" s="28" t="s">
        <v>130</v>
      </c>
      <c r="J3541" s="28" t="s">
        <v>135</v>
      </c>
      <c r="K3541" s="30">
        <v>0</v>
      </c>
      <c r="L3541" s="93">
        <v>43012</v>
      </c>
      <c r="M3541" s="93"/>
      <c r="N3541" s="28">
        <v>2160</v>
      </c>
      <c r="O3541" s="32" t="s">
        <v>27</v>
      </c>
      <c r="P3541" s="28">
        <v>1562</v>
      </c>
      <c r="Q3541" s="93">
        <v>43021</v>
      </c>
      <c r="R3541" s="32">
        <v>2160</v>
      </c>
      <c r="S3541" s="38">
        <f t="shared" si="58"/>
        <v>9</v>
      </c>
    </row>
    <row r="3542" spans="1:19" x14ac:dyDescent="0.2">
      <c r="A3542" s="25">
        <v>3538</v>
      </c>
      <c r="B3542" s="28" t="s">
        <v>4974</v>
      </c>
      <c r="C3542" s="29">
        <v>43013</v>
      </c>
      <c r="D3542" s="28">
        <v>22626</v>
      </c>
      <c r="E3542" s="114">
        <v>43012</v>
      </c>
      <c r="F3542" s="99">
        <v>10781.4</v>
      </c>
      <c r="G3542" s="28" t="s">
        <v>4495</v>
      </c>
      <c r="H3542" s="28" t="s">
        <v>2905</v>
      </c>
      <c r="I3542" s="28" t="s">
        <v>130</v>
      </c>
      <c r="J3542" s="28" t="s">
        <v>22</v>
      </c>
      <c r="K3542" s="30">
        <v>60</v>
      </c>
      <c r="L3542" s="93">
        <v>43074</v>
      </c>
      <c r="M3542" s="93"/>
      <c r="N3542" s="28">
        <v>10781.4</v>
      </c>
      <c r="O3542" s="32" t="s">
        <v>20</v>
      </c>
      <c r="P3542" s="28">
        <v>1659</v>
      </c>
      <c r="Q3542" s="93">
        <v>43074</v>
      </c>
      <c r="R3542" s="28">
        <v>10781.4</v>
      </c>
      <c r="S3542" s="38">
        <f t="shared" si="58"/>
        <v>0</v>
      </c>
    </row>
    <row r="3543" spans="1:19" x14ac:dyDescent="0.2">
      <c r="A3543" s="25">
        <v>3540</v>
      </c>
      <c r="B3543" s="28" t="s">
        <v>4975</v>
      </c>
      <c r="C3543" s="29">
        <v>43014</v>
      </c>
      <c r="D3543" s="28">
        <v>7206536890</v>
      </c>
      <c r="E3543" s="114">
        <v>43009</v>
      </c>
      <c r="F3543" s="99">
        <v>54.64</v>
      </c>
      <c r="G3543" s="28" t="s">
        <v>357</v>
      </c>
      <c r="H3543" s="28" t="s">
        <v>275</v>
      </c>
      <c r="I3543" s="28" t="s">
        <v>130</v>
      </c>
      <c r="J3543" s="28" t="s">
        <v>2078</v>
      </c>
      <c r="K3543" s="30">
        <v>0</v>
      </c>
      <c r="L3543" s="93">
        <v>43019</v>
      </c>
      <c r="M3543" s="93">
        <v>43012</v>
      </c>
      <c r="N3543" s="28">
        <v>54.64</v>
      </c>
      <c r="O3543" s="32" t="s">
        <v>27</v>
      </c>
      <c r="P3543" s="28">
        <v>1547</v>
      </c>
      <c r="Q3543" s="93">
        <v>43018</v>
      </c>
      <c r="R3543" s="32">
        <v>54.64</v>
      </c>
      <c r="S3543" s="38">
        <f t="shared" si="58"/>
        <v>-1</v>
      </c>
    </row>
    <row r="3544" spans="1:19" x14ac:dyDescent="0.2">
      <c r="A3544" s="25">
        <v>3541</v>
      </c>
      <c r="B3544" s="28" t="s">
        <v>4976</v>
      </c>
      <c r="C3544" s="29">
        <v>43014</v>
      </c>
      <c r="D3544" s="28">
        <v>5047</v>
      </c>
      <c r="E3544" s="114">
        <v>43014</v>
      </c>
      <c r="F3544" s="99">
        <v>957.34</v>
      </c>
      <c r="G3544" s="28" t="s">
        <v>2534</v>
      </c>
      <c r="H3544" s="28" t="s">
        <v>57</v>
      </c>
      <c r="I3544" s="28" t="s">
        <v>130</v>
      </c>
      <c r="J3544" s="28" t="s">
        <v>2078</v>
      </c>
      <c r="K3544" s="30">
        <v>30</v>
      </c>
      <c r="L3544" s="93">
        <v>43044</v>
      </c>
      <c r="M3544" s="93">
        <v>43035</v>
      </c>
      <c r="N3544" s="28">
        <v>957.34</v>
      </c>
      <c r="O3544" s="32" t="s">
        <v>27</v>
      </c>
      <c r="P3544" s="28">
        <v>1611</v>
      </c>
      <c r="Q3544" s="93">
        <v>43047</v>
      </c>
      <c r="R3544" s="28">
        <v>957.34</v>
      </c>
      <c r="S3544" s="38">
        <f t="shared" si="58"/>
        <v>3</v>
      </c>
    </row>
    <row r="3545" spans="1:19" x14ac:dyDescent="0.2">
      <c r="A3545" s="25">
        <v>3542</v>
      </c>
      <c r="B3545" s="11" t="s">
        <v>2620</v>
      </c>
      <c r="C3545" s="24">
        <v>43017</v>
      </c>
      <c r="D3545" s="12">
        <v>1818</v>
      </c>
      <c r="E3545" s="112">
        <v>43008</v>
      </c>
      <c r="F3545" s="107">
        <v>6323.59</v>
      </c>
      <c r="G3545" s="86" t="s">
        <v>105</v>
      </c>
      <c r="H3545" s="86" t="s">
        <v>4922</v>
      </c>
      <c r="I3545" s="86" t="s">
        <v>130</v>
      </c>
      <c r="J3545" s="86" t="s">
        <v>3608</v>
      </c>
      <c r="K3545" s="12">
        <v>60</v>
      </c>
      <c r="L3545" s="136">
        <v>43068</v>
      </c>
      <c r="M3545" s="122">
        <v>43017</v>
      </c>
      <c r="N3545" s="86">
        <v>6323.59</v>
      </c>
      <c r="O3545" s="36" t="s">
        <v>27</v>
      </c>
      <c r="P3545" s="60">
        <v>402</v>
      </c>
      <c r="Q3545" s="130">
        <v>43007</v>
      </c>
      <c r="R3545" s="60">
        <v>6323.59</v>
      </c>
      <c r="S3545" s="38">
        <f t="shared" si="58"/>
        <v>-61</v>
      </c>
    </row>
    <row r="3546" spans="1:19" x14ac:dyDescent="0.2">
      <c r="A3546" s="25">
        <v>3543</v>
      </c>
      <c r="B3546" s="11" t="s">
        <v>225</v>
      </c>
      <c r="C3546" s="24">
        <v>43017</v>
      </c>
      <c r="D3546" s="12">
        <v>1817</v>
      </c>
      <c r="E3546" s="112">
        <v>43008</v>
      </c>
      <c r="F3546" s="107">
        <v>16045.76</v>
      </c>
      <c r="G3546" s="86" t="s">
        <v>105</v>
      </c>
      <c r="H3546" s="86" t="s">
        <v>4921</v>
      </c>
      <c r="I3546" s="86" t="s">
        <v>130</v>
      </c>
      <c r="J3546" s="86" t="s">
        <v>66</v>
      </c>
      <c r="K3546" s="12">
        <v>60</v>
      </c>
      <c r="L3546" s="136">
        <v>43068</v>
      </c>
      <c r="M3546" s="122">
        <v>43017</v>
      </c>
      <c r="N3546" s="86">
        <v>16045.76</v>
      </c>
      <c r="O3546" s="36" t="s">
        <v>27</v>
      </c>
      <c r="P3546" s="60">
        <v>402</v>
      </c>
      <c r="Q3546" s="130">
        <v>43007</v>
      </c>
      <c r="R3546" s="60">
        <v>16045.76</v>
      </c>
      <c r="S3546" s="38">
        <f t="shared" si="58"/>
        <v>-61</v>
      </c>
    </row>
    <row r="3547" spans="1:19" x14ac:dyDescent="0.2">
      <c r="A3547" s="25">
        <v>3544</v>
      </c>
      <c r="B3547" s="11" t="s">
        <v>226</v>
      </c>
      <c r="C3547" s="24">
        <v>43017</v>
      </c>
      <c r="D3547" s="12">
        <v>7206532716</v>
      </c>
      <c r="E3547" s="112">
        <v>43008</v>
      </c>
      <c r="F3547" s="107">
        <v>5477.49</v>
      </c>
      <c r="G3547" s="86" t="s">
        <v>122</v>
      </c>
      <c r="H3547" s="86" t="s">
        <v>110</v>
      </c>
      <c r="I3547" s="86" t="s">
        <v>130</v>
      </c>
      <c r="J3547" s="86" t="s">
        <v>66</v>
      </c>
      <c r="K3547" s="12">
        <v>10</v>
      </c>
      <c r="L3547" s="136">
        <v>43018</v>
      </c>
      <c r="M3547" s="122">
        <v>43017</v>
      </c>
      <c r="N3547" s="86">
        <v>5477.49</v>
      </c>
      <c r="O3547" s="36" t="s">
        <v>27</v>
      </c>
      <c r="P3547" s="60">
        <v>1332</v>
      </c>
      <c r="Q3547" s="130">
        <v>43018</v>
      </c>
      <c r="R3547" s="60">
        <v>5477.49</v>
      </c>
      <c r="S3547" s="38">
        <f t="shared" si="58"/>
        <v>0</v>
      </c>
    </row>
    <row r="3548" spans="1:19" x14ac:dyDescent="0.2">
      <c r="A3548" s="25">
        <v>3545</v>
      </c>
      <c r="B3548" s="11" t="s">
        <v>228</v>
      </c>
      <c r="C3548" s="24">
        <v>43017</v>
      </c>
      <c r="D3548" s="12">
        <v>7206532717</v>
      </c>
      <c r="E3548" s="112">
        <v>43009</v>
      </c>
      <c r="F3548" s="107">
        <v>1078.3800000000001</v>
      </c>
      <c r="G3548" s="86" t="s">
        <v>122</v>
      </c>
      <c r="H3548" s="86" t="s">
        <v>110</v>
      </c>
      <c r="I3548" s="86" t="s">
        <v>130</v>
      </c>
      <c r="J3548" s="86" t="s">
        <v>66</v>
      </c>
      <c r="K3548" s="12">
        <v>10</v>
      </c>
      <c r="L3548" s="136">
        <v>43018</v>
      </c>
      <c r="M3548" s="122">
        <v>43017</v>
      </c>
      <c r="N3548" s="86">
        <v>1078.3800000000001</v>
      </c>
      <c r="O3548" s="36" t="s">
        <v>27</v>
      </c>
      <c r="P3548" s="60">
        <v>1332</v>
      </c>
      <c r="Q3548" s="130">
        <v>43018</v>
      </c>
      <c r="R3548" s="60">
        <v>1078.3800000000001</v>
      </c>
      <c r="S3548" s="38">
        <f t="shared" si="58"/>
        <v>0</v>
      </c>
    </row>
    <row r="3549" spans="1:19" x14ac:dyDescent="0.2">
      <c r="A3549" s="25">
        <v>3546</v>
      </c>
      <c r="B3549" s="28" t="s">
        <v>4977</v>
      </c>
      <c r="C3549" s="29">
        <v>43018</v>
      </c>
      <c r="D3549" s="28">
        <v>2400036127</v>
      </c>
      <c r="E3549" s="114">
        <v>43008</v>
      </c>
      <c r="F3549" s="99">
        <v>10169.92</v>
      </c>
      <c r="G3549" s="28" t="s">
        <v>3416</v>
      </c>
      <c r="H3549" s="28" t="s">
        <v>2926</v>
      </c>
      <c r="I3549" s="28" t="s">
        <v>130</v>
      </c>
      <c r="J3549" s="28" t="s">
        <v>123</v>
      </c>
      <c r="K3549" s="30">
        <v>15</v>
      </c>
      <c r="L3549" s="93">
        <v>43023</v>
      </c>
      <c r="M3549" s="93">
        <v>43019</v>
      </c>
      <c r="N3549" s="28">
        <v>10169.92</v>
      </c>
      <c r="O3549" s="32" t="s">
        <v>3765</v>
      </c>
      <c r="P3549" s="28">
        <v>4300506</v>
      </c>
      <c r="Q3549" s="93">
        <v>43025</v>
      </c>
      <c r="R3549" s="28">
        <v>10169.92</v>
      </c>
      <c r="S3549" s="38">
        <f t="shared" si="58"/>
        <v>2</v>
      </c>
    </row>
    <row r="3550" spans="1:19" x14ac:dyDescent="0.2">
      <c r="A3550" s="25">
        <v>3547</v>
      </c>
      <c r="B3550" s="28" t="s">
        <v>4978</v>
      </c>
      <c r="C3550" s="29">
        <v>43018</v>
      </c>
      <c r="D3550" s="28">
        <v>2400035860</v>
      </c>
      <c r="E3550" s="114">
        <v>43008</v>
      </c>
      <c r="F3550" s="99">
        <v>86.92</v>
      </c>
      <c r="G3550" s="28" t="s">
        <v>3416</v>
      </c>
      <c r="H3550" s="28" t="s">
        <v>2926</v>
      </c>
      <c r="I3550" s="28" t="s">
        <v>130</v>
      </c>
      <c r="J3550" s="28" t="s">
        <v>123</v>
      </c>
      <c r="K3550" s="30">
        <v>15</v>
      </c>
      <c r="L3550" s="93">
        <v>43023</v>
      </c>
      <c r="M3550" s="93">
        <v>43019</v>
      </c>
      <c r="N3550" s="28">
        <v>86.92</v>
      </c>
      <c r="O3550" s="32" t="s">
        <v>3765</v>
      </c>
      <c r="P3550" s="28">
        <v>4300506</v>
      </c>
      <c r="Q3550" s="93">
        <v>43025</v>
      </c>
      <c r="R3550" s="28">
        <v>86.92</v>
      </c>
      <c r="S3550" s="38">
        <f t="shared" si="58"/>
        <v>2</v>
      </c>
    </row>
    <row r="3551" spans="1:19" x14ac:dyDescent="0.2">
      <c r="A3551" s="25">
        <v>3548</v>
      </c>
      <c r="B3551" s="28" t="s">
        <v>4979</v>
      </c>
      <c r="C3551" s="29">
        <v>43018</v>
      </c>
      <c r="D3551" s="28">
        <v>2400036107</v>
      </c>
      <c r="E3551" s="114">
        <v>43008</v>
      </c>
      <c r="F3551" s="99">
        <v>164.69</v>
      </c>
      <c r="G3551" s="28" t="s">
        <v>3416</v>
      </c>
      <c r="H3551" s="28" t="s">
        <v>2926</v>
      </c>
      <c r="I3551" s="28" t="s">
        <v>130</v>
      </c>
      <c r="J3551" s="28" t="s">
        <v>123</v>
      </c>
      <c r="K3551" s="30">
        <v>15</v>
      </c>
      <c r="L3551" s="93">
        <v>43023</v>
      </c>
      <c r="M3551" s="93">
        <v>43019</v>
      </c>
      <c r="N3551" s="28">
        <v>164.69</v>
      </c>
      <c r="O3551" s="32" t="s">
        <v>3765</v>
      </c>
      <c r="P3551" s="28">
        <v>4300506</v>
      </c>
      <c r="Q3551" s="93">
        <v>43025</v>
      </c>
      <c r="R3551" s="28">
        <v>164.69</v>
      </c>
      <c r="S3551" s="38">
        <f t="shared" si="58"/>
        <v>2</v>
      </c>
    </row>
    <row r="3552" spans="1:19" x14ac:dyDescent="0.2">
      <c r="A3552" s="25">
        <v>3549</v>
      </c>
      <c r="B3552" s="28" t="s">
        <v>4980</v>
      </c>
      <c r="C3552" s="29">
        <v>43018</v>
      </c>
      <c r="D3552" s="28">
        <v>2400036106</v>
      </c>
      <c r="E3552" s="114">
        <v>43008</v>
      </c>
      <c r="F3552" s="99">
        <v>42.24</v>
      </c>
      <c r="G3552" s="28" t="s">
        <v>3416</v>
      </c>
      <c r="H3552" s="28" t="s">
        <v>2926</v>
      </c>
      <c r="I3552" s="28" t="s">
        <v>130</v>
      </c>
      <c r="J3552" s="28" t="s">
        <v>123</v>
      </c>
      <c r="K3552" s="30">
        <v>15</v>
      </c>
      <c r="L3552" s="93">
        <v>43023</v>
      </c>
      <c r="M3552" s="93">
        <v>43019</v>
      </c>
      <c r="N3552" s="28">
        <v>42.24</v>
      </c>
      <c r="O3552" s="32" t="s">
        <v>3765</v>
      </c>
      <c r="P3552" s="28">
        <v>4300506</v>
      </c>
      <c r="Q3552" s="93">
        <v>43025</v>
      </c>
      <c r="R3552" s="28">
        <v>42.24</v>
      </c>
      <c r="S3552" s="38">
        <f t="shared" ref="S3552:S3616" si="59">Q3552-L3552</f>
        <v>2</v>
      </c>
    </row>
    <row r="3553" spans="1:19" x14ac:dyDescent="0.2">
      <c r="A3553" s="25">
        <v>3550</v>
      </c>
      <c r="B3553" s="28" t="s">
        <v>4981</v>
      </c>
      <c r="C3553" s="29">
        <v>43018</v>
      </c>
      <c r="D3553" s="28">
        <v>2400036101</v>
      </c>
      <c r="E3553" s="114">
        <v>43008</v>
      </c>
      <c r="F3553" s="99">
        <v>105.27</v>
      </c>
      <c r="G3553" s="28" t="s">
        <v>3416</v>
      </c>
      <c r="H3553" s="28" t="s">
        <v>2926</v>
      </c>
      <c r="I3553" s="28" t="s">
        <v>130</v>
      </c>
      <c r="J3553" s="28" t="s">
        <v>123</v>
      </c>
      <c r="K3553" s="30">
        <v>15</v>
      </c>
      <c r="L3553" s="93">
        <v>43023</v>
      </c>
      <c r="M3553" s="93">
        <v>43019</v>
      </c>
      <c r="N3553" s="28">
        <v>105.27</v>
      </c>
      <c r="O3553" s="32" t="s">
        <v>3765</v>
      </c>
      <c r="P3553" s="28">
        <v>4300506</v>
      </c>
      <c r="Q3553" s="93">
        <v>43025</v>
      </c>
      <c r="R3553" s="28">
        <v>105.27</v>
      </c>
      <c r="S3553" s="38">
        <f t="shared" si="59"/>
        <v>2</v>
      </c>
    </row>
    <row r="3554" spans="1:19" x14ac:dyDescent="0.2">
      <c r="A3554" s="25">
        <v>3551</v>
      </c>
      <c r="B3554" s="28" t="s">
        <v>4982</v>
      </c>
      <c r="C3554" s="29">
        <v>43018</v>
      </c>
      <c r="D3554" s="28">
        <v>2400036100</v>
      </c>
      <c r="E3554" s="114">
        <v>43008</v>
      </c>
      <c r="F3554" s="99">
        <v>24.15</v>
      </c>
      <c r="G3554" s="28" t="s">
        <v>3416</v>
      </c>
      <c r="H3554" s="28" t="s">
        <v>2926</v>
      </c>
      <c r="I3554" s="28" t="s">
        <v>130</v>
      </c>
      <c r="J3554" s="28" t="s">
        <v>123</v>
      </c>
      <c r="K3554" s="30">
        <v>15</v>
      </c>
      <c r="L3554" s="93">
        <v>43023</v>
      </c>
      <c r="M3554" s="93">
        <v>43019</v>
      </c>
      <c r="N3554" s="28">
        <v>24.15</v>
      </c>
      <c r="O3554" s="32" t="s">
        <v>3765</v>
      </c>
      <c r="P3554" s="28">
        <v>4300506</v>
      </c>
      <c r="Q3554" s="93">
        <v>43025</v>
      </c>
      <c r="R3554" s="28">
        <v>24.15</v>
      </c>
      <c r="S3554" s="38">
        <f t="shared" si="59"/>
        <v>2</v>
      </c>
    </row>
    <row r="3555" spans="1:19" x14ac:dyDescent="0.2">
      <c r="A3555" s="25">
        <v>3552</v>
      </c>
      <c r="B3555" s="28" t="s">
        <v>4983</v>
      </c>
      <c r="C3555" s="29">
        <v>43018</v>
      </c>
      <c r="D3555" s="28">
        <v>2400036043</v>
      </c>
      <c r="E3555" s="114">
        <v>43008</v>
      </c>
      <c r="F3555" s="99">
        <v>70.02</v>
      </c>
      <c r="G3555" s="28" t="s">
        <v>3416</v>
      </c>
      <c r="H3555" s="28" t="s">
        <v>2926</v>
      </c>
      <c r="I3555" s="28" t="s">
        <v>130</v>
      </c>
      <c r="J3555" s="28" t="s">
        <v>123</v>
      </c>
      <c r="K3555" s="30">
        <v>15</v>
      </c>
      <c r="L3555" s="93">
        <v>43023</v>
      </c>
      <c r="M3555" s="93">
        <v>43019</v>
      </c>
      <c r="N3555" s="28">
        <v>70.02</v>
      </c>
      <c r="O3555" s="32" t="s">
        <v>3765</v>
      </c>
      <c r="P3555" s="28">
        <v>4300506</v>
      </c>
      <c r="Q3555" s="93">
        <v>43025</v>
      </c>
      <c r="R3555" s="28">
        <v>70.02</v>
      </c>
      <c r="S3555" s="38">
        <f t="shared" si="59"/>
        <v>2</v>
      </c>
    </row>
    <row r="3556" spans="1:19" x14ac:dyDescent="0.2">
      <c r="A3556" s="25">
        <v>3553</v>
      </c>
      <c r="B3556" s="28" t="s">
        <v>4984</v>
      </c>
      <c r="C3556" s="29">
        <v>43018</v>
      </c>
      <c r="D3556" s="28">
        <v>2400036017</v>
      </c>
      <c r="E3556" s="114">
        <v>43008</v>
      </c>
      <c r="F3556" s="99">
        <v>224.07</v>
      </c>
      <c r="G3556" s="28" t="s">
        <v>3416</v>
      </c>
      <c r="H3556" s="28" t="s">
        <v>2926</v>
      </c>
      <c r="I3556" s="28" t="s">
        <v>130</v>
      </c>
      <c r="J3556" s="28" t="s">
        <v>123</v>
      </c>
      <c r="K3556" s="30">
        <v>15</v>
      </c>
      <c r="L3556" s="93">
        <v>43023</v>
      </c>
      <c r="M3556" s="93">
        <v>43019</v>
      </c>
      <c r="N3556" s="28">
        <v>224.07</v>
      </c>
      <c r="O3556" s="32" t="s">
        <v>3765</v>
      </c>
      <c r="P3556" s="28">
        <v>4300506</v>
      </c>
      <c r="Q3556" s="93">
        <v>43025</v>
      </c>
      <c r="R3556" s="28">
        <v>224.07</v>
      </c>
      <c r="S3556" s="38">
        <f t="shared" si="59"/>
        <v>2</v>
      </c>
    </row>
    <row r="3557" spans="1:19" x14ac:dyDescent="0.2">
      <c r="A3557" s="25">
        <v>3554</v>
      </c>
      <c r="B3557" s="28" t="s">
        <v>4985</v>
      </c>
      <c r="C3557" s="29">
        <v>43018</v>
      </c>
      <c r="D3557" s="28">
        <v>2400036000</v>
      </c>
      <c r="E3557" s="114">
        <v>43008</v>
      </c>
      <c r="F3557" s="99">
        <v>379.07</v>
      </c>
      <c r="G3557" s="28" t="s">
        <v>3416</v>
      </c>
      <c r="H3557" s="28" t="s">
        <v>2926</v>
      </c>
      <c r="I3557" s="28" t="s">
        <v>130</v>
      </c>
      <c r="J3557" s="28" t="s">
        <v>123</v>
      </c>
      <c r="K3557" s="30">
        <v>15</v>
      </c>
      <c r="L3557" s="93">
        <v>43023</v>
      </c>
      <c r="M3557" s="93">
        <v>43019</v>
      </c>
      <c r="N3557" s="28">
        <v>379.07</v>
      </c>
      <c r="O3557" s="32" t="s">
        <v>3765</v>
      </c>
      <c r="P3557" s="28">
        <v>4300506</v>
      </c>
      <c r="Q3557" s="93">
        <v>43025</v>
      </c>
      <c r="R3557" s="28">
        <v>379.07</v>
      </c>
      <c r="S3557" s="38">
        <f t="shared" si="59"/>
        <v>2</v>
      </c>
    </row>
    <row r="3558" spans="1:19" x14ac:dyDescent="0.2">
      <c r="A3558" s="25">
        <v>3555</v>
      </c>
      <c r="B3558" s="28" t="s">
        <v>4986</v>
      </c>
      <c r="C3558" s="29">
        <v>43018</v>
      </c>
      <c r="D3558" s="28">
        <v>2400035990</v>
      </c>
      <c r="E3558" s="114">
        <v>43008</v>
      </c>
      <c r="F3558" s="99">
        <v>324.99</v>
      </c>
      <c r="G3558" s="28" t="s">
        <v>3416</v>
      </c>
      <c r="H3558" s="28" t="s">
        <v>2926</v>
      </c>
      <c r="I3558" s="28" t="s">
        <v>130</v>
      </c>
      <c r="J3558" s="28" t="s">
        <v>123</v>
      </c>
      <c r="K3558" s="30">
        <v>15</v>
      </c>
      <c r="L3558" s="93">
        <v>43023</v>
      </c>
      <c r="M3558" s="93">
        <v>43019</v>
      </c>
      <c r="N3558" s="28">
        <v>324.99</v>
      </c>
      <c r="O3558" s="32" t="s">
        <v>3765</v>
      </c>
      <c r="P3558" s="28">
        <v>4300506</v>
      </c>
      <c r="Q3558" s="93">
        <v>43025</v>
      </c>
      <c r="R3558" s="28">
        <v>324.99</v>
      </c>
      <c r="S3558" s="38">
        <f t="shared" si="59"/>
        <v>2</v>
      </c>
    </row>
    <row r="3559" spans="1:19" x14ac:dyDescent="0.2">
      <c r="A3559" s="25">
        <v>3556</v>
      </c>
      <c r="B3559" s="28" t="s">
        <v>4987</v>
      </c>
      <c r="C3559" s="29">
        <v>43018</v>
      </c>
      <c r="D3559" s="28">
        <v>2400035953</v>
      </c>
      <c r="E3559" s="114">
        <v>43008</v>
      </c>
      <c r="F3559" s="99">
        <v>156.94</v>
      </c>
      <c r="G3559" s="28" t="s">
        <v>3416</v>
      </c>
      <c r="H3559" s="28" t="s">
        <v>2926</v>
      </c>
      <c r="I3559" s="28" t="s">
        <v>130</v>
      </c>
      <c r="J3559" s="28" t="s">
        <v>123</v>
      </c>
      <c r="K3559" s="30">
        <v>15</v>
      </c>
      <c r="L3559" s="93">
        <v>43023</v>
      </c>
      <c r="M3559" s="93">
        <v>43019</v>
      </c>
      <c r="N3559" s="28">
        <v>156.94</v>
      </c>
      <c r="O3559" s="32" t="s">
        <v>3765</v>
      </c>
      <c r="P3559" s="28">
        <v>4300506</v>
      </c>
      <c r="Q3559" s="93">
        <v>43025</v>
      </c>
      <c r="R3559" s="28">
        <v>156.94</v>
      </c>
      <c r="S3559" s="38">
        <f t="shared" si="59"/>
        <v>2</v>
      </c>
    </row>
    <row r="3560" spans="1:19" x14ac:dyDescent="0.2">
      <c r="A3560" s="25">
        <v>3557</v>
      </c>
      <c r="B3560" s="28" t="s">
        <v>4988</v>
      </c>
      <c r="C3560" s="29">
        <v>43018</v>
      </c>
      <c r="D3560" s="28">
        <v>2400035952</v>
      </c>
      <c r="E3560" s="114">
        <v>43008</v>
      </c>
      <c r="F3560" s="99">
        <v>333.69</v>
      </c>
      <c r="G3560" s="28" t="s">
        <v>3416</v>
      </c>
      <c r="H3560" s="28" t="s">
        <v>2926</v>
      </c>
      <c r="I3560" s="28" t="s">
        <v>130</v>
      </c>
      <c r="J3560" s="28" t="s">
        <v>123</v>
      </c>
      <c r="K3560" s="30">
        <v>15</v>
      </c>
      <c r="L3560" s="93">
        <v>43023</v>
      </c>
      <c r="M3560" s="93">
        <v>43019</v>
      </c>
      <c r="N3560" s="28">
        <v>333.69</v>
      </c>
      <c r="O3560" s="32" t="s">
        <v>3765</v>
      </c>
      <c r="P3560" s="28">
        <v>4300506</v>
      </c>
      <c r="Q3560" s="93">
        <v>43025</v>
      </c>
      <c r="R3560" s="28">
        <v>333.69</v>
      </c>
      <c r="S3560" s="38">
        <f t="shared" si="59"/>
        <v>2</v>
      </c>
    </row>
    <row r="3561" spans="1:19" x14ac:dyDescent="0.2">
      <c r="A3561" s="25">
        <v>3558</v>
      </c>
      <c r="B3561" s="28" t="s">
        <v>4989</v>
      </c>
      <c r="C3561" s="29">
        <v>43018</v>
      </c>
      <c r="D3561" s="28">
        <v>2400035932</v>
      </c>
      <c r="E3561" s="114">
        <v>43008</v>
      </c>
      <c r="F3561" s="99">
        <v>144.38</v>
      </c>
      <c r="G3561" s="28" t="s">
        <v>3416</v>
      </c>
      <c r="H3561" s="28" t="s">
        <v>2926</v>
      </c>
      <c r="I3561" s="28" t="s">
        <v>130</v>
      </c>
      <c r="J3561" s="28" t="s">
        <v>123</v>
      </c>
      <c r="K3561" s="30">
        <v>15</v>
      </c>
      <c r="L3561" s="93">
        <v>43023</v>
      </c>
      <c r="M3561" s="93">
        <v>43019</v>
      </c>
      <c r="N3561" s="28">
        <v>144.38</v>
      </c>
      <c r="O3561" s="32" t="s">
        <v>3765</v>
      </c>
      <c r="P3561" s="28">
        <v>4300506</v>
      </c>
      <c r="Q3561" s="93">
        <v>43025</v>
      </c>
      <c r="R3561" s="28">
        <v>144.38</v>
      </c>
      <c r="S3561" s="38">
        <f t="shared" si="59"/>
        <v>2</v>
      </c>
    </row>
    <row r="3562" spans="1:19" x14ac:dyDescent="0.2">
      <c r="A3562" s="25">
        <v>3559</v>
      </c>
      <c r="B3562" s="28" t="s">
        <v>4990</v>
      </c>
      <c r="C3562" s="29">
        <v>43018</v>
      </c>
      <c r="D3562" s="28">
        <v>2400035929</v>
      </c>
      <c r="E3562" s="114">
        <v>43008</v>
      </c>
      <c r="F3562" s="99">
        <v>97.07</v>
      </c>
      <c r="G3562" s="28" t="s">
        <v>3416</v>
      </c>
      <c r="H3562" s="28" t="s">
        <v>2926</v>
      </c>
      <c r="I3562" s="28" t="s">
        <v>130</v>
      </c>
      <c r="J3562" s="28" t="s">
        <v>123</v>
      </c>
      <c r="K3562" s="30">
        <v>15</v>
      </c>
      <c r="L3562" s="93">
        <v>43023</v>
      </c>
      <c r="M3562" s="93">
        <v>43019</v>
      </c>
      <c r="N3562" s="28">
        <v>97.07</v>
      </c>
      <c r="O3562" s="32" t="s">
        <v>3765</v>
      </c>
      <c r="P3562" s="28">
        <v>4300506</v>
      </c>
      <c r="Q3562" s="93">
        <v>43025</v>
      </c>
      <c r="R3562" s="28">
        <v>97.07</v>
      </c>
      <c r="S3562" s="38">
        <f t="shared" si="59"/>
        <v>2</v>
      </c>
    </row>
    <row r="3563" spans="1:19" x14ac:dyDescent="0.2">
      <c r="A3563" s="25">
        <v>3560</v>
      </c>
      <c r="B3563" s="28" t="s">
        <v>4991</v>
      </c>
      <c r="C3563" s="29">
        <v>43018</v>
      </c>
      <c r="D3563" s="28">
        <v>2400035873</v>
      </c>
      <c r="E3563" s="114">
        <v>43008</v>
      </c>
      <c r="F3563" s="99">
        <v>462.62</v>
      </c>
      <c r="G3563" s="28" t="s">
        <v>3416</v>
      </c>
      <c r="H3563" s="28" t="s">
        <v>2926</v>
      </c>
      <c r="I3563" s="28" t="s">
        <v>130</v>
      </c>
      <c r="J3563" s="28" t="s">
        <v>123</v>
      </c>
      <c r="K3563" s="30">
        <v>15</v>
      </c>
      <c r="L3563" s="93">
        <v>43023</v>
      </c>
      <c r="M3563" s="93">
        <v>43019</v>
      </c>
      <c r="N3563" s="28">
        <v>462.62</v>
      </c>
      <c r="O3563" s="32" t="s">
        <v>3765</v>
      </c>
      <c r="P3563" s="28">
        <v>4300506</v>
      </c>
      <c r="Q3563" s="93">
        <v>43025</v>
      </c>
      <c r="R3563" s="28">
        <v>462.62</v>
      </c>
      <c r="S3563" s="38">
        <f t="shared" si="59"/>
        <v>2</v>
      </c>
    </row>
    <row r="3564" spans="1:19" x14ac:dyDescent="0.2">
      <c r="A3564" s="25">
        <v>3561</v>
      </c>
      <c r="B3564" s="28" t="s">
        <v>4992</v>
      </c>
      <c r="C3564" s="29">
        <v>43018</v>
      </c>
      <c r="D3564" s="28">
        <v>2400035859</v>
      </c>
      <c r="E3564" s="114">
        <v>43008</v>
      </c>
      <c r="F3564" s="99">
        <v>313.89</v>
      </c>
      <c r="G3564" s="28" t="s">
        <v>3416</v>
      </c>
      <c r="H3564" s="28" t="s">
        <v>2926</v>
      </c>
      <c r="I3564" s="28" t="s">
        <v>130</v>
      </c>
      <c r="J3564" s="28" t="s">
        <v>123</v>
      </c>
      <c r="K3564" s="30">
        <v>15</v>
      </c>
      <c r="L3564" s="93">
        <v>43023</v>
      </c>
      <c r="M3564" s="93">
        <v>43019</v>
      </c>
      <c r="N3564" s="28">
        <v>313.89</v>
      </c>
      <c r="O3564" s="32" t="s">
        <v>3765</v>
      </c>
      <c r="P3564" s="28">
        <v>4300506</v>
      </c>
      <c r="Q3564" s="93">
        <v>43025</v>
      </c>
      <c r="R3564" s="28">
        <v>313.89</v>
      </c>
      <c r="S3564" s="38">
        <f t="shared" si="59"/>
        <v>2</v>
      </c>
    </row>
    <row r="3565" spans="1:19" x14ac:dyDescent="0.2">
      <c r="A3565" s="25">
        <v>3562</v>
      </c>
      <c r="B3565" s="28" t="s">
        <v>4993</v>
      </c>
      <c r="C3565" s="29">
        <v>43018</v>
      </c>
      <c r="D3565" s="28">
        <v>2400035857</v>
      </c>
      <c r="E3565" s="114">
        <v>43008</v>
      </c>
      <c r="F3565" s="99">
        <v>270.43</v>
      </c>
      <c r="G3565" s="28" t="s">
        <v>3416</v>
      </c>
      <c r="H3565" s="28" t="s">
        <v>2926</v>
      </c>
      <c r="I3565" s="28" t="s">
        <v>130</v>
      </c>
      <c r="J3565" s="28" t="s">
        <v>123</v>
      </c>
      <c r="K3565" s="30">
        <v>15</v>
      </c>
      <c r="L3565" s="93">
        <v>43023</v>
      </c>
      <c r="M3565" s="93">
        <v>43019</v>
      </c>
      <c r="N3565" s="28">
        <v>270.43</v>
      </c>
      <c r="O3565" s="32" t="s">
        <v>3765</v>
      </c>
      <c r="P3565" s="28">
        <v>4300506</v>
      </c>
      <c r="Q3565" s="93">
        <v>43025</v>
      </c>
      <c r="R3565" s="28">
        <v>270.43</v>
      </c>
      <c r="S3565" s="38">
        <f t="shared" si="59"/>
        <v>2</v>
      </c>
    </row>
    <row r="3566" spans="1:19" x14ac:dyDescent="0.2">
      <c r="A3566" s="25">
        <v>3563</v>
      </c>
      <c r="B3566" s="28" t="s">
        <v>4994</v>
      </c>
      <c r="C3566" s="29">
        <v>43018</v>
      </c>
      <c r="D3566" s="28">
        <v>2400035856</v>
      </c>
      <c r="E3566" s="114">
        <v>43008</v>
      </c>
      <c r="F3566" s="99">
        <v>239.04</v>
      </c>
      <c r="G3566" s="28" t="s">
        <v>3416</v>
      </c>
      <c r="H3566" s="28" t="s">
        <v>2926</v>
      </c>
      <c r="I3566" s="28" t="s">
        <v>130</v>
      </c>
      <c r="J3566" s="28" t="s">
        <v>123</v>
      </c>
      <c r="K3566" s="30">
        <v>15</v>
      </c>
      <c r="L3566" s="93">
        <v>43023</v>
      </c>
      <c r="M3566" s="93">
        <v>43019</v>
      </c>
      <c r="N3566" s="28">
        <v>239.04</v>
      </c>
      <c r="O3566" s="32" t="s">
        <v>3765</v>
      </c>
      <c r="P3566" s="28">
        <v>4300506</v>
      </c>
      <c r="Q3566" s="93">
        <v>43025</v>
      </c>
      <c r="R3566" s="28">
        <v>239.04</v>
      </c>
      <c r="S3566" s="38">
        <f t="shared" si="59"/>
        <v>2</v>
      </c>
    </row>
    <row r="3567" spans="1:19" x14ac:dyDescent="0.2">
      <c r="A3567" s="25">
        <v>3564</v>
      </c>
      <c r="B3567" s="28" t="s">
        <v>4995</v>
      </c>
      <c r="C3567" s="29">
        <v>43018</v>
      </c>
      <c r="D3567" s="28">
        <v>2400035944</v>
      </c>
      <c r="E3567" s="114">
        <v>43008</v>
      </c>
      <c r="F3567" s="99">
        <v>463.59</v>
      </c>
      <c r="G3567" s="28" t="s">
        <v>3416</v>
      </c>
      <c r="H3567" s="28" t="s">
        <v>2926</v>
      </c>
      <c r="I3567" s="28" t="s">
        <v>130</v>
      </c>
      <c r="J3567" s="28" t="s">
        <v>123</v>
      </c>
      <c r="K3567" s="30">
        <v>15</v>
      </c>
      <c r="L3567" s="93">
        <v>43023</v>
      </c>
      <c r="M3567" s="93">
        <v>43019</v>
      </c>
      <c r="N3567" s="28">
        <v>463.59</v>
      </c>
      <c r="O3567" s="32" t="s">
        <v>3765</v>
      </c>
      <c r="P3567" s="28">
        <v>4300506</v>
      </c>
      <c r="Q3567" s="93">
        <v>43025</v>
      </c>
      <c r="R3567" s="28">
        <v>463.59</v>
      </c>
      <c r="S3567" s="38">
        <f t="shared" si="59"/>
        <v>2</v>
      </c>
    </row>
    <row r="3568" spans="1:19" x14ac:dyDescent="0.2">
      <c r="A3568" s="25">
        <v>3565</v>
      </c>
      <c r="B3568" s="28" t="s">
        <v>4996</v>
      </c>
      <c r="C3568" s="29">
        <v>43018</v>
      </c>
      <c r="D3568" s="28">
        <v>2400035943</v>
      </c>
      <c r="E3568" s="114">
        <v>43008</v>
      </c>
      <c r="F3568" s="99">
        <v>763.96</v>
      </c>
      <c r="G3568" s="28" t="s">
        <v>3416</v>
      </c>
      <c r="H3568" s="28" t="s">
        <v>2926</v>
      </c>
      <c r="I3568" s="28" t="s">
        <v>130</v>
      </c>
      <c r="J3568" s="28" t="s">
        <v>123</v>
      </c>
      <c r="K3568" s="30">
        <v>15</v>
      </c>
      <c r="L3568" s="93">
        <v>43023</v>
      </c>
      <c r="M3568" s="93">
        <v>43019</v>
      </c>
      <c r="N3568" s="28">
        <v>763.96</v>
      </c>
      <c r="O3568" s="32" t="s">
        <v>3765</v>
      </c>
      <c r="P3568" s="28">
        <v>4300506</v>
      </c>
      <c r="Q3568" s="93">
        <v>43025</v>
      </c>
      <c r="R3568" s="28">
        <v>763.96</v>
      </c>
      <c r="S3568" s="38">
        <f t="shared" si="59"/>
        <v>2</v>
      </c>
    </row>
    <row r="3569" spans="1:19" x14ac:dyDescent="0.2">
      <c r="A3569" s="25">
        <v>3566</v>
      </c>
      <c r="B3569" s="28" t="s">
        <v>4997</v>
      </c>
      <c r="C3569" s="29">
        <v>43018</v>
      </c>
      <c r="D3569" s="28">
        <v>3078</v>
      </c>
      <c r="E3569" s="114">
        <v>43017</v>
      </c>
      <c r="F3569" s="99">
        <v>222.77</v>
      </c>
      <c r="G3569" s="28" t="s">
        <v>3806</v>
      </c>
      <c r="H3569" s="28" t="s">
        <v>3092</v>
      </c>
      <c r="I3569" s="28" t="s">
        <v>130</v>
      </c>
      <c r="J3569" s="28" t="s">
        <v>2078</v>
      </c>
      <c r="K3569" s="30">
        <v>60</v>
      </c>
      <c r="L3569" s="93">
        <v>43077</v>
      </c>
      <c r="M3569" s="93">
        <v>43035</v>
      </c>
      <c r="N3569" s="28">
        <v>222.77</v>
      </c>
      <c r="O3569" s="32" t="s">
        <v>20</v>
      </c>
      <c r="P3569" s="28">
        <v>1669</v>
      </c>
      <c r="Q3569" s="93">
        <v>43081</v>
      </c>
      <c r="R3569" s="28">
        <v>222.77</v>
      </c>
      <c r="S3569" s="38">
        <f t="shared" si="59"/>
        <v>4</v>
      </c>
    </row>
    <row r="3570" spans="1:19" x14ac:dyDescent="0.2">
      <c r="A3570" s="25">
        <v>3567</v>
      </c>
      <c r="B3570" s="28" t="s">
        <v>4998</v>
      </c>
      <c r="C3570" s="29">
        <v>43018</v>
      </c>
      <c r="D3570" s="28">
        <v>7962</v>
      </c>
      <c r="E3570" s="114">
        <v>43007</v>
      </c>
      <c r="F3570" s="99">
        <v>5055.12</v>
      </c>
      <c r="G3570" s="28" t="s">
        <v>4999</v>
      </c>
      <c r="H3570" s="28" t="s">
        <v>5000</v>
      </c>
      <c r="I3570" s="28" t="s">
        <v>130</v>
      </c>
      <c r="J3570" s="28" t="s">
        <v>2078</v>
      </c>
      <c r="K3570" s="30">
        <v>30</v>
      </c>
      <c r="L3570" s="93">
        <v>43037</v>
      </c>
      <c r="M3570" s="93"/>
      <c r="N3570" s="28">
        <v>5055.12</v>
      </c>
      <c r="O3570" s="32" t="s">
        <v>20</v>
      </c>
      <c r="P3570" s="28">
        <v>1603</v>
      </c>
      <c r="Q3570" s="93">
        <v>43038</v>
      </c>
      <c r="R3570" s="28">
        <v>5055.12</v>
      </c>
      <c r="S3570" s="38">
        <f t="shared" si="59"/>
        <v>1</v>
      </c>
    </row>
    <row r="3571" spans="1:19" x14ac:dyDescent="0.2">
      <c r="A3571" s="25">
        <v>3568</v>
      </c>
      <c r="B3571" s="28" t="s">
        <v>5001</v>
      </c>
      <c r="C3571" s="29">
        <v>43018</v>
      </c>
      <c r="D3571" s="28">
        <v>985218</v>
      </c>
      <c r="E3571" s="114">
        <v>43008</v>
      </c>
      <c r="F3571" s="99">
        <v>79.52</v>
      </c>
      <c r="G3571" s="28" t="s">
        <v>3329</v>
      </c>
      <c r="H3571" s="28" t="s">
        <v>2</v>
      </c>
      <c r="I3571" s="28" t="s">
        <v>130</v>
      </c>
      <c r="J3571" s="28" t="s">
        <v>123</v>
      </c>
      <c r="K3571" s="30">
        <v>15</v>
      </c>
      <c r="L3571" s="93">
        <v>43023</v>
      </c>
      <c r="M3571" s="93">
        <v>43020</v>
      </c>
      <c r="N3571" s="28">
        <v>79.52</v>
      </c>
      <c r="O3571" s="32" t="s">
        <v>27</v>
      </c>
      <c r="P3571" s="28">
        <v>1555</v>
      </c>
      <c r="Q3571" s="93">
        <v>43021</v>
      </c>
      <c r="R3571" s="28">
        <v>79.52</v>
      </c>
      <c r="S3571" s="38">
        <f t="shared" si="59"/>
        <v>-2</v>
      </c>
    </row>
    <row r="3572" spans="1:19" x14ac:dyDescent="0.2">
      <c r="A3572" s="25">
        <v>3569</v>
      </c>
      <c r="B3572" s="28" t="s">
        <v>5002</v>
      </c>
      <c r="C3572" s="29">
        <v>43018</v>
      </c>
      <c r="D3572" s="28">
        <v>104429</v>
      </c>
      <c r="E3572" s="114">
        <v>43012</v>
      </c>
      <c r="F3572" s="99">
        <v>2037.28</v>
      </c>
      <c r="G3572" s="28" t="s">
        <v>4577</v>
      </c>
      <c r="H3572" s="28" t="s">
        <v>124</v>
      </c>
      <c r="I3572" s="28" t="s">
        <v>130</v>
      </c>
      <c r="J3572" s="28" t="s">
        <v>2078</v>
      </c>
      <c r="K3572" s="30">
        <v>60</v>
      </c>
      <c r="L3572" s="93">
        <v>43072</v>
      </c>
      <c r="M3572" s="93">
        <v>43035</v>
      </c>
      <c r="N3572" s="28">
        <v>2037.28</v>
      </c>
      <c r="O3572" s="32" t="s">
        <v>27</v>
      </c>
      <c r="P3572" s="28">
        <v>1658</v>
      </c>
      <c r="Q3572" s="93">
        <v>43074</v>
      </c>
      <c r="R3572" s="28">
        <v>2037.28</v>
      </c>
      <c r="S3572" s="38">
        <f t="shared" si="59"/>
        <v>2</v>
      </c>
    </row>
    <row r="3573" spans="1:19" x14ac:dyDescent="0.2">
      <c r="A3573" s="25">
        <v>3570</v>
      </c>
      <c r="B3573" s="28" t="s">
        <v>5003</v>
      </c>
      <c r="C3573" s="29">
        <v>43018</v>
      </c>
      <c r="D3573" s="28">
        <v>104428</v>
      </c>
      <c r="E3573" s="114">
        <v>43012</v>
      </c>
      <c r="F3573" s="99">
        <v>2790.55</v>
      </c>
      <c r="G3573" s="28" t="s">
        <v>4577</v>
      </c>
      <c r="H3573" s="28" t="s">
        <v>124</v>
      </c>
      <c r="I3573" s="28" t="s">
        <v>130</v>
      </c>
      <c r="J3573" s="28" t="s">
        <v>2078</v>
      </c>
      <c r="K3573" s="30">
        <v>60</v>
      </c>
      <c r="L3573" s="93">
        <v>43072</v>
      </c>
      <c r="M3573" s="93">
        <v>43035</v>
      </c>
      <c r="N3573" s="28">
        <v>2790.55</v>
      </c>
      <c r="O3573" s="32" t="s">
        <v>27</v>
      </c>
      <c r="P3573" s="28">
        <v>1658</v>
      </c>
      <c r="Q3573" s="93">
        <v>43074</v>
      </c>
      <c r="R3573" s="28">
        <v>2790.55</v>
      </c>
      <c r="S3573" s="38">
        <f t="shared" si="59"/>
        <v>2</v>
      </c>
    </row>
    <row r="3574" spans="1:19" x14ac:dyDescent="0.2">
      <c r="A3574" s="25">
        <v>3571</v>
      </c>
      <c r="B3574" s="28" t="s">
        <v>5004</v>
      </c>
      <c r="C3574" s="29">
        <v>43018</v>
      </c>
      <c r="D3574" s="28">
        <v>104427</v>
      </c>
      <c r="E3574" s="114">
        <v>43012</v>
      </c>
      <c r="F3574" s="99">
        <v>498.85</v>
      </c>
      <c r="G3574" s="28" t="s">
        <v>4577</v>
      </c>
      <c r="H3574" s="28" t="s">
        <v>124</v>
      </c>
      <c r="I3574" s="28" t="s">
        <v>130</v>
      </c>
      <c r="J3574" s="28" t="s">
        <v>2078</v>
      </c>
      <c r="K3574" s="30">
        <v>60</v>
      </c>
      <c r="L3574" s="93">
        <v>43072</v>
      </c>
      <c r="M3574" s="93">
        <v>43035</v>
      </c>
      <c r="N3574" s="28">
        <v>498.85</v>
      </c>
      <c r="O3574" s="32" t="s">
        <v>27</v>
      </c>
      <c r="P3574" s="28">
        <v>1658</v>
      </c>
      <c r="Q3574" s="93">
        <v>43074</v>
      </c>
      <c r="R3574" s="28">
        <v>498.85</v>
      </c>
      <c r="S3574" s="38">
        <f t="shared" si="59"/>
        <v>2</v>
      </c>
    </row>
    <row r="3575" spans="1:19" x14ac:dyDescent="0.2">
      <c r="A3575" s="25">
        <v>3572</v>
      </c>
      <c r="B3575" s="28" t="s">
        <v>5005</v>
      </c>
      <c r="C3575" s="29">
        <v>43018</v>
      </c>
      <c r="D3575" s="28">
        <v>1720869</v>
      </c>
      <c r="E3575" s="114">
        <v>43017</v>
      </c>
      <c r="F3575" s="99">
        <v>198</v>
      </c>
      <c r="G3575" s="28" t="s">
        <v>5006</v>
      </c>
      <c r="H3575" s="28" t="s">
        <v>5007</v>
      </c>
      <c r="I3575" s="28" t="s">
        <v>130</v>
      </c>
      <c r="J3575" s="28" t="s">
        <v>2078</v>
      </c>
      <c r="K3575" s="30">
        <v>30</v>
      </c>
      <c r="L3575" s="93">
        <v>43048</v>
      </c>
      <c r="M3575" s="93">
        <v>43035</v>
      </c>
      <c r="N3575" s="28">
        <v>198</v>
      </c>
      <c r="O3575" s="32" t="s">
        <v>27</v>
      </c>
      <c r="P3575" s="28">
        <v>1612</v>
      </c>
      <c r="Q3575" s="93">
        <v>43047</v>
      </c>
      <c r="R3575" s="32">
        <v>198</v>
      </c>
      <c r="S3575" s="38">
        <f t="shared" si="59"/>
        <v>-1</v>
      </c>
    </row>
    <row r="3576" spans="1:19" x14ac:dyDescent="0.2">
      <c r="A3576" s="25">
        <v>3573</v>
      </c>
      <c r="B3576" s="28" t="s">
        <v>5008</v>
      </c>
      <c r="C3576" s="29">
        <v>43018</v>
      </c>
      <c r="D3576" s="28">
        <v>5200926389</v>
      </c>
      <c r="E3576" s="114">
        <v>43018</v>
      </c>
      <c r="F3576" s="99">
        <v>192.67</v>
      </c>
      <c r="G3576" s="28" t="s">
        <v>3841</v>
      </c>
      <c r="H3576" s="28" t="s">
        <v>1892</v>
      </c>
      <c r="I3576" s="28" t="s">
        <v>130</v>
      </c>
      <c r="J3576" s="28" t="s">
        <v>2078</v>
      </c>
      <c r="K3576" s="30">
        <v>0</v>
      </c>
      <c r="L3576" s="93">
        <v>43018</v>
      </c>
      <c r="M3576" s="93">
        <v>43019</v>
      </c>
      <c r="N3576" s="28">
        <v>192.67</v>
      </c>
      <c r="O3576" s="32" t="s">
        <v>108</v>
      </c>
      <c r="P3576" s="28">
        <v>5200926389</v>
      </c>
      <c r="Q3576" s="93">
        <v>43018</v>
      </c>
      <c r="R3576" s="32">
        <v>192.67</v>
      </c>
      <c r="S3576" s="38">
        <f t="shared" si="59"/>
        <v>0</v>
      </c>
    </row>
    <row r="3577" spans="1:19" x14ac:dyDescent="0.2">
      <c r="A3577" s="25">
        <v>3574</v>
      </c>
      <c r="B3577" s="28" t="s">
        <v>5009</v>
      </c>
      <c r="C3577" s="29">
        <v>43019</v>
      </c>
      <c r="D3577" s="28">
        <v>114338</v>
      </c>
      <c r="E3577" s="114">
        <v>42976</v>
      </c>
      <c r="F3577" s="99">
        <v>80.48</v>
      </c>
      <c r="G3577" s="28" t="s">
        <v>505</v>
      </c>
      <c r="H3577" s="28" t="s">
        <v>2165</v>
      </c>
      <c r="I3577" s="28" t="s">
        <v>130</v>
      </c>
      <c r="J3577" s="28" t="s">
        <v>123</v>
      </c>
      <c r="K3577" s="30">
        <v>45</v>
      </c>
      <c r="L3577" s="93">
        <v>43022</v>
      </c>
      <c r="M3577" s="93">
        <v>43020</v>
      </c>
      <c r="N3577" s="28"/>
      <c r="O3577" s="32"/>
      <c r="P3577" s="28"/>
      <c r="Q3577" s="93"/>
      <c r="R3577" s="32"/>
      <c r="S3577" s="38">
        <f t="shared" si="59"/>
        <v>-43022</v>
      </c>
    </row>
    <row r="3578" spans="1:19" x14ac:dyDescent="0.2">
      <c r="A3578" s="25">
        <v>3575</v>
      </c>
      <c r="B3578" s="28" t="s">
        <v>5010</v>
      </c>
      <c r="C3578" s="29">
        <v>43019</v>
      </c>
      <c r="D3578" s="28">
        <v>2507006</v>
      </c>
      <c r="E3578" s="114">
        <v>43014</v>
      </c>
      <c r="F3578" s="99">
        <v>401.78</v>
      </c>
      <c r="G3578" s="28" t="s">
        <v>81</v>
      </c>
      <c r="H3578" s="28" t="s">
        <v>2</v>
      </c>
      <c r="I3578" s="28" t="s">
        <v>130</v>
      </c>
      <c r="J3578" s="28" t="s">
        <v>123</v>
      </c>
      <c r="K3578" s="30">
        <v>15</v>
      </c>
      <c r="L3578" s="93">
        <v>43029</v>
      </c>
      <c r="M3578" s="93">
        <v>43020</v>
      </c>
      <c r="N3578" s="28">
        <v>401.78</v>
      </c>
      <c r="O3578" s="32" t="s">
        <v>20</v>
      </c>
      <c r="P3578" s="28">
        <v>1578</v>
      </c>
      <c r="Q3578" s="93">
        <v>43028</v>
      </c>
      <c r="R3578" s="28">
        <v>401.78</v>
      </c>
      <c r="S3578" s="38">
        <f t="shared" si="59"/>
        <v>-1</v>
      </c>
    </row>
    <row r="3579" spans="1:19" x14ac:dyDescent="0.2">
      <c r="A3579" s="25">
        <v>3576</v>
      </c>
      <c r="B3579" s="28" t="s">
        <v>5011</v>
      </c>
      <c r="C3579" s="29">
        <v>43019</v>
      </c>
      <c r="D3579" s="28">
        <v>51700562</v>
      </c>
      <c r="E3579" s="114">
        <v>43017</v>
      </c>
      <c r="F3579" s="99">
        <v>1890</v>
      </c>
      <c r="G3579" s="28" t="s">
        <v>3871</v>
      </c>
      <c r="H3579" s="28" t="s">
        <v>5012</v>
      </c>
      <c r="I3579" s="28" t="s">
        <v>130</v>
      </c>
      <c r="J3579" s="28" t="s">
        <v>135</v>
      </c>
      <c r="K3579" s="30">
        <v>0</v>
      </c>
      <c r="L3579" s="93">
        <v>43017</v>
      </c>
      <c r="M3579" s="93"/>
      <c r="N3579" s="28">
        <v>1890</v>
      </c>
      <c r="O3579" s="32" t="s">
        <v>27</v>
      </c>
      <c r="P3579" s="28">
        <v>1562</v>
      </c>
      <c r="Q3579" s="93">
        <v>43021</v>
      </c>
      <c r="R3579" s="28">
        <v>1890</v>
      </c>
      <c r="S3579" s="38">
        <f t="shared" si="59"/>
        <v>4</v>
      </c>
    </row>
    <row r="3580" spans="1:19" x14ac:dyDescent="0.2">
      <c r="A3580" s="25">
        <v>3577</v>
      </c>
      <c r="B3580" s="28" t="s">
        <v>5013</v>
      </c>
      <c r="C3580" s="29">
        <v>43019</v>
      </c>
      <c r="D3580" s="28">
        <v>24000102867</v>
      </c>
      <c r="E3580" s="114">
        <v>43008</v>
      </c>
      <c r="F3580" s="99">
        <v>117.26</v>
      </c>
      <c r="G3580" s="28" t="s">
        <v>1307</v>
      </c>
      <c r="H3580" s="28" t="s">
        <v>264</v>
      </c>
      <c r="I3580" s="28" t="s">
        <v>130</v>
      </c>
      <c r="J3580" s="28" t="s">
        <v>123</v>
      </c>
      <c r="K3580" s="30">
        <v>60</v>
      </c>
      <c r="L3580" s="93">
        <v>43069</v>
      </c>
      <c r="M3580" s="93">
        <v>43020</v>
      </c>
      <c r="N3580" s="28"/>
      <c r="O3580" s="32" t="s">
        <v>20</v>
      </c>
      <c r="P3580" s="28">
        <v>1632</v>
      </c>
      <c r="Q3580" s="93">
        <v>43054</v>
      </c>
      <c r="R3580" s="32">
        <v>117.26</v>
      </c>
      <c r="S3580" s="38">
        <f t="shared" si="59"/>
        <v>-15</v>
      </c>
    </row>
    <row r="3581" spans="1:19" x14ac:dyDescent="0.2">
      <c r="A3581" s="25">
        <v>3578</v>
      </c>
      <c r="B3581" s="28" t="s">
        <v>5014</v>
      </c>
      <c r="C3581" s="29">
        <v>43019</v>
      </c>
      <c r="D3581" s="28">
        <v>5200669678</v>
      </c>
      <c r="E3581" s="114">
        <v>43019</v>
      </c>
      <c r="F3581" s="99">
        <v>116.52</v>
      </c>
      <c r="G3581" s="28" t="s">
        <v>3841</v>
      </c>
      <c r="H3581" s="28" t="s">
        <v>5015</v>
      </c>
      <c r="I3581" s="28" t="s">
        <v>130</v>
      </c>
      <c r="J3581" s="28" t="s">
        <v>2078</v>
      </c>
      <c r="K3581" s="30">
        <v>0</v>
      </c>
      <c r="L3581" s="93">
        <v>43019</v>
      </c>
      <c r="M3581" s="93">
        <v>43019</v>
      </c>
      <c r="N3581" s="28">
        <v>116.52</v>
      </c>
      <c r="O3581" s="32" t="s">
        <v>108</v>
      </c>
      <c r="P3581" s="28">
        <v>5200669678</v>
      </c>
      <c r="Q3581" s="93">
        <v>43019</v>
      </c>
      <c r="R3581" s="32">
        <v>116.52</v>
      </c>
      <c r="S3581" s="38">
        <f t="shared" si="59"/>
        <v>0</v>
      </c>
    </row>
    <row r="3582" spans="1:19" x14ac:dyDescent="0.2">
      <c r="A3582" s="25">
        <v>3579</v>
      </c>
      <c r="B3582" s="28" t="s">
        <v>5016</v>
      </c>
      <c r="C3582" s="29">
        <v>43019</v>
      </c>
      <c r="D3582" s="28">
        <v>5200669777</v>
      </c>
      <c r="E3582" s="114">
        <v>43019</v>
      </c>
      <c r="F3582" s="99">
        <v>77.52</v>
      </c>
      <c r="G3582" s="28" t="s">
        <v>3841</v>
      </c>
      <c r="H3582" s="28" t="s">
        <v>57</v>
      </c>
      <c r="I3582" s="28" t="s">
        <v>130</v>
      </c>
      <c r="J3582" s="28" t="s">
        <v>2078</v>
      </c>
      <c r="K3582" s="30">
        <v>0</v>
      </c>
      <c r="L3582" s="93">
        <v>43019</v>
      </c>
      <c r="M3582" s="93">
        <v>43019</v>
      </c>
      <c r="N3582" s="28">
        <v>77.52</v>
      </c>
      <c r="O3582" s="32" t="s">
        <v>108</v>
      </c>
      <c r="P3582" s="28">
        <v>5200669677</v>
      </c>
      <c r="Q3582" s="93">
        <v>43019</v>
      </c>
      <c r="R3582" s="32">
        <v>77.52</v>
      </c>
      <c r="S3582" s="38">
        <f t="shared" si="59"/>
        <v>0</v>
      </c>
    </row>
    <row r="3583" spans="1:19" x14ac:dyDescent="0.2">
      <c r="A3583" s="25">
        <v>3580</v>
      </c>
      <c r="B3583" s="28" t="s">
        <v>5017</v>
      </c>
      <c r="C3583" s="29">
        <v>43019</v>
      </c>
      <c r="D3583" s="28">
        <v>23457</v>
      </c>
      <c r="E3583" s="114">
        <v>43008</v>
      </c>
      <c r="F3583" s="99">
        <v>21.76</v>
      </c>
      <c r="G3583" s="28" t="s">
        <v>5018</v>
      </c>
      <c r="H3583" s="28" t="s">
        <v>18</v>
      </c>
      <c r="I3583" s="28" t="s">
        <v>130</v>
      </c>
      <c r="J3583" s="28" t="s">
        <v>123</v>
      </c>
      <c r="K3583" s="30">
        <v>20</v>
      </c>
      <c r="L3583" s="93">
        <v>43028</v>
      </c>
      <c r="M3583" s="93">
        <v>43020</v>
      </c>
      <c r="N3583" s="28">
        <v>21.76</v>
      </c>
      <c r="O3583" s="32" t="s">
        <v>20</v>
      </c>
      <c r="P3583" s="28">
        <v>1576</v>
      </c>
      <c r="Q3583" s="93">
        <v>43028</v>
      </c>
      <c r="R3583" s="32">
        <v>21.76</v>
      </c>
      <c r="S3583" s="38">
        <f t="shared" si="59"/>
        <v>0</v>
      </c>
    </row>
    <row r="3584" spans="1:19" x14ac:dyDescent="0.2">
      <c r="A3584" s="25">
        <v>3581</v>
      </c>
      <c r="B3584" s="28" t="s">
        <v>5019</v>
      </c>
      <c r="C3584" s="29">
        <v>43019</v>
      </c>
      <c r="D3584" s="28">
        <v>767629</v>
      </c>
      <c r="E3584" s="114">
        <v>43008</v>
      </c>
      <c r="F3584" s="99">
        <v>69.510000000000005</v>
      </c>
      <c r="G3584" s="28" t="s">
        <v>1261</v>
      </c>
      <c r="H3584" s="28" t="s">
        <v>18</v>
      </c>
      <c r="I3584" s="28" t="s">
        <v>130</v>
      </c>
      <c r="J3584" s="28" t="s">
        <v>123</v>
      </c>
      <c r="K3584" s="30">
        <v>15</v>
      </c>
      <c r="L3584" s="93">
        <v>43023</v>
      </c>
      <c r="M3584" s="93">
        <v>43020</v>
      </c>
      <c r="N3584" s="28">
        <v>69.510000000000005</v>
      </c>
      <c r="O3584" s="32" t="s">
        <v>20</v>
      </c>
      <c r="P3584" s="28">
        <v>1575</v>
      </c>
      <c r="Q3584" s="93">
        <v>43028</v>
      </c>
      <c r="R3584" s="32">
        <v>69.510000000000005</v>
      </c>
      <c r="S3584" s="38">
        <f t="shared" si="59"/>
        <v>5</v>
      </c>
    </row>
    <row r="3585" spans="1:19" x14ac:dyDescent="0.2">
      <c r="A3585" s="25">
        <v>3582</v>
      </c>
      <c r="B3585" s="28" t="s">
        <v>5020</v>
      </c>
      <c r="C3585" s="29">
        <v>43019</v>
      </c>
      <c r="D3585" s="28">
        <v>3213</v>
      </c>
      <c r="E3585" s="114">
        <v>43019</v>
      </c>
      <c r="F3585" s="99">
        <v>46</v>
      </c>
      <c r="G3585" s="28" t="s">
        <v>5092</v>
      </c>
      <c r="H3585" s="28" t="s">
        <v>3550</v>
      </c>
      <c r="I3585" s="28" t="s">
        <v>130</v>
      </c>
      <c r="J3585" s="28" t="s">
        <v>2078</v>
      </c>
      <c r="K3585" s="30">
        <v>0</v>
      </c>
      <c r="L3585" s="93">
        <v>43019</v>
      </c>
      <c r="M3585" s="93">
        <v>43020</v>
      </c>
      <c r="N3585" s="28">
        <v>46</v>
      </c>
      <c r="O3585" s="32" t="s">
        <v>50</v>
      </c>
      <c r="P3585" s="28">
        <v>3195</v>
      </c>
      <c r="Q3585" s="93">
        <v>43019</v>
      </c>
      <c r="R3585" s="32">
        <v>46</v>
      </c>
      <c r="S3585" s="38">
        <f t="shared" si="59"/>
        <v>0</v>
      </c>
    </row>
    <row r="3586" spans="1:19" x14ac:dyDescent="0.2">
      <c r="A3586" s="25">
        <v>3583</v>
      </c>
      <c r="B3586" s="28" t="s">
        <v>5021</v>
      </c>
      <c r="C3586" s="29">
        <v>43020</v>
      </c>
      <c r="D3586" s="28">
        <v>385</v>
      </c>
      <c r="E3586" s="114">
        <v>43020</v>
      </c>
      <c r="F3586" s="99">
        <v>2422.02</v>
      </c>
      <c r="G3586" s="28" t="s">
        <v>5022</v>
      </c>
      <c r="H3586" s="28" t="s">
        <v>79</v>
      </c>
      <c r="I3586" s="28" t="s">
        <v>130</v>
      </c>
      <c r="J3586" s="28" t="s">
        <v>234</v>
      </c>
      <c r="K3586" s="30">
        <v>0</v>
      </c>
      <c r="L3586" s="93">
        <v>43020</v>
      </c>
      <c r="M3586" s="93"/>
      <c r="N3586" s="28">
        <v>2640</v>
      </c>
      <c r="O3586" s="32" t="s">
        <v>27</v>
      </c>
      <c r="P3586" s="28">
        <v>1558</v>
      </c>
      <c r="Q3586" s="93">
        <v>43021</v>
      </c>
      <c r="R3586" s="32">
        <v>2640</v>
      </c>
      <c r="S3586" s="38">
        <f t="shared" si="59"/>
        <v>1</v>
      </c>
    </row>
    <row r="3587" spans="1:19" x14ac:dyDescent="0.2">
      <c r="A3587" s="25">
        <v>3584</v>
      </c>
      <c r="B3587" s="28" t="s">
        <v>5023</v>
      </c>
      <c r="C3587" s="29">
        <v>43020</v>
      </c>
      <c r="D3587" s="28">
        <v>135</v>
      </c>
      <c r="E3587" s="114">
        <v>43018</v>
      </c>
      <c r="F3587" s="99">
        <v>320</v>
      </c>
      <c r="G3587" s="28" t="s">
        <v>5096</v>
      </c>
      <c r="H3587" s="28" t="s">
        <v>79</v>
      </c>
      <c r="I3587" s="28" t="s">
        <v>130</v>
      </c>
      <c r="J3587" s="28" t="s">
        <v>234</v>
      </c>
      <c r="K3587" s="30">
        <v>0</v>
      </c>
      <c r="L3587" s="93">
        <v>43018</v>
      </c>
      <c r="M3587" s="93">
        <v>43020</v>
      </c>
      <c r="N3587" s="28">
        <v>320</v>
      </c>
      <c r="O3587" s="32" t="s">
        <v>72</v>
      </c>
      <c r="P3587" s="28">
        <v>2802</v>
      </c>
      <c r="Q3587" s="93">
        <v>43018</v>
      </c>
      <c r="R3587" s="32">
        <v>320</v>
      </c>
      <c r="S3587" s="38">
        <f t="shared" si="59"/>
        <v>0</v>
      </c>
    </row>
    <row r="3588" spans="1:19" x14ac:dyDescent="0.2">
      <c r="A3588" s="25">
        <v>3585</v>
      </c>
      <c r="B3588" s="28" t="s">
        <v>5024</v>
      </c>
      <c r="C3588" s="29">
        <v>43020</v>
      </c>
      <c r="D3588" s="28">
        <v>103581</v>
      </c>
      <c r="E3588" s="114">
        <v>43007</v>
      </c>
      <c r="F3588" s="99">
        <v>574.65</v>
      </c>
      <c r="G3588" s="28" t="s">
        <v>1223</v>
      </c>
      <c r="H3588" s="28" t="s">
        <v>1635</v>
      </c>
      <c r="I3588" s="28" t="s">
        <v>130</v>
      </c>
      <c r="J3588" s="28" t="s">
        <v>135</v>
      </c>
      <c r="K3588" s="30"/>
      <c r="L3588" s="93"/>
      <c r="M3588" s="93"/>
      <c r="N3588" s="28"/>
      <c r="O3588" s="32"/>
      <c r="P3588" s="28"/>
      <c r="Q3588" s="93"/>
      <c r="R3588" s="32"/>
      <c r="S3588" s="38">
        <f t="shared" si="59"/>
        <v>0</v>
      </c>
    </row>
    <row r="3589" spans="1:19" x14ac:dyDescent="0.2">
      <c r="A3589" s="25">
        <v>3586</v>
      </c>
      <c r="B3589" s="28" t="s">
        <v>5027</v>
      </c>
      <c r="C3589" s="29">
        <v>43021</v>
      </c>
      <c r="D3589" s="28">
        <v>2621975</v>
      </c>
      <c r="E3589" s="114">
        <v>43008</v>
      </c>
      <c r="F3589" s="99">
        <v>1437.34</v>
      </c>
      <c r="G3589" s="28" t="s">
        <v>5028</v>
      </c>
      <c r="H3589" s="28" t="s">
        <v>3415</v>
      </c>
      <c r="I3589" s="28" t="s">
        <v>130</v>
      </c>
      <c r="J3589" s="28" t="s">
        <v>123</v>
      </c>
      <c r="K3589" s="30">
        <v>15</v>
      </c>
      <c r="L3589" s="93">
        <v>43023</v>
      </c>
      <c r="M3589" s="93">
        <v>43027</v>
      </c>
      <c r="N3589" s="28">
        <v>1437.34</v>
      </c>
      <c r="O3589" s="32" t="s">
        <v>20</v>
      </c>
      <c r="P3589" s="28">
        <v>1577</v>
      </c>
      <c r="Q3589" s="93">
        <v>43028</v>
      </c>
      <c r="R3589" s="28">
        <v>1437.34</v>
      </c>
      <c r="S3589" s="38">
        <f t="shared" si="59"/>
        <v>5</v>
      </c>
    </row>
    <row r="3590" spans="1:19" x14ac:dyDescent="0.2">
      <c r="A3590" s="25">
        <v>3587</v>
      </c>
      <c r="B3590" s="28" t="s">
        <v>5029</v>
      </c>
      <c r="C3590" s="29">
        <v>43021</v>
      </c>
      <c r="D3590" s="28">
        <v>1258</v>
      </c>
      <c r="E3590" s="114">
        <v>43019</v>
      </c>
      <c r="F3590" s="99">
        <v>500</v>
      </c>
      <c r="G3590" s="28" t="s">
        <v>5030</v>
      </c>
      <c r="H3590" s="28" t="s">
        <v>79</v>
      </c>
      <c r="I3590" s="28" t="s">
        <v>130</v>
      </c>
      <c r="J3590" s="28" t="s">
        <v>234</v>
      </c>
      <c r="K3590" s="30">
        <v>0</v>
      </c>
      <c r="L3590" s="93">
        <v>43019</v>
      </c>
      <c r="M3590" s="93">
        <v>43021</v>
      </c>
      <c r="N3590" s="28">
        <v>500</v>
      </c>
      <c r="O3590" s="32" t="s">
        <v>72</v>
      </c>
      <c r="P3590" s="28">
        <v>11</v>
      </c>
      <c r="Q3590" s="93">
        <v>43019</v>
      </c>
      <c r="R3590" s="32">
        <v>500</v>
      </c>
      <c r="S3590" s="38">
        <f t="shared" si="59"/>
        <v>0</v>
      </c>
    </row>
    <row r="3591" spans="1:19" x14ac:dyDescent="0.2">
      <c r="A3591" s="25">
        <v>3588</v>
      </c>
      <c r="B3591" s="28" t="s">
        <v>5031</v>
      </c>
      <c r="C3591" s="29">
        <v>43025</v>
      </c>
      <c r="D3591" s="28">
        <v>5472</v>
      </c>
      <c r="E3591" s="114">
        <v>43018</v>
      </c>
      <c r="F3591" s="99">
        <v>8078</v>
      </c>
      <c r="G3591" s="28" t="s">
        <v>3042</v>
      </c>
      <c r="H3591" s="28" t="s">
        <v>1075</v>
      </c>
      <c r="I3591" s="28" t="s">
        <v>130</v>
      </c>
      <c r="J3591" s="28" t="s">
        <v>234</v>
      </c>
      <c r="K3591" s="30">
        <v>60</v>
      </c>
      <c r="L3591" s="93">
        <v>43085</v>
      </c>
      <c r="M3591" s="93"/>
      <c r="N3591" s="28">
        <v>8078</v>
      </c>
      <c r="O3591" s="32" t="s">
        <v>20</v>
      </c>
      <c r="P3591" s="28">
        <v>1671</v>
      </c>
      <c r="Q3591" s="93">
        <v>43081</v>
      </c>
      <c r="R3591" s="28">
        <v>8078</v>
      </c>
      <c r="S3591" s="38">
        <f t="shared" si="59"/>
        <v>-4</v>
      </c>
    </row>
    <row r="3592" spans="1:19" x14ac:dyDescent="0.2">
      <c r="A3592" s="25">
        <v>3589</v>
      </c>
      <c r="B3592" s="28" t="s">
        <v>5032</v>
      </c>
      <c r="C3592" s="29">
        <v>43025</v>
      </c>
      <c r="D3592" s="28">
        <v>44953</v>
      </c>
      <c r="E3592" s="114">
        <v>43018</v>
      </c>
      <c r="F3592" s="99">
        <v>196.8</v>
      </c>
      <c r="G3592" s="28" t="s">
        <v>58</v>
      </c>
      <c r="H3592" s="28" t="s">
        <v>4474</v>
      </c>
      <c r="I3592" s="28" t="s">
        <v>130</v>
      </c>
      <c r="J3592" s="28" t="s">
        <v>234</v>
      </c>
      <c r="K3592" s="30">
        <v>60</v>
      </c>
      <c r="L3592" s="93">
        <v>43080</v>
      </c>
      <c r="M3592" s="93">
        <v>43027</v>
      </c>
      <c r="N3592" s="28">
        <v>196.8</v>
      </c>
      <c r="O3592" s="32" t="s">
        <v>27</v>
      </c>
      <c r="P3592" s="28">
        <v>1644</v>
      </c>
      <c r="Q3592" s="93">
        <v>43038</v>
      </c>
      <c r="R3592" s="28">
        <v>196.8</v>
      </c>
      <c r="S3592" s="38">
        <f t="shared" si="59"/>
        <v>-42</v>
      </c>
    </row>
    <row r="3593" spans="1:19" x14ac:dyDescent="0.2">
      <c r="A3593" s="25">
        <v>3590</v>
      </c>
      <c r="B3593" s="28" t="s">
        <v>5033</v>
      </c>
      <c r="C3593" s="29">
        <v>43025</v>
      </c>
      <c r="D3593" s="30">
        <v>189902401443</v>
      </c>
      <c r="E3593" s="114">
        <v>43017</v>
      </c>
      <c r="F3593" s="99">
        <v>1236.1199999999999</v>
      </c>
      <c r="G3593" s="28" t="s">
        <v>126</v>
      </c>
      <c r="H3593" s="28" t="s">
        <v>859</v>
      </c>
      <c r="I3593" s="28" t="s">
        <v>130</v>
      </c>
      <c r="J3593" s="28" t="s">
        <v>22</v>
      </c>
      <c r="K3593" s="30">
        <v>30</v>
      </c>
      <c r="L3593" s="93">
        <v>43047</v>
      </c>
      <c r="M3593" s="93">
        <v>43027</v>
      </c>
      <c r="N3593" s="28">
        <v>1236.1199999999999</v>
      </c>
      <c r="O3593" s="32" t="s">
        <v>27</v>
      </c>
      <c r="P3593" s="28">
        <v>1613</v>
      </c>
      <c r="Q3593" s="93">
        <v>43047</v>
      </c>
      <c r="R3593" s="28">
        <v>1236.1199999999999</v>
      </c>
      <c r="S3593" s="38">
        <f t="shared" si="59"/>
        <v>0</v>
      </c>
    </row>
    <row r="3594" spans="1:19" x14ac:dyDescent="0.2">
      <c r="A3594" s="25">
        <v>3591</v>
      </c>
      <c r="B3594" s="28" t="s">
        <v>5034</v>
      </c>
      <c r="C3594" s="29">
        <v>43025</v>
      </c>
      <c r="D3594" s="30">
        <v>189902468175</v>
      </c>
      <c r="E3594" s="114">
        <v>43020</v>
      </c>
      <c r="F3594" s="99">
        <v>53.54</v>
      </c>
      <c r="G3594" s="28" t="s">
        <v>126</v>
      </c>
      <c r="H3594" s="28" t="s">
        <v>5035</v>
      </c>
      <c r="I3594" s="28" t="s">
        <v>130</v>
      </c>
      <c r="J3594" s="28" t="s">
        <v>22</v>
      </c>
      <c r="K3594" s="30">
        <v>30</v>
      </c>
      <c r="L3594" s="93">
        <v>43050</v>
      </c>
      <c r="M3594" s="93">
        <v>43027</v>
      </c>
      <c r="N3594" s="28">
        <v>53.54</v>
      </c>
      <c r="O3594" s="32" t="s">
        <v>20</v>
      </c>
      <c r="P3594" s="28">
        <v>1626</v>
      </c>
      <c r="Q3594" s="93">
        <v>43053</v>
      </c>
      <c r="R3594" s="28">
        <v>53.54</v>
      </c>
      <c r="S3594" s="38">
        <f t="shared" si="59"/>
        <v>3</v>
      </c>
    </row>
    <row r="3595" spans="1:19" x14ac:dyDescent="0.2">
      <c r="A3595" s="25">
        <v>3592</v>
      </c>
      <c r="B3595" s="28" t="s">
        <v>5036</v>
      </c>
      <c r="C3595" s="29">
        <v>43025</v>
      </c>
      <c r="D3595" s="28">
        <v>4715</v>
      </c>
      <c r="E3595" s="114">
        <v>43013</v>
      </c>
      <c r="F3595" s="99">
        <v>80.12</v>
      </c>
      <c r="G3595" s="28" t="s">
        <v>4202</v>
      </c>
      <c r="H3595" s="28" t="s">
        <v>17</v>
      </c>
      <c r="I3595" s="28" t="s">
        <v>130</v>
      </c>
      <c r="J3595" s="28" t="s">
        <v>123</v>
      </c>
      <c r="K3595" s="30">
        <v>60</v>
      </c>
      <c r="L3595" s="93">
        <v>43073</v>
      </c>
      <c r="M3595" s="93">
        <v>43027</v>
      </c>
      <c r="N3595" s="28"/>
      <c r="O3595" s="32"/>
      <c r="P3595" s="28"/>
      <c r="Q3595" s="93"/>
      <c r="R3595" s="32"/>
      <c r="S3595" s="38">
        <f t="shared" si="59"/>
        <v>-43073</v>
      </c>
    </row>
    <row r="3596" spans="1:19" x14ac:dyDescent="0.2">
      <c r="A3596" s="25">
        <v>3593</v>
      </c>
      <c r="B3596" s="28" t="s">
        <v>5037</v>
      </c>
      <c r="C3596" s="29">
        <v>43025</v>
      </c>
      <c r="D3596" s="28">
        <v>4714</v>
      </c>
      <c r="E3596" s="114">
        <v>43013</v>
      </c>
      <c r="F3596" s="99">
        <v>10.16</v>
      </c>
      <c r="G3596" s="28" t="s">
        <v>4202</v>
      </c>
      <c r="H3596" s="28" t="s">
        <v>17</v>
      </c>
      <c r="I3596" s="28" t="s">
        <v>130</v>
      </c>
      <c r="J3596" s="28" t="s">
        <v>123</v>
      </c>
      <c r="K3596" s="30">
        <v>60</v>
      </c>
      <c r="L3596" s="93">
        <v>43073</v>
      </c>
      <c r="M3596" s="93">
        <v>43027</v>
      </c>
      <c r="N3596" s="28"/>
      <c r="O3596" s="32"/>
      <c r="P3596" s="28"/>
      <c r="Q3596" s="93"/>
      <c r="R3596" s="32"/>
      <c r="S3596" s="38">
        <f t="shared" si="59"/>
        <v>-43073</v>
      </c>
    </row>
    <row r="3597" spans="1:19" x14ac:dyDescent="0.2">
      <c r="A3597" s="25">
        <v>3594</v>
      </c>
      <c r="B3597" s="28" t="s">
        <v>5038</v>
      </c>
      <c r="C3597" s="29">
        <v>43025</v>
      </c>
      <c r="D3597" s="30">
        <v>952017036186</v>
      </c>
      <c r="E3597" s="114">
        <v>43025</v>
      </c>
      <c r="F3597" s="99">
        <v>43.78</v>
      </c>
      <c r="G3597" s="28" t="s">
        <v>15</v>
      </c>
      <c r="H3597" s="28" t="s">
        <v>221</v>
      </c>
      <c r="I3597" s="28" t="s">
        <v>130</v>
      </c>
      <c r="J3597" s="28" t="s">
        <v>123</v>
      </c>
      <c r="K3597" s="30">
        <v>0</v>
      </c>
      <c r="L3597" s="93">
        <v>43025</v>
      </c>
      <c r="M3597" s="93">
        <v>43027</v>
      </c>
      <c r="N3597" s="28">
        <v>43.78</v>
      </c>
      <c r="O3597" s="32" t="s">
        <v>20</v>
      </c>
      <c r="P3597" s="28">
        <v>1582</v>
      </c>
      <c r="Q3597" s="93">
        <v>43028</v>
      </c>
      <c r="R3597" s="28">
        <v>43.78</v>
      </c>
      <c r="S3597" s="38">
        <f t="shared" si="59"/>
        <v>3</v>
      </c>
    </row>
    <row r="3598" spans="1:19" x14ac:dyDescent="0.2">
      <c r="A3598" s="25">
        <v>3595</v>
      </c>
      <c r="B3598" s="28" t="s">
        <v>5039</v>
      </c>
      <c r="C3598" s="29">
        <v>43025</v>
      </c>
      <c r="D3598" s="30">
        <v>952017036182</v>
      </c>
      <c r="E3598" s="114">
        <v>43025</v>
      </c>
      <c r="F3598" s="99">
        <v>547.35</v>
      </c>
      <c r="G3598" s="28" t="s">
        <v>15</v>
      </c>
      <c r="H3598" s="28" t="s">
        <v>264</v>
      </c>
      <c r="I3598" s="28" t="s">
        <v>130</v>
      </c>
      <c r="J3598" s="28" t="s">
        <v>123</v>
      </c>
      <c r="K3598" s="30">
        <v>0</v>
      </c>
      <c r="L3598" s="93">
        <v>43025</v>
      </c>
      <c r="M3598" s="93">
        <v>43027</v>
      </c>
      <c r="N3598" s="28">
        <v>547.35</v>
      </c>
      <c r="O3598" s="32" t="s">
        <v>20</v>
      </c>
      <c r="P3598" s="28">
        <v>1582</v>
      </c>
      <c r="Q3598" s="93">
        <v>43028</v>
      </c>
      <c r="R3598" s="28">
        <v>547.35</v>
      </c>
      <c r="S3598" s="38">
        <f t="shared" si="59"/>
        <v>3</v>
      </c>
    </row>
    <row r="3599" spans="1:19" x14ac:dyDescent="0.2">
      <c r="A3599" s="25">
        <v>3596</v>
      </c>
      <c r="B3599" s="28" t="s">
        <v>5040</v>
      </c>
      <c r="C3599" s="29">
        <v>43025</v>
      </c>
      <c r="D3599" s="28">
        <v>13312</v>
      </c>
      <c r="E3599" s="114">
        <v>43025</v>
      </c>
      <c r="F3599" s="99">
        <v>748.27</v>
      </c>
      <c r="G3599" s="28" t="s">
        <v>4630</v>
      </c>
      <c r="H3599" s="28" t="s">
        <v>5041</v>
      </c>
      <c r="I3599" s="28" t="s">
        <v>130</v>
      </c>
      <c r="J3599" s="28" t="s">
        <v>117</v>
      </c>
      <c r="K3599" s="30">
        <v>25</v>
      </c>
      <c r="L3599" s="93">
        <v>43049</v>
      </c>
      <c r="M3599" s="93">
        <v>43035</v>
      </c>
      <c r="N3599" s="28">
        <v>748.27</v>
      </c>
      <c r="O3599" s="32" t="s">
        <v>20</v>
      </c>
      <c r="P3599" s="28">
        <v>1636</v>
      </c>
      <c r="Q3599" s="93">
        <v>43056</v>
      </c>
      <c r="R3599" s="28">
        <v>748.27</v>
      </c>
      <c r="S3599" s="38">
        <f t="shared" si="59"/>
        <v>7</v>
      </c>
    </row>
    <row r="3600" spans="1:19" x14ac:dyDescent="0.2">
      <c r="A3600" s="25">
        <v>3597</v>
      </c>
      <c r="B3600" s="15" t="s">
        <v>5043</v>
      </c>
      <c r="C3600" s="16">
        <v>43017</v>
      </c>
      <c r="D3600" s="15">
        <v>25117</v>
      </c>
      <c r="E3600" s="113">
        <v>43017</v>
      </c>
      <c r="F3600" s="100">
        <v>150</v>
      </c>
      <c r="G3600" s="15" t="s">
        <v>91</v>
      </c>
      <c r="H3600" s="15" t="s">
        <v>383</v>
      </c>
      <c r="I3600" s="15" t="s">
        <v>130</v>
      </c>
      <c r="J3600" s="15" t="s">
        <v>4382</v>
      </c>
      <c r="K3600" s="15">
        <v>0</v>
      </c>
      <c r="L3600" s="127">
        <v>43017</v>
      </c>
      <c r="M3600" s="127">
        <v>43017</v>
      </c>
      <c r="N3600" s="15">
        <v>150</v>
      </c>
      <c r="O3600" s="17" t="s">
        <v>50</v>
      </c>
      <c r="P3600" s="15">
        <v>120633</v>
      </c>
      <c r="Q3600" s="127">
        <v>43017</v>
      </c>
      <c r="R3600" s="17">
        <v>150</v>
      </c>
      <c r="S3600" s="38">
        <f t="shared" si="59"/>
        <v>0</v>
      </c>
    </row>
    <row r="3601" spans="1:19" x14ac:dyDescent="0.2">
      <c r="A3601" s="25">
        <v>3598</v>
      </c>
      <c r="B3601" s="15" t="s">
        <v>5044</v>
      </c>
      <c r="C3601" s="16">
        <v>43024</v>
      </c>
      <c r="D3601" s="15">
        <v>330251</v>
      </c>
      <c r="E3601" s="113">
        <v>43021</v>
      </c>
      <c r="F3601" s="100">
        <v>3756.44</v>
      </c>
      <c r="G3601" s="15" t="s">
        <v>120</v>
      </c>
      <c r="H3601" s="15" t="s">
        <v>466</v>
      </c>
      <c r="I3601" s="15" t="s">
        <v>130</v>
      </c>
      <c r="J3601" s="15" t="s">
        <v>21</v>
      </c>
      <c r="K3601" s="15">
        <v>15</v>
      </c>
      <c r="L3601" s="127">
        <v>43036</v>
      </c>
      <c r="M3601" s="127">
        <v>43024</v>
      </c>
      <c r="N3601" s="15">
        <v>3756.44</v>
      </c>
      <c r="O3601" s="17"/>
      <c r="P3601" s="15"/>
      <c r="Q3601" s="127"/>
      <c r="R3601" s="15">
        <v>3756.44</v>
      </c>
      <c r="S3601" s="38">
        <f t="shared" si="59"/>
        <v>-43036</v>
      </c>
    </row>
    <row r="3602" spans="1:19" x14ac:dyDescent="0.2">
      <c r="A3602" s="25">
        <v>3599</v>
      </c>
      <c r="B3602" s="15" t="s">
        <v>5045</v>
      </c>
      <c r="C3602" s="16">
        <v>43026</v>
      </c>
      <c r="D3602" s="15">
        <v>1670</v>
      </c>
      <c r="E3602" s="113">
        <v>43026</v>
      </c>
      <c r="F3602" s="100">
        <v>320.11</v>
      </c>
      <c r="G3602" s="15" t="s">
        <v>5046</v>
      </c>
      <c r="H3602" s="15" t="s">
        <v>5047</v>
      </c>
      <c r="I3602" s="15" t="s">
        <v>130</v>
      </c>
      <c r="J3602" s="15" t="s">
        <v>4382</v>
      </c>
      <c r="K3602" s="15">
        <v>0</v>
      </c>
      <c r="L3602" s="127">
        <v>43026</v>
      </c>
      <c r="M3602" s="127">
        <v>43026</v>
      </c>
      <c r="N3602" s="15">
        <v>320.11</v>
      </c>
      <c r="O3602" s="17"/>
      <c r="P3602" s="15"/>
      <c r="Q3602" s="127"/>
      <c r="R3602" s="15">
        <v>320.11</v>
      </c>
      <c r="S3602" s="38">
        <f t="shared" si="59"/>
        <v>-43026</v>
      </c>
    </row>
    <row r="3603" spans="1:19" x14ac:dyDescent="0.2">
      <c r="A3603" s="25">
        <v>3600</v>
      </c>
      <c r="B3603" s="15" t="s">
        <v>5048</v>
      </c>
      <c r="C3603" s="16">
        <v>43026</v>
      </c>
      <c r="D3603" s="15">
        <v>7531</v>
      </c>
      <c r="E3603" s="113">
        <v>43025</v>
      </c>
      <c r="F3603" s="100">
        <v>320.97000000000003</v>
      </c>
      <c r="G3603" s="15" t="s">
        <v>5049</v>
      </c>
      <c r="H3603" s="15" t="s">
        <v>57</v>
      </c>
      <c r="I3603" s="15" t="s">
        <v>130</v>
      </c>
      <c r="J3603" s="15" t="s">
        <v>4382</v>
      </c>
      <c r="K3603" s="15">
        <v>30</v>
      </c>
      <c r="L3603" s="127">
        <v>43055</v>
      </c>
      <c r="M3603" s="127">
        <v>43026</v>
      </c>
      <c r="N3603" s="15">
        <v>320.97000000000003</v>
      </c>
      <c r="O3603" s="17"/>
      <c r="P3603" s="15"/>
      <c r="Q3603" s="127"/>
      <c r="R3603" s="15">
        <v>320.97000000000003</v>
      </c>
      <c r="S3603" s="38">
        <f t="shared" si="59"/>
        <v>-43055</v>
      </c>
    </row>
    <row r="3604" spans="1:19" x14ac:dyDescent="0.2">
      <c r="A3604" s="25">
        <v>3601</v>
      </c>
      <c r="B3604" s="15" t="s">
        <v>5050</v>
      </c>
      <c r="C3604" s="16">
        <v>43026</v>
      </c>
      <c r="D3604" s="15">
        <v>1409</v>
      </c>
      <c r="E3604" s="113">
        <v>43026</v>
      </c>
      <c r="F3604" s="100">
        <v>2399.9899999999998</v>
      </c>
      <c r="G3604" s="15" t="s">
        <v>5051</v>
      </c>
      <c r="H3604" s="15" t="s">
        <v>57</v>
      </c>
      <c r="I3604" s="15" t="s">
        <v>130</v>
      </c>
      <c r="J3604" s="15" t="s">
        <v>4382</v>
      </c>
      <c r="K3604" s="15">
        <v>30</v>
      </c>
      <c r="L3604" s="127">
        <v>43056</v>
      </c>
      <c r="M3604" s="127">
        <v>43026</v>
      </c>
      <c r="N3604" s="15">
        <v>2399.9899999999998</v>
      </c>
      <c r="O3604" s="17"/>
      <c r="P3604" s="15"/>
      <c r="Q3604" s="127"/>
      <c r="R3604" s="15">
        <v>2399.9899999999998</v>
      </c>
      <c r="S3604" s="38">
        <f t="shared" si="59"/>
        <v>-43056</v>
      </c>
    </row>
    <row r="3605" spans="1:19" x14ac:dyDescent="0.2">
      <c r="A3605" s="25">
        <v>3602</v>
      </c>
      <c r="B3605" s="11" t="s">
        <v>229</v>
      </c>
      <c r="C3605" s="24">
        <v>43019</v>
      </c>
      <c r="D3605" s="12">
        <v>2507008</v>
      </c>
      <c r="E3605" s="112">
        <v>43014</v>
      </c>
      <c r="F3605" s="107">
        <v>5534.59</v>
      </c>
      <c r="G3605" s="86" t="s">
        <v>81</v>
      </c>
      <c r="H3605" s="86" t="s">
        <v>42</v>
      </c>
      <c r="I3605" s="86" t="s">
        <v>130</v>
      </c>
      <c r="J3605" s="86" t="s">
        <v>109</v>
      </c>
      <c r="K3605" s="12">
        <v>15</v>
      </c>
      <c r="L3605" s="136">
        <v>43029</v>
      </c>
      <c r="M3605" s="122">
        <v>43019</v>
      </c>
      <c r="N3605" s="86">
        <v>5534.59</v>
      </c>
      <c r="O3605" s="85" t="s">
        <v>20</v>
      </c>
      <c r="P3605" s="13">
        <v>1578</v>
      </c>
      <c r="Q3605" s="122">
        <v>43028</v>
      </c>
      <c r="R3605" s="86">
        <v>5534.59</v>
      </c>
      <c r="S3605" s="38">
        <f t="shared" si="59"/>
        <v>-1</v>
      </c>
    </row>
    <row r="3606" spans="1:19" x14ac:dyDescent="0.2">
      <c r="A3606" s="25">
        <v>3603</v>
      </c>
      <c r="B3606" s="11" t="s">
        <v>5052</v>
      </c>
      <c r="C3606" s="24">
        <v>43020</v>
      </c>
      <c r="D3606" s="12">
        <v>118</v>
      </c>
      <c r="E3606" s="112">
        <v>43018</v>
      </c>
      <c r="F3606" s="107">
        <v>2600</v>
      </c>
      <c r="G3606" s="86" t="s">
        <v>5053</v>
      </c>
      <c r="H3606" s="86" t="s">
        <v>5054</v>
      </c>
      <c r="I3606" s="86" t="s">
        <v>130</v>
      </c>
      <c r="J3606" s="86" t="s">
        <v>109</v>
      </c>
      <c r="K3606" s="12">
        <v>30</v>
      </c>
      <c r="L3606" s="136">
        <v>43050</v>
      </c>
      <c r="M3606" s="122">
        <v>43020</v>
      </c>
      <c r="N3606" s="86">
        <v>1800</v>
      </c>
      <c r="O3606" s="85" t="s">
        <v>93</v>
      </c>
      <c r="P3606" s="13">
        <v>523</v>
      </c>
      <c r="Q3606" s="122">
        <v>43018</v>
      </c>
      <c r="R3606" s="13">
        <v>800</v>
      </c>
      <c r="S3606" s="38">
        <f t="shared" si="59"/>
        <v>-32</v>
      </c>
    </row>
    <row r="3607" spans="1:19" x14ac:dyDescent="0.2">
      <c r="A3607" s="25">
        <v>3604</v>
      </c>
      <c r="B3607" s="11" t="s">
        <v>231</v>
      </c>
      <c r="C3607" s="24">
        <v>43020</v>
      </c>
      <c r="D3607" s="12">
        <v>130</v>
      </c>
      <c r="E3607" s="112">
        <v>43018</v>
      </c>
      <c r="F3607" s="107">
        <v>320</v>
      </c>
      <c r="G3607" s="86" t="s">
        <v>5055</v>
      </c>
      <c r="H3607" s="86" t="s">
        <v>79</v>
      </c>
      <c r="I3607" s="86" t="s">
        <v>130</v>
      </c>
      <c r="J3607" s="86" t="s">
        <v>109</v>
      </c>
      <c r="K3607" s="12">
        <v>0</v>
      </c>
      <c r="L3607" s="136">
        <v>43018</v>
      </c>
      <c r="M3607" s="122">
        <v>43020</v>
      </c>
      <c r="N3607" s="86">
        <v>320</v>
      </c>
      <c r="O3607" s="85" t="s">
        <v>0</v>
      </c>
      <c r="P3607" s="13">
        <v>2801</v>
      </c>
      <c r="Q3607" s="122">
        <v>43018</v>
      </c>
      <c r="R3607" s="13">
        <v>320</v>
      </c>
      <c r="S3607" s="38">
        <f t="shared" si="59"/>
        <v>0</v>
      </c>
    </row>
    <row r="3608" spans="1:19" x14ac:dyDescent="0.2">
      <c r="A3608" s="25">
        <v>3605</v>
      </c>
      <c r="B3608" s="11" t="s">
        <v>233</v>
      </c>
      <c r="C3608" s="24">
        <v>43025</v>
      </c>
      <c r="D3608" s="12">
        <v>185</v>
      </c>
      <c r="E3608" s="112">
        <v>43024</v>
      </c>
      <c r="F3608" s="107">
        <v>95</v>
      </c>
      <c r="G3608" s="86" t="s">
        <v>5056</v>
      </c>
      <c r="H3608" s="86" t="s">
        <v>2324</v>
      </c>
      <c r="I3608" s="86" t="s">
        <v>130</v>
      </c>
      <c r="J3608" s="86" t="s">
        <v>109</v>
      </c>
      <c r="K3608" s="12">
        <v>0</v>
      </c>
      <c r="L3608" s="136">
        <v>43024</v>
      </c>
      <c r="M3608" s="122">
        <v>43025</v>
      </c>
      <c r="N3608" s="86">
        <v>95</v>
      </c>
      <c r="O3608" s="85" t="s">
        <v>0</v>
      </c>
      <c r="P3608" s="13">
        <v>2289</v>
      </c>
      <c r="Q3608" s="122">
        <v>43024</v>
      </c>
      <c r="R3608" s="13">
        <v>95</v>
      </c>
      <c r="S3608" s="38">
        <f t="shared" si="59"/>
        <v>0</v>
      </c>
    </row>
    <row r="3609" spans="1:19" x14ac:dyDescent="0.2">
      <c r="A3609" s="25">
        <v>3606</v>
      </c>
      <c r="B3609" s="11" t="s">
        <v>235</v>
      </c>
      <c r="C3609" s="24">
        <v>43025</v>
      </c>
      <c r="D3609" s="12">
        <v>2420224</v>
      </c>
      <c r="E3609" s="112">
        <v>43024</v>
      </c>
      <c r="F3609" s="107">
        <v>447</v>
      </c>
      <c r="G3609" s="86" t="s">
        <v>5057</v>
      </c>
      <c r="H3609" s="86" t="s">
        <v>5058</v>
      </c>
      <c r="I3609" s="86" t="s">
        <v>130</v>
      </c>
      <c r="J3609" s="86" t="s">
        <v>109</v>
      </c>
      <c r="K3609" s="12">
        <v>0</v>
      </c>
      <c r="L3609" s="136">
        <v>43024</v>
      </c>
      <c r="M3609" s="122">
        <v>43025</v>
      </c>
      <c r="N3609" s="86">
        <v>447</v>
      </c>
      <c r="O3609" s="85" t="s">
        <v>93</v>
      </c>
      <c r="P3609" s="13">
        <v>2420224</v>
      </c>
      <c r="Q3609" s="122">
        <v>43024</v>
      </c>
      <c r="R3609" s="13">
        <v>447</v>
      </c>
      <c r="S3609" s="38">
        <f t="shared" si="59"/>
        <v>0</v>
      </c>
    </row>
    <row r="3610" spans="1:19" x14ac:dyDescent="0.2">
      <c r="A3610" s="25">
        <v>3607</v>
      </c>
      <c r="B3610" s="11" t="s">
        <v>236</v>
      </c>
      <c r="C3610" s="24">
        <v>43025</v>
      </c>
      <c r="D3610" s="12">
        <v>5194</v>
      </c>
      <c r="E3610" s="112">
        <v>43020</v>
      </c>
      <c r="F3610" s="97">
        <v>2308.6</v>
      </c>
      <c r="G3610" s="13" t="s">
        <v>2534</v>
      </c>
      <c r="H3610" s="13" t="s">
        <v>5059</v>
      </c>
      <c r="I3610" s="13" t="s">
        <v>130</v>
      </c>
      <c r="J3610" s="13" t="s">
        <v>109</v>
      </c>
      <c r="K3610" s="12">
        <v>30</v>
      </c>
      <c r="L3610" s="136">
        <v>43050</v>
      </c>
      <c r="M3610" s="122">
        <v>43025</v>
      </c>
      <c r="N3610" s="13">
        <v>2308.6</v>
      </c>
      <c r="O3610" s="36" t="s">
        <v>27</v>
      </c>
      <c r="P3610" s="60">
        <v>5415</v>
      </c>
      <c r="Q3610" s="130">
        <v>43042</v>
      </c>
      <c r="R3610" s="60">
        <v>2308.6</v>
      </c>
      <c r="S3610" s="38">
        <f t="shared" si="59"/>
        <v>-8</v>
      </c>
    </row>
    <row r="3611" spans="1:19" x14ac:dyDescent="0.2">
      <c r="A3611" s="25">
        <v>3608</v>
      </c>
      <c r="B3611" s="11" t="s">
        <v>240</v>
      </c>
      <c r="C3611" s="24">
        <v>43026</v>
      </c>
      <c r="D3611" s="12">
        <v>4717</v>
      </c>
      <c r="E3611" s="112">
        <v>43013</v>
      </c>
      <c r="F3611" s="97">
        <v>281.89999999999998</v>
      </c>
      <c r="G3611" s="13" t="s">
        <v>4041</v>
      </c>
      <c r="H3611" s="13" t="s">
        <v>96</v>
      </c>
      <c r="I3611" s="13" t="s">
        <v>130</v>
      </c>
      <c r="J3611" s="13" t="s">
        <v>109</v>
      </c>
      <c r="K3611" s="12">
        <v>60</v>
      </c>
      <c r="L3611" s="136">
        <v>43073</v>
      </c>
      <c r="M3611" s="122">
        <v>43026</v>
      </c>
      <c r="N3611" s="13">
        <v>281.89999999999998</v>
      </c>
      <c r="O3611" s="36" t="s">
        <v>27</v>
      </c>
      <c r="P3611" s="60">
        <v>240</v>
      </c>
      <c r="Q3611" s="130">
        <v>43069</v>
      </c>
      <c r="R3611" s="60">
        <v>281.89999999999998</v>
      </c>
      <c r="S3611" s="38">
        <f t="shared" si="59"/>
        <v>-4</v>
      </c>
    </row>
    <row r="3612" spans="1:19" x14ac:dyDescent="0.2">
      <c r="A3612" s="25">
        <v>3609</v>
      </c>
      <c r="B3612" s="11" t="s">
        <v>242</v>
      </c>
      <c r="C3612" s="24">
        <v>43026</v>
      </c>
      <c r="D3612" s="12">
        <v>4718</v>
      </c>
      <c r="E3612" s="112">
        <v>43013</v>
      </c>
      <c r="F3612" s="97">
        <v>305.10000000000002</v>
      </c>
      <c r="G3612" s="13" t="s">
        <v>4041</v>
      </c>
      <c r="H3612" s="13" t="s">
        <v>96</v>
      </c>
      <c r="I3612" s="13" t="s">
        <v>130</v>
      </c>
      <c r="J3612" s="13" t="s">
        <v>109</v>
      </c>
      <c r="K3612" s="12">
        <v>60</v>
      </c>
      <c r="L3612" s="136">
        <v>43073</v>
      </c>
      <c r="M3612" s="122">
        <v>43026</v>
      </c>
      <c r="N3612" s="13">
        <v>305.10000000000002</v>
      </c>
      <c r="O3612" s="36" t="s">
        <v>27</v>
      </c>
      <c r="P3612" s="60">
        <v>240</v>
      </c>
      <c r="Q3612" s="130">
        <v>43069</v>
      </c>
      <c r="R3612" s="60">
        <v>305.10000000000002</v>
      </c>
      <c r="S3612" s="38">
        <f t="shared" si="59"/>
        <v>-4</v>
      </c>
    </row>
    <row r="3613" spans="1:19" x14ac:dyDescent="0.2">
      <c r="A3613" s="25">
        <v>3610</v>
      </c>
      <c r="B3613" s="11" t="s">
        <v>2680</v>
      </c>
      <c r="C3613" s="24">
        <v>43028</v>
      </c>
      <c r="D3613" s="12">
        <v>1720906</v>
      </c>
      <c r="E3613" s="112">
        <v>43025</v>
      </c>
      <c r="F3613" s="97">
        <v>2100</v>
      </c>
      <c r="G3613" s="13" t="s">
        <v>32</v>
      </c>
      <c r="H3613" s="13" t="s">
        <v>5060</v>
      </c>
      <c r="I3613" s="13" t="s">
        <v>130</v>
      </c>
      <c r="J3613" s="13" t="s">
        <v>109</v>
      </c>
      <c r="K3613" s="12">
        <v>30</v>
      </c>
      <c r="L3613" s="136">
        <v>43024</v>
      </c>
      <c r="M3613" s="122">
        <v>43028</v>
      </c>
      <c r="N3613" s="13">
        <v>2100</v>
      </c>
      <c r="O3613" s="85"/>
      <c r="P3613" s="13"/>
      <c r="Q3613" s="122"/>
      <c r="R3613" s="13">
        <v>2100</v>
      </c>
      <c r="S3613" s="38">
        <f t="shared" si="59"/>
        <v>-43024</v>
      </c>
    </row>
    <row r="3614" spans="1:19" x14ac:dyDescent="0.2">
      <c r="A3614" s="25">
        <v>3611</v>
      </c>
      <c r="B3614" s="11" t="s">
        <v>243</v>
      </c>
      <c r="C3614" s="24">
        <v>43028</v>
      </c>
      <c r="D3614" s="12">
        <v>788</v>
      </c>
      <c r="E3614" s="112">
        <v>43025</v>
      </c>
      <c r="F3614" s="97">
        <v>46565.37</v>
      </c>
      <c r="G3614" s="13" t="s">
        <v>3409</v>
      </c>
      <c r="H3614" s="13" t="s">
        <v>41</v>
      </c>
      <c r="I3614" s="13" t="s">
        <v>130</v>
      </c>
      <c r="J3614" s="13" t="s">
        <v>109</v>
      </c>
      <c r="K3614" s="12">
        <v>60</v>
      </c>
      <c r="L3614" s="136">
        <v>43085</v>
      </c>
      <c r="M3614" s="122">
        <v>43028</v>
      </c>
      <c r="N3614" s="13">
        <v>46565.37</v>
      </c>
      <c r="O3614" s="36" t="s">
        <v>27</v>
      </c>
      <c r="P3614" s="60">
        <v>398</v>
      </c>
      <c r="Q3614" s="130">
        <v>43090</v>
      </c>
      <c r="R3614" s="60">
        <v>46565.37</v>
      </c>
      <c r="S3614" s="38">
        <f t="shared" si="59"/>
        <v>5</v>
      </c>
    </row>
    <row r="3615" spans="1:19" x14ac:dyDescent="0.2">
      <c r="A3615" s="25">
        <v>3612</v>
      </c>
      <c r="B3615" s="28" t="s">
        <v>5061</v>
      </c>
      <c r="C3615" s="29">
        <v>43032</v>
      </c>
      <c r="D3615" s="28">
        <v>1336</v>
      </c>
      <c r="E3615" s="114">
        <v>43026</v>
      </c>
      <c r="F3615" s="99">
        <v>660</v>
      </c>
      <c r="G3615" s="28" t="s">
        <v>5062</v>
      </c>
      <c r="H3615" s="28" t="s">
        <v>79</v>
      </c>
      <c r="I3615" s="28" t="s">
        <v>130</v>
      </c>
      <c r="J3615" s="28" t="s">
        <v>234</v>
      </c>
      <c r="K3615" s="30">
        <v>0</v>
      </c>
      <c r="L3615" s="93">
        <v>43026</v>
      </c>
      <c r="M3615" s="93">
        <v>43032</v>
      </c>
      <c r="N3615" s="28">
        <v>660</v>
      </c>
      <c r="O3615" s="32" t="s">
        <v>50</v>
      </c>
      <c r="P3615" s="28">
        <v>848</v>
      </c>
      <c r="Q3615" s="93">
        <v>43026</v>
      </c>
      <c r="R3615" s="32">
        <v>660</v>
      </c>
      <c r="S3615" s="28">
        <f t="shared" si="59"/>
        <v>0</v>
      </c>
    </row>
    <row r="3616" spans="1:19" x14ac:dyDescent="0.2">
      <c r="A3616" s="25">
        <v>3613</v>
      </c>
      <c r="B3616" s="28" t="s">
        <v>5063</v>
      </c>
      <c r="C3616" s="29">
        <v>43026</v>
      </c>
      <c r="D3616" s="28">
        <v>2048</v>
      </c>
      <c r="E3616" s="114">
        <v>43021</v>
      </c>
      <c r="F3616" s="99">
        <v>800</v>
      </c>
      <c r="G3616" s="28" t="s">
        <v>5064</v>
      </c>
      <c r="H3616" s="28" t="s">
        <v>79</v>
      </c>
      <c r="I3616" s="28" t="s">
        <v>130</v>
      </c>
      <c r="J3616" s="28" t="s">
        <v>234</v>
      </c>
      <c r="K3616" s="30">
        <v>0</v>
      </c>
      <c r="L3616" s="93">
        <v>43021</v>
      </c>
      <c r="M3616" s="93"/>
      <c r="N3616" s="28">
        <v>800</v>
      </c>
      <c r="O3616" s="32" t="s">
        <v>20</v>
      </c>
      <c r="P3616" s="28">
        <v>1580</v>
      </c>
      <c r="Q3616" s="93">
        <v>43028</v>
      </c>
      <c r="R3616" s="32">
        <v>800</v>
      </c>
      <c r="S3616" s="38">
        <f t="shared" si="59"/>
        <v>7</v>
      </c>
    </row>
    <row r="3617" spans="1:19" x14ac:dyDescent="0.2">
      <c r="A3617" s="25">
        <v>3614</v>
      </c>
      <c r="B3617" s="28" t="s">
        <v>5065</v>
      </c>
      <c r="C3617" s="29">
        <v>43026</v>
      </c>
      <c r="D3617" s="28">
        <v>51700580</v>
      </c>
      <c r="E3617" s="114">
        <v>43021</v>
      </c>
      <c r="F3617" s="99">
        <v>360</v>
      </c>
      <c r="G3617" s="28" t="s">
        <v>59</v>
      </c>
      <c r="H3617" s="28" t="s">
        <v>1635</v>
      </c>
      <c r="I3617" s="28" t="s">
        <v>130</v>
      </c>
      <c r="J3617" s="28" t="s">
        <v>135</v>
      </c>
      <c r="K3617" s="30">
        <v>0</v>
      </c>
      <c r="L3617" s="93">
        <v>43021</v>
      </c>
      <c r="M3617" s="93"/>
      <c r="N3617" s="28">
        <v>360</v>
      </c>
      <c r="O3617" s="32" t="s">
        <v>20</v>
      </c>
      <c r="P3617" s="28">
        <v>1486</v>
      </c>
      <c r="Q3617" s="93">
        <v>43021</v>
      </c>
      <c r="R3617" s="32">
        <v>360</v>
      </c>
      <c r="S3617" s="38">
        <f t="shared" ref="S3617:S3680" si="60">Q3617-L3617</f>
        <v>0</v>
      </c>
    </row>
    <row r="3618" spans="1:19" x14ac:dyDescent="0.2">
      <c r="A3618" s="25">
        <v>3615</v>
      </c>
      <c r="B3618" s="28" t="s">
        <v>5066</v>
      </c>
      <c r="C3618" s="29">
        <v>43026</v>
      </c>
      <c r="D3618" s="28">
        <v>81</v>
      </c>
      <c r="E3618" s="114">
        <v>43024</v>
      </c>
      <c r="F3618" s="99">
        <v>595</v>
      </c>
      <c r="G3618" s="28" t="s">
        <v>5067</v>
      </c>
      <c r="H3618" s="28" t="s">
        <v>5068</v>
      </c>
      <c r="I3618" s="28" t="s">
        <v>130</v>
      </c>
      <c r="J3618" s="28" t="s">
        <v>117</v>
      </c>
      <c r="K3618" s="30">
        <v>30</v>
      </c>
      <c r="L3618" s="93">
        <v>43055</v>
      </c>
      <c r="M3618" s="93">
        <v>43035</v>
      </c>
      <c r="N3618" s="28">
        <v>595</v>
      </c>
      <c r="O3618" s="32" t="s">
        <v>20</v>
      </c>
      <c r="P3618" s="28">
        <v>1656</v>
      </c>
      <c r="Q3618" s="93">
        <v>43066</v>
      </c>
      <c r="R3618" s="28">
        <v>595</v>
      </c>
      <c r="S3618" s="38">
        <f t="shared" si="60"/>
        <v>11</v>
      </c>
    </row>
    <row r="3619" spans="1:19" x14ac:dyDescent="0.2">
      <c r="A3619" s="25">
        <v>3616</v>
      </c>
      <c r="B3619" s="28" t="s">
        <v>5069</v>
      </c>
      <c r="C3619" s="29">
        <v>43026</v>
      </c>
      <c r="D3619" s="28">
        <v>10429057</v>
      </c>
      <c r="E3619" s="114">
        <v>43017</v>
      </c>
      <c r="F3619" s="99">
        <v>115.67</v>
      </c>
      <c r="G3619" s="28" t="s">
        <v>5070</v>
      </c>
      <c r="H3619" s="28" t="s">
        <v>3550</v>
      </c>
      <c r="I3619" s="28" t="s">
        <v>130</v>
      </c>
      <c r="J3619" s="28" t="s">
        <v>117</v>
      </c>
      <c r="K3619" s="30">
        <v>30</v>
      </c>
      <c r="L3619" s="93">
        <v>43047</v>
      </c>
      <c r="M3619" s="93">
        <v>43035</v>
      </c>
      <c r="N3619" s="28">
        <v>115.67</v>
      </c>
      <c r="O3619" s="32" t="s">
        <v>20</v>
      </c>
      <c r="P3619" s="28">
        <v>1614</v>
      </c>
      <c r="Q3619" s="93">
        <v>43047</v>
      </c>
      <c r="R3619" s="32">
        <v>115.67</v>
      </c>
      <c r="S3619" s="38">
        <f t="shared" si="60"/>
        <v>0</v>
      </c>
    </row>
    <row r="3620" spans="1:19" x14ac:dyDescent="0.2">
      <c r="A3620" s="25">
        <v>3617</v>
      </c>
      <c r="B3620" s="28" t="s">
        <v>5071</v>
      </c>
      <c r="C3620" s="29">
        <v>43027</v>
      </c>
      <c r="D3620" s="28">
        <v>27542217</v>
      </c>
      <c r="E3620" s="114">
        <v>43026</v>
      </c>
      <c r="F3620" s="99">
        <v>903.31</v>
      </c>
      <c r="G3620" s="28" t="s">
        <v>5072</v>
      </c>
      <c r="H3620" s="28" t="s">
        <v>2657</v>
      </c>
      <c r="I3620" s="28" t="s">
        <v>130</v>
      </c>
      <c r="J3620" s="28" t="s">
        <v>123</v>
      </c>
      <c r="K3620" s="30">
        <v>20</v>
      </c>
      <c r="L3620" s="93">
        <v>43042</v>
      </c>
      <c r="M3620" s="93">
        <v>43033</v>
      </c>
      <c r="N3620" s="28"/>
      <c r="O3620" s="32"/>
      <c r="P3620" s="28"/>
      <c r="Q3620" s="93"/>
      <c r="R3620" s="32"/>
      <c r="S3620" s="38">
        <f t="shared" si="60"/>
        <v>-43042</v>
      </c>
    </row>
    <row r="3621" spans="1:19" x14ac:dyDescent="0.2">
      <c r="A3621" s="25">
        <v>3618</v>
      </c>
      <c r="B3621" s="28" t="s">
        <v>5073</v>
      </c>
      <c r="C3621" s="29">
        <v>43027</v>
      </c>
      <c r="D3621" s="28">
        <v>413</v>
      </c>
      <c r="E3621" s="114">
        <v>43026</v>
      </c>
      <c r="F3621" s="99">
        <v>2640</v>
      </c>
      <c r="G3621" s="28" t="s">
        <v>5022</v>
      </c>
      <c r="H3621" s="28" t="s">
        <v>79</v>
      </c>
      <c r="I3621" s="28" t="s">
        <v>130</v>
      </c>
      <c r="J3621" s="28" t="s">
        <v>234</v>
      </c>
      <c r="K3621" s="30">
        <v>0</v>
      </c>
      <c r="L3621" s="93">
        <v>43026</v>
      </c>
      <c r="M3621" s="93"/>
      <c r="N3621" s="28">
        <v>2640</v>
      </c>
      <c r="O3621" s="32" t="s">
        <v>20</v>
      </c>
      <c r="P3621" s="28">
        <v>1581</v>
      </c>
      <c r="Q3621" s="93">
        <v>43028</v>
      </c>
      <c r="R3621" s="32">
        <v>2640</v>
      </c>
      <c r="S3621" s="38">
        <f t="shared" si="60"/>
        <v>2</v>
      </c>
    </row>
    <row r="3622" spans="1:19" x14ac:dyDescent="0.2">
      <c r="A3622" s="25">
        <v>3619</v>
      </c>
      <c r="B3622" s="28" t="s">
        <v>5074</v>
      </c>
      <c r="C3622" s="29">
        <v>43027</v>
      </c>
      <c r="D3622" s="28">
        <v>213</v>
      </c>
      <c r="E3622" s="114">
        <v>43027</v>
      </c>
      <c r="F3622" s="99">
        <v>12300</v>
      </c>
      <c r="G3622" s="28" t="s">
        <v>5075</v>
      </c>
      <c r="H3622" s="28" t="s">
        <v>5076</v>
      </c>
      <c r="I3622" s="28" t="s">
        <v>130</v>
      </c>
      <c r="J3622" s="28" t="s">
        <v>123</v>
      </c>
      <c r="K3622" s="30"/>
      <c r="L3622" s="93"/>
      <c r="M3622" s="93"/>
      <c r="N3622" s="28"/>
      <c r="O3622" s="32"/>
      <c r="P3622" s="28"/>
      <c r="Q3622" s="93"/>
      <c r="R3622" s="32"/>
      <c r="S3622" s="38">
        <f t="shared" si="60"/>
        <v>0</v>
      </c>
    </row>
    <row r="3623" spans="1:19" x14ac:dyDescent="0.2">
      <c r="A3623" s="25">
        <v>3620</v>
      </c>
      <c r="B3623" s="28" t="s">
        <v>5077</v>
      </c>
      <c r="C3623" s="29">
        <v>43028</v>
      </c>
      <c r="D3623" s="28">
        <v>694</v>
      </c>
      <c r="E3623" s="114">
        <v>43026</v>
      </c>
      <c r="F3623" s="99">
        <v>100</v>
      </c>
      <c r="G3623" s="28" t="s">
        <v>399</v>
      </c>
      <c r="H3623" s="28" t="s">
        <v>238</v>
      </c>
      <c r="I3623" s="28" t="s">
        <v>130</v>
      </c>
      <c r="J3623" s="28" t="s">
        <v>117</v>
      </c>
      <c r="K3623" s="30">
        <v>0</v>
      </c>
      <c r="L3623" s="93">
        <v>43026</v>
      </c>
      <c r="M3623" s="93">
        <v>43028</v>
      </c>
      <c r="N3623" s="28">
        <v>100</v>
      </c>
      <c r="O3623" s="32" t="s">
        <v>50</v>
      </c>
      <c r="P3623" s="28">
        <v>22209</v>
      </c>
      <c r="Q3623" s="93">
        <v>43026</v>
      </c>
      <c r="R3623" s="32">
        <v>100</v>
      </c>
      <c r="S3623" s="38">
        <f t="shared" si="60"/>
        <v>0</v>
      </c>
    </row>
    <row r="3624" spans="1:19" x14ac:dyDescent="0.2">
      <c r="A3624" s="25">
        <v>3621</v>
      </c>
      <c r="B3624" s="28" t="s">
        <v>5078</v>
      </c>
      <c r="C3624" s="29">
        <v>43028</v>
      </c>
      <c r="D3624" s="28">
        <v>693</v>
      </c>
      <c r="E3624" s="114">
        <v>43026</v>
      </c>
      <c r="F3624" s="99">
        <v>900</v>
      </c>
      <c r="G3624" s="28" t="s">
        <v>399</v>
      </c>
      <c r="H3624" s="28" t="s">
        <v>238</v>
      </c>
      <c r="I3624" s="28" t="s">
        <v>130</v>
      </c>
      <c r="J3624" s="28" t="s">
        <v>117</v>
      </c>
      <c r="K3624" s="30">
        <v>0</v>
      </c>
      <c r="L3624" s="93">
        <v>43026</v>
      </c>
      <c r="M3624" s="93">
        <v>43028</v>
      </c>
      <c r="N3624" s="28">
        <v>900</v>
      </c>
      <c r="O3624" s="32" t="s">
        <v>50</v>
      </c>
      <c r="P3624" s="28">
        <v>22208</v>
      </c>
      <c r="Q3624" s="93">
        <v>43026</v>
      </c>
      <c r="R3624" s="32">
        <v>900</v>
      </c>
      <c r="S3624" s="38">
        <f t="shared" si="60"/>
        <v>0</v>
      </c>
    </row>
    <row r="3625" spans="1:19" x14ac:dyDescent="0.2">
      <c r="A3625" s="25">
        <v>3622</v>
      </c>
      <c r="B3625" s="28" t="s">
        <v>2455</v>
      </c>
      <c r="C3625" s="29">
        <v>43028</v>
      </c>
      <c r="D3625" s="28">
        <v>1035</v>
      </c>
      <c r="E3625" s="114">
        <v>43028</v>
      </c>
      <c r="F3625" s="99">
        <v>427.92</v>
      </c>
      <c r="G3625" s="28" t="s">
        <v>4715</v>
      </c>
      <c r="H3625" s="28" t="s">
        <v>5079</v>
      </c>
      <c r="I3625" s="28" t="s">
        <v>130</v>
      </c>
      <c r="J3625" s="28" t="s">
        <v>117</v>
      </c>
      <c r="K3625" s="30">
        <v>30</v>
      </c>
      <c r="L3625" s="93">
        <v>43059</v>
      </c>
      <c r="M3625" s="93">
        <v>43035</v>
      </c>
      <c r="N3625" s="28">
        <v>427.92</v>
      </c>
      <c r="O3625" s="32" t="s">
        <v>20</v>
      </c>
      <c r="P3625" s="28">
        <v>1640</v>
      </c>
      <c r="Q3625" s="93">
        <v>43056</v>
      </c>
      <c r="R3625" s="28">
        <v>427.92</v>
      </c>
      <c r="S3625" s="38">
        <f t="shared" si="60"/>
        <v>-3</v>
      </c>
    </row>
    <row r="3626" spans="1:19" x14ac:dyDescent="0.2">
      <c r="A3626" s="25">
        <v>3623</v>
      </c>
      <c r="B3626" s="28" t="s">
        <v>2456</v>
      </c>
      <c r="C3626" s="29">
        <v>43028</v>
      </c>
      <c r="D3626" s="28">
        <v>51700584</v>
      </c>
      <c r="E3626" s="114">
        <v>43025</v>
      </c>
      <c r="F3626" s="99">
        <v>120</v>
      </c>
      <c r="G3626" s="28" t="s">
        <v>59</v>
      </c>
      <c r="H3626" s="28" t="s">
        <v>4563</v>
      </c>
      <c r="I3626" s="28" t="s">
        <v>130</v>
      </c>
      <c r="J3626" s="28" t="s">
        <v>135</v>
      </c>
      <c r="K3626" s="30">
        <v>30</v>
      </c>
      <c r="L3626" s="93">
        <v>43056</v>
      </c>
      <c r="M3626" s="93"/>
      <c r="N3626" s="28">
        <v>120</v>
      </c>
      <c r="O3626" s="32" t="s">
        <v>20</v>
      </c>
      <c r="P3626" s="28">
        <v>1633</v>
      </c>
      <c r="Q3626" s="93">
        <v>43056</v>
      </c>
      <c r="R3626" s="32">
        <v>120</v>
      </c>
      <c r="S3626" s="38">
        <f t="shared" si="60"/>
        <v>0</v>
      </c>
    </row>
    <row r="3627" spans="1:19" x14ac:dyDescent="0.2">
      <c r="A3627" s="25">
        <v>3624</v>
      </c>
      <c r="B3627" s="28" t="s">
        <v>5080</v>
      </c>
      <c r="C3627" s="29">
        <v>43031</v>
      </c>
      <c r="D3627" s="28">
        <v>104047</v>
      </c>
      <c r="E3627" s="114">
        <v>43020</v>
      </c>
      <c r="F3627" s="99">
        <v>1906.74</v>
      </c>
      <c r="G3627" s="28" t="s">
        <v>1223</v>
      </c>
      <c r="H3627" s="28" t="s">
        <v>4037</v>
      </c>
      <c r="I3627" s="28" t="s">
        <v>130</v>
      </c>
      <c r="J3627" s="28" t="s">
        <v>87</v>
      </c>
      <c r="K3627" s="30"/>
      <c r="L3627" s="93"/>
      <c r="M3627" s="93"/>
      <c r="N3627" s="28"/>
      <c r="O3627" s="32"/>
      <c r="P3627" s="28"/>
      <c r="Q3627" s="93"/>
      <c r="R3627" s="32"/>
      <c r="S3627" s="38">
        <f t="shared" si="60"/>
        <v>0</v>
      </c>
    </row>
    <row r="3628" spans="1:19" x14ac:dyDescent="0.2">
      <c r="A3628" s="25">
        <v>3625</v>
      </c>
      <c r="B3628" s="28" t="s">
        <v>5081</v>
      </c>
      <c r="C3628" s="29">
        <v>43031</v>
      </c>
      <c r="D3628" s="28">
        <v>201720496</v>
      </c>
      <c r="E3628" s="114">
        <v>43028</v>
      </c>
      <c r="F3628" s="99">
        <v>3134.75</v>
      </c>
      <c r="G3628" s="28" t="s">
        <v>104</v>
      </c>
      <c r="H3628" s="28" t="s">
        <v>5082</v>
      </c>
      <c r="I3628" s="28" t="s">
        <v>130</v>
      </c>
      <c r="J3628" s="28" t="s">
        <v>22</v>
      </c>
      <c r="K3628" s="30">
        <v>30</v>
      </c>
      <c r="L3628" s="93">
        <v>43059</v>
      </c>
      <c r="M3628" s="93"/>
      <c r="N3628" s="28">
        <v>3134.75</v>
      </c>
      <c r="O3628" s="32" t="s">
        <v>27</v>
      </c>
      <c r="P3628" s="28">
        <v>1795</v>
      </c>
      <c r="Q3628" s="93">
        <v>43059</v>
      </c>
      <c r="R3628" s="28">
        <v>3134.75</v>
      </c>
      <c r="S3628" s="38">
        <f t="shared" si="60"/>
        <v>0</v>
      </c>
    </row>
    <row r="3629" spans="1:19" x14ac:dyDescent="0.2">
      <c r="A3629" s="25">
        <v>3626</v>
      </c>
      <c r="B3629" s="28" t="s">
        <v>5083</v>
      </c>
      <c r="C3629" s="29">
        <v>43031</v>
      </c>
      <c r="D3629" s="28">
        <v>2017165</v>
      </c>
      <c r="E3629" s="114">
        <v>43026</v>
      </c>
      <c r="F3629" s="99">
        <v>434</v>
      </c>
      <c r="G3629" s="28" t="s">
        <v>5084</v>
      </c>
      <c r="H3629" s="28" t="s">
        <v>5085</v>
      </c>
      <c r="I3629" s="28" t="s">
        <v>130</v>
      </c>
      <c r="J3629" s="28" t="s">
        <v>22</v>
      </c>
      <c r="K3629" s="30">
        <v>30</v>
      </c>
      <c r="L3629" s="93">
        <v>43056</v>
      </c>
      <c r="M3629" s="93">
        <v>43033</v>
      </c>
      <c r="N3629" s="28">
        <v>434</v>
      </c>
      <c r="O3629" s="32" t="s">
        <v>20</v>
      </c>
      <c r="P3629" s="28">
        <v>1635</v>
      </c>
      <c r="Q3629" s="93">
        <v>43056</v>
      </c>
      <c r="R3629" s="28">
        <v>434</v>
      </c>
      <c r="S3629" s="38">
        <f t="shared" si="60"/>
        <v>0</v>
      </c>
    </row>
    <row r="3630" spans="1:19" x14ac:dyDescent="0.2">
      <c r="A3630" s="25">
        <v>3627</v>
      </c>
      <c r="B3630" s="28" t="s">
        <v>5086</v>
      </c>
      <c r="C3630" s="29">
        <v>43031</v>
      </c>
      <c r="D3630" s="28">
        <v>104268</v>
      </c>
      <c r="E3630" s="114">
        <v>43026</v>
      </c>
      <c r="F3630" s="99">
        <v>6283.47</v>
      </c>
      <c r="G3630" s="28" t="s">
        <v>1223</v>
      </c>
      <c r="H3630" s="28" t="s">
        <v>1075</v>
      </c>
      <c r="I3630" s="28" t="s">
        <v>130</v>
      </c>
      <c r="J3630" s="28" t="s">
        <v>135</v>
      </c>
      <c r="K3630" s="30"/>
      <c r="L3630" s="93"/>
      <c r="M3630" s="93"/>
      <c r="N3630" s="28"/>
      <c r="O3630" s="32"/>
      <c r="P3630" s="28"/>
      <c r="Q3630" s="93"/>
      <c r="R3630" s="32"/>
      <c r="S3630" s="38">
        <f t="shared" si="60"/>
        <v>0</v>
      </c>
    </row>
    <row r="3631" spans="1:19" x14ac:dyDescent="0.2">
      <c r="A3631" s="25">
        <v>3628</v>
      </c>
      <c r="B3631" s="28" t="s">
        <v>5087</v>
      </c>
      <c r="C3631" s="29">
        <v>43031</v>
      </c>
      <c r="D3631" s="28">
        <v>5383</v>
      </c>
      <c r="E3631" s="114">
        <v>43031</v>
      </c>
      <c r="F3631" s="99">
        <v>321.3</v>
      </c>
      <c r="G3631" s="28" t="s">
        <v>2534</v>
      </c>
      <c r="H3631" s="28" t="s">
        <v>5088</v>
      </c>
      <c r="I3631" s="28" t="s">
        <v>130</v>
      </c>
      <c r="J3631" s="28" t="s">
        <v>117</v>
      </c>
      <c r="K3631" s="30">
        <v>30</v>
      </c>
      <c r="L3631" s="93">
        <v>43061</v>
      </c>
      <c r="M3631" s="93">
        <v>43035</v>
      </c>
      <c r="N3631" s="28">
        <v>321.3</v>
      </c>
      <c r="O3631" s="32" t="s">
        <v>20</v>
      </c>
      <c r="P3631" s="28">
        <v>1644</v>
      </c>
      <c r="Q3631" s="93">
        <v>43060</v>
      </c>
      <c r="R3631" s="32">
        <v>321.3</v>
      </c>
      <c r="S3631" s="38">
        <f t="shared" si="60"/>
        <v>-1</v>
      </c>
    </row>
    <row r="3632" spans="1:19" x14ac:dyDescent="0.2">
      <c r="A3632" s="25">
        <v>3629</v>
      </c>
      <c r="B3632" s="28" t="s">
        <v>5089</v>
      </c>
      <c r="C3632" s="29">
        <v>43032</v>
      </c>
      <c r="D3632" s="28">
        <v>20163229</v>
      </c>
      <c r="E3632" s="114">
        <v>43032</v>
      </c>
      <c r="F3632" s="99">
        <v>11157.44</v>
      </c>
      <c r="G3632" s="28" t="s">
        <v>3903</v>
      </c>
      <c r="H3632" s="28" t="s">
        <v>238</v>
      </c>
      <c r="I3632" s="28" t="s">
        <v>130</v>
      </c>
      <c r="J3632" s="28" t="s">
        <v>4881</v>
      </c>
      <c r="K3632" s="30"/>
      <c r="L3632" s="93"/>
      <c r="M3632" s="93">
        <v>43035</v>
      </c>
      <c r="N3632" s="28"/>
      <c r="O3632" s="32"/>
      <c r="P3632" s="28"/>
      <c r="Q3632" s="93"/>
      <c r="R3632" s="32"/>
      <c r="S3632" s="38">
        <f t="shared" si="60"/>
        <v>0</v>
      </c>
    </row>
    <row r="3633" spans="1:19" x14ac:dyDescent="0.2">
      <c r="A3633" s="25">
        <v>3630</v>
      </c>
      <c r="B3633" s="28" t="s">
        <v>5090</v>
      </c>
      <c r="C3633" s="29">
        <v>43032</v>
      </c>
      <c r="D3633" s="28">
        <v>464</v>
      </c>
      <c r="E3633" s="114">
        <v>43032</v>
      </c>
      <c r="F3633" s="99">
        <v>1760</v>
      </c>
      <c r="G3633" s="28" t="s">
        <v>5022</v>
      </c>
      <c r="H3633" s="28" t="s">
        <v>79</v>
      </c>
      <c r="I3633" s="28" t="s">
        <v>130</v>
      </c>
      <c r="J3633" s="28" t="s">
        <v>234</v>
      </c>
      <c r="K3633" s="30">
        <v>0</v>
      </c>
      <c r="L3633" s="93">
        <v>43032</v>
      </c>
      <c r="M3633" s="93"/>
      <c r="N3633" s="28">
        <v>1760</v>
      </c>
      <c r="O3633" s="32" t="s">
        <v>20</v>
      </c>
      <c r="P3633" s="28">
        <v>1587</v>
      </c>
      <c r="Q3633" s="93">
        <v>43033</v>
      </c>
      <c r="R3633" s="28">
        <v>1760</v>
      </c>
      <c r="S3633" s="38">
        <f t="shared" si="60"/>
        <v>1</v>
      </c>
    </row>
    <row r="3634" spans="1:19" x14ac:dyDescent="0.2">
      <c r="A3634" s="25">
        <v>3631</v>
      </c>
      <c r="B3634" s="28" t="s">
        <v>5097</v>
      </c>
      <c r="C3634" s="29">
        <v>43034</v>
      </c>
      <c r="D3634" s="28">
        <v>31680</v>
      </c>
      <c r="E3634" s="114">
        <v>43034</v>
      </c>
      <c r="F3634" s="99">
        <v>709</v>
      </c>
      <c r="G3634" s="28" t="s">
        <v>4093</v>
      </c>
      <c r="H3634" s="28" t="s">
        <v>1546</v>
      </c>
      <c r="I3634" s="28" t="s">
        <v>130</v>
      </c>
      <c r="J3634" s="28" t="s">
        <v>22</v>
      </c>
      <c r="K3634" s="30">
        <v>30</v>
      </c>
      <c r="L3634" s="93">
        <v>43064</v>
      </c>
      <c r="M3634" s="93">
        <v>43042</v>
      </c>
      <c r="N3634" s="28">
        <v>709</v>
      </c>
      <c r="O3634" s="32" t="s">
        <v>20</v>
      </c>
      <c r="P3634" s="28">
        <v>1654</v>
      </c>
      <c r="Q3634" s="93">
        <v>43066</v>
      </c>
      <c r="R3634" s="28">
        <v>709</v>
      </c>
      <c r="S3634" s="38">
        <f t="shared" si="60"/>
        <v>2</v>
      </c>
    </row>
    <row r="3635" spans="1:19" x14ac:dyDescent="0.2">
      <c r="A3635" s="25">
        <v>3632</v>
      </c>
      <c r="B3635" s="28" t="s">
        <v>5098</v>
      </c>
      <c r="C3635" s="29">
        <v>43034</v>
      </c>
      <c r="D3635" s="28">
        <v>31679</v>
      </c>
      <c r="E3635" s="114">
        <v>43034</v>
      </c>
      <c r="F3635" s="99">
        <v>178.5</v>
      </c>
      <c r="G3635" s="28" t="s">
        <v>4093</v>
      </c>
      <c r="H3635" s="28" t="s">
        <v>1892</v>
      </c>
      <c r="I3635" s="28" t="s">
        <v>130</v>
      </c>
      <c r="J3635" s="28" t="s">
        <v>22</v>
      </c>
      <c r="K3635" s="30">
        <v>30</v>
      </c>
      <c r="L3635" s="93">
        <v>43064</v>
      </c>
      <c r="M3635" s="93">
        <v>43042</v>
      </c>
      <c r="N3635" s="28">
        <v>178.5</v>
      </c>
      <c r="O3635" s="32" t="s">
        <v>20</v>
      </c>
      <c r="P3635" s="28">
        <v>1654</v>
      </c>
      <c r="Q3635" s="93">
        <v>43066</v>
      </c>
      <c r="R3635" s="28">
        <v>178.5</v>
      </c>
      <c r="S3635" s="38">
        <f t="shared" si="60"/>
        <v>2</v>
      </c>
    </row>
    <row r="3636" spans="1:19" x14ac:dyDescent="0.2">
      <c r="A3636" s="25">
        <v>3633</v>
      </c>
      <c r="B3636" s="28" t="s">
        <v>5099</v>
      </c>
      <c r="C3636" s="29">
        <v>43035</v>
      </c>
      <c r="D3636" s="28">
        <v>31702</v>
      </c>
      <c r="E3636" s="114">
        <v>43035</v>
      </c>
      <c r="F3636" s="99">
        <v>569</v>
      </c>
      <c r="G3636" s="28" t="s">
        <v>4093</v>
      </c>
      <c r="H3636" s="28" t="s">
        <v>4531</v>
      </c>
      <c r="I3636" s="28" t="s">
        <v>130</v>
      </c>
      <c r="J3636" s="28" t="s">
        <v>22</v>
      </c>
      <c r="K3636" s="30">
        <v>30</v>
      </c>
      <c r="L3636" s="93">
        <v>43065</v>
      </c>
      <c r="M3636" s="93">
        <v>43042</v>
      </c>
      <c r="N3636" s="28">
        <v>569</v>
      </c>
      <c r="O3636" s="32" t="s">
        <v>20</v>
      </c>
      <c r="P3636" s="28">
        <v>1654</v>
      </c>
      <c r="Q3636" s="93">
        <v>43066</v>
      </c>
      <c r="R3636" s="28">
        <v>569</v>
      </c>
      <c r="S3636" s="38">
        <f t="shared" si="60"/>
        <v>1</v>
      </c>
    </row>
    <row r="3637" spans="1:19" x14ac:dyDescent="0.2">
      <c r="A3637" s="25">
        <v>3634</v>
      </c>
      <c r="B3637" s="28" t="s">
        <v>5100</v>
      </c>
      <c r="C3637" s="29">
        <v>43034</v>
      </c>
      <c r="D3637" s="28">
        <v>1282</v>
      </c>
      <c r="E3637" s="114">
        <v>43034</v>
      </c>
      <c r="F3637" s="99">
        <v>1000</v>
      </c>
      <c r="G3637" s="28" t="s">
        <v>4202</v>
      </c>
      <c r="H3637" s="28" t="s">
        <v>17</v>
      </c>
      <c r="I3637" s="28" t="s">
        <v>130</v>
      </c>
      <c r="J3637" s="28" t="s">
        <v>123</v>
      </c>
      <c r="K3637" s="30">
        <v>0</v>
      </c>
      <c r="L3637" s="93">
        <v>43034</v>
      </c>
      <c r="M3637" s="93"/>
      <c r="N3637" s="28">
        <v>1000</v>
      </c>
      <c r="O3637" s="32" t="s">
        <v>20</v>
      </c>
      <c r="P3637" s="28">
        <v>1593</v>
      </c>
      <c r="Q3637" s="93">
        <v>43034</v>
      </c>
      <c r="R3637" s="32">
        <v>1000</v>
      </c>
      <c r="S3637" s="38">
        <f t="shared" si="60"/>
        <v>0</v>
      </c>
    </row>
    <row r="3638" spans="1:19" x14ac:dyDescent="0.2">
      <c r="A3638" s="25">
        <v>3635</v>
      </c>
      <c r="B3638" s="28" t="s">
        <v>2486</v>
      </c>
      <c r="C3638" s="29">
        <v>43035</v>
      </c>
      <c r="D3638" s="28">
        <v>5469</v>
      </c>
      <c r="E3638" s="114">
        <v>43034</v>
      </c>
      <c r="F3638" s="99">
        <v>71.400000000000006</v>
      </c>
      <c r="G3638" s="28" t="s">
        <v>2534</v>
      </c>
      <c r="H3638" s="28" t="s">
        <v>564</v>
      </c>
      <c r="I3638" s="28" t="s">
        <v>130</v>
      </c>
      <c r="J3638" s="28" t="s">
        <v>117</v>
      </c>
      <c r="K3638" s="30">
        <v>30</v>
      </c>
      <c r="L3638" s="93">
        <v>43065</v>
      </c>
      <c r="M3638" s="93"/>
      <c r="N3638" s="28">
        <v>71.400000000000006</v>
      </c>
      <c r="O3638" s="32" t="s">
        <v>20</v>
      </c>
      <c r="P3638" s="28">
        <v>1653</v>
      </c>
      <c r="Q3638" s="93">
        <v>43066</v>
      </c>
      <c r="R3638" s="32">
        <v>71.400000000000006</v>
      </c>
      <c r="S3638" s="38">
        <f t="shared" si="60"/>
        <v>1</v>
      </c>
    </row>
    <row r="3639" spans="1:19" x14ac:dyDescent="0.2">
      <c r="A3639" s="25">
        <v>3636</v>
      </c>
      <c r="B3639" s="28" t="s">
        <v>5101</v>
      </c>
      <c r="C3639" s="29">
        <v>43039</v>
      </c>
      <c r="D3639" s="28">
        <v>1302</v>
      </c>
      <c r="E3639" s="114">
        <v>43038</v>
      </c>
      <c r="F3639" s="99">
        <v>499.8</v>
      </c>
      <c r="G3639" s="28" t="s">
        <v>4202</v>
      </c>
      <c r="H3639" s="28" t="s">
        <v>17</v>
      </c>
      <c r="I3639" s="28" t="s">
        <v>130</v>
      </c>
      <c r="J3639" s="28" t="s">
        <v>123</v>
      </c>
      <c r="K3639" s="30">
        <v>10</v>
      </c>
      <c r="L3639" s="93">
        <v>43043</v>
      </c>
      <c r="M3639" s="93">
        <v>43041</v>
      </c>
      <c r="N3639" s="28">
        <v>499.8</v>
      </c>
      <c r="O3639" s="32" t="s">
        <v>20</v>
      </c>
      <c r="P3639" s="28">
        <v>1607</v>
      </c>
      <c r="Q3639" s="93">
        <v>43040</v>
      </c>
      <c r="R3639" s="32">
        <v>499.8</v>
      </c>
      <c r="S3639" s="38">
        <f t="shared" si="60"/>
        <v>-3</v>
      </c>
    </row>
    <row r="3640" spans="1:19" x14ac:dyDescent="0.2">
      <c r="A3640" s="92">
        <v>3637</v>
      </c>
      <c r="B3640" s="11" t="s">
        <v>246</v>
      </c>
      <c r="C3640" s="24">
        <v>43031</v>
      </c>
      <c r="D3640" s="12">
        <v>5201040353</v>
      </c>
      <c r="E3640" s="112">
        <v>43027</v>
      </c>
      <c r="F3640" s="97">
        <v>2970.8</v>
      </c>
      <c r="G3640" s="13" t="s">
        <v>24</v>
      </c>
      <c r="H3640" s="13" t="s">
        <v>916</v>
      </c>
      <c r="I3640" s="13" t="s">
        <v>130</v>
      </c>
      <c r="J3640" s="13" t="s">
        <v>109</v>
      </c>
      <c r="K3640" s="12">
        <v>30</v>
      </c>
      <c r="L3640" s="136">
        <v>43057</v>
      </c>
      <c r="M3640" s="122">
        <v>43031</v>
      </c>
      <c r="N3640" s="13">
        <v>2970.8</v>
      </c>
      <c r="O3640" s="85"/>
      <c r="P3640" s="13"/>
      <c r="Q3640" s="122"/>
      <c r="R3640" s="13">
        <v>2970.8</v>
      </c>
      <c r="S3640" s="38">
        <f t="shared" si="60"/>
        <v>-43057</v>
      </c>
    </row>
    <row r="3641" spans="1:19" x14ac:dyDescent="0.2">
      <c r="A3641" s="25">
        <v>3638</v>
      </c>
      <c r="B3641" s="11" t="s">
        <v>2681</v>
      </c>
      <c r="C3641" s="24">
        <v>43031</v>
      </c>
      <c r="D3641" s="12">
        <v>949</v>
      </c>
      <c r="E3641" s="112">
        <v>43027</v>
      </c>
      <c r="F3641" s="97">
        <v>694.72</v>
      </c>
      <c r="G3641" s="13" t="s">
        <v>3027</v>
      </c>
      <c r="H3641" s="13" t="s">
        <v>5102</v>
      </c>
      <c r="I3641" s="13" t="s">
        <v>130</v>
      </c>
      <c r="J3641" s="13" t="s">
        <v>109</v>
      </c>
      <c r="K3641" s="12">
        <v>30</v>
      </c>
      <c r="L3641" s="136">
        <v>43057</v>
      </c>
      <c r="M3641" s="122">
        <v>43031</v>
      </c>
      <c r="N3641" s="13">
        <v>694.72</v>
      </c>
      <c r="O3641" s="36" t="s">
        <v>27</v>
      </c>
      <c r="P3641" s="60">
        <v>5416</v>
      </c>
      <c r="Q3641" s="130">
        <v>43042</v>
      </c>
      <c r="R3641" s="60">
        <v>694.72</v>
      </c>
      <c r="S3641" s="38">
        <f t="shared" si="60"/>
        <v>-15</v>
      </c>
    </row>
    <row r="3642" spans="1:19" x14ac:dyDescent="0.2">
      <c r="A3642" s="25">
        <v>3639</v>
      </c>
      <c r="B3642" s="11" t="s">
        <v>247</v>
      </c>
      <c r="C3642" s="24">
        <v>43034</v>
      </c>
      <c r="D3642" s="12">
        <v>20130</v>
      </c>
      <c r="E3642" s="112">
        <v>43031</v>
      </c>
      <c r="F3642" s="97">
        <v>118028.67</v>
      </c>
      <c r="G3642" s="13" t="s">
        <v>1698</v>
      </c>
      <c r="H3642" s="13" t="s">
        <v>5103</v>
      </c>
      <c r="I3642" s="13" t="s">
        <v>130</v>
      </c>
      <c r="J3642" s="13" t="s">
        <v>109</v>
      </c>
      <c r="K3642" s="12">
        <v>60</v>
      </c>
      <c r="L3642" s="136">
        <v>43061</v>
      </c>
      <c r="M3642" s="122">
        <v>43038</v>
      </c>
      <c r="N3642" s="13">
        <v>118028.67</v>
      </c>
      <c r="O3642" s="36" t="s">
        <v>27</v>
      </c>
      <c r="P3642" s="60">
        <v>5045</v>
      </c>
      <c r="Q3642" s="130">
        <v>43118</v>
      </c>
      <c r="R3642" s="60">
        <v>118028.67</v>
      </c>
      <c r="S3642" s="38">
        <f t="shared" si="60"/>
        <v>57</v>
      </c>
    </row>
    <row r="3643" spans="1:19" x14ac:dyDescent="0.2">
      <c r="A3643" s="25">
        <v>3640</v>
      </c>
      <c r="B3643" s="11" t="s">
        <v>248</v>
      </c>
      <c r="C3643" s="24">
        <v>43034</v>
      </c>
      <c r="D3643" s="12">
        <v>31307</v>
      </c>
      <c r="E3643" s="112">
        <v>43034</v>
      </c>
      <c r="F3643" s="97">
        <v>178.5</v>
      </c>
      <c r="G3643" s="13" t="s">
        <v>3367</v>
      </c>
      <c r="H3643" s="13" t="s">
        <v>5104</v>
      </c>
      <c r="I3643" s="13" t="s">
        <v>130</v>
      </c>
      <c r="J3643" s="13" t="s">
        <v>66</v>
      </c>
      <c r="K3643" s="12">
        <v>0</v>
      </c>
      <c r="L3643" s="136">
        <v>43034</v>
      </c>
      <c r="M3643" s="122">
        <v>43038</v>
      </c>
      <c r="N3643" s="13">
        <v>178.5</v>
      </c>
      <c r="O3643" s="85" t="s">
        <v>93</v>
      </c>
      <c r="P3643" s="13">
        <v>14602</v>
      </c>
      <c r="Q3643" s="122">
        <v>43034</v>
      </c>
      <c r="R3643" s="13">
        <v>178.5</v>
      </c>
      <c r="S3643" s="38">
        <f t="shared" si="60"/>
        <v>0</v>
      </c>
    </row>
    <row r="3644" spans="1:19" x14ac:dyDescent="0.2">
      <c r="A3644" s="25">
        <v>3641</v>
      </c>
      <c r="B3644" s="11" t="s">
        <v>251</v>
      </c>
      <c r="C3644" s="24">
        <v>43034</v>
      </c>
      <c r="D3644" s="12">
        <v>20170937</v>
      </c>
      <c r="E3644" s="112">
        <v>43027</v>
      </c>
      <c r="F3644" s="97">
        <v>15543.39</v>
      </c>
      <c r="G3644" s="13" t="s">
        <v>5105</v>
      </c>
      <c r="H3644" s="13" t="s">
        <v>5106</v>
      </c>
      <c r="I3644" s="13" t="s">
        <v>130</v>
      </c>
      <c r="J3644" s="13" t="s">
        <v>66</v>
      </c>
      <c r="K3644" s="12">
        <v>30</v>
      </c>
      <c r="L3644" s="136">
        <v>43057</v>
      </c>
      <c r="M3644" s="122">
        <v>43038</v>
      </c>
      <c r="N3644" s="13">
        <v>15543.39</v>
      </c>
      <c r="O3644" s="85"/>
      <c r="P3644" s="13"/>
      <c r="Q3644" s="122"/>
      <c r="R3644" s="13">
        <v>15543.39</v>
      </c>
      <c r="S3644" s="38">
        <f t="shared" si="60"/>
        <v>-43057</v>
      </c>
    </row>
    <row r="3645" spans="1:19" x14ac:dyDescent="0.2">
      <c r="A3645" s="25">
        <v>3642</v>
      </c>
      <c r="B3645" s="11" t="s">
        <v>252</v>
      </c>
      <c r="C3645" s="24">
        <v>43034</v>
      </c>
      <c r="D3645" s="12">
        <v>5427</v>
      </c>
      <c r="E3645" s="112">
        <v>43033</v>
      </c>
      <c r="F3645" s="97">
        <v>4686.22</v>
      </c>
      <c r="G3645" s="13" t="s">
        <v>2534</v>
      </c>
      <c r="H3645" s="13" t="s">
        <v>5107</v>
      </c>
      <c r="I3645" s="13" t="s">
        <v>130</v>
      </c>
      <c r="J3645" s="13" t="s">
        <v>66</v>
      </c>
      <c r="K3645" s="12">
        <v>30</v>
      </c>
      <c r="L3645" s="136">
        <v>43063</v>
      </c>
      <c r="M3645" s="122">
        <v>43038</v>
      </c>
      <c r="N3645" s="13">
        <v>4686.22</v>
      </c>
      <c r="O3645" s="36" t="s">
        <v>27</v>
      </c>
      <c r="P3645" s="60">
        <v>5472</v>
      </c>
      <c r="Q3645" s="130">
        <v>43062</v>
      </c>
      <c r="R3645" s="60">
        <v>4686.22</v>
      </c>
      <c r="S3645" s="38">
        <f t="shared" si="60"/>
        <v>-1</v>
      </c>
    </row>
    <row r="3646" spans="1:19" x14ac:dyDescent="0.2">
      <c r="A3646" s="92">
        <v>3643</v>
      </c>
      <c r="B3646" s="11" t="s">
        <v>254</v>
      </c>
      <c r="C3646" s="24">
        <v>43034</v>
      </c>
      <c r="D3646" s="12">
        <v>972</v>
      </c>
      <c r="E3646" s="112">
        <v>43033</v>
      </c>
      <c r="F3646" s="107">
        <v>160.05000000000001</v>
      </c>
      <c r="G3646" s="86" t="s">
        <v>3027</v>
      </c>
      <c r="H3646" s="86" t="s">
        <v>5108</v>
      </c>
      <c r="I3646" s="86" t="s">
        <v>130</v>
      </c>
      <c r="J3646" s="86" t="s">
        <v>66</v>
      </c>
      <c r="K3646" s="12">
        <v>30</v>
      </c>
      <c r="L3646" s="136">
        <v>43063</v>
      </c>
      <c r="M3646" s="122">
        <v>43038</v>
      </c>
      <c r="N3646" s="86">
        <v>160.05000000000001</v>
      </c>
      <c r="O3646" s="36" t="s">
        <v>27</v>
      </c>
      <c r="P3646" s="60">
        <v>5473</v>
      </c>
      <c r="Q3646" s="130">
        <v>43062</v>
      </c>
      <c r="R3646" s="60">
        <v>160.06</v>
      </c>
      <c r="S3646" s="38">
        <f t="shared" si="60"/>
        <v>-1</v>
      </c>
    </row>
    <row r="3647" spans="1:19" x14ac:dyDescent="0.2">
      <c r="A3647" s="25">
        <v>3644</v>
      </c>
      <c r="B3647" s="11" t="s">
        <v>255</v>
      </c>
      <c r="C3647" s="24">
        <v>43034</v>
      </c>
      <c r="D3647" s="12">
        <v>973</v>
      </c>
      <c r="E3647" s="112">
        <v>43033</v>
      </c>
      <c r="F3647" s="107">
        <v>3563.57</v>
      </c>
      <c r="G3647" s="86" t="s">
        <v>3027</v>
      </c>
      <c r="H3647" s="86" t="s">
        <v>924</v>
      </c>
      <c r="I3647" s="86" t="s">
        <v>130</v>
      </c>
      <c r="J3647" s="86" t="s">
        <v>66</v>
      </c>
      <c r="K3647" s="12">
        <v>30</v>
      </c>
      <c r="L3647" s="136">
        <v>43063</v>
      </c>
      <c r="M3647" s="122">
        <v>43038</v>
      </c>
      <c r="N3647" s="86">
        <v>3563.57</v>
      </c>
      <c r="O3647" s="36" t="s">
        <v>27</v>
      </c>
      <c r="P3647" s="60">
        <v>5473</v>
      </c>
      <c r="Q3647" s="130">
        <v>43062</v>
      </c>
      <c r="R3647" s="60">
        <v>3563.57</v>
      </c>
      <c r="S3647" s="38">
        <f t="shared" si="60"/>
        <v>-1</v>
      </c>
    </row>
    <row r="3648" spans="1:19" x14ac:dyDescent="0.2">
      <c r="A3648" s="25">
        <v>3645</v>
      </c>
      <c r="B3648" s="11" t="s">
        <v>256</v>
      </c>
      <c r="C3648" s="24">
        <v>43038</v>
      </c>
      <c r="D3648" s="12">
        <v>831</v>
      </c>
      <c r="E3648" s="112">
        <v>43034</v>
      </c>
      <c r="F3648" s="107">
        <v>15521.79</v>
      </c>
      <c r="G3648" s="86" t="s">
        <v>3409</v>
      </c>
      <c r="H3648" s="86" t="s">
        <v>2478</v>
      </c>
      <c r="I3648" s="86" t="s">
        <v>130</v>
      </c>
      <c r="J3648" s="86" t="s">
        <v>3608</v>
      </c>
      <c r="K3648" s="12">
        <v>60</v>
      </c>
      <c r="L3648" s="136">
        <v>43094</v>
      </c>
      <c r="M3648" s="122">
        <v>43038</v>
      </c>
      <c r="N3648" s="86">
        <v>15521.79</v>
      </c>
      <c r="O3648" s="36" t="s">
        <v>27</v>
      </c>
      <c r="P3648" s="60">
        <v>396</v>
      </c>
      <c r="Q3648" s="130">
        <v>43096</v>
      </c>
      <c r="R3648" s="60">
        <v>15521.79</v>
      </c>
      <c r="S3648" s="38">
        <f t="shared" si="60"/>
        <v>2</v>
      </c>
    </row>
    <row r="3649" spans="1:19" x14ac:dyDescent="0.2">
      <c r="A3649" s="25">
        <v>3646</v>
      </c>
      <c r="B3649" s="11" t="s">
        <v>257</v>
      </c>
      <c r="C3649" s="24">
        <v>43038</v>
      </c>
      <c r="D3649" s="12">
        <v>276</v>
      </c>
      <c r="E3649" s="112">
        <v>43035</v>
      </c>
      <c r="F3649" s="107">
        <v>12262.95</v>
      </c>
      <c r="G3649" s="86" t="s">
        <v>5109</v>
      </c>
      <c r="H3649" s="86" t="s">
        <v>5110</v>
      </c>
      <c r="I3649" s="86" t="s">
        <v>130</v>
      </c>
      <c r="J3649" s="86" t="s">
        <v>109</v>
      </c>
      <c r="K3649" s="12">
        <v>30</v>
      </c>
      <c r="L3649" s="136">
        <v>43065</v>
      </c>
      <c r="M3649" s="122">
        <v>43038</v>
      </c>
      <c r="N3649" s="86">
        <v>12262.95</v>
      </c>
      <c r="O3649" s="36" t="s">
        <v>27</v>
      </c>
      <c r="P3649" s="60">
        <v>5474</v>
      </c>
      <c r="Q3649" s="130">
        <v>43066</v>
      </c>
      <c r="R3649" s="60">
        <v>12262.95</v>
      </c>
      <c r="S3649" s="38">
        <f t="shared" si="60"/>
        <v>1</v>
      </c>
    </row>
    <row r="3650" spans="1:19" x14ac:dyDescent="0.2">
      <c r="A3650" s="25">
        <v>3647</v>
      </c>
      <c r="B3650" s="28" t="s">
        <v>5111</v>
      </c>
      <c r="C3650" s="29">
        <v>43039</v>
      </c>
      <c r="D3650" s="28">
        <v>3182</v>
      </c>
      <c r="E3650" s="114">
        <v>43031</v>
      </c>
      <c r="F3650" s="99">
        <v>335.58</v>
      </c>
      <c r="G3650" s="28" t="s">
        <v>5112</v>
      </c>
      <c r="H3650" s="28" t="s">
        <v>1164</v>
      </c>
      <c r="I3650" s="28" t="s">
        <v>130</v>
      </c>
      <c r="J3650" s="28" t="s">
        <v>2078</v>
      </c>
      <c r="K3650" s="30">
        <v>60</v>
      </c>
      <c r="L3650" s="93">
        <v>43092</v>
      </c>
      <c r="M3650" s="93"/>
      <c r="N3650" s="28">
        <v>335.58</v>
      </c>
      <c r="O3650" s="32" t="s">
        <v>20</v>
      </c>
      <c r="P3650" s="28">
        <v>1692</v>
      </c>
      <c r="Q3650" s="93">
        <v>43087</v>
      </c>
      <c r="R3650" s="28">
        <v>335.58</v>
      </c>
      <c r="S3650" s="38">
        <f t="shared" si="60"/>
        <v>-5</v>
      </c>
    </row>
    <row r="3651" spans="1:19" x14ac:dyDescent="0.2">
      <c r="A3651" s="25">
        <v>3648</v>
      </c>
      <c r="B3651" s="28" t="s">
        <v>5113</v>
      </c>
      <c r="C3651" s="29">
        <v>43039</v>
      </c>
      <c r="D3651" s="28">
        <v>7207264358</v>
      </c>
      <c r="E3651" s="114">
        <v>43039</v>
      </c>
      <c r="F3651" s="99">
        <v>572.41999999999996</v>
      </c>
      <c r="G3651" s="28" t="s">
        <v>122</v>
      </c>
      <c r="H3651" s="28" t="s">
        <v>275</v>
      </c>
      <c r="I3651" s="28" t="s">
        <v>130</v>
      </c>
      <c r="J3651" s="28" t="s">
        <v>123</v>
      </c>
      <c r="K3651" s="30">
        <v>10</v>
      </c>
      <c r="L3651" s="93">
        <v>43049</v>
      </c>
      <c r="M3651" s="93">
        <v>43042</v>
      </c>
      <c r="N3651" s="28">
        <v>572.41999999999996</v>
      </c>
      <c r="O3651" s="32" t="s">
        <v>20</v>
      </c>
      <c r="P3651" s="28">
        <v>1617</v>
      </c>
      <c r="Q3651" s="93">
        <v>43049</v>
      </c>
      <c r="R3651" s="28">
        <v>572.41999999999996</v>
      </c>
      <c r="S3651" s="38">
        <f t="shared" si="60"/>
        <v>0</v>
      </c>
    </row>
    <row r="3652" spans="1:19" x14ac:dyDescent="0.2">
      <c r="A3652" s="25">
        <v>3649</v>
      </c>
      <c r="B3652" s="28" t="s">
        <v>5114</v>
      </c>
      <c r="C3652" s="29">
        <v>43039</v>
      </c>
      <c r="D3652" s="28">
        <v>7207247429</v>
      </c>
      <c r="E3652" s="114">
        <v>43039</v>
      </c>
      <c r="F3652" s="99">
        <v>0</v>
      </c>
      <c r="G3652" s="28" t="s">
        <v>122</v>
      </c>
      <c r="H3652" s="28" t="s">
        <v>275</v>
      </c>
      <c r="I3652" s="28" t="s">
        <v>130</v>
      </c>
      <c r="J3652" s="28" t="s">
        <v>123</v>
      </c>
      <c r="K3652" s="30">
        <v>10</v>
      </c>
      <c r="L3652" s="93">
        <v>43049</v>
      </c>
      <c r="M3652" s="93">
        <v>43042</v>
      </c>
      <c r="N3652" s="28">
        <v>0</v>
      </c>
      <c r="O3652" s="32" t="s">
        <v>20</v>
      </c>
      <c r="P3652" s="28">
        <v>1617</v>
      </c>
      <c r="Q3652" s="93">
        <v>43049</v>
      </c>
      <c r="R3652" s="28">
        <v>0</v>
      </c>
      <c r="S3652" s="38">
        <f t="shared" si="60"/>
        <v>0</v>
      </c>
    </row>
    <row r="3653" spans="1:19" x14ac:dyDescent="0.2">
      <c r="A3653" s="25">
        <v>3650</v>
      </c>
      <c r="B3653" s="28" t="s">
        <v>5115</v>
      </c>
      <c r="C3653" s="29">
        <v>43039</v>
      </c>
      <c r="D3653" s="28">
        <v>7207247431</v>
      </c>
      <c r="E3653" s="114">
        <v>43039</v>
      </c>
      <c r="F3653" s="99">
        <v>0</v>
      </c>
      <c r="G3653" s="28" t="s">
        <v>122</v>
      </c>
      <c r="H3653" s="28" t="s">
        <v>275</v>
      </c>
      <c r="I3653" s="28" t="s">
        <v>130</v>
      </c>
      <c r="J3653" s="28" t="s">
        <v>123</v>
      </c>
      <c r="K3653" s="30">
        <v>10</v>
      </c>
      <c r="L3653" s="93">
        <v>43049</v>
      </c>
      <c r="M3653" s="93">
        <v>43042</v>
      </c>
      <c r="N3653" s="28">
        <v>0</v>
      </c>
      <c r="O3653" s="32" t="s">
        <v>20</v>
      </c>
      <c r="P3653" s="28">
        <v>1617</v>
      </c>
      <c r="Q3653" s="93">
        <v>43049</v>
      </c>
      <c r="R3653" s="28">
        <v>0</v>
      </c>
      <c r="S3653" s="38">
        <f t="shared" si="60"/>
        <v>0</v>
      </c>
    </row>
    <row r="3654" spans="1:19" x14ac:dyDescent="0.2">
      <c r="A3654" s="25">
        <v>3651</v>
      </c>
      <c r="B3654" s="28" t="s">
        <v>5116</v>
      </c>
      <c r="C3654" s="29">
        <v>43039</v>
      </c>
      <c r="D3654" s="28">
        <v>7207259800</v>
      </c>
      <c r="E3654" s="114">
        <v>43039</v>
      </c>
      <c r="F3654" s="99">
        <v>3720.75</v>
      </c>
      <c r="G3654" s="28" t="s">
        <v>122</v>
      </c>
      <c r="H3654" s="28" t="s">
        <v>275</v>
      </c>
      <c r="I3654" s="28" t="s">
        <v>130</v>
      </c>
      <c r="J3654" s="28" t="s">
        <v>123</v>
      </c>
      <c r="K3654" s="30">
        <v>10</v>
      </c>
      <c r="L3654" s="93">
        <v>43049</v>
      </c>
      <c r="M3654" s="93">
        <v>43042</v>
      </c>
      <c r="N3654" s="28">
        <v>3720.75</v>
      </c>
      <c r="O3654" s="32" t="s">
        <v>20</v>
      </c>
      <c r="P3654" s="28">
        <v>1617</v>
      </c>
      <c r="Q3654" s="93">
        <v>43049</v>
      </c>
      <c r="R3654" s="28">
        <v>3720.75</v>
      </c>
      <c r="S3654" s="38">
        <f t="shared" si="60"/>
        <v>0</v>
      </c>
    </row>
    <row r="3655" spans="1:19" x14ac:dyDescent="0.2">
      <c r="A3655" s="25">
        <v>3652</v>
      </c>
      <c r="B3655" s="28" t="s">
        <v>5117</v>
      </c>
      <c r="C3655" s="29">
        <v>43039</v>
      </c>
      <c r="D3655" s="28">
        <v>7207247430</v>
      </c>
      <c r="E3655" s="114">
        <v>43039</v>
      </c>
      <c r="F3655" s="99">
        <v>330.47</v>
      </c>
      <c r="G3655" s="28" t="s">
        <v>122</v>
      </c>
      <c r="H3655" s="28" t="s">
        <v>275</v>
      </c>
      <c r="I3655" s="28" t="s">
        <v>130</v>
      </c>
      <c r="J3655" s="28" t="s">
        <v>123</v>
      </c>
      <c r="K3655" s="30">
        <v>10</v>
      </c>
      <c r="L3655" s="93">
        <v>43049</v>
      </c>
      <c r="M3655" s="93">
        <v>43042</v>
      </c>
      <c r="N3655" s="28">
        <v>330.47</v>
      </c>
      <c r="O3655" s="32" t="s">
        <v>20</v>
      </c>
      <c r="P3655" s="28">
        <v>1617</v>
      </c>
      <c r="Q3655" s="93">
        <v>43049</v>
      </c>
      <c r="R3655" s="28">
        <v>330.47</v>
      </c>
      <c r="S3655" s="38">
        <f t="shared" si="60"/>
        <v>0</v>
      </c>
    </row>
    <row r="3656" spans="1:19" x14ac:dyDescent="0.2">
      <c r="A3656" s="25">
        <v>3653</v>
      </c>
      <c r="B3656" s="28" t="s">
        <v>5118</v>
      </c>
      <c r="C3656" s="29">
        <v>43039</v>
      </c>
      <c r="D3656" s="28">
        <v>7207259801</v>
      </c>
      <c r="E3656" s="114">
        <v>43039</v>
      </c>
      <c r="F3656" s="99">
        <v>671.39</v>
      </c>
      <c r="G3656" s="28" t="s">
        <v>122</v>
      </c>
      <c r="H3656" s="28" t="s">
        <v>275</v>
      </c>
      <c r="I3656" s="28" t="s">
        <v>130</v>
      </c>
      <c r="J3656" s="28" t="s">
        <v>123</v>
      </c>
      <c r="K3656" s="30">
        <v>10</v>
      </c>
      <c r="L3656" s="93">
        <v>43049</v>
      </c>
      <c r="M3656" s="93">
        <v>43042</v>
      </c>
      <c r="N3656" s="28">
        <v>671.39</v>
      </c>
      <c r="O3656" s="32" t="s">
        <v>20</v>
      </c>
      <c r="P3656" s="28">
        <v>1617</v>
      </c>
      <c r="Q3656" s="93">
        <v>43049</v>
      </c>
      <c r="R3656" s="28">
        <v>671.39</v>
      </c>
      <c r="S3656" s="38">
        <f t="shared" si="60"/>
        <v>0</v>
      </c>
    </row>
    <row r="3657" spans="1:19" x14ac:dyDescent="0.2">
      <c r="A3657" s="25">
        <v>3654</v>
      </c>
      <c r="B3657" s="28" t="s">
        <v>5119</v>
      </c>
      <c r="C3657" s="29">
        <v>43039</v>
      </c>
      <c r="D3657" s="28">
        <v>7207247421</v>
      </c>
      <c r="E3657" s="114">
        <v>43039</v>
      </c>
      <c r="F3657" s="99">
        <v>147.49</v>
      </c>
      <c r="G3657" s="28" t="s">
        <v>122</v>
      </c>
      <c r="H3657" s="28" t="s">
        <v>275</v>
      </c>
      <c r="I3657" s="28" t="s">
        <v>130</v>
      </c>
      <c r="J3657" s="28" t="s">
        <v>123</v>
      </c>
      <c r="K3657" s="30">
        <v>10</v>
      </c>
      <c r="L3657" s="93">
        <v>43049</v>
      </c>
      <c r="M3657" s="93">
        <v>43042</v>
      </c>
      <c r="N3657" s="28">
        <v>147.49</v>
      </c>
      <c r="O3657" s="32" t="s">
        <v>20</v>
      </c>
      <c r="P3657" s="28">
        <v>1617</v>
      </c>
      <c r="Q3657" s="93">
        <v>43049</v>
      </c>
      <c r="R3657" s="28">
        <v>147.49</v>
      </c>
      <c r="S3657" s="38">
        <f t="shared" si="60"/>
        <v>0</v>
      </c>
    </row>
    <row r="3658" spans="1:19" x14ac:dyDescent="0.2">
      <c r="A3658" s="25">
        <v>3655</v>
      </c>
      <c r="B3658" s="28" t="s">
        <v>5120</v>
      </c>
      <c r="C3658" s="29">
        <v>43039</v>
      </c>
      <c r="D3658" s="28">
        <v>7207282282</v>
      </c>
      <c r="E3658" s="114">
        <v>43039</v>
      </c>
      <c r="F3658" s="99">
        <v>1199.44</v>
      </c>
      <c r="G3658" s="28" t="s">
        <v>122</v>
      </c>
      <c r="H3658" s="28" t="s">
        <v>275</v>
      </c>
      <c r="I3658" s="28" t="s">
        <v>130</v>
      </c>
      <c r="J3658" s="28" t="s">
        <v>123</v>
      </c>
      <c r="K3658" s="30">
        <v>10</v>
      </c>
      <c r="L3658" s="93">
        <v>43049</v>
      </c>
      <c r="M3658" s="93">
        <v>43042</v>
      </c>
      <c r="N3658" s="28">
        <v>1199.44</v>
      </c>
      <c r="O3658" s="32" t="s">
        <v>20</v>
      </c>
      <c r="P3658" s="28">
        <v>1617</v>
      </c>
      <c r="Q3658" s="93">
        <v>43049</v>
      </c>
      <c r="R3658" s="28">
        <v>1199.44</v>
      </c>
      <c r="S3658" s="38">
        <f t="shared" si="60"/>
        <v>0</v>
      </c>
    </row>
    <row r="3659" spans="1:19" x14ac:dyDescent="0.2">
      <c r="A3659" s="25">
        <v>3656</v>
      </c>
      <c r="B3659" s="28" t="s">
        <v>5121</v>
      </c>
      <c r="C3659" s="29">
        <v>43039</v>
      </c>
      <c r="D3659" s="28">
        <v>7207286704</v>
      </c>
      <c r="E3659" s="114">
        <v>43039</v>
      </c>
      <c r="F3659" s="99">
        <v>187.84</v>
      </c>
      <c r="G3659" s="28" t="s">
        <v>122</v>
      </c>
      <c r="H3659" s="28" t="s">
        <v>275</v>
      </c>
      <c r="I3659" s="28" t="s">
        <v>130</v>
      </c>
      <c r="J3659" s="28" t="s">
        <v>123</v>
      </c>
      <c r="K3659" s="30">
        <v>10</v>
      </c>
      <c r="L3659" s="93">
        <v>43049</v>
      </c>
      <c r="M3659" s="93">
        <v>43042</v>
      </c>
      <c r="N3659" s="28">
        <v>187.84</v>
      </c>
      <c r="O3659" s="32" t="s">
        <v>20</v>
      </c>
      <c r="P3659" s="28">
        <v>1617</v>
      </c>
      <c r="Q3659" s="93">
        <v>43049</v>
      </c>
      <c r="R3659" s="28">
        <v>187.84</v>
      </c>
      <c r="S3659" s="38">
        <f t="shared" si="60"/>
        <v>0</v>
      </c>
    </row>
    <row r="3660" spans="1:19" x14ac:dyDescent="0.2">
      <c r="A3660" s="25">
        <v>3657</v>
      </c>
      <c r="B3660" s="28" t="s">
        <v>5122</v>
      </c>
      <c r="C3660" s="29">
        <v>43039</v>
      </c>
      <c r="D3660" s="28">
        <v>7207303563</v>
      </c>
      <c r="E3660" s="114">
        <v>43039</v>
      </c>
      <c r="F3660" s="99">
        <v>253.24</v>
      </c>
      <c r="G3660" s="28" t="s">
        <v>122</v>
      </c>
      <c r="H3660" s="28" t="s">
        <v>275</v>
      </c>
      <c r="I3660" s="28" t="s">
        <v>130</v>
      </c>
      <c r="J3660" s="28" t="s">
        <v>123</v>
      </c>
      <c r="K3660" s="30">
        <v>10</v>
      </c>
      <c r="L3660" s="93">
        <v>43049</v>
      </c>
      <c r="M3660" s="93">
        <v>43042</v>
      </c>
      <c r="N3660" s="28">
        <v>253.24</v>
      </c>
      <c r="O3660" s="32" t="s">
        <v>20</v>
      </c>
      <c r="P3660" s="28">
        <v>1617</v>
      </c>
      <c r="Q3660" s="93">
        <v>43049</v>
      </c>
      <c r="R3660" s="28">
        <v>253.24</v>
      </c>
      <c r="S3660" s="38">
        <f t="shared" si="60"/>
        <v>0</v>
      </c>
    </row>
    <row r="3661" spans="1:19" x14ac:dyDescent="0.2">
      <c r="A3661" s="25">
        <v>3658</v>
      </c>
      <c r="B3661" s="28" t="s">
        <v>5123</v>
      </c>
      <c r="C3661" s="29">
        <v>43039</v>
      </c>
      <c r="D3661" s="28">
        <v>7207259802</v>
      </c>
      <c r="E3661" s="114">
        <v>43039</v>
      </c>
      <c r="F3661" s="99">
        <v>957.91</v>
      </c>
      <c r="G3661" s="28" t="s">
        <v>122</v>
      </c>
      <c r="H3661" s="28" t="s">
        <v>275</v>
      </c>
      <c r="I3661" s="28" t="s">
        <v>130</v>
      </c>
      <c r="J3661" s="28" t="s">
        <v>123</v>
      </c>
      <c r="K3661" s="30">
        <v>10</v>
      </c>
      <c r="L3661" s="93">
        <v>43049</v>
      </c>
      <c r="M3661" s="93">
        <v>43042</v>
      </c>
      <c r="N3661" s="28">
        <v>957.91</v>
      </c>
      <c r="O3661" s="32" t="s">
        <v>20</v>
      </c>
      <c r="P3661" s="28">
        <v>1617</v>
      </c>
      <c r="Q3661" s="93">
        <v>43049</v>
      </c>
      <c r="R3661" s="28">
        <v>957.91</v>
      </c>
      <c r="S3661" s="38">
        <f t="shared" si="60"/>
        <v>0</v>
      </c>
    </row>
    <row r="3662" spans="1:19" x14ac:dyDescent="0.2">
      <c r="A3662" s="25">
        <v>3659</v>
      </c>
      <c r="B3662" s="28" t="s">
        <v>5124</v>
      </c>
      <c r="C3662" s="29">
        <v>43039</v>
      </c>
      <c r="D3662" s="28">
        <v>7207247432</v>
      </c>
      <c r="E3662" s="114">
        <v>43039</v>
      </c>
      <c r="F3662" s="99">
        <v>0</v>
      </c>
      <c r="G3662" s="28" t="s">
        <v>122</v>
      </c>
      <c r="H3662" s="28" t="s">
        <v>275</v>
      </c>
      <c r="I3662" s="28" t="s">
        <v>130</v>
      </c>
      <c r="J3662" s="28" t="s">
        <v>123</v>
      </c>
      <c r="K3662" s="30">
        <v>10</v>
      </c>
      <c r="L3662" s="93">
        <v>43049</v>
      </c>
      <c r="M3662" s="93">
        <v>43042</v>
      </c>
      <c r="N3662" s="28">
        <v>0</v>
      </c>
      <c r="O3662" s="32" t="s">
        <v>20</v>
      </c>
      <c r="P3662" s="28">
        <v>1617</v>
      </c>
      <c r="Q3662" s="93">
        <v>43049</v>
      </c>
      <c r="R3662" s="28">
        <v>0</v>
      </c>
      <c r="S3662" s="38">
        <f t="shared" si="60"/>
        <v>0</v>
      </c>
    </row>
    <row r="3663" spans="1:19" x14ac:dyDescent="0.2">
      <c r="A3663" s="25">
        <v>3660</v>
      </c>
      <c r="B3663" s="28" t="s">
        <v>5125</v>
      </c>
      <c r="C3663" s="29">
        <v>43039</v>
      </c>
      <c r="D3663" s="28">
        <v>7207251026</v>
      </c>
      <c r="E3663" s="114">
        <v>43039</v>
      </c>
      <c r="F3663" s="99">
        <v>503.7</v>
      </c>
      <c r="G3663" s="28" t="s">
        <v>122</v>
      </c>
      <c r="H3663" s="28" t="s">
        <v>275</v>
      </c>
      <c r="I3663" s="28" t="s">
        <v>130</v>
      </c>
      <c r="J3663" s="28" t="s">
        <v>123</v>
      </c>
      <c r="K3663" s="30">
        <v>10</v>
      </c>
      <c r="L3663" s="93">
        <v>43049</v>
      </c>
      <c r="M3663" s="93">
        <v>43042</v>
      </c>
      <c r="N3663" s="28">
        <v>503.7</v>
      </c>
      <c r="O3663" s="32" t="s">
        <v>20</v>
      </c>
      <c r="P3663" s="28">
        <v>1617</v>
      </c>
      <c r="Q3663" s="93">
        <v>43049</v>
      </c>
      <c r="R3663" s="28">
        <v>503.7</v>
      </c>
      <c r="S3663" s="38">
        <f t="shared" si="60"/>
        <v>0</v>
      </c>
    </row>
    <row r="3664" spans="1:19" x14ac:dyDescent="0.2">
      <c r="A3664" s="25">
        <v>3661</v>
      </c>
      <c r="B3664" s="28" t="s">
        <v>5126</v>
      </c>
      <c r="C3664" s="29">
        <v>43039</v>
      </c>
      <c r="D3664" s="28">
        <v>7207268134</v>
      </c>
      <c r="E3664" s="114">
        <v>43039</v>
      </c>
      <c r="F3664" s="99">
        <v>-6.01</v>
      </c>
      <c r="G3664" s="28" t="s">
        <v>122</v>
      </c>
      <c r="H3664" s="28" t="s">
        <v>275</v>
      </c>
      <c r="I3664" s="28" t="s">
        <v>130</v>
      </c>
      <c r="J3664" s="28" t="s">
        <v>123</v>
      </c>
      <c r="K3664" s="30">
        <v>10</v>
      </c>
      <c r="L3664" s="93">
        <v>43049</v>
      </c>
      <c r="M3664" s="93">
        <v>43042</v>
      </c>
      <c r="N3664" s="28">
        <v>-6.01</v>
      </c>
      <c r="O3664" s="32" t="s">
        <v>20</v>
      </c>
      <c r="P3664" s="28">
        <v>1617</v>
      </c>
      <c r="Q3664" s="93">
        <v>43049</v>
      </c>
      <c r="R3664" s="28">
        <v>-6.01</v>
      </c>
      <c r="S3664" s="38">
        <f t="shared" si="60"/>
        <v>0</v>
      </c>
    </row>
    <row r="3665" spans="1:19" x14ac:dyDescent="0.2">
      <c r="A3665" s="25">
        <v>3662</v>
      </c>
      <c r="B3665" s="28" t="s">
        <v>5127</v>
      </c>
      <c r="C3665" s="29">
        <v>43039</v>
      </c>
      <c r="D3665" s="28">
        <v>13381</v>
      </c>
      <c r="E3665" s="114">
        <v>43040</v>
      </c>
      <c r="F3665" s="99">
        <v>165.65</v>
      </c>
      <c r="G3665" s="28" t="s">
        <v>4630</v>
      </c>
      <c r="H3665" s="28" t="s">
        <v>5041</v>
      </c>
      <c r="I3665" s="28" t="s">
        <v>130</v>
      </c>
      <c r="J3665" s="28" t="s">
        <v>117</v>
      </c>
      <c r="K3665" s="30">
        <v>45</v>
      </c>
      <c r="L3665" s="93">
        <v>43084</v>
      </c>
      <c r="M3665" s="93"/>
      <c r="N3665" s="28">
        <v>165.65</v>
      </c>
      <c r="O3665" s="32" t="s">
        <v>20</v>
      </c>
      <c r="P3665" s="28">
        <v>1663</v>
      </c>
      <c r="Q3665" s="93">
        <v>43081</v>
      </c>
      <c r="R3665" s="28">
        <v>165.65</v>
      </c>
      <c r="S3665" s="38">
        <f t="shared" si="60"/>
        <v>-3</v>
      </c>
    </row>
    <row r="3666" spans="1:19" x14ac:dyDescent="0.2">
      <c r="A3666" s="25">
        <v>3663</v>
      </c>
      <c r="B3666" s="28" t="s">
        <v>5128</v>
      </c>
      <c r="C3666" s="29">
        <v>43041</v>
      </c>
      <c r="D3666" s="28">
        <v>201720533</v>
      </c>
      <c r="E3666" s="114">
        <v>43040</v>
      </c>
      <c r="F3666" s="99">
        <v>12651.71</v>
      </c>
      <c r="G3666" s="28" t="s">
        <v>104</v>
      </c>
      <c r="H3666" s="28" t="s">
        <v>238</v>
      </c>
      <c r="I3666" s="28" t="s">
        <v>130</v>
      </c>
      <c r="J3666" s="28" t="s">
        <v>22</v>
      </c>
      <c r="K3666" s="30">
        <v>30</v>
      </c>
      <c r="L3666" s="93">
        <v>43070</v>
      </c>
      <c r="M3666" s="93">
        <v>43042</v>
      </c>
      <c r="N3666" s="32">
        <v>12651.71</v>
      </c>
      <c r="O3666" s="32" t="s">
        <v>27</v>
      </c>
      <c r="P3666" s="28">
        <v>1857</v>
      </c>
      <c r="Q3666" s="93">
        <v>43073</v>
      </c>
      <c r="R3666" s="32">
        <v>12651.71</v>
      </c>
      <c r="S3666" s="38">
        <f t="shared" si="60"/>
        <v>3</v>
      </c>
    </row>
    <row r="3667" spans="1:19" x14ac:dyDescent="0.2">
      <c r="A3667" s="25">
        <v>3664</v>
      </c>
      <c r="B3667" s="28" t="s">
        <v>5129</v>
      </c>
      <c r="C3667" s="29">
        <v>43041</v>
      </c>
      <c r="D3667" s="28">
        <v>201720535</v>
      </c>
      <c r="E3667" s="114">
        <v>43041</v>
      </c>
      <c r="F3667" s="99">
        <v>15.18</v>
      </c>
      <c r="G3667" s="28" t="s">
        <v>104</v>
      </c>
      <c r="H3667" s="28" t="s">
        <v>238</v>
      </c>
      <c r="I3667" s="28" t="s">
        <v>130</v>
      </c>
      <c r="J3667" s="28" t="s">
        <v>22</v>
      </c>
      <c r="K3667" s="30">
        <v>30</v>
      </c>
      <c r="L3667" s="93">
        <v>43072</v>
      </c>
      <c r="M3667" s="93"/>
      <c r="N3667" s="28">
        <v>15.18</v>
      </c>
      <c r="O3667" s="32" t="s">
        <v>20</v>
      </c>
      <c r="P3667" s="28">
        <v>1657</v>
      </c>
      <c r="Q3667" s="93">
        <v>43074</v>
      </c>
      <c r="R3667" s="28">
        <v>15.18</v>
      </c>
      <c r="S3667" s="38">
        <f t="shared" si="60"/>
        <v>2</v>
      </c>
    </row>
    <row r="3668" spans="1:19" x14ac:dyDescent="0.2">
      <c r="A3668" s="25">
        <v>3665</v>
      </c>
      <c r="B3668" s="28" t="s">
        <v>5130</v>
      </c>
      <c r="C3668" s="29">
        <v>43041</v>
      </c>
      <c r="D3668" s="28">
        <v>2200163167</v>
      </c>
      <c r="E3668" s="114">
        <v>43028</v>
      </c>
      <c r="F3668" s="99">
        <v>44817.68</v>
      </c>
      <c r="G3668" s="28" t="s">
        <v>3439</v>
      </c>
      <c r="H3668" s="28" t="s">
        <v>3875</v>
      </c>
      <c r="I3668" s="28" t="s">
        <v>130</v>
      </c>
      <c r="J3668" s="28" t="s">
        <v>123</v>
      </c>
      <c r="K3668" s="30">
        <v>10</v>
      </c>
      <c r="L3668" s="93">
        <v>43048</v>
      </c>
      <c r="M3668" s="93"/>
      <c r="N3668" s="28">
        <v>44817.68</v>
      </c>
      <c r="O3668" s="32" t="s">
        <v>3766</v>
      </c>
      <c r="P3668" s="28">
        <v>4300518</v>
      </c>
      <c r="Q3668" s="93">
        <v>43048</v>
      </c>
      <c r="R3668" s="28">
        <v>44817.68</v>
      </c>
      <c r="S3668" s="38">
        <f t="shared" si="60"/>
        <v>0</v>
      </c>
    </row>
    <row r="3669" spans="1:19" x14ac:dyDescent="0.2">
      <c r="A3669" s="25">
        <v>3666</v>
      </c>
      <c r="B3669" s="28" t="s">
        <v>5131</v>
      </c>
      <c r="C3669" s="29">
        <v>43041</v>
      </c>
      <c r="D3669" s="28">
        <v>2200106580</v>
      </c>
      <c r="E3669" s="114">
        <v>43039</v>
      </c>
      <c r="F3669" s="99">
        <v>2434.2199999999998</v>
      </c>
      <c r="G3669" s="28" t="s">
        <v>3439</v>
      </c>
      <c r="H3669" s="28" t="s">
        <v>51</v>
      </c>
      <c r="I3669" s="28" t="s">
        <v>130</v>
      </c>
      <c r="J3669" s="28" t="s">
        <v>123</v>
      </c>
      <c r="K3669" s="30">
        <v>10</v>
      </c>
      <c r="L3669" s="93">
        <v>43048</v>
      </c>
      <c r="M3669" s="93"/>
      <c r="N3669" s="28">
        <v>2434.2199999999998</v>
      </c>
      <c r="O3669" s="32" t="s">
        <v>3766</v>
      </c>
      <c r="P3669" s="28">
        <v>4300518</v>
      </c>
      <c r="Q3669" s="93">
        <v>43048</v>
      </c>
      <c r="R3669" s="28">
        <v>2434.2199999999998</v>
      </c>
      <c r="S3669" s="38">
        <f t="shared" si="60"/>
        <v>0</v>
      </c>
    </row>
    <row r="3670" spans="1:19" x14ac:dyDescent="0.2">
      <c r="A3670" s="25">
        <v>3667</v>
      </c>
      <c r="B3670" s="28" t="s">
        <v>5132</v>
      </c>
      <c r="C3670" s="29">
        <v>43041</v>
      </c>
      <c r="D3670" s="28">
        <v>2200106581</v>
      </c>
      <c r="E3670" s="114">
        <v>43039</v>
      </c>
      <c r="F3670" s="99">
        <v>465.67</v>
      </c>
      <c r="G3670" s="28" t="s">
        <v>3439</v>
      </c>
      <c r="H3670" s="28" t="s">
        <v>51</v>
      </c>
      <c r="I3670" s="28" t="s">
        <v>130</v>
      </c>
      <c r="J3670" s="28" t="s">
        <v>123</v>
      </c>
      <c r="K3670" s="30">
        <v>10</v>
      </c>
      <c r="L3670" s="93">
        <v>43048</v>
      </c>
      <c r="M3670" s="93"/>
      <c r="N3670" s="28">
        <v>465.67</v>
      </c>
      <c r="O3670" s="32" t="s">
        <v>3766</v>
      </c>
      <c r="P3670" s="28">
        <v>4300518</v>
      </c>
      <c r="Q3670" s="93">
        <v>43048</v>
      </c>
      <c r="R3670" s="28">
        <v>465.67</v>
      </c>
      <c r="S3670" s="38">
        <f t="shared" si="60"/>
        <v>0</v>
      </c>
    </row>
    <row r="3671" spans="1:19" x14ac:dyDescent="0.2">
      <c r="A3671" s="25">
        <v>3668</v>
      </c>
      <c r="B3671" s="28" t="s">
        <v>5133</v>
      </c>
      <c r="C3671" s="29">
        <v>43041</v>
      </c>
      <c r="D3671" s="28">
        <v>2200106582</v>
      </c>
      <c r="E3671" s="114">
        <v>43039</v>
      </c>
      <c r="F3671" s="99">
        <v>301.83999999999997</v>
      </c>
      <c r="G3671" s="28" t="s">
        <v>3439</v>
      </c>
      <c r="H3671" s="28" t="s">
        <v>51</v>
      </c>
      <c r="I3671" s="28" t="s">
        <v>130</v>
      </c>
      <c r="J3671" s="28" t="s">
        <v>123</v>
      </c>
      <c r="K3671" s="30">
        <v>10</v>
      </c>
      <c r="L3671" s="93">
        <v>43048</v>
      </c>
      <c r="M3671" s="93"/>
      <c r="N3671" s="28">
        <v>301.83999999999997</v>
      </c>
      <c r="O3671" s="32" t="s">
        <v>3766</v>
      </c>
      <c r="P3671" s="28">
        <v>4300518</v>
      </c>
      <c r="Q3671" s="93">
        <v>43048</v>
      </c>
      <c r="R3671" s="28">
        <v>301.83999999999997</v>
      </c>
      <c r="S3671" s="38">
        <f t="shared" si="60"/>
        <v>0</v>
      </c>
    </row>
    <row r="3672" spans="1:19" x14ac:dyDescent="0.2">
      <c r="A3672" s="25">
        <v>3669</v>
      </c>
      <c r="B3672" s="28" t="s">
        <v>159</v>
      </c>
      <c r="C3672" s="29">
        <v>43041</v>
      </c>
      <c r="D3672" s="28">
        <v>2200106583</v>
      </c>
      <c r="E3672" s="114">
        <v>43039</v>
      </c>
      <c r="F3672" s="99">
        <v>2559.17</v>
      </c>
      <c r="G3672" s="28" t="s">
        <v>3439</v>
      </c>
      <c r="H3672" s="28" t="s">
        <v>51</v>
      </c>
      <c r="I3672" s="28" t="s">
        <v>130</v>
      </c>
      <c r="J3672" s="28" t="s">
        <v>123</v>
      </c>
      <c r="K3672" s="30">
        <v>10</v>
      </c>
      <c r="L3672" s="93">
        <v>43048</v>
      </c>
      <c r="M3672" s="93"/>
      <c r="N3672" s="28">
        <v>2559.17</v>
      </c>
      <c r="O3672" s="32" t="s">
        <v>3766</v>
      </c>
      <c r="P3672" s="28">
        <v>4300518</v>
      </c>
      <c r="Q3672" s="93">
        <v>43048</v>
      </c>
      <c r="R3672" s="28">
        <v>2559.17</v>
      </c>
      <c r="S3672" s="38">
        <f t="shared" si="60"/>
        <v>0</v>
      </c>
    </row>
    <row r="3673" spans="1:19" x14ac:dyDescent="0.2">
      <c r="A3673" s="25">
        <v>3670</v>
      </c>
      <c r="B3673" s="28" t="s">
        <v>5134</v>
      </c>
      <c r="C3673" s="29">
        <v>43041</v>
      </c>
      <c r="D3673" s="28">
        <v>2200106584</v>
      </c>
      <c r="E3673" s="114">
        <v>43039</v>
      </c>
      <c r="F3673" s="99">
        <v>1275.54</v>
      </c>
      <c r="G3673" s="28" t="s">
        <v>3439</v>
      </c>
      <c r="H3673" s="28" t="s">
        <v>51</v>
      </c>
      <c r="I3673" s="28" t="s">
        <v>130</v>
      </c>
      <c r="J3673" s="28" t="s">
        <v>123</v>
      </c>
      <c r="K3673" s="30">
        <v>10</v>
      </c>
      <c r="L3673" s="93">
        <v>43048</v>
      </c>
      <c r="M3673" s="93"/>
      <c r="N3673" s="28">
        <v>1275.54</v>
      </c>
      <c r="O3673" s="32" t="s">
        <v>3766</v>
      </c>
      <c r="P3673" s="28">
        <v>4300518</v>
      </c>
      <c r="Q3673" s="93">
        <v>43048</v>
      </c>
      <c r="R3673" s="28">
        <v>1275.54</v>
      </c>
      <c r="S3673" s="38">
        <f t="shared" si="60"/>
        <v>0</v>
      </c>
    </row>
    <row r="3674" spans="1:19" x14ac:dyDescent="0.2">
      <c r="A3674" s="25">
        <v>3671</v>
      </c>
      <c r="B3674" s="28" t="s">
        <v>5135</v>
      </c>
      <c r="C3674" s="29">
        <v>43041</v>
      </c>
      <c r="D3674" s="28">
        <v>2200106585</v>
      </c>
      <c r="E3674" s="114">
        <v>43039</v>
      </c>
      <c r="F3674" s="99">
        <v>1079.9000000000001</v>
      </c>
      <c r="G3674" s="28" t="s">
        <v>3439</v>
      </c>
      <c r="H3674" s="28" t="s">
        <v>51</v>
      </c>
      <c r="I3674" s="28" t="s">
        <v>130</v>
      </c>
      <c r="J3674" s="28" t="s">
        <v>123</v>
      </c>
      <c r="K3674" s="30">
        <v>10</v>
      </c>
      <c r="L3674" s="93">
        <v>43048</v>
      </c>
      <c r="M3674" s="93"/>
      <c r="N3674" s="28">
        <v>1079.9000000000001</v>
      </c>
      <c r="O3674" s="32" t="s">
        <v>3766</v>
      </c>
      <c r="P3674" s="28">
        <v>4300518</v>
      </c>
      <c r="Q3674" s="93">
        <v>43048</v>
      </c>
      <c r="R3674" s="28">
        <v>1079.9000000000001</v>
      </c>
      <c r="S3674" s="38">
        <f t="shared" si="60"/>
        <v>0</v>
      </c>
    </row>
    <row r="3675" spans="1:19" x14ac:dyDescent="0.2">
      <c r="A3675" s="25">
        <v>3672</v>
      </c>
      <c r="B3675" s="28" t="s">
        <v>5136</v>
      </c>
      <c r="C3675" s="29">
        <v>43041</v>
      </c>
      <c r="D3675" s="28">
        <v>2200106586</v>
      </c>
      <c r="E3675" s="114">
        <v>43039</v>
      </c>
      <c r="F3675" s="99">
        <v>4518.03</v>
      </c>
      <c r="G3675" s="28" t="s">
        <v>3439</v>
      </c>
      <c r="H3675" s="28" t="s">
        <v>51</v>
      </c>
      <c r="I3675" s="28" t="s">
        <v>130</v>
      </c>
      <c r="J3675" s="28" t="s">
        <v>123</v>
      </c>
      <c r="K3675" s="30">
        <v>10</v>
      </c>
      <c r="L3675" s="93">
        <v>43048</v>
      </c>
      <c r="M3675" s="93"/>
      <c r="N3675" s="28">
        <v>4518.03</v>
      </c>
      <c r="O3675" s="32" t="s">
        <v>3766</v>
      </c>
      <c r="P3675" s="28">
        <v>4300518</v>
      </c>
      <c r="Q3675" s="93">
        <v>43048</v>
      </c>
      <c r="R3675" s="28">
        <v>4518.03</v>
      </c>
      <c r="S3675" s="38">
        <f t="shared" si="60"/>
        <v>0</v>
      </c>
    </row>
    <row r="3676" spans="1:19" x14ac:dyDescent="0.2">
      <c r="A3676" s="25">
        <v>3673</v>
      </c>
      <c r="B3676" s="28" t="s">
        <v>5137</v>
      </c>
      <c r="C3676" s="29">
        <v>43041</v>
      </c>
      <c r="D3676" s="28">
        <v>2200106587</v>
      </c>
      <c r="E3676" s="114">
        <v>43039</v>
      </c>
      <c r="F3676" s="99">
        <v>1668</v>
      </c>
      <c r="G3676" s="28" t="s">
        <v>3439</v>
      </c>
      <c r="H3676" s="28" t="s">
        <v>51</v>
      </c>
      <c r="I3676" s="28" t="s">
        <v>130</v>
      </c>
      <c r="J3676" s="28" t="s">
        <v>123</v>
      </c>
      <c r="K3676" s="30">
        <v>10</v>
      </c>
      <c r="L3676" s="93">
        <v>43048</v>
      </c>
      <c r="M3676" s="93"/>
      <c r="N3676" s="28">
        <v>1668</v>
      </c>
      <c r="O3676" s="32" t="s">
        <v>3766</v>
      </c>
      <c r="P3676" s="28">
        <v>4300518</v>
      </c>
      <c r="Q3676" s="93">
        <v>43048</v>
      </c>
      <c r="R3676" s="28">
        <v>1668</v>
      </c>
      <c r="S3676" s="38">
        <f t="shared" si="60"/>
        <v>0</v>
      </c>
    </row>
    <row r="3677" spans="1:19" x14ac:dyDescent="0.2">
      <c r="A3677" s="25">
        <v>3674</v>
      </c>
      <c r="B3677" s="28" t="s">
        <v>5138</v>
      </c>
      <c r="C3677" s="29">
        <v>43041</v>
      </c>
      <c r="D3677" s="28">
        <v>5200670194</v>
      </c>
      <c r="E3677" s="114">
        <v>43039</v>
      </c>
      <c r="F3677" s="99">
        <v>234.54</v>
      </c>
      <c r="G3677" s="28" t="s">
        <v>1289</v>
      </c>
      <c r="H3677" s="28" t="s">
        <v>57</v>
      </c>
      <c r="I3677" s="28" t="s">
        <v>130</v>
      </c>
      <c r="J3677" s="28" t="s">
        <v>117</v>
      </c>
      <c r="K3677" s="30">
        <v>0</v>
      </c>
      <c r="L3677" s="93">
        <v>43041</v>
      </c>
      <c r="M3677" s="93">
        <v>43045</v>
      </c>
      <c r="N3677" s="28">
        <v>234.54</v>
      </c>
      <c r="O3677" s="32" t="s">
        <v>108</v>
      </c>
      <c r="P3677" s="28">
        <v>5200670194</v>
      </c>
      <c r="Q3677" s="93">
        <v>43041</v>
      </c>
      <c r="R3677" s="32">
        <v>234.54</v>
      </c>
      <c r="S3677" s="38">
        <f t="shared" si="60"/>
        <v>0</v>
      </c>
    </row>
    <row r="3678" spans="1:19" x14ac:dyDescent="0.2">
      <c r="A3678" s="25">
        <v>3675</v>
      </c>
      <c r="B3678" s="28" t="s">
        <v>5139</v>
      </c>
      <c r="C3678" s="29">
        <v>43042</v>
      </c>
      <c r="D3678" s="28">
        <v>20520</v>
      </c>
      <c r="E3678" s="114">
        <v>43035</v>
      </c>
      <c r="F3678" s="99">
        <v>159.07</v>
      </c>
      <c r="G3678" s="28" t="s">
        <v>1898</v>
      </c>
      <c r="H3678" s="28" t="s">
        <v>4873</v>
      </c>
      <c r="I3678" s="28" t="s">
        <v>130</v>
      </c>
      <c r="J3678" s="28" t="s">
        <v>22</v>
      </c>
      <c r="K3678" s="30">
        <v>60</v>
      </c>
      <c r="L3678" s="93">
        <v>43096</v>
      </c>
      <c r="M3678" s="93">
        <v>43042</v>
      </c>
      <c r="N3678" s="28">
        <v>159.07</v>
      </c>
      <c r="O3678" s="32" t="s">
        <v>27</v>
      </c>
      <c r="P3678" s="28">
        <v>1996</v>
      </c>
      <c r="Q3678" s="93">
        <v>43096</v>
      </c>
      <c r="R3678" s="28">
        <v>159.07</v>
      </c>
      <c r="S3678" s="38">
        <f t="shared" si="60"/>
        <v>0</v>
      </c>
    </row>
    <row r="3679" spans="1:19" x14ac:dyDescent="0.2">
      <c r="A3679" s="25">
        <v>3676</v>
      </c>
      <c r="B3679" s="28" t="s">
        <v>5140</v>
      </c>
      <c r="C3679" s="29">
        <v>43042</v>
      </c>
      <c r="D3679" s="28">
        <v>20521</v>
      </c>
      <c r="E3679" s="114">
        <v>43035</v>
      </c>
      <c r="F3679" s="99">
        <v>303</v>
      </c>
      <c r="G3679" s="28" t="s">
        <v>1898</v>
      </c>
      <c r="H3679" s="28" t="s">
        <v>4873</v>
      </c>
      <c r="I3679" s="28" t="s">
        <v>130</v>
      </c>
      <c r="J3679" s="28" t="s">
        <v>22</v>
      </c>
      <c r="K3679" s="30">
        <v>60</v>
      </c>
      <c r="L3679" s="93">
        <v>43096</v>
      </c>
      <c r="M3679" s="93">
        <v>43042</v>
      </c>
      <c r="N3679" s="28">
        <v>303</v>
      </c>
      <c r="O3679" s="32" t="s">
        <v>27</v>
      </c>
      <c r="P3679" s="28">
        <v>1996</v>
      </c>
      <c r="Q3679" s="93">
        <v>43096</v>
      </c>
      <c r="R3679" s="28">
        <v>303</v>
      </c>
      <c r="S3679" s="38">
        <f t="shared" si="60"/>
        <v>0</v>
      </c>
    </row>
    <row r="3680" spans="1:19" x14ac:dyDescent="0.2">
      <c r="A3680" s="28">
        <v>3677</v>
      </c>
      <c r="B3680" s="28" t="s">
        <v>5141</v>
      </c>
      <c r="C3680" s="29">
        <v>43045</v>
      </c>
      <c r="D3680" s="28">
        <v>52791</v>
      </c>
      <c r="E3680" s="114">
        <v>43041</v>
      </c>
      <c r="F3680" s="99">
        <v>767.51</v>
      </c>
      <c r="G3680" s="28" t="s">
        <v>5142</v>
      </c>
      <c r="H3680" s="28" t="s">
        <v>219</v>
      </c>
      <c r="I3680" s="28" t="s">
        <v>130</v>
      </c>
      <c r="J3680" s="28" t="s">
        <v>103</v>
      </c>
      <c r="K3680" s="30">
        <v>0</v>
      </c>
      <c r="L3680" s="93">
        <v>43041</v>
      </c>
      <c r="M3680" s="93">
        <v>43045</v>
      </c>
      <c r="N3680" s="28">
        <v>767.51</v>
      </c>
      <c r="O3680" s="32" t="s">
        <v>90</v>
      </c>
      <c r="P3680" s="28">
        <v>17</v>
      </c>
      <c r="Q3680" s="93">
        <v>43041</v>
      </c>
      <c r="R3680" s="28">
        <v>767.51</v>
      </c>
      <c r="S3680" s="38">
        <f t="shared" si="60"/>
        <v>0</v>
      </c>
    </row>
    <row r="3681" spans="1:19" x14ac:dyDescent="0.2">
      <c r="A3681" s="25">
        <v>3678</v>
      </c>
      <c r="B3681" s="28" t="s">
        <v>5143</v>
      </c>
      <c r="C3681" s="29">
        <v>43042</v>
      </c>
      <c r="D3681" s="28">
        <v>24368</v>
      </c>
      <c r="E3681" s="114">
        <v>43042</v>
      </c>
      <c r="F3681" s="99">
        <v>514.08000000000004</v>
      </c>
      <c r="G3681" s="28" t="s">
        <v>4905</v>
      </c>
      <c r="H3681" s="28" t="s">
        <v>5144</v>
      </c>
      <c r="I3681" s="28" t="s">
        <v>130</v>
      </c>
      <c r="J3681" s="28" t="s">
        <v>117</v>
      </c>
      <c r="K3681" s="30">
        <v>30</v>
      </c>
      <c r="L3681" s="93">
        <v>43073</v>
      </c>
      <c r="M3681" s="93"/>
      <c r="N3681" s="28">
        <v>514.08000000000004</v>
      </c>
      <c r="O3681" s="32" t="s">
        <v>20</v>
      </c>
      <c r="P3681" s="28">
        <v>1664</v>
      </c>
      <c r="Q3681" s="93">
        <v>43081</v>
      </c>
      <c r="R3681" s="28">
        <v>514.08000000000004</v>
      </c>
      <c r="S3681" s="38">
        <f t="shared" ref="S3681:S3743" si="61">Q3681-L3681</f>
        <v>8</v>
      </c>
    </row>
    <row r="3682" spans="1:19" x14ac:dyDescent="0.2">
      <c r="A3682" s="25">
        <v>3679</v>
      </c>
      <c r="B3682" s="28" t="s">
        <v>5145</v>
      </c>
      <c r="C3682" s="29">
        <v>43042</v>
      </c>
      <c r="D3682" s="28">
        <v>3216</v>
      </c>
      <c r="E3682" s="114">
        <v>43041</v>
      </c>
      <c r="F3682" s="99">
        <v>1428</v>
      </c>
      <c r="G3682" s="28" t="s">
        <v>3806</v>
      </c>
      <c r="H3682" s="28" t="s">
        <v>5146</v>
      </c>
      <c r="I3682" s="28" t="s">
        <v>130</v>
      </c>
      <c r="J3682" s="28" t="s">
        <v>117</v>
      </c>
      <c r="K3682" s="30">
        <v>60</v>
      </c>
      <c r="L3682" s="93">
        <v>43100</v>
      </c>
      <c r="M3682" s="93"/>
      <c r="N3682" s="28">
        <v>1428</v>
      </c>
      <c r="O3682" s="32" t="s">
        <v>20</v>
      </c>
      <c r="P3682" s="28">
        <v>1707</v>
      </c>
      <c r="Q3682" s="93">
        <v>43097</v>
      </c>
      <c r="R3682" s="28">
        <v>1428</v>
      </c>
      <c r="S3682" s="38">
        <f t="shared" si="61"/>
        <v>-3</v>
      </c>
    </row>
    <row r="3683" spans="1:19" x14ac:dyDescent="0.2">
      <c r="A3683" s="25">
        <v>3680</v>
      </c>
      <c r="B3683" s="28" t="s">
        <v>5147</v>
      </c>
      <c r="C3683" s="29">
        <v>43042</v>
      </c>
      <c r="D3683" s="28">
        <v>3146</v>
      </c>
      <c r="E3683" s="114">
        <v>43027</v>
      </c>
      <c r="F3683" s="99">
        <v>222.77</v>
      </c>
      <c r="G3683" s="28" t="s">
        <v>3806</v>
      </c>
      <c r="H3683" s="28" t="s">
        <v>5146</v>
      </c>
      <c r="I3683" s="28" t="s">
        <v>130</v>
      </c>
      <c r="J3683" s="28" t="s">
        <v>117</v>
      </c>
      <c r="K3683" s="30">
        <v>60</v>
      </c>
      <c r="L3683" s="93">
        <v>43087</v>
      </c>
      <c r="M3683" s="93"/>
      <c r="N3683" s="28">
        <v>222.77</v>
      </c>
      <c r="O3683" s="32" t="s">
        <v>20</v>
      </c>
      <c r="P3683" s="28">
        <v>3146</v>
      </c>
      <c r="Q3683" s="93">
        <v>43087</v>
      </c>
      <c r="R3683" s="28">
        <v>222.77</v>
      </c>
      <c r="S3683" s="38">
        <f t="shared" si="61"/>
        <v>0</v>
      </c>
    </row>
    <row r="3684" spans="1:19" x14ac:dyDescent="0.2">
      <c r="A3684" s="25">
        <v>3681</v>
      </c>
      <c r="B3684" s="28" t="s">
        <v>5148</v>
      </c>
      <c r="C3684" s="29">
        <v>43042</v>
      </c>
      <c r="D3684" s="28">
        <v>3195</v>
      </c>
      <c r="E3684" s="114">
        <v>43038</v>
      </c>
      <c r="F3684" s="99">
        <v>222.77</v>
      </c>
      <c r="G3684" s="28" t="s">
        <v>3806</v>
      </c>
      <c r="H3684" s="28" t="s">
        <v>5146</v>
      </c>
      <c r="I3684" s="28" t="s">
        <v>130</v>
      </c>
      <c r="J3684" s="28" t="s">
        <v>117</v>
      </c>
      <c r="K3684" s="30">
        <v>60</v>
      </c>
      <c r="L3684" s="93">
        <v>43099</v>
      </c>
      <c r="M3684" s="93"/>
      <c r="N3684" s="28">
        <v>222.77</v>
      </c>
      <c r="O3684" s="32" t="s">
        <v>20</v>
      </c>
      <c r="P3684" s="28">
        <v>1707</v>
      </c>
      <c r="Q3684" s="93">
        <v>43097</v>
      </c>
      <c r="R3684" s="28">
        <v>222.77</v>
      </c>
      <c r="S3684" s="38">
        <f t="shared" si="61"/>
        <v>-2</v>
      </c>
    </row>
    <row r="3685" spans="1:19" x14ac:dyDescent="0.2">
      <c r="A3685" s="25">
        <v>3682</v>
      </c>
      <c r="B3685" s="28" t="s">
        <v>5149</v>
      </c>
      <c r="C3685" s="29">
        <v>43045</v>
      </c>
      <c r="D3685" s="28">
        <v>1738</v>
      </c>
      <c r="E3685" s="114">
        <v>43042</v>
      </c>
      <c r="F3685" s="99">
        <v>36860</v>
      </c>
      <c r="G3685" s="28" t="s">
        <v>5159</v>
      </c>
      <c r="H3685" s="28" t="s">
        <v>5150</v>
      </c>
      <c r="I3685" s="28" t="s">
        <v>130</v>
      </c>
      <c r="J3685" s="28" t="s">
        <v>117</v>
      </c>
      <c r="K3685" s="30">
        <v>30</v>
      </c>
      <c r="L3685" s="93">
        <v>43073</v>
      </c>
      <c r="M3685" s="93"/>
      <c r="N3685" s="28">
        <v>36860</v>
      </c>
      <c r="O3685" s="32" t="s">
        <v>20</v>
      </c>
      <c r="P3685" s="28">
        <v>1668</v>
      </c>
      <c r="Q3685" s="93">
        <v>43081</v>
      </c>
      <c r="R3685" s="28">
        <v>36860</v>
      </c>
      <c r="S3685" s="38">
        <f t="shared" si="61"/>
        <v>8</v>
      </c>
    </row>
    <row r="3686" spans="1:19" x14ac:dyDescent="0.2">
      <c r="A3686" s="25">
        <v>3683</v>
      </c>
      <c r="B3686" s="28" t="s">
        <v>5151</v>
      </c>
      <c r="C3686" s="29">
        <v>43045</v>
      </c>
      <c r="D3686" s="28">
        <v>987142</v>
      </c>
      <c r="E3686" s="114">
        <v>43039</v>
      </c>
      <c r="F3686" s="99">
        <v>66.27</v>
      </c>
      <c r="G3686" s="28" t="s">
        <v>4084</v>
      </c>
      <c r="H3686" s="28" t="s">
        <v>771</v>
      </c>
      <c r="I3686" s="28" t="s">
        <v>130</v>
      </c>
      <c r="J3686" s="28" t="s">
        <v>123</v>
      </c>
      <c r="K3686" s="30">
        <v>15</v>
      </c>
      <c r="L3686" s="93">
        <v>43054</v>
      </c>
      <c r="M3686" s="93"/>
      <c r="N3686" s="28">
        <v>66.27</v>
      </c>
      <c r="O3686" s="32" t="s">
        <v>20</v>
      </c>
      <c r="P3686" s="28">
        <v>1625</v>
      </c>
      <c r="Q3686" s="93">
        <v>43053</v>
      </c>
      <c r="R3686" s="32">
        <v>66.27</v>
      </c>
      <c r="S3686" s="38">
        <f t="shared" si="61"/>
        <v>-1</v>
      </c>
    </row>
    <row r="3687" spans="1:19" x14ac:dyDescent="0.2">
      <c r="A3687" s="25">
        <v>3684</v>
      </c>
      <c r="B3687" s="28" t="s">
        <v>5152</v>
      </c>
      <c r="C3687" s="29">
        <v>43045</v>
      </c>
      <c r="D3687" s="28">
        <v>7207462567</v>
      </c>
      <c r="E3687" s="114">
        <v>43039</v>
      </c>
      <c r="F3687" s="99">
        <v>9459.76</v>
      </c>
      <c r="G3687" s="28" t="s">
        <v>122</v>
      </c>
      <c r="H3687" s="28" t="s">
        <v>110</v>
      </c>
      <c r="I3687" s="28" t="s">
        <v>130</v>
      </c>
      <c r="J3687" s="28" t="s">
        <v>123</v>
      </c>
      <c r="K3687" s="30">
        <v>10</v>
      </c>
      <c r="L3687" s="93">
        <v>43048</v>
      </c>
      <c r="M3687" s="93"/>
      <c r="N3687" s="28">
        <v>9459.76</v>
      </c>
      <c r="O3687" s="32" t="s">
        <v>20</v>
      </c>
      <c r="P3687" s="28">
        <v>1618</v>
      </c>
      <c r="Q3687" s="93">
        <v>43047</v>
      </c>
      <c r="R3687" s="28">
        <v>9459.76</v>
      </c>
      <c r="S3687" s="38">
        <f t="shared" si="61"/>
        <v>-1</v>
      </c>
    </row>
    <row r="3688" spans="1:19" x14ac:dyDescent="0.2">
      <c r="A3688" s="28">
        <v>3685</v>
      </c>
      <c r="B3688" s="28" t="s">
        <v>5153</v>
      </c>
      <c r="C3688" s="29">
        <v>43045</v>
      </c>
      <c r="D3688" s="28">
        <v>7207462568</v>
      </c>
      <c r="E3688" s="114">
        <v>43040</v>
      </c>
      <c r="F3688" s="99">
        <v>1043.6099999999999</v>
      </c>
      <c r="G3688" s="28" t="s">
        <v>122</v>
      </c>
      <c r="H3688" s="28" t="s">
        <v>110</v>
      </c>
      <c r="I3688" s="28" t="s">
        <v>130</v>
      </c>
      <c r="J3688" s="28" t="s">
        <v>123</v>
      </c>
      <c r="K3688" s="30">
        <v>10</v>
      </c>
      <c r="L3688" s="93">
        <v>43049</v>
      </c>
      <c r="M3688" s="93"/>
      <c r="N3688" s="28">
        <v>1043.6099999999999</v>
      </c>
      <c r="O3688" s="32" t="s">
        <v>20</v>
      </c>
      <c r="P3688" s="28">
        <v>1618</v>
      </c>
      <c r="Q3688" s="93">
        <v>43047</v>
      </c>
      <c r="R3688" s="28">
        <v>1043.6099999999999</v>
      </c>
      <c r="S3688" s="38">
        <f t="shared" si="61"/>
        <v>-2</v>
      </c>
    </row>
    <row r="3689" spans="1:19" x14ac:dyDescent="0.2">
      <c r="A3689" s="25">
        <v>3686</v>
      </c>
      <c r="B3689" s="28" t="s">
        <v>2539</v>
      </c>
      <c r="C3689" s="29">
        <v>43045</v>
      </c>
      <c r="D3689" s="28">
        <v>7207465205</v>
      </c>
      <c r="E3689" s="114">
        <v>43040</v>
      </c>
      <c r="F3689" s="99">
        <v>521.79999999999995</v>
      </c>
      <c r="G3689" s="28" t="s">
        <v>122</v>
      </c>
      <c r="H3689" s="28" t="s">
        <v>110</v>
      </c>
      <c r="I3689" s="28" t="s">
        <v>130</v>
      </c>
      <c r="J3689" s="28" t="s">
        <v>123</v>
      </c>
      <c r="K3689" s="30">
        <v>10</v>
      </c>
      <c r="L3689" s="93">
        <v>43050</v>
      </c>
      <c r="M3689" s="93"/>
      <c r="N3689" s="28">
        <v>521.79999999999995</v>
      </c>
      <c r="O3689" s="32" t="s">
        <v>20</v>
      </c>
      <c r="P3689" s="28">
        <v>1617</v>
      </c>
      <c r="Q3689" s="93">
        <v>43047</v>
      </c>
      <c r="R3689" s="28">
        <v>521.79999999999995</v>
      </c>
      <c r="S3689" s="38">
        <f t="shared" si="61"/>
        <v>-3</v>
      </c>
    </row>
    <row r="3690" spans="1:19" x14ac:dyDescent="0.2">
      <c r="A3690" s="25">
        <v>3687</v>
      </c>
      <c r="B3690" s="28" t="s">
        <v>5154</v>
      </c>
      <c r="C3690" s="29">
        <v>43045</v>
      </c>
      <c r="D3690" s="28">
        <v>7207460172</v>
      </c>
      <c r="E3690" s="114">
        <v>43040</v>
      </c>
      <c r="F3690" s="99">
        <v>15956.56</v>
      </c>
      <c r="G3690" s="28" t="s">
        <v>122</v>
      </c>
      <c r="H3690" s="28" t="s">
        <v>110</v>
      </c>
      <c r="I3690" s="28" t="s">
        <v>130</v>
      </c>
      <c r="J3690" s="28" t="s">
        <v>123</v>
      </c>
      <c r="K3690" s="30">
        <v>10</v>
      </c>
      <c r="L3690" s="93">
        <v>43050</v>
      </c>
      <c r="M3690" s="93"/>
      <c r="N3690" s="28">
        <v>15956.56</v>
      </c>
      <c r="O3690" s="32" t="s">
        <v>20</v>
      </c>
      <c r="P3690" s="28">
        <v>1617</v>
      </c>
      <c r="Q3690" s="93">
        <v>43047</v>
      </c>
      <c r="R3690" s="28">
        <v>15956.56</v>
      </c>
      <c r="S3690" s="38">
        <f t="shared" si="61"/>
        <v>-3</v>
      </c>
    </row>
    <row r="3691" spans="1:19" x14ac:dyDescent="0.2">
      <c r="A3691" s="25">
        <v>3688</v>
      </c>
      <c r="B3691" s="28" t="s">
        <v>5155</v>
      </c>
      <c r="C3691" s="29">
        <v>43045</v>
      </c>
      <c r="D3691" s="28">
        <v>7207460171</v>
      </c>
      <c r="E3691" s="114">
        <v>43039</v>
      </c>
      <c r="F3691" s="99">
        <v>6623.34</v>
      </c>
      <c r="G3691" s="28" t="s">
        <v>122</v>
      </c>
      <c r="H3691" s="28" t="s">
        <v>110</v>
      </c>
      <c r="I3691" s="28" t="s">
        <v>130</v>
      </c>
      <c r="J3691" s="28" t="s">
        <v>123</v>
      </c>
      <c r="K3691" s="30">
        <v>10</v>
      </c>
      <c r="L3691" s="93">
        <v>43050</v>
      </c>
      <c r="M3691" s="93"/>
      <c r="N3691" s="28">
        <v>6623.34</v>
      </c>
      <c r="O3691" s="32" t="s">
        <v>20</v>
      </c>
      <c r="P3691" s="28">
        <v>1617</v>
      </c>
      <c r="Q3691" s="93">
        <v>43047</v>
      </c>
      <c r="R3691" s="28">
        <v>6623.34</v>
      </c>
      <c r="S3691" s="38">
        <f t="shared" si="61"/>
        <v>-3</v>
      </c>
    </row>
    <row r="3692" spans="1:19" x14ac:dyDescent="0.2">
      <c r="A3692" s="25">
        <v>3689</v>
      </c>
      <c r="B3692" s="28" t="s">
        <v>5156</v>
      </c>
      <c r="C3692" s="29">
        <v>43045</v>
      </c>
      <c r="D3692" s="28">
        <v>7207465204</v>
      </c>
      <c r="E3692" s="114">
        <v>43039</v>
      </c>
      <c r="F3692" s="99">
        <v>10589.2</v>
      </c>
      <c r="G3692" s="28" t="s">
        <v>122</v>
      </c>
      <c r="H3692" s="28" t="s">
        <v>110</v>
      </c>
      <c r="I3692" s="28" t="s">
        <v>130</v>
      </c>
      <c r="J3692" s="28" t="s">
        <v>123</v>
      </c>
      <c r="K3692" s="30">
        <v>10</v>
      </c>
      <c r="L3692" s="93">
        <v>43049</v>
      </c>
      <c r="M3692" s="93"/>
      <c r="N3692" s="32">
        <v>10589.2</v>
      </c>
      <c r="O3692" s="32" t="s">
        <v>20</v>
      </c>
      <c r="P3692" s="28">
        <v>1617</v>
      </c>
      <c r="Q3692" s="93">
        <v>43047</v>
      </c>
      <c r="R3692" s="32">
        <v>10589.2</v>
      </c>
      <c r="S3692" s="38">
        <f t="shared" si="61"/>
        <v>-2</v>
      </c>
    </row>
    <row r="3693" spans="1:19" x14ac:dyDescent="0.2">
      <c r="A3693" s="28">
        <v>3690</v>
      </c>
      <c r="B3693" s="28" t="s">
        <v>5157</v>
      </c>
      <c r="C3693" s="29">
        <v>43045</v>
      </c>
      <c r="D3693" s="28">
        <v>7207316505</v>
      </c>
      <c r="E3693" s="114">
        <v>43039</v>
      </c>
      <c r="F3693" s="99">
        <v>-759.87</v>
      </c>
      <c r="G3693" s="28" t="s">
        <v>122</v>
      </c>
      <c r="H3693" s="28" t="s">
        <v>110</v>
      </c>
      <c r="I3693" s="28" t="s">
        <v>130</v>
      </c>
      <c r="J3693" s="28" t="s">
        <v>123</v>
      </c>
      <c r="K3693" s="30">
        <v>10</v>
      </c>
      <c r="L3693" s="93">
        <v>43049</v>
      </c>
      <c r="M3693" s="93"/>
      <c r="N3693" s="28">
        <v>-759.87</v>
      </c>
      <c r="O3693" s="32" t="s">
        <v>20</v>
      </c>
      <c r="P3693" s="28">
        <v>1617</v>
      </c>
      <c r="Q3693" s="93">
        <v>43047</v>
      </c>
      <c r="R3693" s="28">
        <v>-759.87</v>
      </c>
      <c r="S3693" s="38">
        <f t="shared" si="61"/>
        <v>-2</v>
      </c>
    </row>
    <row r="3694" spans="1:19" x14ac:dyDescent="0.2">
      <c r="A3694" s="25">
        <v>3691</v>
      </c>
      <c r="B3694" s="28" t="s">
        <v>5158</v>
      </c>
      <c r="C3694" s="29">
        <v>43045</v>
      </c>
      <c r="D3694" s="28">
        <v>104665</v>
      </c>
      <c r="E3694" s="114">
        <v>43034</v>
      </c>
      <c r="F3694" s="99">
        <v>5717.22</v>
      </c>
      <c r="G3694" s="28" t="s">
        <v>1223</v>
      </c>
      <c r="H3694" s="28" t="s">
        <v>1075</v>
      </c>
      <c r="I3694" s="28" t="s">
        <v>130</v>
      </c>
      <c r="J3694" s="28" t="s">
        <v>87</v>
      </c>
      <c r="K3694" s="30"/>
      <c r="L3694" s="93"/>
      <c r="M3694" s="93"/>
      <c r="N3694" s="28"/>
      <c r="O3694" s="32"/>
      <c r="P3694" s="28"/>
      <c r="Q3694" s="93"/>
      <c r="R3694" s="32"/>
      <c r="S3694" s="38">
        <f t="shared" si="61"/>
        <v>0</v>
      </c>
    </row>
    <row r="3695" spans="1:19" x14ac:dyDescent="0.2">
      <c r="A3695" s="25">
        <v>3692</v>
      </c>
      <c r="B3695" s="28" t="s">
        <v>5160</v>
      </c>
      <c r="C3695" s="29">
        <v>43046</v>
      </c>
      <c r="D3695" s="28">
        <v>829</v>
      </c>
      <c r="E3695" s="114">
        <v>43042</v>
      </c>
      <c r="F3695" s="99">
        <v>617.15</v>
      </c>
      <c r="G3695" s="28" t="s">
        <v>3418</v>
      </c>
      <c r="H3695" s="28" t="s">
        <v>2165</v>
      </c>
      <c r="I3695" s="28" t="s">
        <v>130</v>
      </c>
      <c r="J3695" s="28" t="s">
        <v>123</v>
      </c>
      <c r="K3695" s="30"/>
      <c r="L3695" s="93"/>
      <c r="M3695" s="93"/>
      <c r="N3695" s="28"/>
      <c r="O3695" s="32"/>
      <c r="P3695" s="28"/>
      <c r="Q3695" s="93"/>
      <c r="R3695" s="32"/>
      <c r="S3695" s="38">
        <f t="shared" si="61"/>
        <v>0</v>
      </c>
    </row>
    <row r="3696" spans="1:19" x14ac:dyDescent="0.2">
      <c r="A3696" s="25">
        <v>3693</v>
      </c>
      <c r="B3696" s="28" t="s">
        <v>5161</v>
      </c>
      <c r="C3696" s="29">
        <v>43047</v>
      </c>
      <c r="D3696" s="28">
        <v>1621260</v>
      </c>
      <c r="E3696" s="114">
        <v>43039</v>
      </c>
      <c r="F3696" s="99">
        <v>1444.12</v>
      </c>
      <c r="G3696" s="28" t="s">
        <v>611</v>
      </c>
      <c r="H3696" s="28" t="s">
        <v>771</v>
      </c>
      <c r="I3696" s="28" t="s">
        <v>130</v>
      </c>
      <c r="J3696" s="28" t="s">
        <v>123</v>
      </c>
      <c r="K3696" s="30">
        <v>25</v>
      </c>
      <c r="L3696" s="93">
        <v>43064</v>
      </c>
      <c r="M3696" s="93"/>
      <c r="N3696" s="28">
        <v>1444.12</v>
      </c>
      <c r="O3696" s="32" t="s">
        <v>20</v>
      </c>
      <c r="P3696" s="28">
        <v>1650</v>
      </c>
      <c r="Q3696" s="93">
        <v>43066</v>
      </c>
      <c r="R3696" s="32">
        <v>1444.12</v>
      </c>
      <c r="S3696" s="38">
        <f t="shared" si="61"/>
        <v>2</v>
      </c>
    </row>
    <row r="3697" spans="1:19" x14ac:dyDescent="0.2">
      <c r="A3697" s="25">
        <v>3694</v>
      </c>
      <c r="B3697" s="28" t="s">
        <v>5162</v>
      </c>
      <c r="C3697" s="29">
        <v>43048</v>
      </c>
      <c r="D3697" s="28">
        <v>123146</v>
      </c>
      <c r="E3697" s="114">
        <v>43039</v>
      </c>
      <c r="F3697" s="99">
        <v>80.48</v>
      </c>
      <c r="G3697" s="28" t="s">
        <v>505</v>
      </c>
      <c r="H3697" s="28" t="s">
        <v>238</v>
      </c>
      <c r="I3697" s="28" t="s">
        <v>130</v>
      </c>
      <c r="J3697" s="28" t="s">
        <v>123</v>
      </c>
      <c r="K3697" s="30">
        <v>15</v>
      </c>
      <c r="L3697" s="93">
        <v>43054</v>
      </c>
      <c r="M3697" s="93"/>
      <c r="N3697" s="28">
        <v>80.48</v>
      </c>
      <c r="O3697" s="32" t="s">
        <v>20</v>
      </c>
      <c r="P3697" s="28">
        <v>1622</v>
      </c>
      <c r="Q3697" s="93">
        <v>43053</v>
      </c>
      <c r="R3697" s="28">
        <v>80.48</v>
      </c>
      <c r="S3697" s="38">
        <f t="shared" si="61"/>
        <v>-1</v>
      </c>
    </row>
    <row r="3698" spans="1:19" x14ac:dyDescent="0.2">
      <c r="A3698" s="28">
        <v>3695</v>
      </c>
      <c r="B3698" s="28" t="s">
        <v>5163</v>
      </c>
      <c r="C3698" s="29">
        <v>43048</v>
      </c>
      <c r="D3698" s="28">
        <v>24255</v>
      </c>
      <c r="E3698" s="114">
        <v>43039</v>
      </c>
      <c r="F3698" s="99">
        <v>21.76</v>
      </c>
      <c r="G3698" s="28" t="s">
        <v>5018</v>
      </c>
      <c r="H3698" s="28" t="s">
        <v>18</v>
      </c>
      <c r="I3698" s="28" t="s">
        <v>130</v>
      </c>
      <c r="J3698" s="28" t="s">
        <v>123</v>
      </c>
      <c r="K3698" s="30">
        <v>15</v>
      </c>
      <c r="L3698" s="93">
        <v>43054</v>
      </c>
      <c r="M3698" s="93"/>
      <c r="N3698" s="28">
        <v>21.76</v>
      </c>
      <c r="O3698" s="32" t="s">
        <v>20</v>
      </c>
      <c r="P3698" s="28">
        <v>1624</v>
      </c>
      <c r="Q3698" s="93">
        <v>43053</v>
      </c>
      <c r="R3698" s="28">
        <v>21.76</v>
      </c>
      <c r="S3698" s="38">
        <f t="shared" si="61"/>
        <v>-1</v>
      </c>
    </row>
    <row r="3699" spans="1:19" x14ac:dyDescent="0.2">
      <c r="A3699" s="25">
        <v>3696</v>
      </c>
      <c r="B3699" s="28" t="s">
        <v>5164</v>
      </c>
      <c r="C3699" s="29">
        <v>43048</v>
      </c>
      <c r="D3699" s="28">
        <v>788449</v>
      </c>
      <c r="E3699" s="114">
        <v>43039</v>
      </c>
      <c r="F3699" s="99">
        <v>93.25</v>
      </c>
      <c r="G3699" s="28" t="s">
        <v>1261</v>
      </c>
      <c r="H3699" s="28" t="s">
        <v>18</v>
      </c>
      <c r="I3699" s="28" t="s">
        <v>130</v>
      </c>
      <c r="J3699" s="28" t="s">
        <v>123</v>
      </c>
      <c r="K3699" s="30">
        <v>15</v>
      </c>
      <c r="L3699" s="93">
        <v>43054</v>
      </c>
      <c r="M3699" s="93"/>
      <c r="N3699" s="28">
        <v>93.25</v>
      </c>
      <c r="O3699" s="32" t="s">
        <v>20</v>
      </c>
      <c r="P3699" s="28">
        <v>1623</v>
      </c>
      <c r="Q3699" s="93">
        <v>43053</v>
      </c>
      <c r="R3699" s="32">
        <v>93.25</v>
      </c>
      <c r="S3699" s="38">
        <f t="shared" si="61"/>
        <v>-1</v>
      </c>
    </row>
    <row r="3700" spans="1:19" x14ac:dyDescent="0.2">
      <c r="A3700" s="25">
        <v>3697</v>
      </c>
      <c r="B3700" s="28" t="s">
        <v>182</v>
      </c>
      <c r="C3700" s="29">
        <v>43048</v>
      </c>
      <c r="D3700" s="28">
        <v>25217</v>
      </c>
      <c r="E3700" s="114">
        <v>43039</v>
      </c>
      <c r="F3700" s="99">
        <v>149.94</v>
      </c>
      <c r="G3700" s="28" t="s">
        <v>562</v>
      </c>
      <c r="H3700" s="28" t="s">
        <v>771</v>
      </c>
      <c r="I3700" s="28" t="s">
        <v>130</v>
      </c>
      <c r="J3700" s="28" t="s">
        <v>123</v>
      </c>
      <c r="K3700" s="30">
        <v>15</v>
      </c>
      <c r="L3700" s="93">
        <v>43054</v>
      </c>
      <c r="M3700" s="93"/>
      <c r="N3700" s="28"/>
      <c r="O3700" s="32"/>
      <c r="P3700" s="28"/>
      <c r="Q3700" s="93"/>
      <c r="R3700" s="32"/>
      <c r="S3700" s="38">
        <f t="shared" si="61"/>
        <v>-43054</v>
      </c>
    </row>
    <row r="3701" spans="1:19" x14ac:dyDescent="0.2">
      <c r="A3701" s="25">
        <v>3698</v>
      </c>
      <c r="B3701" s="28" t="s">
        <v>2559</v>
      </c>
      <c r="C3701" s="29">
        <v>43048</v>
      </c>
      <c r="D3701" s="28">
        <v>1830</v>
      </c>
      <c r="E3701" s="114">
        <v>43039</v>
      </c>
      <c r="F3701" s="99">
        <v>22747.21</v>
      </c>
      <c r="G3701" s="28" t="s">
        <v>5165</v>
      </c>
      <c r="H3701" s="28" t="s">
        <v>2165</v>
      </c>
      <c r="I3701" s="28" t="s">
        <v>130</v>
      </c>
      <c r="J3701" s="28" t="s">
        <v>123</v>
      </c>
      <c r="K3701" s="30">
        <v>60</v>
      </c>
      <c r="L3701" s="93">
        <v>43100</v>
      </c>
      <c r="M3701" s="93"/>
      <c r="N3701" s="28"/>
      <c r="O3701" s="32"/>
      <c r="P3701" s="28"/>
      <c r="Q3701" s="93"/>
      <c r="R3701" s="32"/>
      <c r="S3701" s="38">
        <f t="shared" si="61"/>
        <v>-43100</v>
      </c>
    </row>
    <row r="3702" spans="1:19" x14ac:dyDescent="0.2">
      <c r="A3702" s="28">
        <v>3699</v>
      </c>
      <c r="B3702" s="28" t="s">
        <v>5166</v>
      </c>
      <c r="C3702" s="29">
        <v>43046</v>
      </c>
      <c r="D3702" s="28">
        <v>5201040845</v>
      </c>
      <c r="E3702" s="114">
        <v>43046</v>
      </c>
      <c r="F3702" s="99">
        <v>123.59</v>
      </c>
      <c r="G3702" s="28" t="s">
        <v>3841</v>
      </c>
      <c r="H3702" s="28" t="s">
        <v>5167</v>
      </c>
      <c r="I3702" s="28" t="s">
        <v>130</v>
      </c>
      <c r="J3702" s="28" t="s">
        <v>117</v>
      </c>
      <c r="K3702" s="30">
        <v>0</v>
      </c>
      <c r="L3702" s="93">
        <v>43046</v>
      </c>
      <c r="M3702" s="93">
        <v>43047</v>
      </c>
      <c r="N3702" s="28">
        <v>123.59</v>
      </c>
      <c r="O3702" s="32" t="s">
        <v>108</v>
      </c>
      <c r="P3702" s="28">
        <v>5201040845</v>
      </c>
      <c r="Q3702" s="93">
        <v>43046</v>
      </c>
      <c r="R3702" s="32">
        <v>123.59</v>
      </c>
      <c r="S3702" s="38">
        <f t="shared" si="61"/>
        <v>0</v>
      </c>
    </row>
    <row r="3703" spans="1:19" x14ac:dyDescent="0.2">
      <c r="A3703" s="25">
        <v>3700</v>
      </c>
      <c r="B3703" s="28" t="s">
        <v>5168</v>
      </c>
      <c r="C3703" s="29">
        <v>43046</v>
      </c>
      <c r="D3703" s="28">
        <v>51700650</v>
      </c>
      <c r="E3703" s="114">
        <v>43041</v>
      </c>
      <c r="F3703" s="99">
        <v>480</v>
      </c>
      <c r="G3703" s="28" t="s">
        <v>3871</v>
      </c>
      <c r="H3703" s="28" t="s">
        <v>1073</v>
      </c>
      <c r="I3703" s="28" t="s">
        <v>130</v>
      </c>
      <c r="J3703" s="28" t="s">
        <v>135</v>
      </c>
      <c r="K3703" s="30">
        <v>90</v>
      </c>
      <c r="L3703" s="93">
        <v>43130</v>
      </c>
      <c r="M3703" s="93"/>
      <c r="N3703" s="28">
        <v>480</v>
      </c>
      <c r="O3703" s="32" t="s">
        <v>20</v>
      </c>
      <c r="P3703" s="28">
        <v>1036</v>
      </c>
      <c r="Q3703" s="93">
        <v>43123</v>
      </c>
      <c r="R3703" s="32">
        <v>480</v>
      </c>
      <c r="S3703" s="38">
        <f t="shared" si="61"/>
        <v>-7</v>
      </c>
    </row>
    <row r="3704" spans="1:19" x14ac:dyDescent="0.2">
      <c r="A3704" s="25">
        <v>3701</v>
      </c>
      <c r="B3704" s="28" t="s">
        <v>5169</v>
      </c>
      <c r="C3704" s="29">
        <v>43047</v>
      </c>
      <c r="D3704" s="28">
        <v>104707</v>
      </c>
      <c r="E3704" s="114">
        <v>43035</v>
      </c>
      <c r="F3704" s="99">
        <v>820.71</v>
      </c>
      <c r="G3704" s="28" t="s">
        <v>1223</v>
      </c>
      <c r="H3704" s="28" t="s">
        <v>1075</v>
      </c>
      <c r="I3704" s="28" t="s">
        <v>130</v>
      </c>
      <c r="J3704" s="28" t="s">
        <v>135</v>
      </c>
      <c r="K3704" s="30"/>
      <c r="L3704" s="93"/>
      <c r="M3704" s="93"/>
      <c r="N3704" s="28"/>
      <c r="O3704" s="32"/>
      <c r="P3704" s="28"/>
      <c r="Q3704" s="93"/>
      <c r="R3704" s="32"/>
      <c r="S3704" s="38">
        <f t="shared" si="61"/>
        <v>0</v>
      </c>
    </row>
    <row r="3705" spans="1:19" x14ac:dyDescent="0.2">
      <c r="A3705" s="25">
        <v>3702</v>
      </c>
      <c r="B3705" s="28" t="s">
        <v>2543</v>
      </c>
      <c r="C3705" s="29">
        <v>43047</v>
      </c>
      <c r="D3705" s="28">
        <v>104708</v>
      </c>
      <c r="E3705" s="114">
        <v>43035</v>
      </c>
      <c r="F3705" s="99">
        <v>273.52999999999997</v>
      </c>
      <c r="G3705" s="28" t="s">
        <v>1223</v>
      </c>
      <c r="H3705" s="28" t="s">
        <v>1075</v>
      </c>
      <c r="I3705" s="28" t="s">
        <v>130</v>
      </c>
      <c r="J3705" s="28" t="s">
        <v>135</v>
      </c>
      <c r="K3705" s="30"/>
      <c r="L3705" s="93"/>
      <c r="M3705" s="93"/>
      <c r="N3705" s="28"/>
      <c r="O3705" s="32"/>
      <c r="P3705" s="28"/>
      <c r="Q3705" s="93"/>
      <c r="R3705" s="32"/>
      <c r="S3705" s="38">
        <f t="shared" si="61"/>
        <v>0</v>
      </c>
    </row>
    <row r="3706" spans="1:19" x14ac:dyDescent="0.2">
      <c r="A3706" s="25">
        <v>3703</v>
      </c>
      <c r="B3706" s="28" t="s">
        <v>5170</v>
      </c>
      <c r="C3706" s="29">
        <v>43049</v>
      </c>
      <c r="D3706" s="28">
        <v>3993</v>
      </c>
      <c r="E3706" s="114">
        <v>43048</v>
      </c>
      <c r="F3706" s="99">
        <v>145.66</v>
      </c>
      <c r="G3706" s="28" t="s">
        <v>5235</v>
      </c>
      <c r="H3706" s="28" t="s">
        <v>5171</v>
      </c>
      <c r="I3706" s="28" t="s">
        <v>130</v>
      </c>
      <c r="J3706" s="28" t="s">
        <v>117</v>
      </c>
      <c r="K3706" s="30">
        <v>30</v>
      </c>
      <c r="L3706" s="93">
        <v>43079</v>
      </c>
      <c r="M3706" s="93"/>
      <c r="N3706" s="28">
        <v>145.66</v>
      </c>
      <c r="O3706" s="32" t="s">
        <v>20</v>
      </c>
      <c r="P3706" s="28">
        <v>1665</v>
      </c>
      <c r="Q3706" s="93">
        <v>43081</v>
      </c>
      <c r="R3706" s="28">
        <v>145.66</v>
      </c>
      <c r="S3706" s="38">
        <f t="shared" si="61"/>
        <v>2</v>
      </c>
    </row>
    <row r="3707" spans="1:19" x14ac:dyDescent="0.2">
      <c r="A3707" s="28">
        <v>3704</v>
      </c>
      <c r="B3707" s="28" t="s">
        <v>5172</v>
      </c>
      <c r="C3707" s="29">
        <v>43049</v>
      </c>
      <c r="D3707" s="28">
        <v>3250</v>
      </c>
      <c r="E3707" s="114">
        <v>43048</v>
      </c>
      <c r="F3707" s="99">
        <v>224.91</v>
      </c>
      <c r="G3707" s="28" t="s">
        <v>3806</v>
      </c>
      <c r="H3707" s="28" t="s">
        <v>3092</v>
      </c>
      <c r="I3707" s="28" t="s">
        <v>130</v>
      </c>
      <c r="J3707" s="28" t="s">
        <v>117</v>
      </c>
      <c r="K3707" s="30">
        <v>60</v>
      </c>
      <c r="L3707" s="93">
        <v>43109</v>
      </c>
      <c r="M3707" s="93"/>
      <c r="N3707" s="28">
        <v>224.91</v>
      </c>
      <c r="O3707" s="32" t="s">
        <v>20</v>
      </c>
      <c r="P3707" s="28">
        <v>1010</v>
      </c>
      <c r="Q3707" s="93">
        <v>43109</v>
      </c>
      <c r="R3707" s="28">
        <v>224.91</v>
      </c>
      <c r="S3707" s="38">
        <f t="shared" si="61"/>
        <v>0</v>
      </c>
    </row>
    <row r="3708" spans="1:19" x14ac:dyDescent="0.2">
      <c r="A3708" s="25">
        <v>3705</v>
      </c>
      <c r="B3708" s="28" t="s">
        <v>5173</v>
      </c>
      <c r="C3708" s="29">
        <v>43049</v>
      </c>
      <c r="D3708" s="28">
        <v>3251</v>
      </c>
      <c r="E3708" s="114">
        <v>43048</v>
      </c>
      <c r="F3708" s="99">
        <v>273.7</v>
      </c>
      <c r="G3708" s="28" t="s">
        <v>3806</v>
      </c>
      <c r="H3708" s="28" t="s">
        <v>5146</v>
      </c>
      <c r="I3708" s="28" t="s">
        <v>130</v>
      </c>
      <c r="J3708" s="28" t="s">
        <v>117</v>
      </c>
      <c r="K3708" s="30">
        <v>60</v>
      </c>
      <c r="L3708" s="93">
        <v>43109</v>
      </c>
      <c r="M3708" s="93"/>
      <c r="N3708" s="28">
        <v>273.7</v>
      </c>
      <c r="O3708" s="32"/>
      <c r="P3708" s="28">
        <v>1010</v>
      </c>
      <c r="Q3708" s="93">
        <v>43109</v>
      </c>
      <c r="R3708" s="28">
        <v>273.7</v>
      </c>
      <c r="S3708" s="38">
        <f t="shared" si="61"/>
        <v>0</v>
      </c>
    </row>
    <row r="3709" spans="1:19" x14ac:dyDescent="0.2">
      <c r="A3709" s="25">
        <v>3706</v>
      </c>
      <c r="B3709" s="28" t="s">
        <v>5174</v>
      </c>
      <c r="C3709" s="29">
        <v>43053</v>
      </c>
      <c r="D3709" s="28">
        <v>24000105386</v>
      </c>
      <c r="E3709" s="114">
        <v>43039</v>
      </c>
      <c r="F3709" s="99">
        <v>100.68</v>
      </c>
      <c r="G3709" s="28" t="s">
        <v>1307</v>
      </c>
      <c r="H3709" s="28" t="s">
        <v>2165</v>
      </c>
      <c r="I3709" s="28" t="s">
        <v>130</v>
      </c>
      <c r="J3709" s="28" t="s">
        <v>4631</v>
      </c>
      <c r="K3709" s="30">
        <v>30</v>
      </c>
      <c r="L3709" s="93">
        <v>43069</v>
      </c>
      <c r="M3709" s="93">
        <v>43053</v>
      </c>
      <c r="N3709" s="28">
        <v>100.68</v>
      </c>
      <c r="O3709" s="32" t="s">
        <v>20</v>
      </c>
      <c r="P3709" s="28">
        <v>1632</v>
      </c>
      <c r="Q3709" s="93">
        <v>43054</v>
      </c>
      <c r="R3709" s="28">
        <v>100.68</v>
      </c>
      <c r="S3709" s="38">
        <f t="shared" si="61"/>
        <v>-15</v>
      </c>
    </row>
    <row r="3710" spans="1:19" x14ac:dyDescent="0.2">
      <c r="A3710" s="25">
        <v>3707</v>
      </c>
      <c r="B3710" s="28" t="s">
        <v>5175</v>
      </c>
      <c r="C3710" s="29">
        <v>43053</v>
      </c>
      <c r="D3710" s="28">
        <v>2549282</v>
      </c>
      <c r="E3710" s="114">
        <v>43046</v>
      </c>
      <c r="F3710" s="99">
        <v>348.02</v>
      </c>
      <c r="G3710" s="28" t="s">
        <v>81</v>
      </c>
      <c r="H3710" s="28" t="s">
        <v>771</v>
      </c>
      <c r="I3710" s="28" t="s">
        <v>130</v>
      </c>
      <c r="J3710" s="28" t="s">
        <v>4631</v>
      </c>
      <c r="K3710" s="30">
        <v>15</v>
      </c>
      <c r="L3710" s="93">
        <v>43061</v>
      </c>
      <c r="M3710" s="93">
        <v>43053</v>
      </c>
      <c r="N3710" s="28">
        <v>348.02</v>
      </c>
      <c r="O3710" s="32" t="s">
        <v>20</v>
      </c>
      <c r="P3710" s="28">
        <v>1645</v>
      </c>
      <c r="Q3710" s="93">
        <v>43060</v>
      </c>
      <c r="R3710" s="28">
        <v>348.02</v>
      </c>
      <c r="S3710" s="38">
        <f t="shared" si="61"/>
        <v>-1</v>
      </c>
    </row>
    <row r="3711" spans="1:19" x14ac:dyDescent="0.2">
      <c r="A3711" s="28">
        <v>3708</v>
      </c>
      <c r="B3711" s="28" t="s">
        <v>5176</v>
      </c>
      <c r="C3711" s="29">
        <v>43053</v>
      </c>
      <c r="D3711" s="28">
        <v>10098600</v>
      </c>
      <c r="E3711" s="114">
        <v>43048</v>
      </c>
      <c r="F3711" s="99">
        <v>198.46</v>
      </c>
      <c r="G3711" s="28" t="s">
        <v>81</v>
      </c>
      <c r="H3711" s="28" t="s">
        <v>771</v>
      </c>
      <c r="I3711" s="28" t="s">
        <v>130</v>
      </c>
      <c r="J3711" s="28" t="s">
        <v>4631</v>
      </c>
      <c r="K3711" s="30">
        <v>15</v>
      </c>
      <c r="L3711" s="93">
        <v>43063</v>
      </c>
      <c r="M3711" s="93">
        <v>43053</v>
      </c>
      <c r="N3711" s="28">
        <v>198.46</v>
      </c>
      <c r="O3711" s="32" t="s">
        <v>20</v>
      </c>
      <c r="P3711" s="28">
        <v>1645</v>
      </c>
      <c r="Q3711" s="93">
        <v>43060</v>
      </c>
      <c r="R3711" s="28">
        <v>198.46</v>
      </c>
      <c r="S3711" s="38">
        <f t="shared" si="61"/>
        <v>-3</v>
      </c>
    </row>
    <row r="3712" spans="1:19" x14ac:dyDescent="0.2">
      <c r="A3712" s="25">
        <v>3709</v>
      </c>
      <c r="B3712" s="28" t="s">
        <v>5177</v>
      </c>
      <c r="C3712" s="29">
        <v>43053</v>
      </c>
      <c r="D3712" s="28">
        <v>2158150</v>
      </c>
      <c r="E3712" s="114">
        <v>43039</v>
      </c>
      <c r="F3712" s="99">
        <v>108.46</v>
      </c>
      <c r="G3712" s="28" t="s">
        <v>5178</v>
      </c>
      <c r="H3712" s="28" t="s">
        <v>2976</v>
      </c>
      <c r="I3712" s="28" t="s">
        <v>130</v>
      </c>
      <c r="J3712" s="28" t="s">
        <v>4631</v>
      </c>
      <c r="K3712" s="30">
        <v>17</v>
      </c>
      <c r="L3712" s="93">
        <v>43056</v>
      </c>
      <c r="M3712" s="93">
        <v>43053</v>
      </c>
      <c r="N3712" s="28">
        <v>108.46</v>
      </c>
      <c r="O3712" s="32" t="s">
        <v>20</v>
      </c>
      <c r="P3712" s="28">
        <v>1638</v>
      </c>
      <c r="Q3712" s="93">
        <v>43056</v>
      </c>
      <c r="R3712" s="32">
        <v>108.46</v>
      </c>
      <c r="S3712" s="38">
        <f t="shared" si="61"/>
        <v>0</v>
      </c>
    </row>
    <row r="3713" spans="1:19" x14ac:dyDescent="0.2">
      <c r="A3713" s="25">
        <v>3710</v>
      </c>
      <c r="B3713" s="28" t="s">
        <v>5179</v>
      </c>
      <c r="C3713" s="29">
        <v>43053</v>
      </c>
      <c r="D3713" s="28">
        <v>2649634</v>
      </c>
      <c r="E3713" s="114">
        <v>43039</v>
      </c>
      <c r="F3713" s="99">
        <v>1690.99</v>
      </c>
      <c r="G3713" s="28" t="s">
        <v>5028</v>
      </c>
      <c r="H3713" s="28" t="s">
        <v>18</v>
      </c>
      <c r="I3713" s="28" t="s">
        <v>130</v>
      </c>
      <c r="J3713" s="28" t="s">
        <v>4631</v>
      </c>
      <c r="K3713" s="30">
        <v>15</v>
      </c>
      <c r="L3713" s="93">
        <v>43054</v>
      </c>
      <c r="M3713" s="93">
        <v>43053</v>
      </c>
      <c r="N3713" s="28">
        <v>1690.99</v>
      </c>
      <c r="O3713" s="32" t="s">
        <v>20</v>
      </c>
      <c r="P3713" s="28">
        <v>1630</v>
      </c>
      <c r="Q3713" s="93">
        <v>43054</v>
      </c>
      <c r="R3713" s="28">
        <v>1690.99</v>
      </c>
      <c r="S3713" s="38">
        <f t="shared" si="61"/>
        <v>0</v>
      </c>
    </row>
    <row r="3714" spans="1:19" x14ac:dyDescent="0.2">
      <c r="A3714" s="25">
        <v>3711</v>
      </c>
      <c r="B3714" s="28" t="s">
        <v>5180</v>
      </c>
      <c r="C3714" s="29">
        <v>43053</v>
      </c>
      <c r="D3714" s="28">
        <v>73263</v>
      </c>
      <c r="E3714" s="114">
        <v>43039</v>
      </c>
      <c r="F3714" s="99">
        <v>384.75</v>
      </c>
      <c r="G3714" s="28" t="s">
        <v>270</v>
      </c>
      <c r="H3714" s="28" t="s">
        <v>771</v>
      </c>
      <c r="I3714" s="28" t="s">
        <v>130</v>
      </c>
      <c r="J3714" s="28" t="s">
        <v>4631</v>
      </c>
      <c r="K3714" s="30">
        <v>15</v>
      </c>
      <c r="L3714" s="93">
        <v>43054</v>
      </c>
      <c r="M3714" s="93">
        <v>43053</v>
      </c>
      <c r="N3714" s="28">
        <v>384.75</v>
      </c>
      <c r="O3714" s="32" t="s">
        <v>20</v>
      </c>
      <c r="P3714" s="28">
        <v>1631</v>
      </c>
      <c r="Q3714" s="93">
        <v>43054</v>
      </c>
      <c r="R3714" s="32">
        <v>384.75</v>
      </c>
      <c r="S3714" s="38">
        <f t="shared" si="61"/>
        <v>0</v>
      </c>
    </row>
    <row r="3715" spans="1:19" x14ac:dyDescent="0.2">
      <c r="A3715" s="25">
        <v>3712</v>
      </c>
      <c r="B3715" s="28" t="s">
        <v>5181</v>
      </c>
      <c r="C3715" s="29">
        <v>43052</v>
      </c>
      <c r="D3715" s="28">
        <v>51700665</v>
      </c>
      <c r="E3715" s="114">
        <v>43047</v>
      </c>
      <c r="F3715" s="99">
        <v>5310</v>
      </c>
      <c r="G3715" s="28" t="s">
        <v>59</v>
      </c>
      <c r="H3715" s="28" t="s">
        <v>5182</v>
      </c>
      <c r="I3715" s="28" t="s">
        <v>130</v>
      </c>
      <c r="J3715" s="28" t="s">
        <v>87</v>
      </c>
      <c r="K3715" s="30">
        <v>10</v>
      </c>
      <c r="L3715" s="93">
        <v>43057</v>
      </c>
      <c r="M3715" s="93"/>
      <c r="N3715" s="28">
        <v>5310</v>
      </c>
      <c r="O3715" s="32" t="s">
        <v>20</v>
      </c>
      <c r="P3715" s="28">
        <v>1633</v>
      </c>
      <c r="Q3715" s="93">
        <v>43056</v>
      </c>
      <c r="R3715" s="28">
        <v>5310</v>
      </c>
      <c r="S3715" s="38">
        <f t="shared" si="61"/>
        <v>-1</v>
      </c>
    </row>
    <row r="3716" spans="1:19" x14ac:dyDescent="0.2">
      <c r="A3716" s="28">
        <v>3713</v>
      </c>
      <c r="B3716" s="28" t="s">
        <v>5183</v>
      </c>
      <c r="C3716" s="29">
        <v>43052</v>
      </c>
      <c r="D3716" s="28">
        <v>40911</v>
      </c>
      <c r="E3716" s="114">
        <v>43049</v>
      </c>
      <c r="F3716" s="99">
        <v>60</v>
      </c>
      <c r="G3716" s="28" t="s">
        <v>5184</v>
      </c>
      <c r="H3716" s="28" t="s">
        <v>2244</v>
      </c>
      <c r="I3716" s="28" t="s">
        <v>130</v>
      </c>
      <c r="J3716" s="28" t="s">
        <v>117</v>
      </c>
      <c r="K3716" s="30">
        <v>30</v>
      </c>
      <c r="L3716" s="93">
        <v>43080</v>
      </c>
      <c r="M3716" s="93"/>
      <c r="N3716" s="28">
        <v>60</v>
      </c>
      <c r="O3716" s="32" t="s">
        <v>20</v>
      </c>
      <c r="P3716" s="28">
        <v>1661</v>
      </c>
      <c r="Q3716" s="93">
        <v>43081</v>
      </c>
      <c r="R3716" s="32">
        <v>60</v>
      </c>
      <c r="S3716" s="38">
        <f t="shared" si="61"/>
        <v>1</v>
      </c>
    </row>
    <row r="3717" spans="1:19" x14ac:dyDescent="0.2">
      <c r="A3717" s="25">
        <v>3715</v>
      </c>
      <c r="B3717" s="28" t="s">
        <v>5185</v>
      </c>
      <c r="C3717" s="29">
        <v>43053</v>
      </c>
      <c r="D3717" s="28">
        <v>399029196</v>
      </c>
      <c r="E3717" s="114">
        <v>43053</v>
      </c>
      <c r="F3717" s="99">
        <v>128.72999999999999</v>
      </c>
      <c r="G3717" s="28" t="s">
        <v>1338</v>
      </c>
      <c r="H3717" s="28" t="s">
        <v>5186</v>
      </c>
      <c r="I3717" s="28" t="s">
        <v>130</v>
      </c>
      <c r="J3717" s="28" t="s">
        <v>117</v>
      </c>
      <c r="K3717" s="30">
        <v>0</v>
      </c>
      <c r="L3717" s="93">
        <v>43053</v>
      </c>
      <c r="M3717" s="93">
        <v>43053</v>
      </c>
      <c r="N3717" s="28">
        <v>128.72999999999999</v>
      </c>
      <c r="O3717" s="32" t="s">
        <v>72</v>
      </c>
      <c r="P3717" s="28">
        <v>143</v>
      </c>
      <c r="Q3717" s="93">
        <v>43053</v>
      </c>
      <c r="R3717" s="32">
        <v>128.72999999999999</v>
      </c>
      <c r="S3717" s="38">
        <f t="shared" si="61"/>
        <v>0</v>
      </c>
    </row>
    <row r="3718" spans="1:19" x14ac:dyDescent="0.2">
      <c r="A3718" s="25">
        <v>3716</v>
      </c>
      <c r="B3718" s="28" t="s">
        <v>5187</v>
      </c>
      <c r="C3718" s="29">
        <v>43053</v>
      </c>
      <c r="D3718" s="28">
        <v>399029197</v>
      </c>
      <c r="E3718" s="114">
        <v>43053</v>
      </c>
      <c r="F3718" s="99">
        <v>128.72999999999999</v>
      </c>
      <c r="G3718" s="28" t="s">
        <v>1338</v>
      </c>
      <c r="H3718" s="28" t="s">
        <v>5186</v>
      </c>
      <c r="I3718" s="28" t="s">
        <v>130</v>
      </c>
      <c r="J3718" s="28" t="s">
        <v>117</v>
      </c>
      <c r="K3718" s="30">
        <v>0</v>
      </c>
      <c r="L3718" s="93">
        <v>43053</v>
      </c>
      <c r="M3718" s="93">
        <v>43053</v>
      </c>
      <c r="N3718" s="28">
        <v>128.72999999999999</v>
      </c>
      <c r="O3718" s="32" t="s">
        <v>72</v>
      </c>
      <c r="P3718" s="28">
        <v>144</v>
      </c>
      <c r="Q3718" s="93">
        <v>43053</v>
      </c>
      <c r="R3718" s="32">
        <v>128.72999999999999</v>
      </c>
      <c r="S3718" s="38">
        <f t="shared" si="61"/>
        <v>0</v>
      </c>
    </row>
    <row r="3719" spans="1:19" x14ac:dyDescent="0.2">
      <c r="A3719" s="25">
        <v>3717</v>
      </c>
      <c r="B3719" s="28" t="s">
        <v>5188</v>
      </c>
      <c r="C3719" s="29">
        <v>43053</v>
      </c>
      <c r="D3719" s="28">
        <v>2400036222</v>
      </c>
      <c r="E3719" s="114">
        <v>43039</v>
      </c>
      <c r="F3719" s="99">
        <v>62.77</v>
      </c>
      <c r="G3719" s="28" t="s">
        <v>5189</v>
      </c>
      <c r="H3719" s="28" t="s">
        <v>275</v>
      </c>
      <c r="I3719" s="28" t="s">
        <v>130</v>
      </c>
      <c r="J3719" s="28" t="s">
        <v>4631</v>
      </c>
      <c r="K3719" s="30"/>
      <c r="L3719" s="93"/>
      <c r="M3719" s="93">
        <v>43054</v>
      </c>
      <c r="N3719" s="28"/>
      <c r="O3719" s="32"/>
      <c r="P3719" s="28"/>
      <c r="Q3719" s="93"/>
      <c r="R3719" s="32"/>
      <c r="S3719" s="38">
        <f t="shared" si="61"/>
        <v>0</v>
      </c>
    </row>
    <row r="3720" spans="1:19" x14ac:dyDescent="0.2">
      <c r="A3720" s="28">
        <v>3718</v>
      </c>
      <c r="B3720" s="28" t="s">
        <v>5190</v>
      </c>
      <c r="C3720" s="29">
        <v>43053</v>
      </c>
      <c r="D3720" s="28">
        <v>2400036221</v>
      </c>
      <c r="E3720" s="114">
        <v>43039</v>
      </c>
      <c r="F3720" s="99">
        <v>114.44</v>
      </c>
      <c r="G3720" s="28" t="s">
        <v>5189</v>
      </c>
      <c r="H3720" s="28" t="s">
        <v>275</v>
      </c>
      <c r="I3720" s="28" t="s">
        <v>130</v>
      </c>
      <c r="J3720" s="28" t="s">
        <v>4631</v>
      </c>
      <c r="K3720" s="30"/>
      <c r="L3720" s="93"/>
      <c r="M3720" s="93">
        <v>43054</v>
      </c>
      <c r="N3720" s="28"/>
      <c r="O3720" s="32"/>
      <c r="P3720" s="28"/>
      <c r="Q3720" s="93"/>
      <c r="R3720" s="32"/>
      <c r="S3720" s="38">
        <f t="shared" si="61"/>
        <v>0</v>
      </c>
    </row>
    <row r="3721" spans="1:19" x14ac:dyDescent="0.2">
      <c r="A3721" s="25">
        <v>3719</v>
      </c>
      <c r="B3721" s="28" t="s">
        <v>5191</v>
      </c>
      <c r="C3721" s="29">
        <v>43053</v>
      </c>
      <c r="D3721" s="28">
        <v>2400036254</v>
      </c>
      <c r="E3721" s="114">
        <v>43039</v>
      </c>
      <c r="F3721" s="99">
        <v>16.899999999999999</v>
      </c>
      <c r="G3721" s="28" t="s">
        <v>5189</v>
      </c>
      <c r="H3721" s="28" t="s">
        <v>275</v>
      </c>
      <c r="I3721" s="28" t="s">
        <v>130</v>
      </c>
      <c r="J3721" s="28" t="s">
        <v>4631</v>
      </c>
      <c r="K3721" s="30"/>
      <c r="L3721" s="93"/>
      <c r="M3721" s="93">
        <v>43054</v>
      </c>
      <c r="N3721" s="28"/>
      <c r="O3721" s="32"/>
      <c r="P3721" s="28"/>
      <c r="Q3721" s="93"/>
      <c r="R3721" s="32"/>
      <c r="S3721" s="38">
        <f t="shared" si="61"/>
        <v>0</v>
      </c>
    </row>
    <row r="3722" spans="1:19" x14ac:dyDescent="0.2">
      <c r="A3722" s="25">
        <v>3720</v>
      </c>
      <c r="B3722" s="28" t="s">
        <v>5192</v>
      </c>
      <c r="C3722" s="29">
        <v>43053</v>
      </c>
      <c r="D3722" s="28">
        <v>2400036296</v>
      </c>
      <c r="E3722" s="114">
        <v>43039</v>
      </c>
      <c r="F3722" s="99">
        <v>190.27</v>
      </c>
      <c r="G3722" s="28" t="s">
        <v>5189</v>
      </c>
      <c r="H3722" s="28" t="s">
        <v>275</v>
      </c>
      <c r="I3722" s="28" t="s">
        <v>130</v>
      </c>
      <c r="J3722" s="28" t="s">
        <v>4631</v>
      </c>
      <c r="K3722" s="30"/>
      <c r="L3722" s="93"/>
      <c r="M3722" s="93">
        <v>43054</v>
      </c>
      <c r="N3722" s="28"/>
      <c r="O3722" s="32"/>
      <c r="P3722" s="28"/>
      <c r="Q3722" s="93"/>
      <c r="R3722" s="32"/>
      <c r="S3722" s="38">
        <f t="shared" si="61"/>
        <v>0</v>
      </c>
    </row>
    <row r="3723" spans="1:19" x14ac:dyDescent="0.2">
      <c r="A3723" s="25">
        <v>3721</v>
      </c>
      <c r="B3723" s="28" t="s">
        <v>5193</v>
      </c>
      <c r="C3723" s="29">
        <v>43053</v>
      </c>
      <c r="D3723" s="28">
        <v>2400036284</v>
      </c>
      <c r="E3723" s="114">
        <v>43039</v>
      </c>
      <c r="F3723" s="99">
        <v>267.52</v>
      </c>
      <c r="G3723" s="28" t="s">
        <v>5189</v>
      </c>
      <c r="H3723" s="28" t="s">
        <v>275</v>
      </c>
      <c r="I3723" s="28" t="s">
        <v>130</v>
      </c>
      <c r="J3723" s="28" t="s">
        <v>4631</v>
      </c>
      <c r="K3723" s="30"/>
      <c r="L3723" s="93"/>
      <c r="M3723" s="93">
        <v>43054</v>
      </c>
      <c r="N3723" s="28"/>
      <c r="O3723" s="32"/>
      <c r="P3723" s="28"/>
      <c r="Q3723" s="93"/>
      <c r="R3723" s="32"/>
      <c r="S3723" s="38">
        <f t="shared" si="61"/>
        <v>0</v>
      </c>
    </row>
    <row r="3724" spans="1:19" x14ac:dyDescent="0.2">
      <c r="A3724" s="25">
        <v>3722</v>
      </c>
      <c r="B3724" s="28" t="s">
        <v>5194</v>
      </c>
      <c r="C3724" s="29">
        <v>43053</v>
      </c>
      <c r="D3724" s="28">
        <v>2400036301</v>
      </c>
      <c r="E3724" s="114">
        <v>43039</v>
      </c>
      <c r="F3724" s="99">
        <v>313.39999999999998</v>
      </c>
      <c r="G3724" s="28" t="s">
        <v>5189</v>
      </c>
      <c r="H3724" s="28" t="s">
        <v>275</v>
      </c>
      <c r="I3724" s="28" t="s">
        <v>130</v>
      </c>
      <c r="J3724" s="28" t="s">
        <v>4631</v>
      </c>
      <c r="K3724" s="30"/>
      <c r="L3724" s="93"/>
      <c r="M3724" s="93">
        <v>43054</v>
      </c>
      <c r="N3724" s="28"/>
      <c r="O3724" s="32"/>
      <c r="P3724" s="28"/>
      <c r="Q3724" s="93"/>
      <c r="R3724" s="32"/>
      <c r="S3724" s="38">
        <f t="shared" si="61"/>
        <v>0</v>
      </c>
    </row>
    <row r="3725" spans="1:19" x14ac:dyDescent="0.2">
      <c r="A3725" s="25">
        <v>3723</v>
      </c>
      <c r="B3725" s="28" t="s">
        <v>5195</v>
      </c>
      <c r="C3725" s="29">
        <v>43053</v>
      </c>
      <c r="D3725" s="28">
        <v>2400036203</v>
      </c>
      <c r="E3725" s="114">
        <v>43039</v>
      </c>
      <c r="F3725" s="99">
        <v>176.26</v>
      </c>
      <c r="G3725" s="28" t="s">
        <v>5189</v>
      </c>
      <c r="H3725" s="28" t="s">
        <v>275</v>
      </c>
      <c r="I3725" s="28" t="s">
        <v>130</v>
      </c>
      <c r="J3725" s="28" t="s">
        <v>4631</v>
      </c>
      <c r="K3725" s="30"/>
      <c r="L3725" s="93"/>
      <c r="M3725" s="93">
        <v>43054</v>
      </c>
      <c r="N3725" s="28"/>
      <c r="O3725" s="32"/>
      <c r="P3725" s="28"/>
      <c r="Q3725" s="93"/>
      <c r="R3725" s="32"/>
      <c r="S3725" s="38">
        <f t="shared" si="61"/>
        <v>0</v>
      </c>
    </row>
    <row r="3726" spans="1:19" x14ac:dyDescent="0.2">
      <c r="A3726" s="28">
        <v>3724</v>
      </c>
      <c r="B3726" s="28" t="s">
        <v>5196</v>
      </c>
      <c r="C3726" s="29">
        <v>43053</v>
      </c>
      <c r="D3726" s="28">
        <v>2400036334</v>
      </c>
      <c r="E3726" s="114">
        <v>43039</v>
      </c>
      <c r="F3726" s="99">
        <v>201.85</v>
      </c>
      <c r="G3726" s="28" t="s">
        <v>5189</v>
      </c>
      <c r="H3726" s="28" t="s">
        <v>275</v>
      </c>
      <c r="I3726" s="28" t="s">
        <v>130</v>
      </c>
      <c r="J3726" s="28" t="s">
        <v>4631</v>
      </c>
      <c r="K3726" s="30"/>
      <c r="L3726" s="93"/>
      <c r="M3726" s="93">
        <v>43054</v>
      </c>
      <c r="N3726" s="28"/>
      <c r="O3726" s="32"/>
      <c r="P3726" s="28"/>
      <c r="Q3726" s="93"/>
      <c r="R3726" s="32"/>
      <c r="S3726" s="38">
        <f t="shared" si="61"/>
        <v>0</v>
      </c>
    </row>
    <row r="3727" spans="1:19" x14ac:dyDescent="0.2">
      <c r="A3727" s="25">
        <v>3725</v>
      </c>
      <c r="B3727" s="28" t="s">
        <v>5197</v>
      </c>
      <c r="C3727" s="29">
        <v>43053</v>
      </c>
      <c r="D3727" s="28">
        <v>2400036372</v>
      </c>
      <c r="E3727" s="114">
        <v>43039</v>
      </c>
      <c r="F3727" s="99">
        <v>107.21</v>
      </c>
      <c r="G3727" s="28" t="s">
        <v>5189</v>
      </c>
      <c r="H3727" s="28" t="s">
        <v>275</v>
      </c>
      <c r="I3727" s="28" t="s">
        <v>130</v>
      </c>
      <c r="J3727" s="28" t="s">
        <v>4631</v>
      </c>
      <c r="K3727" s="30"/>
      <c r="L3727" s="93"/>
      <c r="M3727" s="93">
        <v>43054</v>
      </c>
      <c r="N3727" s="28"/>
      <c r="O3727" s="32"/>
      <c r="P3727" s="28"/>
      <c r="Q3727" s="93"/>
      <c r="R3727" s="32"/>
      <c r="S3727" s="38">
        <f t="shared" si="61"/>
        <v>0</v>
      </c>
    </row>
    <row r="3728" spans="1:19" x14ac:dyDescent="0.2">
      <c r="A3728" s="25">
        <v>3726</v>
      </c>
      <c r="B3728" s="28" t="s">
        <v>5198</v>
      </c>
      <c r="C3728" s="29">
        <v>43053</v>
      </c>
      <c r="D3728" s="28">
        <v>2400036386</v>
      </c>
      <c r="E3728" s="114">
        <v>43039</v>
      </c>
      <c r="F3728" s="99">
        <v>1023.76</v>
      </c>
      <c r="G3728" s="28" t="s">
        <v>5189</v>
      </c>
      <c r="H3728" s="28" t="s">
        <v>275</v>
      </c>
      <c r="I3728" s="28" t="s">
        <v>130</v>
      </c>
      <c r="J3728" s="28" t="s">
        <v>4631</v>
      </c>
      <c r="K3728" s="30"/>
      <c r="L3728" s="93"/>
      <c r="M3728" s="93">
        <v>43054</v>
      </c>
      <c r="N3728" s="28"/>
      <c r="O3728" s="32"/>
      <c r="P3728" s="28"/>
      <c r="Q3728" s="93"/>
      <c r="R3728" s="32"/>
      <c r="S3728" s="38">
        <f t="shared" si="61"/>
        <v>0</v>
      </c>
    </row>
    <row r="3729" spans="1:19" x14ac:dyDescent="0.2">
      <c r="A3729" s="25">
        <v>3727</v>
      </c>
      <c r="B3729" s="28" t="s">
        <v>5199</v>
      </c>
      <c r="C3729" s="29">
        <v>43053</v>
      </c>
      <c r="D3729" s="28">
        <v>2400036393</v>
      </c>
      <c r="E3729" s="114">
        <v>43039</v>
      </c>
      <c r="F3729" s="99">
        <v>356.4</v>
      </c>
      <c r="G3729" s="28" t="s">
        <v>5189</v>
      </c>
      <c r="H3729" s="28" t="s">
        <v>275</v>
      </c>
      <c r="I3729" s="28" t="s">
        <v>130</v>
      </c>
      <c r="J3729" s="28" t="s">
        <v>4631</v>
      </c>
      <c r="K3729" s="30"/>
      <c r="L3729" s="93"/>
      <c r="M3729" s="93">
        <v>43054</v>
      </c>
      <c r="N3729" s="28"/>
      <c r="O3729" s="32"/>
      <c r="P3729" s="28"/>
      <c r="Q3729" s="93"/>
      <c r="R3729" s="32"/>
      <c r="S3729" s="38">
        <f t="shared" si="61"/>
        <v>0</v>
      </c>
    </row>
    <row r="3730" spans="1:19" x14ac:dyDescent="0.2">
      <c r="A3730" s="25">
        <v>3728</v>
      </c>
      <c r="B3730" s="28" t="s">
        <v>5200</v>
      </c>
      <c r="C3730" s="29">
        <v>43053</v>
      </c>
      <c r="D3730" s="28">
        <v>2400036425</v>
      </c>
      <c r="E3730" s="114">
        <v>43039</v>
      </c>
      <c r="F3730" s="99">
        <v>242.9</v>
      </c>
      <c r="G3730" s="28" t="s">
        <v>5189</v>
      </c>
      <c r="H3730" s="28" t="s">
        <v>275</v>
      </c>
      <c r="I3730" s="28" t="s">
        <v>130</v>
      </c>
      <c r="J3730" s="28" t="s">
        <v>4631</v>
      </c>
      <c r="K3730" s="30"/>
      <c r="L3730" s="93"/>
      <c r="M3730" s="93">
        <v>43054</v>
      </c>
      <c r="N3730" s="28"/>
      <c r="O3730" s="32"/>
      <c r="P3730" s="28"/>
      <c r="Q3730" s="93"/>
      <c r="R3730" s="32"/>
      <c r="S3730" s="38">
        <f t="shared" si="61"/>
        <v>0</v>
      </c>
    </row>
    <row r="3731" spans="1:19" x14ac:dyDescent="0.2">
      <c r="A3731" s="25">
        <v>3729</v>
      </c>
      <c r="B3731" s="28" t="s">
        <v>5201</v>
      </c>
      <c r="C3731" s="29">
        <v>43053</v>
      </c>
      <c r="D3731" s="28">
        <v>2400036457</v>
      </c>
      <c r="E3731" s="114">
        <v>43039</v>
      </c>
      <c r="F3731" s="99">
        <v>226.97</v>
      </c>
      <c r="G3731" s="28" t="s">
        <v>5189</v>
      </c>
      <c r="H3731" s="28" t="s">
        <v>275</v>
      </c>
      <c r="I3731" s="28" t="s">
        <v>130</v>
      </c>
      <c r="J3731" s="28" t="s">
        <v>4631</v>
      </c>
      <c r="K3731" s="30"/>
      <c r="L3731" s="93"/>
      <c r="M3731" s="93">
        <v>43054</v>
      </c>
      <c r="N3731" s="28"/>
      <c r="O3731" s="32"/>
      <c r="P3731" s="28"/>
      <c r="Q3731" s="93"/>
      <c r="R3731" s="32"/>
      <c r="S3731" s="38">
        <f t="shared" si="61"/>
        <v>0</v>
      </c>
    </row>
    <row r="3732" spans="1:19" x14ac:dyDescent="0.2">
      <c r="A3732" s="25">
        <v>3730</v>
      </c>
      <c r="B3732" s="28" t="s">
        <v>2582</v>
      </c>
      <c r="C3732" s="29">
        <v>43053</v>
      </c>
      <c r="D3732" s="28">
        <v>2400036456</v>
      </c>
      <c r="E3732" s="114">
        <v>43039</v>
      </c>
      <c r="F3732" s="99">
        <v>322.57</v>
      </c>
      <c r="G3732" s="28" t="s">
        <v>5189</v>
      </c>
      <c r="H3732" s="28" t="s">
        <v>275</v>
      </c>
      <c r="I3732" s="28" t="s">
        <v>130</v>
      </c>
      <c r="J3732" s="28" t="s">
        <v>4631</v>
      </c>
      <c r="K3732" s="30"/>
      <c r="L3732" s="93"/>
      <c r="M3732" s="93">
        <v>43054</v>
      </c>
      <c r="N3732" s="28"/>
      <c r="O3732" s="32"/>
      <c r="P3732" s="28"/>
      <c r="Q3732" s="93"/>
      <c r="R3732" s="32"/>
      <c r="S3732" s="38">
        <f t="shared" si="61"/>
        <v>0</v>
      </c>
    </row>
    <row r="3733" spans="1:19" x14ac:dyDescent="0.2">
      <c r="A3733" s="25">
        <v>3731</v>
      </c>
      <c r="B3733" s="28" t="s">
        <v>5202</v>
      </c>
      <c r="C3733" s="29">
        <v>43053</v>
      </c>
      <c r="D3733" s="28">
        <v>2400036480</v>
      </c>
      <c r="E3733" s="114">
        <v>43039</v>
      </c>
      <c r="F3733" s="99">
        <v>16019.79</v>
      </c>
      <c r="G3733" s="28" t="s">
        <v>5189</v>
      </c>
      <c r="H3733" s="28" t="s">
        <v>275</v>
      </c>
      <c r="I3733" s="28" t="s">
        <v>130</v>
      </c>
      <c r="J3733" s="28" t="s">
        <v>4631</v>
      </c>
      <c r="K3733" s="30"/>
      <c r="L3733" s="93"/>
      <c r="M3733" s="93">
        <v>43054</v>
      </c>
      <c r="N3733" s="28"/>
      <c r="O3733" s="32"/>
      <c r="P3733" s="28"/>
      <c r="Q3733" s="93"/>
      <c r="R3733" s="32"/>
      <c r="S3733" s="38">
        <f t="shared" si="61"/>
        <v>0</v>
      </c>
    </row>
    <row r="3734" spans="1:19" x14ac:dyDescent="0.2">
      <c r="A3734" s="25">
        <v>3732</v>
      </c>
      <c r="B3734" s="28" t="s">
        <v>5203</v>
      </c>
      <c r="C3734" s="29">
        <v>43053</v>
      </c>
      <c r="D3734" s="28">
        <v>2510003389</v>
      </c>
      <c r="E3734" s="114">
        <v>43038</v>
      </c>
      <c r="F3734" s="99">
        <v>1870.73</v>
      </c>
      <c r="G3734" s="28" t="s">
        <v>3416</v>
      </c>
      <c r="H3734" s="28" t="s">
        <v>5204</v>
      </c>
      <c r="I3734" s="28" t="s">
        <v>130</v>
      </c>
      <c r="J3734" s="28" t="s">
        <v>135</v>
      </c>
      <c r="K3734" s="30"/>
      <c r="L3734" s="93"/>
      <c r="M3734" s="93">
        <v>43055</v>
      </c>
      <c r="N3734" s="28"/>
      <c r="O3734" s="32"/>
      <c r="P3734" s="28"/>
      <c r="Q3734" s="93"/>
      <c r="R3734" s="32"/>
      <c r="S3734" s="38">
        <f t="shared" si="61"/>
        <v>0</v>
      </c>
    </row>
    <row r="3735" spans="1:19" x14ac:dyDescent="0.2">
      <c r="A3735" s="25">
        <v>3733</v>
      </c>
      <c r="B3735" s="28" t="s">
        <v>5205</v>
      </c>
      <c r="C3735" s="29">
        <v>43053</v>
      </c>
      <c r="D3735" s="28">
        <v>2510003398</v>
      </c>
      <c r="E3735" s="114">
        <v>43053</v>
      </c>
      <c r="F3735" s="99">
        <v>-1870.73</v>
      </c>
      <c r="G3735" s="28" t="s">
        <v>3416</v>
      </c>
      <c r="H3735" s="28" t="s">
        <v>5204</v>
      </c>
      <c r="I3735" s="28" t="s">
        <v>130</v>
      </c>
      <c r="J3735" s="28" t="s">
        <v>135</v>
      </c>
      <c r="K3735" s="30"/>
      <c r="L3735" s="93"/>
      <c r="M3735" s="93">
        <v>43055</v>
      </c>
      <c r="N3735" s="28"/>
      <c r="O3735" s="32"/>
      <c r="P3735" s="28"/>
      <c r="Q3735" s="93"/>
      <c r="R3735" s="32"/>
      <c r="S3735" s="38">
        <f t="shared" si="61"/>
        <v>0</v>
      </c>
    </row>
    <row r="3736" spans="1:19" x14ac:dyDescent="0.2">
      <c r="A3736" s="25">
        <v>3734</v>
      </c>
      <c r="B3736" s="28" t="s">
        <v>5206</v>
      </c>
      <c r="C3736" s="29">
        <v>43054</v>
      </c>
      <c r="D3736" s="28">
        <v>104862</v>
      </c>
      <c r="E3736" s="114">
        <v>43039</v>
      </c>
      <c r="F3736" s="99">
        <v>191.48</v>
      </c>
      <c r="G3736" s="28" t="s">
        <v>1223</v>
      </c>
      <c r="H3736" s="28" t="s">
        <v>1670</v>
      </c>
      <c r="I3736" s="28" t="s">
        <v>130</v>
      </c>
      <c r="J3736" s="28" t="s">
        <v>135</v>
      </c>
      <c r="K3736" s="30"/>
      <c r="L3736" s="93"/>
      <c r="M3736" s="93"/>
      <c r="N3736" s="28"/>
      <c r="O3736" s="32"/>
      <c r="P3736" s="28"/>
      <c r="Q3736" s="93"/>
      <c r="R3736" s="32"/>
      <c r="S3736" s="38">
        <f t="shared" si="61"/>
        <v>0</v>
      </c>
    </row>
    <row r="3737" spans="1:19" x14ac:dyDescent="0.2">
      <c r="A3737" s="25">
        <v>3735</v>
      </c>
      <c r="B3737" s="28" t="s">
        <v>5207</v>
      </c>
      <c r="C3737" s="29">
        <v>43055</v>
      </c>
      <c r="D3737" s="28">
        <v>4013</v>
      </c>
      <c r="E3737" s="114">
        <v>43054</v>
      </c>
      <c r="F3737" s="99">
        <v>74.430000000000007</v>
      </c>
      <c r="G3737" s="28" t="s">
        <v>5235</v>
      </c>
      <c r="H3737" s="28" t="s">
        <v>5208</v>
      </c>
      <c r="I3737" s="28" t="s">
        <v>130</v>
      </c>
      <c r="J3737" s="28" t="s">
        <v>117</v>
      </c>
      <c r="K3737" s="30"/>
      <c r="L3737" s="93"/>
      <c r="M3737" s="93"/>
      <c r="N3737" s="28"/>
      <c r="O3737" s="32"/>
      <c r="P3737" s="28"/>
      <c r="Q3737" s="93"/>
      <c r="R3737" s="32"/>
      <c r="S3737" s="38">
        <f t="shared" si="61"/>
        <v>0</v>
      </c>
    </row>
    <row r="3738" spans="1:19" x14ac:dyDescent="0.2">
      <c r="A3738" s="25">
        <v>3736</v>
      </c>
      <c r="B3738" s="28" t="s">
        <v>5209</v>
      </c>
      <c r="C3738" s="29">
        <v>43055</v>
      </c>
      <c r="D3738" s="28">
        <v>12006512</v>
      </c>
      <c r="E3738" s="114">
        <v>43048</v>
      </c>
      <c r="F3738" s="99">
        <v>210.11</v>
      </c>
      <c r="G3738" s="28" t="s">
        <v>4245</v>
      </c>
      <c r="H3738" s="28" t="s">
        <v>189</v>
      </c>
      <c r="I3738" s="28" t="s">
        <v>130</v>
      </c>
      <c r="J3738" s="28" t="s">
        <v>22</v>
      </c>
      <c r="K3738" s="30">
        <v>30</v>
      </c>
      <c r="L3738" s="93">
        <v>43079</v>
      </c>
      <c r="M3738" s="93"/>
      <c r="N3738" s="28">
        <v>210.11</v>
      </c>
      <c r="O3738" s="32" t="s">
        <v>20</v>
      </c>
      <c r="P3738" s="28">
        <v>1662</v>
      </c>
      <c r="Q3738" s="93">
        <v>43081</v>
      </c>
      <c r="R3738" s="28">
        <v>210.11</v>
      </c>
      <c r="S3738" s="38">
        <f t="shared" si="61"/>
        <v>2</v>
      </c>
    </row>
    <row r="3739" spans="1:19" x14ac:dyDescent="0.2">
      <c r="A3739" s="25">
        <v>3737</v>
      </c>
      <c r="B3739" s="28" t="s">
        <v>5210</v>
      </c>
      <c r="C3739" s="29">
        <v>43055</v>
      </c>
      <c r="D3739" s="28">
        <v>40948</v>
      </c>
      <c r="E3739" s="114">
        <v>43055</v>
      </c>
      <c r="F3739" s="99">
        <v>70</v>
      </c>
      <c r="G3739" s="28" t="s">
        <v>5211</v>
      </c>
      <c r="H3739" s="28" t="s">
        <v>2244</v>
      </c>
      <c r="I3739" s="28" t="s">
        <v>130</v>
      </c>
      <c r="J3739" s="28" t="s">
        <v>117</v>
      </c>
      <c r="K3739" s="30"/>
      <c r="L3739" s="93"/>
      <c r="M3739" s="93"/>
      <c r="N3739" s="28"/>
      <c r="O3739" s="32"/>
      <c r="P3739" s="28"/>
      <c r="Q3739" s="93"/>
      <c r="R3739" s="32"/>
      <c r="S3739" s="38">
        <f t="shared" si="61"/>
        <v>0</v>
      </c>
    </row>
    <row r="3740" spans="1:19" x14ac:dyDescent="0.2">
      <c r="A3740" s="25">
        <v>3738</v>
      </c>
      <c r="B3740" s="28" t="s">
        <v>5212</v>
      </c>
      <c r="C3740" s="29">
        <v>43056</v>
      </c>
      <c r="D3740" s="28">
        <v>105399</v>
      </c>
      <c r="E3740" s="114">
        <v>43052</v>
      </c>
      <c r="F3740" s="99">
        <v>1374.39</v>
      </c>
      <c r="G3740" s="28" t="s">
        <v>1223</v>
      </c>
      <c r="H3740" s="28" t="s">
        <v>4563</v>
      </c>
      <c r="I3740" s="28" t="s">
        <v>130</v>
      </c>
      <c r="J3740" s="28" t="s">
        <v>87</v>
      </c>
      <c r="K3740" s="30"/>
      <c r="L3740" s="93"/>
      <c r="M3740" s="93"/>
      <c r="N3740" s="28"/>
      <c r="O3740" s="32"/>
      <c r="P3740" s="28"/>
      <c r="Q3740" s="93"/>
      <c r="R3740" s="32"/>
      <c r="S3740" s="38">
        <f t="shared" si="61"/>
        <v>0</v>
      </c>
    </row>
    <row r="3741" spans="1:19" x14ac:dyDescent="0.2">
      <c r="A3741" s="25">
        <v>3739</v>
      </c>
      <c r="B3741" s="28" t="s">
        <v>5213</v>
      </c>
      <c r="C3741" s="29">
        <v>43056</v>
      </c>
      <c r="D3741" s="28">
        <v>5200738641</v>
      </c>
      <c r="E3741" s="114">
        <v>43056</v>
      </c>
      <c r="F3741" s="99">
        <v>755.96</v>
      </c>
      <c r="G3741" s="28" t="s">
        <v>1289</v>
      </c>
      <c r="H3741" s="28" t="s">
        <v>5214</v>
      </c>
      <c r="I3741" s="28" t="s">
        <v>130</v>
      </c>
      <c r="J3741" s="28" t="s">
        <v>117</v>
      </c>
      <c r="K3741" s="30">
        <v>0</v>
      </c>
      <c r="L3741" s="93">
        <v>43056</v>
      </c>
      <c r="M3741" s="93">
        <v>43056</v>
      </c>
      <c r="N3741" s="28">
        <v>755.96</v>
      </c>
      <c r="O3741" s="32" t="s">
        <v>50</v>
      </c>
      <c r="P3741" s="28">
        <v>5200738641</v>
      </c>
      <c r="Q3741" s="93">
        <v>43056</v>
      </c>
      <c r="R3741" s="32">
        <v>755.96</v>
      </c>
      <c r="S3741" s="38">
        <f t="shared" si="61"/>
        <v>0</v>
      </c>
    </row>
    <row r="3742" spans="1:19" x14ac:dyDescent="0.2">
      <c r="A3742" s="25">
        <v>3740</v>
      </c>
      <c r="B3742" s="28" t="s">
        <v>5215</v>
      </c>
      <c r="C3742" s="29">
        <v>43056</v>
      </c>
      <c r="D3742" s="28">
        <v>105332</v>
      </c>
      <c r="E3742" s="114">
        <v>43049</v>
      </c>
      <c r="F3742" s="99">
        <v>191.46</v>
      </c>
      <c r="G3742" s="28" t="s">
        <v>1223</v>
      </c>
      <c r="H3742" s="28" t="s">
        <v>1670</v>
      </c>
      <c r="I3742" s="28" t="s">
        <v>130</v>
      </c>
      <c r="J3742" s="28" t="s">
        <v>5216</v>
      </c>
      <c r="K3742" s="30"/>
      <c r="L3742" s="93"/>
      <c r="M3742" s="93"/>
      <c r="N3742" s="28"/>
      <c r="O3742" s="32"/>
      <c r="P3742" s="28"/>
      <c r="Q3742" s="93"/>
      <c r="R3742" s="32"/>
      <c r="S3742" s="38">
        <f t="shared" si="61"/>
        <v>0</v>
      </c>
    </row>
    <row r="3743" spans="1:19" x14ac:dyDescent="0.2">
      <c r="A3743" s="25">
        <v>3741</v>
      </c>
      <c r="B3743" s="28" t="s">
        <v>5217</v>
      </c>
      <c r="C3743" s="29">
        <v>43056</v>
      </c>
      <c r="D3743" s="28">
        <v>51700673</v>
      </c>
      <c r="E3743" s="114">
        <v>43053</v>
      </c>
      <c r="F3743" s="99">
        <v>120</v>
      </c>
      <c r="G3743" s="28" t="s">
        <v>3871</v>
      </c>
      <c r="H3743" s="28" t="s">
        <v>1073</v>
      </c>
      <c r="I3743" s="28" t="s">
        <v>130</v>
      </c>
      <c r="J3743" s="28" t="s">
        <v>5216</v>
      </c>
      <c r="K3743" s="30">
        <v>10</v>
      </c>
      <c r="L3743" s="93">
        <v>43063</v>
      </c>
      <c r="M3743" s="93"/>
      <c r="N3743" s="28">
        <v>120</v>
      </c>
      <c r="O3743" s="32" t="s">
        <v>20</v>
      </c>
      <c r="P3743" s="28">
        <v>1647</v>
      </c>
      <c r="Q3743" s="93">
        <v>43061</v>
      </c>
      <c r="R3743" s="32">
        <v>120</v>
      </c>
      <c r="S3743" s="38">
        <f t="shared" si="61"/>
        <v>-2</v>
      </c>
    </row>
    <row r="3744" spans="1:19" x14ac:dyDescent="0.2">
      <c r="A3744" s="25">
        <v>3742</v>
      </c>
      <c r="B3744" s="28" t="s">
        <v>5218</v>
      </c>
      <c r="C3744" s="29">
        <v>43056</v>
      </c>
      <c r="D3744" s="28">
        <v>51700672</v>
      </c>
      <c r="E3744" s="114">
        <v>43053</v>
      </c>
      <c r="F3744" s="99">
        <v>120</v>
      </c>
      <c r="G3744" s="28" t="s">
        <v>3871</v>
      </c>
      <c r="H3744" s="28" t="s">
        <v>1073</v>
      </c>
      <c r="I3744" s="28" t="s">
        <v>130</v>
      </c>
      <c r="J3744" s="28" t="s">
        <v>5216</v>
      </c>
      <c r="K3744" s="30">
        <v>10</v>
      </c>
      <c r="L3744" s="93">
        <v>43063</v>
      </c>
      <c r="M3744" s="93"/>
      <c r="N3744" s="28">
        <v>120</v>
      </c>
      <c r="O3744" s="32" t="s">
        <v>20</v>
      </c>
      <c r="P3744" s="28">
        <v>1647</v>
      </c>
      <c r="Q3744" s="93">
        <v>43061</v>
      </c>
      <c r="R3744" s="32">
        <v>120</v>
      </c>
      <c r="S3744" s="38">
        <f t="shared" ref="S3744:S3807" si="62">Q3744-L3744</f>
        <v>-2</v>
      </c>
    </row>
    <row r="3745" spans="1:19" x14ac:dyDescent="0.2">
      <c r="A3745" s="25">
        <v>3743</v>
      </c>
      <c r="B3745" s="28" t="s">
        <v>2593</v>
      </c>
      <c r="C3745" s="29">
        <v>43056</v>
      </c>
      <c r="D3745" s="30">
        <v>952017040189</v>
      </c>
      <c r="E3745" s="114">
        <v>43047</v>
      </c>
      <c r="F3745" s="99">
        <v>547.35</v>
      </c>
      <c r="G3745" s="28" t="s">
        <v>15</v>
      </c>
      <c r="H3745" s="28" t="s">
        <v>18</v>
      </c>
      <c r="I3745" s="28" t="s">
        <v>130</v>
      </c>
      <c r="J3745" s="28" t="s">
        <v>123</v>
      </c>
      <c r="K3745" s="30">
        <v>20</v>
      </c>
      <c r="L3745" s="93">
        <v>43067</v>
      </c>
      <c r="M3745" s="93"/>
      <c r="N3745" s="28">
        <v>547.35</v>
      </c>
      <c r="O3745" s="32" t="s">
        <v>20</v>
      </c>
      <c r="P3745" s="28">
        <v>1651</v>
      </c>
      <c r="Q3745" s="93">
        <v>43066</v>
      </c>
      <c r="R3745" s="28">
        <v>547.35</v>
      </c>
      <c r="S3745" s="38">
        <f t="shared" si="62"/>
        <v>-1</v>
      </c>
    </row>
    <row r="3746" spans="1:19" x14ac:dyDescent="0.2">
      <c r="A3746" s="25">
        <v>3744</v>
      </c>
      <c r="B3746" s="28" t="s">
        <v>2594</v>
      </c>
      <c r="C3746" s="29">
        <v>43056</v>
      </c>
      <c r="D3746" s="30">
        <v>952017040252</v>
      </c>
      <c r="E3746" s="114">
        <v>43047</v>
      </c>
      <c r="F3746" s="99">
        <v>43.78</v>
      </c>
      <c r="G3746" s="28" t="s">
        <v>15</v>
      </c>
      <c r="H3746" s="28" t="s">
        <v>18</v>
      </c>
      <c r="I3746" s="28" t="s">
        <v>130</v>
      </c>
      <c r="J3746" s="28" t="s">
        <v>123</v>
      </c>
      <c r="K3746" s="30">
        <v>20</v>
      </c>
      <c r="L3746" s="93">
        <v>43067</v>
      </c>
      <c r="M3746" s="93"/>
      <c r="N3746" s="28">
        <v>43.78</v>
      </c>
      <c r="O3746" s="32" t="s">
        <v>20</v>
      </c>
      <c r="P3746" s="28">
        <v>1651</v>
      </c>
      <c r="Q3746" s="93">
        <v>43066</v>
      </c>
      <c r="R3746" s="28">
        <v>43.78</v>
      </c>
      <c r="S3746" s="38">
        <f t="shared" si="62"/>
        <v>-1</v>
      </c>
    </row>
    <row r="3747" spans="1:19" x14ac:dyDescent="0.2">
      <c r="A3747" s="25">
        <v>3745</v>
      </c>
      <c r="B3747" s="28" t="s">
        <v>2595</v>
      </c>
      <c r="C3747" s="29">
        <v>43056</v>
      </c>
      <c r="D3747" s="28">
        <v>842158</v>
      </c>
      <c r="E3747" s="114">
        <v>43053</v>
      </c>
      <c r="F3747" s="99">
        <v>38.729999999999997</v>
      </c>
      <c r="G3747" s="28" t="s">
        <v>5249</v>
      </c>
      <c r="H3747" s="28" t="s">
        <v>2976</v>
      </c>
      <c r="I3747" s="28" t="s">
        <v>130</v>
      </c>
      <c r="J3747" s="28" t="s">
        <v>123</v>
      </c>
      <c r="K3747" s="30">
        <v>15</v>
      </c>
      <c r="L3747" s="93">
        <v>43068</v>
      </c>
      <c r="M3747" s="93"/>
      <c r="N3747" s="28">
        <v>38.729999999999997</v>
      </c>
      <c r="O3747" s="32" t="s">
        <v>20</v>
      </c>
      <c r="P3747" s="28">
        <v>1652</v>
      </c>
      <c r="Q3747" s="93">
        <v>43066</v>
      </c>
      <c r="R3747" s="32">
        <v>38.729999999999997</v>
      </c>
      <c r="S3747" s="38">
        <f t="shared" si="62"/>
        <v>-2</v>
      </c>
    </row>
    <row r="3748" spans="1:19" x14ac:dyDescent="0.2">
      <c r="A3748" s="25">
        <v>3746</v>
      </c>
      <c r="B3748" s="28" t="s">
        <v>5219</v>
      </c>
      <c r="C3748" s="29">
        <v>43059</v>
      </c>
      <c r="D3748" s="28">
        <v>40951</v>
      </c>
      <c r="E3748" s="114">
        <v>43056</v>
      </c>
      <c r="F3748" s="99">
        <v>70</v>
      </c>
      <c r="G3748" s="28" t="s">
        <v>5211</v>
      </c>
      <c r="H3748" s="28" t="s">
        <v>2244</v>
      </c>
      <c r="I3748" s="28" t="s">
        <v>130</v>
      </c>
      <c r="J3748" s="28" t="s">
        <v>117</v>
      </c>
      <c r="K3748" s="30"/>
      <c r="L3748" s="93"/>
      <c r="M3748" s="93"/>
      <c r="N3748" s="28"/>
      <c r="O3748" s="32"/>
      <c r="P3748" s="28"/>
      <c r="Q3748" s="93"/>
      <c r="R3748" s="32"/>
      <c r="S3748" s="38">
        <f t="shared" si="62"/>
        <v>0</v>
      </c>
    </row>
    <row r="3749" spans="1:19" x14ac:dyDescent="0.2">
      <c r="A3749" s="25">
        <v>3747</v>
      </c>
      <c r="B3749" s="28" t="s">
        <v>5220</v>
      </c>
      <c r="C3749" s="29">
        <v>43059</v>
      </c>
      <c r="D3749" s="28">
        <v>1602426</v>
      </c>
      <c r="E3749" s="114">
        <v>43059</v>
      </c>
      <c r="F3749" s="99">
        <v>2448.34</v>
      </c>
      <c r="G3749" s="28" t="s">
        <v>4202</v>
      </c>
      <c r="H3749" s="28" t="s">
        <v>17</v>
      </c>
      <c r="I3749" s="28" t="s">
        <v>130</v>
      </c>
      <c r="J3749" s="28" t="s">
        <v>123</v>
      </c>
      <c r="K3749" s="30">
        <v>45</v>
      </c>
      <c r="L3749" s="93">
        <v>43084</v>
      </c>
      <c r="M3749" s="93"/>
      <c r="N3749" s="28">
        <v>2448.34</v>
      </c>
      <c r="O3749" s="32" t="s">
        <v>20</v>
      </c>
      <c r="P3749" s="28">
        <v>1680</v>
      </c>
      <c r="Q3749" s="93">
        <v>43083</v>
      </c>
      <c r="R3749" s="28">
        <v>2448.34</v>
      </c>
      <c r="S3749" s="38">
        <f t="shared" si="62"/>
        <v>-1</v>
      </c>
    </row>
    <row r="3750" spans="1:19" x14ac:dyDescent="0.2">
      <c r="A3750" s="25">
        <v>3748</v>
      </c>
      <c r="B3750" s="28" t="s">
        <v>5221</v>
      </c>
      <c r="C3750" s="29">
        <v>43059</v>
      </c>
      <c r="D3750" s="28">
        <v>4942</v>
      </c>
      <c r="E3750" s="114">
        <v>43059</v>
      </c>
      <c r="F3750" s="99">
        <v>222.87</v>
      </c>
      <c r="G3750" s="28" t="s">
        <v>4202</v>
      </c>
      <c r="H3750" s="28" t="s">
        <v>17</v>
      </c>
      <c r="I3750" s="28" t="s">
        <v>130</v>
      </c>
      <c r="J3750" s="28" t="s">
        <v>123</v>
      </c>
      <c r="K3750" s="30">
        <v>45</v>
      </c>
      <c r="L3750" s="93">
        <v>43084</v>
      </c>
      <c r="M3750" s="93"/>
      <c r="N3750" s="28">
        <v>222.87</v>
      </c>
      <c r="O3750" s="32" t="s">
        <v>20</v>
      </c>
      <c r="P3750" s="28">
        <v>1680</v>
      </c>
      <c r="Q3750" s="93">
        <v>43083</v>
      </c>
      <c r="R3750" s="28">
        <v>222.87</v>
      </c>
      <c r="S3750" s="38">
        <f t="shared" si="62"/>
        <v>-1</v>
      </c>
    </row>
    <row r="3751" spans="1:19" x14ac:dyDescent="0.2">
      <c r="A3751" s="25">
        <v>3749</v>
      </c>
      <c r="B3751" s="28" t="s">
        <v>5222</v>
      </c>
      <c r="C3751" s="29">
        <v>43059</v>
      </c>
      <c r="D3751" s="28">
        <v>4940</v>
      </c>
      <c r="E3751" s="114">
        <v>43059</v>
      </c>
      <c r="F3751" s="99">
        <v>716.38</v>
      </c>
      <c r="G3751" s="28" t="s">
        <v>4202</v>
      </c>
      <c r="H3751" s="28" t="s">
        <v>17</v>
      </c>
      <c r="I3751" s="28" t="s">
        <v>130</v>
      </c>
      <c r="J3751" s="28" t="s">
        <v>123</v>
      </c>
      <c r="K3751" s="30">
        <v>45</v>
      </c>
      <c r="L3751" s="93">
        <v>43084</v>
      </c>
      <c r="M3751" s="93"/>
      <c r="N3751" s="28">
        <v>716.38</v>
      </c>
      <c r="O3751" s="32" t="s">
        <v>20</v>
      </c>
      <c r="P3751" s="28">
        <v>1680</v>
      </c>
      <c r="Q3751" s="93">
        <v>43083</v>
      </c>
      <c r="R3751" s="28">
        <v>716.38</v>
      </c>
      <c r="S3751" s="38">
        <f t="shared" si="62"/>
        <v>-1</v>
      </c>
    </row>
    <row r="3752" spans="1:19" x14ac:dyDescent="0.2">
      <c r="A3752" s="25">
        <v>3750</v>
      </c>
      <c r="B3752" s="28" t="s">
        <v>5223</v>
      </c>
      <c r="C3752" s="29">
        <v>43059</v>
      </c>
      <c r="D3752" s="28">
        <v>4939</v>
      </c>
      <c r="E3752" s="114">
        <v>43059</v>
      </c>
      <c r="F3752" s="99">
        <v>1207.49</v>
      </c>
      <c r="G3752" s="28" t="s">
        <v>4202</v>
      </c>
      <c r="H3752" s="28" t="s">
        <v>17</v>
      </c>
      <c r="I3752" s="28" t="s">
        <v>130</v>
      </c>
      <c r="J3752" s="28" t="s">
        <v>123</v>
      </c>
      <c r="K3752" s="30">
        <v>45</v>
      </c>
      <c r="L3752" s="93">
        <v>43084</v>
      </c>
      <c r="M3752" s="93"/>
      <c r="N3752" s="28">
        <v>1207.49</v>
      </c>
      <c r="O3752" s="32" t="s">
        <v>20</v>
      </c>
      <c r="P3752" s="28">
        <v>1680</v>
      </c>
      <c r="Q3752" s="93">
        <v>43083</v>
      </c>
      <c r="R3752" s="28">
        <v>1207.49</v>
      </c>
      <c r="S3752" s="38">
        <f t="shared" si="62"/>
        <v>-1</v>
      </c>
    </row>
    <row r="3753" spans="1:19" x14ac:dyDescent="0.2">
      <c r="A3753" s="28">
        <v>3751</v>
      </c>
      <c r="B3753" s="28" t="s">
        <v>5224</v>
      </c>
      <c r="C3753" s="29">
        <v>43059</v>
      </c>
      <c r="D3753" s="28">
        <v>4945</v>
      </c>
      <c r="E3753" s="114">
        <v>43059</v>
      </c>
      <c r="F3753" s="99">
        <v>1156.1300000000001</v>
      </c>
      <c r="G3753" s="28" t="s">
        <v>4202</v>
      </c>
      <c r="H3753" s="28" t="s">
        <v>17</v>
      </c>
      <c r="I3753" s="28" t="s">
        <v>130</v>
      </c>
      <c r="J3753" s="28" t="s">
        <v>123</v>
      </c>
      <c r="K3753" s="30">
        <v>45</v>
      </c>
      <c r="L3753" s="93">
        <v>43084</v>
      </c>
      <c r="M3753" s="93"/>
      <c r="N3753" s="28">
        <v>1156.1300000000001</v>
      </c>
      <c r="O3753" s="32" t="s">
        <v>20</v>
      </c>
      <c r="P3753" s="28">
        <v>1680</v>
      </c>
      <c r="Q3753" s="93">
        <v>43083</v>
      </c>
      <c r="R3753" s="28">
        <v>1156.1300000000001</v>
      </c>
      <c r="S3753" s="38">
        <f t="shared" si="62"/>
        <v>-1</v>
      </c>
    </row>
    <row r="3754" spans="1:19" x14ac:dyDescent="0.2">
      <c r="A3754" s="28">
        <v>3752</v>
      </c>
      <c r="B3754" s="28" t="s">
        <v>5225</v>
      </c>
      <c r="C3754" s="29">
        <v>43059</v>
      </c>
      <c r="D3754" s="28">
        <v>178</v>
      </c>
      <c r="E3754" s="114">
        <v>43054</v>
      </c>
      <c r="F3754" s="99">
        <v>500</v>
      </c>
      <c r="G3754" s="28" t="s">
        <v>5226</v>
      </c>
      <c r="H3754" s="28" t="s">
        <v>219</v>
      </c>
      <c r="I3754" s="28" t="s">
        <v>130</v>
      </c>
      <c r="J3754" s="28" t="s">
        <v>5227</v>
      </c>
      <c r="K3754" s="30">
        <v>0</v>
      </c>
      <c r="L3754" s="93">
        <v>43054</v>
      </c>
      <c r="M3754" s="93">
        <v>43060</v>
      </c>
      <c r="N3754" s="28">
        <v>500</v>
      </c>
      <c r="O3754" s="32" t="s">
        <v>72</v>
      </c>
      <c r="P3754" s="28">
        <v>22</v>
      </c>
      <c r="Q3754" s="93">
        <v>43054</v>
      </c>
      <c r="R3754" s="32">
        <v>500</v>
      </c>
      <c r="S3754" s="38">
        <f t="shared" si="62"/>
        <v>0</v>
      </c>
    </row>
    <row r="3755" spans="1:19" x14ac:dyDescent="0.2">
      <c r="A3755" s="25">
        <v>3753</v>
      </c>
      <c r="B3755" s="28" t="s">
        <v>5228</v>
      </c>
      <c r="C3755" s="29">
        <v>43059</v>
      </c>
      <c r="D3755" s="28">
        <v>2468</v>
      </c>
      <c r="E3755" s="114">
        <v>43056</v>
      </c>
      <c r="F3755" s="99">
        <v>160531.20000000001</v>
      </c>
      <c r="G3755" s="28" t="s">
        <v>5229</v>
      </c>
      <c r="H3755" s="28"/>
      <c r="I3755" s="28" t="s">
        <v>130</v>
      </c>
      <c r="J3755" s="28" t="s">
        <v>123</v>
      </c>
      <c r="K3755" s="30"/>
      <c r="L3755" s="93"/>
      <c r="M3755" s="93"/>
      <c r="N3755" s="28"/>
      <c r="O3755" s="32"/>
      <c r="P3755" s="28"/>
      <c r="Q3755" s="93"/>
      <c r="R3755" s="32"/>
      <c r="S3755" s="38">
        <f t="shared" si="62"/>
        <v>0</v>
      </c>
    </row>
    <row r="3756" spans="1:19" x14ac:dyDescent="0.2">
      <c r="A3756" s="25">
        <v>3754</v>
      </c>
      <c r="B3756" s="28" t="s">
        <v>5230</v>
      </c>
      <c r="C3756" s="29">
        <v>43060</v>
      </c>
      <c r="D3756" s="28">
        <v>172111</v>
      </c>
      <c r="E3756" s="114">
        <v>43055</v>
      </c>
      <c r="F3756" s="99">
        <v>2606.1</v>
      </c>
      <c r="G3756" s="28" t="s">
        <v>5231</v>
      </c>
      <c r="H3756" s="28" t="s">
        <v>5232</v>
      </c>
      <c r="I3756" s="28" t="s">
        <v>130</v>
      </c>
      <c r="J3756" s="28" t="s">
        <v>117</v>
      </c>
      <c r="K3756" s="30"/>
      <c r="L3756" s="93"/>
      <c r="M3756" s="93"/>
      <c r="N3756" s="28"/>
      <c r="O3756" s="32"/>
      <c r="P3756" s="28"/>
      <c r="Q3756" s="93"/>
      <c r="R3756" s="32"/>
      <c r="S3756" s="38">
        <f t="shared" si="62"/>
        <v>0</v>
      </c>
    </row>
    <row r="3757" spans="1:19" x14ac:dyDescent="0.2">
      <c r="A3757" s="28">
        <v>3755</v>
      </c>
      <c r="B3757" s="28" t="s">
        <v>5233</v>
      </c>
      <c r="C3757" s="29">
        <v>43061</v>
      </c>
      <c r="D3757" s="28">
        <v>3288</v>
      </c>
      <c r="E3757" s="114">
        <v>43056</v>
      </c>
      <c r="F3757" s="99">
        <v>224.91</v>
      </c>
      <c r="G3757" s="28" t="s">
        <v>3806</v>
      </c>
      <c r="H3757" s="28" t="s">
        <v>3092</v>
      </c>
      <c r="I3757" s="28" t="s">
        <v>130</v>
      </c>
      <c r="J3757" s="28" t="s">
        <v>117</v>
      </c>
      <c r="K3757" s="30">
        <v>60</v>
      </c>
      <c r="L3757" s="93">
        <v>43117</v>
      </c>
      <c r="M3757" s="93"/>
      <c r="N3757" s="28">
        <v>224.91</v>
      </c>
      <c r="O3757" s="32" t="s">
        <v>20</v>
      </c>
      <c r="P3757" s="28">
        <v>1024</v>
      </c>
      <c r="Q3757" s="93">
        <v>43117</v>
      </c>
      <c r="R3757" s="28">
        <v>224.91</v>
      </c>
      <c r="S3757" s="38">
        <f t="shared" si="62"/>
        <v>0</v>
      </c>
    </row>
    <row r="3758" spans="1:19" x14ac:dyDescent="0.2">
      <c r="A3758" s="28">
        <v>3756</v>
      </c>
      <c r="B3758" s="28" t="s">
        <v>5234</v>
      </c>
      <c r="C3758" s="29">
        <v>43061</v>
      </c>
      <c r="D3758" s="28">
        <v>5493</v>
      </c>
      <c r="E3758" s="114">
        <v>43049</v>
      </c>
      <c r="F3758" s="99">
        <v>6474</v>
      </c>
      <c r="G3758" s="28" t="s">
        <v>3042</v>
      </c>
      <c r="H3758" s="28" t="s">
        <v>1075</v>
      </c>
      <c r="I3758" s="28" t="s">
        <v>130</v>
      </c>
      <c r="J3758" s="28" t="s">
        <v>234</v>
      </c>
      <c r="K3758" s="30"/>
      <c r="L3758" s="93"/>
      <c r="M3758" s="93"/>
      <c r="N3758" s="28"/>
      <c r="O3758" s="32"/>
      <c r="P3758" s="28"/>
      <c r="Q3758" s="93"/>
      <c r="R3758" s="32"/>
      <c r="S3758" s="38">
        <f t="shared" si="62"/>
        <v>0</v>
      </c>
    </row>
    <row r="3759" spans="1:19" x14ac:dyDescent="0.2">
      <c r="A3759" s="25">
        <v>3757</v>
      </c>
      <c r="B3759" s="28" t="s">
        <v>5236</v>
      </c>
      <c r="C3759" s="29">
        <v>43066</v>
      </c>
      <c r="D3759" s="28">
        <v>53089</v>
      </c>
      <c r="E3759" s="114">
        <v>43062</v>
      </c>
      <c r="F3759" s="99">
        <v>500</v>
      </c>
      <c r="G3759" s="28" t="s">
        <v>5142</v>
      </c>
      <c r="H3759" s="28" t="s">
        <v>219</v>
      </c>
      <c r="I3759" s="28" t="s">
        <v>130</v>
      </c>
      <c r="J3759" s="28" t="s">
        <v>5237</v>
      </c>
      <c r="K3759" s="30">
        <v>0</v>
      </c>
      <c r="L3759" s="93">
        <v>43062</v>
      </c>
      <c r="M3759" s="93">
        <v>43066</v>
      </c>
      <c r="N3759" s="28">
        <v>500</v>
      </c>
      <c r="O3759" s="32" t="s">
        <v>72</v>
      </c>
      <c r="P3759" s="28">
        <v>34</v>
      </c>
      <c r="Q3759" s="93">
        <v>43062</v>
      </c>
      <c r="R3759" s="32">
        <v>500</v>
      </c>
      <c r="S3759" s="38">
        <f t="shared" si="62"/>
        <v>0</v>
      </c>
    </row>
    <row r="3760" spans="1:19" x14ac:dyDescent="0.2">
      <c r="A3760" s="25">
        <v>3758</v>
      </c>
      <c r="B3760" s="28" t="s">
        <v>5238</v>
      </c>
      <c r="C3760" s="29">
        <v>43066</v>
      </c>
      <c r="D3760" s="28">
        <v>53066</v>
      </c>
      <c r="E3760" s="114">
        <v>43062</v>
      </c>
      <c r="F3760" s="99">
        <v>500</v>
      </c>
      <c r="G3760" s="28" t="s">
        <v>5142</v>
      </c>
      <c r="H3760" s="28" t="s">
        <v>219</v>
      </c>
      <c r="I3760" s="28" t="s">
        <v>130</v>
      </c>
      <c r="J3760" s="28" t="s">
        <v>135</v>
      </c>
      <c r="K3760" s="30">
        <v>0</v>
      </c>
      <c r="L3760" s="93">
        <v>43062</v>
      </c>
      <c r="M3760" s="93">
        <v>43066</v>
      </c>
      <c r="N3760" s="28">
        <v>500</v>
      </c>
      <c r="O3760" s="32" t="s">
        <v>72</v>
      </c>
      <c r="P3760" s="28">
        <v>11</v>
      </c>
      <c r="Q3760" s="93">
        <v>43062</v>
      </c>
      <c r="R3760" s="32">
        <v>500</v>
      </c>
      <c r="S3760" s="38">
        <f t="shared" si="62"/>
        <v>0</v>
      </c>
    </row>
    <row r="3761" spans="1:19" x14ac:dyDescent="0.2">
      <c r="A3761" s="25">
        <v>3759</v>
      </c>
      <c r="B3761" s="28" t="s">
        <v>5239</v>
      </c>
      <c r="C3761" s="29">
        <v>43066</v>
      </c>
      <c r="D3761" s="28">
        <v>53067</v>
      </c>
      <c r="E3761" s="114">
        <v>43062</v>
      </c>
      <c r="F3761" s="99">
        <v>500</v>
      </c>
      <c r="G3761" s="28" t="s">
        <v>5142</v>
      </c>
      <c r="H3761" s="28" t="s">
        <v>219</v>
      </c>
      <c r="I3761" s="28" t="s">
        <v>130</v>
      </c>
      <c r="J3761" s="28" t="s">
        <v>5216</v>
      </c>
      <c r="K3761" s="30">
        <v>0</v>
      </c>
      <c r="L3761" s="93">
        <v>43062</v>
      </c>
      <c r="M3761" s="93">
        <v>43066</v>
      </c>
      <c r="N3761" s="28">
        <v>500</v>
      </c>
      <c r="O3761" s="32" t="s">
        <v>72</v>
      </c>
      <c r="P3761" s="28">
        <v>12</v>
      </c>
      <c r="Q3761" s="93">
        <v>43062</v>
      </c>
      <c r="R3761" s="32">
        <v>500</v>
      </c>
      <c r="S3761" s="38">
        <f t="shared" si="62"/>
        <v>0</v>
      </c>
    </row>
    <row r="3762" spans="1:19" x14ac:dyDescent="0.2">
      <c r="A3762" s="28">
        <v>3760</v>
      </c>
      <c r="B3762" s="28" t="s">
        <v>5240</v>
      </c>
      <c r="C3762" s="29">
        <v>43066</v>
      </c>
      <c r="D3762" s="28">
        <v>53088</v>
      </c>
      <c r="E3762" s="114">
        <v>43062</v>
      </c>
      <c r="F3762" s="99">
        <v>500</v>
      </c>
      <c r="G3762" s="28" t="s">
        <v>5142</v>
      </c>
      <c r="H3762" s="28" t="s">
        <v>219</v>
      </c>
      <c r="I3762" s="28" t="s">
        <v>130</v>
      </c>
      <c r="J3762" s="28" t="s">
        <v>135</v>
      </c>
      <c r="K3762" s="30">
        <v>0</v>
      </c>
      <c r="L3762" s="93">
        <v>43062</v>
      </c>
      <c r="M3762" s="93">
        <v>43066</v>
      </c>
      <c r="N3762" s="28">
        <v>500</v>
      </c>
      <c r="O3762" s="32" t="s">
        <v>72</v>
      </c>
      <c r="P3762" s="28">
        <v>33</v>
      </c>
      <c r="Q3762" s="93">
        <v>43062</v>
      </c>
      <c r="R3762" s="32">
        <v>500</v>
      </c>
      <c r="S3762" s="38">
        <f t="shared" si="62"/>
        <v>0</v>
      </c>
    </row>
    <row r="3763" spans="1:19" x14ac:dyDescent="0.2">
      <c r="A3763" s="28">
        <v>3761</v>
      </c>
      <c r="B3763" s="28" t="s">
        <v>5241</v>
      </c>
      <c r="C3763" s="29">
        <v>43061</v>
      </c>
      <c r="D3763" s="28">
        <v>871</v>
      </c>
      <c r="E3763" s="114">
        <v>43059</v>
      </c>
      <c r="F3763" s="99">
        <v>3642.17</v>
      </c>
      <c r="G3763" s="28" t="s">
        <v>3418</v>
      </c>
      <c r="H3763" s="28"/>
      <c r="I3763" s="28" t="s">
        <v>130</v>
      </c>
      <c r="J3763" s="28" t="s">
        <v>123</v>
      </c>
      <c r="K3763" s="30"/>
      <c r="L3763" s="93"/>
      <c r="M3763" s="93"/>
      <c r="N3763" s="28"/>
      <c r="O3763" s="32"/>
      <c r="P3763" s="28"/>
      <c r="Q3763" s="93"/>
      <c r="R3763" s="32"/>
      <c r="S3763" s="38">
        <f t="shared" si="62"/>
        <v>0</v>
      </c>
    </row>
    <row r="3764" spans="1:19" x14ac:dyDescent="0.2">
      <c r="A3764" s="25">
        <v>3762</v>
      </c>
      <c r="B3764" s="28" t="s">
        <v>5242</v>
      </c>
      <c r="C3764" s="29">
        <v>43062</v>
      </c>
      <c r="D3764" s="28">
        <v>51700683</v>
      </c>
      <c r="E3764" s="114">
        <v>43060</v>
      </c>
      <c r="F3764" s="99">
        <v>1260</v>
      </c>
      <c r="G3764" s="28" t="s">
        <v>3871</v>
      </c>
      <c r="H3764" s="28" t="s">
        <v>4563</v>
      </c>
      <c r="I3764" s="28" t="s">
        <v>130</v>
      </c>
      <c r="J3764" s="28" t="s">
        <v>5243</v>
      </c>
      <c r="K3764" s="30">
        <v>15</v>
      </c>
      <c r="L3764" s="93">
        <v>43078</v>
      </c>
      <c r="M3764" s="93"/>
      <c r="N3764" s="28">
        <v>1260</v>
      </c>
      <c r="O3764" s="32" t="s">
        <v>20</v>
      </c>
      <c r="P3764" s="28">
        <v>1673</v>
      </c>
      <c r="Q3764" s="93">
        <v>43081</v>
      </c>
      <c r="R3764" s="28">
        <v>1260</v>
      </c>
      <c r="S3764" s="38">
        <f t="shared" si="62"/>
        <v>3</v>
      </c>
    </row>
    <row r="3765" spans="1:19" x14ac:dyDescent="0.2">
      <c r="A3765" s="25">
        <v>3763</v>
      </c>
      <c r="B3765" s="28" t="s">
        <v>5244</v>
      </c>
      <c r="C3765" s="29">
        <v>43063</v>
      </c>
      <c r="D3765" s="28">
        <v>2477</v>
      </c>
      <c r="E3765" s="114">
        <v>43063</v>
      </c>
      <c r="F3765" s="99">
        <v>115228.45</v>
      </c>
      <c r="G3765" s="28" t="s">
        <v>3221</v>
      </c>
      <c r="H3765" s="28" t="s">
        <v>5245</v>
      </c>
      <c r="I3765" s="28" t="s">
        <v>130</v>
      </c>
      <c r="J3765" s="28"/>
      <c r="K3765" s="30"/>
      <c r="L3765" s="93"/>
      <c r="M3765" s="93"/>
      <c r="N3765" s="28"/>
      <c r="O3765" s="32"/>
      <c r="P3765" s="28"/>
      <c r="Q3765" s="93"/>
      <c r="R3765" s="32"/>
      <c r="S3765" s="38">
        <f t="shared" si="62"/>
        <v>0</v>
      </c>
    </row>
    <row r="3766" spans="1:19" x14ac:dyDescent="0.2">
      <c r="A3766" s="25">
        <v>3764</v>
      </c>
      <c r="B3766" s="28" t="s">
        <v>5246</v>
      </c>
      <c r="C3766" s="29">
        <v>43066</v>
      </c>
      <c r="D3766" s="28">
        <v>106</v>
      </c>
      <c r="E3766" s="114">
        <v>43061</v>
      </c>
      <c r="F3766" s="99">
        <v>151.1</v>
      </c>
      <c r="G3766" s="28" t="s">
        <v>4469</v>
      </c>
      <c r="H3766" s="28" t="s">
        <v>4737</v>
      </c>
      <c r="I3766" s="28" t="s">
        <v>130</v>
      </c>
      <c r="J3766" s="28" t="s">
        <v>4631</v>
      </c>
      <c r="K3766" s="30"/>
      <c r="L3766" s="93"/>
      <c r="M3766" s="93"/>
      <c r="N3766" s="28"/>
      <c r="O3766" s="32"/>
      <c r="P3766" s="28"/>
      <c r="Q3766" s="93"/>
      <c r="R3766" s="32"/>
      <c r="S3766" s="38">
        <f t="shared" si="62"/>
        <v>0</v>
      </c>
    </row>
    <row r="3767" spans="1:19" x14ac:dyDescent="0.2">
      <c r="A3767" s="28">
        <v>3765</v>
      </c>
      <c r="B3767" s="28" t="s">
        <v>5247</v>
      </c>
      <c r="C3767" s="29">
        <v>43066</v>
      </c>
      <c r="D3767" s="28">
        <v>3343</v>
      </c>
      <c r="E3767" s="114">
        <v>43066</v>
      </c>
      <c r="F3767" s="99">
        <v>2142</v>
      </c>
      <c r="G3767" s="28" t="s">
        <v>3806</v>
      </c>
      <c r="H3767" s="28" t="s">
        <v>5146</v>
      </c>
      <c r="I3767" s="28" t="s">
        <v>130</v>
      </c>
      <c r="J3767" s="28" t="s">
        <v>117</v>
      </c>
      <c r="K3767" s="30"/>
      <c r="L3767" s="93"/>
      <c r="M3767" s="93"/>
      <c r="N3767" s="28"/>
      <c r="O3767" s="32"/>
      <c r="P3767" s="28"/>
      <c r="Q3767" s="93"/>
      <c r="R3767" s="32"/>
      <c r="S3767" s="38">
        <f t="shared" si="62"/>
        <v>0</v>
      </c>
    </row>
    <row r="3768" spans="1:19" x14ac:dyDescent="0.2">
      <c r="A3768" s="28">
        <v>3766</v>
      </c>
      <c r="B3768" s="28" t="s">
        <v>5248</v>
      </c>
      <c r="C3768" s="29">
        <v>43067</v>
      </c>
      <c r="D3768" s="28">
        <v>6085</v>
      </c>
      <c r="E3768" s="114">
        <v>43063</v>
      </c>
      <c r="F3768" s="99">
        <v>599.76</v>
      </c>
      <c r="G3768" s="28" t="s">
        <v>2534</v>
      </c>
      <c r="H3768" s="28" t="s">
        <v>5012</v>
      </c>
      <c r="I3768" s="28" t="s">
        <v>130</v>
      </c>
      <c r="J3768" s="28" t="s">
        <v>117</v>
      </c>
      <c r="K3768" s="30">
        <v>30</v>
      </c>
      <c r="L3768" s="93">
        <v>43093</v>
      </c>
      <c r="M3768" s="93"/>
      <c r="N3768" s="28">
        <v>599.76</v>
      </c>
      <c r="O3768" s="32" t="s">
        <v>20</v>
      </c>
      <c r="P3768" s="28">
        <v>1709</v>
      </c>
      <c r="Q3768" s="93">
        <v>43097</v>
      </c>
      <c r="R3768" s="32">
        <v>599.76</v>
      </c>
      <c r="S3768" s="38">
        <f t="shared" si="62"/>
        <v>4</v>
      </c>
    </row>
    <row r="3769" spans="1:19" x14ac:dyDescent="0.2">
      <c r="A3769" s="25">
        <v>3767</v>
      </c>
      <c r="B3769" s="28" t="s">
        <v>5250</v>
      </c>
      <c r="C3769" s="29">
        <v>43067</v>
      </c>
      <c r="D3769" s="28">
        <v>2921</v>
      </c>
      <c r="E3769" s="114">
        <v>43067</v>
      </c>
      <c r="F3769" s="99">
        <v>102.64</v>
      </c>
      <c r="G3769" s="28" t="s">
        <v>5251</v>
      </c>
      <c r="H3769" s="28" t="s">
        <v>5252</v>
      </c>
      <c r="I3769" s="28" t="s">
        <v>130</v>
      </c>
      <c r="J3769" s="28" t="s">
        <v>135</v>
      </c>
      <c r="K3769" s="30">
        <v>0</v>
      </c>
      <c r="L3769" s="93">
        <v>43067</v>
      </c>
      <c r="M3769" s="93">
        <v>43068</v>
      </c>
      <c r="N3769" s="28">
        <v>102.64</v>
      </c>
      <c r="O3769" s="32" t="s">
        <v>108</v>
      </c>
      <c r="P3769" s="28">
        <v>314</v>
      </c>
      <c r="Q3769" s="93">
        <v>43067</v>
      </c>
      <c r="R3769" s="32">
        <v>102.64</v>
      </c>
      <c r="S3769" s="38">
        <f t="shared" si="62"/>
        <v>0</v>
      </c>
    </row>
    <row r="3770" spans="1:19" x14ac:dyDescent="0.2">
      <c r="A3770" s="25">
        <v>3768</v>
      </c>
      <c r="B3770" s="28" t="s">
        <v>5253</v>
      </c>
      <c r="C3770" s="29">
        <v>43073</v>
      </c>
      <c r="D3770" s="28">
        <v>7208211392</v>
      </c>
      <c r="E3770" s="114">
        <v>43069</v>
      </c>
      <c r="F3770" s="99">
        <v>958.02</v>
      </c>
      <c r="G3770" s="28" t="s">
        <v>122</v>
      </c>
      <c r="H3770" s="28" t="s">
        <v>110</v>
      </c>
      <c r="I3770" s="28" t="s">
        <v>130</v>
      </c>
      <c r="J3770" s="28" t="s">
        <v>123</v>
      </c>
      <c r="K3770" s="30">
        <v>15</v>
      </c>
      <c r="L3770" s="93">
        <v>43082</v>
      </c>
      <c r="M3770" s="93"/>
      <c r="N3770" s="28">
        <v>958.02</v>
      </c>
      <c r="O3770" s="32" t="s">
        <v>20</v>
      </c>
      <c r="P3770" s="28">
        <v>1675</v>
      </c>
      <c r="Q3770" s="93">
        <v>43082</v>
      </c>
      <c r="R3770" s="28">
        <v>958.02</v>
      </c>
      <c r="S3770" s="38">
        <f t="shared" si="62"/>
        <v>0</v>
      </c>
    </row>
    <row r="3771" spans="1:19" x14ac:dyDescent="0.2">
      <c r="A3771" s="25">
        <v>3769</v>
      </c>
      <c r="B3771" s="28" t="s">
        <v>5254</v>
      </c>
      <c r="C3771" s="29">
        <v>43073</v>
      </c>
      <c r="D3771" s="28">
        <v>7208211391</v>
      </c>
      <c r="E3771" s="114">
        <v>43069</v>
      </c>
      <c r="F3771" s="99">
        <v>719.38</v>
      </c>
      <c r="G3771" s="28" t="s">
        <v>122</v>
      </c>
      <c r="H3771" s="28" t="s">
        <v>110</v>
      </c>
      <c r="I3771" s="28" t="s">
        <v>130</v>
      </c>
      <c r="J3771" s="28" t="s">
        <v>123</v>
      </c>
      <c r="K3771" s="30">
        <v>15</v>
      </c>
      <c r="L3771" s="93">
        <v>43082</v>
      </c>
      <c r="M3771" s="93"/>
      <c r="N3771" s="28">
        <v>719.38</v>
      </c>
      <c r="O3771" s="32" t="s">
        <v>20</v>
      </c>
      <c r="P3771" s="28">
        <v>1675</v>
      </c>
      <c r="Q3771" s="93">
        <v>43082</v>
      </c>
      <c r="R3771" s="28">
        <v>719.38</v>
      </c>
      <c r="S3771" s="38">
        <f t="shared" si="62"/>
        <v>0</v>
      </c>
    </row>
    <row r="3772" spans="1:19" x14ac:dyDescent="0.2">
      <c r="A3772" s="28">
        <v>3770</v>
      </c>
      <c r="B3772" s="28" t="s">
        <v>5255</v>
      </c>
      <c r="C3772" s="29">
        <v>43073</v>
      </c>
      <c r="D3772" s="28">
        <v>7208226300</v>
      </c>
      <c r="E3772" s="114">
        <v>43069</v>
      </c>
      <c r="F3772" s="99">
        <v>100.86</v>
      </c>
      <c r="G3772" s="28" t="s">
        <v>122</v>
      </c>
      <c r="H3772" s="28" t="s">
        <v>110</v>
      </c>
      <c r="I3772" s="28" t="s">
        <v>130</v>
      </c>
      <c r="J3772" s="28" t="s">
        <v>123</v>
      </c>
      <c r="K3772" s="30">
        <v>15</v>
      </c>
      <c r="L3772" s="93">
        <v>43082</v>
      </c>
      <c r="M3772" s="93"/>
      <c r="N3772" s="28">
        <v>100.86</v>
      </c>
      <c r="O3772" s="32" t="s">
        <v>20</v>
      </c>
      <c r="P3772" s="28">
        <v>1675</v>
      </c>
      <c r="Q3772" s="93">
        <v>43082</v>
      </c>
      <c r="R3772" s="28">
        <v>100.86</v>
      </c>
      <c r="S3772" s="38">
        <f t="shared" si="62"/>
        <v>0</v>
      </c>
    </row>
    <row r="3773" spans="1:19" x14ac:dyDescent="0.2">
      <c r="A3773" s="28">
        <v>3771</v>
      </c>
      <c r="B3773" s="28" t="s">
        <v>2663</v>
      </c>
      <c r="C3773" s="29">
        <v>43073</v>
      </c>
      <c r="D3773" s="28">
        <v>7208226301</v>
      </c>
      <c r="E3773" s="114">
        <v>43069</v>
      </c>
      <c r="F3773" s="99">
        <v>370.58</v>
      </c>
      <c r="G3773" s="28" t="s">
        <v>122</v>
      </c>
      <c r="H3773" s="28" t="s">
        <v>110</v>
      </c>
      <c r="I3773" s="28" t="s">
        <v>130</v>
      </c>
      <c r="J3773" s="28" t="s">
        <v>123</v>
      </c>
      <c r="K3773" s="30">
        <v>15</v>
      </c>
      <c r="L3773" s="93">
        <v>43082</v>
      </c>
      <c r="M3773" s="93"/>
      <c r="N3773" s="28">
        <v>370.58</v>
      </c>
      <c r="O3773" s="32" t="s">
        <v>20</v>
      </c>
      <c r="P3773" s="28">
        <v>1675</v>
      </c>
      <c r="Q3773" s="93">
        <v>43082</v>
      </c>
      <c r="R3773" s="28">
        <v>370.58</v>
      </c>
      <c r="S3773" s="38">
        <f t="shared" si="62"/>
        <v>0</v>
      </c>
    </row>
    <row r="3774" spans="1:19" x14ac:dyDescent="0.2">
      <c r="A3774" s="25">
        <v>3772</v>
      </c>
      <c r="B3774" s="28" t="s">
        <v>5256</v>
      </c>
      <c r="C3774" s="29">
        <v>43073</v>
      </c>
      <c r="D3774" s="28">
        <v>7208230986</v>
      </c>
      <c r="E3774" s="114">
        <v>43069</v>
      </c>
      <c r="F3774" s="99">
        <v>88.31</v>
      </c>
      <c r="G3774" s="28" t="s">
        <v>122</v>
      </c>
      <c r="H3774" s="28" t="s">
        <v>110</v>
      </c>
      <c r="I3774" s="28" t="s">
        <v>130</v>
      </c>
      <c r="J3774" s="28" t="s">
        <v>123</v>
      </c>
      <c r="K3774" s="30">
        <v>15</v>
      </c>
      <c r="L3774" s="93">
        <v>43082</v>
      </c>
      <c r="M3774" s="93"/>
      <c r="N3774" s="28">
        <v>88.31</v>
      </c>
      <c r="O3774" s="32" t="s">
        <v>20</v>
      </c>
      <c r="P3774" s="28">
        <v>1675</v>
      </c>
      <c r="Q3774" s="93">
        <v>43082</v>
      </c>
      <c r="R3774" s="28">
        <v>88.31</v>
      </c>
      <c r="S3774" s="38">
        <f t="shared" si="62"/>
        <v>0</v>
      </c>
    </row>
    <row r="3775" spans="1:19" x14ac:dyDescent="0.2">
      <c r="A3775" s="25">
        <v>3773</v>
      </c>
      <c r="B3775" s="28" t="s">
        <v>5257</v>
      </c>
      <c r="C3775" s="29">
        <v>43073</v>
      </c>
      <c r="D3775" s="28">
        <v>7208232916</v>
      </c>
      <c r="E3775" s="114">
        <v>43069</v>
      </c>
      <c r="F3775" s="99">
        <v>326.3</v>
      </c>
      <c r="G3775" s="28" t="s">
        <v>122</v>
      </c>
      <c r="H3775" s="28" t="s">
        <v>110</v>
      </c>
      <c r="I3775" s="28" t="s">
        <v>130</v>
      </c>
      <c r="J3775" s="28" t="s">
        <v>123</v>
      </c>
      <c r="K3775" s="30">
        <v>15</v>
      </c>
      <c r="L3775" s="93">
        <v>43082</v>
      </c>
      <c r="M3775" s="93"/>
      <c r="N3775" s="28">
        <v>326.3</v>
      </c>
      <c r="O3775" s="32" t="s">
        <v>20</v>
      </c>
      <c r="P3775" s="28">
        <v>1675</v>
      </c>
      <c r="Q3775" s="93">
        <v>43082</v>
      </c>
      <c r="R3775" s="28">
        <v>326.3</v>
      </c>
      <c r="S3775" s="38">
        <f t="shared" si="62"/>
        <v>0</v>
      </c>
    </row>
    <row r="3776" spans="1:19" x14ac:dyDescent="0.2">
      <c r="A3776" s="25">
        <v>3774</v>
      </c>
      <c r="B3776" s="28" t="s">
        <v>5258</v>
      </c>
      <c r="C3776" s="29">
        <v>43073</v>
      </c>
      <c r="D3776" s="28">
        <v>7208238749</v>
      </c>
      <c r="E3776" s="114">
        <v>43069</v>
      </c>
      <c r="F3776" s="99">
        <v>493.97</v>
      </c>
      <c r="G3776" s="28" t="s">
        <v>122</v>
      </c>
      <c r="H3776" s="28" t="s">
        <v>110</v>
      </c>
      <c r="I3776" s="28" t="s">
        <v>130</v>
      </c>
      <c r="J3776" s="28" t="s">
        <v>123</v>
      </c>
      <c r="K3776" s="30">
        <v>15</v>
      </c>
      <c r="L3776" s="93">
        <v>43082</v>
      </c>
      <c r="M3776" s="93"/>
      <c r="N3776" s="28">
        <v>493.97</v>
      </c>
      <c r="O3776" s="32" t="s">
        <v>20</v>
      </c>
      <c r="P3776" s="28">
        <v>1675</v>
      </c>
      <c r="Q3776" s="93">
        <v>43082</v>
      </c>
      <c r="R3776" s="28">
        <v>493.97</v>
      </c>
      <c r="S3776" s="38">
        <f t="shared" si="62"/>
        <v>0</v>
      </c>
    </row>
    <row r="3777" spans="1:19" x14ac:dyDescent="0.2">
      <c r="A3777" s="28">
        <v>3775</v>
      </c>
      <c r="B3777" s="28" t="s">
        <v>5259</v>
      </c>
      <c r="C3777" s="29">
        <v>43073</v>
      </c>
      <c r="D3777" s="28">
        <v>7208241385</v>
      </c>
      <c r="E3777" s="114">
        <v>43069</v>
      </c>
      <c r="F3777" s="99">
        <v>898.51</v>
      </c>
      <c r="G3777" s="28" t="s">
        <v>122</v>
      </c>
      <c r="H3777" s="28" t="s">
        <v>110</v>
      </c>
      <c r="I3777" s="28" t="s">
        <v>130</v>
      </c>
      <c r="J3777" s="28" t="s">
        <v>123</v>
      </c>
      <c r="K3777" s="30">
        <v>15</v>
      </c>
      <c r="L3777" s="93">
        <v>43082</v>
      </c>
      <c r="M3777" s="93"/>
      <c r="N3777" s="28">
        <v>898.51</v>
      </c>
      <c r="O3777" s="32" t="s">
        <v>20</v>
      </c>
      <c r="P3777" s="28">
        <v>1675</v>
      </c>
      <c r="Q3777" s="93">
        <v>43082</v>
      </c>
      <c r="R3777" s="28">
        <v>898.51</v>
      </c>
      <c r="S3777" s="38">
        <f t="shared" si="62"/>
        <v>0</v>
      </c>
    </row>
    <row r="3778" spans="1:19" x14ac:dyDescent="0.2">
      <c r="A3778" s="28">
        <v>3776</v>
      </c>
      <c r="B3778" s="28" t="s">
        <v>5260</v>
      </c>
      <c r="C3778" s="29">
        <v>43073</v>
      </c>
      <c r="D3778" s="28">
        <v>7208257998</v>
      </c>
      <c r="E3778" s="114">
        <v>43069</v>
      </c>
      <c r="F3778" s="99">
        <v>487.02</v>
      </c>
      <c r="G3778" s="28" t="s">
        <v>122</v>
      </c>
      <c r="H3778" s="28" t="s">
        <v>110</v>
      </c>
      <c r="I3778" s="28" t="s">
        <v>130</v>
      </c>
      <c r="J3778" s="28" t="s">
        <v>123</v>
      </c>
      <c r="K3778" s="30">
        <v>15</v>
      </c>
      <c r="L3778" s="93">
        <v>43082</v>
      </c>
      <c r="M3778" s="93"/>
      <c r="N3778" s="28">
        <v>487.02</v>
      </c>
      <c r="O3778" s="32" t="s">
        <v>20</v>
      </c>
      <c r="P3778" s="28">
        <v>1675</v>
      </c>
      <c r="Q3778" s="93">
        <v>43082</v>
      </c>
      <c r="R3778" s="28">
        <v>487.02</v>
      </c>
      <c r="S3778" s="38">
        <f t="shared" si="62"/>
        <v>0</v>
      </c>
    </row>
    <row r="3779" spans="1:19" x14ac:dyDescent="0.2">
      <c r="A3779" s="25">
        <v>3777</v>
      </c>
      <c r="B3779" s="28" t="s">
        <v>5261</v>
      </c>
      <c r="C3779" s="29">
        <v>43073</v>
      </c>
      <c r="D3779" s="28">
        <v>7208260235</v>
      </c>
      <c r="E3779" s="114">
        <v>43069</v>
      </c>
      <c r="F3779" s="99">
        <v>167.67</v>
      </c>
      <c r="G3779" s="28" t="s">
        <v>122</v>
      </c>
      <c r="H3779" s="28" t="s">
        <v>110</v>
      </c>
      <c r="I3779" s="28" t="s">
        <v>130</v>
      </c>
      <c r="J3779" s="28" t="s">
        <v>123</v>
      </c>
      <c r="K3779" s="30">
        <v>15</v>
      </c>
      <c r="L3779" s="93">
        <v>43082</v>
      </c>
      <c r="M3779" s="93"/>
      <c r="N3779" s="28">
        <v>167.67</v>
      </c>
      <c r="O3779" s="32" t="s">
        <v>20</v>
      </c>
      <c r="P3779" s="28">
        <v>1675</v>
      </c>
      <c r="Q3779" s="93">
        <v>43082</v>
      </c>
      <c r="R3779" s="28">
        <v>167.67</v>
      </c>
      <c r="S3779" s="38">
        <f t="shared" si="62"/>
        <v>0</v>
      </c>
    </row>
    <row r="3780" spans="1:19" x14ac:dyDescent="0.2">
      <c r="A3780" s="25">
        <v>3778</v>
      </c>
      <c r="B3780" s="28" t="s">
        <v>2649</v>
      </c>
      <c r="C3780" s="29">
        <v>43067</v>
      </c>
      <c r="D3780" s="28">
        <v>5200570189</v>
      </c>
      <c r="E3780" s="114">
        <v>43067</v>
      </c>
      <c r="F3780" s="99">
        <v>1231.47</v>
      </c>
      <c r="G3780" s="28" t="s">
        <v>3841</v>
      </c>
      <c r="H3780" s="28" t="s">
        <v>57</v>
      </c>
      <c r="I3780" s="28" t="s">
        <v>130</v>
      </c>
      <c r="J3780" s="28" t="s">
        <v>117</v>
      </c>
      <c r="K3780" s="30">
        <v>0</v>
      </c>
      <c r="L3780" s="93">
        <v>43067</v>
      </c>
      <c r="M3780" s="93"/>
      <c r="N3780" s="28">
        <v>1231.47</v>
      </c>
      <c r="O3780" s="32" t="s">
        <v>108</v>
      </c>
      <c r="P3780" s="28">
        <v>5200570189</v>
      </c>
      <c r="Q3780" s="128">
        <v>43067</v>
      </c>
      <c r="R3780" s="28">
        <v>1231.47</v>
      </c>
      <c r="S3780" s="38">
        <f t="shared" si="62"/>
        <v>0</v>
      </c>
    </row>
    <row r="3781" spans="1:19" x14ac:dyDescent="0.2">
      <c r="A3781" s="25">
        <v>3779</v>
      </c>
      <c r="B3781" s="28" t="s">
        <v>2650</v>
      </c>
      <c r="C3781" s="29">
        <v>43067</v>
      </c>
      <c r="D3781" s="28">
        <v>42409</v>
      </c>
      <c r="E3781" s="114">
        <v>43067</v>
      </c>
      <c r="F3781" s="99">
        <v>95.2</v>
      </c>
      <c r="G3781" s="28" t="s">
        <v>5262</v>
      </c>
      <c r="H3781" s="28" t="s">
        <v>2687</v>
      </c>
      <c r="I3781" s="28" t="s">
        <v>130</v>
      </c>
      <c r="J3781" s="28" t="s">
        <v>117</v>
      </c>
      <c r="K3781" s="30"/>
      <c r="L3781" s="93"/>
      <c r="M3781" s="93"/>
      <c r="N3781" s="28"/>
      <c r="O3781" s="32"/>
      <c r="P3781" s="28"/>
      <c r="Q3781" s="93"/>
      <c r="R3781" s="32"/>
      <c r="S3781" s="38">
        <f t="shared" si="62"/>
        <v>0</v>
      </c>
    </row>
    <row r="3782" spans="1:19" x14ac:dyDescent="0.2">
      <c r="A3782" s="28">
        <v>3780</v>
      </c>
      <c r="B3782" s="28" t="s">
        <v>5263</v>
      </c>
      <c r="C3782" s="29">
        <v>43067</v>
      </c>
      <c r="D3782" s="28">
        <v>45150</v>
      </c>
      <c r="E3782" s="114">
        <v>43053</v>
      </c>
      <c r="F3782" s="99">
        <v>16.399999999999999</v>
      </c>
      <c r="G3782" s="28" t="s">
        <v>58</v>
      </c>
      <c r="H3782" s="28" t="s">
        <v>5264</v>
      </c>
      <c r="I3782" s="28" t="s">
        <v>130</v>
      </c>
      <c r="J3782" s="28" t="s">
        <v>234</v>
      </c>
      <c r="K3782" s="30"/>
      <c r="L3782" s="93"/>
      <c r="M3782" s="93"/>
      <c r="N3782" s="28"/>
      <c r="O3782" s="32"/>
      <c r="P3782" s="28"/>
      <c r="Q3782" s="93"/>
      <c r="R3782" s="32"/>
      <c r="S3782" s="38">
        <f t="shared" si="62"/>
        <v>0</v>
      </c>
    </row>
    <row r="3783" spans="1:19" x14ac:dyDescent="0.2">
      <c r="A3783" s="28">
        <v>3781</v>
      </c>
      <c r="B3783" s="28" t="s">
        <v>5265</v>
      </c>
      <c r="C3783" s="29">
        <v>43067</v>
      </c>
      <c r="D3783" s="28">
        <v>18</v>
      </c>
      <c r="E3783" s="114">
        <v>43067</v>
      </c>
      <c r="F3783" s="99">
        <v>250</v>
      </c>
      <c r="G3783" s="28" t="s">
        <v>5266</v>
      </c>
      <c r="H3783" s="28" t="s">
        <v>4871</v>
      </c>
      <c r="I3783" s="28" t="s">
        <v>130</v>
      </c>
      <c r="J3783" s="28" t="s">
        <v>5267</v>
      </c>
      <c r="K3783" s="30"/>
      <c r="L3783" s="93"/>
      <c r="M3783" s="93"/>
      <c r="N3783" s="28"/>
      <c r="O3783" s="32"/>
      <c r="P3783" s="28"/>
      <c r="Q3783" s="93"/>
      <c r="R3783" s="32"/>
      <c r="S3783" s="38">
        <f t="shared" si="62"/>
        <v>0</v>
      </c>
    </row>
    <row r="3784" spans="1:19" x14ac:dyDescent="0.2">
      <c r="A3784" s="25">
        <v>3782</v>
      </c>
      <c r="B3784" s="28" t="s">
        <v>5268</v>
      </c>
      <c r="C3784" s="29">
        <v>43068</v>
      </c>
      <c r="D3784" s="28">
        <v>51700700</v>
      </c>
      <c r="E3784" s="114">
        <v>43062</v>
      </c>
      <c r="F3784" s="99">
        <v>270</v>
      </c>
      <c r="G3784" s="28" t="s">
        <v>3871</v>
      </c>
      <c r="H3784" s="28" t="s">
        <v>4563</v>
      </c>
      <c r="I3784" s="28" t="s">
        <v>130</v>
      </c>
      <c r="J3784" s="28" t="s">
        <v>234</v>
      </c>
      <c r="K3784" s="30">
        <v>15</v>
      </c>
      <c r="L3784" s="93">
        <v>43078</v>
      </c>
      <c r="M3784" s="93"/>
      <c r="N3784" s="28">
        <v>270</v>
      </c>
      <c r="O3784" s="32" t="s">
        <v>20</v>
      </c>
      <c r="P3784" s="28">
        <v>1673</v>
      </c>
      <c r="Q3784" s="93">
        <v>43081</v>
      </c>
      <c r="R3784" s="28">
        <v>270</v>
      </c>
      <c r="S3784" s="38">
        <f t="shared" si="62"/>
        <v>3</v>
      </c>
    </row>
    <row r="3785" spans="1:19" x14ac:dyDescent="0.2">
      <c r="A3785" s="25">
        <v>3783</v>
      </c>
      <c r="B3785" s="28" t="s">
        <v>5269</v>
      </c>
      <c r="C3785" s="29">
        <v>43068</v>
      </c>
      <c r="D3785" s="28">
        <v>105863</v>
      </c>
      <c r="E3785" s="114">
        <v>43061</v>
      </c>
      <c r="F3785" s="99">
        <v>1352.41</v>
      </c>
      <c r="G3785" s="28" t="s">
        <v>1223</v>
      </c>
      <c r="H3785" s="28" t="s">
        <v>1670</v>
      </c>
      <c r="I3785" s="28" t="s">
        <v>130</v>
      </c>
      <c r="J3785" s="28" t="s">
        <v>234</v>
      </c>
      <c r="K3785" s="30"/>
      <c r="L3785" s="93"/>
      <c r="M3785" s="93"/>
      <c r="N3785" s="28"/>
      <c r="O3785" s="32"/>
      <c r="P3785" s="28"/>
      <c r="Q3785" s="93"/>
      <c r="R3785" s="32"/>
      <c r="S3785" s="38">
        <f t="shared" si="62"/>
        <v>0</v>
      </c>
    </row>
    <row r="3786" spans="1:19" x14ac:dyDescent="0.2">
      <c r="A3786" s="25">
        <v>3784</v>
      </c>
      <c r="B3786" s="28" t="s">
        <v>5270</v>
      </c>
      <c r="C3786" s="29">
        <v>43068</v>
      </c>
      <c r="D3786" s="28">
        <v>813</v>
      </c>
      <c r="E3786" s="114">
        <v>43067</v>
      </c>
      <c r="F3786" s="99">
        <v>1000</v>
      </c>
      <c r="G3786" s="28" t="s">
        <v>1251</v>
      </c>
      <c r="H3786" s="28" t="s">
        <v>14</v>
      </c>
      <c r="I3786" s="28" t="s">
        <v>130</v>
      </c>
      <c r="J3786" s="28" t="s">
        <v>117</v>
      </c>
      <c r="K3786" s="30"/>
      <c r="L3786" s="93"/>
      <c r="M3786" s="93"/>
      <c r="N3786" s="28"/>
      <c r="O3786" s="32"/>
      <c r="P3786" s="28"/>
      <c r="Q3786" s="93"/>
      <c r="R3786" s="32"/>
      <c r="S3786" s="38">
        <f t="shared" si="62"/>
        <v>0</v>
      </c>
    </row>
    <row r="3787" spans="1:19" x14ac:dyDescent="0.2">
      <c r="A3787" s="28">
        <v>3785</v>
      </c>
      <c r="B3787" s="28" t="s">
        <v>2660</v>
      </c>
      <c r="C3787" s="29">
        <v>43068</v>
      </c>
      <c r="D3787" s="28">
        <v>182916</v>
      </c>
      <c r="E3787" s="114">
        <v>43068</v>
      </c>
      <c r="F3787" s="99">
        <v>208.25</v>
      </c>
      <c r="G3787" s="28" t="s">
        <v>5271</v>
      </c>
      <c r="H3787" s="28" t="s">
        <v>5272</v>
      </c>
      <c r="I3787" s="28" t="s">
        <v>130</v>
      </c>
      <c r="J3787" s="28" t="s">
        <v>117</v>
      </c>
      <c r="K3787" s="30"/>
      <c r="L3787" s="93"/>
      <c r="M3787" s="93"/>
      <c r="N3787" s="28"/>
      <c r="O3787" s="32"/>
      <c r="P3787" s="28"/>
      <c r="Q3787" s="93"/>
      <c r="R3787" s="32"/>
      <c r="S3787" s="38">
        <f t="shared" si="62"/>
        <v>0</v>
      </c>
    </row>
    <row r="3788" spans="1:19" x14ac:dyDescent="0.2">
      <c r="A3788" s="28">
        <v>3786</v>
      </c>
      <c r="B3788" s="28" t="s">
        <v>5273</v>
      </c>
      <c r="C3788" s="29">
        <v>43073</v>
      </c>
      <c r="D3788" s="28">
        <v>105864</v>
      </c>
      <c r="E3788" s="114">
        <v>43061</v>
      </c>
      <c r="F3788" s="99">
        <v>1104.02</v>
      </c>
      <c r="G3788" s="28" t="s">
        <v>1223</v>
      </c>
      <c r="H3788" s="28" t="s">
        <v>1075</v>
      </c>
      <c r="I3788" s="28" t="s">
        <v>130</v>
      </c>
      <c r="J3788" s="28" t="s">
        <v>135</v>
      </c>
      <c r="K3788" s="30"/>
      <c r="L3788" s="93"/>
      <c r="M3788" s="93"/>
      <c r="N3788" s="28"/>
      <c r="O3788" s="32"/>
      <c r="P3788" s="28"/>
      <c r="Q3788" s="93"/>
      <c r="R3788" s="32"/>
      <c r="S3788" s="38">
        <f t="shared" si="62"/>
        <v>0</v>
      </c>
    </row>
    <row r="3789" spans="1:19" x14ac:dyDescent="0.2">
      <c r="A3789" s="25">
        <v>3787</v>
      </c>
      <c r="B3789" s="28" t="s">
        <v>5274</v>
      </c>
      <c r="C3789" s="29">
        <v>43073</v>
      </c>
      <c r="D3789" s="28">
        <v>29850</v>
      </c>
      <c r="E3789" s="114">
        <v>43066</v>
      </c>
      <c r="F3789" s="99">
        <v>464</v>
      </c>
      <c r="G3789" s="28" t="s">
        <v>5275</v>
      </c>
      <c r="H3789" s="28" t="s">
        <v>219</v>
      </c>
      <c r="I3789" s="28" t="s">
        <v>130</v>
      </c>
      <c r="J3789" s="28" t="s">
        <v>135</v>
      </c>
      <c r="K3789" s="30">
        <v>0</v>
      </c>
      <c r="L3789" s="93">
        <v>43066</v>
      </c>
      <c r="M3789" s="93">
        <v>43073</v>
      </c>
      <c r="N3789" s="28">
        <v>464</v>
      </c>
      <c r="O3789" s="32" t="s">
        <v>90</v>
      </c>
      <c r="P3789" s="28">
        <v>30224</v>
      </c>
      <c r="Q3789" s="93">
        <v>43066</v>
      </c>
      <c r="R3789" s="32">
        <v>464</v>
      </c>
      <c r="S3789" s="38">
        <f t="shared" si="62"/>
        <v>0</v>
      </c>
    </row>
    <row r="3790" spans="1:19" x14ac:dyDescent="0.2">
      <c r="A3790" s="25">
        <v>3788</v>
      </c>
      <c r="B3790" s="28" t="s">
        <v>5276</v>
      </c>
      <c r="C3790" s="29">
        <v>43073</v>
      </c>
      <c r="D3790" s="28">
        <v>51700692</v>
      </c>
      <c r="E3790" s="114">
        <v>43062</v>
      </c>
      <c r="F3790" s="99">
        <v>2392</v>
      </c>
      <c r="G3790" s="28" t="s">
        <v>3871</v>
      </c>
      <c r="H3790" s="28" t="s">
        <v>5012</v>
      </c>
      <c r="I3790" s="28" t="s">
        <v>130</v>
      </c>
      <c r="J3790" s="28" t="s">
        <v>87</v>
      </c>
      <c r="K3790" s="30">
        <v>15</v>
      </c>
      <c r="L3790" s="93">
        <v>43078</v>
      </c>
      <c r="M3790" s="93"/>
      <c r="N3790" s="28">
        <v>2392</v>
      </c>
      <c r="O3790" s="32" t="s">
        <v>20</v>
      </c>
      <c r="P3790" s="28">
        <v>1673</v>
      </c>
      <c r="Q3790" s="93">
        <v>43081</v>
      </c>
      <c r="R3790" s="28">
        <v>2392</v>
      </c>
      <c r="S3790" s="38">
        <f t="shared" si="62"/>
        <v>3</v>
      </c>
    </row>
    <row r="3791" spans="1:19" x14ac:dyDescent="0.2">
      <c r="A3791" s="25">
        <v>3789</v>
      </c>
      <c r="B3791" s="28" t="s">
        <v>5277</v>
      </c>
      <c r="C3791" s="29">
        <v>43073</v>
      </c>
      <c r="D3791" s="28">
        <v>51700697</v>
      </c>
      <c r="E3791" s="114">
        <v>43062</v>
      </c>
      <c r="F3791" s="99">
        <v>1674.4</v>
      </c>
      <c r="G3791" s="28" t="s">
        <v>3871</v>
      </c>
      <c r="H3791" s="28" t="s">
        <v>5012</v>
      </c>
      <c r="I3791" s="28" t="s">
        <v>130</v>
      </c>
      <c r="J3791" s="28" t="s">
        <v>87</v>
      </c>
      <c r="K3791" s="30">
        <v>15</v>
      </c>
      <c r="L3791" s="93">
        <v>43078</v>
      </c>
      <c r="M3791" s="93"/>
      <c r="N3791" s="28">
        <v>1674.4</v>
      </c>
      <c r="O3791" s="32" t="s">
        <v>20</v>
      </c>
      <c r="P3791" s="28">
        <v>1673</v>
      </c>
      <c r="Q3791" s="93">
        <v>43081</v>
      </c>
      <c r="R3791" s="28">
        <v>1674.4</v>
      </c>
      <c r="S3791" s="38">
        <f t="shared" si="62"/>
        <v>3</v>
      </c>
    </row>
    <row r="3792" spans="1:19" x14ac:dyDescent="0.2">
      <c r="A3792" s="28">
        <v>3790</v>
      </c>
      <c r="B3792" s="28" t="s">
        <v>5278</v>
      </c>
      <c r="C3792" s="29">
        <v>43073</v>
      </c>
      <c r="D3792" s="28">
        <v>2303</v>
      </c>
      <c r="E3792" s="114">
        <v>43068</v>
      </c>
      <c r="F3792" s="99">
        <v>1600</v>
      </c>
      <c r="G3792" s="28" t="s">
        <v>5279</v>
      </c>
      <c r="H3792" s="28" t="s">
        <v>219</v>
      </c>
      <c r="I3792" s="28" t="s">
        <v>130</v>
      </c>
      <c r="J3792" s="28" t="s">
        <v>234</v>
      </c>
      <c r="K3792" s="30"/>
      <c r="L3792" s="93"/>
      <c r="M3792" s="93"/>
      <c r="N3792" s="28"/>
      <c r="O3792" s="32"/>
      <c r="P3792" s="28"/>
      <c r="Q3792" s="93"/>
      <c r="R3792" s="32"/>
      <c r="S3792" s="38">
        <f t="shared" si="62"/>
        <v>0</v>
      </c>
    </row>
    <row r="3793" spans="1:19" x14ac:dyDescent="0.2">
      <c r="A3793" s="28">
        <v>3791</v>
      </c>
      <c r="B3793" s="28" t="s">
        <v>5280</v>
      </c>
      <c r="C3793" s="29">
        <v>43073</v>
      </c>
      <c r="D3793" s="28">
        <v>2302</v>
      </c>
      <c r="E3793" s="114">
        <v>43068</v>
      </c>
      <c r="F3793" s="99">
        <v>3200</v>
      </c>
      <c r="G3793" s="28" t="s">
        <v>5279</v>
      </c>
      <c r="H3793" s="28" t="s">
        <v>219</v>
      </c>
      <c r="I3793" s="28" t="s">
        <v>130</v>
      </c>
      <c r="J3793" s="28" t="s">
        <v>234</v>
      </c>
      <c r="K3793" s="30"/>
      <c r="L3793" s="93"/>
      <c r="M3793" s="93"/>
      <c r="N3793" s="28"/>
      <c r="O3793" s="32"/>
      <c r="P3793" s="28"/>
      <c r="Q3793" s="93"/>
      <c r="R3793" s="32"/>
      <c r="S3793" s="38">
        <f t="shared" si="62"/>
        <v>0</v>
      </c>
    </row>
    <row r="3794" spans="1:19" x14ac:dyDescent="0.2">
      <c r="A3794" s="25">
        <v>3792</v>
      </c>
      <c r="B3794" s="28" t="s">
        <v>5281</v>
      </c>
      <c r="C3794" s="29">
        <v>43073</v>
      </c>
      <c r="D3794" s="28">
        <v>5332</v>
      </c>
      <c r="E3794" s="114">
        <v>43067</v>
      </c>
      <c r="F3794" s="99">
        <v>500</v>
      </c>
      <c r="G3794" s="28" t="s">
        <v>4952</v>
      </c>
      <c r="H3794" s="28" t="s">
        <v>219</v>
      </c>
      <c r="I3794" s="28" t="s">
        <v>130</v>
      </c>
      <c r="J3794" s="28" t="s">
        <v>234</v>
      </c>
      <c r="K3794" s="30">
        <v>0</v>
      </c>
      <c r="L3794" s="93">
        <v>43067</v>
      </c>
      <c r="M3794" s="93">
        <v>43073</v>
      </c>
      <c r="N3794" s="28">
        <v>500</v>
      </c>
      <c r="O3794" s="32" t="s">
        <v>72</v>
      </c>
      <c r="P3794" s="28">
        <v>3236</v>
      </c>
      <c r="Q3794" s="93">
        <v>43067</v>
      </c>
      <c r="R3794" s="32">
        <v>500</v>
      </c>
      <c r="S3794" s="38">
        <f t="shared" si="62"/>
        <v>0</v>
      </c>
    </row>
    <row r="3795" spans="1:19" x14ac:dyDescent="0.2">
      <c r="A3795" s="25">
        <v>3793</v>
      </c>
      <c r="B3795" s="28" t="s">
        <v>5282</v>
      </c>
      <c r="C3795" s="29">
        <v>43073</v>
      </c>
      <c r="D3795" s="28">
        <v>7208211390</v>
      </c>
      <c r="E3795" s="114">
        <v>43069</v>
      </c>
      <c r="F3795" s="99">
        <v>3601.11</v>
      </c>
      <c r="G3795" s="28" t="s">
        <v>122</v>
      </c>
      <c r="H3795" s="28" t="s">
        <v>110</v>
      </c>
      <c r="I3795" s="28" t="s">
        <v>130</v>
      </c>
      <c r="J3795" s="28" t="s">
        <v>123</v>
      </c>
      <c r="K3795" s="30"/>
      <c r="L3795" s="93"/>
      <c r="M3795" s="93"/>
      <c r="N3795" s="28"/>
      <c r="O3795" s="32"/>
      <c r="P3795" s="28"/>
      <c r="Q3795" s="93"/>
      <c r="R3795" s="32"/>
      <c r="S3795" s="38">
        <f t="shared" si="62"/>
        <v>0</v>
      </c>
    </row>
    <row r="3796" spans="1:19" x14ac:dyDescent="0.2">
      <c r="A3796" s="25">
        <v>3794</v>
      </c>
      <c r="B3796" s="15" t="s">
        <v>5283</v>
      </c>
      <c r="C3796" s="16">
        <v>43027</v>
      </c>
      <c r="D3796" s="15">
        <v>22378</v>
      </c>
      <c r="E3796" s="113">
        <v>43027</v>
      </c>
      <c r="F3796" s="100">
        <v>833</v>
      </c>
      <c r="G3796" s="15" t="s">
        <v>49</v>
      </c>
      <c r="H3796" s="15" t="s">
        <v>5284</v>
      </c>
      <c r="I3796" s="15" t="s">
        <v>130</v>
      </c>
      <c r="J3796" s="15" t="s">
        <v>21</v>
      </c>
      <c r="K3796" s="15">
        <v>30</v>
      </c>
      <c r="L3796" s="127">
        <v>43057</v>
      </c>
      <c r="M3796" s="127">
        <v>43032</v>
      </c>
      <c r="N3796" s="15">
        <v>833</v>
      </c>
      <c r="O3796" s="17" t="s">
        <v>20</v>
      </c>
      <c r="P3796" s="15">
        <v>1018</v>
      </c>
      <c r="Q3796" s="127">
        <v>43060</v>
      </c>
      <c r="R3796" s="17">
        <v>833</v>
      </c>
      <c r="S3796" s="38">
        <f t="shared" si="62"/>
        <v>3</v>
      </c>
    </row>
    <row r="3797" spans="1:19" x14ac:dyDescent="0.2">
      <c r="A3797" s="25">
        <v>3795</v>
      </c>
      <c r="B3797" s="15" t="s">
        <v>5285</v>
      </c>
      <c r="C3797" s="16">
        <v>43028</v>
      </c>
      <c r="D3797" s="15">
        <v>12937345506</v>
      </c>
      <c r="E3797" s="113">
        <v>43028</v>
      </c>
      <c r="F3797" s="100">
        <v>21.42</v>
      </c>
      <c r="G3797" s="15" t="s">
        <v>1380</v>
      </c>
      <c r="H3797" s="15" t="s">
        <v>44</v>
      </c>
      <c r="I3797" s="15" t="s">
        <v>130</v>
      </c>
      <c r="J3797" s="15" t="s">
        <v>4382</v>
      </c>
      <c r="K3797" s="15">
        <v>0</v>
      </c>
      <c r="L3797" s="127">
        <v>43028</v>
      </c>
      <c r="M3797" s="127">
        <v>43028</v>
      </c>
      <c r="N3797" s="15">
        <v>21.42</v>
      </c>
      <c r="O3797" s="17" t="s">
        <v>50</v>
      </c>
      <c r="P3797" s="15">
        <v>12937345506</v>
      </c>
      <c r="Q3797" s="127">
        <v>43028</v>
      </c>
      <c r="R3797" s="17">
        <v>21.42</v>
      </c>
      <c r="S3797" s="38">
        <f t="shared" si="62"/>
        <v>0</v>
      </c>
    </row>
    <row r="3798" spans="1:19" x14ac:dyDescent="0.2">
      <c r="A3798" s="28">
        <v>3796</v>
      </c>
      <c r="B3798" s="15" t="s">
        <v>5286</v>
      </c>
      <c r="C3798" s="16">
        <v>43038</v>
      </c>
      <c r="D3798" s="15">
        <v>17000730</v>
      </c>
      <c r="E3798" s="113">
        <v>43035</v>
      </c>
      <c r="F3798" s="100">
        <v>11672.64</v>
      </c>
      <c r="G3798" s="15" t="s">
        <v>3572</v>
      </c>
      <c r="H3798" s="15" t="s">
        <v>5287</v>
      </c>
      <c r="I3798" s="15" t="s">
        <v>130</v>
      </c>
      <c r="J3798" s="15" t="s">
        <v>21</v>
      </c>
      <c r="K3798" s="15">
        <v>60</v>
      </c>
      <c r="L3798" s="127">
        <v>43094</v>
      </c>
      <c r="M3798" s="127">
        <v>43038</v>
      </c>
      <c r="N3798" s="15">
        <v>11672.64</v>
      </c>
      <c r="O3798" s="17"/>
      <c r="P3798" s="15"/>
      <c r="Q3798" s="127"/>
      <c r="R3798" s="17"/>
      <c r="S3798" s="38">
        <f t="shared" si="62"/>
        <v>-43094</v>
      </c>
    </row>
    <row r="3799" spans="1:19" x14ac:dyDescent="0.2">
      <c r="A3799" s="28">
        <v>3797</v>
      </c>
      <c r="B3799" s="15" t="s">
        <v>5288</v>
      </c>
      <c r="C3799" s="16">
        <v>43039</v>
      </c>
      <c r="D3799" s="15">
        <v>13047345504</v>
      </c>
      <c r="E3799" s="113">
        <v>43039</v>
      </c>
      <c r="F3799" s="100">
        <v>45.22</v>
      </c>
      <c r="G3799" s="15" t="s">
        <v>1380</v>
      </c>
      <c r="H3799" s="15" t="s">
        <v>44</v>
      </c>
      <c r="I3799" s="15" t="s">
        <v>130</v>
      </c>
      <c r="J3799" s="15" t="s">
        <v>4382</v>
      </c>
      <c r="K3799" s="15">
        <v>0</v>
      </c>
      <c r="L3799" s="127">
        <v>43039</v>
      </c>
      <c r="M3799" s="127">
        <v>43039</v>
      </c>
      <c r="N3799" s="15">
        <v>45.22</v>
      </c>
      <c r="O3799" s="17" t="s">
        <v>108</v>
      </c>
      <c r="P3799" s="15">
        <v>13047345504</v>
      </c>
      <c r="Q3799" s="127">
        <v>43039</v>
      </c>
      <c r="R3799" s="17">
        <v>45.22</v>
      </c>
      <c r="S3799" s="38">
        <f t="shared" si="62"/>
        <v>0</v>
      </c>
    </row>
    <row r="3800" spans="1:19" x14ac:dyDescent="0.2">
      <c r="A3800" s="25">
        <v>3798</v>
      </c>
      <c r="B3800" s="15" t="s">
        <v>5289</v>
      </c>
      <c r="C3800" s="16">
        <v>43040</v>
      </c>
      <c r="D3800" s="15">
        <v>5794</v>
      </c>
      <c r="E3800" s="113">
        <v>43014</v>
      </c>
      <c r="F3800" s="100">
        <v>210</v>
      </c>
      <c r="G3800" s="15" t="s">
        <v>5290</v>
      </c>
      <c r="H3800" s="15" t="s">
        <v>5291</v>
      </c>
      <c r="I3800" s="15" t="s">
        <v>130</v>
      </c>
      <c r="J3800" s="15" t="s">
        <v>4131</v>
      </c>
      <c r="K3800" s="15">
        <v>0</v>
      </c>
      <c r="L3800" s="127">
        <v>43014</v>
      </c>
      <c r="M3800" s="127">
        <v>43040</v>
      </c>
      <c r="N3800" s="15">
        <v>210</v>
      </c>
      <c r="O3800" s="17" t="s">
        <v>50</v>
      </c>
      <c r="P3800" s="15">
        <v>45430</v>
      </c>
      <c r="Q3800" s="127">
        <v>42944</v>
      </c>
      <c r="R3800" s="17">
        <v>210</v>
      </c>
      <c r="S3800" s="38">
        <f t="shared" si="62"/>
        <v>-70</v>
      </c>
    </row>
    <row r="3801" spans="1:19" x14ac:dyDescent="0.2">
      <c r="A3801" s="25">
        <v>3799</v>
      </c>
      <c r="B3801" s="15" t="s">
        <v>5292</v>
      </c>
      <c r="C3801" s="16">
        <v>43040</v>
      </c>
      <c r="D3801" s="15">
        <v>4837</v>
      </c>
      <c r="E3801" s="113">
        <v>43039</v>
      </c>
      <c r="F3801" s="100">
        <v>120</v>
      </c>
      <c r="G3801" s="15" t="s">
        <v>4126</v>
      </c>
      <c r="H3801" s="15" t="s">
        <v>5293</v>
      </c>
      <c r="I3801" s="15" t="s">
        <v>130</v>
      </c>
      <c r="J3801" s="15" t="s">
        <v>4382</v>
      </c>
      <c r="K3801" s="15">
        <v>0</v>
      </c>
      <c r="L3801" s="127">
        <v>43039</v>
      </c>
      <c r="M3801" s="127">
        <v>43039</v>
      </c>
      <c r="N3801" s="15">
        <v>120</v>
      </c>
      <c r="O3801" s="17" t="s">
        <v>72</v>
      </c>
      <c r="P3801" s="15">
        <v>5371</v>
      </c>
      <c r="Q3801" s="127">
        <v>43039</v>
      </c>
      <c r="R3801" s="17">
        <v>120</v>
      </c>
      <c r="S3801" s="38">
        <f t="shared" si="62"/>
        <v>0</v>
      </c>
    </row>
    <row r="3802" spans="1:19" x14ac:dyDescent="0.2">
      <c r="A3802" s="25">
        <v>3800</v>
      </c>
      <c r="B3802" s="15" t="s">
        <v>5294</v>
      </c>
      <c r="C3802" s="16">
        <v>43041</v>
      </c>
      <c r="D3802" s="15">
        <v>14765</v>
      </c>
      <c r="E3802" s="113">
        <v>43040</v>
      </c>
      <c r="F3802" s="100">
        <v>12.6</v>
      </c>
      <c r="G3802" s="15" t="s">
        <v>1251</v>
      </c>
      <c r="H3802" s="15" t="s">
        <v>92</v>
      </c>
      <c r="I3802" s="15" t="s">
        <v>130</v>
      </c>
      <c r="J3802" s="15" t="s">
        <v>21</v>
      </c>
      <c r="K3802" s="15">
        <v>0</v>
      </c>
      <c r="L3802" s="127">
        <v>43040</v>
      </c>
      <c r="M3802" s="127">
        <v>43041</v>
      </c>
      <c r="N3802" s="15">
        <v>12.6</v>
      </c>
      <c r="O3802" s="17" t="s">
        <v>50</v>
      </c>
      <c r="P3802" s="15">
        <v>20361</v>
      </c>
      <c r="Q3802" s="127">
        <v>43040</v>
      </c>
      <c r="R3802" s="17">
        <v>12.6</v>
      </c>
      <c r="S3802" s="38">
        <f t="shared" si="62"/>
        <v>0</v>
      </c>
    </row>
    <row r="3803" spans="1:19" x14ac:dyDescent="0.2">
      <c r="A3803" s="25">
        <v>3801</v>
      </c>
      <c r="B3803" s="15" t="s">
        <v>5295</v>
      </c>
      <c r="C3803" s="16">
        <v>43041</v>
      </c>
      <c r="D3803" s="15">
        <v>25109</v>
      </c>
      <c r="E3803" s="113">
        <v>43021</v>
      </c>
      <c r="F3803" s="100">
        <v>7241.98</v>
      </c>
      <c r="G3803" s="15" t="s">
        <v>127</v>
      </c>
      <c r="H3803" s="15" t="s">
        <v>2760</v>
      </c>
      <c r="I3803" s="15" t="s">
        <v>130</v>
      </c>
      <c r="J3803" s="15" t="s">
        <v>5296</v>
      </c>
      <c r="K3803" s="15">
        <v>30</v>
      </c>
      <c r="L3803" s="127">
        <v>43051</v>
      </c>
      <c r="M3803" s="127">
        <v>43041</v>
      </c>
      <c r="N3803" s="15">
        <v>7241.98</v>
      </c>
      <c r="O3803" s="17" t="s">
        <v>3766</v>
      </c>
      <c r="P3803" s="15">
        <v>4175216</v>
      </c>
      <c r="Q3803" s="127">
        <v>43059</v>
      </c>
      <c r="R3803" s="15">
        <v>7241.98</v>
      </c>
      <c r="S3803" s="38">
        <f t="shared" si="62"/>
        <v>8</v>
      </c>
    </row>
    <row r="3804" spans="1:19" x14ac:dyDescent="0.2">
      <c r="A3804" s="28">
        <v>3802</v>
      </c>
      <c r="B3804" s="15" t="s">
        <v>5297</v>
      </c>
      <c r="C3804" s="16">
        <v>43041</v>
      </c>
      <c r="D3804" s="15">
        <v>25128</v>
      </c>
      <c r="E3804" s="113">
        <v>43021</v>
      </c>
      <c r="F3804" s="100">
        <v>4898.6499999999996</v>
      </c>
      <c r="G3804" s="15" t="s">
        <v>127</v>
      </c>
      <c r="H3804" s="15" t="s">
        <v>393</v>
      </c>
      <c r="I3804" s="15" t="s">
        <v>130</v>
      </c>
      <c r="J3804" s="15" t="s">
        <v>5296</v>
      </c>
      <c r="K3804" s="15">
        <v>30</v>
      </c>
      <c r="L3804" s="127">
        <v>43051</v>
      </c>
      <c r="M3804" s="127">
        <v>43041</v>
      </c>
      <c r="N3804" s="15">
        <v>4898.6499999999996</v>
      </c>
      <c r="O3804" s="17" t="s">
        <v>3766</v>
      </c>
      <c r="P3804" s="15">
        <v>4175216</v>
      </c>
      <c r="Q3804" s="127">
        <v>43059</v>
      </c>
      <c r="R3804" s="15">
        <v>4898.6499999999996</v>
      </c>
      <c r="S3804" s="38">
        <f t="shared" si="62"/>
        <v>8</v>
      </c>
    </row>
    <row r="3805" spans="1:19" x14ac:dyDescent="0.2">
      <c r="A3805" s="28">
        <v>3803</v>
      </c>
      <c r="B3805" s="15" t="s">
        <v>5298</v>
      </c>
      <c r="C3805" s="16">
        <v>43041</v>
      </c>
      <c r="D3805" s="15">
        <v>25129</v>
      </c>
      <c r="E3805" s="113">
        <v>43021</v>
      </c>
      <c r="F3805" s="100">
        <v>46.22</v>
      </c>
      <c r="G3805" s="15" t="s">
        <v>127</v>
      </c>
      <c r="H3805" s="15" t="s">
        <v>393</v>
      </c>
      <c r="I3805" s="15" t="s">
        <v>130</v>
      </c>
      <c r="J3805" s="15" t="s">
        <v>5296</v>
      </c>
      <c r="K3805" s="15">
        <v>30</v>
      </c>
      <c r="L3805" s="127">
        <v>43051</v>
      </c>
      <c r="M3805" s="127">
        <v>43041</v>
      </c>
      <c r="N3805" s="15">
        <v>46.22</v>
      </c>
      <c r="O3805" s="17" t="s">
        <v>3766</v>
      </c>
      <c r="P3805" s="15">
        <v>4175216</v>
      </c>
      <c r="Q3805" s="127">
        <v>43059</v>
      </c>
      <c r="R3805" s="15">
        <v>46.22</v>
      </c>
      <c r="S3805" s="38">
        <f t="shared" si="62"/>
        <v>8</v>
      </c>
    </row>
    <row r="3806" spans="1:19" x14ac:dyDescent="0.2">
      <c r="A3806" s="25">
        <v>3804</v>
      </c>
      <c r="B3806" s="15" t="s">
        <v>5299</v>
      </c>
      <c r="C3806" s="16">
        <v>43041</v>
      </c>
      <c r="D3806" s="15">
        <v>25130</v>
      </c>
      <c r="E3806" s="113">
        <v>43021</v>
      </c>
      <c r="F3806" s="100">
        <v>4622</v>
      </c>
      <c r="G3806" s="15" t="s">
        <v>127</v>
      </c>
      <c r="H3806" s="15" t="s">
        <v>393</v>
      </c>
      <c r="I3806" s="15" t="s">
        <v>130</v>
      </c>
      <c r="J3806" s="15" t="s">
        <v>5296</v>
      </c>
      <c r="K3806" s="15">
        <v>30</v>
      </c>
      <c r="L3806" s="127">
        <v>43051</v>
      </c>
      <c r="M3806" s="127">
        <v>43041</v>
      </c>
      <c r="N3806" s="15">
        <v>5622</v>
      </c>
      <c r="O3806" s="17" t="s">
        <v>3766</v>
      </c>
      <c r="P3806" s="15">
        <v>4175216</v>
      </c>
      <c r="Q3806" s="127">
        <v>43059</v>
      </c>
      <c r="R3806" s="15">
        <v>4622</v>
      </c>
      <c r="S3806" s="38">
        <f t="shared" si="62"/>
        <v>8</v>
      </c>
    </row>
    <row r="3807" spans="1:19" x14ac:dyDescent="0.2">
      <c r="A3807" s="25">
        <v>3805</v>
      </c>
      <c r="B3807" s="15" t="s">
        <v>5300</v>
      </c>
      <c r="C3807" s="16">
        <v>43041</v>
      </c>
      <c r="D3807" s="15">
        <v>2037</v>
      </c>
      <c r="E3807" s="113">
        <v>43041</v>
      </c>
      <c r="F3807" s="100">
        <v>10.34</v>
      </c>
      <c r="G3807" s="15" t="s">
        <v>464</v>
      </c>
      <c r="H3807" s="15" t="s">
        <v>57</v>
      </c>
      <c r="I3807" s="15" t="s">
        <v>130</v>
      </c>
      <c r="J3807" s="15" t="s">
        <v>4382</v>
      </c>
      <c r="K3807" s="15">
        <v>0</v>
      </c>
      <c r="L3807" s="127">
        <v>43041</v>
      </c>
      <c r="M3807" s="127">
        <v>43041</v>
      </c>
      <c r="N3807" s="15">
        <v>10.34</v>
      </c>
      <c r="O3807" s="17"/>
      <c r="P3807" s="15"/>
      <c r="Q3807" s="127"/>
      <c r="R3807" s="17"/>
      <c r="S3807" s="38">
        <f t="shared" si="62"/>
        <v>-43041</v>
      </c>
    </row>
    <row r="3808" spans="1:19" x14ac:dyDescent="0.2">
      <c r="A3808" s="25">
        <v>3806</v>
      </c>
      <c r="B3808" s="15" t="s">
        <v>5301</v>
      </c>
      <c r="C3808" s="16">
        <v>43042</v>
      </c>
      <c r="D3808" s="15">
        <v>14811</v>
      </c>
      <c r="E3808" s="113">
        <v>43041</v>
      </c>
      <c r="F3808" s="100">
        <v>12.8</v>
      </c>
      <c r="G3808" s="15" t="s">
        <v>1251</v>
      </c>
      <c r="H3808" s="15" t="s">
        <v>92</v>
      </c>
      <c r="I3808" s="15" t="s">
        <v>130</v>
      </c>
      <c r="J3808" s="15" t="s">
        <v>4131</v>
      </c>
      <c r="K3808" s="15">
        <v>0</v>
      </c>
      <c r="L3808" s="127">
        <v>43041</v>
      </c>
      <c r="M3808" s="127">
        <v>43041</v>
      </c>
      <c r="N3808" s="15">
        <v>12.8</v>
      </c>
      <c r="O3808" s="17" t="s">
        <v>50</v>
      </c>
      <c r="P3808" s="15">
        <v>20427</v>
      </c>
      <c r="Q3808" s="127">
        <v>43041</v>
      </c>
      <c r="R3808" s="17">
        <v>12.8</v>
      </c>
      <c r="S3808" s="38">
        <f t="shared" ref="S3808:S3871" si="63">Q3808-L3808</f>
        <v>0</v>
      </c>
    </row>
    <row r="3809" spans="1:19" x14ac:dyDescent="0.2">
      <c r="A3809" s="25">
        <v>3807</v>
      </c>
      <c r="B3809" s="15" t="s">
        <v>5302</v>
      </c>
      <c r="C3809" s="16">
        <v>43042</v>
      </c>
      <c r="D3809" s="15">
        <v>411113</v>
      </c>
      <c r="E3809" s="113">
        <v>43041</v>
      </c>
      <c r="F3809" s="100">
        <v>64.040000000000006</v>
      </c>
      <c r="G3809" s="15" t="s">
        <v>5303</v>
      </c>
      <c r="H3809" s="15" t="s">
        <v>5304</v>
      </c>
      <c r="I3809" s="15" t="s">
        <v>130</v>
      </c>
      <c r="J3809" s="15" t="s">
        <v>4382</v>
      </c>
      <c r="K3809" s="15">
        <v>0</v>
      </c>
      <c r="L3809" s="127">
        <v>43070</v>
      </c>
      <c r="M3809" s="127">
        <v>43045</v>
      </c>
      <c r="N3809" s="15">
        <v>64.040000000000006</v>
      </c>
      <c r="O3809" s="17"/>
      <c r="P3809" s="15"/>
      <c r="Q3809" s="127"/>
      <c r="R3809" s="17"/>
      <c r="S3809" s="38">
        <f t="shared" si="63"/>
        <v>-43070</v>
      </c>
    </row>
    <row r="3810" spans="1:19" x14ac:dyDescent="0.2">
      <c r="A3810" s="28">
        <v>3808</v>
      </c>
      <c r="B3810" s="15" t="s">
        <v>5305</v>
      </c>
      <c r="C3810" s="16">
        <v>43042</v>
      </c>
      <c r="D3810" s="15">
        <v>84</v>
      </c>
      <c r="E3810" s="113">
        <v>43035</v>
      </c>
      <c r="F3810" s="100">
        <v>1035.3</v>
      </c>
      <c r="G3810" s="15" t="s">
        <v>5306</v>
      </c>
      <c r="H3810" s="15" t="s">
        <v>5307</v>
      </c>
      <c r="I3810" s="15" t="s">
        <v>130</v>
      </c>
      <c r="J3810" s="15" t="s">
        <v>4382</v>
      </c>
      <c r="K3810" s="15">
        <v>0</v>
      </c>
      <c r="L3810" s="127">
        <v>43035</v>
      </c>
      <c r="M3810" s="127">
        <v>43046</v>
      </c>
      <c r="N3810" s="15">
        <v>1035.3</v>
      </c>
      <c r="O3810" s="17" t="s">
        <v>20</v>
      </c>
      <c r="P3810" s="15">
        <v>907</v>
      </c>
      <c r="Q3810" s="127">
        <v>43038</v>
      </c>
      <c r="R3810" s="17">
        <v>1035.3</v>
      </c>
      <c r="S3810" s="38">
        <f t="shared" si="63"/>
        <v>3</v>
      </c>
    </row>
    <row r="3811" spans="1:19" x14ac:dyDescent="0.2">
      <c r="A3811" s="28">
        <v>3809</v>
      </c>
      <c r="B3811" s="15" t="s">
        <v>5308</v>
      </c>
      <c r="C3811" s="16">
        <v>43042</v>
      </c>
      <c r="D3811" s="15">
        <v>353</v>
      </c>
      <c r="E3811" s="113">
        <v>43040</v>
      </c>
      <c r="F3811" s="100">
        <v>19347.02</v>
      </c>
      <c r="G3811" s="15" t="s">
        <v>4611</v>
      </c>
      <c r="H3811" s="15" t="s">
        <v>4612</v>
      </c>
      <c r="I3811" s="15" t="s">
        <v>130</v>
      </c>
      <c r="J3811" s="15" t="s">
        <v>4131</v>
      </c>
      <c r="K3811" s="15">
        <v>60</v>
      </c>
      <c r="L3811" s="127">
        <v>43100</v>
      </c>
      <c r="M3811" s="127">
        <v>43047</v>
      </c>
      <c r="N3811" s="15">
        <v>19347.02</v>
      </c>
      <c r="O3811" s="17"/>
      <c r="P3811" s="15"/>
      <c r="Q3811" s="127"/>
      <c r="R3811" s="17"/>
      <c r="S3811" s="38">
        <f t="shared" si="63"/>
        <v>-43100</v>
      </c>
    </row>
    <row r="3812" spans="1:19" x14ac:dyDescent="0.2">
      <c r="A3812" s="25">
        <v>3810</v>
      </c>
      <c r="B3812" s="15" t="s">
        <v>5309</v>
      </c>
      <c r="C3812" s="16">
        <v>43045</v>
      </c>
      <c r="D3812" s="15">
        <v>21759</v>
      </c>
      <c r="E3812" s="113">
        <v>43045</v>
      </c>
      <c r="F3812" s="100">
        <v>9492.39</v>
      </c>
      <c r="G3812" s="15" t="s">
        <v>4444</v>
      </c>
      <c r="H3812" s="15" t="s">
        <v>5310</v>
      </c>
      <c r="I3812" s="15" t="s">
        <v>130</v>
      </c>
      <c r="J3812" s="15" t="s">
        <v>4382</v>
      </c>
      <c r="K3812" s="15">
        <v>0</v>
      </c>
      <c r="L3812" s="127">
        <v>43045</v>
      </c>
      <c r="M3812" s="127">
        <v>43045</v>
      </c>
      <c r="N3812" s="15">
        <v>9492.39</v>
      </c>
      <c r="O3812" s="17"/>
      <c r="P3812" s="15"/>
      <c r="Q3812" s="127"/>
      <c r="R3812" s="17"/>
      <c r="S3812" s="38">
        <f t="shared" si="63"/>
        <v>-43045</v>
      </c>
    </row>
    <row r="3813" spans="1:19" x14ac:dyDescent="0.2">
      <c r="A3813" s="25">
        <v>3811</v>
      </c>
      <c r="B3813" s="15" t="s">
        <v>5311</v>
      </c>
      <c r="C3813" s="16">
        <v>43045</v>
      </c>
      <c r="D3813" s="15">
        <v>6330</v>
      </c>
      <c r="E3813" s="113">
        <v>43045</v>
      </c>
      <c r="F3813" s="100">
        <v>300</v>
      </c>
      <c r="G3813" s="15" t="s">
        <v>3122</v>
      </c>
      <c r="H3813" s="15" t="s">
        <v>57</v>
      </c>
      <c r="I3813" s="15" t="s">
        <v>130</v>
      </c>
      <c r="J3813" s="15" t="s">
        <v>4382</v>
      </c>
      <c r="K3813" s="15">
        <v>0</v>
      </c>
      <c r="L3813" s="127">
        <v>43045</v>
      </c>
      <c r="M3813" s="127">
        <v>43045</v>
      </c>
      <c r="N3813" s="15">
        <v>300</v>
      </c>
      <c r="O3813" s="17"/>
      <c r="P3813" s="15"/>
      <c r="Q3813" s="127"/>
      <c r="R3813" s="17"/>
      <c r="S3813" s="38">
        <f t="shared" si="63"/>
        <v>-43045</v>
      </c>
    </row>
    <row r="3814" spans="1:19" x14ac:dyDescent="0.2">
      <c r="A3814" s="25">
        <v>3812</v>
      </c>
      <c r="B3814" s="15" t="s">
        <v>5311</v>
      </c>
      <c r="C3814" s="16">
        <v>43046</v>
      </c>
      <c r="D3814" s="15">
        <v>14977</v>
      </c>
      <c r="E3814" s="113">
        <v>43045</v>
      </c>
      <c r="F3814" s="100">
        <v>12.6</v>
      </c>
      <c r="G3814" s="15" t="s">
        <v>1251</v>
      </c>
      <c r="H3814" s="15" t="s">
        <v>92</v>
      </c>
      <c r="I3814" s="15" t="s">
        <v>130</v>
      </c>
      <c r="J3814" s="15" t="s">
        <v>4131</v>
      </c>
      <c r="K3814" s="15">
        <v>0</v>
      </c>
      <c r="L3814" s="127">
        <v>43045</v>
      </c>
      <c r="M3814" s="127">
        <v>43046</v>
      </c>
      <c r="N3814" s="15">
        <v>12.6</v>
      </c>
      <c r="O3814" s="17" t="s">
        <v>50</v>
      </c>
      <c r="P3814" s="15">
        <v>20633</v>
      </c>
      <c r="Q3814" s="127">
        <v>43045</v>
      </c>
      <c r="R3814" s="17">
        <v>12.6</v>
      </c>
      <c r="S3814" s="38">
        <f t="shared" si="63"/>
        <v>0</v>
      </c>
    </row>
    <row r="3815" spans="1:19" x14ac:dyDescent="0.2">
      <c r="A3815" s="25">
        <v>3813</v>
      </c>
      <c r="B3815" s="15" t="s">
        <v>5312</v>
      </c>
      <c r="C3815" s="16">
        <v>43046</v>
      </c>
      <c r="D3815" s="15">
        <v>3979</v>
      </c>
      <c r="E3815" s="113">
        <v>43045</v>
      </c>
      <c r="F3815" s="100">
        <v>327.25</v>
      </c>
      <c r="G3815" s="15" t="s">
        <v>5235</v>
      </c>
      <c r="H3815" s="15" t="s">
        <v>5313</v>
      </c>
      <c r="I3815" s="15" t="s">
        <v>130</v>
      </c>
      <c r="J3815" s="15" t="s">
        <v>4382</v>
      </c>
      <c r="K3815" s="15">
        <v>0</v>
      </c>
      <c r="L3815" s="127">
        <v>43045</v>
      </c>
      <c r="M3815" s="127">
        <v>43046</v>
      </c>
      <c r="N3815" s="15">
        <v>327.25</v>
      </c>
      <c r="O3815" s="17"/>
      <c r="P3815" s="15"/>
      <c r="Q3815" s="127"/>
      <c r="R3815" s="17"/>
      <c r="S3815" s="38">
        <f t="shared" si="63"/>
        <v>-43045</v>
      </c>
    </row>
    <row r="3816" spans="1:19" x14ac:dyDescent="0.2">
      <c r="A3816" s="28">
        <v>3814</v>
      </c>
      <c r="B3816" s="15" t="s">
        <v>5314</v>
      </c>
      <c r="C3816" s="16">
        <v>43046</v>
      </c>
      <c r="D3816" s="15">
        <v>9398</v>
      </c>
      <c r="E3816" s="113">
        <v>43034</v>
      </c>
      <c r="F3816" s="100">
        <v>245.14</v>
      </c>
      <c r="G3816" s="15" t="s">
        <v>4453</v>
      </c>
      <c r="H3816" s="15" t="s">
        <v>57</v>
      </c>
      <c r="I3816" s="15" t="s">
        <v>130</v>
      </c>
      <c r="J3816" s="15" t="s">
        <v>4382</v>
      </c>
      <c r="K3816" s="15">
        <v>0</v>
      </c>
      <c r="L3816" s="127">
        <v>43034</v>
      </c>
      <c r="M3816" s="127">
        <v>43046</v>
      </c>
      <c r="N3816" s="15">
        <v>245.14</v>
      </c>
      <c r="O3816" s="17"/>
      <c r="P3816" s="15"/>
      <c r="Q3816" s="127"/>
      <c r="R3816" s="17"/>
      <c r="S3816" s="38">
        <f t="shared" si="63"/>
        <v>-43034</v>
      </c>
    </row>
    <row r="3817" spans="1:19" x14ac:dyDescent="0.2">
      <c r="A3817" s="28">
        <v>3815</v>
      </c>
      <c r="B3817" s="15" t="s">
        <v>5315</v>
      </c>
      <c r="C3817" s="16">
        <v>43046</v>
      </c>
      <c r="D3817" s="15">
        <v>7207460171</v>
      </c>
      <c r="E3817" s="113">
        <v>43039</v>
      </c>
      <c r="F3817" s="100">
        <v>6623.34</v>
      </c>
      <c r="G3817" s="15" t="s">
        <v>357</v>
      </c>
      <c r="H3817" s="15" t="s">
        <v>26</v>
      </c>
      <c r="I3817" s="15" t="s">
        <v>130</v>
      </c>
      <c r="J3817" s="15" t="s">
        <v>4131</v>
      </c>
      <c r="K3817" s="15">
        <v>10</v>
      </c>
      <c r="L3817" s="127">
        <v>43049</v>
      </c>
      <c r="M3817" s="127">
        <v>43047</v>
      </c>
      <c r="N3817" s="15">
        <v>6623.34</v>
      </c>
      <c r="O3817" s="17"/>
      <c r="P3817" s="15"/>
      <c r="Q3817" s="127"/>
      <c r="R3817" s="17"/>
      <c r="S3817" s="38">
        <f t="shared" si="63"/>
        <v>-43049</v>
      </c>
    </row>
    <row r="3818" spans="1:19" x14ac:dyDescent="0.2">
      <c r="A3818" s="25">
        <v>3816</v>
      </c>
      <c r="B3818" s="15" t="s">
        <v>5316</v>
      </c>
      <c r="C3818" s="16">
        <v>43046</v>
      </c>
      <c r="D3818" s="15">
        <v>7207460172</v>
      </c>
      <c r="E3818" s="113">
        <v>43040</v>
      </c>
      <c r="F3818" s="100">
        <v>15956.56</v>
      </c>
      <c r="G3818" s="15" t="s">
        <v>357</v>
      </c>
      <c r="H3818" s="15" t="s">
        <v>26</v>
      </c>
      <c r="I3818" s="15" t="s">
        <v>130</v>
      </c>
      <c r="J3818" s="15" t="s">
        <v>4131</v>
      </c>
      <c r="K3818" s="15">
        <v>15</v>
      </c>
      <c r="L3818" s="127">
        <v>43050</v>
      </c>
      <c r="M3818" s="127">
        <v>43047</v>
      </c>
      <c r="N3818" s="15">
        <v>15956.56</v>
      </c>
      <c r="O3818" s="17"/>
      <c r="P3818" s="15"/>
      <c r="Q3818" s="127"/>
      <c r="R3818" s="17"/>
      <c r="S3818" s="38">
        <f t="shared" si="63"/>
        <v>-43050</v>
      </c>
    </row>
    <row r="3819" spans="1:19" x14ac:dyDescent="0.2">
      <c r="A3819" s="25">
        <v>3817</v>
      </c>
      <c r="B3819" s="15" t="s">
        <v>5317</v>
      </c>
      <c r="C3819" s="16">
        <v>43046</v>
      </c>
      <c r="D3819" s="15">
        <v>573094</v>
      </c>
      <c r="E3819" s="113">
        <v>43046</v>
      </c>
      <c r="F3819" s="100">
        <v>23.09</v>
      </c>
      <c r="G3819" s="15" t="s">
        <v>3710</v>
      </c>
      <c r="H3819" s="15" t="s">
        <v>44</v>
      </c>
      <c r="I3819" s="15" t="s">
        <v>130</v>
      </c>
      <c r="J3819" s="15" t="s">
        <v>4382</v>
      </c>
      <c r="K3819" s="15">
        <v>0</v>
      </c>
      <c r="L3819" s="127">
        <v>43046</v>
      </c>
      <c r="M3819" s="127">
        <v>43046</v>
      </c>
      <c r="N3819" s="15">
        <v>23.09</v>
      </c>
      <c r="O3819" s="17" t="s">
        <v>50</v>
      </c>
      <c r="P3819" s="15">
        <v>573094</v>
      </c>
      <c r="Q3819" s="127">
        <v>43046</v>
      </c>
      <c r="R3819" s="17">
        <v>23.09</v>
      </c>
      <c r="S3819" s="38">
        <f t="shared" si="63"/>
        <v>0</v>
      </c>
    </row>
    <row r="3820" spans="1:19" x14ac:dyDescent="0.2">
      <c r="A3820" s="25">
        <v>3818</v>
      </c>
      <c r="B3820" s="15" t="s">
        <v>5318</v>
      </c>
      <c r="C3820" s="16">
        <v>43046</v>
      </c>
      <c r="D3820" s="15">
        <v>10050076</v>
      </c>
      <c r="E3820" s="113">
        <v>43046</v>
      </c>
      <c r="F3820" s="100">
        <v>2200.79</v>
      </c>
      <c r="G3820" s="15" t="s">
        <v>5319</v>
      </c>
      <c r="H3820" s="15" t="s">
        <v>57</v>
      </c>
      <c r="I3820" s="15" t="s">
        <v>130</v>
      </c>
      <c r="J3820" s="15" t="s">
        <v>4382</v>
      </c>
      <c r="K3820" s="15">
        <v>0</v>
      </c>
      <c r="L3820" s="127">
        <v>43042</v>
      </c>
      <c r="M3820" s="127">
        <v>43046</v>
      </c>
      <c r="N3820" s="15">
        <v>2200.79</v>
      </c>
      <c r="O3820" s="17"/>
      <c r="P3820" s="15"/>
      <c r="Q3820" s="127"/>
      <c r="R3820" s="17"/>
      <c r="S3820" s="38">
        <f t="shared" si="63"/>
        <v>-43042</v>
      </c>
    </row>
    <row r="3821" spans="1:19" x14ac:dyDescent="0.2">
      <c r="A3821" s="25">
        <v>3819</v>
      </c>
      <c r="B3821" s="15" t="s">
        <v>5320</v>
      </c>
      <c r="C3821" s="16">
        <v>43047</v>
      </c>
      <c r="D3821" s="15">
        <v>13127345505</v>
      </c>
      <c r="E3821" s="113">
        <v>43047</v>
      </c>
      <c r="F3821" s="100">
        <v>18.45</v>
      </c>
      <c r="G3821" s="15" t="s">
        <v>1380</v>
      </c>
      <c r="H3821" s="15" t="s">
        <v>44</v>
      </c>
      <c r="I3821" s="15" t="s">
        <v>130</v>
      </c>
      <c r="J3821" s="15" t="s">
        <v>4382</v>
      </c>
      <c r="K3821" s="15">
        <v>0</v>
      </c>
      <c r="L3821" s="127">
        <v>43047</v>
      </c>
      <c r="M3821" s="127">
        <v>43047</v>
      </c>
      <c r="N3821" s="15">
        <v>18.45</v>
      </c>
      <c r="O3821" s="17" t="s">
        <v>50</v>
      </c>
      <c r="P3821" s="15">
        <v>13127345505</v>
      </c>
      <c r="Q3821" s="127">
        <v>43047</v>
      </c>
      <c r="R3821" s="17">
        <v>18.45</v>
      </c>
      <c r="S3821" s="38">
        <f t="shared" si="63"/>
        <v>0</v>
      </c>
    </row>
    <row r="3822" spans="1:19" x14ac:dyDescent="0.2">
      <c r="A3822" s="28">
        <v>3820</v>
      </c>
      <c r="B3822" s="15" t="s">
        <v>5321</v>
      </c>
      <c r="C3822" s="16">
        <v>43048</v>
      </c>
      <c r="D3822" s="15">
        <v>1825</v>
      </c>
      <c r="E3822" s="113">
        <v>43039</v>
      </c>
      <c r="F3822" s="100">
        <v>10298.82</v>
      </c>
      <c r="G3822" s="15" t="s">
        <v>773</v>
      </c>
      <c r="H3822" s="15" t="s">
        <v>450</v>
      </c>
      <c r="I3822" s="15" t="s">
        <v>130</v>
      </c>
      <c r="J3822" s="15" t="s">
        <v>21</v>
      </c>
      <c r="K3822" s="15">
        <v>60</v>
      </c>
      <c r="L3822" s="127">
        <v>43098</v>
      </c>
      <c r="M3822" s="127">
        <v>43049</v>
      </c>
      <c r="N3822" s="15">
        <v>10298.82</v>
      </c>
      <c r="O3822" s="17"/>
      <c r="P3822" s="15"/>
      <c r="Q3822" s="127"/>
      <c r="R3822" s="17"/>
      <c r="S3822" s="38">
        <f t="shared" si="63"/>
        <v>-43098</v>
      </c>
    </row>
    <row r="3823" spans="1:19" x14ac:dyDescent="0.2">
      <c r="A3823" s="28">
        <v>3821</v>
      </c>
      <c r="B3823" s="15" t="s">
        <v>5322</v>
      </c>
      <c r="C3823" s="16">
        <v>43048</v>
      </c>
      <c r="D3823" s="15">
        <v>1826</v>
      </c>
      <c r="E3823" s="113">
        <v>43039</v>
      </c>
      <c r="F3823" s="100">
        <v>11303.63</v>
      </c>
      <c r="G3823" s="15" t="s">
        <v>773</v>
      </c>
      <c r="H3823" s="15" t="s">
        <v>450</v>
      </c>
      <c r="I3823" s="15" t="s">
        <v>130</v>
      </c>
      <c r="J3823" s="15" t="s">
        <v>21</v>
      </c>
      <c r="K3823" s="15">
        <v>60</v>
      </c>
      <c r="L3823" s="127">
        <v>43098</v>
      </c>
      <c r="M3823" s="127">
        <v>43049</v>
      </c>
      <c r="N3823" s="15">
        <v>11303.63</v>
      </c>
      <c r="O3823" s="17"/>
      <c r="P3823" s="15"/>
      <c r="Q3823" s="127"/>
      <c r="R3823" s="17"/>
      <c r="S3823" s="38">
        <f t="shared" si="63"/>
        <v>-43098</v>
      </c>
    </row>
    <row r="3824" spans="1:19" x14ac:dyDescent="0.2">
      <c r="A3824" s="25">
        <v>3822</v>
      </c>
      <c r="B3824" s="15" t="s">
        <v>5323</v>
      </c>
      <c r="C3824" s="16">
        <v>43048</v>
      </c>
      <c r="D3824" s="15">
        <v>25321</v>
      </c>
      <c r="E3824" s="113">
        <v>43048</v>
      </c>
      <c r="F3824" s="100">
        <v>150</v>
      </c>
      <c r="G3824" s="15" t="s">
        <v>91</v>
      </c>
      <c r="H3824" s="15" t="s">
        <v>383</v>
      </c>
      <c r="I3824" s="15" t="s">
        <v>130</v>
      </c>
      <c r="J3824" s="15" t="s">
        <v>4382</v>
      </c>
      <c r="K3824" s="15">
        <v>0</v>
      </c>
      <c r="L3824" s="127">
        <v>43048</v>
      </c>
      <c r="M3824" s="127">
        <v>43048</v>
      </c>
      <c r="N3824" s="15">
        <v>150</v>
      </c>
      <c r="O3824" s="17" t="s">
        <v>50</v>
      </c>
      <c r="P3824" s="15">
        <v>122621</v>
      </c>
      <c r="Q3824" s="127">
        <v>43048</v>
      </c>
      <c r="R3824" s="17">
        <v>150</v>
      </c>
      <c r="S3824" s="38">
        <f t="shared" si="63"/>
        <v>0</v>
      </c>
    </row>
    <row r="3825" spans="1:19" x14ac:dyDescent="0.2">
      <c r="A3825" s="25">
        <v>3823</v>
      </c>
      <c r="B3825" s="15" t="s">
        <v>5324</v>
      </c>
      <c r="C3825" s="16">
        <v>43048</v>
      </c>
      <c r="D3825" s="15">
        <v>2172877827</v>
      </c>
      <c r="E3825" s="113">
        <v>43048</v>
      </c>
      <c r="F3825" s="100">
        <v>347</v>
      </c>
      <c r="G3825" s="15" t="s">
        <v>300</v>
      </c>
      <c r="H3825" s="15" t="s">
        <v>57</v>
      </c>
      <c r="I3825" s="15" t="s">
        <v>130</v>
      </c>
      <c r="J3825" s="15" t="s">
        <v>4382</v>
      </c>
      <c r="K3825" s="15">
        <v>1</v>
      </c>
      <c r="L3825" s="127">
        <v>43049</v>
      </c>
      <c r="M3825" s="127">
        <v>43048</v>
      </c>
      <c r="N3825" s="15">
        <v>347</v>
      </c>
      <c r="O3825" s="17"/>
      <c r="P3825" s="15"/>
      <c r="Q3825" s="127"/>
      <c r="R3825" s="17"/>
      <c r="S3825" s="38">
        <f t="shared" si="63"/>
        <v>-43049</v>
      </c>
    </row>
    <row r="3826" spans="1:19" x14ac:dyDescent="0.2">
      <c r="A3826" s="25">
        <v>3824</v>
      </c>
      <c r="B3826" s="15" t="s">
        <v>5325</v>
      </c>
      <c r="C3826" s="16">
        <v>43049</v>
      </c>
      <c r="D3826" s="15">
        <v>13147345502</v>
      </c>
      <c r="E3826" s="113">
        <v>43049</v>
      </c>
      <c r="F3826" s="100">
        <v>23.21</v>
      </c>
      <c r="G3826" s="15" t="s">
        <v>1380</v>
      </c>
      <c r="H3826" s="15" t="s">
        <v>44</v>
      </c>
      <c r="I3826" s="15" t="s">
        <v>130</v>
      </c>
      <c r="J3826" s="15" t="s">
        <v>4382</v>
      </c>
      <c r="K3826" s="15">
        <v>0</v>
      </c>
      <c r="L3826" s="127">
        <v>43049</v>
      </c>
      <c r="M3826" s="127">
        <v>43049</v>
      </c>
      <c r="N3826" s="15">
        <v>23.21</v>
      </c>
      <c r="O3826" s="17" t="s">
        <v>50</v>
      </c>
      <c r="P3826" s="15">
        <v>13147345502</v>
      </c>
      <c r="Q3826" s="127">
        <v>43049</v>
      </c>
      <c r="R3826" s="17">
        <v>23.21</v>
      </c>
      <c r="S3826" s="38">
        <f t="shared" si="63"/>
        <v>0</v>
      </c>
    </row>
    <row r="3827" spans="1:19" x14ac:dyDescent="0.2">
      <c r="A3827" s="25">
        <v>3825</v>
      </c>
      <c r="B3827" s="15" t="s">
        <v>5326</v>
      </c>
      <c r="C3827" s="16">
        <v>43049</v>
      </c>
      <c r="D3827" s="15">
        <v>25161</v>
      </c>
      <c r="E3827" s="113">
        <v>43039</v>
      </c>
      <c r="F3827" s="100">
        <v>26157.99</v>
      </c>
      <c r="G3827" s="15" t="s">
        <v>1246</v>
      </c>
      <c r="H3827" s="15" t="s">
        <v>4133</v>
      </c>
      <c r="I3827" s="15" t="s">
        <v>130</v>
      </c>
      <c r="J3827" s="15" t="s">
        <v>21</v>
      </c>
      <c r="K3827" s="15">
        <v>30</v>
      </c>
      <c r="L3827" s="127">
        <v>43069</v>
      </c>
      <c r="M3827" s="127">
        <v>43049</v>
      </c>
      <c r="N3827" s="15">
        <v>26157.99</v>
      </c>
      <c r="O3827" s="17"/>
      <c r="P3827" s="15"/>
      <c r="Q3827" s="127"/>
      <c r="R3827" s="17"/>
      <c r="S3827" s="38">
        <f t="shared" si="63"/>
        <v>-43069</v>
      </c>
    </row>
    <row r="3828" spans="1:19" x14ac:dyDescent="0.2">
      <c r="A3828" s="28">
        <v>3826</v>
      </c>
      <c r="B3828" s="15" t="s">
        <v>5327</v>
      </c>
      <c r="C3828" s="16">
        <v>43049</v>
      </c>
      <c r="D3828" s="15">
        <v>90</v>
      </c>
      <c r="E3828" s="113">
        <v>43042</v>
      </c>
      <c r="F3828" s="100">
        <v>680.68</v>
      </c>
      <c r="G3828" s="15" t="s">
        <v>5306</v>
      </c>
      <c r="H3828" s="15" t="s">
        <v>5328</v>
      </c>
      <c r="I3828" s="15" t="s">
        <v>130</v>
      </c>
      <c r="J3828" s="15" t="s">
        <v>4382</v>
      </c>
      <c r="K3828" s="15">
        <v>30</v>
      </c>
      <c r="L3828" s="127">
        <v>43071</v>
      </c>
      <c r="M3828" s="127">
        <v>43048</v>
      </c>
      <c r="N3828" s="15">
        <v>680.68</v>
      </c>
      <c r="O3828" s="17"/>
      <c r="P3828" s="15"/>
      <c r="Q3828" s="127"/>
      <c r="R3828" s="17"/>
      <c r="S3828" s="38">
        <f t="shared" si="63"/>
        <v>-43071</v>
      </c>
    </row>
    <row r="3829" spans="1:19" x14ac:dyDescent="0.2">
      <c r="A3829" s="28">
        <v>3827</v>
      </c>
      <c r="B3829" s="15" t="s">
        <v>5329</v>
      </c>
      <c r="C3829" s="16">
        <v>43049</v>
      </c>
      <c r="D3829" s="15">
        <v>3067</v>
      </c>
      <c r="E3829" s="113">
        <v>43047</v>
      </c>
      <c r="F3829" s="100">
        <v>2665.6</v>
      </c>
      <c r="G3829" s="15" t="s">
        <v>5330</v>
      </c>
      <c r="H3829" s="15" t="s">
        <v>57</v>
      </c>
      <c r="I3829" s="15" t="s">
        <v>130</v>
      </c>
      <c r="J3829" s="15" t="s">
        <v>4382</v>
      </c>
      <c r="K3829" s="15">
        <v>30</v>
      </c>
      <c r="L3829" s="127">
        <v>43076</v>
      </c>
      <c r="M3829" s="127">
        <v>43049</v>
      </c>
      <c r="N3829" s="15">
        <v>2665.6</v>
      </c>
      <c r="O3829" s="17"/>
      <c r="P3829" s="15"/>
      <c r="Q3829" s="127"/>
      <c r="R3829" s="17"/>
      <c r="S3829" s="38">
        <f t="shared" si="63"/>
        <v>-43076</v>
      </c>
    </row>
    <row r="3830" spans="1:19" x14ac:dyDescent="0.2">
      <c r="A3830" s="25">
        <v>3828</v>
      </c>
      <c r="B3830" s="15" t="s">
        <v>5331</v>
      </c>
      <c r="C3830" s="16">
        <v>43049</v>
      </c>
      <c r="D3830" s="15">
        <v>36951894</v>
      </c>
      <c r="E3830" s="113">
        <v>43049</v>
      </c>
      <c r="F3830" s="100">
        <v>39.22</v>
      </c>
      <c r="G3830" s="15" t="s">
        <v>192</v>
      </c>
      <c r="H3830" s="15" t="s">
        <v>44</v>
      </c>
      <c r="I3830" s="15" t="s">
        <v>130</v>
      </c>
      <c r="J3830" s="15" t="s">
        <v>4382</v>
      </c>
      <c r="K3830" s="15">
        <v>0</v>
      </c>
      <c r="L3830" s="127">
        <v>43049</v>
      </c>
      <c r="M3830" s="127">
        <v>43049</v>
      </c>
      <c r="N3830" s="15">
        <v>39.22</v>
      </c>
      <c r="O3830" s="17" t="s">
        <v>50</v>
      </c>
      <c r="P3830" s="15">
        <v>36951894</v>
      </c>
      <c r="Q3830" s="127">
        <v>43049</v>
      </c>
      <c r="R3830" s="17">
        <v>39.22</v>
      </c>
      <c r="S3830" s="38">
        <f t="shared" si="63"/>
        <v>0</v>
      </c>
    </row>
    <row r="3831" spans="1:19" x14ac:dyDescent="0.2">
      <c r="A3831" s="25">
        <v>3829</v>
      </c>
      <c r="B3831" s="15" t="s">
        <v>5332</v>
      </c>
      <c r="C3831" s="16">
        <v>43049</v>
      </c>
      <c r="D3831" s="15">
        <v>15237</v>
      </c>
      <c r="E3831" s="113">
        <v>43049</v>
      </c>
      <c r="F3831" s="100">
        <v>29.2</v>
      </c>
      <c r="G3831" s="15" t="s">
        <v>101</v>
      </c>
      <c r="H3831" s="15" t="s">
        <v>92</v>
      </c>
      <c r="I3831" s="15" t="s">
        <v>130</v>
      </c>
      <c r="J3831" s="15" t="s">
        <v>21</v>
      </c>
      <c r="K3831" s="15">
        <v>0</v>
      </c>
      <c r="L3831" s="127">
        <v>43049</v>
      </c>
      <c r="M3831" s="127">
        <v>43052</v>
      </c>
      <c r="N3831" s="15">
        <v>29.2</v>
      </c>
      <c r="O3831" s="17" t="s">
        <v>50</v>
      </c>
      <c r="P3831" s="15">
        <v>20961</v>
      </c>
      <c r="Q3831" s="127">
        <v>43049</v>
      </c>
      <c r="R3831" s="17">
        <v>29.2</v>
      </c>
      <c r="S3831" s="38">
        <f t="shared" si="63"/>
        <v>0</v>
      </c>
    </row>
    <row r="3832" spans="1:19" x14ac:dyDescent="0.2">
      <c r="A3832" s="25">
        <v>3830</v>
      </c>
      <c r="B3832" s="15" t="s">
        <v>5333</v>
      </c>
      <c r="C3832" s="16">
        <v>43049</v>
      </c>
      <c r="D3832" s="15">
        <v>284</v>
      </c>
      <c r="E3832" s="113">
        <v>43048</v>
      </c>
      <c r="F3832" s="100">
        <v>892.5</v>
      </c>
      <c r="G3832" s="15" t="s">
        <v>19</v>
      </c>
      <c r="H3832" s="15" t="s">
        <v>277</v>
      </c>
      <c r="I3832" s="15" t="s">
        <v>130</v>
      </c>
      <c r="J3832" s="15" t="s">
        <v>4382</v>
      </c>
      <c r="K3832" s="15">
        <v>30</v>
      </c>
      <c r="L3832" s="127">
        <v>43077</v>
      </c>
      <c r="M3832" s="127">
        <v>43049</v>
      </c>
      <c r="N3832" s="15">
        <v>892.5</v>
      </c>
      <c r="O3832" s="17"/>
      <c r="P3832" s="15"/>
      <c r="Q3832" s="127"/>
      <c r="R3832" s="17"/>
      <c r="S3832" s="38">
        <f t="shared" si="63"/>
        <v>-43077</v>
      </c>
    </row>
    <row r="3833" spans="1:19" x14ac:dyDescent="0.2">
      <c r="A3833" s="25">
        <v>3831</v>
      </c>
      <c r="B3833" s="15" t="s">
        <v>5334</v>
      </c>
      <c r="C3833" s="16">
        <v>43052</v>
      </c>
      <c r="D3833" s="15">
        <v>24624</v>
      </c>
      <c r="E3833" s="113">
        <v>43049</v>
      </c>
      <c r="F3833" s="100">
        <v>139.94</v>
      </c>
      <c r="G3833" s="15" t="s">
        <v>2816</v>
      </c>
      <c r="H3833" s="15" t="s">
        <v>2817</v>
      </c>
      <c r="I3833" s="15" t="s">
        <v>130</v>
      </c>
      <c r="J3833" s="15" t="s">
        <v>4382</v>
      </c>
      <c r="K3833" s="15">
        <v>0</v>
      </c>
      <c r="L3833" s="127">
        <v>43049</v>
      </c>
      <c r="M3833" s="127">
        <v>43052</v>
      </c>
      <c r="N3833" s="15">
        <v>139.94</v>
      </c>
      <c r="O3833" s="17"/>
      <c r="P3833" s="15"/>
      <c r="Q3833" s="127"/>
      <c r="R3833" s="17"/>
      <c r="S3833" s="38">
        <f t="shared" si="63"/>
        <v>-43049</v>
      </c>
    </row>
    <row r="3834" spans="1:19" x14ac:dyDescent="0.2">
      <c r="A3834" s="28">
        <v>3832</v>
      </c>
      <c r="B3834" s="15" t="s">
        <v>5335</v>
      </c>
      <c r="C3834" s="16">
        <v>43052</v>
      </c>
      <c r="D3834" s="15">
        <v>4760</v>
      </c>
      <c r="E3834" s="113">
        <v>43052</v>
      </c>
      <c r="F3834" s="100">
        <v>367.9</v>
      </c>
      <c r="G3834" s="15" t="s">
        <v>301</v>
      </c>
      <c r="H3834" s="15" t="s">
        <v>57</v>
      </c>
      <c r="I3834" s="15" t="s">
        <v>130</v>
      </c>
      <c r="J3834" s="15" t="s">
        <v>21</v>
      </c>
      <c r="K3834" s="15">
        <v>0</v>
      </c>
      <c r="L3834" s="127">
        <v>43052</v>
      </c>
      <c r="M3834" s="127">
        <v>43052</v>
      </c>
      <c r="N3834" s="15">
        <v>367.9</v>
      </c>
      <c r="O3834" s="17"/>
      <c r="P3834" s="15"/>
      <c r="Q3834" s="127"/>
      <c r="R3834" s="17"/>
      <c r="S3834" s="38">
        <f t="shared" si="63"/>
        <v>-43052</v>
      </c>
    </row>
    <row r="3835" spans="1:19" x14ac:dyDescent="0.2">
      <c r="A3835" s="28">
        <v>3833</v>
      </c>
      <c r="B3835" s="15" t="s">
        <v>5336</v>
      </c>
      <c r="C3835" s="16">
        <v>43052</v>
      </c>
      <c r="D3835" s="15">
        <v>122479</v>
      </c>
      <c r="E3835" s="113">
        <v>43039</v>
      </c>
      <c r="F3835" s="100">
        <v>693.26</v>
      </c>
      <c r="G3835" s="15" t="s">
        <v>505</v>
      </c>
      <c r="H3835" s="15" t="s">
        <v>18</v>
      </c>
      <c r="I3835" s="15" t="s">
        <v>130</v>
      </c>
      <c r="J3835" s="15" t="s">
        <v>21</v>
      </c>
      <c r="K3835" s="15">
        <v>15</v>
      </c>
      <c r="L3835" s="127">
        <v>43054</v>
      </c>
      <c r="M3835" s="127">
        <v>43059</v>
      </c>
      <c r="N3835" s="15">
        <v>693.26</v>
      </c>
      <c r="O3835" s="17" t="s">
        <v>20</v>
      </c>
      <c r="P3835" s="15">
        <v>1015</v>
      </c>
      <c r="Q3835" s="127">
        <v>43059</v>
      </c>
      <c r="R3835" s="17">
        <v>693.26</v>
      </c>
      <c r="S3835" s="38">
        <f t="shared" si="63"/>
        <v>5</v>
      </c>
    </row>
    <row r="3836" spans="1:19" x14ac:dyDescent="0.2">
      <c r="A3836" s="25">
        <v>3834</v>
      </c>
      <c r="B3836" s="15" t="s">
        <v>5337</v>
      </c>
      <c r="C3836" s="16">
        <v>43052</v>
      </c>
      <c r="D3836" s="15">
        <v>15453</v>
      </c>
      <c r="E3836" s="113">
        <v>43049</v>
      </c>
      <c r="F3836" s="100">
        <v>553.35</v>
      </c>
      <c r="G3836" s="15" t="s">
        <v>464</v>
      </c>
      <c r="H3836" s="15" t="s">
        <v>5338</v>
      </c>
      <c r="I3836" s="15" t="s">
        <v>130</v>
      </c>
      <c r="J3836" s="15" t="s">
        <v>21</v>
      </c>
      <c r="K3836" s="15">
        <v>0</v>
      </c>
      <c r="L3836" s="127">
        <v>43049</v>
      </c>
      <c r="M3836" s="127">
        <v>43052</v>
      </c>
      <c r="N3836" s="15">
        <v>553.35</v>
      </c>
      <c r="O3836" s="17"/>
      <c r="P3836" s="15"/>
      <c r="Q3836" s="127"/>
      <c r="R3836" s="17"/>
      <c r="S3836" s="38">
        <f t="shared" si="63"/>
        <v>-43049</v>
      </c>
    </row>
    <row r="3837" spans="1:19" x14ac:dyDescent="0.2">
      <c r="A3837" s="25">
        <v>3835</v>
      </c>
      <c r="B3837" s="15" t="s">
        <v>5339</v>
      </c>
      <c r="C3837" s="16">
        <v>43052</v>
      </c>
      <c r="D3837" s="15">
        <v>128013329</v>
      </c>
      <c r="E3837" s="113">
        <v>43052</v>
      </c>
      <c r="F3837" s="100">
        <v>879.9</v>
      </c>
      <c r="G3837" s="15" t="s">
        <v>5340</v>
      </c>
      <c r="H3837" s="15" t="s">
        <v>2382</v>
      </c>
      <c r="I3837" s="15" t="s">
        <v>130</v>
      </c>
      <c r="J3837" s="15" t="s">
        <v>21</v>
      </c>
      <c r="K3837" s="15">
        <v>0</v>
      </c>
      <c r="L3837" s="127">
        <v>43052</v>
      </c>
      <c r="M3837" s="127">
        <v>43052</v>
      </c>
      <c r="N3837" s="15">
        <v>879.9</v>
      </c>
      <c r="O3837" s="17" t="s">
        <v>72</v>
      </c>
      <c r="P3837" s="15">
        <v>4891</v>
      </c>
      <c r="Q3837" s="127">
        <v>43052</v>
      </c>
      <c r="R3837" s="17">
        <v>879.9</v>
      </c>
      <c r="S3837" s="38">
        <f t="shared" si="63"/>
        <v>0</v>
      </c>
    </row>
    <row r="3838" spans="1:19" x14ac:dyDescent="0.2">
      <c r="A3838" s="25">
        <v>3836</v>
      </c>
      <c r="B3838" s="15" t="s">
        <v>5341</v>
      </c>
      <c r="C3838" s="16">
        <v>43052</v>
      </c>
      <c r="D3838" s="15">
        <v>31912</v>
      </c>
      <c r="E3838" s="113">
        <v>43049</v>
      </c>
      <c r="F3838" s="100">
        <v>304</v>
      </c>
      <c r="G3838" s="15" t="s">
        <v>5342</v>
      </c>
      <c r="H3838" s="15" t="s">
        <v>2382</v>
      </c>
      <c r="I3838" s="15" t="s">
        <v>130</v>
      </c>
      <c r="J3838" s="15" t="s">
        <v>21</v>
      </c>
      <c r="K3838" s="15">
        <v>30</v>
      </c>
      <c r="L3838" s="127">
        <v>43078</v>
      </c>
      <c r="M3838" s="127">
        <v>43052</v>
      </c>
      <c r="N3838" s="15">
        <v>304</v>
      </c>
      <c r="O3838" s="17"/>
      <c r="P3838" s="15"/>
      <c r="Q3838" s="127"/>
      <c r="R3838" s="17"/>
      <c r="S3838" s="38">
        <f t="shared" si="63"/>
        <v>-43078</v>
      </c>
    </row>
    <row r="3839" spans="1:19" x14ac:dyDescent="0.2">
      <c r="A3839" s="25">
        <v>3837</v>
      </c>
      <c r="B3839" s="15" t="s">
        <v>5343</v>
      </c>
      <c r="C3839" s="16">
        <v>43053</v>
      </c>
      <c r="D3839" s="15">
        <v>13187345504</v>
      </c>
      <c r="E3839" s="113">
        <v>43053</v>
      </c>
      <c r="F3839" s="100">
        <v>29.16</v>
      </c>
      <c r="G3839" s="15" t="s">
        <v>1380</v>
      </c>
      <c r="H3839" s="15" t="s">
        <v>18</v>
      </c>
      <c r="I3839" s="15" t="s">
        <v>130</v>
      </c>
      <c r="J3839" s="15" t="s">
        <v>21</v>
      </c>
      <c r="K3839" s="15">
        <v>0</v>
      </c>
      <c r="L3839" s="127">
        <v>43053</v>
      </c>
      <c r="M3839" s="127">
        <v>43053</v>
      </c>
      <c r="N3839" s="73">
        <v>29.16</v>
      </c>
      <c r="O3839" s="17" t="s">
        <v>50</v>
      </c>
      <c r="P3839" s="15">
        <v>13187345504</v>
      </c>
      <c r="Q3839" s="127">
        <v>43053</v>
      </c>
      <c r="R3839" s="17">
        <v>29.16</v>
      </c>
      <c r="S3839" s="38">
        <f t="shared" si="63"/>
        <v>0</v>
      </c>
    </row>
    <row r="3840" spans="1:19" x14ac:dyDescent="0.2">
      <c r="A3840" s="28">
        <v>3838</v>
      </c>
      <c r="B3840" s="15" t="s">
        <v>5344</v>
      </c>
      <c r="C3840" s="16">
        <v>43054</v>
      </c>
      <c r="D3840" s="15">
        <v>14531</v>
      </c>
      <c r="E3840" s="113">
        <v>43053</v>
      </c>
      <c r="F3840" s="100">
        <v>13.6</v>
      </c>
      <c r="G3840" s="15" t="s">
        <v>101</v>
      </c>
      <c r="H3840" s="15" t="s">
        <v>92</v>
      </c>
      <c r="I3840" s="15" t="s">
        <v>130</v>
      </c>
      <c r="J3840" s="15" t="s">
        <v>21</v>
      </c>
      <c r="K3840" s="15">
        <v>0</v>
      </c>
      <c r="L3840" s="127">
        <v>43053</v>
      </c>
      <c r="M3840" s="127">
        <v>43054</v>
      </c>
      <c r="N3840" s="73">
        <v>13.6</v>
      </c>
      <c r="O3840" s="17" t="s">
        <v>50</v>
      </c>
      <c r="P3840" s="15">
        <v>21214</v>
      </c>
      <c r="Q3840" s="127">
        <v>43053</v>
      </c>
      <c r="R3840" s="17">
        <v>13.6</v>
      </c>
      <c r="S3840" s="38">
        <f t="shared" si="63"/>
        <v>0</v>
      </c>
    </row>
    <row r="3841" spans="1:19" x14ac:dyDescent="0.2">
      <c r="A3841" s="28">
        <v>3839</v>
      </c>
      <c r="B3841" s="15" t="s">
        <v>5345</v>
      </c>
      <c r="C3841" s="16">
        <v>43054</v>
      </c>
      <c r="D3841" s="15">
        <v>103300</v>
      </c>
      <c r="E3841" s="113">
        <v>43052</v>
      </c>
      <c r="F3841" s="100">
        <v>357</v>
      </c>
      <c r="G3841" s="15" t="s">
        <v>4424</v>
      </c>
      <c r="H3841" s="15" t="s">
        <v>2503</v>
      </c>
      <c r="I3841" s="15" t="s">
        <v>130</v>
      </c>
      <c r="J3841" s="15" t="s">
        <v>21</v>
      </c>
      <c r="K3841" s="15">
        <v>0</v>
      </c>
      <c r="L3841" s="127">
        <v>43052</v>
      </c>
      <c r="M3841" s="127">
        <v>43054</v>
      </c>
      <c r="N3841" s="73">
        <v>357</v>
      </c>
      <c r="O3841" s="17"/>
      <c r="P3841" s="15"/>
      <c r="Q3841" s="127"/>
      <c r="R3841" s="17"/>
      <c r="S3841" s="38">
        <f t="shared" si="63"/>
        <v>-43052</v>
      </c>
    </row>
    <row r="3842" spans="1:19" x14ac:dyDescent="0.2">
      <c r="A3842" s="25">
        <v>3840</v>
      </c>
      <c r="B3842" s="15" t="s">
        <v>5346</v>
      </c>
      <c r="C3842" s="16">
        <v>43054</v>
      </c>
      <c r="D3842" s="15">
        <v>13197345503</v>
      </c>
      <c r="E3842" s="113">
        <v>43054</v>
      </c>
      <c r="F3842" s="100">
        <v>25.59</v>
      </c>
      <c r="G3842" s="15" t="s">
        <v>1380</v>
      </c>
      <c r="H3842" s="15" t="s">
        <v>18</v>
      </c>
      <c r="I3842" s="15" t="s">
        <v>130</v>
      </c>
      <c r="J3842" s="15" t="s">
        <v>21</v>
      </c>
      <c r="K3842" s="15">
        <v>0</v>
      </c>
      <c r="L3842" s="127">
        <v>43054</v>
      </c>
      <c r="M3842" s="127">
        <v>43054</v>
      </c>
      <c r="N3842" s="73">
        <v>25.59</v>
      </c>
      <c r="O3842" s="17" t="s">
        <v>50</v>
      </c>
      <c r="P3842" s="15">
        <v>13197345503</v>
      </c>
      <c r="Q3842" s="127">
        <v>43054</v>
      </c>
      <c r="R3842" s="17">
        <v>25.59</v>
      </c>
      <c r="S3842" s="38">
        <f t="shared" si="63"/>
        <v>0</v>
      </c>
    </row>
    <row r="3843" spans="1:19" x14ac:dyDescent="0.2">
      <c r="A3843" s="25">
        <v>3841</v>
      </c>
      <c r="B3843" s="15" t="s">
        <v>5347</v>
      </c>
      <c r="C3843" s="16">
        <v>43055</v>
      </c>
      <c r="D3843" s="15">
        <v>706127</v>
      </c>
      <c r="E3843" s="113">
        <v>43053</v>
      </c>
      <c r="F3843" s="100">
        <v>531.22</v>
      </c>
      <c r="G3843" s="15" t="s">
        <v>5348</v>
      </c>
      <c r="H3843" s="15" t="s">
        <v>57</v>
      </c>
      <c r="I3843" s="15" t="s">
        <v>130</v>
      </c>
      <c r="J3843" s="15" t="s">
        <v>21</v>
      </c>
      <c r="K3843" s="15">
        <v>0</v>
      </c>
      <c r="L3843" s="127">
        <v>43053</v>
      </c>
      <c r="M3843" s="127">
        <v>43055</v>
      </c>
      <c r="N3843" s="73">
        <v>531.22</v>
      </c>
      <c r="O3843" s="17"/>
      <c r="P3843" s="15"/>
      <c r="Q3843" s="127"/>
      <c r="R3843" s="17"/>
      <c r="S3843" s="38">
        <f t="shared" si="63"/>
        <v>-43053</v>
      </c>
    </row>
    <row r="3844" spans="1:19" x14ac:dyDescent="0.2">
      <c r="A3844" s="25">
        <v>3842</v>
      </c>
      <c r="B3844" s="15" t="s">
        <v>5349</v>
      </c>
      <c r="C3844" s="16">
        <v>43056</v>
      </c>
      <c r="D3844" s="15">
        <v>3374559</v>
      </c>
      <c r="E3844" s="113">
        <v>43054</v>
      </c>
      <c r="F3844" s="100">
        <v>4122.17</v>
      </c>
      <c r="G3844" s="15" t="s">
        <v>3578</v>
      </c>
      <c r="H3844" s="15" t="s">
        <v>466</v>
      </c>
      <c r="I3844" s="15" t="s">
        <v>130</v>
      </c>
      <c r="J3844" s="15" t="s">
        <v>21</v>
      </c>
      <c r="K3844" s="15">
        <v>15</v>
      </c>
      <c r="L3844" s="127">
        <v>43069</v>
      </c>
      <c r="M3844" s="127">
        <v>43056</v>
      </c>
      <c r="N3844" s="15">
        <v>4122.17</v>
      </c>
      <c r="O3844" s="17" t="s">
        <v>20</v>
      </c>
      <c r="P3844" s="15">
        <v>1023</v>
      </c>
      <c r="Q3844" s="127">
        <v>43068</v>
      </c>
      <c r="R3844" s="17">
        <v>4122.17</v>
      </c>
      <c r="S3844" s="38">
        <f t="shared" si="63"/>
        <v>-1</v>
      </c>
    </row>
    <row r="3845" spans="1:19" x14ac:dyDescent="0.2">
      <c r="A3845" s="25">
        <v>3843</v>
      </c>
      <c r="B3845" s="15" t="s">
        <v>5350</v>
      </c>
      <c r="C3845" s="16">
        <v>43056</v>
      </c>
      <c r="D3845" s="15">
        <v>5113698</v>
      </c>
      <c r="E3845" s="113">
        <v>43056</v>
      </c>
      <c r="F3845" s="100">
        <v>546.58000000000004</v>
      </c>
      <c r="G3845" s="15" t="s">
        <v>34</v>
      </c>
      <c r="H3845" s="15" t="s">
        <v>2948</v>
      </c>
      <c r="I3845" s="15" t="s">
        <v>3579</v>
      </c>
      <c r="J3845" s="15" t="s">
        <v>21</v>
      </c>
      <c r="K3845" s="15">
        <v>0</v>
      </c>
      <c r="L3845" s="127">
        <v>43056</v>
      </c>
      <c r="M3845" s="127">
        <v>43059</v>
      </c>
      <c r="N3845" s="15">
        <v>546.58000000000004</v>
      </c>
      <c r="O3845" s="17"/>
      <c r="P3845" s="15"/>
      <c r="Q3845" s="127"/>
      <c r="R3845" s="17"/>
      <c r="S3845" s="38">
        <f t="shared" si="63"/>
        <v>-43056</v>
      </c>
    </row>
    <row r="3846" spans="1:19" x14ac:dyDescent="0.2">
      <c r="A3846" s="28">
        <v>3844</v>
      </c>
      <c r="B3846" s="15" t="s">
        <v>5351</v>
      </c>
      <c r="C3846" s="16">
        <v>43059</v>
      </c>
      <c r="D3846" s="15">
        <v>15632</v>
      </c>
      <c r="E3846" s="113">
        <v>43056</v>
      </c>
      <c r="F3846" s="100">
        <v>7.3</v>
      </c>
      <c r="G3846" s="15" t="s">
        <v>1251</v>
      </c>
      <c r="H3846" s="15" t="s">
        <v>92</v>
      </c>
      <c r="I3846" s="15" t="s">
        <v>130</v>
      </c>
      <c r="J3846" s="15" t="s">
        <v>21</v>
      </c>
      <c r="K3846" s="15">
        <v>0</v>
      </c>
      <c r="L3846" s="127">
        <v>43056</v>
      </c>
      <c r="M3846" s="127">
        <v>43059</v>
      </c>
      <c r="N3846" s="15">
        <v>7.3</v>
      </c>
      <c r="O3846" s="17" t="s">
        <v>50</v>
      </c>
      <c r="P3846" s="15">
        <v>21502</v>
      </c>
      <c r="Q3846" s="127">
        <v>43056</v>
      </c>
      <c r="R3846" s="17">
        <v>7.3</v>
      </c>
      <c r="S3846" s="38">
        <f t="shared" si="63"/>
        <v>0</v>
      </c>
    </row>
    <row r="3847" spans="1:19" x14ac:dyDescent="0.2">
      <c r="A3847" s="28">
        <v>3845</v>
      </c>
      <c r="B3847" s="15" t="s">
        <v>5352</v>
      </c>
      <c r="C3847" s="16">
        <v>43059</v>
      </c>
      <c r="D3847" s="15">
        <v>15460</v>
      </c>
      <c r="E3847" s="113">
        <v>43052</v>
      </c>
      <c r="F3847" s="100">
        <v>570.61</v>
      </c>
      <c r="G3847" s="15" t="s">
        <v>464</v>
      </c>
      <c r="H3847" s="15" t="s">
        <v>277</v>
      </c>
      <c r="I3847" s="15" t="s">
        <v>130</v>
      </c>
      <c r="J3847" s="15" t="s">
        <v>21</v>
      </c>
      <c r="K3847" s="15">
        <v>0</v>
      </c>
      <c r="L3847" s="127">
        <v>43052</v>
      </c>
      <c r="M3847" s="127">
        <v>43059</v>
      </c>
      <c r="N3847" s="15">
        <v>570.61</v>
      </c>
      <c r="O3847" s="17"/>
      <c r="P3847" s="15"/>
      <c r="Q3847" s="127"/>
      <c r="R3847" s="17"/>
      <c r="S3847" s="38">
        <f t="shared" si="63"/>
        <v>-43052</v>
      </c>
    </row>
    <row r="3848" spans="1:19" x14ac:dyDescent="0.2">
      <c r="A3848" s="25">
        <v>3846</v>
      </c>
      <c r="B3848" s="15" t="s">
        <v>5353</v>
      </c>
      <c r="C3848" s="16">
        <v>43061</v>
      </c>
      <c r="D3848" s="15">
        <v>15809</v>
      </c>
      <c r="E3848" s="113">
        <v>43060</v>
      </c>
      <c r="F3848" s="100">
        <v>7.3</v>
      </c>
      <c r="G3848" s="15" t="s">
        <v>1251</v>
      </c>
      <c r="H3848" s="15" t="s">
        <v>92</v>
      </c>
      <c r="I3848" s="15" t="s">
        <v>130</v>
      </c>
      <c r="J3848" s="15" t="s">
        <v>21</v>
      </c>
      <c r="K3848" s="15">
        <v>0</v>
      </c>
      <c r="L3848" s="127">
        <v>43060</v>
      </c>
      <c r="M3848" s="127">
        <v>43061</v>
      </c>
      <c r="N3848" s="15">
        <v>7.3</v>
      </c>
      <c r="O3848" s="17" t="s">
        <v>50</v>
      </c>
      <c r="P3848" s="15">
        <v>21754</v>
      </c>
      <c r="Q3848" s="127">
        <v>43060</v>
      </c>
      <c r="R3848" s="17">
        <v>7.3</v>
      </c>
      <c r="S3848" s="38">
        <f t="shared" si="63"/>
        <v>0</v>
      </c>
    </row>
    <row r="3849" spans="1:19" x14ac:dyDescent="0.2">
      <c r="A3849" s="25">
        <v>3847</v>
      </c>
      <c r="B3849" s="15" t="s">
        <v>5354</v>
      </c>
      <c r="C3849" s="16">
        <v>43063</v>
      </c>
      <c r="D3849" s="15">
        <v>15958</v>
      </c>
      <c r="E3849" s="113">
        <v>43062</v>
      </c>
      <c r="F3849" s="100">
        <v>6.3</v>
      </c>
      <c r="G3849" s="15" t="s">
        <v>1251</v>
      </c>
      <c r="H3849" s="15" t="s">
        <v>92</v>
      </c>
      <c r="I3849" s="15" t="s">
        <v>130</v>
      </c>
      <c r="J3849" s="15" t="s">
        <v>21</v>
      </c>
      <c r="K3849" s="15">
        <v>0</v>
      </c>
      <c r="L3849" s="127">
        <v>43062</v>
      </c>
      <c r="M3849" s="127">
        <v>43063</v>
      </c>
      <c r="N3849" s="15">
        <v>6.3</v>
      </c>
      <c r="O3849" s="17" t="s">
        <v>50</v>
      </c>
      <c r="P3849" s="15">
        <v>21970</v>
      </c>
      <c r="Q3849" s="127">
        <v>43062</v>
      </c>
      <c r="R3849" s="17">
        <v>6.3</v>
      </c>
      <c r="S3849" s="38">
        <f t="shared" si="63"/>
        <v>0</v>
      </c>
    </row>
    <row r="3850" spans="1:19" x14ac:dyDescent="0.2">
      <c r="A3850" s="25">
        <v>3848</v>
      </c>
      <c r="B3850" s="15" t="s">
        <v>5355</v>
      </c>
      <c r="C3850" s="16">
        <v>43068</v>
      </c>
      <c r="D3850" s="15">
        <v>25225</v>
      </c>
      <c r="E3850" s="113">
        <v>43056</v>
      </c>
      <c r="F3850" s="100">
        <v>16228.01</v>
      </c>
      <c r="G3850" s="15" t="s">
        <v>1246</v>
      </c>
      <c r="H3850" s="15" t="s">
        <v>1243</v>
      </c>
      <c r="I3850" s="15" t="s">
        <v>130</v>
      </c>
      <c r="J3850" s="15" t="s">
        <v>4131</v>
      </c>
      <c r="K3850" s="15">
        <v>30</v>
      </c>
      <c r="L3850" s="127">
        <v>43085</v>
      </c>
      <c r="M3850" s="127">
        <v>43073</v>
      </c>
      <c r="N3850" s="15">
        <v>16228.01</v>
      </c>
      <c r="O3850" s="17"/>
      <c r="P3850" s="15"/>
      <c r="Q3850" s="127"/>
      <c r="R3850" s="17"/>
      <c r="S3850" s="38">
        <f t="shared" si="63"/>
        <v>-43085</v>
      </c>
    </row>
    <row r="3851" spans="1:19" x14ac:dyDescent="0.2">
      <c r="A3851" s="25">
        <v>3849</v>
      </c>
      <c r="B3851" s="15" t="s">
        <v>5356</v>
      </c>
      <c r="C3851" s="16">
        <v>43073</v>
      </c>
      <c r="D3851" s="15">
        <v>4941</v>
      </c>
      <c r="E3851" s="113">
        <v>43045</v>
      </c>
      <c r="F3851" s="100">
        <v>5505.4</v>
      </c>
      <c r="G3851" s="15" t="s">
        <v>4616</v>
      </c>
      <c r="H3851" s="15" t="s">
        <v>17</v>
      </c>
      <c r="I3851" s="15" t="s">
        <v>130</v>
      </c>
      <c r="J3851" s="15" t="s">
        <v>4131</v>
      </c>
      <c r="K3851" s="15">
        <v>60</v>
      </c>
      <c r="L3851" s="127">
        <v>43105</v>
      </c>
      <c r="M3851" s="127">
        <v>43073</v>
      </c>
      <c r="N3851" s="15">
        <v>5505.04</v>
      </c>
      <c r="O3851" s="17"/>
      <c r="P3851" s="15"/>
      <c r="Q3851" s="127"/>
      <c r="R3851" s="17"/>
      <c r="S3851" s="38">
        <f t="shared" si="63"/>
        <v>-43105</v>
      </c>
    </row>
    <row r="3852" spans="1:19" x14ac:dyDescent="0.2">
      <c r="A3852" s="28">
        <v>3850</v>
      </c>
      <c r="B3852" s="28" t="s">
        <v>5357</v>
      </c>
      <c r="C3852" s="29">
        <v>43073</v>
      </c>
      <c r="D3852" s="28">
        <v>75</v>
      </c>
      <c r="E3852" s="114">
        <v>43073</v>
      </c>
      <c r="F3852" s="99">
        <v>60</v>
      </c>
      <c r="G3852" s="28" t="s">
        <v>5360</v>
      </c>
      <c r="H3852" s="28" t="s">
        <v>5358</v>
      </c>
      <c r="I3852" s="28" t="s">
        <v>130</v>
      </c>
      <c r="J3852" s="28" t="s">
        <v>117</v>
      </c>
      <c r="K3852" s="30">
        <v>30</v>
      </c>
      <c r="L3852" s="93">
        <v>43113</v>
      </c>
      <c r="M3852" s="93"/>
      <c r="N3852" s="28">
        <v>60</v>
      </c>
      <c r="O3852" s="32" t="s">
        <v>20</v>
      </c>
      <c r="P3852" s="28">
        <v>1019</v>
      </c>
      <c r="Q3852" s="93">
        <v>43115</v>
      </c>
      <c r="R3852" s="32">
        <v>60</v>
      </c>
      <c r="S3852" s="38">
        <f t="shared" si="63"/>
        <v>2</v>
      </c>
    </row>
    <row r="3853" spans="1:19" x14ac:dyDescent="0.2">
      <c r="A3853" s="28">
        <v>3851</v>
      </c>
      <c r="B3853" s="28" t="s">
        <v>5359</v>
      </c>
      <c r="C3853" s="29">
        <v>43075</v>
      </c>
      <c r="D3853" s="28">
        <v>32240</v>
      </c>
      <c r="E3853" s="114">
        <v>43074</v>
      </c>
      <c r="F3853" s="99">
        <v>512.16999999999996</v>
      </c>
      <c r="G3853" s="28" t="s">
        <v>5361</v>
      </c>
      <c r="H3853" s="28" t="s">
        <v>57</v>
      </c>
      <c r="I3853" s="28" t="s">
        <v>130</v>
      </c>
      <c r="J3853" s="28" t="s">
        <v>22</v>
      </c>
      <c r="K3853" s="30">
        <v>30</v>
      </c>
      <c r="L3853" s="93">
        <v>43105</v>
      </c>
      <c r="M3853" s="93"/>
      <c r="N3853" s="28">
        <v>512.16999999999996</v>
      </c>
      <c r="O3853" s="32" t="s">
        <v>20</v>
      </c>
      <c r="P3853" s="28">
        <v>1008</v>
      </c>
      <c r="Q3853" s="93">
        <v>43105</v>
      </c>
      <c r="R3853" s="28">
        <v>512.16999999999996</v>
      </c>
      <c r="S3853" s="38">
        <f t="shared" si="63"/>
        <v>0</v>
      </c>
    </row>
    <row r="3854" spans="1:19" x14ac:dyDescent="0.2">
      <c r="A3854" s="25">
        <v>3852</v>
      </c>
      <c r="B3854" s="28" t="s">
        <v>5362</v>
      </c>
      <c r="C3854" s="29">
        <v>43075</v>
      </c>
      <c r="D3854" s="28">
        <v>70956</v>
      </c>
      <c r="E3854" s="114">
        <v>43067</v>
      </c>
      <c r="F3854" s="99">
        <v>178.51</v>
      </c>
      <c r="G3854" s="28" t="s">
        <v>5363</v>
      </c>
      <c r="H3854" s="28" t="s">
        <v>57</v>
      </c>
      <c r="I3854" s="28" t="s">
        <v>130</v>
      </c>
      <c r="J3854" s="28" t="s">
        <v>22</v>
      </c>
      <c r="K3854" s="30">
        <v>30</v>
      </c>
      <c r="L3854" s="93">
        <v>43099</v>
      </c>
      <c r="M3854" s="93"/>
      <c r="N3854" s="28">
        <v>178.51</v>
      </c>
      <c r="O3854" s="32" t="s">
        <v>20</v>
      </c>
      <c r="P3854" s="28">
        <v>1002</v>
      </c>
      <c r="Q3854" s="93">
        <v>43103</v>
      </c>
      <c r="R3854" s="32">
        <v>178.51</v>
      </c>
      <c r="S3854" s="38">
        <f t="shared" si="63"/>
        <v>4</v>
      </c>
    </row>
    <row r="3855" spans="1:19" x14ac:dyDescent="0.2">
      <c r="A3855" s="25">
        <v>3853</v>
      </c>
      <c r="B3855" s="28" t="s">
        <v>5364</v>
      </c>
      <c r="C3855" s="29">
        <v>43075</v>
      </c>
      <c r="D3855" s="28">
        <v>32242</v>
      </c>
      <c r="E3855" s="114">
        <v>43074</v>
      </c>
      <c r="F3855" s="99">
        <v>185</v>
      </c>
      <c r="G3855" s="28" t="s">
        <v>5365</v>
      </c>
      <c r="H3855" s="28" t="s">
        <v>118</v>
      </c>
      <c r="I3855" s="28" t="s">
        <v>130</v>
      </c>
      <c r="J3855" s="28" t="s">
        <v>22</v>
      </c>
      <c r="K3855" s="30">
        <v>30</v>
      </c>
      <c r="L3855" s="93">
        <v>43105</v>
      </c>
      <c r="M3855" s="93"/>
      <c r="N3855" s="28">
        <v>185</v>
      </c>
      <c r="O3855" s="32" t="s">
        <v>20</v>
      </c>
      <c r="P3855" s="28">
        <v>1008</v>
      </c>
      <c r="Q3855" s="93">
        <v>43105</v>
      </c>
      <c r="R3855" s="28">
        <v>185</v>
      </c>
      <c r="S3855" s="38">
        <f t="shared" si="63"/>
        <v>0</v>
      </c>
    </row>
    <row r="3856" spans="1:19" x14ac:dyDescent="0.2">
      <c r="A3856" s="25">
        <v>3854</v>
      </c>
      <c r="B3856" s="28" t="s">
        <v>5366</v>
      </c>
      <c r="C3856" s="29">
        <v>43075</v>
      </c>
      <c r="D3856" s="28">
        <v>3369</v>
      </c>
      <c r="E3856" s="114">
        <v>43073</v>
      </c>
      <c r="F3856" s="99">
        <v>130.63</v>
      </c>
      <c r="G3856" s="28" t="s">
        <v>5112</v>
      </c>
      <c r="H3856" s="28" t="s">
        <v>1164</v>
      </c>
      <c r="I3856" s="28" t="s">
        <v>130</v>
      </c>
      <c r="J3856" s="28" t="s">
        <v>117</v>
      </c>
      <c r="K3856" s="30"/>
      <c r="L3856" s="93"/>
      <c r="M3856" s="93"/>
      <c r="N3856" s="28"/>
      <c r="O3856" s="32"/>
      <c r="P3856" s="28"/>
      <c r="Q3856" s="93"/>
      <c r="R3856" s="32"/>
      <c r="S3856" s="38">
        <f t="shared" si="63"/>
        <v>0</v>
      </c>
    </row>
    <row r="3857" spans="1:19" x14ac:dyDescent="0.2">
      <c r="A3857" s="25">
        <v>3855</v>
      </c>
      <c r="B3857" s="28" t="s">
        <v>5367</v>
      </c>
      <c r="C3857" s="29">
        <v>43075</v>
      </c>
      <c r="D3857" s="28">
        <v>3363</v>
      </c>
      <c r="E3857" s="114">
        <v>43068</v>
      </c>
      <c r="F3857" s="99">
        <v>224.91</v>
      </c>
      <c r="G3857" s="28"/>
      <c r="H3857" s="28"/>
      <c r="I3857" s="28" t="s">
        <v>130</v>
      </c>
      <c r="J3857" s="28" t="s">
        <v>117</v>
      </c>
      <c r="K3857" s="30"/>
      <c r="L3857" s="93"/>
      <c r="M3857" s="93"/>
      <c r="N3857" s="28"/>
      <c r="O3857" s="32"/>
      <c r="P3857" s="28"/>
      <c r="Q3857" s="93"/>
      <c r="R3857" s="32"/>
      <c r="S3857" s="38">
        <f t="shared" si="63"/>
        <v>0</v>
      </c>
    </row>
    <row r="3858" spans="1:19" x14ac:dyDescent="0.2">
      <c r="A3858" s="28">
        <v>3856</v>
      </c>
      <c r="B3858" s="28" t="s">
        <v>5368</v>
      </c>
      <c r="C3858" s="29">
        <v>43075</v>
      </c>
      <c r="D3858" s="28">
        <v>201720579</v>
      </c>
      <c r="E3858" s="114">
        <v>43073</v>
      </c>
      <c r="F3858" s="99">
        <v>12660.88</v>
      </c>
      <c r="G3858" s="28" t="s">
        <v>4517</v>
      </c>
      <c r="H3858" s="28" t="s">
        <v>238</v>
      </c>
      <c r="I3858" s="28" t="s">
        <v>130</v>
      </c>
      <c r="J3858" s="28" t="s">
        <v>22</v>
      </c>
      <c r="K3858" s="30"/>
      <c r="L3858" s="93"/>
      <c r="M3858" s="93"/>
      <c r="N3858" s="28"/>
      <c r="O3858" s="32"/>
      <c r="P3858" s="28"/>
      <c r="Q3858" s="93"/>
      <c r="R3858" s="32"/>
      <c r="S3858" s="38">
        <f t="shared" si="63"/>
        <v>0</v>
      </c>
    </row>
    <row r="3859" spans="1:19" x14ac:dyDescent="0.2">
      <c r="A3859" s="28">
        <v>3857</v>
      </c>
      <c r="B3859" s="28" t="s">
        <v>5369</v>
      </c>
      <c r="C3859" s="29">
        <v>43075</v>
      </c>
      <c r="D3859" s="28">
        <v>1632064</v>
      </c>
      <c r="E3859" s="114">
        <v>43069</v>
      </c>
      <c r="F3859" s="99">
        <v>1444.12</v>
      </c>
      <c r="G3859" s="28" t="s">
        <v>611</v>
      </c>
      <c r="H3859" s="28" t="s">
        <v>16</v>
      </c>
      <c r="I3859" s="28" t="s">
        <v>130</v>
      </c>
      <c r="J3859" s="28" t="s">
        <v>123</v>
      </c>
      <c r="K3859" s="30"/>
      <c r="L3859" s="93"/>
      <c r="M3859" s="93"/>
      <c r="N3859" s="28"/>
      <c r="O3859" s="32"/>
      <c r="P3859" s="28"/>
      <c r="Q3859" s="93"/>
      <c r="R3859" s="32"/>
      <c r="S3859" s="38">
        <f t="shared" si="63"/>
        <v>0</v>
      </c>
    </row>
    <row r="3860" spans="1:19" x14ac:dyDescent="0.2">
      <c r="A3860" s="28">
        <v>3858</v>
      </c>
      <c r="B3860" s="28" t="s">
        <v>5370</v>
      </c>
      <c r="C3860" s="29">
        <v>43076</v>
      </c>
      <c r="D3860" s="28">
        <v>201720581</v>
      </c>
      <c r="E3860" s="114">
        <v>43075</v>
      </c>
      <c r="F3860" s="99">
        <v>22.77</v>
      </c>
      <c r="G3860" s="28" t="s">
        <v>5371</v>
      </c>
      <c r="H3860" s="28" t="s">
        <v>4326</v>
      </c>
      <c r="I3860" s="28" t="s">
        <v>130</v>
      </c>
      <c r="J3860" s="28" t="s">
        <v>22</v>
      </c>
      <c r="K3860" s="30"/>
      <c r="L3860" s="93"/>
      <c r="M3860" s="93"/>
      <c r="N3860" s="28"/>
      <c r="O3860" s="32"/>
      <c r="P3860" s="28"/>
      <c r="Q3860" s="93"/>
      <c r="R3860" s="32"/>
      <c r="S3860" s="38">
        <f t="shared" si="63"/>
        <v>0</v>
      </c>
    </row>
    <row r="3861" spans="1:19" x14ac:dyDescent="0.2">
      <c r="A3861" s="28">
        <v>3859</v>
      </c>
      <c r="B3861" s="28" t="s">
        <v>5372</v>
      </c>
      <c r="C3861" s="29">
        <v>43076</v>
      </c>
      <c r="D3861" s="28">
        <v>1846</v>
      </c>
      <c r="E3861" s="114">
        <v>43069</v>
      </c>
      <c r="F3861" s="99">
        <v>22776.58</v>
      </c>
      <c r="G3861" s="28" t="s">
        <v>5165</v>
      </c>
      <c r="H3861" s="28" t="s">
        <v>450</v>
      </c>
      <c r="I3861" s="28" t="s">
        <v>130</v>
      </c>
      <c r="J3861" s="28" t="s">
        <v>123</v>
      </c>
      <c r="K3861" s="30"/>
      <c r="L3861" s="93"/>
      <c r="M3861" s="93"/>
      <c r="N3861" s="28"/>
      <c r="O3861" s="32"/>
      <c r="P3861" s="28"/>
      <c r="Q3861" s="93"/>
      <c r="R3861" s="32"/>
      <c r="S3861" s="38">
        <f t="shared" si="63"/>
        <v>0</v>
      </c>
    </row>
    <row r="3862" spans="1:19" x14ac:dyDescent="0.2">
      <c r="A3862" s="28">
        <v>3860</v>
      </c>
      <c r="B3862" s="28" t="s">
        <v>5373</v>
      </c>
      <c r="C3862" s="29">
        <v>43076</v>
      </c>
      <c r="D3862" s="28">
        <v>2200163418</v>
      </c>
      <c r="E3862" s="114">
        <v>43059</v>
      </c>
      <c r="F3862" s="99">
        <v>44817.68</v>
      </c>
      <c r="G3862" s="28" t="s">
        <v>3439</v>
      </c>
      <c r="H3862" s="28" t="s">
        <v>3875</v>
      </c>
      <c r="I3862" s="28" t="s">
        <v>130</v>
      </c>
      <c r="J3862" s="28" t="s">
        <v>123</v>
      </c>
      <c r="K3862" s="30">
        <v>30</v>
      </c>
      <c r="L3862" s="93">
        <v>43096</v>
      </c>
      <c r="M3862" s="93"/>
      <c r="N3862" s="28">
        <v>44817.68</v>
      </c>
      <c r="O3862" s="32" t="s">
        <v>27</v>
      </c>
      <c r="P3862" s="28">
        <v>2000</v>
      </c>
      <c r="Q3862" s="93">
        <v>43096</v>
      </c>
      <c r="R3862" s="28">
        <v>44817.68</v>
      </c>
      <c r="S3862" s="38">
        <f t="shared" si="63"/>
        <v>0</v>
      </c>
    </row>
    <row r="3863" spans="1:19" x14ac:dyDescent="0.2">
      <c r="A3863" s="28">
        <v>3861</v>
      </c>
      <c r="B3863" s="28" t="s">
        <v>5374</v>
      </c>
      <c r="C3863" s="29">
        <v>43076</v>
      </c>
      <c r="D3863" s="28">
        <v>2200106718</v>
      </c>
      <c r="E3863" s="114">
        <v>43067</v>
      </c>
      <c r="F3863" s="99">
        <v>1449.85</v>
      </c>
      <c r="G3863" s="28" t="s">
        <v>3439</v>
      </c>
      <c r="H3863" s="28" t="s">
        <v>51</v>
      </c>
      <c r="I3863" s="28" t="s">
        <v>130</v>
      </c>
      <c r="J3863" s="28" t="s">
        <v>123</v>
      </c>
      <c r="K3863" s="30">
        <v>30</v>
      </c>
      <c r="L3863" s="93">
        <v>43096</v>
      </c>
      <c r="M3863" s="93"/>
      <c r="N3863" s="28">
        <v>1449.85</v>
      </c>
      <c r="O3863" s="32" t="s">
        <v>27</v>
      </c>
      <c r="P3863" s="28">
        <v>2000</v>
      </c>
      <c r="Q3863" s="93">
        <v>43096</v>
      </c>
      <c r="R3863" s="28">
        <v>1449.85</v>
      </c>
      <c r="S3863" s="38">
        <f t="shared" si="63"/>
        <v>0</v>
      </c>
    </row>
    <row r="3864" spans="1:19" x14ac:dyDescent="0.2">
      <c r="A3864" s="28">
        <v>3862</v>
      </c>
      <c r="B3864" s="28" t="s">
        <v>5375</v>
      </c>
      <c r="C3864" s="29">
        <v>43076</v>
      </c>
      <c r="D3864" s="28">
        <v>2200106719</v>
      </c>
      <c r="E3864" s="114">
        <v>43067</v>
      </c>
      <c r="F3864" s="99">
        <v>459.16</v>
      </c>
      <c r="G3864" s="28" t="s">
        <v>3439</v>
      </c>
      <c r="H3864" s="28" t="s">
        <v>51</v>
      </c>
      <c r="I3864" s="28" t="s">
        <v>130</v>
      </c>
      <c r="J3864" s="28" t="s">
        <v>123</v>
      </c>
      <c r="K3864" s="30">
        <v>30</v>
      </c>
      <c r="L3864" s="93">
        <v>43096</v>
      </c>
      <c r="M3864" s="93"/>
      <c r="N3864" s="28">
        <v>459.16</v>
      </c>
      <c r="O3864" s="32" t="s">
        <v>27</v>
      </c>
      <c r="P3864" s="28">
        <v>2000</v>
      </c>
      <c r="Q3864" s="93">
        <v>43096</v>
      </c>
      <c r="R3864" s="28">
        <v>459.16</v>
      </c>
      <c r="S3864" s="38">
        <f t="shared" si="63"/>
        <v>0</v>
      </c>
    </row>
    <row r="3865" spans="1:19" x14ac:dyDescent="0.2">
      <c r="A3865" s="28">
        <v>3863</v>
      </c>
      <c r="B3865" s="28" t="s">
        <v>5572</v>
      </c>
      <c r="C3865" s="29">
        <v>43076</v>
      </c>
      <c r="D3865" s="28">
        <v>2200106720</v>
      </c>
      <c r="E3865" s="114">
        <v>43067</v>
      </c>
      <c r="F3865" s="99">
        <v>313.70999999999998</v>
      </c>
      <c r="G3865" s="28" t="s">
        <v>3439</v>
      </c>
      <c r="H3865" s="28" t="s">
        <v>51</v>
      </c>
      <c r="I3865" s="28" t="s">
        <v>130</v>
      </c>
      <c r="J3865" s="28" t="s">
        <v>123</v>
      </c>
      <c r="K3865" s="30">
        <v>30</v>
      </c>
      <c r="L3865" s="93">
        <v>43096</v>
      </c>
      <c r="M3865" s="93"/>
      <c r="N3865" s="28">
        <v>313.70999999999998</v>
      </c>
      <c r="O3865" s="32" t="s">
        <v>27</v>
      </c>
      <c r="P3865" s="28">
        <v>2000</v>
      </c>
      <c r="Q3865" s="93">
        <v>43096</v>
      </c>
      <c r="R3865" s="28">
        <v>313.70999999999998</v>
      </c>
      <c r="S3865" s="38">
        <f t="shared" si="63"/>
        <v>0</v>
      </c>
    </row>
    <row r="3866" spans="1:19" x14ac:dyDescent="0.2">
      <c r="A3866" s="28">
        <v>3864</v>
      </c>
      <c r="B3866" s="28" t="s">
        <v>2709</v>
      </c>
      <c r="C3866" s="29">
        <v>43076</v>
      </c>
      <c r="D3866" s="28">
        <v>2200106721</v>
      </c>
      <c r="E3866" s="114">
        <v>43067</v>
      </c>
      <c r="F3866" s="99">
        <v>674.82</v>
      </c>
      <c r="G3866" s="28" t="s">
        <v>3439</v>
      </c>
      <c r="H3866" s="28" t="s">
        <v>51</v>
      </c>
      <c r="I3866" s="28" t="s">
        <v>130</v>
      </c>
      <c r="J3866" s="28" t="s">
        <v>123</v>
      </c>
      <c r="K3866" s="30">
        <v>30</v>
      </c>
      <c r="L3866" s="93">
        <v>43096</v>
      </c>
      <c r="M3866" s="93"/>
      <c r="N3866" s="28">
        <v>674.82</v>
      </c>
      <c r="O3866" s="32" t="s">
        <v>27</v>
      </c>
      <c r="P3866" s="28">
        <v>2000</v>
      </c>
      <c r="Q3866" s="93">
        <v>43096</v>
      </c>
      <c r="R3866" s="28">
        <v>674.82</v>
      </c>
      <c r="S3866" s="38">
        <f t="shared" si="63"/>
        <v>0</v>
      </c>
    </row>
    <row r="3867" spans="1:19" x14ac:dyDescent="0.2">
      <c r="A3867" s="28">
        <v>3865</v>
      </c>
      <c r="B3867" s="28" t="s">
        <v>2712</v>
      </c>
      <c r="C3867" s="29">
        <v>43076</v>
      </c>
      <c r="D3867" s="28">
        <v>2200106722</v>
      </c>
      <c r="E3867" s="114">
        <v>43067</v>
      </c>
      <c r="F3867" s="99">
        <v>616.01</v>
      </c>
      <c r="G3867" s="28" t="s">
        <v>3439</v>
      </c>
      <c r="H3867" s="28" t="s">
        <v>51</v>
      </c>
      <c r="I3867" s="28" t="s">
        <v>130</v>
      </c>
      <c r="J3867" s="28" t="s">
        <v>123</v>
      </c>
      <c r="K3867" s="30">
        <v>30</v>
      </c>
      <c r="L3867" s="93">
        <v>43096</v>
      </c>
      <c r="M3867" s="93"/>
      <c r="N3867" s="28">
        <v>616.01</v>
      </c>
      <c r="O3867" s="32" t="s">
        <v>27</v>
      </c>
      <c r="P3867" s="28">
        <v>2000</v>
      </c>
      <c r="Q3867" s="93">
        <v>43096</v>
      </c>
      <c r="R3867" s="28">
        <v>616.01</v>
      </c>
      <c r="S3867" s="38">
        <f t="shared" si="63"/>
        <v>0</v>
      </c>
    </row>
    <row r="3868" spans="1:19" x14ac:dyDescent="0.2">
      <c r="A3868" s="28">
        <v>3866</v>
      </c>
      <c r="B3868" s="28" t="s">
        <v>5376</v>
      </c>
      <c r="C3868" s="29">
        <v>43076</v>
      </c>
      <c r="D3868" s="28">
        <v>2200106723</v>
      </c>
      <c r="E3868" s="114">
        <v>43067</v>
      </c>
      <c r="F3868" s="99">
        <v>583.61</v>
      </c>
      <c r="G3868" s="28" t="s">
        <v>3439</v>
      </c>
      <c r="H3868" s="28" t="s">
        <v>51</v>
      </c>
      <c r="I3868" s="28" t="s">
        <v>130</v>
      </c>
      <c r="J3868" s="28" t="s">
        <v>123</v>
      </c>
      <c r="K3868" s="30">
        <v>30</v>
      </c>
      <c r="L3868" s="93">
        <v>43096</v>
      </c>
      <c r="M3868" s="93"/>
      <c r="N3868" s="28">
        <v>583.61</v>
      </c>
      <c r="O3868" s="32" t="s">
        <v>27</v>
      </c>
      <c r="P3868" s="28">
        <v>2000</v>
      </c>
      <c r="Q3868" s="93">
        <v>43096</v>
      </c>
      <c r="R3868" s="28">
        <v>583.61</v>
      </c>
      <c r="S3868" s="38">
        <f t="shared" si="63"/>
        <v>0</v>
      </c>
    </row>
    <row r="3869" spans="1:19" x14ac:dyDescent="0.2">
      <c r="A3869" s="28">
        <v>3867</v>
      </c>
      <c r="B3869" s="28" t="s">
        <v>5377</v>
      </c>
      <c r="C3869" s="29">
        <v>43076</v>
      </c>
      <c r="D3869" s="28">
        <v>2200106724</v>
      </c>
      <c r="E3869" s="114">
        <v>43067</v>
      </c>
      <c r="F3869" s="99">
        <v>641.73</v>
      </c>
      <c r="G3869" s="28" t="s">
        <v>3439</v>
      </c>
      <c r="H3869" s="28" t="s">
        <v>51</v>
      </c>
      <c r="I3869" s="28" t="s">
        <v>130</v>
      </c>
      <c r="J3869" s="28" t="s">
        <v>123</v>
      </c>
      <c r="K3869" s="30">
        <v>30</v>
      </c>
      <c r="L3869" s="93">
        <v>43096</v>
      </c>
      <c r="M3869" s="93"/>
      <c r="N3869" s="28">
        <v>641.73</v>
      </c>
      <c r="O3869" s="32" t="s">
        <v>27</v>
      </c>
      <c r="P3869" s="28">
        <v>2000</v>
      </c>
      <c r="Q3869" s="93">
        <v>43096</v>
      </c>
      <c r="R3869" s="28">
        <v>641.73</v>
      </c>
      <c r="S3869" s="38">
        <f t="shared" si="63"/>
        <v>0</v>
      </c>
    </row>
    <row r="3870" spans="1:19" x14ac:dyDescent="0.2">
      <c r="A3870" s="28">
        <v>3868</v>
      </c>
      <c r="B3870" s="28" t="s">
        <v>2713</v>
      </c>
      <c r="C3870" s="29">
        <v>43076</v>
      </c>
      <c r="D3870" s="28">
        <v>2200106781</v>
      </c>
      <c r="E3870" s="114">
        <v>43067</v>
      </c>
      <c r="F3870" s="99">
        <v>427.16</v>
      </c>
      <c r="G3870" s="28" t="s">
        <v>3439</v>
      </c>
      <c r="H3870" s="28" t="s">
        <v>51</v>
      </c>
      <c r="I3870" s="28" t="s">
        <v>130</v>
      </c>
      <c r="J3870" s="28" t="s">
        <v>123</v>
      </c>
      <c r="K3870" s="30">
        <v>30</v>
      </c>
      <c r="L3870" s="93">
        <v>43096</v>
      </c>
      <c r="M3870" s="93"/>
      <c r="N3870" s="28">
        <v>427.16</v>
      </c>
      <c r="O3870" s="32" t="s">
        <v>27</v>
      </c>
      <c r="P3870" s="28">
        <v>2000</v>
      </c>
      <c r="Q3870" s="93">
        <v>43096</v>
      </c>
      <c r="R3870" s="28">
        <v>427.16</v>
      </c>
      <c r="S3870" s="38">
        <f t="shared" si="63"/>
        <v>0</v>
      </c>
    </row>
    <row r="3871" spans="1:19" x14ac:dyDescent="0.2">
      <c r="A3871" s="28">
        <v>3869</v>
      </c>
      <c r="B3871" s="28" t="s">
        <v>5378</v>
      </c>
      <c r="C3871" s="29">
        <v>43076</v>
      </c>
      <c r="D3871" s="28">
        <v>2200106782</v>
      </c>
      <c r="E3871" s="114">
        <v>43067</v>
      </c>
      <c r="F3871" s="99">
        <v>1212.9000000000001</v>
      </c>
      <c r="G3871" s="28" t="s">
        <v>3439</v>
      </c>
      <c r="H3871" s="28" t="s">
        <v>51</v>
      </c>
      <c r="I3871" s="28" t="s">
        <v>130</v>
      </c>
      <c r="J3871" s="28" t="s">
        <v>123</v>
      </c>
      <c r="K3871" s="30">
        <v>30</v>
      </c>
      <c r="L3871" s="93">
        <v>43096</v>
      </c>
      <c r="M3871" s="93"/>
      <c r="N3871" s="28">
        <v>1212.9000000000001</v>
      </c>
      <c r="O3871" s="32" t="s">
        <v>27</v>
      </c>
      <c r="P3871" s="28">
        <v>2000</v>
      </c>
      <c r="Q3871" s="93">
        <v>43096</v>
      </c>
      <c r="R3871" s="28">
        <v>1212.9000000000001</v>
      </c>
      <c r="S3871" s="38">
        <f t="shared" si="63"/>
        <v>0</v>
      </c>
    </row>
    <row r="3872" spans="1:19" x14ac:dyDescent="0.2">
      <c r="A3872" s="28">
        <v>3870</v>
      </c>
      <c r="B3872" s="28" t="s">
        <v>5379</v>
      </c>
      <c r="C3872" s="29">
        <v>43077</v>
      </c>
      <c r="D3872" s="28">
        <v>989047</v>
      </c>
      <c r="E3872" s="114">
        <v>43069</v>
      </c>
      <c r="F3872" s="99">
        <v>99.4</v>
      </c>
      <c r="G3872" s="28" t="s">
        <v>1709</v>
      </c>
      <c r="H3872" s="28" t="s">
        <v>16</v>
      </c>
      <c r="I3872" s="28" t="s">
        <v>130</v>
      </c>
      <c r="J3872" s="28" t="s">
        <v>123</v>
      </c>
      <c r="K3872" s="30">
        <v>15</v>
      </c>
      <c r="L3872" s="93">
        <v>43084</v>
      </c>
      <c r="M3872" s="93"/>
      <c r="N3872" s="28">
        <v>99.4</v>
      </c>
      <c r="O3872" s="32" t="s">
        <v>20</v>
      </c>
      <c r="P3872" s="28">
        <v>1667</v>
      </c>
      <c r="Q3872" s="93">
        <v>43081</v>
      </c>
      <c r="R3872" s="32">
        <v>99.4</v>
      </c>
      <c r="S3872" s="38">
        <f t="shared" ref="S3872:S3935" si="64">Q3872-L3872</f>
        <v>-3</v>
      </c>
    </row>
    <row r="3873" spans="1:19" x14ac:dyDescent="0.2">
      <c r="A3873" s="28">
        <v>3871</v>
      </c>
      <c r="B3873" s="28" t="s">
        <v>5380</v>
      </c>
      <c r="C3873" s="29">
        <v>43077</v>
      </c>
      <c r="D3873" s="28">
        <v>105955</v>
      </c>
      <c r="E3873" s="114">
        <v>43062</v>
      </c>
      <c r="F3873" s="99">
        <v>-191.46</v>
      </c>
      <c r="G3873" s="28" t="s">
        <v>99</v>
      </c>
      <c r="H3873" s="28" t="s">
        <v>1635</v>
      </c>
      <c r="I3873" s="28" t="s">
        <v>130</v>
      </c>
      <c r="J3873" s="28" t="s">
        <v>135</v>
      </c>
      <c r="K3873" s="30"/>
      <c r="L3873" s="93"/>
      <c r="M3873" s="93"/>
      <c r="N3873" s="28"/>
      <c r="O3873" s="32"/>
      <c r="P3873" s="28"/>
      <c r="Q3873" s="93"/>
      <c r="R3873" s="32"/>
      <c r="S3873" s="38">
        <f t="shared" si="64"/>
        <v>0</v>
      </c>
    </row>
    <row r="3874" spans="1:19" x14ac:dyDescent="0.2">
      <c r="A3874" s="28">
        <v>3872</v>
      </c>
      <c r="B3874" s="28" t="s">
        <v>5381</v>
      </c>
      <c r="C3874" s="29">
        <v>43077</v>
      </c>
      <c r="D3874" s="28">
        <v>105970</v>
      </c>
      <c r="E3874" s="114">
        <v>43062</v>
      </c>
      <c r="F3874" s="99">
        <v>442.4</v>
      </c>
      <c r="G3874" s="28" t="s">
        <v>99</v>
      </c>
      <c r="H3874" s="28" t="s">
        <v>1075</v>
      </c>
      <c r="I3874" s="28" t="s">
        <v>130</v>
      </c>
      <c r="J3874" s="28" t="s">
        <v>135</v>
      </c>
      <c r="K3874" s="30"/>
      <c r="L3874" s="93"/>
      <c r="M3874" s="93"/>
      <c r="N3874" s="28"/>
      <c r="O3874" s="32"/>
      <c r="P3874" s="28"/>
      <c r="Q3874" s="93"/>
      <c r="R3874" s="32"/>
      <c r="S3874" s="38">
        <f t="shared" si="64"/>
        <v>0</v>
      </c>
    </row>
    <row r="3875" spans="1:19" x14ac:dyDescent="0.2">
      <c r="A3875" s="28">
        <v>3873</v>
      </c>
      <c r="B3875" s="28" t="s">
        <v>5382</v>
      </c>
      <c r="C3875" s="29">
        <v>43080</v>
      </c>
      <c r="D3875" s="28">
        <v>1602</v>
      </c>
      <c r="E3875" s="114">
        <v>43040</v>
      </c>
      <c r="F3875" s="99">
        <v>238</v>
      </c>
      <c r="G3875" s="28" t="s">
        <v>5383</v>
      </c>
      <c r="H3875" s="28" t="s">
        <v>5384</v>
      </c>
      <c r="I3875" s="28" t="s">
        <v>130</v>
      </c>
      <c r="J3875" s="28" t="s">
        <v>123</v>
      </c>
      <c r="K3875" s="30"/>
      <c r="L3875" s="93"/>
      <c r="M3875" s="93"/>
      <c r="N3875" s="28"/>
      <c r="O3875" s="32"/>
      <c r="P3875" s="28"/>
      <c r="Q3875" s="93"/>
      <c r="R3875" s="32"/>
      <c r="S3875" s="38">
        <f t="shared" si="64"/>
        <v>0</v>
      </c>
    </row>
    <row r="3876" spans="1:19" x14ac:dyDescent="0.2">
      <c r="A3876" s="28">
        <v>3874</v>
      </c>
      <c r="B3876" s="28" t="s">
        <v>5385</v>
      </c>
      <c r="C3876" s="29">
        <v>43080</v>
      </c>
      <c r="D3876" s="28">
        <v>5200370585</v>
      </c>
      <c r="E3876" s="114">
        <v>43080</v>
      </c>
      <c r="F3876" s="99">
        <v>94.46</v>
      </c>
      <c r="G3876" s="28"/>
      <c r="H3876" s="28"/>
      <c r="I3876" s="28" t="s">
        <v>130</v>
      </c>
      <c r="J3876" s="28" t="s">
        <v>117</v>
      </c>
      <c r="K3876" s="30"/>
      <c r="L3876" s="93"/>
      <c r="M3876" s="93"/>
      <c r="N3876" s="28"/>
      <c r="O3876" s="32"/>
      <c r="P3876" s="28"/>
      <c r="Q3876" s="93"/>
      <c r="R3876" s="32"/>
      <c r="S3876" s="38">
        <f t="shared" si="64"/>
        <v>0</v>
      </c>
    </row>
    <row r="3877" spans="1:19" x14ac:dyDescent="0.2">
      <c r="A3877" s="28">
        <v>3875</v>
      </c>
      <c r="B3877" s="28" t="s">
        <v>5386</v>
      </c>
      <c r="C3877" s="29">
        <v>43081</v>
      </c>
      <c r="D3877" s="28">
        <v>2570078</v>
      </c>
      <c r="E3877" s="114">
        <v>43076</v>
      </c>
      <c r="F3877" s="99">
        <v>492.88</v>
      </c>
      <c r="G3877" s="28" t="s">
        <v>263</v>
      </c>
      <c r="H3877" s="28" t="s">
        <v>16</v>
      </c>
      <c r="I3877" s="28" t="s">
        <v>130</v>
      </c>
      <c r="J3877" s="28" t="s">
        <v>123</v>
      </c>
      <c r="K3877" s="30"/>
      <c r="L3877" s="93"/>
      <c r="M3877" s="93"/>
      <c r="N3877" s="28"/>
      <c r="O3877" s="32"/>
      <c r="P3877" s="28"/>
      <c r="Q3877" s="93"/>
      <c r="R3877" s="32"/>
      <c r="S3877" s="38">
        <f t="shared" si="64"/>
        <v>0</v>
      </c>
    </row>
    <row r="3878" spans="1:19" x14ac:dyDescent="0.2">
      <c r="A3878" s="28">
        <v>3876</v>
      </c>
      <c r="B3878" s="28" t="s">
        <v>5387</v>
      </c>
      <c r="C3878" s="29">
        <v>43081</v>
      </c>
      <c r="D3878" s="28">
        <v>5200248453</v>
      </c>
      <c r="E3878" s="114">
        <v>43081</v>
      </c>
      <c r="F3878" s="99">
        <v>109.16</v>
      </c>
      <c r="G3878" s="28" t="s">
        <v>1289</v>
      </c>
      <c r="H3878" s="28" t="s">
        <v>345</v>
      </c>
      <c r="I3878" s="28" t="s">
        <v>130</v>
      </c>
      <c r="J3878" s="28" t="s">
        <v>117</v>
      </c>
      <c r="K3878" s="30"/>
      <c r="L3878" s="93"/>
      <c r="M3878" s="93"/>
      <c r="N3878" s="28"/>
      <c r="O3878" s="32"/>
      <c r="P3878" s="28"/>
      <c r="Q3878" s="93"/>
      <c r="R3878" s="32"/>
      <c r="S3878" s="38">
        <f t="shared" si="64"/>
        <v>0</v>
      </c>
    </row>
    <row r="3879" spans="1:19" x14ac:dyDescent="0.2">
      <c r="A3879" s="28">
        <v>3877</v>
      </c>
      <c r="B3879" s="28" t="s">
        <v>5388</v>
      </c>
      <c r="C3879" s="29">
        <v>43081</v>
      </c>
      <c r="D3879" s="28">
        <v>10101010</v>
      </c>
      <c r="E3879" s="114">
        <v>43077</v>
      </c>
      <c r="F3879" s="99">
        <v>19.46</v>
      </c>
      <c r="G3879" s="28" t="s">
        <v>5389</v>
      </c>
      <c r="H3879" s="28" t="s">
        <v>16</v>
      </c>
      <c r="I3879" s="28" t="s">
        <v>130</v>
      </c>
      <c r="J3879" s="28" t="s">
        <v>123</v>
      </c>
      <c r="K3879" s="30"/>
      <c r="L3879" s="93"/>
      <c r="M3879" s="93"/>
      <c r="N3879" s="28"/>
      <c r="O3879" s="32"/>
      <c r="P3879" s="28"/>
      <c r="Q3879" s="93"/>
      <c r="R3879" s="32"/>
      <c r="S3879" s="38">
        <f t="shared" si="64"/>
        <v>0</v>
      </c>
    </row>
    <row r="3880" spans="1:19" x14ac:dyDescent="0.2">
      <c r="A3880" s="28">
        <v>3878</v>
      </c>
      <c r="B3880" s="28" t="s">
        <v>5390</v>
      </c>
      <c r="C3880" s="29">
        <v>43081</v>
      </c>
      <c r="D3880" s="28">
        <v>25254</v>
      </c>
      <c r="E3880" s="114">
        <v>43077</v>
      </c>
      <c r="F3880" s="99">
        <v>149.94</v>
      </c>
      <c r="G3880" s="28" t="s">
        <v>5391</v>
      </c>
      <c r="H3880" s="28" t="s">
        <v>16</v>
      </c>
      <c r="I3880" s="28" t="s">
        <v>130</v>
      </c>
      <c r="J3880" s="28" t="s">
        <v>123</v>
      </c>
      <c r="K3880" s="30"/>
      <c r="L3880" s="93"/>
      <c r="M3880" s="93"/>
      <c r="N3880" s="28"/>
      <c r="O3880" s="32"/>
      <c r="P3880" s="28"/>
      <c r="Q3880" s="93"/>
      <c r="R3880" s="32"/>
      <c r="S3880" s="38">
        <f t="shared" si="64"/>
        <v>0</v>
      </c>
    </row>
    <row r="3881" spans="1:19" x14ac:dyDescent="0.2">
      <c r="A3881" s="28">
        <v>3879</v>
      </c>
      <c r="B3881" s="28" t="s">
        <v>5392</v>
      </c>
      <c r="C3881" s="29">
        <v>43081</v>
      </c>
      <c r="D3881" s="28">
        <v>72</v>
      </c>
      <c r="E3881" s="114">
        <v>43081</v>
      </c>
      <c r="F3881" s="99">
        <v>60</v>
      </c>
      <c r="G3881" s="28" t="s">
        <v>5360</v>
      </c>
      <c r="H3881" s="28" t="s">
        <v>2244</v>
      </c>
      <c r="I3881" s="28" t="s">
        <v>130</v>
      </c>
      <c r="J3881" s="28" t="s">
        <v>117</v>
      </c>
      <c r="K3881" s="30"/>
      <c r="L3881" s="93"/>
      <c r="M3881" s="93"/>
      <c r="N3881" s="28"/>
      <c r="O3881" s="32"/>
      <c r="P3881" s="28"/>
      <c r="Q3881" s="93"/>
      <c r="R3881" s="32"/>
      <c r="S3881" s="38">
        <f t="shared" si="64"/>
        <v>0</v>
      </c>
    </row>
    <row r="3882" spans="1:19" x14ac:dyDescent="0.2">
      <c r="A3882" s="28">
        <v>3880</v>
      </c>
      <c r="B3882" s="28" t="s">
        <v>5393</v>
      </c>
      <c r="C3882" s="29">
        <v>43081</v>
      </c>
      <c r="D3882" s="28">
        <v>90172</v>
      </c>
      <c r="E3882" s="114">
        <v>43079</v>
      </c>
      <c r="F3882" s="99">
        <v>165.4</v>
      </c>
      <c r="G3882" s="28" t="s">
        <v>5394</v>
      </c>
      <c r="H3882" s="28" t="s">
        <v>5395</v>
      </c>
      <c r="I3882" s="28" t="s">
        <v>130</v>
      </c>
      <c r="J3882" s="28" t="s">
        <v>117</v>
      </c>
      <c r="K3882" s="30"/>
      <c r="L3882" s="93"/>
      <c r="M3882" s="93"/>
      <c r="N3882" s="28"/>
      <c r="O3882" s="32"/>
      <c r="P3882" s="28"/>
      <c r="Q3882" s="93"/>
      <c r="R3882" s="32"/>
      <c r="S3882" s="38">
        <f t="shared" si="64"/>
        <v>0</v>
      </c>
    </row>
    <row r="3883" spans="1:19" x14ac:dyDescent="0.2">
      <c r="A3883" s="28">
        <v>3881</v>
      </c>
      <c r="B3883" s="28" t="s">
        <v>5396</v>
      </c>
      <c r="C3883" s="29">
        <v>43082</v>
      </c>
      <c r="D3883" s="28">
        <v>7208291942</v>
      </c>
      <c r="E3883" s="114">
        <v>43070</v>
      </c>
      <c r="F3883" s="99">
        <v>539.19000000000005</v>
      </c>
      <c r="G3883" s="28" t="s">
        <v>122</v>
      </c>
      <c r="H3883" s="28" t="s">
        <v>275</v>
      </c>
      <c r="I3883" s="28" t="s">
        <v>130</v>
      </c>
      <c r="J3883" s="28" t="s">
        <v>123</v>
      </c>
      <c r="K3883" s="30"/>
      <c r="L3883" s="93"/>
      <c r="M3883" s="93"/>
      <c r="N3883" s="28"/>
      <c r="O3883" s="32"/>
      <c r="P3883" s="28"/>
      <c r="Q3883" s="93"/>
      <c r="R3883" s="32"/>
      <c r="S3883" s="38">
        <f t="shared" si="64"/>
        <v>0</v>
      </c>
    </row>
    <row r="3884" spans="1:19" x14ac:dyDescent="0.2">
      <c r="A3884" s="28">
        <v>3882</v>
      </c>
      <c r="B3884" s="28" t="s">
        <v>5397</v>
      </c>
      <c r="C3884" s="29">
        <v>43082</v>
      </c>
      <c r="D3884" s="28">
        <v>7208291941</v>
      </c>
      <c r="E3884" s="114">
        <v>43070</v>
      </c>
      <c r="F3884" s="99">
        <v>15193.34</v>
      </c>
      <c r="G3884" s="28" t="s">
        <v>122</v>
      </c>
      <c r="H3884" s="28" t="s">
        <v>275</v>
      </c>
      <c r="I3884" s="28" t="s">
        <v>130</v>
      </c>
      <c r="J3884" s="28" t="s">
        <v>123</v>
      </c>
      <c r="K3884" s="30"/>
      <c r="L3884" s="93"/>
      <c r="M3884" s="93"/>
      <c r="N3884" s="28"/>
      <c r="O3884" s="32"/>
      <c r="P3884" s="28"/>
      <c r="Q3884" s="93"/>
      <c r="R3884" s="32"/>
      <c r="S3884" s="38">
        <f t="shared" si="64"/>
        <v>0</v>
      </c>
    </row>
    <row r="3885" spans="1:19" x14ac:dyDescent="0.2">
      <c r="A3885" s="28">
        <v>3883</v>
      </c>
      <c r="B3885" s="28" t="s">
        <v>5398</v>
      </c>
      <c r="C3885" s="29">
        <v>43082</v>
      </c>
      <c r="D3885" s="28">
        <v>15914</v>
      </c>
      <c r="E3885" s="114">
        <v>43082</v>
      </c>
      <c r="F3885" s="99">
        <v>110</v>
      </c>
      <c r="G3885" s="28" t="s">
        <v>5399</v>
      </c>
      <c r="H3885" s="28"/>
      <c r="I3885" s="28" t="s">
        <v>130</v>
      </c>
      <c r="J3885" s="28" t="s">
        <v>22</v>
      </c>
      <c r="K3885" s="30">
        <v>30</v>
      </c>
      <c r="L3885" s="93">
        <v>43114</v>
      </c>
      <c r="M3885" s="93"/>
      <c r="N3885" s="28">
        <v>110</v>
      </c>
      <c r="O3885" s="32" t="s">
        <v>20</v>
      </c>
      <c r="P3885" s="28">
        <v>1018</v>
      </c>
      <c r="Q3885" s="93">
        <v>43115</v>
      </c>
      <c r="R3885" s="32">
        <v>110</v>
      </c>
      <c r="S3885" s="38">
        <f t="shared" si="64"/>
        <v>1</v>
      </c>
    </row>
    <row r="3886" spans="1:19" x14ac:dyDescent="0.2">
      <c r="A3886" s="28">
        <v>3884</v>
      </c>
      <c r="B3886" s="28" t="s">
        <v>5400</v>
      </c>
      <c r="C3886" s="29">
        <v>43082</v>
      </c>
      <c r="D3886" s="28">
        <v>3988</v>
      </c>
      <c r="E3886" s="114">
        <v>43081</v>
      </c>
      <c r="F3886" s="99">
        <v>917.98</v>
      </c>
      <c r="G3886" s="28" t="s">
        <v>5580</v>
      </c>
      <c r="H3886" s="28" t="s">
        <v>189</v>
      </c>
      <c r="I3886" s="28" t="s">
        <v>130</v>
      </c>
      <c r="J3886" s="28" t="s">
        <v>22</v>
      </c>
      <c r="K3886" s="30">
        <v>30</v>
      </c>
      <c r="L3886" s="93">
        <v>43113</v>
      </c>
      <c r="M3886" s="93"/>
      <c r="N3886" s="28">
        <v>917.98</v>
      </c>
      <c r="O3886" s="32" t="s">
        <v>20</v>
      </c>
      <c r="P3886" s="28">
        <v>1032</v>
      </c>
      <c r="Q3886" s="93">
        <v>43119</v>
      </c>
      <c r="R3886" s="32">
        <v>917.98</v>
      </c>
      <c r="S3886" s="38">
        <f t="shared" si="64"/>
        <v>6</v>
      </c>
    </row>
    <row r="3887" spans="1:19" x14ac:dyDescent="0.2">
      <c r="A3887" s="28">
        <v>3885</v>
      </c>
      <c r="B3887" s="28" t="s">
        <v>5401</v>
      </c>
      <c r="C3887" s="29">
        <v>43082</v>
      </c>
      <c r="D3887" s="28">
        <v>25127</v>
      </c>
      <c r="E3887" s="114">
        <v>43069</v>
      </c>
      <c r="F3887" s="99">
        <v>21.76</v>
      </c>
      <c r="G3887" s="28" t="s">
        <v>5018</v>
      </c>
      <c r="H3887" s="28" t="s">
        <v>18</v>
      </c>
      <c r="I3887" s="28" t="s">
        <v>130</v>
      </c>
      <c r="J3887" s="28" t="s">
        <v>123</v>
      </c>
      <c r="K3887" s="30"/>
      <c r="L3887" s="93"/>
      <c r="M3887" s="93"/>
      <c r="N3887" s="28"/>
      <c r="O3887" s="32"/>
      <c r="P3887" s="28"/>
      <c r="Q3887" s="93"/>
      <c r="R3887" s="32"/>
      <c r="S3887" s="38">
        <f t="shared" si="64"/>
        <v>0</v>
      </c>
    </row>
    <row r="3888" spans="1:19" x14ac:dyDescent="0.2">
      <c r="A3888" s="28">
        <v>3886</v>
      </c>
      <c r="B3888" s="28" t="s">
        <v>5402</v>
      </c>
      <c r="C3888" s="29">
        <v>43082</v>
      </c>
      <c r="D3888" s="28">
        <v>2159009</v>
      </c>
      <c r="E3888" s="114">
        <v>43069</v>
      </c>
      <c r="F3888" s="99">
        <v>232.09</v>
      </c>
      <c r="G3888" s="28" t="s">
        <v>214</v>
      </c>
      <c r="H3888" s="28"/>
      <c r="I3888" s="28" t="s">
        <v>130</v>
      </c>
      <c r="J3888" s="28" t="s">
        <v>123</v>
      </c>
      <c r="K3888" s="30"/>
      <c r="L3888" s="93"/>
      <c r="M3888" s="93"/>
      <c r="N3888" s="28"/>
      <c r="O3888" s="32"/>
      <c r="P3888" s="28"/>
      <c r="Q3888" s="93"/>
      <c r="R3888" s="32"/>
      <c r="S3888" s="38">
        <f t="shared" si="64"/>
        <v>0</v>
      </c>
    </row>
    <row r="3889" spans="1:19" x14ac:dyDescent="0.2">
      <c r="A3889" s="28">
        <v>3887</v>
      </c>
      <c r="B3889" s="28" t="s">
        <v>5403</v>
      </c>
      <c r="C3889" s="29">
        <v>43082</v>
      </c>
      <c r="D3889" s="28">
        <v>2400036786</v>
      </c>
      <c r="E3889" s="114">
        <v>43069</v>
      </c>
      <c r="F3889" s="99">
        <v>388.54</v>
      </c>
      <c r="G3889" s="28" t="s">
        <v>663</v>
      </c>
      <c r="H3889" s="28" t="s">
        <v>275</v>
      </c>
      <c r="I3889" s="28" t="s">
        <v>130</v>
      </c>
      <c r="J3889" s="28" t="s">
        <v>123</v>
      </c>
      <c r="K3889" s="30"/>
      <c r="L3889" s="93"/>
      <c r="M3889" s="93"/>
      <c r="N3889" s="28"/>
      <c r="O3889" s="32"/>
      <c r="P3889" s="28"/>
      <c r="Q3889" s="93"/>
      <c r="R3889" s="32"/>
      <c r="S3889" s="38">
        <f t="shared" si="64"/>
        <v>0</v>
      </c>
    </row>
    <row r="3890" spans="1:19" x14ac:dyDescent="0.2">
      <c r="A3890" s="28">
        <v>3888</v>
      </c>
      <c r="B3890" s="28" t="s">
        <v>5404</v>
      </c>
      <c r="C3890" s="29">
        <v>43082</v>
      </c>
      <c r="D3890" s="28">
        <v>2400036588</v>
      </c>
      <c r="E3890" s="114">
        <v>43069</v>
      </c>
      <c r="F3890" s="99">
        <v>172.88</v>
      </c>
      <c r="G3890" s="28" t="s">
        <v>663</v>
      </c>
      <c r="H3890" s="28" t="s">
        <v>2926</v>
      </c>
      <c r="I3890" s="28" t="s">
        <v>130</v>
      </c>
      <c r="J3890" s="28" t="s">
        <v>123</v>
      </c>
      <c r="K3890" s="30"/>
      <c r="L3890" s="93"/>
      <c r="M3890" s="93"/>
      <c r="N3890" s="28"/>
      <c r="O3890" s="32"/>
      <c r="P3890" s="28"/>
      <c r="Q3890" s="93"/>
      <c r="R3890" s="32"/>
      <c r="S3890" s="38">
        <f t="shared" si="64"/>
        <v>0</v>
      </c>
    </row>
    <row r="3891" spans="1:19" x14ac:dyDescent="0.2">
      <c r="A3891" s="28">
        <v>3889</v>
      </c>
      <c r="B3891" s="28" t="s">
        <v>5405</v>
      </c>
      <c r="C3891" s="29">
        <v>43082</v>
      </c>
      <c r="D3891" s="28">
        <v>2400036536</v>
      </c>
      <c r="E3891" s="114">
        <v>43069</v>
      </c>
      <c r="F3891" s="99">
        <v>331.27</v>
      </c>
      <c r="G3891" s="28" t="s">
        <v>663</v>
      </c>
      <c r="H3891" s="28" t="s">
        <v>275</v>
      </c>
      <c r="I3891" s="28" t="s">
        <v>130</v>
      </c>
      <c r="J3891" s="28" t="s">
        <v>123</v>
      </c>
      <c r="K3891" s="30"/>
      <c r="L3891" s="93"/>
      <c r="M3891" s="93"/>
      <c r="N3891" s="28"/>
      <c r="O3891" s="32"/>
      <c r="P3891" s="28"/>
      <c r="Q3891" s="93"/>
      <c r="R3891" s="32"/>
      <c r="S3891" s="38">
        <f t="shared" si="64"/>
        <v>0</v>
      </c>
    </row>
    <row r="3892" spans="1:19" x14ac:dyDescent="0.2">
      <c r="A3892" s="28">
        <v>3890</v>
      </c>
      <c r="B3892" s="28" t="s">
        <v>2831</v>
      </c>
      <c r="C3892" s="29">
        <v>43082</v>
      </c>
      <c r="D3892" s="28">
        <v>2400036581</v>
      </c>
      <c r="E3892" s="114">
        <v>43069</v>
      </c>
      <c r="F3892" s="99">
        <v>282.49</v>
      </c>
      <c r="G3892" s="28" t="s">
        <v>663</v>
      </c>
      <c r="H3892" s="28" t="s">
        <v>275</v>
      </c>
      <c r="I3892" s="28" t="s">
        <v>130</v>
      </c>
      <c r="J3892" s="28" t="s">
        <v>123</v>
      </c>
      <c r="K3892" s="30"/>
      <c r="L3892" s="93"/>
      <c r="M3892" s="93"/>
      <c r="N3892" s="28"/>
      <c r="O3892" s="32"/>
      <c r="P3892" s="28"/>
      <c r="Q3892" s="93"/>
      <c r="R3892" s="32"/>
      <c r="S3892" s="38">
        <f t="shared" si="64"/>
        <v>0</v>
      </c>
    </row>
    <row r="3893" spans="1:19" x14ac:dyDescent="0.2">
      <c r="A3893" s="28">
        <v>3891</v>
      </c>
      <c r="B3893" s="28" t="s">
        <v>2835</v>
      </c>
      <c r="C3893" s="29">
        <v>43082</v>
      </c>
      <c r="D3893" s="28">
        <v>2400036582</v>
      </c>
      <c r="E3893" s="114">
        <v>43069</v>
      </c>
      <c r="F3893" s="99">
        <v>68.09</v>
      </c>
      <c r="G3893" s="28" t="s">
        <v>663</v>
      </c>
      <c r="H3893" s="28" t="s">
        <v>275</v>
      </c>
      <c r="I3893" s="28" t="s">
        <v>130</v>
      </c>
      <c r="J3893" s="28" t="s">
        <v>123</v>
      </c>
      <c r="K3893" s="30"/>
      <c r="L3893" s="93"/>
      <c r="M3893" s="93"/>
      <c r="N3893" s="28"/>
      <c r="O3893" s="32"/>
      <c r="P3893" s="28"/>
      <c r="Q3893" s="93"/>
      <c r="R3893" s="32"/>
      <c r="S3893" s="38">
        <f t="shared" si="64"/>
        <v>0</v>
      </c>
    </row>
    <row r="3894" spans="1:19" x14ac:dyDescent="0.2">
      <c r="A3894" s="28">
        <v>3892</v>
      </c>
      <c r="B3894" s="28" t="s">
        <v>2836</v>
      </c>
      <c r="C3894" s="29">
        <v>43082</v>
      </c>
      <c r="D3894" s="28">
        <v>2400036602</v>
      </c>
      <c r="E3894" s="114">
        <v>43069</v>
      </c>
      <c r="F3894" s="99">
        <v>151.15</v>
      </c>
      <c r="G3894" s="28" t="s">
        <v>663</v>
      </c>
      <c r="H3894" s="28" t="s">
        <v>275</v>
      </c>
      <c r="I3894" s="28" t="s">
        <v>130</v>
      </c>
      <c r="J3894" s="28" t="s">
        <v>123</v>
      </c>
      <c r="K3894" s="30"/>
      <c r="L3894" s="93"/>
      <c r="M3894" s="93"/>
      <c r="N3894" s="28"/>
      <c r="O3894" s="32"/>
      <c r="P3894" s="28"/>
      <c r="Q3894" s="93"/>
      <c r="R3894" s="32"/>
      <c r="S3894" s="38">
        <f t="shared" si="64"/>
        <v>0</v>
      </c>
    </row>
    <row r="3895" spans="1:19" x14ac:dyDescent="0.2">
      <c r="A3895" s="28">
        <v>3893</v>
      </c>
      <c r="B3895" s="28" t="s">
        <v>2837</v>
      </c>
      <c r="C3895" s="29">
        <v>43082</v>
      </c>
      <c r="D3895" s="28">
        <v>2400036603</v>
      </c>
      <c r="E3895" s="114">
        <v>43069</v>
      </c>
      <c r="F3895" s="99">
        <v>73.400000000000006</v>
      </c>
      <c r="G3895" s="28" t="s">
        <v>663</v>
      </c>
      <c r="H3895" s="28" t="s">
        <v>275</v>
      </c>
      <c r="I3895" s="28" t="s">
        <v>130</v>
      </c>
      <c r="J3895" s="28" t="s">
        <v>123</v>
      </c>
      <c r="K3895" s="30"/>
      <c r="L3895" s="93"/>
      <c r="M3895" s="93"/>
      <c r="N3895" s="28"/>
      <c r="O3895" s="32"/>
      <c r="P3895" s="28"/>
      <c r="Q3895" s="93"/>
      <c r="R3895" s="32"/>
      <c r="S3895" s="38">
        <f t="shared" si="64"/>
        <v>0</v>
      </c>
    </row>
    <row r="3896" spans="1:19" x14ac:dyDescent="0.2">
      <c r="A3896" s="28">
        <v>3894</v>
      </c>
      <c r="B3896" s="28" t="s">
        <v>2838</v>
      </c>
      <c r="C3896" s="29">
        <v>43082</v>
      </c>
      <c r="D3896" s="28">
        <v>2400036618</v>
      </c>
      <c r="E3896" s="114">
        <v>43069</v>
      </c>
      <c r="F3896" s="99">
        <v>627.77</v>
      </c>
      <c r="G3896" s="28" t="s">
        <v>663</v>
      </c>
      <c r="H3896" s="28" t="s">
        <v>275</v>
      </c>
      <c r="I3896" s="28" t="s">
        <v>130</v>
      </c>
      <c r="J3896" s="28" t="s">
        <v>123</v>
      </c>
      <c r="K3896" s="30"/>
      <c r="L3896" s="93"/>
      <c r="M3896" s="93"/>
      <c r="N3896" s="28"/>
      <c r="O3896" s="32"/>
      <c r="P3896" s="28"/>
      <c r="Q3896" s="93"/>
      <c r="R3896" s="32"/>
      <c r="S3896" s="38">
        <f t="shared" si="64"/>
        <v>0</v>
      </c>
    </row>
    <row r="3897" spans="1:19" x14ac:dyDescent="0.2">
      <c r="A3897" s="28">
        <v>3595</v>
      </c>
      <c r="B3897" s="28" t="s">
        <v>5406</v>
      </c>
      <c r="C3897" s="29">
        <v>43082</v>
      </c>
      <c r="D3897" s="28">
        <v>2400036619</v>
      </c>
      <c r="E3897" s="114">
        <v>43069</v>
      </c>
      <c r="F3897" s="99">
        <v>527.80999999999995</v>
      </c>
      <c r="G3897" s="28" t="s">
        <v>663</v>
      </c>
      <c r="H3897" s="28" t="s">
        <v>275</v>
      </c>
      <c r="I3897" s="28" t="s">
        <v>130</v>
      </c>
      <c r="J3897" s="28" t="s">
        <v>123</v>
      </c>
      <c r="K3897" s="30"/>
      <c r="L3897" s="93"/>
      <c r="M3897" s="93"/>
      <c r="N3897" s="28"/>
      <c r="O3897" s="32"/>
      <c r="P3897" s="28"/>
      <c r="Q3897" s="93"/>
      <c r="R3897" s="32"/>
      <c r="S3897" s="38">
        <f t="shared" si="64"/>
        <v>0</v>
      </c>
    </row>
    <row r="3898" spans="1:19" x14ac:dyDescent="0.2">
      <c r="A3898" s="28">
        <v>3596</v>
      </c>
      <c r="B3898" s="28" t="s">
        <v>5407</v>
      </c>
      <c r="C3898" s="29">
        <v>43082</v>
      </c>
      <c r="D3898" s="28">
        <v>2400036641</v>
      </c>
      <c r="E3898" s="114">
        <v>43069</v>
      </c>
      <c r="F3898" s="99">
        <v>221.65</v>
      </c>
      <c r="G3898" s="28" t="s">
        <v>663</v>
      </c>
      <c r="H3898" s="28" t="s">
        <v>275</v>
      </c>
      <c r="I3898" s="28" t="s">
        <v>130</v>
      </c>
      <c r="J3898" s="28" t="s">
        <v>123</v>
      </c>
      <c r="K3898" s="30"/>
      <c r="L3898" s="93"/>
      <c r="M3898" s="93"/>
      <c r="N3898" s="28"/>
      <c r="O3898" s="32"/>
      <c r="P3898" s="28"/>
      <c r="Q3898" s="93"/>
      <c r="R3898" s="32"/>
      <c r="S3898" s="38">
        <f t="shared" si="64"/>
        <v>0</v>
      </c>
    </row>
    <row r="3899" spans="1:19" x14ac:dyDescent="0.2">
      <c r="A3899" s="28">
        <v>3597</v>
      </c>
      <c r="B3899" s="28" t="s">
        <v>5408</v>
      </c>
      <c r="C3899" s="29">
        <v>43082</v>
      </c>
      <c r="D3899" s="28">
        <v>2400036659</v>
      </c>
      <c r="E3899" s="114">
        <v>43069</v>
      </c>
      <c r="F3899" s="99">
        <v>579.07000000000005</v>
      </c>
      <c r="G3899" s="28" t="s">
        <v>663</v>
      </c>
      <c r="H3899" s="28" t="s">
        <v>275</v>
      </c>
      <c r="I3899" s="28" t="s">
        <v>130</v>
      </c>
      <c r="J3899" s="28" t="s">
        <v>123</v>
      </c>
      <c r="K3899" s="30"/>
      <c r="L3899" s="93"/>
      <c r="M3899" s="93"/>
      <c r="N3899" s="28"/>
      <c r="O3899" s="32"/>
      <c r="P3899" s="28"/>
      <c r="Q3899" s="93"/>
      <c r="R3899" s="32"/>
      <c r="S3899" s="38">
        <f t="shared" si="64"/>
        <v>0</v>
      </c>
    </row>
    <row r="3900" spans="1:19" x14ac:dyDescent="0.2">
      <c r="A3900" s="28">
        <v>3598</v>
      </c>
      <c r="B3900" s="28" t="s">
        <v>5409</v>
      </c>
      <c r="C3900" s="29">
        <v>43082</v>
      </c>
      <c r="D3900" s="28">
        <v>2400036668</v>
      </c>
      <c r="E3900" s="114">
        <v>43069</v>
      </c>
      <c r="F3900" s="99">
        <v>364.59</v>
      </c>
      <c r="G3900" s="28" t="s">
        <v>663</v>
      </c>
      <c r="H3900" s="28" t="s">
        <v>275</v>
      </c>
      <c r="I3900" s="28" t="s">
        <v>130</v>
      </c>
      <c r="J3900" s="28" t="s">
        <v>123</v>
      </c>
      <c r="K3900" s="30"/>
      <c r="L3900" s="93"/>
      <c r="M3900" s="93"/>
      <c r="N3900" s="28"/>
      <c r="O3900" s="32"/>
      <c r="P3900" s="28"/>
      <c r="Q3900" s="93"/>
      <c r="R3900" s="32"/>
      <c r="S3900" s="38">
        <f t="shared" si="64"/>
        <v>0</v>
      </c>
    </row>
    <row r="3901" spans="1:19" x14ac:dyDescent="0.2">
      <c r="A3901" s="28">
        <v>3599</v>
      </c>
      <c r="B3901" s="28" t="s">
        <v>5410</v>
      </c>
      <c r="C3901" s="29">
        <v>43082</v>
      </c>
      <c r="D3901" s="28">
        <v>2400036699</v>
      </c>
      <c r="E3901" s="114">
        <v>43069</v>
      </c>
      <c r="F3901" s="99">
        <v>270.43</v>
      </c>
      <c r="G3901" s="28" t="s">
        <v>663</v>
      </c>
      <c r="H3901" s="28" t="s">
        <v>275</v>
      </c>
      <c r="I3901" s="28" t="s">
        <v>130</v>
      </c>
      <c r="J3901" s="28" t="s">
        <v>123</v>
      </c>
      <c r="K3901" s="30"/>
      <c r="L3901" s="93"/>
      <c r="M3901" s="93"/>
      <c r="N3901" s="28"/>
      <c r="O3901" s="32"/>
      <c r="P3901" s="28"/>
      <c r="Q3901" s="93"/>
      <c r="R3901" s="32"/>
      <c r="S3901" s="38">
        <f t="shared" si="64"/>
        <v>0</v>
      </c>
    </row>
    <row r="3902" spans="1:19" x14ac:dyDescent="0.2">
      <c r="A3902" s="28">
        <v>3600</v>
      </c>
      <c r="B3902" s="28" t="s">
        <v>5411</v>
      </c>
      <c r="C3902" s="29">
        <v>43082</v>
      </c>
      <c r="D3902" s="28">
        <v>2400036760</v>
      </c>
      <c r="E3902" s="114">
        <v>43069</v>
      </c>
      <c r="F3902" s="99">
        <v>122.18</v>
      </c>
      <c r="G3902" s="28" t="s">
        <v>663</v>
      </c>
      <c r="H3902" s="28" t="s">
        <v>275</v>
      </c>
      <c r="I3902" s="28" t="s">
        <v>130</v>
      </c>
      <c r="J3902" s="28" t="s">
        <v>123</v>
      </c>
      <c r="K3902" s="30"/>
      <c r="L3902" s="93"/>
      <c r="M3902" s="93"/>
      <c r="N3902" s="28"/>
      <c r="O3902" s="32"/>
      <c r="P3902" s="28"/>
      <c r="Q3902" s="93"/>
      <c r="R3902" s="32"/>
      <c r="S3902" s="38">
        <f t="shared" si="64"/>
        <v>0</v>
      </c>
    </row>
    <row r="3903" spans="1:19" x14ac:dyDescent="0.2">
      <c r="A3903" s="28">
        <v>3601</v>
      </c>
      <c r="B3903" s="28" t="s">
        <v>5412</v>
      </c>
      <c r="C3903" s="29">
        <v>43082</v>
      </c>
      <c r="D3903" s="28">
        <v>2400036761</v>
      </c>
      <c r="E3903" s="114">
        <v>43069</v>
      </c>
      <c r="F3903" s="99">
        <v>434.61</v>
      </c>
      <c r="G3903" s="28" t="s">
        <v>663</v>
      </c>
      <c r="H3903" s="28" t="s">
        <v>275</v>
      </c>
      <c r="I3903" s="28" t="s">
        <v>130</v>
      </c>
      <c r="J3903" s="28" t="s">
        <v>123</v>
      </c>
      <c r="K3903" s="30"/>
      <c r="L3903" s="93"/>
      <c r="M3903" s="93"/>
      <c r="N3903" s="28"/>
      <c r="O3903" s="32"/>
      <c r="P3903" s="28"/>
      <c r="Q3903" s="93"/>
      <c r="R3903" s="32"/>
      <c r="S3903" s="38">
        <f t="shared" si="64"/>
        <v>0</v>
      </c>
    </row>
    <row r="3904" spans="1:19" x14ac:dyDescent="0.2">
      <c r="A3904" s="28">
        <v>3602</v>
      </c>
      <c r="B3904" s="28" t="s">
        <v>5413</v>
      </c>
      <c r="C3904" s="29">
        <v>43082</v>
      </c>
      <c r="D3904" s="28">
        <v>2400036792</v>
      </c>
      <c r="E3904" s="114">
        <v>43069</v>
      </c>
      <c r="F3904" s="99">
        <v>9879.2099999999991</v>
      </c>
      <c r="G3904" s="28" t="s">
        <v>663</v>
      </c>
      <c r="H3904" s="28" t="s">
        <v>275</v>
      </c>
      <c r="I3904" s="28" t="s">
        <v>130</v>
      </c>
      <c r="J3904" s="28" t="s">
        <v>123</v>
      </c>
      <c r="K3904" s="30"/>
      <c r="L3904" s="93"/>
      <c r="M3904" s="93"/>
      <c r="N3904" s="28"/>
      <c r="O3904" s="32"/>
      <c r="P3904" s="28"/>
      <c r="Q3904" s="93"/>
      <c r="R3904" s="32"/>
      <c r="S3904" s="38">
        <f t="shared" si="64"/>
        <v>0</v>
      </c>
    </row>
    <row r="3905" spans="1:19" x14ac:dyDescent="0.2">
      <c r="A3905" s="28">
        <v>3603</v>
      </c>
      <c r="B3905" s="28" t="s">
        <v>2841</v>
      </c>
      <c r="C3905" s="29">
        <v>43083</v>
      </c>
      <c r="D3905" s="28">
        <v>7208499856</v>
      </c>
      <c r="E3905" s="114">
        <v>43092</v>
      </c>
      <c r="F3905" s="99">
        <v>278.66000000000003</v>
      </c>
      <c r="G3905" s="28" t="s">
        <v>5414</v>
      </c>
      <c r="H3905" s="28" t="s">
        <v>2926</v>
      </c>
      <c r="I3905" s="28" t="s">
        <v>130</v>
      </c>
      <c r="J3905" s="28" t="s">
        <v>123</v>
      </c>
      <c r="K3905" s="30"/>
      <c r="L3905" s="93"/>
      <c r="M3905" s="93"/>
      <c r="N3905" s="28"/>
      <c r="O3905" s="32"/>
      <c r="P3905" s="28"/>
      <c r="Q3905" s="93"/>
      <c r="R3905" s="32"/>
      <c r="S3905" s="38">
        <f t="shared" si="64"/>
        <v>0</v>
      </c>
    </row>
    <row r="3906" spans="1:19" x14ac:dyDescent="0.2">
      <c r="A3906" s="28">
        <v>3604</v>
      </c>
      <c r="B3906" s="28" t="s">
        <v>5415</v>
      </c>
      <c r="C3906" s="29">
        <v>43083</v>
      </c>
      <c r="D3906" s="28">
        <v>2017236630</v>
      </c>
      <c r="E3906" s="114">
        <v>43081</v>
      </c>
      <c r="F3906" s="99">
        <v>191</v>
      </c>
      <c r="G3906" s="28" t="s">
        <v>5416</v>
      </c>
      <c r="H3906" s="28" t="s">
        <v>219</v>
      </c>
      <c r="I3906" s="28" t="s">
        <v>130</v>
      </c>
      <c r="J3906" s="28" t="s">
        <v>234</v>
      </c>
      <c r="K3906" s="30"/>
      <c r="L3906" s="93"/>
      <c r="M3906" s="93"/>
      <c r="N3906" s="28"/>
      <c r="O3906" s="32"/>
      <c r="P3906" s="28"/>
      <c r="Q3906" s="93"/>
      <c r="R3906" s="32"/>
      <c r="S3906" s="38">
        <f t="shared" si="64"/>
        <v>0</v>
      </c>
    </row>
    <row r="3907" spans="1:19" x14ac:dyDescent="0.2">
      <c r="A3907" s="28">
        <v>3605</v>
      </c>
      <c r="B3907" s="28" t="s">
        <v>2843</v>
      </c>
      <c r="C3907" s="29">
        <v>43083</v>
      </c>
      <c r="D3907" s="28">
        <v>2017236815</v>
      </c>
      <c r="E3907" s="114">
        <v>43082</v>
      </c>
      <c r="F3907" s="99">
        <v>191</v>
      </c>
      <c r="G3907" s="28" t="s">
        <v>5416</v>
      </c>
      <c r="H3907" s="28" t="s">
        <v>219</v>
      </c>
      <c r="I3907" s="28" t="s">
        <v>130</v>
      </c>
      <c r="J3907" s="28" t="s">
        <v>234</v>
      </c>
      <c r="K3907" s="30"/>
      <c r="L3907" s="93"/>
      <c r="M3907" s="93"/>
      <c r="N3907" s="28"/>
      <c r="O3907" s="32"/>
      <c r="P3907" s="28"/>
      <c r="Q3907" s="93"/>
      <c r="R3907" s="32"/>
      <c r="S3907" s="38">
        <f t="shared" si="64"/>
        <v>0</v>
      </c>
    </row>
    <row r="3908" spans="1:19" x14ac:dyDescent="0.2">
      <c r="A3908" s="28">
        <v>3606</v>
      </c>
      <c r="B3908" s="28" t="s">
        <v>2844</v>
      </c>
      <c r="C3908" s="29">
        <v>43083</v>
      </c>
      <c r="D3908" s="28">
        <v>2017236814</v>
      </c>
      <c r="E3908" s="114">
        <v>43082</v>
      </c>
      <c r="F3908" s="99">
        <v>382</v>
      </c>
      <c r="G3908" s="28" t="s">
        <v>5416</v>
      </c>
      <c r="H3908" s="28" t="s">
        <v>219</v>
      </c>
      <c r="I3908" s="28" t="s">
        <v>130</v>
      </c>
      <c r="J3908" s="28" t="s">
        <v>234</v>
      </c>
      <c r="K3908" s="30"/>
      <c r="L3908" s="93"/>
      <c r="M3908" s="93"/>
      <c r="N3908" s="28"/>
      <c r="O3908" s="32"/>
      <c r="P3908" s="28"/>
      <c r="Q3908" s="93"/>
      <c r="R3908" s="32"/>
      <c r="S3908" s="38">
        <f t="shared" si="64"/>
        <v>0</v>
      </c>
    </row>
    <row r="3909" spans="1:19" x14ac:dyDescent="0.2">
      <c r="A3909" s="28">
        <v>3607</v>
      </c>
      <c r="B3909" s="28" t="s">
        <v>2848</v>
      </c>
      <c r="C3909" s="29">
        <v>43083</v>
      </c>
      <c r="D3909" s="28">
        <v>799550</v>
      </c>
      <c r="E3909" s="114">
        <v>43069</v>
      </c>
      <c r="F3909" s="99">
        <v>93.25</v>
      </c>
      <c r="G3909" s="28" t="s">
        <v>5417</v>
      </c>
      <c r="H3909" s="28" t="s">
        <v>3782</v>
      </c>
      <c r="I3909" s="28" t="s">
        <v>130</v>
      </c>
      <c r="J3909" s="28" t="s">
        <v>123</v>
      </c>
      <c r="K3909" s="30"/>
      <c r="L3909" s="93"/>
      <c r="M3909" s="93"/>
      <c r="N3909" s="28"/>
      <c r="O3909" s="32"/>
      <c r="P3909" s="28"/>
      <c r="Q3909" s="93"/>
      <c r="R3909" s="32"/>
      <c r="S3909" s="38">
        <f t="shared" si="64"/>
        <v>0</v>
      </c>
    </row>
    <row r="3910" spans="1:19" x14ac:dyDescent="0.2">
      <c r="A3910" s="28">
        <v>3608</v>
      </c>
      <c r="B3910" s="28" t="s">
        <v>2849</v>
      </c>
      <c r="C3910" s="29">
        <v>43083</v>
      </c>
      <c r="D3910" s="28">
        <v>131841</v>
      </c>
      <c r="E3910" s="114">
        <v>43068</v>
      </c>
      <c r="F3910" s="99">
        <v>80.48</v>
      </c>
      <c r="G3910" s="28" t="s">
        <v>5417</v>
      </c>
      <c r="H3910" s="28" t="s">
        <v>3782</v>
      </c>
      <c r="I3910" s="28" t="s">
        <v>130</v>
      </c>
      <c r="J3910" s="28" t="s">
        <v>123</v>
      </c>
      <c r="K3910" s="30"/>
      <c r="L3910" s="93"/>
      <c r="M3910" s="93"/>
      <c r="N3910" s="28"/>
      <c r="O3910" s="32"/>
      <c r="P3910" s="28"/>
      <c r="Q3910" s="93"/>
      <c r="R3910" s="32"/>
      <c r="S3910" s="38">
        <f t="shared" si="64"/>
        <v>0</v>
      </c>
    </row>
    <row r="3911" spans="1:19" x14ac:dyDescent="0.2">
      <c r="A3911" s="28">
        <v>3609</v>
      </c>
      <c r="B3911" s="28" t="s">
        <v>2850</v>
      </c>
      <c r="C3911" s="29">
        <v>43083</v>
      </c>
      <c r="D3911" s="28">
        <v>81462</v>
      </c>
      <c r="E3911" s="114">
        <v>43069</v>
      </c>
      <c r="F3911" s="99">
        <v>282.02</v>
      </c>
      <c r="G3911" s="28" t="s">
        <v>270</v>
      </c>
      <c r="H3911" s="28" t="s">
        <v>16</v>
      </c>
      <c r="I3911" s="28" t="s">
        <v>130</v>
      </c>
      <c r="J3911" s="28" t="s">
        <v>123</v>
      </c>
      <c r="K3911" s="30"/>
      <c r="L3911" s="93"/>
      <c r="M3911" s="93"/>
      <c r="N3911" s="28"/>
      <c r="O3911" s="32"/>
      <c r="P3911" s="28"/>
      <c r="Q3911" s="93"/>
      <c r="R3911" s="32"/>
      <c r="S3911" s="38">
        <f t="shared" si="64"/>
        <v>0</v>
      </c>
    </row>
    <row r="3912" spans="1:19" x14ac:dyDescent="0.2">
      <c r="A3912" s="28">
        <v>3610</v>
      </c>
      <c r="B3912" s="28" t="s">
        <v>2852</v>
      </c>
      <c r="C3912" s="29">
        <v>43083</v>
      </c>
      <c r="D3912" s="30">
        <v>952017043229</v>
      </c>
      <c r="E3912" s="114">
        <v>43073</v>
      </c>
      <c r="F3912" s="99">
        <v>547.35</v>
      </c>
      <c r="G3912" s="28" t="s">
        <v>15</v>
      </c>
      <c r="H3912" s="28" t="s">
        <v>18</v>
      </c>
      <c r="I3912" s="28" t="s">
        <v>130</v>
      </c>
      <c r="J3912" s="28" t="s">
        <v>123</v>
      </c>
      <c r="K3912" s="30"/>
      <c r="L3912" s="93"/>
      <c r="M3912" s="93"/>
      <c r="N3912" s="28"/>
      <c r="O3912" s="32"/>
      <c r="P3912" s="28"/>
      <c r="Q3912" s="93"/>
      <c r="R3912" s="32"/>
      <c r="S3912" s="38">
        <f t="shared" si="64"/>
        <v>0</v>
      </c>
    </row>
    <row r="3913" spans="1:19" x14ac:dyDescent="0.2">
      <c r="A3913" s="28">
        <v>3611</v>
      </c>
      <c r="B3913" s="28" t="s">
        <v>2853</v>
      </c>
      <c r="C3913" s="29">
        <v>43083</v>
      </c>
      <c r="D3913" s="30">
        <v>952017043233</v>
      </c>
      <c r="E3913" s="114">
        <v>43073</v>
      </c>
      <c r="F3913" s="99">
        <v>44.2</v>
      </c>
      <c r="G3913" s="28" t="s">
        <v>15</v>
      </c>
      <c r="H3913" s="28" t="s">
        <v>18</v>
      </c>
      <c r="I3913" s="28" t="s">
        <v>130</v>
      </c>
      <c r="J3913" s="28" t="s">
        <v>123</v>
      </c>
      <c r="K3913" s="30"/>
      <c r="L3913" s="93"/>
      <c r="M3913" s="93"/>
      <c r="N3913" s="28"/>
      <c r="O3913" s="32"/>
      <c r="P3913" s="28"/>
      <c r="Q3913" s="93"/>
      <c r="R3913" s="32"/>
      <c r="S3913" s="38">
        <f t="shared" si="64"/>
        <v>0</v>
      </c>
    </row>
    <row r="3914" spans="1:19" x14ac:dyDescent="0.2">
      <c r="A3914" s="28">
        <v>3612</v>
      </c>
      <c r="B3914" s="28" t="s">
        <v>5418</v>
      </c>
      <c r="C3914" s="29">
        <v>43083</v>
      </c>
      <c r="D3914" s="28">
        <v>51700806</v>
      </c>
      <c r="E3914" s="114">
        <v>43073</v>
      </c>
      <c r="F3914" s="99">
        <v>180</v>
      </c>
      <c r="G3914" s="28" t="s">
        <v>3871</v>
      </c>
      <c r="H3914" s="28" t="s">
        <v>1075</v>
      </c>
      <c r="I3914" s="28" t="s">
        <v>130</v>
      </c>
      <c r="J3914" s="28" t="s">
        <v>135</v>
      </c>
      <c r="K3914" s="30"/>
      <c r="L3914" s="93"/>
      <c r="M3914" s="93"/>
      <c r="N3914" s="28"/>
      <c r="O3914" s="32"/>
      <c r="P3914" s="28"/>
      <c r="Q3914" s="93"/>
      <c r="R3914" s="32"/>
      <c r="S3914" s="38">
        <f t="shared" si="64"/>
        <v>0</v>
      </c>
    </row>
    <row r="3915" spans="1:19" x14ac:dyDescent="0.2">
      <c r="A3915" s="28">
        <v>3613</v>
      </c>
      <c r="B3915" s="28" t="s">
        <v>5419</v>
      </c>
      <c r="C3915" s="29">
        <v>43083</v>
      </c>
      <c r="D3915" s="28">
        <v>51700794</v>
      </c>
      <c r="E3915" s="114">
        <v>43074</v>
      </c>
      <c r="F3915" s="99">
        <v>120</v>
      </c>
      <c r="G3915" s="28" t="s">
        <v>3871</v>
      </c>
      <c r="H3915" s="28" t="s">
        <v>1075</v>
      </c>
      <c r="I3915" s="28" t="s">
        <v>130</v>
      </c>
      <c r="J3915" s="28" t="s">
        <v>135</v>
      </c>
      <c r="K3915" s="30"/>
      <c r="L3915" s="93"/>
      <c r="M3915" s="93"/>
      <c r="N3915" s="28"/>
      <c r="O3915" s="32"/>
      <c r="P3915" s="28"/>
      <c r="Q3915" s="93"/>
      <c r="R3915" s="32"/>
      <c r="S3915" s="38">
        <f t="shared" si="64"/>
        <v>0</v>
      </c>
    </row>
    <row r="3916" spans="1:19" x14ac:dyDescent="0.2">
      <c r="A3916" s="28">
        <v>3614</v>
      </c>
      <c r="B3916" s="28" t="s">
        <v>5420</v>
      </c>
      <c r="C3916" s="29">
        <v>43083</v>
      </c>
      <c r="D3916" s="28">
        <v>51700795</v>
      </c>
      <c r="E3916" s="114">
        <v>43074</v>
      </c>
      <c r="F3916" s="99">
        <v>120</v>
      </c>
      <c r="G3916" s="28" t="s">
        <v>3871</v>
      </c>
      <c r="H3916" s="28" t="s">
        <v>1075</v>
      </c>
      <c r="I3916" s="28" t="s">
        <v>130</v>
      </c>
      <c r="J3916" s="28" t="s">
        <v>135</v>
      </c>
      <c r="K3916" s="30"/>
      <c r="L3916" s="93"/>
      <c r="M3916" s="93"/>
      <c r="N3916" s="28"/>
      <c r="O3916" s="32"/>
      <c r="P3916" s="28"/>
      <c r="Q3916" s="93"/>
      <c r="R3916" s="32"/>
      <c r="S3916" s="38">
        <f t="shared" si="64"/>
        <v>0</v>
      </c>
    </row>
    <row r="3917" spans="1:19" x14ac:dyDescent="0.2">
      <c r="A3917" s="28">
        <v>3615</v>
      </c>
      <c r="B3917" s="28" t="s">
        <v>5421</v>
      </c>
      <c r="C3917" s="29">
        <v>43083</v>
      </c>
      <c r="D3917" s="28">
        <v>2677081</v>
      </c>
      <c r="E3917" s="114">
        <v>43069</v>
      </c>
      <c r="F3917" s="99">
        <v>1437.34</v>
      </c>
      <c r="G3917" s="28" t="s">
        <v>160</v>
      </c>
      <c r="H3917" s="28" t="s">
        <v>3782</v>
      </c>
      <c r="I3917" s="28" t="s">
        <v>130</v>
      </c>
      <c r="J3917" s="28" t="s">
        <v>123</v>
      </c>
      <c r="K3917" s="30"/>
      <c r="L3917" s="93"/>
      <c r="M3917" s="93"/>
      <c r="N3917" s="28"/>
      <c r="O3917" s="32"/>
      <c r="P3917" s="28"/>
      <c r="Q3917" s="93"/>
      <c r="R3917" s="32"/>
      <c r="S3917" s="38">
        <f t="shared" si="64"/>
        <v>0</v>
      </c>
    </row>
    <row r="3918" spans="1:19" x14ac:dyDescent="0.2">
      <c r="A3918" s="28">
        <v>3616</v>
      </c>
      <c r="B3918" s="28" t="s">
        <v>5422</v>
      </c>
      <c r="C3918" s="29">
        <v>43084</v>
      </c>
      <c r="D3918" s="28">
        <v>5200480344</v>
      </c>
      <c r="E3918" s="114">
        <v>43084</v>
      </c>
      <c r="F3918" s="99">
        <v>90.5</v>
      </c>
      <c r="G3918" s="28" t="s">
        <v>1289</v>
      </c>
      <c r="H3918" s="28" t="s">
        <v>57</v>
      </c>
      <c r="I3918" s="28" t="s">
        <v>130</v>
      </c>
      <c r="J3918" s="28" t="s">
        <v>117</v>
      </c>
      <c r="K3918" s="30"/>
      <c r="L3918" s="93"/>
      <c r="M3918" s="93"/>
      <c r="N3918" s="28"/>
      <c r="O3918" s="32"/>
      <c r="P3918" s="28"/>
      <c r="Q3918" s="93"/>
      <c r="R3918" s="32"/>
      <c r="S3918" s="38">
        <f t="shared" si="64"/>
        <v>0</v>
      </c>
    </row>
    <row r="3919" spans="1:19" x14ac:dyDescent="0.2">
      <c r="A3919" s="28">
        <v>3617</v>
      </c>
      <c r="B3919" s="28" t="s">
        <v>5423</v>
      </c>
      <c r="C3919" s="29">
        <v>43084</v>
      </c>
      <c r="D3919" s="28">
        <v>160</v>
      </c>
      <c r="E3919" s="114">
        <v>43083</v>
      </c>
      <c r="F3919" s="99">
        <v>345.1</v>
      </c>
      <c r="G3919" s="28" t="s">
        <v>5582</v>
      </c>
      <c r="H3919" s="28" t="s">
        <v>1684</v>
      </c>
      <c r="I3919" s="28" t="s">
        <v>130</v>
      </c>
      <c r="J3919" s="28" t="s">
        <v>117</v>
      </c>
      <c r="K3919" s="30">
        <v>30</v>
      </c>
      <c r="L3919" s="93">
        <v>43115</v>
      </c>
      <c r="M3919" s="93"/>
      <c r="N3919" s="28">
        <v>345.1</v>
      </c>
      <c r="O3919" s="32" t="s">
        <v>20</v>
      </c>
      <c r="P3919" s="28">
        <v>1029</v>
      </c>
      <c r="Q3919" s="93">
        <v>43119</v>
      </c>
      <c r="R3919" s="32">
        <v>345.1</v>
      </c>
      <c r="S3919" s="38">
        <f t="shared" si="64"/>
        <v>4</v>
      </c>
    </row>
    <row r="3920" spans="1:19" x14ac:dyDescent="0.2">
      <c r="A3920" s="28">
        <v>3618</v>
      </c>
      <c r="B3920" s="28" t="s">
        <v>5424</v>
      </c>
      <c r="C3920" s="29">
        <v>43084</v>
      </c>
      <c r="D3920" s="28">
        <v>24000113660</v>
      </c>
      <c r="E3920" s="114">
        <v>43069</v>
      </c>
      <c r="F3920" s="99">
        <v>103.31</v>
      </c>
      <c r="G3920" s="28" t="s">
        <v>1307</v>
      </c>
      <c r="H3920" s="28" t="s">
        <v>264</v>
      </c>
      <c r="I3920" s="28" t="s">
        <v>130</v>
      </c>
      <c r="J3920" s="28" t="s">
        <v>123</v>
      </c>
      <c r="K3920" s="30"/>
      <c r="L3920" s="93"/>
      <c r="M3920" s="93"/>
      <c r="N3920" s="28"/>
      <c r="O3920" s="32"/>
      <c r="P3920" s="28"/>
      <c r="Q3920" s="93"/>
      <c r="R3920" s="32"/>
      <c r="S3920" s="38">
        <f t="shared" si="64"/>
        <v>0</v>
      </c>
    </row>
    <row r="3921" spans="1:19" x14ac:dyDescent="0.2">
      <c r="A3921" s="28">
        <v>3619</v>
      </c>
      <c r="B3921" s="28" t="s">
        <v>2850</v>
      </c>
      <c r="C3921" s="29">
        <v>43087</v>
      </c>
      <c r="D3921" s="28">
        <v>408220</v>
      </c>
      <c r="E3921" s="114">
        <v>43082</v>
      </c>
      <c r="F3921" s="99">
        <v>624.75</v>
      </c>
      <c r="G3921" s="28" t="s">
        <v>5581</v>
      </c>
      <c r="H3921" s="28" t="s">
        <v>5425</v>
      </c>
      <c r="I3921" s="28" t="s">
        <v>130</v>
      </c>
      <c r="J3921" s="28"/>
      <c r="K3921" s="30">
        <v>30</v>
      </c>
      <c r="L3921" s="93">
        <v>43114</v>
      </c>
      <c r="M3921" s="93"/>
      <c r="N3921" s="28">
        <v>624.75</v>
      </c>
      <c r="O3921" s="32" t="s">
        <v>20</v>
      </c>
      <c r="P3921" s="28">
        <v>1030</v>
      </c>
      <c r="Q3921" s="93">
        <v>43119</v>
      </c>
      <c r="R3921" s="32">
        <v>624.75</v>
      </c>
      <c r="S3921" s="38">
        <f t="shared" si="64"/>
        <v>5</v>
      </c>
    </row>
    <row r="3922" spans="1:19" x14ac:dyDescent="0.2">
      <c r="A3922" s="28">
        <v>3620</v>
      </c>
      <c r="B3922" s="28" t="s">
        <v>5423</v>
      </c>
      <c r="C3922" s="29">
        <v>43087</v>
      </c>
      <c r="D3922" s="28">
        <v>1001249</v>
      </c>
      <c r="E3922" s="114">
        <v>43081</v>
      </c>
      <c r="F3922" s="99">
        <v>12.14</v>
      </c>
      <c r="G3922" s="28" t="s">
        <v>5426</v>
      </c>
      <c r="H3922" s="28" t="s">
        <v>5427</v>
      </c>
      <c r="I3922" s="28" t="s">
        <v>130</v>
      </c>
      <c r="J3922" s="28" t="s">
        <v>4791</v>
      </c>
      <c r="K3922" s="30"/>
      <c r="L3922" s="93"/>
      <c r="M3922" s="93"/>
      <c r="N3922" s="28"/>
      <c r="O3922" s="32"/>
      <c r="P3922" s="28"/>
      <c r="Q3922" s="93"/>
      <c r="R3922" s="32"/>
      <c r="S3922" s="38">
        <f t="shared" si="64"/>
        <v>0</v>
      </c>
    </row>
    <row r="3923" spans="1:19" x14ac:dyDescent="0.2">
      <c r="A3923" s="28">
        <v>3621</v>
      </c>
      <c r="B3923" s="28" t="s">
        <v>2863</v>
      </c>
      <c r="C3923" s="29">
        <v>43087</v>
      </c>
      <c r="D3923" s="28">
        <v>1016394</v>
      </c>
      <c r="E3923" s="114">
        <v>43081</v>
      </c>
      <c r="F3923" s="99">
        <v>122</v>
      </c>
      <c r="G3923" s="28" t="s">
        <v>5426</v>
      </c>
      <c r="H3923" s="28" t="s">
        <v>1546</v>
      </c>
      <c r="I3923" s="28" t="s">
        <v>130</v>
      </c>
      <c r="J3923" s="28" t="s">
        <v>4791</v>
      </c>
      <c r="K3923" s="30"/>
      <c r="L3923" s="93"/>
      <c r="M3923" s="93"/>
      <c r="N3923" s="28"/>
      <c r="O3923" s="32"/>
      <c r="P3923" s="28"/>
      <c r="Q3923" s="93"/>
      <c r="R3923" s="32"/>
      <c r="S3923" s="38">
        <f t="shared" si="64"/>
        <v>0</v>
      </c>
    </row>
    <row r="3924" spans="1:19" x14ac:dyDescent="0.2">
      <c r="A3924" s="28">
        <v>3622</v>
      </c>
      <c r="B3924" s="28" t="s">
        <v>2865</v>
      </c>
      <c r="C3924" s="29">
        <v>43087</v>
      </c>
      <c r="D3924" s="28">
        <v>5206</v>
      </c>
      <c r="E3924" s="114">
        <v>43074</v>
      </c>
      <c r="F3924" s="99">
        <v>2395.92</v>
      </c>
      <c r="G3924" s="28" t="s">
        <v>4616</v>
      </c>
      <c r="H3924" s="28" t="s">
        <v>17</v>
      </c>
      <c r="I3924" s="28" t="s">
        <v>130</v>
      </c>
      <c r="J3924" s="28" t="s">
        <v>4631</v>
      </c>
      <c r="K3924" s="30">
        <v>30</v>
      </c>
      <c r="L3924" s="93">
        <v>43106</v>
      </c>
      <c r="M3924" s="93"/>
      <c r="N3924" s="28">
        <v>2395.92</v>
      </c>
      <c r="O3924" s="32" t="s">
        <v>20</v>
      </c>
      <c r="P3924" s="28">
        <v>1009</v>
      </c>
      <c r="Q3924" s="93">
        <v>43109</v>
      </c>
      <c r="R3924" s="28">
        <v>2395.92</v>
      </c>
      <c r="S3924" s="38">
        <f t="shared" si="64"/>
        <v>3</v>
      </c>
    </row>
    <row r="3925" spans="1:19" x14ac:dyDescent="0.2">
      <c r="A3925" s="28">
        <v>3623</v>
      </c>
      <c r="B3925" s="28" t="s">
        <v>2866</v>
      </c>
      <c r="C3925" s="29">
        <v>43087</v>
      </c>
      <c r="D3925" s="28">
        <v>5213</v>
      </c>
      <c r="E3925" s="114">
        <v>43074</v>
      </c>
      <c r="F3925" s="99">
        <v>375.68</v>
      </c>
      <c r="G3925" s="28" t="s">
        <v>4616</v>
      </c>
      <c r="H3925" s="28" t="s">
        <v>17</v>
      </c>
      <c r="I3925" s="28" t="s">
        <v>130</v>
      </c>
      <c r="J3925" s="28" t="s">
        <v>4631</v>
      </c>
      <c r="K3925" s="30">
        <v>30</v>
      </c>
      <c r="L3925" s="93">
        <v>43106</v>
      </c>
      <c r="M3925" s="93"/>
      <c r="N3925" s="28">
        <v>375.68</v>
      </c>
      <c r="O3925" s="32" t="s">
        <v>20</v>
      </c>
      <c r="P3925" s="28">
        <v>1009</v>
      </c>
      <c r="Q3925" s="93">
        <v>43109</v>
      </c>
      <c r="R3925" s="28">
        <v>375.68</v>
      </c>
      <c r="S3925" s="38">
        <f t="shared" si="64"/>
        <v>3</v>
      </c>
    </row>
    <row r="3926" spans="1:19" x14ac:dyDescent="0.2">
      <c r="A3926" s="28">
        <v>3624</v>
      </c>
      <c r="B3926" s="28" t="s">
        <v>5428</v>
      </c>
      <c r="C3926" s="29">
        <v>43087</v>
      </c>
      <c r="D3926" s="28">
        <v>5212</v>
      </c>
      <c r="E3926" s="114">
        <v>43074</v>
      </c>
      <c r="F3926" s="99">
        <v>1268.3399999999999</v>
      </c>
      <c r="G3926" s="28" t="s">
        <v>4616</v>
      </c>
      <c r="H3926" s="28" t="s">
        <v>17</v>
      </c>
      <c r="I3926" s="28" t="s">
        <v>130</v>
      </c>
      <c r="J3926" s="28" t="s">
        <v>4631</v>
      </c>
      <c r="K3926" s="30">
        <v>30</v>
      </c>
      <c r="L3926" s="93">
        <v>43106</v>
      </c>
      <c r="M3926" s="93"/>
      <c r="N3926" s="28">
        <v>1268.3399999999999</v>
      </c>
      <c r="O3926" s="32" t="s">
        <v>20</v>
      </c>
      <c r="P3926" s="28">
        <v>1009</v>
      </c>
      <c r="Q3926" s="93">
        <v>43109</v>
      </c>
      <c r="R3926" s="28">
        <v>1268.3399999999999</v>
      </c>
      <c r="S3926" s="38">
        <f t="shared" si="64"/>
        <v>3</v>
      </c>
    </row>
    <row r="3927" spans="1:19" x14ac:dyDescent="0.2">
      <c r="A3927" s="28">
        <v>3625</v>
      </c>
      <c r="B3927" s="28" t="s">
        <v>5429</v>
      </c>
      <c r="C3927" s="29">
        <v>43087</v>
      </c>
      <c r="D3927" s="28">
        <v>5209</v>
      </c>
      <c r="E3927" s="114">
        <v>43074</v>
      </c>
      <c r="F3927" s="99">
        <v>493.9</v>
      </c>
      <c r="G3927" s="28" t="s">
        <v>4616</v>
      </c>
      <c r="H3927" s="28" t="s">
        <v>17</v>
      </c>
      <c r="I3927" s="28" t="s">
        <v>130</v>
      </c>
      <c r="J3927" s="28" t="s">
        <v>4631</v>
      </c>
      <c r="K3927" s="30">
        <v>30</v>
      </c>
      <c r="L3927" s="93">
        <v>43106</v>
      </c>
      <c r="M3927" s="93"/>
      <c r="N3927" s="28">
        <v>493.9</v>
      </c>
      <c r="O3927" s="32" t="s">
        <v>20</v>
      </c>
      <c r="P3927" s="28">
        <v>1009</v>
      </c>
      <c r="Q3927" s="93">
        <v>43109</v>
      </c>
      <c r="R3927" s="28">
        <v>493.9</v>
      </c>
      <c r="S3927" s="38">
        <f t="shared" si="64"/>
        <v>3</v>
      </c>
    </row>
    <row r="3928" spans="1:19" x14ac:dyDescent="0.2">
      <c r="A3928" s="28">
        <v>3626</v>
      </c>
      <c r="B3928" s="28" t="s">
        <v>5430</v>
      </c>
      <c r="C3928" s="29">
        <v>43087</v>
      </c>
      <c r="D3928" s="28">
        <v>5207</v>
      </c>
      <c r="E3928" s="114">
        <v>43074</v>
      </c>
      <c r="F3928" s="99">
        <v>1434.77</v>
      </c>
      <c r="G3928" s="28" t="s">
        <v>4616</v>
      </c>
      <c r="H3928" s="28" t="s">
        <v>17</v>
      </c>
      <c r="I3928" s="28" t="s">
        <v>130</v>
      </c>
      <c r="J3928" s="28" t="s">
        <v>4631</v>
      </c>
      <c r="K3928" s="30">
        <v>30</v>
      </c>
      <c r="L3928" s="93">
        <v>43106</v>
      </c>
      <c r="M3928" s="93"/>
      <c r="N3928" s="28">
        <v>1434.77</v>
      </c>
      <c r="O3928" s="32" t="s">
        <v>20</v>
      </c>
      <c r="P3928" s="28">
        <v>1009</v>
      </c>
      <c r="Q3928" s="93">
        <v>43109</v>
      </c>
      <c r="R3928" s="28">
        <v>1434.77</v>
      </c>
      <c r="S3928" s="38">
        <f t="shared" si="64"/>
        <v>3</v>
      </c>
    </row>
    <row r="3929" spans="1:19" x14ac:dyDescent="0.2">
      <c r="A3929" s="28">
        <v>3627</v>
      </c>
      <c r="B3929" s="28" t="s">
        <v>5431</v>
      </c>
      <c r="C3929" s="29">
        <v>43089</v>
      </c>
      <c r="D3929" s="28">
        <v>1743988</v>
      </c>
      <c r="E3929" s="114">
        <v>43084</v>
      </c>
      <c r="F3929" s="99">
        <v>394</v>
      </c>
      <c r="G3929" s="28" t="s">
        <v>5432</v>
      </c>
      <c r="H3929" s="28" t="s">
        <v>4794</v>
      </c>
      <c r="I3929" s="28" t="s">
        <v>130</v>
      </c>
      <c r="J3929" s="28" t="s">
        <v>117</v>
      </c>
      <c r="K3929" s="30">
        <v>30</v>
      </c>
      <c r="L3929" s="93">
        <v>43116</v>
      </c>
      <c r="M3929" s="93"/>
      <c r="N3929" s="28">
        <v>394</v>
      </c>
      <c r="O3929" s="32" t="s">
        <v>20</v>
      </c>
      <c r="P3929" s="28">
        <v>1031</v>
      </c>
      <c r="Q3929" s="93">
        <v>43119</v>
      </c>
      <c r="R3929" s="32">
        <v>394</v>
      </c>
      <c r="S3929" s="38">
        <f t="shared" si="64"/>
        <v>3</v>
      </c>
    </row>
    <row r="3930" spans="1:19" x14ac:dyDescent="0.2">
      <c r="A3930" s="28">
        <v>3628</v>
      </c>
      <c r="B3930" s="28" t="s">
        <v>5433</v>
      </c>
      <c r="C3930" s="29">
        <v>43089</v>
      </c>
      <c r="D3930" s="28">
        <v>855101</v>
      </c>
      <c r="E3930" s="114">
        <v>43083</v>
      </c>
      <c r="F3930" s="99">
        <v>91.75</v>
      </c>
      <c r="G3930" s="28" t="s">
        <v>5621</v>
      </c>
      <c r="H3930" s="28" t="s">
        <v>2976</v>
      </c>
      <c r="I3930" s="28" t="s">
        <v>130</v>
      </c>
      <c r="J3930" s="28" t="s">
        <v>123</v>
      </c>
      <c r="K3930" s="30">
        <v>15</v>
      </c>
      <c r="L3930" s="93">
        <v>43101</v>
      </c>
      <c r="M3930" s="93"/>
      <c r="N3930" s="28">
        <v>91.75</v>
      </c>
      <c r="O3930" s="32" t="s">
        <v>20</v>
      </c>
      <c r="P3930" s="28">
        <v>1003</v>
      </c>
      <c r="Q3930" s="93">
        <v>43103</v>
      </c>
      <c r="R3930" s="32">
        <v>91.75</v>
      </c>
      <c r="S3930" s="38">
        <f t="shared" si="64"/>
        <v>2</v>
      </c>
    </row>
    <row r="3931" spans="1:19" x14ac:dyDescent="0.2">
      <c r="A3931" s="28">
        <v>3629</v>
      </c>
      <c r="B3931" s="28" t="s">
        <v>5434</v>
      </c>
      <c r="C3931" s="29">
        <v>43090</v>
      </c>
      <c r="D3931" s="28">
        <v>17454</v>
      </c>
      <c r="E3931" s="114">
        <v>43090</v>
      </c>
      <c r="F3931" s="99">
        <v>119</v>
      </c>
      <c r="G3931" s="28" t="s">
        <v>5569</v>
      </c>
      <c r="H3931" s="28" t="s">
        <v>4076</v>
      </c>
      <c r="I3931" s="28" t="s">
        <v>130</v>
      </c>
      <c r="J3931" s="28" t="s">
        <v>117</v>
      </c>
      <c r="K3931" s="30">
        <v>0</v>
      </c>
      <c r="L3931" s="93">
        <v>43090</v>
      </c>
      <c r="M3931" s="93">
        <v>43090</v>
      </c>
      <c r="N3931" s="28">
        <v>119</v>
      </c>
      <c r="O3931" s="32" t="s">
        <v>93</v>
      </c>
      <c r="P3931" s="28">
        <v>12716</v>
      </c>
      <c r="Q3931" s="93">
        <v>43090</v>
      </c>
      <c r="R3931" s="32">
        <v>119</v>
      </c>
      <c r="S3931" s="38">
        <f t="shared" si="64"/>
        <v>0</v>
      </c>
    </row>
    <row r="3932" spans="1:19" x14ac:dyDescent="0.2">
      <c r="A3932" s="28">
        <v>3630</v>
      </c>
      <c r="B3932" s="28" t="s">
        <v>5435</v>
      </c>
      <c r="C3932" s="29">
        <v>43096</v>
      </c>
      <c r="D3932" s="28">
        <v>39</v>
      </c>
      <c r="E3932" s="114">
        <v>43088</v>
      </c>
      <c r="F3932" s="99">
        <v>3320</v>
      </c>
      <c r="G3932" s="28" t="s">
        <v>4825</v>
      </c>
      <c r="H3932" s="28" t="s">
        <v>1892</v>
      </c>
      <c r="I3932" s="28" t="s">
        <v>130</v>
      </c>
      <c r="J3932" s="28" t="s">
        <v>117</v>
      </c>
      <c r="K3932" s="30"/>
      <c r="L3932" s="93"/>
      <c r="M3932" s="93"/>
      <c r="N3932" s="28"/>
      <c r="O3932" s="32"/>
      <c r="P3932" s="28"/>
      <c r="Q3932" s="93"/>
      <c r="R3932" s="32"/>
      <c r="S3932" s="38">
        <f t="shared" si="64"/>
        <v>0</v>
      </c>
    </row>
    <row r="3933" spans="1:19" x14ac:dyDescent="0.2">
      <c r="A3933" s="28">
        <v>3631</v>
      </c>
      <c r="B3933" s="28" t="s">
        <v>5436</v>
      </c>
      <c r="C3933" s="29">
        <v>43096</v>
      </c>
      <c r="D3933" s="28">
        <v>3504</v>
      </c>
      <c r="E3933" s="114">
        <v>43091</v>
      </c>
      <c r="F3933" s="99">
        <v>1772.98</v>
      </c>
      <c r="G3933" s="28" t="s">
        <v>5437</v>
      </c>
      <c r="H3933" s="28"/>
      <c r="I3933" s="28" t="s">
        <v>130</v>
      </c>
      <c r="J3933" s="28" t="s">
        <v>117</v>
      </c>
      <c r="K3933" s="30"/>
      <c r="L3933" s="93"/>
      <c r="M3933" s="93"/>
      <c r="N3933" s="28"/>
      <c r="O3933" s="32"/>
      <c r="P3933" s="28"/>
      <c r="Q3933" s="93"/>
      <c r="R3933" s="32"/>
      <c r="S3933" s="38">
        <f t="shared" si="64"/>
        <v>0</v>
      </c>
    </row>
    <row r="3934" spans="1:19" x14ac:dyDescent="0.2">
      <c r="A3934" s="28">
        <v>3632</v>
      </c>
      <c r="B3934" s="28" t="s">
        <v>5438</v>
      </c>
      <c r="C3934" s="29">
        <v>43096</v>
      </c>
      <c r="D3934" s="28">
        <v>5200570971</v>
      </c>
      <c r="E3934" s="114">
        <v>43091</v>
      </c>
      <c r="F3934" s="99">
        <v>249</v>
      </c>
      <c r="G3934" s="28" t="s">
        <v>1289</v>
      </c>
      <c r="H3934" s="28" t="s">
        <v>5570</v>
      </c>
      <c r="I3934" s="28" t="s">
        <v>130</v>
      </c>
      <c r="J3934" s="28" t="s">
        <v>117</v>
      </c>
      <c r="K3934" s="30">
        <v>0</v>
      </c>
      <c r="L3934" s="93">
        <v>43091</v>
      </c>
      <c r="M3934" s="93">
        <v>43096</v>
      </c>
      <c r="N3934" s="28">
        <v>249</v>
      </c>
      <c r="O3934" s="32" t="s">
        <v>93</v>
      </c>
      <c r="P3934" s="28">
        <v>5200570971</v>
      </c>
      <c r="Q3934" s="93">
        <v>43091</v>
      </c>
      <c r="R3934" s="32">
        <v>249</v>
      </c>
      <c r="S3934" s="38">
        <f t="shared" si="64"/>
        <v>0</v>
      </c>
    </row>
    <row r="3935" spans="1:19" x14ac:dyDescent="0.2">
      <c r="A3935" s="28">
        <v>3633</v>
      </c>
      <c r="B3935" s="28" t="s">
        <v>5439</v>
      </c>
      <c r="C3935" s="29">
        <v>43096</v>
      </c>
      <c r="D3935" s="28">
        <v>106714</v>
      </c>
      <c r="E3935" s="114">
        <v>43083</v>
      </c>
      <c r="F3935" s="99">
        <v>413.61</v>
      </c>
      <c r="G3935" s="28" t="s">
        <v>1223</v>
      </c>
      <c r="H3935" s="28"/>
      <c r="I3935" s="28" t="s">
        <v>130</v>
      </c>
      <c r="J3935" s="28" t="s">
        <v>87</v>
      </c>
      <c r="K3935" s="30"/>
      <c r="L3935" s="93"/>
      <c r="M3935" s="93"/>
      <c r="N3935" s="28"/>
      <c r="O3935" s="32"/>
      <c r="P3935" s="28"/>
      <c r="Q3935" s="93"/>
      <c r="R3935" s="32"/>
      <c r="S3935" s="38">
        <f t="shared" si="64"/>
        <v>0</v>
      </c>
    </row>
    <row r="3936" spans="1:19" x14ac:dyDescent="0.2">
      <c r="A3936" s="28">
        <v>3634</v>
      </c>
      <c r="B3936" s="28" t="s">
        <v>5440</v>
      </c>
      <c r="C3936" s="29">
        <v>43096</v>
      </c>
      <c r="D3936" s="28">
        <v>106891</v>
      </c>
      <c r="E3936" s="114">
        <v>43087</v>
      </c>
      <c r="F3936" s="99">
        <v>303.13</v>
      </c>
      <c r="G3936" s="28" t="s">
        <v>1223</v>
      </c>
      <c r="H3936" s="28"/>
      <c r="I3936" s="28" t="s">
        <v>130</v>
      </c>
      <c r="J3936" s="28" t="s">
        <v>87</v>
      </c>
      <c r="K3936" s="30"/>
      <c r="L3936" s="93"/>
      <c r="M3936" s="93"/>
      <c r="N3936" s="28"/>
      <c r="O3936" s="32"/>
      <c r="P3936" s="28"/>
      <c r="Q3936" s="93"/>
      <c r="R3936" s="32"/>
      <c r="S3936" s="38">
        <f t="shared" ref="S3936:S3999" si="65">Q3936-L3936</f>
        <v>0</v>
      </c>
    </row>
    <row r="3937" spans="1:19" x14ac:dyDescent="0.2">
      <c r="A3937" s="28">
        <v>3635</v>
      </c>
      <c r="B3937" s="28" t="s">
        <v>5441</v>
      </c>
      <c r="C3937" s="29">
        <v>43096</v>
      </c>
      <c r="D3937" s="28">
        <v>106713</v>
      </c>
      <c r="E3937" s="114">
        <v>43083</v>
      </c>
      <c r="F3937" s="99">
        <v>2316.17</v>
      </c>
      <c r="G3937" s="28" t="s">
        <v>1223</v>
      </c>
      <c r="H3937" s="28" t="s">
        <v>1670</v>
      </c>
      <c r="I3937" s="28" t="s">
        <v>130</v>
      </c>
      <c r="J3937" s="28" t="s">
        <v>135</v>
      </c>
      <c r="K3937" s="30"/>
      <c r="L3937" s="93"/>
      <c r="M3937" s="93"/>
      <c r="N3937" s="28"/>
      <c r="O3937" s="32"/>
      <c r="P3937" s="28"/>
      <c r="Q3937" s="93"/>
      <c r="R3937" s="32"/>
      <c r="S3937" s="38">
        <f t="shared" si="65"/>
        <v>0</v>
      </c>
    </row>
    <row r="3938" spans="1:19" x14ac:dyDescent="0.2">
      <c r="A3938" s="28">
        <v>3636</v>
      </c>
      <c r="B3938" s="28" t="s">
        <v>5442</v>
      </c>
      <c r="C3938" s="29">
        <v>43096</v>
      </c>
      <c r="D3938" s="28">
        <v>106904</v>
      </c>
      <c r="E3938" s="114">
        <v>43087</v>
      </c>
      <c r="F3938" s="99">
        <v>551.70000000000005</v>
      </c>
      <c r="G3938" s="28" t="s">
        <v>1223</v>
      </c>
      <c r="H3938" s="28" t="s">
        <v>1670</v>
      </c>
      <c r="I3938" s="28" t="s">
        <v>130</v>
      </c>
      <c r="J3938" s="28" t="s">
        <v>135</v>
      </c>
      <c r="K3938" s="30"/>
      <c r="L3938" s="93"/>
      <c r="M3938" s="93"/>
      <c r="N3938" s="28"/>
      <c r="O3938" s="32"/>
      <c r="P3938" s="28"/>
      <c r="Q3938" s="93"/>
      <c r="R3938" s="32"/>
      <c r="S3938" s="38">
        <f t="shared" si="65"/>
        <v>0</v>
      </c>
    </row>
    <row r="3939" spans="1:19" x14ac:dyDescent="0.2">
      <c r="A3939" s="28">
        <v>3637</v>
      </c>
      <c r="B3939" s="28" t="s">
        <v>5443</v>
      </c>
      <c r="C3939" s="29">
        <v>43097</v>
      </c>
      <c r="D3939" s="28">
        <v>3514</v>
      </c>
      <c r="E3939" s="114">
        <v>43097</v>
      </c>
      <c r="F3939" s="99">
        <v>714</v>
      </c>
      <c r="G3939" s="28" t="s">
        <v>5437</v>
      </c>
      <c r="H3939" s="28" t="s">
        <v>5146</v>
      </c>
      <c r="I3939" s="28" t="s">
        <v>130</v>
      </c>
      <c r="J3939" s="28" t="s">
        <v>117</v>
      </c>
      <c r="K3939" s="30"/>
      <c r="L3939" s="93"/>
      <c r="M3939" s="93"/>
      <c r="N3939" s="28"/>
      <c r="O3939" s="32"/>
      <c r="P3939" s="28"/>
      <c r="Q3939" s="93"/>
      <c r="R3939" s="32"/>
      <c r="S3939" s="38">
        <f t="shared" si="65"/>
        <v>0</v>
      </c>
    </row>
    <row r="3940" spans="1:19" x14ac:dyDescent="0.2">
      <c r="A3940" s="28">
        <v>3638</v>
      </c>
      <c r="B3940" s="28" t="s">
        <v>5444</v>
      </c>
      <c r="C3940" s="29">
        <v>43097</v>
      </c>
      <c r="D3940" s="28">
        <v>1608571</v>
      </c>
      <c r="E3940" s="114">
        <v>43069</v>
      </c>
      <c r="F3940" s="99">
        <v>3162.38</v>
      </c>
      <c r="G3940" s="28"/>
      <c r="H3940" s="28" t="s">
        <v>17</v>
      </c>
      <c r="I3940" s="28" t="s">
        <v>130</v>
      </c>
      <c r="J3940" s="28" t="s">
        <v>123</v>
      </c>
      <c r="K3940" s="30"/>
      <c r="L3940" s="93"/>
      <c r="M3940" s="93"/>
      <c r="N3940" s="28"/>
      <c r="O3940" s="32"/>
      <c r="P3940" s="28"/>
      <c r="Q3940" s="93"/>
      <c r="R3940" s="32"/>
      <c r="S3940" s="38">
        <f t="shared" si="65"/>
        <v>0</v>
      </c>
    </row>
    <row r="3941" spans="1:19" x14ac:dyDescent="0.2">
      <c r="A3941" s="28">
        <v>3639</v>
      </c>
      <c r="B3941" s="28" t="s">
        <v>5445</v>
      </c>
      <c r="C3941" s="29">
        <v>43097</v>
      </c>
      <c r="D3941" s="28">
        <v>22000163556</v>
      </c>
      <c r="E3941" s="114">
        <v>43089</v>
      </c>
      <c r="F3941" s="99">
        <v>-1195.22</v>
      </c>
      <c r="G3941" s="28" t="s">
        <v>5446</v>
      </c>
      <c r="H3941" s="28" t="s">
        <v>3875</v>
      </c>
      <c r="I3941" s="28" t="s">
        <v>130</v>
      </c>
      <c r="J3941" s="28" t="s">
        <v>123</v>
      </c>
      <c r="K3941" s="30"/>
      <c r="L3941" s="93"/>
      <c r="M3941" s="93"/>
      <c r="N3941" s="28"/>
      <c r="O3941" s="32"/>
      <c r="P3941" s="28"/>
      <c r="Q3941" s="93"/>
      <c r="R3941" s="32"/>
      <c r="S3941" s="38">
        <f t="shared" si="65"/>
        <v>0</v>
      </c>
    </row>
    <row r="3942" spans="1:19" x14ac:dyDescent="0.2">
      <c r="A3942" s="28">
        <v>3640</v>
      </c>
      <c r="B3942" s="28" t="s">
        <v>2906</v>
      </c>
      <c r="C3942" s="29">
        <v>43097</v>
      </c>
      <c r="D3942" s="28">
        <v>25237</v>
      </c>
      <c r="E3942" s="114">
        <v>43097</v>
      </c>
      <c r="F3942" s="99">
        <v>745</v>
      </c>
      <c r="G3942" s="28" t="s">
        <v>4905</v>
      </c>
      <c r="H3942" s="28" t="s">
        <v>5447</v>
      </c>
      <c r="I3942" s="28" t="s">
        <v>130</v>
      </c>
      <c r="J3942" s="28" t="s">
        <v>117</v>
      </c>
      <c r="K3942" s="30"/>
      <c r="L3942" s="93"/>
      <c r="M3942" s="93"/>
      <c r="N3942" s="28"/>
      <c r="O3942" s="32"/>
      <c r="P3942" s="28"/>
      <c r="Q3942" s="93"/>
      <c r="R3942" s="32"/>
      <c r="S3942" s="38">
        <f t="shared" si="65"/>
        <v>0</v>
      </c>
    </row>
    <row r="3943" spans="1:19" x14ac:dyDescent="0.2">
      <c r="A3943" s="28">
        <v>3641</v>
      </c>
      <c r="B3943" s="28" t="s">
        <v>5448</v>
      </c>
      <c r="C3943" s="29">
        <v>43097</v>
      </c>
      <c r="D3943" s="28">
        <v>13682</v>
      </c>
      <c r="E3943" s="114">
        <v>43097</v>
      </c>
      <c r="F3943" s="99">
        <v>171.36</v>
      </c>
      <c r="G3943" s="28" t="s">
        <v>4630</v>
      </c>
      <c r="H3943" s="28" t="s">
        <v>5449</v>
      </c>
      <c r="I3943" s="28" t="s">
        <v>130</v>
      </c>
      <c r="J3943" s="28" t="s">
        <v>117</v>
      </c>
      <c r="K3943" s="30"/>
      <c r="L3943" s="93"/>
      <c r="M3943" s="93"/>
      <c r="N3943" s="28"/>
      <c r="O3943" s="32"/>
      <c r="P3943" s="28"/>
      <c r="Q3943" s="93"/>
      <c r="R3943" s="32"/>
      <c r="S3943" s="38">
        <f t="shared" si="65"/>
        <v>0</v>
      </c>
    </row>
    <row r="3944" spans="1:19" x14ac:dyDescent="0.2">
      <c r="A3944" s="28">
        <v>3642</v>
      </c>
      <c r="B3944" s="28" t="s">
        <v>5450</v>
      </c>
      <c r="C3944" s="29">
        <v>43097</v>
      </c>
      <c r="D3944" s="28">
        <v>45464</v>
      </c>
      <c r="E3944" s="114">
        <v>43097</v>
      </c>
      <c r="F3944" s="99">
        <v>10868</v>
      </c>
      <c r="G3944" s="28" t="s">
        <v>5451</v>
      </c>
      <c r="H3944" s="28" t="s">
        <v>238</v>
      </c>
      <c r="I3944" s="28" t="s">
        <v>130</v>
      </c>
      <c r="J3944" s="28" t="s">
        <v>234</v>
      </c>
      <c r="K3944" s="30"/>
      <c r="L3944" s="93"/>
      <c r="M3944" s="93"/>
      <c r="N3944" s="28"/>
      <c r="O3944" s="32"/>
      <c r="P3944" s="28"/>
      <c r="Q3944" s="93"/>
      <c r="R3944" s="32"/>
      <c r="S3944" s="38">
        <f t="shared" si="65"/>
        <v>0</v>
      </c>
    </row>
    <row r="3945" spans="1:19" x14ac:dyDescent="0.2">
      <c r="A3945" s="28">
        <v>3643</v>
      </c>
      <c r="B3945" s="11" t="s">
        <v>258</v>
      </c>
      <c r="C3945" s="24">
        <v>43039</v>
      </c>
      <c r="D3945" s="12">
        <v>213</v>
      </c>
      <c r="E3945" s="112">
        <v>43027</v>
      </c>
      <c r="F3945" s="97">
        <v>12300</v>
      </c>
      <c r="G3945" s="13" t="s">
        <v>1464</v>
      </c>
      <c r="H3945" s="13" t="s">
        <v>5452</v>
      </c>
      <c r="I3945" s="13" t="s">
        <v>130</v>
      </c>
      <c r="J3945" s="13" t="s">
        <v>109</v>
      </c>
      <c r="K3945" s="12">
        <v>30</v>
      </c>
      <c r="L3945" s="136">
        <v>43026</v>
      </c>
      <c r="M3945" s="122">
        <v>43039</v>
      </c>
      <c r="N3945" s="13">
        <v>12300</v>
      </c>
      <c r="O3945" s="36" t="s">
        <v>27</v>
      </c>
      <c r="P3945" s="60">
        <v>5471</v>
      </c>
      <c r="Q3945" s="130">
        <v>43060</v>
      </c>
      <c r="R3945" s="60">
        <v>12300</v>
      </c>
      <c r="S3945" s="38">
        <f t="shared" si="65"/>
        <v>34</v>
      </c>
    </row>
    <row r="3946" spans="1:19" x14ac:dyDescent="0.2">
      <c r="A3946" s="28">
        <v>3644</v>
      </c>
      <c r="B3946" s="11" t="s">
        <v>261</v>
      </c>
      <c r="C3946" s="24">
        <v>43039</v>
      </c>
      <c r="D3946" s="12">
        <v>1720964</v>
      </c>
      <c r="E3946" s="112">
        <v>43039</v>
      </c>
      <c r="F3946" s="97">
        <v>695</v>
      </c>
      <c r="G3946" s="13" t="s">
        <v>32</v>
      </c>
      <c r="H3946" s="13" t="s">
        <v>5453</v>
      </c>
      <c r="I3946" s="13" t="s">
        <v>130</v>
      </c>
      <c r="J3946" s="13" t="s">
        <v>109</v>
      </c>
      <c r="K3946" s="12">
        <v>30</v>
      </c>
      <c r="L3946" s="136">
        <v>43069</v>
      </c>
      <c r="M3946" s="122">
        <v>43039</v>
      </c>
      <c r="N3946" s="13">
        <v>695</v>
      </c>
      <c r="O3946" s="36" t="s">
        <v>27</v>
      </c>
      <c r="P3946" s="60">
        <v>2</v>
      </c>
      <c r="Q3946" s="130">
        <v>43066</v>
      </c>
      <c r="R3946" s="60">
        <v>695</v>
      </c>
      <c r="S3946" s="38">
        <f t="shared" si="65"/>
        <v>-3</v>
      </c>
    </row>
    <row r="3947" spans="1:19" x14ac:dyDescent="0.2">
      <c r="A3947" s="28">
        <v>3645</v>
      </c>
      <c r="B3947" s="11" t="s">
        <v>262</v>
      </c>
      <c r="C3947" s="24">
        <v>43039</v>
      </c>
      <c r="D3947" s="12">
        <v>5573</v>
      </c>
      <c r="E3947" s="112">
        <v>43039</v>
      </c>
      <c r="F3947" s="97">
        <v>517.65</v>
      </c>
      <c r="G3947" s="13" t="s">
        <v>2534</v>
      </c>
      <c r="H3947" s="13" t="s">
        <v>5454</v>
      </c>
      <c r="I3947" s="13" t="s">
        <v>130</v>
      </c>
      <c r="J3947" s="13" t="s">
        <v>109</v>
      </c>
      <c r="K3947" s="12">
        <v>30</v>
      </c>
      <c r="L3947" s="136">
        <v>43069</v>
      </c>
      <c r="M3947" s="122">
        <v>43039</v>
      </c>
      <c r="N3947" s="13">
        <v>517.65</v>
      </c>
      <c r="O3947" s="36" t="s">
        <v>27</v>
      </c>
      <c r="P3947" s="60">
        <v>1019</v>
      </c>
      <c r="Q3947" s="130">
        <v>43066</v>
      </c>
      <c r="R3947" s="60">
        <v>517.65</v>
      </c>
      <c r="S3947" s="38">
        <f t="shared" si="65"/>
        <v>-3</v>
      </c>
    </row>
    <row r="3948" spans="1:19" x14ac:dyDescent="0.2">
      <c r="A3948" s="28">
        <v>3646</v>
      </c>
      <c r="B3948" s="11" t="s">
        <v>266</v>
      </c>
      <c r="C3948" s="24">
        <v>43042</v>
      </c>
      <c r="D3948" s="12">
        <v>846</v>
      </c>
      <c r="E3948" s="112">
        <v>43040</v>
      </c>
      <c r="F3948" s="107">
        <v>46565.37</v>
      </c>
      <c r="G3948" s="86" t="s">
        <v>3409</v>
      </c>
      <c r="H3948" s="86" t="s">
        <v>1592</v>
      </c>
      <c r="I3948" s="86" t="s">
        <v>130</v>
      </c>
      <c r="J3948" s="86" t="s">
        <v>66</v>
      </c>
      <c r="K3948" s="12">
        <v>60</v>
      </c>
      <c r="L3948" s="136">
        <v>43100</v>
      </c>
      <c r="M3948" s="122">
        <v>43042</v>
      </c>
      <c r="N3948" s="86">
        <v>46565.37</v>
      </c>
      <c r="O3948" s="158"/>
      <c r="P3948" s="76"/>
      <c r="Q3948" s="148"/>
      <c r="R3948" s="76"/>
      <c r="S3948" s="38">
        <f t="shared" si="65"/>
        <v>-43100</v>
      </c>
    </row>
    <row r="3949" spans="1:19" x14ac:dyDescent="0.2">
      <c r="A3949" s="28">
        <v>3647</v>
      </c>
      <c r="B3949" s="11" t="s">
        <v>267</v>
      </c>
      <c r="C3949" s="24">
        <v>43042</v>
      </c>
      <c r="D3949" s="12">
        <v>1796</v>
      </c>
      <c r="E3949" s="112">
        <v>43040</v>
      </c>
      <c r="F3949" s="107">
        <v>5594.19</v>
      </c>
      <c r="G3949" s="86" t="s">
        <v>327</v>
      </c>
      <c r="H3949" s="86" t="s">
        <v>5455</v>
      </c>
      <c r="I3949" s="86" t="s">
        <v>130</v>
      </c>
      <c r="J3949" s="86" t="s">
        <v>66</v>
      </c>
      <c r="K3949" s="12">
        <v>30</v>
      </c>
      <c r="L3949" s="136">
        <v>43070</v>
      </c>
      <c r="M3949" s="122">
        <v>43042</v>
      </c>
      <c r="N3949" s="86">
        <v>5594.19</v>
      </c>
      <c r="O3949" s="36" t="s">
        <v>27</v>
      </c>
      <c r="P3949" s="60">
        <v>5477</v>
      </c>
      <c r="Q3949" s="130">
        <v>43083</v>
      </c>
      <c r="R3949" s="60">
        <v>5594.19</v>
      </c>
      <c r="S3949" s="38">
        <f t="shared" si="65"/>
        <v>13</v>
      </c>
    </row>
    <row r="3950" spans="1:19" x14ac:dyDescent="0.2">
      <c r="A3950" s="28">
        <v>3648</v>
      </c>
      <c r="B3950" s="11" t="s">
        <v>271</v>
      </c>
      <c r="C3950" s="24">
        <v>43046</v>
      </c>
      <c r="D3950" s="12">
        <v>7207462567</v>
      </c>
      <c r="E3950" s="112">
        <v>43039</v>
      </c>
      <c r="F3950" s="107">
        <v>9459.76</v>
      </c>
      <c r="G3950" s="86" t="s">
        <v>122</v>
      </c>
      <c r="H3950" s="86" t="s">
        <v>110</v>
      </c>
      <c r="I3950" s="86" t="s">
        <v>130</v>
      </c>
      <c r="J3950" s="86" t="s">
        <v>109</v>
      </c>
      <c r="K3950" s="12">
        <v>10</v>
      </c>
      <c r="L3950" s="136">
        <v>43049</v>
      </c>
      <c r="M3950" s="122">
        <v>43046</v>
      </c>
      <c r="N3950" s="86">
        <v>9459.76</v>
      </c>
      <c r="O3950" s="36" t="s">
        <v>27</v>
      </c>
      <c r="P3950" s="60">
        <v>5418</v>
      </c>
      <c r="Q3950" s="130">
        <v>43049</v>
      </c>
      <c r="R3950" s="60">
        <v>9459.76</v>
      </c>
      <c r="S3950" s="38">
        <f t="shared" si="65"/>
        <v>0</v>
      </c>
    </row>
    <row r="3951" spans="1:19" x14ac:dyDescent="0.2">
      <c r="A3951" s="28">
        <v>3649</v>
      </c>
      <c r="B3951" s="11" t="s">
        <v>272</v>
      </c>
      <c r="C3951" s="24">
        <v>43046</v>
      </c>
      <c r="D3951" s="12">
        <v>7207462568</v>
      </c>
      <c r="E3951" s="112">
        <v>43040</v>
      </c>
      <c r="F3951" s="107">
        <v>1043.6099999999999</v>
      </c>
      <c r="G3951" s="86" t="s">
        <v>122</v>
      </c>
      <c r="H3951" s="86" t="s">
        <v>110</v>
      </c>
      <c r="I3951" s="86" t="s">
        <v>130</v>
      </c>
      <c r="J3951" s="86" t="s">
        <v>109</v>
      </c>
      <c r="K3951" s="12">
        <v>10</v>
      </c>
      <c r="L3951" s="136">
        <v>43050</v>
      </c>
      <c r="M3951" s="122">
        <v>43046</v>
      </c>
      <c r="N3951" s="86">
        <v>1043.6099999999999</v>
      </c>
      <c r="O3951" s="36" t="s">
        <v>27</v>
      </c>
      <c r="P3951" s="60">
        <v>5418</v>
      </c>
      <c r="Q3951" s="130">
        <v>43049</v>
      </c>
      <c r="R3951" s="60">
        <v>1043.6099999999999</v>
      </c>
      <c r="S3951" s="38">
        <f t="shared" si="65"/>
        <v>-1</v>
      </c>
    </row>
    <row r="3952" spans="1:19" x14ac:dyDescent="0.2">
      <c r="A3952" s="28">
        <v>3650</v>
      </c>
      <c r="B3952" s="11" t="s">
        <v>2990</v>
      </c>
      <c r="C3952" s="24">
        <v>43046</v>
      </c>
      <c r="D3952" s="12">
        <v>1818</v>
      </c>
      <c r="E3952" s="112">
        <v>43045</v>
      </c>
      <c r="F3952" s="107">
        <v>2153.9</v>
      </c>
      <c r="G3952" s="86" t="s">
        <v>327</v>
      </c>
      <c r="H3952" s="86" t="s">
        <v>5456</v>
      </c>
      <c r="I3952" s="86" t="s">
        <v>130</v>
      </c>
      <c r="J3952" s="86" t="s">
        <v>109</v>
      </c>
      <c r="K3952" s="12">
        <v>30</v>
      </c>
      <c r="L3952" s="136">
        <v>43075</v>
      </c>
      <c r="M3952" s="122">
        <v>43046</v>
      </c>
      <c r="N3952" s="86">
        <v>2153.9</v>
      </c>
      <c r="O3952" s="36" t="s">
        <v>27</v>
      </c>
      <c r="P3952" s="60">
        <v>5477</v>
      </c>
      <c r="Q3952" s="130">
        <v>43083</v>
      </c>
      <c r="R3952" s="60">
        <v>2153.9</v>
      </c>
      <c r="S3952" s="38">
        <f t="shared" si="65"/>
        <v>8</v>
      </c>
    </row>
    <row r="3953" spans="1:19" x14ac:dyDescent="0.2">
      <c r="A3953" s="28">
        <v>3651</v>
      </c>
      <c r="B3953" s="11" t="s">
        <v>280</v>
      </c>
      <c r="C3953" s="24">
        <v>43046</v>
      </c>
      <c r="D3953" s="12">
        <v>1220</v>
      </c>
      <c r="E3953" s="112">
        <v>43045</v>
      </c>
      <c r="F3953" s="107">
        <v>38.4</v>
      </c>
      <c r="G3953" s="86" t="s">
        <v>5457</v>
      </c>
      <c r="H3953" s="86" t="s">
        <v>5458</v>
      </c>
      <c r="I3953" s="86" t="s">
        <v>130</v>
      </c>
      <c r="J3953" s="86" t="s">
        <v>109</v>
      </c>
      <c r="K3953" s="12">
        <v>0</v>
      </c>
      <c r="L3953" s="136">
        <v>43046</v>
      </c>
      <c r="M3953" s="122">
        <v>43046</v>
      </c>
      <c r="N3953" s="86">
        <v>38.4</v>
      </c>
      <c r="O3953" s="85" t="s">
        <v>0</v>
      </c>
      <c r="P3953" s="13">
        <v>1220</v>
      </c>
      <c r="Q3953" s="122">
        <v>43045</v>
      </c>
      <c r="R3953" s="13">
        <v>38.4</v>
      </c>
      <c r="S3953" s="38">
        <f t="shared" si="65"/>
        <v>-1</v>
      </c>
    </row>
    <row r="3954" spans="1:19" x14ac:dyDescent="0.2">
      <c r="A3954" s="28">
        <v>3652</v>
      </c>
      <c r="B3954" s="11" t="s">
        <v>281</v>
      </c>
      <c r="C3954" s="24">
        <v>43049</v>
      </c>
      <c r="D3954" s="12">
        <v>1052</v>
      </c>
      <c r="E3954" s="112">
        <v>43048</v>
      </c>
      <c r="F3954" s="107">
        <v>1541.86</v>
      </c>
      <c r="G3954" s="86" t="s">
        <v>3027</v>
      </c>
      <c r="H3954" s="86" t="s">
        <v>5459</v>
      </c>
      <c r="I3954" s="86" t="s">
        <v>130</v>
      </c>
      <c r="J3954" s="86" t="s">
        <v>109</v>
      </c>
      <c r="K3954" s="12">
        <v>30</v>
      </c>
      <c r="L3954" s="136">
        <v>43078</v>
      </c>
      <c r="M3954" s="122">
        <v>43049</v>
      </c>
      <c r="N3954" s="86">
        <v>1541.86</v>
      </c>
      <c r="O3954" s="36" t="s">
        <v>27</v>
      </c>
      <c r="P3954" s="60">
        <v>5478</v>
      </c>
      <c r="Q3954" s="130">
        <v>43076</v>
      </c>
      <c r="R3954" s="60">
        <v>1541.86</v>
      </c>
      <c r="S3954" s="38">
        <f t="shared" si="65"/>
        <v>-2</v>
      </c>
    </row>
    <row r="3955" spans="1:19" x14ac:dyDescent="0.2">
      <c r="A3955" s="28">
        <v>3653</v>
      </c>
      <c r="B3955" s="11" t="s">
        <v>305</v>
      </c>
      <c r="C3955" s="24">
        <v>43049</v>
      </c>
      <c r="D3955" s="12">
        <v>1849</v>
      </c>
      <c r="E3955" s="112">
        <v>43045</v>
      </c>
      <c r="F3955" s="107">
        <v>342.72</v>
      </c>
      <c r="G3955" s="86" t="s">
        <v>327</v>
      </c>
      <c r="H3955" s="86" t="s">
        <v>5460</v>
      </c>
      <c r="I3955" s="86" t="s">
        <v>130</v>
      </c>
      <c r="J3955" s="86" t="s">
        <v>109</v>
      </c>
      <c r="K3955" s="12">
        <v>30</v>
      </c>
      <c r="L3955" s="136">
        <v>43078</v>
      </c>
      <c r="M3955" s="122">
        <v>43049</v>
      </c>
      <c r="N3955" s="86">
        <v>342.72</v>
      </c>
      <c r="O3955" s="36" t="s">
        <v>27</v>
      </c>
      <c r="P3955" s="60">
        <v>1029</v>
      </c>
      <c r="Q3955" s="130">
        <v>43080</v>
      </c>
      <c r="R3955" s="60">
        <v>342.72</v>
      </c>
      <c r="S3955" s="38">
        <f t="shared" si="65"/>
        <v>2</v>
      </c>
    </row>
    <row r="3956" spans="1:19" x14ac:dyDescent="0.2">
      <c r="A3956" s="28">
        <v>3654</v>
      </c>
      <c r="B3956" s="11" t="s">
        <v>306</v>
      </c>
      <c r="C3956" s="24">
        <v>43052</v>
      </c>
      <c r="D3956" s="12">
        <v>829</v>
      </c>
      <c r="E3956" s="112">
        <v>43042</v>
      </c>
      <c r="F3956" s="107">
        <v>617.15</v>
      </c>
      <c r="G3956" s="86" t="s">
        <v>3418</v>
      </c>
      <c r="H3956" s="86" t="s">
        <v>1197</v>
      </c>
      <c r="I3956" s="86" t="s">
        <v>130</v>
      </c>
      <c r="J3956" s="86" t="s">
        <v>109</v>
      </c>
      <c r="K3956" s="12">
        <v>60</v>
      </c>
      <c r="L3956" s="136">
        <v>43102</v>
      </c>
      <c r="M3956" s="122">
        <v>43052</v>
      </c>
      <c r="N3956" s="86">
        <v>617.15</v>
      </c>
      <c r="O3956" s="36" t="s">
        <v>27</v>
      </c>
      <c r="P3956" s="60">
        <v>1435</v>
      </c>
      <c r="Q3956" s="130">
        <v>43118</v>
      </c>
      <c r="R3956" s="60">
        <v>617.15</v>
      </c>
      <c r="S3956" s="38">
        <f t="shared" si="65"/>
        <v>16</v>
      </c>
    </row>
    <row r="3957" spans="1:19" x14ac:dyDescent="0.2">
      <c r="A3957" s="28">
        <v>3655</v>
      </c>
      <c r="B3957" s="11" t="s">
        <v>3029</v>
      </c>
      <c r="C3957" s="24">
        <v>43052</v>
      </c>
      <c r="D3957" s="12">
        <v>828</v>
      </c>
      <c r="E3957" s="112">
        <v>43042</v>
      </c>
      <c r="F3957" s="107">
        <v>857.06</v>
      </c>
      <c r="G3957" s="86" t="s">
        <v>3418</v>
      </c>
      <c r="H3957" s="86" t="s">
        <v>1197</v>
      </c>
      <c r="I3957" s="86" t="s">
        <v>130</v>
      </c>
      <c r="J3957" s="86" t="s">
        <v>3608</v>
      </c>
      <c r="K3957" s="12">
        <v>60</v>
      </c>
      <c r="L3957" s="136">
        <v>43102</v>
      </c>
      <c r="M3957" s="122">
        <v>43052</v>
      </c>
      <c r="N3957" s="86">
        <v>857.06</v>
      </c>
      <c r="O3957" s="36" t="s">
        <v>27</v>
      </c>
      <c r="P3957" s="60">
        <v>1435</v>
      </c>
      <c r="Q3957" s="130">
        <v>43118</v>
      </c>
      <c r="R3957" s="60">
        <v>857.06</v>
      </c>
      <c r="S3957" s="38">
        <f t="shared" si="65"/>
        <v>16</v>
      </c>
    </row>
    <row r="3958" spans="1:19" x14ac:dyDescent="0.2">
      <c r="A3958" s="28">
        <v>3656</v>
      </c>
      <c r="B3958" s="11" t="s">
        <v>3030</v>
      </c>
      <c r="C3958" s="24">
        <v>43054</v>
      </c>
      <c r="D3958" s="12">
        <v>831</v>
      </c>
      <c r="E3958" s="112">
        <v>43049</v>
      </c>
      <c r="F3958" s="107">
        <v>15179.96</v>
      </c>
      <c r="G3958" s="86" t="s">
        <v>3418</v>
      </c>
      <c r="H3958" s="86" t="s">
        <v>1197</v>
      </c>
      <c r="I3958" s="86" t="s">
        <v>130</v>
      </c>
      <c r="J3958" s="86" t="s">
        <v>109</v>
      </c>
      <c r="K3958" s="12">
        <v>60</v>
      </c>
      <c r="L3958" s="136">
        <v>43109</v>
      </c>
      <c r="M3958" s="122">
        <v>43054</v>
      </c>
      <c r="N3958" s="86">
        <v>15179.96</v>
      </c>
      <c r="O3958" s="36" t="s">
        <v>27</v>
      </c>
      <c r="P3958" s="60">
        <v>396</v>
      </c>
      <c r="Q3958" s="130">
        <v>43096</v>
      </c>
      <c r="R3958" s="60">
        <v>15179.96</v>
      </c>
      <c r="S3958" s="38">
        <f t="shared" si="65"/>
        <v>-13</v>
      </c>
    </row>
    <row r="3959" spans="1:19" x14ac:dyDescent="0.2">
      <c r="A3959" s="28">
        <v>3657</v>
      </c>
      <c r="B3959" s="11" t="s">
        <v>3033</v>
      </c>
      <c r="C3959" s="24">
        <v>43054</v>
      </c>
      <c r="D3959" s="12">
        <v>104929</v>
      </c>
      <c r="E3959" s="112">
        <v>43039</v>
      </c>
      <c r="F3959" s="107">
        <v>765.94</v>
      </c>
      <c r="G3959" s="86" t="s">
        <v>99</v>
      </c>
      <c r="H3959" s="86" t="s">
        <v>5461</v>
      </c>
      <c r="I3959" s="86" t="s">
        <v>130</v>
      </c>
      <c r="J3959" s="86" t="s">
        <v>3608</v>
      </c>
      <c r="K3959" s="12">
        <v>0</v>
      </c>
      <c r="L3959" s="136">
        <v>43039</v>
      </c>
      <c r="M3959" s="122">
        <v>43054</v>
      </c>
      <c r="N3959" s="86">
        <v>765.94</v>
      </c>
      <c r="O3959" s="36" t="s">
        <v>27</v>
      </c>
      <c r="P3959" s="60">
        <v>5413</v>
      </c>
      <c r="Q3959" s="130">
        <v>43038</v>
      </c>
      <c r="R3959" s="60">
        <v>765.94</v>
      </c>
      <c r="S3959" s="38">
        <f t="shared" si="65"/>
        <v>-1</v>
      </c>
    </row>
    <row r="3960" spans="1:19" x14ac:dyDescent="0.2">
      <c r="A3960" s="28">
        <v>3658</v>
      </c>
      <c r="B3960" s="11" t="s">
        <v>3036</v>
      </c>
      <c r="C3960" s="24">
        <v>43054</v>
      </c>
      <c r="D3960" s="12">
        <v>858</v>
      </c>
      <c r="E3960" s="112">
        <v>43047</v>
      </c>
      <c r="F3960" s="107">
        <v>15521.79</v>
      </c>
      <c r="G3960" s="86" t="s">
        <v>3409</v>
      </c>
      <c r="H3960" s="86" t="s">
        <v>2101</v>
      </c>
      <c r="I3960" s="86" t="s">
        <v>130</v>
      </c>
      <c r="J3960" s="86" t="s">
        <v>3608</v>
      </c>
      <c r="K3960" s="12">
        <v>60</v>
      </c>
      <c r="L3960" s="136">
        <v>43107</v>
      </c>
      <c r="M3960" s="122">
        <v>43054</v>
      </c>
      <c r="N3960" s="86">
        <v>15521.79</v>
      </c>
      <c r="O3960" s="158"/>
      <c r="P3960" s="76"/>
      <c r="Q3960" s="148"/>
      <c r="R3960" s="76"/>
      <c r="S3960" s="38">
        <f t="shared" si="65"/>
        <v>-43107</v>
      </c>
    </row>
    <row r="3961" spans="1:19" x14ac:dyDescent="0.2">
      <c r="A3961" s="28">
        <v>3659</v>
      </c>
      <c r="B3961" s="11" t="s">
        <v>3040</v>
      </c>
      <c r="C3961" s="24">
        <v>43054</v>
      </c>
      <c r="D3961" s="12">
        <v>1062</v>
      </c>
      <c r="E3961" s="112">
        <v>43053</v>
      </c>
      <c r="F3961" s="107">
        <v>5296.88</v>
      </c>
      <c r="G3961" s="86" t="s">
        <v>3027</v>
      </c>
      <c r="H3961" s="86" t="s">
        <v>5462</v>
      </c>
      <c r="I3961" s="86" t="s">
        <v>130</v>
      </c>
      <c r="J3961" s="86" t="s">
        <v>109</v>
      </c>
      <c r="K3961" s="12">
        <v>30</v>
      </c>
      <c r="L3961" s="136">
        <v>43083</v>
      </c>
      <c r="M3961" s="122">
        <v>43054</v>
      </c>
      <c r="N3961" s="86">
        <v>5296.88</v>
      </c>
      <c r="O3961" s="36" t="s">
        <v>27</v>
      </c>
      <c r="P3961" s="60">
        <v>5001</v>
      </c>
      <c r="Q3961" s="130">
        <v>43111</v>
      </c>
      <c r="R3961" s="60">
        <v>5296.88</v>
      </c>
      <c r="S3961" s="38">
        <f t="shared" si="65"/>
        <v>28</v>
      </c>
    </row>
    <row r="3962" spans="1:19" x14ac:dyDescent="0.2">
      <c r="A3962" s="28">
        <v>3660</v>
      </c>
      <c r="B3962" s="11" t="s">
        <v>3069</v>
      </c>
      <c r="C3962" s="24">
        <v>43054</v>
      </c>
      <c r="D3962" s="12">
        <v>640.22</v>
      </c>
      <c r="E3962" s="112">
        <v>43054</v>
      </c>
      <c r="F3962" s="107">
        <v>640.22</v>
      </c>
      <c r="G3962" s="86" t="s">
        <v>3027</v>
      </c>
      <c r="H3962" s="86" t="s">
        <v>5463</v>
      </c>
      <c r="I3962" s="86" t="s">
        <v>130</v>
      </c>
      <c r="J3962" s="86" t="s">
        <v>109</v>
      </c>
      <c r="K3962" s="12">
        <v>30</v>
      </c>
      <c r="L3962" s="136">
        <v>43084</v>
      </c>
      <c r="M3962" s="122">
        <v>43054</v>
      </c>
      <c r="N3962" s="86">
        <v>640.22</v>
      </c>
      <c r="O3962" s="36" t="s">
        <v>27</v>
      </c>
      <c r="P3962" s="60">
        <v>1031</v>
      </c>
      <c r="Q3962" s="130">
        <v>43080</v>
      </c>
      <c r="R3962" s="60">
        <v>640.22</v>
      </c>
      <c r="S3962" s="38">
        <f t="shared" si="65"/>
        <v>-4</v>
      </c>
    </row>
    <row r="3963" spans="1:19" x14ac:dyDescent="0.2">
      <c r="A3963" s="28">
        <v>3661</v>
      </c>
      <c r="B3963" s="11" t="s">
        <v>3070</v>
      </c>
      <c r="C3963" s="24">
        <v>43054</v>
      </c>
      <c r="D3963" s="12">
        <v>2549284</v>
      </c>
      <c r="E3963" s="112">
        <v>43046</v>
      </c>
      <c r="F3963" s="107">
        <v>5589.98</v>
      </c>
      <c r="G3963" s="86" t="s">
        <v>81</v>
      </c>
      <c r="H3963" s="86" t="s">
        <v>42</v>
      </c>
      <c r="I3963" s="86" t="s">
        <v>130</v>
      </c>
      <c r="J3963" s="86" t="s">
        <v>109</v>
      </c>
      <c r="K3963" s="12">
        <v>15</v>
      </c>
      <c r="L3963" s="136">
        <v>43061</v>
      </c>
      <c r="M3963" s="122">
        <v>43054</v>
      </c>
      <c r="N3963" s="86">
        <v>5589.98</v>
      </c>
      <c r="O3963" s="36" t="s">
        <v>27</v>
      </c>
      <c r="P3963" s="60">
        <v>5470</v>
      </c>
      <c r="Q3963" s="130">
        <v>43060</v>
      </c>
      <c r="R3963" s="60">
        <v>5589.98</v>
      </c>
      <c r="S3963" s="38">
        <f t="shared" si="65"/>
        <v>-1</v>
      </c>
    </row>
    <row r="3964" spans="1:19" x14ac:dyDescent="0.2">
      <c r="A3964" s="28">
        <v>3662</v>
      </c>
      <c r="B3964" s="11" t="s">
        <v>3072</v>
      </c>
      <c r="C3964" s="24">
        <v>43060</v>
      </c>
      <c r="D3964" s="12">
        <v>4943</v>
      </c>
      <c r="E3964" s="112">
        <v>43045</v>
      </c>
      <c r="F3964" s="107">
        <v>1711.19</v>
      </c>
      <c r="G3964" s="86" t="s">
        <v>4041</v>
      </c>
      <c r="H3964" s="86" t="s">
        <v>96</v>
      </c>
      <c r="I3964" s="86" t="s">
        <v>130</v>
      </c>
      <c r="J3964" s="86" t="s">
        <v>66</v>
      </c>
      <c r="K3964" s="12">
        <v>60</v>
      </c>
      <c r="L3964" s="136">
        <v>43105</v>
      </c>
      <c r="M3964" s="122">
        <v>43062</v>
      </c>
      <c r="N3964" s="86">
        <v>1711.19</v>
      </c>
      <c r="O3964" s="36" t="s">
        <v>27</v>
      </c>
      <c r="P3964" s="60">
        <v>1389</v>
      </c>
      <c r="Q3964" s="130">
        <v>43083</v>
      </c>
      <c r="R3964" s="60">
        <v>1711.19</v>
      </c>
      <c r="S3964" s="38">
        <f t="shared" si="65"/>
        <v>-22</v>
      </c>
    </row>
    <row r="3965" spans="1:19" x14ac:dyDescent="0.2">
      <c r="A3965" s="28">
        <v>3663</v>
      </c>
      <c r="B3965" s="11" t="s">
        <v>3074</v>
      </c>
      <c r="C3965" s="24">
        <v>43060</v>
      </c>
      <c r="D3965" s="12">
        <v>4944</v>
      </c>
      <c r="E3965" s="112">
        <v>43045</v>
      </c>
      <c r="F3965" s="107">
        <v>1444.12</v>
      </c>
      <c r="G3965" s="86" t="s">
        <v>4041</v>
      </c>
      <c r="H3965" s="86" t="s">
        <v>96</v>
      </c>
      <c r="I3965" s="86" t="s">
        <v>130</v>
      </c>
      <c r="J3965" s="86" t="s">
        <v>66</v>
      </c>
      <c r="K3965" s="12">
        <v>60</v>
      </c>
      <c r="L3965" s="136">
        <v>43105</v>
      </c>
      <c r="M3965" s="122">
        <v>43062</v>
      </c>
      <c r="N3965" s="86">
        <v>1444.12</v>
      </c>
      <c r="O3965" s="36" t="s">
        <v>27</v>
      </c>
      <c r="P3965" s="60">
        <v>1389</v>
      </c>
      <c r="Q3965" s="130">
        <v>43083</v>
      </c>
      <c r="R3965" s="86">
        <v>1444.12</v>
      </c>
      <c r="S3965" s="38">
        <f t="shared" si="65"/>
        <v>-22</v>
      </c>
    </row>
    <row r="3966" spans="1:19" x14ac:dyDescent="0.2">
      <c r="A3966" s="28">
        <v>3664</v>
      </c>
      <c r="B3966" s="11" t="s">
        <v>3076</v>
      </c>
      <c r="C3966" s="24">
        <v>43060</v>
      </c>
      <c r="D3966" s="12">
        <v>2468</v>
      </c>
      <c r="E3966" s="112">
        <v>43056</v>
      </c>
      <c r="F3966" s="107">
        <v>160531.20000000001</v>
      </c>
      <c r="G3966" s="86" t="s">
        <v>3221</v>
      </c>
      <c r="H3966" s="86" t="s">
        <v>3222</v>
      </c>
      <c r="I3966" s="86" t="s">
        <v>130</v>
      </c>
      <c r="J3966" s="86" t="s">
        <v>66</v>
      </c>
      <c r="K3966" s="12">
        <v>60</v>
      </c>
      <c r="L3966" s="136">
        <v>43116</v>
      </c>
      <c r="M3966" s="122">
        <v>43062</v>
      </c>
      <c r="N3966" s="86">
        <v>160531.20000000001</v>
      </c>
      <c r="O3966" s="36" t="s">
        <v>27</v>
      </c>
      <c r="P3966" s="60">
        <v>5044</v>
      </c>
      <c r="Q3966" s="130">
        <v>43118</v>
      </c>
      <c r="R3966" s="60">
        <v>160531.20000000001</v>
      </c>
      <c r="S3966" s="38">
        <f t="shared" si="65"/>
        <v>2</v>
      </c>
    </row>
    <row r="3967" spans="1:19" x14ac:dyDescent="0.2">
      <c r="A3967" s="28">
        <v>3665</v>
      </c>
      <c r="B3967" s="11" t="s">
        <v>3077</v>
      </c>
      <c r="C3967" s="24">
        <v>43060</v>
      </c>
      <c r="D3967" s="12">
        <v>105498</v>
      </c>
      <c r="E3967" s="112">
        <v>43054</v>
      </c>
      <c r="F3967" s="107">
        <v>1635</v>
      </c>
      <c r="G3967" s="86" t="s">
        <v>99</v>
      </c>
      <c r="H3967" s="86" t="s">
        <v>5464</v>
      </c>
      <c r="I3967" s="86" t="s">
        <v>130</v>
      </c>
      <c r="J3967" s="86" t="s">
        <v>66</v>
      </c>
      <c r="K3967" s="12">
        <v>0</v>
      </c>
      <c r="L3967" s="136">
        <v>43054</v>
      </c>
      <c r="M3967" s="122">
        <v>43062</v>
      </c>
      <c r="N3967" s="86">
        <v>1635</v>
      </c>
      <c r="O3967" s="85" t="s">
        <v>27</v>
      </c>
      <c r="P3967" s="13">
        <v>930</v>
      </c>
      <c r="Q3967" s="122">
        <v>43049</v>
      </c>
      <c r="R3967" s="13">
        <v>1635</v>
      </c>
      <c r="S3967" s="38">
        <f t="shared" si="65"/>
        <v>-5</v>
      </c>
    </row>
    <row r="3968" spans="1:19" x14ac:dyDescent="0.2">
      <c r="A3968" s="28">
        <v>3666</v>
      </c>
      <c r="B3968" s="11" t="s">
        <v>3080</v>
      </c>
      <c r="C3968" s="24">
        <v>43062</v>
      </c>
      <c r="D3968" s="12">
        <v>300318</v>
      </c>
      <c r="E3968" s="112">
        <v>43055</v>
      </c>
      <c r="F3968" s="107">
        <v>22466.85</v>
      </c>
      <c r="G3968" s="86" t="s">
        <v>4301</v>
      </c>
      <c r="H3968" s="86" t="s">
        <v>5465</v>
      </c>
      <c r="I3968" s="86" t="s">
        <v>130</v>
      </c>
      <c r="J3968" s="86" t="s">
        <v>66</v>
      </c>
      <c r="K3968" s="12">
        <v>60</v>
      </c>
      <c r="L3968" s="136">
        <v>43115</v>
      </c>
      <c r="M3968" s="122">
        <v>43062</v>
      </c>
      <c r="N3968" s="86">
        <v>22466.85</v>
      </c>
      <c r="O3968" s="36" t="s">
        <v>27</v>
      </c>
      <c r="P3968" s="60">
        <v>5046</v>
      </c>
      <c r="Q3968" s="130">
        <v>43118</v>
      </c>
      <c r="R3968" s="60">
        <v>22466.85</v>
      </c>
      <c r="S3968" s="38">
        <f t="shared" si="65"/>
        <v>3</v>
      </c>
    </row>
    <row r="3969" spans="1:19" x14ac:dyDescent="0.2">
      <c r="A3969" s="28">
        <v>3667</v>
      </c>
      <c r="B3969" s="11" t="s">
        <v>3081</v>
      </c>
      <c r="C3969" s="24">
        <v>43066</v>
      </c>
      <c r="D3969" s="12">
        <v>1697</v>
      </c>
      <c r="E3969" s="112">
        <v>43063</v>
      </c>
      <c r="F3969" s="107">
        <v>1190</v>
      </c>
      <c r="G3969" s="86" t="s">
        <v>5466</v>
      </c>
      <c r="H3969" s="86" t="s">
        <v>5467</v>
      </c>
      <c r="I3969" s="86" t="s">
        <v>130</v>
      </c>
      <c r="J3969" s="86" t="s">
        <v>109</v>
      </c>
      <c r="K3969" s="12">
        <v>30</v>
      </c>
      <c r="L3969" s="136">
        <v>43093</v>
      </c>
      <c r="M3969" s="122">
        <v>43066</v>
      </c>
      <c r="N3969" s="86">
        <v>1190</v>
      </c>
      <c r="O3969" s="36" t="s">
        <v>27</v>
      </c>
      <c r="P3969" s="60">
        <v>1028</v>
      </c>
      <c r="Q3969" s="130">
        <v>43077</v>
      </c>
      <c r="R3969" s="60">
        <v>1190</v>
      </c>
      <c r="S3969" s="38">
        <f t="shared" si="65"/>
        <v>-16</v>
      </c>
    </row>
    <row r="3970" spans="1:19" x14ac:dyDescent="0.2">
      <c r="A3970" s="28">
        <v>3668</v>
      </c>
      <c r="B3970" s="11" t="s">
        <v>3084</v>
      </c>
      <c r="C3970" s="24">
        <v>43066</v>
      </c>
      <c r="D3970" s="12">
        <v>73</v>
      </c>
      <c r="E3970" s="112">
        <v>43063</v>
      </c>
      <c r="F3970" s="107">
        <v>60</v>
      </c>
      <c r="G3970" s="86" t="s">
        <v>5468</v>
      </c>
      <c r="H3970" s="86" t="s">
        <v>4565</v>
      </c>
      <c r="I3970" s="86" t="s">
        <v>130</v>
      </c>
      <c r="J3970" s="86" t="s">
        <v>109</v>
      </c>
      <c r="K3970" s="12">
        <v>0</v>
      </c>
      <c r="L3970" s="136">
        <v>43063</v>
      </c>
      <c r="M3970" s="122">
        <v>43066</v>
      </c>
      <c r="N3970" s="86">
        <v>60</v>
      </c>
      <c r="O3970" s="85" t="s">
        <v>93</v>
      </c>
      <c r="P3970" s="13">
        <v>86</v>
      </c>
      <c r="Q3970" s="122">
        <v>43063</v>
      </c>
      <c r="R3970" s="13">
        <v>60</v>
      </c>
      <c r="S3970" s="38">
        <f t="shared" si="65"/>
        <v>0</v>
      </c>
    </row>
    <row r="3971" spans="1:19" x14ac:dyDescent="0.2">
      <c r="A3971" s="28">
        <v>3669</v>
      </c>
      <c r="B3971" s="11" t="s">
        <v>3087</v>
      </c>
      <c r="C3971" s="24">
        <v>43073</v>
      </c>
      <c r="D3971" s="12">
        <v>1095525</v>
      </c>
      <c r="E3971" s="112">
        <v>43068</v>
      </c>
      <c r="F3971" s="107">
        <v>388.43</v>
      </c>
      <c r="G3971" s="86" t="s">
        <v>5469</v>
      </c>
      <c r="H3971" s="86" t="s">
        <v>5470</v>
      </c>
      <c r="I3971" s="86" t="s">
        <v>130</v>
      </c>
      <c r="J3971" s="86" t="s">
        <v>109</v>
      </c>
      <c r="K3971" s="12">
        <v>0</v>
      </c>
      <c r="L3971" s="136">
        <v>43068</v>
      </c>
      <c r="M3971" s="122">
        <v>43073</v>
      </c>
      <c r="N3971" s="86">
        <v>388.43</v>
      </c>
      <c r="O3971" s="85" t="s">
        <v>0</v>
      </c>
      <c r="P3971" s="13">
        <v>43</v>
      </c>
      <c r="Q3971" s="122">
        <v>43068</v>
      </c>
      <c r="R3971" s="13">
        <v>388.43</v>
      </c>
      <c r="S3971" s="38">
        <f t="shared" si="65"/>
        <v>0</v>
      </c>
    </row>
    <row r="3972" spans="1:19" x14ac:dyDescent="0.2">
      <c r="A3972" s="28">
        <v>3670</v>
      </c>
      <c r="B3972" s="11" t="s">
        <v>3089</v>
      </c>
      <c r="C3972" s="24">
        <v>43074</v>
      </c>
      <c r="D3972" s="12">
        <v>2477</v>
      </c>
      <c r="E3972" s="112">
        <v>43063</v>
      </c>
      <c r="F3972" s="107">
        <v>115228.45</v>
      </c>
      <c r="G3972" s="86" t="s">
        <v>3221</v>
      </c>
      <c r="H3972" s="86" t="s">
        <v>3222</v>
      </c>
      <c r="I3972" s="86" t="s">
        <v>130</v>
      </c>
      <c r="J3972" s="86" t="s">
        <v>109</v>
      </c>
      <c r="K3972" s="12">
        <v>60</v>
      </c>
      <c r="L3972" s="136">
        <v>43123</v>
      </c>
      <c r="M3972" s="122">
        <v>43063</v>
      </c>
      <c r="N3972" s="86">
        <v>115228.45</v>
      </c>
      <c r="O3972" s="85"/>
      <c r="P3972" s="13"/>
      <c r="Q3972" s="122"/>
      <c r="R3972" s="13"/>
      <c r="S3972" s="38">
        <f t="shared" si="65"/>
        <v>-43123</v>
      </c>
    </row>
    <row r="3973" spans="1:19" x14ac:dyDescent="0.2">
      <c r="A3973" s="28">
        <v>3671</v>
      </c>
      <c r="B3973" s="11" t="s">
        <v>5471</v>
      </c>
      <c r="C3973" s="24">
        <v>43074</v>
      </c>
      <c r="D3973" s="12">
        <v>2831</v>
      </c>
      <c r="E3973" s="112">
        <v>43068</v>
      </c>
      <c r="F3973" s="107">
        <v>11.9</v>
      </c>
      <c r="G3973" s="86" t="s">
        <v>5472</v>
      </c>
      <c r="H3973" s="86" t="s">
        <v>5473</v>
      </c>
      <c r="I3973" s="86" t="s">
        <v>130</v>
      </c>
      <c r="J3973" s="86" t="s">
        <v>109</v>
      </c>
      <c r="K3973" s="12">
        <v>0</v>
      </c>
      <c r="L3973" s="136">
        <v>43073</v>
      </c>
      <c r="M3973" s="122">
        <v>43073</v>
      </c>
      <c r="N3973" s="13">
        <v>11.9</v>
      </c>
      <c r="O3973" s="85" t="s">
        <v>93</v>
      </c>
      <c r="P3973" s="13">
        <v>2831</v>
      </c>
      <c r="Q3973" s="122">
        <v>43073</v>
      </c>
      <c r="R3973" s="13">
        <v>11.9</v>
      </c>
      <c r="S3973" s="38">
        <f t="shared" si="65"/>
        <v>0</v>
      </c>
    </row>
    <row r="3974" spans="1:19" x14ac:dyDescent="0.2">
      <c r="A3974" s="28">
        <v>3672</v>
      </c>
      <c r="B3974" s="11" t="s">
        <v>5474</v>
      </c>
      <c r="C3974" s="24">
        <v>43075</v>
      </c>
      <c r="D3974" s="12">
        <v>7208260234</v>
      </c>
      <c r="E3974" s="112">
        <v>43069</v>
      </c>
      <c r="F3974" s="107">
        <v>14.8</v>
      </c>
      <c r="G3974" s="86" t="s">
        <v>122</v>
      </c>
      <c r="H3974" s="86" t="s">
        <v>110</v>
      </c>
      <c r="I3974" s="86" t="s">
        <v>130</v>
      </c>
      <c r="J3974" s="86" t="s">
        <v>3608</v>
      </c>
      <c r="K3974" s="12">
        <v>10</v>
      </c>
      <c r="L3974" s="136">
        <v>43079</v>
      </c>
      <c r="M3974" s="122">
        <v>43073</v>
      </c>
      <c r="N3974" s="13">
        <v>14.8</v>
      </c>
      <c r="O3974" s="36" t="s">
        <v>27</v>
      </c>
      <c r="P3974" s="60">
        <v>1432</v>
      </c>
      <c r="Q3974" s="130">
        <v>43115</v>
      </c>
      <c r="R3974" s="60">
        <v>14.8</v>
      </c>
      <c r="S3974" s="38">
        <f t="shared" si="65"/>
        <v>36</v>
      </c>
    </row>
    <row r="3975" spans="1:19" x14ac:dyDescent="0.2">
      <c r="A3975" s="28">
        <v>3673</v>
      </c>
      <c r="B3975" s="11" t="s">
        <v>5475</v>
      </c>
      <c r="C3975" s="24">
        <v>43077</v>
      </c>
      <c r="D3975" s="12">
        <v>1843</v>
      </c>
      <c r="E3975" s="112">
        <v>43069</v>
      </c>
      <c r="F3975" s="107">
        <v>23467.47</v>
      </c>
      <c r="G3975" s="86" t="s">
        <v>105</v>
      </c>
      <c r="H3975" s="86" t="s">
        <v>5476</v>
      </c>
      <c r="I3975" s="86" t="s">
        <v>130</v>
      </c>
      <c r="J3975" s="86" t="s">
        <v>3608</v>
      </c>
      <c r="K3975" s="12">
        <v>60</v>
      </c>
      <c r="L3975" s="136">
        <v>43129</v>
      </c>
      <c r="M3975" s="122">
        <v>43077</v>
      </c>
      <c r="N3975" s="13">
        <v>23467.47</v>
      </c>
      <c r="O3975" s="85"/>
      <c r="P3975" s="13"/>
      <c r="Q3975" s="122"/>
      <c r="R3975" s="13"/>
      <c r="S3975" s="38">
        <f t="shared" si="65"/>
        <v>-43129</v>
      </c>
    </row>
    <row r="3976" spans="1:19" x14ac:dyDescent="0.2">
      <c r="A3976" s="28">
        <v>3674</v>
      </c>
      <c r="B3976" s="11" t="s">
        <v>5477</v>
      </c>
      <c r="C3976" s="24">
        <v>43077</v>
      </c>
      <c r="D3976" s="12">
        <v>1842</v>
      </c>
      <c r="E3976" s="112">
        <v>43069</v>
      </c>
      <c r="F3976" s="107">
        <v>61700.79</v>
      </c>
      <c r="G3976" s="86" t="s">
        <v>105</v>
      </c>
      <c r="H3976" s="86" t="s">
        <v>5476</v>
      </c>
      <c r="I3976" s="86" t="s">
        <v>130</v>
      </c>
      <c r="J3976" s="86" t="s">
        <v>109</v>
      </c>
      <c r="K3976" s="12">
        <v>60</v>
      </c>
      <c r="L3976" s="136">
        <v>43129</v>
      </c>
      <c r="M3976" s="122">
        <v>43077</v>
      </c>
      <c r="N3976" s="13">
        <v>61700.79</v>
      </c>
      <c r="O3976" s="85"/>
      <c r="P3976" s="13"/>
      <c r="Q3976" s="122"/>
      <c r="R3976" s="13"/>
      <c r="S3976" s="38">
        <f t="shared" si="65"/>
        <v>-43129</v>
      </c>
    </row>
    <row r="3977" spans="1:19" x14ac:dyDescent="0.2">
      <c r="A3977" s="28">
        <v>3675</v>
      </c>
      <c r="B3977" s="11" t="s">
        <v>5478</v>
      </c>
      <c r="C3977" s="24">
        <v>43077</v>
      </c>
      <c r="D3977" s="12">
        <v>1175</v>
      </c>
      <c r="E3977" s="112">
        <v>43076</v>
      </c>
      <c r="F3977" s="107">
        <v>900</v>
      </c>
      <c r="G3977" s="86" t="s">
        <v>3027</v>
      </c>
      <c r="H3977" s="86" t="s">
        <v>5479</v>
      </c>
      <c r="I3977" s="86" t="s">
        <v>130</v>
      </c>
      <c r="J3977" s="86" t="s">
        <v>109</v>
      </c>
      <c r="K3977" s="12">
        <v>0</v>
      </c>
      <c r="L3977" s="136">
        <v>43076</v>
      </c>
      <c r="M3977" s="122">
        <v>43077</v>
      </c>
      <c r="N3977" s="13">
        <v>900</v>
      </c>
      <c r="O3977" s="85" t="s">
        <v>0</v>
      </c>
      <c r="P3977" s="13">
        <v>7919</v>
      </c>
      <c r="Q3977" s="122">
        <v>43088</v>
      </c>
      <c r="R3977" s="13">
        <v>900</v>
      </c>
      <c r="S3977" s="38">
        <f t="shared" si="65"/>
        <v>12</v>
      </c>
    </row>
    <row r="3978" spans="1:19" x14ac:dyDescent="0.2">
      <c r="A3978" s="28">
        <v>3676</v>
      </c>
      <c r="B3978" s="11" t="s">
        <v>5480</v>
      </c>
      <c r="C3978" s="24">
        <v>43077</v>
      </c>
      <c r="D3978" s="12">
        <v>23268</v>
      </c>
      <c r="E3978" s="112">
        <v>43075</v>
      </c>
      <c r="F3978" s="107">
        <v>62</v>
      </c>
      <c r="G3978" s="86" t="s">
        <v>5481</v>
      </c>
      <c r="H3978" s="86" t="s">
        <v>1996</v>
      </c>
      <c r="I3978" s="86" t="s">
        <v>130</v>
      </c>
      <c r="J3978" s="86" t="s">
        <v>109</v>
      </c>
      <c r="K3978" s="12">
        <v>0</v>
      </c>
      <c r="L3978" s="136">
        <v>43075</v>
      </c>
      <c r="M3978" s="122">
        <v>43077</v>
      </c>
      <c r="N3978" s="13">
        <v>62</v>
      </c>
      <c r="O3978" s="85" t="s">
        <v>0</v>
      </c>
      <c r="P3978" s="13">
        <v>6478</v>
      </c>
      <c r="Q3978" s="122">
        <v>43075</v>
      </c>
      <c r="R3978" s="13">
        <v>62</v>
      </c>
      <c r="S3978" s="38">
        <f t="shared" si="65"/>
        <v>0</v>
      </c>
    </row>
    <row r="3979" spans="1:19" x14ac:dyDescent="0.2">
      <c r="A3979" s="28">
        <v>3677</v>
      </c>
      <c r="B3979" s="11" t="s">
        <v>5482</v>
      </c>
      <c r="C3979" s="24">
        <v>43077</v>
      </c>
      <c r="D3979" s="12">
        <v>15469</v>
      </c>
      <c r="E3979" s="112">
        <v>43075</v>
      </c>
      <c r="F3979" s="107">
        <v>652.57000000000005</v>
      </c>
      <c r="G3979" s="86" t="s">
        <v>366</v>
      </c>
      <c r="H3979" s="86" t="s">
        <v>5483</v>
      </c>
      <c r="I3979" s="86" t="s">
        <v>130</v>
      </c>
      <c r="J3979" s="86" t="s">
        <v>109</v>
      </c>
      <c r="K3979" s="12">
        <v>0</v>
      </c>
      <c r="L3979" s="136">
        <v>43075</v>
      </c>
      <c r="M3979" s="122">
        <v>43077</v>
      </c>
      <c r="N3979" s="13">
        <v>652.57000000000005</v>
      </c>
      <c r="O3979" s="85" t="s">
        <v>93</v>
      </c>
      <c r="P3979" s="13">
        <v>25782</v>
      </c>
      <c r="Q3979" s="122">
        <v>43075</v>
      </c>
      <c r="R3979" s="13">
        <v>652.57000000000005</v>
      </c>
      <c r="S3979" s="38">
        <f t="shared" si="65"/>
        <v>0</v>
      </c>
    </row>
    <row r="3980" spans="1:19" x14ac:dyDescent="0.2">
      <c r="A3980" s="28">
        <v>3678</v>
      </c>
      <c r="B3980" s="11" t="s">
        <v>5484</v>
      </c>
      <c r="C3980" s="24">
        <v>43080</v>
      </c>
      <c r="D3980" s="12">
        <v>7208289820</v>
      </c>
      <c r="E3980" s="112">
        <v>43070</v>
      </c>
      <c r="F3980" s="107">
        <v>1078.3800000000001</v>
      </c>
      <c r="G3980" s="86" t="s">
        <v>122</v>
      </c>
      <c r="H3980" s="86" t="s">
        <v>110</v>
      </c>
      <c r="I3980" s="86" t="s">
        <v>130</v>
      </c>
      <c r="J3980" s="86" t="s">
        <v>109</v>
      </c>
      <c r="K3980" s="12">
        <v>10</v>
      </c>
      <c r="L3980" s="136">
        <v>43080</v>
      </c>
      <c r="M3980" s="122">
        <v>43080</v>
      </c>
      <c r="N3980" s="13">
        <v>1078.3800000000001</v>
      </c>
      <c r="O3980" s="36" t="s">
        <v>27</v>
      </c>
      <c r="P3980" s="60">
        <v>1418</v>
      </c>
      <c r="Q3980" s="130">
        <v>43083</v>
      </c>
      <c r="R3980" s="60">
        <v>1078.3800000000001</v>
      </c>
      <c r="S3980" s="38">
        <f t="shared" si="65"/>
        <v>3</v>
      </c>
    </row>
    <row r="3981" spans="1:19" x14ac:dyDescent="0.2">
      <c r="A3981" s="28">
        <v>3679</v>
      </c>
      <c r="B3981" s="11" t="s">
        <v>5485</v>
      </c>
      <c r="C3981" s="24">
        <v>43080</v>
      </c>
      <c r="D3981" s="12">
        <v>7208289819</v>
      </c>
      <c r="E3981" s="112">
        <v>43069</v>
      </c>
      <c r="F3981" s="107">
        <v>11098.26</v>
      </c>
      <c r="G3981" s="86" t="s">
        <v>122</v>
      </c>
      <c r="H3981" s="86" t="s">
        <v>110</v>
      </c>
      <c r="I3981" s="86" t="s">
        <v>130</v>
      </c>
      <c r="J3981" s="86" t="s">
        <v>109</v>
      </c>
      <c r="K3981" s="12">
        <v>10</v>
      </c>
      <c r="L3981" s="136">
        <v>43079</v>
      </c>
      <c r="M3981" s="122">
        <v>43080</v>
      </c>
      <c r="N3981" s="13">
        <v>11098.26</v>
      </c>
      <c r="O3981" s="36" t="s">
        <v>27</v>
      </c>
      <c r="P3981" s="60">
        <v>1418</v>
      </c>
      <c r="Q3981" s="130">
        <v>43083</v>
      </c>
      <c r="R3981" s="60">
        <v>11098.26</v>
      </c>
      <c r="S3981" s="38">
        <f t="shared" si="65"/>
        <v>4</v>
      </c>
    </row>
    <row r="3982" spans="1:19" x14ac:dyDescent="0.2">
      <c r="A3982" s="28">
        <v>3680</v>
      </c>
      <c r="B3982" s="11" t="s">
        <v>5485</v>
      </c>
      <c r="C3982" s="24">
        <v>43083</v>
      </c>
      <c r="D3982" s="12">
        <v>225983</v>
      </c>
      <c r="E3982" s="112">
        <v>43081</v>
      </c>
      <c r="F3982" s="107">
        <v>2974.93</v>
      </c>
      <c r="G3982" s="86" t="s">
        <v>63</v>
      </c>
      <c r="H3982" s="86" t="s">
        <v>5486</v>
      </c>
      <c r="I3982" s="86" t="s">
        <v>130</v>
      </c>
      <c r="J3982" s="86" t="s">
        <v>109</v>
      </c>
      <c r="K3982" s="12">
        <v>30</v>
      </c>
      <c r="L3982" s="136">
        <v>43112</v>
      </c>
      <c r="M3982" s="122">
        <v>43083</v>
      </c>
      <c r="N3982" s="13">
        <v>2974.93</v>
      </c>
      <c r="O3982" s="36" t="s">
        <v>27</v>
      </c>
      <c r="P3982" s="60">
        <v>4</v>
      </c>
      <c r="Q3982" s="130">
        <v>43116</v>
      </c>
      <c r="R3982" s="60">
        <v>2974.93</v>
      </c>
      <c r="S3982" s="38">
        <f t="shared" si="65"/>
        <v>4</v>
      </c>
    </row>
    <row r="3983" spans="1:19" x14ac:dyDescent="0.2">
      <c r="A3983" s="28">
        <v>3681</v>
      </c>
      <c r="B3983" s="11" t="s">
        <v>5487</v>
      </c>
      <c r="C3983" s="24">
        <v>43080</v>
      </c>
      <c r="D3983" s="12">
        <v>11381</v>
      </c>
      <c r="E3983" s="112">
        <v>43076</v>
      </c>
      <c r="F3983" s="107">
        <v>666.4</v>
      </c>
      <c r="G3983" s="86" t="s">
        <v>5488</v>
      </c>
      <c r="H3983" s="86" t="s">
        <v>5489</v>
      </c>
      <c r="I3983" s="86" t="s">
        <v>130</v>
      </c>
      <c r="J3983" s="86" t="s">
        <v>109</v>
      </c>
      <c r="K3983" s="12">
        <v>15</v>
      </c>
      <c r="L3983" s="136">
        <v>43091</v>
      </c>
      <c r="M3983" s="122">
        <v>43080</v>
      </c>
      <c r="N3983" s="13">
        <v>666.4</v>
      </c>
      <c r="O3983" s="85" t="s">
        <v>27</v>
      </c>
      <c r="P3983" s="13">
        <v>1111</v>
      </c>
      <c r="Q3983" s="122">
        <v>43087</v>
      </c>
      <c r="R3983" s="13">
        <v>666.4</v>
      </c>
      <c r="S3983" s="38">
        <f t="shared" si="65"/>
        <v>-4</v>
      </c>
    </row>
    <row r="3984" spans="1:19" x14ac:dyDescent="0.2">
      <c r="A3984" s="28">
        <v>3682</v>
      </c>
      <c r="B3984" s="11" t="s">
        <v>5487</v>
      </c>
      <c r="C3984" s="24">
        <v>43083</v>
      </c>
      <c r="D3984" s="12">
        <v>2570080</v>
      </c>
      <c r="E3984" s="112">
        <v>43076</v>
      </c>
      <c r="F3984" s="107">
        <v>5262.26</v>
      </c>
      <c r="G3984" s="86" t="s">
        <v>81</v>
      </c>
      <c r="H3984" s="86" t="s">
        <v>42</v>
      </c>
      <c r="I3984" s="86" t="s">
        <v>130</v>
      </c>
      <c r="J3984" s="86" t="s">
        <v>109</v>
      </c>
      <c r="K3984" s="12">
        <v>15</v>
      </c>
      <c r="L3984" s="136">
        <v>43091</v>
      </c>
      <c r="M3984" s="122">
        <v>43083</v>
      </c>
      <c r="N3984" s="13">
        <v>5265.26</v>
      </c>
      <c r="O3984" s="36" t="s">
        <v>27</v>
      </c>
      <c r="P3984" s="60">
        <v>1415</v>
      </c>
      <c r="Q3984" s="130">
        <v>43097</v>
      </c>
      <c r="R3984" s="60">
        <v>5265.26</v>
      </c>
      <c r="S3984" s="38">
        <f t="shared" si="65"/>
        <v>6</v>
      </c>
    </row>
    <row r="3985" spans="1:19" x14ac:dyDescent="0.2">
      <c r="A3985" s="28">
        <v>3683</v>
      </c>
      <c r="B3985" s="11" t="s">
        <v>5490</v>
      </c>
      <c r="C3985" s="24">
        <v>43083</v>
      </c>
      <c r="D3985" s="12">
        <v>4404</v>
      </c>
      <c r="E3985" s="112">
        <v>43081</v>
      </c>
      <c r="F3985" s="107">
        <v>359.99</v>
      </c>
      <c r="G3985" s="86" t="s">
        <v>5491</v>
      </c>
      <c r="H3985" s="86" t="s">
        <v>5492</v>
      </c>
      <c r="I3985" s="86" t="s">
        <v>130</v>
      </c>
      <c r="J3985" s="86" t="s">
        <v>109</v>
      </c>
      <c r="K3985" s="12">
        <v>0</v>
      </c>
      <c r="L3985" s="136">
        <v>43081</v>
      </c>
      <c r="M3985" s="122">
        <v>43083</v>
      </c>
      <c r="N3985" s="13">
        <v>359.99</v>
      </c>
      <c r="O3985" s="85" t="s">
        <v>0</v>
      </c>
      <c r="P3985" s="13">
        <v>19</v>
      </c>
      <c r="Q3985" s="122">
        <v>43081</v>
      </c>
      <c r="R3985" s="13">
        <v>359.99</v>
      </c>
      <c r="S3985" s="38">
        <f t="shared" si="65"/>
        <v>0</v>
      </c>
    </row>
    <row r="3986" spans="1:19" x14ac:dyDescent="0.2">
      <c r="A3986" s="28">
        <v>3684</v>
      </c>
      <c r="B3986" s="11" t="s">
        <v>5493</v>
      </c>
      <c r="C3986" s="24">
        <v>43087</v>
      </c>
      <c r="D3986" s="12">
        <v>1208</v>
      </c>
      <c r="E3986" s="112">
        <v>43083</v>
      </c>
      <c r="F3986" s="107">
        <v>644.92999999999995</v>
      </c>
      <c r="G3986" s="86" t="s">
        <v>3027</v>
      </c>
      <c r="H3986" s="86" t="s">
        <v>5494</v>
      </c>
      <c r="I3986" s="86" t="s">
        <v>130</v>
      </c>
      <c r="J3986" s="86" t="s">
        <v>109</v>
      </c>
      <c r="K3986" s="12">
        <v>30</v>
      </c>
      <c r="L3986" s="136">
        <v>43113</v>
      </c>
      <c r="M3986" s="122">
        <v>43087</v>
      </c>
      <c r="N3986" s="13">
        <v>644.92999999999995</v>
      </c>
      <c r="O3986" s="36" t="s">
        <v>27</v>
      </c>
      <c r="P3986" s="60">
        <v>5043</v>
      </c>
      <c r="Q3986" s="130">
        <v>43116</v>
      </c>
      <c r="R3986" s="60">
        <v>644.92999999999995</v>
      </c>
      <c r="S3986" s="38">
        <f t="shared" si="65"/>
        <v>3</v>
      </c>
    </row>
    <row r="3987" spans="1:19" x14ac:dyDescent="0.2">
      <c r="A3987" s="28">
        <v>3685</v>
      </c>
      <c r="B3987" s="11" t="s">
        <v>5495</v>
      </c>
      <c r="C3987" s="24">
        <v>43087</v>
      </c>
      <c r="D3987" s="12">
        <v>106264</v>
      </c>
      <c r="E3987" s="112">
        <v>43068</v>
      </c>
      <c r="F3987" s="107">
        <v>503.36</v>
      </c>
      <c r="G3987" s="86" t="s">
        <v>99</v>
      </c>
      <c r="H3987" s="86" t="s">
        <v>857</v>
      </c>
      <c r="I3987" s="86" t="s">
        <v>130</v>
      </c>
      <c r="J3987" s="86" t="s">
        <v>109</v>
      </c>
      <c r="K3987" s="12">
        <v>0</v>
      </c>
      <c r="L3987" s="136">
        <v>43068</v>
      </c>
      <c r="M3987" s="122">
        <v>43087</v>
      </c>
      <c r="N3987" s="13">
        <v>503.36</v>
      </c>
      <c r="O3987" s="85" t="s">
        <v>27</v>
      </c>
      <c r="P3987" s="13">
        <v>1020</v>
      </c>
      <c r="Q3987" s="122">
        <v>43067</v>
      </c>
      <c r="R3987" s="13">
        <v>503.36</v>
      </c>
      <c r="S3987" s="38">
        <f t="shared" si="65"/>
        <v>-1</v>
      </c>
    </row>
    <row r="3988" spans="1:19" x14ac:dyDescent="0.2">
      <c r="A3988" s="28">
        <v>3686</v>
      </c>
      <c r="B3988" s="11" t="s">
        <v>5496</v>
      </c>
      <c r="C3988" s="24">
        <v>43087</v>
      </c>
      <c r="D3988" s="12">
        <v>2210</v>
      </c>
      <c r="E3988" s="112">
        <v>43081</v>
      </c>
      <c r="F3988" s="107">
        <v>49363.58</v>
      </c>
      <c r="G3988" s="86" t="s">
        <v>5497</v>
      </c>
      <c r="H3988" s="86" t="s">
        <v>5498</v>
      </c>
      <c r="I3988" s="86" t="s">
        <v>130</v>
      </c>
      <c r="J3988" s="86" t="s">
        <v>109</v>
      </c>
      <c r="K3988" s="12">
        <v>15</v>
      </c>
      <c r="L3988" s="136">
        <v>43096</v>
      </c>
      <c r="M3988" s="122">
        <v>43087</v>
      </c>
      <c r="N3988" s="13">
        <v>49363.58</v>
      </c>
      <c r="O3988" s="36" t="s">
        <v>27</v>
      </c>
      <c r="P3988" s="60">
        <v>5047</v>
      </c>
      <c r="Q3988" s="130">
        <v>43118</v>
      </c>
      <c r="R3988" s="60">
        <v>40000</v>
      </c>
      <c r="S3988" s="38">
        <f t="shared" si="65"/>
        <v>22</v>
      </c>
    </row>
    <row r="3989" spans="1:19" x14ac:dyDescent="0.2">
      <c r="A3989" s="28">
        <v>3687</v>
      </c>
      <c r="B3989" s="11" t="s">
        <v>5499</v>
      </c>
      <c r="C3989" s="24">
        <v>43088</v>
      </c>
      <c r="D3989" s="12">
        <v>20175719</v>
      </c>
      <c r="E3989" s="112">
        <v>43087</v>
      </c>
      <c r="F3989" s="107">
        <v>4966.9399999999996</v>
      </c>
      <c r="G3989" s="86" t="s">
        <v>1384</v>
      </c>
      <c r="H3989" s="86" t="s">
        <v>5500</v>
      </c>
      <c r="I3989" s="86" t="s">
        <v>5501</v>
      </c>
      <c r="J3989" s="86" t="s">
        <v>109</v>
      </c>
      <c r="K3989" s="12">
        <v>0</v>
      </c>
      <c r="L3989" s="136">
        <v>43087</v>
      </c>
      <c r="M3989" s="122">
        <v>43088</v>
      </c>
      <c r="N3989" s="13">
        <v>4966.9399999999996</v>
      </c>
      <c r="O3989" s="85" t="s">
        <v>27</v>
      </c>
      <c r="P3989" s="13">
        <v>1113</v>
      </c>
      <c r="Q3989" s="122">
        <v>43087</v>
      </c>
      <c r="R3989" s="13">
        <v>4966.9399999999996</v>
      </c>
      <c r="S3989" s="38">
        <f t="shared" si="65"/>
        <v>0</v>
      </c>
    </row>
    <row r="3990" spans="1:19" x14ac:dyDescent="0.2">
      <c r="A3990" s="28">
        <v>3688</v>
      </c>
      <c r="B3990" s="11" t="s">
        <v>5502</v>
      </c>
      <c r="C3990" s="24">
        <v>43088</v>
      </c>
      <c r="D3990" s="12">
        <v>25680</v>
      </c>
      <c r="E3990" s="112">
        <v>43081</v>
      </c>
      <c r="F3990" s="107">
        <v>357</v>
      </c>
      <c r="G3990" s="86" t="s">
        <v>49</v>
      </c>
      <c r="H3990" s="86" t="s">
        <v>5503</v>
      </c>
      <c r="I3990" s="86" t="s">
        <v>130</v>
      </c>
      <c r="J3990" s="86" t="s">
        <v>109</v>
      </c>
      <c r="K3990" s="12">
        <v>30</v>
      </c>
      <c r="L3990" s="136">
        <v>43111</v>
      </c>
      <c r="M3990" s="122">
        <v>43088</v>
      </c>
      <c r="N3990" s="13">
        <v>357</v>
      </c>
      <c r="O3990" s="36" t="s">
        <v>93</v>
      </c>
      <c r="P3990" s="60">
        <v>73049</v>
      </c>
      <c r="Q3990" s="130">
        <v>43115</v>
      </c>
      <c r="R3990" s="60">
        <v>357</v>
      </c>
      <c r="S3990" s="38">
        <f t="shared" si="65"/>
        <v>4</v>
      </c>
    </row>
    <row r="3991" spans="1:19" x14ac:dyDescent="0.2">
      <c r="A3991" s="28">
        <v>3689</v>
      </c>
      <c r="B3991" s="11" t="s">
        <v>5504</v>
      </c>
      <c r="C3991" s="24">
        <v>43088</v>
      </c>
      <c r="D3991" s="12">
        <v>650725</v>
      </c>
      <c r="E3991" s="112">
        <v>43082</v>
      </c>
      <c r="F3991" s="107">
        <v>20</v>
      </c>
      <c r="G3991" s="86" t="s">
        <v>2145</v>
      </c>
      <c r="H3991" s="86" t="s">
        <v>2146</v>
      </c>
      <c r="I3991" s="86" t="s">
        <v>130</v>
      </c>
      <c r="J3991" s="86" t="s">
        <v>109</v>
      </c>
      <c r="K3991" s="12">
        <v>0</v>
      </c>
      <c r="L3991" s="136">
        <v>43082</v>
      </c>
      <c r="M3991" s="122">
        <v>43088</v>
      </c>
      <c r="N3991" s="13">
        <v>20</v>
      </c>
      <c r="O3991" s="85" t="s">
        <v>93</v>
      </c>
      <c r="P3991" s="13">
        <v>650725</v>
      </c>
      <c r="Q3991" s="122">
        <v>43082</v>
      </c>
      <c r="R3991" s="13">
        <v>20</v>
      </c>
      <c r="S3991" s="38">
        <f t="shared" si="65"/>
        <v>0</v>
      </c>
    </row>
    <row r="3992" spans="1:19" x14ac:dyDescent="0.2">
      <c r="A3992" s="28">
        <v>3690</v>
      </c>
      <c r="B3992" s="11" t="s">
        <v>5505</v>
      </c>
      <c r="C3992" s="24">
        <v>43088</v>
      </c>
      <c r="D3992" s="12">
        <v>1233</v>
      </c>
      <c r="E3992" s="112">
        <v>43088</v>
      </c>
      <c r="F3992" s="107">
        <v>895.36</v>
      </c>
      <c r="G3992" s="86" t="s">
        <v>3027</v>
      </c>
      <c r="H3992" s="86" t="s">
        <v>5506</v>
      </c>
      <c r="I3992" s="86" t="s">
        <v>130</v>
      </c>
      <c r="J3992" s="86" t="s">
        <v>109</v>
      </c>
      <c r="K3992" s="12">
        <v>30</v>
      </c>
      <c r="L3992" s="136">
        <v>43118</v>
      </c>
      <c r="M3992" s="122">
        <v>43088</v>
      </c>
      <c r="N3992" s="13">
        <v>895.36</v>
      </c>
      <c r="O3992" s="36" t="s">
        <v>27</v>
      </c>
      <c r="P3992" s="60">
        <v>5043</v>
      </c>
      <c r="Q3992" s="130">
        <v>43115</v>
      </c>
      <c r="R3992" s="60">
        <v>895.36</v>
      </c>
      <c r="S3992" s="38">
        <f t="shared" si="65"/>
        <v>-3</v>
      </c>
    </row>
    <row r="3993" spans="1:19" x14ac:dyDescent="0.2">
      <c r="A3993" s="28">
        <v>3691</v>
      </c>
      <c r="B3993" s="11" t="s">
        <v>5507</v>
      </c>
      <c r="C3993" s="24">
        <v>43088</v>
      </c>
      <c r="D3993" s="12">
        <v>5210</v>
      </c>
      <c r="E3993" s="112">
        <v>43074</v>
      </c>
      <c r="F3993" s="107">
        <v>5326.43</v>
      </c>
      <c r="G3993" s="86" t="s">
        <v>4041</v>
      </c>
      <c r="H3993" s="86" t="s">
        <v>96</v>
      </c>
      <c r="I3993" s="86" t="s">
        <v>130</v>
      </c>
      <c r="J3993" s="86" t="s">
        <v>109</v>
      </c>
      <c r="K3993" s="12">
        <v>60</v>
      </c>
      <c r="L3993" s="136">
        <v>43134</v>
      </c>
      <c r="M3993" s="122">
        <v>43088</v>
      </c>
      <c r="N3993" s="13">
        <v>5326.43</v>
      </c>
      <c r="O3993" s="36" t="s">
        <v>27</v>
      </c>
      <c r="P3993" s="60">
        <v>1009</v>
      </c>
      <c r="Q3993" s="130">
        <v>43109</v>
      </c>
      <c r="R3993" s="60">
        <v>5326.43</v>
      </c>
      <c r="S3993" s="38">
        <f t="shared" si="65"/>
        <v>-25</v>
      </c>
    </row>
    <row r="3994" spans="1:19" x14ac:dyDescent="0.2">
      <c r="A3994" s="28">
        <v>3692</v>
      </c>
      <c r="B3994" s="11" t="s">
        <v>5508</v>
      </c>
      <c r="C3994" s="24">
        <v>43088</v>
      </c>
      <c r="D3994" s="12">
        <v>5211</v>
      </c>
      <c r="E3994" s="112">
        <v>43074</v>
      </c>
      <c r="F3994" s="107">
        <v>4416.8900000000003</v>
      </c>
      <c r="G3994" s="86" t="s">
        <v>4041</v>
      </c>
      <c r="H3994" s="86" t="s">
        <v>96</v>
      </c>
      <c r="I3994" s="86" t="s">
        <v>130</v>
      </c>
      <c r="J3994" s="86" t="s">
        <v>109</v>
      </c>
      <c r="K3994" s="12">
        <v>60</v>
      </c>
      <c r="L3994" s="136">
        <v>43134</v>
      </c>
      <c r="M3994" s="122">
        <v>43088</v>
      </c>
      <c r="N3994" s="13">
        <v>4416.8900000000003</v>
      </c>
      <c r="O3994" s="36" t="s">
        <v>27</v>
      </c>
      <c r="P3994" s="60">
        <v>1009</v>
      </c>
      <c r="Q3994" s="130">
        <v>43109</v>
      </c>
      <c r="R3994" s="60">
        <v>4416.8900000000003</v>
      </c>
      <c r="S3994" s="38">
        <f t="shared" si="65"/>
        <v>-25</v>
      </c>
    </row>
    <row r="3995" spans="1:19" x14ac:dyDescent="0.2">
      <c r="A3995" s="28">
        <v>3693</v>
      </c>
      <c r="B3995" s="11" t="s">
        <v>5509</v>
      </c>
      <c r="C3995" s="24">
        <v>43088</v>
      </c>
      <c r="D3995" s="12">
        <v>106438</v>
      </c>
      <c r="E3995" s="112">
        <v>43081</v>
      </c>
      <c r="F3995" s="107">
        <v>772.09</v>
      </c>
      <c r="G3995" s="86" t="s">
        <v>99</v>
      </c>
      <c r="H3995" s="86" t="s">
        <v>5510</v>
      </c>
      <c r="I3995" s="86" t="s">
        <v>130</v>
      </c>
      <c r="J3995" s="86" t="s">
        <v>109</v>
      </c>
      <c r="K3995" s="12">
        <v>0</v>
      </c>
      <c r="L3995" s="136">
        <v>43081</v>
      </c>
      <c r="M3995" s="122">
        <v>43088</v>
      </c>
      <c r="N3995" s="13">
        <v>772.09</v>
      </c>
      <c r="O3995" s="85" t="s">
        <v>27</v>
      </c>
      <c r="P3995" s="13">
        <v>1023</v>
      </c>
      <c r="Q3995" s="122">
        <v>43075</v>
      </c>
      <c r="R3995" s="13">
        <v>772.09</v>
      </c>
      <c r="S3995" s="38">
        <f t="shared" si="65"/>
        <v>-6</v>
      </c>
    </row>
    <row r="3996" spans="1:19" x14ac:dyDescent="0.2">
      <c r="A3996" s="28">
        <v>3694</v>
      </c>
      <c r="B3996" s="11" t="s">
        <v>5511</v>
      </c>
      <c r="C3996" s="24">
        <v>43088</v>
      </c>
      <c r="D3996" s="12">
        <v>2857</v>
      </c>
      <c r="E3996" s="112">
        <v>43087</v>
      </c>
      <c r="F3996" s="107">
        <v>61.28</v>
      </c>
      <c r="G3996" s="86" t="s">
        <v>5457</v>
      </c>
      <c r="H3996" s="86" t="s">
        <v>5512</v>
      </c>
      <c r="I3996" s="86" t="s">
        <v>130</v>
      </c>
      <c r="J3996" s="86" t="s">
        <v>109</v>
      </c>
      <c r="K3996" s="12">
        <v>0</v>
      </c>
      <c r="L3996" s="136">
        <v>43087</v>
      </c>
      <c r="M3996" s="122">
        <v>43088</v>
      </c>
      <c r="N3996" s="13">
        <v>61.28</v>
      </c>
      <c r="O3996" s="85" t="s">
        <v>0</v>
      </c>
      <c r="P3996" s="13">
        <v>1423</v>
      </c>
      <c r="Q3996" s="122">
        <v>43087</v>
      </c>
      <c r="R3996" s="13">
        <v>61.28</v>
      </c>
      <c r="S3996" s="38">
        <f t="shared" si="65"/>
        <v>0</v>
      </c>
    </row>
    <row r="3997" spans="1:19" x14ac:dyDescent="0.2">
      <c r="A3997" s="28">
        <v>3695</v>
      </c>
      <c r="B3997" s="11" t="s">
        <v>5513</v>
      </c>
      <c r="C3997" s="24">
        <v>43088</v>
      </c>
      <c r="D3997" s="12">
        <v>498</v>
      </c>
      <c r="E3997" s="112">
        <v>43087</v>
      </c>
      <c r="F3997" s="107">
        <v>27.88</v>
      </c>
      <c r="G3997" s="86" t="s">
        <v>3210</v>
      </c>
      <c r="H3997" s="86" t="s">
        <v>1146</v>
      </c>
      <c r="I3997" s="86" t="s">
        <v>130</v>
      </c>
      <c r="J3997" s="86" t="s">
        <v>109</v>
      </c>
      <c r="K3997" s="12">
        <v>0</v>
      </c>
      <c r="L3997" s="136">
        <v>43087</v>
      </c>
      <c r="M3997" s="122">
        <v>43088</v>
      </c>
      <c r="N3997" s="13">
        <v>27.88</v>
      </c>
      <c r="O3997" s="85" t="s">
        <v>0</v>
      </c>
      <c r="P3997" s="13">
        <v>498</v>
      </c>
      <c r="Q3997" s="122">
        <v>43087</v>
      </c>
      <c r="R3997" s="13">
        <v>27.88</v>
      </c>
      <c r="S3997" s="38">
        <f t="shared" si="65"/>
        <v>0</v>
      </c>
    </row>
    <row r="3998" spans="1:19" x14ac:dyDescent="0.2">
      <c r="A3998" s="28">
        <v>3696</v>
      </c>
      <c r="B3998" s="11" t="s">
        <v>5514</v>
      </c>
      <c r="C3998" s="24">
        <v>43088</v>
      </c>
      <c r="D3998" s="12">
        <v>196</v>
      </c>
      <c r="E3998" s="112">
        <v>43075</v>
      </c>
      <c r="F3998" s="107">
        <v>800</v>
      </c>
      <c r="G3998" s="86" t="s">
        <v>5515</v>
      </c>
      <c r="H3998" s="86" t="s">
        <v>5516</v>
      </c>
      <c r="I3998" s="86" t="s">
        <v>130</v>
      </c>
      <c r="J3998" s="86" t="s">
        <v>109</v>
      </c>
      <c r="K3998" s="12">
        <v>30</v>
      </c>
      <c r="L3998" s="136">
        <v>43105</v>
      </c>
      <c r="M3998" s="122">
        <v>43083</v>
      </c>
      <c r="N3998" s="13">
        <v>800</v>
      </c>
      <c r="O3998" s="85" t="s">
        <v>93</v>
      </c>
      <c r="P3998" s="13">
        <v>154</v>
      </c>
      <c r="Q3998" s="122">
        <v>43080</v>
      </c>
      <c r="R3998" s="13">
        <v>800</v>
      </c>
      <c r="S3998" s="38">
        <f t="shared" si="65"/>
        <v>-25</v>
      </c>
    </row>
    <row r="3999" spans="1:19" x14ac:dyDescent="0.2">
      <c r="A3999" s="28">
        <v>3697</v>
      </c>
      <c r="B3999" s="15" t="s">
        <v>5517</v>
      </c>
      <c r="C3999" s="16">
        <v>43074</v>
      </c>
      <c r="D3999" s="15">
        <v>16333</v>
      </c>
      <c r="E3999" s="113">
        <v>43073</v>
      </c>
      <c r="F3999" s="100">
        <v>12.6</v>
      </c>
      <c r="G3999" s="15" t="s">
        <v>101</v>
      </c>
      <c r="H3999" s="15" t="s">
        <v>92</v>
      </c>
      <c r="I3999" s="15" t="s">
        <v>130</v>
      </c>
      <c r="J3999" s="15" t="s">
        <v>21</v>
      </c>
      <c r="K3999" s="15">
        <v>0</v>
      </c>
      <c r="L3999" s="127">
        <v>43073</v>
      </c>
      <c r="M3999" s="127">
        <v>43074</v>
      </c>
      <c r="N3999" s="15">
        <v>12.6</v>
      </c>
      <c r="O3999" s="17" t="s">
        <v>50</v>
      </c>
      <c r="P3999" s="15">
        <v>22465</v>
      </c>
      <c r="Q3999" s="127">
        <v>43073</v>
      </c>
      <c r="R3999" s="17">
        <v>12.6</v>
      </c>
      <c r="S3999" s="38">
        <f t="shared" si="65"/>
        <v>0</v>
      </c>
    </row>
    <row r="4000" spans="1:19" x14ac:dyDescent="0.2">
      <c r="A4000" s="28">
        <v>3698</v>
      </c>
      <c r="B4000" s="15" t="s">
        <v>5518</v>
      </c>
      <c r="C4000" s="16">
        <v>43075</v>
      </c>
      <c r="D4000" s="15">
        <v>571</v>
      </c>
      <c r="E4000" s="113">
        <v>43074</v>
      </c>
      <c r="F4000" s="100">
        <v>228.9</v>
      </c>
      <c r="G4000" s="15" t="s">
        <v>5519</v>
      </c>
      <c r="H4000" s="15" t="s">
        <v>47</v>
      </c>
      <c r="I4000" s="15" t="s">
        <v>130</v>
      </c>
      <c r="J4000" s="15" t="s">
        <v>4382</v>
      </c>
      <c r="K4000" s="15">
        <v>0</v>
      </c>
      <c r="L4000" s="127">
        <v>43074</v>
      </c>
      <c r="M4000" s="127">
        <v>43075</v>
      </c>
      <c r="N4000" s="15">
        <v>228.9</v>
      </c>
      <c r="O4000" s="17"/>
      <c r="P4000" s="15"/>
      <c r="Q4000" s="127"/>
      <c r="R4000" s="17"/>
      <c r="S4000" s="38">
        <f t="shared" ref="S4000:S4063" si="66">Q4000-L4000</f>
        <v>-43074</v>
      </c>
    </row>
    <row r="4001" spans="1:19" x14ac:dyDescent="0.2">
      <c r="A4001" s="28">
        <v>3699</v>
      </c>
      <c r="B4001" s="15" t="s">
        <v>5520</v>
      </c>
      <c r="C4001" s="16">
        <v>43075</v>
      </c>
      <c r="D4001" s="15">
        <v>1584782</v>
      </c>
      <c r="E4001" s="113">
        <v>43074</v>
      </c>
      <c r="F4001" s="100">
        <v>1295</v>
      </c>
      <c r="G4001" s="15" t="s">
        <v>5521</v>
      </c>
      <c r="H4001" s="15" t="s">
        <v>5522</v>
      </c>
      <c r="I4001" s="15" t="s">
        <v>130</v>
      </c>
      <c r="J4001" s="15" t="s">
        <v>4382</v>
      </c>
      <c r="K4001" s="15">
        <v>3</v>
      </c>
      <c r="L4001" s="127">
        <v>43077</v>
      </c>
      <c r="M4001" s="127">
        <v>43075</v>
      </c>
      <c r="N4001" s="15">
        <v>1295</v>
      </c>
      <c r="O4001" s="17"/>
      <c r="P4001" s="15"/>
      <c r="Q4001" s="127"/>
      <c r="R4001" s="17"/>
      <c r="S4001" s="38">
        <f t="shared" si="66"/>
        <v>-43077</v>
      </c>
    </row>
    <row r="4002" spans="1:19" x14ac:dyDescent="0.2">
      <c r="A4002" s="28">
        <v>3700</v>
      </c>
      <c r="B4002" s="15" t="s">
        <v>5523</v>
      </c>
      <c r="C4002" s="16">
        <v>43075</v>
      </c>
      <c r="D4002" s="15">
        <v>403</v>
      </c>
      <c r="E4002" s="113">
        <v>43073</v>
      </c>
      <c r="F4002" s="100">
        <v>18849.599999999999</v>
      </c>
      <c r="G4002" s="15" t="s">
        <v>4611</v>
      </c>
      <c r="H4002" s="15" t="s">
        <v>5524</v>
      </c>
      <c r="I4002" s="15" t="s">
        <v>130</v>
      </c>
      <c r="J4002" s="15" t="s">
        <v>21</v>
      </c>
      <c r="K4002" s="15">
        <v>60</v>
      </c>
      <c r="L4002" s="127">
        <v>42769</v>
      </c>
      <c r="M4002" s="127">
        <v>43076</v>
      </c>
      <c r="N4002" s="15">
        <v>18849.599999999999</v>
      </c>
      <c r="O4002" s="17"/>
      <c r="P4002" s="15"/>
      <c r="Q4002" s="127"/>
      <c r="R4002" s="17"/>
      <c r="S4002" s="38">
        <f t="shared" si="66"/>
        <v>-42769</v>
      </c>
    </row>
    <row r="4003" spans="1:19" x14ac:dyDescent="0.2">
      <c r="A4003" s="28">
        <v>3701</v>
      </c>
      <c r="B4003" s="15" t="s">
        <v>5525</v>
      </c>
      <c r="C4003" s="16">
        <v>43075</v>
      </c>
      <c r="D4003" s="15">
        <v>13407345502</v>
      </c>
      <c r="E4003" s="113">
        <v>43075</v>
      </c>
      <c r="F4003" s="100">
        <v>28.56</v>
      </c>
      <c r="G4003" s="15" t="s">
        <v>1380</v>
      </c>
      <c r="H4003" s="15" t="s">
        <v>44</v>
      </c>
      <c r="I4003" s="15" t="s">
        <v>130</v>
      </c>
      <c r="J4003" s="15" t="s">
        <v>4382</v>
      </c>
      <c r="K4003" s="15">
        <v>0</v>
      </c>
      <c r="L4003" s="127">
        <v>43075</v>
      </c>
      <c r="M4003" s="127">
        <v>43075</v>
      </c>
      <c r="N4003" s="15">
        <v>28.56</v>
      </c>
      <c r="O4003" s="17" t="s">
        <v>50</v>
      </c>
      <c r="P4003" s="15">
        <v>13407345502</v>
      </c>
      <c r="Q4003" s="127">
        <v>43075</v>
      </c>
      <c r="R4003" s="17">
        <v>28.56</v>
      </c>
      <c r="S4003" s="38">
        <f t="shared" si="66"/>
        <v>0</v>
      </c>
    </row>
    <row r="4004" spans="1:19" x14ac:dyDescent="0.2">
      <c r="A4004" s="28">
        <v>3702</v>
      </c>
      <c r="B4004" s="15" t="s">
        <v>5526</v>
      </c>
      <c r="C4004" s="16">
        <v>43075</v>
      </c>
      <c r="D4004" s="15">
        <v>290</v>
      </c>
      <c r="E4004" s="113">
        <v>43074</v>
      </c>
      <c r="F4004" s="100">
        <v>1963.5</v>
      </c>
      <c r="G4004" s="15" t="s">
        <v>4943</v>
      </c>
      <c r="H4004" s="15" t="s">
        <v>277</v>
      </c>
      <c r="I4004" s="15" t="s">
        <v>3579</v>
      </c>
      <c r="J4004" s="15" t="s">
        <v>4382</v>
      </c>
      <c r="K4004" s="15">
        <v>0</v>
      </c>
      <c r="L4004" s="127">
        <v>43074</v>
      </c>
      <c r="M4004" s="127">
        <v>43075</v>
      </c>
      <c r="N4004" s="15">
        <v>1963.5</v>
      </c>
      <c r="O4004" s="17"/>
      <c r="P4004" s="15"/>
      <c r="Q4004" s="127"/>
      <c r="R4004" s="17"/>
      <c r="S4004" s="38">
        <f t="shared" si="66"/>
        <v>-43074</v>
      </c>
    </row>
    <row r="4005" spans="1:19" x14ac:dyDescent="0.2">
      <c r="A4005" s="28">
        <v>3703</v>
      </c>
      <c r="B4005" s="15" t="s">
        <v>5527</v>
      </c>
      <c r="C4005" s="16">
        <v>43075</v>
      </c>
      <c r="D4005" s="15">
        <v>4891</v>
      </c>
      <c r="E4005" s="113">
        <v>43068</v>
      </c>
      <c r="F4005" s="100">
        <v>115.8</v>
      </c>
      <c r="G4005" s="15" t="s">
        <v>298</v>
      </c>
      <c r="H4005" s="15" t="s">
        <v>57</v>
      </c>
      <c r="I4005" s="15" t="s">
        <v>130</v>
      </c>
      <c r="J4005" s="15" t="s">
        <v>4382</v>
      </c>
      <c r="K4005" s="15">
        <v>0</v>
      </c>
      <c r="L4005" s="127">
        <v>43068</v>
      </c>
      <c r="M4005" s="127">
        <v>43073</v>
      </c>
      <c r="N4005" s="15">
        <v>115.8</v>
      </c>
      <c r="O4005" s="17"/>
      <c r="P4005" s="15"/>
      <c r="Q4005" s="127"/>
      <c r="R4005" s="17"/>
      <c r="S4005" s="38">
        <f t="shared" si="66"/>
        <v>-43068</v>
      </c>
    </row>
    <row r="4006" spans="1:19" x14ac:dyDescent="0.2">
      <c r="A4006" s="28">
        <v>3704</v>
      </c>
      <c r="B4006" s="15" t="s">
        <v>5528</v>
      </c>
      <c r="C4006" s="16">
        <v>43076</v>
      </c>
      <c r="D4006" s="15">
        <v>771.12</v>
      </c>
      <c r="E4006" s="113">
        <v>43075</v>
      </c>
      <c r="F4006" s="100">
        <v>771.12</v>
      </c>
      <c r="G4006" s="15" t="s">
        <v>5529</v>
      </c>
      <c r="H4006" s="15" t="s">
        <v>277</v>
      </c>
      <c r="I4006" s="15" t="s">
        <v>130</v>
      </c>
      <c r="J4006" s="15" t="s">
        <v>4382</v>
      </c>
      <c r="K4006" s="15">
        <v>30</v>
      </c>
      <c r="L4006" s="127">
        <v>43105</v>
      </c>
      <c r="M4006" s="127">
        <v>43077</v>
      </c>
      <c r="N4006" s="15">
        <v>771.12</v>
      </c>
      <c r="O4006" s="17"/>
      <c r="P4006" s="15"/>
      <c r="Q4006" s="127"/>
      <c r="R4006" s="17"/>
      <c r="S4006" s="38">
        <f t="shared" si="66"/>
        <v>-43105</v>
      </c>
    </row>
    <row r="4007" spans="1:19" x14ac:dyDescent="0.2">
      <c r="A4007" s="28">
        <v>3705</v>
      </c>
      <c r="B4007" s="15" t="s">
        <v>5530</v>
      </c>
      <c r="C4007" s="16">
        <v>43077</v>
      </c>
      <c r="D4007" s="15">
        <v>108251</v>
      </c>
      <c r="E4007" s="113">
        <v>43075</v>
      </c>
      <c r="F4007" s="100">
        <v>929.99</v>
      </c>
      <c r="G4007" s="15" t="s">
        <v>4577</v>
      </c>
      <c r="H4007" s="15" t="s">
        <v>57</v>
      </c>
      <c r="I4007" s="15" t="s">
        <v>130</v>
      </c>
      <c r="J4007" s="15" t="s">
        <v>4382</v>
      </c>
      <c r="K4007" s="15">
        <v>60</v>
      </c>
      <c r="L4007" s="127">
        <v>43135</v>
      </c>
      <c r="M4007" s="127">
        <v>43077</v>
      </c>
      <c r="N4007" s="15">
        <v>929.99</v>
      </c>
      <c r="O4007" s="17"/>
      <c r="P4007" s="15"/>
      <c r="Q4007" s="127"/>
      <c r="R4007" s="17"/>
      <c r="S4007" s="38">
        <f t="shared" si="66"/>
        <v>-43135</v>
      </c>
    </row>
    <row r="4008" spans="1:19" x14ac:dyDescent="0.2">
      <c r="A4008" s="28">
        <v>3706</v>
      </c>
      <c r="B4008" s="15" t="s">
        <v>5531</v>
      </c>
      <c r="C4008" s="16">
        <v>43080</v>
      </c>
      <c r="D4008" s="15">
        <v>131169</v>
      </c>
      <c r="E4008" s="113">
        <v>43068</v>
      </c>
      <c r="F4008" s="100">
        <v>693.26</v>
      </c>
      <c r="G4008" s="15" t="s">
        <v>505</v>
      </c>
      <c r="H4008" s="15" t="s">
        <v>18</v>
      </c>
      <c r="I4008" s="15" t="s">
        <v>130</v>
      </c>
      <c r="J4008" s="15" t="s">
        <v>21</v>
      </c>
      <c r="K4008" s="15">
        <v>15</v>
      </c>
      <c r="L4008" s="127">
        <v>43083</v>
      </c>
      <c r="M4008" s="127">
        <v>43080</v>
      </c>
      <c r="N4008" s="15">
        <v>693.26</v>
      </c>
      <c r="O4008" s="17" t="s">
        <v>20</v>
      </c>
      <c r="P4008" s="15">
        <v>1112</v>
      </c>
      <c r="Q4008" s="127">
        <v>43088</v>
      </c>
      <c r="R4008" s="17">
        <v>693.26</v>
      </c>
      <c r="S4008" s="38">
        <f t="shared" si="66"/>
        <v>5</v>
      </c>
    </row>
    <row r="4009" spans="1:19" x14ac:dyDescent="0.2">
      <c r="A4009" s="28">
        <v>3707</v>
      </c>
      <c r="B4009" s="15" t="s">
        <v>5532</v>
      </c>
      <c r="C4009" s="16">
        <v>43080</v>
      </c>
      <c r="D4009" s="15">
        <v>7208290504</v>
      </c>
      <c r="E4009" s="113">
        <v>43070</v>
      </c>
      <c r="F4009" s="100">
        <v>16488.79</v>
      </c>
      <c r="G4009" s="15" t="s">
        <v>357</v>
      </c>
      <c r="H4009" s="15" t="s">
        <v>26</v>
      </c>
      <c r="I4009" s="15" t="s">
        <v>130</v>
      </c>
      <c r="J4009" s="15" t="s">
        <v>21</v>
      </c>
      <c r="K4009" s="15">
        <v>10</v>
      </c>
      <c r="L4009" s="127">
        <v>43080</v>
      </c>
      <c r="M4009" s="127">
        <v>43080</v>
      </c>
      <c r="N4009" s="15">
        <v>16488.79</v>
      </c>
      <c r="O4009" s="17"/>
      <c r="P4009" s="15"/>
      <c r="Q4009" s="127"/>
      <c r="R4009" s="17"/>
      <c r="S4009" s="38">
        <f t="shared" si="66"/>
        <v>-43080</v>
      </c>
    </row>
    <row r="4010" spans="1:19" x14ac:dyDescent="0.2">
      <c r="A4010" s="28">
        <v>3708</v>
      </c>
      <c r="B4010" s="15" t="s">
        <v>5533</v>
      </c>
      <c r="C4010" s="16">
        <v>43080</v>
      </c>
      <c r="D4010" s="15">
        <v>25551</v>
      </c>
      <c r="E4010" s="113">
        <v>43080</v>
      </c>
      <c r="F4010" s="100">
        <v>150</v>
      </c>
      <c r="G4010" s="15" t="s">
        <v>91</v>
      </c>
      <c r="H4010" s="15" t="s">
        <v>383</v>
      </c>
      <c r="I4010" s="15" t="s">
        <v>130</v>
      </c>
      <c r="J4010" s="15" t="s">
        <v>4382</v>
      </c>
      <c r="K4010" s="15">
        <v>0</v>
      </c>
      <c r="L4010" s="127">
        <v>43080</v>
      </c>
      <c r="M4010" s="127">
        <v>43080</v>
      </c>
      <c r="N4010" s="15">
        <v>150</v>
      </c>
      <c r="O4010" s="17" t="s">
        <v>50</v>
      </c>
      <c r="P4010" s="15">
        <v>124561</v>
      </c>
      <c r="Q4010" s="127">
        <v>43080</v>
      </c>
      <c r="R4010" s="17">
        <v>150</v>
      </c>
      <c r="S4010" s="38">
        <f t="shared" si="66"/>
        <v>0</v>
      </c>
    </row>
    <row r="4011" spans="1:19" x14ac:dyDescent="0.2">
      <c r="A4011" s="28">
        <v>3709</v>
      </c>
      <c r="B4011" s="15" t="s">
        <v>5534</v>
      </c>
      <c r="C4011" s="16">
        <v>43081</v>
      </c>
      <c r="D4011" s="15">
        <v>16697</v>
      </c>
      <c r="E4011" s="113">
        <v>43080</v>
      </c>
      <c r="F4011" s="100">
        <v>13.6</v>
      </c>
      <c r="G4011" s="15" t="s">
        <v>101</v>
      </c>
      <c r="H4011" s="15" t="s">
        <v>92</v>
      </c>
      <c r="I4011" s="15" t="s">
        <v>130</v>
      </c>
      <c r="J4011" s="15" t="s">
        <v>21</v>
      </c>
      <c r="K4011" s="15">
        <v>0</v>
      </c>
      <c r="L4011" s="127">
        <v>43080</v>
      </c>
      <c r="M4011" s="127">
        <v>43081</v>
      </c>
      <c r="N4011" s="15">
        <v>13.6</v>
      </c>
      <c r="O4011" s="17" t="s">
        <v>50</v>
      </c>
      <c r="P4011" s="22">
        <v>22961</v>
      </c>
      <c r="Q4011" s="127">
        <v>43080</v>
      </c>
      <c r="R4011" s="17">
        <v>13.6</v>
      </c>
      <c r="S4011" s="38">
        <f t="shared" si="66"/>
        <v>0</v>
      </c>
    </row>
    <row r="4012" spans="1:19" x14ac:dyDescent="0.2">
      <c r="A4012" s="28">
        <v>3710</v>
      </c>
      <c r="B4012" s="15" t="s">
        <v>5535</v>
      </c>
      <c r="C4012" s="16">
        <v>43081</v>
      </c>
      <c r="D4012" s="15">
        <v>15564</v>
      </c>
      <c r="E4012" s="113">
        <v>43077</v>
      </c>
      <c r="F4012" s="100">
        <v>633.08000000000004</v>
      </c>
      <c r="G4012" s="15" t="s">
        <v>464</v>
      </c>
      <c r="H4012" s="15" t="s">
        <v>57</v>
      </c>
      <c r="I4012" s="15" t="s">
        <v>130</v>
      </c>
      <c r="J4012" s="15" t="s">
        <v>4382</v>
      </c>
      <c r="K4012" s="15">
        <v>0</v>
      </c>
      <c r="L4012" s="127">
        <v>43077</v>
      </c>
      <c r="M4012" s="127">
        <v>43081</v>
      </c>
      <c r="N4012" s="15">
        <v>633.08000000000004</v>
      </c>
      <c r="O4012" s="17"/>
      <c r="P4012" s="22"/>
      <c r="Q4012" s="127"/>
      <c r="R4012" s="17"/>
      <c r="S4012" s="38">
        <f t="shared" si="66"/>
        <v>-43077</v>
      </c>
    </row>
    <row r="4013" spans="1:19" x14ac:dyDescent="0.2">
      <c r="A4013" s="28">
        <v>3711</v>
      </c>
      <c r="B4013" s="15" t="s">
        <v>5536</v>
      </c>
      <c r="C4013" s="16">
        <v>43082</v>
      </c>
      <c r="D4013" s="15">
        <v>16785</v>
      </c>
      <c r="E4013" s="113">
        <v>43081</v>
      </c>
      <c r="F4013" s="100">
        <v>18.899999999999999</v>
      </c>
      <c r="G4013" s="15" t="s">
        <v>101</v>
      </c>
      <c r="H4013" s="15" t="s">
        <v>92</v>
      </c>
      <c r="I4013" s="15" t="s">
        <v>130</v>
      </c>
      <c r="J4013" s="15" t="s">
        <v>21</v>
      </c>
      <c r="K4013" s="15">
        <v>0</v>
      </c>
      <c r="L4013" s="127">
        <v>43081</v>
      </c>
      <c r="M4013" s="127">
        <v>43082</v>
      </c>
      <c r="N4013" s="15">
        <v>18.899999999999999</v>
      </c>
      <c r="O4013" s="17" t="s">
        <v>50</v>
      </c>
      <c r="P4013" s="15">
        <v>23085</v>
      </c>
      <c r="Q4013" s="127">
        <v>43081</v>
      </c>
      <c r="R4013" s="17">
        <v>18.899999999999999</v>
      </c>
      <c r="S4013" s="38">
        <f t="shared" si="66"/>
        <v>0</v>
      </c>
    </row>
    <row r="4014" spans="1:19" x14ac:dyDescent="0.2">
      <c r="A4014" s="28">
        <v>3712</v>
      </c>
      <c r="B4014" s="15" t="s">
        <v>5537</v>
      </c>
      <c r="C4014" s="16">
        <v>43082</v>
      </c>
      <c r="D4014" s="15">
        <v>5493</v>
      </c>
      <c r="E4014" s="113">
        <v>43082</v>
      </c>
      <c r="F4014" s="100">
        <v>250</v>
      </c>
      <c r="G4014" s="15" t="s">
        <v>5538</v>
      </c>
      <c r="H4014" s="15" t="s">
        <v>5539</v>
      </c>
      <c r="I4014" s="15" t="s">
        <v>130</v>
      </c>
      <c r="J4014" s="15" t="s">
        <v>4382</v>
      </c>
      <c r="K4014" s="15">
        <v>0</v>
      </c>
      <c r="L4014" s="127">
        <v>43082</v>
      </c>
      <c r="M4014" s="127">
        <v>43082</v>
      </c>
      <c r="N4014" s="15">
        <v>250</v>
      </c>
      <c r="O4014" s="17"/>
      <c r="P4014" s="15"/>
      <c r="Q4014" s="127"/>
      <c r="R4014" s="17"/>
      <c r="S4014" s="38">
        <f t="shared" si="66"/>
        <v>-43082</v>
      </c>
    </row>
    <row r="4015" spans="1:19" x14ac:dyDescent="0.2">
      <c r="A4015" s="28">
        <v>3713</v>
      </c>
      <c r="B4015" s="15" t="s">
        <v>5540</v>
      </c>
      <c r="C4015" s="16">
        <v>43087</v>
      </c>
      <c r="D4015" s="15">
        <v>17001</v>
      </c>
      <c r="E4015" s="113">
        <v>43084</v>
      </c>
      <c r="F4015" s="100">
        <v>12.6</v>
      </c>
      <c r="G4015" s="15" t="s">
        <v>101</v>
      </c>
      <c r="H4015" s="15" t="s">
        <v>92</v>
      </c>
      <c r="I4015" s="15" t="s">
        <v>130</v>
      </c>
      <c r="J4015" s="15" t="s">
        <v>21</v>
      </c>
      <c r="K4015" s="15">
        <v>0</v>
      </c>
      <c r="L4015" s="127">
        <v>43084</v>
      </c>
      <c r="M4015" s="127">
        <v>43087</v>
      </c>
      <c r="N4015" s="15">
        <v>12.6</v>
      </c>
      <c r="O4015" s="17" t="s">
        <v>50</v>
      </c>
      <c r="P4015" s="15">
        <v>23400</v>
      </c>
      <c r="Q4015" s="127">
        <v>43084</v>
      </c>
      <c r="R4015" s="17">
        <v>12.6</v>
      </c>
      <c r="S4015" s="38">
        <f t="shared" si="66"/>
        <v>0</v>
      </c>
    </row>
    <row r="4016" spans="1:19" x14ac:dyDescent="0.2">
      <c r="A4016" s="28">
        <v>3714</v>
      </c>
      <c r="B4016" s="15" t="s">
        <v>5541</v>
      </c>
      <c r="C4016" s="16">
        <v>43087</v>
      </c>
      <c r="D4016" s="15">
        <v>3416494</v>
      </c>
      <c r="E4016" s="113">
        <v>43084</v>
      </c>
      <c r="F4016" s="100">
        <v>3148.13</v>
      </c>
      <c r="G4016" s="15" t="s">
        <v>120</v>
      </c>
      <c r="H4016" s="15" t="s">
        <v>466</v>
      </c>
      <c r="I4016" s="15" t="s">
        <v>130</v>
      </c>
      <c r="J4016" s="15" t="s">
        <v>21</v>
      </c>
      <c r="K4016" s="15">
        <v>15</v>
      </c>
      <c r="L4016" s="127">
        <v>43099</v>
      </c>
      <c r="M4016" s="127">
        <v>43088</v>
      </c>
      <c r="N4016" s="15">
        <v>3148.13</v>
      </c>
      <c r="O4016" s="17"/>
      <c r="P4016" s="15"/>
      <c r="Q4016" s="127"/>
      <c r="R4016" s="17"/>
      <c r="S4016" s="38">
        <f t="shared" si="66"/>
        <v>-43099</v>
      </c>
    </row>
    <row r="4017" spans="1:19" x14ac:dyDescent="0.2">
      <c r="A4017" s="28">
        <v>3715</v>
      </c>
      <c r="B4017" s="15" t="s">
        <v>5542</v>
      </c>
      <c r="C4017" s="16">
        <v>43087</v>
      </c>
      <c r="D4017" s="22">
        <v>5208</v>
      </c>
      <c r="E4017" s="113">
        <v>43074</v>
      </c>
      <c r="F4017" s="100">
        <v>16466.64</v>
      </c>
      <c r="G4017" s="15" t="s">
        <v>3976</v>
      </c>
      <c r="H4017" s="15" t="s">
        <v>17</v>
      </c>
      <c r="I4017" s="15" t="s">
        <v>130</v>
      </c>
      <c r="J4017" s="15" t="s">
        <v>21</v>
      </c>
      <c r="K4017" s="15">
        <v>60</v>
      </c>
      <c r="L4017" s="127">
        <v>43134</v>
      </c>
      <c r="M4017" s="127">
        <v>43088</v>
      </c>
      <c r="N4017" s="15">
        <v>16466.64</v>
      </c>
      <c r="O4017" s="17"/>
      <c r="P4017" s="15"/>
      <c r="Q4017" s="127"/>
      <c r="R4017" s="17"/>
      <c r="S4017" s="38">
        <f t="shared" si="66"/>
        <v>-43134</v>
      </c>
    </row>
    <row r="4018" spans="1:19" x14ac:dyDescent="0.2">
      <c r="A4018" s="28">
        <v>3716</v>
      </c>
      <c r="B4018" s="15" t="s">
        <v>5543</v>
      </c>
      <c r="C4018" s="16">
        <v>43088</v>
      </c>
      <c r="D4018" s="15">
        <v>1904</v>
      </c>
      <c r="E4018" s="113">
        <v>43088</v>
      </c>
      <c r="F4018" s="100">
        <v>140</v>
      </c>
      <c r="G4018" s="15" t="s">
        <v>4126</v>
      </c>
      <c r="H4018" s="15" t="s">
        <v>5544</v>
      </c>
      <c r="I4018" s="15" t="s">
        <v>130</v>
      </c>
      <c r="J4018" s="15" t="s">
        <v>4382</v>
      </c>
      <c r="K4018" s="15">
        <v>0</v>
      </c>
      <c r="L4018" s="127">
        <v>43088</v>
      </c>
      <c r="M4018" s="127">
        <v>43088</v>
      </c>
      <c r="N4018" s="15">
        <v>140</v>
      </c>
      <c r="O4018" s="17" t="s">
        <v>72</v>
      </c>
      <c r="P4018" s="15">
        <v>8</v>
      </c>
      <c r="Q4018" s="127">
        <v>43088</v>
      </c>
      <c r="R4018" s="17">
        <v>140</v>
      </c>
      <c r="S4018" s="38">
        <f t="shared" si="66"/>
        <v>0</v>
      </c>
    </row>
    <row r="4019" spans="1:19" x14ac:dyDescent="0.2">
      <c r="A4019" s="28">
        <v>3717</v>
      </c>
      <c r="B4019" s="28" t="s">
        <v>5546</v>
      </c>
      <c r="C4019" s="29">
        <v>43103</v>
      </c>
      <c r="D4019" s="28">
        <v>11439</v>
      </c>
      <c r="E4019" s="114">
        <v>43098</v>
      </c>
      <c r="F4019" s="99">
        <v>-754</v>
      </c>
      <c r="G4019" s="28" t="s">
        <v>5547</v>
      </c>
      <c r="H4019" s="28" t="s">
        <v>5548</v>
      </c>
      <c r="I4019" s="28" t="s">
        <v>130</v>
      </c>
      <c r="J4019" s="28" t="s">
        <v>117</v>
      </c>
      <c r="K4019" s="30"/>
      <c r="L4019" s="93"/>
      <c r="M4019" s="93"/>
      <c r="N4019" s="28"/>
      <c r="O4019" s="32"/>
      <c r="P4019" s="28"/>
      <c r="Q4019" s="93"/>
      <c r="R4019" s="32"/>
      <c r="S4019" s="38">
        <f t="shared" si="66"/>
        <v>0</v>
      </c>
    </row>
    <row r="4020" spans="1:19" x14ac:dyDescent="0.2">
      <c r="A4020" s="28">
        <v>3718</v>
      </c>
      <c r="B4020" s="28" t="s">
        <v>5549</v>
      </c>
      <c r="C4020" s="29">
        <v>43103</v>
      </c>
      <c r="D4020" s="28">
        <v>11440</v>
      </c>
      <c r="E4020" s="114">
        <v>43098</v>
      </c>
      <c r="F4020" s="99">
        <v>329</v>
      </c>
      <c r="G4020" s="28" t="s">
        <v>5547</v>
      </c>
      <c r="H4020" s="28" t="s">
        <v>5571</v>
      </c>
      <c r="I4020" s="28" t="s">
        <v>130</v>
      </c>
      <c r="J4020" s="28" t="s">
        <v>117</v>
      </c>
      <c r="K4020" s="30">
        <v>30</v>
      </c>
      <c r="L4020" s="93">
        <v>43130</v>
      </c>
      <c r="M4020" s="93"/>
      <c r="N4020" s="28">
        <v>329</v>
      </c>
      <c r="O4020" s="32" t="s">
        <v>20</v>
      </c>
      <c r="P4020" s="28">
        <v>1041</v>
      </c>
      <c r="Q4020" s="93">
        <v>43130</v>
      </c>
      <c r="R4020" s="32">
        <v>329</v>
      </c>
      <c r="S4020" s="38">
        <f t="shared" si="66"/>
        <v>0</v>
      </c>
    </row>
    <row r="4021" spans="1:19" x14ac:dyDescent="0.2">
      <c r="A4021" s="28">
        <v>3719</v>
      </c>
      <c r="B4021" s="28" t="s">
        <v>5550</v>
      </c>
      <c r="C4021" s="29">
        <v>43103</v>
      </c>
      <c r="D4021" s="28">
        <v>1016966</v>
      </c>
      <c r="E4021" s="114">
        <v>43097</v>
      </c>
      <c r="F4021" s="99">
        <v>45</v>
      </c>
      <c r="G4021" s="28" t="s">
        <v>5426</v>
      </c>
      <c r="H4021" s="28" t="s">
        <v>5551</v>
      </c>
      <c r="I4021" s="28" t="s">
        <v>130</v>
      </c>
      <c r="J4021" s="28" t="s">
        <v>4791</v>
      </c>
      <c r="K4021" s="30"/>
      <c r="L4021" s="93"/>
      <c r="M4021" s="93"/>
      <c r="N4021" s="28"/>
      <c r="O4021" s="32"/>
      <c r="P4021" s="28"/>
      <c r="Q4021" s="93"/>
      <c r="R4021" s="32"/>
      <c r="S4021" s="38">
        <f t="shared" si="66"/>
        <v>0</v>
      </c>
    </row>
    <row r="4022" spans="1:19" x14ac:dyDescent="0.2">
      <c r="A4022" s="28">
        <v>3720</v>
      </c>
      <c r="B4022" s="28" t="s">
        <v>5552</v>
      </c>
      <c r="C4022" s="29">
        <v>43103</v>
      </c>
      <c r="D4022" s="28">
        <v>7209168385</v>
      </c>
      <c r="E4022" s="114">
        <v>43100</v>
      </c>
      <c r="F4022" s="99">
        <v>1896.76</v>
      </c>
      <c r="G4022" s="28" t="s">
        <v>122</v>
      </c>
      <c r="H4022" s="28" t="s">
        <v>275</v>
      </c>
      <c r="I4022" s="28" t="s">
        <v>130</v>
      </c>
      <c r="J4022" s="28" t="s">
        <v>123</v>
      </c>
      <c r="K4022" s="30">
        <v>10</v>
      </c>
      <c r="L4022" s="93">
        <v>43110</v>
      </c>
      <c r="M4022" s="93"/>
      <c r="N4022" s="28">
        <v>1896.76</v>
      </c>
      <c r="O4022" s="32" t="s">
        <v>20</v>
      </c>
      <c r="P4022" s="28">
        <v>1012</v>
      </c>
      <c r="Q4022" s="93">
        <v>43109</v>
      </c>
      <c r="R4022" s="28">
        <v>1896.76</v>
      </c>
      <c r="S4022" s="38">
        <f t="shared" si="66"/>
        <v>-1</v>
      </c>
    </row>
    <row r="4023" spans="1:19" x14ac:dyDescent="0.2">
      <c r="A4023" s="28">
        <v>3721</v>
      </c>
      <c r="B4023" s="28" t="s">
        <v>5553</v>
      </c>
      <c r="C4023" s="29">
        <v>43103</v>
      </c>
      <c r="D4023" s="28">
        <v>7209197231</v>
      </c>
      <c r="E4023" s="114">
        <v>43100</v>
      </c>
      <c r="F4023" s="99">
        <v>989.32</v>
      </c>
      <c r="G4023" s="28" t="s">
        <v>122</v>
      </c>
      <c r="H4023" s="28" t="s">
        <v>275</v>
      </c>
      <c r="I4023" s="28" t="s">
        <v>130</v>
      </c>
      <c r="J4023" s="28" t="s">
        <v>123</v>
      </c>
      <c r="K4023" s="30">
        <v>10</v>
      </c>
      <c r="L4023" s="93">
        <v>43110</v>
      </c>
      <c r="M4023" s="93"/>
      <c r="N4023" s="28">
        <v>989.32</v>
      </c>
      <c r="O4023" s="32" t="s">
        <v>20</v>
      </c>
      <c r="P4023" s="28">
        <v>1012</v>
      </c>
      <c r="Q4023" s="93">
        <v>43109</v>
      </c>
      <c r="R4023" s="28">
        <v>989.32</v>
      </c>
      <c r="S4023" s="38">
        <f t="shared" si="66"/>
        <v>-1</v>
      </c>
    </row>
    <row r="4024" spans="1:19" x14ac:dyDescent="0.2">
      <c r="A4024" s="28">
        <v>3722</v>
      </c>
      <c r="B4024" s="28" t="s">
        <v>5554</v>
      </c>
      <c r="C4024" s="29">
        <v>43103</v>
      </c>
      <c r="D4024" s="28">
        <v>7209162690</v>
      </c>
      <c r="E4024" s="114">
        <v>43100</v>
      </c>
      <c r="F4024" s="99">
        <v>538.01</v>
      </c>
      <c r="G4024" s="28" t="s">
        <v>122</v>
      </c>
      <c r="H4024" s="28" t="s">
        <v>275</v>
      </c>
      <c r="I4024" s="28" t="s">
        <v>130</v>
      </c>
      <c r="J4024" s="28" t="s">
        <v>123</v>
      </c>
      <c r="K4024" s="30">
        <v>10</v>
      </c>
      <c r="L4024" s="93">
        <v>43110</v>
      </c>
      <c r="M4024" s="93"/>
      <c r="N4024" s="28">
        <v>538.01</v>
      </c>
      <c r="O4024" s="32" t="s">
        <v>20</v>
      </c>
      <c r="P4024" s="28">
        <v>1012</v>
      </c>
      <c r="Q4024" s="93">
        <v>43109</v>
      </c>
      <c r="R4024" s="28">
        <v>538.01</v>
      </c>
      <c r="S4024" s="38">
        <f t="shared" si="66"/>
        <v>-1</v>
      </c>
    </row>
    <row r="4025" spans="1:19" x14ac:dyDescent="0.2">
      <c r="A4025" s="28">
        <v>3723</v>
      </c>
      <c r="B4025" s="28" t="s">
        <v>5555</v>
      </c>
      <c r="C4025" s="29">
        <v>43103</v>
      </c>
      <c r="D4025" s="28">
        <v>7209205419</v>
      </c>
      <c r="E4025" s="114">
        <v>43100</v>
      </c>
      <c r="F4025" s="99">
        <v>-1.29</v>
      </c>
      <c r="G4025" s="28" t="s">
        <v>122</v>
      </c>
      <c r="H4025" s="28" t="s">
        <v>275</v>
      </c>
      <c r="I4025" s="28" t="s">
        <v>130</v>
      </c>
      <c r="J4025" s="28" t="s">
        <v>123</v>
      </c>
      <c r="K4025" s="30">
        <v>10</v>
      </c>
      <c r="L4025" s="93">
        <v>43110</v>
      </c>
      <c r="M4025" s="93"/>
      <c r="N4025" s="28">
        <v>-1.29</v>
      </c>
      <c r="O4025" s="32" t="s">
        <v>20</v>
      </c>
      <c r="P4025" s="28">
        <v>1012</v>
      </c>
      <c r="Q4025" s="93">
        <v>43109</v>
      </c>
      <c r="R4025" s="28">
        <v>-1.29</v>
      </c>
      <c r="S4025" s="38">
        <f t="shared" si="66"/>
        <v>-1</v>
      </c>
    </row>
    <row r="4026" spans="1:19" x14ac:dyDescent="0.2">
      <c r="A4026" s="28">
        <v>3724</v>
      </c>
      <c r="B4026" s="28" t="s">
        <v>5556</v>
      </c>
      <c r="C4026" s="29">
        <v>43103</v>
      </c>
      <c r="D4026" s="28">
        <v>57</v>
      </c>
      <c r="E4026" s="114">
        <v>43103</v>
      </c>
      <c r="F4026" s="99">
        <v>2170.88</v>
      </c>
      <c r="G4026" s="28" t="s">
        <v>5557</v>
      </c>
      <c r="H4026" s="28" t="s">
        <v>5558</v>
      </c>
      <c r="I4026" s="28" t="s">
        <v>130</v>
      </c>
      <c r="J4026" s="28" t="s">
        <v>135</v>
      </c>
      <c r="K4026" s="30">
        <v>0</v>
      </c>
      <c r="L4026" s="93">
        <v>43103</v>
      </c>
      <c r="M4026" s="93"/>
      <c r="N4026" s="28">
        <v>2170.88</v>
      </c>
      <c r="O4026" s="32" t="s">
        <v>20</v>
      </c>
      <c r="P4026" s="28">
        <v>1005</v>
      </c>
      <c r="Q4026" s="93">
        <v>43103</v>
      </c>
      <c r="R4026" s="32">
        <v>2170.88</v>
      </c>
      <c r="S4026" s="38">
        <f t="shared" si="66"/>
        <v>0</v>
      </c>
    </row>
    <row r="4027" spans="1:19" x14ac:dyDescent="0.2">
      <c r="A4027" s="28">
        <v>3725</v>
      </c>
      <c r="B4027" s="28" t="s">
        <v>5559</v>
      </c>
      <c r="C4027" s="29">
        <v>43103</v>
      </c>
      <c r="D4027" s="28">
        <v>7209205418</v>
      </c>
      <c r="E4027" s="114">
        <v>43100</v>
      </c>
      <c r="F4027" s="99">
        <v>956.01</v>
      </c>
      <c r="G4027" s="28" t="s">
        <v>122</v>
      </c>
      <c r="H4027" s="28" t="s">
        <v>275</v>
      </c>
      <c r="I4027" s="28" t="s">
        <v>130</v>
      </c>
      <c r="J4027" s="28" t="s">
        <v>123</v>
      </c>
      <c r="K4027" s="30">
        <v>10</v>
      </c>
      <c r="L4027" s="93">
        <v>43110</v>
      </c>
      <c r="M4027" s="93"/>
      <c r="N4027" s="28">
        <v>956.01</v>
      </c>
      <c r="O4027" s="32" t="s">
        <v>20</v>
      </c>
      <c r="P4027" s="28">
        <v>1012</v>
      </c>
      <c r="Q4027" s="93">
        <v>43109</v>
      </c>
      <c r="R4027" s="28">
        <v>956.01</v>
      </c>
      <c r="S4027" s="38">
        <f t="shared" si="66"/>
        <v>-1</v>
      </c>
    </row>
    <row r="4028" spans="1:19" x14ac:dyDescent="0.2">
      <c r="A4028" s="28">
        <v>3726</v>
      </c>
      <c r="B4028" s="28" t="s">
        <v>5560</v>
      </c>
      <c r="C4028" s="29">
        <v>43103</v>
      </c>
      <c r="D4028" s="28">
        <v>7209151999</v>
      </c>
      <c r="E4028" s="114">
        <v>43100</v>
      </c>
      <c r="F4028" s="99">
        <v>516.94000000000005</v>
      </c>
      <c r="G4028" s="28" t="s">
        <v>122</v>
      </c>
      <c r="H4028" s="28" t="s">
        <v>275</v>
      </c>
      <c r="I4028" s="28" t="s">
        <v>130</v>
      </c>
      <c r="J4028" s="28" t="s">
        <v>123</v>
      </c>
      <c r="K4028" s="30">
        <v>10</v>
      </c>
      <c r="L4028" s="93">
        <v>43110</v>
      </c>
      <c r="M4028" s="93"/>
      <c r="N4028" s="28">
        <v>516.94000000000005</v>
      </c>
      <c r="O4028" s="32" t="s">
        <v>20</v>
      </c>
      <c r="P4028" s="28">
        <v>1012</v>
      </c>
      <c r="Q4028" s="93">
        <v>43109</v>
      </c>
      <c r="R4028" s="28">
        <v>516.94000000000005</v>
      </c>
      <c r="S4028" s="38">
        <f t="shared" si="66"/>
        <v>-1</v>
      </c>
    </row>
    <row r="4029" spans="1:19" x14ac:dyDescent="0.2">
      <c r="A4029" s="28">
        <v>3727</v>
      </c>
      <c r="B4029" s="28" t="s">
        <v>3093</v>
      </c>
      <c r="C4029" s="29">
        <v>43103</v>
      </c>
      <c r="D4029" s="28">
        <v>7209150393</v>
      </c>
      <c r="E4029" s="114">
        <v>43100</v>
      </c>
      <c r="F4029" s="99">
        <v>510.66</v>
      </c>
      <c r="G4029" s="28" t="s">
        <v>122</v>
      </c>
      <c r="H4029" s="28" t="s">
        <v>275</v>
      </c>
      <c r="I4029" s="28" t="s">
        <v>130</v>
      </c>
      <c r="J4029" s="28" t="s">
        <v>123</v>
      </c>
      <c r="K4029" s="30">
        <v>10</v>
      </c>
      <c r="L4029" s="93">
        <v>43110</v>
      </c>
      <c r="M4029" s="93"/>
      <c r="N4029" s="28">
        <v>510.66</v>
      </c>
      <c r="O4029" s="32" t="s">
        <v>20</v>
      </c>
      <c r="P4029" s="28">
        <v>1012</v>
      </c>
      <c r="Q4029" s="93">
        <v>43109</v>
      </c>
      <c r="R4029" s="28">
        <v>510.66</v>
      </c>
      <c r="S4029" s="38">
        <f t="shared" si="66"/>
        <v>-1</v>
      </c>
    </row>
    <row r="4030" spans="1:19" x14ac:dyDescent="0.2">
      <c r="A4030" s="28">
        <v>3728</v>
      </c>
      <c r="B4030" s="28" t="s">
        <v>5561</v>
      </c>
      <c r="C4030" s="29">
        <v>43103</v>
      </c>
      <c r="D4030" s="28">
        <v>7209197230</v>
      </c>
      <c r="E4030" s="114">
        <v>43100</v>
      </c>
      <c r="F4030" s="99">
        <v>953.25</v>
      </c>
      <c r="G4030" s="28" t="s">
        <v>122</v>
      </c>
      <c r="H4030" s="28" t="s">
        <v>275</v>
      </c>
      <c r="I4030" s="28" t="s">
        <v>130</v>
      </c>
      <c r="J4030" s="28" t="s">
        <v>123</v>
      </c>
      <c r="K4030" s="30">
        <v>10</v>
      </c>
      <c r="L4030" s="93">
        <v>43110</v>
      </c>
      <c r="M4030" s="93"/>
      <c r="N4030" s="28">
        <v>953.25</v>
      </c>
      <c r="O4030" s="32" t="s">
        <v>20</v>
      </c>
      <c r="P4030" s="28">
        <v>1012</v>
      </c>
      <c r="Q4030" s="93">
        <v>43109</v>
      </c>
      <c r="R4030" s="28">
        <v>953.25</v>
      </c>
      <c r="S4030" s="38">
        <f t="shared" si="66"/>
        <v>-1</v>
      </c>
    </row>
    <row r="4031" spans="1:19" x14ac:dyDescent="0.2">
      <c r="A4031" s="28">
        <v>3729</v>
      </c>
      <c r="B4031" s="28" t="s">
        <v>3094</v>
      </c>
      <c r="C4031" s="29">
        <v>43103</v>
      </c>
      <c r="D4031" s="28">
        <v>7209179678</v>
      </c>
      <c r="E4031" s="114">
        <v>43100</v>
      </c>
      <c r="F4031" s="99">
        <v>525.97</v>
      </c>
      <c r="G4031" s="28" t="s">
        <v>122</v>
      </c>
      <c r="H4031" s="28" t="s">
        <v>275</v>
      </c>
      <c r="I4031" s="28" t="s">
        <v>130</v>
      </c>
      <c r="J4031" s="28" t="s">
        <v>123</v>
      </c>
      <c r="K4031" s="30">
        <v>10</v>
      </c>
      <c r="L4031" s="93">
        <v>43110</v>
      </c>
      <c r="M4031" s="93"/>
      <c r="N4031" s="28">
        <v>525.97</v>
      </c>
      <c r="O4031" s="32" t="s">
        <v>20</v>
      </c>
      <c r="P4031" s="28">
        <v>1012</v>
      </c>
      <c r="Q4031" s="93">
        <v>43109</v>
      </c>
      <c r="R4031" s="28">
        <v>525.97</v>
      </c>
      <c r="S4031" s="38">
        <f t="shared" si="66"/>
        <v>-1</v>
      </c>
    </row>
    <row r="4032" spans="1:19" x14ac:dyDescent="0.2">
      <c r="A4032" s="28">
        <v>3730</v>
      </c>
      <c r="B4032" s="28" t="s">
        <v>5562</v>
      </c>
      <c r="C4032" s="29">
        <v>43103</v>
      </c>
      <c r="D4032" s="28">
        <v>7209151998</v>
      </c>
      <c r="E4032" s="114">
        <v>43100</v>
      </c>
      <c r="F4032" s="99">
        <v>104.37</v>
      </c>
      <c r="G4032" s="28" t="s">
        <v>122</v>
      </c>
      <c r="H4032" s="28" t="s">
        <v>275</v>
      </c>
      <c r="I4032" s="28" t="s">
        <v>130</v>
      </c>
      <c r="J4032" s="28" t="s">
        <v>123</v>
      </c>
      <c r="K4032" s="30">
        <v>10</v>
      </c>
      <c r="L4032" s="93">
        <v>43110</v>
      </c>
      <c r="M4032" s="93"/>
      <c r="N4032" s="28">
        <v>104.37</v>
      </c>
      <c r="O4032" s="32" t="s">
        <v>20</v>
      </c>
      <c r="P4032" s="28">
        <v>1012</v>
      </c>
      <c r="Q4032" s="93">
        <v>43109</v>
      </c>
      <c r="R4032" s="28">
        <v>104.37</v>
      </c>
      <c r="S4032" s="38">
        <f t="shared" si="66"/>
        <v>-1</v>
      </c>
    </row>
    <row r="4033" spans="1:19" x14ac:dyDescent="0.2">
      <c r="A4033" s="28">
        <v>3731</v>
      </c>
      <c r="B4033" s="28" t="s">
        <v>5563</v>
      </c>
      <c r="C4033" s="29">
        <v>42738</v>
      </c>
      <c r="D4033" s="28">
        <v>7209210448</v>
      </c>
      <c r="E4033" s="114">
        <v>43100</v>
      </c>
      <c r="F4033" s="99">
        <v>137.87</v>
      </c>
      <c r="G4033" s="28" t="s">
        <v>122</v>
      </c>
      <c r="H4033" s="28" t="s">
        <v>275</v>
      </c>
      <c r="I4033" s="28" t="s">
        <v>130</v>
      </c>
      <c r="J4033" s="28" t="s">
        <v>123</v>
      </c>
      <c r="K4033" s="30">
        <v>10</v>
      </c>
      <c r="L4033" s="93">
        <v>43110</v>
      </c>
      <c r="M4033" s="93"/>
      <c r="N4033" s="28">
        <v>137.87</v>
      </c>
      <c r="O4033" s="32" t="s">
        <v>20</v>
      </c>
      <c r="P4033" s="28">
        <v>1012</v>
      </c>
      <c r="Q4033" s="93">
        <v>43109</v>
      </c>
      <c r="R4033" s="28">
        <v>137.87</v>
      </c>
      <c r="S4033" s="38">
        <f t="shared" si="66"/>
        <v>-1</v>
      </c>
    </row>
    <row r="4034" spans="1:19" x14ac:dyDescent="0.2">
      <c r="A4034" s="28">
        <v>3732</v>
      </c>
      <c r="B4034" s="28" t="s">
        <v>5545</v>
      </c>
      <c r="C4034" s="29">
        <v>42738</v>
      </c>
      <c r="D4034" s="28">
        <v>2200106861</v>
      </c>
      <c r="E4034" s="114">
        <v>43098</v>
      </c>
      <c r="F4034" s="99">
        <v>1052.94</v>
      </c>
      <c r="G4034" s="28" t="s">
        <v>3439</v>
      </c>
      <c r="H4034" s="28" t="s">
        <v>51</v>
      </c>
      <c r="I4034" s="28" t="s">
        <v>130</v>
      </c>
      <c r="J4034" s="28" t="s">
        <v>123</v>
      </c>
      <c r="K4034" s="30"/>
      <c r="L4034" s="93"/>
      <c r="M4034" s="93"/>
      <c r="N4034" s="28"/>
      <c r="O4034" s="32" t="s">
        <v>20</v>
      </c>
      <c r="P4034" s="28">
        <v>1012</v>
      </c>
      <c r="Q4034" s="93">
        <v>43109</v>
      </c>
      <c r="R4034" s="32"/>
      <c r="S4034" s="38">
        <f t="shared" si="66"/>
        <v>43109</v>
      </c>
    </row>
    <row r="4035" spans="1:19" x14ac:dyDescent="0.2">
      <c r="A4035" s="28">
        <v>3733</v>
      </c>
      <c r="B4035" s="28" t="s">
        <v>5564</v>
      </c>
      <c r="C4035" s="29">
        <v>42738</v>
      </c>
      <c r="D4035" s="28">
        <v>2200106860</v>
      </c>
      <c r="E4035" s="114">
        <v>43098</v>
      </c>
      <c r="F4035" s="99">
        <v>1001.87</v>
      </c>
      <c r="G4035" s="28" t="s">
        <v>3439</v>
      </c>
      <c r="H4035" s="28" t="s">
        <v>51</v>
      </c>
      <c r="I4035" s="28" t="s">
        <v>130</v>
      </c>
      <c r="J4035" s="28" t="s">
        <v>123</v>
      </c>
      <c r="K4035" s="30"/>
      <c r="L4035" s="93"/>
      <c r="M4035" s="93"/>
      <c r="N4035" s="28"/>
      <c r="O4035" s="32" t="s">
        <v>20</v>
      </c>
      <c r="P4035" s="28">
        <v>1012</v>
      </c>
      <c r="Q4035" s="93">
        <v>43109</v>
      </c>
      <c r="R4035" s="32"/>
      <c r="S4035" s="38">
        <f t="shared" si="66"/>
        <v>43109</v>
      </c>
    </row>
    <row r="4036" spans="1:19" x14ac:dyDescent="0.2">
      <c r="A4036" s="28">
        <v>3734</v>
      </c>
      <c r="B4036" s="28" t="s">
        <v>3095</v>
      </c>
      <c r="C4036" s="29">
        <v>42738</v>
      </c>
      <c r="D4036" s="28">
        <v>2200106859</v>
      </c>
      <c r="E4036" s="114">
        <v>43098</v>
      </c>
      <c r="F4036" s="99">
        <v>997.44</v>
      </c>
      <c r="G4036" s="28" t="s">
        <v>3439</v>
      </c>
      <c r="H4036" s="28" t="s">
        <v>51</v>
      </c>
      <c r="I4036" s="28" t="s">
        <v>130</v>
      </c>
      <c r="J4036" s="28" t="s">
        <v>123</v>
      </c>
      <c r="K4036" s="30"/>
      <c r="L4036" s="93"/>
      <c r="M4036" s="93"/>
      <c r="N4036" s="28"/>
      <c r="O4036" s="32" t="s">
        <v>20</v>
      </c>
      <c r="P4036" s="28">
        <v>1012</v>
      </c>
      <c r="Q4036" s="93">
        <v>43109</v>
      </c>
      <c r="R4036" s="32"/>
      <c r="S4036" s="38">
        <f t="shared" si="66"/>
        <v>43109</v>
      </c>
    </row>
    <row r="4037" spans="1:19" x14ac:dyDescent="0.2">
      <c r="A4037" s="28">
        <v>3735</v>
      </c>
      <c r="B4037" s="28" t="s">
        <v>5565</v>
      </c>
      <c r="C4037" s="29">
        <v>42738</v>
      </c>
      <c r="D4037" s="28">
        <v>2200106858</v>
      </c>
      <c r="E4037" s="114">
        <v>43098</v>
      </c>
      <c r="F4037" s="99">
        <v>2103.0300000000002</v>
      </c>
      <c r="G4037" s="28" t="s">
        <v>3439</v>
      </c>
      <c r="H4037" s="28" t="s">
        <v>51</v>
      </c>
      <c r="I4037" s="28" t="s">
        <v>130</v>
      </c>
      <c r="J4037" s="28" t="s">
        <v>123</v>
      </c>
      <c r="K4037" s="30"/>
      <c r="L4037" s="93"/>
      <c r="M4037" s="93"/>
      <c r="N4037" s="28"/>
      <c r="O4037" s="32" t="s">
        <v>20</v>
      </c>
      <c r="P4037" s="28">
        <v>1012</v>
      </c>
      <c r="Q4037" s="93">
        <v>43109</v>
      </c>
      <c r="R4037" s="32"/>
      <c r="S4037" s="38">
        <f t="shared" si="66"/>
        <v>43109</v>
      </c>
    </row>
    <row r="4038" spans="1:19" x14ac:dyDescent="0.2">
      <c r="A4038" s="28">
        <v>3736</v>
      </c>
      <c r="B4038" s="28" t="s">
        <v>3096</v>
      </c>
      <c r="C4038" s="29">
        <v>42738</v>
      </c>
      <c r="D4038" s="28">
        <v>2200106857</v>
      </c>
      <c r="E4038" s="114">
        <v>43098</v>
      </c>
      <c r="F4038" s="99">
        <v>1693.08</v>
      </c>
      <c r="G4038" s="28" t="s">
        <v>3439</v>
      </c>
      <c r="H4038" s="28" t="s">
        <v>51</v>
      </c>
      <c r="I4038" s="28" t="s">
        <v>130</v>
      </c>
      <c r="J4038" s="28" t="s">
        <v>123</v>
      </c>
      <c r="K4038" s="30"/>
      <c r="L4038" s="93"/>
      <c r="M4038" s="93"/>
      <c r="N4038" s="28"/>
      <c r="O4038" s="32" t="s">
        <v>20</v>
      </c>
      <c r="P4038" s="28">
        <v>1012</v>
      </c>
      <c r="Q4038" s="93">
        <v>43109</v>
      </c>
      <c r="R4038" s="32"/>
      <c r="S4038" s="38">
        <f t="shared" si="66"/>
        <v>43109</v>
      </c>
    </row>
    <row r="4039" spans="1:19" x14ac:dyDescent="0.2">
      <c r="A4039" s="28">
        <v>3737</v>
      </c>
      <c r="B4039" s="28" t="s">
        <v>3097</v>
      </c>
      <c r="C4039" s="29">
        <v>42738</v>
      </c>
      <c r="D4039" s="28">
        <v>2200106856</v>
      </c>
      <c r="E4039" s="114">
        <v>43098</v>
      </c>
      <c r="F4039" s="99">
        <v>315.75</v>
      </c>
      <c r="G4039" s="28" t="s">
        <v>3439</v>
      </c>
      <c r="H4039" s="28" t="s">
        <v>51</v>
      </c>
      <c r="I4039" s="28" t="s">
        <v>130</v>
      </c>
      <c r="J4039" s="28" t="s">
        <v>123</v>
      </c>
      <c r="K4039" s="30"/>
      <c r="L4039" s="93"/>
      <c r="M4039" s="93"/>
      <c r="N4039" s="28"/>
      <c r="O4039" s="32" t="s">
        <v>20</v>
      </c>
      <c r="P4039" s="28">
        <v>1012</v>
      </c>
      <c r="Q4039" s="93">
        <v>43109</v>
      </c>
      <c r="R4039" s="32"/>
      <c r="S4039" s="38">
        <f t="shared" si="66"/>
        <v>43109</v>
      </c>
    </row>
    <row r="4040" spans="1:19" x14ac:dyDescent="0.2">
      <c r="A4040" s="28">
        <v>3738</v>
      </c>
      <c r="B4040" s="28" t="s">
        <v>3098</v>
      </c>
      <c r="C4040" s="29">
        <v>42738</v>
      </c>
      <c r="D4040" s="28">
        <v>2200106855</v>
      </c>
      <c r="E4040" s="114">
        <v>43098</v>
      </c>
      <c r="F4040" s="99">
        <v>297.64999999999998</v>
      </c>
      <c r="G4040" s="28" t="s">
        <v>3439</v>
      </c>
      <c r="H4040" s="28" t="s">
        <v>51</v>
      </c>
      <c r="I4040" s="28" t="s">
        <v>130</v>
      </c>
      <c r="J4040" s="28" t="s">
        <v>123</v>
      </c>
      <c r="K4040" s="30"/>
      <c r="L4040" s="93"/>
      <c r="M4040" s="93"/>
      <c r="N4040" s="28"/>
      <c r="O4040" s="32" t="s">
        <v>20</v>
      </c>
      <c r="P4040" s="28">
        <v>1012</v>
      </c>
      <c r="Q4040" s="93">
        <v>43109</v>
      </c>
      <c r="R4040" s="32"/>
      <c r="S4040" s="38">
        <f t="shared" si="66"/>
        <v>43109</v>
      </c>
    </row>
    <row r="4041" spans="1:19" x14ac:dyDescent="0.2">
      <c r="A4041" s="28">
        <v>3739</v>
      </c>
      <c r="B4041" s="28" t="s">
        <v>3099</v>
      </c>
      <c r="C4041" s="29">
        <v>42738</v>
      </c>
      <c r="D4041" s="28">
        <v>2200106854</v>
      </c>
      <c r="E4041" s="114">
        <v>43098</v>
      </c>
      <c r="F4041" s="99">
        <v>232.62</v>
      </c>
      <c r="G4041" s="28" t="s">
        <v>3439</v>
      </c>
      <c r="H4041" s="28" t="s">
        <v>51</v>
      </c>
      <c r="I4041" s="28" t="s">
        <v>130</v>
      </c>
      <c r="J4041" s="28" t="s">
        <v>123</v>
      </c>
      <c r="K4041" s="30"/>
      <c r="L4041" s="93"/>
      <c r="M4041" s="93"/>
      <c r="N4041" s="28"/>
      <c r="O4041" s="32" t="s">
        <v>20</v>
      </c>
      <c r="P4041" s="28">
        <v>1012</v>
      </c>
      <c r="Q4041" s="93">
        <v>43109</v>
      </c>
      <c r="R4041" s="32"/>
      <c r="S4041" s="38">
        <f t="shared" si="66"/>
        <v>43109</v>
      </c>
    </row>
    <row r="4042" spans="1:19" x14ac:dyDescent="0.2">
      <c r="A4042" s="28">
        <v>3740</v>
      </c>
      <c r="B4042" s="28" t="s">
        <v>5566</v>
      </c>
      <c r="C4042" s="29">
        <v>42738</v>
      </c>
      <c r="D4042" s="28">
        <v>5525</v>
      </c>
      <c r="E4042" s="114">
        <v>43082</v>
      </c>
      <c r="F4042" s="99">
        <v>660</v>
      </c>
      <c r="G4042" s="28" t="s">
        <v>5568</v>
      </c>
      <c r="H4042" s="28" t="s">
        <v>1075</v>
      </c>
      <c r="I4042" s="28" t="s">
        <v>130</v>
      </c>
      <c r="J4042" s="28" t="s">
        <v>234</v>
      </c>
      <c r="K4042" s="30"/>
      <c r="L4042" s="93"/>
      <c r="M4042" s="93"/>
      <c r="N4042" s="28"/>
      <c r="O4042" s="32"/>
      <c r="P4042" s="28"/>
      <c r="Q4042" s="93"/>
      <c r="R4042" s="32"/>
      <c r="S4042" s="38">
        <f t="shared" si="66"/>
        <v>0</v>
      </c>
    </row>
    <row r="4043" spans="1:19" x14ac:dyDescent="0.2">
      <c r="A4043" s="28">
        <v>3741</v>
      </c>
      <c r="B4043" s="28" t="s">
        <v>5567</v>
      </c>
      <c r="C4043" s="29">
        <v>42738</v>
      </c>
      <c r="D4043" s="28">
        <v>5523</v>
      </c>
      <c r="E4043" s="114">
        <v>43082</v>
      </c>
      <c r="F4043" s="99">
        <v>4681</v>
      </c>
      <c r="G4043" s="28" t="s">
        <v>5568</v>
      </c>
      <c r="H4043" s="28" t="s">
        <v>1075</v>
      </c>
      <c r="I4043" s="28" t="s">
        <v>130</v>
      </c>
      <c r="J4043" s="28" t="s">
        <v>234</v>
      </c>
      <c r="K4043" s="30"/>
      <c r="L4043" s="93"/>
      <c r="M4043" s="93"/>
      <c r="N4043" s="28"/>
      <c r="O4043" s="32"/>
      <c r="P4043" s="28"/>
      <c r="Q4043" s="93"/>
      <c r="R4043" s="32"/>
      <c r="S4043" s="38">
        <f t="shared" si="66"/>
        <v>0</v>
      </c>
    </row>
    <row r="4044" spans="1:19" x14ac:dyDescent="0.2">
      <c r="A4044" s="28">
        <v>3742</v>
      </c>
      <c r="B4044" s="11" t="s">
        <v>5573</v>
      </c>
      <c r="C4044" s="24">
        <v>43089</v>
      </c>
      <c r="D4044" s="12">
        <v>37234</v>
      </c>
      <c r="E4044" s="112">
        <v>43089</v>
      </c>
      <c r="F4044" s="107">
        <v>994.84</v>
      </c>
      <c r="G4044" s="86" t="s">
        <v>602</v>
      </c>
      <c r="H4044" s="86" t="s">
        <v>1885</v>
      </c>
      <c r="I4044" s="86" t="s">
        <v>130</v>
      </c>
      <c r="J4044" s="86" t="s">
        <v>109</v>
      </c>
      <c r="K4044" s="12">
        <v>30</v>
      </c>
      <c r="L4044" s="136">
        <v>43119</v>
      </c>
      <c r="M4044" s="122">
        <v>43090</v>
      </c>
      <c r="N4044" s="86">
        <v>994.84</v>
      </c>
      <c r="O4044" s="85"/>
      <c r="P4044" s="13"/>
      <c r="Q4044" s="122"/>
      <c r="R4044" s="13"/>
      <c r="S4044" s="38">
        <f t="shared" si="66"/>
        <v>-43119</v>
      </c>
    </row>
    <row r="4045" spans="1:19" x14ac:dyDescent="0.2">
      <c r="A4045" s="28">
        <v>3743</v>
      </c>
      <c r="B4045" s="11" t="s">
        <v>307</v>
      </c>
      <c r="C4045" s="24">
        <v>43104</v>
      </c>
      <c r="D4045" s="12">
        <v>7209210447</v>
      </c>
      <c r="E4045" s="112">
        <v>43100</v>
      </c>
      <c r="F4045" s="107">
        <v>14.74</v>
      </c>
      <c r="G4045" s="86" t="s">
        <v>122</v>
      </c>
      <c r="H4045" s="86" t="s">
        <v>110</v>
      </c>
      <c r="I4045" s="86" t="s">
        <v>130</v>
      </c>
      <c r="J4045" s="86" t="s">
        <v>109</v>
      </c>
      <c r="K4045" s="12">
        <v>10</v>
      </c>
      <c r="L4045" s="136">
        <v>43110</v>
      </c>
      <c r="M4045" s="122">
        <v>43104</v>
      </c>
      <c r="N4045" s="86">
        <v>14.74</v>
      </c>
      <c r="O4045" s="85"/>
      <c r="P4045" s="13"/>
      <c r="Q4045" s="122"/>
      <c r="R4045" s="13"/>
      <c r="S4045" s="38">
        <f t="shared" si="66"/>
        <v>-43110</v>
      </c>
    </row>
    <row r="4046" spans="1:19" x14ac:dyDescent="0.2">
      <c r="A4046" s="28">
        <v>3744</v>
      </c>
      <c r="B4046" s="11" t="s">
        <v>308</v>
      </c>
      <c r="C4046" s="24">
        <v>43104</v>
      </c>
      <c r="D4046" s="12">
        <v>7209219598</v>
      </c>
      <c r="E4046" s="112">
        <v>43100</v>
      </c>
      <c r="F4046" s="107">
        <v>12374.18</v>
      </c>
      <c r="G4046" s="86" t="s">
        <v>122</v>
      </c>
      <c r="H4046" s="86" t="s">
        <v>110</v>
      </c>
      <c r="I4046" s="86" t="s">
        <v>130</v>
      </c>
      <c r="J4046" s="86" t="s">
        <v>109</v>
      </c>
      <c r="K4046" s="12">
        <v>10</v>
      </c>
      <c r="L4046" s="136">
        <v>43110</v>
      </c>
      <c r="M4046" s="122">
        <v>43108</v>
      </c>
      <c r="N4046" s="86">
        <v>12374.18</v>
      </c>
      <c r="O4046" s="85"/>
      <c r="P4046" s="13"/>
      <c r="Q4046" s="122"/>
      <c r="R4046" s="13"/>
      <c r="S4046" s="38">
        <f t="shared" si="66"/>
        <v>-43110</v>
      </c>
    </row>
    <row r="4047" spans="1:19" x14ac:dyDescent="0.2">
      <c r="A4047" s="28">
        <v>3745</v>
      </c>
      <c r="B4047" s="11" t="s">
        <v>3114</v>
      </c>
      <c r="C4047" s="24">
        <v>43108</v>
      </c>
      <c r="D4047" s="12">
        <v>8200179043</v>
      </c>
      <c r="E4047" s="112">
        <v>43101</v>
      </c>
      <c r="F4047" s="107">
        <v>1078</v>
      </c>
      <c r="G4047" s="86" t="s">
        <v>122</v>
      </c>
      <c r="H4047" s="86" t="s">
        <v>110</v>
      </c>
      <c r="I4047" s="86" t="s">
        <v>130</v>
      </c>
      <c r="J4047" s="86" t="s">
        <v>109</v>
      </c>
      <c r="K4047" s="12">
        <v>10</v>
      </c>
      <c r="L4047" s="136">
        <v>43111</v>
      </c>
      <c r="M4047" s="122">
        <v>43108</v>
      </c>
      <c r="N4047" s="86">
        <v>1078.6500000000001</v>
      </c>
      <c r="O4047" s="85"/>
      <c r="P4047" s="13"/>
      <c r="Q4047" s="122"/>
      <c r="R4047" s="13"/>
      <c r="S4047" s="38">
        <f t="shared" si="66"/>
        <v>-43111</v>
      </c>
    </row>
    <row r="4048" spans="1:19" x14ac:dyDescent="0.2">
      <c r="A4048" s="28">
        <v>3746</v>
      </c>
      <c r="B4048" s="11" t="s">
        <v>325</v>
      </c>
      <c r="C4048" s="24">
        <v>43108</v>
      </c>
      <c r="D4048" s="12">
        <v>1867</v>
      </c>
      <c r="E4048" s="112">
        <v>43100</v>
      </c>
      <c r="F4048" s="107">
        <v>25969.8</v>
      </c>
      <c r="G4048" s="86" t="s">
        <v>105</v>
      </c>
      <c r="H4048" s="86" t="s">
        <v>5476</v>
      </c>
      <c r="I4048" s="86" t="s">
        <v>130</v>
      </c>
      <c r="J4048" s="86" t="s">
        <v>3608</v>
      </c>
      <c r="K4048" s="12">
        <v>60</v>
      </c>
      <c r="L4048" s="136">
        <v>43160</v>
      </c>
      <c r="M4048" s="122">
        <v>43110</v>
      </c>
      <c r="N4048" s="86">
        <v>25969.8</v>
      </c>
      <c r="O4048" s="85"/>
      <c r="P4048" s="13"/>
      <c r="Q4048" s="122"/>
      <c r="R4048" s="13"/>
      <c r="S4048" s="38">
        <f t="shared" si="66"/>
        <v>-43160</v>
      </c>
    </row>
    <row r="4049" spans="1:19" x14ac:dyDescent="0.2">
      <c r="A4049" s="28">
        <v>3747</v>
      </c>
      <c r="B4049" s="11" t="s">
        <v>326</v>
      </c>
      <c r="C4049" s="24">
        <v>43108</v>
      </c>
      <c r="D4049" s="12">
        <v>1866</v>
      </c>
      <c r="E4049" s="112">
        <v>43100</v>
      </c>
      <c r="F4049" s="107">
        <v>62963.3</v>
      </c>
      <c r="G4049" s="86" t="s">
        <v>105</v>
      </c>
      <c r="H4049" s="86" t="s">
        <v>5476</v>
      </c>
      <c r="I4049" s="86" t="s">
        <v>130</v>
      </c>
      <c r="J4049" s="86" t="s">
        <v>109</v>
      </c>
      <c r="K4049" s="12">
        <v>60</v>
      </c>
      <c r="L4049" s="136">
        <v>43160</v>
      </c>
      <c r="M4049" s="122">
        <v>43108</v>
      </c>
      <c r="N4049" s="86">
        <v>62963.3</v>
      </c>
      <c r="O4049" s="85"/>
      <c r="P4049" s="13"/>
      <c r="Q4049" s="122"/>
      <c r="R4049" s="13"/>
      <c r="S4049" s="38">
        <f t="shared" si="66"/>
        <v>-43160</v>
      </c>
    </row>
    <row r="4050" spans="1:19" x14ac:dyDescent="0.2">
      <c r="A4050" s="28">
        <v>3748</v>
      </c>
      <c r="B4050" s="11" t="s">
        <v>350</v>
      </c>
      <c r="C4050" s="24">
        <v>43108</v>
      </c>
      <c r="D4050" s="12">
        <v>960</v>
      </c>
      <c r="E4050" s="112">
        <v>43089</v>
      </c>
      <c r="F4050" s="107">
        <v>19402.240000000002</v>
      </c>
      <c r="G4050" s="86" t="s">
        <v>3409</v>
      </c>
      <c r="H4050" s="86" t="s">
        <v>2478</v>
      </c>
      <c r="I4050" s="86" t="s">
        <v>130</v>
      </c>
      <c r="J4050" s="86" t="s">
        <v>3608</v>
      </c>
      <c r="K4050" s="12">
        <v>60</v>
      </c>
      <c r="L4050" s="136">
        <v>43149</v>
      </c>
      <c r="M4050" s="122">
        <v>43108</v>
      </c>
      <c r="N4050" s="86">
        <v>19402.240000000002</v>
      </c>
      <c r="O4050" s="85"/>
      <c r="P4050" s="13"/>
      <c r="Q4050" s="122"/>
      <c r="R4050" s="13"/>
      <c r="S4050" s="38">
        <f t="shared" si="66"/>
        <v>-43149</v>
      </c>
    </row>
    <row r="4051" spans="1:19" x14ac:dyDescent="0.2">
      <c r="A4051" s="28">
        <v>3749</v>
      </c>
      <c r="B4051" s="11" t="s">
        <v>351</v>
      </c>
      <c r="C4051" s="24">
        <v>43108</v>
      </c>
      <c r="D4051" s="12">
        <v>7</v>
      </c>
      <c r="E4051" s="112">
        <v>43081</v>
      </c>
      <c r="F4051" s="107">
        <v>330</v>
      </c>
      <c r="G4051" s="86" t="s">
        <v>4574</v>
      </c>
      <c r="H4051" s="86" t="s">
        <v>4339</v>
      </c>
      <c r="I4051" s="86" t="s">
        <v>130</v>
      </c>
      <c r="J4051" s="86" t="s">
        <v>109</v>
      </c>
      <c r="K4051" s="12">
        <v>60</v>
      </c>
      <c r="L4051" s="136">
        <v>43141</v>
      </c>
      <c r="M4051" s="122">
        <v>43108</v>
      </c>
      <c r="N4051" s="86">
        <v>330</v>
      </c>
      <c r="O4051" s="85"/>
      <c r="P4051" s="13"/>
      <c r="Q4051" s="122"/>
      <c r="R4051" s="13"/>
      <c r="S4051" s="38">
        <f t="shared" si="66"/>
        <v>-43141</v>
      </c>
    </row>
    <row r="4052" spans="1:19" x14ac:dyDescent="0.2">
      <c r="A4052" s="28">
        <v>3750</v>
      </c>
      <c r="B4052" s="11" t="s">
        <v>352</v>
      </c>
      <c r="C4052" s="24">
        <v>43115</v>
      </c>
      <c r="D4052" s="12">
        <v>5714</v>
      </c>
      <c r="E4052" s="112">
        <v>43100</v>
      </c>
      <c r="F4052" s="107">
        <v>6978.47</v>
      </c>
      <c r="G4052" s="86" t="s">
        <v>4041</v>
      </c>
      <c r="H4052" s="86" t="s">
        <v>96</v>
      </c>
      <c r="I4052" s="86" t="s">
        <v>130</v>
      </c>
      <c r="J4052" s="86" t="s">
        <v>109</v>
      </c>
      <c r="K4052" s="12">
        <v>60</v>
      </c>
      <c r="L4052" s="136">
        <v>43160</v>
      </c>
      <c r="M4052" s="122">
        <v>43116</v>
      </c>
      <c r="N4052" s="86">
        <v>6978.47</v>
      </c>
      <c r="O4052" s="85"/>
      <c r="P4052" s="13"/>
      <c r="Q4052" s="122"/>
      <c r="R4052" s="13"/>
      <c r="S4052" s="38">
        <f t="shared" si="66"/>
        <v>-43160</v>
      </c>
    </row>
    <row r="4053" spans="1:19" x14ac:dyDescent="0.2">
      <c r="A4053" s="28">
        <v>3751</v>
      </c>
      <c r="B4053" s="11" t="s">
        <v>367</v>
      </c>
      <c r="C4053" s="24">
        <v>43115</v>
      </c>
      <c r="D4053" s="12">
        <v>5713</v>
      </c>
      <c r="E4053" s="112">
        <v>43100</v>
      </c>
      <c r="F4053" s="107">
        <v>8258.16</v>
      </c>
      <c r="G4053" s="86" t="s">
        <v>4041</v>
      </c>
      <c r="H4053" s="86" t="s">
        <v>96</v>
      </c>
      <c r="I4053" s="86" t="s">
        <v>130</v>
      </c>
      <c r="J4053" s="86" t="s">
        <v>109</v>
      </c>
      <c r="K4053" s="12">
        <v>60</v>
      </c>
      <c r="L4053" s="136">
        <v>43160</v>
      </c>
      <c r="M4053" s="122">
        <v>43116</v>
      </c>
      <c r="N4053" s="86">
        <v>8258.16</v>
      </c>
      <c r="O4053" s="85"/>
      <c r="P4053" s="13"/>
      <c r="Q4053" s="122"/>
      <c r="R4053" s="13"/>
      <c r="S4053" s="38">
        <f t="shared" si="66"/>
        <v>-43160</v>
      </c>
    </row>
    <row r="4054" spans="1:19" x14ac:dyDescent="0.2">
      <c r="A4054" s="28">
        <v>3752</v>
      </c>
      <c r="B4054" s="11" t="s">
        <v>388</v>
      </c>
      <c r="C4054" s="24">
        <v>43115</v>
      </c>
      <c r="D4054" s="12">
        <v>2603719</v>
      </c>
      <c r="E4054" s="112">
        <v>43108</v>
      </c>
      <c r="F4054" s="107">
        <v>5111.4799999999996</v>
      </c>
      <c r="G4054" s="86" t="s">
        <v>81</v>
      </c>
      <c r="H4054" s="86" t="s">
        <v>42</v>
      </c>
      <c r="I4054" s="86" t="s">
        <v>130</v>
      </c>
      <c r="J4054" s="86" t="s">
        <v>109</v>
      </c>
      <c r="K4054" s="12">
        <v>15</v>
      </c>
      <c r="L4054" s="136">
        <v>43123</v>
      </c>
      <c r="M4054" s="122">
        <v>43116</v>
      </c>
      <c r="N4054" s="86">
        <v>5111.4799999999996</v>
      </c>
      <c r="O4054" s="85"/>
      <c r="P4054" s="13"/>
      <c r="Q4054" s="122"/>
      <c r="R4054" s="13"/>
      <c r="S4054" s="38">
        <f t="shared" si="66"/>
        <v>-43123</v>
      </c>
    </row>
    <row r="4055" spans="1:19" x14ac:dyDescent="0.2">
      <c r="A4055" s="28">
        <v>3753</v>
      </c>
      <c r="B4055" s="11" t="s">
        <v>451</v>
      </c>
      <c r="C4055" s="24">
        <v>43117</v>
      </c>
      <c r="D4055" s="12">
        <v>71371</v>
      </c>
      <c r="E4055" s="112">
        <v>43117</v>
      </c>
      <c r="F4055" s="107">
        <v>80</v>
      </c>
      <c r="G4055" s="86" t="s">
        <v>107</v>
      </c>
      <c r="H4055" s="86" t="s">
        <v>5574</v>
      </c>
      <c r="I4055" s="86" t="s">
        <v>130</v>
      </c>
      <c r="J4055" s="86" t="s">
        <v>109</v>
      </c>
      <c r="K4055" s="12">
        <v>0</v>
      </c>
      <c r="L4055" s="136">
        <v>43117</v>
      </c>
      <c r="M4055" s="122">
        <v>43117</v>
      </c>
      <c r="N4055" s="86">
        <v>80</v>
      </c>
      <c r="O4055" s="85"/>
      <c r="P4055" s="13"/>
      <c r="Q4055" s="122"/>
      <c r="R4055" s="13"/>
      <c r="S4055" s="38">
        <f t="shared" si="66"/>
        <v>-43117</v>
      </c>
    </row>
    <row r="4056" spans="1:19" x14ac:dyDescent="0.2">
      <c r="A4056" s="28">
        <v>3754</v>
      </c>
      <c r="B4056" s="28" t="s">
        <v>5576</v>
      </c>
      <c r="C4056" s="29">
        <v>43104</v>
      </c>
      <c r="D4056" s="28">
        <v>14053842</v>
      </c>
      <c r="E4056" s="114">
        <v>43097</v>
      </c>
      <c r="F4056" s="99">
        <v>4999.78</v>
      </c>
      <c r="G4056" s="28" t="s">
        <v>5340</v>
      </c>
      <c r="H4056" s="28" t="s">
        <v>2870</v>
      </c>
      <c r="I4056" s="28" t="s">
        <v>130</v>
      </c>
      <c r="J4056" s="28" t="s">
        <v>22</v>
      </c>
      <c r="K4056" s="30"/>
      <c r="L4056" s="93"/>
      <c r="M4056" s="93"/>
      <c r="N4056" s="28"/>
      <c r="O4056" s="32"/>
      <c r="P4056" s="28"/>
      <c r="Q4056" s="93"/>
      <c r="R4056" s="32"/>
      <c r="S4056" s="38">
        <f t="shared" si="66"/>
        <v>0</v>
      </c>
    </row>
    <row r="4057" spans="1:19" x14ac:dyDescent="0.2">
      <c r="A4057" s="28">
        <v>3755</v>
      </c>
      <c r="B4057" s="28" t="s">
        <v>5577</v>
      </c>
      <c r="C4057" s="29">
        <v>43104</v>
      </c>
      <c r="D4057" s="28">
        <v>33868</v>
      </c>
      <c r="E4057" s="114">
        <v>43103</v>
      </c>
      <c r="F4057" s="99">
        <v>904.4</v>
      </c>
      <c r="G4057" s="28" t="s">
        <v>5578</v>
      </c>
      <c r="H4057" s="28" t="s">
        <v>5579</v>
      </c>
      <c r="I4057" s="28" t="s">
        <v>130</v>
      </c>
      <c r="J4057" s="28"/>
      <c r="K4057" s="30"/>
      <c r="L4057" s="93"/>
      <c r="M4057" s="93"/>
      <c r="N4057" s="28"/>
      <c r="O4057" s="32"/>
      <c r="P4057" s="28"/>
      <c r="Q4057" s="93"/>
      <c r="R4057" s="32"/>
      <c r="S4057" s="38">
        <f t="shared" si="66"/>
        <v>0</v>
      </c>
    </row>
    <row r="4058" spans="1:19" x14ac:dyDescent="0.2">
      <c r="A4058" s="28">
        <v>3756</v>
      </c>
      <c r="B4058" s="28" t="s">
        <v>5583</v>
      </c>
      <c r="C4058" s="29">
        <v>43108</v>
      </c>
      <c r="D4058" s="28">
        <v>201820039</v>
      </c>
      <c r="E4058" s="114">
        <v>43104</v>
      </c>
      <c r="F4058" s="99">
        <v>22.77</v>
      </c>
      <c r="G4058" s="28" t="s">
        <v>5584</v>
      </c>
      <c r="H4058" s="28" t="s">
        <v>4326</v>
      </c>
      <c r="I4058" s="28" t="s">
        <v>130</v>
      </c>
      <c r="J4058" s="28" t="s">
        <v>22</v>
      </c>
      <c r="K4058" s="30"/>
      <c r="L4058" s="93"/>
      <c r="M4058" s="93"/>
      <c r="N4058" s="28"/>
      <c r="O4058" s="32"/>
      <c r="P4058" s="28"/>
      <c r="Q4058" s="93"/>
      <c r="R4058" s="32"/>
      <c r="S4058" s="38">
        <f t="shared" si="66"/>
        <v>0</v>
      </c>
    </row>
    <row r="4059" spans="1:19" x14ac:dyDescent="0.2">
      <c r="A4059" s="28">
        <v>3757</v>
      </c>
      <c r="B4059" s="28" t="s">
        <v>5585</v>
      </c>
      <c r="C4059" s="29">
        <v>43108</v>
      </c>
      <c r="D4059" s="28">
        <v>7209295454</v>
      </c>
      <c r="E4059" s="114">
        <v>43101</v>
      </c>
      <c r="F4059" s="99">
        <v>539.32000000000005</v>
      </c>
      <c r="G4059" s="28" t="s">
        <v>357</v>
      </c>
      <c r="H4059" s="28" t="s">
        <v>275</v>
      </c>
      <c r="I4059" s="28" t="s">
        <v>130</v>
      </c>
      <c r="J4059" s="28" t="s">
        <v>123</v>
      </c>
      <c r="K4059" s="30"/>
      <c r="L4059" s="93"/>
      <c r="M4059" s="93"/>
      <c r="N4059" s="28"/>
      <c r="O4059" s="32"/>
      <c r="P4059" s="28"/>
      <c r="Q4059" s="93"/>
      <c r="R4059" s="32"/>
      <c r="S4059" s="38">
        <f t="shared" si="66"/>
        <v>0</v>
      </c>
    </row>
    <row r="4060" spans="1:19" x14ac:dyDescent="0.2">
      <c r="A4060" s="28">
        <v>3758</v>
      </c>
      <c r="B4060" s="28" t="s">
        <v>5586</v>
      </c>
      <c r="C4060" s="29">
        <v>43108</v>
      </c>
      <c r="D4060" s="28">
        <v>7209215453</v>
      </c>
      <c r="E4060" s="114">
        <v>43101</v>
      </c>
      <c r="F4060" s="99">
        <v>20565.03</v>
      </c>
      <c r="G4060" s="28" t="s">
        <v>357</v>
      </c>
      <c r="H4060" s="28" t="s">
        <v>275</v>
      </c>
      <c r="I4060" s="28" t="s">
        <v>130</v>
      </c>
      <c r="J4060" s="28" t="s">
        <v>123</v>
      </c>
      <c r="K4060" s="30">
        <v>15</v>
      </c>
      <c r="L4060" s="93">
        <v>43115</v>
      </c>
      <c r="M4060" s="93"/>
      <c r="N4060" s="28">
        <v>20565.03</v>
      </c>
      <c r="O4060" s="32" t="s">
        <v>20</v>
      </c>
      <c r="P4060" s="28">
        <v>1020</v>
      </c>
      <c r="Q4060" s="93">
        <v>43115</v>
      </c>
      <c r="R4060" s="28">
        <v>20565.03</v>
      </c>
      <c r="S4060" s="38">
        <f t="shared" si="66"/>
        <v>0</v>
      </c>
    </row>
    <row r="4061" spans="1:19" x14ac:dyDescent="0.2">
      <c r="A4061" s="28">
        <v>3759</v>
      </c>
      <c r="B4061" s="28" t="s">
        <v>5587</v>
      </c>
      <c r="C4061" s="29">
        <v>43108</v>
      </c>
      <c r="D4061" s="28">
        <v>1642861</v>
      </c>
      <c r="E4061" s="114">
        <v>43100</v>
      </c>
      <c r="F4061" s="99">
        <v>1438.42</v>
      </c>
      <c r="G4061" s="28" t="s">
        <v>611</v>
      </c>
      <c r="H4061" s="28" t="s">
        <v>16</v>
      </c>
      <c r="I4061" s="28" t="s">
        <v>130</v>
      </c>
      <c r="J4061" s="28" t="s">
        <v>123</v>
      </c>
      <c r="K4061" s="30">
        <v>15</v>
      </c>
      <c r="L4061" s="93">
        <v>43115</v>
      </c>
      <c r="M4061" s="93"/>
      <c r="N4061" s="28">
        <v>1438.42</v>
      </c>
      <c r="O4061" s="32" t="s">
        <v>20</v>
      </c>
      <c r="P4061" s="28">
        <v>1026</v>
      </c>
      <c r="Q4061" s="93">
        <v>43119</v>
      </c>
      <c r="R4061" s="32">
        <v>1438.42</v>
      </c>
      <c r="S4061" s="38">
        <f t="shared" si="66"/>
        <v>4</v>
      </c>
    </row>
    <row r="4062" spans="1:19" x14ac:dyDescent="0.2">
      <c r="A4062" s="28">
        <v>3760</v>
      </c>
      <c r="B4062" s="28" t="s">
        <v>5588</v>
      </c>
      <c r="C4062" s="29">
        <v>43108</v>
      </c>
      <c r="D4062" s="28">
        <v>1869</v>
      </c>
      <c r="E4062" s="114">
        <v>43100</v>
      </c>
      <c r="F4062" s="99">
        <v>22772.33</v>
      </c>
      <c r="G4062" s="28" t="s">
        <v>5165</v>
      </c>
      <c r="H4062" s="86" t="s">
        <v>5476</v>
      </c>
      <c r="I4062" s="28" t="s">
        <v>130</v>
      </c>
      <c r="J4062" s="28" t="s">
        <v>123</v>
      </c>
      <c r="K4062" s="30"/>
      <c r="L4062" s="93"/>
      <c r="M4062" s="93"/>
      <c r="N4062" s="28"/>
      <c r="O4062" s="32"/>
      <c r="P4062" s="28"/>
      <c r="Q4062" s="93"/>
      <c r="R4062" s="32"/>
      <c r="S4062" s="38">
        <f t="shared" si="66"/>
        <v>0</v>
      </c>
    </row>
    <row r="4063" spans="1:19" x14ac:dyDescent="0.2">
      <c r="A4063" s="28">
        <v>3761</v>
      </c>
      <c r="B4063" s="28" t="s">
        <v>5589</v>
      </c>
      <c r="C4063" s="29">
        <v>43108</v>
      </c>
      <c r="D4063" s="28">
        <v>7209297229</v>
      </c>
      <c r="E4063" s="114">
        <v>43100</v>
      </c>
      <c r="F4063" s="99">
        <v>3721.46</v>
      </c>
      <c r="G4063" s="28" t="s">
        <v>357</v>
      </c>
      <c r="H4063" s="28" t="s">
        <v>275</v>
      </c>
      <c r="I4063" s="28" t="s">
        <v>130</v>
      </c>
      <c r="J4063" s="28" t="s">
        <v>123</v>
      </c>
      <c r="K4063" s="30"/>
      <c r="L4063" s="93"/>
      <c r="M4063" s="93"/>
      <c r="N4063" s="28"/>
      <c r="O4063" s="32"/>
      <c r="P4063" s="28"/>
      <c r="Q4063" s="93"/>
      <c r="R4063" s="32"/>
      <c r="S4063" s="38">
        <f t="shared" si="66"/>
        <v>0</v>
      </c>
    </row>
    <row r="4064" spans="1:19" x14ac:dyDescent="0.2">
      <c r="A4064" s="28">
        <v>3762</v>
      </c>
      <c r="B4064" s="28" t="s">
        <v>5590</v>
      </c>
      <c r="C4064" s="29">
        <v>43108</v>
      </c>
      <c r="D4064" s="28">
        <v>3408558</v>
      </c>
      <c r="E4064" s="114">
        <v>43105</v>
      </c>
      <c r="F4064" s="99">
        <v>290.04000000000002</v>
      </c>
      <c r="G4064" s="28" t="s">
        <v>101</v>
      </c>
      <c r="H4064" s="28" t="s">
        <v>2093</v>
      </c>
      <c r="I4064" s="28" t="s">
        <v>130</v>
      </c>
      <c r="J4064" s="28" t="s">
        <v>117</v>
      </c>
      <c r="K4064" s="30"/>
      <c r="L4064" s="93"/>
      <c r="M4064" s="93"/>
      <c r="N4064" s="28"/>
      <c r="O4064" s="32"/>
      <c r="P4064" s="28"/>
      <c r="Q4064" s="93"/>
      <c r="R4064" s="32"/>
      <c r="S4064" s="38">
        <f t="shared" ref="S4064:S4127" si="67">Q4064-L4064</f>
        <v>0</v>
      </c>
    </row>
    <row r="4065" spans="1:19" x14ac:dyDescent="0.2">
      <c r="A4065" s="28">
        <v>3763</v>
      </c>
      <c r="B4065" s="28" t="s">
        <v>5591</v>
      </c>
      <c r="C4065" s="29">
        <v>43109</v>
      </c>
      <c r="D4065" s="28">
        <v>2200163648</v>
      </c>
      <c r="E4065" s="114">
        <v>43098</v>
      </c>
      <c r="F4065" s="99">
        <v>44547.23</v>
      </c>
      <c r="G4065" s="28" t="s">
        <v>3439</v>
      </c>
      <c r="H4065" s="28" t="s">
        <v>3875</v>
      </c>
      <c r="I4065" s="28" t="s">
        <v>130</v>
      </c>
      <c r="J4065" s="28" t="s">
        <v>123</v>
      </c>
      <c r="K4065" s="30"/>
      <c r="L4065" s="93"/>
      <c r="M4065" s="93"/>
      <c r="N4065" s="28"/>
      <c r="O4065" s="32"/>
      <c r="P4065" s="28"/>
      <c r="Q4065" s="93"/>
      <c r="R4065" s="32"/>
      <c r="S4065" s="38">
        <f t="shared" si="67"/>
        <v>0</v>
      </c>
    </row>
    <row r="4066" spans="1:19" x14ac:dyDescent="0.2">
      <c r="A4066" s="28">
        <v>3764</v>
      </c>
      <c r="B4066" s="28" t="s">
        <v>5592</v>
      </c>
      <c r="C4066" s="29">
        <v>43109</v>
      </c>
      <c r="D4066" s="28">
        <v>201820043</v>
      </c>
      <c r="E4066" s="114">
        <v>43109</v>
      </c>
      <c r="F4066" s="99">
        <v>12659.31</v>
      </c>
      <c r="G4066" s="28" t="s">
        <v>5593</v>
      </c>
      <c r="H4066" s="28" t="s">
        <v>5594</v>
      </c>
      <c r="I4066" s="28" t="s">
        <v>130</v>
      </c>
      <c r="J4066" s="28" t="s">
        <v>22</v>
      </c>
      <c r="K4066" s="30"/>
      <c r="L4066" s="93"/>
      <c r="M4066" s="93"/>
      <c r="N4066" s="28"/>
      <c r="O4066" s="32"/>
      <c r="P4066" s="28"/>
      <c r="Q4066" s="93"/>
      <c r="R4066" s="32"/>
      <c r="S4066" s="38">
        <f t="shared" si="67"/>
        <v>0</v>
      </c>
    </row>
    <row r="4067" spans="1:19" x14ac:dyDescent="0.2">
      <c r="A4067" s="28">
        <v>3765</v>
      </c>
      <c r="B4067" s="28" t="s">
        <v>5595</v>
      </c>
      <c r="C4067" s="29">
        <v>43109</v>
      </c>
      <c r="D4067" s="28">
        <v>96812</v>
      </c>
      <c r="E4067" s="114">
        <v>43109</v>
      </c>
      <c r="F4067" s="99">
        <v>263.89</v>
      </c>
      <c r="G4067" s="28" t="s">
        <v>5596</v>
      </c>
      <c r="H4067" s="28" t="s">
        <v>238</v>
      </c>
      <c r="I4067" s="28" t="s">
        <v>130</v>
      </c>
      <c r="J4067" s="28" t="s">
        <v>117</v>
      </c>
      <c r="K4067" s="30"/>
      <c r="L4067" s="93"/>
      <c r="M4067" s="93"/>
      <c r="N4067" s="28"/>
      <c r="O4067" s="32"/>
      <c r="P4067" s="28"/>
      <c r="Q4067" s="93"/>
      <c r="R4067" s="32"/>
      <c r="S4067" s="38">
        <f t="shared" si="67"/>
        <v>0</v>
      </c>
    </row>
    <row r="4068" spans="1:19" x14ac:dyDescent="0.2">
      <c r="A4068" s="28">
        <v>3766</v>
      </c>
      <c r="B4068" s="28" t="s">
        <v>5597</v>
      </c>
      <c r="C4068" s="29">
        <v>43110</v>
      </c>
      <c r="D4068" s="28">
        <v>3538</v>
      </c>
      <c r="E4068" s="114">
        <v>43110</v>
      </c>
      <c r="F4068" s="99">
        <v>416.5</v>
      </c>
      <c r="G4068" s="28" t="s">
        <v>3806</v>
      </c>
      <c r="H4068" s="28" t="s">
        <v>5146</v>
      </c>
      <c r="I4068" s="28" t="s">
        <v>130</v>
      </c>
      <c r="J4068" s="28" t="s">
        <v>117</v>
      </c>
      <c r="K4068" s="30"/>
      <c r="L4068" s="93"/>
      <c r="M4068" s="93"/>
      <c r="N4068" s="28"/>
      <c r="O4068" s="32"/>
      <c r="P4068" s="28"/>
      <c r="Q4068" s="93"/>
      <c r="R4068" s="32"/>
      <c r="S4068" s="38">
        <f t="shared" si="67"/>
        <v>0</v>
      </c>
    </row>
    <row r="4069" spans="1:19" x14ac:dyDescent="0.2">
      <c r="A4069" s="28">
        <v>3767</v>
      </c>
      <c r="B4069" s="28" t="s">
        <v>3195</v>
      </c>
      <c r="C4069" s="29">
        <v>43110</v>
      </c>
      <c r="D4069" s="28">
        <v>990888</v>
      </c>
      <c r="E4069" s="114">
        <v>43100</v>
      </c>
      <c r="F4069" s="99">
        <v>185.55</v>
      </c>
      <c r="G4069" s="28" t="s">
        <v>738</v>
      </c>
      <c r="H4069" s="28" t="s">
        <v>16</v>
      </c>
      <c r="I4069" s="28" t="s">
        <v>130</v>
      </c>
      <c r="J4069" s="28" t="s">
        <v>123</v>
      </c>
      <c r="K4069" s="30">
        <v>15</v>
      </c>
      <c r="L4069" s="93">
        <v>43115</v>
      </c>
      <c r="M4069" s="93"/>
      <c r="N4069" s="28">
        <v>185.55</v>
      </c>
      <c r="O4069" s="32" t="s">
        <v>20</v>
      </c>
      <c r="P4069" s="28">
        <v>1013</v>
      </c>
      <c r="Q4069" s="93">
        <v>43115</v>
      </c>
      <c r="R4069" s="32">
        <v>185.55</v>
      </c>
      <c r="S4069" s="38">
        <f t="shared" si="67"/>
        <v>0</v>
      </c>
    </row>
    <row r="4070" spans="1:19" x14ac:dyDescent="0.2">
      <c r="A4070" s="28">
        <v>3768</v>
      </c>
      <c r="B4070" s="28" t="s">
        <v>3197</v>
      </c>
      <c r="C4070" s="29">
        <v>43110</v>
      </c>
      <c r="D4070" s="28">
        <v>2400037097</v>
      </c>
      <c r="E4070" s="114">
        <v>43100</v>
      </c>
      <c r="F4070" s="99">
        <v>634.05999999999995</v>
      </c>
      <c r="G4070" s="28" t="s">
        <v>357</v>
      </c>
      <c r="H4070" s="28" t="s">
        <v>275</v>
      </c>
      <c r="I4070" s="28" t="s">
        <v>130</v>
      </c>
      <c r="J4070" s="28" t="s">
        <v>123</v>
      </c>
      <c r="K4070" s="30"/>
      <c r="L4070" s="93"/>
      <c r="M4070" s="93"/>
      <c r="N4070" s="28"/>
      <c r="O4070" s="32"/>
      <c r="P4070" s="28"/>
      <c r="Q4070" s="93"/>
      <c r="R4070" s="32"/>
      <c r="S4070" s="38">
        <f t="shared" si="67"/>
        <v>0</v>
      </c>
    </row>
    <row r="4071" spans="1:19" x14ac:dyDescent="0.2">
      <c r="A4071" s="28">
        <v>3769</v>
      </c>
      <c r="B4071" s="28" t="s">
        <v>3199</v>
      </c>
      <c r="C4071" s="29">
        <v>43110</v>
      </c>
      <c r="D4071" s="28">
        <v>2400037011</v>
      </c>
      <c r="E4071" s="114">
        <v>43100</v>
      </c>
      <c r="F4071" s="99">
        <v>123.62</v>
      </c>
      <c r="G4071" s="28" t="s">
        <v>357</v>
      </c>
      <c r="H4071" s="28" t="s">
        <v>275</v>
      </c>
      <c r="I4071" s="28" t="s">
        <v>130</v>
      </c>
      <c r="J4071" s="28" t="s">
        <v>123</v>
      </c>
      <c r="K4071" s="30"/>
      <c r="L4071" s="93"/>
      <c r="M4071" s="93"/>
      <c r="N4071" s="28"/>
      <c r="O4071" s="32"/>
      <c r="P4071" s="28"/>
      <c r="Q4071" s="93"/>
      <c r="R4071" s="32"/>
      <c r="S4071" s="38">
        <f t="shared" si="67"/>
        <v>0</v>
      </c>
    </row>
    <row r="4072" spans="1:19" x14ac:dyDescent="0.2">
      <c r="A4072" s="28">
        <v>3770</v>
      </c>
      <c r="B4072" s="28" t="s">
        <v>5598</v>
      </c>
      <c r="C4072" s="29">
        <v>43110</v>
      </c>
      <c r="D4072" s="28">
        <v>89383</v>
      </c>
      <c r="E4072" s="114">
        <v>43100</v>
      </c>
      <c r="F4072" s="99">
        <v>204.21</v>
      </c>
      <c r="G4072" s="28" t="s">
        <v>4358</v>
      </c>
      <c r="H4072" s="28" t="s">
        <v>16</v>
      </c>
      <c r="I4072" s="28" t="s">
        <v>130</v>
      </c>
      <c r="J4072" s="28" t="s">
        <v>123</v>
      </c>
      <c r="K4072" s="30">
        <v>15</v>
      </c>
      <c r="L4072" s="93">
        <v>43115</v>
      </c>
      <c r="M4072" s="93"/>
      <c r="N4072" s="28">
        <v>204.21</v>
      </c>
      <c r="O4072" s="32" t="s">
        <v>20</v>
      </c>
      <c r="P4072" s="28">
        <v>1017</v>
      </c>
      <c r="Q4072" s="93">
        <v>43115</v>
      </c>
      <c r="R4072" s="32">
        <v>204.21</v>
      </c>
      <c r="S4072" s="38">
        <f t="shared" si="67"/>
        <v>0</v>
      </c>
    </row>
    <row r="4073" spans="1:19" x14ac:dyDescent="0.2">
      <c r="A4073" s="28">
        <v>3771</v>
      </c>
      <c r="B4073" s="28" t="s">
        <v>5599</v>
      </c>
      <c r="C4073" s="29">
        <v>43110</v>
      </c>
      <c r="D4073" s="28">
        <v>2400036988</v>
      </c>
      <c r="E4073" s="114">
        <v>43100</v>
      </c>
      <c r="F4073" s="99">
        <v>7803.7</v>
      </c>
      <c r="G4073" s="28" t="s">
        <v>357</v>
      </c>
      <c r="H4073" s="28" t="s">
        <v>275</v>
      </c>
      <c r="I4073" s="28" t="s">
        <v>130</v>
      </c>
      <c r="J4073" s="28" t="s">
        <v>123</v>
      </c>
      <c r="K4073" s="30"/>
      <c r="L4073" s="93"/>
      <c r="M4073" s="93"/>
      <c r="N4073" s="28"/>
      <c r="O4073" s="32"/>
      <c r="P4073" s="28"/>
      <c r="Q4073" s="93"/>
      <c r="R4073" s="32"/>
      <c r="S4073" s="38">
        <f t="shared" si="67"/>
        <v>0</v>
      </c>
    </row>
    <row r="4074" spans="1:19" x14ac:dyDescent="0.2">
      <c r="A4074" s="28">
        <v>3772</v>
      </c>
      <c r="B4074" s="28" t="s">
        <v>5600</v>
      </c>
      <c r="C4074" s="29">
        <v>43110</v>
      </c>
      <c r="D4074" s="28">
        <v>2400036955</v>
      </c>
      <c r="E4074" s="114">
        <v>43100</v>
      </c>
      <c r="F4074" s="99">
        <v>599.28</v>
      </c>
      <c r="G4074" s="28" t="s">
        <v>357</v>
      </c>
      <c r="H4074" s="28" t="s">
        <v>275</v>
      </c>
      <c r="I4074" s="28" t="s">
        <v>130</v>
      </c>
      <c r="J4074" s="28" t="s">
        <v>123</v>
      </c>
      <c r="K4074" s="30"/>
      <c r="L4074" s="93"/>
      <c r="M4074" s="93"/>
      <c r="N4074" s="28"/>
      <c r="O4074" s="32"/>
      <c r="P4074" s="28"/>
      <c r="Q4074" s="93"/>
      <c r="R4074" s="32"/>
      <c r="S4074" s="38">
        <f t="shared" si="67"/>
        <v>0</v>
      </c>
    </row>
    <row r="4075" spans="1:19" x14ac:dyDescent="0.2">
      <c r="A4075" s="28">
        <v>3773</v>
      </c>
      <c r="B4075" s="28" t="s">
        <v>5601</v>
      </c>
      <c r="C4075" s="29">
        <v>43110</v>
      </c>
      <c r="D4075" s="28">
        <v>2400036947</v>
      </c>
      <c r="E4075" s="114">
        <v>43100</v>
      </c>
      <c r="F4075" s="99">
        <v>647.57000000000005</v>
      </c>
      <c r="G4075" s="28" t="s">
        <v>357</v>
      </c>
      <c r="H4075" s="28" t="s">
        <v>275</v>
      </c>
      <c r="I4075" s="28" t="s">
        <v>130</v>
      </c>
      <c r="J4075" s="28" t="s">
        <v>123</v>
      </c>
      <c r="K4075" s="30"/>
      <c r="L4075" s="93"/>
      <c r="M4075" s="93"/>
      <c r="N4075" s="28"/>
      <c r="O4075" s="32"/>
      <c r="P4075" s="28"/>
      <c r="Q4075" s="93"/>
      <c r="R4075" s="32"/>
      <c r="S4075" s="38">
        <f t="shared" si="67"/>
        <v>0</v>
      </c>
    </row>
    <row r="4076" spans="1:19" x14ac:dyDescent="0.2">
      <c r="A4076" s="28">
        <v>3774</v>
      </c>
      <c r="B4076" s="28" t="s">
        <v>5602</v>
      </c>
      <c r="C4076" s="29">
        <v>43110</v>
      </c>
      <c r="D4076" s="28">
        <v>2400036940</v>
      </c>
      <c r="E4076" s="114">
        <v>43100</v>
      </c>
      <c r="F4076" s="99">
        <v>95.62</v>
      </c>
      <c r="G4076" s="28" t="s">
        <v>357</v>
      </c>
      <c r="H4076" s="28" t="s">
        <v>275</v>
      </c>
      <c r="I4076" s="28" t="s">
        <v>130</v>
      </c>
      <c r="J4076" s="28" t="s">
        <v>123</v>
      </c>
      <c r="K4076" s="30"/>
      <c r="L4076" s="93"/>
      <c r="M4076" s="93"/>
      <c r="N4076" s="28"/>
      <c r="O4076" s="32"/>
      <c r="P4076" s="28"/>
      <c r="Q4076" s="93"/>
      <c r="R4076" s="32"/>
      <c r="S4076" s="38">
        <f t="shared" si="67"/>
        <v>0</v>
      </c>
    </row>
    <row r="4077" spans="1:19" x14ac:dyDescent="0.2">
      <c r="A4077" s="28">
        <v>3775</v>
      </c>
      <c r="B4077" s="28" t="s">
        <v>5603</v>
      </c>
      <c r="C4077" s="29">
        <v>43110</v>
      </c>
      <c r="D4077" s="28">
        <v>2400036931</v>
      </c>
      <c r="E4077" s="114">
        <v>43100</v>
      </c>
      <c r="F4077" s="99">
        <v>687.17</v>
      </c>
      <c r="G4077" s="28" t="s">
        <v>357</v>
      </c>
      <c r="H4077" s="28" t="s">
        <v>275</v>
      </c>
      <c r="I4077" s="28" t="s">
        <v>130</v>
      </c>
      <c r="J4077" s="28" t="s">
        <v>123</v>
      </c>
      <c r="K4077" s="30"/>
      <c r="L4077" s="93"/>
      <c r="M4077" s="93"/>
      <c r="N4077" s="28"/>
      <c r="O4077" s="32"/>
      <c r="P4077" s="28"/>
      <c r="Q4077" s="93"/>
      <c r="R4077" s="32"/>
      <c r="S4077" s="38">
        <f t="shared" si="67"/>
        <v>0</v>
      </c>
    </row>
    <row r="4078" spans="1:19" x14ac:dyDescent="0.2">
      <c r="A4078" s="28">
        <v>3776</v>
      </c>
      <c r="B4078" s="28" t="s">
        <v>398</v>
      </c>
      <c r="C4078" s="29">
        <v>43110</v>
      </c>
      <c r="D4078" s="28">
        <v>2400036863</v>
      </c>
      <c r="E4078" s="114">
        <v>43100</v>
      </c>
      <c r="F4078" s="99">
        <v>30.9</v>
      </c>
      <c r="G4078" s="28" t="s">
        <v>357</v>
      </c>
      <c r="H4078" s="28" t="s">
        <v>275</v>
      </c>
      <c r="I4078" s="28" t="s">
        <v>130</v>
      </c>
      <c r="J4078" s="28" t="s">
        <v>123</v>
      </c>
      <c r="K4078" s="30"/>
      <c r="L4078" s="93"/>
      <c r="M4078" s="93"/>
      <c r="N4078" s="28"/>
      <c r="O4078" s="32"/>
      <c r="P4078" s="28"/>
      <c r="Q4078" s="93"/>
      <c r="R4078" s="32"/>
      <c r="S4078" s="38">
        <f t="shared" si="67"/>
        <v>0</v>
      </c>
    </row>
    <row r="4079" spans="1:19" x14ac:dyDescent="0.2">
      <c r="A4079" s="28">
        <v>3777</v>
      </c>
      <c r="B4079" s="28" t="s">
        <v>395</v>
      </c>
      <c r="C4079" s="29">
        <v>43110</v>
      </c>
      <c r="D4079" s="28">
        <v>2400036862</v>
      </c>
      <c r="E4079" s="114">
        <v>43100</v>
      </c>
      <c r="F4079" s="99">
        <v>128.94</v>
      </c>
      <c r="G4079" s="28" t="s">
        <v>357</v>
      </c>
      <c r="H4079" s="28" t="s">
        <v>275</v>
      </c>
      <c r="I4079" s="28" t="s">
        <v>130</v>
      </c>
      <c r="J4079" s="28" t="s">
        <v>123</v>
      </c>
      <c r="K4079" s="30"/>
      <c r="L4079" s="93"/>
      <c r="M4079" s="93"/>
      <c r="N4079" s="28"/>
      <c r="O4079" s="32"/>
      <c r="P4079" s="28"/>
      <c r="Q4079" s="93"/>
      <c r="R4079" s="32"/>
      <c r="S4079" s="38">
        <f t="shared" si="67"/>
        <v>0</v>
      </c>
    </row>
    <row r="4080" spans="1:19" x14ac:dyDescent="0.2">
      <c r="A4080" s="28">
        <v>3778</v>
      </c>
      <c r="B4080" s="28" t="s">
        <v>5604</v>
      </c>
      <c r="C4080" s="29">
        <v>43110</v>
      </c>
      <c r="D4080" s="28">
        <v>2400036833</v>
      </c>
      <c r="E4080" s="114">
        <v>43100</v>
      </c>
      <c r="F4080" s="99">
        <v>10.14</v>
      </c>
      <c r="G4080" s="28" t="s">
        <v>357</v>
      </c>
      <c r="H4080" s="28" t="s">
        <v>275</v>
      </c>
      <c r="I4080" s="28" t="s">
        <v>130</v>
      </c>
      <c r="J4080" s="28" t="s">
        <v>123</v>
      </c>
      <c r="K4080" s="30"/>
      <c r="L4080" s="93"/>
      <c r="M4080" s="93"/>
      <c r="N4080" s="28"/>
      <c r="O4080" s="32"/>
      <c r="P4080" s="28"/>
      <c r="Q4080" s="93"/>
      <c r="R4080" s="32"/>
      <c r="S4080" s="38">
        <f t="shared" si="67"/>
        <v>0</v>
      </c>
    </row>
    <row r="4081" spans="1:19" x14ac:dyDescent="0.2">
      <c r="A4081" s="28">
        <v>3779</v>
      </c>
      <c r="B4081" s="28" t="s">
        <v>3200</v>
      </c>
      <c r="C4081" s="29">
        <v>43110</v>
      </c>
      <c r="D4081" s="28">
        <v>2400036826</v>
      </c>
      <c r="E4081" s="114">
        <v>43100</v>
      </c>
      <c r="F4081" s="99">
        <v>90.79</v>
      </c>
      <c r="G4081" s="28" t="s">
        <v>357</v>
      </c>
      <c r="H4081" s="28" t="s">
        <v>275</v>
      </c>
      <c r="I4081" s="28" t="s">
        <v>130</v>
      </c>
      <c r="J4081" s="28" t="s">
        <v>123</v>
      </c>
      <c r="K4081" s="30"/>
      <c r="L4081" s="93"/>
      <c r="M4081" s="93"/>
      <c r="N4081" s="28"/>
      <c r="O4081" s="32"/>
      <c r="P4081" s="28"/>
      <c r="Q4081" s="93"/>
      <c r="R4081" s="32"/>
      <c r="S4081" s="38">
        <f t="shared" si="67"/>
        <v>0</v>
      </c>
    </row>
    <row r="4082" spans="1:19" x14ac:dyDescent="0.2">
      <c r="A4082" s="28">
        <v>3780</v>
      </c>
      <c r="B4082" s="28" t="s">
        <v>5605</v>
      </c>
      <c r="C4082" s="29">
        <v>43110</v>
      </c>
      <c r="D4082" s="28">
        <v>2400036825</v>
      </c>
      <c r="E4082" s="114">
        <v>43100</v>
      </c>
      <c r="F4082" s="99">
        <v>103.83</v>
      </c>
      <c r="G4082" s="28" t="s">
        <v>357</v>
      </c>
      <c r="H4082" s="28" t="s">
        <v>275</v>
      </c>
      <c r="I4082" s="28" t="s">
        <v>130</v>
      </c>
      <c r="J4082" s="28" t="s">
        <v>123</v>
      </c>
      <c r="K4082" s="30"/>
      <c r="L4082" s="93"/>
      <c r="M4082" s="93"/>
      <c r="N4082" s="28"/>
      <c r="O4082" s="32"/>
      <c r="P4082" s="28"/>
      <c r="Q4082" s="93"/>
      <c r="R4082" s="32"/>
      <c r="S4082" s="38">
        <f t="shared" si="67"/>
        <v>0</v>
      </c>
    </row>
    <row r="4083" spans="1:19" x14ac:dyDescent="0.2">
      <c r="A4083" s="28">
        <v>3781</v>
      </c>
      <c r="B4083" s="28" t="s">
        <v>5606</v>
      </c>
      <c r="C4083" s="29">
        <v>43110</v>
      </c>
      <c r="D4083" s="28">
        <v>2400036943</v>
      </c>
      <c r="E4083" s="114">
        <v>43100</v>
      </c>
      <c r="F4083" s="99">
        <v>513.80999999999995</v>
      </c>
      <c r="G4083" s="28" t="s">
        <v>357</v>
      </c>
      <c r="H4083" s="28" t="s">
        <v>275</v>
      </c>
      <c r="I4083" s="28" t="s">
        <v>130</v>
      </c>
      <c r="J4083" s="28" t="s">
        <v>123</v>
      </c>
      <c r="K4083" s="30"/>
      <c r="L4083" s="93"/>
      <c r="M4083" s="93"/>
      <c r="N4083" s="28"/>
      <c r="O4083" s="32"/>
      <c r="P4083" s="28"/>
      <c r="Q4083" s="93"/>
      <c r="R4083" s="32"/>
      <c r="S4083" s="38">
        <f t="shared" si="67"/>
        <v>0</v>
      </c>
    </row>
    <row r="4084" spans="1:19" x14ac:dyDescent="0.2">
      <c r="A4084" s="28">
        <v>3782</v>
      </c>
      <c r="B4084" s="28" t="s">
        <v>5607</v>
      </c>
      <c r="C4084" s="29">
        <v>43110</v>
      </c>
      <c r="D4084" s="28">
        <v>2400037130</v>
      </c>
      <c r="E4084" s="114">
        <v>43100</v>
      </c>
      <c r="F4084" s="99">
        <v>1166.6500000000001</v>
      </c>
      <c r="G4084" s="28" t="s">
        <v>357</v>
      </c>
      <c r="H4084" s="28" t="s">
        <v>275</v>
      </c>
      <c r="I4084" s="28" t="s">
        <v>130</v>
      </c>
      <c r="J4084" s="28" t="s">
        <v>123</v>
      </c>
      <c r="K4084" s="30"/>
      <c r="L4084" s="93"/>
      <c r="M4084" s="93"/>
      <c r="N4084" s="28"/>
      <c r="O4084" s="32"/>
      <c r="P4084" s="28"/>
      <c r="Q4084" s="93"/>
      <c r="R4084" s="32"/>
      <c r="S4084" s="38">
        <f t="shared" si="67"/>
        <v>0</v>
      </c>
    </row>
    <row r="4085" spans="1:19" x14ac:dyDescent="0.2">
      <c r="A4085" s="28">
        <v>3783</v>
      </c>
      <c r="B4085" s="28" t="s">
        <v>5608</v>
      </c>
      <c r="C4085" s="29">
        <v>43110</v>
      </c>
      <c r="D4085" s="28">
        <v>2400037136</v>
      </c>
      <c r="E4085" s="114">
        <v>43100</v>
      </c>
      <c r="F4085" s="99">
        <v>24345.59</v>
      </c>
      <c r="G4085" s="28" t="s">
        <v>357</v>
      </c>
      <c r="H4085" s="28" t="s">
        <v>275</v>
      </c>
      <c r="I4085" s="28" t="s">
        <v>130</v>
      </c>
      <c r="J4085" s="28" t="s">
        <v>123</v>
      </c>
      <c r="K4085" s="30"/>
      <c r="L4085" s="93"/>
      <c r="M4085" s="93"/>
      <c r="N4085" s="28"/>
      <c r="O4085" s="32"/>
      <c r="P4085" s="28"/>
      <c r="Q4085" s="93"/>
      <c r="R4085" s="32"/>
      <c r="S4085" s="38">
        <f t="shared" si="67"/>
        <v>0</v>
      </c>
    </row>
    <row r="4086" spans="1:19" x14ac:dyDescent="0.2">
      <c r="A4086" s="28">
        <v>3784</v>
      </c>
      <c r="B4086" s="28" t="s">
        <v>5609</v>
      </c>
      <c r="C4086" s="29">
        <v>43110</v>
      </c>
      <c r="D4086" s="28">
        <v>3468</v>
      </c>
      <c r="E4086" s="114">
        <v>43088</v>
      </c>
      <c r="F4086" s="99">
        <v>224.91</v>
      </c>
      <c r="G4086" s="28" t="s">
        <v>3806</v>
      </c>
      <c r="H4086" s="28" t="s">
        <v>3092</v>
      </c>
      <c r="I4086" s="28" t="s">
        <v>130</v>
      </c>
      <c r="J4086" s="28" t="s">
        <v>117</v>
      </c>
      <c r="K4086" s="30"/>
      <c r="L4086" s="93"/>
      <c r="M4086" s="93"/>
      <c r="N4086" s="28"/>
      <c r="O4086" s="32"/>
      <c r="P4086" s="28"/>
      <c r="Q4086" s="93"/>
      <c r="R4086" s="32"/>
      <c r="S4086" s="38">
        <f t="shared" si="67"/>
        <v>0</v>
      </c>
    </row>
    <row r="4087" spans="1:19" x14ac:dyDescent="0.2">
      <c r="A4087" s="28">
        <v>3785</v>
      </c>
      <c r="B4087" s="28" t="s">
        <v>5610</v>
      </c>
      <c r="C4087" s="29">
        <v>43112</v>
      </c>
      <c r="D4087" s="28">
        <v>106977</v>
      </c>
      <c r="E4087" s="114">
        <v>43088</v>
      </c>
      <c r="F4087" s="99">
        <v>221.31</v>
      </c>
      <c r="G4087" s="28"/>
      <c r="H4087" s="28" t="s">
        <v>853</v>
      </c>
      <c r="I4087" s="28" t="s">
        <v>130</v>
      </c>
      <c r="J4087" s="28" t="s">
        <v>135</v>
      </c>
      <c r="K4087" s="30"/>
      <c r="L4087" s="93"/>
      <c r="M4087" s="93"/>
      <c r="N4087" s="28"/>
      <c r="O4087" s="32"/>
      <c r="P4087" s="28"/>
      <c r="Q4087" s="93"/>
      <c r="R4087" s="32"/>
      <c r="S4087" s="38">
        <f t="shared" si="67"/>
        <v>0</v>
      </c>
    </row>
    <row r="4088" spans="1:19" x14ac:dyDescent="0.2">
      <c r="A4088" s="28">
        <v>3786</v>
      </c>
      <c r="B4088" s="28" t="s">
        <v>5611</v>
      </c>
      <c r="C4088" s="29">
        <v>43112</v>
      </c>
      <c r="D4088" s="28">
        <v>3534</v>
      </c>
      <c r="E4088" s="114">
        <v>43109</v>
      </c>
      <c r="F4088" s="99">
        <v>224.91</v>
      </c>
      <c r="G4088" s="28" t="s">
        <v>3806</v>
      </c>
      <c r="H4088" s="28" t="s">
        <v>5612</v>
      </c>
      <c r="I4088" s="28" t="s">
        <v>130</v>
      </c>
      <c r="J4088" s="28" t="s">
        <v>117</v>
      </c>
      <c r="K4088" s="30"/>
      <c r="L4088" s="93"/>
      <c r="M4088" s="93"/>
      <c r="N4088" s="28"/>
      <c r="O4088" s="32"/>
      <c r="P4088" s="28"/>
      <c r="Q4088" s="93"/>
      <c r="R4088" s="32"/>
      <c r="S4088" s="38">
        <f t="shared" si="67"/>
        <v>0</v>
      </c>
    </row>
    <row r="4089" spans="1:19" x14ac:dyDescent="0.2">
      <c r="A4089" s="28">
        <v>3787</v>
      </c>
      <c r="B4089" s="28" t="s">
        <v>5613</v>
      </c>
      <c r="C4089" s="29">
        <v>43112</v>
      </c>
      <c r="D4089" s="28">
        <v>2160467</v>
      </c>
      <c r="E4089" s="114">
        <v>43100</v>
      </c>
      <c r="F4089" s="99">
        <v>294.72000000000003</v>
      </c>
      <c r="G4089" s="28" t="s">
        <v>214</v>
      </c>
      <c r="H4089" s="28" t="s">
        <v>2976</v>
      </c>
      <c r="I4089" s="28" t="s">
        <v>130</v>
      </c>
      <c r="J4089" s="28" t="s">
        <v>123</v>
      </c>
      <c r="K4089" s="30">
        <v>15</v>
      </c>
      <c r="L4089" s="93">
        <v>43115</v>
      </c>
      <c r="M4089" s="93"/>
      <c r="N4089" s="28">
        <v>294.72000000000003</v>
      </c>
      <c r="O4089" s="32" t="s">
        <v>20</v>
      </c>
      <c r="P4089" s="28">
        <v>1023</v>
      </c>
      <c r="Q4089" s="93">
        <v>43117</v>
      </c>
      <c r="R4089" s="32">
        <v>294.72000000000003</v>
      </c>
      <c r="S4089" s="38">
        <f t="shared" si="67"/>
        <v>2</v>
      </c>
    </row>
    <row r="4090" spans="1:19" x14ac:dyDescent="0.2">
      <c r="A4090" s="28">
        <v>3788</v>
      </c>
      <c r="B4090" s="28" t="s">
        <v>5614</v>
      </c>
      <c r="C4090" s="29">
        <v>43112</v>
      </c>
      <c r="D4090" s="28">
        <v>2603717</v>
      </c>
      <c r="E4090" s="114">
        <v>43108</v>
      </c>
      <c r="F4090" s="99">
        <v>397.12</v>
      </c>
      <c r="G4090" s="28" t="s">
        <v>81</v>
      </c>
      <c r="H4090" s="28" t="s">
        <v>16</v>
      </c>
      <c r="I4090" s="28" t="s">
        <v>130</v>
      </c>
      <c r="J4090" s="28" t="s">
        <v>123</v>
      </c>
      <c r="K4090" s="30">
        <v>15</v>
      </c>
      <c r="L4090" s="93">
        <v>43123</v>
      </c>
      <c r="M4090" s="93"/>
      <c r="N4090" s="28">
        <v>397.12</v>
      </c>
      <c r="O4090" s="32" t="s">
        <v>20</v>
      </c>
      <c r="P4090" s="28">
        <v>1035</v>
      </c>
      <c r="Q4090" s="93">
        <v>43123</v>
      </c>
      <c r="R4090" s="28">
        <v>397.12</v>
      </c>
      <c r="S4090" s="38">
        <f t="shared" si="67"/>
        <v>0</v>
      </c>
    </row>
    <row r="4091" spans="1:19" x14ac:dyDescent="0.2">
      <c r="A4091" s="28">
        <v>3789</v>
      </c>
      <c r="B4091" s="28" t="s">
        <v>5615</v>
      </c>
      <c r="C4091" s="29">
        <v>43112</v>
      </c>
      <c r="D4091" s="28">
        <v>803642</v>
      </c>
      <c r="E4091" s="114">
        <v>43100</v>
      </c>
      <c r="F4091" s="99">
        <v>93.25</v>
      </c>
      <c r="G4091" s="28" t="s">
        <v>5417</v>
      </c>
      <c r="H4091" s="28" t="s">
        <v>3782</v>
      </c>
      <c r="I4091" s="28" t="s">
        <v>130</v>
      </c>
      <c r="J4091" s="28" t="s">
        <v>123</v>
      </c>
      <c r="K4091" s="30">
        <v>15</v>
      </c>
      <c r="L4091" s="93">
        <v>43115</v>
      </c>
      <c r="M4091" s="93"/>
      <c r="N4091" s="28">
        <v>93.25</v>
      </c>
      <c r="O4091" s="32" t="s">
        <v>20</v>
      </c>
      <c r="P4091" s="28">
        <v>1014</v>
      </c>
      <c r="Q4091" s="93">
        <v>43115</v>
      </c>
      <c r="R4091" s="32">
        <v>93.25</v>
      </c>
      <c r="S4091" s="38">
        <f t="shared" si="67"/>
        <v>0</v>
      </c>
    </row>
    <row r="4092" spans="1:19" x14ac:dyDescent="0.2">
      <c r="A4092" s="28">
        <v>3790</v>
      </c>
      <c r="B4092" s="28" t="s">
        <v>5616</v>
      </c>
      <c r="C4092" s="29">
        <v>43112</v>
      </c>
      <c r="D4092" s="28">
        <v>25951</v>
      </c>
      <c r="E4092" s="114">
        <v>43098</v>
      </c>
      <c r="F4092" s="99">
        <v>23.36</v>
      </c>
      <c r="G4092" s="28" t="s">
        <v>5018</v>
      </c>
      <c r="H4092" s="28" t="s">
        <v>18</v>
      </c>
      <c r="I4092" s="28" t="s">
        <v>130</v>
      </c>
      <c r="J4092" s="28" t="s">
        <v>123</v>
      </c>
      <c r="K4092" s="30">
        <v>15</v>
      </c>
      <c r="L4092" s="93">
        <v>43115</v>
      </c>
      <c r="M4092" s="93"/>
      <c r="N4092" s="28">
        <v>23.36</v>
      </c>
      <c r="O4092" s="32" t="s">
        <v>20</v>
      </c>
      <c r="P4092" s="28">
        <v>1015</v>
      </c>
      <c r="Q4092" s="93">
        <v>43115</v>
      </c>
      <c r="R4092" s="32">
        <v>23.36</v>
      </c>
      <c r="S4092" s="38">
        <f t="shared" si="67"/>
        <v>0</v>
      </c>
    </row>
    <row r="4093" spans="1:19" x14ac:dyDescent="0.2">
      <c r="A4093" s="28">
        <v>3791</v>
      </c>
      <c r="B4093" s="28" t="s">
        <v>410</v>
      </c>
      <c r="C4093" s="29">
        <v>43112</v>
      </c>
      <c r="D4093" s="28">
        <v>140766</v>
      </c>
      <c r="E4093" s="114">
        <v>43098</v>
      </c>
      <c r="F4093" s="99">
        <v>80.48</v>
      </c>
      <c r="G4093" s="28" t="s">
        <v>160</v>
      </c>
      <c r="H4093" s="28" t="s">
        <v>97</v>
      </c>
      <c r="I4093" s="28" t="s">
        <v>130</v>
      </c>
      <c r="J4093" s="28" t="s">
        <v>123</v>
      </c>
      <c r="K4093" s="30"/>
      <c r="L4093" s="93"/>
      <c r="M4093" s="93"/>
      <c r="N4093" s="28"/>
      <c r="O4093" s="32"/>
      <c r="P4093" s="28"/>
      <c r="Q4093" s="93"/>
      <c r="R4093" s="32"/>
      <c r="S4093" s="38">
        <f t="shared" si="67"/>
        <v>0</v>
      </c>
    </row>
    <row r="4094" spans="1:19" x14ac:dyDescent="0.2">
      <c r="A4094" s="28">
        <v>3792</v>
      </c>
      <c r="B4094" s="28" t="s">
        <v>5617</v>
      </c>
      <c r="C4094" s="29">
        <v>43112</v>
      </c>
      <c r="D4094" s="28">
        <v>24000116165</v>
      </c>
      <c r="E4094" s="114">
        <v>43100</v>
      </c>
      <c r="F4094" s="99">
        <v>100.5</v>
      </c>
      <c r="G4094" s="28" t="s">
        <v>1307</v>
      </c>
      <c r="H4094" s="28" t="s">
        <v>238</v>
      </c>
      <c r="I4094" s="28" t="s">
        <v>130</v>
      </c>
      <c r="J4094" s="28" t="s">
        <v>123</v>
      </c>
      <c r="K4094" s="30">
        <v>15</v>
      </c>
      <c r="L4094" s="93">
        <v>43115</v>
      </c>
      <c r="M4094" s="93"/>
      <c r="N4094" s="28">
        <v>100.5</v>
      </c>
      <c r="O4094" s="32" t="s">
        <v>20</v>
      </c>
      <c r="P4094" s="28">
        <v>1027</v>
      </c>
      <c r="Q4094" s="93">
        <v>43119</v>
      </c>
      <c r="R4094" s="32">
        <v>100.5</v>
      </c>
      <c r="S4094" s="38">
        <f t="shared" si="67"/>
        <v>4</v>
      </c>
    </row>
    <row r="4095" spans="1:19" x14ac:dyDescent="0.2">
      <c r="A4095" s="28">
        <v>3793</v>
      </c>
      <c r="B4095" s="28" t="s">
        <v>413</v>
      </c>
      <c r="C4095" s="29">
        <v>43112</v>
      </c>
      <c r="D4095" s="28">
        <v>185520</v>
      </c>
      <c r="E4095" s="114">
        <v>43100</v>
      </c>
      <c r="F4095" s="99">
        <v>90.51</v>
      </c>
      <c r="G4095" s="28" t="s">
        <v>4084</v>
      </c>
      <c r="H4095" s="28" t="s">
        <v>16</v>
      </c>
      <c r="I4095" s="28" t="s">
        <v>130</v>
      </c>
      <c r="J4095" s="28" t="s">
        <v>123</v>
      </c>
      <c r="K4095" s="30">
        <v>15</v>
      </c>
      <c r="L4095" s="93">
        <v>43115</v>
      </c>
      <c r="M4095" s="93"/>
      <c r="N4095" s="28">
        <v>90.51</v>
      </c>
      <c r="O4095" s="32" t="s">
        <v>20</v>
      </c>
      <c r="P4095" s="28">
        <v>1013</v>
      </c>
      <c r="Q4095" s="93">
        <v>43115</v>
      </c>
      <c r="R4095" s="28">
        <v>90.51</v>
      </c>
      <c r="S4095" s="38">
        <f t="shared" si="67"/>
        <v>0</v>
      </c>
    </row>
    <row r="4096" spans="1:19" x14ac:dyDescent="0.2">
      <c r="A4096" s="28">
        <v>3794</v>
      </c>
      <c r="B4096" s="28" t="s">
        <v>427</v>
      </c>
      <c r="C4096" s="29">
        <v>43112</v>
      </c>
      <c r="D4096" s="28">
        <v>838358</v>
      </c>
      <c r="E4096" s="114">
        <v>43111</v>
      </c>
      <c r="F4096" s="99">
        <v>2461.64</v>
      </c>
      <c r="G4096" s="28" t="s">
        <v>5618</v>
      </c>
      <c r="H4096" s="28" t="s">
        <v>264</v>
      </c>
      <c r="I4096" s="28" t="s">
        <v>130</v>
      </c>
      <c r="J4096" s="28" t="s">
        <v>4881</v>
      </c>
      <c r="K4096" s="30"/>
      <c r="L4096" s="93"/>
      <c r="M4096" s="93"/>
      <c r="N4096" s="28"/>
      <c r="O4096" s="32"/>
      <c r="P4096" s="28"/>
      <c r="Q4096" s="93"/>
      <c r="R4096" s="32"/>
      <c r="S4096" s="38">
        <f t="shared" si="67"/>
        <v>0</v>
      </c>
    </row>
    <row r="4097" spans="1:19" x14ac:dyDescent="0.2">
      <c r="A4097" s="28">
        <v>3795</v>
      </c>
      <c r="B4097" s="28" t="s">
        <v>429</v>
      </c>
      <c r="C4097" s="29">
        <v>43112</v>
      </c>
      <c r="D4097" s="28">
        <v>838361</v>
      </c>
      <c r="E4097" s="114">
        <v>43111</v>
      </c>
      <c r="F4097" s="99">
        <v>2251.31</v>
      </c>
      <c r="G4097" s="28" t="s">
        <v>5618</v>
      </c>
      <c r="H4097" s="28" t="s">
        <v>264</v>
      </c>
      <c r="I4097" s="28" t="s">
        <v>130</v>
      </c>
      <c r="J4097" s="28" t="s">
        <v>4881</v>
      </c>
      <c r="K4097" s="30"/>
      <c r="L4097" s="93"/>
      <c r="M4097" s="93"/>
      <c r="N4097" s="28"/>
      <c r="O4097" s="32"/>
      <c r="P4097" s="28"/>
      <c r="Q4097" s="93"/>
      <c r="R4097" s="32"/>
      <c r="S4097" s="38">
        <f t="shared" si="67"/>
        <v>0</v>
      </c>
    </row>
    <row r="4098" spans="1:19" x14ac:dyDescent="0.2">
      <c r="A4098" s="28">
        <v>3796</v>
      </c>
      <c r="B4098" s="28" t="s">
        <v>3246</v>
      </c>
      <c r="C4098" s="29">
        <v>43115</v>
      </c>
      <c r="D4098" s="28">
        <v>5716</v>
      </c>
      <c r="E4098" s="114">
        <v>43100</v>
      </c>
      <c r="F4098" s="99">
        <v>475.74</v>
      </c>
      <c r="G4098" s="28" t="s">
        <v>4202</v>
      </c>
      <c r="H4098" s="28" t="s">
        <v>17</v>
      </c>
      <c r="I4098" s="28" t="s">
        <v>130</v>
      </c>
      <c r="J4098" s="28" t="s">
        <v>123</v>
      </c>
      <c r="K4098" s="30"/>
      <c r="L4098" s="93"/>
      <c r="M4098" s="93"/>
      <c r="N4098" s="28"/>
      <c r="O4098" s="32"/>
      <c r="P4098" s="28"/>
      <c r="Q4098" s="93"/>
      <c r="R4098" s="32"/>
      <c r="S4098" s="38">
        <f t="shared" si="67"/>
        <v>0</v>
      </c>
    </row>
    <row r="4099" spans="1:19" x14ac:dyDescent="0.2">
      <c r="A4099" s="28">
        <v>3797</v>
      </c>
      <c r="B4099" s="28" t="s">
        <v>3247</v>
      </c>
      <c r="C4099" s="29">
        <v>43115</v>
      </c>
      <c r="D4099" s="28">
        <v>5715</v>
      </c>
      <c r="E4099" s="114">
        <v>43100</v>
      </c>
      <c r="F4099" s="99">
        <v>286.98</v>
      </c>
      <c r="G4099" s="28" t="s">
        <v>4202</v>
      </c>
      <c r="H4099" s="28" t="s">
        <v>17</v>
      </c>
      <c r="I4099" s="28" t="s">
        <v>130</v>
      </c>
      <c r="J4099" s="28" t="s">
        <v>123</v>
      </c>
      <c r="K4099" s="30"/>
      <c r="L4099" s="93"/>
      <c r="M4099" s="93"/>
      <c r="N4099" s="28"/>
      <c r="O4099" s="32"/>
      <c r="P4099" s="28"/>
      <c r="Q4099" s="93"/>
      <c r="R4099" s="32"/>
      <c r="S4099" s="38">
        <f t="shared" si="67"/>
        <v>0</v>
      </c>
    </row>
    <row r="4100" spans="1:19" x14ac:dyDescent="0.2">
      <c r="A4100" s="28">
        <v>3798</v>
      </c>
      <c r="B4100" s="28" t="s">
        <v>3248</v>
      </c>
      <c r="C4100" s="29">
        <v>43115</v>
      </c>
      <c r="D4100" s="28">
        <v>5712</v>
      </c>
      <c r="E4100" s="114">
        <v>43100</v>
      </c>
      <c r="F4100" s="99">
        <v>404.23</v>
      </c>
      <c r="G4100" s="28" t="s">
        <v>4202</v>
      </c>
      <c r="H4100" s="28" t="s">
        <v>17</v>
      </c>
      <c r="I4100" s="28" t="s">
        <v>130</v>
      </c>
      <c r="J4100" s="28" t="s">
        <v>123</v>
      </c>
      <c r="K4100" s="30"/>
      <c r="L4100" s="93"/>
      <c r="M4100" s="93"/>
      <c r="N4100" s="28"/>
      <c r="O4100" s="32"/>
      <c r="P4100" s="28"/>
      <c r="Q4100" s="93"/>
      <c r="R4100" s="32"/>
      <c r="S4100" s="38">
        <f t="shared" si="67"/>
        <v>0</v>
      </c>
    </row>
    <row r="4101" spans="1:19" x14ac:dyDescent="0.2">
      <c r="A4101" s="28">
        <v>3799</v>
      </c>
      <c r="B4101" s="28" t="s">
        <v>3249</v>
      </c>
      <c r="C4101" s="29">
        <v>43115</v>
      </c>
      <c r="D4101" s="28">
        <v>5710</v>
      </c>
      <c r="E4101" s="114">
        <v>43100</v>
      </c>
      <c r="F4101" s="99">
        <v>1569.14</v>
      </c>
      <c r="G4101" s="28" t="s">
        <v>4202</v>
      </c>
      <c r="H4101" s="28" t="s">
        <v>17</v>
      </c>
      <c r="I4101" s="28" t="s">
        <v>130</v>
      </c>
      <c r="J4101" s="28" t="s">
        <v>123</v>
      </c>
      <c r="K4101" s="30"/>
      <c r="L4101" s="93"/>
      <c r="M4101" s="93"/>
      <c r="N4101" s="28"/>
      <c r="O4101" s="32"/>
      <c r="P4101" s="28"/>
      <c r="Q4101" s="93"/>
      <c r="R4101" s="32"/>
      <c r="S4101" s="38">
        <f t="shared" si="67"/>
        <v>0</v>
      </c>
    </row>
    <row r="4102" spans="1:19" x14ac:dyDescent="0.2">
      <c r="A4102" s="28">
        <v>3800</v>
      </c>
      <c r="B4102" s="28" t="s">
        <v>3250</v>
      </c>
      <c r="C4102" s="29">
        <v>43115</v>
      </c>
      <c r="D4102" s="28">
        <v>5709</v>
      </c>
      <c r="E4102" s="114">
        <v>43100</v>
      </c>
      <c r="F4102" s="99">
        <v>3520.79</v>
      </c>
      <c r="G4102" s="28" t="s">
        <v>4202</v>
      </c>
      <c r="H4102" s="28" t="s">
        <v>17</v>
      </c>
      <c r="I4102" s="28" t="s">
        <v>130</v>
      </c>
      <c r="J4102" s="28" t="s">
        <v>123</v>
      </c>
      <c r="K4102" s="30"/>
      <c r="L4102" s="93"/>
      <c r="M4102" s="93"/>
      <c r="N4102" s="28"/>
      <c r="O4102" s="32"/>
      <c r="P4102" s="28"/>
      <c r="Q4102" s="93"/>
      <c r="R4102" s="32"/>
      <c r="S4102" s="38">
        <f t="shared" si="67"/>
        <v>0</v>
      </c>
    </row>
    <row r="4103" spans="1:19" x14ac:dyDescent="0.2">
      <c r="A4103" s="28">
        <v>3801</v>
      </c>
      <c r="B4103" s="28" t="s">
        <v>5619</v>
      </c>
      <c r="C4103" s="29">
        <v>43116</v>
      </c>
      <c r="D4103" s="28">
        <v>12105969</v>
      </c>
      <c r="E4103" s="114">
        <v>43108</v>
      </c>
      <c r="F4103" s="99">
        <v>23.99</v>
      </c>
      <c r="G4103" s="28" t="s">
        <v>5620</v>
      </c>
      <c r="H4103" s="28" t="s">
        <v>3143</v>
      </c>
      <c r="I4103" s="28" t="s">
        <v>130</v>
      </c>
      <c r="J4103" s="28" t="s">
        <v>117</v>
      </c>
      <c r="K4103" s="30">
        <v>0</v>
      </c>
      <c r="L4103" s="93">
        <v>43108</v>
      </c>
      <c r="M4103" s="93">
        <v>43116</v>
      </c>
      <c r="N4103" s="28">
        <v>23.99</v>
      </c>
      <c r="O4103" s="32" t="s">
        <v>72</v>
      </c>
      <c r="P4103" s="28">
        <v>96809</v>
      </c>
      <c r="Q4103" s="93">
        <v>43109</v>
      </c>
      <c r="R4103" s="28">
        <v>23.99</v>
      </c>
      <c r="S4103" s="38">
        <f t="shared" si="67"/>
        <v>1</v>
      </c>
    </row>
    <row r="4104" spans="1:19" x14ac:dyDescent="0.2">
      <c r="A4104" s="28">
        <v>3802</v>
      </c>
      <c r="B4104" s="28" t="s">
        <v>444</v>
      </c>
      <c r="C4104" s="29">
        <v>43116</v>
      </c>
      <c r="D4104" s="28">
        <v>10103410</v>
      </c>
      <c r="E4104" s="114">
        <v>43109</v>
      </c>
      <c r="F4104" s="99">
        <v>23.35</v>
      </c>
      <c r="G4104" s="28" t="s">
        <v>3524</v>
      </c>
      <c r="H4104" s="28" t="s">
        <v>16</v>
      </c>
      <c r="I4104" s="28" t="s">
        <v>130</v>
      </c>
      <c r="J4104" s="28" t="s">
        <v>123</v>
      </c>
      <c r="K4104" s="30">
        <v>15</v>
      </c>
      <c r="L4104" s="93">
        <v>43124</v>
      </c>
      <c r="M4104" s="93"/>
      <c r="N4104" s="28">
        <v>23.35</v>
      </c>
      <c r="O4104" s="32" t="s">
        <v>20</v>
      </c>
      <c r="P4104" s="28">
        <v>1035</v>
      </c>
      <c r="Q4104" s="93">
        <v>43123</v>
      </c>
      <c r="R4104" s="32">
        <v>23.35</v>
      </c>
      <c r="S4104" s="38">
        <f t="shared" si="67"/>
        <v>-1</v>
      </c>
    </row>
    <row r="4105" spans="1:19" x14ac:dyDescent="0.2">
      <c r="A4105" s="28">
        <v>3803</v>
      </c>
      <c r="B4105" s="28" t="s">
        <v>5622</v>
      </c>
      <c r="C4105" s="29">
        <v>43116</v>
      </c>
      <c r="D4105" s="28">
        <v>25732</v>
      </c>
      <c r="E4105" s="114">
        <v>43108</v>
      </c>
      <c r="F4105" s="99">
        <v>26045.42</v>
      </c>
      <c r="G4105" s="28" t="s">
        <v>5623</v>
      </c>
      <c r="H4105" s="28" t="s">
        <v>1892</v>
      </c>
      <c r="I4105" s="28" t="s">
        <v>130</v>
      </c>
      <c r="J4105" s="28" t="s">
        <v>22</v>
      </c>
      <c r="K4105" s="30"/>
      <c r="L4105" s="93"/>
      <c r="M4105" s="93"/>
      <c r="N4105" s="28"/>
      <c r="O4105" s="32"/>
      <c r="P4105" s="28"/>
      <c r="Q4105" s="93"/>
      <c r="R4105" s="32"/>
      <c r="S4105" s="38">
        <f t="shared" si="67"/>
        <v>0</v>
      </c>
    </row>
    <row r="4106" spans="1:19" x14ac:dyDescent="0.2">
      <c r="A4106" s="28">
        <v>3804</v>
      </c>
      <c r="B4106" s="28" t="s">
        <v>5624</v>
      </c>
      <c r="C4106" s="29">
        <v>43117</v>
      </c>
      <c r="D4106" s="28">
        <v>51800010</v>
      </c>
      <c r="E4106" s="114">
        <v>43109</v>
      </c>
      <c r="F4106" s="99">
        <v>120</v>
      </c>
      <c r="G4106" s="28" t="s">
        <v>3871</v>
      </c>
      <c r="H4106" s="28" t="s">
        <v>1073</v>
      </c>
      <c r="I4106" s="28" t="s">
        <v>130</v>
      </c>
      <c r="J4106" s="28" t="s">
        <v>135</v>
      </c>
      <c r="K4106" s="30">
        <v>15</v>
      </c>
      <c r="L4106" s="93">
        <v>43124</v>
      </c>
      <c r="M4106" s="93"/>
      <c r="N4106" s="28">
        <v>120</v>
      </c>
      <c r="O4106" s="32" t="s">
        <v>20</v>
      </c>
      <c r="P4106" s="28">
        <v>1036</v>
      </c>
      <c r="Q4106" s="93">
        <v>43123</v>
      </c>
      <c r="R4106" s="32">
        <v>120</v>
      </c>
      <c r="S4106" s="38">
        <f t="shared" si="67"/>
        <v>-1</v>
      </c>
    </row>
    <row r="4107" spans="1:19" x14ac:dyDescent="0.2">
      <c r="A4107" s="28">
        <v>3805</v>
      </c>
      <c r="B4107" s="28" t="s">
        <v>5625</v>
      </c>
      <c r="C4107" s="29">
        <v>43117</v>
      </c>
      <c r="D4107" s="28">
        <v>51800013</v>
      </c>
      <c r="E4107" s="114">
        <v>43110</v>
      </c>
      <c r="F4107" s="99">
        <v>90</v>
      </c>
      <c r="G4107" s="28" t="s">
        <v>3871</v>
      </c>
      <c r="H4107" s="28" t="s">
        <v>1073</v>
      </c>
      <c r="I4107" s="28" t="s">
        <v>130</v>
      </c>
      <c r="J4107" s="28" t="s">
        <v>87</v>
      </c>
      <c r="K4107" s="30"/>
      <c r="L4107" s="93"/>
      <c r="M4107" s="93"/>
      <c r="N4107" s="28"/>
      <c r="O4107" s="32"/>
      <c r="P4107" s="28"/>
      <c r="Q4107" s="93"/>
      <c r="R4107" s="32"/>
      <c r="S4107" s="38">
        <f t="shared" si="67"/>
        <v>0</v>
      </c>
    </row>
    <row r="4108" spans="1:19" x14ac:dyDescent="0.2">
      <c r="A4108" s="28">
        <v>3806</v>
      </c>
      <c r="B4108" s="28" t="s">
        <v>5626</v>
      </c>
      <c r="C4108" s="29">
        <v>43117</v>
      </c>
      <c r="D4108" s="28">
        <v>868405</v>
      </c>
      <c r="E4108" s="114">
        <v>43115</v>
      </c>
      <c r="F4108" s="99">
        <v>216.04</v>
      </c>
      <c r="G4108" s="28" t="s">
        <v>5249</v>
      </c>
      <c r="H4108" s="28" t="s">
        <v>5627</v>
      </c>
      <c r="I4108" s="28" t="s">
        <v>130</v>
      </c>
      <c r="J4108" s="28" t="s">
        <v>123</v>
      </c>
      <c r="K4108" s="30">
        <v>15</v>
      </c>
      <c r="L4108" s="93">
        <v>43130</v>
      </c>
      <c r="M4108" s="93"/>
      <c r="N4108" s="28">
        <v>124.29</v>
      </c>
      <c r="O4108" s="32" t="s">
        <v>20</v>
      </c>
      <c r="P4108" s="28">
        <v>1039</v>
      </c>
      <c r="Q4108" s="93">
        <v>43130</v>
      </c>
      <c r="R4108" s="32">
        <v>124.29</v>
      </c>
      <c r="S4108" s="38">
        <f t="shared" si="67"/>
        <v>0</v>
      </c>
    </row>
    <row r="4109" spans="1:19" x14ac:dyDescent="0.2">
      <c r="A4109" s="28">
        <v>3807</v>
      </c>
      <c r="B4109" s="28" t="s">
        <v>5628</v>
      </c>
      <c r="C4109" s="29">
        <v>43117</v>
      </c>
      <c r="D4109" s="28">
        <v>89383</v>
      </c>
      <c r="E4109" s="114">
        <v>43100</v>
      </c>
      <c r="F4109" s="99">
        <v>204.21</v>
      </c>
      <c r="G4109" s="28" t="s">
        <v>4358</v>
      </c>
      <c r="H4109" s="28" t="s">
        <v>16</v>
      </c>
      <c r="I4109" s="28" t="s">
        <v>130</v>
      </c>
      <c r="J4109" s="28" t="s">
        <v>123</v>
      </c>
      <c r="K4109" s="30"/>
      <c r="L4109" s="93"/>
      <c r="M4109" s="93"/>
      <c r="N4109" s="28"/>
      <c r="O4109" s="32"/>
      <c r="P4109" s="28"/>
      <c r="Q4109" s="93"/>
      <c r="R4109" s="32"/>
      <c r="S4109" s="38">
        <f t="shared" si="67"/>
        <v>0</v>
      </c>
    </row>
    <row r="4110" spans="1:19" x14ac:dyDescent="0.2">
      <c r="A4110" s="28">
        <v>3808</v>
      </c>
      <c r="B4110" s="28" t="s">
        <v>5629</v>
      </c>
      <c r="C4110" s="29">
        <v>43117</v>
      </c>
      <c r="D4110" s="30">
        <v>952018000913</v>
      </c>
      <c r="E4110" s="114">
        <v>43108</v>
      </c>
      <c r="F4110" s="99">
        <v>44.36</v>
      </c>
      <c r="G4110" s="28" t="s">
        <v>15</v>
      </c>
      <c r="H4110" s="28" t="s">
        <v>18</v>
      </c>
      <c r="I4110" s="28" t="s">
        <v>130</v>
      </c>
      <c r="J4110" s="28" t="s">
        <v>123</v>
      </c>
      <c r="K4110" s="30">
        <v>15</v>
      </c>
      <c r="L4110" s="93">
        <v>43123</v>
      </c>
      <c r="M4110" s="93"/>
      <c r="N4110" s="28">
        <v>44.36</v>
      </c>
      <c r="O4110" s="32" t="s">
        <v>20</v>
      </c>
      <c r="P4110" s="28">
        <v>1034</v>
      </c>
      <c r="Q4110" s="93">
        <v>43123</v>
      </c>
      <c r="R4110" s="32">
        <v>44.36</v>
      </c>
      <c r="S4110" s="38">
        <f t="shared" si="67"/>
        <v>0</v>
      </c>
    </row>
    <row r="4111" spans="1:19" x14ac:dyDescent="0.2">
      <c r="A4111" s="28">
        <v>3809</v>
      </c>
      <c r="B4111" s="28" t="s">
        <v>5630</v>
      </c>
      <c r="C4111" s="29">
        <v>43117</v>
      </c>
      <c r="D4111" s="28">
        <v>25349</v>
      </c>
      <c r="E4111" s="114">
        <v>43100</v>
      </c>
      <c r="F4111" s="99">
        <v>149.94</v>
      </c>
      <c r="G4111" s="28" t="s">
        <v>5631</v>
      </c>
      <c r="H4111" s="28" t="s">
        <v>16</v>
      </c>
      <c r="I4111" s="28" t="s">
        <v>130</v>
      </c>
      <c r="J4111" s="28" t="s">
        <v>123</v>
      </c>
      <c r="K4111" s="30"/>
      <c r="L4111" s="93"/>
      <c r="M4111" s="93"/>
      <c r="N4111" s="28"/>
      <c r="O4111" s="32"/>
      <c r="P4111" s="28"/>
      <c r="Q4111" s="93"/>
      <c r="R4111" s="32"/>
      <c r="S4111" s="38">
        <f t="shared" si="67"/>
        <v>0</v>
      </c>
    </row>
    <row r="4112" spans="1:19" x14ac:dyDescent="0.2">
      <c r="A4112" s="28">
        <v>3810</v>
      </c>
      <c r="B4112" s="28" t="s">
        <v>483</v>
      </c>
      <c r="C4112" s="29">
        <v>43118</v>
      </c>
      <c r="D4112" s="28">
        <v>10694</v>
      </c>
      <c r="E4112" s="114">
        <v>43118</v>
      </c>
      <c r="F4112" s="99">
        <v>349.99</v>
      </c>
      <c r="G4112" s="28" t="s">
        <v>4075</v>
      </c>
      <c r="H4112" s="28" t="s">
        <v>4076</v>
      </c>
      <c r="I4112" s="28" t="s">
        <v>130</v>
      </c>
      <c r="J4112" s="28" t="s">
        <v>117</v>
      </c>
      <c r="K4112" s="30"/>
      <c r="L4112" s="93"/>
      <c r="M4112" s="93"/>
      <c r="N4112" s="28"/>
      <c r="O4112" s="32"/>
      <c r="P4112" s="28"/>
      <c r="Q4112" s="93"/>
      <c r="R4112" s="32"/>
      <c r="S4112" s="38">
        <f t="shared" si="67"/>
        <v>0</v>
      </c>
    </row>
    <row r="4113" spans="1:19" x14ac:dyDescent="0.2">
      <c r="A4113" s="28">
        <v>3811</v>
      </c>
      <c r="B4113" s="28" t="s">
        <v>5632</v>
      </c>
      <c r="C4113" s="29">
        <v>43118</v>
      </c>
      <c r="D4113" s="30">
        <v>952018000909</v>
      </c>
      <c r="E4113" s="114">
        <v>43108</v>
      </c>
      <c r="F4113" s="99">
        <v>547.35</v>
      </c>
      <c r="G4113" s="28" t="s">
        <v>15</v>
      </c>
      <c r="H4113" s="28" t="s">
        <v>3782</v>
      </c>
      <c r="I4113" s="28" t="s">
        <v>130</v>
      </c>
      <c r="J4113" s="28" t="s">
        <v>123</v>
      </c>
      <c r="K4113" s="30">
        <v>15</v>
      </c>
      <c r="L4113" s="93">
        <v>43123</v>
      </c>
      <c r="M4113" s="93"/>
      <c r="N4113" s="28">
        <v>547.35</v>
      </c>
      <c r="O4113" s="32" t="s">
        <v>20</v>
      </c>
      <c r="P4113" s="28">
        <v>1034</v>
      </c>
      <c r="Q4113" s="93">
        <v>43123</v>
      </c>
      <c r="R4113" s="28">
        <v>547.35</v>
      </c>
      <c r="S4113" s="38">
        <f t="shared" si="67"/>
        <v>0</v>
      </c>
    </row>
    <row r="4114" spans="1:19" x14ac:dyDescent="0.2">
      <c r="A4114" s="28">
        <v>3812</v>
      </c>
      <c r="B4114" s="28" t="s">
        <v>5633</v>
      </c>
      <c r="C4114" s="29">
        <v>43119</v>
      </c>
      <c r="D4114" s="28">
        <v>839129</v>
      </c>
      <c r="E4114" s="114">
        <v>43117</v>
      </c>
      <c r="F4114" s="99">
        <v>2196.7800000000002</v>
      </c>
      <c r="G4114" s="28" t="s">
        <v>5618</v>
      </c>
      <c r="H4114" s="28" t="s">
        <v>264</v>
      </c>
      <c r="I4114" s="28" t="s">
        <v>130</v>
      </c>
      <c r="J4114" s="28" t="s">
        <v>4881</v>
      </c>
      <c r="K4114" s="30"/>
      <c r="L4114" s="93"/>
      <c r="M4114" s="93"/>
      <c r="N4114" s="28"/>
      <c r="O4114" s="32"/>
      <c r="P4114" s="28"/>
      <c r="Q4114" s="93"/>
      <c r="R4114" s="32"/>
      <c r="S4114" s="38">
        <f t="shared" si="67"/>
        <v>0</v>
      </c>
    </row>
    <row r="4115" spans="1:19" x14ac:dyDescent="0.2">
      <c r="A4115" s="28">
        <v>3813</v>
      </c>
      <c r="B4115" s="28" t="s">
        <v>5634</v>
      </c>
      <c r="C4115" s="29">
        <v>43119</v>
      </c>
      <c r="D4115" s="28">
        <v>838791</v>
      </c>
      <c r="E4115" s="114">
        <v>43115</v>
      </c>
      <c r="F4115" s="99">
        <v>24850</v>
      </c>
      <c r="G4115" s="28" t="s">
        <v>5618</v>
      </c>
      <c r="H4115" s="28" t="s">
        <v>264</v>
      </c>
      <c r="I4115" s="28" t="s">
        <v>130</v>
      </c>
      <c r="J4115" s="28" t="s">
        <v>4881</v>
      </c>
      <c r="K4115" s="30"/>
      <c r="L4115" s="93"/>
      <c r="M4115" s="93"/>
      <c r="N4115" s="28"/>
      <c r="O4115" s="32"/>
      <c r="P4115" s="28"/>
      <c r="Q4115" s="93"/>
      <c r="R4115" s="32"/>
      <c r="S4115" s="38">
        <f t="shared" si="67"/>
        <v>0</v>
      </c>
    </row>
    <row r="4116" spans="1:19" x14ac:dyDescent="0.2">
      <c r="A4116" s="28">
        <v>3814</v>
      </c>
      <c r="B4116" s="28" t="s">
        <v>5635</v>
      </c>
      <c r="C4116" s="29">
        <v>43119</v>
      </c>
      <c r="D4116" s="28">
        <v>1304</v>
      </c>
      <c r="E4116" s="114">
        <v>43118</v>
      </c>
      <c r="F4116" s="99">
        <v>100</v>
      </c>
      <c r="G4116" s="28" t="s">
        <v>101</v>
      </c>
      <c r="H4116" s="28" t="s">
        <v>1632</v>
      </c>
      <c r="I4116" s="28" t="s">
        <v>130</v>
      </c>
      <c r="J4116" s="28" t="s">
        <v>117</v>
      </c>
      <c r="K4116" s="30"/>
      <c r="L4116" s="93"/>
      <c r="M4116" s="93"/>
      <c r="N4116" s="28"/>
      <c r="O4116" s="32"/>
      <c r="P4116" s="28"/>
      <c r="Q4116" s="93"/>
      <c r="R4116" s="32"/>
      <c r="S4116" s="38">
        <f t="shared" si="67"/>
        <v>0</v>
      </c>
    </row>
    <row r="4117" spans="1:19" x14ac:dyDescent="0.2">
      <c r="A4117" s="28">
        <v>3815</v>
      </c>
      <c r="B4117" s="28" t="s">
        <v>5636</v>
      </c>
      <c r="C4117" s="29">
        <v>43119</v>
      </c>
      <c r="D4117" s="28">
        <v>1302</v>
      </c>
      <c r="E4117" s="114">
        <v>43118</v>
      </c>
      <c r="F4117" s="99">
        <v>900</v>
      </c>
      <c r="G4117" s="28" t="s">
        <v>101</v>
      </c>
      <c r="H4117" s="28" t="s">
        <v>1632</v>
      </c>
      <c r="I4117" s="28" t="s">
        <v>130</v>
      </c>
      <c r="J4117" s="28" t="s">
        <v>117</v>
      </c>
      <c r="K4117" s="30"/>
      <c r="L4117" s="93"/>
      <c r="M4117" s="93"/>
      <c r="N4117" s="28"/>
      <c r="O4117" s="32"/>
      <c r="P4117" s="28"/>
      <c r="Q4117" s="93"/>
      <c r="R4117" s="32"/>
      <c r="S4117" s="38">
        <f t="shared" si="67"/>
        <v>0</v>
      </c>
    </row>
    <row r="4118" spans="1:19" x14ac:dyDescent="0.2">
      <c r="A4118" s="28">
        <v>3816</v>
      </c>
      <c r="B4118" s="28" t="s">
        <v>5637</v>
      </c>
      <c r="C4118" s="29">
        <v>43122</v>
      </c>
      <c r="D4118" s="28">
        <v>108</v>
      </c>
      <c r="E4118" s="114">
        <v>43117</v>
      </c>
      <c r="F4118" s="99">
        <v>230.52</v>
      </c>
      <c r="G4118" s="28" t="s">
        <v>4469</v>
      </c>
      <c r="H4118" s="28" t="s">
        <v>3875</v>
      </c>
      <c r="I4118" s="28" t="s">
        <v>130</v>
      </c>
      <c r="J4118" s="28" t="s">
        <v>123</v>
      </c>
      <c r="K4118" s="30"/>
      <c r="L4118" s="93"/>
      <c r="M4118" s="93"/>
      <c r="N4118" s="28"/>
      <c r="O4118" s="32"/>
      <c r="P4118" s="28"/>
      <c r="Q4118" s="93"/>
      <c r="R4118" s="32"/>
      <c r="S4118" s="38">
        <f t="shared" si="67"/>
        <v>0</v>
      </c>
    </row>
    <row r="4119" spans="1:19" x14ac:dyDescent="0.2">
      <c r="A4119" s="28">
        <v>3817</v>
      </c>
      <c r="B4119" s="28" t="s">
        <v>5638</v>
      </c>
      <c r="C4119" s="29">
        <v>43122</v>
      </c>
      <c r="D4119" s="28">
        <v>10132111</v>
      </c>
      <c r="E4119" s="114">
        <v>43122</v>
      </c>
      <c r="F4119" s="99">
        <v>1494.87</v>
      </c>
      <c r="G4119" s="28" t="s">
        <v>5639</v>
      </c>
      <c r="H4119" s="28" t="s">
        <v>83</v>
      </c>
      <c r="I4119" s="28" t="s">
        <v>130</v>
      </c>
      <c r="J4119" s="28" t="s">
        <v>117</v>
      </c>
      <c r="K4119" s="30"/>
      <c r="L4119" s="93"/>
      <c r="M4119" s="93"/>
      <c r="N4119" s="28"/>
      <c r="O4119" s="32"/>
      <c r="P4119" s="28"/>
      <c r="Q4119" s="93"/>
      <c r="R4119" s="32"/>
      <c r="S4119" s="38">
        <f t="shared" si="67"/>
        <v>0</v>
      </c>
    </row>
    <row r="4120" spans="1:19" x14ac:dyDescent="0.2">
      <c r="A4120" s="28">
        <v>3818</v>
      </c>
      <c r="B4120" s="28" t="s">
        <v>5648</v>
      </c>
      <c r="C4120" s="29">
        <v>43123</v>
      </c>
      <c r="D4120" s="28">
        <v>5200571603</v>
      </c>
      <c r="E4120" s="114">
        <v>43123</v>
      </c>
      <c r="F4120" s="99">
        <v>14.76</v>
      </c>
      <c r="G4120" s="28" t="s">
        <v>1289</v>
      </c>
      <c r="H4120" s="28" t="s">
        <v>1892</v>
      </c>
      <c r="I4120" s="28" t="s">
        <v>130</v>
      </c>
      <c r="J4120" s="28" t="s">
        <v>117</v>
      </c>
      <c r="K4120" s="30">
        <v>0</v>
      </c>
      <c r="L4120" s="93">
        <v>43123</v>
      </c>
      <c r="M4120" s="93">
        <v>43123</v>
      </c>
      <c r="N4120" s="28">
        <v>14.76</v>
      </c>
      <c r="O4120" s="32" t="s">
        <v>50</v>
      </c>
      <c r="P4120" s="28">
        <v>5200571603</v>
      </c>
      <c r="Q4120" s="93">
        <v>43123</v>
      </c>
      <c r="R4120" s="32">
        <v>14.76</v>
      </c>
      <c r="S4120" s="38">
        <f t="shared" si="67"/>
        <v>0</v>
      </c>
    </row>
    <row r="4121" spans="1:19" x14ac:dyDescent="0.2">
      <c r="A4121" s="28">
        <v>3819</v>
      </c>
      <c r="B4121" s="28" t="s">
        <v>5640</v>
      </c>
      <c r="C4121" s="29">
        <v>43123</v>
      </c>
      <c r="D4121" s="28">
        <v>2979</v>
      </c>
      <c r="E4121" s="114">
        <v>43122</v>
      </c>
      <c r="F4121" s="99">
        <v>124.95</v>
      </c>
      <c r="G4121" s="28" t="s">
        <v>3062</v>
      </c>
      <c r="H4121" s="28" t="s">
        <v>4902</v>
      </c>
      <c r="I4121" s="28" t="s">
        <v>130</v>
      </c>
      <c r="J4121" s="28" t="s">
        <v>135</v>
      </c>
      <c r="K4121" s="30">
        <v>0</v>
      </c>
      <c r="L4121" s="93">
        <v>43122</v>
      </c>
      <c r="M4121" s="93">
        <v>43125</v>
      </c>
      <c r="N4121" s="28">
        <v>124.95</v>
      </c>
      <c r="O4121" s="32" t="s">
        <v>50</v>
      </c>
      <c r="P4121" s="28">
        <v>350</v>
      </c>
      <c r="Q4121" s="93">
        <v>43122</v>
      </c>
      <c r="R4121" s="32">
        <v>124.95</v>
      </c>
      <c r="S4121" s="38">
        <f t="shared" si="67"/>
        <v>0</v>
      </c>
    </row>
    <row r="4122" spans="1:19" x14ac:dyDescent="0.2">
      <c r="A4122" s="28">
        <v>3820</v>
      </c>
      <c r="B4122" s="28" t="s">
        <v>5641</v>
      </c>
      <c r="C4122" s="29">
        <v>43123</v>
      </c>
      <c r="D4122" s="28">
        <v>372</v>
      </c>
      <c r="E4122" s="114">
        <v>43123</v>
      </c>
      <c r="F4122" s="99">
        <v>47.6</v>
      </c>
      <c r="G4122" s="28" t="s">
        <v>2534</v>
      </c>
      <c r="H4122" s="28" t="s">
        <v>564</v>
      </c>
      <c r="I4122" s="28" t="s">
        <v>130</v>
      </c>
      <c r="J4122" s="28" t="s">
        <v>117</v>
      </c>
      <c r="K4122" s="30"/>
      <c r="L4122" s="93"/>
      <c r="M4122" s="93"/>
      <c r="N4122" s="28"/>
      <c r="O4122" s="32"/>
      <c r="P4122" s="28"/>
      <c r="Q4122" s="93"/>
      <c r="R4122" s="32"/>
      <c r="S4122" s="38">
        <f t="shared" si="67"/>
        <v>0</v>
      </c>
    </row>
    <row r="4123" spans="1:19" x14ac:dyDescent="0.2">
      <c r="A4123" s="28">
        <v>3821</v>
      </c>
      <c r="B4123" s="28" t="s">
        <v>5642</v>
      </c>
      <c r="C4123" s="29">
        <v>43125</v>
      </c>
      <c r="D4123" s="28">
        <v>1614839</v>
      </c>
      <c r="E4123" s="114">
        <v>43100</v>
      </c>
      <c r="F4123" s="99">
        <v>3278.3</v>
      </c>
      <c r="G4123" s="28" t="s">
        <v>4202</v>
      </c>
      <c r="H4123" s="28" t="s">
        <v>17</v>
      </c>
      <c r="I4123" s="28" t="s">
        <v>130</v>
      </c>
      <c r="J4123" s="28" t="s">
        <v>123</v>
      </c>
      <c r="K4123" s="30"/>
      <c r="L4123" s="93"/>
      <c r="M4123" s="93"/>
      <c r="N4123" s="28"/>
      <c r="O4123" s="32"/>
      <c r="P4123" s="28"/>
      <c r="Q4123" s="93"/>
      <c r="R4123" s="32"/>
      <c r="S4123" s="38">
        <f t="shared" si="67"/>
        <v>0</v>
      </c>
    </row>
    <row r="4124" spans="1:19" x14ac:dyDescent="0.2">
      <c r="A4124" s="28">
        <v>3822</v>
      </c>
      <c r="B4124" s="28" t="s">
        <v>5643</v>
      </c>
      <c r="C4124" s="29">
        <v>43125</v>
      </c>
      <c r="D4124" s="28">
        <v>2705434</v>
      </c>
      <c r="E4124" s="114">
        <v>43100</v>
      </c>
      <c r="F4124" s="99">
        <v>507.3</v>
      </c>
      <c r="G4124" s="28" t="s">
        <v>5028</v>
      </c>
      <c r="H4124" s="28" t="s">
        <v>18</v>
      </c>
      <c r="I4124" s="28" t="s">
        <v>130</v>
      </c>
      <c r="J4124" s="28" t="s">
        <v>123</v>
      </c>
      <c r="K4124" s="30">
        <v>30</v>
      </c>
      <c r="L4124" s="93">
        <v>43130</v>
      </c>
      <c r="M4124" s="93"/>
      <c r="N4124" s="28">
        <v>507.3</v>
      </c>
      <c r="O4124" s="32" t="s">
        <v>20</v>
      </c>
      <c r="P4124" s="28">
        <v>1038</v>
      </c>
      <c r="Q4124" s="93">
        <v>43129</v>
      </c>
      <c r="R4124" s="28">
        <v>507.3</v>
      </c>
      <c r="S4124" s="38">
        <f t="shared" si="67"/>
        <v>-1</v>
      </c>
    </row>
    <row r="4125" spans="1:19" x14ac:dyDescent="0.2">
      <c r="A4125" s="28">
        <v>3823</v>
      </c>
      <c r="B4125" s="28" t="s">
        <v>5644</v>
      </c>
      <c r="C4125" s="29">
        <v>43125</v>
      </c>
      <c r="D4125" s="30">
        <v>12403162000116</v>
      </c>
      <c r="E4125" s="114">
        <v>43125</v>
      </c>
      <c r="F4125" s="99">
        <v>1488.22</v>
      </c>
      <c r="G4125" s="28" t="s">
        <v>3210</v>
      </c>
      <c r="H4125" s="28" t="s">
        <v>283</v>
      </c>
      <c r="I4125" s="28" t="s">
        <v>130</v>
      </c>
      <c r="J4125" s="28" t="s">
        <v>117</v>
      </c>
      <c r="K4125" s="30">
        <v>0</v>
      </c>
      <c r="L4125" s="93">
        <v>43125</v>
      </c>
      <c r="M4125" s="93">
        <v>43125</v>
      </c>
      <c r="N4125" s="28">
        <v>1488.22</v>
      </c>
      <c r="O4125" s="32" t="s">
        <v>72</v>
      </c>
      <c r="P4125" s="28">
        <v>229</v>
      </c>
      <c r="Q4125" s="93">
        <v>43125</v>
      </c>
      <c r="R4125" s="32">
        <v>1488.22</v>
      </c>
      <c r="S4125" s="38">
        <f t="shared" si="67"/>
        <v>0</v>
      </c>
    </row>
    <row r="4126" spans="1:19" x14ac:dyDescent="0.2">
      <c r="A4126" s="28">
        <v>3824</v>
      </c>
      <c r="B4126" s="28" t="s">
        <v>5645</v>
      </c>
      <c r="C4126" s="29">
        <v>43125</v>
      </c>
      <c r="D4126" s="30">
        <v>12403162000115</v>
      </c>
      <c r="E4126" s="114">
        <v>43125</v>
      </c>
      <c r="F4126" s="99">
        <v>446.47</v>
      </c>
      <c r="G4126" s="28" t="s">
        <v>3210</v>
      </c>
      <c r="H4126" s="28" t="s">
        <v>283</v>
      </c>
      <c r="I4126" s="28" t="s">
        <v>130</v>
      </c>
      <c r="J4126" s="28" t="s">
        <v>117</v>
      </c>
      <c r="K4126" s="30">
        <v>0</v>
      </c>
      <c r="L4126" s="93">
        <v>43125</v>
      </c>
      <c r="M4126" s="93">
        <v>43125</v>
      </c>
      <c r="N4126" s="28">
        <v>446.47</v>
      </c>
      <c r="O4126" s="32" t="s">
        <v>72</v>
      </c>
      <c r="P4126" s="28">
        <v>446.47</v>
      </c>
      <c r="Q4126" s="93">
        <v>43125</v>
      </c>
      <c r="R4126" s="32">
        <v>446.47</v>
      </c>
      <c r="S4126" s="38">
        <f t="shared" si="67"/>
        <v>0</v>
      </c>
    </row>
    <row r="4127" spans="1:19" x14ac:dyDescent="0.2">
      <c r="A4127" s="28">
        <v>3825</v>
      </c>
      <c r="B4127" s="28" t="s">
        <v>5646</v>
      </c>
      <c r="C4127" s="29">
        <v>43125</v>
      </c>
      <c r="D4127" s="30">
        <v>12403162000114</v>
      </c>
      <c r="E4127" s="114">
        <v>43125</v>
      </c>
      <c r="F4127" s="99">
        <v>130.22</v>
      </c>
      <c r="G4127" s="28" t="s">
        <v>3210</v>
      </c>
      <c r="H4127" s="28" t="s">
        <v>283</v>
      </c>
      <c r="I4127" s="28" t="s">
        <v>130</v>
      </c>
      <c r="J4127" s="28" t="s">
        <v>117</v>
      </c>
      <c r="K4127" s="30">
        <v>0</v>
      </c>
      <c r="L4127" s="93">
        <v>43125</v>
      </c>
      <c r="M4127" s="93">
        <v>43125</v>
      </c>
      <c r="N4127" s="28">
        <v>130.22</v>
      </c>
      <c r="O4127" s="32" t="s">
        <v>72</v>
      </c>
      <c r="P4127" s="28">
        <v>227</v>
      </c>
      <c r="Q4127" s="93">
        <v>43125</v>
      </c>
      <c r="R4127" s="32">
        <v>130.22</v>
      </c>
      <c r="S4127" s="38">
        <f t="shared" si="67"/>
        <v>0</v>
      </c>
    </row>
    <row r="4128" spans="1:19" x14ac:dyDescent="0.2">
      <c r="A4128" s="28">
        <v>3826</v>
      </c>
      <c r="B4128" s="28" t="s">
        <v>5647</v>
      </c>
      <c r="C4128" s="29">
        <v>43125</v>
      </c>
      <c r="D4128" s="30">
        <v>12403162000113</v>
      </c>
      <c r="E4128" s="114">
        <v>43125</v>
      </c>
      <c r="F4128" s="99">
        <v>130.22</v>
      </c>
      <c r="G4128" s="28" t="s">
        <v>3210</v>
      </c>
      <c r="H4128" s="28" t="s">
        <v>283</v>
      </c>
      <c r="I4128" s="28" t="s">
        <v>130</v>
      </c>
      <c r="J4128" s="28" t="s">
        <v>117</v>
      </c>
      <c r="K4128" s="30">
        <v>0</v>
      </c>
      <c r="L4128" s="93">
        <v>43125</v>
      </c>
      <c r="M4128" s="93">
        <v>43125</v>
      </c>
      <c r="N4128" s="28">
        <v>130.22</v>
      </c>
      <c r="O4128" s="32" t="s">
        <v>72</v>
      </c>
      <c r="P4128" s="28">
        <v>226</v>
      </c>
      <c r="Q4128" s="93">
        <v>43125</v>
      </c>
      <c r="R4128" s="32">
        <v>130.22</v>
      </c>
      <c r="S4128" s="38">
        <f t="shared" ref="S4128:S4191" si="68">Q4128-L4128</f>
        <v>0</v>
      </c>
    </row>
    <row r="4129" spans="1:19" x14ac:dyDescent="0.2">
      <c r="A4129" s="28">
        <v>3827</v>
      </c>
      <c r="B4129" s="11" t="s">
        <v>454</v>
      </c>
      <c r="C4129" s="24">
        <v>43118</v>
      </c>
      <c r="D4129" s="12">
        <v>4</v>
      </c>
      <c r="E4129" s="112">
        <v>43117</v>
      </c>
      <c r="F4129" s="97">
        <v>19402.240000000002</v>
      </c>
      <c r="G4129" s="13" t="s">
        <v>3409</v>
      </c>
      <c r="H4129" s="13" t="s">
        <v>5649</v>
      </c>
      <c r="I4129" s="13" t="s">
        <v>130</v>
      </c>
      <c r="J4129" s="13" t="s">
        <v>3608</v>
      </c>
      <c r="K4129" s="12">
        <v>60</v>
      </c>
      <c r="L4129" s="136">
        <v>43177</v>
      </c>
      <c r="M4129" s="122">
        <v>43177</v>
      </c>
      <c r="N4129" s="13">
        <v>19402.240000000002</v>
      </c>
      <c r="O4129" s="85"/>
      <c r="P4129" s="13"/>
      <c r="Q4129" s="122"/>
      <c r="R4129" s="13"/>
      <c r="S4129" s="38">
        <f t="shared" si="68"/>
        <v>-43177</v>
      </c>
    </row>
    <row r="4130" spans="1:19" x14ac:dyDescent="0.2">
      <c r="A4130" s="28">
        <v>3828</v>
      </c>
      <c r="B4130" s="11" t="s">
        <v>473</v>
      </c>
      <c r="C4130" s="24">
        <v>43122</v>
      </c>
      <c r="D4130" s="12">
        <v>180100004</v>
      </c>
      <c r="E4130" s="112">
        <v>43118</v>
      </c>
      <c r="F4130" s="97">
        <v>618.79999999999995</v>
      </c>
      <c r="G4130" s="13" t="s">
        <v>2988</v>
      </c>
      <c r="H4130" s="13" t="s">
        <v>5650</v>
      </c>
      <c r="I4130" s="13" t="s">
        <v>130</v>
      </c>
      <c r="J4130" s="13" t="s">
        <v>109</v>
      </c>
      <c r="K4130" s="12">
        <v>30</v>
      </c>
      <c r="L4130" s="136">
        <v>43148</v>
      </c>
      <c r="M4130" s="122">
        <v>43122</v>
      </c>
      <c r="N4130" s="13">
        <v>618.79999999999995</v>
      </c>
      <c r="O4130" s="85"/>
      <c r="P4130" s="13"/>
      <c r="Q4130" s="122"/>
      <c r="R4130" s="13"/>
      <c r="S4130" s="38">
        <f t="shared" si="68"/>
        <v>-43148</v>
      </c>
    </row>
    <row r="4131" spans="1:19" x14ac:dyDescent="0.2">
      <c r="A4131" s="28">
        <v>3829</v>
      </c>
      <c r="B4131" s="11" t="s">
        <v>476</v>
      </c>
      <c r="C4131" s="24">
        <v>43123</v>
      </c>
      <c r="D4131" s="12">
        <v>71403</v>
      </c>
      <c r="E4131" s="112">
        <v>43123</v>
      </c>
      <c r="F4131" s="97">
        <v>56</v>
      </c>
      <c r="G4131" s="13" t="s">
        <v>107</v>
      </c>
      <c r="H4131" s="13" t="s">
        <v>5651</v>
      </c>
      <c r="I4131" s="13" t="s">
        <v>130</v>
      </c>
      <c r="J4131" s="13" t="s">
        <v>109</v>
      </c>
      <c r="K4131" s="12">
        <v>0</v>
      </c>
      <c r="L4131" s="136">
        <v>43123</v>
      </c>
      <c r="M4131" s="122">
        <v>43123</v>
      </c>
      <c r="N4131" s="13">
        <v>56</v>
      </c>
      <c r="O4131" s="85" t="s">
        <v>0</v>
      </c>
      <c r="P4131" s="13">
        <v>2</v>
      </c>
      <c r="Q4131" s="122">
        <v>43123</v>
      </c>
      <c r="R4131" s="13">
        <v>56</v>
      </c>
      <c r="S4131" s="38">
        <f t="shared" si="68"/>
        <v>0</v>
      </c>
    </row>
    <row r="4132" spans="1:19" x14ac:dyDescent="0.2">
      <c r="A4132" s="28">
        <v>3830</v>
      </c>
      <c r="B4132" s="11" t="s">
        <v>515</v>
      </c>
      <c r="C4132" s="24">
        <v>43126</v>
      </c>
      <c r="D4132" s="12">
        <v>71410</v>
      </c>
      <c r="E4132" s="112">
        <v>43123</v>
      </c>
      <c r="F4132" s="107">
        <v>360.4</v>
      </c>
      <c r="G4132" s="86" t="s">
        <v>107</v>
      </c>
      <c r="H4132" s="86" t="s">
        <v>5652</v>
      </c>
      <c r="I4132" s="86" t="s">
        <v>130</v>
      </c>
      <c r="J4132" s="86" t="s">
        <v>66</v>
      </c>
      <c r="K4132" s="12">
        <v>0</v>
      </c>
      <c r="L4132" s="136">
        <v>43123</v>
      </c>
      <c r="M4132" s="122">
        <v>43123</v>
      </c>
      <c r="N4132" s="86">
        <v>360.4</v>
      </c>
      <c r="O4132" s="85" t="s">
        <v>0</v>
      </c>
      <c r="P4132" s="13">
        <v>49</v>
      </c>
      <c r="Q4132" s="122">
        <v>43123</v>
      </c>
      <c r="R4132" s="13">
        <v>360.4</v>
      </c>
      <c r="S4132" s="38">
        <f t="shared" si="68"/>
        <v>0</v>
      </c>
    </row>
    <row r="4133" spans="1:19" x14ac:dyDescent="0.2">
      <c r="A4133" s="28">
        <v>3831</v>
      </c>
      <c r="B4133" s="28" t="s">
        <v>5653</v>
      </c>
      <c r="C4133" s="29">
        <v>43125</v>
      </c>
      <c r="D4133" s="28">
        <v>2981</v>
      </c>
      <c r="E4133" s="114">
        <v>43125</v>
      </c>
      <c r="F4133" s="99">
        <v>23.8</v>
      </c>
      <c r="G4133" s="28" t="s">
        <v>5251</v>
      </c>
      <c r="H4133" s="28" t="s">
        <v>5654</v>
      </c>
      <c r="I4133" s="28" t="s">
        <v>130</v>
      </c>
      <c r="J4133" s="28" t="s">
        <v>135</v>
      </c>
      <c r="K4133" s="30">
        <v>0</v>
      </c>
      <c r="L4133" s="93">
        <v>43125</v>
      </c>
      <c r="M4133" s="93">
        <v>43126</v>
      </c>
      <c r="N4133" s="28">
        <v>23.8</v>
      </c>
      <c r="O4133" s="32" t="s">
        <v>50</v>
      </c>
      <c r="P4133" s="28">
        <v>351</v>
      </c>
      <c r="Q4133" s="93">
        <v>43125</v>
      </c>
      <c r="R4133" s="32">
        <v>23.8</v>
      </c>
      <c r="S4133" s="38">
        <f t="shared" si="68"/>
        <v>0</v>
      </c>
    </row>
    <row r="4134" spans="1:19" x14ac:dyDescent="0.2">
      <c r="A4134" s="28">
        <v>3832</v>
      </c>
      <c r="B4134" s="28" t="s">
        <v>5655</v>
      </c>
      <c r="C4134" s="29">
        <v>43126</v>
      </c>
      <c r="D4134" s="28">
        <v>26698</v>
      </c>
      <c r="E4134" s="114">
        <v>43123</v>
      </c>
      <c r="F4134" s="99">
        <v>480.88</v>
      </c>
      <c r="G4134" s="28" t="s">
        <v>5656</v>
      </c>
      <c r="H4134" s="28" t="s">
        <v>5657</v>
      </c>
      <c r="I4134" s="28" t="s">
        <v>130</v>
      </c>
      <c r="J4134" s="28" t="s">
        <v>117</v>
      </c>
      <c r="K4134" s="30"/>
      <c r="L4134" s="93"/>
      <c r="M4134" s="93"/>
      <c r="N4134" s="28"/>
      <c r="O4134" s="32"/>
      <c r="P4134" s="28"/>
      <c r="Q4134" s="93"/>
      <c r="R4134" s="32"/>
      <c r="S4134" s="38">
        <f t="shared" si="68"/>
        <v>0</v>
      </c>
    </row>
    <row r="4135" spans="1:19" x14ac:dyDescent="0.2">
      <c r="A4135" s="28">
        <v>3833</v>
      </c>
      <c r="B4135" s="28" t="s">
        <v>5658</v>
      </c>
      <c r="C4135" s="29">
        <v>43126</v>
      </c>
      <c r="D4135" s="28">
        <v>108053</v>
      </c>
      <c r="E4135" s="114">
        <v>43119</v>
      </c>
      <c r="F4135" s="99">
        <v>880.71</v>
      </c>
      <c r="G4135" s="28" t="s">
        <v>1223</v>
      </c>
      <c r="H4135" s="28" t="s">
        <v>1075</v>
      </c>
      <c r="I4135" s="28" t="s">
        <v>130</v>
      </c>
      <c r="J4135" s="28" t="s">
        <v>87</v>
      </c>
      <c r="K4135" s="30"/>
      <c r="L4135" s="93"/>
      <c r="M4135" s="93"/>
      <c r="N4135" s="28"/>
      <c r="O4135" s="32"/>
      <c r="P4135" s="28"/>
      <c r="Q4135" s="93"/>
      <c r="R4135" s="32"/>
      <c r="S4135" s="38">
        <f t="shared" si="68"/>
        <v>0</v>
      </c>
    </row>
    <row r="4136" spans="1:19" x14ac:dyDescent="0.2">
      <c r="A4136" s="28">
        <v>3834</v>
      </c>
      <c r="B4136" s="28" t="s">
        <v>5659</v>
      </c>
      <c r="C4136" s="29">
        <v>43129</v>
      </c>
      <c r="D4136" s="28">
        <v>45987</v>
      </c>
      <c r="E4136" s="114">
        <v>43115</v>
      </c>
      <c r="F4136" s="99">
        <v>10640</v>
      </c>
      <c r="G4136" s="28" t="s">
        <v>58</v>
      </c>
      <c r="H4136" s="28" t="s">
        <v>5660</v>
      </c>
      <c r="I4136" s="28" t="s">
        <v>130</v>
      </c>
      <c r="J4136" s="28" t="s">
        <v>103</v>
      </c>
      <c r="K4136" s="30"/>
      <c r="L4136" s="93"/>
      <c r="M4136" s="93"/>
      <c r="N4136" s="28"/>
      <c r="O4136" s="32"/>
      <c r="P4136" s="28"/>
      <c r="Q4136" s="93"/>
      <c r="R4136" s="32"/>
      <c r="S4136" s="38">
        <f t="shared" si="68"/>
        <v>0</v>
      </c>
    </row>
    <row r="4137" spans="1:19" x14ac:dyDescent="0.2">
      <c r="A4137" s="28">
        <v>3835</v>
      </c>
      <c r="B4137" s="28" t="s">
        <v>5661</v>
      </c>
      <c r="C4137" s="29">
        <v>43129</v>
      </c>
      <c r="D4137" s="28">
        <v>10132231</v>
      </c>
      <c r="E4137" s="114">
        <v>43126</v>
      </c>
      <c r="F4137" s="99">
        <v>806.34</v>
      </c>
      <c r="G4137" s="28" t="s">
        <v>5639</v>
      </c>
      <c r="H4137" s="28" t="s">
        <v>1892</v>
      </c>
      <c r="I4137" s="28" t="s">
        <v>130</v>
      </c>
      <c r="J4137" s="28" t="s">
        <v>117</v>
      </c>
      <c r="K4137" s="30"/>
      <c r="L4137" s="93"/>
      <c r="M4137" s="93"/>
      <c r="N4137" s="28"/>
      <c r="O4137" s="32"/>
      <c r="P4137" s="28"/>
      <c r="Q4137" s="93"/>
      <c r="R4137" s="32"/>
      <c r="S4137" s="38">
        <f t="shared" si="68"/>
        <v>0</v>
      </c>
    </row>
    <row r="4138" spans="1:19" x14ac:dyDescent="0.2">
      <c r="A4138" s="28">
        <v>3836</v>
      </c>
      <c r="B4138" s="28" t="s">
        <v>5662</v>
      </c>
      <c r="C4138" s="29">
        <v>43129</v>
      </c>
      <c r="D4138" s="30">
        <v>189904908936</v>
      </c>
      <c r="E4138" s="114">
        <v>43123</v>
      </c>
      <c r="F4138" s="99">
        <v>90.98</v>
      </c>
      <c r="G4138" s="28" t="s">
        <v>126</v>
      </c>
      <c r="H4138" s="28" t="s">
        <v>5663</v>
      </c>
      <c r="I4138" s="28" t="s">
        <v>130</v>
      </c>
      <c r="J4138" s="28" t="s">
        <v>22</v>
      </c>
      <c r="K4138" s="30"/>
      <c r="L4138" s="93"/>
      <c r="M4138" s="93"/>
      <c r="N4138" s="28"/>
      <c r="O4138" s="32"/>
      <c r="P4138" s="28"/>
      <c r="Q4138" s="93"/>
      <c r="R4138" s="32"/>
      <c r="S4138" s="38">
        <f t="shared" si="68"/>
        <v>0</v>
      </c>
    </row>
    <row r="4139" spans="1:19" x14ac:dyDescent="0.2">
      <c r="A4139" s="28">
        <v>3837</v>
      </c>
      <c r="B4139" s="28" t="s">
        <v>5664</v>
      </c>
      <c r="C4139" s="29">
        <v>43129</v>
      </c>
      <c r="D4139" s="30">
        <v>189904895622</v>
      </c>
      <c r="E4139" s="114">
        <v>43122</v>
      </c>
      <c r="F4139" s="99">
        <v>1289.97</v>
      </c>
      <c r="G4139" s="28" t="s">
        <v>126</v>
      </c>
      <c r="H4139" s="28" t="s">
        <v>5663</v>
      </c>
      <c r="I4139" s="28" t="s">
        <v>130</v>
      </c>
      <c r="J4139" s="28" t="s">
        <v>22</v>
      </c>
      <c r="K4139" s="30"/>
      <c r="L4139" s="93"/>
      <c r="M4139" s="93"/>
      <c r="N4139" s="28"/>
      <c r="O4139" s="32"/>
      <c r="P4139" s="28"/>
      <c r="Q4139" s="93"/>
      <c r="R4139" s="32"/>
      <c r="S4139" s="38">
        <f t="shared" si="68"/>
        <v>0</v>
      </c>
    </row>
    <row r="4140" spans="1:19" x14ac:dyDescent="0.2">
      <c r="A4140" s="28">
        <v>3838</v>
      </c>
      <c r="B4140" s="28" t="s">
        <v>5665</v>
      </c>
      <c r="C4140" s="29">
        <v>43129</v>
      </c>
      <c r="D4140" s="30">
        <v>189904895260</v>
      </c>
      <c r="E4140" s="114">
        <v>43122</v>
      </c>
      <c r="F4140" s="99">
        <v>999.99</v>
      </c>
      <c r="G4140" s="28" t="s">
        <v>126</v>
      </c>
      <c r="H4140" s="28" t="s">
        <v>5663</v>
      </c>
      <c r="I4140" s="28" t="s">
        <v>130</v>
      </c>
      <c r="J4140" s="28" t="s">
        <v>22</v>
      </c>
      <c r="K4140" s="30"/>
      <c r="L4140" s="93"/>
      <c r="M4140" s="93"/>
      <c r="N4140" s="28"/>
      <c r="O4140" s="32"/>
      <c r="P4140" s="28"/>
      <c r="Q4140" s="93"/>
      <c r="R4140" s="32"/>
      <c r="S4140" s="38">
        <f t="shared" si="68"/>
        <v>0</v>
      </c>
    </row>
    <row r="4141" spans="1:19" x14ac:dyDescent="0.2">
      <c r="A4141" s="28">
        <v>3839</v>
      </c>
      <c r="B4141" s="28" t="s">
        <v>5666</v>
      </c>
      <c r="C4141" s="29">
        <v>43130</v>
      </c>
      <c r="D4141" s="28">
        <v>14744592</v>
      </c>
      <c r="E4141" s="114">
        <v>43122</v>
      </c>
      <c r="F4141" s="99">
        <v>245.14</v>
      </c>
      <c r="G4141" s="28" t="s">
        <v>5340</v>
      </c>
      <c r="H4141" s="28" t="s">
        <v>2528</v>
      </c>
      <c r="I4141" s="28" t="s">
        <v>130</v>
      </c>
      <c r="J4141" s="28" t="s">
        <v>117</v>
      </c>
      <c r="K4141" s="30"/>
      <c r="L4141" s="93"/>
      <c r="M4141" s="93"/>
      <c r="N4141" s="28"/>
      <c r="O4141" s="32"/>
      <c r="P4141" s="28"/>
      <c r="Q4141" s="93"/>
      <c r="R4141" s="32"/>
      <c r="S4141" s="38">
        <f t="shared" si="68"/>
        <v>0</v>
      </c>
    </row>
    <row r="4142" spans="1:19" x14ac:dyDescent="0.2">
      <c r="A4142" s="28">
        <v>3840</v>
      </c>
      <c r="B4142" s="28" t="s">
        <v>5667</v>
      </c>
      <c r="C4142" s="29">
        <v>43130</v>
      </c>
      <c r="D4142" s="28">
        <v>108151</v>
      </c>
      <c r="E4142" s="114">
        <v>43122</v>
      </c>
      <c r="F4142" s="99">
        <v>25619.200000000001</v>
      </c>
      <c r="G4142" s="28" t="s">
        <v>1223</v>
      </c>
      <c r="H4142" s="28" t="s">
        <v>1675</v>
      </c>
      <c r="I4142" s="28" t="s">
        <v>130</v>
      </c>
      <c r="J4142" s="28" t="s">
        <v>135</v>
      </c>
      <c r="K4142" s="30"/>
      <c r="L4142" s="93"/>
      <c r="M4142" s="93"/>
      <c r="N4142" s="28"/>
      <c r="O4142" s="32"/>
      <c r="P4142" s="28"/>
      <c r="Q4142" s="93"/>
      <c r="R4142" s="32"/>
      <c r="S4142" s="38">
        <f t="shared" si="68"/>
        <v>0</v>
      </c>
    </row>
    <row r="4143" spans="1:19" x14ac:dyDescent="0.2">
      <c r="A4143" s="28">
        <v>3841</v>
      </c>
      <c r="B4143" s="28" t="s">
        <v>5668</v>
      </c>
      <c r="C4143" s="29">
        <v>43131</v>
      </c>
      <c r="D4143" s="28">
        <v>3642</v>
      </c>
      <c r="E4143" s="114">
        <v>43130</v>
      </c>
      <c r="F4143" s="99">
        <v>224.91</v>
      </c>
      <c r="G4143" s="28" t="s">
        <v>5437</v>
      </c>
      <c r="H4143" s="28" t="s">
        <v>3092</v>
      </c>
      <c r="I4143" s="28" t="s">
        <v>130</v>
      </c>
      <c r="J4143" s="28" t="s">
        <v>117</v>
      </c>
      <c r="K4143" s="30"/>
      <c r="L4143" s="93"/>
      <c r="M4143" s="93"/>
      <c r="N4143" s="28"/>
      <c r="O4143" s="32"/>
      <c r="P4143" s="28"/>
      <c r="Q4143" s="93"/>
      <c r="R4143" s="32"/>
      <c r="S4143" s="38">
        <f t="shared" si="68"/>
        <v>0</v>
      </c>
    </row>
    <row r="4144" spans="1:19" x14ac:dyDescent="0.2">
      <c r="A4144" s="28">
        <v>3842</v>
      </c>
      <c r="B4144" s="28" t="s">
        <v>5669</v>
      </c>
      <c r="C4144" s="29">
        <v>43131</v>
      </c>
      <c r="D4144" s="28">
        <v>3594</v>
      </c>
      <c r="E4144" s="114">
        <v>43130</v>
      </c>
      <c r="F4144" s="99">
        <v>224.91</v>
      </c>
      <c r="G4144" s="28" t="s">
        <v>5437</v>
      </c>
      <c r="H4144" s="28" t="s">
        <v>3092</v>
      </c>
      <c r="I4144" s="28" t="s">
        <v>130</v>
      </c>
      <c r="J4144" s="28" t="s">
        <v>117</v>
      </c>
      <c r="K4144" s="30"/>
      <c r="L4144" s="93"/>
      <c r="M4144" s="93"/>
      <c r="N4144" s="28"/>
      <c r="O4144" s="32"/>
      <c r="P4144" s="28"/>
      <c r="Q4144" s="93"/>
      <c r="R4144" s="32"/>
      <c r="S4144" s="38">
        <f t="shared" si="68"/>
        <v>0</v>
      </c>
    </row>
    <row r="4145" spans="1:19" x14ac:dyDescent="0.2">
      <c r="A4145" s="28">
        <v>3843</v>
      </c>
      <c r="B4145" s="28" t="s">
        <v>5670</v>
      </c>
      <c r="C4145" s="93" t="s">
        <v>5671</v>
      </c>
      <c r="D4145" s="28">
        <v>14825</v>
      </c>
      <c r="E4145" s="114" t="s">
        <v>5671</v>
      </c>
      <c r="F4145" s="102" t="s">
        <v>5675</v>
      </c>
      <c r="G4145" s="28" t="s">
        <v>5672</v>
      </c>
      <c r="H4145" s="28" t="s">
        <v>884</v>
      </c>
      <c r="I4145" s="28" t="s">
        <v>130</v>
      </c>
      <c r="J4145" s="28" t="s">
        <v>117</v>
      </c>
      <c r="K4145" s="30"/>
      <c r="L4145" s="93"/>
      <c r="M4145" s="93"/>
      <c r="N4145" s="28"/>
      <c r="O4145" s="32"/>
      <c r="P4145" s="28"/>
      <c r="Q4145" s="93"/>
      <c r="R4145" s="32"/>
      <c r="S4145" s="38">
        <f t="shared" si="68"/>
        <v>0</v>
      </c>
    </row>
    <row r="4146" spans="1:19" x14ac:dyDescent="0.2">
      <c r="A4146" s="28">
        <v>3844</v>
      </c>
      <c r="B4146" s="28" t="s">
        <v>5673</v>
      </c>
      <c r="C4146" s="29" t="s">
        <v>5671</v>
      </c>
      <c r="D4146" s="28">
        <v>5543</v>
      </c>
      <c r="E4146" s="114" t="s">
        <v>5674</v>
      </c>
      <c r="F4146" s="102">
        <v>1646</v>
      </c>
      <c r="G4146" s="28" t="s">
        <v>2376</v>
      </c>
      <c r="H4146" s="28" t="s">
        <v>3287</v>
      </c>
      <c r="I4146" s="28" t="s">
        <v>130</v>
      </c>
      <c r="J4146" s="28" t="s">
        <v>234</v>
      </c>
      <c r="K4146" s="30"/>
      <c r="L4146" s="93"/>
      <c r="M4146" s="93"/>
      <c r="N4146" s="28"/>
      <c r="O4146" s="32"/>
      <c r="P4146" s="28"/>
      <c r="Q4146" s="93"/>
      <c r="R4146" s="32"/>
      <c r="S4146" s="38">
        <f t="shared" si="68"/>
        <v>0</v>
      </c>
    </row>
    <row r="4147" spans="1:19" x14ac:dyDescent="0.2">
      <c r="A4147" s="28">
        <v>3845</v>
      </c>
      <c r="B4147" s="28" t="s">
        <v>5676</v>
      </c>
      <c r="C4147" s="29" t="s">
        <v>5671</v>
      </c>
      <c r="D4147" s="28">
        <v>5544</v>
      </c>
      <c r="E4147" s="114" t="s">
        <v>5674</v>
      </c>
      <c r="F4147" s="102">
        <v>960</v>
      </c>
      <c r="G4147" s="28" t="s">
        <v>3042</v>
      </c>
      <c r="H4147" s="28" t="s">
        <v>3287</v>
      </c>
      <c r="I4147" s="28" t="s">
        <v>130</v>
      </c>
      <c r="J4147" s="28" t="s">
        <v>234</v>
      </c>
      <c r="K4147" s="30"/>
      <c r="L4147" s="93"/>
      <c r="M4147" s="93"/>
      <c r="N4147" s="28"/>
      <c r="O4147" s="32"/>
      <c r="P4147" s="28"/>
      <c r="Q4147" s="93"/>
      <c r="R4147" s="32"/>
      <c r="S4147" s="38">
        <f t="shared" si="68"/>
        <v>0</v>
      </c>
    </row>
    <row r="4148" spans="1:19" x14ac:dyDescent="0.2">
      <c r="A4148" s="28">
        <v>3846</v>
      </c>
      <c r="B4148" s="28" t="s">
        <v>5677</v>
      </c>
      <c r="C4148" s="29" t="s">
        <v>5671</v>
      </c>
      <c r="D4148" s="28">
        <v>2200163682</v>
      </c>
      <c r="E4148" s="114" t="s">
        <v>5678</v>
      </c>
      <c r="F4148" s="102">
        <v>44547.23</v>
      </c>
      <c r="G4148" s="28" t="s">
        <v>3439</v>
      </c>
      <c r="H4148" s="28" t="s">
        <v>3875</v>
      </c>
      <c r="I4148" s="28" t="s">
        <v>130</v>
      </c>
      <c r="J4148" s="28" t="s">
        <v>123</v>
      </c>
      <c r="K4148" s="30"/>
      <c r="L4148" s="93"/>
      <c r="M4148" s="93"/>
      <c r="N4148" s="28"/>
      <c r="O4148" s="32"/>
      <c r="P4148" s="28"/>
      <c r="Q4148" s="93"/>
      <c r="R4148" s="32"/>
      <c r="S4148" s="38">
        <f t="shared" si="68"/>
        <v>0</v>
      </c>
    </row>
    <row r="4149" spans="1:19" x14ac:dyDescent="0.2">
      <c r="A4149" s="28">
        <v>3847</v>
      </c>
      <c r="B4149" s="28" t="s">
        <v>5679</v>
      </c>
      <c r="C4149" s="29" t="s">
        <v>5671</v>
      </c>
      <c r="D4149" s="28">
        <v>2200107036</v>
      </c>
      <c r="E4149" s="114" t="s">
        <v>5680</v>
      </c>
      <c r="F4149" s="102">
        <v>600.17999999999995</v>
      </c>
      <c r="G4149" s="28" t="s">
        <v>3439</v>
      </c>
      <c r="H4149" s="28" t="s">
        <v>51</v>
      </c>
      <c r="I4149" s="28" t="s">
        <v>130</v>
      </c>
      <c r="J4149" s="28" t="s">
        <v>123</v>
      </c>
      <c r="K4149" s="30"/>
      <c r="L4149" s="93"/>
      <c r="M4149" s="93"/>
      <c r="N4149" s="28"/>
      <c r="O4149" s="32"/>
      <c r="P4149" s="28"/>
      <c r="Q4149" s="93"/>
      <c r="R4149" s="32"/>
      <c r="S4149" s="38">
        <f t="shared" si="68"/>
        <v>0</v>
      </c>
    </row>
    <row r="4150" spans="1:19" x14ac:dyDescent="0.2">
      <c r="A4150" s="28">
        <v>3848</v>
      </c>
      <c r="B4150" s="28" t="s">
        <v>5681</v>
      </c>
      <c r="C4150" s="29" t="s">
        <v>5671</v>
      </c>
      <c r="D4150" s="28">
        <v>2200107037</v>
      </c>
      <c r="E4150" s="114" t="s">
        <v>5680</v>
      </c>
      <c r="F4150" s="102">
        <v>3022.05</v>
      </c>
      <c r="G4150" s="28" t="s">
        <v>3439</v>
      </c>
      <c r="H4150" s="28" t="s">
        <v>51</v>
      </c>
      <c r="I4150" s="28" t="s">
        <v>130</v>
      </c>
      <c r="J4150" s="28" t="s">
        <v>123</v>
      </c>
      <c r="K4150" s="30"/>
      <c r="L4150" s="93"/>
      <c r="M4150" s="93"/>
      <c r="N4150" s="28"/>
      <c r="O4150" s="32"/>
      <c r="P4150" s="28"/>
      <c r="Q4150" s="93"/>
      <c r="R4150" s="32"/>
      <c r="S4150" s="38">
        <f t="shared" si="68"/>
        <v>0</v>
      </c>
    </row>
    <row r="4151" spans="1:19" x14ac:dyDescent="0.2">
      <c r="A4151" s="28">
        <v>3849</v>
      </c>
      <c r="B4151" s="28" t="s">
        <v>5682</v>
      </c>
      <c r="C4151" s="29" t="s">
        <v>5671</v>
      </c>
      <c r="D4151" s="28">
        <v>2200107038</v>
      </c>
      <c r="E4151" s="114" t="s">
        <v>5680</v>
      </c>
      <c r="F4151" s="102">
        <v>3451.15</v>
      </c>
      <c r="G4151" s="28" t="s">
        <v>3439</v>
      </c>
      <c r="H4151" s="28" t="s">
        <v>51</v>
      </c>
      <c r="I4151" s="28" t="s">
        <v>130</v>
      </c>
      <c r="J4151" s="28" t="s">
        <v>123</v>
      </c>
      <c r="K4151" s="30"/>
      <c r="L4151" s="93"/>
      <c r="M4151" s="93"/>
      <c r="N4151" s="28"/>
      <c r="O4151" s="32"/>
      <c r="P4151" s="28"/>
      <c r="Q4151" s="93"/>
      <c r="R4151" s="32"/>
      <c r="S4151" s="38">
        <f t="shared" si="68"/>
        <v>0</v>
      </c>
    </row>
    <row r="4152" spans="1:19" x14ac:dyDescent="0.2">
      <c r="A4152" s="28">
        <v>3850</v>
      </c>
      <c r="B4152" s="28" t="s">
        <v>5683</v>
      </c>
      <c r="C4152" s="29" t="s">
        <v>5671</v>
      </c>
      <c r="D4152" s="28">
        <v>2200107039</v>
      </c>
      <c r="E4152" s="114" t="s">
        <v>5680</v>
      </c>
      <c r="F4152" s="102">
        <v>859.53</v>
      </c>
      <c r="G4152" s="28" t="s">
        <v>3439</v>
      </c>
      <c r="H4152" s="28" t="s">
        <v>51</v>
      </c>
      <c r="I4152" s="28" t="s">
        <v>130</v>
      </c>
      <c r="J4152" s="28" t="s">
        <v>123</v>
      </c>
      <c r="K4152" s="30"/>
      <c r="L4152" s="93"/>
      <c r="M4152" s="93"/>
      <c r="N4152" s="28"/>
      <c r="O4152" s="32"/>
      <c r="P4152" s="28"/>
      <c r="Q4152" s="93"/>
      <c r="R4152" s="32"/>
      <c r="S4152" s="38">
        <f t="shared" si="68"/>
        <v>0</v>
      </c>
    </row>
    <row r="4153" spans="1:19" x14ac:dyDescent="0.2">
      <c r="A4153" s="28">
        <v>3851</v>
      </c>
      <c r="B4153" s="28" t="s">
        <v>5684</v>
      </c>
      <c r="C4153" s="29" t="s">
        <v>5671</v>
      </c>
      <c r="D4153" s="28">
        <v>2200106993</v>
      </c>
      <c r="E4153" s="114" t="s">
        <v>5680</v>
      </c>
      <c r="F4153" s="102">
        <v>238.45</v>
      </c>
      <c r="G4153" s="28" t="s">
        <v>3439</v>
      </c>
      <c r="H4153" s="28" t="s">
        <v>51</v>
      </c>
      <c r="I4153" s="28" t="s">
        <v>130</v>
      </c>
      <c r="J4153" s="28" t="s">
        <v>123</v>
      </c>
      <c r="K4153" s="30"/>
      <c r="L4153" s="93"/>
      <c r="M4153" s="93"/>
      <c r="N4153" s="28"/>
      <c r="O4153" s="32"/>
      <c r="P4153" s="28"/>
      <c r="Q4153" s="93"/>
      <c r="R4153" s="32"/>
      <c r="S4153" s="38">
        <f t="shared" si="68"/>
        <v>0</v>
      </c>
    </row>
    <row r="4154" spans="1:19" x14ac:dyDescent="0.2">
      <c r="A4154" s="28">
        <v>3852</v>
      </c>
      <c r="B4154" s="28" t="s">
        <v>5685</v>
      </c>
      <c r="C4154" s="29" t="s">
        <v>5671</v>
      </c>
      <c r="D4154" s="28">
        <v>2200106994</v>
      </c>
      <c r="E4154" s="114" t="s">
        <v>5680</v>
      </c>
      <c r="F4154" s="102">
        <v>230.62</v>
      </c>
      <c r="G4154" s="28" t="s">
        <v>3439</v>
      </c>
      <c r="H4154" s="28" t="s">
        <v>51</v>
      </c>
      <c r="I4154" s="28" t="s">
        <v>130</v>
      </c>
      <c r="J4154" s="28" t="s">
        <v>123</v>
      </c>
      <c r="K4154" s="30"/>
      <c r="L4154" s="93"/>
      <c r="M4154" s="93"/>
      <c r="N4154" s="28"/>
      <c r="O4154" s="32"/>
      <c r="P4154" s="28"/>
      <c r="Q4154" s="93"/>
      <c r="R4154" s="32"/>
      <c r="S4154" s="38">
        <f t="shared" si="68"/>
        <v>0</v>
      </c>
    </row>
    <row r="4155" spans="1:19" x14ac:dyDescent="0.2">
      <c r="A4155" s="28">
        <v>3853</v>
      </c>
      <c r="B4155" s="28" t="s">
        <v>5686</v>
      </c>
      <c r="C4155" s="29" t="s">
        <v>5671</v>
      </c>
      <c r="D4155" s="28">
        <v>2200106995</v>
      </c>
      <c r="E4155" s="114" t="s">
        <v>5680</v>
      </c>
      <c r="F4155" s="102">
        <v>332.37</v>
      </c>
      <c r="G4155" s="28" t="s">
        <v>3439</v>
      </c>
      <c r="H4155" s="28" t="s">
        <v>51</v>
      </c>
      <c r="I4155" s="28" t="s">
        <v>130</v>
      </c>
      <c r="J4155" s="28" t="s">
        <v>123</v>
      </c>
      <c r="K4155" s="30"/>
      <c r="L4155" s="93"/>
      <c r="M4155" s="93"/>
      <c r="N4155" s="28"/>
      <c r="O4155" s="32"/>
      <c r="P4155" s="28"/>
      <c r="Q4155" s="93"/>
      <c r="R4155" s="32"/>
      <c r="S4155" s="38">
        <f t="shared" si="68"/>
        <v>0</v>
      </c>
    </row>
    <row r="4156" spans="1:19" x14ac:dyDescent="0.2">
      <c r="A4156" s="28">
        <v>3854</v>
      </c>
      <c r="B4156" s="28" t="s">
        <v>5687</v>
      </c>
      <c r="C4156" s="29" t="s">
        <v>5671</v>
      </c>
      <c r="D4156" s="28">
        <v>2200106996</v>
      </c>
      <c r="E4156" s="114" t="s">
        <v>5680</v>
      </c>
      <c r="F4156" s="102">
        <v>556.01</v>
      </c>
      <c r="G4156" s="28" t="s">
        <v>3439</v>
      </c>
      <c r="H4156" s="28" t="s">
        <v>51</v>
      </c>
      <c r="I4156" s="28" t="s">
        <v>130</v>
      </c>
      <c r="J4156" s="28" t="s">
        <v>123</v>
      </c>
      <c r="K4156" s="30"/>
      <c r="L4156" s="93"/>
      <c r="M4156" s="93"/>
      <c r="N4156" s="28"/>
      <c r="O4156" s="32"/>
      <c r="P4156" s="28"/>
      <c r="Q4156" s="93"/>
      <c r="R4156" s="32"/>
      <c r="S4156" s="38">
        <f t="shared" si="68"/>
        <v>0</v>
      </c>
    </row>
    <row r="4157" spans="1:19" x14ac:dyDescent="0.2">
      <c r="A4157" s="28">
        <v>3855</v>
      </c>
      <c r="B4157" s="28" t="s">
        <v>3332</v>
      </c>
      <c r="C4157" s="29" t="s">
        <v>5671</v>
      </c>
      <c r="D4157" s="28">
        <v>2200106997</v>
      </c>
      <c r="E4157" s="114" t="s">
        <v>5680</v>
      </c>
      <c r="F4157" s="102" t="s">
        <v>5688</v>
      </c>
      <c r="G4157" s="28" t="s">
        <v>3439</v>
      </c>
      <c r="H4157" s="28" t="s">
        <v>51</v>
      </c>
      <c r="I4157" s="28" t="s">
        <v>130</v>
      </c>
      <c r="J4157" s="28" t="s">
        <v>123</v>
      </c>
      <c r="K4157" s="30"/>
      <c r="L4157" s="93"/>
      <c r="M4157" s="93"/>
      <c r="N4157" s="28"/>
      <c r="O4157" s="32"/>
      <c r="P4157" s="28"/>
      <c r="Q4157" s="93"/>
      <c r="R4157" s="32"/>
      <c r="S4157" s="38">
        <f t="shared" si="68"/>
        <v>0</v>
      </c>
    </row>
    <row r="4158" spans="1:19" x14ac:dyDescent="0.2">
      <c r="A4158" s="28">
        <v>3856</v>
      </c>
      <c r="B4158" s="28" t="s">
        <v>3334</v>
      </c>
      <c r="C4158" s="29" t="s">
        <v>5671</v>
      </c>
      <c r="D4158" s="28">
        <v>2200106998</v>
      </c>
      <c r="E4158" s="114" t="s">
        <v>5680</v>
      </c>
      <c r="F4158" s="102" t="s">
        <v>5689</v>
      </c>
      <c r="G4158" s="28" t="s">
        <v>3439</v>
      </c>
      <c r="H4158" s="28" t="s">
        <v>51</v>
      </c>
      <c r="I4158" s="28" t="s">
        <v>130</v>
      </c>
      <c r="J4158" s="28" t="s">
        <v>123</v>
      </c>
      <c r="K4158" s="30"/>
      <c r="L4158" s="93"/>
      <c r="M4158" s="93"/>
      <c r="N4158" s="28"/>
      <c r="O4158" s="32"/>
      <c r="P4158" s="28"/>
      <c r="Q4158" s="93"/>
      <c r="R4158" s="32"/>
      <c r="S4158" s="38">
        <f t="shared" si="68"/>
        <v>0</v>
      </c>
    </row>
    <row r="4159" spans="1:19" x14ac:dyDescent="0.2">
      <c r="A4159" s="28">
        <v>3857</v>
      </c>
      <c r="B4159" s="28" t="s">
        <v>3335</v>
      </c>
      <c r="C4159" s="29" t="s">
        <v>5671</v>
      </c>
      <c r="D4159" s="28">
        <v>2200106999</v>
      </c>
      <c r="E4159" s="114" t="s">
        <v>5680</v>
      </c>
      <c r="F4159" s="102" t="s">
        <v>5690</v>
      </c>
      <c r="G4159" s="28" t="s">
        <v>3439</v>
      </c>
      <c r="H4159" s="28" t="s">
        <v>51</v>
      </c>
      <c r="I4159" s="28" t="s">
        <v>130</v>
      </c>
      <c r="J4159" s="28" t="s">
        <v>123</v>
      </c>
      <c r="K4159" s="30"/>
      <c r="L4159" s="93"/>
      <c r="M4159" s="93"/>
      <c r="N4159" s="28"/>
      <c r="O4159" s="32"/>
      <c r="P4159" s="28"/>
      <c r="Q4159" s="93"/>
      <c r="R4159" s="32"/>
      <c r="S4159" s="38">
        <f t="shared" si="68"/>
        <v>0</v>
      </c>
    </row>
    <row r="4160" spans="1:19" x14ac:dyDescent="0.2">
      <c r="A4160" s="28">
        <v>3858</v>
      </c>
      <c r="B4160" s="28" t="s">
        <v>5691</v>
      </c>
      <c r="C4160" s="29" t="s">
        <v>5671</v>
      </c>
      <c r="D4160" s="28">
        <v>2200107000</v>
      </c>
      <c r="E4160" s="114" t="s">
        <v>5680</v>
      </c>
      <c r="F4160" s="102" t="s">
        <v>5692</v>
      </c>
      <c r="G4160" s="28" t="s">
        <v>3439</v>
      </c>
      <c r="H4160" s="28" t="s">
        <v>51</v>
      </c>
      <c r="I4160" s="28" t="s">
        <v>130</v>
      </c>
      <c r="J4160" s="28" t="s">
        <v>123</v>
      </c>
      <c r="K4160" s="30"/>
      <c r="L4160" s="93"/>
      <c r="M4160" s="93"/>
      <c r="N4160" s="28"/>
      <c r="O4160" s="32"/>
      <c r="P4160" s="28"/>
      <c r="Q4160" s="93"/>
      <c r="R4160" s="32"/>
      <c r="S4160" s="38">
        <f t="shared" si="68"/>
        <v>0</v>
      </c>
    </row>
    <row r="4161" spans="1:19" x14ac:dyDescent="0.2">
      <c r="A4161" s="28">
        <v>3859</v>
      </c>
      <c r="B4161" s="28" t="s">
        <v>5693</v>
      </c>
      <c r="C4161" s="29" t="s">
        <v>5671</v>
      </c>
      <c r="D4161" s="28">
        <v>8440</v>
      </c>
      <c r="E4161" s="114" t="s">
        <v>5694</v>
      </c>
      <c r="F4161" s="102" t="s">
        <v>5695</v>
      </c>
      <c r="G4161" s="28" t="s">
        <v>5696</v>
      </c>
      <c r="H4161" s="28" t="s">
        <v>219</v>
      </c>
      <c r="I4161" s="28" t="s">
        <v>130</v>
      </c>
      <c r="J4161" s="28" t="s">
        <v>234</v>
      </c>
      <c r="K4161" s="30"/>
      <c r="L4161" s="93"/>
      <c r="M4161" s="93"/>
      <c r="N4161" s="28"/>
      <c r="O4161" s="32"/>
      <c r="P4161" s="28"/>
      <c r="Q4161" s="93"/>
      <c r="R4161" s="32"/>
      <c r="S4161" s="38">
        <f t="shared" si="68"/>
        <v>0</v>
      </c>
    </row>
    <row r="4162" spans="1:19" x14ac:dyDescent="0.2">
      <c r="A4162" s="28">
        <v>3860</v>
      </c>
      <c r="B4162" s="28" t="s">
        <v>5697</v>
      </c>
      <c r="C4162" s="29" t="s">
        <v>5766</v>
      </c>
      <c r="D4162" s="28">
        <v>8200927426</v>
      </c>
      <c r="E4162" s="114" t="s">
        <v>5680</v>
      </c>
      <c r="F4162" s="102" t="s">
        <v>5698</v>
      </c>
      <c r="G4162" s="28" t="s">
        <v>357</v>
      </c>
      <c r="H4162" s="28" t="s">
        <v>2926</v>
      </c>
      <c r="I4162" s="28" t="s">
        <v>130</v>
      </c>
      <c r="J4162" s="28" t="s">
        <v>123</v>
      </c>
      <c r="K4162" s="30">
        <v>10</v>
      </c>
      <c r="L4162" s="93" t="s">
        <v>5768</v>
      </c>
      <c r="M4162" s="93"/>
      <c r="N4162" s="28"/>
      <c r="O4162" s="32"/>
      <c r="P4162" s="28"/>
      <c r="Q4162" s="93"/>
      <c r="R4162" s="32"/>
      <c r="S4162" s="38" t="e">
        <f t="shared" si="68"/>
        <v>#VALUE!</v>
      </c>
    </row>
    <row r="4163" spans="1:19" x14ac:dyDescent="0.2">
      <c r="A4163" s="28">
        <v>3861</v>
      </c>
      <c r="B4163" s="28" t="s">
        <v>5699</v>
      </c>
      <c r="C4163" s="29" t="s">
        <v>5766</v>
      </c>
      <c r="D4163" s="28">
        <v>8200936311</v>
      </c>
      <c r="E4163" s="114" t="s">
        <v>5680</v>
      </c>
      <c r="F4163" s="102" t="s">
        <v>5700</v>
      </c>
      <c r="G4163" s="28" t="s">
        <v>357</v>
      </c>
      <c r="H4163" s="28" t="s">
        <v>2926</v>
      </c>
      <c r="I4163" s="28" t="s">
        <v>130</v>
      </c>
      <c r="J4163" s="28" t="s">
        <v>123</v>
      </c>
      <c r="K4163" s="30">
        <v>10</v>
      </c>
      <c r="L4163" s="93" t="s">
        <v>5768</v>
      </c>
      <c r="M4163" s="93"/>
      <c r="N4163" s="28"/>
      <c r="O4163" s="32"/>
      <c r="P4163" s="28"/>
      <c r="Q4163" s="93"/>
      <c r="R4163" s="32"/>
      <c r="S4163" s="38" t="e">
        <f t="shared" si="68"/>
        <v>#VALUE!</v>
      </c>
    </row>
    <row r="4164" spans="1:19" x14ac:dyDescent="0.2">
      <c r="A4164" s="28">
        <v>3862</v>
      </c>
      <c r="B4164" s="28" t="s">
        <v>5701</v>
      </c>
      <c r="C4164" s="29" t="s">
        <v>5766</v>
      </c>
      <c r="D4164" s="28">
        <v>8200936328</v>
      </c>
      <c r="E4164" s="114" t="s">
        <v>5680</v>
      </c>
      <c r="F4164" s="149">
        <v>-201.68</v>
      </c>
      <c r="G4164" s="28" t="s">
        <v>357</v>
      </c>
      <c r="H4164" s="28" t="s">
        <v>2926</v>
      </c>
      <c r="I4164" s="28" t="s">
        <v>130</v>
      </c>
      <c r="J4164" s="28" t="s">
        <v>123</v>
      </c>
      <c r="K4164" s="30">
        <v>0</v>
      </c>
      <c r="L4164" s="93" t="s">
        <v>5680</v>
      </c>
      <c r="M4164" s="93"/>
      <c r="N4164" s="28"/>
      <c r="O4164" s="32"/>
      <c r="P4164" s="28"/>
      <c r="Q4164" s="93"/>
      <c r="R4164" s="32"/>
      <c r="S4164" s="38" t="e">
        <f t="shared" si="68"/>
        <v>#VALUE!</v>
      </c>
    </row>
    <row r="4165" spans="1:19" x14ac:dyDescent="0.2">
      <c r="A4165" s="28">
        <v>3863</v>
      </c>
      <c r="B4165" s="28" t="s">
        <v>5702</v>
      </c>
      <c r="C4165" s="29" t="s">
        <v>5766</v>
      </c>
      <c r="D4165" s="28">
        <v>8200936363</v>
      </c>
      <c r="E4165" s="114" t="s">
        <v>5680</v>
      </c>
      <c r="F4165" s="102" t="s">
        <v>5703</v>
      </c>
      <c r="G4165" s="28" t="s">
        <v>357</v>
      </c>
      <c r="H4165" s="28" t="s">
        <v>2926</v>
      </c>
      <c r="I4165" s="28" t="s">
        <v>130</v>
      </c>
      <c r="J4165" s="28" t="s">
        <v>123</v>
      </c>
      <c r="K4165" s="30">
        <v>10</v>
      </c>
      <c r="L4165" s="93" t="s">
        <v>5768</v>
      </c>
      <c r="M4165" s="93"/>
      <c r="N4165" s="28"/>
      <c r="O4165" s="32"/>
      <c r="P4165" s="28"/>
      <c r="Q4165" s="93"/>
      <c r="R4165" s="32"/>
      <c r="S4165" s="38" t="e">
        <f t="shared" si="68"/>
        <v>#VALUE!</v>
      </c>
    </row>
    <row r="4166" spans="1:19" x14ac:dyDescent="0.2">
      <c r="A4166" s="28">
        <v>3864</v>
      </c>
      <c r="B4166" s="28" t="s">
        <v>5704</v>
      </c>
      <c r="C4166" s="29" t="s">
        <v>5766</v>
      </c>
      <c r="D4166" s="28">
        <v>8200936364</v>
      </c>
      <c r="E4166" s="114" t="s">
        <v>5680</v>
      </c>
      <c r="F4166" s="102" t="s">
        <v>5705</v>
      </c>
      <c r="G4166" s="28" t="s">
        <v>357</v>
      </c>
      <c r="H4166" s="28" t="s">
        <v>2926</v>
      </c>
      <c r="I4166" s="28" t="s">
        <v>130</v>
      </c>
      <c r="J4166" s="28" t="s">
        <v>123</v>
      </c>
      <c r="K4166" s="30">
        <v>0</v>
      </c>
      <c r="L4166" s="93" t="s">
        <v>5680</v>
      </c>
      <c r="M4166" s="93"/>
      <c r="N4166" s="28"/>
      <c r="O4166" s="32"/>
      <c r="P4166" s="28"/>
      <c r="Q4166" s="93"/>
      <c r="R4166" s="32"/>
      <c r="S4166" s="38" t="e">
        <f t="shared" si="68"/>
        <v>#VALUE!</v>
      </c>
    </row>
    <row r="4167" spans="1:19" x14ac:dyDescent="0.2">
      <c r="A4167" s="28">
        <v>3865</v>
      </c>
      <c r="B4167" s="28" t="s">
        <v>5706</v>
      </c>
      <c r="C4167" s="29" t="s">
        <v>5766</v>
      </c>
      <c r="D4167" s="28">
        <v>8200939498</v>
      </c>
      <c r="E4167" s="114" t="s">
        <v>5680</v>
      </c>
      <c r="F4167" s="102">
        <v>98.81</v>
      </c>
      <c r="G4167" s="28" t="s">
        <v>357</v>
      </c>
      <c r="H4167" s="28" t="s">
        <v>2926</v>
      </c>
      <c r="I4167" s="28" t="s">
        <v>130</v>
      </c>
      <c r="J4167" s="28" t="s">
        <v>123</v>
      </c>
      <c r="K4167" s="30">
        <v>10</v>
      </c>
      <c r="L4167" s="93" t="s">
        <v>5768</v>
      </c>
      <c r="M4167" s="93"/>
      <c r="N4167" s="28"/>
      <c r="O4167" s="32"/>
      <c r="P4167" s="28"/>
      <c r="Q4167" s="93"/>
      <c r="R4167" s="32"/>
      <c r="S4167" s="38" t="e">
        <f t="shared" si="68"/>
        <v>#VALUE!</v>
      </c>
    </row>
    <row r="4168" spans="1:19" x14ac:dyDescent="0.2">
      <c r="A4168" s="28">
        <v>3866</v>
      </c>
      <c r="B4168" s="28" t="s">
        <v>5707</v>
      </c>
      <c r="C4168" s="29" t="s">
        <v>5766</v>
      </c>
      <c r="D4168" s="28">
        <v>8200962920</v>
      </c>
      <c r="E4168" s="114" t="s">
        <v>5680</v>
      </c>
      <c r="F4168" s="102" t="s">
        <v>5708</v>
      </c>
      <c r="G4168" s="28" t="s">
        <v>357</v>
      </c>
      <c r="H4168" s="28" t="s">
        <v>2926</v>
      </c>
      <c r="I4168" s="28" t="s">
        <v>130</v>
      </c>
      <c r="J4168" s="28" t="s">
        <v>123</v>
      </c>
      <c r="K4168" s="30">
        <v>10</v>
      </c>
      <c r="L4168" s="93" t="s">
        <v>5768</v>
      </c>
      <c r="M4168" s="93"/>
      <c r="N4168" s="28"/>
      <c r="O4168" s="32"/>
      <c r="P4168" s="28"/>
      <c r="Q4168" s="93"/>
      <c r="R4168" s="32"/>
      <c r="S4168" s="38" t="e">
        <f t="shared" si="68"/>
        <v>#VALUE!</v>
      </c>
    </row>
    <row r="4169" spans="1:19" x14ac:dyDescent="0.2">
      <c r="A4169" s="28">
        <v>3867</v>
      </c>
      <c r="B4169" s="28" t="s">
        <v>5709</v>
      </c>
      <c r="C4169" s="29" t="s">
        <v>5766</v>
      </c>
      <c r="D4169" s="28">
        <v>8200962859</v>
      </c>
      <c r="E4169" s="114" t="s">
        <v>5680</v>
      </c>
      <c r="F4169" s="149">
        <v>-1231.02</v>
      </c>
      <c r="G4169" s="28" t="s">
        <v>357</v>
      </c>
      <c r="H4169" s="28" t="s">
        <v>2926</v>
      </c>
      <c r="I4169" s="28" t="s">
        <v>130</v>
      </c>
      <c r="J4169" s="28" t="s">
        <v>123</v>
      </c>
      <c r="K4169" s="30">
        <v>0</v>
      </c>
      <c r="L4169" s="93" t="s">
        <v>5680</v>
      </c>
      <c r="M4169" s="93"/>
      <c r="N4169" s="28"/>
      <c r="O4169" s="32"/>
      <c r="P4169" s="28"/>
      <c r="Q4169" s="93"/>
      <c r="R4169" s="32"/>
      <c r="S4169" s="38" t="e">
        <f t="shared" si="68"/>
        <v>#VALUE!</v>
      </c>
    </row>
    <row r="4170" spans="1:19" x14ac:dyDescent="0.2">
      <c r="A4170" s="28">
        <v>3868</v>
      </c>
      <c r="B4170" s="28" t="s">
        <v>620</v>
      </c>
      <c r="C4170" s="29" t="s">
        <v>5766</v>
      </c>
      <c r="D4170" s="28">
        <v>8200962860</v>
      </c>
      <c r="E4170" s="114" t="s">
        <v>5680</v>
      </c>
      <c r="F4170" s="102" t="s">
        <v>5710</v>
      </c>
      <c r="G4170" s="28" t="s">
        <v>357</v>
      </c>
      <c r="H4170" s="28" t="s">
        <v>2926</v>
      </c>
      <c r="I4170" s="28" t="s">
        <v>130</v>
      </c>
      <c r="J4170" s="28" t="s">
        <v>123</v>
      </c>
      <c r="K4170" s="30">
        <v>10</v>
      </c>
      <c r="L4170" s="93" t="s">
        <v>5768</v>
      </c>
      <c r="M4170" s="93"/>
      <c r="N4170" s="28"/>
      <c r="O4170" s="32"/>
      <c r="P4170" s="28"/>
      <c r="Q4170" s="93"/>
      <c r="R4170" s="32"/>
      <c r="S4170" s="38" t="e">
        <f t="shared" si="68"/>
        <v>#VALUE!</v>
      </c>
    </row>
    <row r="4171" spans="1:19" x14ac:dyDescent="0.2">
      <c r="A4171" s="28">
        <v>3869</v>
      </c>
      <c r="B4171" s="28" t="s">
        <v>5711</v>
      </c>
      <c r="C4171" s="29" t="s">
        <v>5766</v>
      </c>
      <c r="D4171" s="28">
        <v>8200963625</v>
      </c>
      <c r="E4171" s="114" t="s">
        <v>5680</v>
      </c>
      <c r="F4171" s="102" t="s">
        <v>5712</v>
      </c>
      <c r="G4171" s="28" t="s">
        <v>357</v>
      </c>
      <c r="H4171" s="28" t="s">
        <v>2926</v>
      </c>
      <c r="I4171" s="28" t="s">
        <v>130</v>
      </c>
      <c r="J4171" s="28" t="s">
        <v>123</v>
      </c>
      <c r="K4171" s="30">
        <v>10</v>
      </c>
      <c r="L4171" s="93" t="s">
        <v>5768</v>
      </c>
      <c r="M4171" s="93"/>
      <c r="N4171" s="28"/>
      <c r="O4171" s="32"/>
      <c r="P4171" s="28"/>
      <c r="Q4171" s="93"/>
      <c r="R4171" s="32"/>
      <c r="S4171" s="38" t="e">
        <f t="shared" si="68"/>
        <v>#VALUE!</v>
      </c>
    </row>
    <row r="4172" spans="1:19" x14ac:dyDescent="0.2">
      <c r="A4172" s="28">
        <v>3870</v>
      </c>
      <c r="B4172" s="28" t="s">
        <v>621</v>
      </c>
      <c r="C4172" s="29" t="s">
        <v>5766</v>
      </c>
      <c r="D4172" s="28">
        <v>8200962861</v>
      </c>
      <c r="E4172" s="114" t="s">
        <v>5680</v>
      </c>
      <c r="F4172" s="102" t="s">
        <v>5713</v>
      </c>
      <c r="G4172" s="28" t="s">
        <v>357</v>
      </c>
      <c r="H4172" s="28" t="s">
        <v>2926</v>
      </c>
      <c r="I4172" s="28" t="s">
        <v>130</v>
      </c>
      <c r="J4172" s="28" t="s">
        <v>123</v>
      </c>
      <c r="K4172" s="30">
        <v>10</v>
      </c>
      <c r="L4172" s="93" t="s">
        <v>5768</v>
      </c>
      <c r="M4172" s="93"/>
      <c r="N4172" s="28"/>
      <c r="O4172" s="32"/>
      <c r="P4172" s="28"/>
      <c r="Q4172" s="93"/>
      <c r="R4172" s="32"/>
      <c r="S4172" s="38" t="e">
        <f t="shared" si="68"/>
        <v>#VALUE!</v>
      </c>
    </row>
    <row r="4173" spans="1:19" x14ac:dyDescent="0.2">
      <c r="A4173" s="28">
        <v>3871</v>
      </c>
      <c r="B4173" s="28" t="s">
        <v>623</v>
      </c>
      <c r="C4173" s="29" t="s">
        <v>5766</v>
      </c>
      <c r="D4173" s="28">
        <v>8200939521</v>
      </c>
      <c r="E4173" s="114" t="s">
        <v>5680</v>
      </c>
      <c r="F4173" s="102" t="s">
        <v>5714</v>
      </c>
      <c r="G4173" s="28" t="s">
        <v>357</v>
      </c>
      <c r="H4173" s="28" t="s">
        <v>2926</v>
      </c>
      <c r="I4173" s="28" t="s">
        <v>130</v>
      </c>
      <c r="J4173" s="28" t="s">
        <v>123</v>
      </c>
      <c r="K4173" s="30">
        <v>10</v>
      </c>
      <c r="L4173" s="93" t="s">
        <v>5768</v>
      </c>
      <c r="M4173" s="93"/>
      <c r="N4173" s="28"/>
      <c r="O4173" s="32"/>
      <c r="P4173" s="28"/>
      <c r="Q4173" s="93"/>
      <c r="R4173" s="32"/>
      <c r="S4173" s="38" t="e">
        <f t="shared" si="68"/>
        <v>#VALUE!</v>
      </c>
    </row>
    <row r="4174" spans="1:19" x14ac:dyDescent="0.2">
      <c r="A4174" s="28">
        <v>3872</v>
      </c>
      <c r="B4174" s="28" t="s">
        <v>628</v>
      </c>
      <c r="C4174" s="29" t="s">
        <v>5766</v>
      </c>
      <c r="D4174" s="28">
        <v>1653099</v>
      </c>
      <c r="E4174" s="114" t="s">
        <v>5680</v>
      </c>
      <c r="F4174" s="102" t="s">
        <v>5715</v>
      </c>
      <c r="G4174" s="28" t="s">
        <v>611</v>
      </c>
      <c r="H4174" s="28" t="s">
        <v>2</v>
      </c>
      <c r="I4174" s="28" t="s">
        <v>130</v>
      </c>
      <c r="J4174" s="28" t="s">
        <v>123</v>
      </c>
      <c r="K4174" s="30">
        <v>20</v>
      </c>
      <c r="L4174" s="93" t="s">
        <v>5769</v>
      </c>
      <c r="M4174" s="93"/>
      <c r="N4174" s="28"/>
      <c r="O4174" s="32"/>
      <c r="P4174" s="28"/>
      <c r="Q4174" s="93"/>
      <c r="R4174" s="32"/>
      <c r="S4174" s="38" t="e">
        <f t="shared" si="68"/>
        <v>#VALUE!</v>
      </c>
    </row>
    <row r="4175" spans="1:19" x14ac:dyDescent="0.2">
      <c r="A4175" s="28">
        <v>3873</v>
      </c>
      <c r="B4175" s="28" t="s">
        <v>5716</v>
      </c>
      <c r="C4175" s="29" t="s">
        <v>5766</v>
      </c>
      <c r="D4175" s="28">
        <v>4435</v>
      </c>
      <c r="E4175" s="114" t="s">
        <v>5671</v>
      </c>
      <c r="F4175" s="102" t="s">
        <v>5717</v>
      </c>
      <c r="G4175" s="28" t="s">
        <v>5718</v>
      </c>
      <c r="H4175" s="28" t="s">
        <v>219</v>
      </c>
      <c r="I4175" s="28" t="s">
        <v>130</v>
      </c>
      <c r="J4175" s="28" t="s">
        <v>234</v>
      </c>
      <c r="K4175" s="30">
        <v>0</v>
      </c>
      <c r="L4175" s="93" t="s">
        <v>5671</v>
      </c>
      <c r="M4175" s="93" t="s">
        <v>5766</v>
      </c>
      <c r="N4175" s="28">
        <v>800</v>
      </c>
      <c r="O4175" s="32" t="s">
        <v>72</v>
      </c>
      <c r="P4175" s="28">
        <v>9676</v>
      </c>
      <c r="Q4175" s="93" t="s">
        <v>5671</v>
      </c>
      <c r="R4175" s="32">
        <v>800</v>
      </c>
      <c r="S4175" s="38" t="e">
        <f t="shared" si="68"/>
        <v>#VALUE!</v>
      </c>
    </row>
    <row r="4176" spans="1:19" x14ac:dyDescent="0.2">
      <c r="A4176" s="28">
        <v>3874</v>
      </c>
      <c r="B4176" s="15" t="s">
        <v>5719</v>
      </c>
      <c r="C4176" s="16">
        <v>43090</v>
      </c>
      <c r="D4176" s="15">
        <v>80</v>
      </c>
      <c r="E4176" s="113">
        <v>43090</v>
      </c>
      <c r="F4176" s="100">
        <v>80</v>
      </c>
      <c r="G4176" s="15" t="s">
        <v>37</v>
      </c>
      <c r="H4176" s="15" t="s">
        <v>5720</v>
      </c>
      <c r="I4176" s="15" t="s">
        <v>130</v>
      </c>
      <c r="J4176" s="15" t="s">
        <v>4382</v>
      </c>
      <c r="K4176" s="15">
        <v>0</v>
      </c>
      <c r="L4176" s="127">
        <v>43090</v>
      </c>
      <c r="M4176" s="127">
        <v>43090</v>
      </c>
      <c r="N4176" s="15">
        <v>80</v>
      </c>
      <c r="O4176" s="17"/>
      <c r="P4176" s="15"/>
      <c r="Q4176" s="127"/>
      <c r="R4176" s="17"/>
      <c r="S4176" s="38">
        <f t="shared" si="68"/>
        <v>-43090</v>
      </c>
    </row>
    <row r="4177" spans="1:19" x14ac:dyDescent="0.2">
      <c r="A4177" s="28">
        <v>3875</v>
      </c>
      <c r="B4177" s="15" t="s">
        <v>5721</v>
      </c>
      <c r="C4177" s="16">
        <v>43090</v>
      </c>
      <c r="D4177" s="15">
        <v>167156</v>
      </c>
      <c r="E4177" s="113">
        <v>43089</v>
      </c>
      <c r="F4177" s="100">
        <v>764.81</v>
      </c>
      <c r="G4177" s="15" t="s">
        <v>711</v>
      </c>
      <c r="H4177" s="15" t="s">
        <v>299</v>
      </c>
      <c r="I4177" s="15" t="s">
        <v>130</v>
      </c>
      <c r="J4177" s="15" t="s">
        <v>4382</v>
      </c>
      <c r="K4177" s="15">
        <v>30</v>
      </c>
      <c r="L4177" s="127">
        <v>43119</v>
      </c>
      <c r="M4177" s="127">
        <v>43089</v>
      </c>
      <c r="N4177" s="15">
        <v>764.81</v>
      </c>
      <c r="O4177" s="17" t="s">
        <v>20</v>
      </c>
      <c r="P4177" s="15">
        <v>75</v>
      </c>
      <c r="Q4177" s="127">
        <v>43117</v>
      </c>
      <c r="R4177" s="17">
        <v>764.81</v>
      </c>
      <c r="S4177" s="38">
        <f t="shared" si="68"/>
        <v>-2</v>
      </c>
    </row>
    <row r="4178" spans="1:19" x14ac:dyDescent="0.2">
      <c r="A4178" s="28">
        <v>3876</v>
      </c>
      <c r="B4178" s="15" t="s">
        <v>5722</v>
      </c>
      <c r="C4178" s="16">
        <v>43090</v>
      </c>
      <c r="D4178" s="15">
        <v>2604</v>
      </c>
      <c r="E4178" s="113">
        <v>43090</v>
      </c>
      <c r="F4178" s="100">
        <v>116</v>
      </c>
      <c r="G4178" s="15" t="s">
        <v>138</v>
      </c>
      <c r="H4178" s="15" t="s">
        <v>5723</v>
      </c>
      <c r="I4178" s="15" t="s">
        <v>130</v>
      </c>
      <c r="J4178" s="15" t="s">
        <v>4382</v>
      </c>
      <c r="K4178" s="15">
        <v>0</v>
      </c>
      <c r="L4178" s="127">
        <v>43090</v>
      </c>
      <c r="M4178" s="127">
        <v>43090</v>
      </c>
      <c r="N4178" s="15">
        <v>116</v>
      </c>
      <c r="O4178" s="17"/>
      <c r="P4178" s="15"/>
      <c r="Q4178" s="127"/>
      <c r="R4178" s="17"/>
      <c r="S4178" s="38">
        <f t="shared" si="68"/>
        <v>-43090</v>
      </c>
    </row>
    <row r="4179" spans="1:19" x14ac:dyDescent="0.2">
      <c r="A4179" s="28">
        <v>3877</v>
      </c>
      <c r="B4179" s="15" t="s">
        <v>5724</v>
      </c>
      <c r="C4179" s="16">
        <v>43096</v>
      </c>
      <c r="D4179" s="15">
        <v>5571</v>
      </c>
      <c r="E4179" s="113">
        <v>43089</v>
      </c>
      <c r="F4179" s="100">
        <v>210</v>
      </c>
      <c r="G4179" s="15" t="s">
        <v>5290</v>
      </c>
      <c r="H4179" s="15" t="s">
        <v>5</v>
      </c>
      <c r="I4179" s="15" t="s">
        <v>130</v>
      </c>
      <c r="J4179" s="15" t="s">
        <v>21</v>
      </c>
      <c r="K4179" s="15">
        <v>0</v>
      </c>
      <c r="L4179" s="127">
        <v>43089</v>
      </c>
      <c r="M4179" s="127">
        <v>43104</v>
      </c>
      <c r="N4179" s="15">
        <v>210</v>
      </c>
      <c r="O4179" s="17" t="s">
        <v>50</v>
      </c>
      <c r="P4179" s="21">
        <v>4871948720</v>
      </c>
      <c r="Q4179" s="127">
        <v>43076</v>
      </c>
      <c r="R4179" s="17">
        <v>210</v>
      </c>
      <c r="S4179" s="38">
        <f t="shared" si="68"/>
        <v>-13</v>
      </c>
    </row>
    <row r="4180" spans="1:19" x14ac:dyDescent="0.2">
      <c r="A4180" s="28">
        <v>3878</v>
      </c>
      <c r="B4180" s="15" t="s">
        <v>5725</v>
      </c>
      <c r="C4180" s="16">
        <v>43096</v>
      </c>
      <c r="D4180" s="15">
        <v>17305492</v>
      </c>
      <c r="E4180" s="113">
        <v>43096</v>
      </c>
      <c r="F4180" s="100">
        <v>392.3</v>
      </c>
      <c r="G4180" s="15" t="s">
        <v>5726</v>
      </c>
      <c r="H4180" s="15" t="s">
        <v>57</v>
      </c>
      <c r="I4180" s="15" t="s">
        <v>130</v>
      </c>
      <c r="J4180" s="15" t="s">
        <v>4382</v>
      </c>
      <c r="K4180" s="15">
        <v>0</v>
      </c>
      <c r="L4180" s="127">
        <v>43096</v>
      </c>
      <c r="M4180" s="127">
        <v>43097</v>
      </c>
      <c r="N4180" s="15">
        <v>392.3</v>
      </c>
      <c r="O4180" s="17"/>
      <c r="P4180" s="15"/>
      <c r="Q4180" s="127"/>
      <c r="R4180" s="17"/>
      <c r="S4180" s="38">
        <f t="shared" si="68"/>
        <v>-43096</v>
      </c>
    </row>
    <row r="4181" spans="1:19" x14ac:dyDescent="0.2">
      <c r="A4181" s="28">
        <v>3879</v>
      </c>
      <c r="B4181" s="15" t="s">
        <v>5727</v>
      </c>
      <c r="C4181" s="16">
        <v>43097</v>
      </c>
      <c r="D4181" s="15">
        <v>17488</v>
      </c>
      <c r="E4181" s="113">
        <v>43096</v>
      </c>
      <c r="F4181" s="100">
        <v>12.6</v>
      </c>
      <c r="G4181" s="15" t="s">
        <v>1251</v>
      </c>
      <c r="H4181" s="15" t="s">
        <v>92</v>
      </c>
      <c r="I4181" s="15" t="s">
        <v>130</v>
      </c>
      <c r="J4181" s="15" t="s">
        <v>21</v>
      </c>
      <c r="K4181" s="15">
        <v>0</v>
      </c>
      <c r="L4181" s="127">
        <v>43096</v>
      </c>
      <c r="M4181" s="127">
        <v>43097</v>
      </c>
      <c r="N4181" s="15">
        <v>12.6</v>
      </c>
      <c r="O4181" s="17" t="s">
        <v>50</v>
      </c>
      <c r="P4181" s="15">
        <v>24061</v>
      </c>
      <c r="Q4181" s="127">
        <v>43096</v>
      </c>
      <c r="R4181" s="17">
        <v>12.6</v>
      </c>
      <c r="S4181" s="38">
        <f t="shared" si="68"/>
        <v>0</v>
      </c>
    </row>
    <row r="4182" spans="1:19" x14ac:dyDescent="0.2">
      <c r="A4182" s="28">
        <v>3880</v>
      </c>
      <c r="B4182" s="15" t="s">
        <v>5728</v>
      </c>
      <c r="C4182" s="16">
        <v>43097</v>
      </c>
      <c r="D4182" s="15">
        <v>733</v>
      </c>
      <c r="E4182" s="113">
        <v>43097</v>
      </c>
      <c r="F4182" s="100">
        <v>275.52999999999997</v>
      </c>
      <c r="G4182" s="15" t="s">
        <v>598</v>
      </c>
      <c r="H4182" s="15" t="s">
        <v>5729</v>
      </c>
      <c r="I4182" s="15" t="s">
        <v>130</v>
      </c>
      <c r="J4182" s="15" t="s">
        <v>4382</v>
      </c>
      <c r="K4182" s="15">
        <v>5</v>
      </c>
      <c r="L4182" s="127">
        <v>43102</v>
      </c>
      <c r="M4182" s="127">
        <v>43097</v>
      </c>
      <c r="N4182" s="15">
        <v>275.52999999999997</v>
      </c>
      <c r="O4182" s="17" t="s">
        <v>20</v>
      </c>
      <c r="P4182" s="15">
        <v>1</v>
      </c>
      <c r="Q4182" s="127">
        <v>43104</v>
      </c>
      <c r="R4182" s="17">
        <v>275.52999999999997</v>
      </c>
      <c r="S4182" s="38">
        <f t="shared" si="68"/>
        <v>2</v>
      </c>
    </row>
    <row r="4183" spans="1:19" x14ac:dyDescent="0.2">
      <c r="A4183" s="28">
        <v>3881</v>
      </c>
      <c r="B4183" s="15" t="s">
        <v>5730</v>
      </c>
      <c r="C4183" s="16">
        <v>43097</v>
      </c>
      <c r="D4183" s="15">
        <v>15619</v>
      </c>
      <c r="E4183" s="113">
        <v>43097</v>
      </c>
      <c r="F4183" s="100">
        <v>1053.1500000000001</v>
      </c>
      <c r="G4183" s="15" t="s">
        <v>464</v>
      </c>
      <c r="H4183" s="15" t="s">
        <v>4670</v>
      </c>
      <c r="I4183" s="15" t="s">
        <v>130</v>
      </c>
      <c r="J4183" s="15" t="s">
        <v>4382</v>
      </c>
      <c r="K4183" s="15">
        <v>0</v>
      </c>
      <c r="L4183" s="127">
        <v>43097</v>
      </c>
      <c r="M4183" s="127">
        <v>43097</v>
      </c>
      <c r="N4183" s="15">
        <v>1053.1500000000001</v>
      </c>
      <c r="O4183" s="17" t="s">
        <v>20</v>
      </c>
      <c r="P4183" s="15">
        <v>80</v>
      </c>
      <c r="Q4183" s="127">
        <v>43125</v>
      </c>
      <c r="R4183" s="17">
        <v>1053.1500000000001</v>
      </c>
      <c r="S4183" s="38">
        <f t="shared" si="68"/>
        <v>28</v>
      </c>
    </row>
    <row r="4184" spans="1:19" x14ac:dyDescent="0.2">
      <c r="A4184" s="28">
        <v>3882</v>
      </c>
      <c r="B4184" s="15" t="s">
        <v>5731</v>
      </c>
      <c r="C4184" s="16">
        <v>43103</v>
      </c>
      <c r="D4184" s="15">
        <v>58</v>
      </c>
      <c r="E4184" s="113">
        <v>43103</v>
      </c>
      <c r="F4184" s="100">
        <v>29.3</v>
      </c>
      <c r="G4184" s="15" t="s">
        <v>1251</v>
      </c>
      <c r="H4184" s="15" t="s">
        <v>92</v>
      </c>
      <c r="I4184" s="15" t="s">
        <v>130</v>
      </c>
      <c r="J4184" s="15" t="s">
        <v>21</v>
      </c>
      <c r="K4184" s="15">
        <v>0</v>
      </c>
      <c r="L4184" s="127">
        <v>43103</v>
      </c>
      <c r="M4184" s="127">
        <v>43104</v>
      </c>
      <c r="N4184" s="15">
        <v>29.3</v>
      </c>
      <c r="O4184" s="17" t="s">
        <v>50</v>
      </c>
      <c r="P4184" s="15">
        <v>6</v>
      </c>
      <c r="Q4184" s="127">
        <v>43103</v>
      </c>
      <c r="R4184" s="17">
        <v>29.3</v>
      </c>
      <c r="S4184" s="38">
        <f t="shared" si="68"/>
        <v>0</v>
      </c>
    </row>
    <row r="4185" spans="1:19" x14ac:dyDescent="0.2">
      <c r="A4185" s="28">
        <v>3883</v>
      </c>
      <c r="B4185" s="15" t="s">
        <v>5732</v>
      </c>
      <c r="C4185" s="16">
        <v>43104</v>
      </c>
      <c r="D4185" s="22">
        <v>2106</v>
      </c>
      <c r="E4185" s="113">
        <v>43097</v>
      </c>
      <c r="F4185" s="100">
        <v>547.4</v>
      </c>
      <c r="G4185" s="15" t="s">
        <v>5733</v>
      </c>
      <c r="H4185" s="15" t="s">
        <v>5734</v>
      </c>
      <c r="I4185" s="15" t="s">
        <v>130</v>
      </c>
      <c r="J4185" s="15" t="s">
        <v>4382</v>
      </c>
      <c r="K4185" s="15">
        <v>0</v>
      </c>
      <c r="L4185" s="127">
        <v>43097</v>
      </c>
      <c r="M4185" s="127">
        <v>43104</v>
      </c>
      <c r="N4185" s="15">
        <v>547.4</v>
      </c>
      <c r="O4185" s="17" t="s">
        <v>20</v>
      </c>
      <c r="P4185" s="15">
        <v>81</v>
      </c>
      <c r="Q4185" s="127">
        <v>43125</v>
      </c>
      <c r="R4185" s="17">
        <v>547.4</v>
      </c>
      <c r="S4185" s="38">
        <f t="shared" si="68"/>
        <v>28</v>
      </c>
    </row>
    <row r="4186" spans="1:19" x14ac:dyDescent="0.2">
      <c r="A4186" s="28">
        <v>3884</v>
      </c>
      <c r="B4186" s="15" t="s">
        <v>5735</v>
      </c>
      <c r="C4186" s="16">
        <v>43104</v>
      </c>
      <c r="D4186" s="22">
        <v>3418990</v>
      </c>
      <c r="E4186" s="113">
        <v>43104</v>
      </c>
      <c r="F4186" s="100">
        <v>491.47</v>
      </c>
      <c r="G4186" s="15" t="s">
        <v>3578</v>
      </c>
      <c r="H4186" s="15" t="s">
        <v>466</v>
      </c>
      <c r="I4186" s="15" t="s">
        <v>130</v>
      </c>
      <c r="J4186" s="15" t="s">
        <v>21</v>
      </c>
      <c r="K4186" s="15">
        <v>15</v>
      </c>
      <c r="L4186" s="127">
        <v>43119</v>
      </c>
      <c r="M4186" s="127">
        <v>43104</v>
      </c>
      <c r="N4186" s="15">
        <v>491.47</v>
      </c>
      <c r="O4186" s="17" t="s">
        <v>20</v>
      </c>
      <c r="P4186" s="15">
        <v>77</v>
      </c>
      <c r="Q4186" s="127">
        <v>43119</v>
      </c>
      <c r="R4186" s="17">
        <v>491.47</v>
      </c>
      <c r="S4186" s="38">
        <f t="shared" si="68"/>
        <v>0</v>
      </c>
    </row>
    <row r="4187" spans="1:19" x14ac:dyDescent="0.2">
      <c r="A4187" s="28">
        <v>3885</v>
      </c>
      <c r="B4187" s="15" t="s">
        <v>5736</v>
      </c>
      <c r="C4187" s="16">
        <v>43104</v>
      </c>
      <c r="D4187" s="15">
        <v>1275</v>
      </c>
      <c r="E4187" s="113">
        <v>43103</v>
      </c>
      <c r="F4187" s="100">
        <v>1457.75</v>
      </c>
      <c r="G4187" s="15" t="s">
        <v>4675</v>
      </c>
      <c r="H4187" s="15" t="s">
        <v>277</v>
      </c>
      <c r="I4187" s="15" t="s">
        <v>130</v>
      </c>
      <c r="J4187" s="15" t="s">
        <v>4382</v>
      </c>
      <c r="K4187" s="15">
        <v>30</v>
      </c>
      <c r="L4187" s="127">
        <v>43133</v>
      </c>
      <c r="M4187" s="127">
        <v>43104</v>
      </c>
      <c r="N4187" s="15">
        <v>1457.75</v>
      </c>
      <c r="O4187" s="17"/>
      <c r="P4187" s="15"/>
      <c r="Q4187" s="127"/>
      <c r="R4187" s="17"/>
      <c r="S4187" s="38">
        <f t="shared" si="68"/>
        <v>-43133</v>
      </c>
    </row>
    <row r="4188" spans="1:19" x14ac:dyDescent="0.2">
      <c r="A4188" s="28">
        <v>3886</v>
      </c>
      <c r="B4188" s="15" t="s">
        <v>5737</v>
      </c>
      <c r="C4188" s="16">
        <v>43108</v>
      </c>
      <c r="D4188" s="15">
        <v>137</v>
      </c>
      <c r="E4188" s="113">
        <v>43105</v>
      </c>
      <c r="F4188" s="100">
        <v>7.3</v>
      </c>
      <c r="G4188" s="15" t="s">
        <v>1251</v>
      </c>
      <c r="H4188" s="15" t="s">
        <v>92</v>
      </c>
      <c r="I4188" s="15" t="s">
        <v>130</v>
      </c>
      <c r="J4188" s="15" t="s">
        <v>21</v>
      </c>
      <c r="K4188" s="15">
        <v>0</v>
      </c>
      <c r="L4188" s="127">
        <v>43105</v>
      </c>
      <c r="M4188" s="127">
        <v>43108</v>
      </c>
      <c r="N4188" s="15">
        <v>7.3</v>
      </c>
      <c r="O4188" s="17" t="s">
        <v>50</v>
      </c>
      <c r="P4188" s="15">
        <v>181</v>
      </c>
      <c r="Q4188" s="127">
        <v>43105</v>
      </c>
      <c r="R4188" s="17">
        <v>7.3</v>
      </c>
      <c r="S4188" s="38">
        <f t="shared" si="68"/>
        <v>0</v>
      </c>
    </row>
    <row r="4189" spans="1:19" x14ac:dyDescent="0.2">
      <c r="A4189" s="28">
        <v>3887</v>
      </c>
      <c r="B4189" s="15" t="s">
        <v>5738</v>
      </c>
      <c r="C4189" s="16">
        <v>43109</v>
      </c>
      <c r="D4189" s="15">
        <v>7209217973</v>
      </c>
      <c r="E4189" s="113">
        <v>43100</v>
      </c>
      <c r="F4189" s="100">
        <v>15134.9</v>
      </c>
      <c r="G4189" s="15" t="s">
        <v>357</v>
      </c>
      <c r="H4189" s="15" t="s">
        <v>26</v>
      </c>
      <c r="I4189" s="15" t="s">
        <v>130</v>
      </c>
      <c r="J4189" s="15" t="s">
        <v>21</v>
      </c>
      <c r="K4189" s="15">
        <v>10</v>
      </c>
      <c r="L4189" s="127">
        <v>43110</v>
      </c>
      <c r="M4189" s="127">
        <v>43109</v>
      </c>
      <c r="N4189" s="15">
        <v>15134.9</v>
      </c>
      <c r="O4189" s="17"/>
      <c r="P4189" s="15"/>
      <c r="Q4189" s="127"/>
      <c r="R4189" s="17"/>
      <c r="S4189" s="38">
        <f t="shared" si="68"/>
        <v>-43110</v>
      </c>
    </row>
    <row r="4190" spans="1:19" x14ac:dyDescent="0.2">
      <c r="A4190" s="28">
        <v>3888</v>
      </c>
      <c r="B4190" s="15" t="s">
        <v>5738</v>
      </c>
      <c r="C4190" s="16">
        <v>43109</v>
      </c>
      <c r="D4190" s="15">
        <v>8200177886</v>
      </c>
      <c r="E4190" s="113">
        <v>43101</v>
      </c>
      <c r="F4190" s="100">
        <v>16492.900000000001</v>
      </c>
      <c r="G4190" s="15" t="s">
        <v>357</v>
      </c>
      <c r="H4190" s="15" t="s">
        <v>26</v>
      </c>
      <c r="I4190" s="15" t="s">
        <v>130</v>
      </c>
      <c r="J4190" s="15" t="s">
        <v>21</v>
      </c>
      <c r="K4190" s="15">
        <v>10</v>
      </c>
      <c r="L4190" s="127">
        <v>43111</v>
      </c>
      <c r="M4190" s="127">
        <v>43109</v>
      </c>
      <c r="N4190" s="15">
        <v>16492.900000000001</v>
      </c>
      <c r="O4190" s="17"/>
      <c r="P4190" s="15"/>
      <c r="Q4190" s="127"/>
      <c r="R4190" s="17"/>
      <c r="S4190" s="38">
        <f t="shared" si="68"/>
        <v>-43111</v>
      </c>
    </row>
    <row r="4191" spans="1:19" x14ac:dyDescent="0.2">
      <c r="A4191" s="28">
        <v>3889</v>
      </c>
      <c r="B4191" s="15" t="s">
        <v>5739</v>
      </c>
      <c r="C4191" s="16">
        <v>43109</v>
      </c>
      <c r="D4191" s="15">
        <v>1863</v>
      </c>
      <c r="E4191" s="113">
        <v>43100</v>
      </c>
      <c r="F4191" s="100">
        <v>12047.6</v>
      </c>
      <c r="G4191" s="15" t="s">
        <v>773</v>
      </c>
      <c r="H4191" s="15" t="s">
        <v>450</v>
      </c>
      <c r="I4191" s="15" t="s">
        <v>130</v>
      </c>
      <c r="J4191" s="15" t="s">
        <v>21</v>
      </c>
      <c r="K4191" s="15">
        <v>60</v>
      </c>
      <c r="L4191" s="127">
        <v>43160</v>
      </c>
      <c r="M4191" s="127">
        <v>43109</v>
      </c>
      <c r="N4191" s="15">
        <v>12047.6</v>
      </c>
      <c r="O4191" s="17"/>
      <c r="P4191" s="15"/>
      <c r="Q4191" s="127"/>
      <c r="R4191" s="17"/>
      <c r="S4191" s="38">
        <f t="shared" si="68"/>
        <v>-43160</v>
      </c>
    </row>
    <row r="4192" spans="1:19" x14ac:dyDescent="0.2">
      <c r="A4192" s="28">
        <v>3890</v>
      </c>
      <c r="B4192" s="15" t="s">
        <v>5740</v>
      </c>
      <c r="C4192" s="16">
        <v>43109</v>
      </c>
      <c r="D4192" s="15">
        <v>1865</v>
      </c>
      <c r="E4192" s="113">
        <v>43100</v>
      </c>
      <c r="F4192" s="100">
        <v>9641.57</v>
      </c>
      <c r="G4192" s="15" t="s">
        <v>773</v>
      </c>
      <c r="H4192" s="15" t="s">
        <v>450</v>
      </c>
      <c r="I4192" s="15" t="s">
        <v>130</v>
      </c>
      <c r="J4192" s="15" t="s">
        <v>21</v>
      </c>
      <c r="K4192" s="15">
        <v>60</v>
      </c>
      <c r="L4192" s="127">
        <v>43160</v>
      </c>
      <c r="M4192" s="127">
        <v>43109</v>
      </c>
      <c r="N4192" s="15">
        <v>9641.57</v>
      </c>
      <c r="O4192" s="17"/>
      <c r="P4192" s="15"/>
      <c r="Q4192" s="127"/>
      <c r="R4192" s="17"/>
      <c r="S4192" s="38">
        <f t="shared" ref="S4192:S4216" si="69">Q4192-L4192</f>
        <v>-43160</v>
      </c>
    </row>
    <row r="4193" spans="1:19" x14ac:dyDescent="0.2">
      <c r="A4193" s="28">
        <v>3891</v>
      </c>
      <c r="B4193" s="15" t="s">
        <v>5741</v>
      </c>
      <c r="C4193" s="16">
        <v>43109</v>
      </c>
      <c r="D4193" s="15">
        <v>340066812</v>
      </c>
      <c r="E4193" s="113">
        <v>43109</v>
      </c>
      <c r="F4193" s="100">
        <v>130.22</v>
      </c>
      <c r="G4193" s="15" t="s">
        <v>60</v>
      </c>
      <c r="H4193" s="15" t="s">
        <v>4689</v>
      </c>
      <c r="I4193" s="15" t="s">
        <v>130</v>
      </c>
      <c r="J4193" s="15" t="s">
        <v>4382</v>
      </c>
      <c r="K4193" s="15">
        <v>0</v>
      </c>
      <c r="L4193" s="127">
        <v>43109</v>
      </c>
      <c r="M4193" s="127">
        <v>43109</v>
      </c>
      <c r="N4193" s="15">
        <v>130.22</v>
      </c>
      <c r="O4193" s="17" t="s">
        <v>72</v>
      </c>
      <c r="P4193" s="22">
        <v>45</v>
      </c>
      <c r="Q4193" s="127">
        <v>43109</v>
      </c>
      <c r="R4193" s="17">
        <v>130.22</v>
      </c>
      <c r="S4193" s="38">
        <f t="shared" si="69"/>
        <v>0</v>
      </c>
    </row>
    <row r="4194" spans="1:19" x14ac:dyDescent="0.2">
      <c r="A4194" s="28">
        <v>3892</v>
      </c>
      <c r="B4194" s="15" t="s">
        <v>5742</v>
      </c>
      <c r="C4194" s="16">
        <v>43109</v>
      </c>
      <c r="D4194" s="15">
        <v>1083</v>
      </c>
      <c r="E4194" s="113">
        <v>43109</v>
      </c>
      <c r="F4194" s="100">
        <v>120</v>
      </c>
      <c r="G4194" s="15" t="s">
        <v>3837</v>
      </c>
      <c r="H4194" s="15" t="s">
        <v>5743</v>
      </c>
      <c r="I4194" s="15" t="s">
        <v>130</v>
      </c>
      <c r="J4194" s="15" t="s">
        <v>4382</v>
      </c>
      <c r="K4194" s="15">
        <v>0</v>
      </c>
      <c r="L4194" s="127">
        <v>43109</v>
      </c>
      <c r="M4194" s="127">
        <v>43109</v>
      </c>
      <c r="N4194" s="15">
        <v>120</v>
      </c>
      <c r="O4194" s="17" t="s">
        <v>72</v>
      </c>
      <c r="P4194" s="22">
        <v>8409</v>
      </c>
      <c r="Q4194" s="127">
        <v>43109</v>
      </c>
      <c r="R4194" s="17">
        <v>120</v>
      </c>
      <c r="S4194" s="38">
        <f t="shared" si="69"/>
        <v>0</v>
      </c>
    </row>
    <row r="4195" spans="1:19" x14ac:dyDescent="0.2">
      <c r="A4195" s="28">
        <v>3893</v>
      </c>
      <c r="B4195" s="15" t="s">
        <v>5744</v>
      </c>
      <c r="C4195" s="16">
        <v>43111</v>
      </c>
      <c r="D4195" s="15">
        <v>25702</v>
      </c>
      <c r="E4195" s="113">
        <v>43111</v>
      </c>
      <c r="F4195" s="100">
        <v>150</v>
      </c>
      <c r="G4195" s="15" t="s">
        <v>91</v>
      </c>
      <c r="H4195" s="15" t="s">
        <v>383</v>
      </c>
      <c r="I4195" s="15" t="s">
        <v>130</v>
      </c>
      <c r="J4195" s="15" t="s">
        <v>4382</v>
      </c>
      <c r="K4195" s="15">
        <v>0</v>
      </c>
      <c r="L4195" s="127">
        <v>43111</v>
      </c>
      <c r="M4195" s="127">
        <v>43111</v>
      </c>
      <c r="N4195" s="15">
        <v>150</v>
      </c>
      <c r="O4195" s="17" t="s">
        <v>50</v>
      </c>
      <c r="P4195" s="15">
        <v>124596</v>
      </c>
      <c r="Q4195" s="127">
        <v>43111</v>
      </c>
      <c r="R4195" s="17">
        <v>150</v>
      </c>
      <c r="S4195" s="38">
        <f t="shared" si="69"/>
        <v>0</v>
      </c>
    </row>
    <row r="4196" spans="1:19" x14ac:dyDescent="0.2">
      <c r="A4196" s="28">
        <v>3894</v>
      </c>
      <c r="B4196" s="15" t="s">
        <v>389</v>
      </c>
      <c r="C4196" s="16" t="s">
        <v>5767</v>
      </c>
      <c r="D4196" s="15">
        <v>43173</v>
      </c>
      <c r="E4196" s="113">
        <v>43111</v>
      </c>
      <c r="F4196" s="100">
        <v>219.5</v>
      </c>
      <c r="G4196" s="15" t="s">
        <v>37</v>
      </c>
      <c r="H4196" s="15" t="s">
        <v>5745</v>
      </c>
      <c r="I4196" s="15" t="s">
        <v>130</v>
      </c>
      <c r="J4196" s="15" t="s">
        <v>4382</v>
      </c>
      <c r="K4196" s="15">
        <v>0</v>
      </c>
      <c r="L4196" s="127">
        <v>43111</v>
      </c>
      <c r="M4196" s="127">
        <v>43111</v>
      </c>
      <c r="N4196" s="15">
        <v>219.5</v>
      </c>
      <c r="O4196" s="17" t="s">
        <v>20</v>
      </c>
      <c r="P4196" s="15">
        <v>74</v>
      </c>
      <c r="Q4196" s="127">
        <v>43117</v>
      </c>
      <c r="R4196" s="17">
        <v>219.5</v>
      </c>
      <c r="S4196" s="38">
        <f t="shared" si="69"/>
        <v>6</v>
      </c>
    </row>
    <row r="4197" spans="1:19" x14ac:dyDescent="0.2">
      <c r="A4197" s="28">
        <v>3895</v>
      </c>
      <c r="B4197" s="15" t="s">
        <v>5746</v>
      </c>
      <c r="C4197" s="16">
        <v>43112</v>
      </c>
      <c r="D4197" s="15">
        <v>403</v>
      </c>
      <c r="E4197" s="113">
        <v>43111</v>
      </c>
      <c r="F4197" s="100">
        <v>18.899999999999999</v>
      </c>
      <c r="G4197" s="15" t="s">
        <v>1251</v>
      </c>
      <c r="H4197" s="15" t="s">
        <v>92</v>
      </c>
      <c r="I4197" s="15" t="s">
        <v>130</v>
      </c>
      <c r="J4197" s="15" t="s">
        <v>21</v>
      </c>
      <c r="K4197" s="15">
        <v>0</v>
      </c>
      <c r="L4197" s="127">
        <v>43111</v>
      </c>
      <c r="M4197" s="127">
        <v>43112</v>
      </c>
      <c r="N4197" s="15">
        <v>18.899999999999999</v>
      </c>
      <c r="O4197" s="17" t="s">
        <v>50</v>
      </c>
      <c r="P4197" s="15">
        <v>534</v>
      </c>
      <c r="Q4197" s="127">
        <v>43111</v>
      </c>
      <c r="R4197" s="17">
        <v>18.899999999999999</v>
      </c>
      <c r="S4197" s="38">
        <f t="shared" si="69"/>
        <v>0</v>
      </c>
    </row>
    <row r="4198" spans="1:19" x14ac:dyDescent="0.2">
      <c r="A4198" s="28">
        <v>3896</v>
      </c>
      <c r="B4198" s="15" t="s">
        <v>5747</v>
      </c>
      <c r="C4198" s="16">
        <v>43112</v>
      </c>
      <c r="D4198" s="15">
        <v>469</v>
      </c>
      <c r="E4198" s="113">
        <v>43103</v>
      </c>
      <c r="F4198" s="100">
        <v>19477.919999999998</v>
      </c>
      <c r="G4198" s="15" t="s">
        <v>4611</v>
      </c>
      <c r="H4198" s="15" t="s">
        <v>5524</v>
      </c>
      <c r="I4198" s="15" t="s">
        <v>130</v>
      </c>
      <c r="J4198" s="15" t="s">
        <v>21</v>
      </c>
      <c r="K4198" s="15">
        <v>60</v>
      </c>
      <c r="L4198" s="127">
        <v>43162</v>
      </c>
      <c r="M4198" s="127">
        <v>43116</v>
      </c>
      <c r="N4198" s="15">
        <v>19477.919999999998</v>
      </c>
      <c r="O4198" s="17"/>
      <c r="P4198" s="15"/>
      <c r="Q4198" s="127"/>
      <c r="R4198" s="17"/>
      <c r="S4198" s="38">
        <f t="shared" si="69"/>
        <v>-43162</v>
      </c>
    </row>
    <row r="4199" spans="1:19" x14ac:dyDescent="0.2">
      <c r="A4199" s="28">
        <v>3897</v>
      </c>
      <c r="B4199" s="15" t="s">
        <v>5748</v>
      </c>
      <c r="C4199" s="16">
        <v>43115</v>
      </c>
      <c r="D4199" s="15">
        <v>1277</v>
      </c>
      <c r="E4199" s="113">
        <v>43112</v>
      </c>
      <c r="F4199" s="100">
        <v>535.5</v>
      </c>
      <c r="G4199" s="15" t="s">
        <v>5529</v>
      </c>
      <c r="H4199" s="15" t="s">
        <v>277</v>
      </c>
      <c r="I4199" s="15" t="s">
        <v>130</v>
      </c>
      <c r="J4199" s="15" t="s">
        <v>4382</v>
      </c>
      <c r="K4199" s="15">
        <v>30</v>
      </c>
      <c r="L4199" s="127">
        <v>43142</v>
      </c>
      <c r="M4199" s="127">
        <v>43115</v>
      </c>
      <c r="N4199" s="15">
        <v>535.5</v>
      </c>
      <c r="O4199" s="17"/>
      <c r="P4199" s="15"/>
      <c r="Q4199" s="127"/>
      <c r="R4199" s="17"/>
      <c r="S4199" s="38">
        <f t="shared" si="69"/>
        <v>-43142</v>
      </c>
    </row>
    <row r="4200" spans="1:19" x14ac:dyDescent="0.2">
      <c r="A4200" s="28">
        <v>3898</v>
      </c>
      <c r="B4200" s="15" t="s">
        <v>391</v>
      </c>
      <c r="C4200" s="16">
        <v>43115</v>
      </c>
      <c r="D4200" s="15">
        <v>411463</v>
      </c>
      <c r="E4200" s="113">
        <v>43115</v>
      </c>
      <c r="F4200" s="100">
        <v>126.86</v>
      </c>
      <c r="G4200" s="15" t="s">
        <v>5303</v>
      </c>
      <c r="H4200" s="15" t="s">
        <v>5749</v>
      </c>
      <c r="I4200" s="15" t="s">
        <v>130</v>
      </c>
      <c r="J4200" s="15" t="s">
        <v>4382</v>
      </c>
      <c r="K4200" s="15">
        <v>15</v>
      </c>
      <c r="L4200" s="127">
        <v>43130</v>
      </c>
      <c r="M4200" s="127">
        <v>43115</v>
      </c>
      <c r="N4200" s="15">
        <v>126.86</v>
      </c>
      <c r="O4200" s="17"/>
      <c r="P4200" s="15"/>
      <c r="Q4200" s="127"/>
      <c r="R4200" s="17"/>
      <c r="S4200" s="38">
        <f t="shared" si="69"/>
        <v>-43130</v>
      </c>
    </row>
    <row r="4201" spans="1:19" x14ac:dyDescent="0.2">
      <c r="A4201" s="28">
        <v>3899</v>
      </c>
      <c r="B4201" s="15" t="s">
        <v>5750</v>
      </c>
      <c r="C4201" s="16">
        <v>43115</v>
      </c>
      <c r="D4201" s="15">
        <v>26</v>
      </c>
      <c r="E4201" s="113">
        <v>43115</v>
      </c>
      <c r="F4201" s="100">
        <v>26</v>
      </c>
      <c r="G4201" s="15" t="s">
        <v>5751</v>
      </c>
      <c r="H4201" s="15" t="s">
        <v>5752</v>
      </c>
      <c r="I4201" s="15" t="s">
        <v>130</v>
      </c>
      <c r="J4201" s="15" t="s">
        <v>4382</v>
      </c>
      <c r="K4201" s="15">
        <v>0</v>
      </c>
      <c r="L4201" s="127">
        <v>43115</v>
      </c>
      <c r="M4201" s="127">
        <v>43115</v>
      </c>
      <c r="N4201" s="15">
        <v>26</v>
      </c>
      <c r="O4201" s="17" t="s">
        <v>5753</v>
      </c>
      <c r="P4201" s="15">
        <v>16</v>
      </c>
      <c r="Q4201" s="127">
        <v>43115</v>
      </c>
      <c r="R4201" s="17">
        <v>26</v>
      </c>
      <c r="S4201" s="38">
        <f t="shared" si="69"/>
        <v>0</v>
      </c>
    </row>
    <row r="4202" spans="1:19" x14ac:dyDescent="0.2">
      <c r="A4202" s="28">
        <v>3900</v>
      </c>
      <c r="B4202" s="15" t="s">
        <v>5754</v>
      </c>
      <c r="C4202" s="16">
        <v>43117</v>
      </c>
      <c r="D4202" s="15">
        <v>10256452</v>
      </c>
      <c r="E4202" s="113">
        <v>43117</v>
      </c>
      <c r="F4202" s="100">
        <v>22.8</v>
      </c>
      <c r="G4202" s="15" t="s">
        <v>290</v>
      </c>
      <c r="H4202" s="15" t="s">
        <v>44</v>
      </c>
      <c r="I4202" s="15" t="s">
        <v>130</v>
      </c>
      <c r="J4202" s="15" t="s">
        <v>4382</v>
      </c>
      <c r="K4202" s="15">
        <v>0</v>
      </c>
      <c r="L4202" s="127">
        <v>43117</v>
      </c>
      <c r="M4202" s="127">
        <v>43117</v>
      </c>
      <c r="N4202" s="15">
        <v>22.8</v>
      </c>
      <c r="O4202" s="17" t="s">
        <v>50</v>
      </c>
      <c r="P4202" s="15">
        <v>9338108</v>
      </c>
      <c r="Q4202" s="127">
        <v>43117</v>
      </c>
      <c r="R4202" s="17">
        <v>22.8</v>
      </c>
      <c r="S4202" s="38">
        <f t="shared" si="69"/>
        <v>0</v>
      </c>
    </row>
    <row r="4203" spans="1:19" x14ac:dyDescent="0.2">
      <c r="A4203" s="28">
        <v>3901</v>
      </c>
      <c r="B4203" s="15" t="s">
        <v>5755</v>
      </c>
      <c r="C4203" s="16">
        <v>43116</v>
      </c>
      <c r="D4203" s="15">
        <v>3457580</v>
      </c>
      <c r="E4203" s="113">
        <v>43115</v>
      </c>
      <c r="F4203" s="100">
        <v>3790.1</v>
      </c>
      <c r="G4203" s="15" t="s">
        <v>3578</v>
      </c>
      <c r="H4203" s="15" t="s">
        <v>466</v>
      </c>
      <c r="I4203" s="15" t="s">
        <v>130</v>
      </c>
      <c r="J4203" s="15" t="s">
        <v>21</v>
      </c>
      <c r="K4203" s="15">
        <v>15</v>
      </c>
      <c r="L4203" s="127">
        <v>43130</v>
      </c>
      <c r="M4203" s="127">
        <v>43116</v>
      </c>
      <c r="N4203" s="15">
        <v>3790.1</v>
      </c>
      <c r="O4203" s="17"/>
      <c r="P4203" s="15"/>
      <c r="Q4203" s="127"/>
      <c r="R4203" s="17"/>
      <c r="S4203" s="38">
        <f t="shared" si="69"/>
        <v>-43130</v>
      </c>
    </row>
    <row r="4204" spans="1:19" x14ac:dyDescent="0.2">
      <c r="A4204" s="28">
        <v>3902</v>
      </c>
      <c r="B4204" s="15" t="s">
        <v>5756</v>
      </c>
      <c r="C4204" s="16">
        <v>43451</v>
      </c>
      <c r="D4204" s="15">
        <v>15676</v>
      </c>
      <c r="E4204" s="113">
        <v>43116</v>
      </c>
      <c r="F4204" s="100">
        <v>161.84</v>
      </c>
      <c r="G4204" s="15" t="s">
        <v>464</v>
      </c>
      <c r="H4204" s="15" t="s">
        <v>4670</v>
      </c>
      <c r="I4204" s="15" t="s">
        <v>130</v>
      </c>
      <c r="J4204" s="15" t="s">
        <v>4382</v>
      </c>
      <c r="K4204" s="15">
        <v>30</v>
      </c>
      <c r="L4204" s="127">
        <v>43146</v>
      </c>
      <c r="M4204" s="127">
        <v>43117</v>
      </c>
      <c r="N4204" s="15">
        <v>161.84</v>
      </c>
      <c r="O4204" s="17"/>
      <c r="P4204" s="15"/>
      <c r="Q4204" s="127"/>
      <c r="R4204" s="17"/>
      <c r="S4204" s="38">
        <f t="shared" si="69"/>
        <v>-43146</v>
      </c>
    </row>
    <row r="4205" spans="1:19" x14ac:dyDescent="0.2">
      <c r="A4205" s="28">
        <v>3903</v>
      </c>
      <c r="B4205" s="15" t="s">
        <v>5757</v>
      </c>
      <c r="C4205" s="16">
        <v>43117</v>
      </c>
      <c r="D4205" s="15">
        <v>2018006</v>
      </c>
      <c r="E4205" s="113">
        <v>43116</v>
      </c>
      <c r="F4205" s="100">
        <v>892.5</v>
      </c>
      <c r="G4205" s="15" t="s">
        <v>4424</v>
      </c>
      <c r="H4205" s="15" t="s">
        <v>2503</v>
      </c>
      <c r="I4205" s="15" t="s">
        <v>130</v>
      </c>
      <c r="J4205" s="15" t="s">
        <v>4382</v>
      </c>
      <c r="K4205" s="15">
        <v>30</v>
      </c>
      <c r="L4205" s="127">
        <v>43146</v>
      </c>
      <c r="M4205" s="127">
        <v>43117</v>
      </c>
      <c r="N4205" s="15">
        <v>892.5</v>
      </c>
      <c r="O4205" s="17" t="s">
        <v>20</v>
      </c>
      <c r="P4205" s="15">
        <v>7</v>
      </c>
      <c r="Q4205" s="127">
        <v>43111</v>
      </c>
      <c r="R4205" s="17">
        <v>892.5</v>
      </c>
      <c r="S4205" s="38">
        <f t="shared" si="69"/>
        <v>-35</v>
      </c>
    </row>
    <row r="4206" spans="1:19" x14ac:dyDescent="0.2">
      <c r="A4206" s="28">
        <v>3904</v>
      </c>
      <c r="B4206" s="15" t="s">
        <v>5758</v>
      </c>
      <c r="C4206" s="16">
        <v>43118</v>
      </c>
      <c r="D4206" s="15">
        <v>25335</v>
      </c>
      <c r="E4206" s="113">
        <v>43087</v>
      </c>
      <c r="F4206" s="100">
        <v>26059.63</v>
      </c>
      <c r="G4206" s="15" t="s">
        <v>1246</v>
      </c>
      <c r="H4206" s="15" t="s">
        <v>393</v>
      </c>
      <c r="I4206" s="15" t="s">
        <v>130</v>
      </c>
      <c r="J4206" s="15" t="s">
        <v>21</v>
      </c>
      <c r="K4206" s="15">
        <v>0</v>
      </c>
      <c r="L4206" s="127">
        <v>43117</v>
      </c>
      <c r="M4206" s="127">
        <v>43119</v>
      </c>
      <c r="N4206" s="15">
        <v>26059.63</v>
      </c>
      <c r="O4206" s="17"/>
      <c r="P4206" s="15"/>
      <c r="Q4206" s="127"/>
      <c r="R4206" s="17"/>
      <c r="S4206" s="38">
        <f t="shared" si="69"/>
        <v>-43117</v>
      </c>
    </row>
    <row r="4207" spans="1:19" x14ac:dyDescent="0.2">
      <c r="A4207" s="28">
        <v>3905</v>
      </c>
      <c r="B4207" s="15" t="s">
        <v>467</v>
      </c>
      <c r="C4207" s="16">
        <v>43119</v>
      </c>
      <c r="D4207" s="15">
        <v>711</v>
      </c>
      <c r="E4207" s="113">
        <v>43108</v>
      </c>
      <c r="F4207" s="100">
        <v>19.899999999999999</v>
      </c>
      <c r="G4207" s="15" t="s">
        <v>1251</v>
      </c>
      <c r="H4207" s="15" t="s">
        <v>92</v>
      </c>
      <c r="I4207" s="15" t="s">
        <v>130</v>
      </c>
      <c r="J4207" s="15" t="s">
        <v>21</v>
      </c>
      <c r="K4207" s="15">
        <v>0</v>
      </c>
      <c r="L4207" s="127">
        <v>43118</v>
      </c>
      <c r="M4207" s="127">
        <v>43119</v>
      </c>
      <c r="N4207" s="15">
        <v>19.899999999999999</v>
      </c>
      <c r="O4207" s="17" t="s">
        <v>50</v>
      </c>
      <c r="P4207" s="15">
        <v>970</v>
      </c>
      <c r="Q4207" s="127">
        <v>43118</v>
      </c>
      <c r="R4207" s="17">
        <v>19.899999999999999</v>
      </c>
      <c r="S4207" s="38">
        <f t="shared" si="69"/>
        <v>0</v>
      </c>
    </row>
    <row r="4208" spans="1:19" x14ac:dyDescent="0.2">
      <c r="A4208" s="28">
        <v>3906</v>
      </c>
      <c r="B4208" s="15" t="s">
        <v>5759</v>
      </c>
      <c r="C4208" s="16">
        <v>43122</v>
      </c>
      <c r="D4208" s="15">
        <v>110394</v>
      </c>
      <c r="E4208" s="113">
        <v>43118</v>
      </c>
      <c r="F4208" s="100">
        <v>88.06</v>
      </c>
      <c r="G4208" s="15" t="s">
        <v>4577</v>
      </c>
      <c r="H4208" s="15" t="s">
        <v>57</v>
      </c>
      <c r="I4208" s="15" t="s">
        <v>130</v>
      </c>
      <c r="J4208" s="15" t="s">
        <v>4382</v>
      </c>
      <c r="K4208" s="15">
        <v>30</v>
      </c>
      <c r="L4208" s="127">
        <v>43178</v>
      </c>
      <c r="M4208" s="127">
        <v>43122</v>
      </c>
      <c r="N4208" s="15">
        <v>88.06</v>
      </c>
      <c r="O4208" s="17"/>
      <c r="P4208" s="15"/>
      <c r="Q4208" s="127"/>
      <c r="R4208" s="17"/>
      <c r="S4208" s="38">
        <f t="shared" si="69"/>
        <v>-43178</v>
      </c>
    </row>
    <row r="4209" spans="1:19" x14ac:dyDescent="0.2">
      <c r="A4209" s="28">
        <v>3907</v>
      </c>
      <c r="B4209" s="15" t="s">
        <v>510</v>
      </c>
      <c r="C4209" s="16">
        <v>43125</v>
      </c>
      <c r="D4209" s="15">
        <v>927</v>
      </c>
      <c r="E4209" s="113">
        <v>43123</v>
      </c>
      <c r="F4209" s="100">
        <v>12.6</v>
      </c>
      <c r="G4209" s="15" t="s">
        <v>1251</v>
      </c>
      <c r="H4209" s="15" t="s">
        <v>92</v>
      </c>
      <c r="I4209" s="15" t="s">
        <v>130</v>
      </c>
      <c r="J4209" s="15" t="s">
        <v>21</v>
      </c>
      <c r="K4209" s="15">
        <v>0</v>
      </c>
      <c r="L4209" s="127">
        <v>43123</v>
      </c>
      <c r="M4209" s="127">
        <v>43125</v>
      </c>
      <c r="N4209" s="15">
        <v>12.6</v>
      </c>
      <c r="O4209" s="17" t="s">
        <v>50</v>
      </c>
      <c r="P4209" s="15">
        <v>1252</v>
      </c>
      <c r="Q4209" s="127">
        <v>43123</v>
      </c>
      <c r="R4209" s="17">
        <v>12.6</v>
      </c>
      <c r="S4209" s="38">
        <f t="shared" si="69"/>
        <v>0</v>
      </c>
    </row>
    <row r="4210" spans="1:19" x14ac:dyDescent="0.2">
      <c r="A4210" s="28">
        <v>3908</v>
      </c>
      <c r="B4210" s="15" t="s">
        <v>5760</v>
      </c>
      <c r="C4210" s="16">
        <v>43131</v>
      </c>
      <c r="D4210" s="15">
        <v>1273</v>
      </c>
      <c r="E4210" s="113">
        <v>43130</v>
      </c>
      <c r="F4210" s="100">
        <v>9.4</v>
      </c>
      <c r="G4210" s="15" t="s">
        <v>1251</v>
      </c>
      <c r="H4210" s="15" t="s">
        <v>92</v>
      </c>
      <c r="I4210" s="15" t="s">
        <v>130</v>
      </c>
      <c r="J4210" s="15" t="s">
        <v>21</v>
      </c>
      <c r="K4210" s="15">
        <v>0</v>
      </c>
      <c r="L4210" s="127">
        <v>43130</v>
      </c>
      <c r="M4210" s="127">
        <v>43131</v>
      </c>
      <c r="N4210" s="15">
        <v>9.4</v>
      </c>
      <c r="O4210" s="17" t="s">
        <v>50</v>
      </c>
      <c r="P4210" s="15">
        <v>1724</v>
      </c>
      <c r="Q4210" s="127">
        <v>43130</v>
      </c>
      <c r="R4210" s="17">
        <v>9.4</v>
      </c>
      <c r="S4210" s="38">
        <f t="shared" si="69"/>
        <v>0</v>
      </c>
    </row>
    <row r="4211" spans="1:19" x14ac:dyDescent="0.2">
      <c r="A4211" s="28">
        <v>3909</v>
      </c>
      <c r="B4211" s="15" t="s">
        <v>5761</v>
      </c>
      <c r="C4211" s="16">
        <v>43132</v>
      </c>
      <c r="D4211" s="15">
        <v>37393392</v>
      </c>
      <c r="E4211" s="113">
        <v>43132</v>
      </c>
      <c r="F4211" s="100">
        <v>20.350000000000001</v>
      </c>
      <c r="G4211" s="15" t="s">
        <v>192</v>
      </c>
      <c r="H4211" s="15" t="s">
        <v>92</v>
      </c>
      <c r="I4211" s="15" t="s">
        <v>130</v>
      </c>
      <c r="J4211" s="15" t="s">
        <v>21</v>
      </c>
      <c r="K4211" s="15">
        <v>0</v>
      </c>
      <c r="L4211" s="127">
        <v>43132</v>
      </c>
      <c r="M4211" s="127">
        <v>43132</v>
      </c>
      <c r="N4211" s="15">
        <v>20.350000000000001</v>
      </c>
      <c r="O4211" s="17" t="s">
        <v>50</v>
      </c>
      <c r="P4211" s="15">
        <v>37393392</v>
      </c>
      <c r="Q4211" s="127">
        <v>43132</v>
      </c>
      <c r="R4211" s="17">
        <v>20.350000000000001</v>
      </c>
      <c r="S4211" s="38">
        <f t="shared" si="69"/>
        <v>0</v>
      </c>
    </row>
    <row r="4212" spans="1:19" x14ac:dyDescent="0.2">
      <c r="A4212" s="28">
        <v>3910</v>
      </c>
      <c r="B4212" s="15" t="s">
        <v>557</v>
      </c>
      <c r="C4212" s="16">
        <v>43132</v>
      </c>
      <c r="D4212" s="15">
        <v>1346</v>
      </c>
      <c r="E4212" s="113">
        <v>43131</v>
      </c>
      <c r="F4212" s="100">
        <v>32.5</v>
      </c>
      <c r="G4212" s="15" t="s">
        <v>1251</v>
      </c>
      <c r="H4212" s="15" t="s">
        <v>92</v>
      </c>
      <c r="I4212" s="15" t="s">
        <v>130</v>
      </c>
      <c r="J4212" s="15" t="s">
        <v>21</v>
      </c>
      <c r="K4212" s="15">
        <v>0</v>
      </c>
      <c r="L4212" s="127">
        <v>43131</v>
      </c>
      <c r="M4212" s="127">
        <v>43132</v>
      </c>
      <c r="N4212" s="15">
        <v>32.5</v>
      </c>
      <c r="O4212" s="17" t="s">
        <v>50</v>
      </c>
      <c r="P4212" s="15">
        <v>1828</v>
      </c>
      <c r="Q4212" s="127">
        <v>43131</v>
      </c>
      <c r="R4212" s="17">
        <v>32.5</v>
      </c>
      <c r="S4212" s="38">
        <f t="shared" si="69"/>
        <v>0</v>
      </c>
    </row>
    <row r="4213" spans="1:19" x14ac:dyDescent="0.2">
      <c r="A4213" s="28">
        <v>3911</v>
      </c>
      <c r="B4213" s="15" t="s">
        <v>5762</v>
      </c>
      <c r="C4213" s="16">
        <v>43132</v>
      </c>
      <c r="D4213" s="15">
        <v>1722</v>
      </c>
      <c r="E4213" s="113">
        <v>43131</v>
      </c>
      <c r="F4213" s="100">
        <v>41.47</v>
      </c>
      <c r="G4213" s="15" t="s">
        <v>5763</v>
      </c>
      <c r="H4213" s="15" t="s">
        <v>57</v>
      </c>
      <c r="I4213" s="15" t="s">
        <v>130</v>
      </c>
      <c r="J4213" s="15" t="s">
        <v>4382</v>
      </c>
      <c r="K4213" s="15">
        <v>0</v>
      </c>
      <c r="L4213" s="127">
        <v>43131</v>
      </c>
      <c r="M4213" s="127">
        <v>43132</v>
      </c>
      <c r="N4213" s="15">
        <v>41.47</v>
      </c>
      <c r="O4213" s="17"/>
      <c r="P4213" s="15"/>
      <c r="Q4213" s="127"/>
      <c r="R4213" s="17"/>
      <c r="S4213" s="38">
        <f t="shared" si="69"/>
        <v>-43131</v>
      </c>
    </row>
    <row r="4214" spans="1:19" x14ac:dyDescent="0.2">
      <c r="A4214" s="28">
        <v>3912</v>
      </c>
      <c r="B4214" s="15" t="s">
        <v>5764</v>
      </c>
      <c r="C4214" s="16">
        <v>43132</v>
      </c>
      <c r="D4214" s="15">
        <v>25400</v>
      </c>
      <c r="E4214" s="113">
        <v>43122</v>
      </c>
      <c r="F4214" s="100">
        <v>25814.05</v>
      </c>
      <c r="G4214" s="15" t="s">
        <v>2765</v>
      </c>
      <c r="H4214" s="15" t="s">
        <v>4133</v>
      </c>
      <c r="I4214" s="15" t="s">
        <v>130</v>
      </c>
      <c r="J4214" s="15" t="s">
        <v>21</v>
      </c>
      <c r="K4214" s="15">
        <v>30</v>
      </c>
      <c r="L4214" s="127">
        <v>43152</v>
      </c>
      <c r="M4214" s="127">
        <v>43133</v>
      </c>
      <c r="N4214" s="15">
        <v>25814.05</v>
      </c>
      <c r="O4214" s="17"/>
      <c r="P4214" s="15"/>
      <c r="Q4214" s="127"/>
      <c r="R4214" s="17"/>
      <c r="S4214" s="38">
        <f t="shared" si="69"/>
        <v>-43152</v>
      </c>
    </row>
    <row r="4215" spans="1:19" x14ac:dyDescent="0.2">
      <c r="A4215" s="28">
        <v>3913</v>
      </c>
      <c r="B4215" s="15" t="s">
        <v>5765</v>
      </c>
      <c r="C4215" s="16">
        <v>43132</v>
      </c>
      <c r="D4215" s="15">
        <v>25399</v>
      </c>
      <c r="E4215" s="113">
        <v>43122</v>
      </c>
      <c r="F4215" s="100">
        <v>27352.71</v>
      </c>
      <c r="G4215" s="15" t="s">
        <v>2765</v>
      </c>
      <c r="H4215" s="15" t="s">
        <v>4133</v>
      </c>
      <c r="I4215" s="15" t="s">
        <v>130</v>
      </c>
      <c r="J4215" s="15" t="s">
        <v>21</v>
      </c>
      <c r="K4215" s="15">
        <v>30</v>
      </c>
      <c r="L4215" s="127">
        <v>43152</v>
      </c>
      <c r="M4215" s="127">
        <v>43133</v>
      </c>
      <c r="N4215" s="15">
        <v>27352.71</v>
      </c>
      <c r="O4215" s="17"/>
      <c r="P4215" s="15"/>
      <c r="Q4215" s="127"/>
      <c r="R4215" s="17"/>
      <c r="S4215" s="38">
        <f t="shared" si="69"/>
        <v>-43152</v>
      </c>
    </row>
    <row r="4216" spans="1:19" x14ac:dyDescent="0.2">
      <c r="A4216" s="28">
        <v>3914</v>
      </c>
      <c r="B4216" s="15" t="s">
        <v>5765</v>
      </c>
      <c r="C4216" s="16">
        <v>43132</v>
      </c>
      <c r="D4216" s="15">
        <v>25398</v>
      </c>
      <c r="E4216" s="113">
        <v>43122</v>
      </c>
      <c r="F4216" s="100">
        <v>16119.36</v>
      </c>
      <c r="G4216" s="15" t="s">
        <v>2765</v>
      </c>
      <c r="H4216" s="15" t="s">
        <v>4133</v>
      </c>
      <c r="I4216" s="15" t="s">
        <v>130</v>
      </c>
      <c r="J4216" s="15" t="s">
        <v>5296</v>
      </c>
      <c r="K4216" s="15">
        <v>30</v>
      </c>
      <c r="L4216" s="127">
        <v>43152</v>
      </c>
      <c r="M4216" s="127">
        <v>43133</v>
      </c>
      <c r="N4216" s="15">
        <v>16119.36</v>
      </c>
      <c r="O4216" s="17"/>
      <c r="P4216" s="15"/>
      <c r="Q4216" s="127"/>
      <c r="R4216" s="17"/>
      <c r="S4216" s="38">
        <f t="shared" si="69"/>
        <v>-43152</v>
      </c>
    </row>
  </sheetData>
  <mergeCells count="16">
    <mergeCell ref="A1:C1"/>
    <mergeCell ref="P5:R5"/>
    <mergeCell ref="S5:S6"/>
    <mergeCell ref="A5:A6"/>
    <mergeCell ref="B5:C5"/>
    <mergeCell ref="D5:F5"/>
    <mergeCell ref="G5:G6"/>
    <mergeCell ref="H5:H6"/>
    <mergeCell ref="I5:I6"/>
    <mergeCell ref="J5:J6"/>
    <mergeCell ref="K5:K6"/>
    <mergeCell ref="D3:J3"/>
    <mergeCell ref="L5:L6"/>
    <mergeCell ref="M5:M6"/>
    <mergeCell ref="N5:N6"/>
    <mergeCell ref="O5:O6"/>
  </mergeCells>
  <pageMargins left="0.7" right="0.7" top="0.75" bottom="0.75" header="0.3" footer="0.3"/>
  <pageSetup paperSize="9" scale="10" fitToHeight="0" orientation="landscape" r:id="rId1"/>
  <rowBreaks count="1" manualBreakCount="1">
    <brk id="4" max="16383" man="1"/>
  </rowBreaks>
  <ignoredErrors>
    <ignoredError sqref="K2650 F2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46"/>
  <sheetViews>
    <sheetView zoomScaleNormal="100" workbookViewId="0">
      <pane xSplit="3" ySplit="6" topLeftCell="D1589" activePane="bottomRight" state="frozen"/>
      <selection pane="topRight" activeCell="D1" sqref="D1"/>
      <selection pane="bottomLeft" activeCell="A7" sqref="A7"/>
      <selection pane="bottomRight" activeCell="L1455" sqref="L1455"/>
    </sheetView>
  </sheetViews>
  <sheetFormatPr defaultRowHeight="12.75" x14ac:dyDescent="0.2"/>
  <cols>
    <col min="1" max="1" width="4.85546875" style="52" customWidth="1"/>
    <col min="2" max="2" width="10.5703125" style="1" customWidth="1"/>
    <col min="3" max="3" width="10.85546875" style="135" customWidth="1"/>
    <col min="4" max="4" width="16.140625" style="172" customWidth="1"/>
    <col min="5" max="5" width="10.140625" style="135" customWidth="1"/>
    <col min="6" max="6" width="10" style="94" customWidth="1"/>
    <col min="7" max="7" width="29.42578125" style="1" customWidth="1"/>
    <col min="8" max="8" width="24.85546875" style="1" customWidth="1"/>
    <col min="9" max="9" width="10.7109375" style="1" customWidth="1"/>
    <col min="10" max="10" width="16.85546875" style="1" customWidth="1"/>
    <col min="11" max="11" width="9.5703125" style="19" customWidth="1"/>
    <col min="12" max="12" width="11.7109375" style="4" customWidth="1"/>
    <col min="13" max="13" width="11.140625" style="53" customWidth="1"/>
    <col min="14" max="14" width="9.42578125" style="94" customWidth="1"/>
    <col min="15" max="15" width="6.42578125" style="203" customWidth="1"/>
    <col min="16" max="16" width="12.5703125" style="175" customWidth="1"/>
    <col min="17" max="17" width="11" style="173" customWidth="1"/>
    <col min="18" max="18" width="11.85546875" style="165" customWidth="1"/>
    <col min="19" max="20" width="9.140625" style="1" customWidth="1"/>
    <col min="21" max="16384" width="9.140625" style="1"/>
  </cols>
  <sheetData>
    <row r="1" spans="1:19" ht="15" customHeight="1" x14ac:dyDescent="0.2">
      <c r="A1" s="749" t="s">
        <v>3384</v>
      </c>
      <c r="B1" s="749"/>
      <c r="C1" s="749"/>
      <c r="D1" s="749"/>
      <c r="E1" s="159"/>
      <c r="F1" s="103"/>
      <c r="G1" s="52"/>
      <c r="H1" s="52"/>
      <c r="I1" s="52"/>
      <c r="J1" s="52"/>
      <c r="K1" s="160"/>
      <c r="L1" s="53"/>
      <c r="N1" s="103"/>
      <c r="S1" s="52"/>
    </row>
    <row r="2" spans="1:19" ht="15" x14ac:dyDescent="0.25">
      <c r="B2" s="52"/>
      <c r="C2" s="159"/>
      <c r="D2" s="169"/>
      <c r="E2" s="162"/>
      <c r="F2" s="167"/>
      <c r="G2" s="161" t="s">
        <v>3385</v>
      </c>
      <c r="H2" s="161"/>
      <c r="I2" s="161"/>
      <c r="J2" s="161"/>
      <c r="K2" s="212"/>
      <c r="L2"/>
      <c r="N2" s="103"/>
      <c r="S2" s="52"/>
    </row>
    <row r="3" spans="1:19" x14ac:dyDescent="0.2">
      <c r="B3" s="52"/>
      <c r="C3" s="159"/>
      <c r="D3" s="750" t="s">
        <v>5772</v>
      </c>
      <c r="E3" s="750"/>
      <c r="F3" s="750"/>
      <c r="G3" s="750"/>
      <c r="H3" s="750"/>
      <c r="I3" s="750"/>
      <c r="J3" s="750"/>
      <c r="K3" s="160"/>
      <c r="L3" s="53"/>
      <c r="N3" s="103"/>
      <c r="S3" s="52"/>
    </row>
    <row r="4" spans="1:19" ht="13.5" thickBot="1" x14ac:dyDescent="0.25">
      <c r="B4" s="52"/>
      <c r="C4" s="159"/>
      <c r="D4" s="170"/>
      <c r="E4" s="159"/>
      <c r="F4" s="103"/>
      <c r="G4" s="52"/>
      <c r="H4" s="52"/>
      <c r="I4" s="52"/>
      <c r="J4" s="52"/>
      <c r="K4" s="160"/>
      <c r="L4" s="53"/>
      <c r="N4" s="103"/>
      <c r="S4" s="52"/>
    </row>
    <row r="5" spans="1:19" ht="12" customHeight="1" x14ac:dyDescent="0.2">
      <c r="A5" s="751" t="s">
        <v>293</v>
      </c>
      <c r="B5" s="753" t="s">
        <v>68</v>
      </c>
      <c r="C5" s="753"/>
      <c r="D5" s="753" t="s">
        <v>70</v>
      </c>
      <c r="E5" s="753"/>
      <c r="F5" s="753"/>
      <c r="G5" s="754" t="s">
        <v>132</v>
      </c>
      <c r="H5" s="738" t="s">
        <v>134</v>
      </c>
      <c r="I5" s="738" t="s">
        <v>75</v>
      </c>
      <c r="J5" s="738" t="s">
        <v>38</v>
      </c>
      <c r="K5" s="729" t="s">
        <v>294</v>
      </c>
      <c r="L5" s="731" t="s">
        <v>62</v>
      </c>
      <c r="M5" s="731" t="s">
        <v>39</v>
      </c>
      <c r="N5" s="733" t="s">
        <v>131</v>
      </c>
      <c r="O5" s="735" t="s">
        <v>133</v>
      </c>
      <c r="P5" s="737" t="s">
        <v>27</v>
      </c>
      <c r="Q5" s="737"/>
      <c r="R5" s="737"/>
      <c r="S5" s="727" t="s">
        <v>295</v>
      </c>
    </row>
    <row r="6" spans="1:19" ht="13.5" thickBot="1" x14ac:dyDescent="0.25">
      <c r="A6" s="752"/>
      <c r="B6" s="213" t="s">
        <v>296</v>
      </c>
      <c r="C6" s="163" t="s">
        <v>69</v>
      </c>
      <c r="D6" s="171" t="s">
        <v>296</v>
      </c>
      <c r="E6" s="164" t="s">
        <v>69</v>
      </c>
      <c r="F6" s="168" t="s">
        <v>71</v>
      </c>
      <c r="G6" s="755"/>
      <c r="H6" s="739"/>
      <c r="I6" s="739"/>
      <c r="J6" s="739"/>
      <c r="K6" s="730"/>
      <c r="L6" s="732"/>
      <c r="M6" s="732"/>
      <c r="N6" s="734"/>
      <c r="O6" s="736"/>
      <c r="P6" s="176" t="s">
        <v>28</v>
      </c>
      <c r="Q6" s="174" t="s">
        <v>69</v>
      </c>
      <c r="R6" s="166" t="s">
        <v>40</v>
      </c>
      <c r="S6" s="728"/>
    </row>
    <row r="7" spans="1:19" x14ac:dyDescent="0.2">
      <c r="A7" s="179">
        <v>1</v>
      </c>
      <c r="B7" s="40" t="s">
        <v>5550</v>
      </c>
      <c r="C7" s="126">
        <v>43468</v>
      </c>
      <c r="D7" s="180">
        <v>3010667</v>
      </c>
      <c r="E7" s="126">
        <v>43434</v>
      </c>
      <c r="F7" s="181">
        <v>2625.52</v>
      </c>
      <c r="G7" s="40" t="s">
        <v>245</v>
      </c>
      <c r="H7" s="40" t="s">
        <v>5770</v>
      </c>
      <c r="I7" s="40" t="s">
        <v>130</v>
      </c>
      <c r="J7" s="40" t="s">
        <v>123</v>
      </c>
      <c r="K7" s="38">
        <v>15</v>
      </c>
      <c r="L7" s="41">
        <v>43449</v>
      </c>
      <c r="M7" s="41">
        <v>43472</v>
      </c>
      <c r="N7" s="181">
        <f>F7</f>
        <v>2625.52</v>
      </c>
      <c r="O7" s="204" t="s">
        <v>27</v>
      </c>
      <c r="P7" s="182">
        <v>1005</v>
      </c>
      <c r="Q7" s="183" t="s">
        <v>5834</v>
      </c>
      <c r="R7" s="184">
        <v>2625.52</v>
      </c>
      <c r="S7" s="38" t="e">
        <f t="shared" ref="S7:S68" si="0">Q7-L7</f>
        <v>#VALUE!</v>
      </c>
    </row>
    <row r="8" spans="1:19" x14ac:dyDescent="0.2">
      <c r="A8" s="179">
        <v>2</v>
      </c>
      <c r="B8" s="40" t="s">
        <v>5552</v>
      </c>
      <c r="C8" s="126">
        <v>43468</v>
      </c>
      <c r="D8" s="180">
        <v>8211645898</v>
      </c>
      <c r="E8" s="126">
        <v>43465</v>
      </c>
      <c r="F8" s="106">
        <v>3881.55</v>
      </c>
      <c r="G8" s="40" t="s">
        <v>5771</v>
      </c>
      <c r="H8" s="40" t="s">
        <v>275</v>
      </c>
      <c r="I8" s="40" t="s">
        <v>130</v>
      </c>
      <c r="J8" s="40" t="s">
        <v>123</v>
      </c>
      <c r="K8" s="38">
        <v>10</v>
      </c>
      <c r="L8" s="41">
        <v>43475</v>
      </c>
      <c r="M8" s="41">
        <v>43473</v>
      </c>
      <c r="N8" s="181">
        <f t="shared" ref="N8:N69" si="1">F8</f>
        <v>3881.55</v>
      </c>
      <c r="O8" s="204" t="s">
        <v>27</v>
      </c>
      <c r="P8" s="182">
        <v>1008</v>
      </c>
      <c r="Q8" s="183">
        <v>43474</v>
      </c>
      <c r="R8" s="185">
        <f>N8</f>
        <v>3881.55</v>
      </c>
      <c r="S8" s="38">
        <f t="shared" si="0"/>
        <v>-1</v>
      </c>
    </row>
    <row r="9" spans="1:19" x14ac:dyDescent="0.2">
      <c r="A9" s="179">
        <v>3</v>
      </c>
      <c r="B9" s="40" t="s">
        <v>5553</v>
      </c>
      <c r="C9" s="126">
        <v>43468</v>
      </c>
      <c r="D9" s="180">
        <v>8211645899</v>
      </c>
      <c r="E9" s="126">
        <v>43465</v>
      </c>
      <c r="F9" s="106">
        <v>1093.46</v>
      </c>
      <c r="G9" s="40" t="s">
        <v>5771</v>
      </c>
      <c r="H9" s="40" t="s">
        <v>275</v>
      </c>
      <c r="I9" s="40" t="s">
        <v>130</v>
      </c>
      <c r="J9" s="40" t="s">
        <v>123</v>
      </c>
      <c r="K9" s="38">
        <v>10</v>
      </c>
      <c r="L9" s="41">
        <v>43475</v>
      </c>
      <c r="M9" s="41">
        <v>43473</v>
      </c>
      <c r="N9" s="181">
        <f t="shared" si="1"/>
        <v>1093.46</v>
      </c>
      <c r="O9" s="204" t="s">
        <v>27</v>
      </c>
      <c r="P9" s="182">
        <v>1008</v>
      </c>
      <c r="Q9" s="183">
        <v>43474</v>
      </c>
      <c r="R9" s="185">
        <f t="shared" ref="R9:R14" si="2">N9</f>
        <v>1093.46</v>
      </c>
      <c r="S9" s="38">
        <f t="shared" si="0"/>
        <v>-1</v>
      </c>
    </row>
    <row r="10" spans="1:19" x14ac:dyDescent="0.2">
      <c r="A10" s="179">
        <v>4</v>
      </c>
      <c r="B10" s="40" t="s">
        <v>5554</v>
      </c>
      <c r="C10" s="126">
        <v>43468</v>
      </c>
      <c r="D10" s="180">
        <v>8211589457</v>
      </c>
      <c r="E10" s="126">
        <v>43465</v>
      </c>
      <c r="F10" s="106">
        <v>537.95000000000005</v>
      </c>
      <c r="G10" s="40" t="s">
        <v>5771</v>
      </c>
      <c r="H10" s="40" t="s">
        <v>275</v>
      </c>
      <c r="I10" s="40" t="s">
        <v>130</v>
      </c>
      <c r="J10" s="40" t="s">
        <v>123</v>
      </c>
      <c r="K10" s="38">
        <v>10</v>
      </c>
      <c r="L10" s="41">
        <v>43475</v>
      </c>
      <c r="M10" s="41">
        <v>43473</v>
      </c>
      <c r="N10" s="181">
        <f t="shared" si="1"/>
        <v>537.95000000000005</v>
      </c>
      <c r="O10" s="204" t="s">
        <v>27</v>
      </c>
      <c r="P10" s="182">
        <v>1008</v>
      </c>
      <c r="Q10" s="183">
        <v>43474</v>
      </c>
      <c r="R10" s="185">
        <f t="shared" si="2"/>
        <v>537.95000000000005</v>
      </c>
      <c r="S10" s="38">
        <f t="shared" si="0"/>
        <v>-1</v>
      </c>
    </row>
    <row r="11" spans="1:19" x14ac:dyDescent="0.2">
      <c r="A11" s="179">
        <v>5</v>
      </c>
      <c r="B11" s="40" t="s">
        <v>5555</v>
      </c>
      <c r="C11" s="126">
        <v>43468</v>
      </c>
      <c r="D11" s="180">
        <v>8211634743</v>
      </c>
      <c r="E11" s="126">
        <v>43465</v>
      </c>
      <c r="F11" s="106">
        <v>539.16999999999996</v>
      </c>
      <c r="G11" s="40" t="s">
        <v>5771</v>
      </c>
      <c r="H11" s="40" t="s">
        <v>275</v>
      </c>
      <c r="I11" s="40" t="s">
        <v>130</v>
      </c>
      <c r="J11" s="40" t="s">
        <v>123</v>
      </c>
      <c r="K11" s="38">
        <v>10</v>
      </c>
      <c r="L11" s="200">
        <f t="shared" ref="L11:L20" si="3">E11+K11</f>
        <v>43475</v>
      </c>
      <c r="M11" s="41">
        <v>43473</v>
      </c>
      <c r="N11" s="181">
        <f t="shared" si="1"/>
        <v>539.16999999999996</v>
      </c>
      <c r="O11" s="204" t="s">
        <v>27</v>
      </c>
      <c r="P11" s="182">
        <v>1009</v>
      </c>
      <c r="Q11" s="183">
        <v>43474</v>
      </c>
      <c r="R11" s="185">
        <f t="shared" si="2"/>
        <v>539.16999999999996</v>
      </c>
      <c r="S11" s="38">
        <f t="shared" si="0"/>
        <v>-1</v>
      </c>
    </row>
    <row r="12" spans="1:19" x14ac:dyDescent="0.2">
      <c r="A12" s="179">
        <v>6</v>
      </c>
      <c r="B12" s="40" t="s">
        <v>5556</v>
      </c>
      <c r="C12" s="126">
        <v>43468</v>
      </c>
      <c r="D12" s="180">
        <v>8211597418</v>
      </c>
      <c r="E12" s="126">
        <v>43465</v>
      </c>
      <c r="F12" s="106">
        <v>532.63</v>
      </c>
      <c r="G12" s="40" t="s">
        <v>5771</v>
      </c>
      <c r="H12" s="40" t="s">
        <v>275</v>
      </c>
      <c r="I12" s="40" t="s">
        <v>130</v>
      </c>
      <c r="J12" s="40" t="s">
        <v>123</v>
      </c>
      <c r="K12" s="38">
        <v>10</v>
      </c>
      <c r="L12" s="200">
        <f t="shared" si="3"/>
        <v>43475</v>
      </c>
      <c r="M12" s="41">
        <v>43473</v>
      </c>
      <c r="N12" s="181">
        <f t="shared" si="1"/>
        <v>532.63</v>
      </c>
      <c r="O12" s="204" t="s">
        <v>27</v>
      </c>
      <c r="P12" s="182">
        <v>1009</v>
      </c>
      <c r="Q12" s="183">
        <v>43474</v>
      </c>
      <c r="R12" s="185">
        <f t="shared" si="2"/>
        <v>532.63</v>
      </c>
      <c r="S12" s="38">
        <f t="shared" si="0"/>
        <v>-1</v>
      </c>
    </row>
    <row r="13" spans="1:19" x14ac:dyDescent="0.2">
      <c r="A13" s="179">
        <v>7</v>
      </c>
      <c r="B13" s="40" t="s">
        <v>5773</v>
      </c>
      <c r="C13" s="126">
        <v>43468</v>
      </c>
      <c r="D13" s="180">
        <v>8211609325</v>
      </c>
      <c r="E13" s="126">
        <v>43465</v>
      </c>
      <c r="F13" s="181">
        <v>986.89</v>
      </c>
      <c r="G13" s="40" t="s">
        <v>5771</v>
      </c>
      <c r="H13" s="40" t="s">
        <v>275</v>
      </c>
      <c r="I13" s="40" t="s">
        <v>130</v>
      </c>
      <c r="J13" s="40" t="s">
        <v>123</v>
      </c>
      <c r="K13" s="38">
        <v>10</v>
      </c>
      <c r="L13" s="200">
        <f t="shared" si="3"/>
        <v>43475</v>
      </c>
      <c r="M13" s="41">
        <v>43473</v>
      </c>
      <c r="N13" s="181">
        <f t="shared" si="1"/>
        <v>986.89</v>
      </c>
      <c r="O13" s="204" t="s">
        <v>27</v>
      </c>
      <c r="P13" s="182">
        <v>1009</v>
      </c>
      <c r="Q13" s="183">
        <v>43474</v>
      </c>
      <c r="R13" s="185">
        <f t="shared" si="2"/>
        <v>986.89</v>
      </c>
      <c r="S13" s="38">
        <f t="shared" si="0"/>
        <v>-1</v>
      </c>
    </row>
    <row r="14" spans="1:19" x14ac:dyDescent="0.2">
      <c r="A14" s="179">
        <v>8</v>
      </c>
      <c r="B14" s="40" t="s">
        <v>5774</v>
      </c>
      <c r="C14" s="126">
        <v>43468</v>
      </c>
      <c r="D14" s="180">
        <v>8211609326</v>
      </c>
      <c r="E14" s="126">
        <v>43465</v>
      </c>
      <c r="F14" s="181">
        <v>-2.17</v>
      </c>
      <c r="G14" s="40" t="s">
        <v>5771</v>
      </c>
      <c r="H14" s="40" t="s">
        <v>275</v>
      </c>
      <c r="I14" s="40" t="s">
        <v>130</v>
      </c>
      <c r="J14" s="40" t="s">
        <v>123</v>
      </c>
      <c r="K14" s="38">
        <v>10</v>
      </c>
      <c r="L14" s="200">
        <f t="shared" si="3"/>
        <v>43475</v>
      </c>
      <c r="M14" s="41">
        <v>43473</v>
      </c>
      <c r="N14" s="181">
        <f t="shared" si="1"/>
        <v>-2.17</v>
      </c>
      <c r="O14" s="204" t="s">
        <v>27</v>
      </c>
      <c r="P14" s="182">
        <v>1009</v>
      </c>
      <c r="Q14" s="183">
        <v>43474</v>
      </c>
      <c r="R14" s="185">
        <f t="shared" si="2"/>
        <v>-2.17</v>
      </c>
      <c r="S14" s="38">
        <f t="shared" si="0"/>
        <v>-1</v>
      </c>
    </row>
    <row r="15" spans="1:19" x14ac:dyDescent="0.2">
      <c r="A15" s="179">
        <v>9</v>
      </c>
      <c r="B15" s="40" t="s">
        <v>5775</v>
      </c>
      <c r="C15" s="126">
        <v>43468</v>
      </c>
      <c r="D15" s="186">
        <v>8211610820</v>
      </c>
      <c r="E15" s="126">
        <v>43465</v>
      </c>
      <c r="F15" s="106">
        <v>548.6</v>
      </c>
      <c r="G15" s="40" t="s">
        <v>5771</v>
      </c>
      <c r="H15" s="40" t="s">
        <v>275</v>
      </c>
      <c r="I15" s="40" t="s">
        <v>130</v>
      </c>
      <c r="J15" s="40" t="s">
        <v>123</v>
      </c>
      <c r="K15" s="38">
        <v>10</v>
      </c>
      <c r="L15" s="200">
        <f t="shared" si="3"/>
        <v>43475</v>
      </c>
      <c r="M15" s="41">
        <v>43473</v>
      </c>
      <c r="N15" s="181">
        <f t="shared" si="1"/>
        <v>548.6</v>
      </c>
      <c r="O15" s="204" t="s">
        <v>27</v>
      </c>
      <c r="P15" s="182">
        <v>1009</v>
      </c>
      <c r="Q15" s="183">
        <v>43474</v>
      </c>
      <c r="R15" s="185">
        <f t="shared" ref="R15" si="4">N15</f>
        <v>548.6</v>
      </c>
      <c r="S15" s="38">
        <f t="shared" si="0"/>
        <v>-1</v>
      </c>
    </row>
    <row r="16" spans="1:19" x14ac:dyDescent="0.2">
      <c r="A16" s="179">
        <v>10</v>
      </c>
      <c r="B16" s="40" t="s">
        <v>5776</v>
      </c>
      <c r="C16" s="126">
        <v>43468</v>
      </c>
      <c r="D16" s="180">
        <v>8211624441</v>
      </c>
      <c r="E16" s="126">
        <v>43465</v>
      </c>
      <c r="F16" s="106">
        <v>198.72</v>
      </c>
      <c r="G16" s="40" t="s">
        <v>5771</v>
      </c>
      <c r="H16" s="40" t="s">
        <v>275</v>
      </c>
      <c r="I16" s="40" t="s">
        <v>130</v>
      </c>
      <c r="J16" s="40" t="s">
        <v>123</v>
      </c>
      <c r="K16" s="38">
        <v>10</v>
      </c>
      <c r="L16" s="200">
        <f t="shared" si="3"/>
        <v>43475</v>
      </c>
      <c r="M16" s="41">
        <v>43473</v>
      </c>
      <c r="N16" s="181">
        <f t="shared" si="1"/>
        <v>198.72</v>
      </c>
      <c r="O16" s="204" t="s">
        <v>27</v>
      </c>
      <c r="P16" s="182">
        <v>1009</v>
      </c>
      <c r="Q16" s="183">
        <v>43474</v>
      </c>
      <c r="R16" s="185">
        <f t="shared" ref="R16" si="5">N16</f>
        <v>198.72</v>
      </c>
      <c r="S16" s="38">
        <f t="shared" si="0"/>
        <v>-1</v>
      </c>
    </row>
    <row r="17" spans="1:20" x14ac:dyDescent="0.2">
      <c r="A17" s="179">
        <v>11</v>
      </c>
      <c r="B17" s="40" t="s">
        <v>5778</v>
      </c>
      <c r="C17" s="126">
        <v>43468</v>
      </c>
      <c r="D17" s="180">
        <v>8211634742</v>
      </c>
      <c r="E17" s="126">
        <v>43465</v>
      </c>
      <c r="F17" s="106">
        <v>108.86</v>
      </c>
      <c r="G17" s="40" t="s">
        <v>5771</v>
      </c>
      <c r="H17" s="40" t="s">
        <v>275</v>
      </c>
      <c r="I17" s="40" t="s">
        <v>130</v>
      </c>
      <c r="J17" s="40" t="s">
        <v>123</v>
      </c>
      <c r="K17" s="38">
        <v>10</v>
      </c>
      <c r="L17" s="200">
        <f t="shared" si="3"/>
        <v>43475</v>
      </c>
      <c r="M17" s="41">
        <v>43473</v>
      </c>
      <c r="N17" s="181">
        <f t="shared" si="1"/>
        <v>108.86</v>
      </c>
      <c r="O17" s="204" t="s">
        <v>27</v>
      </c>
      <c r="P17" s="182">
        <v>1007</v>
      </c>
      <c r="Q17" s="183">
        <v>43474</v>
      </c>
      <c r="R17" s="185">
        <f t="shared" ref="R17:R20" si="6">N17</f>
        <v>108.86</v>
      </c>
      <c r="S17" s="38">
        <f t="shared" si="0"/>
        <v>-1</v>
      </c>
    </row>
    <row r="18" spans="1:20" x14ac:dyDescent="0.2">
      <c r="A18" s="179">
        <v>12</v>
      </c>
      <c r="B18" s="40" t="s">
        <v>5777</v>
      </c>
      <c r="C18" s="126">
        <v>43468</v>
      </c>
      <c r="D18" s="180">
        <v>8211651997</v>
      </c>
      <c r="E18" s="126">
        <v>43465</v>
      </c>
      <c r="F18" s="106">
        <v>404.91</v>
      </c>
      <c r="G18" s="40" t="s">
        <v>5771</v>
      </c>
      <c r="H18" s="40" t="s">
        <v>275</v>
      </c>
      <c r="I18" s="40" t="s">
        <v>130</v>
      </c>
      <c r="J18" s="40" t="s">
        <v>123</v>
      </c>
      <c r="K18" s="38">
        <v>10</v>
      </c>
      <c r="L18" s="200">
        <f t="shared" si="3"/>
        <v>43475</v>
      </c>
      <c r="M18" s="41">
        <v>43473</v>
      </c>
      <c r="N18" s="181">
        <f t="shared" si="1"/>
        <v>404.91</v>
      </c>
      <c r="O18" s="204" t="s">
        <v>27</v>
      </c>
      <c r="P18" s="182">
        <v>1008</v>
      </c>
      <c r="Q18" s="183">
        <v>43474</v>
      </c>
      <c r="R18" s="185">
        <f t="shared" si="6"/>
        <v>404.91</v>
      </c>
      <c r="S18" s="38">
        <f t="shared" si="0"/>
        <v>-1</v>
      </c>
    </row>
    <row r="19" spans="1:20" x14ac:dyDescent="0.2">
      <c r="A19" s="179">
        <v>13</v>
      </c>
      <c r="B19" s="40" t="s">
        <v>5779</v>
      </c>
      <c r="C19" s="126">
        <v>43468</v>
      </c>
      <c r="D19" s="180">
        <v>8211645900</v>
      </c>
      <c r="E19" s="126">
        <v>43465</v>
      </c>
      <c r="F19" s="106">
        <v>1031.9000000000001</v>
      </c>
      <c r="G19" s="40" t="s">
        <v>5771</v>
      </c>
      <c r="H19" s="40" t="s">
        <v>275</v>
      </c>
      <c r="I19" s="40" t="s">
        <v>130</v>
      </c>
      <c r="J19" s="40" t="s">
        <v>123</v>
      </c>
      <c r="K19" s="38">
        <v>10</v>
      </c>
      <c r="L19" s="200">
        <f t="shared" si="3"/>
        <v>43475</v>
      </c>
      <c r="M19" s="41">
        <v>43473</v>
      </c>
      <c r="N19" s="181">
        <f t="shared" si="1"/>
        <v>1031.9000000000001</v>
      </c>
      <c r="O19" s="204" t="s">
        <v>27</v>
      </c>
      <c r="P19" s="182">
        <v>1007</v>
      </c>
      <c r="Q19" s="183">
        <v>43474</v>
      </c>
      <c r="R19" s="185">
        <f t="shared" si="6"/>
        <v>1031.9000000000001</v>
      </c>
      <c r="S19" s="38">
        <f t="shared" si="0"/>
        <v>-1</v>
      </c>
    </row>
    <row r="20" spans="1:20" x14ac:dyDescent="0.2">
      <c r="A20" s="179">
        <v>14</v>
      </c>
      <c r="B20" s="40" t="s">
        <v>5780</v>
      </c>
      <c r="C20" s="126">
        <v>43468</v>
      </c>
      <c r="D20" s="180">
        <v>8211651998</v>
      </c>
      <c r="E20" s="126">
        <v>43465</v>
      </c>
      <c r="F20" s="106">
        <v>0.23</v>
      </c>
      <c r="G20" s="40" t="s">
        <v>5771</v>
      </c>
      <c r="H20" s="40" t="s">
        <v>275</v>
      </c>
      <c r="I20" s="40" t="s">
        <v>130</v>
      </c>
      <c r="J20" s="40" t="s">
        <v>123</v>
      </c>
      <c r="K20" s="38">
        <v>10</v>
      </c>
      <c r="L20" s="200">
        <f t="shared" si="3"/>
        <v>43475</v>
      </c>
      <c r="M20" s="41">
        <v>43473</v>
      </c>
      <c r="N20" s="181">
        <f t="shared" si="1"/>
        <v>0.23</v>
      </c>
      <c r="O20" s="204" t="s">
        <v>27</v>
      </c>
      <c r="P20" s="182">
        <v>1008</v>
      </c>
      <c r="Q20" s="183">
        <v>43474</v>
      </c>
      <c r="R20" s="185">
        <f t="shared" si="6"/>
        <v>0.23</v>
      </c>
      <c r="S20" s="38">
        <f t="shared" si="0"/>
        <v>-1</v>
      </c>
    </row>
    <row r="21" spans="1:20" x14ac:dyDescent="0.2">
      <c r="A21" s="179">
        <v>15</v>
      </c>
      <c r="B21" s="40" t="s">
        <v>5781</v>
      </c>
      <c r="C21" s="126">
        <v>43468</v>
      </c>
      <c r="D21" s="180">
        <v>30220</v>
      </c>
      <c r="E21" s="126">
        <v>43453</v>
      </c>
      <c r="F21" s="106">
        <v>14922.6</v>
      </c>
      <c r="G21" s="40" t="s">
        <v>5792</v>
      </c>
      <c r="H21" s="40" t="s">
        <v>5782</v>
      </c>
      <c r="I21" s="40" t="s">
        <v>130</v>
      </c>
      <c r="J21" s="40" t="s">
        <v>22</v>
      </c>
      <c r="K21" s="38">
        <v>60</v>
      </c>
      <c r="L21" s="200">
        <f t="shared" ref="L21:L72" si="7">E21+K21</f>
        <v>43513</v>
      </c>
      <c r="M21" s="41">
        <v>43475</v>
      </c>
      <c r="N21" s="181">
        <f t="shared" si="1"/>
        <v>14922.6</v>
      </c>
      <c r="O21" s="204" t="s">
        <v>20</v>
      </c>
      <c r="P21" s="182">
        <v>1104</v>
      </c>
      <c r="Q21" s="183">
        <v>43516</v>
      </c>
      <c r="R21" s="181">
        <v>14922.6</v>
      </c>
      <c r="S21" s="38">
        <f t="shared" si="0"/>
        <v>3</v>
      </c>
      <c r="T21" s="52"/>
    </row>
    <row r="22" spans="1:20" x14ac:dyDescent="0.2">
      <c r="A22" s="179">
        <v>16</v>
      </c>
      <c r="B22" s="40" t="s">
        <v>5783</v>
      </c>
      <c r="C22" s="126">
        <v>43468</v>
      </c>
      <c r="D22" s="180">
        <v>104</v>
      </c>
      <c r="E22" s="126">
        <v>43461</v>
      </c>
      <c r="F22" s="106">
        <v>6850</v>
      </c>
      <c r="G22" s="40" t="s">
        <v>5790</v>
      </c>
      <c r="H22" s="40" t="s">
        <v>57</v>
      </c>
      <c r="I22" s="40" t="s">
        <v>130</v>
      </c>
      <c r="J22" s="40" t="s">
        <v>5784</v>
      </c>
      <c r="K22" s="38">
        <v>30</v>
      </c>
      <c r="L22" s="200">
        <f t="shared" si="7"/>
        <v>43491</v>
      </c>
      <c r="M22" s="41">
        <v>43472</v>
      </c>
      <c r="N22" s="181">
        <f t="shared" si="1"/>
        <v>6850</v>
      </c>
      <c r="O22" s="204" t="s">
        <v>27</v>
      </c>
      <c r="P22" s="182">
        <v>1048</v>
      </c>
      <c r="Q22" s="183">
        <v>43493</v>
      </c>
      <c r="R22" s="185">
        <v>6850</v>
      </c>
      <c r="S22" s="38">
        <f t="shared" si="0"/>
        <v>2</v>
      </c>
      <c r="T22" s="52"/>
    </row>
    <row r="23" spans="1:20" x14ac:dyDescent="0.2">
      <c r="A23" s="179">
        <v>17</v>
      </c>
      <c r="B23" s="40" t="s">
        <v>5785</v>
      </c>
      <c r="C23" s="126">
        <v>43468</v>
      </c>
      <c r="D23" s="180">
        <v>103</v>
      </c>
      <c r="E23" s="126">
        <v>43455</v>
      </c>
      <c r="F23" s="106">
        <v>4680</v>
      </c>
      <c r="G23" s="40" t="s">
        <v>5791</v>
      </c>
      <c r="H23" s="40" t="s">
        <v>57</v>
      </c>
      <c r="I23" s="40" t="s">
        <v>130</v>
      </c>
      <c r="J23" s="40" t="s">
        <v>5784</v>
      </c>
      <c r="K23" s="38">
        <v>30</v>
      </c>
      <c r="L23" s="200">
        <f t="shared" si="7"/>
        <v>43485</v>
      </c>
      <c r="M23" s="41">
        <v>43472</v>
      </c>
      <c r="N23" s="181">
        <f t="shared" si="1"/>
        <v>4680</v>
      </c>
      <c r="O23" s="204" t="s">
        <v>27</v>
      </c>
      <c r="P23" s="182">
        <v>1069</v>
      </c>
      <c r="Q23" s="183">
        <v>43502</v>
      </c>
      <c r="R23" s="106">
        <v>4680</v>
      </c>
      <c r="S23" s="38">
        <f t="shared" si="0"/>
        <v>17</v>
      </c>
      <c r="T23" s="52"/>
    </row>
    <row r="24" spans="1:20" x14ac:dyDescent="0.2">
      <c r="A24" s="179">
        <v>18</v>
      </c>
      <c r="B24" s="40" t="s">
        <v>5786</v>
      </c>
      <c r="C24" s="126">
        <v>43468</v>
      </c>
      <c r="D24" s="180">
        <v>133</v>
      </c>
      <c r="E24" s="126">
        <v>43453</v>
      </c>
      <c r="F24" s="106">
        <v>207.66</v>
      </c>
      <c r="G24" s="40" t="s">
        <v>6031</v>
      </c>
      <c r="H24" s="40" t="s">
        <v>5787</v>
      </c>
      <c r="I24" s="40" t="s">
        <v>130</v>
      </c>
      <c r="J24" s="40" t="s">
        <v>123</v>
      </c>
      <c r="K24" s="38">
        <v>30</v>
      </c>
      <c r="L24" s="200">
        <f t="shared" si="7"/>
        <v>43483</v>
      </c>
      <c r="M24" s="41">
        <v>43472</v>
      </c>
      <c r="N24" s="181">
        <f t="shared" si="1"/>
        <v>207.66</v>
      </c>
      <c r="O24" s="204" t="s">
        <v>20</v>
      </c>
      <c r="P24" s="182">
        <v>1030</v>
      </c>
      <c r="Q24" s="183">
        <v>43481</v>
      </c>
      <c r="R24" s="185">
        <v>207.66</v>
      </c>
      <c r="S24" s="38">
        <f t="shared" si="0"/>
        <v>-2</v>
      </c>
      <c r="T24" s="52"/>
    </row>
    <row r="25" spans="1:20" x14ac:dyDescent="0.2">
      <c r="A25" s="179">
        <v>19</v>
      </c>
      <c r="B25" s="40" t="s">
        <v>5788</v>
      </c>
      <c r="C25" s="126">
        <v>43469</v>
      </c>
      <c r="D25" s="180">
        <v>10851</v>
      </c>
      <c r="E25" s="126">
        <v>43455</v>
      </c>
      <c r="F25" s="106">
        <v>115</v>
      </c>
      <c r="G25" s="40" t="s">
        <v>5793</v>
      </c>
      <c r="H25" s="40" t="s">
        <v>6030</v>
      </c>
      <c r="I25" s="40" t="s">
        <v>130</v>
      </c>
      <c r="J25" s="40" t="s">
        <v>22</v>
      </c>
      <c r="K25" s="38">
        <v>60</v>
      </c>
      <c r="L25" s="200">
        <f t="shared" si="7"/>
        <v>43515</v>
      </c>
      <c r="M25" s="41">
        <v>43475</v>
      </c>
      <c r="N25" s="181">
        <f t="shared" si="1"/>
        <v>115</v>
      </c>
      <c r="O25" s="204" t="s">
        <v>27</v>
      </c>
      <c r="P25" s="182">
        <v>1036</v>
      </c>
      <c r="Q25" s="183">
        <v>43486</v>
      </c>
      <c r="R25" s="106">
        <v>115</v>
      </c>
      <c r="S25" s="38">
        <f t="shared" si="0"/>
        <v>-29</v>
      </c>
      <c r="T25" s="52"/>
    </row>
    <row r="26" spans="1:20" x14ac:dyDescent="0.2">
      <c r="A26" s="179">
        <v>20</v>
      </c>
      <c r="B26" s="40" t="s">
        <v>5789</v>
      </c>
      <c r="C26" s="126">
        <v>43469</v>
      </c>
      <c r="D26" s="180">
        <v>108</v>
      </c>
      <c r="E26" s="126">
        <v>43468</v>
      </c>
      <c r="F26" s="106">
        <v>2322.69</v>
      </c>
      <c r="G26" s="40" t="s">
        <v>5987</v>
      </c>
      <c r="H26" s="40" t="s">
        <v>238</v>
      </c>
      <c r="I26" s="40" t="s">
        <v>130</v>
      </c>
      <c r="J26" s="40" t="s">
        <v>5794</v>
      </c>
      <c r="K26" s="38">
        <v>0</v>
      </c>
      <c r="L26" s="200">
        <f t="shared" si="7"/>
        <v>43468</v>
      </c>
      <c r="M26" s="41">
        <v>43469</v>
      </c>
      <c r="N26" s="181">
        <f t="shared" si="1"/>
        <v>2322.69</v>
      </c>
      <c r="O26" s="204" t="s">
        <v>27</v>
      </c>
      <c r="P26" s="182">
        <v>1004</v>
      </c>
      <c r="Q26" s="183">
        <v>43469</v>
      </c>
      <c r="R26" s="185">
        <v>2322.69</v>
      </c>
      <c r="S26" s="38">
        <f t="shared" si="0"/>
        <v>1</v>
      </c>
      <c r="T26" s="52"/>
    </row>
    <row r="27" spans="1:20" x14ac:dyDescent="0.2">
      <c r="A27" s="179">
        <v>21</v>
      </c>
      <c r="B27" s="40" t="s">
        <v>5795</v>
      </c>
      <c r="C27" s="126">
        <v>43472</v>
      </c>
      <c r="D27" s="180">
        <v>9200086639</v>
      </c>
      <c r="E27" s="126">
        <v>43466</v>
      </c>
      <c r="F27" s="106">
        <v>568.09</v>
      </c>
      <c r="G27" s="40" t="s">
        <v>5771</v>
      </c>
      <c r="H27" s="40" t="s">
        <v>275</v>
      </c>
      <c r="I27" s="40" t="s">
        <v>130</v>
      </c>
      <c r="J27" s="40" t="s">
        <v>123</v>
      </c>
      <c r="K27" s="38">
        <v>10</v>
      </c>
      <c r="L27" s="200">
        <f t="shared" si="7"/>
        <v>43476</v>
      </c>
      <c r="M27" s="41">
        <v>43473</v>
      </c>
      <c r="N27" s="181">
        <f t="shared" si="1"/>
        <v>568.09</v>
      </c>
      <c r="O27" s="204" t="s">
        <v>27</v>
      </c>
      <c r="P27" s="182">
        <v>1008</v>
      </c>
      <c r="Q27" s="183">
        <v>43474</v>
      </c>
      <c r="R27" s="185">
        <f t="shared" ref="R27:R28" si="8">N27</f>
        <v>568.09</v>
      </c>
      <c r="S27" s="38">
        <f t="shared" si="0"/>
        <v>-2</v>
      </c>
      <c r="T27" s="52"/>
    </row>
    <row r="28" spans="1:20" x14ac:dyDescent="0.2">
      <c r="A28" s="179">
        <v>22</v>
      </c>
      <c r="B28" s="40" t="s">
        <v>5796</v>
      </c>
      <c r="C28" s="126">
        <v>43472</v>
      </c>
      <c r="D28" s="180">
        <v>8211654531</v>
      </c>
      <c r="E28" s="126">
        <v>43465</v>
      </c>
      <c r="F28" s="106">
        <v>20315.560000000001</v>
      </c>
      <c r="G28" s="40" t="s">
        <v>5771</v>
      </c>
      <c r="H28" s="40" t="s">
        <v>275</v>
      </c>
      <c r="I28" s="40" t="s">
        <v>130</v>
      </c>
      <c r="J28" s="40" t="s">
        <v>123</v>
      </c>
      <c r="K28" s="38">
        <v>10</v>
      </c>
      <c r="L28" s="200">
        <f t="shared" si="7"/>
        <v>43475</v>
      </c>
      <c r="M28" s="41">
        <v>43473</v>
      </c>
      <c r="N28" s="181">
        <f t="shared" si="1"/>
        <v>20315.560000000001</v>
      </c>
      <c r="O28" s="204" t="s">
        <v>27</v>
      </c>
      <c r="P28" s="182">
        <v>1008</v>
      </c>
      <c r="Q28" s="183">
        <v>43474</v>
      </c>
      <c r="R28" s="185">
        <f t="shared" si="8"/>
        <v>20315.560000000001</v>
      </c>
      <c r="S28" s="38">
        <f t="shared" si="0"/>
        <v>-1</v>
      </c>
      <c r="T28" s="52"/>
    </row>
    <row r="29" spans="1:20" x14ac:dyDescent="0.2">
      <c r="A29" s="179">
        <v>23</v>
      </c>
      <c r="B29" s="40" t="s">
        <v>5797</v>
      </c>
      <c r="C29" s="126">
        <v>43473</v>
      </c>
      <c r="D29" s="180">
        <v>201920038</v>
      </c>
      <c r="E29" s="126">
        <v>43472</v>
      </c>
      <c r="F29" s="106">
        <v>12665.33</v>
      </c>
      <c r="G29" s="40" t="s">
        <v>5798</v>
      </c>
      <c r="H29" s="40" t="s">
        <v>286</v>
      </c>
      <c r="I29" s="40" t="s">
        <v>130</v>
      </c>
      <c r="J29" s="40" t="s">
        <v>22</v>
      </c>
      <c r="K29" s="38">
        <v>30</v>
      </c>
      <c r="L29" s="200">
        <f t="shared" si="7"/>
        <v>43502</v>
      </c>
      <c r="M29" s="41">
        <v>43475</v>
      </c>
      <c r="N29" s="181">
        <f t="shared" si="1"/>
        <v>12665.33</v>
      </c>
      <c r="O29" s="204" t="s">
        <v>27</v>
      </c>
      <c r="P29" s="182">
        <v>269</v>
      </c>
      <c r="Q29" s="183">
        <v>43515</v>
      </c>
      <c r="R29" s="185">
        <v>12665.33</v>
      </c>
      <c r="S29" s="38">
        <f t="shared" si="0"/>
        <v>13</v>
      </c>
      <c r="T29" s="52"/>
    </row>
    <row r="30" spans="1:20" x14ac:dyDescent="0.2">
      <c r="A30" s="179">
        <v>24</v>
      </c>
      <c r="B30" s="40" t="s">
        <v>5799</v>
      </c>
      <c r="C30" s="126">
        <v>43473</v>
      </c>
      <c r="D30" s="180">
        <v>3808598</v>
      </c>
      <c r="E30" s="126">
        <v>43469</v>
      </c>
      <c r="F30" s="106">
        <v>145.19999999999999</v>
      </c>
      <c r="G30" s="40" t="s">
        <v>399</v>
      </c>
      <c r="H30" s="40" t="s">
        <v>129</v>
      </c>
      <c r="I30" s="40" t="s">
        <v>130</v>
      </c>
      <c r="J30" s="40" t="s">
        <v>5784</v>
      </c>
      <c r="K30" s="38">
        <v>0</v>
      </c>
      <c r="L30" s="200">
        <f t="shared" si="7"/>
        <v>43469</v>
      </c>
      <c r="M30" s="41">
        <v>43474</v>
      </c>
      <c r="N30" s="181">
        <f t="shared" si="1"/>
        <v>145.19999999999999</v>
      </c>
      <c r="O30" s="204" t="s">
        <v>50</v>
      </c>
      <c r="P30" s="182">
        <v>3408598</v>
      </c>
      <c r="Q30" s="183">
        <v>43469</v>
      </c>
      <c r="R30" s="185">
        <v>145.19999999999999</v>
      </c>
      <c r="S30" s="38">
        <f t="shared" si="0"/>
        <v>0</v>
      </c>
      <c r="T30" s="52"/>
    </row>
    <row r="31" spans="1:20" x14ac:dyDescent="0.2">
      <c r="A31" s="179">
        <v>25</v>
      </c>
      <c r="B31" s="40" t="s">
        <v>5800</v>
      </c>
      <c r="C31" s="126">
        <v>43473</v>
      </c>
      <c r="D31" s="180">
        <v>12</v>
      </c>
      <c r="E31" s="126">
        <v>43469</v>
      </c>
      <c r="F31" s="106">
        <v>490</v>
      </c>
      <c r="G31" s="40" t="s">
        <v>399</v>
      </c>
      <c r="H31" s="40" t="s">
        <v>5801</v>
      </c>
      <c r="I31" s="40" t="s">
        <v>130</v>
      </c>
      <c r="J31" s="40" t="s">
        <v>5784</v>
      </c>
      <c r="K31" s="38">
        <v>0</v>
      </c>
      <c r="L31" s="200">
        <f t="shared" si="7"/>
        <v>43469</v>
      </c>
      <c r="M31" s="41">
        <v>43474</v>
      </c>
      <c r="N31" s="181">
        <f t="shared" si="1"/>
        <v>490</v>
      </c>
      <c r="O31" s="204" t="s">
        <v>50</v>
      </c>
      <c r="P31" s="182">
        <v>166</v>
      </c>
      <c r="Q31" s="183">
        <v>43469</v>
      </c>
      <c r="R31" s="185">
        <v>490</v>
      </c>
      <c r="S31" s="38">
        <f t="shared" si="0"/>
        <v>0</v>
      </c>
      <c r="T31" s="52"/>
    </row>
    <row r="32" spans="1:20" x14ac:dyDescent="0.2">
      <c r="A32" s="179">
        <v>26</v>
      </c>
      <c r="B32" s="40" t="s">
        <v>5802</v>
      </c>
      <c r="C32" s="126">
        <v>43474</v>
      </c>
      <c r="D32" s="180">
        <v>226940</v>
      </c>
      <c r="E32" s="126">
        <v>43465</v>
      </c>
      <c r="F32" s="106">
        <v>87.04</v>
      </c>
      <c r="G32" s="40" t="s">
        <v>1263</v>
      </c>
      <c r="H32" s="40" t="s">
        <v>97</v>
      </c>
      <c r="I32" s="40" t="s">
        <v>130</v>
      </c>
      <c r="J32" s="40" t="s">
        <v>123</v>
      </c>
      <c r="K32" s="38">
        <v>15</v>
      </c>
      <c r="L32" s="200">
        <f t="shared" si="7"/>
        <v>43480</v>
      </c>
      <c r="M32" s="41">
        <v>43476</v>
      </c>
      <c r="N32" s="181">
        <f t="shared" si="1"/>
        <v>87.04</v>
      </c>
      <c r="O32" s="204" t="s">
        <v>27</v>
      </c>
      <c r="P32" s="182">
        <v>1015</v>
      </c>
      <c r="Q32" s="183">
        <v>43479</v>
      </c>
      <c r="R32" s="185">
        <v>87.04</v>
      </c>
      <c r="S32" s="38">
        <f t="shared" si="0"/>
        <v>-1</v>
      </c>
      <c r="T32" s="52"/>
    </row>
    <row r="33" spans="1:20" x14ac:dyDescent="0.2">
      <c r="A33" s="179">
        <v>27</v>
      </c>
      <c r="B33" s="40" t="s">
        <v>5803</v>
      </c>
      <c r="C33" s="126">
        <v>43474</v>
      </c>
      <c r="D33" s="180">
        <v>122662</v>
      </c>
      <c r="E33" s="126">
        <v>43454</v>
      </c>
      <c r="F33" s="106">
        <v>14928.82</v>
      </c>
      <c r="G33" s="40" t="s">
        <v>99</v>
      </c>
      <c r="H33" s="40" t="s">
        <v>1635</v>
      </c>
      <c r="I33" s="40" t="s">
        <v>130</v>
      </c>
      <c r="J33" s="40" t="s">
        <v>121</v>
      </c>
      <c r="K33" s="38">
        <v>0</v>
      </c>
      <c r="L33" s="200">
        <f t="shared" si="7"/>
        <v>43454</v>
      </c>
      <c r="M33" s="41">
        <v>43474</v>
      </c>
      <c r="N33" s="181">
        <f t="shared" si="1"/>
        <v>14928.82</v>
      </c>
      <c r="O33" s="204" t="s">
        <v>20</v>
      </c>
      <c r="P33" s="182">
        <v>1898</v>
      </c>
      <c r="Q33" s="183">
        <v>43452</v>
      </c>
      <c r="R33" s="185">
        <v>14928.82</v>
      </c>
      <c r="S33" s="38">
        <f t="shared" si="0"/>
        <v>-2</v>
      </c>
      <c r="T33" s="52"/>
    </row>
    <row r="34" spans="1:20" x14ac:dyDescent="0.2">
      <c r="A34" s="179">
        <v>28</v>
      </c>
      <c r="B34" s="40" t="s">
        <v>5583</v>
      </c>
      <c r="C34" s="126" t="s">
        <v>5804</v>
      </c>
      <c r="D34" s="180">
        <v>2200108557</v>
      </c>
      <c r="E34" s="126" t="s">
        <v>5805</v>
      </c>
      <c r="F34" s="106">
        <v>218.95</v>
      </c>
      <c r="G34" s="40" t="s">
        <v>663</v>
      </c>
      <c r="H34" s="40" t="s">
        <v>18</v>
      </c>
      <c r="I34" s="40" t="s">
        <v>130</v>
      </c>
      <c r="J34" s="40" t="s">
        <v>123</v>
      </c>
      <c r="K34" s="38">
        <v>30</v>
      </c>
      <c r="L34" s="253">
        <v>43493</v>
      </c>
      <c r="M34" s="41">
        <v>43475</v>
      </c>
      <c r="N34" s="181">
        <f t="shared" si="1"/>
        <v>218.95</v>
      </c>
      <c r="O34" s="204" t="s">
        <v>3766</v>
      </c>
      <c r="P34" s="182">
        <v>4300629</v>
      </c>
      <c r="Q34" s="252">
        <v>43495</v>
      </c>
      <c r="R34" s="106">
        <v>218.95</v>
      </c>
      <c r="S34" s="38">
        <f t="shared" si="0"/>
        <v>2</v>
      </c>
      <c r="T34" s="52"/>
    </row>
    <row r="35" spans="1:20" x14ac:dyDescent="0.2">
      <c r="A35" s="179">
        <v>29</v>
      </c>
      <c r="B35" s="40" t="s">
        <v>5585</v>
      </c>
      <c r="C35" s="126" t="s">
        <v>5804</v>
      </c>
      <c r="D35" s="180">
        <v>2200108558</v>
      </c>
      <c r="E35" s="126" t="s">
        <v>5805</v>
      </c>
      <c r="F35" s="106">
        <v>276.52999999999997</v>
      </c>
      <c r="G35" s="40" t="s">
        <v>663</v>
      </c>
      <c r="H35" s="40" t="s">
        <v>18</v>
      </c>
      <c r="I35" s="40" t="s">
        <v>130</v>
      </c>
      <c r="J35" s="40" t="s">
        <v>123</v>
      </c>
      <c r="K35" s="38">
        <v>30</v>
      </c>
      <c r="L35" s="253">
        <v>43493</v>
      </c>
      <c r="M35" s="41">
        <v>43475</v>
      </c>
      <c r="N35" s="181">
        <f t="shared" si="1"/>
        <v>276.52999999999997</v>
      </c>
      <c r="O35" s="204" t="s">
        <v>3766</v>
      </c>
      <c r="P35" s="182">
        <v>4300629</v>
      </c>
      <c r="Q35" s="183">
        <v>43495</v>
      </c>
      <c r="R35" s="106">
        <v>276.52999999999997</v>
      </c>
      <c r="S35" s="38">
        <f t="shared" si="0"/>
        <v>2</v>
      </c>
      <c r="T35" s="52"/>
    </row>
    <row r="36" spans="1:20" x14ac:dyDescent="0.2">
      <c r="A36" s="179">
        <v>30</v>
      </c>
      <c r="B36" s="40" t="s">
        <v>5586</v>
      </c>
      <c r="C36" s="126" t="s">
        <v>5804</v>
      </c>
      <c r="D36" s="180">
        <v>2200108559</v>
      </c>
      <c r="E36" s="126" t="s">
        <v>5805</v>
      </c>
      <c r="F36" s="106">
        <v>456.16</v>
      </c>
      <c r="G36" s="40" t="s">
        <v>663</v>
      </c>
      <c r="H36" s="40" t="s">
        <v>1502</v>
      </c>
      <c r="I36" s="40" t="s">
        <v>130</v>
      </c>
      <c r="J36" s="40" t="s">
        <v>123</v>
      </c>
      <c r="K36" s="38">
        <v>30</v>
      </c>
      <c r="L36" s="253">
        <v>43493</v>
      </c>
      <c r="M36" s="41">
        <v>43475</v>
      </c>
      <c r="N36" s="181">
        <f t="shared" si="1"/>
        <v>456.16</v>
      </c>
      <c r="O36" s="204" t="s">
        <v>3766</v>
      </c>
      <c r="P36" s="182">
        <v>4300629</v>
      </c>
      <c r="Q36" s="183">
        <v>43495</v>
      </c>
      <c r="R36" s="106">
        <v>456.16</v>
      </c>
      <c r="S36" s="38">
        <f t="shared" si="0"/>
        <v>2</v>
      </c>
      <c r="T36" s="52"/>
    </row>
    <row r="37" spans="1:20" x14ac:dyDescent="0.2">
      <c r="A37" s="179">
        <v>31</v>
      </c>
      <c r="B37" s="40" t="s">
        <v>3162</v>
      </c>
      <c r="C37" s="126" t="s">
        <v>5804</v>
      </c>
      <c r="D37" s="180">
        <v>2200108561</v>
      </c>
      <c r="E37" s="126" t="s">
        <v>5805</v>
      </c>
      <c r="F37" s="106">
        <v>3215.18</v>
      </c>
      <c r="G37" s="40" t="s">
        <v>663</v>
      </c>
      <c r="H37" s="40" t="s">
        <v>17</v>
      </c>
      <c r="I37" s="40" t="s">
        <v>130</v>
      </c>
      <c r="J37" s="40" t="s">
        <v>123</v>
      </c>
      <c r="K37" s="38">
        <v>30</v>
      </c>
      <c r="L37" s="253">
        <v>43493</v>
      </c>
      <c r="M37" s="41">
        <v>43475</v>
      </c>
      <c r="N37" s="181">
        <f t="shared" si="1"/>
        <v>3215.18</v>
      </c>
      <c r="O37" s="204" t="s">
        <v>3766</v>
      </c>
      <c r="P37" s="182">
        <v>4300629</v>
      </c>
      <c r="Q37" s="183">
        <v>43495</v>
      </c>
      <c r="R37" s="106">
        <v>3215.18</v>
      </c>
      <c r="S37" s="38">
        <f t="shared" si="0"/>
        <v>2</v>
      </c>
      <c r="T37" s="52"/>
    </row>
    <row r="38" spans="1:20" x14ac:dyDescent="0.2">
      <c r="A38" s="179">
        <v>32</v>
      </c>
      <c r="B38" s="40" t="s">
        <v>3164</v>
      </c>
      <c r="C38" s="126" t="s">
        <v>5804</v>
      </c>
      <c r="D38" s="180">
        <v>2200108562</v>
      </c>
      <c r="E38" s="126" t="s">
        <v>5805</v>
      </c>
      <c r="F38" s="106">
        <v>1963.47</v>
      </c>
      <c r="G38" s="40" t="s">
        <v>663</v>
      </c>
      <c r="H38" s="40" t="s">
        <v>18</v>
      </c>
      <c r="I38" s="40" t="s">
        <v>130</v>
      </c>
      <c r="J38" s="40" t="s">
        <v>123</v>
      </c>
      <c r="K38" s="38">
        <v>30</v>
      </c>
      <c r="L38" s="253">
        <v>43493</v>
      </c>
      <c r="M38" s="41">
        <v>43475</v>
      </c>
      <c r="N38" s="181">
        <f t="shared" si="1"/>
        <v>1963.47</v>
      </c>
      <c r="O38" s="204" t="s">
        <v>3766</v>
      </c>
      <c r="P38" s="182">
        <v>4300629</v>
      </c>
      <c r="Q38" s="183">
        <v>43495</v>
      </c>
      <c r="R38" s="106">
        <v>1963.47</v>
      </c>
      <c r="S38" s="38">
        <f t="shared" si="0"/>
        <v>2</v>
      </c>
      <c r="T38" s="52"/>
    </row>
    <row r="39" spans="1:20" x14ac:dyDescent="0.2">
      <c r="A39" s="179">
        <v>33</v>
      </c>
      <c r="B39" s="40" t="s">
        <v>3166</v>
      </c>
      <c r="C39" s="126" t="s">
        <v>5804</v>
      </c>
      <c r="D39" s="180">
        <v>2200108563</v>
      </c>
      <c r="E39" s="126" t="s">
        <v>5805</v>
      </c>
      <c r="F39" s="106">
        <v>806.78</v>
      </c>
      <c r="G39" s="40" t="s">
        <v>663</v>
      </c>
      <c r="H39" s="40" t="s">
        <v>18</v>
      </c>
      <c r="I39" s="40" t="s">
        <v>130</v>
      </c>
      <c r="J39" s="40" t="s">
        <v>123</v>
      </c>
      <c r="K39" s="38">
        <v>30</v>
      </c>
      <c r="L39" s="253">
        <v>43493</v>
      </c>
      <c r="M39" s="41">
        <v>43475</v>
      </c>
      <c r="N39" s="181">
        <f t="shared" si="1"/>
        <v>806.78</v>
      </c>
      <c r="O39" s="204" t="s">
        <v>3766</v>
      </c>
      <c r="P39" s="182">
        <v>4300629</v>
      </c>
      <c r="Q39" s="183">
        <v>43495</v>
      </c>
      <c r="R39" s="106">
        <v>806.78</v>
      </c>
      <c r="S39" s="38">
        <f t="shared" si="0"/>
        <v>2</v>
      </c>
      <c r="T39" s="52"/>
    </row>
    <row r="40" spans="1:20" x14ac:dyDescent="0.2">
      <c r="A40" s="179">
        <v>34</v>
      </c>
      <c r="B40" s="40" t="s">
        <v>5806</v>
      </c>
      <c r="C40" s="126" t="s">
        <v>5804</v>
      </c>
      <c r="D40" s="180">
        <v>2200108564</v>
      </c>
      <c r="E40" s="126" t="s">
        <v>5805</v>
      </c>
      <c r="F40" s="106">
        <v>367.51</v>
      </c>
      <c r="G40" s="40" t="s">
        <v>663</v>
      </c>
      <c r="H40" s="40" t="s">
        <v>18</v>
      </c>
      <c r="I40" s="40" t="s">
        <v>130</v>
      </c>
      <c r="J40" s="40" t="s">
        <v>123</v>
      </c>
      <c r="K40" s="38">
        <v>30</v>
      </c>
      <c r="L40" s="253">
        <v>43493</v>
      </c>
      <c r="M40" s="41">
        <v>43475</v>
      </c>
      <c r="N40" s="181">
        <f t="shared" si="1"/>
        <v>367.51</v>
      </c>
      <c r="O40" s="204" t="s">
        <v>3766</v>
      </c>
      <c r="P40" s="182">
        <v>4300629</v>
      </c>
      <c r="Q40" s="183">
        <v>43495</v>
      </c>
      <c r="R40" s="106">
        <v>367.51</v>
      </c>
      <c r="S40" s="38">
        <f t="shared" si="0"/>
        <v>2</v>
      </c>
      <c r="T40" s="52"/>
    </row>
    <row r="41" spans="1:20" x14ac:dyDescent="0.2">
      <c r="A41" s="179">
        <v>35</v>
      </c>
      <c r="B41" s="40" t="s">
        <v>5807</v>
      </c>
      <c r="C41" s="126" t="s">
        <v>5804</v>
      </c>
      <c r="D41" s="180">
        <v>2200108556</v>
      </c>
      <c r="E41" s="126" t="s">
        <v>5805</v>
      </c>
      <c r="F41" s="106">
        <v>582.66</v>
      </c>
      <c r="G41" s="40" t="s">
        <v>663</v>
      </c>
      <c r="H41" s="40" t="s">
        <v>18</v>
      </c>
      <c r="I41" s="40" t="s">
        <v>130</v>
      </c>
      <c r="J41" s="40" t="s">
        <v>123</v>
      </c>
      <c r="K41" s="38">
        <v>30</v>
      </c>
      <c r="L41" s="253">
        <v>43493</v>
      </c>
      <c r="M41" s="41">
        <v>43475</v>
      </c>
      <c r="N41" s="181">
        <f t="shared" si="1"/>
        <v>582.66</v>
      </c>
      <c r="O41" s="204" t="s">
        <v>3766</v>
      </c>
      <c r="P41" s="182">
        <v>4300629</v>
      </c>
      <c r="Q41" s="183">
        <v>43495</v>
      </c>
      <c r="R41" s="106">
        <v>582.66</v>
      </c>
      <c r="S41" s="38">
        <f t="shared" si="0"/>
        <v>2</v>
      </c>
      <c r="T41" s="52"/>
    </row>
    <row r="42" spans="1:20" x14ac:dyDescent="0.2">
      <c r="A42" s="179">
        <v>36</v>
      </c>
      <c r="B42" s="40" t="s">
        <v>5808</v>
      </c>
      <c r="C42" s="126" t="s">
        <v>5804</v>
      </c>
      <c r="D42" s="180">
        <v>2200166602</v>
      </c>
      <c r="E42" s="126">
        <v>43454</v>
      </c>
      <c r="F42" s="106">
        <v>48407.5</v>
      </c>
      <c r="G42" s="40" t="s">
        <v>663</v>
      </c>
      <c r="H42" s="40" t="s">
        <v>660</v>
      </c>
      <c r="I42" s="40" t="s">
        <v>130</v>
      </c>
      <c r="J42" s="40" t="s">
        <v>123</v>
      </c>
      <c r="K42" s="38">
        <v>30</v>
      </c>
      <c r="L42" s="200">
        <f t="shared" si="7"/>
        <v>43484</v>
      </c>
      <c r="M42" s="41">
        <v>43475</v>
      </c>
      <c r="N42" s="181">
        <f t="shared" si="1"/>
        <v>48407.5</v>
      </c>
      <c r="O42" s="204" t="s">
        <v>27</v>
      </c>
      <c r="P42" s="182">
        <v>68</v>
      </c>
      <c r="Q42" s="183">
        <v>43480</v>
      </c>
      <c r="R42" s="106">
        <v>48407.5</v>
      </c>
      <c r="S42" s="38">
        <f t="shared" si="0"/>
        <v>-4</v>
      </c>
      <c r="T42" s="52"/>
    </row>
    <row r="43" spans="1:20" x14ac:dyDescent="0.2">
      <c r="A43" s="179">
        <v>37</v>
      </c>
      <c r="B43" s="40" t="s">
        <v>5588</v>
      </c>
      <c r="C43" s="126" t="s">
        <v>5804</v>
      </c>
      <c r="D43" s="180">
        <v>2080</v>
      </c>
      <c r="E43" s="126" t="s">
        <v>5809</v>
      </c>
      <c r="F43" s="106">
        <v>27889.63</v>
      </c>
      <c r="G43" s="40" t="s">
        <v>1045</v>
      </c>
      <c r="H43" s="40" t="s">
        <v>97</v>
      </c>
      <c r="I43" s="40" t="s">
        <v>130</v>
      </c>
      <c r="J43" s="40" t="s">
        <v>123</v>
      </c>
      <c r="K43" s="38">
        <v>60</v>
      </c>
      <c r="L43" s="177" t="s">
        <v>8733</v>
      </c>
      <c r="M43" s="41">
        <v>43476</v>
      </c>
      <c r="N43" s="181">
        <f t="shared" si="1"/>
        <v>27889.63</v>
      </c>
      <c r="O43" s="204" t="s">
        <v>27</v>
      </c>
      <c r="P43" s="182">
        <v>1266</v>
      </c>
      <c r="Q43" s="183">
        <v>43557</v>
      </c>
      <c r="R43" s="106">
        <v>27889.63</v>
      </c>
      <c r="S43" s="38">
        <v>32</v>
      </c>
      <c r="T43" s="52"/>
    </row>
    <row r="44" spans="1:20" x14ac:dyDescent="0.2">
      <c r="A44" s="179">
        <v>38</v>
      </c>
      <c r="B44" s="40" t="s">
        <v>5810</v>
      </c>
      <c r="C44" s="126" t="s">
        <v>5811</v>
      </c>
      <c r="D44" s="180">
        <v>1013647</v>
      </c>
      <c r="E44" s="126" t="s">
        <v>5809</v>
      </c>
      <c r="F44" s="106">
        <v>276.27999999999997</v>
      </c>
      <c r="G44" s="40" t="s">
        <v>6032</v>
      </c>
      <c r="H44" s="40" t="s">
        <v>1502</v>
      </c>
      <c r="I44" s="40" t="s">
        <v>130</v>
      </c>
      <c r="J44" s="40" t="s">
        <v>123</v>
      </c>
      <c r="K44" s="38">
        <v>15</v>
      </c>
      <c r="L44" s="177">
        <v>43480</v>
      </c>
      <c r="M44" s="41">
        <v>43476</v>
      </c>
      <c r="N44" s="181">
        <f t="shared" si="1"/>
        <v>276.27999999999997</v>
      </c>
      <c r="O44" s="204" t="s">
        <v>27</v>
      </c>
      <c r="P44" s="182">
        <v>1016</v>
      </c>
      <c r="Q44" s="183">
        <v>43479</v>
      </c>
      <c r="R44" s="185">
        <v>276.27999999999997</v>
      </c>
      <c r="S44" s="38">
        <f t="shared" si="0"/>
        <v>-1</v>
      </c>
      <c r="T44" s="52"/>
    </row>
    <row r="45" spans="1:20" x14ac:dyDescent="0.2">
      <c r="A45" s="179">
        <v>39</v>
      </c>
      <c r="B45" s="40" t="s">
        <v>5812</v>
      </c>
      <c r="C45" s="126" t="s">
        <v>5811</v>
      </c>
      <c r="D45" s="180">
        <v>1773981</v>
      </c>
      <c r="E45" s="126" t="s">
        <v>5809</v>
      </c>
      <c r="F45" s="106">
        <v>1438.42</v>
      </c>
      <c r="G45" s="40" t="s">
        <v>5813</v>
      </c>
      <c r="H45" s="40" t="s">
        <v>1502</v>
      </c>
      <c r="I45" s="40" t="s">
        <v>130</v>
      </c>
      <c r="J45" s="40" t="s">
        <v>123</v>
      </c>
      <c r="K45" s="38">
        <v>25</v>
      </c>
      <c r="L45" s="177">
        <v>43480</v>
      </c>
      <c r="M45" s="41">
        <v>43479</v>
      </c>
      <c r="N45" s="181">
        <f t="shared" si="1"/>
        <v>1438.42</v>
      </c>
      <c r="O45" s="204" t="s">
        <v>27</v>
      </c>
      <c r="P45" s="182">
        <v>1046</v>
      </c>
      <c r="Q45" s="183">
        <v>43488</v>
      </c>
      <c r="R45" s="106">
        <v>1438.42</v>
      </c>
      <c r="S45" s="38">
        <f t="shared" si="0"/>
        <v>8</v>
      </c>
      <c r="T45" s="52"/>
    </row>
    <row r="46" spans="1:20" x14ac:dyDescent="0.2">
      <c r="A46" s="179">
        <v>40</v>
      </c>
      <c r="B46" s="40" t="s">
        <v>5592</v>
      </c>
      <c r="C46" s="126" t="s">
        <v>5811</v>
      </c>
      <c r="D46" s="180">
        <v>2400041164</v>
      </c>
      <c r="E46" s="126" t="s">
        <v>5809</v>
      </c>
      <c r="F46" s="106">
        <v>20941.68</v>
      </c>
      <c r="G46" s="40" t="s">
        <v>663</v>
      </c>
      <c r="H46" s="40" t="s">
        <v>275</v>
      </c>
      <c r="I46" s="40" t="s">
        <v>130</v>
      </c>
      <c r="J46" s="40" t="s">
        <v>123</v>
      </c>
      <c r="K46" s="38">
        <v>30</v>
      </c>
      <c r="L46" s="253">
        <v>43495</v>
      </c>
      <c r="M46" s="41">
        <v>43482</v>
      </c>
      <c r="N46" s="181">
        <f t="shared" si="1"/>
        <v>20941.68</v>
      </c>
      <c r="O46" s="204" t="s">
        <v>3766</v>
      </c>
      <c r="P46" s="182">
        <v>4300629</v>
      </c>
      <c r="Q46" s="183">
        <v>43495</v>
      </c>
      <c r="R46" s="106">
        <v>20941.68</v>
      </c>
      <c r="S46" s="38">
        <f t="shared" si="0"/>
        <v>0</v>
      </c>
      <c r="T46" s="52"/>
    </row>
    <row r="47" spans="1:20" x14ac:dyDescent="0.2">
      <c r="A47" s="179">
        <v>41</v>
      </c>
      <c r="B47" s="40" t="s">
        <v>5595</v>
      </c>
      <c r="C47" s="126" t="s">
        <v>5811</v>
      </c>
      <c r="D47" s="180">
        <v>2400041160</v>
      </c>
      <c r="E47" s="126" t="s">
        <v>5809</v>
      </c>
      <c r="F47" s="106">
        <v>100.82</v>
      </c>
      <c r="G47" s="40" t="s">
        <v>663</v>
      </c>
      <c r="H47" s="40" t="s">
        <v>275</v>
      </c>
      <c r="I47" s="40" t="s">
        <v>130</v>
      </c>
      <c r="J47" s="40" t="s">
        <v>123</v>
      </c>
      <c r="K47" s="38">
        <v>30</v>
      </c>
      <c r="L47" s="253">
        <v>43495</v>
      </c>
      <c r="M47" s="41">
        <v>43482</v>
      </c>
      <c r="N47" s="181">
        <f t="shared" si="1"/>
        <v>100.82</v>
      </c>
      <c r="O47" s="204" t="s">
        <v>3766</v>
      </c>
      <c r="P47" s="182">
        <v>4300629</v>
      </c>
      <c r="Q47" s="183">
        <v>43495</v>
      </c>
      <c r="R47" s="106">
        <v>100.82</v>
      </c>
      <c r="S47" s="38">
        <f t="shared" si="0"/>
        <v>0</v>
      </c>
      <c r="T47" s="52"/>
    </row>
    <row r="48" spans="1:20" x14ac:dyDescent="0.2">
      <c r="A48" s="179">
        <v>42</v>
      </c>
      <c r="B48" s="40" t="s">
        <v>5814</v>
      </c>
      <c r="C48" s="126" t="s">
        <v>5811</v>
      </c>
      <c r="D48" s="180">
        <v>2400041075</v>
      </c>
      <c r="E48" s="126" t="s">
        <v>5809</v>
      </c>
      <c r="F48" s="106">
        <v>568.5</v>
      </c>
      <c r="G48" s="40" t="s">
        <v>663</v>
      </c>
      <c r="H48" s="40" t="s">
        <v>275</v>
      </c>
      <c r="I48" s="40" t="s">
        <v>130</v>
      </c>
      <c r="J48" s="40" t="s">
        <v>123</v>
      </c>
      <c r="K48" s="38">
        <v>30</v>
      </c>
      <c r="L48" s="253">
        <v>43495</v>
      </c>
      <c r="M48" s="41">
        <v>43482</v>
      </c>
      <c r="N48" s="181">
        <f t="shared" si="1"/>
        <v>568.5</v>
      </c>
      <c r="O48" s="204" t="s">
        <v>3766</v>
      </c>
      <c r="P48" s="182">
        <v>4300629</v>
      </c>
      <c r="Q48" s="183">
        <v>43495</v>
      </c>
      <c r="R48" s="106">
        <v>568.5</v>
      </c>
      <c r="S48" s="38">
        <f t="shared" si="0"/>
        <v>0</v>
      </c>
      <c r="T48" s="52"/>
    </row>
    <row r="49" spans="1:20" x14ac:dyDescent="0.2">
      <c r="A49" s="179">
        <v>43</v>
      </c>
      <c r="B49" s="40" t="s">
        <v>5815</v>
      </c>
      <c r="C49" s="126" t="s">
        <v>5811</v>
      </c>
      <c r="D49" s="180">
        <v>2400041056</v>
      </c>
      <c r="E49" s="126" t="s">
        <v>5809</v>
      </c>
      <c r="F49" s="106">
        <v>41.34</v>
      </c>
      <c r="G49" s="40" t="s">
        <v>663</v>
      </c>
      <c r="H49" s="40" t="s">
        <v>275</v>
      </c>
      <c r="I49" s="40" t="s">
        <v>130</v>
      </c>
      <c r="J49" s="40" t="s">
        <v>123</v>
      </c>
      <c r="K49" s="38">
        <v>30</v>
      </c>
      <c r="L49" s="253">
        <v>43495</v>
      </c>
      <c r="M49" s="41">
        <v>43482</v>
      </c>
      <c r="N49" s="181">
        <f t="shared" si="1"/>
        <v>41.34</v>
      </c>
      <c r="O49" s="204" t="s">
        <v>3766</v>
      </c>
      <c r="P49" s="182">
        <v>4300629</v>
      </c>
      <c r="Q49" s="183">
        <v>43495</v>
      </c>
      <c r="R49" s="106">
        <v>41.34</v>
      </c>
      <c r="S49" s="38">
        <f t="shared" si="0"/>
        <v>0</v>
      </c>
      <c r="T49" s="52"/>
    </row>
    <row r="50" spans="1:20" x14ac:dyDescent="0.2">
      <c r="A50" s="179">
        <v>44</v>
      </c>
      <c r="B50" s="40" t="s">
        <v>5816</v>
      </c>
      <c r="C50" s="126" t="s">
        <v>5804</v>
      </c>
      <c r="D50" s="180">
        <v>2400041055</v>
      </c>
      <c r="E50" s="126" t="s">
        <v>5809</v>
      </c>
      <c r="F50" s="106">
        <v>26.05</v>
      </c>
      <c r="G50" s="40" t="s">
        <v>663</v>
      </c>
      <c r="H50" s="40" t="s">
        <v>275</v>
      </c>
      <c r="I50" s="40" t="s">
        <v>130</v>
      </c>
      <c r="J50" s="40" t="s">
        <v>123</v>
      </c>
      <c r="K50" s="38">
        <v>30</v>
      </c>
      <c r="L50" s="253">
        <v>43495</v>
      </c>
      <c r="M50" s="41">
        <v>43482</v>
      </c>
      <c r="N50" s="181">
        <f t="shared" si="1"/>
        <v>26.05</v>
      </c>
      <c r="O50" s="204" t="s">
        <v>3766</v>
      </c>
      <c r="P50" s="182">
        <v>4300629</v>
      </c>
      <c r="Q50" s="183">
        <v>43495</v>
      </c>
      <c r="R50" s="185">
        <v>26.05</v>
      </c>
      <c r="S50" s="38">
        <f t="shared" si="0"/>
        <v>0</v>
      </c>
      <c r="T50" s="52"/>
    </row>
    <row r="51" spans="1:20" x14ac:dyDescent="0.2">
      <c r="A51" s="179">
        <v>45</v>
      </c>
      <c r="B51" s="40" t="s">
        <v>5817</v>
      </c>
      <c r="C51" s="126" t="s">
        <v>5804</v>
      </c>
      <c r="D51" s="180">
        <v>2400041001</v>
      </c>
      <c r="E51" s="126" t="s">
        <v>5809</v>
      </c>
      <c r="F51" s="106">
        <v>250.81</v>
      </c>
      <c r="G51" s="40" t="s">
        <v>663</v>
      </c>
      <c r="H51" s="40" t="s">
        <v>275</v>
      </c>
      <c r="I51" s="40" t="s">
        <v>130</v>
      </c>
      <c r="J51" s="40" t="s">
        <v>123</v>
      </c>
      <c r="K51" s="38">
        <v>30</v>
      </c>
      <c r="L51" s="253">
        <v>43495</v>
      </c>
      <c r="M51" s="41">
        <v>43482</v>
      </c>
      <c r="N51" s="181">
        <f t="shared" si="1"/>
        <v>250.81</v>
      </c>
      <c r="O51" s="204" t="s">
        <v>3766</v>
      </c>
      <c r="P51" s="182">
        <v>4300629</v>
      </c>
      <c r="Q51" s="183">
        <v>43495</v>
      </c>
      <c r="R51" s="185">
        <v>250.81</v>
      </c>
      <c r="S51" s="38">
        <f t="shared" si="0"/>
        <v>0</v>
      </c>
      <c r="T51" s="52"/>
    </row>
    <row r="52" spans="1:20" x14ac:dyDescent="0.2">
      <c r="A52" s="179">
        <v>46</v>
      </c>
      <c r="B52" s="40" t="s">
        <v>5818</v>
      </c>
      <c r="C52" s="126" t="s">
        <v>5804</v>
      </c>
      <c r="D52" s="180">
        <v>2400040964</v>
      </c>
      <c r="E52" s="126" t="s">
        <v>5809</v>
      </c>
      <c r="F52" s="106">
        <v>86.63</v>
      </c>
      <c r="G52" s="40" t="s">
        <v>663</v>
      </c>
      <c r="H52" s="40" t="s">
        <v>275</v>
      </c>
      <c r="I52" s="40" t="s">
        <v>130</v>
      </c>
      <c r="J52" s="40" t="s">
        <v>123</v>
      </c>
      <c r="K52" s="38">
        <v>30</v>
      </c>
      <c r="L52" s="253">
        <v>43495</v>
      </c>
      <c r="M52" s="41">
        <v>43482</v>
      </c>
      <c r="N52" s="181">
        <f t="shared" si="1"/>
        <v>86.63</v>
      </c>
      <c r="O52" s="204" t="s">
        <v>3766</v>
      </c>
      <c r="P52" s="182">
        <v>4300629</v>
      </c>
      <c r="Q52" s="183">
        <v>43495</v>
      </c>
      <c r="R52" s="106">
        <v>86.63</v>
      </c>
      <c r="S52" s="38">
        <f t="shared" si="0"/>
        <v>0</v>
      </c>
      <c r="T52" s="52"/>
    </row>
    <row r="53" spans="1:20" x14ac:dyDescent="0.2">
      <c r="A53" s="179">
        <v>47</v>
      </c>
      <c r="B53" s="40" t="s">
        <v>5819</v>
      </c>
      <c r="C53" s="126" t="s">
        <v>5804</v>
      </c>
      <c r="D53" s="180">
        <v>2400040963</v>
      </c>
      <c r="E53" s="126" t="s">
        <v>5809</v>
      </c>
      <c r="F53" s="106">
        <v>202.14</v>
      </c>
      <c r="G53" s="40" t="s">
        <v>663</v>
      </c>
      <c r="H53" s="40" t="s">
        <v>275</v>
      </c>
      <c r="I53" s="40" t="s">
        <v>130</v>
      </c>
      <c r="J53" s="40" t="s">
        <v>123</v>
      </c>
      <c r="K53" s="38">
        <v>30</v>
      </c>
      <c r="L53" s="253">
        <v>43495</v>
      </c>
      <c r="M53" s="41">
        <v>43482</v>
      </c>
      <c r="N53" s="181">
        <f t="shared" si="1"/>
        <v>202.14</v>
      </c>
      <c r="O53" s="204" t="s">
        <v>3766</v>
      </c>
      <c r="P53" s="182">
        <v>4300629</v>
      </c>
      <c r="Q53" s="183">
        <v>43495</v>
      </c>
      <c r="R53" s="106">
        <v>202.14</v>
      </c>
      <c r="S53" s="38">
        <f t="shared" si="0"/>
        <v>0</v>
      </c>
      <c r="T53" s="52"/>
    </row>
    <row r="54" spans="1:20" x14ac:dyDescent="0.2">
      <c r="A54" s="179">
        <v>48</v>
      </c>
      <c r="B54" s="40" t="s">
        <v>5820</v>
      </c>
      <c r="C54" s="126" t="s">
        <v>5804</v>
      </c>
      <c r="D54" s="180">
        <v>2400040893</v>
      </c>
      <c r="E54" s="126" t="s">
        <v>5809</v>
      </c>
      <c r="F54" s="106">
        <v>356.15</v>
      </c>
      <c r="G54" s="40" t="s">
        <v>663</v>
      </c>
      <c r="H54" s="40" t="s">
        <v>275</v>
      </c>
      <c r="I54" s="40" t="s">
        <v>130</v>
      </c>
      <c r="J54" s="40" t="s">
        <v>123</v>
      </c>
      <c r="K54" s="38">
        <v>30</v>
      </c>
      <c r="L54" s="253">
        <v>43495</v>
      </c>
      <c r="M54" s="41">
        <v>43482</v>
      </c>
      <c r="N54" s="181">
        <f t="shared" si="1"/>
        <v>356.15</v>
      </c>
      <c r="O54" s="204" t="s">
        <v>3766</v>
      </c>
      <c r="P54" s="182">
        <v>4300629</v>
      </c>
      <c r="Q54" s="183">
        <v>43495</v>
      </c>
      <c r="R54" s="106">
        <v>356.15</v>
      </c>
      <c r="S54" s="38">
        <f t="shared" si="0"/>
        <v>0</v>
      </c>
      <c r="T54" s="52"/>
    </row>
    <row r="55" spans="1:20" x14ac:dyDescent="0.2">
      <c r="A55" s="179">
        <v>49</v>
      </c>
      <c r="B55" s="40" t="s">
        <v>5821</v>
      </c>
      <c r="C55" s="126" t="s">
        <v>5804</v>
      </c>
      <c r="D55" s="180">
        <v>2400040866</v>
      </c>
      <c r="E55" s="126" t="s">
        <v>5809</v>
      </c>
      <c r="F55" s="106">
        <v>20.39</v>
      </c>
      <c r="G55" s="40" t="s">
        <v>663</v>
      </c>
      <c r="H55" s="40" t="s">
        <v>275</v>
      </c>
      <c r="I55" s="40" t="s">
        <v>130</v>
      </c>
      <c r="J55" s="40" t="s">
        <v>123</v>
      </c>
      <c r="K55" s="38">
        <v>30</v>
      </c>
      <c r="L55" s="253">
        <v>43495</v>
      </c>
      <c r="M55" s="41">
        <v>43482</v>
      </c>
      <c r="N55" s="181">
        <f t="shared" si="1"/>
        <v>20.39</v>
      </c>
      <c r="O55" s="204" t="s">
        <v>3766</v>
      </c>
      <c r="P55" s="182">
        <v>4300629</v>
      </c>
      <c r="Q55" s="183">
        <v>43495</v>
      </c>
      <c r="R55" s="106">
        <v>20.39</v>
      </c>
      <c r="S55" s="38">
        <f t="shared" si="0"/>
        <v>0</v>
      </c>
      <c r="T55" s="52"/>
    </row>
    <row r="56" spans="1:20" x14ac:dyDescent="0.2">
      <c r="A56" s="179">
        <v>50</v>
      </c>
      <c r="B56" s="40" t="s">
        <v>5822</v>
      </c>
      <c r="C56" s="126" t="s">
        <v>5804</v>
      </c>
      <c r="D56" s="180">
        <v>2400040840</v>
      </c>
      <c r="E56" s="126" t="s">
        <v>5809</v>
      </c>
      <c r="F56" s="106">
        <v>874.83</v>
      </c>
      <c r="G56" s="40" t="s">
        <v>663</v>
      </c>
      <c r="H56" s="40" t="s">
        <v>275</v>
      </c>
      <c r="I56" s="40" t="s">
        <v>130</v>
      </c>
      <c r="J56" s="40" t="s">
        <v>123</v>
      </c>
      <c r="K56" s="38">
        <v>30</v>
      </c>
      <c r="L56" s="253">
        <v>43495</v>
      </c>
      <c r="M56" s="41">
        <v>43482</v>
      </c>
      <c r="N56" s="181">
        <f t="shared" si="1"/>
        <v>874.83</v>
      </c>
      <c r="O56" s="204" t="s">
        <v>3766</v>
      </c>
      <c r="P56" s="182">
        <v>4300629</v>
      </c>
      <c r="Q56" s="183">
        <v>43495</v>
      </c>
      <c r="R56" s="106">
        <v>874.83</v>
      </c>
      <c r="S56" s="38">
        <f t="shared" si="0"/>
        <v>0</v>
      </c>
      <c r="T56" s="52"/>
    </row>
    <row r="57" spans="1:20" x14ac:dyDescent="0.2">
      <c r="A57" s="179">
        <v>51</v>
      </c>
      <c r="B57" s="40" t="s">
        <v>5823</v>
      </c>
      <c r="C57" s="126" t="s">
        <v>5804</v>
      </c>
      <c r="D57" s="180">
        <v>2400040819</v>
      </c>
      <c r="E57" s="126" t="s">
        <v>5809</v>
      </c>
      <c r="F57" s="106">
        <v>63.99</v>
      </c>
      <c r="G57" s="40" t="s">
        <v>663</v>
      </c>
      <c r="H57" s="40" t="s">
        <v>275</v>
      </c>
      <c r="I57" s="40" t="s">
        <v>130</v>
      </c>
      <c r="J57" s="40" t="s">
        <v>123</v>
      </c>
      <c r="K57" s="38">
        <v>30</v>
      </c>
      <c r="L57" s="253">
        <v>43495</v>
      </c>
      <c r="M57" s="41">
        <v>43482</v>
      </c>
      <c r="N57" s="181">
        <f t="shared" si="1"/>
        <v>63.99</v>
      </c>
      <c r="O57" s="204" t="s">
        <v>3766</v>
      </c>
      <c r="P57" s="182">
        <v>4300629</v>
      </c>
      <c r="Q57" s="183">
        <v>43495</v>
      </c>
      <c r="R57" s="106">
        <v>63.99</v>
      </c>
      <c r="S57" s="38">
        <f t="shared" si="0"/>
        <v>0</v>
      </c>
      <c r="T57" s="52"/>
    </row>
    <row r="58" spans="1:20" x14ac:dyDescent="0.2">
      <c r="A58" s="179">
        <v>52</v>
      </c>
      <c r="B58" s="40" t="s">
        <v>5824</v>
      </c>
      <c r="C58" s="126" t="s">
        <v>5804</v>
      </c>
      <c r="D58" s="180">
        <v>2400040827</v>
      </c>
      <c r="E58" s="126" t="s">
        <v>5809</v>
      </c>
      <c r="F58" s="106">
        <v>362.96</v>
      </c>
      <c r="G58" s="40" t="s">
        <v>663</v>
      </c>
      <c r="H58" s="40" t="s">
        <v>275</v>
      </c>
      <c r="I58" s="40" t="s">
        <v>130</v>
      </c>
      <c r="J58" s="40" t="s">
        <v>123</v>
      </c>
      <c r="K58" s="38">
        <v>30</v>
      </c>
      <c r="L58" s="253">
        <v>43495</v>
      </c>
      <c r="M58" s="41">
        <v>43482</v>
      </c>
      <c r="N58" s="181">
        <f t="shared" si="1"/>
        <v>362.96</v>
      </c>
      <c r="O58" s="204" t="s">
        <v>3766</v>
      </c>
      <c r="P58" s="182">
        <v>4300629</v>
      </c>
      <c r="Q58" s="183">
        <v>43495</v>
      </c>
      <c r="R58" s="106">
        <v>362.96</v>
      </c>
      <c r="S58" s="38">
        <f t="shared" si="0"/>
        <v>0</v>
      </c>
      <c r="T58" s="52"/>
    </row>
    <row r="59" spans="1:20" x14ac:dyDescent="0.2">
      <c r="A59" s="179">
        <v>53</v>
      </c>
      <c r="B59" s="40" t="s">
        <v>5825</v>
      </c>
      <c r="C59" s="126" t="s">
        <v>5804</v>
      </c>
      <c r="D59" s="180">
        <v>2400040886</v>
      </c>
      <c r="E59" s="126" t="s">
        <v>5809</v>
      </c>
      <c r="F59" s="106">
        <v>7406.33</v>
      </c>
      <c r="G59" s="40" t="s">
        <v>663</v>
      </c>
      <c r="H59" s="40" t="s">
        <v>275</v>
      </c>
      <c r="I59" s="40" t="s">
        <v>130</v>
      </c>
      <c r="J59" s="40" t="s">
        <v>123</v>
      </c>
      <c r="K59" s="38">
        <v>30</v>
      </c>
      <c r="L59" s="253">
        <v>43495</v>
      </c>
      <c r="M59" s="41">
        <v>43482</v>
      </c>
      <c r="N59" s="181">
        <f t="shared" si="1"/>
        <v>7406.33</v>
      </c>
      <c r="O59" s="204" t="s">
        <v>3766</v>
      </c>
      <c r="P59" s="182">
        <v>4300629</v>
      </c>
      <c r="Q59" s="183">
        <v>43495</v>
      </c>
      <c r="R59" s="106">
        <v>7406.33</v>
      </c>
      <c r="S59" s="38">
        <f t="shared" si="0"/>
        <v>0</v>
      </c>
      <c r="T59" s="52"/>
    </row>
    <row r="60" spans="1:20" x14ac:dyDescent="0.2">
      <c r="A60" s="179">
        <v>54</v>
      </c>
      <c r="B60" s="40" t="s">
        <v>5826</v>
      </c>
      <c r="C60" s="126" t="s">
        <v>5804</v>
      </c>
      <c r="D60" s="180">
        <v>5200582311</v>
      </c>
      <c r="E60" s="126" t="s">
        <v>5811</v>
      </c>
      <c r="F60" s="106">
        <v>237.98</v>
      </c>
      <c r="G60" s="40" t="s">
        <v>1289</v>
      </c>
      <c r="H60" s="40" t="s">
        <v>1963</v>
      </c>
      <c r="I60" s="40" t="s">
        <v>130</v>
      </c>
      <c r="J60" s="40" t="s">
        <v>5784</v>
      </c>
      <c r="K60" s="38">
        <v>0</v>
      </c>
      <c r="L60" s="200">
        <v>43475</v>
      </c>
      <c r="M60" s="41">
        <v>43476</v>
      </c>
      <c r="N60" s="181">
        <f t="shared" si="1"/>
        <v>237.98</v>
      </c>
      <c r="O60" s="204" t="s">
        <v>50</v>
      </c>
      <c r="P60" s="182">
        <v>5200582311</v>
      </c>
      <c r="Q60" s="183">
        <v>43475</v>
      </c>
      <c r="R60" s="185">
        <v>237.98</v>
      </c>
      <c r="S60" s="38">
        <f t="shared" si="0"/>
        <v>0</v>
      </c>
      <c r="T60" s="52"/>
    </row>
    <row r="61" spans="1:20" x14ac:dyDescent="0.2">
      <c r="A61" s="179">
        <v>55</v>
      </c>
      <c r="B61" s="40" t="s">
        <v>5828</v>
      </c>
      <c r="C61" s="126" t="s">
        <v>5811</v>
      </c>
      <c r="D61" s="180">
        <v>13339411</v>
      </c>
      <c r="E61" s="126" t="s">
        <v>5811</v>
      </c>
      <c r="F61" s="106">
        <v>263.89</v>
      </c>
      <c r="G61" s="40" t="s">
        <v>5827</v>
      </c>
      <c r="H61" s="40" t="s">
        <v>6056</v>
      </c>
      <c r="I61" s="40" t="s">
        <v>130</v>
      </c>
      <c r="J61" s="40" t="s">
        <v>5784</v>
      </c>
      <c r="K61" s="38">
        <v>0</v>
      </c>
      <c r="L61" s="200">
        <v>43475</v>
      </c>
      <c r="M61" s="41">
        <v>43476</v>
      </c>
      <c r="N61" s="181">
        <f t="shared" si="1"/>
        <v>263.89</v>
      </c>
      <c r="O61" s="204" t="s">
        <v>72</v>
      </c>
      <c r="P61" s="182">
        <v>21</v>
      </c>
      <c r="Q61" s="183">
        <v>43475</v>
      </c>
      <c r="R61" s="185">
        <v>263.89</v>
      </c>
      <c r="S61" s="38">
        <f t="shared" si="0"/>
        <v>0</v>
      </c>
      <c r="T61" s="52"/>
    </row>
    <row r="62" spans="1:20" x14ac:dyDescent="0.2">
      <c r="A62" s="179">
        <v>56</v>
      </c>
      <c r="B62" s="40" t="s">
        <v>5829</v>
      </c>
      <c r="C62" s="126" t="s">
        <v>5811</v>
      </c>
      <c r="D62" s="180">
        <v>12214440</v>
      </c>
      <c r="E62" s="126">
        <v>43473</v>
      </c>
      <c r="F62" s="106">
        <v>23.99</v>
      </c>
      <c r="G62" s="40" t="s">
        <v>5827</v>
      </c>
      <c r="H62" s="40" t="s">
        <v>6056</v>
      </c>
      <c r="I62" s="40" t="s">
        <v>130</v>
      </c>
      <c r="J62" s="40" t="s">
        <v>5784</v>
      </c>
      <c r="K62" s="38">
        <v>0</v>
      </c>
      <c r="L62" s="200">
        <f t="shared" si="7"/>
        <v>43473</v>
      </c>
      <c r="M62" s="41">
        <v>43500</v>
      </c>
      <c r="N62" s="181">
        <f t="shared" si="1"/>
        <v>23.99</v>
      </c>
      <c r="O62" s="204" t="s">
        <v>72</v>
      </c>
      <c r="P62" s="182">
        <v>29082</v>
      </c>
      <c r="Q62" s="183">
        <v>43475</v>
      </c>
      <c r="R62" s="185">
        <v>23.99</v>
      </c>
      <c r="S62" s="38">
        <f t="shared" si="0"/>
        <v>2</v>
      </c>
      <c r="T62" s="52"/>
    </row>
    <row r="63" spans="1:20" x14ac:dyDescent="0.2">
      <c r="A63" s="179">
        <v>57</v>
      </c>
      <c r="B63" s="40" t="s">
        <v>5830</v>
      </c>
      <c r="C63" s="126" t="s">
        <v>5831</v>
      </c>
      <c r="D63" s="180">
        <v>30457</v>
      </c>
      <c r="E63" s="126" t="s">
        <v>5804</v>
      </c>
      <c r="F63" s="106">
        <v>11345.46</v>
      </c>
      <c r="G63" s="40" t="s">
        <v>5832</v>
      </c>
      <c r="H63" s="40" t="s">
        <v>2087</v>
      </c>
      <c r="I63" s="40" t="s">
        <v>130</v>
      </c>
      <c r="J63" s="40" t="s">
        <v>22</v>
      </c>
      <c r="K63" s="38">
        <v>60</v>
      </c>
      <c r="L63" s="200">
        <v>43532</v>
      </c>
      <c r="M63" s="41">
        <v>43482</v>
      </c>
      <c r="N63" s="181">
        <f t="shared" si="1"/>
        <v>11345.46</v>
      </c>
      <c r="O63" s="204" t="s">
        <v>20</v>
      </c>
      <c r="P63" s="182">
        <v>1122</v>
      </c>
      <c r="Q63" s="183">
        <v>43536</v>
      </c>
      <c r="R63" s="106">
        <v>11345.46</v>
      </c>
      <c r="S63" s="38">
        <f t="shared" si="0"/>
        <v>4</v>
      </c>
      <c r="T63" s="52"/>
    </row>
    <row r="64" spans="1:20" x14ac:dyDescent="0.2">
      <c r="A64" s="179">
        <v>58</v>
      </c>
      <c r="B64" s="40" t="s">
        <v>5600</v>
      </c>
      <c r="C64" s="126" t="s">
        <v>5833</v>
      </c>
      <c r="D64" s="180">
        <v>24000169305</v>
      </c>
      <c r="E64" s="126" t="s">
        <v>5809</v>
      </c>
      <c r="F64" s="106">
        <v>112.94</v>
      </c>
      <c r="G64" s="40" t="s">
        <v>1307</v>
      </c>
      <c r="H64" s="40" t="s">
        <v>222</v>
      </c>
      <c r="I64" s="40" t="s">
        <v>130</v>
      </c>
      <c r="J64" s="40" t="s">
        <v>123</v>
      </c>
      <c r="K64" s="38">
        <v>30</v>
      </c>
      <c r="L64" s="200">
        <v>43495</v>
      </c>
      <c r="M64" s="41">
        <v>43479</v>
      </c>
      <c r="N64" s="181">
        <f t="shared" si="1"/>
        <v>112.94</v>
      </c>
      <c r="O64" s="204" t="s">
        <v>27</v>
      </c>
      <c r="P64" s="182">
        <v>1058</v>
      </c>
      <c r="Q64" s="183">
        <v>43495</v>
      </c>
      <c r="R64" s="106">
        <v>112.94</v>
      </c>
      <c r="S64" s="38">
        <f t="shared" si="0"/>
        <v>0</v>
      </c>
      <c r="T64" s="52"/>
    </row>
    <row r="65" spans="1:20" x14ac:dyDescent="0.2">
      <c r="A65" s="179">
        <v>59</v>
      </c>
      <c r="B65" s="40" t="s">
        <v>5601</v>
      </c>
      <c r="C65" s="126" t="s">
        <v>5833</v>
      </c>
      <c r="D65" s="180">
        <v>2176059</v>
      </c>
      <c r="E65" s="126" t="s">
        <v>5809</v>
      </c>
      <c r="F65" s="106">
        <v>322.10000000000002</v>
      </c>
      <c r="G65" s="40" t="s">
        <v>214</v>
      </c>
      <c r="H65" s="40" t="s">
        <v>35</v>
      </c>
      <c r="I65" s="40" t="s">
        <v>130</v>
      </c>
      <c r="J65" s="40" t="s">
        <v>123</v>
      </c>
      <c r="K65" s="38">
        <v>19</v>
      </c>
      <c r="L65" s="200">
        <v>43484</v>
      </c>
      <c r="M65" s="41">
        <v>43479</v>
      </c>
      <c r="N65" s="181">
        <f t="shared" si="1"/>
        <v>322.10000000000002</v>
      </c>
      <c r="O65" s="204" t="s">
        <v>27</v>
      </c>
      <c r="P65" s="182" t="s">
        <v>5988</v>
      </c>
      <c r="Q65" s="183">
        <v>43480</v>
      </c>
      <c r="R65" s="185">
        <v>322.10000000000002</v>
      </c>
      <c r="S65" s="38">
        <f t="shared" si="0"/>
        <v>-4</v>
      </c>
      <c r="T65" s="52"/>
    </row>
    <row r="66" spans="1:20" x14ac:dyDescent="0.2">
      <c r="A66" s="179">
        <v>60</v>
      </c>
      <c r="B66" s="40" t="s">
        <v>5602</v>
      </c>
      <c r="C66" s="126" t="s">
        <v>5833</v>
      </c>
      <c r="D66" s="180">
        <v>90120</v>
      </c>
      <c r="E66" s="126" t="s">
        <v>5809</v>
      </c>
      <c r="F66" s="106">
        <v>401.25</v>
      </c>
      <c r="G66" s="40" t="s">
        <v>270</v>
      </c>
      <c r="H66" s="40" t="s">
        <v>4620</v>
      </c>
      <c r="I66" s="40" t="s">
        <v>130</v>
      </c>
      <c r="J66" s="40" t="s">
        <v>123</v>
      </c>
      <c r="K66" s="38">
        <v>15</v>
      </c>
      <c r="L66" s="200">
        <v>43480</v>
      </c>
      <c r="M66" s="41">
        <v>43479</v>
      </c>
      <c r="N66" s="181">
        <f t="shared" si="1"/>
        <v>401.25</v>
      </c>
      <c r="O66" s="204" t="s">
        <v>27</v>
      </c>
      <c r="P66" s="182">
        <v>1022</v>
      </c>
      <c r="Q66" s="183">
        <v>43480</v>
      </c>
      <c r="R66" s="106">
        <v>401.25</v>
      </c>
      <c r="S66" s="38">
        <f t="shared" si="0"/>
        <v>0</v>
      </c>
      <c r="T66" s="52"/>
    </row>
    <row r="67" spans="1:20" x14ac:dyDescent="0.2">
      <c r="A67" s="179">
        <v>61</v>
      </c>
      <c r="B67" s="40" t="s">
        <v>5603</v>
      </c>
      <c r="C67" s="126" t="s">
        <v>5833</v>
      </c>
      <c r="D67" s="180">
        <v>10155755</v>
      </c>
      <c r="E67" s="126" t="s">
        <v>5834</v>
      </c>
      <c r="F67" s="106">
        <v>19.46</v>
      </c>
      <c r="G67" s="40" t="s">
        <v>438</v>
      </c>
      <c r="H67" s="40" t="s">
        <v>16</v>
      </c>
      <c r="I67" s="40" t="s">
        <v>130</v>
      </c>
      <c r="J67" s="40" t="s">
        <v>123</v>
      </c>
      <c r="K67" s="38">
        <v>15</v>
      </c>
      <c r="L67" s="200">
        <v>43487</v>
      </c>
      <c r="M67" s="41">
        <v>43480</v>
      </c>
      <c r="N67" s="181">
        <f t="shared" si="1"/>
        <v>19.46</v>
      </c>
      <c r="O67" s="204" t="s">
        <v>20</v>
      </c>
      <c r="P67" s="182">
        <v>1040</v>
      </c>
      <c r="Q67" s="183">
        <v>43486</v>
      </c>
      <c r="R67" s="106">
        <v>19.46</v>
      </c>
      <c r="S67" s="38">
        <f t="shared" si="0"/>
        <v>-1</v>
      </c>
      <c r="T67" s="52"/>
    </row>
    <row r="68" spans="1:20" x14ac:dyDescent="0.2">
      <c r="A68" s="179">
        <v>62</v>
      </c>
      <c r="B68" s="40" t="s">
        <v>398</v>
      </c>
      <c r="C68" s="126" t="s">
        <v>5833</v>
      </c>
      <c r="D68" s="180">
        <v>2998068</v>
      </c>
      <c r="E68" s="126" t="s">
        <v>5835</v>
      </c>
      <c r="F68" s="106">
        <v>982.16</v>
      </c>
      <c r="G68" s="40" t="s">
        <v>438</v>
      </c>
      <c r="H68" s="40" t="s">
        <v>16</v>
      </c>
      <c r="I68" s="40" t="s">
        <v>130</v>
      </c>
      <c r="J68" s="40" t="s">
        <v>123</v>
      </c>
      <c r="K68" s="38">
        <v>15</v>
      </c>
      <c r="L68" s="200">
        <v>43488</v>
      </c>
      <c r="M68" s="41">
        <v>43480</v>
      </c>
      <c r="N68" s="181">
        <f t="shared" si="1"/>
        <v>982.16</v>
      </c>
      <c r="O68" s="204" t="s">
        <v>27</v>
      </c>
      <c r="P68" s="182">
        <v>1040</v>
      </c>
      <c r="Q68" s="183">
        <v>43486</v>
      </c>
      <c r="R68" s="185">
        <v>384.22</v>
      </c>
      <c r="S68" s="38">
        <f t="shared" si="0"/>
        <v>-2</v>
      </c>
      <c r="T68" s="52"/>
    </row>
    <row r="69" spans="1:20" x14ac:dyDescent="0.2">
      <c r="A69" s="179">
        <v>63</v>
      </c>
      <c r="B69" s="40" t="s">
        <v>3200</v>
      </c>
      <c r="C69" s="126" t="s">
        <v>5833</v>
      </c>
      <c r="D69" s="180">
        <v>2982109</v>
      </c>
      <c r="E69" s="126" t="s">
        <v>5836</v>
      </c>
      <c r="F69" s="106">
        <v>353.27</v>
      </c>
      <c r="G69" s="40" t="s">
        <v>438</v>
      </c>
      <c r="H69" s="40" t="s">
        <v>4620</v>
      </c>
      <c r="I69" s="40" t="s">
        <v>130</v>
      </c>
      <c r="J69" s="40" t="s">
        <v>123</v>
      </c>
      <c r="K69" s="38">
        <v>15</v>
      </c>
      <c r="L69" s="200">
        <v>43487</v>
      </c>
      <c r="M69" s="41">
        <v>43479</v>
      </c>
      <c r="N69" s="181">
        <f t="shared" si="1"/>
        <v>353.27</v>
      </c>
      <c r="O69" s="204" t="s">
        <v>27</v>
      </c>
      <c r="P69" s="182">
        <v>1023</v>
      </c>
      <c r="Q69" s="183">
        <v>43480</v>
      </c>
      <c r="R69" s="106">
        <v>353.27</v>
      </c>
      <c r="S69" s="38">
        <f t="shared" ref="S69:S129" si="9">Q69-L69</f>
        <v>-7</v>
      </c>
      <c r="T69" s="52"/>
    </row>
    <row r="70" spans="1:20" x14ac:dyDescent="0.2">
      <c r="A70" s="179">
        <v>64</v>
      </c>
      <c r="B70" s="40" t="s">
        <v>5609</v>
      </c>
      <c r="C70" s="126" t="s">
        <v>5833</v>
      </c>
      <c r="D70" s="180">
        <v>51800551</v>
      </c>
      <c r="E70" s="126" t="s">
        <v>5805</v>
      </c>
      <c r="F70" s="106">
        <v>120</v>
      </c>
      <c r="G70" s="40" t="s">
        <v>59</v>
      </c>
      <c r="H70" s="40" t="s">
        <v>203</v>
      </c>
      <c r="I70" s="40" t="s">
        <v>130</v>
      </c>
      <c r="J70" s="40" t="s">
        <v>5839</v>
      </c>
      <c r="K70" s="38">
        <v>17</v>
      </c>
      <c r="L70" s="200">
        <v>43480</v>
      </c>
      <c r="M70" s="41">
        <v>43480</v>
      </c>
      <c r="N70" s="181">
        <f t="shared" ref="N70:N75" si="10">F70</f>
        <v>120</v>
      </c>
      <c r="O70" s="204" t="s">
        <v>27</v>
      </c>
      <c r="P70" s="182">
        <v>43487</v>
      </c>
      <c r="Q70" s="183">
        <v>43487</v>
      </c>
      <c r="R70" s="185">
        <v>120</v>
      </c>
      <c r="S70" s="38">
        <f t="shared" si="9"/>
        <v>7</v>
      </c>
      <c r="T70" s="52"/>
    </row>
    <row r="71" spans="1:20" x14ac:dyDescent="0.2">
      <c r="A71" s="179">
        <v>65</v>
      </c>
      <c r="B71" s="40" t="s">
        <v>5837</v>
      </c>
      <c r="C71" s="126" t="s">
        <v>5833</v>
      </c>
      <c r="D71" s="180">
        <v>122983</v>
      </c>
      <c r="E71" s="126" t="s">
        <v>5804</v>
      </c>
      <c r="F71" s="106">
        <v>3886.44</v>
      </c>
      <c r="G71" s="40" t="s">
        <v>99</v>
      </c>
      <c r="H71" s="40" t="s">
        <v>5840</v>
      </c>
      <c r="I71" s="40" t="s">
        <v>130</v>
      </c>
      <c r="J71" s="40" t="s">
        <v>5839</v>
      </c>
      <c r="K71" s="38">
        <v>0</v>
      </c>
      <c r="L71" s="200">
        <v>43474</v>
      </c>
      <c r="M71" s="41">
        <v>43479</v>
      </c>
      <c r="N71" s="181">
        <f t="shared" si="10"/>
        <v>3886.44</v>
      </c>
      <c r="O71" s="204" t="s">
        <v>6053</v>
      </c>
      <c r="P71" s="182">
        <v>12</v>
      </c>
      <c r="Q71" s="183">
        <v>43469</v>
      </c>
      <c r="R71" s="185">
        <v>3886.44</v>
      </c>
      <c r="S71" s="38">
        <f t="shared" si="9"/>
        <v>-5</v>
      </c>
      <c r="T71" s="52"/>
    </row>
    <row r="72" spans="1:20" x14ac:dyDescent="0.2">
      <c r="A72" s="179">
        <v>66</v>
      </c>
      <c r="B72" s="40" t="s">
        <v>5838</v>
      </c>
      <c r="C72" s="126" t="s">
        <v>5833</v>
      </c>
      <c r="D72" s="180">
        <v>5489</v>
      </c>
      <c r="E72" s="126">
        <v>43473</v>
      </c>
      <c r="F72" s="106">
        <v>399.84</v>
      </c>
      <c r="G72" s="40" t="s">
        <v>5841</v>
      </c>
      <c r="H72" s="40" t="s">
        <v>6057</v>
      </c>
      <c r="I72" s="40" t="s">
        <v>130</v>
      </c>
      <c r="J72" s="40" t="s">
        <v>5784</v>
      </c>
      <c r="K72" s="38">
        <v>60</v>
      </c>
      <c r="L72" s="200">
        <f t="shared" si="7"/>
        <v>43533</v>
      </c>
      <c r="M72" s="41">
        <v>43500</v>
      </c>
      <c r="N72" s="181">
        <f t="shared" si="10"/>
        <v>399.84</v>
      </c>
      <c r="O72" s="204" t="s">
        <v>27</v>
      </c>
      <c r="P72" s="182">
        <v>1114</v>
      </c>
      <c r="Q72" s="183">
        <v>43529</v>
      </c>
      <c r="R72" s="185">
        <v>399.84</v>
      </c>
      <c r="S72" s="38">
        <f t="shared" si="9"/>
        <v>-4</v>
      </c>
      <c r="T72" s="52"/>
    </row>
    <row r="73" spans="1:20" x14ac:dyDescent="0.2">
      <c r="A73" s="179">
        <v>67</v>
      </c>
      <c r="B73" s="40" t="s">
        <v>5842</v>
      </c>
      <c r="C73" s="126" t="s">
        <v>5846</v>
      </c>
      <c r="D73" s="180">
        <v>35779</v>
      </c>
      <c r="E73" s="126" t="s">
        <v>5809</v>
      </c>
      <c r="F73" s="106">
        <v>23.28</v>
      </c>
      <c r="G73" s="40" t="s">
        <v>5847</v>
      </c>
      <c r="H73" s="40" t="s">
        <v>507</v>
      </c>
      <c r="I73" s="40" t="s">
        <v>130</v>
      </c>
      <c r="J73" s="40" t="s">
        <v>123</v>
      </c>
      <c r="K73" s="38">
        <v>15</v>
      </c>
      <c r="L73" s="200">
        <v>43480</v>
      </c>
      <c r="M73" s="41">
        <v>43480</v>
      </c>
      <c r="N73" s="181">
        <f t="shared" si="10"/>
        <v>23.28</v>
      </c>
      <c r="O73" s="204" t="s">
        <v>27</v>
      </c>
      <c r="P73" s="182">
        <v>1025</v>
      </c>
      <c r="Q73" s="183">
        <v>43481</v>
      </c>
      <c r="R73" s="106">
        <v>23.28</v>
      </c>
      <c r="S73" s="38">
        <f t="shared" si="9"/>
        <v>1</v>
      </c>
      <c r="T73" s="52"/>
    </row>
    <row r="74" spans="1:20" x14ac:dyDescent="0.2">
      <c r="A74" s="179">
        <v>68</v>
      </c>
      <c r="B74" s="40" t="s">
        <v>5843</v>
      </c>
      <c r="C74" s="126" t="s">
        <v>5846</v>
      </c>
      <c r="D74" s="180">
        <v>952019001365</v>
      </c>
      <c r="E74" s="126" t="s">
        <v>5835</v>
      </c>
      <c r="F74" s="106">
        <v>44.4</v>
      </c>
      <c r="G74" s="40" t="s">
        <v>5848</v>
      </c>
      <c r="H74" s="40" t="s">
        <v>5852</v>
      </c>
      <c r="I74" s="40" t="s">
        <v>130</v>
      </c>
      <c r="J74" s="40" t="s">
        <v>123</v>
      </c>
      <c r="K74" s="38">
        <v>15</v>
      </c>
      <c r="L74" s="200">
        <v>43488</v>
      </c>
      <c r="M74" s="41">
        <v>43480</v>
      </c>
      <c r="N74" s="181">
        <f t="shared" si="10"/>
        <v>44.4</v>
      </c>
      <c r="O74" s="204" t="s">
        <v>27</v>
      </c>
      <c r="P74" s="182">
        <v>1039</v>
      </c>
      <c r="Q74" s="183">
        <v>43486</v>
      </c>
      <c r="R74" s="185">
        <v>44.4</v>
      </c>
      <c r="S74" s="38">
        <f t="shared" si="9"/>
        <v>-2</v>
      </c>
      <c r="T74" s="52"/>
    </row>
    <row r="75" spans="1:20" x14ac:dyDescent="0.2">
      <c r="A75" s="179">
        <v>69</v>
      </c>
      <c r="B75" s="40" t="s">
        <v>5844</v>
      </c>
      <c r="C75" s="126" t="s">
        <v>5846</v>
      </c>
      <c r="D75" s="180">
        <v>952019001360</v>
      </c>
      <c r="E75" s="126" t="s">
        <v>5835</v>
      </c>
      <c r="F75" s="106">
        <v>572.57000000000005</v>
      </c>
      <c r="G75" s="40" t="s">
        <v>5848</v>
      </c>
      <c r="H75" s="40" t="s">
        <v>222</v>
      </c>
      <c r="I75" s="40" t="s">
        <v>130</v>
      </c>
      <c r="J75" s="40" t="s">
        <v>123</v>
      </c>
      <c r="K75" s="38">
        <v>15</v>
      </c>
      <c r="L75" s="200">
        <v>43488</v>
      </c>
      <c r="M75" s="41">
        <v>43482</v>
      </c>
      <c r="N75" s="181">
        <f t="shared" si="10"/>
        <v>572.57000000000005</v>
      </c>
      <c r="O75" s="204" t="s">
        <v>27</v>
      </c>
      <c r="P75" s="182">
        <v>1039</v>
      </c>
      <c r="Q75" s="183">
        <v>43486</v>
      </c>
      <c r="R75" s="106">
        <v>572.57000000000005</v>
      </c>
      <c r="S75" s="38">
        <f t="shared" si="9"/>
        <v>-2</v>
      </c>
      <c r="T75" s="52"/>
    </row>
    <row r="76" spans="1:20" x14ac:dyDescent="0.2">
      <c r="A76" s="179">
        <v>70</v>
      </c>
      <c r="B76" s="40" t="s">
        <v>5845</v>
      </c>
      <c r="C76" s="126" t="s">
        <v>5846</v>
      </c>
      <c r="D76" s="180">
        <v>33</v>
      </c>
      <c r="E76" s="126" t="s">
        <v>5833</v>
      </c>
      <c r="F76" s="106">
        <v>134</v>
      </c>
      <c r="G76" s="40" t="s">
        <v>5849</v>
      </c>
      <c r="H76" s="40" t="s">
        <v>5850</v>
      </c>
      <c r="I76" s="40" t="s">
        <v>130</v>
      </c>
      <c r="J76" s="40" t="s">
        <v>5851</v>
      </c>
      <c r="K76" s="38">
        <v>0</v>
      </c>
      <c r="L76" s="41">
        <v>43479</v>
      </c>
      <c r="M76" s="41" t="s">
        <v>5846</v>
      </c>
      <c r="N76" s="106">
        <v>134</v>
      </c>
      <c r="O76" s="204" t="s">
        <v>50</v>
      </c>
      <c r="P76" s="182">
        <v>235</v>
      </c>
      <c r="Q76" s="183" t="s">
        <v>5833</v>
      </c>
      <c r="R76" s="185">
        <v>134</v>
      </c>
      <c r="S76" s="38">
        <v>0</v>
      </c>
      <c r="T76" s="52"/>
    </row>
    <row r="77" spans="1:20" x14ac:dyDescent="0.2">
      <c r="A77" s="179">
        <v>71</v>
      </c>
      <c r="B77" s="40" t="s">
        <v>5853</v>
      </c>
      <c r="C77" s="126" t="s">
        <v>5833</v>
      </c>
      <c r="D77" s="180">
        <v>11527</v>
      </c>
      <c r="E77" s="126" t="s">
        <v>5833</v>
      </c>
      <c r="F77" s="106">
        <v>11693.05</v>
      </c>
      <c r="G77" s="13" t="s">
        <v>5917</v>
      </c>
      <c r="H77" s="40" t="s">
        <v>5854</v>
      </c>
      <c r="I77" s="40" t="s">
        <v>130</v>
      </c>
      <c r="J77" s="40" t="s">
        <v>123</v>
      </c>
      <c r="K77" s="38">
        <v>60</v>
      </c>
      <c r="L77" s="200">
        <v>43537</v>
      </c>
      <c r="M77" s="41">
        <v>43493</v>
      </c>
      <c r="N77" s="76">
        <f t="shared" ref="N77:N97" si="11">F77</f>
        <v>11693.05</v>
      </c>
      <c r="O77" s="205" t="s">
        <v>20</v>
      </c>
      <c r="P77" s="158" t="s">
        <v>6448</v>
      </c>
      <c r="Q77" s="177">
        <v>43563</v>
      </c>
      <c r="R77" s="76">
        <v>11496.53</v>
      </c>
      <c r="S77" s="38">
        <f t="shared" si="9"/>
        <v>26</v>
      </c>
      <c r="T77" s="52"/>
    </row>
    <row r="78" spans="1:20" x14ac:dyDescent="0.2">
      <c r="A78" s="179">
        <v>72</v>
      </c>
      <c r="B78" s="187" t="s">
        <v>307</v>
      </c>
      <c r="C78" s="188">
        <v>43472</v>
      </c>
      <c r="D78" s="178">
        <v>8211624440</v>
      </c>
      <c r="E78" s="188">
        <v>43465</v>
      </c>
      <c r="F78" s="76">
        <v>15.4</v>
      </c>
      <c r="G78" s="76" t="s">
        <v>122</v>
      </c>
      <c r="H78" s="76" t="s">
        <v>110</v>
      </c>
      <c r="I78" s="76" t="s">
        <v>130</v>
      </c>
      <c r="J78" s="76" t="s">
        <v>109</v>
      </c>
      <c r="K78" s="178">
        <v>10</v>
      </c>
      <c r="L78" s="200">
        <f t="shared" ref="L78:L93" si="12">E78+K78</f>
        <v>43475</v>
      </c>
      <c r="M78" s="200">
        <f t="shared" ref="M78:M87" si="13">C78</f>
        <v>43472</v>
      </c>
      <c r="N78" s="76">
        <f t="shared" si="11"/>
        <v>15.4</v>
      </c>
      <c r="O78" s="205" t="s">
        <v>20</v>
      </c>
      <c r="P78" s="76">
        <v>1012</v>
      </c>
      <c r="Q78" s="177">
        <v>43474</v>
      </c>
      <c r="R78" s="76">
        <v>15.4</v>
      </c>
      <c r="S78" s="38">
        <f t="shared" si="9"/>
        <v>-1</v>
      </c>
      <c r="T78" s="52"/>
    </row>
    <row r="79" spans="1:20" x14ac:dyDescent="0.2">
      <c r="A79" s="179">
        <v>73</v>
      </c>
      <c r="B79" s="187" t="s">
        <v>308</v>
      </c>
      <c r="C79" s="188">
        <v>43472</v>
      </c>
      <c r="D79" s="178">
        <v>8211656326</v>
      </c>
      <c r="E79" s="188">
        <v>43465</v>
      </c>
      <c r="F79" s="76">
        <v>10130.73</v>
      </c>
      <c r="G79" s="76" t="s">
        <v>122</v>
      </c>
      <c r="H79" s="76" t="s">
        <v>110</v>
      </c>
      <c r="I79" s="76" t="s">
        <v>130</v>
      </c>
      <c r="J79" s="76" t="s">
        <v>109</v>
      </c>
      <c r="K79" s="178">
        <v>10</v>
      </c>
      <c r="L79" s="200">
        <f t="shared" si="12"/>
        <v>43475</v>
      </c>
      <c r="M79" s="200">
        <f t="shared" si="13"/>
        <v>43472</v>
      </c>
      <c r="N79" s="76">
        <f t="shared" si="11"/>
        <v>10130.73</v>
      </c>
      <c r="O79" s="205" t="s">
        <v>20</v>
      </c>
      <c r="P79" s="76">
        <v>1007</v>
      </c>
      <c r="Q79" s="177">
        <v>43474</v>
      </c>
      <c r="R79" s="76">
        <v>10130.73</v>
      </c>
      <c r="S79" s="38">
        <f t="shared" si="9"/>
        <v>-1</v>
      </c>
      <c r="T79" s="52"/>
    </row>
    <row r="80" spans="1:20" x14ac:dyDescent="0.2">
      <c r="A80" s="179">
        <v>74</v>
      </c>
      <c r="B80" s="187" t="s">
        <v>3114</v>
      </c>
      <c r="C80" s="188">
        <v>43472</v>
      </c>
      <c r="D80" s="178">
        <v>9200087774</v>
      </c>
      <c r="E80" s="188">
        <v>43466</v>
      </c>
      <c r="F80" s="76">
        <v>1136.2</v>
      </c>
      <c r="G80" s="76" t="s">
        <v>122</v>
      </c>
      <c r="H80" s="76" t="s">
        <v>110</v>
      </c>
      <c r="I80" s="76" t="s">
        <v>130</v>
      </c>
      <c r="J80" s="76" t="s">
        <v>109</v>
      </c>
      <c r="K80" s="178">
        <v>10</v>
      </c>
      <c r="L80" s="200">
        <f t="shared" si="12"/>
        <v>43476</v>
      </c>
      <c r="M80" s="200">
        <f t="shared" si="13"/>
        <v>43472</v>
      </c>
      <c r="N80" s="76">
        <f t="shared" si="11"/>
        <v>1136.2</v>
      </c>
      <c r="O80" s="205" t="s">
        <v>20</v>
      </c>
      <c r="P80" s="76">
        <v>1007</v>
      </c>
      <c r="Q80" s="177">
        <v>43474</v>
      </c>
      <c r="R80" s="76">
        <v>1136.2</v>
      </c>
      <c r="S80" s="38">
        <f t="shared" si="9"/>
        <v>-2</v>
      </c>
    </row>
    <row r="81" spans="1:19" x14ac:dyDescent="0.2">
      <c r="A81" s="179">
        <v>75</v>
      </c>
      <c r="B81" s="187" t="s">
        <v>325</v>
      </c>
      <c r="C81" s="188">
        <v>43473</v>
      </c>
      <c r="D81" s="178">
        <v>2068</v>
      </c>
      <c r="E81" s="188">
        <v>43465</v>
      </c>
      <c r="F81" s="76">
        <v>99201.84</v>
      </c>
      <c r="G81" s="76" t="s">
        <v>105</v>
      </c>
      <c r="H81" s="76" t="s">
        <v>1300</v>
      </c>
      <c r="I81" s="76" t="s">
        <v>130</v>
      </c>
      <c r="J81" s="76" t="s">
        <v>109</v>
      </c>
      <c r="K81" s="178">
        <v>60</v>
      </c>
      <c r="L81" s="200">
        <f t="shared" si="12"/>
        <v>43525</v>
      </c>
      <c r="M81" s="200">
        <f t="shared" si="13"/>
        <v>43473</v>
      </c>
      <c r="N81" s="76">
        <f t="shared" si="11"/>
        <v>99201.84</v>
      </c>
      <c r="O81" s="205" t="s">
        <v>27</v>
      </c>
      <c r="P81" s="76">
        <v>930</v>
      </c>
      <c r="Q81" s="177">
        <v>43536</v>
      </c>
      <c r="R81" s="76">
        <v>99201.84</v>
      </c>
      <c r="S81" s="38">
        <f t="shared" si="9"/>
        <v>11</v>
      </c>
    </row>
    <row r="82" spans="1:19" x14ac:dyDescent="0.2">
      <c r="A82" s="179">
        <v>76</v>
      </c>
      <c r="B82" s="187" t="s">
        <v>326</v>
      </c>
      <c r="C82" s="188">
        <v>43473</v>
      </c>
      <c r="D82" s="178">
        <v>2069</v>
      </c>
      <c r="E82" s="188">
        <v>43465</v>
      </c>
      <c r="F82" s="76">
        <v>46647.79</v>
      </c>
      <c r="G82" s="76" t="s">
        <v>105</v>
      </c>
      <c r="H82" s="76" t="s">
        <v>1300</v>
      </c>
      <c r="I82" s="76" t="s">
        <v>130</v>
      </c>
      <c r="J82" s="76" t="s">
        <v>109</v>
      </c>
      <c r="K82" s="178">
        <v>60</v>
      </c>
      <c r="L82" s="200">
        <f t="shared" si="12"/>
        <v>43525</v>
      </c>
      <c r="M82" s="200">
        <f t="shared" si="13"/>
        <v>43473</v>
      </c>
      <c r="N82" s="76">
        <f t="shared" si="11"/>
        <v>46647.79</v>
      </c>
      <c r="O82" s="205" t="s">
        <v>27</v>
      </c>
      <c r="P82" s="76">
        <v>930</v>
      </c>
      <c r="Q82" s="177">
        <v>43536</v>
      </c>
      <c r="R82" s="76">
        <v>46647.79</v>
      </c>
      <c r="S82" s="38">
        <f t="shared" si="9"/>
        <v>11</v>
      </c>
    </row>
    <row r="83" spans="1:19" x14ac:dyDescent="0.2">
      <c r="A83" s="179">
        <v>77</v>
      </c>
      <c r="B83" s="187" t="s">
        <v>350</v>
      </c>
      <c r="C83" s="188">
        <v>43474</v>
      </c>
      <c r="D83" s="178">
        <v>122763</v>
      </c>
      <c r="E83" s="188">
        <v>43461</v>
      </c>
      <c r="F83" s="76">
        <v>775.87</v>
      </c>
      <c r="G83" s="76" t="s">
        <v>99</v>
      </c>
      <c r="H83" s="76" t="s">
        <v>80</v>
      </c>
      <c r="I83" s="76" t="s">
        <v>130</v>
      </c>
      <c r="J83" s="76" t="s">
        <v>109</v>
      </c>
      <c r="K83" s="178">
        <v>0</v>
      </c>
      <c r="L83" s="200">
        <f t="shared" si="12"/>
        <v>43461</v>
      </c>
      <c r="M83" s="200">
        <f t="shared" si="13"/>
        <v>43474</v>
      </c>
      <c r="N83" s="76">
        <f t="shared" si="11"/>
        <v>775.87</v>
      </c>
      <c r="O83" s="205" t="s">
        <v>20</v>
      </c>
      <c r="P83" s="76">
        <v>1912</v>
      </c>
      <c r="Q83" s="177" t="s">
        <v>5855</v>
      </c>
      <c r="R83" s="76">
        <v>775.87</v>
      </c>
      <c r="S83" s="38">
        <v>0</v>
      </c>
    </row>
    <row r="84" spans="1:19" x14ac:dyDescent="0.2">
      <c r="A84" s="179">
        <v>78</v>
      </c>
      <c r="B84" s="187" t="s">
        <v>351</v>
      </c>
      <c r="C84" s="188">
        <v>43475</v>
      </c>
      <c r="D84" s="178">
        <v>2077</v>
      </c>
      <c r="E84" s="188">
        <v>43465</v>
      </c>
      <c r="F84" s="76">
        <v>28396.04</v>
      </c>
      <c r="G84" s="76" t="s">
        <v>105</v>
      </c>
      <c r="H84" s="76" t="s">
        <v>5856</v>
      </c>
      <c r="I84" s="76" t="s">
        <v>130</v>
      </c>
      <c r="J84" s="76" t="s">
        <v>109</v>
      </c>
      <c r="K84" s="178">
        <v>60</v>
      </c>
      <c r="L84" s="200">
        <f t="shared" si="12"/>
        <v>43525</v>
      </c>
      <c r="M84" s="200">
        <f t="shared" si="13"/>
        <v>43475</v>
      </c>
      <c r="N84" s="76">
        <f t="shared" si="11"/>
        <v>28396.04</v>
      </c>
      <c r="O84" s="205" t="s">
        <v>27</v>
      </c>
      <c r="P84" s="76">
        <v>930</v>
      </c>
      <c r="Q84" s="177">
        <v>43536</v>
      </c>
      <c r="R84" s="76">
        <v>28396.04</v>
      </c>
      <c r="S84" s="38">
        <f t="shared" si="9"/>
        <v>11</v>
      </c>
    </row>
    <row r="85" spans="1:19" x14ac:dyDescent="0.2">
      <c r="A85" s="179">
        <v>79</v>
      </c>
      <c r="B85" s="187" t="s">
        <v>352</v>
      </c>
      <c r="C85" s="188">
        <v>43475</v>
      </c>
      <c r="D85" s="178">
        <v>1013661</v>
      </c>
      <c r="E85" s="188">
        <v>43465</v>
      </c>
      <c r="F85" s="76">
        <v>389.68</v>
      </c>
      <c r="G85" s="76" t="s">
        <v>1474</v>
      </c>
      <c r="H85" s="76" t="s">
        <v>42</v>
      </c>
      <c r="I85" s="76" t="s">
        <v>130</v>
      </c>
      <c r="J85" s="76" t="s">
        <v>109</v>
      </c>
      <c r="K85" s="178">
        <v>15</v>
      </c>
      <c r="L85" s="200">
        <f t="shared" si="12"/>
        <v>43480</v>
      </c>
      <c r="M85" s="200">
        <f t="shared" si="13"/>
        <v>43475</v>
      </c>
      <c r="N85" s="76">
        <f t="shared" si="11"/>
        <v>389.68</v>
      </c>
      <c r="O85" s="205" t="s">
        <v>27</v>
      </c>
      <c r="P85" s="76">
        <v>1016</v>
      </c>
      <c r="Q85" s="177">
        <v>43479</v>
      </c>
      <c r="R85" s="76">
        <v>389.68</v>
      </c>
      <c r="S85" s="38">
        <f t="shared" si="9"/>
        <v>-1</v>
      </c>
    </row>
    <row r="86" spans="1:19" x14ac:dyDescent="0.2">
      <c r="A86" s="179">
        <v>80</v>
      </c>
      <c r="B86" s="187" t="s">
        <v>367</v>
      </c>
      <c r="C86" s="188">
        <v>43476</v>
      </c>
      <c r="D86" s="178">
        <v>122859</v>
      </c>
      <c r="E86" s="188">
        <v>43465</v>
      </c>
      <c r="F86" s="76">
        <v>911.32</v>
      </c>
      <c r="G86" s="76" t="s">
        <v>99</v>
      </c>
      <c r="H86" s="76" t="s">
        <v>5857</v>
      </c>
      <c r="I86" s="76" t="s">
        <v>130</v>
      </c>
      <c r="J86" s="76" t="s">
        <v>109</v>
      </c>
      <c r="K86" s="178">
        <v>0</v>
      </c>
      <c r="L86" s="200">
        <f t="shared" si="12"/>
        <v>43465</v>
      </c>
      <c r="M86" s="200">
        <f t="shared" si="13"/>
        <v>43476</v>
      </c>
      <c r="N86" s="76">
        <f t="shared" si="11"/>
        <v>911.32</v>
      </c>
      <c r="O86" s="205" t="s">
        <v>20</v>
      </c>
      <c r="P86" s="76">
        <v>1930</v>
      </c>
      <c r="Q86" s="177">
        <v>43461</v>
      </c>
      <c r="R86" s="76">
        <v>911.32</v>
      </c>
      <c r="S86" s="38">
        <f t="shared" si="9"/>
        <v>-4</v>
      </c>
    </row>
    <row r="87" spans="1:19" x14ac:dyDescent="0.2">
      <c r="A87" s="179">
        <v>81</v>
      </c>
      <c r="B87" s="187" t="s">
        <v>388</v>
      </c>
      <c r="C87" s="188">
        <v>43480</v>
      </c>
      <c r="D87" s="178">
        <v>2998070</v>
      </c>
      <c r="E87" s="188">
        <v>43473</v>
      </c>
      <c r="F87" s="76">
        <v>4847.59</v>
      </c>
      <c r="G87" s="76" t="s">
        <v>263</v>
      </c>
      <c r="H87" s="76" t="s">
        <v>42</v>
      </c>
      <c r="I87" s="76" t="s">
        <v>130</v>
      </c>
      <c r="J87" s="76" t="s">
        <v>109</v>
      </c>
      <c r="K87" s="178">
        <v>15</v>
      </c>
      <c r="L87" s="200">
        <f t="shared" si="12"/>
        <v>43488</v>
      </c>
      <c r="M87" s="200">
        <f t="shared" si="13"/>
        <v>43480</v>
      </c>
      <c r="N87" s="76">
        <f t="shared" si="11"/>
        <v>4847.59</v>
      </c>
      <c r="O87" s="205" t="s">
        <v>27</v>
      </c>
      <c r="P87" s="76">
        <v>1040</v>
      </c>
      <c r="Q87" s="177">
        <v>43486</v>
      </c>
      <c r="R87" s="76">
        <v>4847.59</v>
      </c>
      <c r="S87" s="38">
        <f t="shared" si="9"/>
        <v>-2</v>
      </c>
    </row>
    <row r="88" spans="1:19" x14ac:dyDescent="0.2">
      <c r="A88" s="179">
        <v>82</v>
      </c>
      <c r="B88" s="40" t="s">
        <v>410</v>
      </c>
      <c r="C88" s="126" t="s">
        <v>5858</v>
      </c>
      <c r="D88" s="180">
        <v>918676</v>
      </c>
      <c r="E88" s="126" t="s">
        <v>5858</v>
      </c>
      <c r="F88" s="106">
        <v>18092.759999999998</v>
      </c>
      <c r="G88" s="40" t="s">
        <v>5986</v>
      </c>
      <c r="H88" s="40" t="s">
        <v>264</v>
      </c>
      <c r="I88" s="76" t="s">
        <v>130</v>
      </c>
      <c r="J88" s="40" t="s">
        <v>5859</v>
      </c>
      <c r="K88" s="38">
        <v>60</v>
      </c>
      <c r="L88" s="200">
        <v>43539</v>
      </c>
      <c r="M88" s="41">
        <v>43483</v>
      </c>
      <c r="N88" s="76">
        <f t="shared" si="11"/>
        <v>18092.759999999998</v>
      </c>
      <c r="O88" s="204" t="s">
        <v>20</v>
      </c>
      <c r="P88" s="182" t="s">
        <v>6258</v>
      </c>
      <c r="Q88" s="183">
        <v>43538</v>
      </c>
      <c r="R88" s="106">
        <v>18092.759999999998</v>
      </c>
      <c r="S88" s="38">
        <f t="shared" si="9"/>
        <v>-1</v>
      </c>
    </row>
    <row r="89" spans="1:19" x14ac:dyDescent="0.2">
      <c r="A89" s="179">
        <v>83</v>
      </c>
      <c r="B89" s="40" t="s">
        <v>1285</v>
      </c>
      <c r="C89" s="126" t="s">
        <v>5858</v>
      </c>
      <c r="D89" s="180">
        <v>1003634</v>
      </c>
      <c r="E89" s="126" t="s">
        <v>5811</v>
      </c>
      <c r="F89" s="106">
        <v>143.44999999999999</v>
      </c>
      <c r="G89" s="40" t="s">
        <v>6050</v>
      </c>
      <c r="H89" s="40" t="s">
        <v>35</v>
      </c>
      <c r="I89" s="76" t="s">
        <v>130</v>
      </c>
      <c r="J89" s="40" t="s">
        <v>123</v>
      </c>
      <c r="K89" s="38">
        <v>15</v>
      </c>
      <c r="L89" s="200">
        <v>43490</v>
      </c>
      <c r="M89" s="41">
        <v>43486</v>
      </c>
      <c r="N89" s="106">
        <f t="shared" si="11"/>
        <v>143.44999999999999</v>
      </c>
      <c r="O89" s="204"/>
      <c r="P89" s="182">
        <v>1047</v>
      </c>
      <c r="Q89" s="183">
        <v>43488</v>
      </c>
      <c r="R89" s="185">
        <v>143.44999999999999</v>
      </c>
      <c r="S89" s="38">
        <f t="shared" si="9"/>
        <v>-2</v>
      </c>
    </row>
    <row r="90" spans="1:19" x14ac:dyDescent="0.2">
      <c r="A90" s="179">
        <v>84</v>
      </c>
      <c r="B90" s="40" t="s">
        <v>434</v>
      </c>
      <c r="C90" s="126" t="s">
        <v>5860</v>
      </c>
      <c r="D90" s="180">
        <v>39491</v>
      </c>
      <c r="E90" s="126" t="s">
        <v>5846</v>
      </c>
      <c r="F90" s="106">
        <v>180</v>
      </c>
      <c r="G90" s="40" t="s">
        <v>5862</v>
      </c>
      <c r="H90" s="40" t="s">
        <v>79</v>
      </c>
      <c r="I90" s="76" t="s">
        <v>130</v>
      </c>
      <c r="J90" s="40" t="s">
        <v>5861</v>
      </c>
      <c r="K90" s="38">
        <v>0</v>
      </c>
      <c r="L90" s="200">
        <v>43480</v>
      </c>
      <c r="M90" s="41" t="s">
        <v>5860</v>
      </c>
      <c r="N90" s="106">
        <f t="shared" si="11"/>
        <v>180</v>
      </c>
      <c r="O90" s="204" t="s">
        <v>90</v>
      </c>
      <c r="P90" s="182">
        <v>19</v>
      </c>
      <c r="Q90" s="183" t="s">
        <v>5846</v>
      </c>
      <c r="R90" s="185">
        <v>180</v>
      </c>
      <c r="S90" s="38">
        <v>0</v>
      </c>
    </row>
    <row r="91" spans="1:19" x14ac:dyDescent="0.2">
      <c r="A91" s="179">
        <v>85</v>
      </c>
      <c r="B91" s="40" t="s">
        <v>439</v>
      </c>
      <c r="C91" s="126" t="s">
        <v>5860</v>
      </c>
      <c r="D91" s="180">
        <v>51900004</v>
      </c>
      <c r="E91" s="126">
        <v>43476</v>
      </c>
      <c r="F91" s="106">
        <v>120</v>
      </c>
      <c r="G91" s="40" t="s">
        <v>59</v>
      </c>
      <c r="H91" s="40" t="s">
        <v>230</v>
      </c>
      <c r="I91" s="76" t="s">
        <v>130</v>
      </c>
      <c r="J91" s="40" t="s">
        <v>5861</v>
      </c>
      <c r="K91" s="38">
        <v>3</v>
      </c>
      <c r="L91" s="200">
        <f t="shared" si="12"/>
        <v>43479</v>
      </c>
      <c r="M91" s="41">
        <v>43483</v>
      </c>
      <c r="N91" s="106">
        <f t="shared" si="11"/>
        <v>120</v>
      </c>
      <c r="O91" s="204" t="s">
        <v>27</v>
      </c>
      <c r="P91" s="182">
        <v>1077</v>
      </c>
      <c r="Q91" s="183">
        <v>43508</v>
      </c>
      <c r="R91" s="106">
        <v>120</v>
      </c>
      <c r="S91" s="38">
        <f t="shared" si="9"/>
        <v>29</v>
      </c>
    </row>
    <row r="92" spans="1:19" x14ac:dyDescent="0.2">
      <c r="A92" s="179">
        <v>86</v>
      </c>
      <c r="B92" s="40" t="s">
        <v>5863</v>
      </c>
      <c r="C92" s="126" t="s">
        <v>5860</v>
      </c>
      <c r="D92" s="193">
        <v>225</v>
      </c>
      <c r="E92" s="93" t="s">
        <v>5860</v>
      </c>
      <c r="F92" s="99">
        <v>810.37</v>
      </c>
      <c r="G92" s="28" t="s">
        <v>5864</v>
      </c>
      <c r="H92" s="28" t="s">
        <v>2896</v>
      </c>
      <c r="I92" s="76" t="s">
        <v>130</v>
      </c>
      <c r="J92" s="28" t="s">
        <v>5784</v>
      </c>
      <c r="K92" s="30">
        <v>30</v>
      </c>
      <c r="L92" s="200">
        <v>43512</v>
      </c>
      <c r="M92" s="29">
        <v>43500</v>
      </c>
      <c r="N92" s="99">
        <f t="shared" si="11"/>
        <v>810.37</v>
      </c>
      <c r="O92" s="206" t="s">
        <v>20</v>
      </c>
      <c r="P92" s="189">
        <v>1098</v>
      </c>
      <c r="Q92" s="190">
        <v>43515</v>
      </c>
      <c r="R92" s="102">
        <v>810.37</v>
      </c>
      <c r="S92" s="38">
        <f t="shared" si="9"/>
        <v>3</v>
      </c>
    </row>
    <row r="93" spans="1:19" x14ac:dyDescent="0.2">
      <c r="A93" s="179">
        <v>87</v>
      </c>
      <c r="B93" s="40" t="s">
        <v>5865</v>
      </c>
      <c r="C93" s="93" t="s">
        <v>5866</v>
      </c>
      <c r="D93" s="193">
        <v>12214440</v>
      </c>
      <c r="E93" s="93">
        <v>43473</v>
      </c>
      <c r="F93" s="99">
        <v>23.99</v>
      </c>
      <c r="G93" s="28" t="s">
        <v>5596</v>
      </c>
      <c r="H93" s="28" t="s">
        <v>129</v>
      </c>
      <c r="I93" s="76" t="s">
        <v>130</v>
      </c>
      <c r="J93" s="28" t="s">
        <v>5784</v>
      </c>
      <c r="K93" s="30">
        <v>0</v>
      </c>
      <c r="L93" s="200">
        <f t="shared" si="12"/>
        <v>43473</v>
      </c>
      <c r="M93" s="29">
        <v>43500</v>
      </c>
      <c r="N93" s="99">
        <f t="shared" si="11"/>
        <v>23.99</v>
      </c>
      <c r="O93" s="204" t="s">
        <v>72</v>
      </c>
      <c r="P93" s="182">
        <v>29082</v>
      </c>
      <c r="Q93" s="183">
        <v>43475</v>
      </c>
      <c r="R93" s="185">
        <v>23.99</v>
      </c>
      <c r="S93" s="38">
        <f t="shared" si="9"/>
        <v>2</v>
      </c>
    </row>
    <row r="94" spans="1:19" x14ac:dyDescent="0.2">
      <c r="A94" s="179">
        <v>88</v>
      </c>
      <c r="B94" s="40" t="s">
        <v>3240</v>
      </c>
      <c r="C94" s="93" t="s">
        <v>5866</v>
      </c>
      <c r="D94" s="193">
        <v>274920</v>
      </c>
      <c r="E94" s="93" t="s">
        <v>5858</v>
      </c>
      <c r="F94" s="99">
        <v>160.13</v>
      </c>
      <c r="G94" s="28" t="s">
        <v>5867</v>
      </c>
      <c r="H94" s="28" t="s">
        <v>79</v>
      </c>
      <c r="I94" s="76" t="s">
        <v>130</v>
      </c>
      <c r="J94" s="28" t="s">
        <v>5868</v>
      </c>
      <c r="K94" s="30">
        <v>0</v>
      </c>
      <c r="L94" s="200">
        <v>43481</v>
      </c>
      <c r="M94" s="29">
        <v>43483</v>
      </c>
      <c r="N94" s="99">
        <f t="shared" si="11"/>
        <v>160.13</v>
      </c>
      <c r="O94" s="206" t="s">
        <v>72</v>
      </c>
      <c r="P94" s="189">
        <v>22</v>
      </c>
      <c r="Q94" s="190">
        <v>43481</v>
      </c>
      <c r="R94" s="99">
        <v>160.13</v>
      </c>
      <c r="S94" s="38">
        <f t="shared" si="9"/>
        <v>0</v>
      </c>
    </row>
    <row r="95" spans="1:19" x14ac:dyDescent="0.2">
      <c r="A95" s="179">
        <v>89</v>
      </c>
      <c r="B95" s="40" t="s">
        <v>3241</v>
      </c>
      <c r="C95" s="93" t="s">
        <v>5869</v>
      </c>
      <c r="D95" s="193">
        <v>3802</v>
      </c>
      <c r="E95" s="93" t="s">
        <v>5860</v>
      </c>
      <c r="F95" s="99">
        <v>29560.080000000002</v>
      </c>
      <c r="G95" s="28" t="s">
        <v>5870</v>
      </c>
      <c r="H95" s="28" t="s">
        <v>2080</v>
      </c>
      <c r="I95" s="76" t="s">
        <v>130</v>
      </c>
      <c r="J95" s="28" t="s">
        <v>5784</v>
      </c>
      <c r="K95" s="30">
        <v>60</v>
      </c>
      <c r="L95" s="200">
        <v>43540</v>
      </c>
      <c r="M95" s="29">
        <v>43500</v>
      </c>
      <c r="N95" s="99">
        <f t="shared" si="11"/>
        <v>29560.080000000002</v>
      </c>
      <c r="O95" s="206" t="s">
        <v>20</v>
      </c>
      <c r="P95" s="189">
        <v>1234</v>
      </c>
      <c r="Q95" s="190">
        <v>43539</v>
      </c>
      <c r="R95" s="99">
        <v>29560.080000000002</v>
      </c>
      <c r="S95" s="38">
        <f t="shared" si="9"/>
        <v>-1</v>
      </c>
    </row>
    <row r="96" spans="1:19" x14ac:dyDescent="0.2">
      <c r="A96" s="179">
        <v>90</v>
      </c>
      <c r="B96" s="40" t="s">
        <v>3246</v>
      </c>
      <c r="C96" s="93" t="s">
        <v>5869</v>
      </c>
      <c r="D96" s="193">
        <v>123204</v>
      </c>
      <c r="E96" s="93" t="s">
        <v>5833</v>
      </c>
      <c r="F96" s="99">
        <v>194.38</v>
      </c>
      <c r="G96" s="28" t="s">
        <v>99</v>
      </c>
      <c r="H96" s="28" t="s">
        <v>5871</v>
      </c>
      <c r="I96" s="76" t="s">
        <v>130</v>
      </c>
      <c r="J96" s="28" t="s">
        <v>121</v>
      </c>
      <c r="K96" s="30">
        <v>0</v>
      </c>
      <c r="L96" s="200">
        <v>43479</v>
      </c>
      <c r="M96" s="29">
        <v>43479</v>
      </c>
      <c r="N96" s="99">
        <f t="shared" si="11"/>
        <v>194.38</v>
      </c>
      <c r="O96" s="206" t="s">
        <v>27</v>
      </c>
      <c r="P96" s="189">
        <v>34</v>
      </c>
      <c r="Q96" s="190">
        <v>43474</v>
      </c>
      <c r="R96" s="102">
        <v>194.38</v>
      </c>
      <c r="S96" s="38">
        <f t="shared" si="9"/>
        <v>-5</v>
      </c>
    </row>
    <row r="97" spans="1:19" x14ac:dyDescent="0.2">
      <c r="A97" s="179">
        <v>91</v>
      </c>
      <c r="B97" s="40" t="s">
        <v>5872</v>
      </c>
      <c r="C97" s="93" t="s">
        <v>5873</v>
      </c>
      <c r="D97" s="193">
        <v>274916</v>
      </c>
      <c r="E97" s="93" t="s">
        <v>5858</v>
      </c>
      <c r="F97" s="99">
        <v>160.13</v>
      </c>
      <c r="G97" s="28" t="s">
        <v>5867</v>
      </c>
      <c r="H97" s="28" t="s">
        <v>5874</v>
      </c>
      <c r="I97" s="76" t="s">
        <v>130</v>
      </c>
      <c r="J97" s="28" t="s">
        <v>5861</v>
      </c>
      <c r="K97" s="30">
        <v>0</v>
      </c>
      <c r="L97" s="200">
        <v>43481</v>
      </c>
      <c r="M97" s="29">
        <v>43486</v>
      </c>
      <c r="N97" s="99">
        <f t="shared" si="11"/>
        <v>160.13</v>
      </c>
      <c r="O97" s="206" t="s">
        <v>72</v>
      </c>
      <c r="P97" s="189">
        <v>19</v>
      </c>
      <c r="Q97" s="190">
        <v>43481</v>
      </c>
      <c r="R97" s="99">
        <v>160.13</v>
      </c>
      <c r="S97" s="38">
        <f t="shared" si="9"/>
        <v>0</v>
      </c>
    </row>
    <row r="98" spans="1:19" x14ac:dyDescent="0.2">
      <c r="A98" s="179">
        <v>92</v>
      </c>
      <c r="B98" s="40" t="s">
        <v>446</v>
      </c>
      <c r="C98" s="93" t="s">
        <v>5873</v>
      </c>
      <c r="D98" s="193">
        <v>274919</v>
      </c>
      <c r="E98" s="93" t="s">
        <v>5858</v>
      </c>
      <c r="F98" s="99">
        <v>160.13</v>
      </c>
      <c r="G98" s="28" t="s">
        <v>5867</v>
      </c>
      <c r="H98" s="28" t="s">
        <v>5875</v>
      </c>
      <c r="I98" s="76" t="s">
        <v>130</v>
      </c>
      <c r="J98" s="28" t="s">
        <v>5876</v>
      </c>
      <c r="K98" s="30">
        <v>0</v>
      </c>
      <c r="L98" s="200">
        <v>43481</v>
      </c>
      <c r="M98" s="29">
        <v>43486</v>
      </c>
      <c r="N98" s="99">
        <v>160.13</v>
      </c>
      <c r="O98" s="206" t="s">
        <v>72</v>
      </c>
      <c r="P98" s="189">
        <v>21</v>
      </c>
      <c r="Q98" s="190">
        <v>43481</v>
      </c>
      <c r="R98" s="99">
        <v>160.13</v>
      </c>
      <c r="S98" s="38">
        <f t="shared" si="9"/>
        <v>0</v>
      </c>
    </row>
    <row r="99" spans="1:19" x14ac:dyDescent="0.2">
      <c r="A99" s="179">
        <v>93</v>
      </c>
      <c r="B99" s="40" t="s">
        <v>5877</v>
      </c>
      <c r="C99" s="93" t="s">
        <v>5873</v>
      </c>
      <c r="D99" s="193">
        <v>1910012689</v>
      </c>
      <c r="E99" s="93" t="s">
        <v>5866</v>
      </c>
      <c r="F99" s="99">
        <v>72648.350000000006</v>
      </c>
      <c r="G99" s="28" t="s">
        <v>1732</v>
      </c>
      <c r="H99" s="28" t="s">
        <v>4400</v>
      </c>
      <c r="I99" s="76" t="s">
        <v>130</v>
      </c>
      <c r="J99" s="28" t="s">
        <v>123</v>
      </c>
      <c r="K99" s="30">
        <v>10</v>
      </c>
      <c r="L99" s="200">
        <v>43493</v>
      </c>
      <c r="M99" s="29">
        <v>43488</v>
      </c>
      <c r="N99" s="99">
        <f>F99</f>
        <v>72648.350000000006</v>
      </c>
      <c r="O99" s="206" t="s">
        <v>27</v>
      </c>
      <c r="P99" s="189">
        <v>1082</v>
      </c>
      <c r="Q99" s="190">
        <v>43509</v>
      </c>
      <c r="R99" s="99">
        <v>72648.350000000006</v>
      </c>
      <c r="S99" s="38">
        <f t="shared" si="9"/>
        <v>16</v>
      </c>
    </row>
    <row r="100" spans="1:19" x14ac:dyDescent="0.2">
      <c r="A100" s="179">
        <v>94</v>
      </c>
      <c r="B100" s="15" t="s">
        <v>5878</v>
      </c>
      <c r="C100" s="191">
        <v>43468</v>
      </c>
      <c r="D100" s="15">
        <v>26397</v>
      </c>
      <c r="E100" s="192">
        <v>43447</v>
      </c>
      <c r="F100" s="15">
        <v>18879.53</v>
      </c>
      <c r="G100" s="15" t="s">
        <v>1246</v>
      </c>
      <c r="H100" s="15" t="s">
        <v>5879</v>
      </c>
      <c r="I100" s="15" t="s">
        <v>3579</v>
      </c>
      <c r="J100" s="15" t="s">
        <v>5880</v>
      </c>
      <c r="K100" s="15">
        <v>30</v>
      </c>
      <c r="L100" s="191">
        <v>43477</v>
      </c>
      <c r="M100" s="16">
        <v>43468</v>
      </c>
      <c r="N100" s="15">
        <v>18879.53</v>
      </c>
      <c r="O100" s="207" t="s">
        <v>3765</v>
      </c>
      <c r="P100" s="15"/>
      <c r="Q100" s="16">
        <v>43474</v>
      </c>
      <c r="R100" s="15">
        <v>18879.53</v>
      </c>
      <c r="S100" s="38">
        <f t="shared" si="9"/>
        <v>-3</v>
      </c>
    </row>
    <row r="101" spans="1:19" x14ac:dyDescent="0.2">
      <c r="A101" s="179">
        <v>95</v>
      </c>
      <c r="B101" s="40" t="s">
        <v>6212</v>
      </c>
      <c r="C101" s="209">
        <v>43468</v>
      </c>
      <c r="D101" s="40">
        <v>413585</v>
      </c>
      <c r="E101" s="210">
        <v>43468</v>
      </c>
      <c r="F101" s="40">
        <v>152.19999999999999</v>
      </c>
      <c r="G101" s="40" t="s">
        <v>5303</v>
      </c>
      <c r="H101" s="40" t="s">
        <v>6213</v>
      </c>
      <c r="I101" s="40" t="s">
        <v>3579</v>
      </c>
      <c r="J101" s="40" t="s">
        <v>5890</v>
      </c>
      <c r="K101" s="40">
        <v>15</v>
      </c>
      <c r="L101" s="209">
        <v>43483</v>
      </c>
      <c r="M101" s="41">
        <v>43468</v>
      </c>
      <c r="N101" s="40">
        <v>152.19999999999999</v>
      </c>
      <c r="O101" s="204" t="s">
        <v>50</v>
      </c>
      <c r="P101" s="40">
        <v>404253</v>
      </c>
      <c r="Q101" s="41">
        <v>43525</v>
      </c>
      <c r="R101" s="39">
        <v>152.19999999999999</v>
      </c>
      <c r="S101" s="38">
        <f t="shared" si="9"/>
        <v>42</v>
      </c>
    </row>
    <row r="102" spans="1:19" x14ac:dyDescent="0.2">
      <c r="A102" s="179">
        <v>96</v>
      </c>
      <c r="B102" s="15" t="s">
        <v>5881</v>
      </c>
      <c r="C102" s="191">
        <v>43472</v>
      </c>
      <c r="D102" s="15">
        <v>8211655454</v>
      </c>
      <c r="E102" s="192">
        <v>43465</v>
      </c>
      <c r="F102" s="15">
        <v>22339.45</v>
      </c>
      <c r="G102" s="15" t="s">
        <v>1732</v>
      </c>
      <c r="H102" s="15" t="s">
        <v>110</v>
      </c>
      <c r="I102" s="15" t="s">
        <v>3579</v>
      </c>
      <c r="J102" s="15" t="s">
        <v>5880</v>
      </c>
      <c r="K102" s="15">
        <v>10</v>
      </c>
      <c r="L102" s="191">
        <v>43475</v>
      </c>
      <c r="M102" s="16">
        <v>43472</v>
      </c>
      <c r="N102" s="15">
        <v>22339.45</v>
      </c>
      <c r="O102" s="207" t="s">
        <v>27</v>
      </c>
      <c r="P102" s="15">
        <v>1007</v>
      </c>
      <c r="Q102" s="16">
        <v>43474</v>
      </c>
      <c r="R102" s="17">
        <v>22339.45</v>
      </c>
      <c r="S102" s="38">
        <f t="shared" si="9"/>
        <v>-1</v>
      </c>
    </row>
    <row r="103" spans="1:19" x14ac:dyDescent="0.2">
      <c r="A103" s="179">
        <v>97</v>
      </c>
      <c r="B103" s="15" t="s">
        <v>5882</v>
      </c>
      <c r="C103" s="191">
        <v>43473</v>
      </c>
      <c r="D103" s="15">
        <v>226941</v>
      </c>
      <c r="E103" s="192">
        <v>43465</v>
      </c>
      <c r="F103" s="15">
        <v>752.27</v>
      </c>
      <c r="G103" s="15" t="s">
        <v>5883</v>
      </c>
      <c r="H103" s="15" t="s">
        <v>5884</v>
      </c>
      <c r="I103" s="15" t="s">
        <v>3579</v>
      </c>
      <c r="J103" s="15" t="s">
        <v>5880</v>
      </c>
      <c r="K103" s="15">
        <v>15</v>
      </c>
      <c r="L103" s="191">
        <v>43480</v>
      </c>
      <c r="M103" s="16">
        <v>43473</v>
      </c>
      <c r="N103" s="15">
        <v>752.27</v>
      </c>
      <c r="O103" s="204" t="s">
        <v>20</v>
      </c>
      <c r="P103" s="40">
        <v>3</v>
      </c>
      <c r="Q103" s="41">
        <v>43479</v>
      </c>
      <c r="R103" s="39">
        <v>752.27</v>
      </c>
      <c r="S103" s="38">
        <f t="shared" si="9"/>
        <v>-1</v>
      </c>
    </row>
    <row r="104" spans="1:19" x14ac:dyDescent="0.2">
      <c r="A104" s="179">
        <v>98</v>
      </c>
      <c r="B104" s="15" t="s">
        <v>5885</v>
      </c>
      <c r="C104" s="191">
        <v>43479</v>
      </c>
      <c r="D104" s="15">
        <v>2079</v>
      </c>
      <c r="E104" s="192">
        <v>43465</v>
      </c>
      <c r="F104" s="15">
        <v>17136.650000000001</v>
      </c>
      <c r="G104" s="15" t="s">
        <v>3717</v>
      </c>
      <c r="H104" s="15" t="s">
        <v>5886</v>
      </c>
      <c r="I104" s="15" t="s">
        <v>3579</v>
      </c>
      <c r="J104" s="15" t="s">
        <v>5880</v>
      </c>
      <c r="K104" s="15">
        <v>60</v>
      </c>
      <c r="L104" s="191">
        <v>43525</v>
      </c>
      <c r="M104" s="16">
        <v>43479</v>
      </c>
      <c r="N104" s="15">
        <v>17136.650000000001</v>
      </c>
      <c r="O104" s="207" t="s">
        <v>3766</v>
      </c>
      <c r="P104" s="15">
        <v>1266</v>
      </c>
      <c r="Q104" s="16">
        <v>43557</v>
      </c>
      <c r="R104" s="15">
        <v>17136.650000000001</v>
      </c>
      <c r="S104" s="38">
        <f t="shared" si="9"/>
        <v>32</v>
      </c>
    </row>
    <row r="105" spans="1:19" x14ac:dyDescent="0.2">
      <c r="A105" s="179">
        <v>99</v>
      </c>
      <c r="B105" s="15" t="s">
        <v>5887</v>
      </c>
      <c r="C105" s="191">
        <v>43479</v>
      </c>
      <c r="D105" s="15">
        <v>2078</v>
      </c>
      <c r="E105" s="192">
        <v>43465</v>
      </c>
      <c r="F105" s="15">
        <v>25455.21</v>
      </c>
      <c r="G105" s="15" t="s">
        <v>3717</v>
      </c>
      <c r="H105" s="15" t="s">
        <v>5886</v>
      </c>
      <c r="I105" s="15" t="s">
        <v>3579</v>
      </c>
      <c r="J105" s="15" t="s">
        <v>5880</v>
      </c>
      <c r="K105" s="15">
        <v>60</v>
      </c>
      <c r="L105" s="191">
        <v>43525</v>
      </c>
      <c r="M105" s="16">
        <v>43479</v>
      </c>
      <c r="N105" s="15">
        <v>25455.21</v>
      </c>
      <c r="O105" s="207" t="s">
        <v>3766</v>
      </c>
      <c r="P105" s="15">
        <v>1266</v>
      </c>
      <c r="Q105" s="16">
        <v>43557</v>
      </c>
      <c r="R105" s="15">
        <v>25455.21</v>
      </c>
      <c r="S105" s="38">
        <f t="shared" si="9"/>
        <v>32</v>
      </c>
    </row>
    <row r="106" spans="1:19" x14ac:dyDescent="0.2">
      <c r="A106" s="179">
        <v>100</v>
      </c>
      <c r="B106" s="15" t="s">
        <v>5888</v>
      </c>
      <c r="C106" s="191">
        <v>43481</v>
      </c>
      <c r="D106" s="15">
        <v>14177</v>
      </c>
      <c r="E106" s="192">
        <v>43479</v>
      </c>
      <c r="F106" s="15">
        <v>4155</v>
      </c>
      <c r="G106" s="15" t="s">
        <v>5751</v>
      </c>
      <c r="H106" s="15" t="s">
        <v>5889</v>
      </c>
      <c r="I106" s="15" t="s">
        <v>3579</v>
      </c>
      <c r="J106" s="15" t="s">
        <v>5890</v>
      </c>
      <c r="K106" s="15">
        <v>3</v>
      </c>
      <c r="L106" s="191">
        <v>43482</v>
      </c>
      <c r="M106" s="16">
        <v>43481</v>
      </c>
      <c r="N106" s="15">
        <v>4155</v>
      </c>
      <c r="O106" s="204" t="s">
        <v>20</v>
      </c>
      <c r="P106" s="40">
        <v>78</v>
      </c>
      <c r="Q106" s="41">
        <v>43486</v>
      </c>
      <c r="R106" s="39">
        <v>4155</v>
      </c>
      <c r="S106" s="38">
        <f t="shared" si="9"/>
        <v>4</v>
      </c>
    </row>
    <row r="107" spans="1:19" x14ac:dyDescent="0.2">
      <c r="A107" s="179">
        <v>101</v>
      </c>
      <c r="B107" s="15" t="s">
        <v>5891</v>
      </c>
      <c r="C107" s="191">
        <v>43486</v>
      </c>
      <c r="D107" s="15">
        <v>3973860</v>
      </c>
      <c r="E107" s="192">
        <v>43480</v>
      </c>
      <c r="F107" s="15">
        <v>10408.040000000001</v>
      </c>
      <c r="G107" s="15" t="s">
        <v>5892</v>
      </c>
      <c r="H107" s="15" t="s">
        <v>466</v>
      </c>
      <c r="I107" s="15" t="s">
        <v>3579</v>
      </c>
      <c r="J107" s="15" t="s">
        <v>5880</v>
      </c>
      <c r="K107" s="15">
        <v>15</v>
      </c>
      <c r="L107" s="191">
        <v>43495</v>
      </c>
      <c r="M107" s="16">
        <v>43486</v>
      </c>
      <c r="N107" s="15">
        <v>10408.040000000001</v>
      </c>
      <c r="O107" s="204" t="s">
        <v>20</v>
      </c>
      <c r="P107" s="40">
        <v>81</v>
      </c>
      <c r="Q107" s="41">
        <v>43495</v>
      </c>
      <c r="R107" s="39">
        <v>10408.040000000001</v>
      </c>
      <c r="S107" s="38">
        <f t="shared" si="9"/>
        <v>0</v>
      </c>
    </row>
    <row r="108" spans="1:19" x14ac:dyDescent="0.2">
      <c r="A108" s="179">
        <v>102</v>
      </c>
      <c r="B108" s="40" t="s">
        <v>5893</v>
      </c>
      <c r="C108" s="93">
        <v>43487</v>
      </c>
      <c r="D108" s="193">
        <v>935447</v>
      </c>
      <c r="E108" s="93">
        <v>43465</v>
      </c>
      <c r="F108" s="99">
        <v>97.25</v>
      </c>
      <c r="G108" s="28" t="s">
        <v>211</v>
      </c>
      <c r="H108" s="28" t="s">
        <v>18</v>
      </c>
      <c r="I108" s="15" t="s">
        <v>3579</v>
      </c>
      <c r="J108" s="28" t="s">
        <v>123</v>
      </c>
      <c r="K108" s="30">
        <v>15</v>
      </c>
      <c r="L108" s="29">
        <v>43480</v>
      </c>
      <c r="M108" s="29">
        <v>43488</v>
      </c>
      <c r="N108" s="99">
        <f>F108</f>
        <v>97.25</v>
      </c>
      <c r="O108" s="206" t="s">
        <v>27</v>
      </c>
      <c r="P108" s="189">
        <v>1045</v>
      </c>
      <c r="Q108" s="190">
        <v>43488</v>
      </c>
      <c r="R108" s="99">
        <v>97.25</v>
      </c>
      <c r="S108" s="38">
        <f t="shared" si="9"/>
        <v>8</v>
      </c>
    </row>
    <row r="109" spans="1:19" x14ac:dyDescent="0.2">
      <c r="A109" s="179">
        <v>103</v>
      </c>
      <c r="B109" s="40" t="s">
        <v>5894</v>
      </c>
      <c r="C109" s="93">
        <v>43487</v>
      </c>
      <c r="D109" s="193">
        <v>48305</v>
      </c>
      <c r="E109" s="93">
        <v>43479</v>
      </c>
      <c r="F109" s="99">
        <v>5110</v>
      </c>
      <c r="G109" s="28" t="s">
        <v>5895</v>
      </c>
      <c r="H109" s="28" t="s">
        <v>5</v>
      </c>
      <c r="I109" s="15" t="s">
        <v>3579</v>
      </c>
      <c r="J109" s="28" t="s">
        <v>5896</v>
      </c>
      <c r="K109" s="30">
        <v>0</v>
      </c>
      <c r="L109" s="200">
        <f t="shared" ref="L109:L121" si="14">E109+K109</f>
        <v>43479</v>
      </c>
      <c r="M109" s="29">
        <v>43488</v>
      </c>
      <c r="N109" s="76">
        <f t="shared" ref="N109:N121" si="15">F109</f>
        <v>5110</v>
      </c>
      <c r="O109" s="206" t="s">
        <v>27</v>
      </c>
      <c r="P109" s="189">
        <v>427</v>
      </c>
      <c r="Q109" s="190">
        <v>43559</v>
      </c>
      <c r="R109" s="99">
        <v>5110</v>
      </c>
      <c r="S109" s="38">
        <f t="shared" si="9"/>
        <v>80</v>
      </c>
    </row>
    <row r="110" spans="1:19" x14ac:dyDescent="0.2">
      <c r="A110" s="179">
        <v>104</v>
      </c>
      <c r="B110" s="40" t="s">
        <v>5897</v>
      </c>
      <c r="C110" s="93">
        <v>43487</v>
      </c>
      <c r="D110" s="193">
        <v>5573</v>
      </c>
      <c r="E110" s="93">
        <v>43483</v>
      </c>
      <c r="F110" s="99">
        <v>399.84</v>
      </c>
      <c r="G110" s="28" t="s">
        <v>5841</v>
      </c>
      <c r="H110" s="28" t="s">
        <v>2234</v>
      </c>
      <c r="I110" s="15" t="s">
        <v>3579</v>
      </c>
      <c r="J110" s="28" t="s">
        <v>5784</v>
      </c>
      <c r="K110" s="30">
        <v>60</v>
      </c>
      <c r="L110" s="200">
        <f t="shared" si="14"/>
        <v>43543</v>
      </c>
      <c r="M110" s="29">
        <v>43500</v>
      </c>
      <c r="N110" s="76">
        <f t="shared" si="15"/>
        <v>399.84</v>
      </c>
      <c r="O110" s="206" t="s">
        <v>20</v>
      </c>
      <c r="P110" s="189">
        <v>1236</v>
      </c>
      <c r="Q110" s="190">
        <v>43542</v>
      </c>
      <c r="R110" s="102">
        <v>399.84</v>
      </c>
      <c r="S110" s="38">
        <f t="shared" si="9"/>
        <v>-1</v>
      </c>
    </row>
    <row r="111" spans="1:19" x14ac:dyDescent="0.2">
      <c r="A111" s="179">
        <v>105</v>
      </c>
      <c r="B111" s="40" t="s">
        <v>5898</v>
      </c>
      <c r="C111" s="93">
        <v>43487</v>
      </c>
      <c r="D111" s="193">
        <v>135</v>
      </c>
      <c r="E111" s="93">
        <v>43474</v>
      </c>
      <c r="F111" s="99">
        <v>332.45</v>
      </c>
      <c r="G111" s="28" t="s">
        <v>6031</v>
      </c>
      <c r="H111" s="28" t="s">
        <v>6052</v>
      </c>
      <c r="I111" s="15" t="s">
        <v>3579</v>
      </c>
      <c r="J111" s="28" t="s">
        <v>123</v>
      </c>
      <c r="K111" s="30">
        <v>0</v>
      </c>
      <c r="L111" s="200">
        <f t="shared" si="14"/>
        <v>43474</v>
      </c>
      <c r="M111" s="29">
        <v>43488</v>
      </c>
      <c r="N111" s="76">
        <f t="shared" si="15"/>
        <v>332.45</v>
      </c>
      <c r="O111" s="206" t="s">
        <v>20</v>
      </c>
      <c r="P111" s="189">
        <v>1078</v>
      </c>
      <c r="Q111" s="190">
        <v>43508</v>
      </c>
      <c r="R111" s="99">
        <v>332.45</v>
      </c>
      <c r="S111" s="38">
        <f t="shared" si="9"/>
        <v>34</v>
      </c>
    </row>
    <row r="112" spans="1:19" x14ac:dyDescent="0.2">
      <c r="A112" s="179">
        <v>106</v>
      </c>
      <c r="B112" s="40" t="s">
        <v>3271</v>
      </c>
      <c r="C112" s="93">
        <v>43488</v>
      </c>
      <c r="D112" s="193">
        <v>123</v>
      </c>
      <c r="E112" s="93">
        <v>43487</v>
      </c>
      <c r="F112" s="99">
        <v>134</v>
      </c>
      <c r="G112" s="28" t="s">
        <v>5849</v>
      </c>
      <c r="H112" s="28" t="s">
        <v>5899</v>
      </c>
      <c r="I112" s="15" t="s">
        <v>3579</v>
      </c>
      <c r="J112" s="28" t="s">
        <v>5851</v>
      </c>
      <c r="K112" s="30">
        <v>0</v>
      </c>
      <c r="L112" s="200">
        <f t="shared" si="14"/>
        <v>43487</v>
      </c>
      <c r="M112" s="29">
        <v>43488</v>
      </c>
      <c r="N112" s="76">
        <f t="shared" si="15"/>
        <v>134</v>
      </c>
      <c r="O112" s="206" t="s">
        <v>50</v>
      </c>
      <c r="P112" s="189">
        <v>351</v>
      </c>
      <c r="Q112" s="190">
        <v>43487</v>
      </c>
      <c r="R112" s="102">
        <v>134</v>
      </c>
      <c r="S112" s="38">
        <f t="shared" si="9"/>
        <v>0</v>
      </c>
    </row>
    <row r="113" spans="1:19" x14ac:dyDescent="0.2">
      <c r="A113" s="179">
        <v>107</v>
      </c>
      <c r="B113" s="40" t="s">
        <v>5900</v>
      </c>
      <c r="C113" s="93">
        <v>43488</v>
      </c>
      <c r="D113" s="193">
        <v>77</v>
      </c>
      <c r="E113" s="93">
        <v>43487</v>
      </c>
      <c r="F113" s="99">
        <v>1000</v>
      </c>
      <c r="G113" s="28" t="s">
        <v>1251</v>
      </c>
      <c r="H113" s="28" t="s">
        <v>1056</v>
      </c>
      <c r="I113" s="15" t="s">
        <v>3579</v>
      </c>
      <c r="J113" s="28" t="s">
        <v>5861</v>
      </c>
      <c r="K113" s="30">
        <v>0</v>
      </c>
      <c r="L113" s="200">
        <f t="shared" si="14"/>
        <v>43487</v>
      </c>
      <c r="M113" s="29">
        <v>43488</v>
      </c>
      <c r="N113" s="76">
        <f t="shared" si="15"/>
        <v>1000</v>
      </c>
      <c r="O113" s="206" t="s">
        <v>50</v>
      </c>
      <c r="P113" s="189">
        <v>1284</v>
      </c>
      <c r="Q113" s="190">
        <v>43487</v>
      </c>
      <c r="R113" s="99">
        <v>1000</v>
      </c>
      <c r="S113" s="38">
        <f t="shared" si="9"/>
        <v>0</v>
      </c>
    </row>
    <row r="114" spans="1:19" x14ac:dyDescent="0.2">
      <c r="A114" s="179">
        <v>108</v>
      </c>
      <c r="B114" s="40" t="s">
        <v>483</v>
      </c>
      <c r="C114" s="93">
        <v>43488</v>
      </c>
      <c r="D114" s="193">
        <v>190043</v>
      </c>
      <c r="E114" s="93">
        <v>43480</v>
      </c>
      <c r="F114" s="99">
        <v>15410.5</v>
      </c>
      <c r="G114" s="28" t="s">
        <v>6048</v>
      </c>
      <c r="H114" s="28" t="s">
        <v>5901</v>
      </c>
      <c r="I114" s="15" t="s">
        <v>3579</v>
      </c>
      <c r="J114" s="28" t="s">
        <v>5861</v>
      </c>
      <c r="K114" s="30">
        <v>20</v>
      </c>
      <c r="L114" s="200">
        <f t="shared" si="14"/>
        <v>43500</v>
      </c>
      <c r="M114" s="29">
        <v>43490</v>
      </c>
      <c r="N114" s="76">
        <f t="shared" si="15"/>
        <v>15410.5</v>
      </c>
      <c r="O114" s="206" t="s">
        <v>27</v>
      </c>
      <c r="P114" s="189" t="s">
        <v>6049</v>
      </c>
      <c r="Q114" s="190">
        <v>43502</v>
      </c>
      <c r="R114" s="99">
        <v>15410.5</v>
      </c>
      <c r="S114" s="38">
        <f t="shared" si="9"/>
        <v>2</v>
      </c>
    </row>
    <row r="115" spans="1:19" x14ac:dyDescent="0.2">
      <c r="A115" s="179">
        <v>109</v>
      </c>
      <c r="B115" s="40" t="s">
        <v>5902</v>
      </c>
      <c r="C115" s="93">
        <v>43490</v>
      </c>
      <c r="D115" s="193">
        <v>51900012</v>
      </c>
      <c r="E115" s="93">
        <v>43486</v>
      </c>
      <c r="F115" s="99">
        <v>240</v>
      </c>
      <c r="G115" s="28" t="s">
        <v>59</v>
      </c>
      <c r="H115" s="28" t="s">
        <v>230</v>
      </c>
      <c r="I115" s="15" t="s">
        <v>3579</v>
      </c>
      <c r="J115" s="28" t="s">
        <v>5861</v>
      </c>
      <c r="K115" s="30">
        <v>7</v>
      </c>
      <c r="L115" s="200">
        <f t="shared" si="14"/>
        <v>43493</v>
      </c>
      <c r="M115" s="29">
        <v>43493</v>
      </c>
      <c r="N115" s="76">
        <f t="shared" si="15"/>
        <v>240</v>
      </c>
      <c r="O115" s="206" t="s">
        <v>27</v>
      </c>
      <c r="P115" s="189">
        <v>1059</v>
      </c>
      <c r="Q115" s="190">
        <v>43496</v>
      </c>
      <c r="R115" s="99">
        <v>240</v>
      </c>
      <c r="S115" s="38">
        <f t="shared" si="9"/>
        <v>3</v>
      </c>
    </row>
    <row r="116" spans="1:19" x14ac:dyDescent="0.2">
      <c r="A116" s="179">
        <v>110</v>
      </c>
      <c r="B116" s="40" t="s">
        <v>5903</v>
      </c>
      <c r="C116" s="93">
        <v>43490</v>
      </c>
      <c r="D116" s="193">
        <v>123492</v>
      </c>
      <c r="E116" s="93">
        <v>43483</v>
      </c>
      <c r="F116" s="99">
        <v>166.97</v>
      </c>
      <c r="G116" s="28" t="s">
        <v>99</v>
      </c>
      <c r="H116" s="28" t="s">
        <v>80</v>
      </c>
      <c r="I116" s="15" t="s">
        <v>3579</v>
      </c>
      <c r="J116" s="28" t="s">
        <v>5861</v>
      </c>
      <c r="K116" s="30">
        <v>0</v>
      </c>
      <c r="L116" s="200">
        <f t="shared" si="14"/>
        <v>43483</v>
      </c>
      <c r="M116" s="29">
        <v>43493</v>
      </c>
      <c r="N116" s="76">
        <f t="shared" si="15"/>
        <v>166.97</v>
      </c>
      <c r="O116" s="206" t="s">
        <v>20</v>
      </c>
      <c r="P116" s="189">
        <v>1024</v>
      </c>
      <c r="Q116" s="190">
        <v>43480</v>
      </c>
      <c r="R116" s="102">
        <v>166.97</v>
      </c>
      <c r="S116" s="38">
        <f t="shared" si="9"/>
        <v>-3</v>
      </c>
    </row>
    <row r="117" spans="1:19" x14ac:dyDescent="0.2">
      <c r="A117" s="179">
        <v>111</v>
      </c>
      <c r="B117" s="40" t="s">
        <v>5904</v>
      </c>
      <c r="C117" s="93">
        <v>43490</v>
      </c>
      <c r="D117" s="193">
        <v>123491</v>
      </c>
      <c r="E117" s="93">
        <v>43483</v>
      </c>
      <c r="F117" s="99">
        <v>166.97</v>
      </c>
      <c r="G117" s="28" t="s">
        <v>99</v>
      </c>
      <c r="H117" s="28" t="s">
        <v>80</v>
      </c>
      <c r="I117" s="15" t="s">
        <v>3579</v>
      </c>
      <c r="J117" s="28" t="s">
        <v>5861</v>
      </c>
      <c r="K117" s="30">
        <v>0</v>
      </c>
      <c r="L117" s="200">
        <f t="shared" si="14"/>
        <v>43483</v>
      </c>
      <c r="M117" s="29">
        <v>43493</v>
      </c>
      <c r="N117" s="76">
        <f t="shared" si="15"/>
        <v>166.97</v>
      </c>
      <c r="O117" s="206" t="s">
        <v>20</v>
      </c>
      <c r="P117" s="189">
        <v>1024</v>
      </c>
      <c r="Q117" s="190">
        <v>43480</v>
      </c>
      <c r="R117" s="102">
        <v>166.97</v>
      </c>
      <c r="S117" s="38">
        <f t="shared" si="9"/>
        <v>-3</v>
      </c>
    </row>
    <row r="118" spans="1:19" x14ac:dyDescent="0.2">
      <c r="A118" s="179">
        <v>112</v>
      </c>
      <c r="B118" s="40" t="s">
        <v>5905</v>
      </c>
      <c r="C118" s="93">
        <v>43490</v>
      </c>
      <c r="D118" s="193">
        <v>6828</v>
      </c>
      <c r="E118" s="93">
        <v>43486</v>
      </c>
      <c r="F118" s="99">
        <v>2076</v>
      </c>
      <c r="G118" s="28" t="s">
        <v>5906</v>
      </c>
      <c r="H118" s="28" t="s">
        <v>5907</v>
      </c>
      <c r="I118" s="15" t="s">
        <v>3579</v>
      </c>
      <c r="J118" s="28" t="s">
        <v>5876</v>
      </c>
      <c r="K118" s="30">
        <v>60</v>
      </c>
      <c r="L118" s="200">
        <f t="shared" si="14"/>
        <v>43546</v>
      </c>
      <c r="M118" s="29">
        <v>43493</v>
      </c>
      <c r="N118" s="76">
        <f t="shared" si="15"/>
        <v>2076</v>
      </c>
      <c r="O118" s="206" t="s">
        <v>20</v>
      </c>
      <c r="P118" s="189">
        <v>1240</v>
      </c>
      <c r="Q118" s="190">
        <v>43543</v>
      </c>
      <c r="R118" s="99">
        <v>2076</v>
      </c>
      <c r="S118" s="38">
        <f t="shared" si="9"/>
        <v>-3</v>
      </c>
    </row>
    <row r="119" spans="1:19" x14ac:dyDescent="0.2">
      <c r="A119" s="179">
        <v>113</v>
      </c>
      <c r="B119" s="40" t="s">
        <v>491</v>
      </c>
      <c r="C119" s="93">
        <v>43490</v>
      </c>
      <c r="D119" s="193">
        <v>12403161002905</v>
      </c>
      <c r="E119" s="93">
        <v>43490</v>
      </c>
      <c r="F119" s="99">
        <v>1490.59</v>
      </c>
      <c r="G119" s="28" t="s">
        <v>1338</v>
      </c>
      <c r="H119" s="28" t="s">
        <v>5908</v>
      </c>
      <c r="I119" s="15" t="s">
        <v>3579</v>
      </c>
      <c r="J119" s="28" t="s">
        <v>5784</v>
      </c>
      <c r="K119" s="30">
        <v>0</v>
      </c>
      <c r="L119" s="200">
        <f t="shared" si="14"/>
        <v>43490</v>
      </c>
      <c r="M119" s="29">
        <v>43493</v>
      </c>
      <c r="N119" s="76">
        <f t="shared" si="15"/>
        <v>1490.59</v>
      </c>
      <c r="O119" s="206" t="s">
        <v>72</v>
      </c>
      <c r="P119" s="189">
        <v>270</v>
      </c>
      <c r="Q119" s="190">
        <v>43490</v>
      </c>
      <c r="R119" s="102">
        <v>1490.59</v>
      </c>
      <c r="S119" s="38">
        <f t="shared" si="9"/>
        <v>0</v>
      </c>
    </row>
    <row r="120" spans="1:19" x14ac:dyDescent="0.2">
      <c r="A120" s="179">
        <v>114</v>
      </c>
      <c r="B120" s="40" t="s">
        <v>5909</v>
      </c>
      <c r="C120" s="93">
        <v>43493</v>
      </c>
      <c r="D120" s="193">
        <v>51900021</v>
      </c>
      <c r="E120" s="93">
        <v>43488</v>
      </c>
      <c r="F120" s="99">
        <v>120</v>
      </c>
      <c r="G120" s="28" t="s">
        <v>59</v>
      </c>
      <c r="H120" s="28" t="s">
        <v>230</v>
      </c>
      <c r="I120" s="15" t="s">
        <v>3579</v>
      </c>
      <c r="J120" s="28" t="s">
        <v>5861</v>
      </c>
      <c r="K120" s="30">
        <v>5</v>
      </c>
      <c r="L120" s="200">
        <f t="shared" si="14"/>
        <v>43493</v>
      </c>
      <c r="M120" s="29">
        <v>43494</v>
      </c>
      <c r="N120" s="76">
        <f t="shared" si="15"/>
        <v>120</v>
      </c>
      <c r="O120" s="206" t="s">
        <v>27</v>
      </c>
      <c r="P120" s="189">
        <v>1059</v>
      </c>
      <c r="Q120" s="190">
        <v>43496</v>
      </c>
      <c r="R120" s="99">
        <v>120</v>
      </c>
      <c r="S120" s="38">
        <f t="shared" si="9"/>
        <v>3</v>
      </c>
    </row>
    <row r="121" spans="1:19" x14ac:dyDescent="0.2">
      <c r="A121" s="179">
        <v>115</v>
      </c>
      <c r="B121" s="40" t="s">
        <v>5910</v>
      </c>
      <c r="C121" s="93">
        <v>43493</v>
      </c>
      <c r="D121" s="193">
        <v>2029607958</v>
      </c>
      <c r="E121" s="93">
        <v>43493</v>
      </c>
      <c r="F121" s="99">
        <v>726.75</v>
      </c>
      <c r="G121" s="28" t="s">
        <v>6055</v>
      </c>
      <c r="H121" s="28" t="s">
        <v>5911</v>
      </c>
      <c r="I121" s="15" t="s">
        <v>3579</v>
      </c>
      <c r="J121" s="28" t="s">
        <v>5784</v>
      </c>
      <c r="K121" s="30">
        <v>0</v>
      </c>
      <c r="L121" s="200">
        <f t="shared" si="14"/>
        <v>43493</v>
      </c>
      <c r="M121" s="29">
        <v>43493</v>
      </c>
      <c r="N121" s="76">
        <f t="shared" si="15"/>
        <v>726.75</v>
      </c>
      <c r="O121" s="206" t="s">
        <v>108</v>
      </c>
      <c r="P121" s="189">
        <v>2029607958</v>
      </c>
      <c r="Q121" s="190">
        <v>43493</v>
      </c>
      <c r="R121" s="102">
        <v>726.75</v>
      </c>
      <c r="S121" s="38">
        <f t="shared" si="9"/>
        <v>0</v>
      </c>
    </row>
    <row r="122" spans="1:19" x14ac:dyDescent="0.2">
      <c r="A122" s="179">
        <v>116</v>
      </c>
      <c r="B122" s="40" t="s">
        <v>5912</v>
      </c>
      <c r="C122" s="93">
        <v>43493</v>
      </c>
      <c r="D122" s="193">
        <v>3039977</v>
      </c>
      <c r="E122" s="93">
        <v>43465</v>
      </c>
      <c r="F122" s="99">
        <v>2625.52</v>
      </c>
      <c r="G122" s="28" t="s">
        <v>5913</v>
      </c>
      <c r="H122" s="28" t="s">
        <v>5770</v>
      </c>
      <c r="I122" s="15" t="s">
        <v>3579</v>
      </c>
      <c r="J122" s="28" t="s">
        <v>123</v>
      </c>
      <c r="K122" s="30">
        <v>15</v>
      </c>
      <c r="L122" s="201">
        <f t="shared" ref="L122:L125" si="16">E122+K122</f>
        <v>43480</v>
      </c>
      <c r="M122" s="29">
        <v>43494</v>
      </c>
      <c r="N122" s="13">
        <f t="shared" ref="N122:N125" si="17">F122</f>
        <v>2625.52</v>
      </c>
      <c r="O122" s="206" t="s">
        <v>27</v>
      </c>
      <c r="P122" s="189">
        <v>1054</v>
      </c>
      <c r="Q122" s="190">
        <v>43494</v>
      </c>
      <c r="R122" s="99">
        <v>2625.52</v>
      </c>
      <c r="S122" s="38">
        <f t="shared" si="9"/>
        <v>14</v>
      </c>
    </row>
    <row r="123" spans="1:19" x14ac:dyDescent="0.2">
      <c r="A123" s="179">
        <v>117</v>
      </c>
      <c r="B123" s="11" t="s">
        <v>441</v>
      </c>
      <c r="C123" s="194">
        <v>43483</v>
      </c>
      <c r="D123" s="12">
        <v>30163</v>
      </c>
      <c r="E123" s="194">
        <v>43479</v>
      </c>
      <c r="F123" s="13">
        <v>357</v>
      </c>
      <c r="G123" s="13" t="s">
        <v>49</v>
      </c>
      <c r="H123" s="13" t="s">
        <v>5914</v>
      </c>
      <c r="I123" s="13" t="s">
        <v>130</v>
      </c>
      <c r="J123" s="13" t="s">
        <v>109</v>
      </c>
      <c r="K123" s="12">
        <v>0</v>
      </c>
      <c r="L123" s="201">
        <f t="shared" si="16"/>
        <v>43479</v>
      </c>
      <c r="M123" s="201">
        <f t="shared" ref="M123:M125" si="18">C123</f>
        <v>43483</v>
      </c>
      <c r="N123" s="13">
        <f t="shared" si="17"/>
        <v>357</v>
      </c>
      <c r="O123" s="205" t="s">
        <v>93</v>
      </c>
      <c r="P123" s="76">
        <v>80661</v>
      </c>
      <c r="Q123" s="177">
        <v>43487</v>
      </c>
      <c r="R123" s="76">
        <v>357</v>
      </c>
      <c r="S123" s="38">
        <f t="shared" si="9"/>
        <v>8</v>
      </c>
    </row>
    <row r="124" spans="1:19" x14ac:dyDescent="0.2">
      <c r="A124" s="179">
        <v>118</v>
      </c>
      <c r="B124" s="11" t="s">
        <v>451</v>
      </c>
      <c r="C124" s="194">
        <v>43487</v>
      </c>
      <c r="D124" s="12">
        <v>123204</v>
      </c>
      <c r="E124" s="194">
        <v>43479</v>
      </c>
      <c r="F124" s="13">
        <v>194.38</v>
      </c>
      <c r="G124" s="13" t="s">
        <v>99</v>
      </c>
      <c r="H124" s="13" t="s">
        <v>5915</v>
      </c>
      <c r="I124" s="13" t="s">
        <v>130</v>
      </c>
      <c r="J124" s="13" t="s">
        <v>109</v>
      </c>
      <c r="K124" s="12">
        <v>0</v>
      </c>
      <c r="L124" s="201">
        <f t="shared" si="16"/>
        <v>43479</v>
      </c>
      <c r="M124" s="201">
        <f t="shared" si="18"/>
        <v>43487</v>
      </c>
      <c r="N124" s="13">
        <f t="shared" si="17"/>
        <v>194.38</v>
      </c>
      <c r="O124" s="205" t="s">
        <v>20</v>
      </c>
      <c r="P124" s="76">
        <v>34</v>
      </c>
      <c r="Q124" s="177">
        <v>43474</v>
      </c>
      <c r="R124" s="76">
        <v>194.38</v>
      </c>
      <c r="S124" s="38">
        <f t="shared" si="9"/>
        <v>-5</v>
      </c>
    </row>
    <row r="125" spans="1:19" x14ac:dyDescent="0.2">
      <c r="A125" s="179">
        <v>119</v>
      </c>
      <c r="B125" s="11" t="s">
        <v>454</v>
      </c>
      <c r="C125" s="194">
        <v>43488</v>
      </c>
      <c r="D125" s="12">
        <v>945</v>
      </c>
      <c r="E125" s="194">
        <v>43483</v>
      </c>
      <c r="F125" s="13">
        <v>617.61</v>
      </c>
      <c r="G125" s="13" t="s">
        <v>5916</v>
      </c>
      <c r="H125" s="13" t="s">
        <v>963</v>
      </c>
      <c r="I125" s="13" t="s">
        <v>130</v>
      </c>
      <c r="J125" s="13" t="s">
        <v>109</v>
      </c>
      <c r="K125" s="12">
        <v>0</v>
      </c>
      <c r="L125" s="201">
        <f t="shared" si="16"/>
        <v>43483</v>
      </c>
      <c r="M125" s="201">
        <f t="shared" si="18"/>
        <v>43488</v>
      </c>
      <c r="N125" s="13">
        <f t="shared" si="17"/>
        <v>617.61</v>
      </c>
      <c r="O125" s="205" t="s">
        <v>20</v>
      </c>
      <c r="P125" s="76">
        <v>5046</v>
      </c>
      <c r="Q125" s="177">
        <v>43482</v>
      </c>
      <c r="R125" s="76">
        <v>617.61</v>
      </c>
      <c r="S125" s="38">
        <f t="shared" si="9"/>
        <v>-1</v>
      </c>
    </row>
    <row r="126" spans="1:19" x14ac:dyDescent="0.2">
      <c r="A126" s="179">
        <v>120</v>
      </c>
      <c r="B126" s="15" t="s">
        <v>5918</v>
      </c>
      <c r="C126" s="191">
        <v>43488</v>
      </c>
      <c r="D126" s="15">
        <v>17360</v>
      </c>
      <c r="E126" s="192">
        <v>43488</v>
      </c>
      <c r="F126" s="15">
        <v>2005.15</v>
      </c>
      <c r="G126" s="15" t="s">
        <v>5919</v>
      </c>
      <c r="H126" s="15" t="s">
        <v>57</v>
      </c>
      <c r="I126" s="15" t="s">
        <v>3579</v>
      </c>
      <c r="J126" s="15" t="s">
        <v>5890</v>
      </c>
      <c r="K126" s="15">
        <v>30</v>
      </c>
      <c r="L126" s="191">
        <v>43518</v>
      </c>
      <c r="M126" s="16">
        <v>43488</v>
      </c>
      <c r="N126" s="15">
        <v>2005.15</v>
      </c>
      <c r="O126" s="204" t="s">
        <v>27</v>
      </c>
      <c r="P126" s="40">
        <v>83</v>
      </c>
      <c r="Q126" s="41">
        <v>43502</v>
      </c>
      <c r="R126" s="39">
        <v>2005.15</v>
      </c>
      <c r="S126" s="38">
        <f t="shared" si="9"/>
        <v>-16</v>
      </c>
    </row>
    <row r="127" spans="1:19" x14ac:dyDescent="0.2">
      <c r="A127" s="179">
        <v>121</v>
      </c>
      <c r="B127" s="15" t="s">
        <v>5920</v>
      </c>
      <c r="C127" s="191">
        <v>43490</v>
      </c>
      <c r="D127" s="15">
        <v>99</v>
      </c>
      <c r="E127" s="192">
        <v>43462</v>
      </c>
      <c r="F127" s="15">
        <v>48.65</v>
      </c>
      <c r="G127" s="15" t="s">
        <v>5921</v>
      </c>
      <c r="H127" s="15" t="s">
        <v>14</v>
      </c>
      <c r="I127" s="15" t="s">
        <v>3579</v>
      </c>
      <c r="J127" s="15" t="s">
        <v>5880</v>
      </c>
      <c r="K127" s="15">
        <v>30</v>
      </c>
      <c r="L127" s="191">
        <v>43492</v>
      </c>
      <c r="M127" s="16">
        <v>43493</v>
      </c>
      <c r="N127" s="15">
        <v>48.65</v>
      </c>
      <c r="O127" s="204" t="s">
        <v>3765</v>
      </c>
      <c r="P127" s="40">
        <v>4300630</v>
      </c>
      <c r="Q127" s="41">
        <v>43502</v>
      </c>
      <c r="R127" s="39">
        <v>48.65</v>
      </c>
      <c r="S127" s="38">
        <f t="shared" si="9"/>
        <v>10</v>
      </c>
    </row>
    <row r="128" spans="1:19" x14ac:dyDescent="0.2">
      <c r="A128" s="179">
        <v>122</v>
      </c>
      <c r="B128" s="15" t="s">
        <v>5924</v>
      </c>
      <c r="C128" s="191">
        <v>43490</v>
      </c>
      <c r="D128" s="20">
        <v>11103032001658</v>
      </c>
      <c r="E128" s="192">
        <v>43488</v>
      </c>
      <c r="F128" s="15">
        <v>220</v>
      </c>
      <c r="G128" s="15" t="s">
        <v>5925</v>
      </c>
      <c r="H128" s="15" t="s">
        <v>1206</v>
      </c>
      <c r="I128" s="15" t="s">
        <v>3579</v>
      </c>
      <c r="J128" s="15" t="s">
        <v>5890</v>
      </c>
      <c r="K128" s="15">
        <v>0</v>
      </c>
      <c r="L128" s="191">
        <v>43488</v>
      </c>
      <c r="M128" s="16">
        <v>43493</v>
      </c>
      <c r="N128" s="15">
        <v>220</v>
      </c>
      <c r="O128" s="207" t="s">
        <v>72</v>
      </c>
      <c r="P128" s="15">
        <v>1389</v>
      </c>
      <c r="Q128" s="16">
        <v>43490</v>
      </c>
      <c r="R128" s="17">
        <v>7.8</v>
      </c>
      <c r="S128" s="38">
        <f t="shared" si="9"/>
        <v>2</v>
      </c>
    </row>
    <row r="129" spans="1:19" x14ac:dyDescent="0.2">
      <c r="A129" s="179">
        <v>123</v>
      </c>
      <c r="B129" s="11" t="s">
        <v>476</v>
      </c>
      <c r="C129" s="194">
        <v>43495</v>
      </c>
      <c r="D129" s="12">
        <v>784</v>
      </c>
      <c r="E129" s="194">
        <v>43493</v>
      </c>
      <c r="F129" s="13">
        <v>890</v>
      </c>
      <c r="G129" s="13" t="s">
        <v>5926</v>
      </c>
      <c r="H129" s="13" t="s">
        <v>5915</v>
      </c>
      <c r="I129" s="13" t="s">
        <v>130</v>
      </c>
      <c r="J129" s="13" t="s">
        <v>109</v>
      </c>
      <c r="K129" s="12">
        <v>15</v>
      </c>
      <c r="L129" s="201">
        <f t="shared" ref="L129:L141" si="19">E129+K129</f>
        <v>43508</v>
      </c>
      <c r="M129" s="201">
        <f t="shared" ref="M129:M131" si="20">C129</f>
        <v>43495</v>
      </c>
      <c r="N129" s="13">
        <f t="shared" ref="N129:N141" si="21">F129</f>
        <v>890</v>
      </c>
      <c r="O129" s="205" t="s">
        <v>50</v>
      </c>
      <c r="P129" s="76">
        <v>292</v>
      </c>
      <c r="Q129" s="177">
        <v>43508</v>
      </c>
      <c r="R129" s="76">
        <v>890</v>
      </c>
      <c r="S129" s="38">
        <f t="shared" si="9"/>
        <v>0</v>
      </c>
    </row>
    <row r="130" spans="1:19" x14ac:dyDescent="0.2">
      <c r="A130" s="179">
        <v>124</v>
      </c>
      <c r="B130" s="11" t="s">
        <v>515</v>
      </c>
      <c r="C130" s="194">
        <v>43495</v>
      </c>
      <c r="D130" s="12">
        <v>9</v>
      </c>
      <c r="E130" s="194">
        <v>43493</v>
      </c>
      <c r="F130" s="13">
        <v>30</v>
      </c>
      <c r="G130" s="13" t="s">
        <v>5481</v>
      </c>
      <c r="H130" s="13" t="s">
        <v>5927</v>
      </c>
      <c r="I130" s="13" t="s">
        <v>130</v>
      </c>
      <c r="J130" s="13" t="s">
        <v>109</v>
      </c>
      <c r="K130" s="12">
        <v>0</v>
      </c>
      <c r="L130" s="201">
        <f t="shared" si="19"/>
        <v>43493</v>
      </c>
      <c r="M130" s="201">
        <f t="shared" si="20"/>
        <v>43495</v>
      </c>
      <c r="N130" s="13">
        <f t="shared" si="21"/>
        <v>30</v>
      </c>
      <c r="O130" s="205" t="s">
        <v>0</v>
      </c>
      <c r="P130" s="76">
        <v>9</v>
      </c>
      <c r="Q130" s="177">
        <v>43493</v>
      </c>
      <c r="R130" s="76">
        <v>30</v>
      </c>
      <c r="S130" s="38">
        <f t="shared" ref="S130:S191" si="22">Q130-L130</f>
        <v>0</v>
      </c>
    </row>
    <row r="131" spans="1:19" x14ac:dyDescent="0.2">
      <c r="A131" s="179">
        <v>125</v>
      </c>
      <c r="B131" s="11" t="s">
        <v>539</v>
      </c>
      <c r="C131" s="194">
        <v>43495</v>
      </c>
      <c r="D131" s="12">
        <v>236</v>
      </c>
      <c r="E131" s="194">
        <v>43493</v>
      </c>
      <c r="F131" s="13">
        <v>19402.240000000002</v>
      </c>
      <c r="G131" s="13" t="s">
        <v>3409</v>
      </c>
      <c r="H131" s="13" t="s">
        <v>5928</v>
      </c>
      <c r="I131" s="13" t="s">
        <v>130</v>
      </c>
      <c r="J131" s="13" t="s">
        <v>109</v>
      </c>
      <c r="K131" s="12">
        <v>60</v>
      </c>
      <c r="L131" s="201">
        <f t="shared" si="19"/>
        <v>43553</v>
      </c>
      <c r="M131" s="201">
        <f t="shared" si="20"/>
        <v>43495</v>
      </c>
      <c r="N131" s="13">
        <f t="shared" si="21"/>
        <v>19402.240000000002</v>
      </c>
      <c r="O131" s="205" t="s">
        <v>27</v>
      </c>
      <c r="P131" s="158" t="s">
        <v>6553</v>
      </c>
      <c r="Q131" s="177">
        <v>43577</v>
      </c>
      <c r="R131" s="13">
        <v>19402.240000000002</v>
      </c>
      <c r="S131" s="38">
        <f t="shared" si="22"/>
        <v>24</v>
      </c>
    </row>
    <row r="132" spans="1:19" x14ac:dyDescent="0.2">
      <c r="A132" s="179">
        <v>126</v>
      </c>
      <c r="B132" s="40" t="s">
        <v>5929</v>
      </c>
      <c r="C132" s="93">
        <v>43494</v>
      </c>
      <c r="D132" s="193">
        <v>201920046</v>
      </c>
      <c r="E132" s="93">
        <v>43493</v>
      </c>
      <c r="F132" s="99">
        <v>17.37</v>
      </c>
      <c r="G132" s="28" t="s">
        <v>5930</v>
      </c>
      <c r="H132" s="28" t="s">
        <v>5931</v>
      </c>
      <c r="I132" s="13" t="s">
        <v>130</v>
      </c>
      <c r="J132" s="28" t="s">
        <v>22</v>
      </c>
      <c r="K132" s="30">
        <v>30</v>
      </c>
      <c r="L132" s="200">
        <f t="shared" si="19"/>
        <v>43523</v>
      </c>
      <c r="M132" s="29">
        <v>43495</v>
      </c>
      <c r="N132" s="76">
        <f t="shared" si="21"/>
        <v>17.37</v>
      </c>
      <c r="O132" s="206" t="s">
        <v>27</v>
      </c>
      <c r="P132" s="189">
        <v>315</v>
      </c>
      <c r="Q132" s="190">
        <v>43524</v>
      </c>
      <c r="R132" s="102">
        <v>17.37</v>
      </c>
      <c r="S132" s="38">
        <f t="shared" si="22"/>
        <v>1</v>
      </c>
    </row>
    <row r="133" spans="1:19" x14ac:dyDescent="0.2">
      <c r="A133" s="179">
        <v>127</v>
      </c>
      <c r="B133" s="40" t="s">
        <v>5635</v>
      </c>
      <c r="C133" s="93">
        <v>43494</v>
      </c>
      <c r="D133" s="193">
        <v>5658</v>
      </c>
      <c r="E133" s="93">
        <v>43494</v>
      </c>
      <c r="F133" s="99">
        <v>399.84</v>
      </c>
      <c r="G133" s="28" t="s">
        <v>5841</v>
      </c>
      <c r="H133" s="28" t="s">
        <v>2175</v>
      </c>
      <c r="I133" s="13" t="s">
        <v>130</v>
      </c>
      <c r="J133" s="28" t="s">
        <v>5784</v>
      </c>
      <c r="K133" s="30">
        <v>59</v>
      </c>
      <c r="L133" s="200">
        <f t="shared" si="19"/>
        <v>43553</v>
      </c>
      <c r="M133" s="29">
        <v>43500</v>
      </c>
      <c r="N133" s="76">
        <f t="shared" si="21"/>
        <v>399.84</v>
      </c>
      <c r="O133" s="206" t="s">
        <v>27</v>
      </c>
      <c r="P133" s="189">
        <v>1255</v>
      </c>
      <c r="Q133" s="190">
        <v>43557</v>
      </c>
      <c r="R133" s="99">
        <v>399.84</v>
      </c>
      <c r="S133" s="38">
        <f t="shared" si="22"/>
        <v>4</v>
      </c>
    </row>
    <row r="134" spans="1:19" x14ac:dyDescent="0.2">
      <c r="A134" s="179">
        <v>128</v>
      </c>
      <c r="B134" s="40" t="s">
        <v>5635</v>
      </c>
      <c r="C134" s="93">
        <v>43494</v>
      </c>
      <c r="D134" s="193">
        <v>5201051744</v>
      </c>
      <c r="E134" s="93">
        <v>43494</v>
      </c>
      <c r="F134" s="99">
        <v>536.55999999999995</v>
      </c>
      <c r="G134" s="28" t="s">
        <v>1289</v>
      </c>
      <c r="H134" s="28" t="s">
        <v>57</v>
      </c>
      <c r="I134" s="13" t="s">
        <v>130</v>
      </c>
      <c r="J134" s="28" t="s">
        <v>5784</v>
      </c>
      <c r="K134" s="30">
        <v>0</v>
      </c>
      <c r="L134" s="200">
        <f t="shared" si="19"/>
        <v>43494</v>
      </c>
      <c r="M134" s="29">
        <v>43495</v>
      </c>
      <c r="N134" s="76">
        <f t="shared" si="21"/>
        <v>536.55999999999995</v>
      </c>
      <c r="O134" s="206" t="s">
        <v>50</v>
      </c>
      <c r="P134" s="189">
        <v>5201051744</v>
      </c>
      <c r="Q134" s="190">
        <v>43494</v>
      </c>
      <c r="R134" s="102">
        <v>536.55999999999995</v>
      </c>
      <c r="S134" s="38">
        <f t="shared" si="22"/>
        <v>0</v>
      </c>
    </row>
    <row r="135" spans="1:19" x14ac:dyDescent="0.2">
      <c r="A135" s="179">
        <v>129</v>
      </c>
      <c r="B135" s="40" t="s">
        <v>5932</v>
      </c>
      <c r="C135" s="93">
        <v>43495</v>
      </c>
      <c r="D135" s="193">
        <v>51900045</v>
      </c>
      <c r="E135" s="93">
        <v>43495</v>
      </c>
      <c r="F135" s="99">
        <v>90</v>
      </c>
      <c r="G135" s="28" t="s">
        <v>59</v>
      </c>
      <c r="H135" s="28" t="s">
        <v>230</v>
      </c>
      <c r="I135" s="13" t="s">
        <v>130</v>
      </c>
      <c r="J135" s="28" t="s">
        <v>5861</v>
      </c>
      <c r="K135" s="30">
        <v>5</v>
      </c>
      <c r="L135" s="200">
        <f t="shared" si="19"/>
        <v>43500</v>
      </c>
      <c r="M135" s="29">
        <v>43500</v>
      </c>
      <c r="N135" s="76">
        <f t="shared" si="21"/>
        <v>90</v>
      </c>
      <c r="O135" s="206" t="s">
        <v>27</v>
      </c>
      <c r="P135" s="189">
        <v>1059</v>
      </c>
      <c r="Q135" s="190">
        <v>43496</v>
      </c>
      <c r="R135" s="99">
        <v>90</v>
      </c>
      <c r="S135" s="38">
        <f t="shared" si="22"/>
        <v>-4</v>
      </c>
    </row>
    <row r="136" spans="1:19" x14ac:dyDescent="0.2">
      <c r="A136" s="179">
        <v>130</v>
      </c>
      <c r="B136" s="40" t="s">
        <v>5933</v>
      </c>
      <c r="C136" s="93">
        <v>43495</v>
      </c>
      <c r="D136" s="193">
        <v>51900045</v>
      </c>
      <c r="E136" s="93">
        <v>43495</v>
      </c>
      <c r="F136" s="99">
        <v>90</v>
      </c>
      <c r="G136" s="28" t="s">
        <v>59</v>
      </c>
      <c r="H136" s="28" t="s">
        <v>230</v>
      </c>
      <c r="I136" s="13" t="s">
        <v>130</v>
      </c>
      <c r="J136" s="28" t="s">
        <v>5861</v>
      </c>
      <c r="K136" s="30">
        <v>5</v>
      </c>
      <c r="L136" s="200">
        <f t="shared" ref="L136" si="23">E136+K136</f>
        <v>43500</v>
      </c>
      <c r="M136" s="29">
        <v>43500</v>
      </c>
      <c r="N136" s="76">
        <f t="shared" ref="N136" si="24">F136</f>
        <v>90</v>
      </c>
      <c r="O136" s="206" t="s">
        <v>27</v>
      </c>
      <c r="P136" s="189">
        <v>1059</v>
      </c>
      <c r="Q136" s="190">
        <v>43496</v>
      </c>
      <c r="R136" s="99">
        <v>90</v>
      </c>
      <c r="S136" s="38">
        <f t="shared" si="22"/>
        <v>-4</v>
      </c>
    </row>
    <row r="137" spans="1:19" x14ac:dyDescent="0.2">
      <c r="A137" s="179">
        <v>131</v>
      </c>
      <c r="B137" s="40" t="s">
        <v>5934</v>
      </c>
      <c r="C137" s="93">
        <v>43497</v>
      </c>
      <c r="D137" s="193">
        <v>16</v>
      </c>
      <c r="E137" s="93">
        <v>43496</v>
      </c>
      <c r="F137" s="99">
        <v>200</v>
      </c>
      <c r="G137" s="28" t="s">
        <v>5935</v>
      </c>
      <c r="H137" s="28" t="s">
        <v>79</v>
      </c>
      <c r="I137" s="13" t="s">
        <v>130</v>
      </c>
      <c r="J137" s="28" t="s">
        <v>5861</v>
      </c>
      <c r="K137" s="30">
        <v>0</v>
      </c>
      <c r="L137" s="200">
        <f t="shared" si="19"/>
        <v>43496</v>
      </c>
      <c r="M137" s="29">
        <v>43497</v>
      </c>
      <c r="N137" s="76">
        <f t="shared" si="21"/>
        <v>200</v>
      </c>
      <c r="O137" s="206" t="s">
        <v>72</v>
      </c>
      <c r="P137" s="189">
        <v>14</v>
      </c>
      <c r="Q137" s="190">
        <v>43496</v>
      </c>
      <c r="R137" s="99">
        <v>200</v>
      </c>
      <c r="S137" s="38">
        <f t="shared" si="22"/>
        <v>0</v>
      </c>
    </row>
    <row r="138" spans="1:19" x14ac:dyDescent="0.2">
      <c r="A138" s="179">
        <v>132</v>
      </c>
      <c r="B138" s="40" t="s">
        <v>5936</v>
      </c>
      <c r="C138" s="93">
        <v>43497</v>
      </c>
      <c r="D138" s="193">
        <v>11</v>
      </c>
      <c r="E138" s="93">
        <v>43496</v>
      </c>
      <c r="F138" s="99">
        <v>200</v>
      </c>
      <c r="G138" s="28" t="s">
        <v>5935</v>
      </c>
      <c r="H138" s="28" t="s">
        <v>79</v>
      </c>
      <c r="I138" s="13" t="s">
        <v>130</v>
      </c>
      <c r="J138" s="28" t="s">
        <v>5876</v>
      </c>
      <c r="K138" s="30">
        <v>0</v>
      </c>
      <c r="L138" s="200">
        <f t="shared" si="19"/>
        <v>43496</v>
      </c>
      <c r="M138" s="29">
        <v>43497</v>
      </c>
      <c r="N138" s="76">
        <f t="shared" si="21"/>
        <v>200</v>
      </c>
      <c r="O138" s="206" t="s">
        <v>72</v>
      </c>
      <c r="P138" s="189">
        <v>13</v>
      </c>
      <c r="Q138" s="190">
        <v>43496</v>
      </c>
      <c r="R138" s="99">
        <v>200</v>
      </c>
      <c r="S138" s="38">
        <f t="shared" si="22"/>
        <v>0</v>
      </c>
    </row>
    <row r="139" spans="1:19" x14ac:dyDescent="0.2">
      <c r="A139" s="179">
        <v>133</v>
      </c>
      <c r="B139" s="40" t="s">
        <v>5937</v>
      </c>
      <c r="C139" s="93">
        <v>43497</v>
      </c>
      <c r="D139" s="193">
        <v>3812</v>
      </c>
      <c r="E139" s="93">
        <v>43496</v>
      </c>
      <c r="F139" s="99">
        <v>20942.009999999998</v>
      </c>
      <c r="G139" s="28" t="s">
        <v>5938</v>
      </c>
      <c r="H139" s="28" t="s">
        <v>5939</v>
      </c>
      <c r="I139" s="13" t="s">
        <v>130</v>
      </c>
      <c r="J139" s="28" t="s">
        <v>5784</v>
      </c>
      <c r="K139" s="30">
        <v>60</v>
      </c>
      <c r="L139" s="200">
        <f t="shared" si="19"/>
        <v>43556</v>
      </c>
      <c r="M139" s="29">
        <v>43500</v>
      </c>
      <c r="N139" s="76">
        <f t="shared" si="21"/>
        <v>20942.009999999998</v>
      </c>
      <c r="O139" s="206" t="s">
        <v>27</v>
      </c>
      <c r="P139" s="189" t="s">
        <v>6604</v>
      </c>
      <c r="Q139" s="190">
        <v>43593</v>
      </c>
      <c r="R139" s="99">
        <v>20942.009999999998</v>
      </c>
      <c r="S139" s="38">
        <f t="shared" si="22"/>
        <v>37</v>
      </c>
    </row>
    <row r="140" spans="1:19" x14ac:dyDescent="0.2">
      <c r="A140" s="179">
        <v>134</v>
      </c>
      <c r="B140" s="40" t="s">
        <v>5643</v>
      </c>
      <c r="C140" s="93">
        <v>43497</v>
      </c>
      <c r="D140" s="193">
        <v>4</v>
      </c>
      <c r="E140" s="93">
        <v>43496</v>
      </c>
      <c r="F140" s="99">
        <v>200</v>
      </c>
      <c r="G140" s="28" t="s">
        <v>5935</v>
      </c>
      <c r="H140" s="28" t="s">
        <v>79</v>
      </c>
      <c r="I140" s="13" t="s">
        <v>130</v>
      </c>
      <c r="J140" s="28" t="s">
        <v>5876</v>
      </c>
      <c r="K140" s="30">
        <v>0</v>
      </c>
      <c r="L140" s="200">
        <f t="shared" si="19"/>
        <v>43496</v>
      </c>
      <c r="M140" s="29">
        <v>43497</v>
      </c>
      <c r="N140" s="76">
        <f t="shared" si="21"/>
        <v>200</v>
      </c>
      <c r="O140" s="206" t="s">
        <v>72</v>
      </c>
      <c r="P140" s="189">
        <v>4</v>
      </c>
      <c r="Q140" s="190">
        <v>43496</v>
      </c>
      <c r="R140" s="99">
        <v>200</v>
      </c>
      <c r="S140" s="38">
        <f t="shared" si="22"/>
        <v>0</v>
      </c>
    </row>
    <row r="141" spans="1:19" x14ac:dyDescent="0.2">
      <c r="A141" s="179">
        <v>135</v>
      </c>
      <c r="B141" s="40" t="s">
        <v>5940</v>
      </c>
      <c r="C141" s="93">
        <v>43497</v>
      </c>
      <c r="D141" s="193">
        <v>3</v>
      </c>
      <c r="E141" s="93">
        <v>43496</v>
      </c>
      <c r="F141" s="99">
        <v>200</v>
      </c>
      <c r="G141" s="28" t="s">
        <v>5935</v>
      </c>
      <c r="H141" s="28" t="s">
        <v>79</v>
      </c>
      <c r="I141" s="13" t="s">
        <v>130</v>
      </c>
      <c r="J141" s="28" t="s">
        <v>5941</v>
      </c>
      <c r="K141" s="30">
        <v>0</v>
      </c>
      <c r="L141" s="200">
        <f t="shared" si="19"/>
        <v>43496</v>
      </c>
      <c r="M141" s="29">
        <v>43497</v>
      </c>
      <c r="N141" s="76">
        <f t="shared" si="21"/>
        <v>200</v>
      </c>
      <c r="O141" s="206" t="s">
        <v>72</v>
      </c>
      <c r="P141" s="189">
        <v>2</v>
      </c>
      <c r="Q141" s="190">
        <v>43496</v>
      </c>
      <c r="R141" s="99">
        <v>200</v>
      </c>
      <c r="S141" s="38">
        <f t="shared" si="22"/>
        <v>0</v>
      </c>
    </row>
    <row r="142" spans="1:19" x14ac:dyDescent="0.2">
      <c r="A142" s="179">
        <v>136</v>
      </c>
      <c r="B142" s="40" t="s">
        <v>5644</v>
      </c>
      <c r="C142" s="93">
        <v>43497</v>
      </c>
      <c r="D142" s="193">
        <v>30995</v>
      </c>
      <c r="E142" s="93">
        <v>43497</v>
      </c>
      <c r="F142" s="99">
        <v>17162.18</v>
      </c>
      <c r="G142" s="28" t="s">
        <v>5832</v>
      </c>
      <c r="H142" s="28" t="s">
        <v>5983</v>
      </c>
      <c r="I142" s="13" t="s">
        <v>130</v>
      </c>
      <c r="J142" s="28" t="s">
        <v>22</v>
      </c>
      <c r="K142" s="30">
        <v>60</v>
      </c>
      <c r="L142" s="201">
        <f t="shared" ref="L142:L145" si="25">E142+K142</f>
        <v>43557</v>
      </c>
      <c r="M142" s="29">
        <v>43504</v>
      </c>
      <c r="N142" s="99">
        <f>F142</f>
        <v>17162.18</v>
      </c>
      <c r="O142" s="206" t="s">
        <v>27</v>
      </c>
      <c r="P142" s="189" t="s">
        <v>6696</v>
      </c>
      <c r="Q142" s="190">
        <v>43607</v>
      </c>
      <c r="R142" s="99">
        <v>17162.18</v>
      </c>
      <c r="S142" s="38">
        <f t="shared" si="22"/>
        <v>50</v>
      </c>
    </row>
    <row r="143" spans="1:19" x14ac:dyDescent="0.2">
      <c r="A143" s="179">
        <v>137</v>
      </c>
      <c r="B143" s="40" t="s">
        <v>5942</v>
      </c>
      <c r="C143" s="93">
        <v>43500</v>
      </c>
      <c r="D143" s="193">
        <v>669</v>
      </c>
      <c r="E143" s="93">
        <v>43497</v>
      </c>
      <c r="F143" s="99">
        <v>600</v>
      </c>
      <c r="G143" s="28" t="s">
        <v>5943</v>
      </c>
      <c r="H143" s="28" t="s">
        <v>79</v>
      </c>
      <c r="I143" s="13" t="s">
        <v>130</v>
      </c>
      <c r="J143" s="28" t="s">
        <v>5851</v>
      </c>
      <c r="K143" s="30">
        <v>0</v>
      </c>
      <c r="L143" s="200">
        <f t="shared" si="25"/>
        <v>43497</v>
      </c>
      <c r="M143" s="29">
        <v>43500</v>
      </c>
      <c r="N143" s="76">
        <f t="shared" ref="N143:N145" si="26">F143</f>
        <v>600</v>
      </c>
      <c r="O143" s="206" t="s">
        <v>72</v>
      </c>
      <c r="P143" s="189">
        <v>17</v>
      </c>
      <c r="Q143" s="190">
        <v>43496</v>
      </c>
      <c r="R143" s="102">
        <v>600</v>
      </c>
      <c r="S143" s="38">
        <f t="shared" si="22"/>
        <v>-1</v>
      </c>
    </row>
    <row r="144" spans="1:19" x14ac:dyDescent="0.2">
      <c r="A144" s="179">
        <v>138</v>
      </c>
      <c r="B144" s="40" t="s">
        <v>5944</v>
      </c>
      <c r="C144" s="93">
        <v>43500</v>
      </c>
      <c r="D144" s="193">
        <v>10733</v>
      </c>
      <c r="E144" s="93">
        <v>43494</v>
      </c>
      <c r="F144" s="99">
        <v>372</v>
      </c>
      <c r="G144" s="28" t="s">
        <v>5947</v>
      </c>
      <c r="H144" s="28" t="s">
        <v>5946</v>
      </c>
      <c r="I144" s="13" t="s">
        <v>130</v>
      </c>
      <c r="J144" s="28" t="s">
        <v>5876</v>
      </c>
      <c r="K144" s="30">
        <v>0</v>
      </c>
      <c r="L144" s="200">
        <f t="shared" si="25"/>
        <v>43494</v>
      </c>
      <c r="M144" s="29">
        <v>43500</v>
      </c>
      <c r="N144" s="76">
        <f t="shared" si="26"/>
        <v>372</v>
      </c>
      <c r="O144" s="206" t="s">
        <v>72</v>
      </c>
      <c r="P144" s="189">
        <v>10</v>
      </c>
      <c r="Q144" s="190">
        <v>43494</v>
      </c>
      <c r="R144" s="102">
        <v>372</v>
      </c>
      <c r="S144" s="38">
        <f t="shared" si="22"/>
        <v>0</v>
      </c>
    </row>
    <row r="145" spans="1:19" x14ac:dyDescent="0.2">
      <c r="A145" s="179">
        <v>139</v>
      </c>
      <c r="B145" s="40" t="s">
        <v>5661</v>
      </c>
      <c r="C145" s="93">
        <v>43500</v>
      </c>
      <c r="D145" s="193">
        <v>3974957</v>
      </c>
      <c r="E145" s="93">
        <v>43494</v>
      </c>
      <c r="F145" s="99">
        <v>835.38</v>
      </c>
      <c r="G145" s="28" t="s">
        <v>5892</v>
      </c>
      <c r="H145" s="28" t="s">
        <v>5945</v>
      </c>
      <c r="I145" s="28" t="s">
        <v>130</v>
      </c>
      <c r="J145" s="28" t="s">
        <v>123</v>
      </c>
      <c r="K145" s="30">
        <v>15</v>
      </c>
      <c r="L145" s="200">
        <f t="shared" si="25"/>
        <v>43509</v>
      </c>
      <c r="M145" s="29">
        <v>43500</v>
      </c>
      <c r="N145" s="76">
        <f t="shared" si="26"/>
        <v>835.38</v>
      </c>
      <c r="O145" s="206" t="s">
        <v>27</v>
      </c>
      <c r="P145" s="189">
        <v>1261</v>
      </c>
      <c r="Q145" s="190">
        <v>43558</v>
      </c>
      <c r="R145" s="102">
        <v>835.38</v>
      </c>
      <c r="S145" s="38">
        <f t="shared" si="22"/>
        <v>49</v>
      </c>
    </row>
    <row r="146" spans="1:19" x14ac:dyDescent="0.2">
      <c r="A146" s="179">
        <v>140</v>
      </c>
      <c r="B146" s="40" t="s">
        <v>5948</v>
      </c>
      <c r="C146" s="93">
        <v>43500</v>
      </c>
      <c r="D146" s="193">
        <v>9200834428</v>
      </c>
      <c r="E146" s="93">
        <v>43496</v>
      </c>
      <c r="F146" s="99">
        <v>671.46</v>
      </c>
      <c r="G146" s="28" t="s">
        <v>13</v>
      </c>
      <c r="H146" s="28" t="s">
        <v>275</v>
      </c>
      <c r="I146" s="28" t="s">
        <v>130</v>
      </c>
      <c r="J146" s="28" t="s">
        <v>123</v>
      </c>
      <c r="K146" s="30">
        <v>10</v>
      </c>
      <c r="L146" s="201">
        <f t="shared" ref="L146:L158" si="27">E146+K146</f>
        <v>43506</v>
      </c>
      <c r="M146" s="29">
        <v>43501</v>
      </c>
      <c r="N146" s="99">
        <f>F146</f>
        <v>671.46</v>
      </c>
      <c r="O146" s="206" t="s">
        <v>27</v>
      </c>
      <c r="P146" s="189">
        <v>1068</v>
      </c>
      <c r="Q146" s="190">
        <v>43502</v>
      </c>
      <c r="R146" s="99">
        <v>671.46</v>
      </c>
      <c r="S146" s="38">
        <f t="shared" si="22"/>
        <v>-4</v>
      </c>
    </row>
    <row r="147" spans="1:19" x14ac:dyDescent="0.2">
      <c r="A147" s="179">
        <v>141</v>
      </c>
      <c r="B147" s="40" t="s">
        <v>5949</v>
      </c>
      <c r="C147" s="93">
        <v>43500</v>
      </c>
      <c r="D147" s="193">
        <v>9200835858</v>
      </c>
      <c r="E147" s="93">
        <v>43496</v>
      </c>
      <c r="F147" s="99">
        <v>414.88</v>
      </c>
      <c r="G147" s="28" t="s">
        <v>13</v>
      </c>
      <c r="H147" s="28" t="s">
        <v>275</v>
      </c>
      <c r="I147" s="28" t="s">
        <v>130</v>
      </c>
      <c r="J147" s="28" t="s">
        <v>123</v>
      </c>
      <c r="K147" s="30">
        <v>10</v>
      </c>
      <c r="L147" s="201">
        <f t="shared" si="27"/>
        <v>43506</v>
      </c>
      <c r="M147" s="29">
        <v>43501</v>
      </c>
      <c r="N147" s="99">
        <f t="shared" ref="N147:N158" si="28">F147</f>
        <v>414.88</v>
      </c>
      <c r="O147" s="206" t="s">
        <v>27</v>
      </c>
      <c r="P147" s="189">
        <v>1068</v>
      </c>
      <c r="Q147" s="190">
        <v>43502</v>
      </c>
      <c r="R147" s="99">
        <v>414.88</v>
      </c>
      <c r="S147" s="38">
        <f t="shared" si="22"/>
        <v>-4</v>
      </c>
    </row>
    <row r="148" spans="1:19" x14ac:dyDescent="0.2">
      <c r="A148" s="179">
        <v>142</v>
      </c>
      <c r="B148" s="40" t="s">
        <v>5659</v>
      </c>
      <c r="C148" s="93">
        <v>43500</v>
      </c>
      <c r="D148" s="193">
        <v>9200867411</v>
      </c>
      <c r="E148" s="93">
        <v>43496</v>
      </c>
      <c r="F148" s="99">
        <v>189.85</v>
      </c>
      <c r="G148" s="28" t="s">
        <v>13</v>
      </c>
      <c r="H148" s="28" t="s">
        <v>275</v>
      </c>
      <c r="I148" s="28" t="s">
        <v>130</v>
      </c>
      <c r="J148" s="28" t="s">
        <v>123</v>
      </c>
      <c r="K148" s="30">
        <v>10</v>
      </c>
      <c r="L148" s="201">
        <f t="shared" si="27"/>
        <v>43506</v>
      </c>
      <c r="M148" s="29">
        <v>43501</v>
      </c>
      <c r="N148" s="99">
        <f t="shared" si="28"/>
        <v>189.85</v>
      </c>
      <c r="O148" s="206" t="s">
        <v>27</v>
      </c>
      <c r="P148" s="189">
        <v>1068</v>
      </c>
      <c r="Q148" s="190">
        <v>43502</v>
      </c>
      <c r="R148" s="99">
        <v>189.85</v>
      </c>
      <c r="S148" s="38">
        <f t="shared" si="22"/>
        <v>-4</v>
      </c>
    </row>
    <row r="149" spans="1:19" x14ac:dyDescent="0.2">
      <c r="A149" s="179">
        <v>143</v>
      </c>
      <c r="B149" s="40" t="s">
        <v>5950</v>
      </c>
      <c r="C149" s="93">
        <v>43500</v>
      </c>
      <c r="D149" s="193">
        <v>9200862404</v>
      </c>
      <c r="E149" s="93">
        <v>43496</v>
      </c>
      <c r="F149" s="99">
        <v>996.92</v>
      </c>
      <c r="G149" s="28" t="s">
        <v>13</v>
      </c>
      <c r="H149" s="28" t="s">
        <v>275</v>
      </c>
      <c r="I149" s="28" t="s">
        <v>130</v>
      </c>
      <c r="J149" s="28" t="s">
        <v>123</v>
      </c>
      <c r="K149" s="30">
        <v>10</v>
      </c>
      <c r="L149" s="201">
        <f t="shared" si="27"/>
        <v>43506</v>
      </c>
      <c r="M149" s="29">
        <v>43501</v>
      </c>
      <c r="N149" s="99">
        <f t="shared" si="28"/>
        <v>996.92</v>
      </c>
      <c r="O149" s="206" t="s">
        <v>27</v>
      </c>
      <c r="P149" s="189">
        <v>1068</v>
      </c>
      <c r="Q149" s="190">
        <v>43502</v>
      </c>
      <c r="R149" s="99">
        <v>996.92</v>
      </c>
      <c r="S149" s="38">
        <f t="shared" si="22"/>
        <v>-4</v>
      </c>
    </row>
    <row r="150" spans="1:19" x14ac:dyDescent="0.2">
      <c r="A150" s="179">
        <v>144</v>
      </c>
      <c r="B150" s="40" t="s">
        <v>5951</v>
      </c>
      <c r="C150" s="93">
        <v>43500</v>
      </c>
      <c r="D150" s="193">
        <v>9200858286</v>
      </c>
      <c r="E150" s="93">
        <v>43496</v>
      </c>
      <c r="F150" s="99">
        <v>1596.55</v>
      </c>
      <c r="G150" s="28" t="s">
        <v>13</v>
      </c>
      <c r="H150" s="28" t="s">
        <v>275</v>
      </c>
      <c r="I150" s="28" t="s">
        <v>130</v>
      </c>
      <c r="J150" s="28" t="s">
        <v>123</v>
      </c>
      <c r="K150" s="30">
        <v>10</v>
      </c>
      <c r="L150" s="201">
        <f t="shared" si="27"/>
        <v>43506</v>
      </c>
      <c r="M150" s="29">
        <v>43501</v>
      </c>
      <c r="N150" s="99">
        <f t="shared" si="28"/>
        <v>1596.55</v>
      </c>
      <c r="O150" s="206" t="s">
        <v>27</v>
      </c>
      <c r="P150" s="189">
        <v>1068</v>
      </c>
      <c r="Q150" s="190">
        <v>43502</v>
      </c>
      <c r="R150" s="99">
        <v>1596.55</v>
      </c>
      <c r="S150" s="38">
        <f t="shared" si="22"/>
        <v>-4</v>
      </c>
    </row>
    <row r="151" spans="1:19" x14ac:dyDescent="0.2">
      <c r="A151" s="179">
        <v>145</v>
      </c>
      <c r="B151" s="40" t="s">
        <v>5658</v>
      </c>
      <c r="C151" s="93">
        <v>43500</v>
      </c>
      <c r="D151" s="193">
        <v>9200850389</v>
      </c>
      <c r="E151" s="93">
        <v>43496</v>
      </c>
      <c r="F151" s="99">
        <v>554.91</v>
      </c>
      <c r="G151" s="28" t="s">
        <v>13</v>
      </c>
      <c r="H151" s="28" t="s">
        <v>275</v>
      </c>
      <c r="I151" s="28" t="s">
        <v>130</v>
      </c>
      <c r="J151" s="28" t="s">
        <v>123</v>
      </c>
      <c r="K151" s="30">
        <v>10</v>
      </c>
      <c r="L151" s="201">
        <f t="shared" si="27"/>
        <v>43506</v>
      </c>
      <c r="M151" s="29">
        <v>43501</v>
      </c>
      <c r="N151" s="99">
        <f t="shared" si="28"/>
        <v>554.91</v>
      </c>
      <c r="O151" s="206" t="s">
        <v>27</v>
      </c>
      <c r="P151" s="189">
        <v>1068</v>
      </c>
      <c r="Q151" s="190">
        <v>43502</v>
      </c>
      <c r="R151" s="99">
        <v>554.91</v>
      </c>
      <c r="S151" s="38">
        <f t="shared" si="22"/>
        <v>-4</v>
      </c>
    </row>
    <row r="152" spans="1:19" x14ac:dyDescent="0.2">
      <c r="A152" s="179">
        <v>146</v>
      </c>
      <c r="B152" s="40" t="s">
        <v>5952</v>
      </c>
      <c r="C152" s="93">
        <v>43500</v>
      </c>
      <c r="D152" s="193">
        <v>9200847617</v>
      </c>
      <c r="E152" s="93">
        <v>43496</v>
      </c>
      <c r="F152" s="99">
        <v>1221.4000000000001</v>
      </c>
      <c r="G152" s="28" t="s">
        <v>13</v>
      </c>
      <c r="H152" s="28" t="s">
        <v>275</v>
      </c>
      <c r="I152" s="28" t="s">
        <v>130</v>
      </c>
      <c r="J152" s="28" t="s">
        <v>123</v>
      </c>
      <c r="K152" s="30">
        <v>10</v>
      </c>
      <c r="L152" s="201">
        <f t="shared" si="27"/>
        <v>43506</v>
      </c>
      <c r="M152" s="29">
        <v>43501</v>
      </c>
      <c r="N152" s="99">
        <f t="shared" si="28"/>
        <v>1221.4000000000001</v>
      </c>
      <c r="O152" s="206" t="s">
        <v>27</v>
      </c>
      <c r="P152" s="189">
        <v>1068</v>
      </c>
      <c r="Q152" s="190">
        <v>43502</v>
      </c>
      <c r="R152" s="102">
        <v>1221.4000000000001</v>
      </c>
      <c r="S152" s="38">
        <f t="shared" si="22"/>
        <v>-4</v>
      </c>
    </row>
    <row r="153" spans="1:19" x14ac:dyDescent="0.2">
      <c r="A153" s="179">
        <v>147</v>
      </c>
      <c r="B153" s="40" t="s">
        <v>5953</v>
      </c>
      <c r="C153" s="93">
        <v>43500</v>
      </c>
      <c r="D153" s="193">
        <v>9200847615</v>
      </c>
      <c r="E153" s="93">
        <v>43496</v>
      </c>
      <c r="F153" s="99">
        <v>846.66</v>
      </c>
      <c r="G153" s="28" t="s">
        <v>13</v>
      </c>
      <c r="H153" s="28" t="s">
        <v>275</v>
      </c>
      <c r="I153" s="28" t="s">
        <v>130</v>
      </c>
      <c r="J153" s="28" t="s">
        <v>123</v>
      </c>
      <c r="K153" s="30">
        <v>10</v>
      </c>
      <c r="L153" s="201">
        <f t="shared" si="27"/>
        <v>43506</v>
      </c>
      <c r="M153" s="29">
        <v>43501</v>
      </c>
      <c r="N153" s="99">
        <f t="shared" si="28"/>
        <v>846.66</v>
      </c>
      <c r="O153" s="206" t="s">
        <v>27</v>
      </c>
      <c r="P153" s="189">
        <v>1068</v>
      </c>
      <c r="Q153" s="190">
        <v>43502</v>
      </c>
      <c r="R153" s="102">
        <v>846.66</v>
      </c>
      <c r="S153" s="38">
        <f t="shared" si="22"/>
        <v>-4</v>
      </c>
    </row>
    <row r="154" spans="1:19" x14ac:dyDescent="0.2">
      <c r="A154" s="179">
        <v>148</v>
      </c>
      <c r="B154" s="40" t="s">
        <v>5954</v>
      </c>
      <c r="C154" s="93">
        <v>43500</v>
      </c>
      <c r="D154" s="193">
        <v>9200847615</v>
      </c>
      <c r="E154" s="93">
        <v>43496</v>
      </c>
      <c r="F154" s="99">
        <v>-159.43</v>
      </c>
      <c r="G154" s="28" t="s">
        <v>13</v>
      </c>
      <c r="H154" s="28" t="s">
        <v>275</v>
      </c>
      <c r="I154" s="28" t="s">
        <v>130</v>
      </c>
      <c r="J154" s="28" t="s">
        <v>123</v>
      </c>
      <c r="K154" s="30">
        <v>10</v>
      </c>
      <c r="L154" s="201">
        <f t="shared" si="27"/>
        <v>43506</v>
      </c>
      <c r="M154" s="29">
        <v>43501</v>
      </c>
      <c r="N154" s="99">
        <f t="shared" si="28"/>
        <v>-159.43</v>
      </c>
      <c r="O154" s="206" t="s">
        <v>27</v>
      </c>
      <c r="P154" s="189">
        <v>1068</v>
      </c>
      <c r="Q154" s="190">
        <v>43502</v>
      </c>
      <c r="R154" s="102">
        <v>-159.43</v>
      </c>
      <c r="S154" s="38">
        <f t="shared" si="22"/>
        <v>-4</v>
      </c>
    </row>
    <row r="155" spans="1:19" x14ac:dyDescent="0.2">
      <c r="A155" s="179">
        <v>149</v>
      </c>
      <c r="B155" s="40" t="s">
        <v>5955</v>
      </c>
      <c r="C155" s="93">
        <v>43500</v>
      </c>
      <c r="D155" s="193">
        <v>9200840861</v>
      </c>
      <c r="E155" s="93">
        <v>43496</v>
      </c>
      <c r="F155" s="99">
        <v>543.91</v>
      </c>
      <c r="G155" s="28" t="s">
        <v>13</v>
      </c>
      <c r="H155" s="28" t="s">
        <v>275</v>
      </c>
      <c r="I155" s="28" t="s">
        <v>130</v>
      </c>
      <c r="J155" s="28" t="s">
        <v>123</v>
      </c>
      <c r="K155" s="30">
        <v>10</v>
      </c>
      <c r="L155" s="201">
        <f t="shared" si="27"/>
        <v>43506</v>
      </c>
      <c r="M155" s="29">
        <v>43501</v>
      </c>
      <c r="N155" s="99">
        <f t="shared" si="28"/>
        <v>543.91</v>
      </c>
      <c r="O155" s="206" t="s">
        <v>27</v>
      </c>
      <c r="P155" s="189">
        <v>1068</v>
      </c>
      <c r="Q155" s="190">
        <v>43502</v>
      </c>
      <c r="R155" s="99">
        <v>543.91</v>
      </c>
      <c r="S155" s="38">
        <f t="shared" si="22"/>
        <v>-4</v>
      </c>
    </row>
    <row r="156" spans="1:19" x14ac:dyDescent="0.2">
      <c r="A156" s="179">
        <v>150</v>
      </c>
      <c r="B156" s="40" t="s">
        <v>5956</v>
      </c>
      <c r="C156" s="93">
        <v>43500</v>
      </c>
      <c r="D156" s="193">
        <v>9200840861</v>
      </c>
      <c r="E156" s="93">
        <v>43496</v>
      </c>
      <c r="F156" s="99">
        <v>954.47</v>
      </c>
      <c r="G156" s="28" t="s">
        <v>13</v>
      </c>
      <c r="H156" s="28" t="s">
        <v>275</v>
      </c>
      <c r="I156" s="28" t="s">
        <v>130</v>
      </c>
      <c r="J156" s="28" t="s">
        <v>123</v>
      </c>
      <c r="K156" s="30">
        <v>10</v>
      </c>
      <c r="L156" s="201">
        <f t="shared" si="27"/>
        <v>43506</v>
      </c>
      <c r="M156" s="29">
        <v>43501</v>
      </c>
      <c r="N156" s="99">
        <f t="shared" si="28"/>
        <v>954.47</v>
      </c>
      <c r="O156" s="206" t="s">
        <v>27</v>
      </c>
      <c r="P156" s="189">
        <v>1068</v>
      </c>
      <c r="Q156" s="190">
        <v>43502</v>
      </c>
      <c r="R156" s="99">
        <v>954.47</v>
      </c>
      <c r="S156" s="38">
        <f t="shared" si="22"/>
        <v>-4</v>
      </c>
    </row>
    <row r="157" spans="1:19" x14ac:dyDescent="0.2">
      <c r="A157" s="179">
        <v>151</v>
      </c>
      <c r="B157" s="40" t="s">
        <v>5957</v>
      </c>
      <c r="C157" s="93">
        <v>43500</v>
      </c>
      <c r="D157" s="193">
        <v>123974</v>
      </c>
      <c r="E157" s="93">
        <v>43495</v>
      </c>
      <c r="F157" s="99">
        <v>538.66</v>
      </c>
      <c r="G157" s="28" t="s">
        <v>99</v>
      </c>
      <c r="H157" s="28" t="s">
        <v>5958</v>
      </c>
      <c r="I157" s="28" t="s">
        <v>130</v>
      </c>
      <c r="J157" s="28" t="s">
        <v>121</v>
      </c>
      <c r="K157" s="30">
        <v>0</v>
      </c>
      <c r="L157" s="200">
        <f t="shared" si="27"/>
        <v>43495</v>
      </c>
      <c r="M157" s="29">
        <v>43501</v>
      </c>
      <c r="N157" s="76">
        <f t="shared" si="28"/>
        <v>538.66</v>
      </c>
      <c r="O157" s="206" t="s">
        <v>20</v>
      </c>
      <c r="P157" s="189">
        <v>79</v>
      </c>
      <c r="Q157" s="190">
        <v>43493</v>
      </c>
      <c r="R157" s="102">
        <v>538.66</v>
      </c>
      <c r="S157" s="38">
        <f t="shared" si="22"/>
        <v>-2</v>
      </c>
    </row>
    <row r="158" spans="1:19" x14ac:dyDescent="0.2">
      <c r="A158" s="179">
        <v>152</v>
      </c>
      <c r="B158" s="40" t="s">
        <v>5959</v>
      </c>
      <c r="C158" s="93">
        <v>43500</v>
      </c>
      <c r="D158" s="193">
        <v>123851</v>
      </c>
      <c r="E158" s="93">
        <v>43493</v>
      </c>
      <c r="F158" s="99">
        <v>392.19</v>
      </c>
      <c r="G158" s="28" t="s">
        <v>99</v>
      </c>
      <c r="H158" s="28" t="s">
        <v>5871</v>
      </c>
      <c r="I158" s="28" t="s">
        <v>130</v>
      </c>
      <c r="J158" s="28" t="s">
        <v>121</v>
      </c>
      <c r="K158" s="30">
        <v>0</v>
      </c>
      <c r="L158" s="200">
        <f t="shared" si="27"/>
        <v>43493</v>
      </c>
      <c r="M158" s="29">
        <v>43501</v>
      </c>
      <c r="N158" s="76">
        <f t="shared" si="28"/>
        <v>392.19</v>
      </c>
      <c r="O158" s="206" t="s">
        <v>27</v>
      </c>
      <c r="P158" s="189">
        <v>1043</v>
      </c>
      <c r="Q158" s="190">
        <v>43487</v>
      </c>
      <c r="R158" s="102">
        <v>392.19</v>
      </c>
      <c r="S158" s="38">
        <f t="shared" si="22"/>
        <v>-6</v>
      </c>
    </row>
    <row r="159" spans="1:19" x14ac:dyDescent="0.2">
      <c r="A159" s="179">
        <v>153</v>
      </c>
      <c r="B159" s="40" t="s">
        <v>5960</v>
      </c>
      <c r="C159" s="93">
        <v>43500</v>
      </c>
      <c r="D159" s="193">
        <v>2200166933</v>
      </c>
      <c r="E159" s="93">
        <v>43487</v>
      </c>
      <c r="F159" s="99">
        <v>46311.43</v>
      </c>
      <c r="G159" s="28" t="s">
        <v>663</v>
      </c>
      <c r="H159" s="28" t="s">
        <v>5961</v>
      </c>
      <c r="I159" s="28" t="s">
        <v>130</v>
      </c>
      <c r="J159" s="28" t="s">
        <v>123</v>
      </c>
      <c r="K159" s="30">
        <v>30</v>
      </c>
      <c r="L159" s="201">
        <f t="shared" ref="L159:L174" si="29">E159+K159</f>
        <v>43517</v>
      </c>
      <c r="M159" s="29">
        <v>43502</v>
      </c>
      <c r="N159" s="99">
        <f>F159</f>
        <v>46311.43</v>
      </c>
      <c r="O159" s="206" t="s">
        <v>27</v>
      </c>
      <c r="P159" s="189">
        <v>284</v>
      </c>
      <c r="Q159" s="190">
        <v>43517</v>
      </c>
      <c r="R159" s="102">
        <v>46311.43</v>
      </c>
      <c r="S159" s="38">
        <f t="shared" si="22"/>
        <v>0</v>
      </c>
    </row>
    <row r="160" spans="1:19" x14ac:dyDescent="0.2">
      <c r="A160" s="179">
        <v>154</v>
      </c>
      <c r="B160" s="40" t="s">
        <v>5962</v>
      </c>
      <c r="C160" s="93">
        <v>43500</v>
      </c>
      <c r="D160" s="193">
        <v>2200108743</v>
      </c>
      <c r="E160" s="93">
        <v>43496</v>
      </c>
      <c r="F160" s="99">
        <v>11696.55</v>
      </c>
      <c r="G160" s="28" t="s">
        <v>663</v>
      </c>
      <c r="H160" s="28" t="s">
        <v>51</v>
      </c>
      <c r="I160" s="28" t="s">
        <v>130</v>
      </c>
      <c r="J160" s="28" t="s">
        <v>123</v>
      </c>
      <c r="K160" s="30">
        <v>30</v>
      </c>
      <c r="L160" s="201">
        <f t="shared" si="29"/>
        <v>43526</v>
      </c>
      <c r="M160" s="29">
        <v>43502</v>
      </c>
      <c r="N160" s="99">
        <f t="shared" ref="N160:N174" si="30">F160</f>
        <v>11696.55</v>
      </c>
      <c r="O160" s="206" t="s">
        <v>27</v>
      </c>
      <c r="P160" s="189">
        <v>365</v>
      </c>
      <c r="Q160" s="190">
        <v>43537</v>
      </c>
      <c r="R160" s="99">
        <v>11696.55</v>
      </c>
      <c r="S160" s="38">
        <f t="shared" si="22"/>
        <v>11</v>
      </c>
    </row>
    <row r="161" spans="1:19" x14ac:dyDescent="0.2">
      <c r="A161" s="179">
        <v>155</v>
      </c>
      <c r="B161" s="40" t="s">
        <v>5963</v>
      </c>
      <c r="C161" s="93">
        <v>43500</v>
      </c>
      <c r="D161" s="193">
        <v>2200108744</v>
      </c>
      <c r="E161" s="93">
        <v>43496</v>
      </c>
      <c r="F161" s="99">
        <v>4731.6000000000004</v>
      </c>
      <c r="G161" s="28" t="s">
        <v>663</v>
      </c>
      <c r="H161" s="28" t="s">
        <v>51</v>
      </c>
      <c r="I161" s="28" t="s">
        <v>130</v>
      </c>
      <c r="J161" s="28" t="s">
        <v>123</v>
      </c>
      <c r="K161" s="30">
        <v>30</v>
      </c>
      <c r="L161" s="201">
        <f t="shared" si="29"/>
        <v>43526</v>
      </c>
      <c r="M161" s="29">
        <v>43502</v>
      </c>
      <c r="N161" s="99">
        <f t="shared" si="30"/>
        <v>4731.6000000000004</v>
      </c>
      <c r="O161" s="206" t="s">
        <v>27</v>
      </c>
      <c r="P161" s="189">
        <v>365</v>
      </c>
      <c r="Q161" s="190">
        <v>43537</v>
      </c>
      <c r="R161" s="99">
        <v>4731.6000000000004</v>
      </c>
      <c r="S161" s="38">
        <f t="shared" si="22"/>
        <v>11</v>
      </c>
    </row>
    <row r="162" spans="1:19" x14ac:dyDescent="0.2">
      <c r="A162" s="179">
        <v>156</v>
      </c>
      <c r="B162" s="40" t="s">
        <v>5964</v>
      </c>
      <c r="C162" s="93">
        <v>43500</v>
      </c>
      <c r="D162" s="193">
        <v>2200108745</v>
      </c>
      <c r="E162" s="93">
        <v>43496</v>
      </c>
      <c r="F162" s="99">
        <v>1693.91</v>
      </c>
      <c r="G162" s="28" t="s">
        <v>663</v>
      </c>
      <c r="H162" s="28" t="s">
        <v>51</v>
      </c>
      <c r="I162" s="28" t="s">
        <v>130</v>
      </c>
      <c r="J162" s="28" t="s">
        <v>123</v>
      </c>
      <c r="K162" s="30">
        <v>30</v>
      </c>
      <c r="L162" s="201">
        <f t="shared" si="29"/>
        <v>43526</v>
      </c>
      <c r="M162" s="29">
        <v>43502</v>
      </c>
      <c r="N162" s="99">
        <f t="shared" si="30"/>
        <v>1693.91</v>
      </c>
      <c r="O162" s="206" t="s">
        <v>27</v>
      </c>
      <c r="P162" s="189">
        <v>365</v>
      </c>
      <c r="Q162" s="190">
        <v>43537</v>
      </c>
      <c r="R162" s="99">
        <v>1693.91</v>
      </c>
      <c r="S162" s="38">
        <f t="shared" si="22"/>
        <v>11</v>
      </c>
    </row>
    <row r="163" spans="1:19" x14ac:dyDescent="0.2">
      <c r="A163" s="179">
        <v>157</v>
      </c>
      <c r="B163" s="40" t="s">
        <v>5965</v>
      </c>
      <c r="C163" s="93">
        <v>43500</v>
      </c>
      <c r="D163" s="193">
        <v>2200108746</v>
      </c>
      <c r="E163" s="93">
        <v>43496</v>
      </c>
      <c r="F163" s="99">
        <v>2328.31</v>
      </c>
      <c r="G163" s="28" t="s">
        <v>663</v>
      </c>
      <c r="H163" s="28" t="s">
        <v>51</v>
      </c>
      <c r="I163" s="28" t="s">
        <v>130</v>
      </c>
      <c r="J163" s="28" t="s">
        <v>123</v>
      </c>
      <c r="K163" s="30">
        <v>30</v>
      </c>
      <c r="L163" s="201">
        <f t="shared" si="29"/>
        <v>43526</v>
      </c>
      <c r="M163" s="29">
        <v>43502</v>
      </c>
      <c r="N163" s="99">
        <f t="shared" si="30"/>
        <v>2328.31</v>
      </c>
      <c r="O163" s="206" t="s">
        <v>27</v>
      </c>
      <c r="P163" s="189">
        <v>365</v>
      </c>
      <c r="Q163" s="190">
        <v>43537</v>
      </c>
      <c r="R163" s="99">
        <v>2328.31</v>
      </c>
      <c r="S163" s="38">
        <f t="shared" si="22"/>
        <v>11</v>
      </c>
    </row>
    <row r="164" spans="1:19" x14ac:dyDescent="0.2">
      <c r="A164" s="179">
        <v>158</v>
      </c>
      <c r="B164" s="40" t="s">
        <v>5966</v>
      </c>
      <c r="C164" s="93">
        <v>43500</v>
      </c>
      <c r="D164" s="193">
        <v>2200108712</v>
      </c>
      <c r="E164" s="93">
        <v>43496</v>
      </c>
      <c r="F164" s="99">
        <v>421.07</v>
      </c>
      <c r="G164" s="28" t="s">
        <v>663</v>
      </c>
      <c r="H164" s="28" t="s">
        <v>51</v>
      </c>
      <c r="I164" s="28" t="s">
        <v>130</v>
      </c>
      <c r="J164" s="28" t="s">
        <v>123</v>
      </c>
      <c r="K164" s="30">
        <v>30</v>
      </c>
      <c r="L164" s="201">
        <f t="shared" si="29"/>
        <v>43526</v>
      </c>
      <c r="M164" s="29">
        <v>43502</v>
      </c>
      <c r="N164" s="99">
        <f t="shared" si="30"/>
        <v>421.07</v>
      </c>
      <c r="O164" s="206" t="s">
        <v>27</v>
      </c>
      <c r="P164" s="189">
        <v>365</v>
      </c>
      <c r="Q164" s="190">
        <v>43537</v>
      </c>
      <c r="R164" s="99">
        <v>421.07</v>
      </c>
      <c r="S164" s="38">
        <f t="shared" si="22"/>
        <v>11</v>
      </c>
    </row>
    <row r="165" spans="1:19" x14ac:dyDescent="0.2">
      <c r="A165" s="179">
        <v>159</v>
      </c>
      <c r="B165" s="40" t="s">
        <v>5967</v>
      </c>
      <c r="C165" s="93">
        <v>43500</v>
      </c>
      <c r="D165" s="193">
        <v>2200108713</v>
      </c>
      <c r="E165" s="93">
        <v>43496</v>
      </c>
      <c r="F165" s="99">
        <v>516.44000000000005</v>
      </c>
      <c r="G165" s="28" t="s">
        <v>663</v>
      </c>
      <c r="H165" s="28" t="s">
        <v>51</v>
      </c>
      <c r="I165" s="28" t="s">
        <v>130</v>
      </c>
      <c r="J165" s="28" t="s">
        <v>123</v>
      </c>
      <c r="K165" s="30">
        <v>30</v>
      </c>
      <c r="L165" s="201">
        <f t="shared" si="29"/>
        <v>43526</v>
      </c>
      <c r="M165" s="29">
        <v>43502</v>
      </c>
      <c r="N165" s="99">
        <f t="shared" si="30"/>
        <v>516.44000000000005</v>
      </c>
      <c r="O165" s="206" t="s">
        <v>27</v>
      </c>
      <c r="P165" s="189">
        <v>365</v>
      </c>
      <c r="Q165" s="190">
        <v>43537</v>
      </c>
      <c r="R165" s="99">
        <v>516.44000000000005</v>
      </c>
      <c r="S165" s="38">
        <f t="shared" si="22"/>
        <v>11</v>
      </c>
    </row>
    <row r="166" spans="1:19" x14ac:dyDescent="0.2">
      <c r="A166" s="179">
        <v>160</v>
      </c>
      <c r="B166" s="40" t="s">
        <v>5665</v>
      </c>
      <c r="C166" s="93">
        <v>43500</v>
      </c>
      <c r="D166" s="193">
        <v>2200108685</v>
      </c>
      <c r="E166" s="93">
        <v>43496</v>
      </c>
      <c r="F166" s="99">
        <v>1813.22</v>
      </c>
      <c r="G166" s="28" t="s">
        <v>663</v>
      </c>
      <c r="H166" s="28" t="s">
        <v>51</v>
      </c>
      <c r="I166" s="28" t="s">
        <v>130</v>
      </c>
      <c r="J166" s="28" t="s">
        <v>123</v>
      </c>
      <c r="K166" s="30">
        <v>30</v>
      </c>
      <c r="L166" s="201">
        <f t="shared" si="29"/>
        <v>43526</v>
      </c>
      <c r="M166" s="29">
        <v>43502</v>
      </c>
      <c r="N166" s="99">
        <f t="shared" si="30"/>
        <v>1813.22</v>
      </c>
      <c r="O166" s="206" t="s">
        <v>27</v>
      </c>
      <c r="P166" s="189">
        <v>365</v>
      </c>
      <c r="Q166" s="190">
        <v>43537</v>
      </c>
      <c r="R166" s="99">
        <v>1813.22</v>
      </c>
      <c r="S166" s="38">
        <f t="shared" si="22"/>
        <v>11</v>
      </c>
    </row>
    <row r="167" spans="1:19" x14ac:dyDescent="0.2">
      <c r="A167" s="179">
        <v>161</v>
      </c>
      <c r="B167" s="40" t="s">
        <v>5664</v>
      </c>
      <c r="C167" s="93">
        <v>43500</v>
      </c>
      <c r="D167" s="193">
        <v>2200108686</v>
      </c>
      <c r="E167" s="93">
        <v>43496</v>
      </c>
      <c r="F167" s="99">
        <v>598.04</v>
      </c>
      <c r="G167" s="28" t="s">
        <v>663</v>
      </c>
      <c r="H167" s="28" t="s">
        <v>51</v>
      </c>
      <c r="I167" s="28" t="s">
        <v>130</v>
      </c>
      <c r="J167" s="28" t="s">
        <v>123</v>
      </c>
      <c r="K167" s="30">
        <v>30</v>
      </c>
      <c r="L167" s="201">
        <f t="shared" si="29"/>
        <v>43526</v>
      </c>
      <c r="M167" s="29">
        <v>43502</v>
      </c>
      <c r="N167" s="99">
        <f t="shared" si="30"/>
        <v>598.04</v>
      </c>
      <c r="O167" s="206" t="s">
        <v>27</v>
      </c>
      <c r="P167" s="189">
        <v>365</v>
      </c>
      <c r="Q167" s="190">
        <v>43537</v>
      </c>
      <c r="R167" s="99">
        <v>598.04</v>
      </c>
      <c r="S167" s="38">
        <f t="shared" si="22"/>
        <v>11</v>
      </c>
    </row>
    <row r="168" spans="1:19" x14ac:dyDescent="0.2">
      <c r="A168" s="179">
        <v>162</v>
      </c>
      <c r="B168" s="40" t="s">
        <v>5662</v>
      </c>
      <c r="C168" s="93">
        <v>43500</v>
      </c>
      <c r="D168" s="193">
        <v>2200108687</v>
      </c>
      <c r="E168" s="93">
        <v>43496</v>
      </c>
      <c r="F168" s="99">
        <v>2990.02</v>
      </c>
      <c r="G168" s="28" t="s">
        <v>663</v>
      </c>
      <c r="H168" s="28" t="s">
        <v>51</v>
      </c>
      <c r="I168" s="28" t="s">
        <v>130</v>
      </c>
      <c r="J168" s="28" t="s">
        <v>123</v>
      </c>
      <c r="K168" s="30">
        <v>30</v>
      </c>
      <c r="L168" s="201">
        <f t="shared" si="29"/>
        <v>43526</v>
      </c>
      <c r="M168" s="29">
        <v>43502</v>
      </c>
      <c r="N168" s="99">
        <f t="shared" si="30"/>
        <v>2990.02</v>
      </c>
      <c r="O168" s="206" t="s">
        <v>27</v>
      </c>
      <c r="P168" s="189">
        <v>365</v>
      </c>
      <c r="Q168" s="190">
        <v>43537</v>
      </c>
      <c r="R168" s="99">
        <v>2990.02</v>
      </c>
      <c r="S168" s="38">
        <f t="shared" si="22"/>
        <v>11</v>
      </c>
    </row>
    <row r="169" spans="1:19" x14ac:dyDescent="0.2">
      <c r="A169" s="179">
        <v>163</v>
      </c>
      <c r="B169" s="40" t="s">
        <v>5968</v>
      </c>
      <c r="C169" s="93">
        <v>43500</v>
      </c>
      <c r="D169" s="193">
        <v>2200108688</v>
      </c>
      <c r="E169" s="93">
        <v>43496</v>
      </c>
      <c r="F169" s="99">
        <v>2035.19</v>
      </c>
      <c r="G169" s="28" t="s">
        <v>663</v>
      </c>
      <c r="H169" s="28" t="s">
        <v>51</v>
      </c>
      <c r="I169" s="28" t="s">
        <v>130</v>
      </c>
      <c r="J169" s="28" t="s">
        <v>123</v>
      </c>
      <c r="K169" s="30">
        <v>30</v>
      </c>
      <c r="L169" s="201">
        <f t="shared" si="29"/>
        <v>43526</v>
      </c>
      <c r="M169" s="29">
        <v>43502</v>
      </c>
      <c r="N169" s="99">
        <f t="shared" si="30"/>
        <v>2035.19</v>
      </c>
      <c r="O169" s="206" t="s">
        <v>27</v>
      </c>
      <c r="P169" s="189">
        <v>365</v>
      </c>
      <c r="Q169" s="190">
        <v>43537</v>
      </c>
      <c r="R169" s="99">
        <v>2035.19</v>
      </c>
      <c r="S169" s="38">
        <f t="shared" si="22"/>
        <v>11</v>
      </c>
    </row>
    <row r="170" spans="1:19" x14ac:dyDescent="0.2">
      <c r="A170" s="179">
        <v>164</v>
      </c>
      <c r="B170" s="40" t="s">
        <v>5969</v>
      </c>
      <c r="C170" s="93">
        <v>43500</v>
      </c>
      <c r="D170" s="193">
        <v>2200108689</v>
      </c>
      <c r="E170" s="93">
        <v>43496</v>
      </c>
      <c r="F170" s="99">
        <v>595.6</v>
      </c>
      <c r="G170" s="28" t="s">
        <v>663</v>
      </c>
      <c r="H170" s="28" t="s">
        <v>51</v>
      </c>
      <c r="I170" s="28" t="s">
        <v>130</v>
      </c>
      <c r="J170" s="28" t="s">
        <v>123</v>
      </c>
      <c r="K170" s="30">
        <v>30</v>
      </c>
      <c r="L170" s="201">
        <f t="shared" si="29"/>
        <v>43526</v>
      </c>
      <c r="M170" s="29">
        <v>43502</v>
      </c>
      <c r="N170" s="99">
        <f t="shared" si="30"/>
        <v>595.6</v>
      </c>
      <c r="O170" s="206" t="s">
        <v>27</v>
      </c>
      <c r="P170" s="189">
        <v>365</v>
      </c>
      <c r="Q170" s="190">
        <v>43537</v>
      </c>
      <c r="R170" s="99">
        <v>595.6</v>
      </c>
      <c r="S170" s="38">
        <f t="shared" si="22"/>
        <v>11</v>
      </c>
    </row>
    <row r="171" spans="1:19" x14ac:dyDescent="0.2">
      <c r="A171" s="179">
        <v>165</v>
      </c>
      <c r="B171" s="40" t="s">
        <v>5970</v>
      </c>
      <c r="C171" s="93">
        <v>43500</v>
      </c>
      <c r="D171" s="193">
        <v>2200108690</v>
      </c>
      <c r="E171" s="93">
        <v>43496</v>
      </c>
      <c r="F171" s="99">
        <v>296.07</v>
      </c>
      <c r="G171" s="28" t="s">
        <v>663</v>
      </c>
      <c r="H171" s="28" t="s">
        <v>51</v>
      </c>
      <c r="I171" s="28" t="s">
        <v>130</v>
      </c>
      <c r="J171" s="28" t="s">
        <v>123</v>
      </c>
      <c r="K171" s="30">
        <v>30</v>
      </c>
      <c r="L171" s="201">
        <f t="shared" si="29"/>
        <v>43526</v>
      </c>
      <c r="M171" s="29">
        <v>43502</v>
      </c>
      <c r="N171" s="99">
        <f t="shared" si="30"/>
        <v>296.07</v>
      </c>
      <c r="O171" s="206" t="s">
        <v>27</v>
      </c>
      <c r="P171" s="189">
        <v>365</v>
      </c>
      <c r="Q171" s="190">
        <v>43537</v>
      </c>
      <c r="R171" s="99">
        <v>296.07</v>
      </c>
      <c r="S171" s="38">
        <f t="shared" si="22"/>
        <v>11</v>
      </c>
    </row>
    <row r="172" spans="1:19" x14ac:dyDescent="0.2">
      <c r="A172" s="179">
        <v>166</v>
      </c>
      <c r="B172" s="40" t="s">
        <v>5971</v>
      </c>
      <c r="C172" s="93">
        <v>43500</v>
      </c>
      <c r="D172" s="193">
        <v>2200108691</v>
      </c>
      <c r="E172" s="93">
        <v>43496</v>
      </c>
      <c r="F172" s="99">
        <v>530.4</v>
      </c>
      <c r="G172" s="28" t="s">
        <v>663</v>
      </c>
      <c r="H172" s="28" t="s">
        <v>51</v>
      </c>
      <c r="I172" s="28" t="s">
        <v>130</v>
      </c>
      <c r="J172" s="28" t="s">
        <v>123</v>
      </c>
      <c r="K172" s="30">
        <v>30</v>
      </c>
      <c r="L172" s="201">
        <f t="shared" si="29"/>
        <v>43526</v>
      </c>
      <c r="M172" s="29">
        <v>43502</v>
      </c>
      <c r="N172" s="99">
        <f t="shared" si="30"/>
        <v>530.4</v>
      </c>
      <c r="O172" s="206" t="s">
        <v>27</v>
      </c>
      <c r="P172" s="189">
        <v>365</v>
      </c>
      <c r="Q172" s="190">
        <v>43537</v>
      </c>
      <c r="R172" s="99">
        <v>530.4</v>
      </c>
      <c r="S172" s="38">
        <f t="shared" si="22"/>
        <v>11</v>
      </c>
    </row>
    <row r="173" spans="1:19" x14ac:dyDescent="0.2">
      <c r="A173" s="179">
        <v>167</v>
      </c>
      <c r="B173" s="40" t="s">
        <v>5972</v>
      </c>
      <c r="C173" s="93">
        <v>43500</v>
      </c>
      <c r="D173" s="193">
        <v>2200108692</v>
      </c>
      <c r="E173" s="93">
        <v>43496</v>
      </c>
      <c r="F173" s="99">
        <v>395.23</v>
      </c>
      <c r="G173" s="28" t="s">
        <v>663</v>
      </c>
      <c r="H173" s="28" t="s">
        <v>51</v>
      </c>
      <c r="I173" s="28" t="s">
        <v>130</v>
      </c>
      <c r="J173" s="28" t="s">
        <v>123</v>
      </c>
      <c r="K173" s="30">
        <v>30</v>
      </c>
      <c r="L173" s="201">
        <f t="shared" si="29"/>
        <v>43526</v>
      </c>
      <c r="M173" s="29">
        <v>43502</v>
      </c>
      <c r="N173" s="99">
        <f t="shared" si="30"/>
        <v>395.23</v>
      </c>
      <c r="O173" s="206" t="s">
        <v>27</v>
      </c>
      <c r="P173" s="189">
        <v>365</v>
      </c>
      <c r="Q173" s="190">
        <v>43537</v>
      </c>
      <c r="R173" s="99">
        <v>395.23</v>
      </c>
      <c r="S173" s="38">
        <f t="shared" si="22"/>
        <v>11</v>
      </c>
    </row>
    <row r="174" spans="1:19" x14ac:dyDescent="0.2">
      <c r="A174" s="179">
        <v>168</v>
      </c>
      <c r="B174" s="40" t="s">
        <v>5973</v>
      </c>
      <c r="C174" s="93">
        <v>43500</v>
      </c>
      <c r="D174" s="193">
        <v>201920075</v>
      </c>
      <c r="E174" s="93">
        <v>43497</v>
      </c>
      <c r="F174" s="99">
        <v>12694.13</v>
      </c>
      <c r="G174" s="28" t="s">
        <v>5930</v>
      </c>
      <c r="H174" s="28" t="s">
        <v>5931</v>
      </c>
      <c r="I174" s="28" t="s">
        <v>130</v>
      </c>
      <c r="J174" s="28" t="s">
        <v>22</v>
      </c>
      <c r="K174" s="30">
        <v>30</v>
      </c>
      <c r="L174" s="200">
        <f t="shared" si="29"/>
        <v>43527</v>
      </c>
      <c r="M174" s="29">
        <v>43508</v>
      </c>
      <c r="N174" s="76">
        <f t="shared" si="30"/>
        <v>12694.13</v>
      </c>
      <c r="O174" s="206" t="s">
        <v>27</v>
      </c>
      <c r="P174" s="189">
        <v>582</v>
      </c>
      <c r="Q174" s="190">
        <v>43571</v>
      </c>
      <c r="R174" s="99">
        <v>12694.13</v>
      </c>
      <c r="S174" s="38">
        <f t="shared" si="22"/>
        <v>44</v>
      </c>
    </row>
    <row r="175" spans="1:19" x14ac:dyDescent="0.2">
      <c r="A175" s="179">
        <v>169</v>
      </c>
      <c r="B175" s="11" t="s">
        <v>563</v>
      </c>
      <c r="C175" s="194">
        <v>43500</v>
      </c>
      <c r="D175" s="12">
        <v>243</v>
      </c>
      <c r="E175" s="194">
        <v>43496</v>
      </c>
      <c r="F175" s="13">
        <v>31043.58</v>
      </c>
      <c r="G175" s="13" t="s">
        <v>3409</v>
      </c>
      <c r="H175" s="13" t="s">
        <v>5974</v>
      </c>
      <c r="I175" s="13" t="s">
        <v>130</v>
      </c>
      <c r="J175" s="13" t="s">
        <v>109</v>
      </c>
      <c r="K175" s="12">
        <v>60</v>
      </c>
      <c r="L175" s="201">
        <f t="shared" ref="L175:L187" si="31">E175+K175</f>
        <v>43556</v>
      </c>
      <c r="M175" s="201">
        <f t="shared" ref="M175:M187" si="32">C175</f>
        <v>43500</v>
      </c>
      <c r="N175" s="13">
        <f t="shared" ref="N175:N205" si="33">F175</f>
        <v>31043.58</v>
      </c>
      <c r="O175" s="205" t="s">
        <v>27</v>
      </c>
      <c r="P175" s="158" t="s">
        <v>6554</v>
      </c>
      <c r="Q175" s="177">
        <v>43577</v>
      </c>
      <c r="R175" s="13">
        <v>31043.58</v>
      </c>
      <c r="S175" s="38">
        <f t="shared" si="22"/>
        <v>21</v>
      </c>
    </row>
    <row r="176" spans="1:19" x14ac:dyDescent="0.2">
      <c r="A176" s="179">
        <v>170</v>
      </c>
      <c r="B176" s="11" t="s">
        <v>565</v>
      </c>
      <c r="C176" s="194">
        <v>43500</v>
      </c>
      <c r="D176" s="12">
        <v>10732</v>
      </c>
      <c r="E176" s="194">
        <v>43494</v>
      </c>
      <c r="F176" s="13">
        <v>372</v>
      </c>
      <c r="G176" s="13" t="s">
        <v>5947</v>
      </c>
      <c r="H176" s="13" t="s">
        <v>219</v>
      </c>
      <c r="I176" s="13" t="s">
        <v>130</v>
      </c>
      <c r="J176" s="13" t="s">
        <v>109</v>
      </c>
      <c r="K176" s="12">
        <v>0</v>
      </c>
      <c r="L176" s="201">
        <f t="shared" si="31"/>
        <v>43494</v>
      </c>
      <c r="M176" s="201">
        <f t="shared" si="32"/>
        <v>43500</v>
      </c>
      <c r="N176" s="13">
        <f t="shared" si="33"/>
        <v>372</v>
      </c>
      <c r="O176" s="205" t="s">
        <v>72</v>
      </c>
      <c r="P176" s="76">
        <v>9</v>
      </c>
      <c r="Q176" s="177">
        <v>43494</v>
      </c>
      <c r="R176" s="76">
        <v>372</v>
      </c>
      <c r="S176" s="38">
        <f t="shared" si="22"/>
        <v>0</v>
      </c>
    </row>
    <row r="177" spans="1:19" x14ac:dyDescent="0.2">
      <c r="A177" s="179">
        <v>171</v>
      </c>
      <c r="B177" s="11" t="s">
        <v>601</v>
      </c>
      <c r="C177" s="194">
        <v>43501</v>
      </c>
      <c r="D177" s="12">
        <v>11552</v>
      </c>
      <c r="E177" s="194">
        <v>43495</v>
      </c>
      <c r="F177" s="13">
        <v>4746.59</v>
      </c>
      <c r="G177" s="13" t="s">
        <v>5917</v>
      </c>
      <c r="H177" s="13" t="s">
        <v>5975</v>
      </c>
      <c r="I177" s="13" t="s">
        <v>130</v>
      </c>
      <c r="J177" s="13" t="s">
        <v>109</v>
      </c>
      <c r="K177" s="12">
        <v>15</v>
      </c>
      <c r="L177" s="201">
        <f t="shared" si="31"/>
        <v>43510</v>
      </c>
      <c r="M177" s="201">
        <f t="shared" si="32"/>
        <v>43501</v>
      </c>
      <c r="N177" s="13">
        <f t="shared" si="33"/>
        <v>4746.59</v>
      </c>
      <c r="O177" s="205" t="s">
        <v>20</v>
      </c>
      <c r="P177" s="76">
        <v>5048</v>
      </c>
      <c r="Q177" s="177">
        <v>43510</v>
      </c>
      <c r="R177" s="76">
        <v>4746.59</v>
      </c>
      <c r="S177" s="38">
        <f t="shared" si="22"/>
        <v>0</v>
      </c>
    </row>
    <row r="178" spans="1:19" x14ac:dyDescent="0.2">
      <c r="A178" s="179">
        <v>172</v>
      </c>
      <c r="B178" s="11" t="s">
        <v>615</v>
      </c>
      <c r="C178" s="194">
        <v>43501</v>
      </c>
      <c r="D178" s="12">
        <v>123851</v>
      </c>
      <c r="E178" s="194">
        <v>43493</v>
      </c>
      <c r="F178" s="13">
        <v>392.19</v>
      </c>
      <c r="G178" s="13" t="s">
        <v>99</v>
      </c>
      <c r="H178" s="13" t="s">
        <v>5915</v>
      </c>
      <c r="I178" s="13" t="s">
        <v>130</v>
      </c>
      <c r="J178" s="13" t="s">
        <v>109</v>
      </c>
      <c r="K178" s="12">
        <v>0</v>
      </c>
      <c r="L178" s="201">
        <f t="shared" si="31"/>
        <v>43493</v>
      </c>
      <c r="M178" s="201">
        <f t="shared" si="32"/>
        <v>43501</v>
      </c>
      <c r="N178" s="13">
        <f t="shared" si="33"/>
        <v>392.19</v>
      </c>
      <c r="O178" s="205" t="s">
        <v>20</v>
      </c>
      <c r="P178" s="76">
        <v>1043</v>
      </c>
      <c r="Q178" s="177">
        <v>43487</v>
      </c>
      <c r="R178" s="76">
        <v>392.19</v>
      </c>
      <c r="S178" s="38">
        <f t="shared" si="22"/>
        <v>-6</v>
      </c>
    </row>
    <row r="179" spans="1:19" x14ac:dyDescent="0.2">
      <c r="A179" s="179">
        <v>173</v>
      </c>
      <c r="B179" s="11" t="s">
        <v>616</v>
      </c>
      <c r="C179" s="194">
        <v>43501</v>
      </c>
      <c r="D179" s="12">
        <v>9200867410</v>
      </c>
      <c r="E179" s="194">
        <v>43496</v>
      </c>
      <c r="F179" s="13">
        <v>26.07</v>
      </c>
      <c r="G179" s="13" t="s">
        <v>122</v>
      </c>
      <c r="H179" s="13" t="s">
        <v>110</v>
      </c>
      <c r="I179" s="13" t="s">
        <v>130</v>
      </c>
      <c r="J179" s="13" t="s">
        <v>109</v>
      </c>
      <c r="K179" s="12">
        <v>10</v>
      </c>
      <c r="L179" s="201">
        <f t="shared" si="31"/>
        <v>43506</v>
      </c>
      <c r="M179" s="201">
        <f t="shared" si="32"/>
        <v>43501</v>
      </c>
      <c r="N179" s="13">
        <f t="shared" si="33"/>
        <v>26.07</v>
      </c>
      <c r="O179" s="205" t="s">
        <v>27</v>
      </c>
      <c r="P179" s="76">
        <v>1081</v>
      </c>
      <c r="Q179" s="190">
        <v>43509</v>
      </c>
      <c r="R179" s="13">
        <v>26.07</v>
      </c>
      <c r="S179" s="38">
        <f t="shared" si="22"/>
        <v>3</v>
      </c>
    </row>
    <row r="180" spans="1:19" x14ac:dyDescent="0.2">
      <c r="A180" s="179">
        <v>174</v>
      </c>
      <c r="B180" s="11" t="s">
        <v>618</v>
      </c>
      <c r="C180" s="194">
        <v>43501</v>
      </c>
      <c r="D180" s="12">
        <v>45</v>
      </c>
      <c r="E180" s="194">
        <v>43495</v>
      </c>
      <c r="F180" s="13">
        <v>37393.85</v>
      </c>
      <c r="G180" s="13" t="s">
        <v>5976</v>
      </c>
      <c r="H180" s="13" t="s">
        <v>57</v>
      </c>
      <c r="I180" s="13" t="s">
        <v>130</v>
      </c>
      <c r="J180" s="13" t="s">
        <v>109</v>
      </c>
      <c r="K180" s="12">
        <v>60</v>
      </c>
      <c r="L180" s="201">
        <f t="shared" si="31"/>
        <v>43555</v>
      </c>
      <c r="M180" s="201">
        <f t="shared" si="32"/>
        <v>43501</v>
      </c>
      <c r="N180" s="13">
        <f t="shared" si="33"/>
        <v>37393.85</v>
      </c>
      <c r="O180" s="205" t="s">
        <v>27</v>
      </c>
      <c r="P180" s="76">
        <v>171</v>
      </c>
      <c r="Q180" s="177">
        <v>43495</v>
      </c>
      <c r="R180" s="76">
        <v>1414.05</v>
      </c>
      <c r="S180" s="38">
        <f t="shared" si="22"/>
        <v>-60</v>
      </c>
    </row>
    <row r="181" spans="1:19" x14ac:dyDescent="0.2">
      <c r="A181" s="179">
        <v>175</v>
      </c>
      <c r="B181" s="11" t="s">
        <v>643</v>
      </c>
      <c r="C181" s="194">
        <v>43502</v>
      </c>
      <c r="D181" s="12">
        <v>81</v>
      </c>
      <c r="E181" s="194">
        <v>43501</v>
      </c>
      <c r="F181" s="13">
        <v>294.91000000000003</v>
      </c>
      <c r="G181" s="13" t="s">
        <v>3027</v>
      </c>
      <c r="H181" s="13" t="s">
        <v>57</v>
      </c>
      <c r="I181" s="13" t="s">
        <v>130</v>
      </c>
      <c r="J181" s="13" t="s">
        <v>109</v>
      </c>
      <c r="K181" s="12">
        <v>30</v>
      </c>
      <c r="L181" s="201">
        <f t="shared" si="31"/>
        <v>43531</v>
      </c>
      <c r="M181" s="201">
        <f t="shared" si="32"/>
        <v>43502</v>
      </c>
      <c r="N181" s="13">
        <f t="shared" si="33"/>
        <v>294.91000000000003</v>
      </c>
      <c r="O181" s="205" t="s">
        <v>27</v>
      </c>
      <c r="P181" s="76">
        <v>5100</v>
      </c>
      <c r="Q181" s="177">
        <v>43535</v>
      </c>
      <c r="R181" s="76">
        <v>294.91000000000003</v>
      </c>
      <c r="S181" s="38">
        <f t="shared" si="22"/>
        <v>4</v>
      </c>
    </row>
    <row r="182" spans="1:19" x14ac:dyDescent="0.2">
      <c r="A182" s="179">
        <v>176</v>
      </c>
      <c r="B182" s="11" t="s">
        <v>644</v>
      </c>
      <c r="C182" s="194">
        <v>43502</v>
      </c>
      <c r="D182" s="12">
        <v>41220</v>
      </c>
      <c r="E182" s="194">
        <v>43497</v>
      </c>
      <c r="F182" s="13">
        <v>1345.89</v>
      </c>
      <c r="G182" s="13" t="s">
        <v>602</v>
      </c>
      <c r="H182" s="13" t="s">
        <v>57</v>
      </c>
      <c r="I182" s="13" t="s">
        <v>130</v>
      </c>
      <c r="J182" s="13" t="s">
        <v>109</v>
      </c>
      <c r="K182" s="12">
        <v>30</v>
      </c>
      <c r="L182" s="201">
        <f t="shared" si="31"/>
        <v>43527</v>
      </c>
      <c r="M182" s="201">
        <f t="shared" si="32"/>
        <v>43502</v>
      </c>
      <c r="N182" s="13">
        <f t="shared" si="33"/>
        <v>1345.89</v>
      </c>
      <c r="O182" s="205" t="s">
        <v>27</v>
      </c>
      <c r="P182" s="76">
        <v>5097</v>
      </c>
      <c r="Q182" s="177">
        <v>43500</v>
      </c>
      <c r="R182" s="76">
        <v>1345.89</v>
      </c>
      <c r="S182" s="38">
        <f t="shared" si="22"/>
        <v>-27</v>
      </c>
    </row>
    <row r="183" spans="1:19" x14ac:dyDescent="0.2">
      <c r="A183" s="179">
        <v>177</v>
      </c>
      <c r="B183" s="11" t="s">
        <v>645</v>
      </c>
      <c r="C183" s="194">
        <v>43502</v>
      </c>
      <c r="D183" s="12">
        <v>1015547</v>
      </c>
      <c r="E183" s="194">
        <v>43496</v>
      </c>
      <c r="F183" s="13">
        <v>364.74</v>
      </c>
      <c r="G183" s="13" t="s">
        <v>263</v>
      </c>
      <c r="H183" s="13" t="s">
        <v>42</v>
      </c>
      <c r="I183" s="13" t="s">
        <v>130</v>
      </c>
      <c r="J183" s="13" t="s">
        <v>109</v>
      </c>
      <c r="K183" s="12">
        <v>15</v>
      </c>
      <c r="L183" s="201">
        <f t="shared" si="31"/>
        <v>43511</v>
      </c>
      <c r="M183" s="201">
        <f t="shared" si="32"/>
        <v>43502</v>
      </c>
      <c r="N183" s="13">
        <f t="shared" si="33"/>
        <v>364.74</v>
      </c>
      <c r="O183" s="205" t="s">
        <v>27</v>
      </c>
      <c r="P183" s="76">
        <v>1091</v>
      </c>
      <c r="Q183" s="177">
        <v>43509</v>
      </c>
      <c r="R183" s="13">
        <v>364.74</v>
      </c>
      <c r="S183" s="38">
        <f t="shared" si="22"/>
        <v>-2</v>
      </c>
    </row>
    <row r="184" spans="1:19" x14ac:dyDescent="0.2">
      <c r="A184" s="179">
        <v>178</v>
      </c>
      <c r="B184" s="11" t="s">
        <v>646</v>
      </c>
      <c r="C184" s="194">
        <v>43502</v>
      </c>
      <c r="D184" s="12">
        <v>2085</v>
      </c>
      <c r="E184" s="194">
        <v>43496</v>
      </c>
      <c r="F184" s="13">
        <v>28423</v>
      </c>
      <c r="G184" s="13" t="s">
        <v>105</v>
      </c>
      <c r="H184" s="13" t="s">
        <v>5856</v>
      </c>
      <c r="I184" s="13" t="s">
        <v>130</v>
      </c>
      <c r="J184" s="13" t="s">
        <v>109</v>
      </c>
      <c r="K184" s="12">
        <v>60</v>
      </c>
      <c r="L184" s="201">
        <f t="shared" si="31"/>
        <v>43556</v>
      </c>
      <c r="M184" s="201">
        <f t="shared" si="32"/>
        <v>43502</v>
      </c>
      <c r="N184" s="13">
        <f t="shared" si="33"/>
        <v>28423</v>
      </c>
      <c r="O184" s="205" t="s">
        <v>27</v>
      </c>
      <c r="P184" s="76">
        <v>1266</v>
      </c>
      <c r="Q184" s="177">
        <v>43557</v>
      </c>
      <c r="R184" s="76">
        <v>27348.18</v>
      </c>
      <c r="S184" s="38">
        <f t="shared" si="22"/>
        <v>1</v>
      </c>
    </row>
    <row r="185" spans="1:19" x14ac:dyDescent="0.2">
      <c r="A185" s="179">
        <v>179</v>
      </c>
      <c r="B185" s="11" t="s">
        <v>647</v>
      </c>
      <c r="C185" s="194">
        <v>43503</v>
      </c>
      <c r="D185" s="12">
        <v>9201006337</v>
      </c>
      <c r="E185" s="194">
        <v>43496</v>
      </c>
      <c r="F185" s="13">
        <v>10712.04</v>
      </c>
      <c r="G185" s="13" t="s">
        <v>122</v>
      </c>
      <c r="H185" s="13" t="s">
        <v>110</v>
      </c>
      <c r="I185" s="13" t="s">
        <v>130</v>
      </c>
      <c r="J185" s="13" t="s">
        <v>109</v>
      </c>
      <c r="K185" s="12">
        <v>10</v>
      </c>
      <c r="L185" s="201">
        <f t="shared" si="31"/>
        <v>43506</v>
      </c>
      <c r="M185" s="201">
        <f t="shared" si="32"/>
        <v>43503</v>
      </c>
      <c r="N185" s="13">
        <f t="shared" si="33"/>
        <v>10712.04</v>
      </c>
      <c r="O185" s="205" t="s">
        <v>27</v>
      </c>
      <c r="P185" s="76">
        <v>1081</v>
      </c>
      <c r="Q185" s="190">
        <v>43509</v>
      </c>
      <c r="R185" s="13">
        <v>10712.04</v>
      </c>
      <c r="S185" s="38">
        <f t="shared" si="22"/>
        <v>3</v>
      </c>
    </row>
    <row r="186" spans="1:19" x14ac:dyDescent="0.2">
      <c r="A186" s="179">
        <v>180</v>
      </c>
      <c r="B186" s="11" t="s">
        <v>648</v>
      </c>
      <c r="C186" s="194">
        <v>43503</v>
      </c>
      <c r="D186" s="12">
        <v>9201006338</v>
      </c>
      <c r="E186" s="194">
        <v>43497</v>
      </c>
      <c r="F186" s="13">
        <v>1026.24</v>
      </c>
      <c r="G186" s="13" t="s">
        <v>122</v>
      </c>
      <c r="H186" s="13" t="s">
        <v>110</v>
      </c>
      <c r="I186" s="13" t="s">
        <v>130</v>
      </c>
      <c r="J186" s="13" t="s">
        <v>109</v>
      </c>
      <c r="K186" s="12">
        <v>10</v>
      </c>
      <c r="L186" s="201">
        <f t="shared" si="31"/>
        <v>43507</v>
      </c>
      <c r="M186" s="201">
        <f t="shared" si="32"/>
        <v>43503</v>
      </c>
      <c r="N186" s="13">
        <f t="shared" si="33"/>
        <v>1026.24</v>
      </c>
      <c r="O186" s="205" t="s">
        <v>27</v>
      </c>
      <c r="P186" s="76">
        <v>1081</v>
      </c>
      <c r="Q186" s="190">
        <v>43509</v>
      </c>
      <c r="R186" s="13">
        <v>1026.24</v>
      </c>
      <c r="S186" s="38">
        <f t="shared" si="22"/>
        <v>2</v>
      </c>
    </row>
    <row r="187" spans="1:19" x14ac:dyDescent="0.2">
      <c r="A187" s="179">
        <v>181</v>
      </c>
      <c r="B187" s="40" t="s">
        <v>5977</v>
      </c>
      <c r="C187" s="93">
        <v>43502</v>
      </c>
      <c r="D187" s="193">
        <v>227</v>
      </c>
      <c r="E187" s="93">
        <v>43501</v>
      </c>
      <c r="F187" s="99">
        <v>11900</v>
      </c>
      <c r="G187" s="28" t="s">
        <v>5978</v>
      </c>
      <c r="H187" s="28" t="s">
        <v>1465</v>
      </c>
      <c r="I187" s="13" t="s">
        <v>130</v>
      </c>
      <c r="J187" s="28" t="s">
        <v>123</v>
      </c>
      <c r="K187" s="30">
        <v>30</v>
      </c>
      <c r="L187" s="200">
        <f t="shared" si="31"/>
        <v>43531</v>
      </c>
      <c r="M187" s="29">
        <f t="shared" si="32"/>
        <v>43502</v>
      </c>
      <c r="N187" s="99">
        <f t="shared" si="33"/>
        <v>11900</v>
      </c>
      <c r="O187" s="205" t="s">
        <v>27</v>
      </c>
      <c r="P187" s="189">
        <v>10</v>
      </c>
      <c r="Q187" s="190">
        <v>43531</v>
      </c>
      <c r="R187" s="99">
        <v>11900</v>
      </c>
      <c r="S187" s="38">
        <f t="shared" si="22"/>
        <v>0</v>
      </c>
    </row>
    <row r="188" spans="1:19" x14ac:dyDescent="0.2">
      <c r="A188" s="179">
        <v>182</v>
      </c>
      <c r="B188" s="40" t="s">
        <v>5979</v>
      </c>
      <c r="C188" s="93">
        <v>43502</v>
      </c>
      <c r="D188" s="193">
        <v>9201007630</v>
      </c>
      <c r="E188" s="93">
        <v>43496</v>
      </c>
      <c r="F188" s="99">
        <v>20373.89</v>
      </c>
      <c r="G188" s="28" t="s">
        <v>122</v>
      </c>
      <c r="H188" s="28" t="s">
        <v>275</v>
      </c>
      <c r="I188" s="13" t="s">
        <v>130</v>
      </c>
      <c r="J188" s="28" t="s">
        <v>123</v>
      </c>
      <c r="K188" s="30">
        <v>10</v>
      </c>
      <c r="L188" s="29">
        <f>E188+K188</f>
        <v>43506</v>
      </c>
      <c r="M188" s="29">
        <v>43507</v>
      </c>
      <c r="N188" s="99">
        <f t="shared" si="33"/>
        <v>20373.89</v>
      </c>
      <c r="O188" s="206" t="s">
        <v>27</v>
      </c>
      <c r="P188" s="189">
        <v>1081</v>
      </c>
      <c r="Q188" s="190">
        <v>43509</v>
      </c>
      <c r="R188" s="99">
        <v>20373.89</v>
      </c>
      <c r="S188" s="38">
        <f t="shared" si="22"/>
        <v>3</v>
      </c>
    </row>
    <row r="189" spans="1:19" x14ac:dyDescent="0.2">
      <c r="A189" s="179">
        <v>183</v>
      </c>
      <c r="B189" s="40" t="s">
        <v>5980</v>
      </c>
      <c r="C189" s="93">
        <v>43502</v>
      </c>
      <c r="D189" s="193">
        <v>233458</v>
      </c>
      <c r="E189" s="93">
        <v>43496</v>
      </c>
      <c r="F189" s="99">
        <v>98.94</v>
      </c>
      <c r="G189" s="28" t="s">
        <v>5883</v>
      </c>
      <c r="H189" s="28" t="s">
        <v>97</v>
      </c>
      <c r="I189" s="13" t="s">
        <v>130</v>
      </c>
      <c r="J189" s="28" t="s">
        <v>123</v>
      </c>
      <c r="K189" s="30">
        <v>15</v>
      </c>
      <c r="L189" s="29">
        <f>E189+K189</f>
        <v>43511</v>
      </c>
      <c r="M189" s="29">
        <v>43504</v>
      </c>
      <c r="N189" s="99">
        <f t="shared" si="33"/>
        <v>98.94</v>
      </c>
      <c r="O189" s="206" t="s">
        <v>27</v>
      </c>
      <c r="P189" s="189">
        <v>1090</v>
      </c>
      <c r="Q189" s="190">
        <v>43509</v>
      </c>
      <c r="R189" s="102">
        <v>98.94</v>
      </c>
      <c r="S189" s="38">
        <f t="shared" si="22"/>
        <v>-2</v>
      </c>
    </row>
    <row r="190" spans="1:19" x14ac:dyDescent="0.2">
      <c r="A190" s="179">
        <v>184</v>
      </c>
      <c r="B190" s="40" t="s">
        <v>5981</v>
      </c>
      <c r="C190" s="93">
        <v>43503</v>
      </c>
      <c r="D190" s="193">
        <v>2096</v>
      </c>
      <c r="E190" s="93">
        <v>43496</v>
      </c>
      <c r="F190" s="99">
        <v>27887.7</v>
      </c>
      <c r="G190" s="28" t="s">
        <v>5984</v>
      </c>
      <c r="H190" s="28" t="s">
        <v>5985</v>
      </c>
      <c r="I190" s="13" t="s">
        <v>130</v>
      </c>
      <c r="J190" s="28" t="s">
        <v>123</v>
      </c>
      <c r="K190" s="30">
        <v>60</v>
      </c>
      <c r="L190" s="29">
        <f>E190+K190</f>
        <v>43556</v>
      </c>
      <c r="M190" s="29">
        <v>43507</v>
      </c>
      <c r="N190" s="99">
        <f t="shared" si="33"/>
        <v>27887.7</v>
      </c>
      <c r="O190" s="206" t="s">
        <v>27</v>
      </c>
      <c r="P190" s="189">
        <v>215</v>
      </c>
      <c r="Q190" s="190">
        <v>43496</v>
      </c>
      <c r="R190" s="102">
        <v>1054.58</v>
      </c>
      <c r="S190" s="38">
        <f t="shared" si="22"/>
        <v>-60</v>
      </c>
    </row>
    <row r="191" spans="1:19" x14ac:dyDescent="0.2">
      <c r="A191" s="179">
        <v>185</v>
      </c>
      <c r="B191" s="40" t="s">
        <v>5982</v>
      </c>
      <c r="C191" s="93">
        <v>43503</v>
      </c>
      <c r="D191" s="193">
        <v>3026681</v>
      </c>
      <c r="E191" s="93">
        <v>43501</v>
      </c>
      <c r="F191" s="99">
        <v>303.33999999999997</v>
      </c>
      <c r="G191" s="28" t="s">
        <v>438</v>
      </c>
      <c r="H191" s="28" t="s">
        <v>1502</v>
      </c>
      <c r="I191" s="13" t="s">
        <v>130</v>
      </c>
      <c r="J191" s="28" t="s">
        <v>123</v>
      </c>
      <c r="K191" s="30">
        <v>15</v>
      </c>
      <c r="L191" s="29">
        <f>E191+K191</f>
        <v>43516</v>
      </c>
      <c r="M191" s="29">
        <v>43504</v>
      </c>
      <c r="N191" s="99">
        <f t="shared" si="33"/>
        <v>303.33999999999997</v>
      </c>
      <c r="O191" s="206" t="s">
        <v>20</v>
      </c>
      <c r="P191" s="189">
        <v>1100</v>
      </c>
      <c r="Q191" s="190">
        <v>43515</v>
      </c>
      <c r="R191" s="102">
        <v>303.33999999999997</v>
      </c>
      <c r="S191" s="38">
        <f t="shared" si="22"/>
        <v>-1</v>
      </c>
    </row>
    <row r="192" spans="1:19" x14ac:dyDescent="0.2">
      <c r="A192" s="179">
        <v>186</v>
      </c>
      <c r="B192" s="40" t="s">
        <v>5989</v>
      </c>
      <c r="C192" s="93">
        <v>43504</v>
      </c>
      <c r="D192" s="193">
        <v>181555</v>
      </c>
      <c r="E192" s="93">
        <v>43502</v>
      </c>
      <c r="F192" s="99">
        <v>125</v>
      </c>
      <c r="G192" s="28" t="s">
        <v>5990</v>
      </c>
      <c r="H192" s="28" t="s">
        <v>5946</v>
      </c>
      <c r="I192" s="13" t="s">
        <v>130</v>
      </c>
      <c r="J192" s="28" t="s">
        <v>5876</v>
      </c>
      <c r="K192" s="30">
        <v>0</v>
      </c>
      <c r="L192" s="200">
        <f t="shared" ref="L192:L205" si="34">E192+K192</f>
        <v>43502</v>
      </c>
      <c r="M192" s="29">
        <v>43504</v>
      </c>
      <c r="N192" s="99">
        <f t="shared" si="33"/>
        <v>125</v>
      </c>
      <c r="O192" s="206" t="s">
        <v>72</v>
      </c>
      <c r="P192" s="189">
        <v>2</v>
      </c>
      <c r="Q192" s="190">
        <v>43502</v>
      </c>
      <c r="R192" s="99">
        <v>125</v>
      </c>
      <c r="S192" s="38">
        <f t="shared" ref="S192:S252" si="35">Q192-L192</f>
        <v>0</v>
      </c>
    </row>
    <row r="193" spans="1:19" x14ac:dyDescent="0.2">
      <c r="A193" s="179">
        <v>187</v>
      </c>
      <c r="B193" s="40" t="s">
        <v>5991</v>
      </c>
      <c r="C193" s="93">
        <v>43504</v>
      </c>
      <c r="D193" s="193">
        <v>1785395</v>
      </c>
      <c r="E193" s="93">
        <v>43496</v>
      </c>
      <c r="F193" s="99">
        <v>1378.85</v>
      </c>
      <c r="G193" s="28" t="s">
        <v>1875</v>
      </c>
      <c r="H193" s="28" t="s">
        <v>1502</v>
      </c>
      <c r="I193" s="13" t="s">
        <v>130</v>
      </c>
      <c r="J193" s="28" t="s">
        <v>123</v>
      </c>
      <c r="K193" s="30">
        <v>25</v>
      </c>
      <c r="L193" s="200">
        <f t="shared" si="34"/>
        <v>43521</v>
      </c>
      <c r="M193" s="29">
        <v>43508</v>
      </c>
      <c r="N193" s="99">
        <f t="shared" si="33"/>
        <v>1378.85</v>
      </c>
      <c r="O193" s="206" t="s">
        <v>20</v>
      </c>
      <c r="P193" s="189">
        <v>1105</v>
      </c>
      <c r="Q193" s="190">
        <v>43516</v>
      </c>
      <c r="R193" s="99">
        <v>1378.85</v>
      </c>
      <c r="S193" s="38">
        <f t="shared" si="35"/>
        <v>-5</v>
      </c>
    </row>
    <row r="194" spans="1:19" x14ac:dyDescent="0.2">
      <c r="A194" s="179">
        <v>188</v>
      </c>
      <c r="B194" s="40" t="s">
        <v>5992</v>
      </c>
      <c r="C194" s="93">
        <v>43507</v>
      </c>
      <c r="D194" s="193">
        <v>124150</v>
      </c>
      <c r="E194" s="93">
        <v>43496</v>
      </c>
      <c r="F194" s="99">
        <v>340.76</v>
      </c>
      <c r="G194" s="28" t="s">
        <v>99</v>
      </c>
      <c r="H194" s="28" t="s">
        <v>80</v>
      </c>
      <c r="I194" s="13" t="s">
        <v>130</v>
      </c>
      <c r="J194" s="28" t="s">
        <v>5861</v>
      </c>
      <c r="K194" s="30">
        <v>0</v>
      </c>
      <c r="L194" s="200">
        <f t="shared" si="34"/>
        <v>43496</v>
      </c>
      <c r="M194" s="29">
        <v>43508</v>
      </c>
      <c r="N194" s="99">
        <f t="shared" si="33"/>
        <v>340.76</v>
      </c>
      <c r="O194" s="206" t="s">
        <v>20</v>
      </c>
      <c r="P194" s="189">
        <v>1055</v>
      </c>
      <c r="Q194" s="190">
        <v>43494</v>
      </c>
      <c r="R194" s="102">
        <v>340.06</v>
      </c>
      <c r="S194" s="38">
        <f t="shared" si="35"/>
        <v>-2</v>
      </c>
    </row>
    <row r="195" spans="1:19" x14ac:dyDescent="0.2">
      <c r="A195" s="179">
        <v>189</v>
      </c>
      <c r="B195" s="40" t="s">
        <v>5993</v>
      </c>
      <c r="C195" s="93">
        <v>43507</v>
      </c>
      <c r="D195" s="193">
        <v>2</v>
      </c>
      <c r="E195" s="93">
        <v>43496</v>
      </c>
      <c r="F195" s="99">
        <v>201</v>
      </c>
      <c r="G195" s="28" t="s">
        <v>5935</v>
      </c>
      <c r="H195" s="28" t="s">
        <v>79</v>
      </c>
      <c r="I195" s="13" t="s">
        <v>130</v>
      </c>
      <c r="J195" s="28" t="s">
        <v>5876</v>
      </c>
      <c r="K195" s="30">
        <v>0</v>
      </c>
      <c r="L195" s="200">
        <f t="shared" si="34"/>
        <v>43496</v>
      </c>
      <c r="M195" s="29">
        <v>43507</v>
      </c>
      <c r="N195" s="99">
        <f t="shared" si="33"/>
        <v>201</v>
      </c>
      <c r="O195" s="206" t="s">
        <v>90</v>
      </c>
      <c r="P195" s="189">
        <v>1</v>
      </c>
      <c r="Q195" s="190">
        <v>43496</v>
      </c>
      <c r="R195" s="102">
        <v>201</v>
      </c>
      <c r="S195" s="38">
        <f t="shared" si="35"/>
        <v>0</v>
      </c>
    </row>
    <row r="196" spans="1:19" x14ac:dyDescent="0.2">
      <c r="A196" s="179">
        <v>190</v>
      </c>
      <c r="B196" s="40" t="s">
        <v>5994</v>
      </c>
      <c r="C196" s="93">
        <v>43507</v>
      </c>
      <c r="D196" s="193">
        <v>1015530</v>
      </c>
      <c r="E196" s="93">
        <v>43496</v>
      </c>
      <c r="F196" s="99">
        <v>290.7</v>
      </c>
      <c r="G196" s="28" t="s">
        <v>5995</v>
      </c>
      <c r="H196" s="28" t="s">
        <v>1502</v>
      </c>
      <c r="I196" s="13" t="s">
        <v>130</v>
      </c>
      <c r="J196" s="28" t="s">
        <v>123</v>
      </c>
      <c r="K196" s="30">
        <v>15</v>
      </c>
      <c r="L196" s="200">
        <f t="shared" si="34"/>
        <v>43511</v>
      </c>
      <c r="M196" s="29">
        <v>43508</v>
      </c>
      <c r="N196" s="99">
        <f t="shared" si="33"/>
        <v>290.7</v>
      </c>
      <c r="O196" s="206" t="s">
        <v>27</v>
      </c>
      <c r="P196" s="189">
        <v>1091</v>
      </c>
      <c r="Q196" s="190">
        <v>43509</v>
      </c>
      <c r="R196" s="99">
        <v>290.7</v>
      </c>
      <c r="S196" s="38">
        <f t="shared" si="35"/>
        <v>-2</v>
      </c>
    </row>
    <row r="197" spans="1:19" x14ac:dyDescent="0.2">
      <c r="A197" s="179">
        <v>191</v>
      </c>
      <c r="B197" s="40" t="s">
        <v>5996</v>
      </c>
      <c r="C197" s="93">
        <v>43507</v>
      </c>
      <c r="D197" s="193">
        <v>5200259528</v>
      </c>
      <c r="E197" s="93">
        <v>43507</v>
      </c>
      <c r="F197" s="99">
        <v>474</v>
      </c>
      <c r="G197" s="28" t="s">
        <v>1289</v>
      </c>
      <c r="H197" s="28" t="s">
        <v>6058</v>
      </c>
      <c r="I197" s="13" t="s">
        <v>130</v>
      </c>
      <c r="J197" s="28" t="s">
        <v>5784</v>
      </c>
      <c r="K197" s="30">
        <v>0</v>
      </c>
      <c r="L197" s="200">
        <f t="shared" si="34"/>
        <v>43507</v>
      </c>
      <c r="M197" s="29">
        <v>43507</v>
      </c>
      <c r="N197" s="76">
        <f t="shared" si="33"/>
        <v>474</v>
      </c>
      <c r="O197" s="206" t="s">
        <v>50</v>
      </c>
      <c r="P197" s="193">
        <v>5200259528</v>
      </c>
      <c r="Q197" s="190">
        <v>43507</v>
      </c>
      <c r="R197" s="102">
        <v>474</v>
      </c>
      <c r="S197" s="38">
        <f t="shared" si="35"/>
        <v>0</v>
      </c>
    </row>
    <row r="198" spans="1:19" x14ac:dyDescent="0.2">
      <c r="A198" s="179">
        <v>192</v>
      </c>
      <c r="B198" s="40" t="s">
        <v>5997</v>
      </c>
      <c r="C198" s="93">
        <v>43507</v>
      </c>
      <c r="D198" s="193">
        <v>12403161003053</v>
      </c>
      <c r="E198" s="93">
        <v>43507</v>
      </c>
      <c r="F198" s="99">
        <v>133.15</v>
      </c>
      <c r="G198" s="28" t="s">
        <v>1338</v>
      </c>
      <c r="H198" s="28" t="s">
        <v>4689</v>
      </c>
      <c r="I198" s="13" t="s">
        <v>130</v>
      </c>
      <c r="J198" s="28" t="s">
        <v>5784</v>
      </c>
      <c r="K198" s="30">
        <v>0</v>
      </c>
      <c r="L198" s="200">
        <f t="shared" si="34"/>
        <v>43507</v>
      </c>
      <c r="M198" s="29">
        <v>43507</v>
      </c>
      <c r="N198" s="76">
        <f t="shared" si="33"/>
        <v>133.15</v>
      </c>
      <c r="O198" s="206" t="s">
        <v>90</v>
      </c>
      <c r="P198" s="189">
        <v>364</v>
      </c>
      <c r="Q198" s="190">
        <v>43507</v>
      </c>
      <c r="R198" s="99">
        <v>133.15</v>
      </c>
      <c r="S198" s="38">
        <f t="shared" si="35"/>
        <v>0</v>
      </c>
    </row>
    <row r="199" spans="1:19" x14ac:dyDescent="0.2">
      <c r="A199" s="179">
        <v>193</v>
      </c>
      <c r="B199" s="40" t="s">
        <v>5998</v>
      </c>
      <c r="C199" s="93">
        <v>43507</v>
      </c>
      <c r="D199" s="193">
        <v>12403161003052</v>
      </c>
      <c r="E199" s="93">
        <v>43507</v>
      </c>
      <c r="F199" s="99">
        <v>133.15</v>
      </c>
      <c r="G199" s="28" t="s">
        <v>1338</v>
      </c>
      <c r="H199" s="28" t="s">
        <v>4689</v>
      </c>
      <c r="I199" s="13" t="s">
        <v>130</v>
      </c>
      <c r="J199" s="28" t="s">
        <v>5784</v>
      </c>
      <c r="K199" s="30">
        <v>0</v>
      </c>
      <c r="L199" s="200">
        <f t="shared" si="34"/>
        <v>43507</v>
      </c>
      <c r="M199" s="29">
        <v>43507</v>
      </c>
      <c r="N199" s="76">
        <f t="shared" si="33"/>
        <v>133.15</v>
      </c>
      <c r="O199" s="206" t="s">
        <v>90</v>
      </c>
      <c r="P199" s="189">
        <v>363</v>
      </c>
      <c r="Q199" s="190">
        <v>43507</v>
      </c>
      <c r="R199" s="99">
        <v>133.15</v>
      </c>
      <c r="S199" s="38">
        <f t="shared" si="35"/>
        <v>0</v>
      </c>
    </row>
    <row r="200" spans="1:19" x14ac:dyDescent="0.2">
      <c r="A200" s="179">
        <v>194</v>
      </c>
      <c r="B200" s="40" t="s">
        <v>5999</v>
      </c>
      <c r="C200" s="93">
        <v>43507</v>
      </c>
      <c r="D200" s="193">
        <v>12403161003051</v>
      </c>
      <c r="E200" s="93">
        <v>43507</v>
      </c>
      <c r="F200" s="99">
        <v>133.15</v>
      </c>
      <c r="G200" s="28" t="s">
        <v>1338</v>
      </c>
      <c r="H200" s="28" t="s">
        <v>4689</v>
      </c>
      <c r="I200" s="13" t="s">
        <v>130</v>
      </c>
      <c r="J200" s="28" t="s">
        <v>5784</v>
      </c>
      <c r="K200" s="30">
        <v>0</v>
      </c>
      <c r="L200" s="200">
        <f t="shared" si="34"/>
        <v>43507</v>
      </c>
      <c r="M200" s="29">
        <v>43507</v>
      </c>
      <c r="N200" s="76">
        <f t="shared" si="33"/>
        <v>133.15</v>
      </c>
      <c r="O200" s="206" t="s">
        <v>90</v>
      </c>
      <c r="P200" s="189">
        <v>362</v>
      </c>
      <c r="Q200" s="190">
        <v>43507</v>
      </c>
      <c r="R200" s="99">
        <v>133.15</v>
      </c>
      <c r="S200" s="38">
        <f t="shared" si="35"/>
        <v>0</v>
      </c>
    </row>
    <row r="201" spans="1:19" x14ac:dyDescent="0.2">
      <c r="A201" s="179">
        <v>195</v>
      </c>
      <c r="B201" s="40" t="s">
        <v>6000</v>
      </c>
      <c r="C201" s="93">
        <v>43507</v>
      </c>
      <c r="D201" s="193">
        <v>12403161003054</v>
      </c>
      <c r="E201" s="93">
        <v>43507</v>
      </c>
      <c r="F201" s="99">
        <v>456.53</v>
      </c>
      <c r="G201" s="28" t="s">
        <v>1338</v>
      </c>
      <c r="H201" s="28" t="s">
        <v>4689</v>
      </c>
      <c r="I201" s="13" t="s">
        <v>130</v>
      </c>
      <c r="J201" s="28" t="s">
        <v>5784</v>
      </c>
      <c r="K201" s="30">
        <v>0</v>
      </c>
      <c r="L201" s="200">
        <f t="shared" si="34"/>
        <v>43507</v>
      </c>
      <c r="M201" s="29">
        <v>43507</v>
      </c>
      <c r="N201" s="76">
        <f t="shared" si="33"/>
        <v>456.53</v>
      </c>
      <c r="O201" s="206" t="s">
        <v>90</v>
      </c>
      <c r="P201" s="189">
        <v>365</v>
      </c>
      <c r="Q201" s="190">
        <v>43507</v>
      </c>
      <c r="R201" s="99">
        <v>456.53</v>
      </c>
      <c r="S201" s="38">
        <f t="shared" si="35"/>
        <v>0</v>
      </c>
    </row>
    <row r="202" spans="1:19" x14ac:dyDescent="0.2">
      <c r="A202" s="179">
        <v>196</v>
      </c>
      <c r="B202" s="40" t="s">
        <v>6001</v>
      </c>
      <c r="C202" s="93">
        <v>43507</v>
      </c>
      <c r="D202" s="193">
        <v>5763</v>
      </c>
      <c r="E202" s="93">
        <v>43504</v>
      </c>
      <c r="F202" s="99">
        <v>399.84</v>
      </c>
      <c r="G202" s="28" t="s">
        <v>5841</v>
      </c>
      <c r="H202" s="28" t="s">
        <v>6002</v>
      </c>
      <c r="I202" s="13" t="s">
        <v>130</v>
      </c>
      <c r="J202" s="28" t="s">
        <v>5784</v>
      </c>
      <c r="K202" s="30">
        <v>60</v>
      </c>
      <c r="L202" s="200">
        <f t="shared" si="34"/>
        <v>43564</v>
      </c>
      <c r="M202" s="29">
        <v>43510</v>
      </c>
      <c r="N202" s="76">
        <f t="shared" si="33"/>
        <v>399.84</v>
      </c>
      <c r="O202" s="206" t="s">
        <v>27</v>
      </c>
      <c r="P202" s="189">
        <v>1269</v>
      </c>
      <c r="Q202" s="190">
        <v>43563</v>
      </c>
      <c r="R202" s="99">
        <v>399.84</v>
      </c>
      <c r="S202" s="38">
        <f t="shared" si="35"/>
        <v>-1</v>
      </c>
    </row>
    <row r="203" spans="1:19" x14ac:dyDescent="0.2">
      <c r="A203" s="179">
        <v>197</v>
      </c>
      <c r="B203" s="40" t="s">
        <v>6003</v>
      </c>
      <c r="C203" s="93">
        <v>43507</v>
      </c>
      <c r="D203" s="193">
        <v>36594</v>
      </c>
      <c r="E203" s="93">
        <v>43496</v>
      </c>
      <c r="F203" s="99">
        <v>24.36</v>
      </c>
      <c r="G203" s="28" t="s">
        <v>5847</v>
      </c>
      <c r="H203" s="28" t="s">
        <v>18</v>
      </c>
      <c r="I203" s="13" t="s">
        <v>130</v>
      </c>
      <c r="J203" s="28" t="s">
        <v>123</v>
      </c>
      <c r="K203" s="30">
        <v>15</v>
      </c>
      <c r="L203" s="200">
        <f t="shared" si="34"/>
        <v>43511</v>
      </c>
      <c r="M203" s="29">
        <v>43508</v>
      </c>
      <c r="N203" s="76">
        <f t="shared" si="33"/>
        <v>24.36</v>
      </c>
      <c r="O203" s="206" t="s">
        <v>27</v>
      </c>
      <c r="P203" s="189">
        <v>1089</v>
      </c>
      <c r="Q203" s="190">
        <v>43509</v>
      </c>
      <c r="R203" s="99">
        <v>24.36</v>
      </c>
      <c r="S203" s="38">
        <f t="shared" si="35"/>
        <v>-2</v>
      </c>
    </row>
    <row r="204" spans="1:19" x14ac:dyDescent="0.2">
      <c r="A204" s="179">
        <v>198</v>
      </c>
      <c r="B204" s="40" t="s">
        <v>6004</v>
      </c>
      <c r="C204" s="93">
        <v>43507</v>
      </c>
      <c r="D204" s="193">
        <v>2177516</v>
      </c>
      <c r="E204" s="93">
        <v>43496</v>
      </c>
      <c r="F204" s="99">
        <v>392.06</v>
      </c>
      <c r="G204" s="28" t="s">
        <v>214</v>
      </c>
      <c r="H204" s="28" t="s">
        <v>35</v>
      </c>
      <c r="I204" s="13" t="s">
        <v>130</v>
      </c>
      <c r="J204" s="28" t="s">
        <v>123</v>
      </c>
      <c r="K204" s="30">
        <v>20</v>
      </c>
      <c r="L204" s="200">
        <f t="shared" si="34"/>
        <v>43516</v>
      </c>
      <c r="M204" s="29">
        <v>43508</v>
      </c>
      <c r="N204" s="76">
        <f t="shared" si="33"/>
        <v>392.06</v>
      </c>
      <c r="O204" s="206" t="s">
        <v>27</v>
      </c>
      <c r="P204" s="189" t="s">
        <v>6047</v>
      </c>
      <c r="Q204" s="190">
        <v>43509</v>
      </c>
      <c r="R204" s="99">
        <v>392.06</v>
      </c>
      <c r="S204" s="38">
        <f t="shared" si="35"/>
        <v>-7</v>
      </c>
    </row>
    <row r="205" spans="1:19" x14ac:dyDescent="0.2">
      <c r="A205" s="179">
        <v>199</v>
      </c>
      <c r="B205" s="40" t="s">
        <v>6005</v>
      </c>
      <c r="C205" s="93">
        <v>43507</v>
      </c>
      <c r="D205" s="193">
        <v>139</v>
      </c>
      <c r="E205" s="93">
        <v>43503</v>
      </c>
      <c r="F205" s="99">
        <v>376.05</v>
      </c>
      <c r="G205" s="28" t="s">
        <v>6031</v>
      </c>
      <c r="H205" s="28" t="s">
        <v>51</v>
      </c>
      <c r="I205" s="13" t="s">
        <v>130</v>
      </c>
      <c r="J205" s="28" t="s">
        <v>123</v>
      </c>
      <c r="K205" s="30">
        <v>30</v>
      </c>
      <c r="L205" s="200">
        <f t="shared" si="34"/>
        <v>43533</v>
      </c>
      <c r="M205" s="29">
        <v>43524</v>
      </c>
      <c r="N205" s="76">
        <f t="shared" si="33"/>
        <v>376.05</v>
      </c>
      <c r="O205" s="206" t="s">
        <v>20</v>
      </c>
      <c r="P205" s="189">
        <v>1112</v>
      </c>
      <c r="Q205" s="190">
        <v>43529</v>
      </c>
      <c r="R205" s="102">
        <v>376.05</v>
      </c>
      <c r="S205" s="38">
        <f t="shared" si="35"/>
        <v>-4</v>
      </c>
    </row>
    <row r="206" spans="1:19" x14ac:dyDescent="0.2">
      <c r="A206" s="179">
        <v>200</v>
      </c>
      <c r="B206" s="40" t="s">
        <v>6006</v>
      </c>
      <c r="C206" s="93">
        <v>43508</v>
      </c>
      <c r="D206" s="193">
        <v>2400041520</v>
      </c>
      <c r="E206" s="93">
        <v>43496</v>
      </c>
      <c r="F206" s="99">
        <v>23555.84</v>
      </c>
      <c r="G206" s="40" t="s">
        <v>6054</v>
      </c>
      <c r="H206" s="28" t="s">
        <v>275</v>
      </c>
      <c r="I206" s="13" t="s">
        <v>130</v>
      </c>
      <c r="J206" s="28" t="s">
        <v>123</v>
      </c>
      <c r="K206" s="30">
        <v>10</v>
      </c>
      <c r="L206" s="200">
        <f t="shared" ref="L206:L251" si="36">E206+K206</f>
        <v>43506</v>
      </c>
      <c r="M206" s="29">
        <v>43509</v>
      </c>
      <c r="N206" s="99">
        <v>23555.84</v>
      </c>
      <c r="O206" s="206" t="s">
        <v>27</v>
      </c>
      <c r="P206" s="189">
        <v>365</v>
      </c>
      <c r="Q206" s="190">
        <v>43537</v>
      </c>
      <c r="R206" s="99">
        <v>23555.84</v>
      </c>
      <c r="S206" s="38">
        <f t="shared" si="35"/>
        <v>31</v>
      </c>
    </row>
    <row r="207" spans="1:19" x14ac:dyDescent="0.2">
      <c r="A207" s="179">
        <v>201</v>
      </c>
      <c r="B207" s="40" t="s">
        <v>6007</v>
      </c>
      <c r="C207" s="93">
        <v>43508</v>
      </c>
      <c r="D207" s="193">
        <v>2400041518</v>
      </c>
      <c r="E207" s="93">
        <v>43496</v>
      </c>
      <c r="F207" s="99">
        <v>601.26</v>
      </c>
      <c r="G207" s="40" t="s">
        <v>6054</v>
      </c>
      <c r="H207" s="28" t="s">
        <v>275</v>
      </c>
      <c r="I207" s="13" t="s">
        <v>130</v>
      </c>
      <c r="J207" s="28" t="s">
        <v>123</v>
      </c>
      <c r="K207" s="30">
        <v>10</v>
      </c>
      <c r="L207" s="200">
        <f t="shared" si="36"/>
        <v>43506</v>
      </c>
      <c r="M207" s="29">
        <v>43509</v>
      </c>
      <c r="N207" s="99">
        <v>601.26</v>
      </c>
      <c r="O207" s="206" t="s">
        <v>27</v>
      </c>
      <c r="P207" s="189">
        <v>365</v>
      </c>
      <c r="Q207" s="190">
        <v>43537</v>
      </c>
      <c r="R207" s="99">
        <v>601.26</v>
      </c>
      <c r="S207" s="38">
        <f t="shared" si="35"/>
        <v>31</v>
      </c>
    </row>
    <row r="208" spans="1:19" x14ac:dyDescent="0.2">
      <c r="A208" s="179">
        <v>202</v>
      </c>
      <c r="B208" s="40" t="s">
        <v>6008</v>
      </c>
      <c r="C208" s="93">
        <v>43508</v>
      </c>
      <c r="D208" s="193">
        <v>2400041502</v>
      </c>
      <c r="E208" s="93">
        <v>43496</v>
      </c>
      <c r="F208" s="99">
        <v>460.53</v>
      </c>
      <c r="G208" s="40" t="s">
        <v>6054</v>
      </c>
      <c r="H208" s="28" t="s">
        <v>275</v>
      </c>
      <c r="I208" s="13" t="s">
        <v>130</v>
      </c>
      <c r="J208" s="28" t="s">
        <v>123</v>
      </c>
      <c r="K208" s="30">
        <v>10</v>
      </c>
      <c r="L208" s="200">
        <f t="shared" si="36"/>
        <v>43506</v>
      </c>
      <c r="M208" s="29">
        <v>43509</v>
      </c>
      <c r="N208" s="99">
        <v>460.53</v>
      </c>
      <c r="O208" s="206" t="s">
        <v>27</v>
      </c>
      <c r="P208" s="189">
        <v>365</v>
      </c>
      <c r="Q208" s="190">
        <v>43537</v>
      </c>
      <c r="R208" s="99">
        <v>460.53</v>
      </c>
      <c r="S208" s="38">
        <f t="shared" si="35"/>
        <v>31</v>
      </c>
    </row>
    <row r="209" spans="1:19" x14ac:dyDescent="0.2">
      <c r="A209" s="179">
        <v>203</v>
      </c>
      <c r="B209" s="40" t="s">
        <v>6009</v>
      </c>
      <c r="C209" s="93">
        <v>43508</v>
      </c>
      <c r="D209" s="193">
        <v>2400041443</v>
      </c>
      <c r="E209" s="93">
        <v>43496</v>
      </c>
      <c r="F209" s="99">
        <v>1242.5</v>
      </c>
      <c r="G209" s="40" t="s">
        <v>6054</v>
      </c>
      <c r="H209" s="28" t="s">
        <v>275</v>
      </c>
      <c r="I209" s="13" t="s">
        <v>130</v>
      </c>
      <c r="J209" s="28" t="s">
        <v>123</v>
      </c>
      <c r="K209" s="30">
        <v>10</v>
      </c>
      <c r="L209" s="200">
        <f t="shared" si="36"/>
        <v>43506</v>
      </c>
      <c r="M209" s="29">
        <v>43509</v>
      </c>
      <c r="N209" s="99">
        <v>1242.5</v>
      </c>
      <c r="O209" s="206" t="s">
        <v>27</v>
      </c>
      <c r="P209" s="189">
        <v>365</v>
      </c>
      <c r="Q209" s="190">
        <v>43537</v>
      </c>
      <c r="R209" s="99">
        <v>1242.5</v>
      </c>
      <c r="S209" s="38">
        <f t="shared" si="35"/>
        <v>31</v>
      </c>
    </row>
    <row r="210" spans="1:19" x14ac:dyDescent="0.2">
      <c r="A210" s="179">
        <v>204</v>
      </c>
      <c r="B210" s="40" t="s">
        <v>6010</v>
      </c>
      <c r="C210" s="93">
        <v>43508</v>
      </c>
      <c r="D210" s="193">
        <v>2400041444</v>
      </c>
      <c r="E210" s="93">
        <v>43496</v>
      </c>
      <c r="F210" s="99">
        <v>97.85</v>
      </c>
      <c r="G210" s="40" t="s">
        <v>6054</v>
      </c>
      <c r="H210" s="28" t="s">
        <v>275</v>
      </c>
      <c r="I210" s="13" t="s">
        <v>130</v>
      </c>
      <c r="J210" s="28" t="s">
        <v>123</v>
      </c>
      <c r="K210" s="30">
        <v>10</v>
      </c>
      <c r="L210" s="200">
        <f t="shared" si="36"/>
        <v>43506</v>
      </c>
      <c r="M210" s="29">
        <v>43509</v>
      </c>
      <c r="N210" s="99">
        <v>97.85</v>
      </c>
      <c r="O210" s="206" t="s">
        <v>27</v>
      </c>
      <c r="P210" s="189">
        <v>365</v>
      </c>
      <c r="Q210" s="190">
        <v>43537</v>
      </c>
      <c r="R210" s="99">
        <v>97.85</v>
      </c>
      <c r="S210" s="38">
        <f t="shared" si="35"/>
        <v>31</v>
      </c>
    </row>
    <row r="211" spans="1:19" x14ac:dyDescent="0.2">
      <c r="A211" s="179">
        <v>205</v>
      </c>
      <c r="B211" s="40" t="s">
        <v>6011</v>
      </c>
      <c r="C211" s="93">
        <v>43508</v>
      </c>
      <c r="D211" s="193">
        <v>2400041438</v>
      </c>
      <c r="E211" s="93">
        <v>43496</v>
      </c>
      <c r="F211" s="99">
        <v>110.07</v>
      </c>
      <c r="G211" s="40" t="s">
        <v>6054</v>
      </c>
      <c r="H211" s="28" t="s">
        <v>275</v>
      </c>
      <c r="I211" s="13" t="s">
        <v>130</v>
      </c>
      <c r="J211" s="28" t="s">
        <v>123</v>
      </c>
      <c r="K211" s="30">
        <v>10</v>
      </c>
      <c r="L211" s="200">
        <f t="shared" si="36"/>
        <v>43506</v>
      </c>
      <c r="M211" s="29">
        <v>43509</v>
      </c>
      <c r="N211" s="99">
        <v>110.07</v>
      </c>
      <c r="O211" s="206" t="s">
        <v>27</v>
      </c>
      <c r="P211" s="189">
        <v>365</v>
      </c>
      <c r="Q211" s="190">
        <v>43537</v>
      </c>
      <c r="R211" s="99">
        <v>110.07</v>
      </c>
      <c r="S211" s="38">
        <f t="shared" si="35"/>
        <v>31</v>
      </c>
    </row>
    <row r="212" spans="1:19" x14ac:dyDescent="0.2">
      <c r="A212" s="179">
        <v>206</v>
      </c>
      <c r="B212" s="40" t="s">
        <v>6012</v>
      </c>
      <c r="C212" s="93">
        <v>43508</v>
      </c>
      <c r="D212" s="193">
        <v>2400041437</v>
      </c>
      <c r="E212" s="93">
        <v>43496</v>
      </c>
      <c r="F212" s="99">
        <v>1416.78</v>
      </c>
      <c r="G212" s="40" t="s">
        <v>6054</v>
      </c>
      <c r="H212" s="28" t="s">
        <v>275</v>
      </c>
      <c r="I212" s="13" t="s">
        <v>130</v>
      </c>
      <c r="J212" s="28" t="s">
        <v>123</v>
      </c>
      <c r="K212" s="30">
        <v>10</v>
      </c>
      <c r="L212" s="200">
        <f t="shared" si="36"/>
        <v>43506</v>
      </c>
      <c r="M212" s="29">
        <v>43509</v>
      </c>
      <c r="N212" s="99">
        <v>1416.78</v>
      </c>
      <c r="O212" s="206" t="s">
        <v>27</v>
      </c>
      <c r="P212" s="189">
        <v>365</v>
      </c>
      <c r="Q212" s="190">
        <v>43537</v>
      </c>
      <c r="R212" s="99">
        <v>1416.78</v>
      </c>
      <c r="S212" s="38">
        <f t="shared" si="35"/>
        <v>31</v>
      </c>
    </row>
    <row r="213" spans="1:19" x14ac:dyDescent="0.2">
      <c r="A213" s="179">
        <v>207</v>
      </c>
      <c r="B213" s="40" t="s">
        <v>6013</v>
      </c>
      <c r="C213" s="93">
        <v>43508</v>
      </c>
      <c r="D213" s="193">
        <v>2400041400</v>
      </c>
      <c r="E213" s="93">
        <v>43496</v>
      </c>
      <c r="F213" s="99">
        <v>166.93</v>
      </c>
      <c r="G213" s="40" t="s">
        <v>6054</v>
      </c>
      <c r="H213" s="28" t="s">
        <v>275</v>
      </c>
      <c r="I213" s="13" t="s">
        <v>130</v>
      </c>
      <c r="J213" s="28" t="s">
        <v>123</v>
      </c>
      <c r="K213" s="30">
        <v>10</v>
      </c>
      <c r="L213" s="200">
        <f t="shared" si="36"/>
        <v>43506</v>
      </c>
      <c r="M213" s="29">
        <v>43509</v>
      </c>
      <c r="N213" s="99">
        <v>166.93</v>
      </c>
      <c r="O213" s="206" t="s">
        <v>27</v>
      </c>
      <c r="P213" s="189">
        <v>365</v>
      </c>
      <c r="Q213" s="190">
        <v>43537</v>
      </c>
      <c r="R213" s="99">
        <v>166.93</v>
      </c>
      <c r="S213" s="38">
        <f t="shared" si="35"/>
        <v>31</v>
      </c>
    </row>
    <row r="214" spans="1:19" x14ac:dyDescent="0.2">
      <c r="A214" s="179">
        <v>208</v>
      </c>
      <c r="B214" s="40" t="s">
        <v>6014</v>
      </c>
      <c r="C214" s="93">
        <v>43508</v>
      </c>
      <c r="D214" s="193">
        <v>2400041351</v>
      </c>
      <c r="E214" s="93">
        <v>43496</v>
      </c>
      <c r="F214" s="99">
        <v>559.49</v>
      </c>
      <c r="G214" s="40" t="s">
        <v>6054</v>
      </c>
      <c r="H214" s="28" t="s">
        <v>275</v>
      </c>
      <c r="I214" s="13" t="s">
        <v>130</v>
      </c>
      <c r="J214" s="28" t="s">
        <v>123</v>
      </c>
      <c r="K214" s="30">
        <v>10</v>
      </c>
      <c r="L214" s="200">
        <f t="shared" si="36"/>
        <v>43506</v>
      </c>
      <c r="M214" s="29">
        <v>43509</v>
      </c>
      <c r="N214" s="99">
        <v>559.49</v>
      </c>
      <c r="O214" s="206" t="s">
        <v>27</v>
      </c>
      <c r="P214" s="189">
        <v>365</v>
      </c>
      <c r="Q214" s="190">
        <v>43537</v>
      </c>
      <c r="R214" s="99">
        <v>559.49</v>
      </c>
      <c r="S214" s="38">
        <f t="shared" si="35"/>
        <v>31</v>
      </c>
    </row>
    <row r="215" spans="1:19" x14ac:dyDescent="0.2">
      <c r="A215" s="179">
        <v>209</v>
      </c>
      <c r="B215" s="40" t="s">
        <v>6015</v>
      </c>
      <c r="C215" s="93">
        <v>43508</v>
      </c>
      <c r="D215" s="193">
        <v>2400041350</v>
      </c>
      <c r="E215" s="93">
        <v>43496</v>
      </c>
      <c r="F215" s="99">
        <v>774.11</v>
      </c>
      <c r="G215" s="40" t="s">
        <v>6054</v>
      </c>
      <c r="H215" s="28" t="s">
        <v>275</v>
      </c>
      <c r="I215" s="13" t="s">
        <v>130</v>
      </c>
      <c r="J215" s="28" t="s">
        <v>123</v>
      </c>
      <c r="K215" s="30">
        <v>10</v>
      </c>
      <c r="L215" s="200">
        <f t="shared" si="36"/>
        <v>43506</v>
      </c>
      <c r="M215" s="29">
        <v>43509</v>
      </c>
      <c r="N215" s="99">
        <v>774.11</v>
      </c>
      <c r="O215" s="206" t="s">
        <v>27</v>
      </c>
      <c r="P215" s="189">
        <v>365</v>
      </c>
      <c r="Q215" s="190">
        <v>43537</v>
      </c>
      <c r="R215" s="99">
        <v>774.11</v>
      </c>
      <c r="S215" s="38">
        <f>Q215-L215</f>
        <v>31</v>
      </c>
    </row>
    <row r="216" spans="1:19" x14ac:dyDescent="0.2">
      <c r="A216" s="179">
        <v>210</v>
      </c>
      <c r="B216" s="40" t="s">
        <v>6016</v>
      </c>
      <c r="C216" s="93">
        <v>43508</v>
      </c>
      <c r="D216" s="193">
        <v>2400041349</v>
      </c>
      <c r="E216" s="93">
        <v>43496</v>
      </c>
      <c r="F216" s="99">
        <v>161.41999999999999</v>
      </c>
      <c r="G216" s="40" t="s">
        <v>6054</v>
      </c>
      <c r="H216" s="28" t="s">
        <v>275</v>
      </c>
      <c r="I216" s="13" t="s">
        <v>130</v>
      </c>
      <c r="J216" s="28" t="s">
        <v>123</v>
      </c>
      <c r="K216" s="30">
        <v>10</v>
      </c>
      <c r="L216" s="200">
        <f t="shared" si="36"/>
        <v>43506</v>
      </c>
      <c r="M216" s="29">
        <v>43509</v>
      </c>
      <c r="N216" s="99">
        <v>161.41999999999999</v>
      </c>
      <c r="O216" s="206" t="s">
        <v>27</v>
      </c>
      <c r="P216" s="189">
        <v>365</v>
      </c>
      <c r="Q216" s="190">
        <v>43537</v>
      </c>
      <c r="R216" s="99">
        <v>161.41999999999999</v>
      </c>
      <c r="S216" s="38">
        <f t="shared" si="35"/>
        <v>31</v>
      </c>
    </row>
    <row r="217" spans="1:19" x14ac:dyDescent="0.2">
      <c r="A217" s="179">
        <v>211</v>
      </c>
      <c r="B217" s="40" t="s">
        <v>6017</v>
      </c>
      <c r="C217" s="93">
        <v>43508</v>
      </c>
      <c r="D217" s="193">
        <v>2400041348</v>
      </c>
      <c r="E217" s="93">
        <v>43496</v>
      </c>
      <c r="F217" s="99">
        <v>736.21</v>
      </c>
      <c r="G217" s="40" t="s">
        <v>6054</v>
      </c>
      <c r="H217" s="28" t="s">
        <v>275</v>
      </c>
      <c r="I217" s="13" t="s">
        <v>130</v>
      </c>
      <c r="J217" s="28" t="s">
        <v>123</v>
      </c>
      <c r="K217" s="30">
        <v>10</v>
      </c>
      <c r="L217" s="200">
        <f t="shared" si="36"/>
        <v>43506</v>
      </c>
      <c r="M217" s="29">
        <v>43509</v>
      </c>
      <c r="N217" s="99">
        <v>736.21</v>
      </c>
      <c r="O217" s="206" t="s">
        <v>27</v>
      </c>
      <c r="P217" s="189">
        <v>365</v>
      </c>
      <c r="Q217" s="190">
        <v>43537</v>
      </c>
      <c r="R217" s="99">
        <v>736.21</v>
      </c>
      <c r="S217" s="38">
        <f t="shared" si="35"/>
        <v>31</v>
      </c>
    </row>
    <row r="218" spans="1:19" x14ac:dyDescent="0.2">
      <c r="A218" s="179">
        <v>212</v>
      </c>
      <c r="B218" s="40" t="s">
        <v>6018</v>
      </c>
      <c r="C218" s="93">
        <v>43508</v>
      </c>
      <c r="D218" s="193">
        <v>2400041342</v>
      </c>
      <c r="E218" s="93">
        <v>43496</v>
      </c>
      <c r="F218" s="99">
        <v>652.44000000000005</v>
      </c>
      <c r="G218" s="40" t="s">
        <v>6054</v>
      </c>
      <c r="H218" s="28" t="s">
        <v>275</v>
      </c>
      <c r="I218" s="13" t="s">
        <v>130</v>
      </c>
      <c r="J218" s="28" t="s">
        <v>123</v>
      </c>
      <c r="K218" s="30">
        <v>10</v>
      </c>
      <c r="L218" s="200">
        <f t="shared" si="36"/>
        <v>43506</v>
      </c>
      <c r="M218" s="29">
        <v>43509</v>
      </c>
      <c r="N218" s="99">
        <v>652.44000000000005</v>
      </c>
      <c r="O218" s="206" t="s">
        <v>27</v>
      </c>
      <c r="P218" s="189">
        <v>365</v>
      </c>
      <c r="Q218" s="190">
        <v>43537</v>
      </c>
      <c r="R218" s="99">
        <v>652.44000000000005</v>
      </c>
      <c r="S218" s="38">
        <f t="shared" si="35"/>
        <v>31</v>
      </c>
    </row>
    <row r="219" spans="1:19" x14ac:dyDescent="0.2">
      <c r="A219" s="179">
        <v>213</v>
      </c>
      <c r="B219" s="40" t="s">
        <v>3351</v>
      </c>
      <c r="C219" s="93">
        <v>43508</v>
      </c>
      <c r="D219" s="193">
        <v>2400041341</v>
      </c>
      <c r="E219" s="93">
        <v>43496</v>
      </c>
      <c r="F219" s="99">
        <v>641.44000000000005</v>
      </c>
      <c r="G219" s="40" t="s">
        <v>6054</v>
      </c>
      <c r="H219" s="28" t="s">
        <v>275</v>
      </c>
      <c r="I219" s="13" t="s">
        <v>130</v>
      </c>
      <c r="J219" s="28" t="s">
        <v>123</v>
      </c>
      <c r="K219" s="30">
        <v>10</v>
      </c>
      <c r="L219" s="200">
        <f t="shared" si="36"/>
        <v>43506</v>
      </c>
      <c r="M219" s="29">
        <v>43509</v>
      </c>
      <c r="N219" s="99">
        <v>641.44000000000005</v>
      </c>
      <c r="O219" s="206" t="s">
        <v>27</v>
      </c>
      <c r="P219" s="189">
        <v>365</v>
      </c>
      <c r="Q219" s="190">
        <v>43537</v>
      </c>
      <c r="R219" s="99">
        <v>641.44000000000005</v>
      </c>
      <c r="S219" s="38">
        <f t="shared" si="35"/>
        <v>31</v>
      </c>
    </row>
    <row r="220" spans="1:19" x14ac:dyDescent="0.2">
      <c r="A220" s="179">
        <v>214</v>
      </c>
      <c r="B220" s="40" t="s">
        <v>3353</v>
      </c>
      <c r="C220" s="93">
        <v>43508</v>
      </c>
      <c r="D220" s="193">
        <v>2400041325</v>
      </c>
      <c r="E220" s="93">
        <v>43496</v>
      </c>
      <c r="F220" s="99">
        <v>955.12</v>
      </c>
      <c r="G220" s="40" t="s">
        <v>6054</v>
      </c>
      <c r="H220" s="28" t="s">
        <v>275</v>
      </c>
      <c r="I220" s="13" t="s">
        <v>130</v>
      </c>
      <c r="J220" s="28" t="s">
        <v>123</v>
      </c>
      <c r="K220" s="30">
        <v>10</v>
      </c>
      <c r="L220" s="200">
        <f t="shared" si="36"/>
        <v>43506</v>
      </c>
      <c r="M220" s="29">
        <v>43509</v>
      </c>
      <c r="N220" s="99">
        <v>955.12</v>
      </c>
      <c r="O220" s="206" t="s">
        <v>27</v>
      </c>
      <c r="P220" s="189">
        <v>365</v>
      </c>
      <c r="Q220" s="190">
        <v>43537</v>
      </c>
      <c r="R220" s="99">
        <v>955.12</v>
      </c>
      <c r="S220" s="38">
        <f t="shared" si="35"/>
        <v>31</v>
      </c>
    </row>
    <row r="221" spans="1:19" x14ac:dyDescent="0.2">
      <c r="A221" s="179">
        <v>215</v>
      </c>
      <c r="B221" s="40" t="s">
        <v>3354</v>
      </c>
      <c r="C221" s="93">
        <v>43508</v>
      </c>
      <c r="D221" s="193">
        <v>2400041297</v>
      </c>
      <c r="E221" s="93">
        <v>43496</v>
      </c>
      <c r="F221" s="99">
        <v>1089.03</v>
      </c>
      <c r="G221" s="40" t="s">
        <v>6054</v>
      </c>
      <c r="H221" s="28" t="s">
        <v>275</v>
      </c>
      <c r="I221" s="13" t="s">
        <v>130</v>
      </c>
      <c r="J221" s="28" t="s">
        <v>123</v>
      </c>
      <c r="K221" s="30">
        <v>10</v>
      </c>
      <c r="L221" s="200">
        <f t="shared" si="36"/>
        <v>43506</v>
      </c>
      <c r="M221" s="29">
        <v>43509</v>
      </c>
      <c r="N221" s="99">
        <v>1089.03</v>
      </c>
      <c r="O221" s="206" t="s">
        <v>27</v>
      </c>
      <c r="P221" s="189">
        <v>365</v>
      </c>
      <c r="Q221" s="190">
        <v>43537</v>
      </c>
      <c r="R221" s="99">
        <v>1089.03</v>
      </c>
      <c r="S221" s="38">
        <f t="shared" si="35"/>
        <v>31</v>
      </c>
    </row>
    <row r="222" spans="1:19" x14ac:dyDescent="0.2">
      <c r="A222" s="179">
        <v>216</v>
      </c>
      <c r="B222" s="40" t="s">
        <v>3355</v>
      </c>
      <c r="C222" s="93">
        <v>43508</v>
      </c>
      <c r="D222" s="193">
        <v>2400041286</v>
      </c>
      <c r="E222" s="93">
        <v>43496</v>
      </c>
      <c r="F222" s="99">
        <v>854.22</v>
      </c>
      <c r="G222" s="40" t="s">
        <v>6054</v>
      </c>
      <c r="H222" s="28" t="s">
        <v>275</v>
      </c>
      <c r="I222" s="13" t="s">
        <v>130</v>
      </c>
      <c r="J222" s="28" t="s">
        <v>123</v>
      </c>
      <c r="K222" s="30">
        <v>10</v>
      </c>
      <c r="L222" s="200">
        <f t="shared" si="36"/>
        <v>43506</v>
      </c>
      <c r="M222" s="29">
        <v>43509</v>
      </c>
      <c r="N222" s="99">
        <v>854.22</v>
      </c>
      <c r="O222" s="206" t="s">
        <v>27</v>
      </c>
      <c r="P222" s="189">
        <v>365</v>
      </c>
      <c r="Q222" s="190">
        <v>43537</v>
      </c>
      <c r="R222" s="99">
        <v>854.22</v>
      </c>
      <c r="S222" s="38">
        <f t="shared" si="35"/>
        <v>31</v>
      </c>
    </row>
    <row r="223" spans="1:19" x14ac:dyDescent="0.2">
      <c r="A223" s="179">
        <v>217</v>
      </c>
      <c r="B223" s="40" t="s">
        <v>3356</v>
      </c>
      <c r="C223" s="93">
        <v>43508</v>
      </c>
      <c r="D223" s="193">
        <v>2400041274</v>
      </c>
      <c r="E223" s="93">
        <v>43496</v>
      </c>
      <c r="F223" s="99">
        <v>509.52</v>
      </c>
      <c r="G223" s="40" t="s">
        <v>6054</v>
      </c>
      <c r="H223" s="28" t="s">
        <v>275</v>
      </c>
      <c r="I223" s="13" t="s">
        <v>130</v>
      </c>
      <c r="J223" s="28" t="s">
        <v>123</v>
      </c>
      <c r="K223" s="30">
        <v>10</v>
      </c>
      <c r="L223" s="200">
        <f t="shared" si="36"/>
        <v>43506</v>
      </c>
      <c r="M223" s="29">
        <v>43509</v>
      </c>
      <c r="N223" s="99">
        <v>509.52</v>
      </c>
      <c r="O223" s="206" t="s">
        <v>27</v>
      </c>
      <c r="P223" s="189">
        <v>365</v>
      </c>
      <c r="Q223" s="190">
        <v>43537</v>
      </c>
      <c r="R223" s="99">
        <v>509.52</v>
      </c>
      <c r="S223" s="38">
        <f t="shared" si="35"/>
        <v>31</v>
      </c>
    </row>
    <row r="224" spans="1:19" x14ac:dyDescent="0.2">
      <c r="A224" s="179">
        <v>218</v>
      </c>
      <c r="B224" s="40" t="s">
        <v>6019</v>
      </c>
      <c r="C224" s="93">
        <v>43508</v>
      </c>
      <c r="D224" s="193">
        <v>2400041224</v>
      </c>
      <c r="E224" s="93">
        <v>43496</v>
      </c>
      <c r="F224" s="99">
        <v>381.56</v>
      </c>
      <c r="G224" s="40" t="s">
        <v>6054</v>
      </c>
      <c r="H224" s="28" t="s">
        <v>275</v>
      </c>
      <c r="I224" s="13" t="s">
        <v>130</v>
      </c>
      <c r="J224" s="28" t="s">
        <v>123</v>
      </c>
      <c r="K224" s="30">
        <v>10</v>
      </c>
      <c r="L224" s="200">
        <f t="shared" si="36"/>
        <v>43506</v>
      </c>
      <c r="M224" s="29">
        <v>43509</v>
      </c>
      <c r="N224" s="99">
        <v>381.56</v>
      </c>
      <c r="O224" s="206" t="s">
        <v>27</v>
      </c>
      <c r="P224" s="189">
        <v>365</v>
      </c>
      <c r="Q224" s="190">
        <v>43537</v>
      </c>
      <c r="R224" s="99">
        <v>381.56</v>
      </c>
      <c r="S224" s="38">
        <f t="shared" si="35"/>
        <v>31</v>
      </c>
    </row>
    <row r="225" spans="1:19" x14ac:dyDescent="0.2">
      <c r="A225" s="179">
        <v>219</v>
      </c>
      <c r="B225" s="40" t="s">
        <v>6020</v>
      </c>
      <c r="C225" s="93">
        <v>43508</v>
      </c>
      <c r="D225" s="193">
        <v>2400041199</v>
      </c>
      <c r="E225" s="93">
        <v>43496</v>
      </c>
      <c r="F225" s="99">
        <v>228.08</v>
      </c>
      <c r="G225" s="40" t="s">
        <v>6054</v>
      </c>
      <c r="H225" s="28" t="s">
        <v>275</v>
      </c>
      <c r="I225" s="13" t="s">
        <v>130</v>
      </c>
      <c r="J225" s="28" t="s">
        <v>123</v>
      </c>
      <c r="K225" s="30">
        <v>10</v>
      </c>
      <c r="L225" s="200">
        <f t="shared" si="36"/>
        <v>43506</v>
      </c>
      <c r="M225" s="29">
        <v>43509</v>
      </c>
      <c r="N225" s="99">
        <v>228.08</v>
      </c>
      <c r="O225" s="206" t="s">
        <v>27</v>
      </c>
      <c r="P225" s="189">
        <v>365</v>
      </c>
      <c r="Q225" s="190">
        <v>43537</v>
      </c>
      <c r="R225" s="99">
        <v>228.08</v>
      </c>
      <c r="S225" s="38">
        <f t="shared" si="35"/>
        <v>31</v>
      </c>
    </row>
    <row r="226" spans="1:19" x14ac:dyDescent="0.2">
      <c r="A226" s="179">
        <v>220</v>
      </c>
      <c r="B226" s="40" t="s">
        <v>6021</v>
      </c>
      <c r="C226" s="93">
        <v>43508</v>
      </c>
      <c r="D226" s="193">
        <v>2400041198</v>
      </c>
      <c r="E226" s="93">
        <v>43496</v>
      </c>
      <c r="F226" s="99">
        <v>988.14</v>
      </c>
      <c r="G226" s="40" t="s">
        <v>6054</v>
      </c>
      <c r="H226" s="28" t="s">
        <v>275</v>
      </c>
      <c r="I226" s="13" t="s">
        <v>130</v>
      </c>
      <c r="J226" s="28" t="s">
        <v>123</v>
      </c>
      <c r="K226" s="30">
        <v>10</v>
      </c>
      <c r="L226" s="200">
        <f t="shared" si="36"/>
        <v>43506</v>
      </c>
      <c r="M226" s="29">
        <v>43509</v>
      </c>
      <c r="N226" s="99">
        <v>988.14</v>
      </c>
      <c r="O226" s="206" t="s">
        <v>27</v>
      </c>
      <c r="P226" s="189">
        <v>365</v>
      </c>
      <c r="Q226" s="190">
        <v>43537</v>
      </c>
      <c r="R226" s="99">
        <v>988.14</v>
      </c>
      <c r="S226" s="38">
        <f t="shared" si="35"/>
        <v>31</v>
      </c>
    </row>
    <row r="227" spans="1:19" x14ac:dyDescent="0.2">
      <c r="A227" s="179">
        <v>221</v>
      </c>
      <c r="B227" s="40" t="s">
        <v>6022</v>
      </c>
      <c r="C227" s="93">
        <v>43509</v>
      </c>
      <c r="D227" s="193">
        <v>1196</v>
      </c>
      <c r="E227" s="93">
        <v>43496</v>
      </c>
      <c r="F227" s="99">
        <v>257.42</v>
      </c>
      <c r="G227" s="28" t="s">
        <v>270</v>
      </c>
      <c r="H227" s="28" t="s">
        <v>1502</v>
      </c>
      <c r="I227" s="13" t="s">
        <v>130</v>
      </c>
      <c r="J227" s="28" t="s">
        <v>123</v>
      </c>
      <c r="K227" s="30">
        <v>15</v>
      </c>
      <c r="L227" s="200">
        <f t="shared" si="36"/>
        <v>43511</v>
      </c>
      <c r="M227" s="29">
        <v>43510</v>
      </c>
      <c r="N227" s="99">
        <v>257.42</v>
      </c>
      <c r="O227" s="206" t="s">
        <v>27</v>
      </c>
      <c r="P227" s="189">
        <v>1093</v>
      </c>
      <c r="Q227" s="190">
        <v>43511</v>
      </c>
      <c r="R227" s="102">
        <v>257.42</v>
      </c>
      <c r="S227" s="38">
        <f t="shared" si="35"/>
        <v>0</v>
      </c>
    </row>
    <row r="228" spans="1:19" x14ac:dyDescent="0.2">
      <c r="A228" s="179">
        <v>222</v>
      </c>
      <c r="B228" s="40" t="s">
        <v>6023</v>
      </c>
      <c r="C228" s="93">
        <v>43509</v>
      </c>
      <c r="D228" s="193">
        <v>1017068</v>
      </c>
      <c r="E228" s="93">
        <v>43507</v>
      </c>
      <c r="F228" s="99">
        <v>139.09</v>
      </c>
      <c r="G228" s="28" t="s">
        <v>3228</v>
      </c>
      <c r="H228" s="28" t="s">
        <v>35</v>
      </c>
      <c r="I228" s="13" t="s">
        <v>130</v>
      </c>
      <c r="J228" s="28" t="s">
        <v>123</v>
      </c>
      <c r="K228" s="30">
        <v>15</v>
      </c>
      <c r="L228" s="200">
        <f t="shared" si="36"/>
        <v>43522</v>
      </c>
      <c r="M228" s="29">
        <v>43509</v>
      </c>
      <c r="N228" s="99">
        <v>139.09</v>
      </c>
      <c r="O228" s="206" t="s">
        <v>27</v>
      </c>
      <c r="P228" s="189">
        <v>1244</v>
      </c>
      <c r="Q228" s="190">
        <v>43549</v>
      </c>
      <c r="R228" s="102">
        <v>139.09</v>
      </c>
      <c r="S228" s="38">
        <f t="shared" si="35"/>
        <v>27</v>
      </c>
    </row>
    <row r="229" spans="1:19" x14ac:dyDescent="0.2">
      <c r="A229" s="179">
        <v>223</v>
      </c>
      <c r="B229" s="64" t="s">
        <v>649</v>
      </c>
      <c r="C229" s="208">
        <v>43503</v>
      </c>
      <c r="D229" s="66">
        <v>2094</v>
      </c>
      <c r="E229" s="208">
        <v>43496</v>
      </c>
      <c r="F229" s="67">
        <v>104094.77</v>
      </c>
      <c r="G229" s="67" t="s">
        <v>105</v>
      </c>
      <c r="H229" s="67" t="s">
        <v>5856</v>
      </c>
      <c r="I229" s="67" t="s">
        <v>130</v>
      </c>
      <c r="J229" s="67" t="s">
        <v>109</v>
      </c>
      <c r="K229" s="66">
        <v>60</v>
      </c>
      <c r="L229" s="208">
        <f t="shared" si="36"/>
        <v>43556</v>
      </c>
      <c r="M229" s="208">
        <f t="shared" ref="M229:M236" si="37">C229</f>
        <v>43503</v>
      </c>
      <c r="N229" s="67">
        <f t="shared" ref="N229:N251" si="38">F229</f>
        <v>104094.77</v>
      </c>
      <c r="O229" s="206" t="s">
        <v>27</v>
      </c>
      <c r="P229" s="76">
        <v>1266</v>
      </c>
      <c r="Q229" s="177">
        <v>43557</v>
      </c>
      <c r="R229" s="76">
        <v>100158.41</v>
      </c>
      <c r="S229" s="38">
        <f t="shared" si="35"/>
        <v>1</v>
      </c>
    </row>
    <row r="230" spans="1:19" x14ac:dyDescent="0.2">
      <c r="A230" s="179">
        <v>224</v>
      </c>
      <c r="B230" s="11" t="s">
        <v>650</v>
      </c>
      <c r="C230" s="194">
        <v>43503</v>
      </c>
      <c r="D230" s="12">
        <v>3026683</v>
      </c>
      <c r="E230" s="194">
        <v>43501</v>
      </c>
      <c r="F230" s="13">
        <v>5100.83</v>
      </c>
      <c r="G230" s="13" t="s">
        <v>263</v>
      </c>
      <c r="H230" s="13" t="s">
        <v>42</v>
      </c>
      <c r="I230" s="13" t="s">
        <v>130</v>
      </c>
      <c r="J230" s="13" t="s">
        <v>109</v>
      </c>
      <c r="K230" s="12">
        <v>15</v>
      </c>
      <c r="L230" s="194">
        <f t="shared" si="36"/>
        <v>43516</v>
      </c>
      <c r="M230" s="194">
        <f t="shared" si="37"/>
        <v>43503</v>
      </c>
      <c r="N230" s="13">
        <f t="shared" si="38"/>
        <v>5100.83</v>
      </c>
      <c r="O230" s="206" t="s">
        <v>27</v>
      </c>
      <c r="P230" s="76">
        <v>5092</v>
      </c>
      <c r="Q230" s="177">
        <v>43516</v>
      </c>
      <c r="R230" s="76">
        <v>5100.83</v>
      </c>
      <c r="S230" s="38">
        <f t="shared" si="35"/>
        <v>0</v>
      </c>
    </row>
    <row r="231" spans="1:19" x14ac:dyDescent="0.2">
      <c r="A231" s="179">
        <v>225</v>
      </c>
      <c r="B231" s="11" t="s">
        <v>651</v>
      </c>
      <c r="C231" s="194">
        <v>43504</v>
      </c>
      <c r="D231" s="12">
        <v>18154</v>
      </c>
      <c r="E231" s="194">
        <v>43502</v>
      </c>
      <c r="F231" s="13">
        <v>125</v>
      </c>
      <c r="G231" s="13" t="s">
        <v>6024</v>
      </c>
      <c r="H231" s="13" t="s">
        <v>2743</v>
      </c>
      <c r="I231" s="13" t="s">
        <v>130</v>
      </c>
      <c r="J231" s="13" t="s">
        <v>109</v>
      </c>
      <c r="K231" s="12">
        <v>0</v>
      </c>
      <c r="L231" s="194">
        <f t="shared" si="36"/>
        <v>43502</v>
      </c>
      <c r="M231" s="194">
        <f t="shared" si="37"/>
        <v>43504</v>
      </c>
      <c r="N231" s="13">
        <f t="shared" si="38"/>
        <v>125</v>
      </c>
      <c r="O231" s="205" t="s">
        <v>90</v>
      </c>
      <c r="P231" s="76">
        <v>1</v>
      </c>
      <c r="Q231" s="177">
        <v>43502</v>
      </c>
      <c r="R231" s="76">
        <v>125</v>
      </c>
      <c r="S231" s="38">
        <f t="shared" si="35"/>
        <v>0</v>
      </c>
    </row>
    <row r="232" spans="1:19" x14ac:dyDescent="0.2">
      <c r="A232" s="179">
        <v>226</v>
      </c>
      <c r="B232" s="11" t="s">
        <v>670</v>
      </c>
      <c r="C232" s="194">
        <v>43504</v>
      </c>
      <c r="D232" s="12">
        <v>30001180</v>
      </c>
      <c r="E232" s="194">
        <v>43500</v>
      </c>
      <c r="F232" s="13">
        <v>17736.12</v>
      </c>
      <c r="G232" s="13" t="s">
        <v>125</v>
      </c>
      <c r="H232" s="13" t="s">
        <v>832</v>
      </c>
      <c r="I232" s="13" t="s">
        <v>130</v>
      </c>
      <c r="J232" s="13" t="s">
        <v>109</v>
      </c>
      <c r="K232" s="12">
        <v>60</v>
      </c>
      <c r="L232" s="194">
        <f t="shared" si="36"/>
        <v>43560</v>
      </c>
      <c r="M232" s="194">
        <f t="shared" si="37"/>
        <v>43504</v>
      </c>
      <c r="N232" s="13">
        <f t="shared" si="38"/>
        <v>17736.12</v>
      </c>
      <c r="O232" s="206" t="s">
        <v>27</v>
      </c>
      <c r="P232" s="189">
        <v>57</v>
      </c>
      <c r="Q232" s="190">
        <v>43500</v>
      </c>
      <c r="R232" s="102">
        <v>670.69</v>
      </c>
      <c r="S232" s="38">
        <f t="shared" si="35"/>
        <v>-60</v>
      </c>
    </row>
    <row r="233" spans="1:19" x14ac:dyDescent="0.2">
      <c r="A233" s="179">
        <v>227</v>
      </c>
      <c r="B233" s="11" t="s">
        <v>682</v>
      </c>
      <c r="C233" s="194">
        <v>43504</v>
      </c>
      <c r="D233" s="12">
        <v>2095</v>
      </c>
      <c r="E233" s="194">
        <v>43496</v>
      </c>
      <c r="F233" s="13">
        <v>45510.91</v>
      </c>
      <c r="G233" s="13" t="s">
        <v>105</v>
      </c>
      <c r="H233" s="13" t="s">
        <v>5856</v>
      </c>
      <c r="I233" s="13" t="s">
        <v>130</v>
      </c>
      <c r="J233" s="13" t="s">
        <v>109</v>
      </c>
      <c r="K233" s="12">
        <v>60</v>
      </c>
      <c r="L233" s="194">
        <f t="shared" si="36"/>
        <v>43556</v>
      </c>
      <c r="M233" s="194">
        <f t="shared" si="37"/>
        <v>43504</v>
      </c>
      <c r="N233" s="13">
        <f t="shared" si="38"/>
        <v>45510.91</v>
      </c>
      <c r="O233" s="206" t="s">
        <v>27</v>
      </c>
      <c r="P233" s="189" t="s">
        <v>6555</v>
      </c>
      <c r="Q233" s="190">
        <v>43578</v>
      </c>
      <c r="R233" s="13">
        <v>45510.91</v>
      </c>
      <c r="S233" s="38">
        <f t="shared" si="35"/>
        <v>22</v>
      </c>
    </row>
    <row r="234" spans="1:19" x14ac:dyDescent="0.2">
      <c r="A234" s="179">
        <v>228</v>
      </c>
      <c r="B234" s="11" t="s">
        <v>685</v>
      </c>
      <c r="C234" s="194">
        <v>43507</v>
      </c>
      <c r="D234" s="12">
        <v>95</v>
      </c>
      <c r="E234" s="194">
        <v>43504</v>
      </c>
      <c r="F234" s="13">
        <v>851.71</v>
      </c>
      <c r="G234" s="13" t="s">
        <v>3027</v>
      </c>
      <c r="H234" s="13" t="s">
        <v>57</v>
      </c>
      <c r="I234" s="13" t="s">
        <v>130</v>
      </c>
      <c r="J234" s="13" t="s">
        <v>109</v>
      </c>
      <c r="K234" s="12">
        <v>30</v>
      </c>
      <c r="L234" s="194">
        <f t="shared" si="36"/>
        <v>43534</v>
      </c>
      <c r="M234" s="194">
        <f t="shared" si="37"/>
        <v>43507</v>
      </c>
      <c r="N234" s="13">
        <f t="shared" si="38"/>
        <v>851.71</v>
      </c>
      <c r="O234" s="206" t="s">
        <v>27</v>
      </c>
      <c r="P234" s="76">
        <v>5101</v>
      </c>
      <c r="Q234" s="177">
        <v>43535</v>
      </c>
      <c r="R234" s="76">
        <v>851.71</v>
      </c>
      <c r="S234" s="38">
        <f t="shared" si="35"/>
        <v>1</v>
      </c>
    </row>
    <row r="235" spans="1:19" x14ac:dyDescent="0.2">
      <c r="A235" s="179">
        <v>229</v>
      </c>
      <c r="B235" s="11" t="s">
        <v>686</v>
      </c>
      <c r="C235" s="194">
        <v>43508</v>
      </c>
      <c r="D235" s="12">
        <v>103466</v>
      </c>
      <c r="E235" s="194">
        <v>43496</v>
      </c>
      <c r="F235" s="13">
        <v>16016.01</v>
      </c>
      <c r="G235" s="13" t="s">
        <v>29</v>
      </c>
      <c r="H235" s="13" t="s">
        <v>6025</v>
      </c>
      <c r="I235" s="13" t="s">
        <v>130</v>
      </c>
      <c r="J235" s="13" t="s">
        <v>109</v>
      </c>
      <c r="K235" s="12">
        <v>30</v>
      </c>
      <c r="L235" s="194">
        <f t="shared" si="36"/>
        <v>43526</v>
      </c>
      <c r="M235" s="194">
        <f t="shared" si="37"/>
        <v>43508</v>
      </c>
      <c r="N235" s="13">
        <f t="shared" si="38"/>
        <v>16016.01</v>
      </c>
      <c r="O235" s="206" t="s">
        <v>3766</v>
      </c>
      <c r="P235" s="189">
        <v>4300635</v>
      </c>
      <c r="Q235" s="190">
        <v>43514</v>
      </c>
      <c r="R235" s="102">
        <v>16016.01</v>
      </c>
      <c r="S235" s="38">
        <f t="shared" si="35"/>
        <v>-12</v>
      </c>
    </row>
    <row r="236" spans="1:19" x14ac:dyDescent="0.2">
      <c r="A236" s="179">
        <v>230</v>
      </c>
      <c r="B236" s="11" t="s">
        <v>688</v>
      </c>
      <c r="C236" s="194">
        <v>43508</v>
      </c>
      <c r="D236" s="12">
        <v>3472</v>
      </c>
      <c r="E236" s="194">
        <v>43507</v>
      </c>
      <c r="F236" s="13">
        <v>556.91999999999996</v>
      </c>
      <c r="G236" s="13" t="s">
        <v>2502</v>
      </c>
      <c r="H236" s="13" t="s">
        <v>2503</v>
      </c>
      <c r="I236" s="13" t="s">
        <v>130</v>
      </c>
      <c r="J236" s="13" t="s">
        <v>109</v>
      </c>
      <c r="K236" s="12">
        <v>30</v>
      </c>
      <c r="L236" s="194">
        <f t="shared" si="36"/>
        <v>43537</v>
      </c>
      <c r="M236" s="194">
        <f t="shared" si="37"/>
        <v>43508</v>
      </c>
      <c r="N236" s="13">
        <f t="shared" si="38"/>
        <v>556.91999999999996</v>
      </c>
      <c r="O236" s="206" t="s">
        <v>50</v>
      </c>
      <c r="P236" s="189">
        <v>4237810</v>
      </c>
      <c r="Q236" s="190">
        <v>43507</v>
      </c>
      <c r="R236" s="13">
        <v>556.91999999999996</v>
      </c>
      <c r="S236" s="38">
        <f t="shared" si="35"/>
        <v>-30</v>
      </c>
    </row>
    <row r="237" spans="1:19" x14ac:dyDescent="0.2">
      <c r="A237" s="179">
        <v>231</v>
      </c>
      <c r="B237" s="40" t="s">
        <v>6027</v>
      </c>
      <c r="C237" s="194">
        <v>43510</v>
      </c>
      <c r="D237" s="12">
        <v>51900061</v>
      </c>
      <c r="E237" s="194">
        <v>43503</v>
      </c>
      <c r="F237" s="13">
        <v>120</v>
      </c>
      <c r="G237" s="13" t="s">
        <v>59</v>
      </c>
      <c r="H237" s="13" t="s">
        <v>6029</v>
      </c>
      <c r="I237" s="13" t="s">
        <v>130</v>
      </c>
      <c r="J237" s="13" t="s">
        <v>5861</v>
      </c>
      <c r="K237" s="12">
        <v>0</v>
      </c>
      <c r="L237" s="200">
        <f t="shared" si="36"/>
        <v>43503</v>
      </c>
      <c r="M237" s="194">
        <v>43511</v>
      </c>
      <c r="N237" s="13">
        <f t="shared" si="38"/>
        <v>120</v>
      </c>
      <c r="O237" s="206" t="s">
        <v>20</v>
      </c>
      <c r="P237" s="189">
        <v>1097</v>
      </c>
      <c r="Q237" s="190">
        <v>43515</v>
      </c>
      <c r="R237" s="102">
        <v>120</v>
      </c>
      <c r="S237" s="38">
        <f t="shared" si="35"/>
        <v>12</v>
      </c>
    </row>
    <row r="238" spans="1:19" x14ac:dyDescent="0.2">
      <c r="A238" s="179">
        <v>232</v>
      </c>
      <c r="B238" s="40" t="s">
        <v>6026</v>
      </c>
      <c r="C238" s="194">
        <v>43510</v>
      </c>
      <c r="D238" s="193">
        <v>946794</v>
      </c>
      <c r="E238" s="93">
        <v>43496</v>
      </c>
      <c r="F238" s="99">
        <v>97.25</v>
      </c>
      <c r="G238" s="28" t="s">
        <v>211</v>
      </c>
      <c r="H238" s="28" t="s">
        <v>5770</v>
      </c>
      <c r="I238" s="13" t="s">
        <v>130</v>
      </c>
      <c r="J238" s="28" t="s">
        <v>123</v>
      </c>
      <c r="K238" s="30">
        <v>15</v>
      </c>
      <c r="L238" s="29">
        <f t="shared" si="36"/>
        <v>43511</v>
      </c>
      <c r="M238" s="29">
        <v>43510</v>
      </c>
      <c r="N238" s="99">
        <f t="shared" si="38"/>
        <v>97.25</v>
      </c>
      <c r="O238" s="206" t="s">
        <v>27</v>
      </c>
      <c r="P238" s="189">
        <v>1094</v>
      </c>
      <c r="Q238" s="190">
        <v>43511</v>
      </c>
      <c r="R238" s="102">
        <v>97.25</v>
      </c>
      <c r="S238" s="38">
        <f t="shared" si="35"/>
        <v>0</v>
      </c>
    </row>
    <row r="239" spans="1:19" x14ac:dyDescent="0.2">
      <c r="A239" s="179">
        <v>233</v>
      </c>
      <c r="B239" s="40" t="s">
        <v>6028</v>
      </c>
      <c r="C239" s="93">
        <v>43510</v>
      </c>
      <c r="D239" s="193">
        <v>1000493171</v>
      </c>
      <c r="E239" s="93">
        <v>43504</v>
      </c>
      <c r="F239" s="99">
        <v>1507.59</v>
      </c>
      <c r="G239" s="28" t="s">
        <v>209</v>
      </c>
      <c r="H239" s="28" t="s">
        <v>17</v>
      </c>
      <c r="I239" s="13" t="s">
        <v>130</v>
      </c>
      <c r="J239" s="28" t="s">
        <v>123</v>
      </c>
      <c r="K239" s="30">
        <v>30</v>
      </c>
      <c r="L239" s="200">
        <f t="shared" si="36"/>
        <v>43534</v>
      </c>
      <c r="M239" s="29">
        <v>43514</v>
      </c>
      <c r="N239" s="99">
        <f t="shared" si="38"/>
        <v>1507.59</v>
      </c>
      <c r="O239" s="206" t="s">
        <v>27</v>
      </c>
      <c r="P239" s="189">
        <v>1115</v>
      </c>
      <c r="Q239" s="190">
        <v>43529</v>
      </c>
      <c r="R239" s="102">
        <v>1452.75</v>
      </c>
      <c r="S239" s="38">
        <f t="shared" si="35"/>
        <v>-5</v>
      </c>
    </row>
    <row r="240" spans="1:19" x14ac:dyDescent="0.2">
      <c r="A240" s="179">
        <v>234</v>
      </c>
      <c r="B240" s="40" t="s">
        <v>6034</v>
      </c>
      <c r="C240" s="93">
        <v>43510</v>
      </c>
      <c r="D240" s="193">
        <v>952019003853</v>
      </c>
      <c r="E240" s="93">
        <v>43501</v>
      </c>
      <c r="F240" s="99">
        <v>674.81</v>
      </c>
      <c r="G240" s="28" t="s">
        <v>5848</v>
      </c>
      <c r="H240" s="28" t="s">
        <v>222</v>
      </c>
      <c r="I240" s="13" t="s">
        <v>130</v>
      </c>
      <c r="J240" s="28" t="s">
        <v>123</v>
      </c>
      <c r="K240" s="30">
        <v>15</v>
      </c>
      <c r="L240" s="200">
        <f t="shared" si="36"/>
        <v>43516</v>
      </c>
      <c r="M240" s="29">
        <v>43514</v>
      </c>
      <c r="N240" s="99">
        <f t="shared" si="38"/>
        <v>674.81</v>
      </c>
      <c r="O240" s="206" t="s">
        <v>20</v>
      </c>
      <c r="P240" s="189">
        <v>1099</v>
      </c>
      <c r="Q240" s="190">
        <v>43515</v>
      </c>
      <c r="R240" s="102">
        <v>674.81</v>
      </c>
      <c r="S240" s="38">
        <f t="shared" si="35"/>
        <v>-1</v>
      </c>
    </row>
    <row r="241" spans="1:19" x14ac:dyDescent="0.2">
      <c r="A241" s="179">
        <v>235</v>
      </c>
      <c r="B241" s="40" t="s">
        <v>6035</v>
      </c>
      <c r="C241" s="93">
        <v>43510</v>
      </c>
      <c r="D241" s="193">
        <v>952019003858</v>
      </c>
      <c r="E241" s="93">
        <v>43501</v>
      </c>
      <c r="F241" s="99">
        <v>45.08</v>
      </c>
      <c r="G241" s="28" t="s">
        <v>5848</v>
      </c>
      <c r="H241" s="28" t="s">
        <v>5852</v>
      </c>
      <c r="I241" s="13" t="s">
        <v>130</v>
      </c>
      <c r="J241" s="28" t="s">
        <v>123</v>
      </c>
      <c r="K241" s="30">
        <v>15</v>
      </c>
      <c r="L241" s="200">
        <f t="shared" si="36"/>
        <v>43516</v>
      </c>
      <c r="M241" s="29">
        <v>43514</v>
      </c>
      <c r="N241" s="99">
        <f t="shared" si="38"/>
        <v>45.08</v>
      </c>
      <c r="O241" s="206" t="s">
        <v>20</v>
      </c>
      <c r="P241" s="189">
        <v>1099</v>
      </c>
      <c r="Q241" s="190">
        <v>43515</v>
      </c>
      <c r="R241" s="102">
        <v>45.08</v>
      </c>
      <c r="S241" s="38">
        <f t="shared" si="35"/>
        <v>-1</v>
      </c>
    </row>
    <row r="242" spans="1:19" x14ac:dyDescent="0.2">
      <c r="A242" s="179">
        <v>236</v>
      </c>
      <c r="B242" s="40" t="s">
        <v>6036</v>
      </c>
      <c r="C242" s="93">
        <v>43510</v>
      </c>
      <c r="D242" s="193">
        <v>50661</v>
      </c>
      <c r="E242" s="93">
        <v>43507</v>
      </c>
      <c r="F242" s="99">
        <v>16310</v>
      </c>
      <c r="G242" s="28" t="s">
        <v>5895</v>
      </c>
      <c r="H242" s="28" t="s">
        <v>5</v>
      </c>
      <c r="I242" s="13" t="s">
        <v>130</v>
      </c>
      <c r="J242" s="28" t="s">
        <v>5896</v>
      </c>
      <c r="K242" s="30">
        <v>60</v>
      </c>
      <c r="L242" s="200">
        <f t="shared" si="36"/>
        <v>43567</v>
      </c>
      <c r="M242" s="29">
        <v>43515</v>
      </c>
      <c r="N242" s="99">
        <f t="shared" si="38"/>
        <v>16310</v>
      </c>
      <c r="O242" s="206" t="s">
        <v>27</v>
      </c>
      <c r="P242" s="189">
        <v>217</v>
      </c>
      <c r="Q242" s="190">
        <v>43524</v>
      </c>
      <c r="R242" s="102">
        <v>733.95</v>
      </c>
      <c r="S242" s="38">
        <f t="shared" si="35"/>
        <v>-43</v>
      </c>
    </row>
    <row r="243" spans="1:19" x14ac:dyDescent="0.2">
      <c r="A243" s="179">
        <v>237</v>
      </c>
      <c r="B243" s="40" t="s">
        <v>6037</v>
      </c>
      <c r="C243" s="93">
        <v>43511</v>
      </c>
      <c r="D243" s="193">
        <v>40027</v>
      </c>
      <c r="E243" s="93">
        <v>43509</v>
      </c>
      <c r="F243" s="99">
        <v>273</v>
      </c>
      <c r="G243" s="28" t="s">
        <v>5862</v>
      </c>
      <c r="H243" s="28" t="s">
        <v>6043</v>
      </c>
      <c r="I243" s="13" t="s">
        <v>130</v>
      </c>
      <c r="J243" s="28" t="s">
        <v>5876</v>
      </c>
      <c r="K243" s="30">
        <v>0</v>
      </c>
      <c r="L243" s="200">
        <f t="shared" si="36"/>
        <v>43509</v>
      </c>
      <c r="M243" s="29">
        <v>43515</v>
      </c>
      <c r="N243" s="99">
        <f t="shared" si="38"/>
        <v>273</v>
      </c>
      <c r="O243" s="206" t="s">
        <v>90</v>
      </c>
      <c r="P243" s="189">
        <v>19</v>
      </c>
      <c r="Q243" s="190">
        <v>43509</v>
      </c>
      <c r="R243" s="102">
        <v>273</v>
      </c>
      <c r="S243" s="38">
        <f t="shared" si="35"/>
        <v>0</v>
      </c>
    </row>
    <row r="244" spans="1:19" x14ac:dyDescent="0.2">
      <c r="A244" s="179">
        <v>238</v>
      </c>
      <c r="B244" s="40" t="s">
        <v>6038</v>
      </c>
      <c r="C244" s="93">
        <v>43511</v>
      </c>
      <c r="D244" s="193">
        <v>40028</v>
      </c>
      <c r="E244" s="93">
        <v>43509</v>
      </c>
      <c r="F244" s="99">
        <v>273</v>
      </c>
      <c r="G244" s="28" t="s">
        <v>5862</v>
      </c>
      <c r="H244" s="28" t="s">
        <v>6043</v>
      </c>
      <c r="I244" s="13" t="s">
        <v>130</v>
      </c>
      <c r="J244" s="28" t="s">
        <v>5876</v>
      </c>
      <c r="K244" s="30">
        <v>0</v>
      </c>
      <c r="L244" s="200">
        <f t="shared" si="36"/>
        <v>43509</v>
      </c>
      <c r="M244" s="29">
        <v>43514</v>
      </c>
      <c r="N244" s="99">
        <f t="shared" si="38"/>
        <v>273</v>
      </c>
      <c r="O244" s="206" t="s">
        <v>90</v>
      </c>
      <c r="P244" s="189">
        <v>20</v>
      </c>
      <c r="Q244" s="190">
        <v>43509</v>
      </c>
      <c r="R244" s="102">
        <v>273</v>
      </c>
      <c r="S244" s="38">
        <f t="shared" si="35"/>
        <v>0</v>
      </c>
    </row>
    <row r="245" spans="1:19" x14ac:dyDescent="0.2">
      <c r="A245" s="179">
        <v>239</v>
      </c>
      <c r="B245" s="40" t="s">
        <v>6039</v>
      </c>
      <c r="C245" s="93">
        <v>43511</v>
      </c>
      <c r="D245" s="193">
        <v>1743</v>
      </c>
      <c r="E245" s="93">
        <v>43508</v>
      </c>
      <c r="F245" s="99">
        <v>3769.99</v>
      </c>
      <c r="G245" s="28" t="s">
        <v>5383</v>
      </c>
      <c r="H245" s="28" t="s">
        <v>6044</v>
      </c>
      <c r="I245" s="13" t="s">
        <v>130</v>
      </c>
      <c r="J245" s="28" t="s">
        <v>123</v>
      </c>
      <c r="K245" s="30">
        <v>30</v>
      </c>
      <c r="L245" s="200">
        <f t="shared" si="36"/>
        <v>43538</v>
      </c>
      <c r="M245" s="29">
        <v>43514</v>
      </c>
      <c r="N245" s="99">
        <f t="shared" si="38"/>
        <v>3769.99</v>
      </c>
      <c r="O245" s="206" t="s">
        <v>20</v>
      </c>
      <c r="P245" s="189">
        <v>1123</v>
      </c>
      <c r="Q245" s="190">
        <v>43536</v>
      </c>
      <c r="R245" s="99">
        <v>3769.99</v>
      </c>
      <c r="S245" s="38">
        <f t="shared" si="35"/>
        <v>-2</v>
      </c>
    </row>
    <row r="246" spans="1:19" x14ac:dyDescent="0.2">
      <c r="A246" s="179">
        <v>240</v>
      </c>
      <c r="B246" s="40" t="s">
        <v>6040</v>
      </c>
      <c r="C246" s="93">
        <v>43511</v>
      </c>
      <c r="D246" s="193">
        <v>922571</v>
      </c>
      <c r="E246" s="93">
        <v>43508</v>
      </c>
      <c r="F246" s="99">
        <v>17193.12</v>
      </c>
      <c r="G246" s="28" t="s">
        <v>5986</v>
      </c>
      <c r="H246" s="28" t="s">
        <v>264</v>
      </c>
      <c r="I246" s="13" t="s">
        <v>130</v>
      </c>
      <c r="J246" s="28" t="s">
        <v>5859</v>
      </c>
      <c r="K246" s="30">
        <v>60</v>
      </c>
      <c r="L246" s="200">
        <f t="shared" si="36"/>
        <v>43568</v>
      </c>
      <c r="M246" s="29">
        <v>43515</v>
      </c>
      <c r="N246" s="99">
        <f t="shared" si="38"/>
        <v>17193.12</v>
      </c>
      <c r="O246" s="206" t="s">
        <v>20</v>
      </c>
      <c r="P246" s="189" t="s">
        <v>6528</v>
      </c>
      <c r="Q246" s="190">
        <v>43574</v>
      </c>
      <c r="R246" s="99">
        <v>17193.12</v>
      </c>
      <c r="S246" s="38">
        <f t="shared" si="35"/>
        <v>6</v>
      </c>
    </row>
    <row r="247" spans="1:19" x14ac:dyDescent="0.2">
      <c r="A247" s="179">
        <v>241</v>
      </c>
      <c r="B247" s="40" t="s">
        <v>6041</v>
      </c>
      <c r="C247" s="93">
        <v>43511</v>
      </c>
      <c r="D247" s="193">
        <v>24000171855</v>
      </c>
      <c r="E247" s="93">
        <v>43496</v>
      </c>
      <c r="F247" s="99">
        <v>151.78</v>
      </c>
      <c r="G247" s="28" t="s">
        <v>1307</v>
      </c>
      <c r="H247" s="28" t="s">
        <v>222</v>
      </c>
      <c r="I247" s="13" t="s">
        <v>130</v>
      </c>
      <c r="J247" s="28" t="s">
        <v>123</v>
      </c>
      <c r="K247" s="30">
        <v>30</v>
      </c>
      <c r="L247" s="200">
        <f t="shared" si="36"/>
        <v>43526</v>
      </c>
      <c r="M247" s="29">
        <v>43514</v>
      </c>
      <c r="N247" s="99">
        <f t="shared" si="38"/>
        <v>151.78</v>
      </c>
      <c r="O247" s="206" t="s">
        <v>20</v>
      </c>
      <c r="P247" s="189">
        <v>1101</v>
      </c>
      <c r="Q247" s="190">
        <v>43515</v>
      </c>
      <c r="R247" s="99">
        <v>151.78</v>
      </c>
      <c r="S247" s="38">
        <f t="shared" si="35"/>
        <v>-11</v>
      </c>
    </row>
    <row r="248" spans="1:19" x14ac:dyDescent="0.2">
      <c r="A248" s="179">
        <v>242</v>
      </c>
      <c r="B248" s="40" t="s">
        <v>6042</v>
      </c>
      <c r="C248" s="93">
        <v>43511</v>
      </c>
      <c r="D248" s="193">
        <v>10160092</v>
      </c>
      <c r="E248" s="93">
        <v>43502</v>
      </c>
      <c r="F248" s="99">
        <v>12.33</v>
      </c>
      <c r="G248" s="28" t="s">
        <v>6045</v>
      </c>
      <c r="H248" s="28" t="s">
        <v>16</v>
      </c>
      <c r="I248" s="13" t="s">
        <v>130</v>
      </c>
      <c r="J248" s="28" t="s">
        <v>123</v>
      </c>
      <c r="K248" s="30">
        <v>15</v>
      </c>
      <c r="L248" s="200">
        <f t="shared" si="36"/>
        <v>43517</v>
      </c>
      <c r="M248" s="29">
        <v>43514</v>
      </c>
      <c r="N248" s="99">
        <f t="shared" si="38"/>
        <v>12.33</v>
      </c>
      <c r="O248" s="206" t="s">
        <v>20</v>
      </c>
      <c r="P248" s="189">
        <v>1100</v>
      </c>
      <c r="Q248" s="190">
        <v>43515</v>
      </c>
      <c r="R248" s="102">
        <v>12.33</v>
      </c>
      <c r="S248" s="38">
        <f t="shared" si="35"/>
        <v>-2</v>
      </c>
    </row>
    <row r="249" spans="1:19" x14ac:dyDescent="0.2">
      <c r="A249" s="179">
        <v>243</v>
      </c>
      <c r="B249" s="40" t="s">
        <v>6046</v>
      </c>
      <c r="C249" s="93">
        <v>43511</v>
      </c>
      <c r="D249" s="193">
        <v>14404793</v>
      </c>
      <c r="E249" s="93">
        <v>43511</v>
      </c>
      <c r="F249" s="99">
        <v>1072</v>
      </c>
      <c r="G249" s="28" t="s">
        <v>1450</v>
      </c>
      <c r="H249" s="28" t="s">
        <v>2570</v>
      </c>
      <c r="I249" s="13" t="s">
        <v>130</v>
      </c>
      <c r="J249" s="28" t="s">
        <v>5784</v>
      </c>
      <c r="K249" s="30">
        <v>0</v>
      </c>
      <c r="L249" s="200">
        <f t="shared" si="36"/>
        <v>43511</v>
      </c>
      <c r="M249" s="29">
        <v>43514</v>
      </c>
      <c r="N249" s="99">
        <f t="shared" si="38"/>
        <v>1072</v>
      </c>
      <c r="O249" s="206" t="s">
        <v>50</v>
      </c>
      <c r="P249" s="193">
        <v>6888407</v>
      </c>
      <c r="Q249" s="93">
        <v>43511</v>
      </c>
      <c r="R249" s="102">
        <v>1072</v>
      </c>
      <c r="S249" s="38">
        <f t="shared" si="35"/>
        <v>0</v>
      </c>
    </row>
    <row r="250" spans="1:19" x14ac:dyDescent="0.2">
      <c r="A250" s="179">
        <v>244</v>
      </c>
      <c r="B250" s="40" t="s">
        <v>6051</v>
      </c>
      <c r="C250" s="93">
        <v>43515</v>
      </c>
      <c r="D250" s="193">
        <v>1910029182</v>
      </c>
      <c r="E250" s="93">
        <v>43514</v>
      </c>
      <c r="F250" s="99">
        <v>88575.19</v>
      </c>
      <c r="G250" s="28" t="s">
        <v>357</v>
      </c>
      <c r="H250" s="28" t="s">
        <v>4400</v>
      </c>
      <c r="I250" s="13" t="s">
        <v>130</v>
      </c>
      <c r="J250" s="28" t="s">
        <v>123</v>
      </c>
      <c r="K250" s="30">
        <v>10</v>
      </c>
      <c r="L250" s="29">
        <f t="shared" si="36"/>
        <v>43524</v>
      </c>
      <c r="M250" s="29">
        <v>43517</v>
      </c>
      <c r="N250" s="99">
        <f t="shared" si="38"/>
        <v>88575.19</v>
      </c>
      <c r="O250" s="206" t="s">
        <v>20</v>
      </c>
      <c r="P250" s="189">
        <v>1233</v>
      </c>
      <c r="Q250" s="190">
        <v>43539</v>
      </c>
      <c r="R250" s="99">
        <v>88575.19</v>
      </c>
      <c r="S250" s="28">
        <f t="shared" si="35"/>
        <v>15</v>
      </c>
    </row>
    <row r="251" spans="1:19" x14ac:dyDescent="0.2">
      <c r="A251" s="179">
        <v>245</v>
      </c>
      <c r="B251" s="40" t="s">
        <v>6059</v>
      </c>
      <c r="C251" s="93">
        <v>43516</v>
      </c>
      <c r="D251" s="193">
        <v>26598</v>
      </c>
      <c r="E251" s="93">
        <v>43496</v>
      </c>
      <c r="F251" s="99">
        <v>149.94</v>
      </c>
      <c r="G251" s="28" t="s">
        <v>6033</v>
      </c>
      <c r="H251" s="28" t="s">
        <v>1502</v>
      </c>
      <c r="I251" s="13" t="s">
        <v>130</v>
      </c>
      <c r="J251" s="28" t="s">
        <v>123</v>
      </c>
      <c r="K251" s="30">
        <v>60</v>
      </c>
      <c r="L251" s="29">
        <f t="shared" si="36"/>
        <v>43556</v>
      </c>
      <c r="M251" s="29">
        <v>43518</v>
      </c>
      <c r="N251" s="99">
        <f t="shared" si="38"/>
        <v>149.94</v>
      </c>
      <c r="O251" s="206" t="s">
        <v>27</v>
      </c>
      <c r="P251" s="189">
        <v>569</v>
      </c>
      <c r="Q251" s="190">
        <v>43551</v>
      </c>
      <c r="R251" s="102">
        <v>149.94</v>
      </c>
      <c r="S251" s="28">
        <f t="shared" si="35"/>
        <v>-5</v>
      </c>
    </row>
    <row r="252" spans="1:19" x14ac:dyDescent="0.2">
      <c r="A252" s="179">
        <v>246</v>
      </c>
      <c r="B252" s="15" t="s">
        <v>5922</v>
      </c>
      <c r="C252" s="191">
        <v>43493</v>
      </c>
      <c r="D252" s="15">
        <v>974</v>
      </c>
      <c r="E252" s="192">
        <v>43490</v>
      </c>
      <c r="F252" s="15">
        <v>7.8</v>
      </c>
      <c r="G252" s="15" t="s">
        <v>1251</v>
      </c>
      <c r="H252" s="15" t="s">
        <v>92</v>
      </c>
      <c r="I252" s="15" t="s">
        <v>3579</v>
      </c>
      <c r="J252" s="15" t="s">
        <v>5880</v>
      </c>
      <c r="K252" s="15">
        <v>0</v>
      </c>
      <c r="L252" s="191">
        <v>43493</v>
      </c>
      <c r="M252" s="16">
        <v>43493</v>
      </c>
      <c r="N252" s="15">
        <v>7.8</v>
      </c>
      <c r="O252" s="207" t="s">
        <v>50</v>
      </c>
      <c r="P252" s="15">
        <v>1389</v>
      </c>
      <c r="Q252" s="16">
        <v>43493</v>
      </c>
      <c r="R252" s="17">
        <v>7.8</v>
      </c>
      <c r="S252" s="28">
        <f t="shared" si="35"/>
        <v>0</v>
      </c>
    </row>
    <row r="253" spans="1:19" x14ac:dyDescent="0.2">
      <c r="A253" s="179">
        <v>247</v>
      </c>
      <c r="B253" s="15" t="s">
        <v>5923</v>
      </c>
      <c r="C253" s="191">
        <v>43493</v>
      </c>
      <c r="D253" s="15">
        <v>1036</v>
      </c>
      <c r="E253" s="192">
        <v>43493</v>
      </c>
      <c r="F253" s="15">
        <v>6.3</v>
      </c>
      <c r="G253" s="15" t="s">
        <v>1251</v>
      </c>
      <c r="H253" s="15" t="s">
        <v>92</v>
      </c>
      <c r="I253" s="15" t="s">
        <v>3579</v>
      </c>
      <c r="J253" s="15" t="s">
        <v>5880</v>
      </c>
      <c r="K253" s="15">
        <v>0</v>
      </c>
      <c r="L253" s="191">
        <v>43493</v>
      </c>
      <c r="M253" s="16">
        <v>43493</v>
      </c>
      <c r="N253" s="15">
        <v>6.3</v>
      </c>
      <c r="O253" s="207" t="s">
        <v>50</v>
      </c>
      <c r="P253" s="15">
        <v>1477</v>
      </c>
      <c r="Q253" s="16">
        <v>43493</v>
      </c>
      <c r="R253" s="17">
        <v>6.3</v>
      </c>
      <c r="S253" s="28">
        <f t="shared" ref="S253:S315" si="39">Q253-L253</f>
        <v>0</v>
      </c>
    </row>
    <row r="254" spans="1:19" x14ac:dyDescent="0.2">
      <c r="A254" s="179">
        <v>248</v>
      </c>
      <c r="B254" s="15" t="s">
        <v>6060</v>
      </c>
      <c r="C254" s="191">
        <v>43493</v>
      </c>
      <c r="D254" s="15">
        <v>7500355633</v>
      </c>
      <c r="E254" s="192">
        <v>43493</v>
      </c>
      <c r="F254" s="15">
        <v>88.1</v>
      </c>
      <c r="G254" s="15" t="s">
        <v>3841</v>
      </c>
      <c r="H254" s="15" t="s">
        <v>6061</v>
      </c>
      <c r="I254" s="15" t="s">
        <v>3579</v>
      </c>
      <c r="J254" s="15" t="s">
        <v>5890</v>
      </c>
      <c r="K254" s="15">
        <v>0</v>
      </c>
      <c r="L254" s="191">
        <v>43493</v>
      </c>
      <c r="M254" s="16">
        <v>43493</v>
      </c>
      <c r="N254" s="15">
        <v>88.1</v>
      </c>
      <c r="O254" s="204" t="s">
        <v>50</v>
      </c>
      <c r="P254" s="40">
        <v>750035563</v>
      </c>
      <c r="Q254" s="41">
        <v>43493</v>
      </c>
      <c r="R254" s="39">
        <v>88.1</v>
      </c>
      <c r="S254" s="28">
        <f t="shared" si="39"/>
        <v>0</v>
      </c>
    </row>
    <row r="255" spans="1:19" x14ac:dyDescent="0.2">
      <c r="A255" s="179">
        <v>249</v>
      </c>
      <c r="B255" s="15" t="s">
        <v>6062</v>
      </c>
      <c r="C255" s="191">
        <v>43496</v>
      </c>
      <c r="D255" s="15">
        <v>1262</v>
      </c>
      <c r="E255" s="192">
        <v>43495</v>
      </c>
      <c r="F255" s="15">
        <v>20.9</v>
      </c>
      <c r="G255" s="15" t="s">
        <v>1251</v>
      </c>
      <c r="H255" s="15" t="s">
        <v>92</v>
      </c>
      <c r="I255" s="15" t="s">
        <v>3579</v>
      </c>
      <c r="J255" s="15" t="s">
        <v>5880</v>
      </c>
      <c r="K255" s="15">
        <v>0</v>
      </c>
      <c r="L255" s="191">
        <v>43495</v>
      </c>
      <c r="M255" s="16">
        <v>43496</v>
      </c>
      <c r="N255" s="15">
        <v>20.9</v>
      </c>
      <c r="O255" s="207" t="s">
        <v>50</v>
      </c>
      <c r="P255" s="15">
        <v>1780</v>
      </c>
      <c r="Q255" s="16">
        <v>43495</v>
      </c>
      <c r="R255" s="17">
        <v>20.9</v>
      </c>
      <c r="S255" s="28">
        <f t="shared" si="39"/>
        <v>0</v>
      </c>
    </row>
    <row r="256" spans="1:19" x14ac:dyDescent="0.2">
      <c r="A256" s="179">
        <v>250</v>
      </c>
      <c r="B256" s="15" t="s">
        <v>6063</v>
      </c>
      <c r="C256" s="191">
        <v>43496</v>
      </c>
      <c r="D256" s="15">
        <v>5119253</v>
      </c>
      <c r="E256" s="192">
        <v>43496</v>
      </c>
      <c r="F256" s="15">
        <v>156.13</v>
      </c>
      <c r="G256" s="15" t="s">
        <v>6064</v>
      </c>
      <c r="H256" s="15" t="s">
        <v>6065</v>
      </c>
      <c r="I256" s="15" t="s">
        <v>3579</v>
      </c>
      <c r="J256" s="15" t="s">
        <v>5890</v>
      </c>
      <c r="K256" s="15">
        <v>0</v>
      </c>
      <c r="L256" s="191">
        <v>43496</v>
      </c>
      <c r="M256" s="16">
        <v>43496</v>
      </c>
      <c r="N256" s="15">
        <v>156.13</v>
      </c>
      <c r="O256" s="207" t="s">
        <v>50</v>
      </c>
      <c r="P256" s="15">
        <v>3235203</v>
      </c>
      <c r="Q256" s="16">
        <v>43496</v>
      </c>
      <c r="R256" s="17">
        <v>156.13</v>
      </c>
      <c r="S256" s="28">
        <f t="shared" si="39"/>
        <v>0</v>
      </c>
    </row>
    <row r="257" spans="1:19" x14ac:dyDescent="0.2">
      <c r="A257" s="179">
        <v>251</v>
      </c>
      <c r="B257" s="15" t="s">
        <v>6066</v>
      </c>
      <c r="C257" s="191">
        <v>43496</v>
      </c>
      <c r="D257" s="15">
        <v>4527</v>
      </c>
      <c r="E257" s="192">
        <v>43496</v>
      </c>
      <c r="F257" s="15">
        <v>434.8</v>
      </c>
      <c r="G257" s="15" t="s">
        <v>6067</v>
      </c>
      <c r="H257" s="15" t="s">
        <v>57</v>
      </c>
      <c r="I257" s="15" t="s">
        <v>3579</v>
      </c>
      <c r="J257" s="15" t="s">
        <v>5890</v>
      </c>
      <c r="K257" s="15">
        <v>0</v>
      </c>
      <c r="L257" s="191">
        <v>43496</v>
      </c>
      <c r="M257" s="16">
        <v>43496</v>
      </c>
      <c r="N257" s="15">
        <v>434.8</v>
      </c>
      <c r="O257" s="204" t="s">
        <v>27</v>
      </c>
      <c r="P257" s="40">
        <v>91</v>
      </c>
      <c r="Q257" s="41">
        <v>43509</v>
      </c>
      <c r="R257" s="39">
        <v>434.8</v>
      </c>
      <c r="S257" s="28">
        <f t="shared" si="39"/>
        <v>13</v>
      </c>
    </row>
    <row r="258" spans="1:19" x14ac:dyDescent="0.2">
      <c r="A258" s="179">
        <v>252</v>
      </c>
      <c r="B258" s="15" t="s">
        <v>6068</v>
      </c>
      <c r="C258" s="191">
        <v>43497</v>
      </c>
      <c r="D258" s="15">
        <v>519</v>
      </c>
      <c r="E258" s="192">
        <v>43496</v>
      </c>
      <c r="F258" s="15">
        <v>397.46</v>
      </c>
      <c r="G258" s="15" t="s">
        <v>6069</v>
      </c>
      <c r="H258" s="15" t="s">
        <v>6070</v>
      </c>
      <c r="I258" s="15" t="s">
        <v>3579</v>
      </c>
      <c r="J258" s="15" t="s">
        <v>5880</v>
      </c>
      <c r="K258" s="15">
        <v>30</v>
      </c>
      <c r="L258" s="191">
        <v>43526</v>
      </c>
      <c r="M258" s="16">
        <v>43497</v>
      </c>
      <c r="N258" s="15">
        <v>397.46</v>
      </c>
      <c r="O258" s="204" t="s">
        <v>27</v>
      </c>
      <c r="P258" s="40">
        <v>168</v>
      </c>
      <c r="Q258" s="41">
        <v>43529</v>
      </c>
      <c r="R258" s="39">
        <v>397.46</v>
      </c>
      <c r="S258" s="28">
        <f t="shared" si="39"/>
        <v>3</v>
      </c>
    </row>
    <row r="259" spans="1:19" x14ac:dyDescent="0.2">
      <c r="A259" s="179">
        <v>253</v>
      </c>
      <c r="B259" s="15" t="s">
        <v>545</v>
      </c>
      <c r="C259" s="191">
        <v>43500</v>
      </c>
      <c r="D259" s="15">
        <v>17834</v>
      </c>
      <c r="E259" s="192">
        <v>43496</v>
      </c>
      <c r="F259" s="15">
        <v>2759.9</v>
      </c>
      <c r="G259" s="15" t="s">
        <v>3139</v>
      </c>
      <c r="H259" s="15" t="s">
        <v>6071</v>
      </c>
      <c r="I259" s="15" t="s">
        <v>3579</v>
      </c>
      <c r="J259" s="15" t="s">
        <v>4434</v>
      </c>
      <c r="K259" s="15">
        <v>0</v>
      </c>
      <c r="L259" s="191">
        <v>43525</v>
      </c>
      <c r="M259" s="16">
        <v>43500</v>
      </c>
      <c r="N259" s="15">
        <v>2759.9</v>
      </c>
      <c r="O259" s="207" t="s">
        <v>27</v>
      </c>
      <c r="P259" s="15">
        <v>568</v>
      </c>
      <c r="Q259" s="16">
        <v>43525</v>
      </c>
      <c r="R259" s="15">
        <v>2759.9</v>
      </c>
      <c r="S259" s="28">
        <f t="shared" si="39"/>
        <v>0</v>
      </c>
    </row>
    <row r="260" spans="1:19" x14ac:dyDescent="0.2">
      <c r="A260" s="179">
        <v>254</v>
      </c>
      <c r="B260" s="15" t="s">
        <v>6072</v>
      </c>
      <c r="C260" s="191">
        <v>43500</v>
      </c>
      <c r="D260" s="15">
        <v>43</v>
      </c>
      <c r="E260" s="192">
        <v>43496</v>
      </c>
      <c r="F260" s="15">
        <v>140</v>
      </c>
      <c r="G260" s="15" t="s">
        <v>6073</v>
      </c>
      <c r="H260" s="15" t="s">
        <v>6074</v>
      </c>
      <c r="I260" s="15" t="s">
        <v>3579</v>
      </c>
      <c r="J260" s="15" t="s">
        <v>4434</v>
      </c>
      <c r="K260" s="15">
        <v>0</v>
      </c>
      <c r="L260" s="191">
        <v>43496</v>
      </c>
      <c r="M260" s="16">
        <v>43502</v>
      </c>
      <c r="N260" s="15">
        <v>140</v>
      </c>
      <c r="O260" s="207" t="s">
        <v>72</v>
      </c>
      <c r="P260" s="15">
        <v>23</v>
      </c>
      <c r="Q260" s="16">
        <v>43496</v>
      </c>
      <c r="R260" s="17">
        <v>140</v>
      </c>
      <c r="S260" s="28">
        <f t="shared" si="39"/>
        <v>0</v>
      </c>
    </row>
    <row r="261" spans="1:19" x14ac:dyDescent="0.2">
      <c r="A261" s="179">
        <v>255</v>
      </c>
      <c r="B261" s="15" t="s">
        <v>6075</v>
      </c>
      <c r="C261" s="191">
        <v>43501</v>
      </c>
      <c r="D261" s="15">
        <v>12</v>
      </c>
      <c r="E261" s="192">
        <v>43496</v>
      </c>
      <c r="F261" s="15">
        <v>200</v>
      </c>
      <c r="G261" s="15" t="s">
        <v>6076</v>
      </c>
      <c r="H261" s="15" t="s">
        <v>79</v>
      </c>
      <c r="I261" s="15" t="s">
        <v>3579</v>
      </c>
      <c r="J261" s="15" t="s">
        <v>4434</v>
      </c>
      <c r="K261" s="15">
        <v>0</v>
      </c>
      <c r="L261" s="200">
        <f t="shared" ref="L261" si="40">E261+K261</f>
        <v>43496</v>
      </c>
      <c r="M261" s="16">
        <v>43502</v>
      </c>
      <c r="N261" s="15">
        <v>200</v>
      </c>
      <c r="O261" s="207" t="s">
        <v>72</v>
      </c>
      <c r="P261" s="15">
        <v>1783</v>
      </c>
      <c r="Q261" s="16">
        <v>43501</v>
      </c>
      <c r="R261" s="15">
        <v>200</v>
      </c>
      <c r="S261" s="28">
        <f t="shared" si="39"/>
        <v>5</v>
      </c>
    </row>
    <row r="262" spans="1:19" x14ac:dyDescent="0.2">
      <c r="A262" s="179">
        <v>256</v>
      </c>
      <c r="B262" s="15" t="s">
        <v>3341</v>
      </c>
      <c r="C262" s="191">
        <v>43501</v>
      </c>
      <c r="D262" s="15">
        <v>123974</v>
      </c>
      <c r="E262" s="192">
        <v>43495</v>
      </c>
      <c r="F262" s="15">
        <v>538.66</v>
      </c>
      <c r="G262" s="15" t="s">
        <v>1223</v>
      </c>
      <c r="H262" s="15" t="s">
        <v>6077</v>
      </c>
      <c r="I262" s="15" t="s">
        <v>3579</v>
      </c>
      <c r="J262" s="15" t="s">
        <v>5880</v>
      </c>
      <c r="K262" s="15">
        <v>0</v>
      </c>
      <c r="L262" s="191">
        <v>43495</v>
      </c>
      <c r="M262" s="16">
        <v>43503</v>
      </c>
      <c r="N262" s="15">
        <v>538.66</v>
      </c>
      <c r="O262" s="207" t="s">
        <v>20</v>
      </c>
      <c r="P262" s="15">
        <v>79</v>
      </c>
      <c r="Q262" s="16">
        <v>43493</v>
      </c>
      <c r="R262" s="17">
        <v>538.66</v>
      </c>
      <c r="S262" s="28">
        <f t="shared" si="39"/>
        <v>-2</v>
      </c>
    </row>
    <row r="263" spans="1:19" x14ac:dyDescent="0.2">
      <c r="A263" s="179">
        <v>257</v>
      </c>
      <c r="B263" s="15" t="s">
        <v>551</v>
      </c>
      <c r="C263" s="191">
        <v>43501</v>
      </c>
      <c r="D263" s="15">
        <v>7000194288</v>
      </c>
      <c r="E263" s="192">
        <v>43500</v>
      </c>
      <c r="F263" s="15">
        <v>2286.2600000000002</v>
      </c>
      <c r="G263" s="15" t="s">
        <v>6078</v>
      </c>
      <c r="H263" s="15" t="s">
        <v>299</v>
      </c>
      <c r="I263" s="15" t="s">
        <v>3579</v>
      </c>
      <c r="J263" s="15" t="s">
        <v>5890</v>
      </c>
      <c r="K263" s="15">
        <v>30</v>
      </c>
      <c r="L263" s="191">
        <v>43530</v>
      </c>
      <c r="M263" s="16">
        <v>43502</v>
      </c>
      <c r="N263" s="15">
        <v>2286.2600000000002</v>
      </c>
      <c r="O263" s="204" t="s">
        <v>27</v>
      </c>
      <c r="P263" s="40">
        <v>170</v>
      </c>
      <c r="Q263" s="41">
        <v>43529</v>
      </c>
      <c r="R263" s="39">
        <v>2286.2600000000002</v>
      </c>
      <c r="S263" s="28">
        <f t="shared" si="39"/>
        <v>-1</v>
      </c>
    </row>
    <row r="264" spans="1:19" x14ac:dyDescent="0.2">
      <c r="A264" s="179">
        <v>258</v>
      </c>
      <c r="B264" s="15" t="s">
        <v>6079</v>
      </c>
      <c r="C264" s="191">
        <v>43501</v>
      </c>
      <c r="D264" s="15">
        <v>15</v>
      </c>
      <c r="E264" s="192">
        <v>43496</v>
      </c>
      <c r="F264" s="15">
        <v>200</v>
      </c>
      <c r="G264" s="15" t="s">
        <v>6076</v>
      </c>
      <c r="H264" s="15" t="s">
        <v>79</v>
      </c>
      <c r="I264" s="15" t="s">
        <v>3579</v>
      </c>
      <c r="J264" s="15" t="s">
        <v>4434</v>
      </c>
      <c r="K264" s="15">
        <v>0</v>
      </c>
      <c r="L264" s="200">
        <f t="shared" ref="L264" si="41">E264+K264</f>
        <v>43496</v>
      </c>
      <c r="M264" s="16">
        <v>43502</v>
      </c>
      <c r="N264" s="15">
        <v>200</v>
      </c>
      <c r="O264" s="207" t="s">
        <v>72</v>
      </c>
      <c r="P264" s="15">
        <v>1782</v>
      </c>
      <c r="Q264" s="16">
        <v>43501</v>
      </c>
      <c r="R264" s="15">
        <v>200</v>
      </c>
      <c r="S264" s="28">
        <f t="shared" si="39"/>
        <v>5</v>
      </c>
    </row>
    <row r="265" spans="1:19" x14ac:dyDescent="0.2">
      <c r="A265" s="179">
        <v>259</v>
      </c>
      <c r="B265" s="15" t="s">
        <v>6080</v>
      </c>
      <c r="C265" s="191">
        <v>43502</v>
      </c>
      <c r="D265" s="15">
        <v>507034</v>
      </c>
      <c r="E265" s="192">
        <v>43501</v>
      </c>
      <c r="F265" s="15">
        <v>1144.78</v>
      </c>
      <c r="G265" s="15" t="s">
        <v>6499</v>
      </c>
      <c r="H265" s="15" t="s">
        <v>6081</v>
      </c>
      <c r="I265" s="15" t="s">
        <v>3579</v>
      </c>
      <c r="J265" s="15" t="s">
        <v>5890</v>
      </c>
      <c r="K265" s="22">
        <v>0</v>
      </c>
      <c r="L265" s="191">
        <v>43501</v>
      </c>
      <c r="M265" s="16">
        <v>43502</v>
      </c>
      <c r="N265" s="15">
        <v>1144.78</v>
      </c>
      <c r="O265" s="207" t="s">
        <v>27</v>
      </c>
      <c r="P265" s="15">
        <v>14</v>
      </c>
      <c r="Q265" s="16">
        <v>43509</v>
      </c>
      <c r="R265" s="15">
        <v>1144.78</v>
      </c>
      <c r="S265" s="28">
        <f t="shared" si="39"/>
        <v>8</v>
      </c>
    </row>
    <row r="266" spans="1:19" x14ac:dyDescent="0.2">
      <c r="A266" s="179">
        <v>260</v>
      </c>
      <c r="B266" s="15" t="s">
        <v>3344</v>
      </c>
      <c r="C266" s="191">
        <v>43502</v>
      </c>
      <c r="D266" s="15">
        <v>1943</v>
      </c>
      <c r="E266" s="192">
        <v>43501</v>
      </c>
      <c r="F266" s="15">
        <v>24152.62</v>
      </c>
      <c r="G266" s="15" t="s">
        <v>6500</v>
      </c>
      <c r="H266" s="15" t="s">
        <v>6083</v>
      </c>
      <c r="I266" s="15" t="s">
        <v>3579</v>
      </c>
      <c r="J266" s="15" t="s">
        <v>5880</v>
      </c>
      <c r="K266" s="22">
        <v>60</v>
      </c>
      <c r="L266" s="191">
        <v>43561</v>
      </c>
      <c r="M266" s="16">
        <v>43503</v>
      </c>
      <c r="N266" s="15">
        <v>24152.62</v>
      </c>
      <c r="O266" s="207"/>
      <c r="P266" s="15">
        <v>257</v>
      </c>
      <c r="Q266" s="16">
        <v>43563</v>
      </c>
      <c r="R266" s="15">
        <v>24152.62</v>
      </c>
      <c r="S266" s="28">
        <f t="shared" si="39"/>
        <v>2</v>
      </c>
    </row>
    <row r="267" spans="1:19" x14ac:dyDescent="0.2">
      <c r="A267" s="179">
        <v>261</v>
      </c>
      <c r="B267" s="15" t="s">
        <v>6084</v>
      </c>
      <c r="C267" s="191">
        <v>43502</v>
      </c>
      <c r="D267" s="15">
        <v>17407</v>
      </c>
      <c r="E267" s="192">
        <v>43502</v>
      </c>
      <c r="F267" s="15">
        <v>255.99</v>
      </c>
      <c r="G267" s="15" t="s">
        <v>5919</v>
      </c>
      <c r="H267" s="15" t="s">
        <v>6085</v>
      </c>
      <c r="I267" s="15" t="s">
        <v>3579</v>
      </c>
      <c r="J267" s="15" t="s">
        <v>5890</v>
      </c>
      <c r="K267" s="15">
        <v>30</v>
      </c>
      <c r="L267" s="191">
        <v>43529</v>
      </c>
      <c r="M267" s="16">
        <v>43502</v>
      </c>
      <c r="N267" s="15">
        <v>255.99</v>
      </c>
      <c r="O267" s="204" t="s">
        <v>27</v>
      </c>
      <c r="P267" s="40">
        <v>163</v>
      </c>
      <c r="Q267" s="41">
        <v>43517</v>
      </c>
      <c r="R267" s="39">
        <v>255.99</v>
      </c>
      <c r="S267" s="28">
        <f t="shared" si="39"/>
        <v>-12</v>
      </c>
    </row>
    <row r="268" spans="1:19" x14ac:dyDescent="0.2">
      <c r="A268" s="179">
        <v>262</v>
      </c>
      <c r="B268" s="15" t="s">
        <v>6086</v>
      </c>
      <c r="C268" s="191">
        <v>43502</v>
      </c>
      <c r="D268" s="15">
        <v>27</v>
      </c>
      <c r="E268" s="192">
        <v>43502</v>
      </c>
      <c r="F268" s="15">
        <v>46</v>
      </c>
      <c r="G268" s="15" t="s">
        <v>37</v>
      </c>
      <c r="H268" s="15" t="s">
        <v>299</v>
      </c>
      <c r="I268" s="15" t="s">
        <v>3579</v>
      </c>
      <c r="J268" s="15" t="s">
        <v>5890</v>
      </c>
      <c r="K268" s="15">
        <v>0</v>
      </c>
      <c r="L268" s="191">
        <v>43502</v>
      </c>
      <c r="M268" s="16">
        <v>43502</v>
      </c>
      <c r="N268" s="15">
        <v>46</v>
      </c>
      <c r="O268" s="204" t="s">
        <v>27</v>
      </c>
      <c r="P268" s="15">
        <v>11</v>
      </c>
      <c r="Q268" s="16">
        <v>43502</v>
      </c>
      <c r="R268" s="15">
        <v>46</v>
      </c>
      <c r="S268" s="28">
        <f t="shared" si="39"/>
        <v>0</v>
      </c>
    </row>
    <row r="269" spans="1:19" x14ac:dyDescent="0.2">
      <c r="A269" s="179">
        <v>263</v>
      </c>
      <c r="B269" s="15" t="s">
        <v>6088</v>
      </c>
      <c r="C269" s="191">
        <v>43503</v>
      </c>
      <c r="D269" s="15">
        <v>2093</v>
      </c>
      <c r="E269" s="192">
        <v>43496</v>
      </c>
      <c r="F269" s="15">
        <v>17193.25</v>
      </c>
      <c r="G269" s="15" t="s">
        <v>3717</v>
      </c>
      <c r="H269" s="15" t="s">
        <v>5886</v>
      </c>
      <c r="I269" s="15" t="s">
        <v>3579</v>
      </c>
      <c r="J269" s="15" t="s">
        <v>5880</v>
      </c>
      <c r="K269" s="15">
        <v>60</v>
      </c>
      <c r="L269" s="191">
        <v>43556</v>
      </c>
      <c r="M269" s="16">
        <v>43508</v>
      </c>
      <c r="N269" s="15">
        <v>17193.25</v>
      </c>
      <c r="O269" s="204" t="s">
        <v>27</v>
      </c>
      <c r="P269" s="15">
        <v>144</v>
      </c>
      <c r="Q269" s="16">
        <v>43496</v>
      </c>
      <c r="R269" s="17">
        <v>650.16</v>
      </c>
      <c r="S269" s="28">
        <f t="shared" si="39"/>
        <v>-60</v>
      </c>
    </row>
    <row r="270" spans="1:19" x14ac:dyDescent="0.2">
      <c r="A270" s="179">
        <v>264</v>
      </c>
      <c r="B270" s="15" t="s">
        <v>6089</v>
      </c>
      <c r="C270" s="191">
        <v>43503</v>
      </c>
      <c r="D270" s="15">
        <v>1192841284</v>
      </c>
      <c r="E270" s="192">
        <v>43503</v>
      </c>
      <c r="F270" s="15">
        <v>1230</v>
      </c>
      <c r="G270" s="15" t="s">
        <v>923</v>
      </c>
      <c r="H270" s="15" t="s">
        <v>6090</v>
      </c>
      <c r="I270" s="15" t="s">
        <v>3579</v>
      </c>
      <c r="J270" s="15" t="s">
        <v>5890</v>
      </c>
      <c r="K270" s="15">
        <v>1</v>
      </c>
      <c r="L270" s="191">
        <v>43504</v>
      </c>
      <c r="M270" s="16">
        <v>43503</v>
      </c>
      <c r="N270" s="15">
        <v>1230</v>
      </c>
      <c r="O270" s="204" t="s">
        <v>27</v>
      </c>
      <c r="P270" s="40">
        <v>85</v>
      </c>
      <c r="Q270" s="41">
        <v>43504</v>
      </c>
      <c r="R270" s="39">
        <v>1230</v>
      </c>
      <c r="S270" s="28">
        <f t="shared" si="39"/>
        <v>0</v>
      </c>
    </row>
    <row r="271" spans="1:19" x14ac:dyDescent="0.2">
      <c r="A271" s="179">
        <v>265</v>
      </c>
      <c r="B271" s="15" t="s">
        <v>6091</v>
      </c>
      <c r="C271" s="191">
        <v>43504</v>
      </c>
      <c r="D271" s="15">
        <v>9201007092</v>
      </c>
      <c r="E271" s="192">
        <v>43497</v>
      </c>
      <c r="F271" s="15">
        <v>15691.28</v>
      </c>
      <c r="G271" s="15" t="s">
        <v>1732</v>
      </c>
      <c r="H271" s="15" t="s">
        <v>110</v>
      </c>
      <c r="I271" s="15" t="s">
        <v>3579</v>
      </c>
      <c r="J271" s="15" t="s">
        <v>5880</v>
      </c>
      <c r="K271" s="15">
        <v>10</v>
      </c>
      <c r="L271" s="191">
        <v>43507</v>
      </c>
      <c r="M271" s="16">
        <v>43504</v>
      </c>
      <c r="N271" s="15">
        <v>15691.28</v>
      </c>
      <c r="O271" s="204" t="s">
        <v>27</v>
      </c>
      <c r="P271" s="15">
        <v>86</v>
      </c>
      <c r="Q271" s="16">
        <v>43509</v>
      </c>
      <c r="R271" s="15">
        <v>15691.28</v>
      </c>
      <c r="S271" s="28">
        <f t="shared" si="39"/>
        <v>2</v>
      </c>
    </row>
    <row r="272" spans="1:19" x14ac:dyDescent="0.2">
      <c r="A272" s="179">
        <v>266</v>
      </c>
      <c r="B272" s="15" t="s">
        <v>6092</v>
      </c>
      <c r="C272" s="191">
        <v>43504</v>
      </c>
      <c r="D272" s="15">
        <v>9201007091</v>
      </c>
      <c r="E272" s="192">
        <v>43496</v>
      </c>
      <c r="F272" s="15">
        <v>23971.58</v>
      </c>
      <c r="G272" s="15" t="s">
        <v>1732</v>
      </c>
      <c r="H272" s="15" t="s">
        <v>110</v>
      </c>
      <c r="I272" s="15" t="s">
        <v>3579</v>
      </c>
      <c r="J272" s="15" t="s">
        <v>5880</v>
      </c>
      <c r="K272" s="15">
        <v>15</v>
      </c>
      <c r="L272" s="191">
        <v>43506</v>
      </c>
      <c r="M272" s="16">
        <v>43504</v>
      </c>
      <c r="N272" s="15">
        <v>23971.58</v>
      </c>
      <c r="O272" s="204" t="s">
        <v>27</v>
      </c>
      <c r="P272" s="15">
        <v>86</v>
      </c>
      <c r="Q272" s="16">
        <v>43509</v>
      </c>
      <c r="R272" s="15">
        <v>23971.58</v>
      </c>
      <c r="S272" s="28">
        <f t="shared" si="39"/>
        <v>3</v>
      </c>
    </row>
    <row r="273" spans="1:19" x14ac:dyDescent="0.2">
      <c r="A273" s="179">
        <v>267</v>
      </c>
      <c r="B273" s="15" t="s">
        <v>6093</v>
      </c>
      <c r="C273" s="191">
        <v>43504</v>
      </c>
      <c r="D273" s="15">
        <v>10521</v>
      </c>
      <c r="E273" s="192">
        <v>43503</v>
      </c>
      <c r="F273" s="15">
        <v>538.35</v>
      </c>
      <c r="G273" s="15" t="s">
        <v>6094</v>
      </c>
      <c r="H273" s="15" t="s">
        <v>6095</v>
      </c>
      <c r="I273" s="15" t="s">
        <v>3579</v>
      </c>
      <c r="J273" s="15" t="s">
        <v>5890</v>
      </c>
      <c r="K273" s="15">
        <v>15</v>
      </c>
      <c r="L273" s="191">
        <v>43518</v>
      </c>
      <c r="M273" s="16">
        <v>43504</v>
      </c>
      <c r="N273" s="15">
        <v>538.35</v>
      </c>
      <c r="O273" s="204" t="s">
        <v>27</v>
      </c>
      <c r="P273" s="40">
        <v>162</v>
      </c>
      <c r="Q273" s="41">
        <v>43517</v>
      </c>
      <c r="R273" s="39">
        <v>538.35</v>
      </c>
      <c r="S273" s="28">
        <f t="shared" si="39"/>
        <v>-1</v>
      </c>
    </row>
    <row r="274" spans="1:19" x14ac:dyDescent="0.2">
      <c r="A274" s="179">
        <v>268</v>
      </c>
      <c r="B274" s="15" t="s">
        <v>637</v>
      </c>
      <c r="C274" s="191">
        <v>43507</v>
      </c>
      <c r="D274" s="15">
        <v>174411</v>
      </c>
      <c r="E274" s="192">
        <v>43504</v>
      </c>
      <c r="F274" s="15">
        <v>530.74</v>
      </c>
      <c r="G274" s="15" t="s">
        <v>6096</v>
      </c>
      <c r="H274" s="15" t="s">
        <v>6097</v>
      </c>
      <c r="I274" s="15" t="s">
        <v>3579</v>
      </c>
      <c r="J274" s="15" t="s">
        <v>5890</v>
      </c>
      <c r="K274" s="15">
        <v>28</v>
      </c>
      <c r="L274" s="191">
        <v>43531</v>
      </c>
      <c r="M274" s="16">
        <v>43507</v>
      </c>
      <c r="N274" s="15">
        <v>530.74</v>
      </c>
      <c r="O274" s="204" t="s">
        <v>27</v>
      </c>
      <c r="P274" s="40">
        <v>169</v>
      </c>
      <c r="Q274" s="41">
        <v>43529</v>
      </c>
      <c r="R274" s="39">
        <v>530.74</v>
      </c>
      <c r="S274" s="28">
        <f t="shared" si="39"/>
        <v>-2</v>
      </c>
    </row>
    <row r="275" spans="1:19" x14ac:dyDescent="0.2">
      <c r="A275" s="179">
        <v>269</v>
      </c>
      <c r="B275" s="15" t="s">
        <v>640</v>
      </c>
      <c r="C275" s="191">
        <v>43507</v>
      </c>
      <c r="D275" s="15">
        <v>1235687</v>
      </c>
      <c r="E275" s="192">
        <v>43507</v>
      </c>
      <c r="F275" s="15">
        <v>30.95</v>
      </c>
      <c r="G275" s="15" t="s">
        <v>6098</v>
      </c>
      <c r="H275" s="15" t="s">
        <v>44</v>
      </c>
      <c r="I275" s="15" t="s">
        <v>3579</v>
      </c>
      <c r="J275" s="15" t="s">
        <v>5890</v>
      </c>
      <c r="K275" s="15">
        <v>0</v>
      </c>
      <c r="L275" s="191">
        <v>43507</v>
      </c>
      <c r="M275" s="16">
        <v>43507</v>
      </c>
      <c r="N275" s="15">
        <v>30.95</v>
      </c>
      <c r="O275" s="207" t="s">
        <v>50</v>
      </c>
      <c r="P275" s="15">
        <v>1236013</v>
      </c>
      <c r="Q275" s="16">
        <v>43507</v>
      </c>
      <c r="R275" s="17">
        <v>30.95</v>
      </c>
      <c r="S275" s="28">
        <f t="shared" si="39"/>
        <v>0</v>
      </c>
    </row>
    <row r="276" spans="1:19" x14ac:dyDescent="0.2">
      <c r="A276" s="179">
        <v>270</v>
      </c>
      <c r="B276" s="15" t="s">
        <v>6099</v>
      </c>
      <c r="C276" s="191">
        <v>43508</v>
      </c>
      <c r="D276" s="15">
        <v>1854</v>
      </c>
      <c r="E276" s="192">
        <v>43507</v>
      </c>
      <c r="F276" s="15">
        <v>7.3</v>
      </c>
      <c r="G276" s="15" t="s">
        <v>1251</v>
      </c>
      <c r="H276" s="15" t="s">
        <v>92</v>
      </c>
      <c r="I276" s="15" t="s">
        <v>3579</v>
      </c>
      <c r="J276" s="15" t="s">
        <v>5880</v>
      </c>
      <c r="K276" s="15">
        <v>0</v>
      </c>
      <c r="L276" s="191">
        <v>43507</v>
      </c>
      <c r="M276" s="16">
        <v>43508</v>
      </c>
      <c r="N276" s="15">
        <v>7.3</v>
      </c>
      <c r="O276" s="207" t="s">
        <v>50</v>
      </c>
      <c r="P276" s="15">
        <v>2602</v>
      </c>
      <c r="Q276" s="16">
        <v>43507</v>
      </c>
      <c r="R276" s="17">
        <v>7.3</v>
      </c>
      <c r="S276" s="28">
        <f t="shared" si="39"/>
        <v>0</v>
      </c>
    </row>
    <row r="277" spans="1:19" x14ac:dyDescent="0.2">
      <c r="A277" s="179">
        <v>271</v>
      </c>
      <c r="B277" s="15" t="s">
        <v>6100</v>
      </c>
      <c r="C277" s="191">
        <v>43508</v>
      </c>
      <c r="D277" s="15">
        <v>4549</v>
      </c>
      <c r="E277" s="192">
        <v>43508</v>
      </c>
      <c r="F277" s="15">
        <v>277</v>
      </c>
      <c r="G277" s="15" t="s">
        <v>6067</v>
      </c>
      <c r="H277" s="15" t="s">
        <v>6101</v>
      </c>
      <c r="I277" s="15" t="s">
        <v>3579</v>
      </c>
      <c r="J277" s="15" t="s">
        <v>5890</v>
      </c>
      <c r="K277" s="15">
        <v>30</v>
      </c>
      <c r="L277" s="191">
        <v>43539</v>
      </c>
      <c r="M277" s="16">
        <v>43508</v>
      </c>
      <c r="N277" s="15">
        <v>277</v>
      </c>
      <c r="O277" s="207" t="s">
        <v>27</v>
      </c>
      <c r="P277" s="15">
        <v>16</v>
      </c>
      <c r="Q277" s="16">
        <v>43509</v>
      </c>
      <c r="R277" s="17">
        <v>277</v>
      </c>
      <c r="S277" s="28">
        <f t="shared" si="39"/>
        <v>-30</v>
      </c>
    </row>
    <row r="278" spans="1:19" x14ac:dyDescent="0.2">
      <c r="A278" s="179">
        <v>272</v>
      </c>
      <c r="B278" s="15" t="s">
        <v>6102</v>
      </c>
      <c r="C278" s="191">
        <v>43508</v>
      </c>
      <c r="D278" s="15">
        <v>4548</v>
      </c>
      <c r="E278" s="192">
        <v>43508</v>
      </c>
      <c r="F278" s="15">
        <v>101</v>
      </c>
      <c r="G278" s="15" t="s">
        <v>6067</v>
      </c>
      <c r="H278" s="15" t="s">
        <v>6101</v>
      </c>
      <c r="I278" s="15" t="s">
        <v>3579</v>
      </c>
      <c r="J278" s="15" t="s">
        <v>5890</v>
      </c>
      <c r="K278" s="15">
        <v>30</v>
      </c>
      <c r="L278" s="191">
        <v>43539</v>
      </c>
      <c r="M278" s="16">
        <v>43508</v>
      </c>
      <c r="N278" s="15">
        <v>101</v>
      </c>
      <c r="O278" s="204" t="s">
        <v>27</v>
      </c>
      <c r="P278" s="40">
        <v>91</v>
      </c>
      <c r="Q278" s="41">
        <v>43509</v>
      </c>
      <c r="R278" s="39">
        <v>101</v>
      </c>
      <c r="S278" s="28">
        <f t="shared" si="39"/>
        <v>-30</v>
      </c>
    </row>
    <row r="279" spans="1:19" x14ac:dyDescent="0.2">
      <c r="A279" s="179">
        <v>273</v>
      </c>
      <c r="B279" s="15" t="s">
        <v>6103</v>
      </c>
      <c r="C279" s="191">
        <v>43508</v>
      </c>
      <c r="D279" s="15">
        <v>28082</v>
      </c>
      <c r="E279" s="192">
        <v>43508</v>
      </c>
      <c r="F279" s="15">
        <v>150</v>
      </c>
      <c r="G279" s="15" t="s">
        <v>6104</v>
      </c>
      <c r="H279" s="15" t="s">
        <v>6105</v>
      </c>
      <c r="I279" s="15" t="s">
        <v>3579</v>
      </c>
      <c r="J279" s="15" t="s">
        <v>5890</v>
      </c>
      <c r="K279" s="15">
        <v>0</v>
      </c>
      <c r="L279" s="191">
        <v>43508</v>
      </c>
      <c r="M279" s="16">
        <v>43508</v>
      </c>
      <c r="N279" s="15">
        <v>150</v>
      </c>
      <c r="O279" s="207" t="s">
        <v>50</v>
      </c>
      <c r="P279" s="15">
        <v>140842</v>
      </c>
      <c r="Q279" s="16">
        <v>43508</v>
      </c>
      <c r="R279" s="17">
        <v>150</v>
      </c>
      <c r="S279" s="28">
        <f t="shared" si="39"/>
        <v>0</v>
      </c>
    </row>
    <row r="280" spans="1:19" x14ac:dyDescent="0.2">
      <c r="A280" s="179">
        <v>274</v>
      </c>
      <c r="B280" s="15" t="s">
        <v>6106</v>
      </c>
      <c r="C280" s="191">
        <v>43508</v>
      </c>
      <c r="D280" s="15">
        <v>76529</v>
      </c>
      <c r="E280" s="192">
        <v>43508</v>
      </c>
      <c r="F280" s="15">
        <v>120</v>
      </c>
      <c r="G280" s="15" t="s">
        <v>6107</v>
      </c>
      <c r="H280" s="15" t="s">
        <v>6108</v>
      </c>
      <c r="I280" s="15" t="s">
        <v>3579</v>
      </c>
      <c r="J280" s="15" t="s">
        <v>5890</v>
      </c>
      <c r="K280" s="15">
        <v>0</v>
      </c>
      <c r="L280" s="191">
        <v>43508</v>
      </c>
      <c r="M280" s="16">
        <v>43508</v>
      </c>
      <c r="N280" s="15">
        <v>120</v>
      </c>
      <c r="O280" s="207" t="s">
        <v>50</v>
      </c>
      <c r="P280" s="15">
        <v>11519</v>
      </c>
      <c r="Q280" s="16">
        <v>43508</v>
      </c>
      <c r="R280" s="17">
        <v>120</v>
      </c>
      <c r="S280" s="28">
        <f t="shared" si="39"/>
        <v>0</v>
      </c>
    </row>
    <row r="281" spans="1:19" x14ac:dyDescent="0.2">
      <c r="A281" s="179">
        <v>275</v>
      </c>
      <c r="B281" s="15" t="s">
        <v>3347</v>
      </c>
      <c r="C281" s="191">
        <v>43508</v>
      </c>
      <c r="D281" s="15">
        <v>3422</v>
      </c>
      <c r="E281" s="192">
        <v>43504</v>
      </c>
      <c r="F281" s="15">
        <v>589.04999999999995</v>
      </c>
      <c r="G281" s="15" t="s">
        <v>6502</v>
      </c>
      <c r="H281" s="15" t="s">
        <v>6109</v>
      </c>
      <c r="I281" s="15" t="s">
        <v>3579</v>
      </c>
      <c r="J281" s="15" t="s">
        <v>5890</v>
      </c>
      <c r="K281" s="15">
        <v>3</v>
      </c>
      <c r="L281" s="191">
        <v>43507</v>
      </c>
      <c r="M281" s="16">
        <v>43508</v>
      </c>
      <c r="N281" s="15">
        <v>589.04999999999995</v>
      </c>
      <c r="O281" s="207" t="s">
        <v>27</v>
      </c>
      <c r="P281" s="15">
        <v>15</v>
      </c>
      <c r="Q281" s="16">
        <v>43509</v>
      </c>
      <c r="R281" s="15">
        <v>589.04999999999995</v>
      </c>
      <c r="S281" s="28">
        <f t="shared" si="39"/>
        <v>2</v>
      </c>
    </row>
    <row r="282" spans="1:19" x14ac:dyDescent="0.2">
      <c r="A282" s="179">
        <v>276</v>
      </c>
      <c r="B282" s="15" t="s">
        <v>6110</v>
      </c>
      <c r="C282" s="191">
        <v>43509</v>
      </c>
      <c r="D282" s="15">
        <v>9463</v>
      </c>
      <c r="E282" s="192">
        <v>43509</v>
      </c>
      <c r="F282" s="15">
        <v>100</v>
      </c>
      <c r="G282" s="15" t="s">
        <v>5751</v>
      </c>
      <c r="H282" s="15" t="s">
        <v>6101</v>
      </c>
      <c r="I282" s="15" t="s">
        <v>3579</v>
      </c>
      <c r="J282" s="15" t="s">
        <v>5890</v>
      </c>
      <c r="K282" s="15">
        <v>0</v>
      </c>
      <c r="L282" s="191">
        <v>43509</v>
      </c>
      <c r="M282" s="16">
        <v>43509</v>
      </c>
      <c r="N282" s="15">
        <v>100</v>
      </c>
      <c r="O282" s="207" t="s">
        <v>72</v>
      </c>
      <c r="P282" s="15">
        <v>70</v>
      </c>
      <c r="Q282" s="16">
        <v>43509</v>
      </c>
      <c r="R282" s="17">
        <v>100</v>
      </c>
      <c r="S282" s="28">
        <f t="shared" si="39"/>
        <v>0</v>
      </c>
    </row>
    <row r="283" spans="1:19" x14ac:dyDescent="0.2">
      <c r="A283" s="179">
        <v>277</v>
      </c>
      <c r="B283" s="15" t="s">
        <v>6111</v>
      </c>
      <c r="C283" s="191">
        <v>43510</v>
      </c>
      <c r="D283" s="15">
        <v>26606</v>
      </c>
      <c r="E283" s="192">
        <v>43496</v>
      </c>
      <c r="F283" s="15">
        <v>27558.92</v>
      </c>
      <c r="G283" s="15" t="s">
        <v>6501</v>
      </c>
      <c r="H283" s="15" t="s">
        <v>5879</v>
      </c>
      <c r="I283" s="15" t="s">
        <v>3579</v>
      </c>
      <c r="J283" s="15" t="s">
        <v>5880</v>
      </c>
      <c r="K283" s="15">
        <v>30</v>
      </c>
      <c r="L283" s="191">
        <v>43525</v>
      </c>
      <c r="M283" s="16">
        <v>43510</v>
      </c>
      <c r="N283" s="15">
        <v>27558.92</v>
      </c>
      <c r="O283" s="207" t="s">
        <v>3766</v>
      </c>
      <c r="P283" s="15">
        <v>569</v>
      </c>
      <c r="Q283" s="16">
        <v>43551</v>
      </c>
      <c r="R283" s="15">
        <v>27558.92</v>
      </c>
      <c r="S283" s="28">
        <f t="shared" si="39"/>
        <v>26</v>
      </c>
    </row>
    <row r="284" spans="1:19" x14ac:dyDescent="0.2">
      <c r="A284" s="179">
        <v>278</v>
      </c>
      <c r="B284" s="15" t="s">
        <v>6112</v>
      </c>
      <c r="C284" s="191">
        <v>43510</v>
      </c>
      <c r="D284" s="15">
        <v>4557</v>
      </c>
      <c r="E284" s="192">
        <v>43510</v>
      </c>
      <c r="F284" s="15">
        <v>44.8</v>
      </c>
      <c r="G284" s="15" t="s">
        <v>6067</v>
      </c>
      <c r="H284" s="15" t="s">
        <v>6113</v>
      </c>
      <c r="I284" s="15" t="s">
        <v>3579</v>
      </c>
      <c r="J284" s="15" t="s">
        <v>5890</v>
      </c>
      <c r="K284" s="15">
        <v>0</v>
      </c>
      <c r="L284" s="191">
        <v>43510</v>
      </c>
      <c r="M284" s="16">
        <v>43510</v>
      </c>
      <c r="N284" s="15">
        <v>44.8</v>
      </c>
      <c r="O284" s="204" t="s">
        <v>20</v>
      </c>
      <c r="P284" s="40">
        <v>238</v>
      </c>
      <c r="Q284" s="41">
        <v>43546</v>
      </c>
      <c r="R284" s="39">
        <v>44.8</v>
      </c>
      <c r="S284" s="28">
        <f t="shared" si="39"/>
        <v>36</v>
      </c>
    </row>
    <row r="285" spans="1:19" x14ac:dyDescent="0.2">
      <c r="A285" s="179">
        <v>279</v>
      </c>
      <c r="B285" s="15" t="s">
        <v>6114</v>
      </c>
      <c r="C285" s="191">
        <v>43510</v>
      </c>
      <c r="D285" s="15">
        <v>419</v>
      </c>
      <c r="E285" s="192">
        <v>43510</v>
      </c>
      <c r="F285" s="15">
        <v>34</v>
      </c>
      <c r="G285" s="15" t="s">
        <v>37</v>
      </c>
      <c r="H285" s="15" t="s">
        <v>6115</v>
      </c>
      <c r="I285" s="15" t="s">
        <v>3579</v>
      </c>
      <c r="J285" s="15" t="s">
        <v>5890</v>
      </c>
      <c r="K285" s="15">
        <v>30</v>
      </c>
      <c r="L285" s="191">
        <v>43539</v>
      </c>
      <c r="M285" s="16">
        <v>43510</v>
      </c>
      <c r="N285" s="15">
        <v>34</v>
      </c>
      <c r="O285" s="207" t="s">
        <v>90</v>
      </c>
      <c r="P285" s="15">
        <v>1787</v>
      </c>
      <c r="Q285" s="16">
        <v>43510</v>
      </c>
      <c r="R285" s="17">
        <v>34</v>
      </c>
      <c r="S285" s="28">
        <f t="shared" si="39"/>
        <v>-29</v>
      </c>
    </row>
    <row r="286" spans="1:19" x14ac:dyDescent="0.2">
      <c r="A286" s="179">
        <v>280</v>
      </c>
      <c r="B286" s="15" t="s">
        <v>6116</v>
      </c>
      <c r="C286" s="191">
        <v>43510</v>
      </c>
      <c r="D286" s="15">
        <v>9473</v>
      </c>
      <c r="E286" s="192">
        <v>43510</v>
      </c>
      <c r="F286" s="15">
        <v>132</v>
      </c>
      <c r="G286" s="15" t="s">
        <v>5751</v>
      </c>
      <c r="H286" s="15" t="s">
        <v>6117</v>
      </c>
      <c r="I286" s="15" t="s">
        <v>3579</v>
      </c>
      <c r="J286" s="15" t="s">
        <v>5890</v>
      </c>
      <c r="K286" s="15">
        <v>0</v>
      </c>
      <c r="L286" s="191">
        <v>43510</v>
      </c>
      <c r="M286" s="16">
        <v>43510</v>
      </c>
      <c r="N286" s="15">
        <v>132</v>
      </c>
      <c r="O286" s="207" t="s">
        <v>72</v>
      </c>
      <c r="P286" s="15">
        <v>51</v>
      </c>
      <c r="Q286" s="16">
        <v>43510</v>
      </c>
      <c r="R286" s="17">
        <v>132</v>
      </c>
      <c r="S286" s="28">
        <f t="shared" si="39"/>
        <v>0</v>
      </c>
    </row>
    <row r="287" spans="1:19" x14ac:dyDescent="0.2">
      <c r="A287" s="179">
        <v>281</v>
      </c>
      <c r="B287" s="15" t="s">
        <v>6118</v>
      </c>
      <c r="C287" s="191">
        <v>43511</v>
      </c>
      <c r="D287" s="15">
        <v>2019072</v>
      </c>
      <c r="E287" s="192">
        <v>43509</v>
      </c>
      <c r="F287" s="15">
        <v>756.84</v>
      </c>
      <c r="G287" s="15" t="s">
        <v>4608</v>
      </c>
      <c r="H287" s="15" t="s">
        <v>6119</v>
      </c>
      <c r="I287" s="15" t="s">
        <v>3579</v>
      </c>
      <c r="J287" s="15" t="s">
        <v>4434</v>
      </c>
      <c r="K287" s="15">
        <v>15</v>
      </c>
      <c r="L287" s="191">
        <v>43524</v>
      </c>
      <c r="M287" s="16">
        <v>43511</v>
      </c>
      <c r="N287" s="15">
        <v>756.84</v>
      </c>
      <c r="O287" s="204" t="s">
        <v>27</v>
      </c>
      <c r="P287" s="40">
        <v>165</v>
      </c>
      <c r="Q287" s="41">
        <v>43558</v>
      </c>
      <c r="R287" s="39">
        <v>756.84</v>
      </c>
      <c r="S287" s="28">
        <f t="shared" si="39"/>
        <v>34</v>
      </c>
    </row>
    <row r="288" spans="1:19" x14ac:dyDescent="0.2">
      <c r="A288" s="179">
        <v>282</v>
      </c>
      <c r="B288" s="15" t="s">
        <v>6120</v>
      </c>
      <c r="C288" s="191">
        <v>43511</v>
      </c>
      <c r="D288" s="15">
        <v>2128</v>
      </c>
      <c r="E288" s="192">
        <v>43511</v>
      </c>
      <c r="F288" s="15">
        <v>7.3</v>
      </c>
      <c r="G288" s="15" t="s">
        <v>1251</v>
      </c>
      <c r="H288" s="15" t="s">
        <v>92</v>
      </c>
      <c r="I288" s="15" t="s">
        <v>3579</v>
      </c>
      <c r="J288" s="15" t="s">
        <v>4434</v>
      </c>
      <c r="K288" s="15">
        <v>0</v>
      </c>
      <c r="L288" s="191">
        <v>43511</v>
      </c>
      <c r="M288" s="16">
        <v>43511</v>
      </c>
      <c r="N288" s="15">
        <v>7.3</v>
      </c>
      <c r="O288" s="207" t="s">
        <v>108</v>
      </c>
      <c r="P288" s="15">
        <v>2990</v>
      </c>
      <c r="Q288" s="16">
        <v>43511</v>
      </c>
      <c r="R288" s="17">
        <v>7.3</v>
      </c>
      <c r="S288" s="28">
        <f t="shared" si="39"/>
        <v>0</v>
      </c>
    </row>
    <row r="289" spans="1:19" x14ac:dyDescent="0.2">
      <c r="A289" s="179">
        <v>283</v>
      </c>
      <c r="B289" s="15" t="s">
        <v>6121</v>
      </c>
      <c r="C289" s="191">
        <v>43514</v>
      </c>
      <c r="D289" s="15">
        <v>864</v>
      </c>
      <c r="E289" s="192">
        <v>43511</v>
      </c>
      <c r="F289" s="15">
        <v>26.78</v>
      </c>
      <c r="G289" s="15" t="s">
        <v>6503</v>
      </c>
      <c r="H289" s="15" t="s">
        <v>6122</v>
      </c>
      <c r="I289" s="15" t="s">
        <v>3579</v>
      </c>
      <c r="J289" s="15" t="s">
        <v>5890</v>
      </c>
      <c r="K289" s="15">
        <v>30</v>
      </c>
      <c r="L289" s="191">
        <v>43540</v>
      </c>
      <c r="M289" s="16">
        <v>43514</v>
      </c>
      <c r="N289" s="15">
        <v>26.78</v>
      </c>
      <c r="O289" s="207" t="s">
        <v>27</v>
      </c>
      <c r="P289" s="15">
        <v>1788</v>
      </c>
      <c r="Q289" s="16">
        <v>43511</v>
      </c>
      <c r="R289" s="15">
        <v>26.78</v>
      </c>
      <c r="S289" s="28">
        <f t="shared" si="39"/>
        <v>-29</v>
      </c>
    </row>
    <row r="290" spans="1:19" x14ac:dyDescent="0.2">
      <c r="A290" s="179">
        <v>284</v>
      </c>
      <c r="B290" s="15" t="s">
        <v>6123</v>
      </c>
      <c r="C290" s="191">
        <v>43514</v>
      </c>
      <c r="D290" s="15">
        <v>246632</v>
      </c>
      <c r="E290" s="192">
        <v>43496</v>
      </c>
      <c r="F290" s="15">
        <v>859.37</v>
      </c>
      <c r="G290" s="15" t="s">
        <v>5883</v>
      </c>
      <c r="H290" s="15" t="s">
        <v>5884</v>
      </c>
      <c r="I290" s="15" t="s">
        <v>3579</v>
      </c>
      <c r="J290" s="15" t="s">
        <v>5880</v>
      </c>
      <c r="K290" s="15">
        <v>15</v>
      </c>
      <c r="L290" s="191">
        <v>43511</v>
      </c>
      <c r="M290" s="16">
        <v>43514</v>
      </c>
      <c r="N290" s="15">
        <v>859.37</v>
      </c>
      <c r="O290" s="207" t="s">
        <v>20</v>
      </c>
      <c r="P290" s="15">
        <v>259</v>
      </c>
      <c r="Q290" s="16">
        <v>43570</v>
      </c>
      <c r="R290" s="15">
        <v>859.37</v>
      </c>
      <c r="S290" s="28">
        <f t="shared" si="39"/>
        <v>59</v>
      </c>
    </row>
    <row r="291" spans="1:19" x14ac:dyDescent="0.2">
      <c r="A291" s="179">
        <v>285</v>
      </c>
      <c r="B291" s="15" t="s">
        <v>6124</v>
      </c>
      <c r="C291" s="191">
        <v>43514</v>
      </c>
      <c r="D291" s="15">
        <v>18605178</v>
      </c>
      <c r="E291" s="192">
        <v>43511</v>
      </c>
      <c r="F291" s="15">
        <v>102.38</v>
      </c>
      <c r="G291" s="15" t="s">
        <v>6125</v>
      </c>
      <c r="H291" s="15" t="s">
        <v>6126</v>
      </c>
      <c r="I291" s="15" t="s">
        <v>3579</v>
      </c>
      <c r="J291" s="15" t="s">
        <v>5890</v>
      </c>
      <c r="K291" s="15">
        <v>10</v>
      </c>
      <c r="L291" s="191">
        <v>43521</v>
      </c>
      <c r="M291" s="16">
        <v>43514</v>
      </c>
      <c r="N291" s="15">
        <v>102.38</v>
      </c>
      <c r="O291" s="204" t="s">
        <v>27</v>
      </c>
      <c r="P291" s="40">
        <v>164</v>
      </c>
      <c r="Q291" s="41">
        <v>43518</v>
      </c>
      <c r="R291" s="39">
        <v>102.38</v>
      </c>
      <c r="S291" s="28">
        <f t="shared" si="39"/>
        <v>-3</v>
      </c>
    </row>
    <row r="292" spans="1:19" x14ac:dyDescent="0.2">
      <c r="A292" s="179">
        <v>286</v>
      </c>
      <c r="B292" s="187" t="s">
        <v>690</v>
      </c>
      <c r="C292" s="188">
        <v>43510</v>
      </c>
      <c r="D292" s="178">
        <v>2073</v>
      </c>
      <c r="E292" s="188">
        <v>43508</v>
      </c>
      <c r="F292" s="76">
        <v>220</v>
      </c>
      <c r="G292" s="76" t="s">
        <v>6127</v>
      </c>
      <c r="H292" s="76" t="s">
        <v>2743</v>
      </c>
      <c r="I292" s="76" t="s">
        <v>130</v>
      </c>
      <c r="J292" s="76" t="s">
        <v>109</v>
      </c>
      <c r="K292" s="178">
        <v>0</v>
      </c>
      <c r="L292" s="188">
        <f t="shared" ref="L292:L353" si="42">E292+K292</f>
        <v>43508</v>
      </c>
      <c r="M292" s="188">
        <f t="shared" ref="M292:M297" si="43">C292</f>
        <v>43510</v>
      </c>
      <c r="N292" s="76">
        <f t="shared" ref="N292:N313" si="44">F292</f>
        <v>220</v>
      </c>
      <c r="O292" s="205" t="s">
        <v>0</v>
      </c>
      <c r="P292" s="76">
        <v>2</v>
      </c>
      <c r="Q292" s="177">
        <v>43508</v>
      </c>
      <c r="R292" s="76">
        <v>220</v>
      </c>
      <c r="S292" s="28">
        <f t="shared" si="39"/>
        <v>0</v>
      </c>
    </row>
    <row r="293" spans="1:19" x14ac:dyDescent="0.2">
      <c r="A293" s="179">
        <v>287</v>
      </c>
      <c r="B293" s="187" t="s">
        <v>691</v>
      </c>
      <c r="C293" s="188">
        <v>43510</v>
      </c>
      <c r="D293" s="178">
        <v>26532</v>
      </c>
      <c r="E293" s="188">
        <v>43509</v>
      </c>
      <c r="F293" s="76">
        <v>150</v>
      </c>
      <c r="G293" s="76" t="s">
        <v>6128</v>
      </c>
      <c r="H293" s="76" t="s">
        <v>5915</v>
      </c>
      <c r="I293" s="76" t="s">
        <v>130</v>
      </c>
      <c r="J293" s="76" t="s">
        <v>109</v>
      </c>
      <c r="K293" s="178">
        <v>0</v>
      </c>
      <c r="L293" s="188">
        <f t="shared" si="42"/>
        <v>43509</v>
      </c>
      <c r="M293" s="188">
        <f t="shared" si="43"/>
        <v>43510</v>
      </c>
      <c r="N293" s="76">
        <f t="shared" si="44"/>
        <v>150</v>
      </c>
      <c r="O293" s="205" t="s">
        <v>20</v>
      </c>
      <c r="P293" s="76">
        <v>5099</v>
      </c>
      <c r="Q293" s="177">
        <v>43535</v>
      </c>
      <c r="R293" s="76">
        <v>150</v>
      </c>
      <c r="S293" s="28">
        <f t="shared" si="39"/>
        <v>26</v>
      </c>
    </row>
    <row r="294" spans="1:19" x14ac:dyDescent="0.2">
      <c r="A294" s="179">
        <v>288</v>
      </c>
      <c r="B294" s="187" t="s">
        <v>692</v>
      </c>
      <c r="C294" s="188">
        <v>43511</v>
      </c>
      <c r="D294" s="178">
        <v>140328</v>
      </c>
      <c r="E294" s="188">
        <v>43496</v>
      </c>
      <c r="F294" s="76">
        <v>368.8</v>
      </c>
      <c r="G294" s="76" t="s">
        <v>29</v>
      </c>
      <c r="H294" s="76" t="s">
        <v>6129</v>
      </c>
      <c r="I294" s="76" t="s">
        <v>130</v>
      </c>
      <c r="J294" s="76" t="s">
        <v>109</v>
      </c>
      <c r="K294" s="178">
        <v>30</v>
      </c>
      <c r="L294" s="188">
        <f t="shared" si="42"/>
        <v>43526</v>
      </c>
      <c r="M294" s="188">
        <f t="shared" si="43"/>
        <v>43511</v>
      </c>
      <c r="N294" s="76">
        <f t="shared" si="44"/>
        <v>368.8</v>
      </c>
      <c r="O294" s="205" t="s">
        <v>3766</v>
      </c>
      <c r="P294" s="76">
        <v>4300635</v>
      </c>
      <c r="Q294" s="177">
        <v>43514</v>
      </c>
      <c r="R294" s="76">
        <v>368.8</v>
      </c>
      <c r="S294" s="28">
        <f t="shared" si="39"/>
        <v>-12</v>
      </c>
    </row>
    <row r="295" spans="1:19" x14ac:dyDescent="0.2">
      <c r="A295" s="179">
        <v>289</v>
      </c>
      <c r="B295" s="187" t="s">
        <v>725</v>
      </c>
      <c r="C295" s="188">
        <v>43514</v>
      </c>
      <c r="D295" s="178">
        <v>58014</v>
      </c>
      <c r="E295" s="188">
        <v>43510</v>
      </c>
      <c r="F295" s="76">
        <v>420.86</v>
      </c>
      <c r="G295" s="76" t="s">
        <v>1987</v>
      </c>
      <c r="H295" s="76" t="s">
        <v>57</v>
      </c>
      <c r="I295" s="76" t="s">
        <v>130</v>
      </c>
      <c r="J295" s="76" t="s">
        <v>109</v>
      </c>
      <c r="K295" s="178">
        <v>30</v>
      </c>
      <c r="L295" s="188">
        <f t="shared" si="42"/>
        <v>43540</v>
      </c>
      <c r="M295" s="188">
        <f t="shared" si="43"/>
        <v>43514</v>
      </c>
      <c r="N295" s="76">
        <f t="shared" si="44"/>
        <v>420.86</v>
      </c>
      <c r="O295" s="205" t="s">
        <v>20</v>
      </c>
      <c r="P295" s="76">
        <v>5096</v>
      </c>
      <c r="Q295" s="177">
        <v>43517</v>
      </c>
      <c r="R295" s="76">
        <v>420.86</v>
      </c>
      <c r="S295" s="28">
        <f t="shared" si="39"/>
        <v>-23</v>
      </c>
    </row>
    <row r="296" spans="1:19" x14ac:dyDescent="0.2">
      <c r="A296" s="179">
        <v>290</v>
      </c>
      <c r="B296" s="187" t="s">
        <v>726</v>
      </c>
      <c r="C296" s="188">
        <v>43517</v>
      </c>
      <c r="D296" s="178">
        <v>124725</v>
      </c>
      <c r="E296" s="188">
        <v>43510</v>
      </c>
      <c r="F296" s="76">
        <v>12001.28</v>
      </c>
      <c r="G296" s="76" t="s">
        <v>99</v>
      </c>
      <c r="H296" s="76" t="s">
        <v>1635</v>
      </c>
      <c r="I296" s="76" t="s">
        <v>130</v>
      </c>
      <c r="J296" s="76" t="s">
        <v>109</v>
      </c>
      <c r="K296" s="178">
        <v>0</v>
      </c>
      <c r="L296" s="188">
        <f t="shared" si="42"/>
        <v>43510</v>
      </c>
      <c r="M296" s="188">
        <f t="shared" si="43"/>
        <v>43517</v>
      </c>
      <c r="N296" s="76">
        <f t="shared" si="44"/>
        <v>12001.28</v>
      </c>
      <c r="O296" s="205" t="s">
        <v>20</v>
      </c>
      <c r="P296" s="76">
        <v>1076</v>
      </c>
      <c r="Q296" s="177">
        <v>43508</v>
      </c>
      <c r="R296" s="76">
        <v>12001.28</v>
      </c>
      <c r="S296" s="28">
        <f t="shared" si="39"/>
        <v>-2</v>
      </c>
    </row>
    <row r="297" spans="1:19" x14ac:dyDescent="0.2">
      <c r="A297" s="179">
        <v>291</v>
      </c>
      <c r="B297" s="40" t="s">
        <v>6130</v>
      </c>
      <c r="C297" s="93">
        <v>43517</v>
      </c>
      <c r="D297" s="193">
        <v>124825</v>
      </c>
      <c r="E297" s="93">
        <v>43511</v>
      </c>
      <c r="F297" s="99">
        <v>1777.24</v>
      </c>
      <c r="G297" s="76" t="s">
        <v>99</v>
      </c>
      <c r="H297" s="28" t="s">
        <v>6131</v>
      </c>
      <c r="I297" s="76" t="s">
        <v>130</v>
      </c>
      <c r="J297" s="28" t="s">
        <v>5861</v>
      </c>
      <c r="K297" s="30">
        <v>0</v>
      </c>
      <c r="L297" s="188">
        <f t="shared" si="42"/>
        <v>43511</v>
      </c>
      <c r="M297" s="29">
        <f t="shared" si="43"/>
        <v>43517</v>
      </c>
      <c r="N297" s="99">
        <f t="shared" si="44"/>
        <v>1777.24</v>
      </c>
      <c r="O297" s="206" t="s">
        <v>27</v>
      </c>
      <c r="P297" s="189">
        <v>1092</v>
      </c>
      <c r="Q297" s="190">
        <v>43509</v>
      </c>
      <c r="R297" s="102">
        <v>1777.24</v>
      </c>
      <c r="S297" s="28">
        <f t="shared" si="39"/>
        <v>-2</v>
      </c>
    </row>
    <row r="298" spans="1:19" x14ac:dyDescent="0.2">
      <c r="A298" s="179">
        <v>292</v>
      </c>
      <c r="B298" s="40" t="s">
        <v>6132</v>
      </c>
      <c r="C298" s="93">
        <v>43517</v>
      </c>
      <c r="D298" s="193">
        <v>124824</v>
      </c>
      <c r="E298" s="93">
        <v>43511</v>
      </c>
      <c r="F298" s="99">
        <v>987.35</v>
      </c>
      <c r="G298" s="76" t="s">
        <v>99</v>
      </c>
      <c r="H298" s="28" t="s">
        <v>6131</v>
      </c>
      <c r="I298" s="76" t="s">
        <v>130</v>
      </c>
      <c r="J298" s="28" t="s">
        <v>5861</v>
      </c>
      <c r="K298" s="30">
        <v>0</v>
      </c>
      <c r="L298" s="188">
        <f t="shared" si="42"/>
        <v>43511</v>
      </c>
      <c r="M298" s="29">
        <v>43518</v>
      </c>
      <c r="N298" s="99">
        <f t="shared" si="44"/>
        <v>987.35</v>
      </c>
      <c r="O298" s="206" t="s">
        <v>27</v>
      </c>
      <c r="P298" s="189">
        <v>1092</v>
      </c>
      <c r="Q298" s="190">
        <v>43509</v>
      </c>
      <c r="R298" s="99">
        <v>987.35</v>
      </c>
      <c r="S298" s="28">
        <f t="shared" si="39"/>
        <v>-2</v>
      </c>
    </row>
    <row r="299" spans="1:19" x14ac:dyDescent="0.2">
      <c r="A299" s="179">
        <v>293</v>
      </c>
      <c r="B299" s="40" t="s">
        <v>6133</v>
      </c>
      <c r="C299" s="93">
        <v>43517</v>
      </c>
      <c r="D299" s="193">
        <v>124826</v>
      </c>
      <c r="E299" s="93">
        <v>43511</v>
      </c>
      <c r="F299" s="99">
        <v>169.26</v>
      </c>
      <c r="G299" s="76" t="s">
        <v>99</v>
      </c>
      <c r="H299" s="28" t="s">
        <v>6131</v>
      </c>
      <c r="I299" s="76" t="s">
        <v>130</v>
      </c>
      <c r="J299" s="28" t="s">
        <v>5861</v>
      </c>
      <c r="K299" s="30">
        <v>0</v>
      </c>
      <c r="L299" s="188">
        <f t="shared" si="42"/>
        <v>43511</v>
      </c>
      <c r="M299" s="29">
        <v>43518</v>
      </c>
      <c r="N299" s="99">
        <f t="shared" si="44"/>
        <v>169.26</v>
      </c>
      <c r="O299" s="206" t="s">
        <v>27</v>
      </c>
      <c r="P299" s="189">
        <v>1092</v>
      </c>
      <c r="Q299" s="190">
        <v>43509</v>
      </c>
      <c r="R299" s="99">
        <v>169.26</v>
      </c>
      <c r="S299" s="28">
        <f t="shared" si="39"/>
        <v>-2</v>
      </c>
    </row>
    <row r="300" spans="1:19" x14ac:dyDescent="0.2">
      <c r="A300" s="179">
        <v>294</v>
      </c>
      <c r="B300" s="40" t="s">
        <v>6134</v>
      </c>
      <c r="C300" s="93">
        <v>43517</v>
      </c>
      <c r="D300" s="193">
        <v>51900096</v>
      </c>
      <c r="E300" s="93">
        <v>43516</v>
      </c>
      <c r="F300" s="99">
        <v>120</v>
      </c>
      <c r="G300" s="28" t="s">
        <v>59</v>
      </c>
      <c r="H300" s="28" t="s">
        <v>6135</v>
      </c>
      <c r="I300" s="76" t="s">
        <v>130</v>
      </c>
      <c r="J300" s="28" t="s">
        <v>5861</v>
      </c>
      <c r="K300" s="30">
        <v>0</v>
      </c>
      <c r="L300" s="188">
        <f t="shared" si="42"/>
        <v>43516</v>
      </c>
      <c r="M300" s="29">
        <v>43518</v>
      </c>
      <c r="N300" s="99">
        <f t="shared" si="44"/>
        <v>120</v>
      </c>
      <c r="O300" s="206" t="s">
        <v>20</v>
      </c>
      <c r="P300" s="189">
        <v>1110</v>
      </c>
      <c r="Q300" s="190">
        <v>43521</v>
      </c>
      <c r="R300" s="102">
        <v>120</v>
      </c>
      <c r="S300" s="28">
        <f t="shared" si="39"/>
        <v>5</v>
      </c>
    </row>
    <row r="301" spans="1:19" x14ac:dyDescent="0.2">
      <c r="A301" s="179">
        <v>295</v>
      </c>
      <c r="B301" s="40" t="s">
        <v>6136</v>
      </c>
      <c r="C301" s="93">
        <v>43517</v>
      </c>
      <c r="D301" s="193">
        <v>5841</v>
      </c>
      <c r="E301" s="93">
        <v>43516</v>
      </c>
      <c r="F301" s="99">
        <v>399.84</v>
      </c>
      <c r="G301" s="28" t="s">
        <v>5841</v>
      </c>
      <c r="H301" s="28" t="s">
        <v>6002</v>
      </c>
      <c r="I301" s="76" t="s">
        <v>130</v>
      </c>
      <c r="J301" s="28" t="s">
        <v>5784</v>
      </c>
      <c r="K301" s="30">
        <v>60</v>
      </c>
      <c r="L301" s="188">
        <f t="shared" si="42"/>
        <v>43576</v>
      </c>
      <c r="M301" s="29">
        <v>43524</v>
      </c>
      <c r="N301" s="99">
        <f t="shared" si="44"/>
        <v>399.84</v>
      </c>
      <c r="O301" s="206" t="s">
        <v>20</v>
      </c>
      <c r="P301" s="189">
        <v>1304</v>
      </c>
      <c r="Q301" s="190">
        <v>43593</v>
      </c>
      <c r="R301" s="99">
        <v>399.84</v>
      </c>
      <c r="S301" s="28">
        <f t="shared" si="39"/>
        <v>17</v>
      </c>
    </row>
    <row r="302" spans="1:19" x14ac:dyDescent="0.2">
      <c r="A302" s="179">
        <v>296</v>
      </c>
      <c r="B302" s="40" t="s">
        <v>6137</v>
      </c>
      <c r="C302" s="93">
        <v>43518</v>
      </c>
      <c r="D302" s="193">
        <v>3067188</v>
      </c>
      <c r="E302" s="93">
        <v>43496</v>
      </c>
      <c r="F302" s="99">
        <v>2889.87</v>
      </c>
      <c r="G302" s="28" t="s">
        <v>6138</v>
      </c>
      <c r="H302" s="28" t="s">
        <v>5770</v>
      </c>
      <c r="I302" s="76" t="s">
        <v>130</v>
      </c>
      <c r="J302" s="28" t="s">
        <v>123</v>
      </c>
      <c r="K302" s="30">
        <v>15</v>
      </c>
      <c r="L302" s="188">
        <f t="shared" si="42"/>
        <v>43511</v>
      </c>
      <c r="M302" s="29">
        <v>43521</v>
      </c>
      <c r="N302" s="99">
        <f t="shared" si="44"/>
        <v>2889.87</v>
      </c>
      <c r="O302" s="206" t="s">
        <v>27</v>
      </c>
      <c r="P302" s="189">
        <v>1108</v>
      </c>
      <c r="Q302" s="190">
        <v>43521</v>
      </c>
      <c r="R302" s="102">
        <v>2889.87</v>
      </c>
      <c r="S302" s="28">
        <f t="shared" si="39"/>
        <v>10</v>
      </c>
    </row>
    <row r="303" spans="1:19" x14ac:dyDescent="0.2">
      <c r="A303" s="179">
        <v>297</v>
      </c>
      <c r="B303" s="40" t="s">
        <v>6139</v>
      </c>
      <c r="C303" s="93">
        <v>43521</v>
      </c>
      <c r="D303" s="193">
        <v>50689</v>
      </c>
      <c r="E303" s="93">
        <v>43516</v>
      </c>
      <c r="F303" s="99">
        <v>17150</v>
      </c>
      <c r="G303" s="28" t="s">
        <v>5895</v>
      </c>
      <c r="H303" s="28" t="s">
        <v>6140</v>
      </c>
      <c r="I303" s="76" t="s">
        <v>130</v>
      </c>
      <c r="J303" s="28" t="s">
        <v>5896</v>
      </c>
      <c r="K303" s="30">
        <v>60</v>
      </c>
      <c r="L303" s="188">
        <f t="shared" si="42"/>
        <v>43576</v>
      </c>
      <c r="M303" s="29">
        <v>43522</v>
      </c>
      <c r="N303" s="99">
        <f t="shared" si="44"/>
        <v>17150</v>
      </c>
      <c r="O303" s="206" t="s">
        <v>27</v>
      </c>
      <c r="P303" s="189">
        <v>217</v>
      </c>
      <c r="Q303" s="190">
        <v>43524</v>
      </c>
      <c r="R303" s="102">
        <v>771.75</v>
      </c>
      <c r="S303" s="28">
        <f t="shared" si="39"/>
        <v>-52</v>
      </c>
    </row>
    <row r="304" spans="1:19" x14ac:dyDescent="0.2">
      <c r="A304" s="179">
        <v>298</v>
      </c>
      <c r="B304" s="40" t="s">
        <v>6141</v>
      </c>
      <c r="C304" s="93">
        <v>43522</v>
      </c>
      <c r="D304" s="193">
        <v>1427</v>
      </c>
      <c r="E304" s="93">
        <v>43521</v>
      </c>
      <c r="F304" s="99">
        <v>3347.37</v>
      </c>
      <c r="G304" s="28" t="s">
        <v>6142</v>
      </c>
      <c r="H304" s="28" t="s">
        <v>6143</v>
      </c>
      <c r="I304" s="76" t="s">
        <v>130</v>
      </c>
      <c r="J304" s="28" t="s">
        <v>5784</v>
      </c>
      <c r="K304" s="30">
        <v>60</v>
      </c>
      <c r="L304" s="188">
        <f t="shared" si="42"/>
        <v>43581</v>
      </c>
      <c r="M304" s="29">
        <v>43524</v>
      </c>
      <c r="N304" s="99">
        <f t="shared" si="44"/>
        <v>3347.37</v>
      </c>
      <c r="O304" s="206" t="s">
        <v>20</v>
      </c>
      <c r="P304" s="189">
        <v>1329</v>
      </c>
      <c r="Q304" s="190">
        <v>43609</v>
      </c>
      <c r="R304" s="99">
        <v>3347.37</v>
      </c>
      <c r="S304" s="28">
        <f t="shared" si="39"/>
        <v>28</v>
      </c>
    </row>
    <row r="305" spans="1:19" x14ac:dyDescent="0.2">
      <c r="A305" s="179">
        <v>299</v>
      </c>
      <c r="B305" s="40" t="s">
        <v>6145</v>
      </c>
      <c r="C305" s="93">
        <v>43522</v>
      </c>
      <c r="D305" s="193">
        <v>2382194</v>
      </c>
      <c r="E305" s="93">
        <v>43522</v>
      </c>
      <c r="F305" s="99">
        <v>835</v>
      </c>
      <c r="G305" s="28" t="s">
        <v>6146</v>
      </c>
      <c r="H305" s="28" t="s">
        <v>2570</v>
      </c>
      <c r="I305" s="76" t="s">
        <v>130</v>
      </c>
      <c r="J305" s="28" t="s">
        <v>5784</v>
      </c>
      <c r="K305" s="30">
        <v>0</v>
      </c>
      <c r="L305" s="200">
        <f t="shared" si="42"/>
        <v>43522</v>
      </c>
      <c r="M305" s="29">
        <v>43522</v>
      </c>
      <c r="N305" s="99">
        <f t="shared" si="44"/>
        <v>835</v>
      </c>
      <c r="O305" s="206" t="s">
        <v>50</v>
      </c>
      <c r="P305" s="193">
        <v>2382194</v>
      </c>
      <c r="Q305" s="190">
        <v>43522</v>
      </c>
      <c r="R305" s="102">
        <v>835</v>
      </c>
      <c r="S305" s="28">
        <f t="shared" si="39"/>
        <v>0</v>
      </c>
    </row>
    <row r="306" spans="1:19" x14ac:dyDescent="0.2">
      <c r="A306" s="179">
        <v>300</v>
      </c>
      <c r="B306" s="40" t="s">
        <v>6144</v>
      </c>
      <c r="C306" s="93">
        <v>43522</v>
      </c>
      <c r="D306" s="193">
        <v>2382294</v>
      </c>
      <c r="E306" s="93">
        <v>43522</v>
      </c>
      <c r="F306" s="99">
        <v>835</v>
      </c>
      <c r="G306" s="28" t="s">
        <v>6146</v>
      </c>
      <c r="H306" s="28" t="s">
        <v>2570</v>
      </c>
      <c r="I306" s="76" t="s">
        <v>130</v>
      </c>
      <c r="J306" s="28" t="s">
        <v>5784</v>
      </c>
      <c r="K306" s="30">
        <v>0</v>
      </c>
      <c r="L306" s="200">
        <f t="shared" si="42"/>
        <v>43522</v>
      </c>
      <c r="M306" s="29">
        <v>43522</v>
      </c>
      <c r="N306" s="99">
        <f t="shared" si="44"/>
        <v>835</v>
      </c>
      <c r="O306" s="206" t="s">
        <v>50</v>
      </c>
      <c r="P306" s="193">
        <v>2382294</v>
      </c>
      <c r="Q306" s="190">
        <v>43522</v>
      </c>
      <c r="R306" s="102">
        <v>835</v>
      </c>
      <c r="S306" s="28">
        <f t="shared" si="39"/>
        <v>0</v>
      </c>
    </row>
    <row r="307" spans="1:19" x14ac:dyDescent="0.2">
      <c r="A307" s="179">
        <v>301</v>
      </c>
      <c r="B307" s="11" t="s">
        <v>727</v>
      </c>
      <c r="C307" s="194">
        <v>43518</v>
      </c>
      <c r="D307" s="12">
        <v>120</v>
      </c>
      <c r="E307" s="194">
        <v>43514</v>
      </c>
      <c r="F307" s="13">
        <v>3839.8</v>
      </c>
      <c r="G307" s="13" t="s">
        <v>3027</v>
      </c>
      <c r="H307" s="13" t="s">
        <v>57</v>
      </c>
      <c r="I307" s="13" t="s">
        <v>130</v>
      </c>
      <c r="J307" s="13" t="s">
        <v>6147</v>
      </c>
      <c r="K307" s="12">
        <v>30</v>
      </c>
      <c r="L307" s="194">
        <f t="shared" si="42"/>
        <v>43544</v>
      </c>
      <c r="M307" s="194">
        <f t="shared" ref="M307:M312" si="45">C307</f>
        <v>43518</v>
      </c>
      <c r="N307" s="13">
        <f t="shared" si="44"/>
        <v>3839.8</v>
      </c>
      <c r="O307" s="206" t="s">
        <v>27</v>
      </c>
      <c r="P307" s="189">
        <v>19</v>
      </c>
      <c r="Q307" s="190">
        <v>43550</v>
      </c>
      <c r="R307" s="13">
        <v>3839.8</v>
      </c>
      <c r="S307" s="28">
        <f t="shared" si="39"/>
        <v>6</v>
      </c>
    </row>
    <row r="308" spans="1:19" x14ac:dyDescent="0.2">
      <c r="A308" s="179">
        <v>302</v>
      </c>
      <c r="B308" s="11" t="s">
        <v>739</v>
      </c>
      <c r="C308" s="194">
        <v>43521</v>
      </c>
      <c r="D308" s="12">
        <v>136</v>
      </c>
      <c r="E308" s="194">
        <v>43517</v>
      </c>
      <c r="F308" s="13">
        <v>2282.7399999999998</v>
      </c>
      <c r="G308" s="13" t="s">
        <v>3027</v>
      </c>
      <c r="H308" s="13" t="s">
        <v>57</v>
      </c>
      <c r="I308" s="13" t="s">
        <v>130</v>
      </c>
      <c r="J308" s="13" t="s">
        <v>6147</v>
      </c>
      <c r="K308" s="12">
        <v>30</v>
      </c>
      <c r="L308" s="194">
        <f t="shared" si="42"/>
        <v>43547</v>
      </c>
      <c r="M308" s="194">
        <f t="shared" si="45"/>
        <v>43521</v>
      </c>
      <c r="N308" s="13">
        <f t="shared" si="44"/>
        <v>2282.7399999999998</v>
      </c>
      <c r="O308" s="205" t="s">
        <v>20</v>
      </c>
      <c r="P308" s="76">
        <v>5166</v>
      </c>
      <c r="Q308" s="177">
        <v>43559</v>
      </c>
      <c r="R308" s="76">
        <v>2282.7399999999998</v>
      </c>
      <c r="S308" s="28">
        <f t="shared" si="39"/>
        <v>12</v>
      </c>
    </row>
    <row r="309" spans="1:19" x14ac:dyDescent="0.2">
      <c r="A309" s="179">
        <v>303</v>
      </c>
      <c r="B309" s="11" t="s">
        <v>742</v>
      </c>
      <c r="C309" s="194">
        <v>43523</v>
      </c>
      <c r="D309" s="12">
        <v>121</v>
      </c>
      <c r="E309" s="194">
        <v>43516</v>
      </c>
      <c r="F309" s="13">
        <v>37808.04</v>
      </c>
      <c r="G309" s="13" t="s">
        <v>5976</v>
      </c>
      <c r="H309" s="13" t="s">
        <v>6148</v>
      </c>
      <c r="I309" s="13" t="s">
        <v>130</v>
      </c>
      <c r="J309" s="13" t="s">
        <v>109</v>
      </c>
      <c r="K309" s="12">
        <v>60</v>
      </c>
      <c r="L309" s="194">
        <f t="shared" si="42"/>
        <v>43576</v>
      </c>
      <c r="M309" s="194">
        <f t="shared" si="45"/>
        <v>43523</v>
      </c>
      <c r="N309" s="13">
        <f t="shared" si="44"/>
        <v>37808.04</v>
      </c>
      <c r="O309" s="206" t="s">
        <v>27</v>
      </c>
      <c r="P309" s="189">
        <v>175</v>
      </c>
      <c r="Q309" s="190">
        <v>43516</v>
      </c>
      <c r="R309" s="102">
        <v>1429.72</v>
      </c>
      <c r="S309" s="28">
        <f t="shared" si="39"/>
        <v>-60</v>
      </c>
    </row>
    <row r="310" spans="1:19" x14ac:dyDescent="0.2">
      <c r="A310" s="179">
        <v>304</v>
      </c>
      <c r="B310" s="11" t="s">
        <v>743</v>
      </c>
      <c r="C310" s="194">
        <v>43523</v>
      </c>
      <c r="D310" s="12">
        <v>262</v>
      </c>
      <c r="E310" s="194">
        <v>43521</v>
      </c>
      <c r="F310" s="13">
        <v>31043.58</v>
      </c>
      <c r="G310" s="13" t="s">
        <v>3409</v>
      </c>
      <c r="H310" s="13" t="s">
        <v>6149</v>
      </c>
      <c r="I310" s="13" t="s">
        <v>130</v>
      </c>
      <c r="J310" s="13" t="s">
        <v>109</v>
      </c>
      <c r="K310" s="12">
        <v>60</v>
      </c>
      <c r="L310" s="194">
        <f t="shared" si="42"/>
        <v>43581</v>
      </c>
      <c r="M310" s="194">
        <f t="shared" si="45"/>
        <v>43523</v>
      </c>
      <c r="N310" s="13">
        <f t="shared" si="44"/>
        <v>31043.58</v>
      </c>
      <c r="O310" s="206" t="s">
        <v>27</v>
      </c>
      <c r="P310" s="189" t="s">
        <v>6577</v>
      </c>
      <c r="Q310" s="190">
        <v>43579</v>
      </c>
      <c r="R310" s="102">
        <v>31043.58</v>
      </c>
      <c r="S310" s="28">
        <f t="shared" si="39"/>
        <v>-2</v>
      </c>
    </row>
    <row r="311" spans="1:19" x14ac:dyDescent="0.2">
      <c r="A311" s="179">
        <v>305</v>
      </c>
      <c r="B311" s="11" t="s">
        <v>744</v>
      </c>
      <c r="C311" s="194">
        <v>43523</v>
      </c>
      <c r="D311" s="12">
        <v>155</v>
      </c>
      <c r="E311" s="194">
        <v>43521</v>
      </c>
      <c r="F311" s="13">
        <v>1490.9</v>
      </c>
      <c r="G311" s="13" t="s">
        <v>3027</v>
      </c>
      <c r="H311" s="13" t="s">
        <v>57</v>
      </c>
      <c r="I311" s="13" t="s">
        <v>130</v>
      </c>
      <c r="J311" s="13" t="s">
        <v>109</v>
      </c>
      <c r="K311" s="12">
        <v>30</v>
      </c>
      <c r="L311" s="194">
        <f t="shared" si="42"/>
        <v>43551</v>
      </c>
      <c r="M311" s="194">
        <f t="shared" si="45"/>
        <v>43523</v>
      </c>
      <c r="N311" s="13">
        <f t="shared" si="44"/>
        <v>1490.9</v>
      </c>
      <c r="O311" s="205" t="s">
        <v>20</v>
      </c>
      <c r="P311" s="76">
        <v>5166</v>
      </c>
      <c r="Q311" s="177">
        <v>43559</v>
      </c>
      <c r="R311" s="76">
        <v>1490.9</v>
      </c>
      <c r="S311" s="28">
        <f t="shared" si="39"/>
        <v>8</v>
      </c>
    </row>
    <row r="312" spans="1:19" x14ac:dyDescent="0.2">
      <c r="A312" s="179">
        <v>306</v>
      </c>
      <c r="B312" s="11" t="s">
        <v>746</v>
      </c>
      <c r="C312" s="194">
        <v>43523</v>
      </c>
      <c r="D312" s="12">
        <v>266</v>
      </c>
      <c r="E312" s="194">
        <v>43521</v>
      </c>
      <c r="F312" s="13">
        <v>7760.89</v>
      </c>
      <c r="G312" s="13" t="s">
        <v>3409</v>
      </c>
      <c r="H312" s="13" t="s">
        <v>6149</v>
      </c>
      <c r="I312" s="13" t="s">
        <v>130</v>
      </c>
      <c r="J312" s="13" t="s">
        <v>6147</v>
      </c>
      <c r="K312" s="12">
        <v>60</v>
      </c>
      <c r="L312" s="194">
        <f t="shared" si="42"/>
        <v>43581</v>
      </c>
      <c r="M312" s="194">
        <f t="shared" si="45"/>
        <v>43523</v>
      </c>
      <c r="N312" s="13">
        <f t="shared" si="44"/>
        <v>7760.89</v>
      </c>
      <c r="O312" s="206" t="s">
        <v>27</v>
      </c>
      <c r="P312" s="189">
        <v>112</v>
      </c>
      <c r="Q312" s="190">
        <v>43521</v>
      </c>
      <c r="R312" s="102">
        <v>293.48</v>
      </c>
      <c r="S312" s="28">
        <f t="shared" si="39"/>
        <v>-60</v>
      </c>
    </row>
    <row r="313" spans="1:19" x14ac:dyDescent="0.2">
      <c r="A313" s="179">
        <v>307</v>
      </c>
      <c r="B313" s="40" t="s">
        <v>6150</v>
      </c>
      <c r="C313" s="93">
        <v>43524</v>
      </c>
      <c r="D313" s="193">
        <v>5909</v>
      </c>
      <c r="E313" s="93">
        <v>43524</v>
      </c>
      <c r="F313" s="99">
        <v>399.84</v>
      </c>
      <c r="G313" s="28" t="s">
        <v>5841</v>
      </c>
      <c r="H313" s="28" t="s">
        <v>6002</v>
      </c>
      <c r="I313" s="13" t="s">
        <v>130</v>
      </c>
      <c r="J313" s="28" t="s">
        <v>5784</v>
      </c>
      <c r="K313" s="30">
        <v>60</v>
      </c>
      <c r="L313" s="194">
        <f t="shared" si="42"/>
        <v>43584</v>
      </c>
      <c r="M313" s="29">
        <v>43528</v>
      </c>
      <c r="N313" s="99">
        <f t="shared" si="44"/>
        <v>399.84</v>
      </c>
      <c r="O313" s="206" t="s">
        <v>20</v>
      </c>
      <c r="P313" s="189">
        <v>1304</v>
      </c>
      <c r="Q313" s="190">
        <v>43593</v>
      </c>
      <c r="R313" s="99">
        <v>399.84</v>
      </c>
      <c r="S313" s="28">
        <f t="shared" si="39"/>
        <v>9</v>
      </c>
    </row>
    <row r="314" spans="1:19" x14ac:dyDescent="0.2">
      <c r="A314" s="179">
        <v>308</v>
      </c>
      <c r="B314" s="40" t="s">
        <v>6152</v>
      </c>
      <c r="C314" s="93">
        <v>43528</v>
      </c>
      <c r="D314" s="193">
        <v>9201661529</v>
      </c>
      <c r="E314" s="93">
        <v>43524</v>
      </c>
      <c r="F314" s="99">
        <v>100.96</v>
      </c>
      <c r="G314" s="28" t="s">
        <v>6151</v>
      </c>
      <c r="H314" s="28" t="s">
        <v>275</v>
      </c>
      <c r="I314" s="13" t="s">
        <v>130</v>
      </c>
      <c r="J314" s="28" t="s">
        <v>123</v>
      </c>
      <c r="K314" s="30">
        <v>10</v>
      </c>
      <c r="L314" s="194">
        <f t="shared" si="42"/>
        <v>43534</v>
      </c>
      <c r="M314" s="29">
        <v>43529</v>
      </c>
      <c r="N314" s="99">
        <f t="shared" ref="N314:N349" si="46">F314</f>
        <v>100.96</v>
      </c>
      <c r="O314" s="206" t="s">
        <v>20</v>
      </c>
      <c r="P314" s="189">
        <v>1116</v>
      </c>
      <c r="Q314" s="190">
        <v>43530</v>
      </c>
      <c r="R314" s="99">
        <v>100.96</v>
      </c>
      <c r="S314" s="28">
        <f t="shared" si="39"/>
        <v>-4</v>
      </c>
    </row>
    <row r="315" spans="1:19" x14ac:dyDescent="0.2">
      <c r="A315" s="179">
        <v>309</v>
      </c>
      <c r="B315" s="40" t="s">
        <v>6153</v>
      </c>
      <c r="C315" s="93">
        <v>43528</v>
      </c>
      <c r="D315" s="193">
        <v>9201661531</v>
      </c>
      <c r="E315" s="93">
        <v>43524</v>
      </c>
      <c r="F315" s="99">
        <v>0</v>
      </c>
      <c r="G315" s="28" t="s">
        <v>6151</v>
      </c>
      <c r="H315" s="28" t="s">
        <v>275</v>
      </c>
      <c r="I315" s="13" t="s">
        <v>130</v>
      </c>
      <c r="J315" s="28" t="s">
        <v>123</v>
      </c>
      <c r="K315" s="30">
        <v>10</v>
      </c>
      <c r="L315" s="194">
        <f t="shared" si="42"/>
        <v>43534</v>
      </c>
      <c r="M315" s="29">
        <v>43529</v>
      </c>
      <c r="N315" s="99">
        <f t="shared" si="46"/>
        <v>0</v>
      </c>
      <c r="O315" s="206" t="s">
        <v>20</v>
      </c>
      <c r="P315" s="189">
        <v>1116</v>
      </c>
      <c r="Q315" s="190">
        <v>43530</v>
      </c>
      <c r="R315" s="99">
        <v>0</v>
      </c>
      <c r="S315" s="28">
        <f t="shared" si="39"/>
        <v>-4</v>
      </c>
    </row>
    <row r="316" spans="1:19" x14ac:dyDescent="0.2">
      <c r="A316" s="179">
        <v>310</v>
      </c>
      <c r="B316" s="40" t="s">
        <v>6154</v>
      </c>
      <c r="C316" s="93">
        <v>43528</v>
      </c>
      <c r="D316" s="193">
        <v>9201666012</v>
      </c>
      <c r="E316" s="93">
        <v>43524</v>
      </c>
      <c r="F316" s="99">
        <v>607.29</v>
      </c>
      <c r="G316" s="28" t="s">
        <v>6151</v>
      </c>
      <c r="H316" s="28" t="s">
        <v>275</v>
      </c>
      <c r="I316" s="13" t="s">
        <v>130</v>
      </c>
      <c r="J316" s="28" t="s">
        <v>123</v>
      </c>
      <c r="K316" s="30">
        <v>10</v>
      </c>
      <c r="L316" s="194">
        <f t="shared" si="42"/>
        <v>43534</v>
      </c>
      <c r="M316" s="29">
        <v>43529</v>
      </c>
      <c r="N316" s="99">
        <f t="shared" si="46"/>
        <v>607.29</v>
      </c>
      <c r="O316" s="206" t="s">
        <v>20</v>
      </c>
      <c r="P316" s="189">
        <v>1116</v>
      </c>
      <c r="Q316" s="190">
        <v>43530</v>
      </c>
      <c r="R316" s="99">
        <v>607.29</v>
      </c>
      <c r="S316" s="28">
        <f t="shared" ref="S316:S378" si="47">Q316-L316</f>
        <v>-4</v>
      </c>
    </row>
    <row r="317" spans="1:19" x14ac:dyDescent="0.2">
      <c r="A317" s="179">
        <v>311</v>
      </c>
      <c r="B317" s="40" t="s">
        <v>6155</v>
      </c>
      <c r="C317" s="93">
        <v>43528</v>
      </c>
      <c r="D317" s="193">
        <v>9201675509</v>
      </c>
      <c r="E317" s="93">
        <v>43524</v>
      </c>
      <c r="F317" s="99">
        <v>582.30999999999995</v>
      </c>
      <c r="G317" s="28" t="s">
        <v>6151</v>
      </c>
      <c r="H317" s="28" t="s">
        <v>275</v>
      </c>
      <c r="I317" s="13" t="s">
        <v>130</v>
      </c>
      <c r="J317" s="28" t="s">
        <v>123</v>
      </c>
      <c r="K317" s="30">
        <v>10</v>
      </c>
      <c r="L317" s="194">
        <f t="shared" si="42"/>
        <v>43534</v>
      </c>
      <c r="M317" s="29">
        <v>43529</v>
      </c>
      <c r="N317" s="99">
        <f t="shared" si="46"/>
        <v>582.30999999999995</v>
      </c>
      <c r="O317" s="206" t="s">
        <v>20</v>
      </c>
      <c r="P317" s="189">
        <v>1116</v>
      </c>
      <c r="Q317" s="190">
        <v>43530</v>
      </c>
      <c r="R317" s="99">
        <v>582.30999999999995</v>
      </c>
      <c r="S317" s="28">
        <f t="shared" si="47"/>
        <v>-4</v>
      </c>
    </row>
    <row r="318" spans="1:19" x14ac:dyDescent="0.2">
      <c r="A318" s="179">
        <v>312</v>
      </c>
      <c r="B318" s="40" t="s">
        <v>6156</v>
      </c>
      <c r="C318" s="93">
        <v>43528</v>
      </c>
      <c r="D318" s="193">
        <v>9201685790</v>
      </c>
      <c r="E318" s="93">
        <v>43524</v>
      </c>
      <c r="F318" s="99">
        <v>1367.49</v>
      </c>
      <c r="G318" s="28" t="s">
        <v>6151</v>
      </c>
      <c r="H318" s="28" t="s">
        <v>275</v>
      </c>
      <c r="I318" s="13" t="s">
        <v>130</v>
      </c>
      <c r="J318" s="28" t="s">
        <v>123</v>
      </c>
      <c r="K318" s="30">
        <v>10</v>
      </c>
      <c r="L318" s="194">
        <f t="shared" si="42"/>
        <v>43534</v>
      </c>
      <c r="M318" s="29">
        <v>43529</v>
      </c>
      <c r="N318" s="99">
        <f t="shared" si="46"/>
        <v>1367.49</v>
      </c>
      <c r="O318" s="206" t="s">
        <v>20</v>
      </c>
      <c r="P318" s="189">
        <v>1116</v>
      </c>
      <c r="Q318" s="190">
        <v>43530</v>
      </c>
      <c r="R318" s="99">
        <v>1367.49</v>
      </c>
      <c r="S318" s="28">
        <f t="shared" si="47"/>
        <v>-4</v>
      </c>
    </row>
    <row r="319" spans="1:19" x14ac:dyDescent="0.2">
      <c r="A319" s="179">
        <v>313</v>
      </c>
      <c r="B319" s="40" t="s">
        <v>6157</v>
      </c>
      <c r="C319" s="93">
        <v>43528</v>
      </c>
      <c r="D319" s="193">
        <v>9201700519</v>
      </c>
      <c r="E319" s="93">
        <v>43524</v>
      </c>
      <c r="F319" s="99">
        <v>160.82</v>
      </c>
      <c r="G319" s="28" t="s">
        <v>6151</v>
      </c>
      <c r="H319" s="28" t="s">
        <v>275</v>
      </c>
      <c r="I319" s="13" t="s">
        <v>130</v>
      </c>
      <c r="J319" s="28" t="s">
        <v>123</v>
      </c>
      <c r="K319" s="30">
        <v>10</v>
      </c>
      <c r="L319" s="194">
        <f t="shared" si="42"/>
        <v>43534</v>
      </c>
      <c r="M319" s="29">
        <v>43529</v>
      </c>
      <c r="N319" s="99">
        <f t="shared" si="46"/>
        <v>160.82</v>
      </c>
      <c r="O319" s="206" t="s">
        <v>20</v>
      </c>
      <c r="P319" s="189">
        <v>1116</v>
      </c>
      <c r="Q319" s="190">
        <v>43530</v>
      </c>
      <c r="R319" s="99">
        <v>160.82</v>
      </c>
      <c r="S319" s="28">
        <f t="shared" si="47"/>
        <v>-4</v>
      </c>
    </row>
    <row r="320" spans="1:19" x14ac:dyDescent="0.2">
      <c r="A320" s="179">
        <v>314</v>
      </c>
      <c r="B320" s="40" t="s">
        <v>6158</v>
      </c>
      <c r="C320" s="93">
        <v>43528</v>
      </c>
      <c r="D320" s="193">
        <v>9201709742</v>
      </c>
      <c r="E320" s="93">
        <v>43524</v>
      </c>
      <c r="F320" s="99">
        <v>356.47</v>
      </c>
      <c r="G320" s="28" t="s">
        <v>6151</v>
      </c>
      <c r="H320" s="28" t="s">
        <v>275</v>
      </c>
      <c r="I320" s="13" t="s">
        <v>130</v>
      </c>
      <c r="J320" s="28" t="s">
        <v>123</v>
      </c>
      <c r="K320" s="30">
        <v>10</v>
      </c>
      <c r="L320" s="194">
        <f t="shared" si="42"/>
        <v>43534</v>
      </c>
      <c r="M320" s="29">
        <v>43529</v>
      </c>
      <c r="N320" s="99">
        <f t="shared" si="46"/>
        <v>356.47</v>
      </c>
      <c r="O320" s="206" t="s">
        <v>20</v>
      </c>
      <c r="P320" s="189">
        <v>1116</v>
      </c>
      <c r="Q320" s="190">
        <v>43530</v>
      </c>
      <c r="R320" s="99">
        <v>356.47</v>
      </c>
      <c r="S320" s="28">
        <f t="shared" si="47"/>
        <v>-4</v>
      </c>
    </row>
    <row r="321" spans="1:19" x14ac:dyDescent="0.2">
      <c r="A321" s="179">
        <v>315</v>
      </c>
      <c r="B321" s="40" t="s">
        <v>6159</v>
      </c>
      <c r="C321" s="93">
        <v>43528</v>
      </c>
      <c r="D321" s="193">
        <v>9201709741</v>
      </c>
      <c r="E321" s="93">
        <v>43524</v>
      </c>
      <c r="F321" s="99">
        <v>83.7</v>
      </c>
      <c r="G321" s="28" t="s">
        <v>6151</v>
      </c>
      <c r="H321" s="28" t="s">
        <v>275</v>
      </c>
      <c r="I321" s="13" t="s">
        <v>130</v>
      </c>
      <c r="J321" s="28" t="s">
        <v>123</v>
      </c>
      <c r="K321" s="30">
        <v>10</v>
      </c>
      <c r="L321" s="194">
        <f t="shared" si="42"/>
        <v>43534</v>
      </c>
      <c r="M321" s="29">
        <v>43529</v>
      </c>
      <c r="N321" s="99">
        <f t="shared" si="46"/>
        <v>83.7</v>
      </c>
      <c r="O321" s="206" t="s">
        <v>20</v>
      </c>
      <c r="P321" s="189">
        <v>1116</v>
      </c>
      <c r="Q321" s="190">
        <v>43530</v>
      </c>
      <c r="R321" s="99">
        <v>83.7</v>
      </c>
      <c r="S321" s="28">
        <f t="shared" si="47"/>
        <v>-4</v>
      </c>
    </row>
    <row r="322" spans="1:19" x14ac:dyDescent="0.2">
      <c r="A322" s="179">
        <v>316</v>
      </c>
      <c r="B322" s="40" t="s">
        <v>6160</v>
      </c>
      <c r="C322" s="93">
        <v>43528</v>
      </c>
      <c r="D322" s="193">
        <v>9201721696</v>
      </c>
      <c r="E322" s="93">
        <v>43524</v>
      </c>
      <c r="F322" s="99">
        <v>2714.06</v>
      </c>
      <c r="G322" s="28" t="s">
        <v>6151</v>
      </c>
      <c r="H322" s="28" t="s">
        <v>275</v>
      </c>
      <c r="I322" s="13" t="s">
        <v>130</v>
      </c>
      <c r="J322" s="28" t="s">
        <v>123</v>
      </c>
      <c r="K322" s="30">
        <v>10</v>
      </c>
      <c r="L322" s="194">
        <f t="shared" si="42"/>
        <v>43534</v>
      </c>
      <c r="M322" s="29">
        <v>43529</v>
      </c>
      <c r="N322" s="99">
        <f t="shared" si="46"/>
        <v>2714.06</v>
      </c>
      <c r="O322" s="206" t="s">
        <v>20</v>
      </c>
      <c r="P322" s="189">
        <v>1116</v>
      </c>
      <c r="Q322" s="190">
        <v>43530</v>
      </c>
      <c r="R322" s="99">
        <v>2714.06</v>
      </c>
      <c r="S322" s="28">
        <f t="shared" si="47"/>
        <v>-4</v>
      </c>
    </row>
    <row r="323" spans="1:19" x14ac:dyDescent="0.2">
      <c r="A323" s="179">
        <v>317</v>
      </c>
      <c r="B323" s="40" t="s">
        <v>6161</v>
      </c>
      <c r="C323" s="93">
        <v>43528</v>
      </c>
      <c r="D323" s="193">
        <v>9201721697</v>
      </c>
      <c r="E323" s="93">
        <v>43524</v>
      </c>
      <c r="F323" s="99">
        <v>766.65</v>
      </c>
      <c r="G323" s="28" t="s">
        <v>6151</v>
      </c>
      <c r="H323" s="28" t="s">
        <v>275</v>
      </c>
      <c r="I323" s="13" t="s">
        <v>130</v>
      </c>
      <c r="J323" s="28" t="s">
        <v>123</v>
      </c>
      <c r="K323" s="30">
        <v>10</v>
      </c>
      <c r="L323" s="194">
        <f t="shared" si="42"/>
        <v>43534</v>
      </c>
      <c r="M323" s="29">
        <v>43529</v>
      </c>
      <c r="N323" s="99">
        <f t="shared" si="46"/>
        <v>766.65</v>
      </c>
      <c r="O323" s="206" t="s">
        <v>20</v>
      </c>
      <c r="P323" s="189">
        <v>1116</v>
      </c>
      <c r="Q323" s="190">
        <v>43530</v>
      </c>
      <c r="R323" s="99">
        <v>766.65</v>
      </c>
      <c r="S323" s="28">
        <f t="shared" si="47"/>
        <v>-4</v>
      </c>
    </row>
    <row r="324" spans="1:19" x14ac:dyDescent="0.2">
      <c r="A324" s="179">
        <v>318</v>
      </c>
      <c r="B324" s="40" t="s">
        <v>6162</v>
      </c>
      <c r="C324" s="93">
        <v>43528</v>
      </c>
      <c r="D324" s="193">
        <v>9201721698</v>
      </c>
      <c r="E324" s="93">
        <v>43524</v>
      </c>
      <c r="F324" s="99">
        <v>992.81</v>
      </c>
      <c r="G324" s="28" t="s">
        <v>6151</v>
      </c>
      <c r="H324" s="28" t="s">
        <v>275</v>
      </c>
      <c r="I324" s="13" t="s">
        <v>130</v>
      </c>
      <c r="J324" s="28" t="s">
        <v>123</v>
      </c>
      <c r="K324" s="30">
        <v>10</v>
      </c>
      <c r="L324" s="194">
        <f t="shared" si="42"/>
        <v>43534</v>
      </c>
      <c r="M324" s="29">
        <v>43529</v>
      </c>
      <c r="N324" s="99">
        <f t="shared" si="46"/>
        <v>992.81</v>
      </c>
      <c r="O324" s="206" t="s">
        <v>20</v>
      </c>
      <c r="P324" s="189">
        <v>1116</v>
      </c>
      <c r="Q324" s="190">
        <v>43530</v>
      </c>
      <c r="R324" s="99">
        <v>992.81</v>
      </c>
      <c r="S324" s="28">
        <f t="shared" si="47"/>
        <v>-4</v>
      </c>
    </row>
    <row r="325" spans="1:19" x14ac:dyDescent="0.2">
      <c r="A325" s="179">
        <v>319</v>
      </c>
      <c r="B325" s="40" t="s">
        <v>6163</v>
      </c>
      <c r="C325" s="93">
        <v>43529</v>
      </c>
      <c r="D325" s="193">
        <v>3347</v>
      </c>
      <c r="E325" s="93">
        <v>43529</v>
      </c>
      <c r="F325" s="99">
        <v>2796.02</v>
      </c>
      <c r="G325" s="28" t="s">
        <v>5251</v>
      </c>
      <c r="H325" s="28" t="s">
        <v>6164</v>
      </c>
      <c r="I325" s="13" t="s">
        <v>130</v>
      </c>
      <c r="J325" s="28" t="s">
        <v>5794</v>
      </c>
      <c r="K325" s="30">
        <v>30</v>
      </c>
      <c r="L325" s="194">
        <f t="shared" si="42"/>
        <v>43559</v>
      </c>
      <c r="M325" s="29">
        <v>43529</v>
      </c>
      <c r="N325" s="99">
        <f t="shared" si="46"/>
        <v>2796.02</v>
      </c>
      <c r="O325" s="206" t="s">
        <v>27</v>
      </c>
      <c r="P325" s="189">
        <v>1262</v>
      </c>
      <c r="Q325" s="190">
        <v>43558</v>
      </c>
      <c r="R325" s="99">
        <v>2796.02</v>
      </c>
      <c r="S325" s="28">
        <f t="shared" si="47"/>
        <v>-1</v>
      </c>
    </row>
    <row r="326" spans="1:19" x14ac:dyDescent="0.2">
      <c r="A326" s="179">
        <v>320</v>
      </c>
      <c r="B326" s="40" t="s">
        <v>6165</v>
      </c>
      <c r="C326" s="93">
        <v>43529</v>
      </c>
      <c r="D326" s="193">
        <v>5911</v>
      </c>
      <c r="E326" s="93">
        <v>43523</v>
      </c>
      <c r="F326" s="99">
        <v>11519.2</v>
      </c>
      <c r="G326" s="28" t="s">
        <v>5841</v>
      </c>
      <c r="H326" s="28" t="s">
        <v>6170</v>
      </c>
      <c r="I326" s="13" t="s">
        <v>130</v>
      </c>
      <c r="J326" s="28" t="s">
        <v>5784</v>
      </c>
      <c r="K326" s="30">
        <v>60</v>
      </c>
      <c r="L326" s="194">
        <f t="shared" si="42"/>
        <v>43583</v>
      </c>
      <c r="M326" s="29">
        <v>43530</v>
      </c>
      <c r="N326" s="99">
        <f t="shared" si="46"/>
        <v>11519.2</v>
      </c>
      <c r="O326" s="206" t="s">
        <v>20</v>
      </c>
      <c r="P326" s="189">
        <v>1331</v>
      </c>
      <c r="Q326" s="190">
        <v>43609</v>
      </c>
      <c r="R326" s="99">
        <v>11519.2</v>
      </c>
      <c r="S326" s="28">
        <f t="shared" si="47"/>
        <v>26</v>
      </c>
    </row>
    <row r="327" spans="1:19" x14ac:dyDescent="0.2">
      <c r="A327" s="179">
        <v>321</v>
      </c>
      <c r="B327" s="40" t="s">
        <v>6166</v>
      </c>
      <c r="C327" s="93">
        <v>43529</v>
      </c>
      <c r="D327" s="193">
        <v>479064003491</v>
      </c>
      <c r="E327" s="93">
        <v>43529</v>
      </c>
      <c r="F327" s="99">
        <v>230</v>
      </c>
      <c r="G327" s="28" t="s">
        <v>6171</v>
      </c>
      <c r="H327" s="28" t="s">
        <v>485</v>
      </c>
      <c r="I327" s="13" t="s">
        <v>130</v>
      </c>
      <c r="J327" s="28" t="s">
        <v>5784</v>
      </c>
      <c r="K327" s="30">
        <v>0</v>
      </c>
      <c r="L327" s="194">
        <f t="shared" si="42"/>
        <v>43529</v>
      </c>
      <c r="M327" s="29">
        <v>43529</v>
      </c>
      <c r="N327" s="99">
        <f t="shared" si="46"/>
        <v>230</v>
      </c>
      <c r="O327" s="206" t="s">
        <v>108</v>
      </c>
      <c r="P327" s="189">
        <v>3491</v>
      </c>
      <c r="Q327" s="190">
        <v>43529</v>
      </c>
      <c r="R327" s="102">
        <v>230</v>
      </c>
      <c r="S327" s="28">
        <f t="shared" si="47"/>
        <v>0</v>
      </c>
    </row>
    <row r="328" spans="1:19" x14ac:dyDescent="0.2">
      <c r="A328" s="179">
        <v>322</v>
      </c>
      <c r="B328" s="40" t="s">
        <v>6167</v>
      </c>
      <c r="C328" s="93">
        <v>43529</v>
      </c>
      <c r="D328" s="193">
        <v>125458</v>
      </c>
      <c r="E328" s="93">
        <v>43524</v>
      </c>
      <c r="F328" s="99">
        <v>170</v>
      </c>
      <c r="G328" s="28" t="s">
        <v>1223</v>
      </c>
      <c r="H328" s="28" t="s">
        <v>1075</v>
      </c>
      <c r="I328" s="13" t="s">
        <v>130</v>
      </c>
      <c r="J328" s="28" t="s">
        <v>5861</v>
      </c>
      <c r="K328" s="30">
        <v>0</v>
      </c>
      <c r="L328" s="194">
        <f t="shared" si="42"/>
        <v>43524</v>
      </c>
      <c r="M328" s="29">
        <v>43530</v>
      </c>
      <c r="N328" s="99">
        <f t="shared" si="46"/>
        <v>170</v>
      </c>
      <c r="O328" s="206" t="s">
        <v>27</v>
      </c>
      <c r="P328" s="189">
        <v>1109</v>
      </c>
      <c r="Q328" s="190">
        <v>43521</v>
      </c>
      <c r="R328" s="99">
        <v>170</v>
      </c>
      <c r="S328" s="28">
        <f t="shared" si="47"/>
        <v>-3</v>
      </c>
    </row>
    <row r="329" spans="1:19" x14ac:dyDescent="0.2">
      <c r="A329" s="179">
        <v>323</v>
      </c>
      <c r="B329" s="40" t="s">
        <v>6168</v>
      </c>
      <c r="C329" s="93">
        <v>43529</v>
      </c>
      <c r="D329" s="193">
        <v>12403162002247</v>
      </c>
      <c r="E329" s="93">
        <v>43529</v>
      </c>
      <c r="F329" s="99">
        <v>132.72999999999999</v>
      </c>
      <c r="G329" s="28" t="s">
        <v>1338</v>
      </c>
      <c r="H329" s="28" t="s">
        <v>2719</v>
      </c>
      <c r="I329" s="13" t="s">
        <v>130</v>
      </c>
      <c r="J329" s="28" t="s">
        <v>5784</v>
      </c>
      <c r="K329" s="30">
        <v>0</v>
      </c>
      <c r="L329" s="194">
        <f t="shared" si="42"/>
        <v>43529</v>
      </c>
      <c r="M329" s="29">
        <v>43529</v>
      </c>
      <c r="N329" s="99">
        <f t="shared" si="46"/>
        <v>132.72999999999999</v>
      </c>
      <c r="O329" s="206" t="s">
        <v>90</v>
      </c>
      <c r="P329" s="189">
        <v>263</v>
      </c>
      <c r="Q329" s="190">
        <v>43529</v>
      </c>
      <c r="R329" s="102">
        <v>132.72999999999999</v>
      </c>
      <c r="S329" s="28">
        <f t="shared" si="47"/>
        <v>0</v>
      </c>
    </row>
    <row r="330" spans="1:19" x14ac:dyDescent="0.2">
      <c r="A330" s="179">
        <v>324</v>
      </c>
      <c r="B330" s="40" t="s">
        <v>6169</v>
      </c>
      <c r="C330" s="93">
        <v>43529</v>
      </c>
      <c r="D330" s="193">
        <v>12403162002246</v>
      </c>
      <c r="E330" s="93">
        <v>43529</v>
      </c>
      <c r="F330" s="99">
        <v>132.72999999999999</v>
      </c>
      <c r="G330" s="28" t="s">
        <v>1338</v>
      </c>
      <c r="H330" s="28" t="s">
        <v>2719</v>
      </c>
      <c r="I330" s="13" t="s">
        <v>130</v>
      </c>
      <c r="J330" s="28" t="s">
        <v>5784</v>
      </c>
      <c r="K330" s="30">
        <v>0</v>
      </c>
      <c r="L330" s="194">
        <f t="shared" si="42"/>
        <v>43529</v>
      </c>
      <c r="M330" s="29">
        <v>43529</v>
      </c>
      <c r="N330" s="99">
        <f t="shared" si="46"/>
        <v>132.72999999999999</v>
      </c>
      <c r="O330" s="206" t="s">
        <v>90</v>
      </c>
      <c r="P330" s="189">
        <v>262</v>
      </c>
      <c r="Q330" s="190">
        <v>43529</v>
      </c>
      <c r="R330" s="102">
        <v>132.72999999999999</v>
      </c>
      <c r="S330" s="28">
        <f t="shared" si="47"/>
        <v>0</v>
      </c>
    </row>
    <row r="331" spans="1:19" x14ac:dyDescent="0.2">
      <c r="A331" s="179">
        <v>325</v>
      </c>
      <c r="B331" s="40" t="s">
        <v>6172</v>
      </c>
      <c r="C331" s="93">
        <v>43530</v>
      </c>
      <c r="D331" s="193">
        <v>220167202</v>
      </c>
      <c r="E331" s="93">
        <v>43516</v>
      </c>
      <c r="F331" s="99">
        <v>46311.43</v>
      </c>
      <c r="G331" s="28" t="s">
        <v>6054</v>
      </c>
      <c r="H331" s="28" t="s">
        <v>2153</v>
      </c>
      <c r="I331" s="13" t="s">
        <v>130</v>
      </c>
      <c r="J331" s="28" t="s">
        <v>123</v>
      </c>
      <c r="K331" s="30">
        <v>10</v>
      </c>
      <c r="L331" s="194">
        <f t="shared" si="42"/>
        <v>43526</v>
      </c>
      <c r="M331" s="29">
        <v>43530</v>
      </c>
      <c r="N331" s="99">
        <f t="shared" si="46"/>
        <v>46311.43</v>
      </c>
      <c r="O331" s="206" t="s">
        <v>3766</v>
      </c>
      <c r="P331" s="189">
        <v>3666560</v>
      </c>
      <c r="Q331" s="190">
        <v>43539</v>
      </c>
      <c r="R331" s="99">
        <v>46311.43</v>
      </c>
      <c r="S331" s="28">
        <f t="shared" si="47"/>
        <v>13</v>
      </c>
    </row>
    <row r="332" spans="1:19" x14ac:dyDescent="0.2">
      <c r="A332" s="179">
        <v>326</v>
      </c>
      <c r="B332" s="40" t="s">
        <v>6173</v>
      </c>
      <c r="C332" s="93">
        <v>43530</v>
      </c>
      <c r="D332" s="193">
        <v>2200108814</v>
      </c>
      <c r="E332" s="93">
        <v>43524</v>
      </c>
      <c r="F332" s="99">
        <v>4796.7299999999996</v>
      </c>
      <c r="G332"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 </c>
      <c r="L332" s="194">
        <f t="shared" si="42"/>
        <v>43534</v>
      </c>
      <c r="M332" s="29">
        <v>43530</v>
      </c>
      <c r="N332" s="99">
        <f t="shared" si="46"/>
        <v>4796.7299999999996</v>
      </c>
      <c r="O332" s="206" t="s">
        <v>3766</v>
      </c>
      <c r="P332" s="189">
        <v>3666560</v>
      </c>
      <c r="Q332" s="190">
        <v>43539</v>
      </c>
      <c r="R332" s="99">
        <v>4796.7299999999996</v>
      </c>
      <c r="S332" s="28">
        <f t="shared" si="47"/>
        <v>5</v>
      </c>
    </row>
    <row r="333" spans="1:19" x14ac:dyDescent="0.2">
      <c r="A333" s="179">
        <v>327</v>
      </c>
      <c r="B333" s="40" t="s">
        <v>6174</v>
      </c>
      <c r="C333" s="93">
        <v>43530</v>
      </c>
      <c r="D333" s="193">
        <v>2200108815</v>
      </c>
      <c r="E333" s="93">
        <v>43524</v>
      </c>
      <c r="F333" s="99">
        <v>3241.41</v>
      </c>
      <c r="G333" s="28" t="s">
        <v>6054</v>
      </c>
      <c r="H333" s="28" t="s">
        <v>51</v>
      </c>
      <c r="I333" s="13" t="s">
        <v>130</v>
      </c>
      <c r="J333" s="28" t="s">
        <v>123</v>
      </c>
      <c r="K333" s="30">
        <v>10</v>
      </c>
      <c r="L333" s="194">
        <f t="shared" si="42"/>
        <v>43534</v>
      </c>
      <c r="M333" s="29">
        <v>43530</v>
      </c>
      <c r="N333" s="99">
        <f t="shared" si="46"/>
        <v>3241.41</v>
      </c>
      <c r="O333" s="206" t="s">
        <v>3766</v>
      </c>
      <c r="P333" s="189">
        <v>3666560</v>
      </c>
      <c r="Q333" s="190">
        <v>43539</v>
      </c>
      <c r="R333" s="99">
        <v>3241.41</v>
      </c>
      <c r="S333" s="28">
        <f t="shared" si="47"/>
        <v>5</v>
      </c>
    </row>
    <row r="334" spans="1:19" x14ac:dyDescent="0.2">
      <c r="A334" s="179">
        <v>328</v>
      </c>
      <c r="B334" s="40" t="s">
        <v>6175</v>
      </c>
      <c r="C334" s="93">
        <v>43530</v>
      </c>
      <c r="D334" s="193">
        <v>2200108816</v>
      </c>
      <c r="E334" s="93">
        <v>43524</v>
      </c>
      <c r="F334" s="99">
        <v>11761.81</v>
      </c>
      <c r="G334" s="28" t="s">
        <v>6054</v>
      </c>
      <c r="H334" s="28" t="s">
        <v>51</v>
      </c>
      <c r="I334" s="13" t="s">
        <v>130</v>
      </c>
      <c r="J334" s="28" t="s">
        <v>123</v>
      </c>
      <c r="K334" s="30">
        <v>10</v>
      </c>
      <c r="L334" s="194">
        <f t="shared" si="42"/>
        <v>43534</v>
      </c>
      <c r="M334" s="29">
        <v>43530</v>
      </c>
      <c r="N334" s="99">
        <f t="shared" si="46"/>
        <v>11761.81</v>
      </c>
      <c r="O334" s="206" t="s">
        <v>3766</v>
      </c>
      <c r="P334" s="189">
        <v>3666560</v>
      </c>
      <c r="Q334" s="190">
        <v>43539</v>
      </c>
      <c r="R334" s="99">
        <v>11761.81</v>
      </c>
      <c r="S334" s="28">
        <f t="shared" si="47"/>
        <v>5</v>
      </c>
    </row>
    <row r="335" spans="1:19" x14ac:dyDescent="0.2">
      <c r="A335" s="179">
        <v>329</v>
      </c>
      <c r="B335" s="40" t="s">
        <v>6176</v>
      </c>
      <c r="C335" s="93">
        <v>43530</v>
      </c>
      <c r="D335" s="193">
        <v>2200108817</v>
      </c>
      <c r="E335" s="93">
        <v>43524</v>
      </c>
      <c r="F335" s="99">
        <v>1845.64</v>
      </c>
      <c r="G335" s="28" t="s">
        <v>6054</v>
      </c>
      <c r="H335" s="28" t="s">
        <v>51</v>
      </c>
      <c r="I335" s="13" t="s">
        <v>130</v>
      </c>
      <c r="J335" s="28" t="s">
        <v>123</v>
      </c>
      <c r="K335" s="30">
        <v>10</v>
      </c>
      <c r="L335" s="194">
        <f t="shared" si="42"/>
        <v>43534</v>
      </c>
      <c r="M335" s="29">
        <v>43530</v>
      </c>
      <c r="N335" s="99">
        <f t="shared" si="46"/>
        <v>1845.64</v>
      </c>
      <c r="O335" s="206" t="s">
        <v>3766</v>
      </c>
      <c r="P335" s="189">
        <v>3666560</v>
      </c>
      <c r="Q335" s="190">
        <v>43539</v>
      </c>
      <c r="R335" s="99">
        <v>1845.64</v>
      </c>
      <c r="S335" s="28">
        <f t="shared" si="47"/>
        <v>5</v>
      </c>
    </row>
    <row r="336" spans="1:19" x14ac:dyDescent="0.2">
      <c r="A336" s="179">
        <v>330</v>
      </c>
      <c r="B336" s="40" t="s">
        <v>6177</v>
      </c>
      <c r="C336" s="93">
        <v>43530</v>
      </c>
      <c r="D336" s="193">
        <v>2200108818</v>
      </c>
      <c r="E336" s="93">
        <v>43524</v>
      </c>
      <c r="F336" s="99">
        <v>212.32</v>
      </c>
      <c r="G336" s="28" t="s">
        <v>6054</v>
      </c>
      <c r="H336" s="28" t="s">
        <v>51</v>
      </c>
      <c r="I336" s="13" t="s">
        <v>130</v>
      </c>
      <c r="J336" s="28" t="s">
        <v>123</v>
      </c>
      <c r="K336" s="30">
        <v>10</v>
      </c>
      <c r="L336" s="194">
        <f t="shared" si="42"/>
        <v>43534</v>
      </c>
      <c r="M336" s="29">
        <v>43530</v>
      </c>
      <c r="N336" s="99">
        <f t="shared" si="46"/>
        <v>212.32</v>
      </c>
      <c r="O336" s="206" t="s">
        <v>3766</v>
      </c>
      <c r="P336" s="189">
        <v>3666560</v>
      </c>
      <c r="Q336" s="190">
        <v>43539</v>
      </c>
      <c r="R336" s="99">
        <v>212.32</v>
      </c>
      <c r="S336" s="28">
        <f t="shared" si="47"/>
        <v>5</v>
      </c>
    </row>
    <row r="337" spans="1:19" x14ac:dyDescent="0.2">
      <c r="A337" s="179">
        <v>331</v>
      </c>
      <c r="B337" s="40" t="s">
        <v>6178</v>
      </c>
      <c r="C337" s="93">
        <v>43530</v>
      </c>
      <c r="D337" s="193">
        <v>2200108819</v>
      </c>
      <c r="E337" s="93">
        <v>43524</v>
      </c>
      <c r="F337" s="99">
        <v>1072.24</v>
      </c>
      <c r="G337" s="28" t="s">
        <v>6054</v>
      </c>
      <c r="H337" s="28" t="s">
        <v>51</v>
      </c>
      <c r="I337" s="13" t="s">
        <v>130</v>
      </c>
      <c r="J337" s="28" t="s">
        <v>123</v>
      </c>
      <c r="K337" s="30">
        <v>10</v>
      </c>
      <c r="L337" s="194">
        <f t="shared" si="42"/>
        <v>43534</v>
      </c>
      <c r="M337" s="29">
        <v>43530</v>
      </c>
      <c r="N337" s="99">
        <f t="shared" si="46"/>
        <v>1072.24</v>
      </c>
      <c r="O337" s="206" t="s">
        <v>3766</v>
      </c>
      <c r="P337" s="189">
        <v>3666560</v>
      </c>
      <c r="Q337" s="190">
        <v>43539</v>
      </c>
      <c r="R337" s="99">
        <v>1072.24</v>
      </c>
      <c r="S337" s="28">
        <f t="shared" si="47"/>
        <v>5</v>
      </c>
    </row>
    <row r="338" spans="1:19" x14ac:dyDescent="0.2">
      <c r="A338" s="179">
        <v>332</v>
      </c>
      <c r="B338" s="40" t="s">
        <v>6179</v>
      </c>
      <c r="C338" s="93">
        <v>43530</v>
      </c>
      <c r="D338" s="193">
        <v>2200108820</v>
      </c>
      <c r="E338" s="93">
        <v>43524</v>
      </c>
      <c r="F338" s="99">
        <v>617.79</v>
      </c>
      <c r="G338" s="28" t="s">
        <v>6054</v>
      </c>
      <c r="H338" s="28" t="s">
        <v>51</v>
      </c>
      <c r="I338" s="13" t="s">
        <v>130</v>
      </c>
      <c r="J338" s="28" t="s">
        <v>123</v>
      </c>
      <c r="K338" s="30">
        <v>10</v>
      </c>
      <c r="L338" s="194">
        <f t="shared" si="42"/>
        <v>43534</v>
      </c>
      <c r="M338" s="29">
        <v>43530</v>
      </c>
      <c r="N338" s="99">
        <f t="shared" si="46"/>
        <v>617.79</v>
      </c>
      <c r="O338" s="206" t="s">
        <v>3766</v>
      </c>
      <c r="P338" s="189">
        <v>3666560</v>
      </c>
      <c r="Q338" s="190">
        <v>43539</v>
      </c>
      <c r="R338" s="99">
        <v>617.79</v>
      </c>
      <c r="S338" s="28">
        <f t="shared" si="47"/>
        <v>5</v>
      </c>
    </row>
    <row r="339" spans="1:19" x14ac:dyDescent="0.2">
      <c r="A339" s="179">
        <v>333</v>
      </c>
      <c r="B339" s="40" t="s">
        <v>6180</v>
      </c>
      <c r="C339" s="93">
        <v>43530</v>
      </c>
      <c r="D339" s="193">
        <v>2200108821</v>
      </c>
      <c r="E339" s="93">
        <v>43524</v>
      </c>
      <c r="F339" s="99">
        <v>152.87</v>
      </c>
      <c r="G339" s="28" t="s">
        <v>6054</v>
      </c>
      <c r="H339" s="28" t="s">
        <v>51</v>
      </c>
      <c r="I339" s="13" t="s">
        <v>130</v>
      </c>
      <c r="J339" s="28" t="s">
        <v>123</v>
      </c>
      <c r="K339" s="30">
        <v>10</v>
      </c>
      <c r="L339" s="194">
        <f t="shared" si="42"/>
        <v>43534</v>
      </c>
      <c r="M339" s="29">
        <v>43530</v>
      </c>
      <c r="N339" s="99">
        <f t="shared" si="46"/>
        <v>152.87</v>
      </c>
      <c r="O339" s="206" t="s">
        <v>3766</v>
      </c>
      <c r="P339" s="189">
        <v>3666560</v>
      </c>
      <c r="Q339" s="190">
        <v>43539</v>
      </c>
      <c r="R339" s="99">
        <v>152.87</v>
      </c>
      <c r="S339" s="28">
        <f t="shared" si="47"/>
        <v>5</v>
      </c>
    </row>
    <row r="340" spans="1:19" x14ac:dyDescent="0.2">
      <c r="A340" s="179">
        <v>334</v>
      </c>
      <c r="B340" s="40" t="s">
        <v>6181</v>
      </c>
      <c r="C340" s="93">
        <v>43530</v>
      </c>
      <c r="D340" s="193">
        <v>2200108822</v>
      </c>
      <c r="E340" s="93">
        <v>43524</v>
      </c>
      <c r="F340" s="99">
        <v>292.52999999999997</v>
      </c>
      <c r="G340" s="28" t="s">
        <v>6054</v>
      </c>
      <c r="H340" s="28" t="s">
        <v>51</v>
      </c>
      <c r="I340" s="13" t="s">
        <v>130</v>
      </c>
      <c r="J340" s="28" t="s">
        <v>123</v>
      </c>
      <c r="K340" s="30">
        <v>10</v>
      </c>
      <c r="L340" s="194">
        <f t="shared" si="42"/>
        <v>43534</v>
      </c>
      <c r="M340" s="29">
        <v>43530</v>
      </c>
      <c r="N340" s="99">
        <f t="shared" si="46"/>
        <v>292.52999999999997</v>
      </c>
      <c r="O340" s="206" t="s">
        <v>3766</v>
      </c>
      <c r="P340" s="189">
        <v>3666560</v>
      </c>
      <c r="Q340" s="190">
        <v>43539</v>
      </c>
      <c r="R340" s="99">
        <v>292.52999999999997</v>
      </c>
      <c r="S340" s="28">
        <f t="shared" si="47"/>
        <v>5</v>
      </c>
    </row>
    <row r="341" spans="1:19" x14ac:dyDescent="0.2">
      <c r="A341" s="179">
        <v>335</v>
      </c>
      <c r="B341" s="40" t="s">
        <v>6182</v>
      </c>
      <c r="C341" s="93">
        <v>43530</v>
      </c>
      <c r="D341" s="193">
        <v>2200108823</v>
      </c>
      <c r="E341" s="93">
        <v>43524</v>
      </c>
      <c r="F341" s="99">
        <v>751.34</v>
      </c>
      <c r="G341" s="28" t="s">
        <v>6054</v>
      </c>
      <c r="H341" s="28" t="s">
        <v>51</v>
      </c>
      <c r="I341" s="13" t="s">
        <v>130</v>
      </c>
      <c r="J341" s="28" t="s">
        <v>123</v>
      </c>
      <c r="K341" s="30">
        <v>10</v>
      </c>
      <c r="L341" s="194">
        <f t="shared" si="42"/>
        <v>43534</v>
      </c>
      <c r="M341" s="29">
        <v>43530</v>
      </c>
      <c r="N341" s="99">
        <f t="shared" si="46"/>
        <v>751.34</v>
      </c>
      <c r="O341" s="206" t="s">
        <v>3766</v>
      </c>
      <c r="P341" s="189">
        <v>3666560</v>
      </c>
      <c r="Q341" s="190">
        <v>43539</v>
      </c>
      <c r="R341" s="99">
        <v>751.34</v>
      </c>
      <c r="S341" s="28">
        <f t="shared" si="47"/>
        <v>5</v>
      </c>
    </row>
    <row r="342" spans="1:19" x14ac:dyDescent="0.2">
      <c r="A342" s="179">
        <v>336</v>
      </c>
      <c r="B342" s="40" t="s">
        <v>6183</v>
      </c>
      <c r="C342" s="93">
        <v>43530</v>
      </c>
      <c r="D342" s="193">
        <v>2200108824</v>
      </c>
      <c r="E342" s="93">
        <v>43524</v>
      </c>
      <c r="F342" s="99">
        <v>723.58</v>
      </c>
      <c r="G342" s="28" t="s">
        <v>6054</v>
      </c>
      <c r="H342" s="28" t="s">
        <v>51</v>
      </c>
      <c r="I342" s="13" t="s">
        <v>130</v>
      </c>
      <c r="J342" s="28" t="s">
        <v>123</v>
      </c>
      <c r="K342" s="30">
        <v>10</v>
      </c>
      <c r="L342" s="194">
        <f t="shared" si="42"/>
        <v>43534</v>
      </c>
      <c r="M342" s="29">
        <v>43530</v>
      </c>
      <c r="N342" s="99">
        <f t="shared" si="46"/>
        <v>723.58</v>
      </c>
      <c r="O342" s="206" t="s">
        <v>3766</v>
      </c>
      <c r="P342" s="189">
        <v>3666560</v>
      </c>
      <c r="Q342" s="190">
        <v>43539</v>
      </c>
      <c r="R342" s="99">
        <v>723.58</v>
      </c>
      <c r="S342" s="28">
        <f t="shared" si="47"/>
        <v>5</v>
      </c>
    </row>
    <row r="343" spans="1:19" x14ac:dyDescent="0.2">
      <c r="A343" s="179">
        <v>337</v>
      </c>
      <c r="B343" s="40" t="s">
        <v>6184</v>
      </c>
      <c r="C343" s="93">
        <v>43530</v>
      </c>
      <c r="D343" s="193">
        <v>2200108825</v>
      </c>
      <c r="E343" s="93">
        <v>43524</v>
      </c>
      <c r="F343" s="99">
        <v>2860.23</v>
      </c>
      <c r="G343" s="28" t="s">
        <v>6054</v>
      </c>
      <c r="H343" s="28" t="s">
        <v>51</v>
      </c>
      <c r="I343" s="13" t="s">
        <v>130</v>
      </c>
      <c r="J343" s="28" t="s">
        <v>123</v>
      </c>
      <c r="K343" s="30">
        <v>10</v>
      </c>
      <c r="L343" s="194">
        <f t="shared" si="42"/>
        <v>43534</v>
      </c>
      <c r="M343" s="29">
        <v>43530</v>
      </c>
      <c r="N343" s="99">
        <f t="shared" si="46"/>
        <v>2860.23</v>
      </c>
      <c r="O343" s="206" t="s">
        <v>3766</v>
      </c>
      <c r="P343" s="189">
        <v>3666560</v>
      </c>
      <c r="Q343" s="190">
        <v>43539</v>
      </c>
      <c r="R343" s="99">
        <v>2860.23</v>
      </c>
      <c r="S343" s="28">
        <f t="shared" si="47"/>
        <v>5</v>
      </c>
    </row>
    <row r="344" spans="1:19" x14ac:dyDescent="0.2">
      <c r="A344" s="179">
        <v>338</v>
      </c>
      <c r="B344" s="40" t="s">
        <v>6185</v>
      </c>
      <c r="C344" s="93">
        <v>43530</v>
      </c>
      <c r="D344" s="193">
        <v>251</v>
      </c>
      <c r="E344" s="93">
        <v>43522</v>
      </c>
      <c r="F344" s="99">
        <v>827.99</v>
      </c>
      <c r="G344" s="28" t="s">
        <v>5864</v>
      </c>
      <c r="H344" s="28" t="s">
        <v>6191</v>
      </c>
      <c r="I344" s="13" t="s">
        <v>130</v>
      </c>
      <c r="J344" s="28" t="s">
        <v>5784</v>
      </c>
      <c r="K344" s="30">
        <v>30</v>
      </c>
      <c r="L344" s="194">
        <f t="shared" si="42"/>
        <v>43552</v>
      </c>
      <c r="M344" s="29">
        <v>43535</v>
      </c>
      <c r="N344" s="99">
        <f t="shared" si="46"/>
        <v>827.99</v>
      </c>
      <c r="O344" s="206" t="s">
        <v>20</v>
      </c>
      <c r="P344" s="189">
        <v>1245</v>
      </c>
      <c r="Q344" s="190">
        <v>43549</v>
      </c>
      <c r="R344" s="99">
        <v>827.99</v>
      </c>
      <c r="S344" s="28">
        <f t="shared" si="47"/>
        <v>-3</v>
      </c>
    </row>
    <row r="345" spans="1:19" x14ac:dyDescent="0.2">
      <c r="A345" s="179">
        <v>339</v>
      </c>
      <c r="B345" s="40" t="s">
        <v>6186</v>
      </c>
      <c r="C345" s="93">
        <v>43530</v>
      </c>
      <c r="D345" s="193">
        <v>51900116</v>
      </c>
      <c r="E345" s="93">
        <v>43524</v>
      </c>
      <c r="F345" s="99">
        <v>360</v>
      </c>
      <c r="G345" s="28" t="s">
        <v>59</v>
      </c>
      <c r="H345" s="28" t="s">
        <v>1073</v>
      </c>
      <c r="I345" s="13" t="s">
        <v>130</v>
      </c>
      <c r="J345" s="28" t="s">
        <v>5861</v>
      </c>
      <c r="K345" s="30">
        <v>0</v>
      </c>
      <c r="L345" s="194">
        <f t="shared" si="42"/>
        <v>43524</v>
      </c>
      <c r="M345" s="29">
        <v>43530</v>
      </c>
      <c r="N345" s="99">
        <f t="shared" si="46"/>
        <v>360</v>
      </c>
      <c r="O345" s="206" t="s">
        <v>20</v>
      </c>
      <c r="P345" s="189">
        <v>1124</v>
      </c>
      <c r="Q345" s="190">
        <v>43536</v>
      </c>
      <c r="R345" s="102">
        <v>360</v>
      </c>
      <c r="S345" s="28">
        <f t="shared" si="47"/>
        <v>12</v>
      </c>
    </row>
    <row r="346" spans="1:19" x14ac:dyDescent="0.2">
      <c r="A346" s="179">
        <v>340</v>
      </c>
      <c r="B346" s="40" t="s">
        <v>6187</v>
      </c>
      <c r="C346" s="93">
        <v>43530</v>
      </c>
      <c r="D346" s="193">
        <v>240045</v>
      </c>
      <c r="E346" s="93">
        <v>43524</v>
      </c>
      <c r="F346" s="99">
        <v>98.94</v>
      </c>
      <c r="G346" s="28" t="s">
        <v>5883</v>
      </c>
      <c r="H346" s="28" t="s">
        <v>97</v>
      </c>
      <c r="I346" s="13" t="s">
        <v>130</v>
      </c>
      <c r="J346" s="28" t="s">
        <v>123</v>
      </c>
      <c r="K346" s="30">
        <v>15</v>
      </c>
      <c r="L346" s="194">
        <f t="shared" si="42"/>
        <v>43539</v>
      </c>
      <c r="M346" s="29">
        <v>43535</v>
      </c>
      <c r="N346" s="99">
        <f t="shared" si="46"/>
        <v>98.94</v>
      </c>
      <c r="O346" s="206" t="s">
        <v>20</v>
      </c>
      <c r="P346" s="189">
        <v>1120</v>
      </c>
      <c r="Q346" s="190">
        <v>43536</v>
      </c>
      <c r="R346" s="99">
        <v>98.94</v>
      </c>
      <c r="S346" s="28">
        <f t="shared" si="47"/>
        <v>-3</v>
      </c>
    </row>
    <row r="347" spans="1:19" x14ac:dyDescent="0.2">
      <c r="A347" s="179">
        <v>341</v>
      </c>
      <c r="B347" s="40" t="s">
        <v>6188</v>
      </c>
      <c r="C347" s="93">
        <v>43530</v>
      </c>
      <c r="D347" s="193">
        <v>1017379</v>
      </c>
      <c r="E347" s="93">
        <v>43524</v>
      </c>
      <c r="F347" s="99">
        <v>325.31</v>
      </c>
      <c r="G347" s="28" t="s">
        <v>738</v>
      </c>
      <c r="H347" s="28" t="s">
        <v>16</v>
      </c>
      <c r="I347" s="13" t="s">
        <v>130</v>
      </c>
      <c r="J347" s="28" t="s">
        <v>123</v>
      </c>
      <c r="K347" s="30">
        <v>15</v>
      </c>
      <c r="L347" s="194">
        <f t="shared" si="42"/>
        <v>43539</v>
      </c>
      <c r="M347" s="29">
        <v>43535</v>
      </c>
      <c r="N347" s="99">
        <f t="shared" si="46"/>
        <v>325.31</v>
      </c>
      <c r="O347" s="206" t="s">
        <v>20</v>
      </c>
      <c r="P347" s="189">
        <v>1119</v>
      </c>
      <c r="Q347" s="190">
        <v>43536</v>
      </c>
      <c r="R347" s="99">
        <v>325.31</v>
      </c>
      <c r="S347" s="28">
        <f t="shared" si="47"/>
        <v>-3</v>
      </c>
    </row>
    <row r="348" spans="1:19" x14ac:dyDescent="0.2">
      <c r="A348" s="179">
        <v>342</v>
      </c>
      <c r="B348" s="40" t="s">
        <v>6189</v>
      </c>
      <c r="C348" s="93">
        <v>43530</v>
      </c>
      <c r="D348" s="193">
        <v>201920135</v>
      </c>
      <c r="E348" s="93">
        <v>43530</v>
      </c>
      <c r="F348" s="99">
        <v>12712.17</v>
      </c>
      <c r="G348" s="28" t="s">
        <v>5930</v>
      </c>
      <c r="H348" s="28" t="s">
        <v>238</v>
      </c>
      <c r="I348" s="13" t="s">
        <v>130</v>
      </c>
      <c r="J348" s="28" t="s">
        <v>22</v>
      </c>
      <c r="K348" s="30">
        <v>31</v>
      </c>
      <c r="L348" s="194">
        <f t="shared" si="42"/>
        <v>43561</v>
      </c>
      <c r="M348" s="29">
        <v>43536</v>
      </c>
      <c r="N348" s="99">
        <f t="shared" si="46"/>
        <v>12712.17</v>
      </c>
      <c r="O348" s="206" t="s">
        <v>20</v>
      </c>
      <c r="P348" s="189">
        <v>582</v>
      </c>
      <c r="Q348" s="190">
        <v>43571</v>
      </c>
      <c r="R348" s="99">
        <v>12712.17</v>
      </c>
      <c r="S348" s="28">
        <f t="shared" si="47"/>
        <v>10</v>
      </c>
    </row>
    <row r="349" spans="1:19" x14ac:dyDescent="0.2">
      <c r="A349" s="179">
        <v>343</v>
      </c>
      <c r="B349" s="40" t="s">
        <v>6190</v>
      </c>
      <c r="C349" s="93">
        <v>43530</v>
      </c>
      <c r="D349" s="193">
        <v>6255</v>
      </c>
      <c r="E349" s="93">
        <v>43529</v>
      </c>
      <c r="F349" s="99">
        <v>4570</v>
      </c>
      <c r="G349" s="28" t="s">
        <v>5906</v>
      </c>
      <c r="H349" s="28" t="s">
        <v>4474</v>
      </c>
      <c r="I349" s="13" t="s">
        <v>130</v>
      </c>
      <c r="J349" s="28" t="s">
        <v>5876</v>
      </c>
      <c r="K349" s="30">
        <v>60</v>
      </c>
      <c r="L349" s="194">
        <f t="shared" si="42"/>
        <v>43589</v>
      </c>
      <c r="M349" s="29">
        <v>43535</v>
      </c>
      <c r="N349" s="99">
        <f t="shared" si="46"/>
        <v>4570</v>
      </c>
      <c r="O349" s="206" t="s">
        <v>20</v>
      </c>
      <c r="P349" s="189">
        <v>1322</v>
      </c>
      <c r="Q349" s="190">
        <v>43607</v>
      </c>
      <c r="R349" s="102">
        <v>4364.3500000000004</v>
      </c>
      <c r="S349" s="28">
        <f t="shared" si="47"/>
        <v>18</v>
      </c>
    </row>
    <row r="350" spans="1:19" x14ac:dyDescent="0.2">
      <c r="A350" s="179">
        <v>344</v>
      </c>
      <c r="B350" s="40" t="s">
        <v>6192</v>
      </c>
      <c r="C350" s="209">
        <v>43515</v>
      </c>
      <c r="D350" s="40">
        <v>24</v>
      </c>
      <c r="E350" s="210">
        <v>43515</v>
      </c>
      <c r="F350" s="40">
        <v>145</v>
      </c>
      <c r="G350" s="40" t="s">
        <v>6193</v>
      </c>
      <c r="H350" s="40" t="s">
        <v>6194</v>
      </c>
      <c r="I350" s="40" t="s">
        <v>3579</v>
      </c>
      <c r="J350" s="40" t="s">
        <v>5890</v>
      </c>
      <c r="K350" s="40">
        <v>0</v>
      </c>
      <c r="L350" s="194">
        <f t="shared" si="42"/>
        <v>43515</v>
      </c>
      <c r="M350" s="41">
        <v>43515</v>
      </c>
      <c r="N350" s="40">
        <v>145</v>
      </c>
      <c r="O350" s="204" t="s">
        <v>108</v>
      </c>
      <c r="P350" s="40">
        <v>1792</v>
      </c>
      <c r="Q350" s="41">
        <v>43515</v>
      </c>
      <c r="R350" s="39">
        <v>145</v>
      </c>
      <c r="S350" s="28">
        <f t="shared" si="47"/>
        <v>0</v>
      </c>
    </row>
    <row r="351" spans="1:19" x14ac:dyDescent="0.2">
      <c r="A351" s="179">
        <v>345</v>
      </c>
      <c r="B351" s="40" t="s">
        <v>6195</v>
      </c>
      <c r="C351" s="209">
        <v>43517</v>
      </c>
      <c r="D351" s="40">
        <v>124682</v>
      </c>
      <c r="E351" s="210">
        <v>43509</v>
      </c>
      <c r="F351" s="40">
        <v>5024.8999999999996</v>
      </c>
      <c r="G351" s="40" t="s">
        <v>1223</v>
      </c>
      <c r="H351" s="40" t="s">
        <v>6196</v>
      </c>
      <c r="I351" s="40" t="s">
        <v>3579</v>
      </c>
      <c r="J351" s="40" t="s">
        <v>5880</v>
      </c>
      <c r="K351" s="40">
        <v>0</v>
      </c>
      <c r="L351" s="194">
        <f t="shared" si="42"/>
        <v>43509</v>
      </c>
      <c r="M351" s="41">
        <v>43517</v>
      </c>
      <c r="N351" s="40">
        <v>5024.8999999999996</v>
      </c>
      <c r="O351" s="204" t="s">
        <v>20</v>
      </c>
      <c r="P351" s="40">
        <v>87</v>
      </c>
      <c r="Q351" s="41">
        <v>43507</v>
      </c>
      <c r="R351" s="39">
        <v>5024.8999999999996</v>
      </c>
      <c r="S351" s="28">
        <f t="shared" si="47"/>
        <v>-2</v>
      </c>
    </row>
    <row r="352" spans="1:19" x14ac:dyDescent="0.2">
      <c r="A352" s="179">
        <v>346</v>
      </c>
      <c r="B352" s="40" t="s">
        <v>6197</v>
      </c>
      <c r="C352" s="209">
        <v>43518</v>
      </c>
      <c r="D352" s="40">
        <v>4567</v>
      </c>
      <c r="E352" s="210">
        <v>43518</v>
      </c>
      <c r="F352" s="40">
        <v>159</v>
      </c>
      <c r="G352" s="40" t="s">
        <v>6067</v>
      </c>
      <c r="H352" s="40" t="s">
        <v>57</v>
      </c>
      <c r="I352" s="40" t="s">
        <v>3579</v>
      </c>
      <c r="J352" s="40" t="s">
        <v>5890</v>
      </c>
      <c r="K352" s="40">
        <v>0</v>
      </c>
      <c r="L352" s="194">
        <f t="shared" si="42"/>
        <v>43518</v>
      </c>
      <c r="M352" s="41">
        <v>43521</v>
      </c>
      <c r="N352" s="40">
        <v>159</v>
      </c>
      <c r="O352" s="204" t="s">
        <v>20</v>
      </c>
      <c r="P352" s="40">
        <v>238</v>
      </c>
      <c r="Q352" s="41">
        <v>43546</v>
      </c>
      <c r="R352" s="39">
        <v>159</v>
      </c>
      <c r="S352" s="28">
        <f t="shared" si="47"/>
        <v>28</v>
      </c>
    </row>
    <row r="353" spans="1:19" x14ac:dyDescent="0.2">
      <c r="A353" s="179">
        <v>347</v>
      </c>
      <c r="B353" s="40" t="s">
        <v>6198</v>
      </c>
      <c r="C353" s="209">
        <v>43521</v>
      </c>
      <c r="D353" s="40">
        <v>2757</v>
      </c>
      <c r="E353" s="210">
        <v>43521</v>
      </c>
      <c r="F353" s="40">
        <v>18.899999999999999</v>
      </c>
      <c r="G353" s="40" t="s">
        <v>1251</v>
      </c>
      <c r="H353" s="40" t="s">
        <v>92</v>
      </c>
      <c r="I353" s="40" t="s">
        <v>3579</v>
      </c>
      <c r="J353" s="40" t="s">
        <v>5880</v>
      </c>
      <c r="K353" s="40">
        <v>0</v>
      </c>
      <c r="L353" s="194">
        <f t="shared" si="42"/>
        <v>43521</v>
      </c>
      <c r="M353" s="41">
        <v>43521</v>
      </c>
      <c r="N353" s="40">
        <v>18.899999999999999</v>
      </c>
      <c r="O353" s="204" t="s">
        <v>50</v>
      </c>
      <c r="P353" s="40">
        <v>3813</v>
      </c>
      <c r="Q353" s="41">
        <v>43521</v>
      </c>
      <c r="R353" s="39">
        <v>18.899999999999999</v>
      </c>
      <c r="S353" s="28">
        <f t="shared" si="47"/>
        <v>0</v>
      </c>
    </row>
    <row r="354" spans="1:19" x14ac:dyDescent="0.2">
      <c r="A354" s="179">
        <v>348</v>
      </c>
      <c r="B354" s="40" t="s">
        <v>715</v>
      </c>
      <c r="C354" s="209">
        <v>43522</v>
      </c>
      <c r="D354" s="40">
        <v>124847</v>
      </c>
      <c r="E354" s="210">
        <v>43511</v>
      </c>
      <c r="F354" s="40">
        <v>2623.54</v>
      </c>
      <c r="G354" s="40" t="s">
        <v>1223</v>
      </c>
      <c r="H354" s="40" t="s">
        <v>6199</v>
      </c>
      <c r="I354" s="40" t="s">
        <v>3579</v>
      </c>
      <c r="J354" s="40" t="s">
        <v>5880</v>
      </c>
      <c r="K354" s="40">
        <v>0</v>
      </c>
      <c r="L354" s="194">
        <f t="shared" ref="L354:L388" si="48">E354+K354</f>
        <v>43511</v>
      </c>
      <c r="M354" s="41">
        <v>43523</v>
      </c>
      <c r="N354" s="40">
        <v>2623.54</v>
      </c>
      <c r="O354" s="204" t="s">
        <v>20</v>
      </c>
      <c r="P354" s="40">
        <v>92</v>
      </c>
      <c r="Q354" s="41">
        <v>43509</v>
      </c>
      <c r="R354" s="39">
        <v>2623.54</v>
      </c>
      <c r="S354" s="28">
        <f t="shared" si="47"/>
        <v>-2</v>
      </c>
    </row>
    <row r="355" spans="1:19" x14ac:dyDescent="0.2">
      <c r="A355" s="179">
        <v>349</v>
      </c>
      <c r="B355" s="40" t="s">
        <v>6200</v>
      </c>
      <c r="C355" s="209">
        <v>43523</v>
      </c>
      <c r="D355" s="40">
        <v>1192842131</v>
      </c>
      <c r="E355" s="210">
        <v>43523</v>
      </c>
      <c r="F355" s="40">
        <v>19.989999999999998</v>
      </c>
      <c r="G355" s="40" t="s">
        <v>923</v>
      </c>
      <c r="H355" s="40" t="s">
        <v>6201</v>
      </c>
      <c r="I355" s="40" t="s">
        <v>3579</v>
      </c>
      <c r="J355" s="40" t="s">
        <v>5890</v>
      </c>
      <c r="K355" s="40">
        <v>1</v>
      </c>
      <c r="L355" s="194">
        <f t="shared" si="48"/>
        <v>43524</v>
      </c>
      <c r="M355" s="41">
        <v>43523</v>
      </c>
      <c r="N355" s="40">
        <v>19.989999999999998</v>
      </c>
      <c r="O355" s="204" t="s">
        <v>20</v>
      </c>
      <c r="P355" s="40">
        <v>251</v>
      </c>
      <c r="Q355" s="41">
        <v>43558</v>
      </c>
      <c r="R355" s="39">
        <v>19.989999999999998</v>
      </c>
      <c r="S355" s="28">
        <f t="shared" si="47"/>
        <v>34</v>
      </c>
    </row>
    <row r="356" spans="1:19" x14ac:dyDescent="0.2">
      <c r="A356" s="179">
        <v>350</v>
      </c>
      <c r="B356" s="40" t="s">
        <v>6202</v>
      </c>
      <c r="C356" s="209">
        <v>43523</v>
      </c>
      <c r="D356" s="40">
        <v>2192862957</v>
      </c>
      <c r="E356" s="210">
        <v>43523</v>
      </c>
      <c r="F356" s="40">
        <v>868.7</v>
      </c>
      <c r="G356" s="40" t="s">
        <v>923</v>
      </c>
      <c r="H356" s="40" t="s">
        <v>57</v>
      </c>
      <c r="I356" s="40" t="s">
        <v>3579</v>
      </c>
      <c r="J356" s="40" t="s">
        <v>5890</v>
      </c>
      <c r="K356" s="40">
        <v>30</v>
      </c>
      <c r="L356" s="194">
        <f t="shared" si="48"/>
        <v>43553</v>
      </c>
      <c r="M356" s="41">
        <v>43523</v>
      </c>
      <c r="N356" s="40">
        <v>868.7</v>
      </c>
      <c r="O356" s="204" t="s">
        <v>20</v>
      </c>
      <c r="P356" s="40">
        <v>251</v>
      </c>
      <c r="Q356" s="41">
        <v>43558</v>
      </c>
      <c r="R356" s="39">
        <v>868.7</v>
      </c>
      <c r="S356" s="28">
        <f t="shared" si="47"/>
        <v>5</v>
      </c>
    </row>
    <row r="357" spans="1:19" x14ac:dyDescent="0.2">
      <c r="A357" s="179">
        <v>351</v>
      </c>
      <c r="B357" s="40" t="s">
        <v>6203</v>
      </c>
      <c r="C357" s="209">
        <v>43524</v>
      </c>
      <c r="D357" s="40">
        <v>2924</v>
      </c>
      <c r="E357" s="210">
        <v>43523</v>
      </c>
      <c r="F357" s="40">
        <v>12.6</v>
      </c>
      <c r="G357" s="40" t="s">
        <v>1251</v>
      </c>
      <c r="H357" s="40" t="s">
        <v>92</v>
      </c>
      <c r="I357" s="40" t="s">
        <v>3579</v>
      </c>
      <c r="J357" s="40" t="s">
        <v>5880</v>
      </c>
      <c r="K357" s="40">
        <v>0</v>
      </c>
      <c r="L357" s="194">
        <f t="shared" si="48"/>
        <v>43523</v>
      </c>
      <c r="M357" s="41">
        <v>43524</v>
      </c>
      <c r="N357" s="40">
        <v>12.6</v>
      </c>
      <c r="O357" s="204" t="s">
        <v>50</v>
      </c>
      <c r="P357" s="40">
        <v>4059</v>
      </c>
      <c r="Q357" s="41">
        <v>43523</v>
      </c>
      <c r="R357" s="39">
        <v>12.6</v>
      </c>
      <c r="S357" s="28">
        <f t="shared" si="47"/>
        <v>0</v>
      </c>
    </row>
    <row r="358" spans="1:19" x14ac:dyDescent="0.2">
      <c r="A358" s="179">
        <v>352</v>
      </c>
      <c r="B358" s="40" t="s">
        <v>6204</v>
      </c>
      <c r="C358" s="209">
        <v>43524</v>
      </c>
      <c r="D358" s="40">
        <v>2995</v>
      </c>
      <c r="E358" s="210">
        <v>43524</v>
      </c>
      <c r="F358" s="40">
        <v>12.6</v>
      </c>
      <c r="G358" s="40" t="s">
        <v>1251</v>
      </c>
      <c r="H358" s="40" t="s">
        <v>92</v>
      </c>
      <c r="I358" s="40" t="s">
        <v>3579</v>
      </c>
      <c r="J358" s="40" t="s">
        <v>5880</v>
      </c>
      <c r="K358" s="40">
        <v>0</v>
      </c>
      <c r="L358" s="194">
        <f t="shared" si="48"/>
        <v>43524</v>
      </c>
      <c r="M358" s="41">
        <v>43524</v>
      </c>
      <c r="N358" s="40">
        <v>12.6</v>
      </c>
      <c r="O358" s="204" t="s">
        <v>50</v>
      </c>
      <c r="P358" s="40">
        <v>4148</v>
      </c>
      <c r="Q358" s="41">
        <v>43524</v>
      </c>
      <c r="R358" s="39">
        <v>12.6</v>
      </c>
      <c r="S358" s="28">
        <f t="shared" si="47"/>
        <v>0</v>
      </c>
    </row>
    <row r="359" spans="1:19" x14ac:dyDescent="0.2">
      <c r="A359" s="179">
        <v>353</v>
      </c>
      <c r="B359" s="40" t="s">
        <v>772</v>
      </c>
      <c r="C359" s="209">
        <v>43524</v>
      </c>
      <c r="D359" s="40">
        <v>39250969</v>
      </c>
      <c r="E359" s="210">
        <v>43524</v>
      </c>
      <c r="F359" s="40">
        <v>25.81</v>
      </c>
      <c r="G359" s="40" t="s">
        <v>6205</v>
      </c>
      <c r="H359" s="40" t="s">
        <v>44</v>
      </c>
      <c r="I359" s="40" t="s">
        <v>3579</v>
      </c>
      <c r="J359" s="40" t="s">
        <v>5890</v>
      </c>
      <c r="K359" s="40">
        <v>0</v>
      </c>
      <c r="L359" s="194">
        <f t="shared" si="48"/>
        <v>43524</v>
      </c>
      <c r="M359" s="41">
        <v>43524</v>
      </c>
      <c r="N359" s="40">
        <v>25.81</v>
      </c>
      <c r="O359" s="204" t="s">
        <v>50</v>
      </c>
      <c r="P359" s="40">
        <v>39250969</v>
      </c>
      <c r="Q359" s="41">
        <v>43524</v>
      </c>
      <c r="R359" s="39">
        <v>25.81</v>
      </c>
      <c r="S359" s="28">
        <f t="shared" si="47"/>
        <v>0</v>
      </c>
    </row>
    <row r="360" spans="1:19" x14ac:dyDescent="0.2">
      <c r="A360" s="179">
        <v>354</v>
      </c>
      <c r="B360" s="40" t="s">
        <v>6206</v>
      </c>
      <c r="C360" s="209">
        <v>43525</v>
      </c>
      <c r="D360" s="40">
        <v>4017760</v>
      </c>
      <c r="E360" s="210">
        <v>43511</v>
      </c>
      <c r="F360" s="40">
        <v>10028.48</v>
      </c>
      <c r="G360" s="40" t="s">
        <v>5892</v>
      </c>
      <c r="H360" s="40" t="s">
        <v>466</v>
      </c>
      <c r="I360" s="40" t="s">
        <v>3579</v>
      </c>
      <c r="J360" s="40" t="s">
        <v>5880</v>
      </c>
      <c r="K360" s="40">
        <v>15</v>
      </c>
      <c r="L360" s="194">
        <f t="shared" si="48"/>
        <v>43526</v>
      </c>
      <c r="M360" s="41">
        <v>43525</v>
      </c>
      <c r="N360" s="40">
        <v>10028.48</v>
      </c>
      <c r="O360" s="204" t="s">
        <v>27</v>
      </c>
      <c r="P360" s="40">
        <v>171</v>
      </c>
      <c r="Q360" s="41">
        <v>43529</v>
      </c>
      <c r="R360" s="39">
        <v>10028.48</v>
      </c>
      <c r="S360" s="28">
        <f t="shared" si="47"/>
        <v>3</v>
      </c>
    </row>
    <row r="361" spans="1:19" x14ac:dyDescent="0.2">
      <c r="A361" s="179">
        <v>355</v>
      </c>
      <c r="B361" s="40" t="s">
        <v>6207</v>
      </c>
      <c r="C361" s="209">
        <v>43528</v>
      </c>
      <c r="D361" s="40">
        <v>17930</v>
      </c>
      <c r="E361" s="210">
        <v>43524</v>
      </c>
      <c r="F361" s="40">
        <v>2759.9</v>
      </c>
      <c r="G361" s="40" t="s">
        <v>3139</v>
      </c>
      <c r="H361" s="40" t="s">
        <v>6071</v>
      </c>
      <c r="I361" s="40" t="s">
        <v>3579</v>
      </c>
      <c r="J361" s="40" t="s">
        <v>4434</v>
      </c>
      <c r="K361" s="40">
        <v>30</v>
      </c>
      <c r="L361" s="194">
        <f t="shared" si="48"/>
        <v>43554</v>
      </c>
      <c r="M361" s="41">
        <v>43528</v>
      </c>
      <c r="N361" s="40">
        <v>2759.9</v>
      </c>
      <c r="O361" s="204" t="s">
        <v>3766</v>
      </c>
      <c r="P361" s="40">
        <v>569</v>
      </c>
      <c r="Q361" s="41">
        <v>43551</v>
      </c>
      <c r="R361" s="39">
        <v>2759.9</v>
      </c>
      <c r="S361" s="28">
        <f t="shared" si="47"/>
        <v>-3</v>
      </c>
    </row>
    <row r="362" spans="1:19" x14ac:dyDescent="0.2">
      <c r="A362" s="179">
        <v>356</v>
      </c>
      <c r="B362" s="40" t="s">
        <v>6208</v>
      </c>
      <c r="C362" s="209">
        <v>43528</v>
      </c>
      <c r="D362" s="40">
        <v>17931</v>
      </c>
      <c r="E362" s="210">
        <v>43524</v>
      </c>
      <c r="F362" s="40">
        <v>8.2799999999999994</v>
      </c>
      <c r="G362" s="40" t="s">
        <v>3139</v>
      </c>
      <c r="H362" s="40" t="s">
        <v>4326</v>
      </c>
      <c r="I362" s="40" t="s">
        <v>3579</v>
      </c>
      <c r="J362" s="40" t="s">
        <v>4434</v>
      </c>
      <c r="K362" s="40">
        <v>30</v>
      </c>
      <c r="L362" s="194">
        <f t="shared" si="48"/>
        <v>43554</v>
      </c>
      <c r="M362" s="41">
        <v>43528</v>
      </c>
      <c r="N362" s="40">
        <v>8.2799999999999994</v>
      </c>
      <c r="O362" s="204" t="s">
        <v>27</v>
      </c>
      <c r="P362" s="40"/>
      <c r="Q362" s="41">
        <v>43578</v>
      </c>
      <c r="R362" s="39">
        <v>8.2799999999999994</v>
      </c>
      <c r="S362" s="28">
        <f t="shared" si="47"/>
        <v>24</v>
      </c>
    </row>
    <row r="363" spans="1:19" x14ac:dyDescent="0.2">
      <c r="A363" s="179">
        <v>357</v>
      </c>
      <c r="B363" s="40" t="s">
        <v>6209</v>
      </c>
      <c r="C363" s="209">
        <v>43528</v>
      </c>
      <c r="D363" s="40">
        <v>11</v>
      </c>
      <c r="E363" s="210">
        <v>43522</v>
      </c>
      <c r="F363" s="40">
        <v>400</v>
      </c>
      <c r="G363" s="40" t="s">
        <v>6210</v>
      </c>
      <c r="H363" s="40" t="s">
        <v>6211</v>
      </c>
      <c r="I363" s="40" t="s">
        <v>3579</v>
      </c>
      <c r="J363" s="40" t="s">
        <v>4434</v>
      </c>
      <c r="K363" s="40">
        <v>0</v>
      </c>
      <c r="L363" s="194">
        <f t="shared" si="48"/>
        <v>43522</v>
      </c>
      <c r="M363" s="41">
        <v>43528</v>
      </c>
      <c r="N363" s="40">
        <v>400</v>
      </c>
      <c r="O363" s="204" t="s">
        <v>20</v>
      </c>
      <c r="P363" s="40">
        <v>167</v>
      </c>
      <c r="Q363" s="41">
        <v>43528</v>
      </c>
      <c r="R363" s="39">
        <v>400</v>
      </c>
      <c r="S363" s="28">
        <f t="shared" si="47"/>
        <v>6</v>
      </c>
    </row>
    <row r="364" spans="1:19" x14ac:dyDescent="0.2">
      <c r="A364" s="179">
        <v>358</v>
      </c>
      <c r="B364" s="40" t="s">
        <v>6214</v>
      </c>
      <c r="C364" s="93">
        <v>43530</v>
      </c>
      <c r="D364" s="193">
        <v>12525</v>
      </c>
      <c r="E364" s="93">
        <v>43529</v>
      </c>
      <c r="F364" s="99">
        <v>606.9</v>
      </c>
      <c r="G364" s="28" t="s">
        <v>6215</v>
      </c>
      <c r="H364" s="28" t="s">
        <v>6216</v>
      </c>
      <c r="I364" s="40" t="s">
        <v>3579</v>
      </c>
      <c r="J364" s="28" t="s">
        <v>5784</v>
      </c>
      <c r="K364" s="30">
        <v>10</v>
      </c>
      <c r="L364" s="194">
        <f t="shared" si="48"/>
        <v>43539</v>
      </c>
      <c r="M364" s="29">
        <v>43536</v>
      </c>
      <c r="N364" s="99">
        <v>606.9</v>
      </c>
      <c r="O364" s="206" t="s">
        <v>20</v>
      </c>
      <c r="P364" s="189">
        <v>1243</v>
      </c>
      <c r="Q364" s="190">
        <v>43543</v>
      </c>
      <c r="R364" s="99">
        <v>606.9</v>
      </c>
      <c r="S364" s="28">
        <f t="shared" si="47"/>
        <v>4</v>
      </c>
    </row>
    <row r="365" spans="1:19" x14ac:dyDescent="0.2">
      <c r="A365" s="179">
        <v>359</v>
      </c>
      <c r="B365" s="40" t="s">
        <v>6217</v>
      </c>
      <c r="C365" s="93">
        <v>43530</v>
      </c>
      <c r="D365" s="193">
        <v>452</v>
      </c>
      <c r="E365" s="93">
        <v>43528</v>
      </c>
      <c r="F365" s="99">
        <v>70</v>
      </c>
      <c r="G365" s="28" t="s">
        <v>6367</v>
      </c>
      <c r="H365" s="28" t="s">
        <v>6368</v>
      </c>
      <c r="I365" s="40" t="s">
        <v>3579</v>
      </c>
      <c r="J365" s="28" t="s">
        <v>5784</v>
      </c>
      <c r="K365" s="30">
        <v>0</v>
      </c>
      <c r="L365" s="194">
        <f t="shared" si="48"/>
        <v>43528</v>
      </c>
      <c r="M365" s="29">
        <v>43545</v>
      </c>
      <c r="N365" s="99">
        <v>70</v>
      </c>
      <c r="O365" s="206" t="s">
        <v>27</v>
      </c>
      <c r="P365" s="189">
        <v>1259</v>
      </c>
      <c r="Q365" s="190">
        <v>43558</v>
      </c>
      <c r="R365" s="99">
        <v>70</v>
      </c>
      <c r="S365" s="28">
        <f t="shared" si="47"/>
        <v>30</v>
      </c>
    </row>
    <row r="366" spans="1:19" x14ac:dyDescent="0.2">
      <c r="A366" s="179">
        <v>360</v>
      </c>
      <c r="B366" s="40" t="s">
        <v>6218</v>
      </c>
      <c r="C366" s="93">
        <v>43531</v>
      </c>
      <c r="D366" s="193">
        <v>141</v>
      </c>
      <c r="E366" s="93">
        <v>43529</v>
      </c>
      <c r="F366" s="99">
        <v>301</v>
      </c>
      <c r="G366" s="28" t="s">
        <v>6366</v>
      </c>
      <c r="H366" s="28" t="s">
        <v>6219</v>
      </c>
      <c r="I366" s="40" t="s">
        <v>3579</v>
      </c>
      <c r="J366" s="28" t="s">
        <v>123</v>
      </c>
      <c r="K366" s="30">
        <v>30</v>
      </c>
      <c r="L366" s="194">
        <f t="shared" si="48"/>
        <v>43559</v>
      </c>
      <c r="M366" s="29">
        <v>43535</v>
      </c>
      <c r="N366" s="99">
        <v>301</v>
      </c>
      <c r="O366" s="206" t="s">
        <v>27</v>
      </c>
      <c r="P366" s="189">
        <v>1260</v>
      </c>
      <c r="Q366" s="190">
        <v>43558</v>
      </c>
      <c r="R366" s="102">
        <v>301</v>
      </c>
      <c r="S366" s="28">
        <f t="shared" si="47"/>
        <v>-1</v>
      </c>
    </row>
    <row r="367" spans="1:19" x14ac:dyDescent="0.2">
      <c r="A367" s="179">
        <v>361</v>
      </c>
      <c r="B367" s="40" t="s">
        <v>6220</v>
      </c>
      <c r="C367" s="93">
        <v>43531</v>
      </c>
      <c r="D367" s="193">
        <v>2400041715</v>
      </c>
      <c r="E367" s="93">
        <v>43524</v>
      </c>
      <c r="F367" s="99">
        <v>855.07</v>
      </c>
      <c r="G367" s="28" t="s">
        <v>6054</v>
      </c>
      <c r="H367" s="28" t="s">
        <v>275</v>
      </c>
      <c r="I367" s="40" t="s">
        <v>3579</v>
      </c>
      <c r="J367" s="28" t="s">
        <v>123</v>
      </c>
      <c r="K367" s="30">
        <v>10</v>
      </c>
      <c r="L367" s="194">
        <f t="shared" si="48"/>
        <v>43534</v>
      </c>
      <c r="M367" s="29">
        <v>43536</v>
      </c>
      <c r="N367" s="99">
        <v>855.07</v>
      </c>
      <c r="O367" s="206" t="s">
        <v>3766</v>
      </c>
      <c r="P367" s="189">
        <v>3666560</v>
      </c>
      <c r="Q367" s="190">
        <v>43539</v>
      </c>
      <c r="R367" s="99">
        <v>855.07</v>
      </c>
      <c r="S367" s="28">
        <f t="shared" si="47"/>
        <v>5</v>
      </c>
    </row>
    <row r="368" spans="1:19" x14ac:dyDescent="0.2">
      <c r="A368" s="179">
        <v>362</v>
      </c>
      <c r="B368" s="40" t="s">
        <v>6221</v>
      </c>
      <c r="C368" s="93">
        <v>43531</v>
      </c>
      <c r="D368" s="193">
        <v>2400041722</v>
      </c>
      <c r="E368" s="93">
        <v>43524</v>
      </c>
      <c r="F368" s="99">
        <v>1067.3499999999999</v>
      </c>
      <c r="G368" s="28" t="s">
        <v>6054</v>
      </c>
      <c r="H368" s="28" t="s">
        <v>275</v>
      </c>
      <c r="I368" s="40" t="s">
        <v>3579</v>
      </c>
      <c r="J368" s="28" t="s">
        <v>123</v>
      </c>
      <c r="K368" s="30">
        <v>10</v>
      </c>
      <c r="L368" s="194">
        <f t="shared" si="48"/>
        <v>43534</v>
      </c>
      <c r="M368" s="29">
        <v>43536</v>
      </c>
      <c r="N368" s="99">
        <v>1067.3499999999999</v>
      </c>
      <c r="O368" s="206" t="s">
        <v>3766</v>
      </c>
      <c r="P368" s="189">
        <v>3666560</v>
      </c>
      <c r="Q368" s="190">
        <v>43539</v>
      </c>
      <c r="R368" s="99">
        <v>1067.3499999999999</v>
      </c>
      <c r="S368" s="28">
        <f t="shared" si="47"/>
        <v>5</v>
      </c>
    </row>
    <row r="369" spans="1:19" x14ac:dyDescent="0.2">
      <c r="A369" s="179">
        <v>363</v>
      </c>
      <c r="B369" s="40" t="s">
        <v>6222</v>
      </c>
      <c r="C369" s="93">
        <v>43531</v>
      </c>
      <c r="D369" s="193">
        <v>2400041731</v>
      </c>
      <c r="E369" s="93">
        <v>43524</v>
      </c>
      <c r="F369" s="99">
        <v>17.09</v>
      </c>
      <c r="G369" s="28" t="s">
        <v>6054</v>
      </c>
      <c r="H369" s="28" t="s">
        <v>275</v>
      </c>
      <c r="I369" s="40" t="s">
        <v>3579</v>
      </c>
      <c r="J369" s="28" t="s">
        <v>123</v>
      </c>
      <c r="K369" s="30">
        <v>10</v>
      </c>
      <c r="L369" s="194">
        <f t="shared" si="48"/>
        <v>43534</v>
      </c>
      <c r="M369" s="29">
        <v>43536</v>
      </c>
      <c r="N369" s="99">
        <v>17.09</v>
      </c>
      <c r="O369" s="206" t="s">
        <v>3766</v>
      </c>
      <c r="P369" s="189">
        <v>3666560</v>
      </c>
      <c r="Q369" s="190">
        <v>43539</v>
      </c>
      <c r="R369" s="99">
        <v>17.09</v>
      </c>
      <c r="S369" s="28">
        <f t="shared" si="47"/>
        <v>5</v>
      </c>
    </row>
    <row r="370" spans="1:19" x14ac:dyDescent="0.2">
      <c r="A370" s="179">
        <v>364</v>
      </c>
      <c r="B370" s="40" t="s">
        <v>6223</v>
      </c>
      <c r="C370" s="93">
        <v>43531</v>
      </c>
      <c r="D370" s="193">
        <v>2400041832</v>
      </c>
      <c r="E370" s="93">
        <v>43524</v>
      </c>
      <c r="F370" s="99">
        <v>2267.79</v>
      </c>
      <c r="G370" s="28" t="s">
        <v>6054</v>
      </c>
      <c r="H370" s="28" t="s">
        <v>275</v>
      </c>
      <c r="I370" s="40" t="s">
        <v>3579</v>
      </c>
      <c r="J370" s="28" t="s">
        <v>123</v>
      </c>
      <c r="K370" s="30">
        <v>10</v>
      </c>
      <c r="L370" s="194">
        <f t="shared" si="48"/>
        <v>43534</v>
      </c>
      <c r="M370" s="29">
        <v>43536</v>
      </c>
      <c r="N370" s="99">
        <v>2267.79</v>
      </c>
      <c r="O370" s="206" t="s">
        <v>3766</v>
      </c>
      <c r="P370" s="189">
        <v>3666560</v>
      </c>
      <c r="Q370" s="190">
        <v>43539</v>
      </c>
      <c r="R370" s="99">
        <v>2267.79</v>
      </c>
      <c r="S370" s="28">
        <f t="shared" si="47"/>
        <v>5</v>
      </c>
    </row>
    <row r="371" spans="1:19" x14ac:dyDescent="0.2">
      <c r="A371" s="179">
        <v>365</v>
      </c>
      <c r="B371" s="40" t="s">
        <v>6224</v>
      </c>
      <c r="C371" s="93">
        <v>43531</v>
      </c>
      <c r="D371" s="193">
        <v>2400041754</v>
      </c>
      <c r="E371" s="93">
        <v>43524</v>
      </c>
      <c r="F371" s="99">
        <v>270.11</v>
      </c>
      <c r="G371" s="28" t="s">
        <v>6054</v>
      </c>
      <c r="H371" s="28" t="s">
        <v>275</v>
      </c>
      <c r="I371" s="40" t="s">
        <v>3579</v>
      </c>
      <c r="J371" s="28" t="s">
        <v>123</v>
      </c>
      <c r="K371" s="30">
        <v>10</v>
      </c>
      <c r="L371" s="194">
        <f t="shared" si="48"/>
        <v>43534</v>
      </c>
      <c r="M371" s="29">
        <v>43536</v>
      </c>
      <c r="N371" s="99">
        <v>270.11</v>
      </c>
      <c r="O371" s="206" t="s">
        <v>3766</v>
      </c>
      <c r="P371" s="189">
        <v>3666560</v>
      </c>
      <c r="Q371" s="190">
        <v>43539</v>
      </c>
      <c r="R371" s="99">
        <v>270.11</v>
      </c>
      <c r="S371" s="28">
        <f t="shared" si="47"/>
        <v>5</v>
      </c>
    </row>
    <row r="372" spans="1:19" x14ac:dyDescent="0.2">
      <c r="A372" s="179">
        <v>366</v>
      </c>
      <c r="B372" s="40" t="s">
        <v>6225</v>
      </c>
      <c r="C372" s="93">
        <v>43531</v>
      </c>
      <c r="D372" s="193">
        <v>2400041688</v>
      </c>
      <c r="E372" s="93">
        <v>43524</v>
      </c>
      <c r="F372" s="99">
        <v>30.89</v>
      </c>
      <c r="G372" s="28" t="s">
        <v>6054</v>
      </c>
      <c r="H372" s="28" t="s">
        <v>275</v>
      </c>
      <c r="I372" s="40" t="s">
        <v>3579</v>
      </c>
      <c r="J372" s="28" t="s">
        <v>123</v>
      </c>
      <c r="K372" s="30">
        <v>10</v>
      </c>
      <c r="L372" s="194">
        <f t="shared" si="48"/>
        <v>43534</v>
      </c>
      <c r="M372" s="29">
        <v>43536</v>
      </c>
      <c r="N372" s="99">
        <v>30.89</v>
      </c>
      <c r="O372" s="206" t="s">
        <v>3766</v>
      </c>
      <c r="P372" s="189">
        <v>3666560</v>
      </c>
      <c r="Q372" s="190">
        <v>43539</v>
      </c>
      <c r="R372" s="99">
        <v>30.89</v>
      </c>
      <c r="S372" s="28">
        <f t="shared" si="47"/>
        <v>5</v>
      </c>
    </row>
    <row r="373" spans="1:19" x14ac:dyDescent="0.2">
      <c r="A373" s="179">
        <v>367</v>
      </c>
      <c r="B373" s="40" t="s">
        <v>6226</v>
      </c>
      <c r="C373" s="93">
        <v>43531</v>
      </c>
      <c r="D373" s="193">
        <v>2400041665</v>
      </c>
      <c r="E373" s="93">
        <v>43524</v>
      </c>
      <c r="F373" s="99">
        <v>16220.61</v>
      </c>
      <c r="G373" s="28" t="s">
        <v>6054</v>
      </c>
      <c r="H373" s="28" t="s">
        <v>275</v>
      </c>
      <c r="I373" s="40" t="s">
        <v>3579</v>
      </c>
      <c r="J373" s="28" t="s">
        <v>123</v>
      </c>
      <c r="K373" s="30">
        <v>10</v>
      </c>
      <c r="L373" s="194">
        <f t="shared" si="48"/>
        <v>43534</v>
      </c>
      <c r="M373" s="29">
        <v>43536</v>
      </c>
      <c r="N373" s="99">
        <v>16220.61</v>
      </c>
      <c r="O373" s="206" t="s">
        <v>3766</v>
      </c>
      <c r="P373" s="189">
        <v>3666560</v>
      </c>
      <c r="Q373" s="190">
        <v>43539</v>
      </c>
      <c r="R373" s="99">
        <v>16220.61</v>
      </c>
      <c r="S373" s="28">
        <f t="shared" si="47"/>
        <v>5</v>
      </c>
    </row>
    <row r="374" spans="1:19" x14ac:dyDescent="0.2">
      <c r="A374" s="179">
        <v>368</v>
      </c>
      <c r="B374" s="40" t="s">
        <v>6227</v>
      </c>
      <c r="C374" s="93">
        <v>43524</v>
      </c>
      <c r="D374" s="193">
        <v>2400041648</v>
      </c>
      <c r="E374" s="93">
        <v>43524</v>
      </c>
      <c r="F374" s="99">
        <v>1522.15</v>
      </c>
      <c r="G374" s="28" t="s">
        <v>6054</v>
      </c>
      <c r="H374" s="28" t="s">
        <v>275</v>
      </c>
      <c r="I374" s="40" t="s">
        <v>3579</v>
      </c>
      <c r="J374" s="28" t="s">
        <v>123</v>
      </c>
      <c r="K374" s="30">
        <v>10</v>
      </c>
      <c r="L374" s="194">
        <f t="shared" si="48"/>
        <v>43534</v>
      </c>
      <c r="M374" s="29">
        <v>43536</v>
      </c>
      <c r="N374" s="99">
        <v>1522.15</v>
      </c>
      <c r="O374" s="206" t="s">
        <v>3766</v>
      </c>
      <c r="P374" s="189">
        <v>3666560</v>
      </c>
      <c r="Q374" s="190">
        <v>43539</v>
      </c>
      <c r="R374" s="99">
        <v>1522.15</v>
      </c>
      <c r="S374" s="28">
        <f t="shared" si="47"/>
        <v>5</v>
      </c>
    </row>
    <row r="375" spans="1:19" x14ac:dyDescent="0.2">
      <c r="A375" s="179">
        <v>369</v>
      </c>
      <c r="B375" s="40" t="s">
        <v>6228</v>
      </c>
      <c r="C375" s="93">
        <v>43524</v>
      </c>
      <c r="D375" s="193">
        <v>2400041606</v>
      </c>
      <c r="E375" s="93">
        <v>43524</v>
      </c>
      <c r="F375" s="99">
        <v>151.82</v>
      </c>
      <c r="G375" s="28" t="s">
        <v>6054</v>
      </c>
      <c r="H375" s="28" t="s">
        <v>275</v>
      </c>
      <c r="I375" s="40" t="s">
        <v>3579</v>
      </c>
      <c r="J375" s="28" t="s">
        <v>123</v>
      </c>
      <c r="K375" s="30">
        <v>10</v>
      </c>
      <c r="L375" s="194">
        <f t="shared" si="48"/>
        <v>43534</v>
      </c>
      <c r="M375" s="29">
        <v>43536</v>
      </c>
      <c r="N375" s="99">
        <v>151.82</v>
      </c>
      <c r="O375" s="206" t="s">
        <v>3766</v>
      </c>
      <c r="P375" s="189">
        <v>3666560</v>
      </c>
      <c r="Q375" s="190">
        <v>43539</v>
      </c>
      <c r="R375" s="99">
        <v>151.82</v>
      </c>
      <c r="S375" s="28">
        <f t="shared" si="47"/>
        <v>5</v>
      </c>
    </row>
    <row r="376" spans="1:19" x14ac:dyDescent="0.2">
      <c r="A376" s="179">
        <v>370</v>
      </c>
      <c r="B376" s="40" t="s">
        <v>6229</v>
      </c>
      <c r="C376" s="93">
        <v>43524</v>
      </c>
      <c r="D376" s="193">
        <v>2400041605</v>
      </c>
      <c r="E376" s="93">
        <v>43524</v>
      </c>
      <c r="F376" s="99">
        <v>780.14</v>
      </c>
      <c r="G376" s="28" t="s">
        <v>6054</v>
      </c>
      <c r="H376" s="28" t="s">
        <v>275</v>
      </c>
      <c r="I376" s="40" t="s">
        <v>3579</v>
      </c>
      <c r="J376" s="28" t="s">
        <v>123</v>
      </c>
      <c r="K376" s="30">
        <v>10</v>
      </c>
      <c r="L376" s="194">
        <f t="shared" si="48"/>
        <v>43534</v>
      </c>
      <c r="M376" s="29">
        <v>43536</v>
      </c>
      <c r="N376" s="99">
        <v>780.14</v>
      </c>
      <c r="O376" s="206" t="s">
        <v>3766</v>
      </c>
      <c r="P376" s="189">
        <v>3666560</v>
      </c>
      <c r="Q376" s="190">
        <v>43539</v>
      </c>
      <c r="R376" s="99">
        <v>780.14</v>
      </c>
      <c r="S376" s="28">
        <f t="shared" si="47"/>
        <v>5</v>
      </c>
    </row>
    <row r="377" spans="1:19" x14ac:dyDescent="0.2">
      <c r="A377" s="179">
        <v>371</v>
      </c>
      <c r="B377" s="40" t="s">
        <v>6230</v>
      </c>
      <c r="C377" s="93">
        <v>43524</v>
      </c>
      <c r="D377" s="193">
        <v>2400041583</v>
      </c>
      <c r="E377" s="93">
        <v>43524</v>
      </c>
      <c r="F377" s="99">
        <v>41.42</v>
      </c>
      <c r="G377" s="28" t="s">
        <v>6054</v>
      </c>
      <c r="H377" s="28" t="s">
        <v>275</v>
      </c>
      <c r="I377" s="40" t="s">
        <v>3579</v>
      </c>
      <c r="J377" s="28" t="s">
        <v>123</v>
      </c>
      <c r="K377" s="30">
        <v>10</v>
      </c>
      <c r="L377" s="194">
        <f t="shared" si="48"/>
        <v>43534</v>
      </c>
      <c r="M377" s="29">
        <v>43536</v>
      </c>
      <c r="N377" s="99">
        <v>41.42</v>
      </c>
      <c r="O377" s="206" t="s">
        <v>3766</v>
      </c>
      <c r="P377" s="189">
        <v>3666560</v>
      </c>
      <c r="Q377" s="190">
        <v>43539</v>
      </c>
      <c r="R377" s="99">
        <v>41.42</v>
      </c>
      <c r="S377" s="28">
        <f t="shared" si="47"/>
        <v>5</v>
      </c>
    </row>
    <row r="378" spans="1:19" x14ac:dyDescent="0.2">
      <c r="A378" s="179">
        <v>372</v>
      </c>
      <c r="B378" s="40" t="s">
        <v>6231</v>
      </c>
      <c r="C378" s="93">
        <v>43524</v>
      </c>
      <c r="D378" s="193">
        <v>2400041582</v>
      </c>
      <c r="E378" s="93">
        <v>43524</v>
      </c>
      <c r="F378" s="99">
        <v>196.52</v>
      </c>
      <c r="G378" s="28" t="s">
        <v>6054</v>
      </c>
      <c r="H378" s="28" t="s">
        <v>275</v>
      </c>
      <c r="I378" s="40" t="s">
        <v>3579</v>
      </c>
      <c r="J378" s="28" t="s">
        <v>123</v>
      </c>
      <c r="K378" s="30">
        <v>10</v>
      </c>
      <c r="L378" s="194">
        <f t="shared" si="48"/>
        <v>43534</v>
      </c>
      <c r="M378" s="29">
        <v>43536</v>
      </c>
      <c r="N378" s="99">
        <v>196.52</v>
      </c>
      <c r="O378" s="206" t="s">
        <v>3766</v>
      </c>
      <c r="P378" s="189">
        <v>3666560</v>
      </c>
      <c r="Q378" s="190">
        <v>43539</v>
      </c>
      <c r="R378" s="99">
        <v>196.52</v>
      </c>
      <c r="S378" s="28">
        <f t="shared" si="47"/>
        <v>5</v>
      </c>
    </row>
    <row r="379" spans="1:19" x14ac:dyDescent="0.2">
      <c r="A379" s="179">
        <v>373</v>
      </c>
      <c r="B379" s="40" t="s">
        <v>6232</v>
      </c>
      <c r="C379" s="93">
        <v>43524</v>
      </c>
      <c r="D379" s="193">
        <v>2400041855</v>
      </c>
      <c r="E379" s="93">
        <v>43524</v>
      </c>
      <c r="F379" s="99">
        <v>19903.79</v>
      </c>
      <c r="G379" s="28" t="s">
        <v>6054</v>
      </c>
      <c r="H379" s="28" t="s">
        <v>275</v>
      </c>
      <c r="I379" s="40" t="s">
        <v>3579</v>
      </c>
      <c r="J379" s="28" t="s">
        <v>123</v>
      </c>
      <c r="K379" s="30">
        <v>10</v>
      </c>
      <c r="L379" s="194">
        <f t="shared" si="48"/>
        <v>43534</v>
      </c>
      <c r="M379" s="29">
        <v>43536</v>
      </c>
      <c r="N379" s="99">
        <v>19903.79</v>
      </c>
      <c r="O379" s="206" t="s">
        <v>3766</v>
      </c>
      <c r="P379" s="189">
        <v>3666560</v>
      </c>
      <c r="Q379" s="190">
        <v>43539</v>
      </c>
      <c r="R379" s="99">
        <v>19903.79</v>
      </c>
      <c r="S379" s="28">
        <f t="shared" ref="S379:S442" si="49">Q379-L379</f>
        <v>5</v>
      </c>
    </row>
    <row r="380" spans="1:19" x14ac:dyDescent="0.2">
      <c r="A380" s="179">
        <v>374</v>
      </c>
      <c r="B380" s="40" t="s">
        <v>6233</v>
      </c>
      <c r="C380" s="93">
        <v>43524</v>
      </c>
      <c r="D380" s="193">
        <v>1000505525</v>
      </c>
      <c r="E380" s="93">
        <v>43524</v>
      </c>
      <c r="F380" s="99">
        <v>6069</v>
      </c>
      <c r="G380" s="28" t="s">
        <v>209</v>
      </c>
      <c r="H380" s="28" t="s">
        <v>275</v>
      </c>
      <c r="I380" s="40" t="s">
        <v>3579</v>
      </c>
      <c r="J380" s="28" t="s">
        <v>123</v>
      </c>
      <c r="K380" s="30">
        <v>10</v>
      </c>
      <c r="L380" s="194">
        <v>6</v>
      </c>
      <c r="M380" s="29">
        <v>43536</v>
      </c>
      <c r="N380" s="99">
        <v>6069</v>
      </c>
      <c r="O380" s="206" t="s">
        <v>27</v>
      </c>
      <c r="P380" s="189">
        <v>1256</v>
      </c>
      <c r="Q380" s="190">
        <v>43557</v>
      </c>
      <c r="R380" s="99">
        <v>6069</v>
      </c>
      <c r="S380" s="28">
        <f t="shared" si="49"/>
        <v>43551</v>
      </c>
    </row>
    <row r="381" spans="1:19" x14ac:dyDescent="0.2">
      <c r="A381" s="179">
        <v>375</v>
      </c>
      <c r="B381" s="40" t="s">
        <v>6234</v>
      </c>
      <c r="C381" s="93">
        <v>43524</v>
      </c>
      <c r="D381" s="193">
        <v>9201809419</v>
      </c>
      <c r="E381" s="93">
        <v>43524</v>
      </c>
      <c r="F381" s="99">
        <v>18215.689999999999</v>
      </c>
      <c r="G381" s="28" t="s">
        <v>6151</v>
      </c>
      <c r="H381" s="28" t="s">
        <v>275</v>
      </c>
      <c r="I381" s="40" t="s">
        <v>3579</v>
      </c>
      <c r="J381" s="28" t="s">
        <v>123</v>
      </c>
      <c r="K381" s="30">
        <v>10</v>
      </c>
      <c r="L381" s="194">
        <f t="shared" si="48"/>
        <v>43534</v>
      </c>
      <c r="M381" s="29">
        <v>43536</v>
      </c>
      <c r="N381" s="99">
        <v>18215.689999999999</v>
      </c>
      <c r="O381" s="206" t="s">
        <v>20</v>
      </c>
      <c r="P381" s="189">
        <v>1121</v>
      </c>
      <c r="Q381" s="190">
        <v>43536</v>
      </c>
      <c r="R381" s="99">
        <v>18215.689999999999</v>
      </c>
      <c r="S381" s="28">
        <f t="shared" si="49"/>
        <v>2</v>
      </c>
    </row>
    <row r="382" spans="1:19" x14ac:dyDescent="0.2">
      <c r="A382" s="179">
        <v>376</v>
      </c>
      <c r="B382" s="40" t="s">
        <v>6235</v>
      </c>
      <c r="C382" s="93">
        <v>43524</v>
      </c>
      <c r="D382" s="193">
        <v>9201809420</v>
      </c>
      <c r="E382" s="93">
        <v>43525</v>
      </c>
      <c r="F382" s="99">
        <v>570.29999999999995</v>
      </c>
      <c r="G382" s="28" t="s">
        <v>6151</v>
      </c>
      <c r="H382" s="28" t="s">
        <v>275</v>
      </c>
      <c r="I382" s="40" t="s">
        <v>3579</v>
      </c>
      <c r="J382" s="28" t="s">
        <v>123</v>
      </c>
      <c r="K382" s="30">
        <v>10</v>
      </c>
      <c r="L382" s="194">
        <f t="shared" si="48"/>
        <v>43535</v>
      </c>
      <c r="M382" s="29">
        <v>43536</v>
      </c>
      <c r="N382" s="99">
        <v>570.29999999999995</v>
      </c>
      <c r="O382" s="206" t="s">
        <v>20</v>
      </c>
      <c r="P382" s="189">
        <v>1121</v>
      </c>
      <c r="Q382" s="190">
        <v>43536</v>
      </c>
      <c r="R382" s="99">
        <v>570.29999999999995</v>
      </c>
      <c r="S382" s="28">
        <f t="shared" si="49"/>
        <v>1</v>
      </c>
    </row>
    <row r="383" spans="1:19" x14ac:dyDescent="0.2">
      <c r="A383" s="179">
        <v>377</v>
      </c>
      <c r="B383" s="40" t="s">
        <v>6236</v>
      </c>
      <c r="C383" s="93">
        <v>43535</v>
      </c>
      <c r="D383" s="193">
        <v>9047</v>
      </c>
      <c r="E383" s="93">
        <v>43524</v>
      </c>
      <c r="F383" s="99">
        <v>154.38</v>
      </c>
      <c r="G383" s="28" t="s">
        <v>270</v>
      </c>
      <c r="H383" s="28" t="s">
        <v>42</v>
      </c>
      <c r="I383" s="40" t="s">
        <v>3579</v>
      </c>
      <c r="J383" s="28" t="s">
        <v>123</v>
      </c>
      <c r="K383" s="30">
        <v>15</v>
      </c>
      <c r="L383" s="29">
        <f t="shared" si="48"/>
        <v>43539</v>
      </c>
      <c r="M383" s="29">
        <v>43535</v>
      </c>
      <c r="N383" s="99">
        <v>154.38</v>
      </c>
      <c r="O383" s="206" t="s">
        <v>20</v>
      </c>
      <c r="P383" s="189">
        <v>1118</v>
      </c>
      <c r="Q383" s="190">
        <v>43536</v>
      </c>
      <c r="R383" s="99">
        <v>154.38</v>
      </c>
      <c r="S383" s="28">
        <f t="shared" si="49"/>
        <v>-3</v>
      </c>
    </row>
    <row r="384" spans="1:19" x14ac:dyDescent="0.2">
      <c r="A384" s="179">
        <v>378</v>
      </c>
      <c r="B384" s="40" t="s">
        <v>6237</v>
      </c>
      <c r="C384" s="93">
        <v>43535</v>
      </c>
      <c r="D384" s="193">
        <v>2117</v>
      </c>
      <c r="E384" s="93">
        <v>43524</v>
      </c>
      <c r="F384" s="99">
        <v>27890.46</v>
      </c>
      <c r="G384" s="28" t="s">
        <v>3717</v>
      </c>
      <c r="H384" s="28" t="s">
        <v>97</v>
      </c>
      <c r="I384" s="40" t="s">
        <v>3579</v>
      </c>
      <c r="J384" s="28" t="s">
        <v>123</v>
      </c>
      <c r="K384" s="30">
        <v>60</v>
      </c>
      <c r="L384" s="29">
        <f t="shared" si="48"/>
        <v>43584</v>
      </c>
      <c r="M384" s="29">
        <v>43536</v>
      </c>
      <c r="N384" s="99">
        <v>27890.46</v>
      </c>
      <c r="O384" s="206" t="s">
        <v>20</v>
      </c>
      <c r="P384" s="189">
        <v>1321</v>
      </c>
      <c r="Q384" s="190">
        <v>43613</v>
      </c>
      <c r="R384" s="102">
        <v>26835.78</v>
      </c>
      <c r="S384" s="28">
        <f t="shared" si="49"/>
        <v>29</v>
      </c>
    </row>
    <row r="385" spans="1:19" x14ac:dyDescent="0.2">
      <c r="A385" s="179">
        <v>379</v>
      </c>
      <c r="B385" s="40" t="s">
        <v>6238</v>
      </c>
      <c r="C385" s="93">
        <v>43535</v>
      </c>
      <c r="D385" s="193">
        <v>1170</v>
      </c>
      <c r="E385" s="93">
        <v>43530</v>
      </c>
      <c r="F385" s="99">
        <v>499.99</v>
      </c>
      <c r="G385" s="28" t="s">
        <v>6239</v>
      </c>
      <c r="H385" s="28" t="s">
        <v>6240</v>
      </c>
      <c r="I385" s="40" t="s">
        <v>3579</v>
      </c>
      <c r="J385" s="28" t="s">
        <v>5876</v>
      </c>
      <c r="K385" s="30">
        <v>0</v>
      </c>
      <c r="L385" s="29">
        <f t="shared" si="48"/>
        <v>43530</v>
      </c>
      <c r="M385" s="29">
        <v>43536</v>
      </c>
      <c r="N385" s="99">
        <v>499.99</v>
      </c>
      <c r="O385" s="206" t="s">
        <v>50</v>
      </c>
      <c r="P385" s="189">
        <v>601</v>
      </c>
      <c r="Q385" s="190">
        <v>43530</v>
      </c>
      <c r="R385" s="102">
        <v>499.99</v>
      </c>
      <c r="S385" s="28">
        <f t="shared" si="49"/>
        <v>0</v>
      </c>
    </row>
    <row r="386" spans="1:19" x14ac:dyDescent="0.2">
      <c r="A386" s="179">
        <v>380</v>
      </c>
      <c r="B386" s="40" t="s">
        <v>6251</v>
      </c>
      <c r="C386" s="93">
        <v>43535</v>
      </c>
      <c r="D386" s="193" t="s">
        <v>6256</v>
      </c>
      <c r="E386" s="93">
        <v>43531</v>
      </c>
      <c r="F386" s="99">
        <v>3083.3</v>
      </c>
      <c r="G386" s="28" t="s">
        <v>3841</v>
      </c>
      <c r="H386" s="28" t="s">
        <v>57</v>
      </c>
      <c r="I386" s="40" t="s">
        <v>3579</v>
      </c>
      <c r="J386" s="28" t="s">
        <v>5784</v>
      </c>
      <c r="K386" s="30">
        <v>0</v>
      </c>
      <c r="L386" s="29">
        <f t="shared" si="48"/>
        <v>43531</v>
      </c>
      <c r="M386" s="29">
        <v>43531</v>
      </c>
      <c r="N386" s="99">
        <v>3088.3</v>
      </c>
      <c r="O386" s="206" t="s">
        <v>20</v>
      </c>
      <c r="P386" s="189">
        <v>1117</v>
      </c>
      <c r="Q386" s="190">
        <v>43531</v>
      </c>
      <c r="R386" s="99">
        <v>3083.3</v>
      </c>
      <c r="S386" s="28">
        <f t="shared" si="49"/>
        <v>0</v>
      </c>
    </row>
    <row r="387" spans="1:19" x14ac:dyDescent="0.2">
      <c r="A387" s="179">
        <v>381</v>
      </c>
      <c r="B387" s="40" t="s">
        <v>6241</v>
      </c>
      <c r="C387" s="93">
        <v>43536</v>
      </c>
      <c r="D387" s="193">
        <v>1797117</v>
      </c>
      <c r="E387" s="93">
        <v>43524</v>
      </c>
      <c r="F387" s="99">
        <v>1378.85</v>
      </c>
      <c r="G387" s="28" t="s">
        <v>1875</v>
      </c>
      <c r="H387" s="28" t="s">
        <v>1502</v>
      </c>
      <c r="I387" s="40" t="s">
        <v>3579</v>
      </c>
      <c r="J387" s="28" t="s">
        <v>123</v>
      </c>
      <c r="K387" s="30">
        <v>30</v>
      </c>
      <c r="L387" s="29">
        <f t="shared" si="48"/>
        <v>43554</v>
      </c>
      <c r="M387" s="29">
        <v>43537</v>
      </c>
      <c r="N387" s="99">
        <v>1378.85</v>
      </c>
      <c r="O387" s="206" t="s">
        <v>20</v>
      </c>
      <c r="P387" s="189">
        <v>1246</v>
      </c>
      <c r="Q387" s="190">
        <v>43549</v>
      </c>
      <c r="R387" s="99">
        <v>1378.85</v>
      </c>
      <c r="S387" s="28">
        <f t="shared" si="49"/>
        <v>-5</v>
      </c>
    </row>
    <row r="388" spans="1:19" x14ac:dyDescent="0.2">
      <c r="A388" s="179">
        <v>382</v>
      </c>
      <c r="B388" s="40" t="s">
        <v>6242</v>
      </c>
      <c r="C388" s="93">
        <v>43536</v>
      </c>
      <c r="D388" s="193">
        <v>37402</v>
      </c>
      <c r="E388" s="93">
        <v>43524</v>
      </c>
      <c r="F388" s="99">
        <v>24.36</v>
      </c>
      <c r="G388" s="28" t="s">
        <v>5847</v>
      </c>
      <c r="H388" s="28" t="s">
        <v>18</v>
      </c>
      <c r="I388" s="40" t="s">
        <v>3579</v>
      </c>
      <c r="J388" s="28" t="s">
        <v>123</v>
      </c>
      <c r="K388" s="30">
        <v>15</v>
      </c>
      <c r="L388" s="29">
        <f t="shared" si="48"/>
        <v>43539</v>
      </c>
      <c r="M388" s="29">
        <v>43537</v>
      </c>
      <c r="N388" s="99">
        <v>24.36</v>
      </c>
      <c r="O388" s="206" t="s">
        <v>20</v>
      </c>
      <c r="P388" s="189">
        <v>1226</v>
      </c>
      <c r="Q388" s="190">
        <v>42443</v>
      </c>
      <c r="R388" s="102">
        <v>24.36</v>
      </c>
      <c r="S388" s="28">
        <f t="shared" si="49"/>
        <v>-1096</v>
      </c>
    </row>
    <row r="389" spans="1:19" x14ac:dyDescent="0.2">
      <c r="A389" s="179">
        <v>383</v>
      </c>
      <c r="B389" s="40" t="s">
        <v>6243</v>
      </c>
      <c r="C389" s="93">
        <v>43536</v>
      </c>
      <c r="D389" s="193">
        <v>952019008281</v>
      </c>
      <c r="E389" s="93">
        <v>43530</v>
      </c>
      <c r="F389" s="99">
        <v>674.81</v>
      </c>
      <c r="G389" s="28" t="s">
        <v>5848</v>
      </c>
      <c r="H389" s="28" t="s">
        <v>3782</v>
      </c>
      <c r="I389" s="40" t="s">
        <v>3579</v>
      </c>
      <c r="J389" s="28" t="s">
        <v>123</v>
      </c>
      <c r="K389" s="30">
        <v>15</v>
      </c>
      <c r="L389" s="29">
        <f t="shared" ref="L389" si="50">E389+K389</f>
        <v>43545</v>
      </c>
      <c r="M389" s="29">
        <v>43537</v>
      </c>
      <c r="N389" s="99">
        <v>674.81</v>
      </c>
      <c r="O389" s="206" t="s">
        <v>20</v>
      </c>
      <c r="P389" s="189">
        <v>1237</v>
      </c>
      <c r="Q389" s="190">
        <v>43542</v>
      </c>
      <c r="R389" s="99">
        <v>674.81</v>
      </c>
      <c r="S389" s="28">
        <f t="shared" si="49"/>
        <v>-3</v>
      </c>
    </row>
    <row r="390" spans="1:19" x14ac:dyDescent="0.2">
      <c r="A390" s="179">
        <v>384</v>
      </c>
      <c r="B390" s="40" t="s">
        <v>6246</v>
      </c>
      <c r="C390" s="93">
        <v>43536</v>
      </c>
      <c r="D390" s="193">
        <v>2178988</v>
      </c>
      <c r="E390" s="93">
        <v>43524</v>
      </c>
      <c r="F390" s="99">
        <v>347.86</v>
      </c>
      <c r="G390" s="28" t="s">
        <v>214</v>
      </c>
      <c r="H390" s="28" t="s">
        <v>35</v>
      </c>
      <c r="I390" s="40" t="s">
        <v>3579</v>
      </c>
      <c r="J390" s="28" t="s">
        <v>123</v>
      </c>
      <c r="K390" s="30">
        <v>20</v>
      </c>
      <c r="L390" s="29">
        <f t="shared" ref="L390:L443" si="51">E390+K390</f>
        <v>43544</v>
      </c>
      <c r="M390" s="29">
        <v>43537</v>
      </c>
      <c r="N390" s="99">
        <v>347.86</v>
      </c>
      <c r="O390" s="206" t="s">
        <v>20</v>
      </c>
      <c r="P390" s="189" t="s">
        <v>6257</v>
      </c>
      <c r="Q390" s="190">
        <v>43538</v>
      </c>
      <c r="R390" s="102">
        <v>347.86</v>
      </c>
      <c r="S390" s="28">
        <f t="shared" si="49"/>
        <v>-6</v>
      </c>
    </row>
    <row r="391" spans="1:19" x14ac:dyDescent="0.2">
      <c r="A391" s="179">
        <v>385</v>
      </c>
      <c r="B391" s="40" t="s">
        <v>6252</v>
      </c>
      <c r="C391" s="93">
        <v>43536</v>
      </c>
      <c r="D391" s="193">
        <v>5973</v>
      </c>
      <c r="E391" s="93">
        <v>43531</v>
      </c>
      <c r="F391" s="99">
        <v>399.84</v>
      </c>
      <c r="G391" s="28" t="s">
        <v>5841</v>
      </c>
      <c r="H391" s="28" t="s">
        <v>6002</v>
      </c>
      <c r="I391" s="40" t="s">
        <v>3579</v>
      </c>
      <c r="J391" s="28" t="s">
        <v>5784</v>
      </c>
      <c r="K391" s="30">
        <v>60</v>
      </c>
      <c r="L391" s="29">
        <f t="shared" si="51"/>
        <v>43591</v>
      </c>
      <c r="M391" s="29">
        <v>43537</v>
      </c>
      <c r="N391" s="99">
        <v>399.84</v>
      </c>
      <c r="O391" s="206" t="s">
        <v>20</v>
      </c>
      <c r="P391" s="189">
        <v>1331</v>
      </c>
      <c r="Q391" s="190">
        <v>43609</v>
      </c>
      <c r="R391" s="99">
        <v>399.84</v>
      </c>
      <c r="S391" s="28">
        <f t="shared" si="49"/>
        <v>18</v>
      </c>
    </row>
    <row r="392" spans="1:19" x14ac:dyDescent="0.2">
      <c r="A392" s="179">
        <v>386</v>
      </c>
      <c r="B392" s="40" t="s">
        <v>6245</v>
      </c>
      <c r="C392" s="93">
        <v>43536</v>
      </c>
      <c r="D392" s="193">
        <v>952019008286</v>
      </c>
      <c r="E392" s="93">
        <v>43530</v>
      </c>
      <c r="F392" s="99">
        <v>45.14</v>
      </c>
      <c r="G392" s="28" t="s">
        <v>5848</v>
      </c>
      <c r="H392" s="28" t="s">
        <v>6244</v>
      </c>
      <c r="I392" s="40" t="s">
        <v>3579</v>
      </c>
      <c r="J392" s="28" t="s">
        <v>123</v>
      </c>
      <c r="K392" s="30">
        <v>15</v>
      </c>
      <c r="L392" s="29">
        <f>E392+K392</f>
        <v>43545</v>
      </c>
      <c r="M392" s="29">
        <v>43537</v>
      </c>
      <c r="N392" s="99">
        <v>45.14</v>
      </c>
      <c r="O392" s="206" t="s">
        <v>20</v>
      </c>
      <c r="P392" s="189">
        <v>1237</v>
      </c>
      <c r="Q392" s="190">
        <v>43542</v>
      </c>
      <c r="R392" s="99">
        <v>45.14</v>
      </c>
      <c r="S392" s="28">
        <f>Q392-L392</f>
        <v>-3</v>
      </c>
    </row>
    <row r="393" spans="1:19" x14ac:dyDescent="0.2">
      <c r="A393" s="179">
        <v>387</v>
      </c>
      <c r="B393" s="40" t="s">
        <v>6253</v>
      </c>
      <c r="C393" s="93">
        <v>43536</v>
      </c>
      <c r="D393" s="193">
        <v>116822</v>
      </c>
      <c r="E393" s="93">
        <v>43532</v>
      </c>
      <c r="F393" s="99">
        <v>11.42</v>
      </c>
      <c r="G393" s="28" t="s">
        <v>6369</v>
      </c>
      <c r="H393" s="28" t="s">
        <v>6255</v>
      </c>
      <c r="I393" s="40" t="s">
        <v>3579</v>
      </c>
      <c r="J393" s="28" t="s">
        <v>5784</v>
      </c>
      <c r="K393" s="30">
        <v>60</v>
      </c>
      <c r="L393" s="29">
        <f>E393+K393</f>
        <v>43592</v>
      </c>
      <c r="M393" s="29">
        <v>43543</v>
      </c>
      <c r="N393" s="99">
        <v>11.42</v>
      </c>
      <c r="O393" s="206" t="s">
        <v>20</v>
      </c>
      <c r="P393" s="189">
        <v>1303</v>
      </c>
      <c r="Q393" s="190">
        <v>43593</v>
      </c>
      <c r="R393" s="102">
        <v>11.42</v>
      </c>
      <c r="S393" s="28">
        <f t="shared" ref="S393:S394" si="52">Q393-L393</f>
        <v>1</v>
      </c>
    </row>
    <row r="394" spans="1:19" x14ac:dyDescent="0.2">
      <c r="A394" s="179">
        <v>388</v>
      </c>
      <c r="B394" s="40" t="s">
        <v>6254</v>
      </c>
      <c r="C394" s="93">
        <v>43536</v>
      </c>
      <c r="D394" s="193">
        <v>116796</v>
      </c>
      <c r="E394" s="93">
        <v>43532</v>
      </c>
      <c r="F394" s="99">
        <v>7683.63</v>
      </c>
      <c r="G394" s="28" t="s">
        <v>6369</v>
      </c>
      <c r="H394" s="28" t="s">
        <v>5146</v>
      </c>
      <c r="I394" s="40" t="s">
        <v>3579</v>
      </c>
      <c r="J394" s="28" t="s">
        <v>5784</v>
      </c>
      <c r="K394" s="30">
        <v>60</v>
      </c>
      <c r="L394" s="29">
        <f>E394+K394</f>
        <v>43592</v>
      </c>
      <c r="M394" s="29">
        <v>43544</v>
      </c>
      <c r="N394" s="99">
        <v>7683.63</v>
      </c>
      <c r="O394" s="206" t="s">
        <v>20</v>
      </c>
      <c r="P394" s="189" t="s">
        <v>6695</v>
      </c>
      <c r="Q394" s="190">
        <v>43607</v>
      </c>
      <c r="R394" s="102">
        <v>7683.63</v>
      </c>
      <c r="S394" s="28">
        <f t="shared" si="52"/>
        <v>15</v>
      </c>
    </row>
    <row r="395" spans="1:19" x14ac:dyDescent="0.2">
      <c r="A395" s="179">
        <v>389</v>
      </c>
      <c r="B395" s="40" t="s">
        <v>6247</v>
      </c>
      <c r="C395" s="93">
        <v>43537</v>
      </c>
      <c r="D395" s="193">
        <v>3096129</v>
      </c>
      <c r="E395" s="93">
        <v>43524</v>
      </c>
      <c r="F395" s="99">
        <v>2889.87</v>
      </c>
      <c r="G395" s="28" t="s">
        <v>6250</v>
      </c>
      <c r="H395" s="28" t="s">
        <v>5770</v>
      </c>
      <c r="I395" s="40" t="s">
        <v>3579</v>
      </c>
      <c r="J395" s="28" t="s">
        <v>123</v>
      </c>
      <c r="K395" s="30">
        <v>15</v>
      </c>
      <c r="L395" s="29">
        <f t="shared" si="51"/>
        <v>43539</v>
      </c>
      <c r="M395" s="29">
        <v>43537</v>
      </c>
      <c r="N395" s="99">
        <v>2889.87</v>
      </c>
      <c r="O395" s="206" t="s">
        <v>20</v>
      </c>
      <c r="P395" s="189">
        <v>1232</v>
      </c>
      <c r="Q395" s="190">
        <v>43538</v>
      </c>
      <c r="R395" s="102">
        <v>2889.87</v>
      </c>
      <c r="S395" s="28">
        <f t="shared" si="49"/>
        <v>-1</v>
      </c>
    </row>
    <row r="396" spans="1:19" x14ac:dyDescent="0.2">
      <c r="A396" s="179">
        <v>390</v>
      </c>
      <c r="B396" s="40" t="s">
        <v>6248</v>
      </c>
      <c r="C396" s="93">
        <v>43537</v>
      </c>
      <c r="D396" s="193">
        <v>10164381</v>
      </c>
      <c r="E396" s="93">
        <v>43531</v>
      </c>
      <c r="F396" s="99">
        <v>82.19</v>
      </c>
      <c r="G396" s="28" t="s">
        <v>6249</v>
      </c>
      <c r="H396" s="28" t="s">
        <v>1036</v>
      </c>
      <c r="I396" s="40" t="s">
        <v>3579</v>
      </c>
      <c r="J396" s="28" t="s">
        <v>123</v>
      </c>
      <c r="K396" s="30">
        <v>15</v>
      </c>
      <c r="L396" s="29">
        <f t="shared" si="51"/>
        <v>43546</v>
      </c>
      <c r="M396" s="29">
        <v>43537</v>
      </c>
      <c r="N396" s="99">
        <v>82.19</v>
      </c>
      <c r="O396" s="206" t="s">
        <v>20</v>
      </c>
      <c r="P396" s="189">
        <v>1242</v>
      </c>
      <c r="Q396" s="190">
        <v>43543</v>
      </c>
      <c r="R396" s="99">
        <v>82.19</v>
      </c>
      <c r="S396" s="28">
        <f t="shared" si="49"/>
        <v>-3</v>
      </c>
    </row>
    <row r="397" spans="1:19" x14ac:dyDescent="0.2">
      <c r="A397" s="179">
        <v>391</v>
      </c>
      <c r="B397" s="40" t="s">
        <v>820</v>
      </c>
      <c r="C397" s="93">
        <v>43537</v>
      </c>
      <c r="D397" s="193">
        <v>3075039</v>
      </c>
      <c r="E397" s="93">
        <v>43530</v>
      </c>
      <c r="F397" s="99">
        <v>740.16</v>
      </c>
      <c r="G397" s="28" t="s">
        <v>6249</v>
      </c>
      <c r="H397" s="28" t="s">
        <v>1502</v>
      </c>
      <c r="I397" s="40" t="s">
        <v>3579</v>
      </c>
      <c r="J397" s="28" t="s">
        <v>123</v>
      </c>
      <c r="K397" s="30">
        <v>15</v>
      </c>
      <c r="L397" s="29">
        <f t="shared" si="51"/>
        <v>43545</v>
      </c>
      <c r="M397" s="29">
        <v>43537</v>
      </c>
      <c r="N397" s="99">
        <v>740.16</v>
      </c>
      <c r="O397" s="206" t="s">
        <v>20</v>
      </c>
      <c r="P397" s="189">
        <v>1242</v>
      </c>
      <c r="Q397" s="190">
        <v>43543</v>
      </c>
      <c r="R397" s="102">
        <v>490.99</v>
      </c>
      <c r="S397" s="28">
        <f t="shared" si="49"/>
        <v>-2</v>
      </c>
    </row>
    <row r="398" spans="1:19" x14ac:dyDescent="0.2">
      <c r="A398" s="179">
        <v>392</v>
      </c>
      <c r="B398" s="40" t="s">
        <v>821</v>
      </c>
      <c r="C398" s="93">
        <v>43537</v>
      </c>
      <c r="D398" s="193">
        <v>3094143</v>
      </c>
      <c r="E398" s="93">
        <v>43536</v>
      </c>
      <c r="F398" s="99">
        <v>-249.17</v>
      </c>
      <c r="G398" s="28" t="s">
        <v>6249</v>
      </c>
      <c r="H398" s="28" t="s">
        <v>1036</v>
      </c>
      <c r="I398" s="40" t="s">
        <v>3579</v>
      </c>
      <c r="J398" s="28" t="s">
        <v>123</v>
      </c>
      <c r="K398" s="30">
        <v>15</v>
      </c>
      <c r="L398" s="29">
        <f t="shared" si="51"/>
        <v>43551</v>
      </c>
      <c r="M398" s="29">
        <v>43537</v>
      </c>
      <c r="N398" s="106">
        <v>249.17</v>
      </c>
      <c r="O398" s="206" t="s">
        <v>20</v>
      </c>
      <c r="P398" s="189">
        <v>1242</v>
      </c>
      <c r="Q398" s="190">
        <v>43543</v>
      </c>
      <c r="R398" s="102">
        <v>490.99</v>
      </c>
      <c r="S398" s="28">
        <f t="shared" si="49"/>
        <v>-8</v>
      </c>
    </row>
    <row r="399" spans="1:19" x14ac:dyDescent="0.2">
      <c r="A399" s="179">
        <v>393</v>
      </c>
      <c r="B399" s="187" t="s">
        <v>747</v>
      </c>
      <c r="C399" s="188">
        <v>43524</v>
      </c>
      <c r="D399" s="178">
        <v>11465</v>
      </c>
      <c r="E399" s="188">
        <v>43521</v>
      </c>
      <c r="F399" s="76">
        <v>2240.2600000000002</v>
      </c>
      <c r="G399" s="76" t="s">
        <v>6259</v>
      </c>
      <c r="H399" s="76" t="s">
        <v>6260</v>
      </c>
      <c r="I399" s="76" t="s">
        <v>130</v>
      </c>
      <c r="J399" s="76" t="s">
        <v>109</v>
      </c>
      <c r="K399" s="178">
        <v>30</v>
      </c>
      <c r="L399" s="188">
        <f t="shared" si="51"/>
        <v>43551</v>
      </c>
      <c r="M399" s="188">
        <f t="shared" ref="M399:M419" si="53">C399</f>
        <v>43524</v>
      </c>
      <c r="N399" s="76">
        <f t="shared" ref="N399:N419" si="54">F399</f>
        <v>2240.2600000000002</v>
      </c>
      <c r="O399" s="206" t="s">
        <v>20</v>
      </c>
      <c r="P399" s="76">
        <v>21</v>
      </c>
      <c r="Q399" s="177">
        <v>43550</v>
      </c>
      <c r="R399" s="76">
        <v>2240.2600000000002</v>
      </c>
      <c r="S399" s="28">
        <f t="shared" si="49"/>
        <v>-1</v>
      </c>
    </row>
    <row r="400" spans="1:19" x14ac:dyDescent="0.2">
      <c r="A400" s="179">
        <v>394</v>
      </c>
      <c r="B400" s="187" t="s">
        <v>750</v>
      </c>
      <c r="C400" s="188">
        <v>43528</v>
      </c>
      <c r="D400" s="178">
        <v>265</v>
      </c>
      <c r="E400" s="188">
        <v>43521</v>
      </c>
      <c r="F400" s="76">
        <v>19402.240000000002</v>
      </c>
      <c r="G400" s="76" t="s">
        <v>3409</v>
      </c>
      <c r="H400" s="76" t="s">
        <v>6149</v>
      </c>
      <c r="I400" s="76" t="s">
        <v>130</v>
      </c>
      <c r="J400" s="76" t="s">
        <v>3608</v>
      </c>
      <c r="K400" s="178">
        <v>60</v>
      </c>
      <c r="L400" s="188">
        <f t="shared" si="51"/>
        <v>43581</v>
      </c>
      <c r="M400" s="188">
        <f t="shared" si="53"/>
        <v>43528</v>
      </c>
      <c r="N400" s="76">
        <f t="shared" si="54"/>
        <v>19402.240000000002</v>
      </c>
      <c r="O400" s="205" t="s">
        <v>20</v>
      </c>
      <c r="P400" s="76">
        <v>1663</v>
      </c>
      <c r="Q400" s="177">
        <v>43579</v>
      </c>
      <c r="R400" s="76">
        <v>18668.54</v>
      </c>
      <c r="S400" s="28">
        <f t="shared" si="49"/>
        <v>-2</v>
      </c>
    </row>
    <row r="401" spans="1:19" x14ac:dyDescent="0.2">
      <c r="A401" s="179">
        <v>395</v>
      </c>
      <c r="B401" s="187" t="s">
        <v>752</v>
      </c>
      <c r="C401" s="188">
        <v>43528</v>
      </c>
      <c r="D401" s="178">
        <v>125317</v>
      </c>
      <c r="E401" s="188">
        <v>43522</v>
      </c>
      <c r="F401" s="76">
        <v>2898.51</v>
      </c>
      <c r="G401" s="76" t="s">
        <v>99</v>
      </c>
      <c r="H401" s="76" t="s">
        <v>2384</v>
      </c>
      <c r="I401" s="76" t="s">
        <v>130</v>
      </c>
      <c r="J401" s="76" t="s">
        <v>109</v>
      </c>
      <c r="K401" s="178">
        <v>0</v>
      </c>
      <c r="L401" s="188">
        <f t="shared" si="51"/>
        <v>43522</v>
      </c>
      <c r="M401" s="188">
        <f t="shared" si="53"/>
        <v>43528</v>
      </c>
      <c r="N401" s="76">
        <f t="shared" si="54"/>
        <v>2898.51</v>
      </c>
      <c r="O401" s="205" t="s">
        <v>20</v>
      </c>
      <c r="P401" s="76">
        <v>262</v>
      </c>
      <c r="Q401" s="177">
        <v>43515</v>
      </c>
      <c r="R401" s="76">
        <v>2898.51</v>
      </c>
      <c r="S401" s="28">
        <f t="shared" si="49"/>
        <v>-7</v>
      </c>
    </row>
    <row r="402" spans="1:19" x14ac:dyDescent="0.2">
      <c r="A402" s="179">
        <v>396</v>
      </c>
      <c r="B402" s="187" t="s">
        <v>753</v>
      </c>
      <c r="C402" s="188">
        <v>43528</v>
      </c>
      <c r="D402" s="178">
        <v>125320</v>
      </c>
      <c r="E402" s="188">
        <v>43522</v>
      </c>
      <c r="F402" s="76">
        <v>6178.43</v>
      </c>
      <c r="G402" s="76" t="s">
        <v>99</v>
      </c>
      <c r="H402" s="76" t="s">
        <v>6261</v>
      </c>
      <c r="I402" s="76" t="s">
        <v>130</v>
      </c>
      <c r="J402" s="76" t="s">
        <v>109</v>
      </c>
      <c r="K402" s="178">
        <v>0</v>
      </c>
      <c r="L402" s="188">
        <f t="shared" si="51"/>
        <v>43522</v>
      </c>
      <c r="M402" s="188">
        <f t="shared" si="53"/>
        <v>43528</v>
      </c>
      <c r="N402" s="76">
        <f t="shared" si="54"/>
        <v>6178.43</v>
      </c>
      <c r="O402" s="205" t="s">
        <v>20</v>
      </c>
      <c r="P402" s="76">
        <v>262</v>
      </c>
      <c r="Q402" s="177">
        <v>43515</v>
      </c>
      <c r="R402" s="76">
        <v>6178.43</v>
      </c>
      <c r="S402" s="28">
        <f t="shared" si="49"/>
        <v>-7</v>
      </c>
    </row>
    <row r="403" spans="1:19" x14ac:dyDescent="0.2">
      <c r="A403" s="179">
        <v>397</v>
      </c>
      <c r="B403" s="187" t="s">
        <v>825</v>
      </c>
      <c r="C403" s="188">
        <v>43528</v>
      </c>
      <c r="D403" s="178">
        <v>125200</v>
      </c>
      <c r="E403" s="188">
        <v>43518</v>
      </c>
      <c r="F403" s="76">
        <v>519.80999999999995</v>
      </c>
      <c r="G403" s="76" t="s">
        <v>99</v>
      </c>
      <c r="H403" s="76" t="s">
        <v>857</v>
      </c>
      <c r="I403" s="76" t="s">
        <v>130</v>
      </c>
      <c r="J403" s="76" t="s">
        <v>109</v>
      </c>
      <c r="K403" s="178">
        <v>0</v>
      </c>
      <c r="L403" s="188">
        <f t="shared" si="51"/>
        <v>43518</v>
      </c>
      <c r="M403" s="188">
        <f t="shared" si="53"/>
        <v>43528</v>
      </c>
      <c r="N403" s="76">
        <f t="shared" si="54"/>
        <v>519.80999999999995</v>
      </c>
      <c r="O403" s="205" t="s">
        <v>20</v>
      </c>
      <c r="P403" s="76">
        <v>262</v>
      </c>
      <c r="Q403" s="177">
        <v>43515</v>
      </c>
      <c r="R403" s="76">
        <v>519.80999999999995</v>
      </c>
      <c r="S403" s="28">
        <f t="shared" si="49"/>
        <v>-3</v>
      </c>
    </row>
    <row r="404" spans="1:19" x14ac:dyDescent="0.2">
      <c r="A404" s="179">
        <v>398</v>
      </c>
      <c r="B404" s="187" t="s">
        <v>827</v>
      </c>
      <c r="C404" s="188">
        <v>43528</v>
      </c>
      <c r="D404" s="178">
        <v>1578</v>
      </c>
      <c r="E404" s="188">
        <v>43524</v>
      </c>
      <c r="F404" s="76">
        <v>8878.23</v>
      </c>
      <c r="G404" s="76" t="s">
        <v>6262</v>
      </c>
      <c r="H404" s="76" t="s">
        <v>6263</v>
      </c>
      <c r="I404" s="76" t="s">
        <v>130</v>
      </c>
      <c r="J404" s="76" t="s">
        <v>109</v>
      </c>
      <c r="K404" s="178">
        <v>60</v>
      </c>
      <c r="L404" s="188">
        <f t="shared" si="51"/>
        <v>43584</v>
      </c>
      <c r="M404" s="188">
        <f t="shared" si="53"/>
        <v>43528</v>
      </c>
      <c r="N404" s="76">
        <f t="shared" si="54"/>
        <v>8878.23</v>
      </c>
      <c r="O404" s="205" t="s">
        <v>27</v>
      </c>
      <c r="P404" s="76">
        <v>5256</v>
      </c>
      <c r="Q404" s="177">
        <v>43616</v>
      </c>
      <c r="R404" s="76">
        <v>8878.23</v>
      </c>
      <c r="S404" s="28">
        <f t="shared" si="49"/>
        <v>32</v>
      </c>
    </row>
    <row r="405" spans="1:19" x14ac:dyDescent="0.2">
      <c r="A405" s="179">
        <v>399</v>
      </c>
      <c r="B405" s="187" t="s">
        <v>829</v>
      </c>
      <c r="C405" s="188">
        <v>43529</v>
      </c>
      <c r="D405" s="178">
        <v>9201700518</v>
      </c>
      <c r="E405" s="188">
        <v>43524</v>
      </c>
      <c r="F405" s="76">
        <v>12.79</v>
      </c>
      <c r="G405" s="76" t="s">
        <v>122</v>
      </c>
      <c r="H405" s="76" t="s">
        <v>110</v>
      </c>
      <c r="I405" s="76" t="s">
        <v>130</v>
      </c>
      <c r="J405" s="76" t="s">
        <v>3608</v>
      </c>
      <c r="K405" s="178">
        <v>10</v>
      </c>
      <c r="L405" s="188">
        <f t="shared" si="51"/>
        <v>43534</v>
      </c>
      <c r="M405" s="188">
        <f t="shared" si="53"/>
        <v>43529</v>
      </c>
      <c r="N405" s="76">
        <f t="shared" si="54"/>
        <v>12.79</v>
      </c>
      <c r="O405" s="205" t="s">
        <v>27</v>
      </c>
      <c r="P405" s="76">
        <v>1121</v>
      </c>
      <c r="Q405" s="177">
        <v>43536</v>
      </c>
      <c r="R405" s="76">
        <v>12.79</v>
      </c>
      <c r="S405" s="28">
        <f t="shared" si="49"/>
        <v>2</v>
      </c>
    </row>
    <row r="406" spans="1:19" x14ac:dyDescent="0.2">
      <c r="A406" s="179">
        <v>400</v>
      </c>
      <c r="B406" s="187" t="s">
        <v>831</v>
      </c>
      <c r="C406" s="188">
        <v>43529</v>
      </c>
      <c r="D406" s="178">
        <v>1579</v>
      </c>
      <c r="E406" s="188">
        <v>43524</v>
      </c>
      <c r="F406" s="76">
        <v>5567.11</v>
      </c>
      <c r="G406" s="76" t="s">
        <v>6262</v>
      </c>
      <c r="H406" s="76" t="s">
        <v>6263</v>
      </c>
      <c r="I406" s="76" t="s">
        <v>130</v>
      </c>
      <c r="J406" s="76" t="s">
        <v>6147</v>
      </c>
      <c r="K406" s="178">
        <v>60</v>
      </c>
      <c r="L406" s="188">
        <f t="shared" si="51"/>
        <v>43584</v>
      </c>
      <c r="M406" s="188">
        <f t="shared" si="53"/>
        <v>43529</v>
      </c>
      <c r="N406" s="76">
        <f t="shared" si="54"/>
        <v>5567.11</v>
      </c>
      <c r="O406" s="205" t="s">
        <v>27</v>
      </c>
      <c r="P406" s="76">
        <v>5256</v>
      </c>
      <c r="Q406" s="177">
        <v>43616</v>
      </c>
      <c r="R406" s="76">
        <v>5567.11</v>
      </c>
      <c r="S406" s="28">
        <f t="shared" si="49"/>
        <v>32</v>
      </c>
    </row>
    <row r="407" spans="1:19" x14ac:dyDescent="0.2">
      <c r="A407" s="179">
        <v>401</v>
      </c>
      <c r="B407" s="187" t="s">
        <v>833</v>
      </c>
      <c r="C407" s="188">
        <v>43530</v>
      </c>
      <c r="D407" s="178">
        <v>2113</v>
      </c>
      <c r="E407" s="188">
        <v>43524</v>
      </c>
      <c r="F407" s="76">
        <v>100696.78</v>
      </c>
      <c r="G407" s="76" t="s">
        <v>105</v>
      </c>
      <c r="H407" s="76" t="s">
        <v>97</v>
      </c>
      <c r="I407" s="76" t="s">
        <v>130</v>
      </c>
      <c r="J407" s="76" t="s">
        <v>109</v>
      </c>
      <c r="K407" s="178">
        <v>60</v>
      </c>
      <c r="L407" s="188">
        <f t="shared" si="51"/>
        <v>43584</v>
      </c>
      <c r="M407" s="188">
        <f t="shared" si="53"/>
        <v>43530</v>
      </c>
      <c r="N407" s="76">
        <f t="shared" si="54"/>
        <v>100696.78</v>
      </c>
      <c r="O407" s="205" t="s">
        <v>20</v>
      </c>
      <c r="P407" s="76">
        <v>1321</v>
      </c>
      <c r="Q407" s="177">
        <v>43607</v>
      </c>
      <c r="R407" s="76">
        <v>96888.92</v>
      </c>
      <c r="S407" s="28">
        <f t="shared" si="49"/>
        <v>23</v>
      </c>
    </row>
    <row r="408" spans="1:19" x14ac:dyDescent="0.2">
      <c r="A408" s="179">
        <v>402</v>
      </c>
      <c r="B408" s="187" t="s">
        <v>836</v>
      </c>
      <c r="C408" s="188">
        <v>43530</v>
      </c>
      <c r="D408" s="178">
        <v>1017395</v>
      </c>
      <c r="E408" s="188">
        <v>43524</v>
      </c>
      <c r="F408" s="76">
        <v>158.99</v>
      </c>
      <c r="G408" s="76" t="s">
        <v>1709</v>
      </c>
      <c r="H408" s="76" t="s">
        <v>110</v>
      </c>
      <c r="I408" s="76" t="s">
        <v>130</v>
      </c>
      <c r="J408" s="76" t="s">
        <v>6147</v>
      </c>
      <c r="K408" s="178">
        <v>15</v>
      </c>
      <c r="L408" s="188">
        <f t="shared" si="51"/>
        <v>43539</v>
      </c>
      <c r="M408" s="188">
        <f t="shared" si="53"/>
        <v>43530</v>
      </c>
      <c r="N408" s="76">
        <f t="shared" si="54"/>
        <v>158.99</v>
      </c>
      <c r="O408" s="205" t="s">
        <v>27</v>
      </c>
      <c r="P408" s="76">
        <v>1119</v>
      </c>
      <c r="Q408" s="177">
        <v>43536</v>
      </c>
      <c r="R408" s="76">
        <v>158.99</v>
      </c>
      <c r="S408" s="28">
        <f t="shared" si="49"/>
        <v>-3</v>
      </c>
    </row>
    <row r="409" spans="1:19" x14ac:dyDescent="0.2">
      <c r="A409" s="179">
        <v>403</v>
      </c>
      <c r="B409" s="187" t="s">
        <v>844</v>
      </c>
      <c r="C409" s="188">
        <v>43530</v>
      </c>
      <c r="D409" s="178">
        <v>5947</v>
      </c>
      <c r="E409" s="188">
        <v>43529</v>
      </c>
      <c r="F409" s="76">
        <v>1166.2</v>
      </c>
      <c r="G409" s="76" t="s">
        <v>6264</v>
      </c>
      <c r="H409" s="76" t="s">
        <v>5467</v>
      </c>
      <c r="I409" s="76" t="s">
        <v>130</v>
      </c>
      <c r="J409" s="76" t="s">
        <v>109</v>
      </c>
      <c r="K409" s="178">
        <v>30</v>
      </c>
      <c r="L409" s="188">
        <f t="shared" si="51"/>
        <v>43559</v>
      </c>
      <c r="M409" s="188">
        <f t="shared" si="53"/>
        <v>43530</v>
      </c>
      <c r="N409" s="76">
        <f t="shared" si="54"/>
        <v>1166.2</v>
      </c>
      <c r="O409" s="205" t="s">
        <v>27</v>
      </c>
      <c r="P409" s="76">
        <v>17</v>
      </c>
      <c r="Q409" s="177">
        <v>43550</v>
      </c>
      <c r="R409" s="76">
        <v>1166.2</v>
      </c>
      <c r="S409" s="28">
        <f t="shared" si="49"/>
        <v>-9</v>
      </c>
    </row>
    <row r="410" spans="1:19" x14ac:dyDescent="0.2">
      <c r="A410" s="179">
        <v>404</v>
      </c>
      <c r="B410" s="187" t="s">
        <v>846</v>
      </c>
      <c r="C410" s="188">
        <v>43530</v>
      </c>
      <c r="D410" s="178">
        <v>9201812698</v>
      </c>
      <c r="E410" s="188">
        <v>43524</v>
      </c>
      <c r="F410" s="76">
        <v>8883.43</v>
      </c>
      <c r="G410" s="76" t="s">
        <v>122</v>
      </c>
      <c r="H410" s="76" t="s">
        <v>110</v>
      </c>
      <c r="I410" s="76" t="s">
        <v>130</v>
      </c>
      <c r="J410" s="76" t="s">
        <v>109</v>
      </c>
      <c r="K410" s="178">
        <v>10</v>
      </c>
      <c r="L410" s="188">
        <f t="shared" si="51"/>
        <v>43534</v>
      </c>
      <c r="M410" s="188">
        <f t="shared" si="53"/>
        <v>43530</v>
      </c>
      <c r="N410" s="76">
        <f t="shared" si="54"/>
        <v>8883.43</v>
      </c>
      <c r="O410" s="205" t="s">
        <v>20</v>
      </c>
      <c r="P410" s="76">
        <v>1116</v>
      </c>
      <c r="Q410" s="177">
        <v>43530</v>
      </c>
      <c r="R410" s="76">
        <v>8883.43</v>
      </c>
      <c r="S410" s="28">
        <f t="shared" si="49"/>
        <v>-4</v>
      </c>
    </row>
    <row r="411" spans="1:19" x14ac:dyDescent="0.2">
      <c r="A411" s="179">
        <v>405</v>
      </c>
      <c r="B411" s="187" t="s">
        <v>856</v>
      </c>
      <c r="C411" s="188">
        <v>43530</v>
      </c>
      <c r="D411" s="178">
        <v>9201812699</v>
      </c>
      <c r="E411" s="188">
        <v>43525</v>
      </c>
      <c r="F411" s="76">
        <v>1140.5899999999999</v>
      </c>
      <c r="G411" s="76" t="s">
        <v>122</v>
      </c>
      <c r="H411" s="76" t="s">
        <v>110</v>
      </c>
      <c r="I411" s="76" t="s">
        <v>130</v>
      </c>
      <c r="J411" s="76" t="s">
        <v>109</v>
      </c>
      <c r="K411" s="178">
        <v>10</v>
      </c>
      <c r="L411" s="188">
        <f t="shared" si="51"/>
        <v>43535</v>
      </c>
      <c r="M411" s="188">
        <f t="shared" si="53"/>
        <v>43530</v>
      </c>
      <c r="N411" s="76">
        <f t="shared" si="54"/>
        <v>1140.5899999999999</v>
      </c>
      <c r="O411" s="205" t="s">
        <v>20</v>
      </c>
      <c r="P411" s="76">
        <v>1116</v>
      </c>
      <c r="Q411" s="177">
        <v>43530</v>
      </c>
      <c r="R411" s="76">
        <v>1140.5899999999999</v>
      </c>
      <c r="S411" s="28">
        <f t="shared" si="49"/>
        <v>-5</v>
      </c>
    </row>
    <row r="412" spans="1:19" x14ac:dyDescent="0.2">
      <c r="A412" s="179">
        <v>406</v>
      </c>
      <c r="B412" s="187" t="s">
        <v>861</v>
      </c>
      <c r="C412" s="188">
        <v>43530</v>
      </c>
      <c r="D412" s="178">
        <v>227</v>
      </c>
      <c r="E412" s="188">
        <v>43501</v>
      </c>
      <c r="F412" s="76">
        <v>11900</v>
      </c>
      <c r="G412" s="76" t="s">
        <v>6265</v>
      </c>
      <c r="H412" s="76" t="s">
        <v>1465</v>
      </c>
      <c r="I412" s="76" t="s">
        <v>130</v>
      </c>
      <c r="J412" s="76" t="s">
        <v>6147</v>
      </c>
      <c r="K412" s="178">
        <v>30</v>
      </c>
      <c r="L412" s="188">
        <f t="shared" si="51"/>
        <v>43531</v>
      </c>
      <c r="M412" s="188">
        <f t="shared" si="53"/>
        <v>43530</v>
      </c>
      <c r="N412" s="76">
        <f t="shared" si="54"/>
        <v>11900</v>
      </c>
      <c r="O412" s="205" t="s">
        <v>20</v>
      </c>
      <c r="P412" s="76">
        <v>5098</v>
      </c>
      <c r="Q412" s="177">
        <v>43531</v>
      </c>
      <c r="R412" s="76">
        <v>11900</v>
      </c>
      <c r="S412" s="28">
        <f t="shared" si="49"/>
        <v>0</v>
      </c>
    </row>
    <row r="413" spans="1:19" x14ac:dyDescent="0.2">
      <c r="A413" s="179">
        <v>407</v>
      </c>
      <c r="B413" s="187" t="s">
        <v>862</v>
      </c>
      <c r="C413" s="188">
        <v>43531</v>
      </c>
      <c r="D413" s="178">
        <v>2112</v>
      </c>
      <c r="E413" s="188">
        <v>43524</v>
      </c>
      <c r="F413" s="76">
        <v>29074.34</v>
      </c>
      <c r="G413" s="76" t="s">
        <v>105</v>
      </c>
      <c r="H413" s="76" t="s">
        <v>97</v>
      </c>
      <c r="I413" s="76" t="s">
        <v>130</v>
      </c>
      <c r="J413" s="76" t="s">
        <v>6147</v>
      </c>
      <c r="K413" s="178">
        <v>60</v>
      </c>
      <c r="L413" s="188">
        <f t="shared" si="51"/>
        <v>43584</v>
      </c>
      <c r="M413" s="188">
        <f t="shared" si="53"/>
        <v>43531</v>
      </c>
      <c r="N413" s="76">
        <f t="shared" si="54"/>
        <v>29074.34</v>
      </c>
      <c r="O413" s="205" t="s">
        <v>20</v>
      </c>
      <c r="P413" s="76">
        <v>1321</v>
      </c>
      <c r="Q413" s="177">
        <v>43607</v>
      </c>
      <c r="R413" s="76">
        <v>22995.11</v>
      </c>
      <c r="S413" s="28">
        <f t="shared" si="49"/>
        <v>23</v>
      </c>
    </row>
    <row r="414" spans="1:19" x14ac:dyDescent="0.2">
      <c r="A414" s="179">
        <v>408</v>
      </c>
      <c r="B414" s="187" t="s">
        <v>864</v>
      </c>
      <c r="C414" s="188">
        <v>43532</v>
      </c>
      <c r="D414" s="178">
        <v>125756</v>
      </c>
      <c r="E414" s="188">
        <v>43531</v>
      </c>
      <c r="F414" s="76">
        <v>1525.31</v>
      </c>
      <c r="G414" s="76" t="s">
        <v>99</v>
      </c>
      <c r="H414" s="76" t="s">
        <v>6266</v>
      </c>
      <c r="I414" s="76" t="s">
        <v>130</v>
      </c>
      <c r="J414" s="76" t="s">
        <v>109</v>
      </c>
      <c r="K414" s="178">
        <v>30</v>
      </c>
      <c r="L414" s="188">
        <f t="shared" si="51"/>
        <v>43561</v>
      </c>
      <c r="M414" s="188">
        <f t="shared" si="53"/>
        <v>43532</v>
      </c>
      <c r="N414" s="76">
        <f t="shared" si="54"/>
        <v>1525.31</v>
      </c>
      <c r="O414" s="205" t="s">
        <v>27</v>
      </c>
      <c r="P414" s="76">
        <v>508</v>
      </c>
      <c r="Q414" s="177">
        <v>43578</v>
      </c>
      <c r="R414" s="76">
        <v>1525.31</v>
      </c>
      <c r="S414" s="28">
        <f t="shared" si="49"/>
        <v>17</v>
      </c>
    </row>
    <row r="415" spans="1:19" x14ac:dyDescent="0.2">
      <c r="A415" s="179">
        <v>409</v>
      </c>
      <c r="B415" s="187" t="s">
        <v>867</v>
      </c>
      <c r="C415" s="188">
        <v>43535</v>
      </c>
      <c r="D415" s="178">
        <v>2116</v>
      </c>
      <c r="E415" s="188">
        <v>43524</v>
      </c>
      <c r="F415" s="76">
        <v>44299.4</v>
      </c>
      <c r="G415" s="76" t="s">
        <v>105</v>
      </c>
      <c r="H415" s="76" t="s">
        <v>5476</v>
      </c>
      <c r="I415" s="76" t="s">
        <v>130</v>
      </c>
      <c r="J415" s="76" t="s">
        <v>3608</v>
      </c>
      <c r="K415" s="178">
        <v>60</v>
      </c>
      <c r="L415" s="188">
        <f t="shared" si="51"/>
        <v>43584</v>
      </c>
      <c r="M415" s="188">
        <f t="shared" si="53"/>
        <v>43535</v>
      </c>
      <c r="N415" s="76">
        <f t="shared" si="54"/>
        <v>44299.4</v>
      </c>
      <c r="O415" s="205" t="s">
        <v>20</v>
      </c>
      <c r="P415" s="76">
        <v>1321</v>
      </c>
      <c r="Q415" s="177">
        <v>43607</v>
      </c>
      <c r="R415" s="76">
        <v>42624.21</v>
      </c>
      <c r="S415" s="28">
        <f t="shared" si="49"/>
        <v>23</v>
      </c>
    </row>
    <row r="416" spans="1:19" x14ac:dyDescent="0.2">
      <c r="A416" s="179">
        <v>410</v>
      </c>
      <c r="B416" s="187" t="s">
        <v>3422</v>
      </c>
      <c r="C416" s="188">
        <v>43535</v>
      </c>
      <c r="D416" s="178">
        <v>30808</v>
      </c>
      <c r="E416" s="188">
        <v>43529</v>
      </c>
      <c r="F416" s="76">
        <v>2070.6</v>
      </c>
      <c r="G416" s="76" t="s">
        <v>6605</v>
      </c>
      <c r="H416" s="76" t="s">
        <v>5914</v>
      </c>
      <c r="I416" s="76" t="s">
        <v>130</v>
      </c>
      <c r="J416" s="76" t="s">
        <v>109</v>
      </c>
      <c r="K416" s="178">
        <v>30</v>
      </c>
      <c r="L416" s="188">
        <f t="shared" si="51"/>
        <v>43559</v>
      </c>
      <c r="M416" s="188">
        <f t="shared" si="53"/>
        <v>43535</v>
      </c>
      <c r="N416" s="76">
        <f t="shared" si="54"/>
        <v>2070.6</v>
      </c>
      <c r="O416" s="205" t="s">
        <v>27</v>
      </c>
      <c r="P416" s="76">
        <v>5165</v>
      </c>
      <c r="Q416" s="177">
        <v>43557</v>
      </c>
      <c r="R416" s="76">
        <v>2070.6</v>
      </c>
      <c r="S416" s="28">
        <f t="shared" si="49"/>
        <v>-2</v>
      </c>
    </row>
    <row r="417" spans="1:19" x14ac:dyDescent="0.2">
      <c r="A417" s="179">
        <v>411</v>
      </c>
      <c r="B417" s="187" t="s">
        <v>901</v>
      </c>
      <c r="C417" s="188">
        <v>43535</v>
      </c>
      <c r="D417" s="178">
        <v>30875</v>
      </c>
      <c r="E417" s="188">
        <v>43532</v>
      </c>
      <c r="F417" s="76">
        <v>2070.6</v>
      </c>
      <c r="G417" s="76" t="s">
        <v>6605</v>
      </c>
      <c r="H417" s="76" t="s">
        <v>5914</v>
      </c>
      <c r="I417" s="76" t="s">
        <v>130</v>
      </c>
      <c r="J417" s="76" t="s">
        <v>109</v>
      </c>
      <c r="K417" s="178">
        <v>30</v>
      </c>
      <c r="L417" s="188">
        <f t="shared" si="51"/>
        <v>43562</v>
      </c>
      <c r="M417" s="188">
        <f t="shared" si="53"/>
        <v>43535</v>
      </c>
      <c r="N417" s="76">
        <f t="shared" si="54"/>
        <v>2070.6</v>
      </c>
      <c r="O417" s="205" t="s">
        <v>20</v>
      </c>
      <c r="P417" s="76">
        <v>21</v>
      </c>
      <c r="Q417" s="177">
        <v>43558</v>
      </c>
      <c r="R417" s="76">
        <v>2070.6</v>
      </c>
      <c r="S417" s="28">
        <f t="shared" si="49"/>
        <v>-4</v>
      </c>
    </row>
    <row r="418" spans="1:19" x14ac:dyDescent="0.2">
      <c r="A418" s="179">
        <v>412</v>
      </c>
      <c r="B418" s="187" t="s">
        <v>3511</v>
      </c>
      <c r="C418" s="188">
        <v>43537</v>
      </c>
      <c r="D418" s="178">
        <v>3075041</v>
      </c>
      <c r="E418" s="188">
        <v>43530</v>
      </c>
      <c r="F418" s="76">
        <v>5129.01</v>
      </c>
      <c r="G418" s="76" t="s">
        <v>263</v>
      </c>
      <c r="H418" s="76" t="s">
        <v>42</v>
      </c>
      <c r="I418" s="76" t="s">
        <v>130</v>
      </c>
      <c r="J418" s="76" t="s">
        <v>109</v>
      </c>
      <c r="K418" s="178">
        <v>15</v>
      </c>
      <c r="L418" s="188">
        <f t="shared" si="51"/>
        <v>43545</v>
      </c>
      <c r="M418" s="188">
        <f t="shared" si="53"/>
        <v>43537</v>
      </c>
      <c r="N418" s="76">
        <f t="shared" si="54"/>
        <v>5129.01</v>
      </c>
      <c r="O418" s="205" t="s">
        <v>20</v>
      </c>
      <c r="P418" s="76">
        <v>5145</v>
      </c>
      <c r="Q418" s="177">
        <v>43544</v>
      </c>
      <c r="R418" s="76">
        <v>5129.01</v>
      </c>
      <c r="S418" s="28">
        <f t="shared" si="49"/>
        <v>-1</v>
      </c>
    </row>
    <row r="419" spans="1:19" x14ac:dyDescent="0.2">
      <c r="A419" s="179">
        <v>413</v>
      </c>
      <c r="B419" s="187" t="s">
        <v>902</v>
      </c>
      <c r="C419" s="188">
        <v>43537</v>
      </c>
      <c r="D419" s="178">
        <v>30001197</v>
      </c>
      <c r="E419" s="188">
        <v>43529</v>
      </c>
      <c r="F419" s="76">
        <v>20719.72</v>
      </c>
      <c r="G419" s="76" t="s">
        <v>125</v>
      </c>
      <c r="H419" s="76" t="s">
        <v>832</v>
      </c>
      <c r="I419" s="76" t="s">
        <v>130</v>
      </c>
      <c r="J419" s="76" t="s">
        <v>3608</v>
      </c>
      <c r="K419" s="178">
        <v>60</v>
      </c>
      <c r="L419" s="188">
        <f t="shared" si="51"/>
        <v>43589</v>
      </c>
      <c r="M419" s="188">
        <f t="shared" si="53"/>
        <v>43537</v>
      </c>
      <c r="N419" s="76">
        <f t="shared" si="54"/>
        <v>20719.72</v>
      </c>
      <c r="O419" s="205" t="s">
        <v>20</v>
      </c>
      <c r="P419" s="76">
        <v>620</v>
      </c>
      <c r="Q419" s="177">
        <v>43606</v>
      </c>
      <c r="R419" s="76">
        <v>19936.2</v>
      </c>
      <c r="S419" s="28">
        <f t="shared" si="49"/>
        <v>17</v>
      </c>
    </row>
    <row r="420" spans="1:19" x14ac:dyDescent="0.2">
      <c r="A420" s="179">
        <v>414</v>
      </c>
      <c r="B420" s="28" t="s">
        <v>6267</v>
      </c>
      <c r="C420" s="93">
        <v>43538</v>
      </c>
      <c r="D420" s="193">
        <v>958152</v>
      </c>
      <c r="E420" s="93">
        <v>43524</v>
      </c>
      <c r="F420" s="99">
        <v>97.25</v>
      </c>
      <c r="G420" s="40" t="s">
        <v>211</v>
      </c>
      <c r="H420" s="28" t="s">
        <v>3782</v>
      </c>
      <c r="I420" s="76" t="s">
        <v>130</v>
      </c>
      <c r="J420" s="28" t="s">
        <v>123</v>
      </c>
      <c r="K420" s="30">
        <v>15</v>
      </c>
      <c r="L420" s="188">
        <f t="shared" ref="L420" si="55">E420+K420</f>
        <v>43539</v>
      </c>
      <c r="M420" s="29">
        <v>43543</v>
      </c>
      <c r="N420" s="99">
        <v>97.25</v>
      </c>
      <c r="O420" s="206" t="s">
        <v>20</v>
      </c>
      <c r="P420" s="189">
        <v>1238</v>
      </c>
      <c r="Q420" s="190">
        <v>43543</v>
      </c>
      <c r="R420" s="99">
        <v>97.25</v>
      </c>
      <c r="S420" s="28">
        <f t="shared" si="49"/>
        <v>4</v>
      </c>
    </row>
    <row r="421" spans="1:19" x14ac:dyDescent="0.2">
      <c r="A421" s="179">
        <v>415</v>
      </c>
      <c r="B421" s="28" t="s">
        <v>6268</v>
      </c>
      <c r="C421" s="93">
        <v>43538</v>
      </c>
      <c r="D421" s="193">
        <v>28835</v>
      </c>
      <c r="E421" s="93">
        <v>43538</v>
      </c>
      <c r="F421" s="99">
        <v>595</v>
      </c>
      <c r="G421" s="28" t="s">
        <v>6493</v>
      </c>
      <c r="H421" s="28" t="s">
        <v>6269</v>
      </c>
      <c r="I421" s="76" t="s">
        <v>130</v>
      </c>
      <c r="J421" s="28" t="s">
        <v>123</v>
      </c>
      <c r="K421" s="30">
        <v>30</v>
      </c>
      <c r="L421" s="188">
        <f t="shared" si="51"/>
        <v>43568</v>
      </c>
      <c r="M421" s="29">
        <v>43543</v>
      </c>
      <c r="N421" s="99">
        <v>595</v>
      </c>
      <c r="O421" s="206" t="s">
        <v>20</v>
      </c>
      <c r="P421" s="189">
        <v>1282</v>
      </c>
      <c r="Q421" s="190">
        <v>43567</v>
      </c>
      <c r="R421" s="99">
        <v>595</v>
      </c>
      <c r="S421" s="28">
        <f t="shared" si="49"/>
        <v>-1</v>
      </c>
    </row>
    <row r="422" spans="1:19" x14ac:dyDescent="0.2">
      <c r="A422" s="179">
        <v>416</v>
      </c>
      <c r="B422" s="28" t="s">
        <v>6270</v>
      </c>
      <c r="C422" s="93">
        <v>43538</v>
      </c>
      <c r="D422" s="193">
        <v>62</v>
      </c>
      <c r="E422" s="93">
        <v>43537</v>
      </c>
      <c r="F422" s="99">
        <v>53470.27</v>
      </c>
      <c r="G422" s="28" t="s">
        <v>6494</v>
      </c>
      <c r="H422" s="28" t="s">
        <v>6693</v>
      </c>
      <c r="I422" s="76" t="s">
        <v>130</v>
      </c>
      <c r="J422" s="28" t="s">
        <v>5784</v>
      </c>
      <c r="K422" s="30">
        <v>30</v>
      </c>
      <c r="L422" s="188">
        <f t="shared" si="51"/>
        <v>43567</v>
      </c>
      <c r="M422" s="29">
        <v>43543</v>
      </c>
      <c r="N422" s="99">
        <v>53470.27</v>
      </c>
      <c r="O422" s="206" t="s">
        <v>20</v>
      </c>
      <c r="P422" s="189" t="s">
        <v>6692</v>
      </c>
      <c r="Q422" s="190">
        <v>43609</v>
      </c>
      <c r="R422" s="102">
        <v>53470.27</v>
      </c>
      <c r="S422" s="28">
        <f t="shared" si="49"/>
        <v>42</v>
      </c>
    </row>
    <row r="423" spans="1:19" x14ac:dyDescent="0.2">
      <c r="A423" s="179">
        <v>417</v>
      </c>
      <c r="B423" s="28" t="s">
        <v>6271</v>
      </c>
      <c r="C423" s="93">
        <v>43538</v>
      </c>
      <c r="D423" s="193">
        <v>125798</v>
      </c>
      <c r="E423" s="93">
        <v>43531</v>
      </c>
      <c r="F423" s="99">
        <v>282.23</v>
      </c>
      <c r="G423" s="28" t="s">
        <v>1223</v>
      </c>
      <c r="H423" s="28" t="s">
        <v>1075</v>
      </c>
      <c r="I423" s="76" t="s">
        <v>130</v>
      </c>
      <c r="J423" s="28" t="s">
        <v>5861</v>
      </c>
      <c r="K423" s="30">
        <v>0</v>
      </c>
      <c r="L423" s="188">
        <f t="shared" si="51"/>
        <v>43531</v>
      </c>
      <c r="M423" s="29">
        <v>43542</v>
      </c>
      <c r="N423" s="99">
        <v>282.23</v>
      </c>
      <c r="O423" s="206" t="s">
        <v>27</v>
      </c>
      <c r="P423" s="189">
        <v>1111</v>
      </c>
      <c r="Q423" s="190">
        <v>43528</v>
      </c>
      <c r="R423" s="102">
        <v>282.23</v>
      </c>
      <c r="S423" s="28">
        <f t="shared" si="49"/>
        <v>-3</v>
      </c>
    </row>
    <row r="424" spans="1:19" x14ac:dyDescent="0.2">
      <c r="A424" s="179">
        <v>418</v>
      </c>
      <c r="B424" s="28" t="s">
        <v>6272</v>
      </c>
      <c r="C424" s="93">
        <v>43538</v>
      </c>
      <c r="D424" s="193">
        <v>125799</v>
      </c>
      <c r="E424" s="93">
        <v>43531</v>
      </c>
      <c r="F424" s="99">
        <v>564.46</v>
      </c>
      <c r="G424" s="28" t="s">
        <v>1223</v>
      </c>
      <c r="H424" s="28" t="s">
        <v>1075</v>
      </c>
      <c r="I424" s="76" t="s">
        <v>130</v>
      </c>
      <c r="J424" s="28" t="s">
        <v>5861</v>
      </c>
      <c r="K424" s="30">
        <v>0</v>
      </c>
      <c r="L424" s="188">
        <f t="shared" si="51"/>
        <v>43531</v>
      </c>
      <c r="M424" s="29">
        <v>43542</v>
      </c>
      <c r="N424" s="99">
        <v>564.46</v>
      </c>
      <c r="O424" s="206" t="s">
        <v>27</v>
      </c>
      <c r="P424" s="189">
        <v>1111</v>
      </c>
      <c r="Q424" s="190">
        <v>43528</v>
      </c>
      <c r="R424" s="99">
        <v>564.46</v>
      </c>
      <c r="S424" s="28">
        <f t="shared" si="49"/>
        <v>-3</v>
      </c>
    </row>
    <row r="425" spans="1:19" x14ac:dyDescent="0.2">
      <c r="A425" s="179">
        <v>419</v>
      </c>
      <c r="B425" s="28" t="s">
        <v>6273</v>
      </c>
      <c r="C425" s="93">
        <v>43539</v>
      </c>
      <c r="D425" s="193">
        <v>26690</v>
      </c>
      <c r="E425" s="93">
        <v>43524</v>
      </c>
      <c r="F425" s="99">
        <v>137.34</v>
      </c>
      <c r="G425" s="40" t="s">
        <v>6033</v>
      </c>
      <c r="H425" s="28" t="s">
        <v>16</v>
      </c>
      <c r="I425" s="76" t="s">
        <v>130</v>
      </c>
      <c r="J425" s="28" t="s">
        <v>123</v>
      </c>
      <c r="K425" s="30">
        <v>30</v>
      </c>
      <c r="L425" s="188">
        <f t="shared" si="51"/>
        <v>43554</v>
      </c>
      <c r="M425" s="29">
        <v>43543</v>
      </c>
      <c r="N425" s="99">
        <v>137.34</v>
      </c>
      <c r="O425" s="206" t="s">
        <v>20</v>
      </c>
      <c r="P425" s="189">
        <v>573</v>
      </c>
      <c r="Q425" s="190">
        <v>43551</v>
      </c>
      <c r="R425" s="99">
        <v>137.34</v>
      </c>
      <c r="S425" s="28">
        <f t="shared" si="49"/>
        <v>-3</v>
      </c>
    </row>
    <row r="426" spans="1:19" x14ac:dyDescent="0.2">
      <c r="A426" s="179">
        <v>420</v>
      </c>
      <c r="B426" s="28" t="s">
        <v>6278</v>
      </c>
      <c r="C426" s="93">
        <v>43539</v>
      </c>
      <c r="D426" s="193">
        <v>20571</v>
      </c>
      <c r="E426" s="93">
        <v>43528</v>
      </c>
      <c r="F426" s="99">
        <v>141.4</v>
      </c>
      <c r="G426" s="40" t="s">
        <v>1898</v>
      </c>
      <c r="H426" s="28" t="s">
        <v>6279</v>
      </c>
      <c r="I426" s="76" t="s">
        <v>130</v>
      </c>
      <c r="J426" s="28" t="s">
        <v>22</v>
      </c>
      <c r="K426" s="30">
        <v>60</v>
      </c>
      <c r="L426" s="188">
        <f t="shared" si="51"/>
        <v>43588</v>
      </c>
      <c r="M426" s="29">
        <v>43543</v>
      </c>
      <c r="N426" s="99">
        <v>141.4</v>
      </c>
      <c r="O426" s="206" t="s">
        <v>20</v>
      </c>
      <c r="P426" s="189">
        <v>579</v>
      </c>
      <c r="Q426" s="190">
        <v>43580</v>
      </c>
      <c r="R426" s="102">
        <v>141.4</v>
      </c>
      <c r="S426" s="28">
        <f t="shared" si="49"/>
        <v>-8</v>
      </c>
    </row>
    <row r="427" spans="1:19" x14ac:dyDescent="0.2">
      <c r="A427" s="179">
        <v>421</v>
      </c>
      <c r="B427" s="28" t="s">
        <v>6277</v>
      </c>
      <c r="C427" s="93">
        <v>43539</v>
      </c>
      <c r="D427" s="193">
        <v>928055</v>
      </c>
      <c r="E427" s="93">
        <v>43537</v>
      </c>
      <c r="F427" s="99">
        <v>17193.12</v>
      </c>
      <c r="G427" s="40" t="s">
        <v>5986</v>
      </c>
      <c r="H427" s="28" t="s">
        <v>227</v>
      </c>
      <c r="I427" s="76" t="s">
        <v>130</v>
      </c>
      <c r="J427" s="28" t="s">
        <v>5859</v>
      </c>
      <c r="K427" s="30">
        <v>60</v>
      </c>
      <c r="L427" s="188">
        <f t="shared" si="51"/>
        <v>43597</v>
      </c>
      <c r="M427" s="29">
        <v>43543</v>
      </c>
      <c r="N427" s="99">
        <v>17193.12</v>
      </c>
      <c r="O427" s="206" t="s">
        <v>20</v>
      </c>
      <c r="P427" s="189" t="s">
        <v>6684</v>
      </c>
      <c r="Q427" s="190">
        <v>43607</v>
      </c>
      <c r="R427" s="99">
        <v>17193.12</v>
      </c>
      <c r="S427" s="28">
        <f t="shared" si="49"/>
        <v>10</v>
      </c>
    </row>
    <row r="428" spans="1:19" x14ac:dyDescent="0.2">
      <c r="A428" s="179">
        <v>422</v>
      </c>
      <c r="B428" s="28" t="s">
        <v>6280</v>
      </c>
      <c r="C428" s="93">
        <v>43539</v>
      </c>
      <c r="D428" s="193">
        <v>125838</v>
      </c>
      <c r="E428" s="93">
        <v>43535</v>
      </c>
      <c r="F428" s="99">
        <v>789.64</v>
      </c>
      <c r="G428" s="40" t="s">
        <v>1223</v>
      </c>
      <c r="H428" s="28" t="s">
        <v>1075</v>
      </c>
      <c r="I428" s="76" t="s">
        <v>130</v>
      </c>
      <c r="J428" s="28" t="s">
        <v>5861</v>
      </c>
      <c r="K428" s="30">
        <v>0</v>
      </c>
      <c r="L428" s="188">
        <f t="shared" si="51"/>
        <v>43535</v>
      </c>
      <c r="M428" s="29">
        <v>43543</v>
      </c>
      <c r="N428" s="99">
        <v>789.64</v>
      </c>
      <c r="O428" s="206" t="s">
        <v>27</v>
      </c>
      <c r="P428" s="189">
        <v>1113</v>
      </c>
      <c r="Q428" s="190">
        <v>43529</v>
      </c>
      <c r="R428" s="99">
        <v>789.64</v>
      </c>
      <c r="S428" s="28">
        <f t="shared" si="49"/>
        <v>-6</v>
      </c>
    </row>
    <row r="429" spans="1:19" x14ac:dyDescent="0.2">
      <c r="A429" s="179">
        <v>423</v>
      </c>
      <c r="B429" s="28" t="s">
        <v>6295</v>
      </c>
      <c r="C429" s="93">
        <v>43542</v>
      </c>
      <c r="D429" s="193">
        <v>32232</v>
      </c>
      <c r="E429" s="93">
        <v>43542</v>
      </c>
      <c r="F429" s="99">
        <v>162.82</v>
      </c>
      <c r="G429" s="40" t="s">
        <v>6249</v>
      </c>
      <c r="H429" s="28" t="s">
        <v>6296</v>
      </c>
      <c r="I429" s="76" t="s">
        <v>130</v>
      </c>
      <c r="J429" s="28" t="s">
        <v>123</v>
      </c>
      <c r="K429" s="30">
        <v>15</v>
      </c>
      <c r="L429" s="188">
        <f t="shared" si="51"/>
        <v>43557</v>
      </c>
      <c r="M429" s="29">
        <v>43542</v>
      </c>
      <c r="N429" s="99">
        <v>162.82</v>
      </c>
      <c r="O429" s="206" t="s">
        <v>72</v>
      </c>
      <c r="P429" s="189">
        <v>5084</v>
      </c>
      <c r="Q429" s="190">
        <v>43542</v>
      </c>
      <c r="R429" s="102">
        <v>162.82</v>
      </c>
      <c r="S429" s="28">
        <f t="shared" si="49"/>
        <v>-15</v>
      </c>
    </row>
    <row r="430" spans="1:19" x14ac:dyDescent="0.2">
      <c r="A430" s="179">
        <v>424</v>
      </c>
      <c r="B430" s="28" t="s">
        <v>6274</v>
      </c>
      <c r="C430" s="93">
        <v>43542</v>
      </c>
      <c r="D430" s="193">
        <v>24000180227</v>
      </c>
      <c r="E430" s="93">
        <v>43524</v>
      </c>
      <c r="F430" s="99">
        <v>151.78</v>
      </c>
      <c r="G430" s="28" t="s">
        <v>1307</v>
      </c>
      <c r="H430" s="28" t="s">
        <v>6276</v>
      </c>
      <c r="I430" s="76" t="s">
        <v>130</v>
      </c>
      <c r="J430" s="28" t="s">
        <v>123</v>
      </c>
      <c r="K430" s="30">
        <v>30</v>
      </c>
      <c r="L430" s="188">
        <f t="shared" si="51"/>
        <v>43554</v>
      </c>
      <c r="M430" s="29">
        <v>43544</v>
      </c>
      <c r="N430" s="99">
        <v>151.78</v>
      </c>
      <c r="O430" s="206" t="s">
        <v>20</v>
      </c>
      <c r="P430" s="189">
        <v>1247</v>
      </c>
      <c r="Q430" s="190">
        <v>43549</v>
      </c>
      <c r="R430" s="102">
        <v>151.78</v>
      </c>
      <c r="S430" s="28">
        <f t="shared" si="49"/>
        <v>-5</v>
      </c>
    </row>
    <row r="431" spans="1:19" x14ac:dyDescent="0.2">
      <c r="A431" s="179">
        <v>425</v>
      </c>
      <c r="B431" s="28" t="s">
        <v>6275</v>
      </c>
      <c r="C431" s="93">
        <v>43542</v>
      </c>
      <c r="D431" s="193">
        <v>1030328</v>
      </c>
      <c r="E431" s="93">
        <v>43536</v>
      </c>
      <c r="F431" s="99">
        <v>106.9</v>
      </c>
      <c r="G431" s="28" t="s">
        <v>3228</v>
      </c>
      <c r="H431" s="28" t="s">
        <v>35</v>
      </c>
      <c r="I431" s="76" t="s">
        <v>130</v>
      </c>
      <c r="J431" s="28" t="s">
        <v>123</v>
      </c>
      <c r="K431" s="30">
        <v>15</v>
      </c>
      <c r="L431" s="188">
        <f t="shared" si="51"/>
        <v>43551</v>
      </c>
      <c r="M431" s="29">
        <v>43544</v>
      </c>
      <c r="N431" s="99">
        <v>106.9</v>
      </c>
      <c r="O431" s="206" t="s">
        <v>20</v>
      </c>
      <c r="P431" s="189">
        <v>1244</v>
      </c>
      <c r="Q431" s="190">
        <v>43549</v>
      </c>
      <c r="R431" s="99">
        <v>106.9</v>
      </c>
      <c r="S431" s="28">
        <f t="shared" si="49"/>
        <v>-2</v>
      </c>
    </row>
    <row r="432" spans="1:19" x14ac:dyDescent="0.2">
      <c r="A432" s="179">
        <v>426</v>
      </c>
      <c r="B432" s="28" t="s">
        <v>6281</v>
      </c>
      <c r="C432" s="93">
        <v>43543</v>
      </c>
      <c r="D432" s="193">
        <v>32178</v>
      </c>
      <c r="E432" s="93">
        <v>43538</v>
      </c>
      <c r="F432" s="99">
        <v>162.82</v>
      </c>
      <c r="G432" s="28" t="s">
        <v>6282</v>
      </c>
      <c r="H432" s="28"/>
      <c r="I432" s="76" t="s">
        <v>130</v>
      </c>
      <c r="J432" s="28" t="s">
        <v>123</v>
      </c>
      <c r="K432" s="30">
        <v>15</v>
      </c>
      <c r="L432" s="188">
        <f t="shared" si="51"/>
        <v>43553</v>
      </c>
      <c r="M432" s="29">
        <v>43540</v>
      </c>
      <c r="N432" s="99">
        <v>162.82</v>
      </c>
      <c r="O432" s="206" t="s">
        <v>20</v>
      </c>
      <c r="P432" s="189">
        <v>1242</v>
      </c>
      <c r="Q432" s="190">
        <v>43543</v>
      </c>
      <c r="R432" s="99">
        <v>162.82</v>
      </c>
      <c r="S432" s="28">
        <f t="shared" si="49"/>
        <v>-10</v>
      </c>
    </row>
    <row r="433" spans="1:19" x14ac:dyDescent="0.2">
      <c r="A433" s="179">
        <v>427</v>
      </c>
      <c r="B433" s="28" t="s">
        <v>6283</v>
      </c>
      <c r="C433" s="93">
        <v>43543</v>
      </c>
      <c r="D433" s="193">
        <v>1910043678</v>
      </c>
      <c r="E433" s="93">
        <v>43542</v>
      </c>
      <c r="F433" s="99">
        <v>76590.320000000007</v>
      </c>
      <c r="G433" s="28" t="s">
        <v>6151</v>
      </c>
      <c r="H433" s="28" t="s">
        <v>17</v>
      </c>
      <c r="I433" s="76" t="s">
        <v>130</v>
      </c>
      <c r="J433" s="28" t="s">
        <v>123</v>
      </c>
      <c r="K433" s="30">
        <v>10</v>
      </c>
      <c r="L433" s="188">
        <f t="shared" si="51"/>
        <v>43552</v>
      </c>
      <c r="M433" s="29">
        <v>43543</v>
      </c>
      <c r="N433" s="99">
        <v>76590.320000000007</v>
      </c>
      <c r="O433" s="206" t="s">
        <v>27</v>
      </c>
      <c r="P433" s="189">
        <v>1290</v>
      </c>
      <c r="Q433" s="190">
        <v>43574</v>
      </c>
      <c r="R433" s="99">
        <v>76590.320000000007</v>
      </c>
      <c r="S433" s="28">
        <f t="shared" si="49"/>
        <v>22</v>
      </c>
    </row>
    <row r="434" spans="1:19" x14ac:dyDescent="0.2">
      <c r="A434" s="179">
        <v>428</v>
      </c>
      <c r="B434" s="28" t="s">
        <v>6285</v>
      </c>
      <c r="C434" s="93">
        <v>43543</v>
      </c>
      <c r="D434" s="193">
        <v>314</v>
      </c>
      <c r="E434" s="93">
        <v>43542</v>
      </c>
      <c r="F434" s="99">
        <v>150</v>
      </c>
      <c r="G434" s="28" t="s">
        <v>1251</v>
      </c>
      <c r="H434" s="28" t="s">
        <v>238</v>
      </c>
      <c r="I434" s="76" t="s">
        <v>130</v>
      </c>
      <c r="J434" s="28" t="s">
        <v>5784</v>
      </c>
      <c r="K434" s="30">
        <v>0</v>
      </c>
      <c r="L434" s="188">
        <f t="shared" si="51"/>
        <v>43542</v>
      </c>
      <c r="M434" s="29">
        <v>43543</v>
      </c>
      <c r="N434" s="99">
        <v>150</v>
      </c>
      <c r="O434" s="206" t="s">
        <v>108</v>
      </c>
      <c r="P434" s="189">
        <v>5247</v>
      </c>
      <c r="Q434" s="190">
        <v>43542</v>
      </c>
      <c r="R434" s="102">
        <v>150</v>
      </c>
      <c r="S434" s="28">
        <f t="shared" si="49"/>
        <v>0</v>
      </c>
    </row>
    <row r="435" spans="1:19" x14ac:dyDescent="0.2">
      <c r="A435" s="179">
        <v>429</v>
      </c>
      <c r="B435" s="28" t="s">
        <v>6284</v>
      </c>
      <c r="C435" s="93">
        <v>43543</v>
      </c>
      <c r="D435" s="193">
        <v>313</v>
      </c>
      <c r="E435" s="93">
        <v>43542</v>
      </c>
      <c r="F435" s="99">
        <v>850</v>
      </c>
      <c r="G435" s="28" t="s">
        <v>1251</v>
      </c>
      <c r="H435" s="28" t="s">
        <v>238</v>
      </c>
      <c r="I435" s="76" t="s">
        <v>130</v>
      </c>
      <c r="J435" s="28" t="s">
        <v>5784</v>
      </c>
      <c r="K435" s="30">
        <v>0</v>
      </c>
      <c r="L435" s="188">
        <f t="shared" si="51"/>
        <v>43542</v>
      </c>
      <c r="M435" s="29">
        <v>43543</v>
      </c>
      <c r="N435" s="99">
        <v>850</v>
      </c>
      <c r="O435" s="206" t="s">
        <v>108</v>
      </c>
      <c r="P435" s="189">
        <v>5246</v>
      </c>
      <c r="Q435" s="190">
        <v>43542</v>
      </c>
      <c r="R435" s="99">
        <v>850</v>
      </c>
      <c r="S435" s="28">
        <f t="shared" si="49"/>
        <v>0</v>
      </c>
    </row>
    <row r="436" spans="1:19" x14ac:dyDescent="0.2">
      <c r="A436" s="179">
        <v>430</v>
      </c>
      <c r="B436" s="28" t="s">
        <v>6286</v>
      </c>
      <c r="C436" s="93">
        <v>43544</v>
      </c>
      <c r="D436" s="193">
        <v>10430002</v>
      </c>
      <c r="E436" s="93">
        <v>43538</v>
      </c>
      <c r="F436" s="99">
        <v>511.7</v>
      </c>
      <c r="G436" s="28" t="s">
        <v>6289</v>
      </c>
      <c r="H436" s="28" t="s">
        <v>6290</v>
      </c>
      <c r="I436" s="76" t="s">
        <v>130</v>
      </c>
      <c r="J436" s="28" t="s">
        <v>22</v>
      </c>
      <c r="K436" s="30"/>
      <c r="L436" s="188">
        <f t="shared" si="51"/>
        <v>43538</v>
      </c>
      <c r="M436" s="29">
        <v>43543</v>
      </c>
      <c r="N436" s="99">
        <v>511.7</v>
      </c>
      <c r="O436" s="206" t="s">
        <v>27</v>
      </c>
      <c r="P436" s="189">
        <v>1283</v>
      </c>
      <c r="Q436" s="190">
        <v>43567</v>
      </c>
      <c r="R436" s="99">
        <v>511.7</v>
      </c>
      <c r="S436" s="28">
        <f t="shared" si="49"/>
        <v>29</v>
      </c>
    </row>
    <row r="437" spans="1:19" x14ac:dyDescent="0.2">
      <c r="A437" s="179">
        <v>431</v>
      </c>
      <c r="B437" s="28" t="s">
        <v>6287</v>
      </c>
      <c r="C437" s="93">
        <v>43544</v>
      </c>
      <c r="D437" s="193">
        <v>126065</v>
      </c>
      <c r="E437" s="93">
        <v>43537</v>
      </c>
      <c r="F437" s="99">
        <v>1805.37</v>
      </c>
      <c r="G437" s="28" t="s">
        <v>1223</v>
      </c>
      <c r="H437" s="28" t="s">
        <v>1944</v>
      </c>
      <c r="I437" s="76" t="s">
        <v>130</v>
      </c>
      <c r="J437" s="28" t="s">
        <v>6291</v>
      </c>
      <c r="K437" s="30">
        <v>0</v>
      </c>
      <c r="L437" s="188">
        <f t="shared" si="51"/>
        <v>43537</v>
      </c>
      <c r="M437" s="29">
        <v>43544</v>
      </c>
      <c r="N437" s="99">
        <v>1805.37</v>
      </c>
      <c r="O437" s="206" t="s">
        <v>20</v>
      </c>
      <c r="P437" s="189">
        <v>34</v>
      </c>
      <c r="Q437" s="190">
        <v>43535</v>
      </c>
      <c r="R437" s="99">
        <v>1805.37</v>
      </c>
      <c r="S437" s="28">
        <f t="shared" si="49"/>
        <v>-2</v>
      </c>
    </row>
    <row r="438" spans="1:19" x14ac:dyDescent="0.2">
      <c r="A438" s="179">
        <v>432</v>
      </c>
      <c r="B438" s="28" t="s">
        <v>6288</v>
      </c>
      <c r="C438" s="93">
        <v>43544</v>
      </c>
      <c r="D438" s="193">
        <v>126144</v>
      </c>
      <c r="E438" s="93">
        <v>43538</v>
      </c>
      <c r="F438" s="99">
        <v>593.91999999999996</v>
      </c>
      <c r="G438" s="28" t="s">
        <v>1223</v>
      </c>
      <c r="H438" s="28" t="s">
        <v>1073</v>
      </c>
      <c r="I438" s="76" t="s">
        <v>130</v>
      </c>
      <c r="J438" s="28" t="s">
        <v>5861</v>
      </c>
      <c r="K438" s="30">
        <v>0</v>
      </c>
      <c r="L438" s="188">
        <f t="shared" si="51"/>
        <v>43538</v>
      </c>
      <c r="M438" s="29">
        <v>43544</v>
      </c>
      <c r="N438" s="99">
        <v>593.72</v>
      </c>
      <c r="O438" s="206" t="s">
        <v>27</v>
      </c>
      <c r="P438" s="189">
        <v>1125</v>
      </c>
      <c r="Q438" s="190">
        <v>43536</v>
      </c>
      <c r="R438" s="102">
        <v>593.72</v>
      </c>
      <c r="S438" s="28">
        <f t="shared" si="49"/>
        <v>-2</v>
      </c>
    </row>
    <row r="439" spans="1:19" x14ac:dyDescent="0.2">
      <c r="A439" s="179">
        <v>433</v>
      </c>
      <c r="B439" s="187" t="s">
        <v>931</v>
      </c>
      <c r="C439" s="188">
        <v>43538</v>
      </c>
      <c r="D439" s="178">
        <v>30001199</v>
      </c>
      <c r="E439" s="188">
        <v>43531</v>
      </c>
      <c r="F439" s="76">
        <v>91313.47</v>
      </c>
      <c r="G439" s="76" t="s">
        <v>125</v>
      </c>
      <c r="H439" s="76" t="s">
        <v>832</v>
      </c>
      <c r="I439" s="76" t="s">
        <v>130</v>
      </c>
      <c r="J439" s="76" t="s">
        <v>109</v>
      </c>
      <c r="K439" s="178">
        <v>60</v>
      </c>
      <c r="L439" s="188">
        <f t="shared" si="51"/>
        <v>43591</v>
      </c>
      <c r="M439" s="188">
        <f t="shared" ref="M439:M443" si="56">C439</f>
        <v>43538</v>
      </c>
      <c r="N439" s="76">
        <f t="shared" ref="N439:N443" si="57">F439</f>
        <v>91313.47</v>
      </c>
      <c r="O439" s="205" t="s">
        <v>20</v>
      </c>
      <c r="P439" s="76">
        <v>620</v>
      </c>
      <c r="Q439" s="177">
        <v>43606</v>
      </c>
      <c r="R439" s="76">
        <v>87860.44</v>
      </c>
      <c r="S439" s="28">
        <f t="shared" si="49"/>
        <v>15</v>
      </c>
    </row>
    <row r="440" spans="1:19" x14ac:dyDescent="0.2">
      <c r="A440" s="179">
        <v>434</v>
      </c>
      <c r="B440" s="187" t="s">
        <v>933</v>
      </c>
      <c r="C440" s="188">
        <v>43538</v>
      </c>
      <c r="D440" s="178">
        <v>200</v>
      </c>
      <c r="E440" s="188">
        <v>43536</v>
      </c>
      <c r="F440" s="76">
        <v>153.94</v>
      </c>
      <c r="G440" s="76" t="s">
        <v>3027</v>
      </c>
      <c r="H440" s="76" t="s">
        <v>57</v>
      </c>
      <c r="I440" s="76" t="s">
        <v>130</v>
      </c>
      <c r="J440" s="76" t="s">
        <v>109</v>
      </c>
      <c r="K440" s="178">
        <v>30</v>
      </c>
      <c r="L440" s="188">
        <f t="shared" si="51"/>
        <v>43566</v>
      </c>
      <c r="M440" s="188">
        <f t="shared" si="56"/>
        <v>43538</v>
      </c>
      <c r="N440" s="76">
        <f t="shared" si="57"/>
        <v>153.94</v>
      </c>
      <c r="O440" s="205" t="s">
        <v>20</v>
      </c>
      <c r="P440" s="76">
        <v>323</v>
      </c>
      <c r="Q440" s="177">
        <v>43555</v>
      </c>
      <c r="R440" s="76">
        <v>153.94</v>
      </c>
      <c r="S440" s="28">
        <f t="shared" si="49"/>
        <v>-11</v>
      </c>
    </row>
    <row r="441" spans="1:19" x14ac:dyDescent="0.2">
      <c r="A441" s="179">
        <v>435</v>
      </c>
      <c r="B441" s="187" t="s">
        <v>936</v>
      </c>
      <c r="C441" s="188">
        <v>43539</v>
      </c>
      <c r="D441" s="211" t="s">
        <v>6292</v>
      </c>
      <c r="E441" s="188">
        <v>43539</v>
      </c>
      <c r="F441" s="76">
        <v>18825.03</v>
      </c>
      <c r="G441" s="76" t="s">
        <v>63</v>
      </c>
      <c r="H441" s="76" t="s">
        <v>6293</v>
      </c>
      <c r="I441" s="76" t="s">
        <v>130</v>
      </c>
      <c r="J441" s="76" t="s">
        <v>109</v>
      </c>
      <c r="K441" s="178">
        <v>30</v>
      </c>
      <c r="L441" s="188">
        <f t="shared" si="51"/>
        <v>43569</v>
      </c>
      <c r="M441" s="188">
        <f t="shared" si="56"/>
        <v>43539</v>
      </c>
      <c r="N441" s="76">
        <f t="shared" si="57"/>
        <v>18825.03</v>
      </c>
      <c r="O441" s="205" t="s">
        <v>20</v>
      </c>
      <c r="P441" s="76">
        <v>589</v>
      </c>
      <c r="Q441" s="177">
        <v>43563</v>
      </c>
      <c r="R441" s="76">
        <v>18825.03</v>
      </c>
      <c r="S441" s="28">
        <f t="shared" si="49"/>
        <v>-6</v>
      </c>
    </row>
    <row r="442" spans="1:19" x14ac:dyDescent="0.2">
      <c r="A442" s="179">
        <v>436</v>
      </c>
      <c r="B442" s="187" t="s">
        <v>937</v>
      </c>
      <c r="C442" s="188">
        <v>43542</v>
      </c>
      <c r="D442" s="178">
        <v>1583</v>
      </c>
      <c r="E442" s="188">
        <v>43542</v>
      </c>
      <c r="F442" s="76">
        <v>3382.22</v>
      </c>
      <c r="G442" s="76" t="s">
        <v>6262</v>
      </c>
      <c r="H442" s="76" t="s">
        <v>6294</v>
      </c>
      <c r="I442" s="76" t="s">
        <v>130</v>
      </c>
      <c r="J442" s="76" t="s">
        <v>109</v>
      </c>
      <c r="K442" s="178">
        <v>60</v>
      </c>
      <c r="L442" s="188">
        <f t="shared" si="51"/>
        <v>43602</v>
      </c>
      <c r="M442" s="188">
        <f t="shared" si="56"/>
        <v>43542</v>
      </c>
      <c r="N442" s="76">
        <f t="shared" si="57"/>
        <v>3382.22</v>
      </c>
      <c r="O442" s="205" t="s">
        <v>27</v>
      </c>
      <c r="P442" s="76">
        <v>1395</v>
      </c>
      <c r="Q442" s="177">
        <v>43670</v>
      </c>
      <c r="R442" s="76">
        <v>3382.22</v>
      </c>
      <c r="S442" s="28">
        <f t="shared" si="49"/>
        <v>68</v>
      </c>
    </row>
    <row r="443" spans="1:19" x14ac:dyDescent="0.2">
      <c r="A443" s="179">
        <v>437</v>
      </c>
      <c r="B443" s="187" t="s">
        <v>961</v>
      </c>
      <c r="C443" s="188">
        <v>43544</v>
      </c>
      <c r="D443" s="178">
        <v>89814</v>
      </c>
      <c r="E443" s="188">
        <v>43538</v>
      </c>
      <c r="F443" s="76">
        <v>150</v>
      </c>
      <c r="G443" s="76" t="s">
        <v>6128</v>
      </c>
      <c r="H443" s="76" t="s">
        <v>6261</v>
      </c>
      <c r="I443" s="76" t="s">
        <v>130</v>
      </c>
      <c r="J443" s="76" t="s">
        <v>109</v>
      </c>
      <c r="K443" s="178">
        <v>0</v>
      </c>
      <c r="L443" s="188">
        <f t="shared" si="51"/>
        <v>43538</v>
      </c>
      <c r="M443" s="188">
        <f t="shared" si="56"/>
        <v>43544</v>
      </c>
      <c r="N443" s="76">
        <f t="shared" si="57"/>
        <v>150</v>
      </c>
      <c r="O443" s="205" t="s">
        <v>20</v>
      </c>
      <c r="P443" s="76">
        <v>5099</v>
      </c>
      <c r="Q443" s="177">
        <v>43535</v>
      </c>
      <c r="R443" s="76">
        <v>150</v>
      </c>
      <c r="S443" s="28">
        <f t="shared" ref="S443:S501" si="58">Q443-L443</f>
        <v>-3</v>
      </c>
    </row>
    <row r="444" spans="1:19" x14ac:dyDescent="0.2">
      <c r="A444" s="179">
        <v>438</v>
      </c>
      <c r="B444" s="40" t="s">
        <v>6297</v>
      </c>
      <c r="C444" s="209">
        <v>43528</v>
      </c>
      <c r="D444" s="40">
        <v>689</v>
      </c>
      <c r="E444" s="210">
        <v>43528</v>
      </c>
      <c r="F444" s="40">
        <v>100</v>
      </c>
      <c r="G444" s="40" t="s">
        <v>6087</v>
      </c>
      <c r="H444" s="40" t="s">
        <v>6298</v>
      </c>
      <c r="I444" s="40" t="s">
        <v>3579</v>
      </c>
      <c r="J444" s="40" t="s">
        <v>5890</v>
      </c>
      <c r="K444" s="40">
        <v>30</v>
      </c>
      <c r="L444" s="209">
        <v>43558</v>
      </c>
      <c r="M444" s="41">
        <v>43528</v>
      </c>
      <c r="N444" s="40">
        <v>100</v>
      </c>
      <c r="O444" s="204" t="s">
        <v>90</v>
      </c>
      <c r="P444" s="40">
        <v>7</v>
      </c>
      <c r="Q444" s="41">
        <v>43528</v>
      </c>
      <c r="R444" s="39">
        <v>100</v>
      </c>
      <c r="S444" s="28">
        <f t="shared" si="58"/>
        <v>-30</v>
      </c>
    </row>
    <row r="445" spans="1:19" x14ac:dyDescent="0.2">
      <c r="A445" s="179">
        <v>439</v>
      </c>
      <c r="B445" s="40" t="s">
        <v>6299</v>
      </c>
      <c r="C445" s="209">
        <v>43524</v>
      </c>
      <c r="D445" s="40">
        <v>1524</v>
      </c>
      <c r="E445" s="210">
        <v>43522</v>
      </c>
      <c r="F445" s="40">
        <v>1844.5</v>
      </c>
      <c r="G445" s="40" t="s">
        <v>5529</v>
      </c>
      <c r="H445" s="40" t="s">
        <v>6300</v>
      </c>
      <c r="I445" s="40" t="s">
        <v>3579</v>
      </c>
      <c r="J445" s="40" t="s">
        <v>5890</v>
      </c>
      <c r="K445" s="40">
        <v>30</v>
      </c>
      <c r="L445" s="209">
        <v>43550</v>
      </c>
      <c r="M445" s="41">
        <v>43525</v>
      </c>
      <c r="N445" s="40">
        <v>1844.5</v>
      </c>
      <c r="O445" s="204" t="s">
        <v>20</v>
      </c>
      <c r="P445" s="40">
        <v>237</v>
      </c>
      <c r="Q445" s="41">
        <v>43546</v>
      </c>
      <c r="R445" s="39">
        <v>1844.5</v>
      </c>
      <c r="S445" s="28">
        <f t="shared" si="58"/>
        <v>-4</v>
      </c>
    </row>
    <row r="446" spans="1:19" x14ac:dyDescent="0.2">
      <c r="A446" s="179">
        <v>440</v>
      </c>
      <c r="B446" s="40" t="s">
        <v>6301</v>
      </c>
      <c r="C446" s="209">
        <v>43529</v>
      </c>
      <c r="D446" s="40">
        <v>85937</v>
      </c>
      <c r="E446" s="210">
        <v>43524</v>
      </c>
      <c r="F446" s="40">
        <v>859.37</v>
      </c>
      <c r="G446" s="40" t="s">
        <v>5883</v>
      </c>
      <c r="H446" s="40" t="s">
        <v>5884</v>
      </c>
      <c r="I446" s="40" t="s">
        <v>3579</v>
      </c>
      <c r="J446" s="40" t="s">
        <v>5880</v>
      </c>
      <c r="K446" s="40">
        <v>15</v>
      </c>
      <c r="L446" s="209">
        <v>43539</v>
      </c>
      <c r="M446" s="41">
        <v>43529</v>
      </c>
      <c r="N446" s="40">
        <v>859.37</v>
      </c>
      <c r="O446" s="204" t="s">
        <v>27</v>
      </c>
      <c r="P446" s="40">
        <v>174</v>
      </c>
      <c r="Q446" s="41">
        <v>43538</v>
      </c>
      <c r="R446" s="39">
        <v>859.37</v>
      </c>
      <c r="S446" s="28">
        <f t="shared" si="58"/>
        <v>-1</v>
      </c>
    </row>
    <row r="447" spans="1:19" x14ac:dyDescent="0.2">
      <c r="A447" s="179">
        <v>441</v>
      </c>
      <c r="B447" s="40" t="s">
        <v>6302</v>
      </c>
      <c r="C447" s="209">
        <v>43529</v>
      </c>
      <c r="D447" s="40">
        <v>9601</v>
      </c>
      <c r="E447" s="210">
        <v>43529</v>
      </c>
      <c r="F447" s="40">
        <v>143</v>
      </c>
      <c r="G447" s="40" t="s">
        <v>5751</v>
      </c>
      <c r="H447" s="40" t="s">
        <v>6303</v>
      </c>
      <c r="I447" s="40" t="s">
        <v>3579</v>
      </c>
      <c r="J447" s="40" t="s">
        <v>5890</v>
      </c>
      <c r="K447" s="40">
        <v>0</v>
      </c>
      <c r="L447" s="209">
        <v>43529</v>
      </c>
      <c r="M447" s="41">
        <v>43529</v>
      </c>
      <c r="N447" s="40">
        <v>143</v>
      </c>
      <c r="O447" s="204" t="s">
        <v>72</v>
      </c>
      <c r="P447" s="40">
        <v>82</v>
      </c>
      <c r="Q447" s="41">
        <v>43529</v>
      </c>
      <c r="R447" s="39">
        <v>143</v>
      </c>
      <c r="S447" s="28">
        <f t="shared" si="58"/>
        <v>0</v>
      </c>
    </row>
    <row r="448" spans="1:19" x14ac:dyDescent="0.2">
      <c r="A448" s="179">
        <v>442</v>
      </c>
      <c r="B448" s="40" t="s">
        <v>6304</v>
      </c>
      <c r="C448" s="209">
        <v>43531</v>
      </c>
      <c r="D448" s="40">
        <v>9201806984</v>
      </c>
      <c r="E448" s="210">
        <v>43524</v>
      </c>
      <c r="F448" s="40">
        <v>18902.060000000001</v>
      </c>
      <c r="G448" s="40" t="s">
        <v>1732</v>
      </c>
      <c r="H448" s="40" t="s">
        <v>110</v>
      </c>
      <c r="I448" s="40" t="s">
        <v>3579</v>
      </c>
      <c r="J448" s="40" t="s">
        <v>5880</v>
      </c>
      <c r="K448" s="40">
        <v>10</v>
      </c>
      <c r="L448" s="209">
        <v>43534</v>
      </c>
      <c r="M448" s="41">
        <v>43531</v>
      </c>
      <c r="N448" s="40">
        <v>18902.060000000001</v>
      </c>
      <c r="O448" s="204" t="s">
        <v>27</v>
      </c>
      <c r="P448" s="40">
        <v>33</v>
      </c>
      <c r="Q448" s="41">
        <v>43535</v>
      </c>
      <c r="R448" s="40">
        <v>18902.060000000001</v>
      </c>
      <c r="S448" s="28">
        <f t="shared" si="58"/>
        <v>1</v>
      </c>
    </row>
    <row r="449" spans="1:19" x14ac:dyDescent="0.2">
      <c r="A449" s="179">
        <v>443</v>
      </c>
      <c r="B449" s="40" t="s">
        <v>6305</v>
      </c>
      <c r="C449" s="209">
        <v>43531</v>
      </c>
      <c r="D449" s="40">
        <v>9201806985</v>
      </c>
      <c r="E449" s="210">
        <v>43525</v>
      </c>
      <c r="F449" s="40">
        <v>17440.18</v>
      </c>
      <c r="G449" s="40" t="s">
        <v>1732</v>
      </c>
      <c r="H449" s="40" t="s">
        <v>110</v>
      </c>
      <c r="I449" s="40" t="s">
        <v>3579</v>
      </c>
      <c r="J449" s="40" t="s">
        <v>5880</v>
      </c>
      <c r="K449" s="40">
        <v>10</v>
      </c>
      <c r="L449" s="209">
        <v>43535</v>
      </c>
      <c r="M449" s="41">
        <v>43531</v>
      </c>
      <c r="N449" s="40">
        <v>17440.18</v>
      </c>
      <c r="O449" s="204" t="s">
        <v>27</v>
      </c>
      <c r="P449" s="40">
        <v>172</v>
      </c>
      <c r="Q449" s="41">
        <v>43535</v>
      </c>
      <c r="R449" s="39">
        <v>17440.18</v>
      </c>
      <c r="S449" s="28">
        <f t="shared" si="58"/>
        <v>0</v>
      </c>
    </row>
    <row r="450" spans="1:19" x14ac:dyDescent="0.2">
      <c r="A450" s="179">
        <v>444</v>
      </c>
      <c r="B450" s="40" t="s">
        <v>6306</v>
      </c>
      <c r="C450" s="209">
        <v>43532</v>
      </c>
      <c r="D450" s="40">
        <v>3430</v>
      </c>
      <c r="E450" s="210">
        <v>43531</v>
      </c>
      <c r="F450" s="40">
        <v>7.3</v>
      </c>
      <c r="G450" s="40" t="s">
        <v>1251</v>
      </c>
      <c r="H450" s="40" t="s">
        <v>92</v>
      </c>
      <c r="I450" s="40" t="s">
        <v>3579</v>
      </c>
      <c r="J450" s="40" t="s">
        <v>5880</v>
      </c>
      <c r="K450" s="40">
        <v>0</v>
      </c>
      <c r="L450" s="209">
        <v>43531</v>
      </c>
      <c r="M450" s="41">
        <v>43532</v>
      </c>
      <c r="N450" s="40">
        <v>7.3</v>
      </c>
      <c r="O450" s="204" t="s">
        <v>50</v>
      </c>
      <c r="P450" s="40">
        <v>4731</v>
      </c>
      <c r="Q450" s="41">
        <v>43531</v>
      </c>
      <c r="R450" s="39">
        <v>7.3</v>
      </c>
      <c r="S450" s="28">
        <f t="shared" si="58"/>
        <v>0</v>
      </c>
    </row>
    <row r="451" spans="1:19" x14ac:dyDescent="0.2">
      <c r="A451" s="179">
        <v>445</v>
      </c>
      <c r="B451" s="40" t="s">
        <v>6307</v>
      </c>
      <c r="C451" s="209">
        <v>43535</v>
      </c>
      <c r="D451" s="40">
        <v>241009060</v>
      </c>
      <c r="E451" s="210">
        <v>43530</v>
      </c>
      <c r="F451" s="40">
        <v>546.21</v>
      </c>
      <c r="G451" s="40" t="s">
        <v>6308</v>
      </c>
      <c r="H451" s="40" t="s">
        <v>6309</v>
      </c>
      <c r="I451" s="40" t="s">
        <v>3579</v>
      </c>
      <c r="J451" s="40" t="s">
        <v>5890</v>
      </c>
      <c r="K451" s="40">
        <v>30</v>
      </c>
      <c r="L451" s="209">
        <v>43560</v>
      </c>
      <c r="M451" s="41">
        <v>43535</v>
      </c>
      <c r="N451" s="40">
        <v>546.21</v>
      </c>
      <c r="O451" s="204" t="s">
        <v>20</v>
      </c>
      <c r="P451" s="40">
        <v>252</v>
      </c>
      <c r="Q451" s="41">
        <v>43558</v>
      </c>
      <c r="R451" s="39">
        <v>546.21</v>
      </c>
      <c r="S451" s="28">
        <f t="shared" si="58"/>
        <v>-2</v>
      </c>
    </row>
    <row r="452" spans="1:19" x14ac:dyDescent="0.2">
      <c r="A452" s="179">
        <v>446</v>
      </c>
      <c r="B452" s="40" t="s">
        <v>6310</v>
      </c>
      <c r="C452" s="209">
        <v>43535</v>
      </c>
      <c r="D452" s="40">
        <v>28175</v>
      </c>
      <c r="E452" s="210">
        <v>43535</v>
      </c>
      <c r="F452" s="40">
        <v>150</v>
      </c>
      <c r="G452" s="40" t="s">
        <v>6104</v>
      </c>
      <c r="H452" s="40" t="s">
        <v>6105</v>
      </c>
      <c r="I452" s="40" t="s">
        <v>3579</v>
      </c>
      <c r="J452" s="40" t="s">
        <v>5890</v>
      </c>
      <c r="K452" s="40">
        <v>0</v>
      </c>
      <c r="L452" s="209">
        <v>43535</v>
      </c>
      <c r="M452" s="41">
        <v>43535</v>
      </c>
      <c r="N452" s="40">
        <v>150</v>
      </c>
      <c r="O452" s="204" t="s">
        <v>50</v>
      </c>
      <c r="P452" s="40">
        <v>142873</v>
      </c>
      <c r="Q452" s="41">
        <v>43535</v>
      </c>
      <c r="R452" s="39">
        <v>150</v>
      </c>
      <c r="S452" s="28">
        <f t="shared" si="58"/>
        <v>0</v>
      </c>
    </row>
    <row r="453" spans="1:19" x14ac:dyDescent="0.2">
      <c r="A453" s="179">
        <v>447</v>
      </c>
      <c r="B453" s="40" t="s">
        <v>6311</v>
      </c>
      <c r="C453" s="209">
        <v>43535</v>
      </c>
      <c r="D453" s="40">
        <v>3628</v>
      </c>
      <c r="E453" s="210">
        <v>43535</v>
      </c>
      <c r="F453" s="40">
        <v>14.6</v>
      </c>
      <c r="G453" s="40" t="s">
        <v>1251</v>
      </c>
      <c r="H453" s="40" t="s">
        <v>92</v>
      </c>
      <c r="I453" s="40" t="s">
        <v>3579</v>
      </c>
      <c r="J453" s="40" t="s">
        <v>5880</v>
      </c>
      <c r="K453" s="40">
        <v>0</v>
      </c>
      <c r="L453" s="209">
        <v>43535</v>
      </c>
      <c r="M453" s="41">
        <v>43535</v>
      </c>
      <c r="N453" s="40">
        <v>14.6</v>
      </c>
      <c r="O453" s="204" t="s">
        <v>50</v>
      </c>
      <c r="P453" s="40">
        <v>4980</v>
      </c>
      <c r="Q453" s="41">
        <v>43535</v>
      </c>
      <c r="R453" s="39">
        <v>14.6</v>
      </c>
      <c r="S453" s="28">
        <f t="shared" si="58"/>
        <v>0</v>
      </c>
    </row>
    <row r="454" spans="1:19" x14ac:dyDescent="0.2">
      <c r="A454" s="179">
        <v>448</v>
      </c>
      <c r="B454" s="40" t="s">
        <v>6312</v>
      </c>
      <c r="C454" s="209">
        <v>43537</v>
      </c>
      <c r="D454" s="40">
        <v>2114</v>
      </c>
      <c r="E454" s="210">
        <v>43524</v>
      </c>
      <c r="F454" s="40">
        <v>21270.65</v>
      </c>
      <c r="G454" s="40" t="s">
        <v>3717</v>
      </c>
      <c r="H454" s="40" t="s">
        <v>5886</v>
      </c>
      <c r="I454" s="40" t="s">
        <v>3579</v>
      </c>
      <c r="J454" s="40" t="s">
        <v>5880</v>
      </c>
      <c r="K454" s="40">
        <v>60</v>
      </c>
      <c r="L454" s="209">
        <v>43556</v>
      </c>
      <c r="M454" s="41">
        <v>43537</v>
      </c>
      <c r="N454" s="40">
        <v>21270.65</v>
      </c>
      <c r="O454" s="204" t="s">
        <v>20</v>
      </c>
      <c r="P454" s="40">
        <v>1321</v>
      </c>
      <c r="Q454" s="41">
        <v>43607</v>
      </c>
      <c r="R454" s="39">
        <v>20466.3</v>
      </c>
      <c r="S454" s="28">
        <f t="shared" si="58"/>
        <v>51</v>
      </c>
    </row>
    <row r="455" spans="1:19" x14ac:dyDescent="0.2">
      <c r="A455" s="179">
        <v>449</v>
      </c>
      <c r="B455" s="40" t="s">
        <v>6313</v>
      </c>
      <c r="C455" s="209">
        <v>43537</v>
      </c>
      <c r="D455" s="40">
        <v>2115</v>
      </c>
      <c r="E455" s="210">
        <v>43524</v>
      </c>
      <c r="F455" s="40">
        <v>15768.53</v>
      </c>
      <c r="G455" s="40" t="s">
        <v>3717</v>
      </c>
      <c r="H455" s="40" t="s">
        <v>5886</v>
      </c>
      <c r="I455" s="40" t="s">
        <v>3579</v>
      </c>
      <c r="J455" s="40" t="s">
        <v>5880</v>
      </c>
      <c r="K455" s="40">
        <v>60</v>
      </c>
      <c r="L455" s="209">
        <v>43556</v>
      </c>
      <c r="M455" s="41">
        <v>43537</v>
      </c>
      <c r="N455" s="40">
        <v>15768.53</v>
      </c>
      <c r="O455" s="204" t="s">
        <v>20</v>
      </c>
      <c r="P455" s="40">
        <v>1321</v>
      </c>
      <c r="Q455" s="41">
        <v>43607</v>
      </c>
      <c r="R455" s="39">
        <v>15172.24</v>
      </c>
      <c r="S455" s="28">
        <f t="shared" si="58"/>
        <v>51</v>
      </c>
    </row>
    <row r="456" spans="1:19" x14ac:dyDescent="0.2">
      <c r="A456" s="179">
        <v>450</v>
      </c>
      <c r="B456" s="40" t="s">
        <v>6314</v>
      </c>
      <c r="C456" s="209">
        <v>43537</v>
      </c>
      <c r="D456" s="40">
        <v>2027</v>
      </c>
      <c r="E456" s="210">
        <v>43525</v>
      </c>
      <c r="F456" s="40">
        <v>21815.27</v>
      </c>
      <c r="G456" s="40" t="s">
        <v>6082</v>
      </c>
      <c r="H456" s="40" t="s">
        <v>6315</v>
      </c>
      <c r="I456" s="40" t="s">
        <v>3579</v>
      </c>
      <c r="J456" s="40" t="s">
        <v>5880</v>
      </c>
      <c r="K456" s="40">
        <v>60</v>
      </c>
      <c r="L456" s="209">
        <v>43586</v>
      </c>
      <c r="M456" s="41">
        <v>43537</v>
      </c>
      <c r="N456" s="40">
        <v>21815.27</v>
      </c>
      <c r="O456" s="206" t="s">
        <v>20</v>
      </c>
      <c r="P456" s="28">
        <v>335.40600000000001</v>
      </c>
      <c r="Q456" s="29" t="s">
        <v>7228</v>
      </c>
      <c r="R456" s="32">
        <v>21815.27</v>
      </c>
      <c r="S456" s="28" t="e">
        <f t="shared" si="58"/>
        <v>#VALUE!</v>
      </c>
    </row>
    <row r="457" spans="1:19" x14ac:dyDescent="0.2">
      <c r="A457" s="179">
        <v>451</v>
      </c>
      <c r="B457" s="40" t="s">
        <v>6316</v>
      </c>
      <c r="C457" s="209">
        <v>43538</v>
      </c>
      <c r="D457" s="40">
        <v>3851</v>
      </c>
      <c r="E457" s="210">
        <v>43538</v>
      </c>
      <c r="F457" s="40">
        <v>6.3</v>
      </c>
      <c r="G457" s="40" t="s">
        <v>1251</v>
      </c>
      <c r="H457" s="40" t="s">
        <v>92</v>
      </c>
      <c r="I457" s="40" t="s">
        <v>3579</v>
      </c>
      <c r="J457" s="40" t="s">
        <v>5880</v>
      </c>
      <c r="K457" s="40">
        <v>0</v>
      </c>
      <c r="L457" s="209">
        <v>43538</v>
      </c>
      <c r="M457" s="41">
        <v>43542</v>
      </c>
      <c r="N457" s="40">
        <v>6.3</v>
      </c>
      <c r="O457" s="204" t="s">
        <v>50</v>
      </c>
      <c r="P457" s="40">
        <v>5308</v>
      </c>
      <c r="Q457" s="41">
        <v>43173</v>
      </c>
      <c r="R457" s="39">
        <v>6.3</v>
      </c>
      <c r="S457" s="28">
        <f t="shared" si="58"/>
        <v>-365</v>
      </c>
    </row>
    <row r="458" spans="1:19" x14ac:dyDescent="0.2">
      <c r="A458" s="179">
        <v>452</v>
      </c>
      <c r="B458" s="40" t="s">
        <v>6317</v>
      </c>
      <c r="C458" s="209">
        <v>43542</v>
      </c>
      <c r="D458" s="40">
        <v>18144</v>
      </c>
      <c r="E458" s="210">
        <v>43538</v>
      </c>
      <c r="F458" s="40">
        <v>78.52</v>
      </c>
      <c r="G458" s="40" t="s">
        <v>6318</v>
      </c>
      <c r="H458" s="40" t="s">
        <v>6319</v>
      </c>
      <c r="I458" s="40" t="s">
        <v>3579</v>
      </c>
      <c r="J458" s="40" t="s">
        <v>5890</v>
      </c>
      <c r="K458" s="40">
        <v>30</v>
      </c>
      <c r="L458" s="209">
        <v>43568</v>
      </c>
      <c r="M458" s="41">
        <v>43542</v>
      </c>
      <c r="N458" s="40">
        <v>78.52</v>
      </c>
      <c r="O458" s="204" t="s">
        <v>50</v>
      </c>
      <c r="P458" s="40">
        <v>360146718</v>
      </c>
      <c r="Q458" s="41">
        <v>43542</v>
      </c>
      <c r="R458" s="39">
        <v>78.52</v>
      </c>
      <c r="S458" s="28">
        <f t="shared" si="58"/>
        <v>-26</v>
      </c>
    </row>
    <row r="459" spans="1:19" x14ac:dyDescent="0.2">
      <c r="A459" s="179">
        <v>453</v>
      </c>
      <c r="B459" s="40" t="s">
        <v>6320</v>
      </c>
      <c r="C459" s="209">
        <v>43542</v>
      </c>
      <c r="D459" s="40">
        <v>49794</v>
      </c>
      <c r="E459" s="210">
        <v>43542</v>
      </c>
      <c r="F459" s="40">
        <v>70</v>
      </c>
      <c r="G459" s="40" t="s">
        <v>6087</v>
      </c>
      <c r="H459" s="40" t="s">
        <v>6321</v>
      </c>
      <c r="I459" s="40" t="s">
        <v>3579</v>
      </c>
      <c r="J459" s="40" t="s">
        <v>5890</v>
      </c>
      <c r="K459" s="40">
        <v>30</v>
      </c>
      <c r="L459" s="209">
        <v>43572</v>
      </c>
      <c r="M459" s="41">
        <v>43542</v>
      </c>
      <c r="N459" s="40">
        <v>70</v>
      </c>
      <c r="O459" s="204" t="s">
        <v>72</v>
      </c>
      <c r="P459" s="40">
        <v>8</v>
      </c>
      <c r="Q459" s="41">
        <v>43542</v>
      </c>
      <c r="R459" s="39">
        <v>70</v>
      </c>
      <c r="S459" s="28">
        <f t="shared" si="58"/>
        <v>-30</v>
      </c>
    </row>
    <row r="460" spans="1:19" x14ac:dyDescent="0.2">
      <c r="A460" s="179">
        <v>454</v>
      </c>
      <c r="B460" s="40" t="s">
        <v>6322</v>
      </c>
      <c r="C460" s="209">
        <v>43543</v>
      </c>
      <c r="D460" s="40">
        <v>26676</v>
      </c>
      <c r="E460" s="210">
        <v>43524</v>
      </c>
      <c r="F460" s="40">
        <v>28683.02</v>
      </c>
      <c r="G460" s="40" t="s">
        <v>1246</v>
      </c>
      <c r="H460" s="40" t="s">
        <v>6323</v>
      </c>
      <c r="I460" s="40" t="s">
        <v>3579</v>
      </c>
      <c r="J460" s="40" t="s">
        <v>5880</v>
      </c>
      <c r="K460" s="40">
        <v>30</v>
      </c>
      <c r="L460" s="209">
        <v>43554</v>
      </c>
      <c r="M460" s="41">
        <v>43544</v>
      </c>
      <c r="N460" s="40">
        <v>28683.02</v>
      </c>
      <c r="O460" s="204" t="s">
        <v>3765</v>
      </c>
      <c r="P460" s="40">
        <v>573</v>
      </c>
      <c r="Q460" s="41">
        <v>43551</v>
      </c>
      <c r="R460" s="39">
        <v>28683.02</v>
      </c>
      <c r="S460" s="28">
        <f t="shared" si="58"/>
        <v>-3</v>
      </c>
    </row>
    <row r="461" spans="1:19" x14ac:dyDescent="0.2">
      <c r="A461" s="179">
        <v>455</v>
      </c>
      <c r="B461" s="40" t="s">
        <v>6324</v>
      </c>
      <c r="C461" s="209">
        <v>43543</v>
      </c>
      <c r="D461" s="40">
        <v>26680</v>
      </c>
      <c r="E461" s="210">
        <v>43524</v>
      </c>
      <c r="F461" s="40">
        <v>8718.86</v>
      </c>
      <c r="G461" s="40" t="s">
        <v>1246</v>
      </c>
      <c r="H461" s="40" t="s">
        <v>393</v>
      </c>
      <c r="I461" s="40" t="s">
        <v>3579</v>
      </c>
      <c r="J461" s="40" t="s">
        <v>5880</v>
      </c>
      <c r="K461" s="40">
        <v>30</v>
      </c>
      <c r="L461" s="209">
        <v>43554</v>
      </c>
      <c r="M461" s="41">
        <v>43544</v>
      </c>
      <c r="N461" s="40">
        <v>8718.86</v>
      </c>
      <c r="O461" s="204" t="s">
        <v>3765</v>
      </c>
      <c r="P461" s="40">
        <v>573</v>
      </c>
      <c r="Q461" s="41">
        <v>43551</v>
      </c>
      <c r="R461" s="39">
        <v>8718.86</v>
      </c>
      <c r="S461" s="28">
        <f t="shared" si="58"/>
        <v>-3</v>
      </c>
    </row>
    <row r="462" spans="1:19" x14ac:dyDescent="0.2">
      <c r="A462" s="179">
        <v>456</v>
      </c>
      <c r="B462" s="40" t="s">
        <v>6325</v>
      </c>
      <c r="C462" s="209">
        <v>43543</v>
      </c>
      <c r="D462" s="40">
        <v>26681</v>
      </c>
      <c r="E462" s="210">
        <v>43524</v>
      </c>
      <c r="F462" s="40">
        <v>9122.9699999999993</v>
      </c>
      <c r="G462" s="40" t="s">
        <v>1246</v>
      </c>
      <c r="H462" s="40" t="s">
        <v>393</v>
      </c>
      <c r="I462" s="40" t="s">
        <v>3579</v>
      </c>
      <c r="J462" s="40" t="s">
        <v>5880</v>
      </c>
      <c r="K462" s="40">
        <v>30</v>
      </c>
      <c r="L462" s="209">
        <v>43554</v>
      </c>
      <c r="M462" s="41">
        <v>43544</v>
      </c>
      <c r="N462" s="40">
        <v>9122.9699999999993</v>
      </c>
      <c r="O462" s="204" t="s">
        <v>3765</v>
      </c>
      <c r="P462" s="40">
        <v>573</v>
      </c>
      <c r="Q462" s="41">
        <v>43551</v>
      </c>
      <c r="R462" s="39">
        <v>9122.9699999999993</v>
      </c>
      <c r="S462" s="28">
        <f t="shared" si="58"/>
        <v>-3</v>
      </c>
    </row>
    <row r="463" spans="1:19" x14ac:dyDescent="0.2">
      <c r="A463" s="179">
        <v>457</v>
      </c>
      <c r="B463" s="40" t="s">
        <v>6326</v>
      </c>
      <c r="C463" s="209">
        <v>43543</v>
      </c>
      <c r="D463" s="40">
        <v>26722</v>
      </c>
      <c r="E463" s="210">
        <v>43524</v>
      </c>
      <c r="F463" s="40">
        <v>5217.2700000000004</v>
      </c>
      <c r="G463" s="40" t="s">
        <v>1246</v>
      </c>
      <c r="H463" s="40" t="s">
        <v>393</v>
      </c>
      <c r="I463" s="40" t="s">
        <v>3579</v>
      </c>
      <c r="J463" s="40" t="s">
        <v>5880</v>
      </c>
      <c r="K463" s="40">
        <v>30</v>
      </c>
      <c r="L463" s="209">
        <v>43554</v>
      </c>
      <c r="M463" s="41">
        <v>43544</v>
      </c>
      <c r="N463" s="40">
        <v>5217.2700000000004</v>
      </c>
      <c r="O463" s="204" t="s">
        <v>3765</v>
      </c>
      <c r="P463" s="40">
        <v>573</v>
      </c>
      <c r="Q463" s="41">
        <v>43551</v>
      </c>
      <c r="R463" s="39">
        <v>5217.2700000000004</v>
      </c>
      <c r="S463" s="28">
        <f t="shared" si="58"/>
        <v>-3</v>
      </c>
    </row>
    <row r="464" spans="1:19" x14ac:dyDescent="0.2">
      <c r="A464" s="179">
        <v>458</v>
      </c>
      <c r="B464" s="40" t="s">
        <v>6327</v>
      </c>
      <c r="C464" s="209">
        <v>43544</v>
      </c>
      <c r="D464" s="40">
        <v>4167</v>
      </c>
      <c r="E464" s="210">
        <v>43543</v>
      </c>
      <c r="F464" s="40">
        <v>12.6</v>
      </c>
      <c r="G464" s="40" t="s">
        <v>1251</v>
      </c>
      <c r="H464" s="40" t="s">
        <v>92</v>
      </c>
      <c r="I464" s="40" t="s">
        <v>3579</v>
      </c>
      <c r="J464" s="40" t="s">
        <v>5880</v>
      </c>
      <c r="K464" s="40">
        <v>0</v>
      </c>
      <c r="L464" s="209">
        <v>43543</v>
      </c>
      <c r="M464" s="41">
        <v>43544</v>
      </c>
      <c r="N464" s="40">
        <v>12.6</v>
      </c>
      <c r="O464" s="204" t="s">
        <v>50</v>
      </c>
      <c r="P464" s="40">
        <v>5711</v>
      </c>
      <c r="Q464" s="41">
        <v>43543</v>
      </c>
      <c r="R464" s="39">
        <v>12.6</v>
      </c>
      <c r="S464" s="28">
        <f t="shared" si="58"/>
        <v>0</v>
      </c>
    </row>
    <row r="465" spans="1:19" x14ac:dyDescent="0.2">
      <c r="A465" s="179">
        <v>459</v>
      </c>
      <c r="B465" s="40" t="s">
        <v>6328</v>
      </c>
      <c r="C465" s="209">
        <v>43544</v>
      </c>
      <c r="D465" s="40">
        <v>979</v>
      </c>
      <c r="E465" s="210">
        <v>43544</v>
      </c>
      <c r="F465" s="40">
        <v>1493.45</v>
      </c>
      <c r="G465" s="40" t="s">
        <v>6329</v>
      </c>
      <c r="H465" s="40" t="s">
        <v>6330</v>
      </c>
      <c r="I465" s="40" t="s">
        <v>3579</v>
      </c>
      <c r="J465" s="40" t="s">
        <v>5890</v>
      </c>
      <c r="K465" s="40">
        <v>15</v>
      </c>
      <c r="L465" s="209">
        <v>43560</v>
      </c>
      <c r="M465" s="41">
        <v>43544</v>
      </c>
      <c r="N465" s="40">
        <v>1493.45</v>
      </c>
      <c r="O465" s="204" t="s">
        <v>20</v>
      </c>
      <c r="P465" s="40">
        <v>253</v>
      </c>
      <c r="Q465" s="41">
        <v>43558</v>
      </c>
      <c r="R465" s="39">
        <v>1493.45</v>
      </c>
      <c r="S465" s="28">
        <f t="shared" si="58"/>
        <v>-2</v>
      </c>
    </row>
    <row r="466" spans="1:19" x14ac:dyDescent="0.2">
      <c r="A466" s="179">
        <v>460</v>
      </c>
      <c r="B466" s="40" t="s">
        <v>6331</v>
      </c>
      <c r="C466" s="209">
        <v>43544</v>
      </c>
      <c r="D466" s="40">
        <v>219864241</v>
      </c>
      <c r="E466" s="210">
        <v>43544</v>
      </c>
      <c r="F466" s="40">
        <v>71.400000000000006</v>
      </c>
      <c r="G466" s="40" t="s">
        <v>6606</v>
      </c>
      <c r="H466" s="40" t="s">
        <v>6332</v>
      </c>
      <c r="I466" s="40" t="s">
        <v>3579</v>
      </c>
      <c r="J466" s="40" t="s">
        <v>5890</v>
      </c>
      <c r="K466" s="40">
        <v>10</v>
      </c>
      <c r="L466" s="209">
        <v>43554</v>
      </c>
      <c r="M466" s="41">
        <v>43544</v>
      </c>
      <c r="N466" s="40">
        <v>71.400000000000006</v>
      </c>
      <c r="O466" s="204" t="s">
        <v>20</v>
      </c>
      <c r="P466" s="40">
        <v>3271</v>
      </c>
      <c r="Q466" s="41">
        <v>43558</v>
      </c>
      <c r="R466" s="39">
        <v>71.400000000000006</v>
      </c>
      <c r="S466" s="28">
        <f t="shared" si="58"/>
        <v>4</v>
      </c>
    </row>
    <row r="467" spans="1:19" x14ac:dyDescent="0.2">
      <c r="A467" s="179">
        <v>461</v>
      </c>
      <c r="B467" s="40" t="s">
        <v>6333</v>
      </c>
      <c r="C467" s="209">
        <v>43545</v>
      </c>
      <c r="D467" s="40">
        <v>4060959</v>
      </c>
      <c r="E467" s="210">
        <v>43539</v>
      </c>
      <c r="F467" s="40">
        <v>7437.5</v>
      </c>
      <c r="G467" s="40" t="s">
        <v>5892</v>
      </c>
      <c r="H467" s="40" t="s">
        <v>466</v>
      </c>
      <c r="I467" s="40" t="s">
        <v>3579</v>
      </c>
      <c r="J467" s="40" t="s">
        <v>5880</v>
      </c>
      <c r="K467" s="40">
        <v>15</v>
      </c>
      <c r="L467" s="209">
        <v>43554</v>
      </c>
      <c r="M467" s="41">
        <v>43545</v>
      </c>
      <c r="N467" s="40">
        <v>7437.5</v>
      </c>
      <c r="O467" s="204" t="s">
        <v>20</v>
      </c>
      <c r="P467" s="40">
        <v>250</v>
      </c>
      <c r="Q467" s="41">
        <v>43553</v>
      </c>
      <c r="R467" s="39">
        <v>7437.5</v>
      </c>
      <c r="S467" s="28">
        <f t="shared" si="58"/>
        <v>-1</v>
      </c>
    </row>
    <row r="468" spans="1:19" x14ac:dyDescent="0.2">
      <c r="A468" s="179">
        <v>462</v>
      </c>
      <c r="B468" s="40" t="s">
        <v>6334</v>
      </c>
      <c r="C468" s="209">
        <v>43545</v>
      </c>
      <c r="D468" s="40">
        <v>49811</v>
      </c>
      <c r="E468" s="210">
        <v>43545</v>
      </c>
      <c r="F468" s="40">
        <v>105</v>
      </c>
      <c r="G468" s="40" t="s">
        <v>6087</v>
      </c>
      <c r="H468" s="40" t="s">
        <v>409</v>
      </c>
      <c r="I468" s="40" t="s">
        <v>3579</v>
      </c>
      <c r="J468" s="40" t="s">
        <v>5890</v>
      </c>
      <c r="K468" s="40">
        <v>30</v>
      </c>
      <c r="L468" s="209">
        <v>43575</v>
      </c>
      <c r="M468" s="41">
        <v>43545</v>
      </c>
      <c r="N468" s="40">
        <v>105</v>
      </c>
      <c r="O468" s="204" t="s">
        <v>20</v>
      </c>
      <c r="P468" s="40">
        <v>1809</v>
      </c>
      <c r="Q468" s="41">
        <v>43545</v>
      </c>
      <c r="R468" s="40">
        <v>105</v>
      </c>
      <c r="S468" s="28">
        <f t="shared" si="58"/>
        <v>-30</v>
      </c>
    </row>
    <row r="469" spans="1:19" x14ac:dyDescent="0.2">
      <c r="A469" s="179">
        <v>463</v>
      </c>
      <c r="B469" s="40" t="s">
        <v>6373</v>
      </c>
      <c r="C469" s="209">
        <v>43545</v>
      </c>
      <c r="D469" s="40">
        <v>46</v>
      </c>
      <c r="E469" s="210">
        <v>43545</v>
      </c>
      <c r="F469" s="40">
        <v>700</v>
      </c>
      <c r="G469" s="40" t="s">
        <v>6607</v>
      </c>
      <c r="H469" s="40" t="s">
        <v>6374</v>
      </c>
      <c r="I469" s="40" t="s">
        <v>3579</v>
      </c>
      <c r="J469" s="40" t="s">
        <v>5890</v>
      </c>
      <c r="K469" s="40">
        <v>0</v>
      </c>
      <c r="L469" s="209">
        <v>43545</v>
      </c>
      <c r="M469" s="41">
        <v>43545</v>
      </c>
      <c r="N469" s="40">
        <v>700</v>
      </c>
      <c r="O469" s="204" t="s">
        <v>20</v>
      </c>
      <c r="P469" s="40">
        <v>1810</v>
      </c>
      <c r="Q469" s="41">
        <v>43545</v>
      </c>
      <c r="R469" s="40">
        <v>700</v>
      </c>
      <c r="S469" s="28">
        <f t="shared" si="58"/>
        <v>0</v>
      </c>
    </row>
    <row r="470" spans="1:19" x14ac:dyDescent="0.2">
      <c r="A470" s="179">
        <v>464</v>
      </c>
      <c r="B470" s="40" t="s">
        <v>6335</v>
      </c>
      <c r="C470" s="209">
        <v>43546</v>
      </c>
      <c r="D470" s="40">
        <v>4294</v>
      </c>
      <c r="E470" s="210">
        <v>43545</v>
      </c>
      <c r="F470" s="40">
        <v>7.3</v>
      </c>
      <c r="G470" s="40" t="s">
        <v>1251</v>
      </c>
      <c r="H470" s="40" t="s">
        <v>92</v>
      </c>
      <c r="I470" s="40" t="s">
        <v>3579</v>
      </c>
      <c r="J470" s="40" t="s">
        <v>5880</v>
      </c>
      <c r="K470" s="40">
        <v>0</v>
      </c>
      <c r="L470" s="209">
        <v>43545</v>
      </c>
      <c r="M470" s="41">
        <v>43546</v>
      </c>
      <c r="N470" s="40">
        <v>7.3</v>
      </c>
      <c r="O470" s="204" t="s">
        <v>50</v>
      </c>
      <c r="P470" s="40">
        <v>5895</v>
      </c>
      <c r="Q470" s="41">
        <v>43545</v>
      </c>
      <c r="R470" s="39">
        <v>7.3</v>
      </c>
      <c r="S470" s="28">
        <f t="shared" si="58"/>
        <v>0</v>
      </c>
    </row>
    <row r="471" spans="1:19" x14ac:dyDescent="0.2">
      <c r="A471" s="179">
        <v>465</v>
      </c>
      <c r="B471" s="28" t="s">
        <v>6336</v>
      </c>
      <c r="C471" s="93">
        <v>43544</v>
      </c>
      <c r="D471" s="193">
        <v>6031</v>
      </c>
      <c r="E471" s="93">
        <v>43543</v>
      </c>
      <c r="F471" s="99">
        <v>399.84</v>
      </c>
      <c r="G471" s="28" t="s">
        <v>5841</v>
      </c>
      <c r="H471" s="28" t="s">
        <v>6002</v>
      </c>
      <c r="I471" s="40" t="s">
        <v>3579</v>
      </c>
      <c r="J471" s="28" t="s">
        <v>5784</v>
      </c>
      <c r="K471" s="30">
        <v>60</v>
      </c>
      <c r="L471" s="188">
        <f t="shared" ref="L471:L479" si="59">E471+K471</f>
        <v>43603</v>
      </c>
      <c r="M471" s="29">
        <v>43549</v>
      </c>
      <c r="N471" s="99">
        <v>399.84</v>
      </c>
      <c r="O471" s="206" t="s">
        <v>20</v>
      </c>
      <c r="P471" s="189">
        <v>1331</v>
      </c>
      <c r="Q471" s="190">
        <v>43609</v>
      </c>
      <c r="R471" s="99">
        <v>399.84</v>
      </c>
      <c r="S471" s="28">
        <f t="shared" si="58"/>
        <v>6</v>
      </c>
    </row>
    <row r="472" spans="1:19" x14ac:dyDescent="0.2">
      <c r="A472" s="179">
        <v>466</v>
      </c>
      <c r="B472" s="28" t="s">
        <v>6337</v>
      </c>
      <c r="C472" s="93">
        <v>43545</v>
      </c>
      <c r="D472" s="193">
        <v>50864</v>
      </c>
      <c r="E472" s="93">
        <v>43542</v>
      </c>
      <c r="F472" s="99">
        <v>3500</v>
      </c>
      <c r="G472" s="28" t="s">
        <v>5895</v>
      </c>
      <c r="H472" s="28" t="s">
        <v>5</v>
      </c>
      <c r="I472" s="40" t="s">
        <v>3579</v>
      </c>
      <c r="J472" s="28" t="s">
        <v>5896</v>
      </c>
      <c r="K472" s="30">
        <v>60</v>
      </c>
      <c r="L472" s="188">
        <f t="shared" si="59"/>
        <v>43602</v>
      </c>
      <c r="M472" s="29">
        <v>43549</v>
      </c>
      <c r="N472" s="99">
        <v>3500</v>
      </c>
      <c r="O472" s="206" t="s">
        <v>20</v>
      </c>
      <c r="P472" s="189">
        <v>604</v>
      </c>
      <c r="Q472" s="190">
        <v>43606</v>
      </c>
      <c r="R472" s="102">
        <v>3342.5</v>
      </c>
      <c r="S472" s="28">
        <f t="shared" si="58"/>
        <v>4</v>
      </c>
    </row>
    <row r="473" spans="1:19" x14ac:dyDescent="0.2">
      <c r="A473" s="179">
        <v>467</v>
      </c>
      <c r="B473" s="28" t="s">
        <v>6338</v>
      </c>
      <c r="C473" s="93">
        <v>43545</v>
      </c>
      <c r="D473" s="193">
        <v>6264</v>
      </c>
      <c r="E473" s="93">
        <v>43543</v>
      </c>
      <c r="F473" s="99">
        <v>2482</v>
      </c>
      <c r="G473" s="28" t="s">
        <v>5906</v>
      </c>
      <c r="H473" s="28" t="s">
        <v>5</v>
      </c>
      <c r="I473" s="40" t="s">
        <v>3579</v>
      </c>
      <c r="J473" s="28" t="s">
        <v>5876</v>
      </c>
      <c r="K473" s="30">
        <v>60</v>
      </c>
      <c r="L473" s="188">
        <f t="shared" si="59"/>
        <v>43603</v>
      </c>
      <c r="M473" s="29">
        <v>43549</v>
      </c>
      <c r="N473" s="99">
        <v>2482</v>
      </c>
      <c r="O473" s="206" t="s">
        <v>20</v>
      </c>
      <c r="P473" s="189">
        <v>1342</v>
      </c>
      <c r="Q473" s="190">
        <v>43614</v>
      </c>
      <c r="R473" s="99">
        <v>2370.31</v>
      </c>
      <c r="S473" s="28">
        <f t="shared" si="58"/>
        <v>11</v>
      </c>
    </row>
    <row r="474" spans="1:19" x14ac:dyDescent="0.2">
      <c r="A474" s="179">
        <v>468</v>
      </c>
      <c r="B474" s="28" t="s">
        <v>6339</v>
      </c>
      <c r="C474" s="93">
        <v>43546</v>
      </c>
      <c r="D474" s="193">
        <v>127893</v>
      </c>
      <c r="E474" s="93">
        <v>43544</v>
      </c>
      <c r="F474" s="99">
        <v>190</v>
      </c>
      <c r="G474" s="28" t="s">
        <v>6345</v>
      </c>
      <c r="H474" s="28" t="s">
        <v>79</v>
      </c>
      <c r="I474" s="40" t="s">
        <v>3579</v>
      </c>
      <c r="J474" s="28" t="s">
        <v>5876</v>
      </c>
      <c r="K474" s="30">
        <v>0</v>
      </c>
      <c r="L474" s="188">
        <f t="shared" si="59"/>
        <v>43544</v>
      </c>
      <c r="M474" s="29">
        <v>43546</v>
      </c>
      <c r="N474" s="99">
        <v>190</v>
      </c>
      <c r="O474" s="206" t="s">
        <v>72</v>
      </c>
      <c r="P474" s="189">
        <v>28</v>
      </c>
      <c r="Q474" s="190">
        <v>43544</v>
      </c>
      <c r="R474" s="102">
        <v>190</v>
      </c>
      <c r="S474" s="28">
        <f t="shared" si="58"/>
        <v>0</v>
      </c>
    </row>
    <row r="475" spans="1:19" x14ac:dyDescent="0.2">
      <c r="A475" s="179">
        <v>469</v>
      </c>
      <c r="B475" s="28" t="s">
        <v>6340</v>
      </c>
      <c r="C475" s="93">
        <v>43546</v>
      </c>
      <c r="D475" s="193">
        <v>394516</v>
      </c>
      <c r="E475" s="93">
        <v>43528</v>
      </c>
      <c r="F475" s="99">
        <v>785.32</v>
      </c>
      <c r="G475" s="28" t="s">
        <v>5867</v>
      </c>
      <c r="H475" s="28" t="s">
        <v>79</v>
      </c>
      <c r="I475" s="40" t="s">
        <v>3579</v>
      </c>
      <c r="J475" s="28" t="s">
        <v>67</v>
      </c>
      <c r="K475" s="30">
        <v>0</v>
      </c>
      <c r="L475" s="188">
        <f t="shared" si="59"/>
        <v>43528</v>
      </c>
      <c r="M475" s="29">
        <v>43546</v>
      </c>
      <c r="N475" s="99">
        <v>785.32</v>
      </c>
      <c r="O475" s="206" t="s">
        <v>90</v>
      </c>
      <c r="P475" s="189">
        <v>22</v>
      </c>
      <c r="Q475" s="190">
        <v>43528</v>
      </c>
      <c r="R475" s="102">
        <v>785.32</v>
      </c>
      <c r="S475" s="28">
        <f t="shared" si="58"/>
        <v>0</v>
      </c>
    </row>
    <row r="476" spans="1:19" x14ac:dyDescent="0.2">
      <c r="A476" s="179">
        <v>470</v>
      </c>
      <c r="B476" s="28" t="s">
        <v>6341</v>
      </c>
      <c r="C476" s="93">
        <v>43546</v>
      </c>
      <c r="D476" s="193">
        <v>395067</v>
      </c>
      <c r="E476" s="93">
        <v>43535</v>
      </c>
      <c r="F476" s="99">
        <v>784.92</v>
      </c>
      <c r="G476" s="28" t="s">
        <v>5867</v>
      </c>
      <c r="H476" s="28" t="s">
        <v>79</v>
      </c>
      <c r="I476" s="40" t="s">
        <v>3579</v>
      </c>
      <c r="J476" s="28" t="s">
        <v>67</v>
      </c>
      <c r="K476" s="30">
        <v>0</v>
      </c>
      <c r="L476" s="188">
        <f t="shared" si="59"/>
        <v>43535</v>
      </c>
      <c r="M476" s="29">
        <v>43546</v>
      </c>
      <c r="N476" s="99">
        <v>784.92</v>
      </c>
      <c r="O476" s="206" t="s">
        <v>90</v>
      </c>
      <c r="P476" s="189">
        <v>21</v>
      </c>
      <c r="Q476" s="190">
        <v>43535</v>
      </c>
      <c r="R476" s="99">
        <v>784.92</v>
      </c>
      <c r="S476" s="28">
        <f t="shared" si="58"/>
        <v>0</v>
      </c>
    </row>
    <row r="477" spans="1:19" x14ac:dyDescent="0.2">
      <c r="A477" s="179">
        <v>471</v>
      </c>
      <c r="B477" s="28" t="s">
        <v>6342</v>
      </c>
      <c r="C477" s="93">
        <v>43546</v>
      </c>
      <c r="D477" s="193">
        <v>395855</v>
      </c>
      <c r="E477" s="93">
        <v>43542</v>
      </c>
      <c r="F477" s="99">
        <v>787.56</v>
      </c>
      <c r="G477" s="28" t="s">
        <v>5867</v>
      </c>
      <c r="H477" s="28" t="s">
        <v>79</v>
      </c>
      <c r="I477" s="40" t="s">
        <v>3579</v>
      </c>
      <c r="J477" s="28" t="s">
        <v>67</v>
      </c>
      <c r="K477" s="30">
        <v>0</v>
      </c>
      <c r="L477" s="188">
        <f t="shared" si="59"/>
        <v>43542</v>
      </c>
      <c r="M477" s="29">
        <v>43546</v>
      </c>
      <c r="N477" s="99">
        <v>787.56</v>
      </c>
      <c r="O477" s="206" t="s">
        <v>20</v>
      </c>
      <c r="P477" s="189">
        <v>324</v>
      </c>
      <c r="Q477" s="190">
        <v>43555</v>
      </c>
      <c r="R477" s="99">
        <v>787.56</v>
      </c>
      <c r="S477" s="28">
        <f t="shared" si="58"/>
        <v>13</v>
      </c>
    </row>
    <row r="478" spans="1:19" x14ac:dyDescent="0.2">
      <c r="A478" s="179">
        <v>472</v>
      </c>
      <c r="B478" s="28" t="s">
        <v>6343</v>
      </c>
      <c r="C478" s="93">
        <v>43546</v>
      </c>
      <c r="D478" s="193">
        <v>6518</v>
      </c>
      <c r="E478" s="93">
        <v>43543</v>
      </c>
      <c r="F478" s="99">
        <v>590.66999999999996</v>
      </c>
      <c r="G478" s="28" t="s">
        <v>5867</v>
      </c>
      <c r="H478" s="28" t="s">
        <v>79</v>
      </c>
      <c r="I478" s="40" t="s">
        <v>3579</v>
      </c>
      <c r="J478" s="28" t="s">
        <v>67</v>
      </c>
      <c r="K478" s="30">
        <v>0</v>
      </c>
      <c r="L478" s="188">
        <f t="shared" si="59"/>
        <v>43543</v>
      </c>
      <c r="M478" s="29">
        <v>43546</v>
      </c>
      <c r="N478" s="99">
        <v>590.66999999999996</v>
      </c>
      <c r="O478" s="206" t="s">
        <v>72</v>
      </c>
      <c r="P478" s="189">
        <v>24</v>
      </c>
      <c r="Q478" s="190">
        <v>43542</v>
      </c>
      <c r="R478" s="102">
        <v>590.66999999999996</v>
      </c>
      <c r="S478" s="28">
        <f t="shared" si="58"/>
        <v>-1</v>
      </c>
    </row>
    <row r="479" spans="1:19" x14ac:dyDescent="0.2">
      <c r="A479" s="179">
        <v>473</v>
      </c>
      <c r="B479" s="28" t="s">
        <v>6344</v>
      </c>
      <c r="C479" s="93">
        <v>43546</v>
      </c>
      <c r="D479" s="193">
        <v>3096129</v>
      </c>
      <c r="E479" s="93">
        <v>43524</v>
      </c>
      <c r="F479" s="99">
        <v>2889.87</v>
      </c>
      <c r="G479" s="28" t="s">
        <v>160</v>
      </c>
      <c r="H479" s="28" t="s">
        <v>18</v>
      </c>
      <c r="I479" s="40" t="s">
        <v>3579</v>
      </c>
      <c r="J479" s="28" t="s">
        <v>123</v>
      </c>
      <c r="K479" s="30">
        <v>15</v>
      </c>
      <c r="L479" s="188">
        <f t="shared" si="59"/>
        <v>43539</v>
      </c>
      <c r="M479" s="29">
        <v>43537</v>
      </c>
      <c r="N479" s="99">
        <v>2889.87</v>
      </c>
      <c r="O479" s="206" t="s">
        <v>27</v>
      </c>
      <c r="P479" s="189">
        <v>1232</v>
      </c>
      <c r="Q479" s="190">
        <v>43538</v>
      </c>
      <c r="R479" s="99">
        <v>2889.87</v>
      </c>
      <c r="S479" s="28">
        <f t="shared" si="58"/>
        <v>-1</v>
      </c>
    </row>
    <row r="480" spans="1:19" x14ac:dyDescent="0.2">
      <c r="A480" s="179">
        <v>474</v>
      </c>
      <c r="B480" s="28" t="s">
        <v>6346</v>
      </c>
      <c r="C480" s="93">
        <v>43550</v>
      </c>
      <c r="D480" s="193">
        <v>105012</v>
      </c>
      <c r="E480" s="93">
        <v>43550</v>
      </c>
      <c r="F480" s="99">
        <v>122.4</v>
      </c>
      <c r="G480" s="28" t="s">
        <v>6348</v>
      </c>
      <c r="H480" s="28" t="s">
        <v>6347</v>
      </c>
      <c r="I480" s="40" t="s">
        <v>3579</v>
      </c>
      <c r="J480" s="28" t="s">
        <v>5784</v>
      </c>
      <c r="K480" s="30">
        <v>0</v>
      </c>
      <c r="L480" s="188">
        <f t="shared" ref="L480:L499" si="60">E480+K480</f>
        <v>43550</v>
      </c>
      <c r="M480" s="29">
        <v>43550</v>
      </c>
      <c r="N480" s="99">
        <v>122.4</v>
      </c>
      <c r="O480" s="206" t="s">
        <v>50</v>
      </c>
      <c r="P480" s="189">
        <v>103465</v>
      </c>
      <c r="Q480" s="190">
        <v>43550</v>
      </c>
      <c r="R480" s="99">
        <v>122.4</v>
      </c>
      <c r="S480" s="28">
        <f t="shared" si="58"/>
        <v>0</v>
      </c>
    </row>
    <row r="481" spans="1:19" x14ac:dyDescent="0.2">
      <c r="A481" s="179">
        <v>475</v>
      </c>
      <c r="B481" s="28" t="s">
        <v>6349</v>
      </c>
      <c r="C481" s="93">
        <v>43552</v>
      </c>
      <c r="D481" s="193">
        <v>20572</v>
      </c>
      <c r="E481" s="93">
        <v>43551</v>
      </c>
      <c r="F481" s="99">
        <v>424.19</v>
      </c>
      <c r="G481" s="28" t="s">
        <v>1898</v>
      </c>
      <c r="H481" s="28" t="s">
        <v>6402</v>
      </c>
      <c r="I481" s="40" t="s">
        <v>3579</v>
      </c>
      <c r="J481" s="28" t="s">
        <v>22</v>
      </c>
      <c r="K481" s="30">
        <v>60</v>
      </c>
      <c r="L481" s="29">
        <f t="shared" si="60"/>
        <v>43611</v>
      </c>
      <c r="M481" s="29">
        <v>43559</v>
      </c>
      <c r="N481" s="99">
        <v>424.19</v>
      </c>
      <c r="O481" s="206" t="s">
        <v>20</v>
      </c>
      <c r="P481" s="189">
        <v>3280</v>
      </c>
      <c r="Q481" s="190">
        <v>43613</v>
      </c>
      <c r="R481" s="102">
        <v>424.19</v>
      </c>
      <c r="S481" s="28">
        <f t="shared" si="58"/>
        <v>2</v>
      </c>
    </row>
    <row r="482" spans="1:19" x14ac:dyDescent="0.2">
      <c r="A482" s="179">
        <v>476</v>
      </c>
      <c r="B482" s="28" t="s">
        <v>6350</v>
      </c>
      <c r="C482" s="93">
        <v>43552</v>
      </c>
      <c r="D482" s="193">
        <v>126529</v>
      </c>
      <c r="E482" s="93">
        <v>43549</v>
      </c>
      <c r="F482" s="99">
        <v>1614.59</v>
      </c>
      <c r="G482" s="28" t="s">
        <v>99</v>
      </c>
      <c r="H482" s="28" t="s">
        <v>6403</v>
      </c>
      <c r="I482" s="40" t="s">
        <v>3579</v>
      </c>
      <c r="J482" s="28" t="s">
        <v>6401</v>
      </c>
      <c r="K482" s="30">
        <v>0</v>
      </c>
      <c r="L482" s="29">
        <f t="shared" si="60"/>
        <v>43549</v>
      </c>
      <c r="M482" s="29">
        <v>43550</v>
      </c>
      <c r="N482" s="99">
        <v>1614.59</v>
      </c>
      <c r="O482" s="206" t="s">
        <v>20</v>
      </c>
      <c r="P482" s="189">
        <v>35</v>
      </c>
      <c r="Q482" s="190">
        <v>43545</v>
      </c>
      <c r="R482" s="99">
        <v>1614.59</v>
      </c>
      <c r="S482" s="28">
        <f t="shared" si="58"/>
        <v>-4</v>
      </c>
    </row>
    <row r="483" spans="1:19" x14ac:dyDescent="0.2">
      <c r="A483" s="179">
        <v>477</v>
      </c>
      <c r="B483" s="28" t="s">
        <v>6351</v>
      </c>
      <c r="C483" s="93">
        <v>43556</v>
      </c>
      <c r="D483" s="193">
        <v>4</v>
      </c>
      <c r="E483" s="93">
        <v>43552</v>
      </c>
      <c r="F483" s="99">
        <v>119</v>
      </c>
      <c r="G483" s="28" t="s">
        <v>6495</v>
      </c>
      <c r="H483" s="28" t="s">
        <v>516</v>
      </c>
      <c r="I483" s="40" t="s">
        <v>3579</v>
      </c>
      <c r="J483" s="28" t="s">
        <v>5861</v>
      </c>
      <c r="K483" s="30">
        <v>30</v>
      </c>
      <c r="L483" s="29">
        <f t="shared" si="60"/>
        <v>43582</v>
      </c>
      <c r="M483" s="29">
        <v>43556</v>
      </c>
      <c r="N483" s="99">
        <v>119</v>
      </c>
      <c r="O483" s="206" t="s">
        <v>20</v>
      </c>
      <c r="P483" s="189">
        <v>14</v>
      </c>
      <c r="Q483" s="190">
        <v>43556</v>
      </c>
      <c r="R483" s="102">
        <v>119</v>
      </c>
      <c r="S483" s="28">
        <f t="shared" si="58"/>
        <v>-26</v>
      </c>
    </row>
    <row r="484" spans="1:19" x14ac:dyDescent="0.2">
      <c r="A484" s="179">
        <v>478</v>
      </c>
      <c r="B484" s="28" t="s">
        <v>6352</v>
      </c>
      <c r="C484" s="93">
        <v>43557</v>
      </c>
      <c r="D484" s="193">
        <v>9202601462</v>
      </c>
      <c r="E484" s="93">
        <v>43555</v>
      </c>
      <c r="F484" s="99">
        <v>0.24</v>
      </c>
      <c r="G484" s="28" t="s">
        <v>122</v>
      </c>
      <c r="H484" s="28" t="s">
        <v>275</v>
      </c>
      <c r="I484" s="40" t="s">
        <v>3579</v>
      </c>
      <c r="J484" s="28" t="s">
        <v>123</v>
      </c>
      <c r="K484" s="30">
        <v>10</v>
      </c>
      <c r="L484" s="29">
        <f t="shared" si="60"/>
        <v>43565</v>
      </c>
      <c r="M484" s="29">
        <v>43559</v>
      </c>
      <c r="N484" s="99">
        <v>0.24</v>
      </c>
      <c r="O484" s="206" t="s">
        <v>27</v>
      </c>
      <c r="P484" s="189">
        <v>1272</v>
      </c>
      <c r="Q484" s="190">
        <v>43565</v>
      </c>
      <c r="R484" s="99">
        <v>0.24</v>
      </c>
      <c r="S484" s="28">
        <f t="shared" si="58"/>
        <v>0</v>
      </c>
    </row>
    <row r="485" spans="1:19" x14ac:dyDescent="0.2">
      <c r="A485" s="179">
        <v>479</v>
      </c>
      <c r="B485" s="28" t="s">
        <v>6353</v>
      </c>
      <c r="C485" s="93">
        <v>43557</v>
      </c>
      <c r="D485" s="193">
        <v>9202601461</v>
      </c>
      <c r="E485" s="93">
        <v>43555</v>
      </c>
      <c r="F485" s="99">
        <v>1042.74</v>
      </c>
      <c r="G485" s="28" t="s">
        <v>122</v>
      </c>
      <c r="H485" s="28" t="s">
        <v>275</v>
      </c>
      <c r="I485" s="40" t="s">
        <v>3579</v>
      </c>
      <c r="J485" s="28" t="s">
        <v>123</v>
      </c>
      <c r="K485" s="30">
        <v>10</v>
      </c>
      <c r="L485" s="29">
        <f t="shared" si="60"/>
        <v>43565</v>
      </c>
      <c r="M485" s="29">
        <v>43559</v>
      </c>
      <c r="N485" s="99">
        <v>1042.74</v>
      </c>
      <c r="O485" s="206" t="s">
        <v>27</v>
      </c>
      <c r="P485" s="189">
        <v>1272</v>
      </c>
      <c r="Q485" s="190">
        <v>43565</v>
      </c>
      <c r="R485" s="99">
        <v>1042.74</v>
      </c>
      <c r="S485" s="28">
        <f t="shared" si="58"/>
        <v>0</v>
      </c>
    </row>
    <row r="486" spans="1:19" x14ac:dyDescent="0.2">
      <c r="A486" s="179">
        <v>480</v>
      </c>
      <c r="B486" s="28" t="s">
        <v>6354</v>
      </c>
      <c r="C486" s="93">
        <v>43557</v>
      </c>
      <c r="D486" s="193">
        <v>9202592829</v>
      </c>
      <c r="E486" s="93">
        <v>43555</v>
      </c>
      <c r="F486" s="99">
        <v>380.44</v>
      </c>
      <c r="G486" s="28" t="s">
        <v>122</v>
      </c>
      <c r="H486" s="28" t="s">
        <v>275</v>
      </c>
      <c r="I486" s="40" t="s">
        <v>3579</v>
      </c>
      <c r="J486" s="28" t="s">
        <v>123</v>
      </c>
      <c r="K486" s="30">
        <v>10</v>
      </c>
      <c r="L486" s="29">
        <f t="shared" si="60"/>
        <v>43565</v>
      </c>
      <c r="M486" s="29">
        <v>43559</v>
      </c>
      <c r="N486" s="99">
        <v>380.44</v>
      </c>
      <c r="O486" s="206" t="s">
        <v>27</v>
      </c>
      <c r="P486" s="189">
        <v>1272</v>
      </c>
      <c r="Q486" s="190">
        <v>43565</v>
      </c>
      <c r="R486" s="99">
        <v>380.44</v>
      </c>
      <c r="S486" s="28">
        <f t="shared" si="58"/>
        <v>0</v>
      </c>
    </row>
    <row r="487" spans="1:19" x14ac:dyDescent="0.2">
      <c r="A487" s="179">
        <v>481</v>
      </c>
      <c r="B487" s="28" t="s">
        <v>6355</v>
      </c>
      <c r="C487" s="93">
        <v>43557</v>
      </c>
      <c r="D487" s="193">
        <v>9202590046</v>
      </c>
      <c r="E487" s="93">
        <v>43555</v>
      </c>
      <c r="F487" s="99">
        <v>1101.95</v>
      </c>
      <c r="G487" s="28" t="s">
        <v>122</v>
      </c>
      <c r="H487" s="28" t="s">
        <v>275</v>
      </c>
      <c r="I487" s="40" t="s">
        <v>3579</v>
      </c>
      <c r="J487" s="28" t="s">
        <v>123</v>
      </c>
      <c r="K487" s="30">
        <v>10</v>
      </c>
      <c r="L487" s="29">
        <f t="shared" si="60"/>
        <v>43565</v>
      </c>
      <c r="M487" s="29">
        <v>43559</v>
      </c>
      <c r="N487" s="99">
        <v>1101.95</v>
      </c>
      <c r="O487" s="206" t="s">
        <v>27</v>
      </c>
      <c r="P487" s="189">
        <v>1272</v>
      </c>
      <c r="Q487" s="190">
        <v>43565</v>
      </c>
      <c r="R487" s="99">
        <v>1101.95</v>
      </c>
      <c r="S487" s="28">
        <f t="shared" si="58"/>
        <v>0</v>
      </c>
    </row>
    <row r="488" spans="1:19" x14ac:dyDescent="0.2">
      <c r="A488" s="179">
        <v>482</v>
      </c>
      <c r="B488" s="28" t="s">
        <v>6356</v>
      </c>
      <c r="C488" s="93">
        <v>43557</v>
      </c>
      <c r="D488" s="193">
        <v>9202590044</v>
      </c>
      <c r="E488" s="93">
        <v>43555</v>
      </c>
      <c r="F488" s="99">
        <v>1056.78</v>
      </c>
      <c r="G488" s="28" t="s">
        <v>122</v>
      </c>
      <c r="H488" s="28" t="s">
        <v>275</v>
      </c>
      <c r="I488" s="40" t="s">
        <v>3579</v>
      </c>
      <c r="J488" s="28" t="s">
        <v>123</v>
      </c>
      <c r="K488" s="30">
        <v>10</v>
      </c>
      <c r="L488" s="29">
        <f t="shared" si="60"/>
        <v>43565</v>
      </c>
      <c r="M488" s="29">
        <v>43559</v>
      </c>
      <c r="N488" s="99">
        <v>1056.78</v>
      </c>
      <c r="O488" s="206" t="s">
        <v>27</v>
      </c>
      <c r="P488" s="189">
        <v>1272</v>
      </c>
      <c r="Q488" s="190">
        <v>43565</v>
      </c>
      <c r="R488" s="99">
        <v>1056.78</v>
      </c>
      <c r="S488" s="28">
        <f t="shared" si="58"/>
        <v>0</v>
      </c>
    </row>
    <row r="489" spans="1:19" x14ac:dyDescent="0.2">
      <c r="A489" s="179">
        <v>483</v>
      </c>
      <c r="B489" s="28" t="s">
        <v>6357</v>
      </c>
      <c r="C489" s="93">
        <v>43557</v>
      </c>
      <c r="D489" s="193">
        <v>9202572687</v>
      </c>
      <c r="E489" s="93">
        <v>43555</v>
      </c>
      <c r="F489" s="99">
        <v>646.80999999999995</v>
      </c>
      <c r="G489" s="28" t="s">
        <v>122</v>
      </c>
      <c r="H489" s="28" t="s">
        <v>275</v>
      </c>
      <c r="I489" s="40" t="s">
        <v>3579</v>
      </c>
      <c r="J489" s="28" t="s">
        <v>123</v>
      </c>
      <c r="K489" s="30">
        <v>10</v>
      </c>
      <c r="L489" s="29">
        <f t="shared" si="60"/>
        <v>43565</v>
      </c>
      <c r="M489" s="29">
        <v>43559</v>
      </c>
      <c r="N489" s="99">
        <v>646.80999999999995</v>
      </c>
      <c r="O489" s="206" t="s">
        <v>27</v>
      </c>
      <c r="P489" s="189">
        <v>1272</v>
      </c>
      <c r="Q489" s="190">
        <v>43565</v>
      </c>
      <c r="R489" s="99">
        <v>646.80999999999995</v>
      </c>
      <c r="S489" s="28">
        <f t="shared" si="58"/>
        <v>0</v>
      </c>
    </row>
    <row r="490" spans="1:19" x14ac:dyDescent="0.2">
      <c r="A490" s="179">
        <v>484</v>
      </c>
      <c r="B490" s="28" t="s">
        <v>6358</v>
      </c>
      <c r="C490" s="93">
        <v>43557</v>
      </c>
      <c r="D490" s="193">
        <v>9202590045</v>
      </c>
      <c r="E490" s="93">
        <v>43555</v>
      </c>
      <c r="F490" s="99">
        <v>819.51</v>
      </c>
      <c r="G490" s="28" t="s">
        <v>122</v>
      </c>
      <c r="H490" s="28" t="s">
        <v>275</v>
      </c>
      <c r="I490" s="40" t="s">
        <v>3579</v>
      </c>
      <c r="J490" s="28" t="s">
        <v>123</v>
      </c>
      <c r="K490" s="30">
        <v>10</v>
      </c>
      <c r="L490" s="29">
        <f t="shared" si="60"/>
        <v>43565</v>
      </c>
      <c r="M490" s="29">
        <v>43559</v>
      </c>
      <c r="N490" s="99">
        <v>819.51</v>
      </c>
      <c r="O490" s="206" t="s">
        <v>27</v>
      </c>
      <c r="P490" s="189">
        <v>1272</v>
      </c>
      <c r="Q490" s="190">
        <v>43565</v>
      </c>
      <c r="R490" s="99">
        <v>819.51</v>
      </c>
      <c r="S490" s="28">
        <f t="shared" si="58"/>
        <v>0</v>
      </c>
    </row>
    <row r="491" spans="1:19" x14ac:dyDescent="0.2">
      <c r="A491" s="179">
        <v>485</v>
      </c>
      <c r="B491" s="28" t="s">
        <v>6359</v>
      </c>
      <c r="C491" s="93">
        <v>43557</v>
      </c>
      <c r="D491" s="193">
        <v>9202568660</v>
      </c>
      <c r="E491" s="93">
        <v>43555</v>
      </c>
      <c r="F491" s="99">
        <v>329.67</v>
      </c>
      <c r="G491" s="28" t="s">
        <v>122</v>
      </c>
      <c r="H491" s="28" t="s">
        <v>275</v>
      </c>
      <c r="I491" s="40" t="s">
        <v>3579</v>
      </c>
      <c r="J491" s="28" t="s">
        <v>123</v>
      </c>
      <c r="K491" s="30">
        <v>10</v>
      </c>
      <c r="L491" s="29">
        <f t="shared" si="60"/>
        <v>43565</v>
      </c>
      <c r="M491" s="29">
        <v>43559</v>
      </c>
      <c r="N491" s="99">
        <v>329.67</v>
      </c>
      <c r="O491" s="206" t="s">
        <v>27</v>
      </c>
      <c r="P491" s="189">
        <v>1272</v>
      </c>
      <c r="Q491" s="190">
        <v>43565</v>
      </c>
      <c r="R491" s="99">
        <v>329.67</v>
      </c>
      <c r="S491" s="28">
        <f t="shared" si="58"/>
        <v>0</v>
      </c>
    </row>
    <row r="492" spans="1:19" x14ac:dyDescent="0.2">
      <c r="A492" s="179">
        <v>486</v>
      </c>
      <c r="B492" s="28" t="s">
        <v>6360</v>
      </c>
      <c r="C492" s="93">
        <v>43557</v>
      </c>
      <c r="D492" s="193">
        <v>9202567814</v>
      </c>
      <c r="E492" s="93">
        <v>43555</v>
      </c>
      <c r="F492" s="99">
        <v>412.82</v>
      </c>
      <c r="G492" s="28" t="s">
        <v>122</v>
      </c>
      <c r="H492" s="28" t="s">
        <v>275</v>
      </c>
      <c r="I492" s="40" t="s">
        <v>3579</v>
      </c>
      <c r="J492" s="28" t="s">
        <v>123</v>
      </c>
      <c r="K492" s="30">
        <v>10</v>
      </c>
      <c r="L492" s="29">
        <f t="shared" si="60"/>
        <v>43565</v>
      </c>
      <c r="M492" s="29">
        <v>43559</v>
      </c>
      <c r="N492" s="99">
        <v>412.82</v>
      </c>
      <c r="O492" s="206" t="s">
        <v>27</v>
      </c>
      <c r="P492" s="189">
        <v>1272</v>
      </c>
      <c r="Q492" s="190">
        <v>43565</v>
      </c>
      <c r="R492" s="99">
        <v>412.82</v>
      </c>
      <c r="S492" s="28">
        <f t="shared" si="58"/>
        <v>0</v>
      </c>
    </row>
    <row r="493" spans="1:19" x14ac:dyDescent="0.2">
      <c r="A493" s="179">
        <v>487</v>
      </c>
      <c r="B493" s="28" t="s">
        <v>6361</v>
      </c>
      <c r="C493" s="93">
        <v>43557</v>
      </c>
      <c r="D493" s="193">
        <v>9202567813</v>
      </c>
      <c r="E493" s="93">
        <v>43555</v>
      </c>
      <c r="F493" s="99">
        <v>92.71</v>
      </c>
      <c r="G493" s="28" t="s">
        <v>122</v>
      </c>
      <c r="H493" s="28" t="s">
        <v>275</v>
      </c>
      <c r="I493" s="40" t="s">
        <v>3579</v>
      </c>
      <c r="J493" s="28" t="s">
        <v>123</v>
      </c>
      <c r="K493" s="30">
        <v>10</v>
      </c>
      <c r="L493" s="29">
        <f t="shared" si="60"/>
        <v>43565</v>
      </c>
      <c r="M493" s="29">
        <v>43559</v>
      </c>
      <c r="N493" s="99">
        <v>92.71</v>
      </c>
      <c r="O493" s="206" t="s">
        <v>27</v>
      </c>
      <c r="P493" s="189">
        <v>1272</v>
      </c>
      <c r="Q493" s="190">
        <v>43565</v>
      </c>
      <c r="R493" s="99">
        <v>92.71</v>
      </c>
      <c r="S493" s="28">
        <f t="shared" si="58"/>
        <v>0</v>
      </c>
    </row>
    <row r="494" spans="1:19" x14ac:dyDescent="0.2">
      <c r="A494" s="179">
        <v>488</v>
      </c>
      <c r="B494" s="28" t="s">
        <v>6362</v>
      </c>
      <c r="C494" s="93">
        <v>43557</v>
      </c>
      <c r="D494" s="193">
        <v>9202558032</v>
      </c>
      <c r="E494" s="93">
        <v>43555</v>
      </c>
      <c r="F494" s="99">
        <v>626.71</v>
      </c>
      <c r="G494" s="28" t="s">
        <v>122</v>
      </c>
      <c r="H494" s="28" t="s">
        <v>275</v>
      </c>
      <c r="I494" s="40" t="s">
        <v>3579</v>
      </c>
      <c r="J494" s="28" t="s">
        <v>123</v>
      </c>
      <c r="K494" s="30">
        <v>10</v>
      </c>
      <c r="L494" s="29">
        <f t="shared" si="60"/>
        <v>43565</v>
      </c>
      <c r="M494" s="29">
        <v>43559</v>
      </c>
      <c r="N494" s="99">
        <v>626.71</v>
      </c>
      <c r="O494" s="206" t="s">
        <v>27</v>
      </c>
      <c r="P494" s="189">
        <v>1272</v>
      </c>
      <c r="Q494" s="190">
        <v>43565</v>
      </c>
      <c r="R494" s="99">
        <v>626.71</v>
      </c>
      <c r="S494" s="28">
        <f t="shared" si="58"/>
        <v>0</v>
      </c>
    </row>
    <row r="495" spans="1:19" x14ac:dyDescent="0.2">
      <c r="A495" s="179">
        <v>489</v>
      </c>
      <c r="B495" s="28" t="s">
        <v>6363</v>
      </c>
      <c r="C495" s="93">
        <v>43557</v>
      </c>
      <c r="D495" s="193">
        <v>9202552963</v>
      </c>
      <c r="E495" s="93">
        <v>43555</v>
      </c>
      <c r="F495" s="99">
        <v>577.79999999999995</v>
      </c>
      <c r="G495" s="28" t="s">
        <v>122</v>
      </c>
      <c r="H495" s="28" t="s">
        <v>275</v>
      </c>
      <c r="I495" s="40" t="s">
        <v>3579</v>
      </c>
      <c r="J495" s="28" t="s">
        <v>123</v>
      </c>
      <c r="K495" s="30">
        <v>10</v>
      </c>
      <c r="L495" s="29">
        <f t="shared" si="60"/>
        <v>43565</v>
      </c>
      <c r="M495" s="29">
        <v>43559</v>
      </c>
      <c r="N495" s="99">
        <v>577.79999999999995</v>
      </c>
      <c r="O495" s="206" t="s">
        <v>27</v>
      </c>
      <c r="P495" s="189">
        <v>1272</v>
      </c>
      <c r="Q495" s="190">
        <v>43565</v>
      </c>
      <c r="R495" s="99">
        <v>577.79999999999995</v>
      </c>
      <c r="S495" s="28">
        <f t="shared" si="58"/>
        <v>0</v>
      </c>
    </row>
    <row r="496" spans="1:19" x14ac:dyDescent="0.2">
      <c r="A496" s="179">
        <v>490</v>
      </c>
      <c r="B496" s="28" t="s">
        <v>6364</v>
      </c>
      <c r="C496" s="93">
        <v>43557</v>
      </c>
      <c r="D496" s="193">
        <v>2395</v>
      </c>
      <c r="E496" s="93">
        <v>43556</v>
      </c>
      <c r="F496" s="99">
        <v>3347.37</v>
      </c>
      <c r="G496" s="28" t="s">
        <v>6142</v>
      </c>
      <c r="H496" s="28" t="s">
        <v>6365</v>
      </c>
      <c r="I496" s="40" t="s">
        <v>3579</v>
      </c>
      <c r="J496" s="28" t="s">
        <v>5784</v>
      </c>
      <c r="K496" s="30">
        <v>60</v>
      </c>
      <c r="L496" s="29">
        <f t="shared" si="60"/>
        <v>43616</v>
      </c>
      <c r="M496" s="29">
        <v>43559</v>
      </c>
      <c r="N496" s="99">
        <v>3347.37</v>
      </c>
      <c r="O496" s="206" t="s">
        <v>20</v>
      </c>
      <c r="P496" s="189">
        <v>1350</v>
      </c>
      <c r="Q496" s="190">
        <v>43621</v>
      </c>
      <c r="R496" s="99">
        <v>3347.37</v>
      </c>
      <c r="S496" s="28">
        <f t="shared" si="58"/>
        <v>5</v>
      </c>
    </row>
    <row r="497" spans="1:19" x14ac:dyDescent="0.2">
      <c r="A497" s="179">
        <v>491</v>
      </c>
      <c r="B497" s="28" t="s">
        <v>6370</v>
      </c>
      <c r="C497" s="93">
        <v>43557</v>
      </c>
      <c r="D497" s="193">
        <v>6108</v>
      </c>
      <c r="E497" s="93">
        <v>43552</v>
      </c>
      <c r="F497" s="99">
        <v>399.84</v>
      </c>
      <c r="G497" s="28" t="s">
        <v>5841</v>
      </c>
      <c r="H497" s="28" t="s">
        <v>6002</v>
      </c>
      <c r="I497" s="40" t="s">
        <v>3579</v>
      </c>
      <c r="J497" s="28" t="s">
        <v>5784</v>
      </c>
      <c r="K497" s="30">
        <v>60</v>
      </c>
      <c r="L497" s="29">
        <f t="shared" si="60"/>
        <v>43612</v>
      </c>
      <c r="M497" s="29">
        <v>43559</v>
      </c>
      <c r="N497" s="99">
        <v>399.84</v>
      </c>
      <c r="O497" s="206" t="s">
        <v>27</v>
      </c>
      <c r="P497" s="189">
        <v>1339</v>
      </c>
      <c r="Q497" s="190">
        <v>43613</v>
      </c>
      <c r="R497" s="99">
        <v>399.84</v>
      </c>
      <c r="S497" s="28">
        <f t="shared" si="58"/>
        <v>1</v>
      </c>
    </row>
    <row r="498" spans="1:19" x14ac:dyDescent="0.2">
      <c r="A498" s="179">
        <v>492</v>
      </c>
      <c r="B498" s="28" t="s">
        <v>6371</v>
      </c>
      <c r="C498" s="93">
        <v>43558</v>
      </c>
      <c r="D498" s="193">
        <v>201920171</v>
      </c>
      <c r="E498" s="93">
        <v>43556</v>
      </c>
      <c r="F498" s="99">
        <v>12714.73</v>
      </c>
      <c r="G498" s="28" t="s">
        <v>5930</v>
      </c>
      <c r="H498" s="28" t="s">
        <v>736</v>
      </c>
      <c r="I498" s="40" t="s">
        <v>3579</v>
      </c>
      <c r="J498" s="28" t="s">
        <v>22</v>
      </c>
      <c r="K498" s="30">
        <v>31</v>
      </c>
      <c r="L498" s="29">
        <f t="shared" si="60"/>
        <v>43587</v>
      </c>
      <c r="M498" s="29" t="s">
        <v>8231</v>
      </c>
      <c r="N498" s="99">
        <v>12714.73</v>
      </c>
      <c r="O498" s="206" t="s">
        <v>20</v>
      </c>
      <c r="P498" s="189">
        <v>559</v>
      </c>
      <c r="Q498" s="190">
        <v>43588</v>
      </c>
      <c r="R498" s="102">
        <v>12714.73</v>
      </c>
      <c r="S498" s="28">
        <f t="shared" si="58"/>
        <v>1</v>
      </c>
    </row>
    <row r="499" spans="1:19" x14ac:dyDescent="0.2">
      <c r="A499" s="179">
        <v>493</v>
      </c>
      <c r="B499" s="28" t="s">
        <v>6372</v>
      </c>
      <c r="C499" s="93">
        <v>43558</v>
      </c>
      <c r="D499" s="193">
        <v>201920172</v>
      </c>
      <c r="E499" s="93">
        <v>43556</v>
      </c>
      <c r="F499" s="99">
        <v>205.65</v>
      </c>
      <c r="G499" s="28" t="s">
        <v>5930</v>
      </c>
      <c r="H499" s="28" t="s">
        <v>4326</v>
      </c>
      <c r="I499" s="40" t="s">
        <v>3579</v>
      </c>
      <c r="J499" s="28" t="s">
        <v>22</v>
      </c>
      <c r="K499" s="30">
        <v>31</v>
      </c>
      <c r="L499" s="29">
        <f t="shared" si="60"/>
        <v>43587</v>
      </c>
      <c r="M499" s="29" t="s">
        <v>8231</v>
      </c>
      <c r="N499" s="99">
        <v>205.65</v>
      </c>
      <c r="O499" s="206" t="s">
        <v>20</v>
      </c>
      <c r="P499" s="189">
        <v>1529</v>
      </c>
      <c r="Q499" s="190">
        <v>43773</v>
      </c>
      <c r="R499" s="102">
        <f>N499</f>
        <v>205.65</v>
      </c>
      <c r="S499" s="28">
        <f t="shared" si="58"/>
        <v>186</v>
      </c>
    </row>
    <row r="500" spans="1:19" x14ac:dyDescent="0.2">
      <c r="A500" s="179">
        <v>494</v>
      </c>
      <c r="B500" s="40" t="s">
        <v>6375</v>
      </c>
      <c r="C500" s="209">
        <v>43546</v>
      </c>
      <c r="D500" s="40">
        <v>44</v>
      </c>
      <c r="E500" s="210">
        <v>43546</v>
      </c>
      <c r="F500" s="40">
        <v>299.89999999999998</v>
      </c>
      <c r="G500" s="40" t="s">
        <v>6376</v>
      </c>
      <c r="H500" s="40" t="s">
        <v>6377</v>
      </c>
      <c r="I500" s="40" t="s">
        <v>3579</v>
      </c>
      <c r="J500" s="40" t="s">
        <v>5890</v>
      </c>
      <c r="K500" s="40">
        <v>30</v>
      </c>
      <c r="L500" s="209">
        <v>43576</v>
      </c>
      <c r="M500" s="41">
        <v>43546</v>
      </c>
      <c r="N500" s="40">
        <v>299.89999999999998</v>
      </c>
      <c r="O500" s="204" t="s">
        <v>20</v>
      </c>
      <c r="P500" s="40">
        <v>1801</v>
      </c>
      <c r="Q500" s="41">
        <v>43546</v>
      </c>
      <c r="R500" s="39">
        <v>299.89999999999998</v>
      </c>
      <c r="S500" s="28">
        <f t="shared" si="58"/>
        <v>-30</v>
      </c>
    </row>
    <row r="501" spans="1:19" x14ac:dyDescent="0.2">
      <c r="A501" s="179">
        <v>495</v>
      </c>
      <c r="B501" s="40" t="s">
        <v>6378</v>
      </c>
      <c r="C501" s="209">
        <v>43549</v>
      </c>
      <c r="D501" s="40">
        <v>51900138</v>
      </c>
      <c r="E501" s="210">
        <v>43532</v>
      </c>
      <c r="F501" s="40">
        <v>180</v>
      </c>
      <c r="G501" s="40" t="s">
        <v>3871</v>
      </c>
      <c r="H501" s="40" t="s">
        <v>6379</v>
      </c>
      <c r="I501" s="40" t="s">
        <v>3579</v>
      </c>
      <c r="J501" s="40" t="s">
        <v>5880</v>
      </c>
      <c r="K501" s="40">
        <v>10</v>
      </c>
      <c r="L501" s="209">
        <v>43542</v>
      </c>
      <c r="M501" s="41">
        <v>43549</v>
      </c>
      <c r="N501" s="40">
        <v>180</v>
      </c>
      <c r="O501" s="204" t="s">
        <v>20</v>
      </c>
      <c r="P501" s="40">
        <v>254</v>
      </c>
      <c r="Q501" s="41">
        <v>43558</v>
      </c>
      <c r="R501" s="39">
        <v>180</v>
      </c>
      <c r="S501" s="28">
        <f t="shared" si="58"/>
        <v>16</v>
      </c>
    </row>
    <row r="502" spans="1:19" x14ac:dyDescent="0.2">
      <c r="A502" s="179">
        <v>496</v>
      </c>
      <c r="B502" s="40" t="s">
        <v>6380</v>
      </c>
      <c r="C502" s="209">
        <v>43549</v>
      </c>
      <c r="D502" s="40">
        <v>3725</v>
      </c>
      <c r="E502" s="210">
        <v>43546</v>
      </c>
      <c r="F502" s="40">
        <v>3427.2</v>
      </c>
      <c r="G502" s="40" t="s">
        <v>6381</v>
      </c>
      <c r="H502" s="40" t="s">
        <v>6382</v>
      </c>
      <c r="I502" s="40" t="s">
        <v>3579</v>
      </c>
      <c r="J502" s="40" t="s">
        <v>5890</v>
      </c>
      <c r="K502" s="40">
        <v>30</v>
      </c>
      <c r="L502" s="209">
        <v>43576</v>
      </c>
      <c r="M502" s="41">
        <v>43549</v>
      </c>
      <c r="N502" s="40">
        <v>3427.2</v>
      </c>
      <c r="O502" s="204" t="s">
        <v>20</v>
      </c>
      <c r="P502" s="40">
        <v>328</v>
      </c>
      <c r="Q502" s="41">
        <v>43580</v>
      </c>
      <c r="R502" s="40">
        <v>3427.2</v>
      </c>
      <c r="S502" s="28">
        <f t="shared" ref="S502:S564" si="61">Q502-L502</f>
        <v>4</v>
      </c>
    </row>
    <row r="503" spans="1:19" x14ac:dyDescent="0.2">
      <c r="A503" s="179">
        <v>497</v>
      </c>
      <c r="B503" s="40" t="s">
        <v>6383</v>
      </c>
      <c r="C503" s="209">
        <v>43549</v>
      </c>
      <c r="D503" s="40">
        <v>10849885602</v>
      </c>
      <c r="E503" s="210">
        <v>43549</v>
      </c>
      <c r="F503" s="40">
        <v>34.869999999999997</v>
      </c>
      <c r="G503" s="40" t="s">
        <v>6384</v>
      </c>
      <c r="H503" s="40" t="s">
        <v>44</v>
      </c>
      <c r="I503" s="40" t="s">
        <v>3579</v>
      </c>
      <c r="J503" s="40" t="s">
        <v>5890</v>
      </c>
      <c r="K503" s="40">
        <v>0</v>
      </c>
      <c r="L503" s="209">
        <v>43549</v>
      </c>
      <c r="M503" s="41">
        <v>43549</v>
      </c>
      <c r="N503" s="40">
        <v>34.869999999999997</v>
      </c>
      <c r="O503" s="204" t="s">
        <v>50</v>
      </c>
      <c r="P503" s="40">
        <v>10849885602</v>
      </c>
      <c r="Q503" s="41">
        <v>43549</v>
      </c>
      <c r="R503" s="39">
        <v>34.869999999999997</v>
      </c>
      <c r="S503" s="28">
        <f t="shared" si="61"/>
        <v>0</v>
      </c>
    </row>
    <row r="504" spans="1:19" x14ac:dyDescent="0.2">
      <c r="A504" s="179">
        <v>498</v>
      </c>
      <c r="B504" s="40" t="s">
        <v>6385</v>
      </c>
      <c r="C504" s="209">
        <v>43549</v>
      </c>
      <c r="D504" s="40">
        <v>361</v>
      </c>
      <c r="E504" s="210">
        <v>43546</v>
      </c>
      <c r="F504" s="40">
        <v>1785</v>
      </c>
      <c r="G504" s="40" t="s">
        <v>6386</v>
      </c>
      <c r="H504" s="40" t="s">
        <v>6387</v>
      </c>
      <c r="I504" s="40" t="s">
        <v>3579</v>
      </c>
      <c r="J504" s="40" t="s">
        <v>5890</v>
      </c>
      <c r="K504" s="40">
        <v>30</v>
      </c>
      <c r="L504" s="209">
        <v>43576</v>
      </c>
      <c r="M504" s="41">
        <v>43549</v>
      </c>
      <c r="N504" s="40">
        <v>1785</v>
      </c>
      <c r="O504" s="204" t="s">
        <v>20</v>
      </c>
      <c r="P504" s="40">
        <v>3270</v>
      </c>
      <c r="Q504" s="41">
        <v>43580</v>
      </c>
      <c r="R504" s="40">
        <v>1785</v>
      </c>
      <c r="S504" s="28">
        <f t="shared" si="61"/>
        <v>4</v>
      </c>
    </row>
    <row r="505" spans="1:19" x14ac:dyDescent="0.2">
      <c r="A505" s="179">
        <v>499</v>
      </c>
      <c r="B505" s="40" t="s">
        <v>6388</v>
      </c>
      <c r="C505" s="209">
        <v>43550</v>
      </c>
      <c r="D505" s="40">
        <v>4513</v>
      </c>
      <c r="E505" s="210">
        <v>43549</v>
      </c>
      <c r="F505" s="40">
        <v>6.3</v>
      </c>
      <c r="G505" s="40" t="s">
        <v>1251</v>
      </c>
      <c r="H505" s="40" t="s">
        <v>92</v>
      </c>
      <c r="I505" s="40" t="s">
        <v>3579</v>
      </c>
      <c r="J505" s="40" t="s">
        <v>5880</v>
      </c>
      <c r="K505" s="40">
        <v>0</v>
      </c>
      <c r="L505" s="209">
        <v>43549</v>
      </c>
      <c r="M505" s="41">
        <v>43550</v>
      </c>
      <c r="N505" s="40">
        <v>6.3</v>
      </c>
      <c r="O505" s="204" t="s">
        <v>50</v>
      </c>
      <c r="P505" s="40">
        <v>6163</v>
      </c>
      <c r="Q505" s="41">
        <v>43549</v>
      </c>
      <c r="R505" s="39">
        <v>6.3</v>
      </c>
      <c r="S505" s="28">
        <f t="shared" si="61"/>
        <v>0</v>
      </c>
    </row>
    <row r="506" spans="1:19" x14ac:dyDescent="0.2">
      <c r="A506" s="179">
        <v>500</v>
      </c>
      <c r="B506" s="40" t="s">
        <v>6389</v>
      </c>
      <c r="C506" s="209">
        <v>43550</v>
      </c>
      <c r="D506" s="40">
        <v>1544</v>
      </c>
      <c r="E506" s="210">
        <v>43549</v>
      </c>
      <c r="F506" s="40">
        <v>385.56</v>
      </c>
      <c r="G506" s="40" t="s">
        <v>5529</v>
      </c>
      <c r="H506" s="40" t="s">
        <v>6390</v>
      </c>
      <c r="I506" s="40" t="s">
        <v>3579</v>
      </c>
      <c r="J506" s="40" t="s">
        <v>5890</v>
      </c>
      <c r="K506" s="40">
        <v>30</v>
      </c>
      <c r="L506" s="209">
        <v>43580</v>
      </c>
      <c r="M506" s="41">
        <v>43550</v>
      </c>
      <c r="N506" s="40">
        <v>385.56</v>
      </c>
      <c r="O506" s="204" t="s">
        <v>20</v>
      </c>
      <c r="P506" s="40">
        <v>326</v>
      </c>
      <c r="Q506" s="41">
        <v>43580</v>
      </c>
      <c r="R506" s="40">
        <v>385.56</v>
      </c>
      <c r="S506" s="28">
        <f t="shared" si="61"/>
        <v>0</v>
      </c>
    </row>
    <row r="507" spans="1:19" x14ac:dyDescent="0.2">
      <c r="A507" s="179">
        <v>501</v>
      </c>
      <c r="B507" s="40" t="s">
        <v>6391</v>
      </c>
      <c r="C507" s="209">
        <v>43550</v>
      </c>
      <c r="D507" s="40">
        <v>10859885601</v>
      </c>
      <c r="E507" s="210">
        <v>43550</v>
      </c>
      <c r="F507" s="40">
        <v>24.4</v>
      </c>
      <c r="G507" s="40" t="s">
        <v>6384</v>
      </c>
      <c r="H507" s="40" t="s">
        <v>44</v>
      </c>
      <c r="I507" s="40" t="s">
        <v>3579</v>
      </c>
      <c r="J507" s="40" t="s">
        <v>5890</v>
      </c>
      <c r="K507" s="40">
        <v>0</v>
      </c>
      <c r="L507" s="209">
        <v>43550</v>
      </c>
      <c r="M507" s="41">
        <v>43550</v>
      </c>
      <c r="N507" s="40">
        <v>24.4</v>
      </c>
      <c r="O507" s="204" t="s">
        <v>50</v>
      </c>
      <c r="P507" s="40">
        <v>10859885601</v>
      </c>
      <c r="Q507" s="41">
        <v>43550</v>
      </c>
      <c r="R507" s="39">
        <v>24.4</v>
      </c>
      <c r="S507" s="28">
        <f t="shared" si="61"/>
        <v>0</v>
      </c>
    </row>
    <row r="508" spans="1:19" x14ac:dyDescent="0.2">
      <c r="A508" s="179">
        <v>502</v>
      </c>
      <c r="B508" s="40" t="s">
        <v>6392</v>
      </c>
      <c r="C508" s="209">
        <v>43550</v>
      </c>
      <c r="D508" s="40">
        <v>5475</v>
      </c>
      <c r="E508" s="210">
        <v>43550</v>
      </c>
      <c r="F508" s="40">
        <v>31.45</v>
      </c>
      <c r="G508" s="40" t="s">
        <v>5919</v>
      </c>
      <c r="H508" s="40" t="s">
        <v>6393</v>
      </c>
      <c r="I508" s="40" t="s">
        <v>3579</v>
      </c>
      <c r="J508" s="40" t="s">
        <v>5890</v>
      </c>
      <c r="K508" s="40">
        <v>0</v>
      </c>
      <c r="L508" s="209">
        <v>43550</v>
      </c>
      <c r="M508" s="41">
        <v>43550</v>
      </c>
      <c r="N508" s="40">
        <v>31.45</v>
      </c>
      <c r="O508" s="204" t="s">
        <v>72</v>
      </c>
      <c r="P508" s="40">
        <v>115394</v>
      </c>
      <c r="Q508" s="41">
        <v>43550</v>
      </c>
      <c r="R508" s="39">
        <v>31.45</v>
      </c>
      <c r="S508" s="28">
        <f t="shared" si="61"/>
        <v>0</v>
      </c>
    </row>
    <row r="509" spans="1:19" x14ac:dyDescent="0.2">
      <c r="A509" s="179">
        <v>503</v>
      </c>
      <c r="B509" s="40" t="s">
        <v>6394</v>
      </c>
      <c r="C509" s="209">
        <v>43550</v>
      </c>
      <c r="D509" s="40">
        <v>5476</v>
      </c>
      <c r="E509" s="210">
        <v>43550</v>
      </c>
      <c r="F509" s="40">
        <v>28.2</v>
      </c>
      <c r="G509" s="40" t="s">
        <v>5919</v>
      </c>
      <c r="H509" s="40" t="s">
        <v>6395</v>
      </c>
      <c r="I509" s="40" t="s">
        <v>3579</v>
      </c>
      <c r="J509" s="40" t="s">
        <v>5890</v>
      </c>
      <c r="K509" s="40">
        <v>0</v>
      </c>
      <c r="L509" s="209">
        <v>43550</v>
      </c>
      <c r="M509" s="41">
        <v>43550</v>
      </c>
      <c r="N509" s="40">
        <v>28.2</v>
      </c>
      <c r="O509" s="204" t="s">
        <v>72</v>
      </c>
      <c r="P509" s="40">
        <v>115395</v>
      </c>
      <c r="Q509" s="41">
        <v>43550</v>
      </c>
      <c r="R509" s="39">
        <v>28.2</v>
      </c>
      <c r="S509" s="28">
        <f t="shared" si="61"/>
        <v>0</v>
      </c>
    </row>
    <row r="510" spans="1:19" x14ac:dyDescent="0.2">
      <c r="A510" s="179">
        <v>504</v>
      </c>
      <c r="B510" s="40" t="s">
        <v>6396</v>
      </c>
      <c r="C510" s="209">
        <v>43550</v>
      </c>
      <c r="D510" s="40">
        <v>3726</v>
      </c>
      <c r="E510" s="210">
        <v>43549</v>
      </c>
      <c r="F510" s="40">
        <v>952</v>
      </c>
      <c r="G510" s="40" t="s">
        <v>6381</v>
      </c>
      <c r="H510" s="40" t="s">
        <v>6397</v>
      </c>
      <c r="I510" s="40" t="s">
        <v>3579</v>
      </c>
      <c r="J510" s="40" t="s">
        <v>5890</v>
      </c>
      <c r="K510" s="40">
        <v>30</v>
      </c>
      <c r="L510" s="209">
        <v>43579</v>
      </c>
      <c r="M510" s="41">
        <v>43550</v>
      </c>
      <c r="N510" s="40">
        <v>952</v>
      </c>
      <c r="O510" s="204" t="s">
        <v>20</v>
      </c>
      <c r="P510" s="40">
        <v>328</v>
      </c>
      <c r="Q510" s="41">
        <v>43580</v>
      </c>
      <c r="R510" s="39">
        <v>952</v>
      </c>
      <c r="S510" s="28">
        <f t="shared" si="61"/>
        <v>1</v>
      </c>
    </row>
    <row r="511" spans="1:19" x14ac:dyDescent="0.2">
      <c r="A511" s="179">
        <v>505</v>
      </c>
      <c r="B511" s="40" t="s">
        <v>6398</v>
      </c>
      <c r="C511" s="209">
        <v>43553</v>
      </c>
      <c r="D511" s="40">
        <v>4793</v>
      </c>
      <c r="E511" s="210">
        <v>43553</v>
      </c>
      <c r="F511" s="40">
        <v>12.6</v>
      </c>
      <c r="G511" s="40" t="s">
        <v>1251</v>
      </c>
      <c r="H511" s="40" t="s">
        <v>92</v>
      </c>
      <c r="I511" s="40" t="s">
        <v>3579</v>
      </c>
      <c r="J511" s="40" t="s">
        <v>5880</v>
      </c>
      <c r="K511" s="40">
        <v>0</v>
      </c>
      <c r="L511" s="209">
        <v>43553</v>
      </c>
      <c r="M511" s="41">
        <v>43553</v>
      </c>
      <c r="N511" s="40">
        <v>12.6</v>
      </c>
      <c r="O511" s="204" t="s">
        <v>108</v>
      </c>
      <c r="P511" s="40">
        <v>6555</v>
      </c>
      <c r="Q511" s="41">
        <v>43553</v>
      </c>
      <c r="R511" s="39">
        <v>12.6</v>
      </c>
      <c r="S511" s="28">
        <f t="shared" si="61"/>
        <v>0</v>
      </c>
    </row>
    <row r="512" spans="1:19" x14ac:dyDescent="0.2">
      <c r="A512" s="179">
        <v>506</v>
      </c>
      <c r="B512" s="40" t="s">
        <v>6399</v>
      </c>
      <c r="C512" s="209">
        <v>43557</v>
      </c>
      <c r="D512" s="40">
        <v>1192843493</v>
      </c>
      <c r="E512" s="210">
        <v>43557</v>
      </c>
      <c r="F512" s="40">
        <v>387.94</v>
      </c>
      <c r="G512" s="40" t="s">
        <v>923</v>
      </c>
      <c r="H512" s="40" t="s">
        <v>57</v>
      </c>
      <c r="I512" s="40" t="s">
        <v>3579</v>
      </c>
      <c r="J512" s="40" t="s">
        <v>5890</v>
      </c>
      <c r="K512" s="40">
        <v>1</v>
      </c>
      <c r="L512" s="209">
        <v>43558</v>
      </c>
      <c r="M512" s="41">
        <v>43557</v>
      </c>
      <c r="N512" s="40">
        <v>387.94</v>
      </c>
      <c r="O512" s="204" t="s">
        <v>20</v>
      </c>
      <c r="P512" s="40">
        <v>3271</v>
      </c>
      <c r="Q512" s="41">
        <v>43558</v>
      </c>
      <c r="R512" s="40">
        <v>387.94</v>
      </c>
      <c r="S512" s="28">
        <f t="shared" si="61"/>
        <v>0</v>
      </c>
    </row>
    <row r="513" spans="1:19" x14ac:dyDescent="0.2">
      <c r="A513" s="179">
        <v>507</v>
      </c>
      <c r="B513" s="40" t="s">
        <v>6400</v>
      </c>
      <c r="C513" s="209">
        <v>43553</v>
      </c>
      <c r="D513" s="40">
        <v>4746</v>
      </c>
      <c r="E513" s="210">
        <v>43552</v>
      </c>
      <c r="F513" s="40">
        <v>6.3</v>
      </c>
      <c r="G513" s="40" t="s">
        <v>1251</v>
      </c>
      <c r="H513" s="40" t="s">
        <v>92</v>
      </c>
      <c r="I513" s="40" t="s">
        <v>3579</v>
      </c>
      <c r="J513" s="40" t="s">
        <v>5880</v>
      </c>
      <c r="K513" s="40">
        <v>0</v>
      </c>
      <c r="L513" s="209">
        <v>43552</v>
      </c>
      <c r="M513" s="41">
        <v>43553</v>
      </c>
      <c r="N513" s="40">
        <v>6.3</v>
      </c>
      <c r="O513" s="204" t="s">
        <v>108</v>
      </c>
      <c r="P513" s="40">
        <v>6486</v>
      </c>
      <c r="Q513" s="41">
        <v>43552</v>
      </c>
      <c r="R513" s="39">
        <v>6.3</v>
      </c>
      <c r="S513" s="28">
        <f t="shared" si="61"/>
        <v>0</v>
      </c>
    </row>
    <row r="514" spans="1:19" x14ac:dyDescent="0.2">
      <c r="A514" s="179">
        <v>508</v>
      </c>
      <c r="B514" s="40" t="s">
        <v>6404</v>
      </c>
      <c r="C514" s="209">
        <v>43559</v>
      </c>
      <c r="D514" s="40">
        <v>246632</v>
      </c>
      <c r="E514" s="210">
        <v>43553</v>
      </c>
      <c r="F514" s="40">
        <v>859.37</v>
      </c>
      <c r="G514" s="40" t="s">
        <v>5883</v>
      </c>
      <c r="H514" s="40" t="s">
        <v>6405</v>
      </c>
      <c r="I514" s="40" t="s">
        <v>3579</v>
      </c>
      <c r="J514" s="40" t="s">
        <v>5880</v>
      </c>
      <c r="K514" s="40">
        <v>15</v>
      </c>
      <c r="L514" s="209">
        <v>43568</v>
      </c>
      <c r="M514" s="41">
        <v>43559</v>
      </c>
      <c r="N514" s="40">
        <v>859.37</v>
      </c>
      <c r="O514" s="204" t="s">
        <v>20</v>
      </c>
      <c r="P514" s="40">
        <v>259</v>
      </c>
      <c r="Q514" s="41">
        <v>43570</v>
      </c>
      <c r="R514" s="40">
        <v>859.37</v>
      </c>
      <c r="S514" s="28">
        <f t="shared" si="61"/>
        <v>2</v>
      </c>
    </row>
    <row r="515" spans="1:19" x14ac:dyDescent="0.2">
      <c r="A515" s="179">
        <v>509</v>
      </c>
      <c r="B515" s="40" t="s">
        <v>6406</v>
      </c>
      <c r="C515" s="209">
        <v>43559</v>
      </c>
      <c r="D515" s="40">
        <v>5569</v>
      </c>
      <c r="E515" s="210">
        <v>43559</v>
      </c>
      <c r="F515" s="40">
        <v>65.8</v>
      </c>
      <c r="G515" s="40" t="s">
        <v>5919</v>
      </c>
      <c r="H515" s="40" t="s">
        <v>6395</v>
      </c>
      <c r="I515" s="40" t="s">
        <v>3579</v>
      </c>
      <c r="J515" s="40" t="s">
        <v>5890</v>
      </c>
      <c r="K515" s="40">
        <v>0</v>
      </c>
      <c r="L515" s="209">
        <v>43559</v>
      </c>
      <c r="M515" s="41">
        <v>43559</v>
      </c>
      <c r="N515" s="40">
        <v>65.8</v>
      </c>
      <c r="O515" s="204" t="s">
        <v>72</v>
      </c>
      <c r="P515" s="40">
        <v>115578</v>
      </c>
      <c r="Q515" s="41">
        <v>43559</v>
      </c>
      <c r="R515" s="39">
        <v>65.8</v>
      </c>
      <c r="S515" s="28">
        <f t="shared" si="61"/>
        <v>0</v>
      </c>
    </row>
    <row r="516" spans="1:19" x14ac:dyDescent="0.2">
      <c r="A516" s="179">
        <v>510</v>
      </c>
      <c r="B516" s="40" t="s">
        <v>6407</v>
      </c>
      <c r="C516" s="209">
        <v>43559</v>
      </c>
      <c r="D516" s="40">
        <v>49851</v>
      </c>
      <c r="E516" s="210">
        <v>43559</v>
      </c>
      <c r="F516" s="40">
        <v>70</v>
      </c>
      <c r="G516" s="40" t="s">
        <v>6087</v>
      </c>
      <c r="H516" s="40" t="s">
        <v>6321</v>
      </c>
      <c r="I516" s="40" t="s">
        <v>3579</v>
      </c>
      <c r="J516" s="40" t="s">
        <v>5890</v>
      </c>
      <c r="K516" s="40">
        <v>0</v>
      </c>
      <c r="L516" s="209">
        <v>43559</v>
      </c>
      <c r="M516" s="41">
        <v>43559</v>
      </c>
      <c r="N516" s="40">
        <v>70</v>
      </c>
      <c r="O516" s="204" t="s">
        <v>72</v>
      </c>
      <c r="P516" s="40">
        <v>7</v>
      </c>
      <c r="Q516" s="41">
        <v>43559</v>
      </c>
      <c r="R516" s="39">
        <v>70</v>
      </c>
      <c r="S516" s="28">
        <f t="shared" si="61"/>
        <v>0</v>
      </c>
    </row>
    <row r="517" spans="1:19" x14ac:dyDescent="0.2">
      <c r="A517" s="179">
        <v>511</v>
      </c>
      <c r="B517" s="40" t="s">
        <v>6408</v>
      </c>
      <c r="C517" s="209">
        <v>43559</v>
      </c>
      <c r="D517" s="40">
        <v>15380</v>
      </c>
      <c r="E517" s="210">
        <v>43559</v>
      </c>
      <c r="F517" s="40">
        <v>130.01</v>
      </c>
      <c r="G517" s="40" t="s">
        <v>5751</v>
      </c>
      <c r="H517" s="40" t="s">
        <v>6101</v>
      </c>
      <c r="I517" s="40" t="s">
        <v>3579</v>
      </c>
      <c r="J517" s="40" t="s">
        <v>5890</v>
      </c>
      <c r="K517" s="40">
        <v>5</v>
      </c>
      <c r="L517" s="209">
        <v>43564</v>
      </c>
      <c r="M517" s="41">
        <v>43559</v>
      </c>
      <c r="N517" s="40">
        <v>130.01</v>
      </c>
      <c r="O517" s="204" t="s">
        <v>20</v>
      </c>
      <c r="P517" s="40">
        <v>330</v>
      </c>
      <c r="Q517" s="41">
        <v>43591</v>
      </c>
      <c r="R517" s="39">
        <v>130.01</v>
      </c>
      <c r="S517" s="28">
        <f t="shared" si="61"/>
        <v>27</v>
      </c>
    </row>
    <row r="518" spans="1:19" x14ac:dyDescent="0.2">
      <c r="A518" s="179">
        <v>512</v>
      </c>
      <c r="B518" s="40" t="s">
        <v>3569</v>
      </c>
      <c r="C518" s="209">
        <v>43559</v>
      </c>
      <c r="D518" s="40">
        <v>5126</v>
      </c>
      <c r="E518" s="210">
        <v>43559</v>
      </c>
      <c r="F518" s="40">
        <v>6.3</v>
      </c>
      <c r="G518" s="40" t="s">
        <v>1251</v>
      </c>
      <c r="H518" s="40" t="s">
        <v>92</v>
      </c>
      <c r="I518" s="40" t="s">
        <v>3579</v>
      </c>
      <c r="J518" s="40" t="s">
        <v>5880</v>
      </c>
      <c r="K518" s="40">
        <v>0</v>
      </c>
      <c r="L518" s="209">
        <v>43559</v>
      </c>
      <c r="M518" s="41">
        <v>43559</v>
      </c>
      <c r="N518" s="40">
        <v>6.3</v>
      </c>
      <c r="O518" s="204" t="s">
        <v>50</v>
      </c>
      <c r="P518" s="40">
        <v>6987</v>
      </c>
      <c r="Q518" s="41">
        <v>43559</v>
      </c>
      <c r="R518" s="39">
        <v>6.3</v>
      </c>
      <c r="S518" s="28">
        <f t="shared" si="61"/>
        <v>0</v>
      </c>
    </row>
    <row r="519" spans="1:19" x14ac:dyDescent="0.2">
      <c r="A519" s="179">
        <v>513</v>
      </c>
      <c r="B519" s="40" t="s">
        <v>6409</v>
      </c>
      <c r="C519" s="209">
        <v>43560</v>
      </c>
      <c r="D519" s="40">
        <v>126529</v>
      </c>
      <c r="E519" s="210">
        <v>43549</v>
      </c>
      <c r="F519" s="40">
        <v>1614.59</v>
      </c>
      <c r="G519" s="40" t="s">
        <v>1223</v>
      </c>
      <c r="H519" s="40" t="s">
        <v>6410</v>
      </c>
      <c r="I519" s="40" t="s">
        <v>3579</v>
      </c>
      <c r="J519" s="40" t="s">
        <v>5880</v>
      </c>
      <c r="K519" s="40">
        <v>0</v>
      </c>
      <c r="L519" s="209">
        <v>43545</v>
      </c>
      <c r="M519" s="41">
        <v>43560</v>
      </c>
      <c r="N519" s="40">
        <v>1614.59</v>
      </c>
      <c r="O519" s="204" t="s">
        <v>20</v>
      </c>
      <c r="P519" s="40">
        <v>236</v>
      </c>
      <c r="Q519" s="41">
        <v>43545</v>
      </c>
      <c r="R519" s="39">
        <v>1614.59</v>
      </c>
      <c r="S519" s="28">
        <f t="shared" si="61"/>
        <v>0</v>
      </c>
    </row>
    <row r="520" spans="1:19" x14ac:dyDescent="0.2">
      <c r="A520" s="179">
        <v>514</v>
      </c>
      <c r="B520" s="40" t="s">
        <v>6411</v>
      </c>
      <c r="C520" s="209">
        <v>43560</v>
      </c>
      <c r="D520" s="40">
        <v>20572</v>
      </c>
      <c r="E520" s="210">
        <v>43551</v>
      </c>
      <c r="F520" s="40">
        <v>424.19</v>
      </c>
      <c r="G520" s="40" t="s">
        <v>6412</v>
      </c>
      <c r="H520" s="40" t="s">
        <v>6413</v>
      </c>
      <c r="I520" s="40" t="s">
        <v>3579</v>
      </c>
      <c r="J520" s="40" t="s">
        <v>5880</v>
      </c>
      <c r="K520" s="40">
        <v>60</v>
      </c>
      <c r="L520" s="209">
        <v>43611</v>
      </c>
      <c r="M520" s="41">
        <v>43560</v>
      </c>
      <c r="N520" s="40">
        <v>424.19</v>
      </c>
      <c r="O520" s="204" t="s">
        <v>20</v>
      </c>
      <c r="P520" s="40">
        <v>404</v>
      </c>
      <c r="Q520" s="41">
        <v>43613</v>
      </c>
      <c r="R520" s="39">
        <v>404</v>
      </c>
      <c r="S520" s="28">
        <f t="shared" si="61"/>
        <v>2</v>
      </c>
    </row>
    <row r="521" spans="1:19" x14ac:dyDescent="0.2">
      <c r="A521" s="179">
        <v>515</v>
      </c>
      <c r="B521" s="28" t="s">
        <v>6420</v>
      </c>
      <c r="C521" s="209">
        <v>43559</v>
      </c>
      <c r="D521" s="40">
        <v>100028608</v>
      </c>
      <c r="E521" s="210">
        <v>43557</v>
      </c>
      <c r="F521" s="40">
        <v>1533.56</v>
      </c>
      <c r="G521" s="40" t="s">
        <v>78</v>
      </c>
      <c r="H521" s="40" t="s">
        <v>6421</v>
      </c>
      <c r="I521" s="40" t="s">
        <v>3579</v>
      </c>
      <c r="J521" s="40" t="s">
        <v>123</v>
      </c>
      <c r="K521" s="40">
        <v>0</v>
      </c>
      <c r="L521" s="29">
        <f t="shared" ref="L521:L537" si="62">E521+K521</f>
        <v>43557</v>
      </c>
      <c r="M521" s="41">
        <v>43560</v>
      </c>
      <c r="N521" s="40">
        <v>1533.56</v>
      </c>
      <c r="O521" s="204" t="s">
        <v>27</v>
      </c>
      <c r="P521" s="40">
        <v>1266</v>
      </c>
      <c r="Q521" s="41">
        <v>43560</v>
      </c>
      <c r="R521" s="40">
        <v>1533.56</v>
      </c>
      <c r="S521" s="28">
        <f t="shared" si="61"/>
        <v>3</v>
      </c>
    </row>
    <row r="522" spans="1:19" x14ac:dyDescent="0.2">
      <c r="A522" s="179">
        <v>516</v>
      </c>
      <c r="B522" s="28" t="s">
        <v>976</v>
      </c>
      <c r="C522" s="209">
        <v>43559</v>
      </c>
      <c r="D522" s="40">
        <v>1023</v>
      </c>
      <c r="E522" s="210">
        <v>43559</v>
      </c>
      <c r="F522" s="40">
        <v>17</v>
      </c>
      <c r="G522" s="40" t="s">
        <v>6422</v>
      </c>
      <c r="H522" s="40" t="s">
        <v>6423</v>
      </c>
      <c r="I522" s="40" t="s">
        <v>3579</v>
      </c>
      <c r="J522" s="40" t="s">
        <v>606</v>
      </c>
      <c r="K522" s="40"/>
      <c r="L522" s="29">
        <f t="shared" si="62"/>
        <v>43559</v>
      </c>
      <c r="M522" s="41" t="s">
        <v>8656</v>
      </c>
      <c r="N522" s="40">
        <v>17</v>
      </c>
      <c r="O522" s="204" t="s">
        <v>20</v>
      </c>
      <c r="P522" s="40">
        <v>111</v>
      </c>
      <c r="Q522" s="41">
        <v>43559</v>
      </c>
      <c r="R522" s="39">
        <v>17</v>
      </c>
      <c r="S522" s="28">
        <f t="shared" si="61"/>
        <v>0</v>
      </c>
    </row>
    <row r="523" spans="1:19" x14ac:dyDescent="0.2">
      <c r="A523" s="179">
        <v>517</v>
      </c>
      <c r="B523" s="28" t="s">
        <v>6424</v>
      </c>
      <c r="C523" s="209">
        <v>43560</v>
      </c>
      <c r="D523" s="40">
        <v>6111</v>
      </c>
      <c r="E523" s="210">
        <v>43560</v>
      </c>
      <c r="F523" s="40">
        <v>1080</v>
      </c>
      <c r="G523" s="28" t="s">
        <v>6493</v>
      </c>
      <c r="H523" s="40" t="s">
        <v>6439</v>
      </c>
      <c r="I523" s="40" t="s">
        <v>3579</v>
      </c>
      <c r="J523" s="40" t="s">
        <v>5784</v>
      </c>
      <c r="K523" s="40">
        <v>30</v>
      </c>
      <c r="L523" s="29">
        <f t="shared" si="62"/>
        <v>43590</v>
      </c>
      <c r="M523" s="41">
        <v>43560</v>
      </c>
      <c r="N523" s="40">
        <v>1080</v>
      </c>
      <c r="O523" s="204" t="s">
        <v>20</v>
      </c>
      <c r="P523" s="40">
        <v>1335</v>
      </c>
      <c r="Q523" s="41">
        <v>43609</v>
      </c>
      <c r="R523" s="40">
        <v>1080</v>
      </c>
      <c r="S523" s="28">
        <f t="shared" si="61"/>
        <v>19</v>
      </c>
    </row>
    <row r="524" spans="1:19" x14ac:dyDescent="0.2">
      <c r="A524" s="179">
        <v>518</v>
      </c>
      <c r="B524" s="28" t="s">
        <v>6425</v>
      </c>
      <c r="C524" s="209">
        <v>43563</v>
      </c>
      <c r="D524" s="40">
        <v>2200167459</v>
      </c>
      <c r="E524" s="210">
        <v>43553</v>
      </c>
      <c r="F524" s="40">
        <v>463111.43</v>
      </c>
      <c r="G524" s="28" t="s">
        <v>6054</v>
      </c>
      <c r="H524" s="40" t="s">
        <v>660</v>
      </c>
      <c r="I524" s="40" t="s">
        <v>3579</v>
      </c>
      <c r="J524" s="40" t="s">
        <v>123</v>
      </c>
      <c r="K524" s="40">
        <v>10</v>
      </c>
      <c r="L524" s="29">
        <f t="shared" si="62"/>
        <v>43563</v>
      </c>
      <c r="M524" s="41" t="s">
        <v>8235</v>
      </c>
      <c r="N524" s="40">
        <v>463111.43</v>
      </c>
      <c r="O524" s="204" t="s">
        <v>20</v>
      </c>
      <c r="P524" s="40">
        <v>770</v>
      </c>
      <c r="Q524" s="41">
        <v>43622</v>
      </c>
      <c r="R524" s="39">
        <f>N524</f>
        <v>463111.43</v>
      </c>
      <c r="S524" s="28">
        <f t="shared" si="61"/>
        <v>59</v>
      </c>
    </row>
    <row r="525" spans="1:19" x14ac:dyDescent="0.2">
      <c r="A525" s="179">
        <v>519</v>
      </c>
      <c r="B525" s="28" t="s">
        <v>6426</v>
      </c>
      <c r="C525" s="209">
        <v>43563</v>
      </c>
      <c r="D525" s="40">
        <v>2200167687</v>
      </c>
      <c r="E525" s="210">
        <v>43556</v>
      </c>
      <c r="F525" s="40">
        <v>-103.6</v>
      </c>
      <c r="G525" s="28" t="s">
        <v>6054</v>
      </c>
      <c r="H525" s="40" t="s">
        <v>51</v>
      </c>
      <c r="I525" s="40" t="s">
        <v>3579</v>
      </c>
      <c r="J525" s="40" t="s">
        <v>123</v>
      </c>
      <c r="K525" s="40">
        <v>10</v>
      </c>
      <c r="L525" s="29">
        <f t="shared" si="62"/>
        <v>43566</v>
      </c>
      <c r="M525" s="41" t="s">
        <v>8235</v>
      </c>
      <c r="N525" s="40">
        <v>-103.6</v>
      </c>
      <c r="O525" s="204" t="s">
        <v>20</v>
      </c>
      <c r="P525" s="40">
        <v>770</v>
      </c>
      <c r="Q525" s="41">
        <v>43622</v>
      </c>
      <c r="R525" s="39">
        <f t="shared" ref="R525:R537" si="63">N525</f>
        <v>-103.6</v>
      </c>
      <c r="S525" s="28">
        <f t="shared" si="61"/>
        <v>56</v>
      </c>
    </row>
    <row r="526" spans="1:19" x14ac:dyDescent="0.2">
      <c r="A526" s="179">
        <v>520</v>
      </c>
      <c r="B526" s="28" t="s">
        <v>6427</v>
      </c>
      <c r="C526" s="209">
        <v>43563</v>
      </c>
      <c r="D526" s="40">
        <v>2200108968</v>
      </c>
      <c r="E526" s="210">
        <v>43553</v>
      </c>
      <c r="F526" s="40">
        <v>373.27</v>
      </c>
      <c r="G526" s="28" t="s">
        <v>6054</v>
      </c>
      <c r="H526" s="40" t="s">
        <v>51</v>
      </c>
      <c r="I526" s="40" t="s">
        <v>3579</v>
      </c>
      <c r="J526" s="40" t="s">
        <v>123</v>
      </c>
      <c r="K526" s="40">
        <v>10</v>
      </c>
      <c r="L526" s="29">
        <f t="shared" si="62"/>
        <v>43563</v>
      </c>
      <c r="M526" s="41" t="s">
        <v>8235</v>
      </c>
      <c r="N526" s="40">
        <v>373.27</v>
      </c>
      <c r="O526" s="204" t="s">
        <v>20</v>
      </c>
      <c r="P526" s="40">
        <v>770</v>
      </c>
      <c r="Q526" s="41">
        <v>43622</v>
      </c>
      <c r="R526" s="39">
        <f t="shared" si="63"/>
        <v>373.27</v>
      </c>
      <c r="S526" s="28">
        <f t="shared" si="61"/>
        <v>59</v>
      </c>
    </row>
    <row r="527" spans="1:19" x14ac:dyDescent="0.2">
      <c r="A527" s="179">
        <v>521</v>
      </c>
      <c r="B527" s="28" t="s">
        <v>6428</v>
      </c>
      <c r="C527" s="209">
        <v>43563</v>
      </c>
      <c r="D527" s="40">
        <v>2200108969</v>
      </c>
      <c r="E527" s="210">
        <v>43553</v>
      </c>
      <c r="F527" s="40">
        <v>1912.9</v>
      </c>
      <c r="G527" s="28" t="s">
        <v>6054</v>
      </c>
      <c r="H527" s="40" t="s">
        <v>51</v>
      </c>
      <c r="I527" s="40" t="s">
        <v>3579</v>
      </c>
      <c r="J527" s="40" t="s">
        <v>123</v>
      </c>
      <c r="K527" s="40">
        <v>10</v>
      </c>
      <c r="L527" s="29">
        <f t="shared" si="62"/>
        <v>43563</v>
      </c>
      <c r="M527" s="41" t="s">
        <v>8235</v>
      </c>
      <c r="N527" s="40">
        <v>1912.9</v>
      </c>
      <c r="O527" s="204" t="s">
        <v>20</v>
      </c>
      <c r="P527" s="40">
        <v>770</v>
      </c>
      <c r="Q527" s="41">
        <v>43622</v>
      </c>
      <c r="R527" s="39">
        <f t="shared" si="63"/>
        <v>1912.9</v>
      </c>
      <c r="S527" s="28">
        <f t="shared" si="61"/>
        <v>59</v>
      </c>
    </row>
    <row r="528" spans="1:19" x14ac:dyDescent="0.2">
      <c r="A528" s="179">
        <v>522</v>
      </c>
      <c r="B528" s="28" t="s">
        <v>6429</v>
      </c>
      <c r="C528" s="209">
        <v>43563</v>
      </c>
      <c r="D528" s="40">
        <v>2200108970</v>
      </c>
      <c r="E528" s="210">
        <v>43553</v>
      </c>
      <c r="F528" s="40">
        <v>1031.24</v>
      </c>
      <c r="G528" s="28" t="s">
        <v>6054</v>
      </c>
      <c r="H528" s="40" t="s">
        <v>51</v>
      </c>
      <c r="I528" s="40" t="s">
        <v>3579</v>
      </c>
      <c r="J528" s="40" t="s">
        <v>123</v>
      </c>
      <c r="K528" s="40">
        <v>10</v>
      </c>
      <c r="L528" s="29">
        <f t="shared" si="62"/>
        <v>43563</v>
      </c>
      <c r="M528" s="41" t="s">
        <v>8235</v>
      </c>
      <c r="N528" s="40">
        <v>1031.24</v>
      </c>
      <c r="O528" s="204" t="s">
        <v>20</v>
      </c>
      <c r="P528" s="40">
        <v>770</v>
      </c>
      <c r="Q528" s="41">
        <v>43622</v>
      </c>
      <c r="R528" s="39">
        <f t="shared" si="63"/>
        <v>1031.24</v>
      </c>
      <c r="S528" s="28">
        <f t="shared" si="61"/>
        <v>59</v>
      </c>
    </row>
    <row r="529" spans="1:19" x14ac:dyDescent="0.2">
      <c r="A529" s="179">
        <v>523</v>
      </c>
      <c r="B529" s="28" t="s">
        <v>6430</v>
      </c>
      <c r="C529" s="209">
        <v>43563</v>
      </c>
      <c r="D529" s="40">
        <v>2200108971</v>
      </c>
      <c r="E529" s="210">
        <v>43553</v>
      </c>
      <c r="F529" s="40">
        <v>815.94</v>
      </c>
      <c r="G529" s="28" t="s">
        <v>6054</v>
      </c>
      <c r="H529" s="40" t="s">
        <v>51</v>
      </c>
      <c r="I529" s="40" t="s">
        <v>3579</v>
      </c>
      <c r="J529" s="40" t="s">
        <v>123</v>
      </c>
      <c r="K529" s="40">
        <v>10</v>
      </c>
      <c r="L529" s="29">
        <f t="shared" si="62"/>
        <v>43563</v>
      </c>
      <c r="M529" s="41" t="s">
        <v>8235</v>
      </c>
      <c r="N529" s="40">
        <v>815.94</v>
      </c>
      <c r="O529" s="204" t="s">
        <v>20</v>
      </c>
      <c r="P529" s="40">
        <v>770</v>
      </c>
      <c r="Q529" s="41">
        <v>43622</v>
      </c>
      <c r="R529" s="39">
        <f t="shared" si="63"/>
        <v>815.94</v>
      </c>
      <c r="S529" s="28">
        <f t="shared" si="61"/>
        <v>59</v>
      </c>
    </row>
    <row r="530" spans="1:19" x14ac:dyDescent="0.2">
      <c r="A530" s="179">
        <v>524</v>
      </c>
      <c r="B530" s="28" t="s">
        <v>6431</v>
      </c>
      <c r="C530" s="209">
        <v>43563</v>
      </c>
      <c r="D530" s="40">
        <v>2200108972</v>
      </c>
      <c r="E530" s="210">
        <v>43553</v>
      </c>
      <c r="F530" s="40">
        <v>701.81</v>
      </c>
      <c r="G530" s="28" t="s">
        <v>6054</v>
      </c>
      <c r="H530" s="40" t="s">
        <v>51</v>
      </c>
      <c r="I530" s="40" t="s">
        <v>3579</v>
      </c>
      <c r="J530" s="40" t="s">
        <v>123</v>
      </c>
      <c r="K530" s="40">
        <v>10</v>
      </c>
      <c r="L530" s="29">
        <f t="shared" si="62"/>
        <v>43563</v>
      </c>
      <c r="M530" s="41" t="s">
        <v>8235</v>
      </c>
      <c r="N530" s="40">
        <v>701.81</v>
      </c>
      <c r="O530" s="204" t="s">
        <v>20</v>
      </c>
      <c r="P530" s="40">
        <v>770</v>
      </c>
      <c r="Q530" s="41">
        <v>43622</v>
      </c>
      <c r="R530" s="39">
        <f t="shared" si="63"/>
        <v>701.81</v>
      </c>
      <c r="S530" s="28">
        <f t="shared" si="61"/>
        <v>59</v>
      </c>
    </row>
    <row r="531" spans="1:19" x14ac:dyDescent="0.2">
      <c r="A531" s="179">
        <v>525</v>
      </c>
      <c r="B531" s="28" t="s">
        <v>6432</v>
      </c>
      <c r="C531" s="209">
        <v>43563</v>
      </c>
      <c r="D531" s="40">
        <v>2200108973</v>
      </c>
      <c r="E531" s="210">
        <v>43553</v>
      </c>
      <c r="F531" s="40">
        <v>729.63</v>
      </c>
      <c r="G531" s="28" t="s">
        <v>6054</v>
      </c>
      <c r="H531" s="40" t="s">
        <v>51</v>
      </c>
      <c r="I531" s="40" t="s">
        <v>3579</v>
      </c>
      <c r="J531" s="40" t="s">
        <v>123</v>
      </c>
      <c r="K531" s="40">
        <v>10</v>
      </c>
      <c r="L531" s="29">
        <f t="shared" si="62"/>
        <v>43563</v>
      </c>
      <c r="M531" s="41" t="s">
        <v>8235</v>
      </c>
      <c r="N531" s="40">
        <v>729.63</v>
      </c>
      <c r="O531" s="204" t="s">
        <v>20</v>
      </c>
      <c r="P531" s="40">
        <v>770</v>
      </c>
      <c r="Q531" s="41">
        <v>43622</v>
      </c>
      <c r="R531" s="39">
        <f t="shared" si="63"/>
        <v>729.63</v>
      </c>
      <c r="S531" s="28">
        <f t="shared" si="61"/>
        <v>59</v>
      </c>
    </row>
    <row r="532" spans="1:19" x14ac:dyDescent="0.2">
      <c r="A532" s="179">
        <v>526</v>
      </c>
      <c r="B532" s="28" t="s">
        <v>6433</v>
      </c>
      <c r="C532" s="209">
        <v>43563</v>
      </c>
      <c r="D532" s="40">
        <v>2200108974</v>
      </c>
      <c r="E532" s="210">
        <v>43553</v>
      </c>
      <c r="F532" s="40">
        <v>698.72</v>
      </c>
      <c r="G532" s="28" t="s">
        <v>6054</v>
      </c>
      <c r="H532" s="40" t="s">
        <v>51</v>
      </c>
      <c r="I532" s="40" t="s">
        <v>3579</v>
      </c>
      <c r="J532" s="40" t="s">
        <v>123</v>
      </c>
      <c r="K532" s="40">
        <v>10</v>
      </c>
      <c r="L532" s="29">
        <f t="shared" si="62"/>
        <v>43563</v>
      </c>
      <c r="M532" s="41" t="s">
        <v>8235</v>
      </c>
      <c r="N532" s="40">
        <v>698.72</v>
      </c>
      <c r="O532" s="204" t="s">
        <v>20</v>
      </c>
      <c r="P532" s="40">
        <v>770</v>
      </c>
      <c r="Q532" s="41">
        <v>43622</v>
      </c>
      <c r="R532" s="39">
        <f t="shared" si="63"/>
        <v>698.72</v>
      </c>
      <c r="S532" s="28">
        <f t="shared" si="61"/>
        <v>59</v>
      </c>
    </row>
    <row r="533" spans="1:19" x14ac:dyDescent="0.2">
      <c r="A533" s="179">
        <v>527</v>
      </c>
      <c r="B533" s="28" t="s">
        <v>6434</v>
      </c>
      <c r="C533" s="209">
        <v>43563</v>
      </c>
      <c r="D533" s="40">
        <v>2200108975</v>
      </c>
      <c r="E533" s="210">
        <v>43553</v>
      </c>
      <c r="F533" s="40">
        <v>1847.5</v>
      </c>
      <c r="G533" s="28" t="s">
        <v>6054</v>
      </c>
      <c r="H533" s="40" t="s">
        <v>51</v>
      </c>
      <c r="I533" s="40" t="s">
        <v>3579</v>
      </c>
      <c r="J533" s="40" t="s">
        <v>123</v>
      </c>
      <c r="K533" s="40">
        <v>10</v>
      </c>
      <c r="L533" s="29">
        <f t="shared" si="62"/>
        <v>43563</v>
      </c>
      <c r="M533" s="41" t="s">
        <v>8235</v>
      </c>
      <c r="N533" s="40">
        <v>1847.5</v>
      </c>
      <c r="O533" s="204" t="s">
        <v>20</v>
      </c>
      <c r="P533" s="40">
        <v>770</v>
      </c>
      <c r="Q533" s="41">
        <v>43622</v>
      </c>
      <c r="R533" s="39">
        <f t="shared" si="63"/>
        <v>1847.5</v>
      </c>
      <c r="S533" s="28">
        <f t="shared" si="61"/>
        <v>59</v>
      </c>
    </row>
    <row r="534" spans="1:19" x14ac:dyDescent="0.2">
      <c r="A534" s="179">
        <v>528</v>
      </c>
      <c r="B534" s="28" t="s">
        <v>6435</v>
      </c>
      <c r="C534" s="209">
        <v>43563</v>
      </c>
      <c r="D534" s="40">
        <v>2200108976</v>
      </c>
      <c r="E534" s="210">
        <v>43553</v>
      </c>
      <c r="F534" s="40">
        <v>418.52</v>
      </c>
      <c r="G534" s="28" t="s">
        <v>6054</v>
      </c>
      <c r="H534" s="40" t="s">
        <v>51</v>
      </c>
      <c r="I534" s="40" t="s">
        <v>3579</v>
      </c>
      <c r="J534" s="40" t="s">
        <v>123</v>
      </c>
      <c r="K534" s="40">
        <v>10</v>
      </c>
      <c r="L534" s="29">
        <f t="shared" si="62"/>
        <v>43563</v>
      </c>
      <c r="M534" s="41" t="s">
        <v>8235</v>
      </c>
      <c r="N534" s="40">
        <v>418.52</v>
      </c>
      <c r="O534" s="204" t="s">
        <v>20</v>
      </c>
      <c r="P534" s="40">
        <v>770</v>
      </c>
      <c r="Q534" s="41">
        <v>43622</v>
      </c>
      <c r="R534" s="39">
        <f t="shared" si="63"/>
        <v>418.52</v>
      </c>
      <c r="S534" s="28">
        <f t="shared" si="61"/>
        <v>59</v>
      </c>
    </row>
    <row r="535" spans="1:19" x14ac:dyDescent="0.2">
      <c r="A535" s="179">
        <v>529</v>
      </c>
      <c r="B535" s="28" t="s">
        <v>6436</v>
      </c>
      <c r="C535" s="209">
        <v>43563</v>
      </c>
      <c r="D535" s="40">
        <v>2200108977</v>
      </c>
      <c r="E535" s="210">
        <v>43553</v>
      </c>
      <c r="F535" s="40">
        <v>3736.22</v>
      </c>
      <c r="G535" s="28" t="s">
        <v>6054</v>
      </c>
      <c r="H535" s="40" t="s">
        <v>51</v>
      </c>
      <c r="I535" s="40" t="s">
        <v>3579</v>
      </c>
      <c r="J535" s="40" t="s">
        <v>123</v>
      </c>
      <c r="K535" s="40">
        <v>10</v>
      </c>
      <c r="L535" s="29">
        <f t="shared" si="62"/>
        <v>43563</v>
      </c>
      <c r="M535" s="41" t="s">
        <v>8235</v>
      </c>
      <c r="N535" s="40">
        <v>3736.22</v>
      </c>
      <c r="O535" s="204" t="s">
        <v>20</v>
      </c>
      <c r="P535" s="40">
        <v>770</v>
      </c>
      <c r="Q535" s="41">
        <v>43622</v>
      </c>
      <c r="R535" s="39">
        <f t="shared" si="63"/>
        <v>3736.22</v>
      </c>
      <c r="S535" s="28">
        <f t="shared" si="61"/>
        <v>59</v>
      </c>
    </row>
    <row r="536" spans="1:19" x14ac:dyDescent="0.2">
      <c r="A536" s="179">
        <v>530</v>
      </c>
      <c r="B536" s="28" t="s">
        <v>6437</v>
      </c>
      <c r="C536" s="209">
        <v>43563</v>
      </c>
      <c r="D536" s="40">
        <v>2200108978</v>
      </c>
      <c r="E536" s="210">
        <v>43553</v>
      </c>
      <c r="F536" s="40">
        <v>1622</v>
      </c>
      <c r="G536" s="28" t="s">
        <v>6054</v>
      </c>
      <c r="H536" s="40" t="s">
        <v>51</v>
      </c>
      <c r="I536" s="40" t="s">
        <v>3579</v>
      </c>
      <c r="J536" s="40" t="s">
        <v>123</v>
      </c>
      <c r="K536" s="40">
        <v>10</v>
      </c>
      <c r="L536" s="29">
        <f t="shared" si="62"/>
        <v>43563</v>
      </c>
      <c r="M536" s="41" t="s">
        <v>8235</v>
      </c>
      <c r="N536" s="40">
        <v>1622</v>
      </c>
      <c r="O536" s="204" t="s">
        <v>20</v>
      </c>
      <c r="P536" s="40">
        <v>770</v>
      </c>
      <c r="Q536" s="41">
        <v>43622</v>
      </c>
      <c r="R536" s="39">
        <f t="shared" si="63"/>
        <v>1622</v>
      </c>
      <c r="S536" s="28">
        <f t="shared" si="61"/>
        <v>59</v>
      </c>
    </row>
    <row r="537" spans="1:19" x14ac:dyDescent="0.2">
      <c r="A537" s="179">
        <v>531</v>
      </c>
      <c r="B537" s="28" t="s">
        <v>6438</v>
      </c>
      <c r="C537" s="209">
        <v>43563</v>
      </c>
      <c r="D537" s="40">
        <v>2200108979</v>
      </c>
      <c r="E537" s="210">
        <v>43553</v>
      </c>
      <c r="F537" s="40">
        <v>5631.74</v>
      </c>
      <c r="G537" s="28" t="s">
        <v>6054</v>
      </c>
      <c r="H537" s="40" t="s">
        <v>51</v>
      </c>
      <c r="I537" s="40" t="s">
        <v>3579</v>
      </c>
      <c r="J537" s="40" t="s">
        <v>123</v>
      </c>
      <c r="K537" s="40">
        <v>10</v>
      </c>
      <c r="L537" s="29">
        <f t="shared" si="62"/>
        <v>43563</v>
      </c>
      <c r="M537" s="41" t="s">
        <v>8235</v>
      </c>
      <c r="N537" s="40">
        <v>5631.74</v>
      </c>
      <c r="O537" s="204" t="s">
        <v>20</v>
      </c>
      <c r="P537" s="40">
        <v>770</v>
      </c>
      <c r="Q537" s="41">
        <v>43622</v>
      </c>
      <c r="R537" s="39">
        <f t="shared" si="63"/>
        <v>5631.74</v>
      </c>
      <c r="S537" s="28">
        <f t="shared" si="61"/>
        <v>59</v>
      </c>
    </row>
    <row r="538" spans="1:19" x14ac:dyDescent="0.2">
      <c r="A538" s="179">
        <v>532</v>
      </c>
      <c r="B538" s="28" t="s">
        <v>6418</v>
      </c>
      <c r="C538" s="93">
        <v>43563</v>
      </c>
      <c r="D538" s="193">
        <v>9202808350</v>
      </c>
      <c r="E538" s="93">
        <v>43555</v>
      </c>
      <c r="F538" s="99">
        <v>12057.27</v>
      </c>
      <c r="G538" s="28" t="s">
        <v>6151</v>
      </c>
      <c r="H538" s="28" t="s">
        <v>275</v>
      </c>
      <c r="I538" s="40" t="s">
        <v>3579</v>
      </c>
      <c r="J538" s="28" t="s">
        <v>123</v>
      </c>
      <c r="K538" s="30">
        <v>10</v>
      </c>
      <c r="L538" s="29">
        <f>E538+K538</f>
        <v>43565</v>
      </c>
      <c r="M538" s="29">
        <v>43564</v>
      </c>
      <c r="N538" s="99">
        <v>12057.27</v>
      </c>
      <c r="O538" s="206" t="s">
        <v>27</v>
      </c>
      <c r="P538" s="189">
        <v>1272</v>
      </c>
      <c r="Q538" s="190">
        <v>43565</v>
      </c>
      <c r="R538" s="99">
        <v>12057.27</v>
      </c>
      <c r="S538" s="28">
        <f t="shared" si="61"/>
        <v>0</v>
      </c>
    </row>
    <row r="539" spans="1:19" x14ac:dyDescent="0.2">
      <c r="A539" s="179">
        <v>533</v>
      </c>
      <c r="B539" s="28" t="s">
        <v>6419</v>
      </c>
      <c r="C539" s="93">
        <v>43563</v>
      </c>
      <c r="D539" s="193">
        <v>9202808351</v>
      </c>
      <c r="E539" s="93">
        <v>43556</v>
      </c>
      <c r="F539" s="99">
        <v>551.91</v>
      </c>
      <c r="G539" s="28" t="s">
        <v>6151</v>
      </c>
      <c r="H539" s="28" t="s">
        <v>275</v>
      </c>
      <c r="I539" s="40" t="s">
        <v>3579</v>
      </c>
      <c r="J539" s="28" t="s">
        <v>123</v>
      </c>
      <c r="K539" s="30">
        <v>10</v>
      </c>
      <c r="L539" s="29">
        <f>E539+K539</f>
        <v>43566</v>
      </c>
      <c r="M539" s="29">
        <v>43564</v>
      </c>
      <c r="N539" s="99">
        <v>551.91</v>
      </c>
      <c r="O539" s="206" t="s">
        <v>27</v>
      </c>
      <c r="P539" s="189">
        <v>1272</v>
      </c>
      <c r="Q539" s="190">
        <v>43565</v>
      </c>
      <c r="R539" s="99">
        <v>551.91</v>
      </c>
      <c r="S539" s="28">
        <f t="shared" si="61"/>
        <v>-1</v>
      </c>
    </row>
    <row r="540" spans="1:19" x14ac:dyDescent="0.2">
      <c r="A540" s="179">
        <v>534</v>
      </c>
      <c r="B540" s="28" t="s">
        <v>6414</v>
      </c>
      <c r="C540" s="93">
        <v>43563</v>
      </c>
      <c r="D540" s="193">
        <v>246630</v>
      </c>
      <c r="E540" s="93">
        <v>43553</v>
      </c>
      <c r="F540" s="99">
        <v>98.94</v>
      </c>
      <c r="G540" s="28" t="s">
        <v>5883</v>
      </c>
      <c r="H540" s="28" t="s">
        <v>6415</v>
      </c>
      <c r="I540" s="40" t="s">
        <v>3579</v>
      </c>
      <c r="J540" s="28" t="s">
        <v>123</v>
      </c>
      <c r="K540" s="30">
        <v>15</v>
      </c>
      <c r="L540" s="29">
        <f t="shared" ref="L540:L602" si="64">E540+K540</f>
        <v>43568</v>
      </c>
      <c r="M540" s="29">
        <v>43564</v>
      </c>
      <c r="N540" s="99">
        <v>98.94</v>
      </c>
      <c r="O540" s="206" t="s">
        <v>27</v>
      </c>
      <c r="P540" s="189">
        <v>1273</v>
      </c>
      <c r="Q540" s="190">
        <v>43565</v>
      </c>
      <c r="R540" s="99">
        <v>98.94</v>
      </c>
      <c r="S540" s="28">
        <f t="shared" si="61"/>
        <v>-3</v>
      </c>
    </row>
    <row r="541" spans="1:19" x14ac:dyDescent="0.2">
      <c r="A541" s="179">
        <v>535</v>
      </c>
      <c r="B541" s="28" t="s">
        <v>6416</v>
      </c>
      <c r="C541" s="93">
        <v>43563</v>
      </c>
      <c r="D541" s="193">
        <v>1019230</v>
      </c>
      <c r="E541" s="93">
        <v>43555</v>
      </c>
      <c r="F541" s="99">
        <v>408.37</v>
      </c>
      <c r="G541" s="28" t="s">
        <v>6417</v>
      </c>
      <c r="H541" s="28" t="s">
        <v>42</v>
      </c>
      <c r="I541" s="40" t="s">
        <v>3579</v>
      </c>
      <c r="J541" s="28" t="s">
        <v>123</v>
      </c>
      <c r="K541" s="30">
        <v>15</v>
      </c>
      <c r="L541" s="29">
        <f t="shared" si="64"/>
        <v>43570</v>
      </c>
      <c r="M541" s="29">
        <v>43564</v>
      </c>
      <c r="N541" s="99">
        <v>408.37</v>
      </c>
      <c r="O541" s="206" t="s">
        <v>27</v>
      </c>
      <c r="P541" s="189">
        <v>1274</v>
      </c>
      <c r="Q541" s="190">
        <v>43565</v>
      </c>
      <c r="R541" s="99">
        <v>408.37</v>
      </c>
      <c r="S541" s="28">
        <f t="shared" si="61"/>
        <v>-5</v>
      </c>
    </row>
    <row r="542" spans="1:19" x14ac:dyDescent="0.2">
      <c r="A542" s="179">
        <v>536</v>
      </c>
      <c r="B542" s="28" t="s">
        <v>3590</v>
      </c>
      <c r="C542" s="93">
        <v>43563</v>
      </c>
      <c r="D542" s="193">
        <v>2131</v>
      </c>
      <c r="E542" s="93">
        <v>43555</v>
      </c>
      <c r="F542" s="99">
        <v>27893.98</v>
      </c>
      <c r="G542" s="28" t="s">
        <v>105</v>
      </c>
      <c r="H542" s="28" t="s">
        <v>97</v>
      </c>
      <c r="I542" s="40" t="s">
        <v>3579</v>
      </c>
      <c r="J542" s="28" t="s">
        <v>123</v>
      </c>
      <c r="K542" s="30">
        <v>60</v>
      </c>
      <c r="L542" s="29">
        <f t="shared" si="64"/>
        <v>43615</v>
      </c>
      <c r="M542" s="29">
        <v>43564</v>
      </c>
      <c r="N542" s="99">
        <v>27893.98</v>
      </c>
      <c r="O542" s="206" t="s">
        <v>27</v>
      </c>
      <c r="P542" s="189">
        <v>1374</v>
      </c>
      <c r="Q542" s="190">
        <v>43647</v>
      </c>
      <c r="R542" s="102">
        <v>26839.16</v>
      </c>
      <c r="S542" s="28">
        <f t="shared" si="61"/>
        <v>32</v>
      </c>
    </row>
    <row r="543" spans="1:19" x14ac:dyDescent="0.2">
      <c r="A543" s="179">
        <v>537</v>
      </c>
      <c r="B543" s="28" t="s">
        <v>3592</v>
      </c>
      <c r="C543" s="93">
        <v>43563</v>
      </c>
      <c r="D543" s="193">
        <v>575287</v>
      </c>
      <c r="E543" s="93">
        <v>43560</v>
      </c>
      <c r="F543" s="99">
        <v>7571.97</v>
      </c>
      <c r="G543" s="28" t="s">
        <v>6691</v>
      </c>
      <c r="H543" s="28" t="s">
        <v>6440</v>
      </c>
      <c r="I543" s="40" t="s">
        <v>3579</v>
      </c>
      <c r="J543" s="28" t="s">
        <v>22</v>
      </c>
      <c r="K543" s="30">
        <v>30</v>
      </c>
      <c r="L543" s="29">
        <f t="shared" si="64"/>
        <v>43590</v>
      </c>
      <c r="M543" s="29">
        <v>43564</v>
      </c>
      <c r="N543" s="99">
        <v>7571.97</v>
      </c>
      <c r="O543" s="206" t="s">
        <v>20</v>
      </c>
      <c r="P543" s="189">
        <v>1423</v>
      </c>
      <c r="Q543" s="190">
        <v>43691</v>
      </c>
      <c r="R543" s="102">
        <v>7571.97</v>
      </c>
      <c r="S543" s="28">
        <f t="shared" si="61"/>
        <v>101</v>
      </c>
    </row>
    <row r="544" spans="1:19" x14ac:dyDescent="0.2">
      <c r="A544" s="179">
        <v>538</v>
      </c>
      <c r="B544" s="28" t="s">
        <v>6441</v>
      </c>
      <c r="C544" s="93">
        <v>43564</v>
      </c>
      <c r="D544" s="193">
        <v>38177</v>
      </c>
      <c r="E544" s="93">
        <v>43555</v>
      </c>
      <c r="F544" s="99">
        <v>24.36</v>
      </c>
      <c r="G544" s="28" t="s">
        <v>5847</v>
      </c>
      <c r="H544" s="28" t="s">
        <v>18</v>
      </c>
      <c r="I544" s="40" t="s">
        <v>3579</v>
      </c>
      <c r="J544" s="28" t="s">
        <v>123</v>
      </c>
      <c r="K544" s="30">
        <v>15</v>
      </c>
      <c r="L544" s="29">
        <f t="shared" si="64"/>
        <v>43570</v>
      </c>
      <c r="M544" s="29">
        <v>43566</v>
      </c>
      <c r="N544" s="99">
        <v>24.36</v>
      </c>
      <c r="O544" s="206" t="s">
        <v>20</v>
      </c>
      <c r="P544" s="189">
        <v>138</v>
      </c>
      <c r="Q544" s="190">
        <v>43567</v>
      </c>
      <c r="R544" s="102">
        <v>24.36</v>
      </c>
      <c r="S544" s="28">
        <f t="shared" si="61"/>
        <v>-3</v>
      </c>
    </row>
    <row r="545" spans="1:19" x14ac:dyDescent="0.2">
      <c r="A545" s="179">
        <v>539</v>
      </c>
      <c r="B545" s="28" t="s">
        <v>6446</v>
      </c>
      <c r="C545" s="93">
        <v>43565</v>
      </c>
      <c r="D545" s="193">
        <v>51900228</v>
      </c>
      <c r="E545" s="93">
        <v>43560</v>
      </c>
      <c r="F545" s="99">
        <v>840</v>
      </c>
      <c r="G545" s="28" t="s">
        <v>3871</v>
      </c>
      <c r="H545" s="28" t="s">
        <v>4086</v>
      </c>
      <c r="I545" s="40" t="s">
        <v>3579</v>
      </c>
      <c r="J545" s="28" t="s">
        <v>5861</v>
      </c>
      <c r="K545" s="30">
        <v>0</v>
      </c>
      <c r="L545" s="29">
        <f t="shared" si="64"/>
        <v>43560</v>
      </c>
      <c r="M545" s="29">
        <v>43566</v>
      </c>
      <c r="N545" s="99">
        <v>840</v>
      </c>
      <c r="O545" s="206" t="s">
        <v>20</v>
      </c>
      <c r="P545" s="189">
        <v>149</v>
      </c>
      <c r="Q545" s="190">
        <v>43574</v>
      </c>
      <c r="R545" s="99">
        <v>840</v>
      </c>
      <c r="S545" s="28">
        <f t="shared" si="61"/>
        <v>14</v>
      </c>
    </row>
    <row r="546" spans="1:19" x14ac:dyDescent="0.2">
      <c r="A546" s="179">
        <v>540</v>
      </c>
      <c r="B546" s="28" t="s">
        <v>6442</v>
      </c>
      <c r="C546" s="93">
        <v>43565</v>
      </c>
      <c r="D546" s="193">
        <v>10170405</v>
      </c>
      <c r="E546" s="93">
        <v>43560</v>
      </c>
      <c r="F546" s="99">
        <v>82.28</v>
      </c>
      <c r="G546" s="28" t="s">
        <v>263</v>
      </c>
      <c r="H546" s="28" t="s">
        <v>16</v>
      </c>
      <c r="I546" s="40" t="s">
        <v>3579</v>
      </c>
      <c r="J546" s="28" t="s">
        <v>123</v>
      </c>
      <c r="K546" s="30">
        <v>15</v>
      </c>
      <c r="L546" s="29">
        <f t="shared" si="64"/>
        <v>43575</v>
      </c>
      <c r="M546" s="29">
        <v>43566</v>
      </c>
      <c r="N546" s="99">
        <v>82.28</v>
      </c>
      <c r="O546" s="206" t="s">
        <v>27</v>
      </c>
      <c r="P546" s="189">
        <v>1293</v>
      </c>
      <c r="Q546" s="190">
        <v>43574</v>
      </c>
      <c r="R546" s="99">
        <v>82.28</v>
      </c>
      <c r="S546" s="28">
        <f t="shared" si="61"/>
        <v>-1</v>
      </c>
    </row>
    <row r="547" spans="1:19" x14ac:dyDescent="0.2">
      <c r="A547" s="179">
        <v>541</v>
      </c>
      <c r="B547" s="28" t="s">
        <v>6443</v>
      </c>
      <c r="C547" s="93">
        <v>43565</v>
      </c>
      <c r="D547" s="193">
        <v>2180614</v>
      </c>
      <c r="E547" s="93">
        <v>43555</v>
      </c>
      <c r="F547" s="99">
        <v>237.51</v>
      </c>
      <c r="G547" s="28" t="s">
        <v>214</v>
      </c>
      <c r="H547" s="28" t="s">
        <v>35</v>
      </c>
      <c r="I547" s="40" t="s">
        <v>3579</v>
      </c>
      <c r="J547" s="28" t="s">
        <v>123</v>
      </c>
      <c r="K547" s="30">
        <v>18</v>
      </c>
      <c r="L547" s="29">
        <f t="shared" si="64"/>
        <v>43573</v>
      </c>
      <c r="M547" s="29">
        <v>43566</v>
      </c>
      <c r="N547" s="99">
        <v>237.51</v>
      </c>
      <c r="O547" s="206" t="s">
        <v>27</v>
      </c>
      <c r="P547" s="189" t="s">
        <v>6514</v>
      </c>
      <c r="Q547" s="190">
        <v>43567</v>
      </c>
      <c r="R547" s="99">
        <v>237.51</v>
      </c>
      <c r="S547" s="28">
        <f t="shared" si="61"/>
        <v>-6</v>
      </c>
    </row>
    <row r="548" spans="1:19" x14ac:dyDescent="0.2">
      <c r="A548" s="179">
        <v>542</v>
      </c>
      <c r="B548" s="28" t="s">
        <v>6447</v>
      </c>
      <c r="C548" s="93">
        <v>43565</v>
      </c>
      <c r="D548" s="193">
        <v>6171239</v>
      </c>
      <c r="E548" s="93">
        <v>43564</v>
      </c>
      <c r="F548" s="99">
        <v>919</v>
      </c>
      <c r="G548" s="28" t="s">
        <v>6146</v>
      </c>
      <c r="H548" s="28" t="s">
        <v>2570</v>
      </c>
      <c r="I548" s="40" t="s">
        <v>3579</v>
      </c>
      <c r="J548" s="28" t="s">
        <v>5784</v>
      </c>
      <c r="K548" s="30">
        <v>0</v>
      </c>
      <c r="L548" s="29">
        <f t="shared" si="64"/>
        <v>43564</v>
      </c>
      <c r="M548" s="29">
        <v>43566</v>
      </c>
      <c r="N548" s="99">
        <v>919</v>
      </c>
      <c r="O548" s="206" t="s">
        <v>20</v>
      </c>
      <c r="P548" s="189">
        <v>64</v>
      </c>
      <c r="Q548" s="190">
        <v>43564</v>
      </c>
      <c r="R548" s="99">
        <v>919</v>
      </c>
      <c r="S548" s="28">
        <f t="shared" si="61"/>
        <v>0</v>
      </c>
    </row>
    <row r="549" spans="1:19" x14ac:dyDescent="0.2">
      <c r="A549" s="179">
        <v>543</v>
      </c>
      <c r="B549" s="28" t="s">
        <v>6444</v>
      </c>
      <c r="C549" s="93">
        <v>43565</v>
      </c>
      <c r="D549" s="193">
        <v>16832</v>
      </c>
      <c r="E549" s="93">
        <v>43555</v>
      </c>
      <c r="F549" s="99">
        <v>112.03</v>
      </c>
      <c r="G549" s="28" t="s">
        <v>270</v>
      </c>
      <c r="H549" s="28" t="s">
        <v>1502</v>
      </c>
      <c r="I549" s="40" t="s">
        <v>3579</v>
      </c>
      <c r="J549" s="28" t="s">
        <v>123</v>
      </c>
      <c r="K549" s="30">
        <v>15</v>
      </c>
      <c r="L549" s="29">
        <f t="shared" si="64"/>
        <v>43570</v>
      </c>
      <c r="M549" s="29">
        <v>43566</v>
      </c>
      <c r="N549" s="99">
        <v>112.03</v>
      </c>
      <c r="O549" s="206" t="s">
        <v>27</v>
      </c>
      <c r="P549" s="189">
        <v>1280</v>
      </c>
      <c r="Q549" s="190">
        <v>43567</v>
      </c>
      <c r="R549" s="99">
        <v>112.03</v>
      </c>
      <c r="S549" s="28">
        <f t="shared" si="61"/>
        <v>-3</v>
      </c>
    </row>
    <row r="550" spans="1:19" x14ac:dyDescent="0.2">
      <c r="A550" s="179">
        <v>544</v>
      </c>
      <c r="B550" s="28" t="s">
        <v>6445</v>
      </c>
      <c r="C550" s="93">
        <v>43565</v>
      </c>
      <c r="D550" s="193">
        <v>3123489</v>
      </c>
      <c r="E550" s="93">
        <v>43555</v>
      </c>
      <c r="F550" s="99">
        <v>2889.87</v>
      </c>
      <c r="G550" s="28" t="s">
        <v>6250</v>
      </c>
      <c r="H550" s="28" t="s">
        <v>5770</v>
      </c>
      <c r="I550" s="40" t="s">
        <v>3579</v>
      </c>
      <c r="J550" s="28" t="s">
        <v>123</v>
      </c>
      <c r="K550" s="30">
        <v>15</v>
      </c>
      <c r="L550" s="29">
        <f t="shared" si="64"/>
        <v>43570</v>
      </c>
      <c r="M550" s="29">
        <v>43566</v>
      </c>
      <c r="N550" s="99">
        <v>2889.87</v>
      </c>
      <c r="O550" s="206" t="s">
        <v>20</v>
      </c>
      <c r="P550" s="189">
        <v>1281</v>
      </c>
      <c r="Q550" s="190">
        <v>43567</v>
      </c>
      <c r="R550" s="99">
        <v>2889.87</v>
      </c>
      <c r="S550" s="28">
        <f t="shared" si="61"/>
        <v>-3</v>
      </c>
    </row>
    <row r="551" spans="1:19" x14ac:dyDescent="0.2">
      <c r="A551" s="179">
        <v>545</v>
      </c>
      <c r="B551" s="187" t="s">
        <v>964</v>
      </c>
      <c r="C551" s="188">
        <v>43546</v>
      </c>
      <c r="D551" s="178">
        <v>395813</v>
      </c>
      <c r="E551" s="188">
        <v>43542</v>
      </c>
      <c r="F551" s="76">
        <v>590.66999999999996</v>
      </c>
      <c r="G551" s="76" t="s">
        <v>2876</v>
      </c>
      <c r="H551" s="76" t="s">
        <v>219</v>
      </c>
      <c r="I551" s="76" t="s">
        <v>130</v>
      </c>
      <c r="J551" s="76" t="s">
        <v>109</v>
      </c>
      <c r="K551" s="178">
        <v>0</v>
      </c>
      <c r="L551" s="188">
        <f t="shared" si="64"/>
        <v>43542</v>
      </c>
      <c r="M551" s="188">
        <f t="shared" ref="M551:M580" si="65">C551</f>
        <v>43546</v>
      </c>
      <c r="N551" s="76">
        <f t="shared" ref="N551:N580" si="66">F551</f>
        <v>590.66999999999996</v>
      </c>
      <c r="O551" s="205" t="s">
        <v>0</v>
      </c>
      <c r="P551" s="76">
        <v>2</v>
      </c>
      <c r="Q551" s="177">
        <v>43542</v>
      </c>
      <c r="R551" s="76">
        <v>590.66999999999996</v>
      </c>
      <c r="S551" s="28">
        <f t="shared" si="61"/>
        <v>0</v>
      </c>
    </row>
    <row r="552" spans="1:19" x14ac:dyDescent="0.2">
      <c r="A552" s="179">
        <v>546</v>
      </c>
      <c r="B552" s="187" t="s">
        <v>968</v>
      </c>
      <c r="C552" s="188">
        <v>43546</v>
      </c>
      <c r="D552" s="178">
        <v>395066</v>
      </c>
      <c r="E552" s="188">
        <v>43535</v>
      </c>
      <c r="F552" s="76">
        <v>784.92</v>
      </c>
      <c r="G552" s="76" t="s">
        <v>2876</v>
      </c>
      <c r="H552" s="76" t="s">
        <v>219</v>
      </c>
      <c r="I552" s="76" t="s">
        <v>130</v>
      </c>
      <c r="J552" s="76" t="s">
        <v>109</v>
      </c>
      <c r="K552" s="178">
        <v>0</v>
      </c>
      <c r="L552" s="188">
        <f t="shared" si="64"/>
        <v>43535</v>
      </c>
      <c r="M552" s="188">
        <f t="shared" si="65"/>
        <v>43546</v>
      </c>
      <c r="N552" s="76">
        <f t="shared" si="66"/>
        <v>784.92</v>
      </c>
      <c r="O552" s="205" t="s">
        <v>0</v>
      </c>
      <c r="P552" s="76">
        <v>12</v>
      </c>
      <c r="Q552" s="177">
        <v>43535</v>
      </c>
      <c r="R552" s="76">
        <v>784.92</v>
      </c>
      <c r="S552" s="28">
        <f t="shared" si="61"/>
        <v>0</v>
      </c>
    </row>
    <row r="553" spans="1:19" x14ac:dyDescent="0.2">
      <c r="A553" s="179">
        <v>547</v>
      </c>
      <c r="B553" s="187" t="s">
        <v>993</v>
      </c>
      <c r="C553" s="188">
        <v>43546</v>
      </c>
      <c r="D553" s="178">
        <v>394517</v>
      </c>
      <c r="E553" s="188">
        <v>43528</v>
      </c>
      <c r="F553" s="76">
        <v>785.32</v>
      </c>
      <c r="G553" s="76" t="s">
        <v>2876</v>
      </c>
      <c r="H553" s="76" t="s">
        <v>219</v>
      </c>
      <c r="I553" s="76" t="s">
        <v>130</v>
      </c>
      <c r="J553" s="76" t="s">
        <v>109</v>
      </c>
      <c r="K553" s="178">
        <v>0</v>
      </c>
      <c r="L553" s="188">
        <f t="shared" si="64"/>
        <v>43528</v>
      </c>
      <c r="M553" s="188">
        <f t="shared" si="65"/>
        <v>43546</v>
      </c>
      <c r="N553" s="76">
        <f t="shared" si="66"/>
        <v>785.32</v>
      </c>
      <c r="O553" s="205" t="s">
        <v>0</v>
      </c>
      <c r="P553" s="76">
        <v>13</v>
      </c>
      <c r="Q553" s="177">
        <v>43528</v>
      </c>
      <c r="R553" s="76">
        <v>785.32</v>
      </c>
      <c r="S553" s="28">
        <f t="shared" si="61"/>
        <v>0</v>
      </c>
    </row>
    <row r="554" spans="1:19" x14ac:dyDescent="0.2">
      <c r="A554" s="179">
        <v>548</v>
      </c>
      <c r="B554" s="187" t="s">
        <v>995</v>
      </c>
      <c r="C554" s="188">
        <v>43546</v>
      </c>
      <c r="D554" s="178">
        <v>910048</v>
      </c>
      <c r="E554" s="188">
        <v>43546</v>
      </c>
      <c r="F554" s="76">
        <v>2665.6</v>
      </c>
      <c r="G554" s="76" t="s">
        <v>6449</v>
      </c>
      <c r="H554" s="76" t="s">
        <v>6450</v>
      </c>
      <c r="I554" s="76" t="s">
        <v>130</v>
      </c>
      <c r="J554" s="76" t="s">
        <v>109</v>
      </c>
      <c r="K554" s="178">
        <v>10</v>
      </c>
      <c r="L554" s="188">
        <f t="shared" si="64"/>
        <v>43556</v>
      </c>
      <c r="M554" s="188">
        <f t="shared" si="65"/>
        <v>43546</v>
      </c>
      <c r="N554" s="76">
        <f t="shared" si="66"/>
        <v>2665.6</v>
      </c>
      <c r="O554" s="205" t="s">
        <v>20</v>
      </c>
      <c r="P554" s="76">
        <v>5151</v>
      </c>
      <c r="Q554" s="177">
        <v>43550</v>
      </c>
      <c r="R554" s="76">
        <v>2665.6</v>
      </c>
      <c r="S554" s="28">
        <f t="shared" si="61"/>
        <v>-6</v>
      </c>
    </row>
    <row r="555" spans="1:19" x14ac:dyDescent="0.2">
      <c r="A555" s="179">
        <v>549</v>
      </c>
      <c r="B555" s="187" t="s">
        <v>996</v>
      </c>
      <c r="C555" s="188">
        <v>43550</v>
      </c>
      <c r="D555" s="178">
        <v>1230</v>
      </c>
      <c r="E555" s="188">
        <v>43546</v>
      </c>
      <c r="F555" s="76">
        <v>1311.76</v>
      </c>
      <c r="G555" s="76" t="s">
        <v>6451</v>
      </c>
      <c r="H555" s="76" t="s">
        <v>98</v>
      </c>
      <c r="I555" s="76" t="s">
        <v>130</v>
      </c>
      <c r="J555" s="76" t="s">
        <v>109</v>
      </c>
      <c r="K555" s="178">
        <v>7</v>
      </c>
      <c r="L555" s="188">
        <f t="shared" si="64"/>
        <v>43553</v>
      </c>
      <c r="M555" s="188">
        <f t="shared" si="65"/>
        <v>43550</v>
      </c>
      <c r="N555" s="76">
        <f t="shared" si="66"/>
        <v>1311.76</v>
      </c>
      <c r="O555" s="205" t="s">
        <v>20</v>
      </c>
      <c r="P555" s="76">
        <v>5148</v>
      </c>
      <c r="Q555" s="177">
        <v>43550</v>
      </c>
      <c r="R555" s="76">
        <v>1311.76</v>
      </c>
      <c r="S555" s="28">
        <f t="shared" si="61"/>
        <v>-3</v>
      </c>
    </row>
    <row r="556" spans="1:19" x14ac:dyDescent="0.2">
      <c r="A556" s="179">
        <v>550</v>
      </c>
      <c r="B556" s="187" t="s">
        <v>997</v>
      </c>
      <c r="C556" s="188">
        <v>43550</v>
      </c>
      <c r="D556" s="178">
        <v>753</v>
      </c>
      <c r="E556" s="188">
        <v>43546</v>
      </c>
      <c r="F556" s="76">
        <v>2945.25</v>
      </c>
      <c r="G556" s="76" t="s">
        <v>100</v>
      </c>
      <c r="H556" s="76" t="s">
        <v>6452</v>
      </c>
      <c r="I556" s="76" t="s">
        <v>130</v>
      </c>
      <c r="J556" s="76" t="s">
        <v>109</v>
      </c>
      <c r="K556" s="178">
        <v>7</v>
      </c>
      <c r="L556" s="188">
        <f t="shared" si="64"/>
        <v>43553</v>
      </c>
      <c r="M556" s="188">
        <f t="shared" si="65"/>
        <v>43550</v>
      </c>
      <c r="N556" s="76">
        <f t="shared" si="66"/>
        <v>2945.25</v>
      </c>
      <c r="O556" s="205" t="s">
        <v>20</v>
      </c>
      <c r="P556" s="76">
        <v>5149</v>
      </c>
      <c r="Q556" s="177">
        <v>43550</v>
      </c>
      <c r="R556" s="76">
        <v>2945.25</v>
      </c>
      <c r="S556" s="28">
        <f t="shared" si="61"/>
        <v>-3</v>
      </c>
    </row>
    <row r="557" spans="1:19" x14ac:dyDescent="0.2">
      <c r="A557" s="179">
        <v>551</v>
      </c>
      <c r="B557" s="187" t="s">
        <v>1008</v>
      </c>
      <c r="C557" s="188">
        <v>43550</v>
      </c>
      <c r="D557" s="178">
        <v>1606</v>
      </c>
      <c r="E557" s="188">
        <v>43546</v>
      </c>
      <c r="F557" s="76">
        <v>3028.55</v>
      </c>
      <c r="G557" s="76" t="s">
        <v>2534</v>
      </c>
      <c r="H557" s="76" t="s">
        <v>98</v>
      </c>
      <c r="I557" s="76" t="s">
        <v>130</v>
      </c>
      <c r="J557" s="76" t="s">
        <v>109</v>
      </c>
      <c r="K557" s="178">
        <v>30</v>
      </c>
      <c r="L557" s="188">
        <f t="shared" si="64"/>
        <v>43576</v>
      </c>
      <c r="M557" s="188">
        <f t="shared" si="65"/>
        <v>43550</v>
      </c>
      <c r="N557" s="76">
        <f t="shared" si="66"/>
        <v>3028.55</v>
      </c>
      <c r="O557" s="205" t="s">
        <v>27</v>
      </c>
      <c r="P557" s="76">
        <v>5209</v>
      </c>
      <c r="Q557" s="177">
        <v>43592</v>
      </c>
      <c r="R557" s="76">
        <v>3028.55</v>
      </c>
      <c r="S557" s="28">
        <f t="shared" si="61"/>
        <v>16</v>
      </c>
    </row>
    <row r="558" spans="1:19" x14ac:dyDescent="0.2">
      <c r="A558" s="179">
        <v>552</v>
      </c>
      <c r="B558" s="187" t="s">
        <v>1020</v>
      </c>
      <c r="C558" s="188">
        <v>43550</v>
      </c>
      <c r="D558" s="178">
        <v>2665413</v>
      </c>
      <c r="E558" s="188">
        <v>43538</v>
      </c>
      <c r="F558" s="76">
        <v>357</v>
      </c>
      <c r="G558" s="76" t="s">
        <v>6453</v>
      </c>
      <c r="H558" s="76" t="s">
        <v>6454</v>
      </c>
      <c r="I558" s="76" t="s">
        <v>130</v>
      </c>
      <c r="J558" s="76" t="s">
        <v>109</v>
      </c>
      <c r="K558" s="178">
        <v>7</v>
      </c>
      <c r="L558" s="188">
        <f t="shared" si="64"/>
        <v>43545</v>
      </c>
      <c r="M558" s="188">
        <f t="shared" si="65"/>
        <v>43550</v>
      </c>
      <c r="N558" s="76">
        <f t="shared" si="66"/>
        <v>357</v>
      </c>
      <c r="O558" s="205" t="s">
        <v>20</v>
      </c>
      <c r="P558" s="76">
        <v>5146</v>
      </c>
      <c r="Q558" s="177">
        <v>43544</v>
      </c>
      <c r="R558" s="76">
        <v>357</v>
      </c>
      <c r="S558" s="28">
        <f t="shared" si="61"/>
        <v>-1</v>
      </c>
    </row>
    <row r="559" spans="1:19" x14ac:dyDescent="0.2">
      <c r="A559" s="179">
        <v>553</v>
      </c>
      <c r="B559" s="187" t="s">
        <v>3610</v>
      </c>
      <c r="C559" s="188">
        <v>43552</v>
      </c>
      <c r="D559" s="178">
        <v>301</v>
      </c>
      <c r="E559" s="188">
        <v>43551</v>
      </c>
      <c r="F559" s="76">
        <v>19402.240000000002</v>
      </c>
      <c r="G559" s="76" t="s">
        <v>3409</v>
      </c>
      <c r="H559" s="76" t="s">
        <v>6149</v>
      </c>
      <c r="I559" s="76" t="s">
        <v>130</v>
      </c>
      <c r="J559" s="76" t="s">
        <v>3608</v>
      </c>
      <c r="K559" s="178">
        <v>60</v>
      </c>
      <c r="L559" s="188">
        <f t="shared" si="64"/>
        <v>43611</v>
      </c>
      <c r="M559" s="188">
        <f t="shared" si="65"/>
        <v>43552</v>
      </c>
      <c r="N559" s="76">
        <f t="shared" si="66"/>
        <v>19402.240000000002</v>
      </c>
      <c r="O559" s="247" t="s">
        <v>27</v>
      </c>
      <c r="P559" s="215">
        <v>1963</v>
      </c>
      <c r="Q559" s="216">
        <v>43613</v>
      </c>
      <c r="R559" s="215">
        <v>18668.54</v>
      </c>
      <c r="S559" s="28">
        <f t="shared" si="61"/>
        <v>2</v>
      </c>
    </row>
    <row r="560" spans="1:19" x14ac:dyDescent="0.2">
      <c r="A560" s="179">
        <v>554</v>
      </c>
      <c r="B560" s="187" t="s">
        <v>1050</v>
      </c>
      <c r="C560" s="188">
        <v>43553</v>
      </c>
      <c r="D560" s="178">
        <v>274</v>
      </c>
      <c r="E560" s="188">
        <v>43551</v>
      </c>
      <c r="F560" s="76">
        <v>6800.14</v>
      </c>
      <c r="G560" s="76" t="s">
        <v>3027</v>
      </c>
      <c r="H560" s="76" t="s">
        <v>98</v>
      </c>
      <c r="I560" s="76" t="s">
        <v>130</v>
      </c>
      <c r="J560" s="76" t="s">
        <v>109</v>
      </c>
      <c r="K560" s="178">
        <v>30</v>
      </c>
      <c r="L560" s="188">
        <f t="shared" si="64"/>
        <v>43581</v>
      </c>
      <c r="M560" s="188">
        <f t="shared" si="65"/>
        <v>43553</v>
      </c>
      <c r="N560" s="76">
        <f t="shared" si="66"/>
        <v>6800.14</v>
      </c>
      <c r="O560" s="205" t="s">
        <v>27</v>
      </c>
      <c r="P560" s="76">
        <v>5213</v>
      </c>
      <c r="Q560" s="177">
        <v>43592</v>
      </c>
      <c r="R560" s="76">
        <v>4800.1400000000003</v>
      </c>
      <c r="S560" s="28">
        <f t="shared" si="61"/>
        <v>11</v>
      </c>
    </row>
    <row r="561" spans="1:19" x14ac:dyDescent="0.2">
      <c r="A561" s="179">
        <v>555</v>
      </c>
      <c r="B561" s="187" t="s">
        <v>1064</v>
      </c>
      <c r="C561" s="188">
        <v>43553</v>
      </c>
      <c r="D561" s="178">
        <v>289</v>
      </c>
      <c r="E561" s="188">
        <v>43553</v>
      </c>
      <c r="F561" s="76">
        <v>4959.63</v>
      </c>
      <c r="G561" s="76" t="s">
        <v>3027</v>
      </c>
      <c r="H561" s="76" t="s">
        <v>98</v>
      </c>
      <c r="I561" s="76" t="s">
        <v>130</v>
      </c>
      <c r="J561" s="76" t="s">
        <v>109</v>
      </c>
      <c r="K561" s="178">
        <v>30</v>
      </c>
      <c r="L561" s="188">
        <f t="shared" si="64"/>
        <v>43583</v>
      </c>
      <c r="M561" s="188">
        <f t="shared" si="65"/>
        <v>43553</v>
      </c>
      <c r="N561" s="76">
        <f t="shared" si="66"/>
        <v>4959.63</v>
      </c>
      <c r="O561" s="205" t="s">
        <v>27</v>
      </c>
      <c r="P561" s="76">
        <v>5255</v>
      </c>
      <c r="Q561" s="177">
        <v>43616</v>
      </c>
      <c r="R561" s="76">
        <v>4959.63</v>
      </c>
      <c r="S561" s="28">
        <f t="shared" si="61"/>
        <v>33</v>
      </c>
    </row>
    <row r="562" spans="1:19" x14ac:dyDescent="0.2">
      <c r="A562" s="179">
        <v>556</v>
      </c>
      <c r="B562" s="187" t="s">
        <v>1067</v>
      </c>
      <c r="C562" s="188">
        <v>43553</v>
      </c>
      <c r="D562" s="178">
        <v>290</v>
      </c>
      <c r="E562" s="188">
        <v>43553</v>
      </c>
      <c r="F562" s="76">
        <v>1295.8</v>
      </c>
      <c r="G562" s="76" t="s">
        <v>3027</v>
      </c>
      <c r="H562" s="76" t="s">
        <v>98</v>
      </c>
      <c r="I562" s="76" t="s">
        <v>130</v>
      </c>
      <c r="J562" s="76" t="s">
        <v>109</v>
      </c>
      <c r="K562" s="178">
        <v>30</v>
      </c>
      <c r="L562" s="188">
        <f t="shared" si="64"/>
        <v>43583</v>
      </c>
      <c r="M562" s="188">
        <f t="shared" si="65"/>
        <v>43553</v>
      </c>
      <c r="N562" s="76">
        <f t="shared" si="66"/>
        <v>1295.8</v>
      </c>
      <c r="O562" s="205" t="s">
        <v>20</v>
      </c>
      <c r="P562" s="76">
        <v>5252</v>
      </c>
      <c r="Q562" s="177">
        <v>43607</v>
      </c>
      <c r="R562" s="76">
        <v>1295.8</v>
      </c>
      <c r="S562" s="28">
        <f t="shared" si="61"/>
        <v>24</v>
      </c>
    </row>
    <row r="563" spans="1:19" x14ac:dyDescent="0.2">
      <c r="A563" s="179">
        <v>557</v>
      </c>
      <c r="B563" s="187" t="s">
        <v>1110</v>
      </c>
      <c r="C563" s="188">
        <v>43557</v>
      </c>
      <c r="D563" s="178">
        <v>18310</v>
      </c>
      <c r="E563" s="188">
        <v>43553</v>
      </c>
      <c r="F563" s="76">
        <v>2314.85</v>
      </c>
      <c r="G563" s="76" t="s">
        <v>4568</v>
      </c>
      <c r="H563" s="76" t="s">
        <v>6455</v>
      </c>
      <c r="I563" s="76" t="s">
        <v>130</v>
      </c>
      <c r="J563" s="76" t="s">
        <v>109</v>
      </c>
      <c r="K563" s="178">
        <v>30</v>
      </c>
      <c r="L563" s="188">
        <f t="shared" si="64"/>
        <v>43583</v>
      </c>
      <c r="M563" s="188">
        <f t="shared" si="65"/>
        <v>43557</v>
      </c>
      <c r="N563" s="76">
        <f t="shared" si="66"/>
        <v>2314.85</v>
      </c>
      <c r="O563" s="205" t="s">
        <v>27</v>
      </c>
      <c r="P563" s="76">
        <v>5211</v>
      </c>
      <c r="Q563" s="177">
        <v>43592</v>
      </c>
      <c r="R563" s="76">
        <v>2314.85</v>
      </c>
      <c r="S563" s="28">
        <f t="shared" si="61"/>
        <v>9</v>
      </c>
    </row>
    <row r="564" spans="1:19" x14ac:dyDescent="0.2">
      <c r="A564" s="179">
        <v>558</v>
      </c>
      <c r="B564" s="187" t="s">
        <v>1111</v>
      </c>
      <c r="C564" s="188">
        <v>43559</v>
      </c>
      <c r="D564" s="178">
        <v>307</v>
      </c>
      <c r="E564" s="188">
        <v>43557</v>
      </c>
      <c r="F564" s="76">
        <v>31043.58</v>
      </c>
      <c r="G564" s="76" t="s">
        <v>3409</v>
      </c>
      <c r="H564" s="76" t="s">
        <v>6149</v>
      </c>
      <c r="I564" s="76" t="s">
        <v>130</v>
      </c>
      <c r="J564" s="76" t="s">
        <v>109</v>
      </c>
      <c r="K564" s="178">
        <v>60</v>
      </c>
      <c r="L564" s="188">
        <f t="shared" si="64"/>
        <v>43617</v>
      </c>
      <c r="M564" s="188">
        <f t="shared" si="65"/>
        <v>43559</v>
      </c>
      <c r="N564" s="76">
        <f t="shared" si="66"/>
        <v>31043.58</v>
      </c>
      <c r="O564" s="205" t="s">
        <v>20</v>
      </c>
      <c r="P564" s="76">
        <v>2270</v>
      </c>
      <c r="Q564" s="177">
        <v>43635</v>
      </c>
      <c r="R564" s="76">
        <v>31043.58</v>
      </c>
      <c r="S564" s="28">
        <f t="shared" si="61"/>
        <v>18</v>
      </c>
    </row>
    <row r="565" spans="1:19" x14ac:dyDescent="0.2">
      <c r="A565" s="179">
        <v>559</v>
      </c>
      <c r="B565" s="187" t="s">
        <v>1125</v>
      </c>
      <c r="C565" s="188">
        <v>43559</v>
      </c>
      <c r="D565" s="178">
        <v>7301693</v>
      </c>
      <c r="E565" s="188">
        <v>43553</v>
      </c>
      <c r="F565" s="76">
        <v>5392.03</v>
      </c>
      <c r="G565" s="76" t="s">
        <v>6456</v>
      </c>
      <c r="H565" s="76" t="s">
        <v>6148</v>
      </c>
      <c r="I565" s="76" t="s">
        <v>130</v>
      </c>
      <c r="J565" s="76" t="s">
        <v>109</v>
      </c>
      <c r="K565" s="178">
        <v>60</v>
      </c>
      <c r="L565" s="188">
        <f t="shared" si="64"/>
        <v>43613</v>
      </c>
      <c r="M565" s="188">
        <f t="shared" si="65"/>
        <v>43559</v>
      </c>
      <c r="N565" s="76">
        <f t="shared" si="66"/>
        <v>5392.03</v>
      </c>
      <c r="O565" s="247" t="s">
        <v>3754</v>
      </c>
      <c r="P565" s="215">
        <v>1075</v>
      </c>
      <c r="Q565" s="216">
        <v>43696</v>
      </c>
      <c r="R565" s="215">
        <v>5188.13</v>
      </c>
      <c r="S565" s="28">
        <f t="shared" ref="S565:S627" si="67">Q565-L565</f>
        <v>83</v>
      </c>
    </row>
    <row r="566" spans="1:19" x14ac:dyDescent="0.2">
      <c r="A566" s="179">
        <v>560</v>
      </c>
      <c r="B566" s="187" t="s">
        <v>1134</v>
      </c>
      <c r="C566" s="188">
        <v>43559</v>
      </c>
      <c r="D566" s="178">
        <v>7301694</v>
      </c>
      <c r="E566" s="188">
        <v>43553</v>
      </c>
      <c r="F566" s="76">
        <v>4504.05</v>
      </c>
      <c r="G566" s="76" t="s">
        <v>6456</v>
      </c>
      <c r="H566" s="76" t="s">
        <v>6148</v>
      </c>
      <c r="I566" s="76" t="s">
        <v>130</v>
      </c>
      <c r="J566" s="76" t="s">
        <v>109</v>
      </c>
      <c r="K566" s="178">
        <v>60</v>
      </c>
      <c r="L566" s="188">
        <f t="shared" si="64"/>
        <v>43613</v>
      </c>
      <c r="M566" s="188">
        <f t="shared" si="65"/>
        <v>43559</v>
      </c>
      <c r="N566" s="76">
        <f t="shared" si="66"/>
        <v>4504.05</v>
      </c>
      <c r="O566" s="247" t="s">
        <v>3754</v>
      </c>
      <c r="P566" s="215">
        <v>1075</v>
      </c>
      <c r="Q566" s="216">
        <v>43696</v>
      </c>
      <c r="R566" s="215">
        <v>4333.7299999999996</v>
      </c>
      <c r="S566" s="28">
        <f t="shared" si="67"/>
        <v>83</v>
      </c>
    </row>
    <row r="567" spans="1:19" x14ac:dyDescent="0.2">
      <c r="A567" s="179">
        <v>561</v>
      </c>
      <c r="B567" s="187" t="s">
        <v>1142</v>
      </c>
      <c r="C567" s="188">
        <v>43559</v>
      </c>
      <c r="D567" s="178">
        <v>100028608</v>
      </c>
      <c r="E567" s="188">
        <v>43557</v>
      </c>
      <c r="F567" s="76">
        <v>1533.56</v>
      </c>
      <c r="G567" s="76" t="s">
        <v>78</v>
      </c>
      <c r="H567" s="76" t="s">
        <v>6457</v>
      </c>
      <c r="I567" s="76" t="s">
        <v>130</v>
      </c>
      <c r="J567" s="76" t="s">
        <v>6147</v>
      </c>
      <c r="K567" s="178">
        <v>15</v>
      </c>
      <c r="L567" s="188">
        <f t="shared" si="64"/>
        <v>43572</v>
      </c>
      <c r="M567" s="188">
        <f t="shared" si="65"/>
        <v>43559</v>
      </c>
      <c r="N567" s="76">
        <f t="shared" si="66"/>
        <v>1533.56</v>
      </c>
      <c r="O567" s="205" t="s">
        <v>27</v>
      </c>
      <c r="P567" s="76">
        <v>1266</v>
      </c>
      <c r="Q567" s="177">
        <v>43560</v>
      </c>
      <c r="R567" s="76">
        <v>1533.56</v>
      </c>
      <c r="S567" s="28">
        <f t="shared" si="67"/>
        <v>-12</v>
      </c>
    </row>
    <row r="568" spans="1:19" x14ac:dyDescent="0.2">
      <c r="A568" s="179">
        <v>562</v>
      </c>
      <c r="B568" s="187" t="s">
        <v>1143</v>
      </c>
      <c r="C568" s="188">
        <v>43560</v>
      </c>
      <c r="D568" s="178">
        <v>7301698</v>
      </c>
      <c r="E568" s="188">
        <v>43553</v>
      </c>
      <c r="F568" s="76">
        <v>9248.0499999999993</v>
      </c>
      <c r="G568" s="76" t="s">
        <v>6456</v>
      </c>
      <c r="H568" s="76" t="s">
        <v>6148</v>
      </c>
      <c r="I568" s="76" t="s">
        <v>130</v>
      </c>
      <c r="J568" s="76" t="s">
        <v>109</v>
      </c>
      <c r="K568" s="178">
        <v>60</v>
      </c>
      <c r="L568" s="188">
        <f t="shared" si="64"/>
        <v>43613</v>
      </c>
      <c r="M568" s="188">
        <f t="shared" si="65"/>
        <v>43560</v>
      </c>
      <c r="N568" s="76">
        <f t="shared" si="66"/>
        <v>9248.0499999999993</v>
      </c>
      <c r="O568" s="247" t="s">
        <v>3754</v>
      </c>
      <c r="P568" s="215">
        <v>1075</v>
      </c>
      <c r="Q568" s="216">
        <v>43696</v>
      </c>
      <c r="R568" s="215">
        <v>8890.33</v>
      </c>
      <c r="S568" s="28">
        <f t="shared" si="67"/>
        <v>83</v>
      </c>
    </row>
    <row r="569" spans="1:19" x14ac:dyDescent="0.2">
      <c r="A569" s="179">
        <v>563</v>
      </c>
      <c r="B569" s="187" t="s">
        <v>1150</v>
      </c>
      <c r="C569" s="188">
        <v>43560</v>
      </c>
      <c r="D569" s="178">
        <v>19017</v>
      </c>
      <c r="E569" s="188">
        <v>43557</v>
      </c>
      <c r="F569" s="76">
        <v>714</v>
      </c>
      <c r="G569" s="76" t="s">
        <v>6458</v>
      </c>
      <c r="H569" s="76" t="s">
        <v>6459</v>
      </c>
      <c r="I569" s="76" t="s">
        <v>130</v>
      </c>
      <c r="J569" s="76" t="s">
        <v>109</v>
      </c>
      <c r="K569" s="178">
        <v>30</v>
      </c>
      <c r="L569" s="188">
        <f t="shared" si="64"/>
        <v>43587</v>
      </c>
      <c r="M569" s="188">
        <f t="shared" si="65"/>
        <v>43560</v>
      </c>
      <c r="N569" s="76">
        <f t="shared" si="66"/>
        <v>714</v>
      </c>
      <c r="O569" s="205" t="s">
        <v>27</v>
      </c>
      <c r="P569" s="76">
        <v>5212</v>
      </c>
      <c r="Q569" s="177">
        <v>43592</v>
      </c>
      <c r="R569" s="76">
        <v>714</v>
      </c>
      <c r="S569" s="28">
        <f t="shared" si="67"/>
        <v>5</v>
      </c>
    </row>
    <row r="570" spans="1:19" x14ac:dyDescent="0.2">
      <c r="A570" s="179">
        <v>564</v>
      </c>
      <c r="B570" s="187" t="s">
        <v>1152</v>
      </c>
      <c r="C570" s="188">
        <v>43560</v>
      </c>
      <c r="D570" s="178">
        <v>1019245</v>
      </c>
      <c r="E570" s="188">
        <v>43555</v>
      </c>
      <c r="F570" s="76">
        <v>224.45</v>
      </c>
      <c r="G570" s="76" t="s">
        <v>1474</v>
      </c>
      <c r="H570" s="76" t="s">
        <v>42</v>
      </c>
      <c r="I570" s="76" t="s">
        <v>130</v>
      </c>
      <c r="J570" s="76" t="s">
        <v>6147</v>
      </c>
      <c r="K570" s="178">
        <v>15</v>
      </c>
      <c r="L570" s="188">
        <f t="shared" si="64"/>
        <v>43570</v>
      </c>
      <c r="M570" s="188">
        <f t="shared" si="65"/>
        <v>43560</v>
      </c>
      <c r="N570" s="76">
        <f t="shared" si="66"/>
        <v>224.45</v>
      </c>
      <c r="O570" s="205" t="s">
        <v>27</v>
      </c>
      <c r="P570" s="76">
        <v>1274</v>
      </c>
      <c r="Q570" s="177">
        <v>43565</v>
      </c>
      <c r="R570" s="76">
        <v>224.45</v>
      </c>
      <c r="S570" s="28">
        <f t="shared" si="67"/>
        <v>-5</v>
      </c>
    </row>
    <row r="571" spans="1:19" x14ac:dyDescent="0.2">
      <c r="A571" s="179">
        <v>565</v>
      </c>
      <c r="B571" s="187" t="s">
        <v>1155</v>
      </c>
      <c r="C571" s="188">
        <v>43563</v>
      </c>
      <c r="D571" s="178">
        <v>9202804780</v>
      </c>
      <c r="E571" s="188">
        <v>43555</v>
      </c>
      <c r="F571" s="76">
        <v>7899.27</v>
      </c>
      <c r="G571" s="76" t="s">
        <v>122</v>
      </c>
      <c r="H571" s="76" t="s">
        <v>110</v>
      </c>
      <c r="I571" s="76" t="s">
        <v>130</v>
      </c>
      <c r="J571" s="76" t="s">
        <v>109</v>
      </c>
      <c r="K571" s="178">
        <v>10</v>
      </c>
      <c r="L571" s="188">
        <f t="shared" si="64"/>
        <v>43565</v>
      </c>
      <c r="M571" s="188">
        <f t="shared" si="65"/>
        <v>43563</v>
      </c>
      <c r="N571" s="76">
        <f t="shared" si="66"/>
        <v>7899.27</v>
      </c>
      <c r="O571" s="205" t="s">
        <v>27</v>
      </c>
      <c r="P571" s="76">
        <v>1272</v>
      </c>
      <c r="Q571" s="177">
        <v>43565</v>
      </c>
      <c r="R571" s="76">
        <v>7899.27</v>
      </c>
      <c r="S571" s="28">
        <f t="shared" si="67"/>
        <v>0</v>
      </c>
    </row>
    <row r="572" spans="1:19" x14ac:dyDescent="0.2">
      <c r="A572" s="179">
        <v>566</v>
      </c>
      <c r="B572" s="187" t="s">
        <v>1156</v>
      </c>
      <c r="C572" s="188">
        <v>43563</v>
      </c>
      <c r="D572" s="178">
        <v>9202804781</v>
      </c>
      <c r="E572" s="188">
        <v>43556</v>
      </c>
      <c r="F572" s="76">
        <v>1103.81</v>
      </c>
      <c r="G572" s="76" t="s">
        <v>122</v>
      </c>
      <c r="H572" s="76" t="s">
        <v>110</v>
      </c>
      <c r="I572" s="76" t="s">
        <v>130</v>
      </c>
      <c r="J572" s="76" t="s">
        <v>109</v>
      </c>
      <c r="K572" s="178">
        <v>10</v>
      </c>
      <c r="L572" s="188">
        <f t="shared" si="64"/>
        <v>43566</v>
      </c>
      <c r="M572" s="188">
        <f t="shared" si="65"/>
        <v>43563</v>
      </c>
      <c r="N572" s="76">
        <f t="shared" si="66"/>
        <v>1103.81</v>
      </c>
      <c r="O572" s="205" t="s">
        <v>27</v>
      </c>
      <c r="P572" s="76">
        <v>1272</v>
      </c>
      <c r="Q572" s="177">
        <v>43565</v>
      </c>
      <c r="R572" s="76">
        <v>1103.81</v>
      </c>
      <c r="S572" s="28">
        <f t="shared" si="67"/>
        <v>-1</v>
      </c>
    </row>
    <row r="573" spans="1:19" x14ac:dyDescent="0.2">
      <c r="A573" s="179">
        <v>567</v>
      </c>
      <c r="B573" s="187" t="s">
        <v>1157</v>
      </c>
      <c r="C573" s="188">
        <v>43563</v>
      </c>
      <c r="D573" s="178">
        <v>2136</v>
      </c>
      <c r="E573" s="188">
        <v>43555</v>
      </c>
      <c r="F573" s="76">
        <v>113443.3</v>
      </c>
      <c r="G573" s="76" t="s">
        <v>105</v>
      </c>
      <c r="H573" s="76" t="s">
        <v>5476</v>
      </c>
      <c r="I573" s="76" t="s">
        <v>130</v>
      </c>
      <c r="J573" s="76" t="s">
        <v>109</v>
      </c>
      <c r="K573" s="178">
        <v>60</v>
      </c>
      <c r="L573" s="188">
        <f t="shared" si="64"/>
        <v>43615</v>
      </c>
      <c r="M573" s="188">
        <f t="shared" si="65"/>
        <v>43563</v>
      </c>
      <c r="N573" s="76">
        <f t="shared" si="66"/>
        <v>113443.3</v>
      </c>
      <c r="O573" s="205" t="s">
        <v>20</v>
      </c>
      <c r="P573" s="158" t="s">
        <v>7178</v>
      </c>
      <c r="Q573" s="177">
        <v>43647</v>
      </c>
      <c r="R573" s="76" t="s">
        <v>7179</v>
      </c>
      <c r="S573" s="28">
        <f t="shared" si="67"/>
        <v>32</v>
      </c>
    </row>
    <row r="574" spans="1:19" x14ac:dyDescent="0.2">
      <c r="A574" s="179">
        <v>568</v>
      </c>
      <c r="B574" s="187" t="s">
        <v>1158</v>
      </c>
      <c r="C574" s="188">
        <v>43563</v>
      </c>
      <c r="D574" s="178">
        <v>2137</v>
      </c>
      <c r="E574" s="188">
        <v>43555</v>
      </c>
      <c r="F574" s="76">
        <v>49517.02</v>
      </c>
      <c r="G574" s="76" t="s">
        <v>105</v>
      </c>
      <c r="H574" s="76" t="s">
        <v>5476</v>
      </c>
      <c r="I574" s="76" t="s">
        <v>130</v>
      </c>
      <c r="J574" s="76" t="s">
        <v>3608</v>
      </c>
      <c r="K574" s="178">
        <v>60</v>
      </c>
      <c r="L574" s="188">
        <f t="shared" si="64"/>
        <v>43615</v>
      </c>
      <c r="M574" s="188">
        <f t="shared" si="65"/>
        <v>43563</v>
      </c>
      <c r="N574" s="76">
        <f t="shared" si="66"/>
        <v>49517.02</v>
      </c>
      <c r="O574" s="247" t="s">
        <v>20</v>
      </c>
      <c r="P574" s="215">
        <v>1424</v>
      </c>
      <c r="Q574" s="216">
        <v>43691</v>
      </c>
      <c r="R574" s="215">
        <v>47644.53</v>
      </c>
      <c r="S574" s="28">
        <f t="shared" si="67"/>
        <v>76</v>
      </c>
    </row>
    <row r="575" spans="1:19" x14ac:dyDescent="0.2">
      <c r="A575" s="179">
        <v>569</v>
      </c>
      <c r="B575" s="187" t="s">
        <v>1192</v>
      </c>
      <c r="C575" s="188">
        <v>43564</v>
      </c>
      <c r="D575" s="178">
        <v>126854</v>
      </c>
      <c r="E575" s="188">
        <v>43553</v>
      </c>
      <c r="F575" s="76">
        <v>1472.84</v>
      </c>
      <c r="G575" s="76" t="s">
        <v>99</v>
      </c>
      <c r="H575" s="76" t="s">
        <v>6460</v>
      </c>
      <c r="I575" s="76" t="s">
        <v>130</v>
      </c>
      <c r="J575" s="76" t="s">
        <v>6147</v>
      </c>
      <c r="K575" s="178">
        <v>0</v>
      </c>
      <c r="L575" s="188">
        <f t="shared" si="64"/>
        <v>43553</v>
      </c>
      <c r="M575" s="188">
        <f t="shared" si="65"/>
        <v>43564</v>
      </c>
      <c r="N575" s="76">
        <f t="shared" si="66"/>
        <v>1472.84</v>
      </c>
      <c r="O575" s="205" t="s">
        <v>27</v>
      </c>
      <c r="P575" s="76">
        <v>1254</v>
      </c>
      <c r="Q575" s="177">
        <v>43553</v>
      </c>
      <c r="R575" s="76">
        <v>1472.84</v>
      </c>
      <c r="S575" s="28">
        <f t="shared" si="67"/>
        <v>0</v>
      </c>
    </row>
    <row r="576" spans="1:19" x14ac:dyDescent="0.2">
      <c r="A576" s="179">
        <v>570</v>
      </c>
      <c r="B576" s="187" t="s">
        <v>1193</v>
      </c>
      <c r="C576" s="188">
        <v>43564</v>
      </c>
      <c r="D576" s="178">
        <v>2129</v>
      </c>
      <c r="E576" s="188">
        <v>43555</v>
      </c>
      <c r="F576" s="76">
        <v>31765.84</v>
      </c>
      <c r="G576" s="76" t="s">
        <v>105</v>
      </c>
      <c r="H576" s="76" t="s">
        <v>5476</v>
      </c>
      <c r="I576" s="76" t="s">
        <v>130</v>
      </c>
      <c r="J576" s="76" t="s">
        <v>6147</v>
      </c>
      <c r="K576" s="178">
        <v>60</v>
      </c>
      <c r="L576" s="188">
        <f t="shared" si="64"/>
        <v>43615</v>
      </c>
      <c r="M576" s="188">
        <f t="shared" si="65"/>
        <v>43564</v>
      </c>
      <c r="N576" s="76">
        <f t="shared" si="66"/>
        <v>31765.84</v>
      </c>
      <c r="O576" s="205" t="s">
        <v>20</v>
      </c>
      <c r="P576" s="76">
        <v>1374</v>
      </c>
      <c r="Q576" s="177">
        <v>43647</v>
      </c>
      <c r="R576" s="76">
        <v>30564.61</v>
      </c>
      <c r="S576" s="28">
        <f t="shared" si="67"/>
        <v>32</v>
      </c>
    </row>
    <row r="577" spans="1:19" x14ac:dyDescent="0.2">
      <c r="A577" s="179">
        <v>571</v>
      </c>
      <c r="B577" s="187" t="s">
        <v>1195</v>
      </c>
      <c r="C577" s="188">
        <v>43565</v>
      </c>
      <c r="D577" s="178">
        <v>127226</v>
      </c>
      <c r="E577" s="188">
        <v>43563</v>
      </c>
      <c r="F577" s="76">
        <v>7134.9</v>
      </c>
      <c r="G577" s="76" t="s">
        <v>99</v>
      </c>
      <c r="H577" s="76" t="s">
        <v>6461</v>
      </c>
      <c r="I577" s="76" t="s">
        <v>130</v>
      </c>
      <c r="J577" s="76" t="s">
        <v>109</v>
      </c>
      <c r="K577" s="178">
        <v>0</v>
      </c>
      <c r="L577" s="188">
        <f t="shared" si="64"/>
        <v>43563</v>
      </c>
      <c r="M577" s="188">
        <f t="shared" si="65"/>
        <v>43565</v>
      </c>
      <c r="N577" s="76">
        <f t="shared" si="66"/>
        <v>7134.9</v>
      </c>
      <c r="O577" s="205" t="s">
        <v>27</v>
      </c>
      <c r="P577" s="76">
        <v>1265</v>
      </c>
      <c r="Q577" s="177">
        <v>43559</v>
      </c>
      <c r="R577" s="76">
        <v>7134.9</v>
      </c>
      <c r="S577" s="28">
        <f t="shared" si="67"/>
        <v>-4</v>
      </c>
    </row>
    <row r="578" spans="1:19" x14ac:dyDescent="0.2">
      <c r="A578" s="179">
        <v>572</v>
      </c>
      <c r="B578" s="187" t="s">
        <v>1207</v>
      </c>
      <c r="C578" s="188">
        <v>43565</v>
      </c>
      <c r="D578" s="178">
        <v>52001147555</v>
      </c>
      <c r="E578" s="188">
        <v>43563</v>
      </c>
      <c r="F578" s="76">
        <v>4128.3</v>
      </c>
      <c r="G578" s="76" t="s">
        <v>24</v>
      </c>
      <c r="H578" s="76" t="s">
        <v>57</v>
      </c>
      <c r="I578" s="76" t="s">
        <v>130</v>
      </c>
      <c r="J578" s="76" t="s">
        <v>109</v>
      </c>
      <c r="K578" s="178">
        <v>30</v>
      </c>
      <c r="L578" s="188">
        <f t="shared" si="64"/>
        <v>43593</v>
      </c>
      <c r="M578" s="188">
        <f t="shared" si="65"/>
        <v>43565</v>
      </c>
      <c r="N578" s="76">
        <f t="shared" si="66"/>
        <v>4128.3</v>
      </c>
      <c r="O578" s="205" t="s">
        <v>27</v>
      </c>
      <c r="P578" s="76">
        <v>5210</v>
      </c>
      <c r="Q578" s="177">
        <v>43592</v>
      </c>
      <c r="R578" s="13">
        <v>4128.3</v>
      </c>
      <c r="S578" s="28">
        <f t="shared" si="67"/>
        <v>-1</v>
      </c>
    </row>
    <row r="579" spans="1:19" x14ac:dyDescent="0.2">
      <c r="A579" s="179">
        <v>573</v>
      </c>
      <c r="B579" s="187" t="s">
        <v>1214</v>
      </c>
      <c r="C579" s="188">
        <v>43565</v>
      </c>
      <c r="D579" s="178">
        <v>3114840</v>
      </c>
      <c r="E579" s="188">
        <v>43563</v>
      </c>
      <c r="F579" s="76">
        <v>5687.74</v>
      </c>
      <c r="G579" s="76" t="s">
        <v>263</v>
      </c>
      <c r="H579" s="76" t="s">
        <v>42</v>
      </c>
      <c r="I579" s="76" t="s">
        <v>130</v>
      </c>
      <c r="J579" s="76" t="s">
        <v>109</v>
      </c>
      <c r="K579" s="178">
        <v>15</v>
      </c>
      <c r="L579" s="188">
        <f t="shared" si="64"/>
        <v>43578</v>
      </c>
      <c r="M579" s="188">
        <f t="shared" si="65"/>
        <v>43565</v>
      </c>
      <c r="N579" s="76">
        <f t="shared" si="66"/>
        <v>5687.74</v>
      </c>
      <c r="O579" s="205" t="s">
        <v>27</v>
      </c>
      <c r="P579" s="76">
        <v>1293</v>
      </c>
      <c r="Q579" s="177">
        <v>43574</v>
      </c>
      <c r="R579" s="76">
        <v>5687.74</v>
      </c>
      <c r="S579" s="28">
        <f t="shared" si="67"/>
        <v>-4</v>
      </c>
    </row>
    <row r="580" spans="1:19" x14ac:dyDescent="0.2">
      <c r="A580" s="179">
        <v>574</v>
      </c>
      <c r="B580" s="187" t="s">
        <v>1215</v>
      </c>
      <c r="C580" s="188">
        <v>43565</v>
      </c>
      <c r="D580" s="178">
        <v>9202552962</v>
      </c>
      <c r="E580" s="188">
        <v>43555</v>
      </c>
      <c r="F580" s="76">
        <v>14.3</v>
      </c>
      <c r="G580" s="76" t="s">
        <v>122</v>
      </c>
      <c r="H580" s="76" t="s">
        <v>26</v>
      </c>
      <c r="I580" s="76" t="s">
        <v>130</v>
      </c>
      <c r="J580" s="76" t="s">
        <v>3608</v>
      </c>
      <c r="K580" s="178">
        <v>10</v>
      </c>
      <c r="L580" s="188">
        <f t="shared" si="64"/>
        <v>43565</v>
      </c>
      <c r="M580" s="188">
        <f t="shared" si="65"/>
        <v>43565</v>
      </c>
      <c r="N580" s="76">
        <f t="shared" si="66"/>
        <v>14.3</v>
      </c>
      <c r="O580" s="205" t="s">
        <v>27</v>
      </c>
      <c r="P580" s="76">
        <v>1272</v>
      </c>
      <c r="Q580" s="177">
        <v>43565</v>
      </c>
      <c r="R580" s="76">
        <v>14.3</v>
      </c>
      <c r="S580" s="28">
        <f t="shared" si="67"/>
        <v>0</v>
      </c>
    </row>
    <row r="581" spans="1:19" x14ac:dyDescent="0.2">
      <c r="A581" s="179">
        <v>575</v>
      </c>
      <c r="B581" s="28" t="s">
        <v>6467</v>
      </c>
      <c r="C581" s="93">
        <v>43566</v>
      </c>
      <c r="D581" s="193">
        <v>3114838</v>
      </c>
      <c r="E581" s="93">
        <v>43563</v>
      </c>
      <c r="F581" s="99">
        <v>348.93</v>
      </c>
      <c r="G581" s="28" t="s">
        <v>6282</v>
      </c>
      <c r="H581" s="28" t="s">
        <v>1502</v>
      </c>
      <c r="I581" s="76" t="s">
        <v>130</v>
      </c>
      <c r="J581" s="28" t="s">
        <v>123</v>
      </c>
      <c r="K581" s="30">
        <v>15</v>
      </c>
      <c r="L581" s="29">
        <f t="shared" ref="L581" si="68">E581+K581</f>
        <v>43578</v>
      </c>
      <c r="M581" s="188">
        <v>43567</v>
      </c>
      <c r="N581" s="76">
        <v>348.93</v>
      </c>
      <c r="O581" s="205" t="s">
        <v>27</v>
      </c>
      <c r="P581" s="76"/>
      <c r="Q581" s="177">
        <v>43574</v>
      </c>
      <c r="R581" s="99">
        <v>348.93</v>
      </c>
      <c r="S581" s="28">
        <f t="shared" si="67"/>
        <v>-4</v>
      </c>
    </row>
    <row r="582" spans="1:19" x14ac:dyDescent="0.2">
      <c r="A582" s="179">
        <v>576</v>
      </c>
      <c r="B582" s="28" t="s">
        <v>6462</v>
      </c>
      <c r="C582" s="93">
        <v>43566</v>
      </c>
      <c r="D582" s="193">
        <v>6175</v>
      </c>
      <c r="E582" s="93">
        <v>43564</v>
      </c>
      <c r="F582" s="99">
        <v>399.84</v>
      </c>
      <c r="G582" s="28" t="s">
        <v>5841</v>
      </c>
      <c r="H582" s="28" t="s">
        <v>6002</v>
      </c>
      <c r="I582" s="76" t="s">
        <v>130</v>
      </c>
      <c r="J582" s="28" t="s">
        <v>5784</v>
      </c>
      <c r="K582" s="30">
        <v>60</v>
      </c>
      <c r="L582" s="29">
        <f t="shared" si="64"/>
        <v>43624</v>
      </c>
      <c r="M582" s="29" t="s">
        <v>7301</v>
      </c>
      <c r="N582" s="99">
        <v>399.84</v>
      </c>
      <c r="O582" s="206" t="s">
        <v>27</v>
      </c>
      <c r="P582" s="189">
        <v>1426</v>
      </c>
      <c r="Q582" s="190">
        <v>43691</v>
      </c>
      <c r="R582" s="102">
        <v>399.84</v>
      </c>
      <c r="S582" s="28">
        <f t="shared" si="67"/>
        <v>67</v>
      </c>
    </row>
    <row r="583" spans="1:19" x14ac:dyDescent="0.2">
      <c r="A583" s="179">
        <v>577</v>
      </c>
      <c r="B583" s="28" t="s">
        <v>6463</v>
      </c>
      <c r="C583" s="93">
        <v>43566</v>
      </c>
      <c r="D583" s="193">
        <v>28714</v>
      </c>
      <c r="E583" s="93">
        <v>43558</v>
      </c>
      <c r="F583" s="99">
        <v>-152.32</v>
      </c>
      <c r="G583" s="28" t="s">
        <v>6465</v>
      </c>
      <c r="H583" s="28" t="s">
        <v>6464</v>
      </c>
      <c r="I583" s="76" t="s">
        <v>130</v>
      </c>
      <c r="J583" s="28" t="s">
        <v>22</v>
      </c>
      <c r="K583" s="30">
        <v>30</v>
      </c>
      <c r="L583" s="29">
        <f t="shared" si="64"/>
        <v>43588</v>
      </c>
      <c r="M583" s="29" t="s">
        <v>7286</v>
      </c>
      <c r="N583" s="99">
        <v>-152.32</v>
      </c>
      <c r="O583" s="746" t="s">
        <v>8734</v>
      </c>
      <c r="P583" s="747"/>
      <c r="Q583" s="747"/>
      <c r="R583" s="748"/>
      <c r="S583" s="28">
        <f t="shared" si="67"/>
        <v>-43588</v>
      </c>
    </row>
    <row r="584" spans="1:19" x14ac:dyDescent="0.2">
      <c r="A584" s="179">
        <v>578</v>
      </c>
      <c r="B584" s="28" t="s">
        <v>6466</v>
      </c>
      <c r="C584" s="93">
        <v>43566</v>
      </c>
      <c r="D584" s="193">
        <v>143</v>
      </c>
      <c r="E584" s="93">
        <v>43564</v>
      </c>
      <c r="F584" s="99">
        <v>279.85000000000002</v>
      </c>
      <c r="G584" s="28" t="s">
        <v>6366</v>
      </c>
      <c r="H584" s="28" t="s">
        <v>6468</v>
      </c>
      <c r="I584" s="76" t="s">
        <v>130</v>
      </c>
      <c r="J584" s="28" t="s">
        <v>123</v>
      </c>
      <c r="K584" s="30">
        <v>30</v>
      </c>
      <c r="L584" s="29">
        <f t="shared" si="64"/>
        <v>43594</v>
      </c>
      <c r="M584" s="29">
        <v>43570</v>
      </c>
      <c r="N584" s="99">
        <v>279.85000000000002</v>
      </c>
      <c r="O584" s="206" t="s">
        <v>20</v>
      </c>
      <c r="P584" s="189">
        <v>1302</v>
      </c>
      <c r="Q584" s="190">
        <v>43593</v>
      </c>
      <c r="R584" s="99">
        <v>279.85000000000002</v>
      </c>
      <c r="S584" s="28">
        <f t="shared" si="67"/>
        <v>-1</v>
      </c>
    </row>
    <row r="585" spans="1:19" x14ac:dyDescent="0.2">
      <c r="A585" s="179">
        <v>579</v>
      </c>
      <c r="B585" s="28" t="s">
        <v>6469</v>
      </c>
      <c r="C585" s="93">
        <v>43567</v>
      </c>
      <c r="D585" s="193">
        <v>2400041907</v>
      </c>
      <c r="E585" s="93">
        <v>43555</v>
      </c>
      <c r="F585" s="99">
        <v>525.88</v>
      </c>
      <c r="G585" s="28" t="s">
        <v>6054</v>
      </c>
      <c r="H585" s="28" t="s">
        <v>275</v>
      </c>
      <c r="I585" s="76" t="s">
        <v>130</v>
      </c>
      <c r="J585" s="28" t="s">
        <v>123</v>
      </c>
      <c r="K585" s="30">
        <v>10</v>
      </c>
      <c r="L585" s="29">
        <f t="shared" si="64"/>
        <v>43565</v>
      </c>
      <c r="M585" s="29">
        <v>43570</v>
      </c>
      <c r="N585" s="99">
        <v>525.88</v>
      </c>
      <c r="O585" s="206" t="s">
        <v>20</v>
      </c>
      <c r="P585" s="189">
        <v>770</v>
      </c>
      <c r="Q585" s="190">
        <v>43622</v>
      </c>
      <c r="R585" s="102">
        <f>N585</f>
        <v>525.88</v>
      </c>
      <c r="S585" s="28">
        <f t="shared" si="67"/>
        <v>57</v>
      </c>
    </row>
    <row r="586" spans="1:19" x14ac:dyDescent="0.2">
      <c r="A586" s="179">
        <v>580</v>
      </c>
      <c r="B586" s="28" t="s">
        <v>6470</v>
      </c>
      <c r="C586" s="93">
        <v>43567</v>
      </c>
      <c r="D586" s="193">
        <v>2400041936</v>
      </c>
      <c r="E586" s="93">
        <v>43555</v>
      </c>
      <c r="F586" s="99">
        <v>726.86</v>
      </c>
      <c r="G586" s="28" t="s">
        <v>6054</v>
      </c>
      <c r="H586" s="28" t="s">
        <v>275</v>
      </c>
      <c r="I586" s="76" t="s">
        <v>130</v>
      </c>
      <c r="J586" s="28" t="s">
        <v>123</v>
      </c>
      <c r="K586" s="30">
        <v>10</v>
      </c>
      <c r="L586" s="29">
        <f t="shared" si="64"/>
        <v>43565</v>
      </c>
      <c r="M586" s="29">
        <v>43570</v>
      </c>
      <c r="N586" s="99">
        <v>726.86</v>
      </c>
      <c r="O586" s="206" t="s">
        <v>20</v>
      </c>
      <c r="P586" s="189">
        <v>770</v>
      </c>
      <c r="Q586" s="190">
        <v>43622</v>
      </c>
      <c r="R586" s="102">
        <f t="shared" ref="R586:R606" si="69">N586</f>
        <v>726.86</v>
      </c>
      <c r="S586" s="28">
        <f t="shared" si="67"/>
        <v>57</v>
      </c>
    </row>
    <row r="587" spans="1:19" x14ac:dyDescent="0.2">
      <c r="A587" s="179">
        <v>581</v>
      </c>
      <c r="B587" s="28" t="s">
        <v>6471</v>
      </c>
      <c r="C587" s="93">
        <v>43567</v>
      </c>
      <c r="D587" s="193">
        <v>2400041962</v>
      </c>
      <c r="E587" s="93">
        <v>43555</v>
      </c>
      <c r="F587" s="99">
        <v>1106.8399999999999</v>
      </c>
      <c r="G587" s="28" t="s">
        <v>6054</v>
      </c>
      <c r="H587" s="28" t="s">
        <v>275</v>
      </c>
      <c r="I587" s="76" t="s">
        <v>130</v>
      </c>
      <c r="J587" s="28" t="s">
        <v>123</v>
      </c>
      <c r="K587" s="30">
        <v>10</v>
      </c>
      <c r="L587" s="29">
        <f t="shared" si="64"/>
        <v>43565</v>
      </c>
      <c r="M587" s="29">
        <v>43570</v>
      </c>
      <c r="N587" s="99">
        <v>1106.8399999999999</v>
      </c>
      <c r="O587" s="206" t="s">
        <v>20</v>
      </c>
      <c r="P587" s="189">
        <v>770</v>
      </c>
      <c r="Q587" s="190">
        <v>43622</v>
      </c>
      <c r="R587" s="102">
        <f t="shared" si="69"/>
        <v>1106.8399999999999</v>
      </c>
      <c r="S587" s="28">
        <f t="shared" si="67"/>
        <v>57</v>
      </c>
    </row>
    <row r="588" spans="1:19" x14ac:dyDescent="0.2">
      <c r="A588" s="179">
        <v>582</v>
      </c>
      <c r="B588" s="28" t="s">
        <v>6472</v>
      </c>
      <c r="C588" s="93">
        <v>43567</v>
      </c>
      <c r="D588" s="193">
        <v>2400041984</v>
      </c>
      <c r="E588" s="93">
        <v>43555</v>
      </c>
      <c r="F588" s="99">
        <v>3023.22</v>
      </c>
      <c r="G588" s="28" t="s">
        <v>6054</v>
      </c>
      <c r="H588" s="28" t="s">
        <v>275</v>
      </c>
      <c r="I588" s="76" t="s">
        <v>130</v>
      </c>
      <c r="J588" s="28" t="s">
        <v>123</v>
      </c>
      <c r="K588" s="30">
        <v>10</v>
      </c>
      <c r="L588" s="29">
        <f t="shared" si="64"/>
        <v>43565</v>
      </c>
      <c r="M588" s="29">
        <v>43570</v>
      </c>
      <c r="N588" s="99">
        <v>3023.22</v>
      </c>
      <c r="O588" s="206" t="s">
        <v>20</v>
      </c>
      <c r="P588" s="189">
        <v>770</v>
      </c>
      <c r="Q588" s="190">
        <v>43622</v>
      </c>
      <c r="R588" s="102">
        <f t="shared" si="69"/>
        <v>3023.22</v>
      </c>
      <c r="S588" s="28">
        <f t="shared" si="67"/>
        <v>57</v>
      </c>
    </row>
    <row r="589" spans="1:19" x14ac:dyDescent="0.2">
      <c r="A589" s="179">
        <v>583</v>
      </c>
      <c r="B589" s="28" t="s">
        <v>6473</v>
      </c>
      <c r="C589" s="93">
        <v>43567</v>
      </c>
      <c r="D589" s="193">
        <v>2400042000</v>
      </c>
      <c r="E589" s="93">
        <v>43555</v>
      </c>
      <c r="F589" s="99">
        <v>2042.26</v>
      </c>
      <c r="G589" s="28" t="s">
        <v>6054</v>
      </c>
      <c r="H589" s="28" t="s">
        <v>275</v>
      </c>
      <c r="I589" s="76" t="s">
        <v>130</v>
      </c>
      <c r="J589" s="28" t="s">
        <v>123</v>
      </c>
      <c r="K589" s="30">
        <v>10</v>
      </c>
      <c r="L589" s="29">
        <f t="shared" si="64"/>
        <v>43565</v>
      </c>
      <c r="M589" s="29">
        <v>43570</v>
      </c>
      <c r="N589" s="99">
        <v>2042.26</v>
      </c>
      <c r="O589" s="206" t="s">
        <v>20</v>
      </c>
      <c r="P589" s="189">
        <v>770</v>
      </c>
      <c r="Q589" s="190">
        <v>43622</v>
      </c>
      <c r="R589" s="102">
        <f t="shared" si="69"/>
        <v>2042.26</v>
      </c>
      <c r="S589" s="28">
        <f t="shared" si="67"/>
        <v>57</v>
      </c>
    </row>
    <row r="590" spans="1:19" x14ac:dyDescent="0.2">
      <c r="A590" s="179">
        <v>584</v>
      </c>
      <c r="B590" s="28" t="s">
        <v>6474</v>
      </c>
      <c r="C590" s="93">
        <v>43567</v>
      </c>
      <c r="D590" s="193">
        <v>2400042034</v>
      </c>
      <c r="E590" s="93">
        <v>43555</v>
      </c>
      <c r="F590" s="99">
        <v>414.98</v>
      </c>
      <c r="G590" s="28" t="s">
        <v>6054</v>
      </c>
      <c r="H590" s="28" t="s">
        <v>275</v>
      </c>
      <c r="I590" s="76" t="s">
        <v>130</v>
      </c>
      <c r="J590" s="28" t="s">
        <v>123</v>
      </c>
      <c r="K590" s="30">
        <v>10</v>
      </c>
      <c r="L590" s="29">
        <f t="shared" si="64"/>
        <v>43565</v>
      </c>
      <c r="M590" s="29">
        <v>43570</v>
      </c>
      <c r="N590" s="99">
        <v>414.98</v>
      </c>
      <c r="O590" s="206" t="s">
        <v>20</v>
      </c>
      <c r="P590" s="189">
        <v>770</v>
      </c>
      <c r="Q590" s="190">
        <v>43622</v>
      </c>
      <c r="R590" s="102">
        <f t="shared" si="69"/>
        <v>414.98</v>
      </c>
      <c r="S590" s="28">
        <f t="shared" si="67"/>
        <v>57</v>
      </c>
    </row>
    <row r="591" spans="1:19" x14ac:dyDescent="0.2">
      <c r="A591" s="179">
        <v>585</v>
      </c>
      <c r="B591" s="28" t="s">
        <v>6475</v>
      </c>
      <c r="C591" s="93">
        <v>43567</v>
      </c>
      <c r="D591" s="193">
        <v>2400042053</v>
      </c>
      <c r="E591" s="93">
        <v>43555</v>
      </c>
      <c r="F591" s="99">
        <v>1771.34</v>
      </c>
      <c r="G591" s="28" t="s">
        <v>6054</v>
      </c>
      <c r="H591" s="28" t="s">
        <v>275</v>
      </c>
      <c r="I591" s="76" t="s">
        <v>130</v>
      </c>
      <c r="J591" s="28" t="s">
        <v>123</v>
      </c>
      <c r="K591" s="30">
        <v>10</v>
      </c>
      <c r="L591" s="29">
        <f t="shared" si="64"/>
        <v>43565</v>
      </c>
      <c r="M591" s="29">
        <v>43570</v>
      </c>
      <c r="N591" s="99">
        <v>1771.34</v>
      </c>
      <c r="O591" s="206" t="s">
        <v>20</v>
      </c>
      <c r="P591" s="189">
        <v>770</v>
      </c>
      <c r="Q591" s="190">
        <v>43622</v>
      </c>
      <c r="R591" s="102">
        <f t="shared" si="69"/>
        <v>1771.34</v>
      </c>
      <c r="S591" s="28">
        <f t="shared" si="67"/>
        <v>57</v>
      </c>
    </row>
    <row r="592" spans="1:19" x14ac:dyDescent="0.2">
      <c r="A592" s="179">
        <v>586</v>
      </c>
      <c r="B592" s="28" t="s">
        <v>982</v>
      </c>
      <c r="C592" s="93">
        <v>43567</v>
      </c>
      <c r="D592" s="193">
        <v>2400042054</v>
      </c>
      <c r="E592" s="93">
        <v>43555</v>
      </c>
      <c r="F592" s="99">
        <v>195.39</v>
      </c>
      <c r="G592" s="28" t="s">
        <v>6054</v>
      </c>
      <c r="H592" s="28" t="s">
        <v>275</v>
      </c>
      <c r="I592" s="76" t="s">
        <v>130</v>
      </c>
      <c r="J592" s="28" t="s">
        <v>123</v>
      </c>
      <c r="K592" s="30">
        <v>10</v>
      </c>
      <c r="L592" s="29">
        <f t="shared" si="64"/>
        <v>43565</v>
      </c>
      <c r="M592" s="29">
        <v>43570</v>
      </c>
      <c r="N592" s="99">
        <v>195.39</v>
      </c>
      <c r="O592" s="206" t="s">
        <v>20</v>
      </c>
      <c r="P592" s="189">
        <v>770</v>
      </c>
      <c r="Q592" s="190">
        <v>43622</v>
      </c>
      <c r="R592" s="102">
        <f t="shared" si="69"/>
        <v>195.39</v>
      </c>
      <c r="S592" s="28">
        <f t="shared" si="67"/>
        <v>57</v>
      </c>
    </row>
    <row r="593" spans="1:19" x14ac:dyDescent="0.2">
      <c r="A593" s="179">
        <v>587</v>
      </c>
      <c r="B593" s="28" t="s">
        <v>980</v>
      </c>
      <c r="C593" s="93">
        <v>43567</v>
      </c>
      <c r="D593" s="193">
        <v>2400042057</v>
      </c>
      <c r="E593" s="93">
        <v>43555</v>
      </c>
      <c r="F593" s="99">
        <v>2763.93</v>
      </c>
      <c r="G593" s="28" t="s">
        <v>6054</v>
      </c>
      <c r="H593" s="28" t="s">
        <v>275</v>
      </c>
      <c r="I593" s="76" t="s">
        <v>130</v>
      </c>
      <c r="J593" s="28" t="s">
        <v>123</v>
      </c>
      <c r="K593" s="30">
        <v>10</v>
      </c>
      <c r="L593" s="29">
        <f t="shared" si="64"/>
        <v>43565</v>
      </c>
      <c r="M593" s="29">
        <v>43570</v>
      </c>
      <c r="N593" s="99">
        <v>2763.93</v>
      </c>
      <c r="O593" s="206" t="s">
        <v>20</v>
      </c>
      <c r="P593" s="189">
        <v>770</v>
      </c>
      <c r="Q593" s="190">
        <v>43622</v>
      </c>
      <c r="R593" s="102">
        <f t="shared" si="69"/>
        <v>2763.93</v>
      </c>
      <c r="S593" s="28">
        <f t="shared" si="67"/>
        <v>57</v>
      </c>
    </row>
    <row r="594" spans="1:19" x14ac:dyDescent="0.2">
      <c r="A594" s="179">
        <v>588</v>
      </c>
      <c r="B594" s="28" t="s">
        <v>6476</v>
      </c>
      <c r="C594" s="93">
        <v>43567</v>
      </c>
      <c r="D594" s="193">
        <v>2400042058</v>
      </c>
      <c r="E594" s="93">
        <v>43555</v>
      </c>
      <c r="F594" s="99">
        <v>316.8</v>
      </c>
      <c r="G594" s="28" t="s">
        <v>6054</v>
      </c>
      <c r="H594" s="28" t="s">
        <v>275</v>
      </c>
      <c r="I594" s="76" t="s">
        <v>130</v>
      </c>
      <c r="J594" s="28" t="s">
        <v>123</v>
      </c>
      <c r="K594" s="30">
        <v>10</v>
      </c>
      <c r="L594" s="29">
        <f t="shared" si="64"/>
        <v>43565</v>
      </c>
      <c r="M594" s="29">
        <v>43570</v>
      </c>
      <c r="N594" s="99">
        <v>316.8</v>
      </c>
      <c r="O594" s="206" t="s">
        <v>20</v>
      </c>
      <c r="P594" s="189">
        <v>770</v>
      </c>
      <c r="Q594" s="190">
        <v>43622</v>
      </c>
      <c r="R594" s="102">
        <f t="shared" si="69"/>
        <v>316.8</v>
      </c>
      <c r="S594" s="28">
        <f t="shared" si="67"/>
        <v>57</v>
      </c>
    </row>
    <row r="595" spans="1:19" x14ac:dyDescent="0.2">
      <c r="A595" s="179">
        <v>589</v>
      </c>
      <c r="B595" s="28" t="s">
        <v>6477</v>
      </c>
      <c r="C595" s="93">
        <v>43567</v>
      </c>
      <c r="D595" s="193">
        <v>2400042091</v>
      </c>
      <c r="E595" s="93">
        <v>43555</v>
      </c>
      <c r="F595" s="99">
        <v>1315.01</v>
      </c>
      <c r="G595" s="28" t="s">
        <v>6054</v>
      </c>
      <c r="H595" s="28" t="s">
        <v>275</v>
      </c>
      <c r="I595" s="76" t="s">
        <v>130</v>
      </c>
      <c r="J595" s="28" t="s">
        <v>123</v>
      </c>
      <c r="K595" s="30">
        <v>10</v>
      </c>
      <c r="L595" s="29">
        <f t="shared" si="64"/>
        <v>43565</v>
      </c>
      <c r="M595" s="29">
        <v>43570</v>
      </c>
      <c r="N595" s="99">
        <v>1215.01</v>
      </c>
      <c r="O595" s="206" t="s">
        <v>20</v>
      </c>
      <c r="P595" s="189">
        <v>770</v>
      </c>
      <c r="Q595" s="190">
        <v>43622</v>
      </c>
      <c r="R595" s="102">
        <f t="shared" si="69"/>
        <v>1215.01</v>
      </c>
      <c r="S595" s="28">
        <f t="shared" si="67"/>
        <v>57</v>
      </c>
    </row>
    <row r="596" spans="1:19" x14ac:dyDescent="0.2">
      <c r="A596" s="179">
        <v>590</v>
      </c>
      <c r="B596" s="28" t="s">
        <v>6478</v>
      </c>
      <c r="C596" s="93">
        <v>43567</v>
      </c>
      <c r="D596" s="193">
        <v>2400042092</v>
      </c>
      <c r="E596" s="93">
        <v>43555</v>
      </c>
      <c r="F596" s="99">
        <v>302.32</v>
      </c>
      <c r="G596" s="28" t="s">
        <v>6054</v>
      </c>
      <c r="H596" s="28" t="s">
        <v>275</v>
      </c>
      <c r="I596" s="76" t="s">
        <v>130</v>
      </c>
      <c r="J596" s="28" t="s">
        <v>123</v>
      </c>
      <c r="K596" s="30">
        <v>10</v>
      </c>
      <c r="L596" s="29">
        <f t="shared" si="64"/>
        <v>43565</v>
      </c>
      <c r="M596" s="29">
        <v>43570</v>
      </c>
      <c r="N596" s="99">
        <v>302.32</v>
      </c>
      <c r="O596" s="206" t="s">
        <v>20</v>
      </c>
      <c r="P596" s="189">
        <v>770</v>
      </c>
      <c r="Q596" s="190">
        <v>43622</v>
      </c>
      <c r="R596" s="102">
        <f t="shared" si="69"/>
        <v>302.32</v>
      </c>
      <c r="S596" s="28">
        <f t="shared" si="67"/>
        <v>57</v>
      </c>
    </row>
    <row r="597" spans="1:19" x14ac:dyDescent="0.2">
      <c r="A597" s="179">
        <v>591</v>
      </c>
      <c r="B597" s="28" t="s">
        <v>6479</v>
      </c>
      <c r="C597" s="93">
        <v>43567</v>
      </c>
      <c r="D597" s="193">
        <v>2400042094</v>
      </c>
      <c r="E597" s="93">
        <v>43555</v>
      </c>
      <c r="F597" s="99">
        <v>1362.84</v>
      </c>
      <c r="G597" s="28" t="s">
        <v>6054</v>
      </c>
      <c r="H597" s="28" t="s">
        <v>275</v>
      </c>
      <c r="I597" s="76" t="s">
        <v>130</v>
      </c>
      <c r="J597" s="28" t="s">
        <v>123</v>
      </c>
      <c r="K597" s="30">
        <v>10</v>
      </c>
      <c r="L597" s="29">
        <f t="shared" si="64"/>
        <v>43565</v>
      </c>
      <c r="M597" s="29">
        <v>43570</v>
      </c>
      <c r="N597" s="99">
        <v>1362.84</v>
      </c>
      <c r="O597" s="206" t="s">
        <v>20</v>
      </c>
      <c r="P597" s="189">
        <v>770</v>
      </c>
      <c r="Q597" s="190">
        <v>43622</v>
      </c>
      <c r="R597" s="102">
        <f t="shared" si="69"/>
        <v>1362.84</v>
      </c>
      <c r="S597" s="28">
        <f t="shared" si="67"/>
        <v>57</v>
      </c>
    </row>
    <row r="598" spans="1:19" x14ac:dyDescent="0.2">
      <c r="A598" s="179">
        <v>592</v>
      </c>
      <c r="B598" s="28" t="s">
        <v>6480</v>
      </c>
      <c r="C598" s="93">
        <v>43567</v>
      </c>
      <c r="D598" s="193">
        <v>2400042095</v>
      </c>
      <c r="E598" s="93">
        <v>43555</v>
      </c>
      <c r="F598" s="99">
        <v>1177.33</v>
      </c>
      <c r="G598" s="28" t="s">
        <v>6054</v>
      </c>
      <c r="H598" s="28" t="s">
        <v>275</v>
      </c>
      <c r="I598" s="76" t="s">
        <v>130</v>
      </c>
      <c r="J598" s="28" t="s">
        <v>123</v>
      </c>
      <c r="K598" s="30">
        <v>10</v>
      </c>
      <c r="L598" s="29">
        <f t="shared" si="64"/>
        <v>43565</v>
      </c>
      <c r="M598" s="29">
        <v>43570</v>
      </c>
      <c r="N598" s="99">
        <v>1177.33</v>
      </c>
      <c r="O598" s="206" t="s">
        <v>20</v>
      </c>
      <c r="P598" s="189">
        <v>770</v>
      </c>
      <c r="Q598" s="190">
        <v>43622</v>
      </c>
      <c r="R598" s="102">
        <f t="shared" si="69"/>
        <v>1177.33</v>
      </c>
      <c r="S598" s="28">
        <f t="shared" si="67"/>
        <v>57</v>
      </c>
    </row>
    <row r="599" spans="1:19" x14ac:dyDescent="0.2">
      <c r="A599" s="179">
        <v>593</v>
      </c>
      <c r="B599" s="28" t="s">
        <v>6481</v>
      </c>
      <c r="C599" s="93">
        <v>43567</v>
      </c>
      <c r="D599" s="193">
        <v>2400042109</v>
      </c>
      <c r="E599" s="93">
        <v>43555</v>
      </c>
      <c r="F599" s="99">
        <v>1660.55</v>
      </c>
      <c r="G599" s="28" t="s">
        <v>6054</v>
      </c>
      <c r="H599" s="28" t="s">
        <v>275</v>
      </c>
      <c r="I599" s="76" t="s">
        <v>130</v>
      </c>
      <c r="J599" s="28" t="s">
        <v>123</v>
      </c>
      <c r="K599" s="30">
        <v>10</v>
      </c>
      <c r="L599" s="29">
        <f t="shared" si="64"/>
        <v>43565</v>
      </c>
      <c r="M599" s="29">
        <v>43570</v>
      </c>
      <c r="N599" s="99">
        <v>1660.55</v>
      </c>
      <c r="O599" s="206" t="s">
        <v>20</v>
      </c>
      <c r="P599" s="189">
        <v>770</v>
      </c>
      <c r="Q599" s="190">
        <v>43622</v>
      </c>
      <c r="R599" s="102">
        <f t="shared" si="69"/>
        <v>1660.55</v>
      </c>
      <c r="S599" s="28">
        <f t="shared" si="67"/>
        <v>57</v>
      </c>
    </row>
    <row r="600" spans="1:19" x14ac:dyDescent="0.2">
      <c r="A600" s="179">
        <v>594</v>
      </c>
      <c r="B600" s="28" t="s">
        <v>6482</v>
      </c>
      <c r="C600" s="93">
        <v>43567</v>
      </c>
      <c r="D600" s="193">
        <v>2400042110</v>
      </c>
      <c r="E600" s="93">
        <v>43555</v>
      </c>
      <c r="F600" s="99">
        <v>1290.3699999999999</v>
      </c>
      <c r="G600" s="28" t="s">
        <v>6054</v>
      </c>
      <c r="H600" s="28" t="s">
        <v>275</v>
      </c>
      <c r="I600" s="76" t="s">
        <v>130</v>
      </c>
      <c r="J600" s="28" t="s">
        <v>123</v>
      </c>
      <c r="K600" s="30">
        <v>10</v>
      </c>
      <c r="L600" s="29">
        <f t="shared" si="64"/>
        <v>43565</v>
      </c>
      <c r="M600" s="29">
        <v>43570</v>
      </c>
      <c r="N600" s="99">
        <v>1290.3699999999999</v>
      </c>
      <c r="O600" s="206" t="s">
        <v>20</v>
      </c>
      <c r="P600" s="189">
        <v>770</v>
      </c>
      <c r="Q600" s="190">
        <v>43622</v>
      </c>
      <c r="R600" s="102">
        <f t="shared" si="69"/>
        <v>1290.3699999999999</v>
      </c>
      <c r="S600" s="28">
        <f t="shared" si="67"/>
        <v>57</v>
      </c>
    </row>
    <row r="601" spans="1:19" x14ac:dyDescent="0.2">
      <c r="A601" s="179">
        <v>595</v>
      </c>
      <c r="B601" s="28" t="s">
        <v>6483</v>
      </c>
      <c r="C601" s="93">
        <v>43567</v>
      </c>
      <c r="D601" s="193">
        <v>2400042138</v>
      </c>
      <c r="E601" s="93">
        <v>43555</v>
      </c>
      <c r="F601" s="99">
        <v>1685.41</v>
      </c>
      <c r="G601" s="28" t="s">
        <v>6054</v>
      </c>
      <c r="H601" s="28" t="s">
        <v>275</v>
      </c>
      <c r="I601" s="76" t="s">
        <v>130</v>
      </c>
      <c r="J601" s="28" t="s">
        <v>123</v>
      </c>
      <c r="K601" s="30">
        <v>10</v>
      </c>
      <c r="L601" s="29">
        <f t="shared" si="64"/>
        <v>43565</v>
      </c>
      <c r="M601" s="29">
        <v>43570</v>
      </c>
      <c r="N601" s="99">
        <v>1685.41</v>
      </c>
      <c r="O601" s="206" t="s">
        <v>20</v>
      </c>
      <c r="P601" s="189">
        <v>770</v>
      </c>
      <c r="Q601" s="190">
        <v>43622</v>
      </c>
      <c r="R601" s="102">
        <f t="shared" si="69"/>
        <v>1685.41</v>
      </c>
      <c r="S601" s="28">
        <f t="shared" si="67"/>
        <v>57</v>
      </c>
    </row>
    <row r="602" spans="1:19" x14ac:dyDescent="0.2">
      <c r="A602" s="179">
        <v>596</v>
      </c>
      <c r="B602" s="28" t="s">
        <v>6484</v>
      </c>
      <c r="C602" s="93">
        <v>43567</v>
      </c>
      <c r="D602" s="193">
        <v>2400042203</v>
      </c>
      <c r="E602" s="93">
        <v>43555</v>
      </c>
      <c r="F602" s="99">
        <v>7721.87</v>
      </c>
      <c r="G602" s="28" t="s">
        <v>6054</v>
      </c>
      <c r="H602" s="28" t="s">
        <v>275</v>
      </c>
      <c r="I602" s="76" t="s">
        <v>130</v>
      </c>
      <c r="J602" s="28" t="s">
        <v>123</v>
      </c>
      <c r="K602" s="30">
        <v>10</v>
      </c>
      <c r="L602" s="29">
        <f t="shared" si="64"/>
        <v>43565</v>
      </c>
      <c r="M602" s="29">
        <v>43570</v>
      </c>
      <c r="N602" s="99">
        <v>7721.87</v>
      </c>
      <c r="O602" s="206" t="s">
        <v>20</v>
      </c>
      <c r="P602" s="189">
        <v>770</v>
      </c>
      <c r="Q602" s="190">
        <v>43622</v>
      </c>
      <c r="R602" s="102">
        <f t="shared" si="69"/>
        <v>7721.87</v>
      </c>
      <c r="S602" s="28">
        <f t="shared" si="67"/>
        <v>57</v>
      </c>
    </row>
    <row r="603" spans="1:19" x14ac:dyDescent="0.2">
      <c r="A603" s="179">
        <v>597</v>
      </c>
      <c r="B603" s="28" t="s">
        <v>6485</v>
      </c>
      <c r="C603" s="93">
        <v>43567</v>
      </c>
      <c r="D603" s="193">
        <v>2400042204</v>
      </c>
      <c r="E603" s="93">
        <v>43555</v>
      </c>
      <c r="F603" s="99">
        <v>17201.12</v>
      </c>
      <c r="G603" s="28" t="s">
        <v>6054</v>
      </c>
      <c r="H603" s="28" t="s">
        <v>275</v>
      </c>
      <c r="I603" s="76" t="s">
        <v>130</v>
      </c>
      <c r="J603" s="28" t="s">
        <v>123</v>
      </c>
      <c r="K603" s="30">
        <v>10</v>
      </c>
      <c r="L603" s="29">
        <f t="shared" ref="L603:L605" si="70">E603+K603</f>
        <v>43565</v>
      </c>
      <c r="M603" s="29">
        <v>43570</v>
      </c>
      <c r="N603" s="99">
        <v>17201.12</v>
      </c>
      <c r="O603" s="206" t="s">
        <v>20</v>
      </c>
      <c r="P603" s="189">
        <v>770</v>
      </c>
      <c r="Q603" s="190">
        <v>43622</v>
      </c>
      <c r="R603" s="102">
        <f t="shared" si="69"/>
        <v>17201.12</v>
      </c>
      <c r="S603" s="28">
        <f t="shared" si="67"/>
        <v>57</v>
      </c>
    </row>
    <row r="604" spans="1:19" x14ac:dyDescent="0.2">
      <c r="A604" s="179">
        <v>598</v>
      </c>
      <c r="B604" s="28" t="s">
        <v>6486</v>
      </c>
      <c r="C604" s="93">
        <v>43567</v>
      </c>
      <c r="D604" s="193">
        <v>2400042201</v>
      </c>
      <c r="E604" s="93">
        <v>43555</v>
      </c>
      <c r="F604" s="99">
        <v>1230.22</v>
      </c>
      <c r="G604" s="28" t="s">
        <v>6054</v>
      </c>
      <c r="H604" s="28" t="s">
        <v>275</v>
      </c>
      <c r="I604" s="76" t="s">
        <v>130</v>
      </c>
      <c r="J604" s="28" t="s">
        <v>123</v>
      </c>
      <c r="K604" s="30">
        <v>10</v>
      </c>
      <c r="L604" s="29">
        <f t="shared" si="70"/>
        <v>43565</v>
      </c>
      <c r="M604" s="29">
        <v>43570</v>
      </c>
      <c r="N604" s="99">
        <v>1230.22</v>
      </c>
      <c r="O604" s="206" t="s">
        <v>20</v>
      </c>
      <c r="P604" s="189">
        <v>770</v>
      </c>
      <c r="Q604" s="190">
        <v>43622</v>
      </c>
      <c r="R604" s="102">
        <f t="shared" si="69"/>
        <v>1230.22</v>
      </c>
      <c r="S604" s="28">
        <f t="shared" si="67"/>
        <v>57</v>
      </c>
    </row>
    <row r="605" spans="1:19" x14ac:dyDescent="0.2">
      <c r="A605" s="179">
        <v>599</v>
      </c>
      <c r="B605" s="28" t="s">
        <v>6487</v>
      </c>
      <c r="C605" s="93">
        <v>43567</v>
      </c>
      <c r="D605" s="193">
        <v>2400042191</v>
      </c>
      <c r="E605" s="93">
        <v>43555</v>
      </c>
      <c r="F605" s="99">
        <v>1210.4100000000001</v>
      </c>
      <c r="G605" s="28" t="s">
        <v>6054</v>
      </c>
      <c r="H605" s="28" t="s">
        <v>275</v>
      </c>
      <c r="I605" s="76" t="s">
        <v>130</v>
      </c>
      <c r="J605" s="28" t="s">
        <v>123</v>
      </c>
      <c r="K605" s="30">
        <v>10</v>
      </c>
      <c r="L605" s="29">
        <f t="shared" si="70"/>
        <v>43565</v>
      </c>
      <c r="M605" s="29">
        <v>43570</v>
      </c>
      <c r="N605" s="99">
        <v>1210.4100000000001</v>
      </c>
      <c r="O605" s="206" t="s">
        <v>20</v>
      </c>
      <c r="P605" s="189">
        <v>770</v>
      </c>
      <c r="Q605" s="190">
        <v>43622</v>
      </c>
      <c r="R605" s="102">
        <f t="shared" si="69"/>
        <v>1210.4100000000001</v>
      </c>
      <c r="S605" s="28">
        <f t="shared" si="67"/>
        <v>57</v>
      </c>
    </row>
    <row r="606" spans="1:19" x14ac:dyDescent="0.2">
      <c r="A606" s="179">
        <v>600</v>
      </c>
      <c r="B606" s="28" t="s">
        <v>6488</v>
      </c>
      <c r="C606" s="93">
        <v>43567</v>
      </c>
      <c r="D606" s="193">
        <v>2400041908</v>
      </c>
      <c r="E606" s="93">
        <v>43555</v>
      </c>
      <c r="F606" s="99">
        <v>182.57</v>
      </c>
      <c r="G606" s="28" t="s">
        <v>6054</v>
      </c>
      <c r="H606" s="28" t="s">
        <v>275</v>
      </c>
      <c r="I606" s="76" t="s">
        <v>130</v>
      </c>
      <c r="J606" s="28" t="s">
        <v>123</v>
      </c>
      <c r="K606" s="30">
        <v>10</v>
      </c>
      <c r="L606" s="29">
        <f t="shared" ref="L606:L634" si="71">E606+K606</f>
        <v>43565</v>
      </c>
      <c r="M606" s="29">
        <v>43570</v>
      </c>
      <c r="N606" s="99">
        <v>182.57</v>
      </c>
      <c r="O606" s="206" t="s">
        <v>20</v>
      </c>
      <c r="P606" s="189">
        <v>770</v>
      </c>
      <c r="Q606" s="190">
        <v>43622</v>
      </c>
      <c r="R606" s="102">
        <f t="shared" si="69"/>
        <v>182.57</v>
      </c>
      <c r="S606" s="28">
        <f t="shared" si="67"/>
        <v>57</v>
      </c>
    </row>
    <row r="607" spans="1:19" x14ac:dyDescent="0.2">
      <c r="A607" s="179">
        <v>601</v>
      </c>
      <c r="B607" s="28" t="s">
        <v>6489</v>
      </c>
      <c r="C607" s="93">
        <v>43570</v>
      </c>
      <c r="D607" s="193">
        <v>4367</v>
      </c>
      <c r="E607" s="93">
        <v>43566</v>
      </c>
      <c r="F607" s="99">
        <v>600</v>
      </c>
      <c r="G607" s="28" t="s">
        <v>6490</v>
      </c>
      <c r="H607" s="28" t="s">
        <v>79</v>
      </c>
      <c r="I607" s="76" t="s">
        <v>130</v>
      </c>
      <c r="J607" s="28" t="s">
        <v>5896</v>
      </c>
      <c r="K607" s="30">
        <v>0</v>
      </c>
      <c r="L607" s="29">
        <f t="shared" si="71"/>
        <v>43566</v>
      </c>
      <c r="M607" s="29">
        <v>43570</v>
      </c>
      <c r="N607" s="99">
        <v>600</v>
      </c>
      <c r="O607" s="206" t="s">
        <v>72</v>
      </c>
      <c r="P607" s="189">
        <v>9</v>
      </c>
      <c r="Q607" s="190">
        <v>43566</v>
      </c>
      <c r="R607" s="102">
        <v>600</v>
      </c>
      <c r="S607" s="28">
        <f t="shared" si="67"/>
        <v>0</v>
      </c>
    </row>
    <row r="608" spans="1:19" x14ac:dyDescent="0.2">
      <c r="A608" s="179">
        <v>602</v>
      </c>
      <c r="B608" s="28" t="s">
        <v>6496</v>
      </c>
      <c r="C608" s="93">
        <v>43570</v>
      </c>
      <c r="D608" s="193">
        <v>111</v>
      </c>
      <c r="E608" s="93">
        <v>43570</v>
      </c>
      <c r="F608" s="99">
        <v>12821</v>
      </c>
      <c r="G608" s="28" t="s">
        <v>6523</v>
      </c>
      <c r="H608" s="28"/>
      <c r="I608" s="76" t="s">
        <v>130</v>
      </c>
      <c r="J608" s="28" t="s">
        <v>123</v>
      </c>
      <c r="K608" s="30">
        <v>30</v>
      </c>
      <c r="L608" s="29">
        <f t="shared" si="71"/>
        <v>43600</v>
      </c>
      <c r="M608" s="29">
        <v>43574</v>
      </c>
      <c r="N608" s="99">
        <v>810</v>
      </c>
      <c r="O608" s="206" t="s">
        <v>27</v>
      </c>
      <c r="P608" s="189">
        <v>1337</v>
      </c>
      <c r="Q608" s="190">
        <v>43609</v>
      </c>
      <c r="R608" s="102">
        <v>810</v>
      </c>
      <c r="S608" s="28">
        <f t="shared" si="67"/>
        <v>9</v>
      </c>
    </row>
    <row r="609" spans="1:19" x14ac:dyDescent="0.2">
      <c r="A609" s="179">
        <v>603</v>
      </c>
      <c r="B609" s="28" t="s">
        <v>6497</v>
      </c>
      <c r="C609" s="93">
        <v>43571</v>
      </c>
      <c r="D609" s="193">
        <v>51900253</v>
      </c>
      <c r="E609" s="93">
        <v>43565</v>
      </c>
      <c r="F609" s="99">
        <v>120</v>
      </c>
      <c r="G609" s="28" t="s">
        <v>3871</v>
      </c>
      <c r="H609" s="28" t="s">
        <v>6135</v>
      </c>
      <c r="I609" s="76" t="s">
        <v>130</v>
      </c>
      <c r="J609" s="28" t="s">
        <v>5861</v>
      </c>
      <c r="K609" s="30">
        <v>0</v>
      </c>
      <c r="L609" s="29">
        <f t="shared" si="71"/>
        <v>43565</v>
      </c>
      <c r="M609" s="29">
        <v>43571</v>
      </c>
      <c r="N609" s="99">
        <v>120</v>
      </c>
      <c r="O609" s="206" t="s">
        <v>27</v>
      </c>
      <c r="P609" s="189">
        <v>1294</v>
      </c>
      <c r="Q609" s="190">
        <v>43574</v>
      </c>
      <c r="R609" s="102">
        <v>120</v>
      </c>
      <c r="S609" s="28">
        <f t="shared" si="67"/>
        <v>9</v>
      </c>
    </row>
    <row r="610" spans="1:19" x14ac:dyDescent="0.2">
      <c r="A610" s="179">
        <v>604</v>
      </c>
      <c r="B610" s="28" t="s">
        <v>6491</v>
      </c>
      <c r="C610" s="93">
        <v>43571</v>
      </c>
      <c r="D610" s="193">
        <v>932127</v>
      </c>
      <c r="E610" s="93">
        <v>43566</v>
      </c>
      <c r="F610" s="99">
        <v>2952.6</v>
      </c>
      <c r="G610" s="28" t="s">
        <v>5986</v>
      </c>
      <c r="H610" s="28" t="s">
        <v>6492</v>
      </c>
      <c r="I610" s="76" t="s">
        <v>130</v>
      </c>
      <c r="J610" s="28" t="s">
        <v>5859</v>
      </c>
      <c r="K610" s="30">
        <v>60</v>
      </c>
      <c r="L610" s="29">
        <f t="shared" si="71"/>
        <v>43626</v>
      </c>
      <c r="M610" s="29">
        <v>43571</v>
      </c>
      <c r="N610" s="99">
        <v>2952.6</v>
      </c>
      <c r="O610" s="206" t="s">
        <v>20</v>
      </c>
      <c r="P610" s="189">
        <v>1373</v>
      </c>
      <c r="Q610" s="190">
        <v>43647</v>
      </c>
      <c r="R610" s="102">
        <v>2952.6</v>
      </c>
      <c r="S610" s="28">
        <f t="shared" si="67"/>
        <v>21</v>
      </c>
    </row>
    <row r="611" spans="1:19" x14ac:dyDescent="0.2">
      <c r="A611" s="179">
        <v>605</v>
      </c>
      <c r="B611" s="28" t="s">
        <v>3626</v>
      </c>
      <c r="C611" s="93">
        <v>43571</v>
      </c>
      <c r="D611" s="193">
        <v>1910058474</v>
      </c>
      <c r="E611" s="93">
        <v>43570</v>
      </c>
      <c r="F611" s="99">
        <v>51543.78</v>
      </c>
      <c r="G611" s="28" t="s">
        <v>6151</v>
      </c>
      <c r="H611" s="28" t="s">
        <v>17</v>
      </c>
      <c r="I611" s="76" t="s">
        <v>130</v>
      </c>
      <c r="J611" s="28" t="s">
        <v>123</v>
      </c>
      <c r="K611" s="30">
        <v>10</v>
      </c>
      <c r="L611" s="29">
        <f t="shared" si="71"/>
        <v>43580</v>
      </c>
      <c r="M611" s="29">
        <v>43574</v>
      </c>
      <c r="N611" s="99">
        <v>51543.78</v>
      </c>
      <c r="O611" s="206" t="s">
        <v>20</v>
      </c>
      <c r="P611" s="189">
        <v>1318</v>
      </c>
      <c r="Q611" s="190">
        <v>43607</v>
      </c>
      <c r="R611" s="99">
        <v>51543.78</v>
      </c>
      <c r="S611" s="28">
        <f t="shared" si="67"/>
        <v>27</v>
      </c>
    </row>
    <row r="612" spans="1:19" x14ac:dyDescent="0.2">
      <c r="A612" s="179">
        <v>606</v>
      </c>
      <c r="B612" s="28" t="s">
        <v>6498</v>
      </c>
      <c r="C612" s="93">
        <v>43571</v>
      </c>
      <c r="D612" s="193">
        <v>51039</v>
      </c>
      <c r="E612" s="93">
        <v>43566</v>
      </c>
      <c r="F612" s="99">
        <v>1470</v>
      </c>
      <c r="G612" s="28" t="s">
        <v>5895</v>
      </c>
      <c r="H612" s="28" t="s">
        <v>65</v>
      </c>
      <c r="I612" s="76" t="s">
        <v>130</v>
      </c>
      <c r="J612" s="28" t="s">
        <v>5876</v>
      </c>
      <c r="K612" s="30">
        <v>30</v>
      </c>
      <c r="L612" s="29">
        <f t="shared" si="71"/>
        <v>43596</v>
      </c>
      <c r="M612" s="29" t="s">
        <v>8550</v>
      </c>
      <c r="N612" s="99">
        <v>1470</v>
      </c>
      <c r="O612" s="206" t="s">
        <v>20</v>
      </c>
      <c r="P612" s="189">
        <v>701</v>
      </c>
      <c r="Q612" s="190">
        <v>43629</v>
      </c>
      <c r="R612" s="102">
        <v>1403.85</v>
      </c>
      <c r="S612" s="28">
        <f t="shared" si="67"/>
        <v>33</v>
      </c>
    </row>
    <row r="613" spans="1:19" x14ac:dyDescent="0.2">
      <c r="A613" s="179">
        <v>607</v>
      </c>
      <c r="B613" s="28" t="s">
        <v>6504</v>
      </c>
      <c r="C613" s="93">
        <v>43572</v>
      </c>
      <c r="D613" s="193">
        <v>3123489</v>
      </c>
      <c r="E613" s="93">
        <v>43555</v>
      </c>
      <c r="F613" s="99">
        <v>2889.87</v>
      </c>
      <c r="G613" s="28" t="s">
        <v>160</v>
      </c>
      <c r="H613" s="28" t="s">
        <v>18</v>
      </c>
      <c r="I613" s="76" t="s">
        <v>130</v>
      </c>
      <c r="J613" s="28" t="s">
        <v>123</v>
      </c>
      <c r="K613" s="30">
        <v>15</v>
      </c>
      <c r="L613" s="29">
        <f t="shared" si="71"/>
        <v>43570</v>
      </c>
      <c r="M613" s="29" t="s">
        <v>7286</v>
      </c>
      <c r="N613" s="99">
        <v>2889.87</v>
      </c>
      <c r="O613" s="206" t="s">
        <v>20</v>
      </c>
      <c r="P613" s="189">
        <v>1281</v>
      </c>
      <c r="Q613" s="190">
        <v>43567</v>
      </c>
      <c r="R613" s="102">
        <v>2889.87</v>
      </c>
      <c r="S613" s="28">
        <f t="shared" si="67"/>
        <v>-3</v>
      </c>
    </row>
    <row r="614" spans="1:19" x14ac:dyDescent="0.2">
      <c r="A614" s="179">
        <v>608</v>
      </c>
      <c r="B614" s="28" t="s">
        <v>6505</v>
      </c>
      <c r="C614" s="93">
        <v>43572</v>
      </c>
      <c r="D614" s="193">
        <v>24000182743</v>
      </c>
      <c r="E614" s="93">
        <v>43555</v>
      </c>
      <c r="F614" s="99">
        <v>151.78</v>
      </c>
      <c r="G614" s="28" t="s">
        <v>1307</v>
      </c>
      <c r="H614" s="28" t="s">
        <v>222</v>
      </c>
      <c r="I614" s="76" t="s">
        <v>130</v>
      </c>
      <c r="J614" s="28" t="s">
        <v>123</v>
      </c>
      <c r="K614" s="30">
        <v>30</v>
      </c>
      <c r="L614" s="29">
        <f t="shared" si="71"/>
        <v>43585</v>
      </c>
      <c r="M614" s="29">
        <v>43574</v>
      </c>
      <c r="N614" s="99">
        <v>151.78</v>
      </c>
      <c r="O614" s="206" t="s">
        <v>27</v>
      </c>
      <c r="P614" s="189">
        <v>1296</v>
      </c>
      <c r="Q614" s="190">
        <v>43577</v>
      </c>
      <c r="R614" s="99">
        <v>151.78</v>
      </c>
      <c r="S614" s="28">
        <f t="shared" si="67"/>
        <v>-8</v>
      </c>
    </row>
    <row r="615" spans="1:19" x14ac:dyDescent="0.2">
      <c r="A615" s="179">
        <v>609</v>
      </c>
      <c r="B615" s="28" t="s">
        <v>6506</v>
      </c>
      <c r="C615" s="93">
        <v>43572</v>
      </c>
      <c r="D615" s="193">
        <v>1043526</v>
      </c>
      <c r="E615" s="93">
        <v>43566</v>
      </c>
      <c r="F615" s="99">
        <v>80.709999999999994</v>
      </c>
      <c r="G615" s="28" t="s">
        <v>3228</v>
      </c>
      <c r="H615" s="28" t="s">
        <v>35</v>
      </c>
      <c r="I615" s="76" t="s">
        <v>130</v>
      </c>
      <c r="J615" s="28" t="s">
        <v>123</v>
      </c>
      <c r="K615" s="30">
        <v>21</v>
      </c>
      <c r="L615" s="29">
        <f t="shared" si="71"/>
        <v>43587</v>
      </c>
      <c r="M615" s="29">
        <v>43574</v>
      </c>
      <c r="N615" s="99">
        <v>80.709999999999994</v>
      </c>
      <c r="O615" s="206" t="s">
        <v>27</v>
      </c>
      <c r="P615" s="189">
        <v>1300</v>
      </c>
      <c r="Q615" s="190">
        <v>43577</v>
      </c>
      <c r="R615" s="99">
        <v>80.709999999999994</v>
      </c>
      <c r="S615" s="28">
        <f t="shared" si="67"/>
        <v>-10</v>
      </c>
    </row>
    <row r="616" spans="1:19" x14ac:dyDescent="0.2">
      <c r="A616" s="179">
        <v>610</v>
      </c>
      <c r="B616" s="28" t="s">
        <v>6507</v>
      </c>
      <c r="C616" s="93">
        <v>43572</v>
      </c>
      <c r="D616" s="193">
        <v>1807525</v>
      </c>
      <c r="E616" s="93">
        <v>43555</v>
      </c>
      <c r="F616" s="99">
        <v>1378.85</v>
      </c>
      <c r="G616" s="28" t="s">
        <v>1875</v>
      </c>
      <c r="H616" s="28" t="s">
        <v>1502</v>
      </c>
      <c r="I616" s="76" t="s">
        <v>130</v>
      </c>
      <c r="J616" s="28" t="s">
        <v>123</v>
      </c>
      <c r="K616" s="30">
        <v>20</v>
      </c>
      <c r="L616" s="29">
        <f t="shared" si="71"/>
        <v>43575</v>
      </c>
      <c r="M616" s="29">
        <v>43574</v>
      </c>
      <c r="N616" s="99">
        <v>1378.85</v>
      </c>
      <c r="O616" s="206" t="s">
        <v>27</v>
      </c>
      <c r="P616" s="189">
        <v>1299</v>
      </c>
      <c r="Q616" s="190">
        <v>43577</v>
      </c>
      <c r="R616" s="99">
        <v>1378.85</v>
      </c>
      <c r="S616" s="28">
        <f t="shared" si="67"/>
        <v>2</v>
      </c>
    </row>
    <row r="617" spans="1:19" x14ac:dyDescent="0.2">
      <c r="A617" s="179">
        <v>611</v>
      </c>
      <c r="B617" s="28" t="s">
        <v>6508</v>
      </c>
      <c r="C617" s="93">
        <v>43572</v>
      </c>
      <c r="D617" s="193">
        <v>952019013822</v>
      </c>
      <c r="E617" s="93">
        <v>43563</v>
      </c>
      <c r="F617" s="99">
        <v>674.81</v>
      </c>
      <c r="G617" s="28" t="s">
        <v>5848</v>
      </c>
      <c r="H617" s="28" t="s">
        <v>3782</v>
      </c>
      <c r="I617" s="76" t="s">
        <v>130</v>
      </c>
      <c r="J617" s="28" t="s">
        <v>123</v>
      </c>
      <c r="K617" s="30">
        <v>15</v>
      </c>
      <c r="L617" s="29">
        <f t="shared" si="71"/>
        <v>43578</v>
      </c>
      <c r="M617" s="29">
        <v>43574</v>
      </c>
      <c r="N617" s="99">
        <v>674.81</v>
      </c>
      <c r="O617" s="206" t="s">
        <v>27</v>
      </c>
      <c r="P617" s="189">
        <v>1298</v>
      </c>
      <c r="Q617" s="190">
        <v>43577</v>
      </c>
      <c r="R617" s="99">
        <v>674.81</v>
      </c>
      <c r="S617" s="28">
        <f t="shared" si="67"/>
        <v>-1</v>
      </c>
    </row>
    <row r="618" spans="1:19" x14ac:dyDescent="0.2">
      <c r="A618" s="179">
        <v>612</v>
      </c>
      <c r="B618" s="28" t="s">
        <v>6509</v>
      </c>
      <c r="C618" s="93">
        <v>43572</v>
      </c>
      <c r="D618" s="193">
        <v>952019013827</v>
      </c>
      <c r="E618" s="93">
        <v>43563</v>
      </c>
      <c r="F618" s="99">
        <v>45.34</v>
      </c>
      <c r="G618" s="28" t="s">
        <v>5848</v>
      </c>
      <c r="H618" s="28" t="s">
        <v>5961</v>
      </c>
      <c r="I618" s="76" t="s">
        <v>130</v>
      </c>
      <c r="J618" s="28" t="s">
        <v>123</v>
      </c>
      <c r="K618" s="30">
        <v>15</v>
      </c>
      <c r="L618" s="29">
        <f t="shared" si="71"/>
        <v>43578</v>
      </c>
      <c r="M618" s="29">
        <v>43574</v>
      </c>
      <c r="N618" s="99">
        <v>45.34</v>
      </c>
      <c r="O618" s="206" t="s">
        <v>27</v>
      </c>
      <c r="P618" s="189">
        <v>1298</v>
      </c>
      <c r="Q618" s="190">
        <v>43577</v>
      </c>
      <c r="R618" s="99">
        <v>45.34</v>
      </c>
      <c r="S618" s="28">
        <f t="shared" si="67"/>
        <v>-1</v>
      </c>
    </row>
    <row r="619" spans="1:19" x14ac:dyDescent="0.2">
      <c r="A619" s="179">
        <v>613</v>
      </c>
      <c r="B619" s="28" t="s">
        <v>6510</v>
      </c>
      <c r="C619" s="93">
        <v>43572</v>
      </c>
      <c r="D619" s="193">
        <v>972503</v>
      </c>
      <c r="E619" s="93">
        <v>43555</v>
      </c>
      <c r="F619" s="99">
        <v>97.25</v>
      </c>
      <c r="G619" s="28" t="s">
        <v>211</v>
      </c>
      <c r="H619" s="28" t="s">
        <v>3782</v>
      </c>
      <c r="I619" s="76" t="s">
        <v>130</v>
      </c>
      <c r="J619" s="28" t="s">
        <v>123</v>
      </c>
      <c r="K619" s="30">
        <v>15</v>
      </c>
      <c r="L619" s="29">
        <f t="shared" si="71"/>
        <v>43570</v>
      </c>
      <c r="M619" s="29">
        <v>43574</v>
      </c>
      <c r="N619" s="99">
        <v>97.25</v>
      </c>
      <c r="O619" s="206" t="s">
        <v>27</v>
      </c>
      <c r="P619" s="189">
        <v>1297</v>
      </c>
      <c r="Q619" s="190">
        <v>43577</v>
      </c>
      <c r="R619" s="99">
        <v>97.25</v>
      </c>
      <c r="S619" s="28">
        <f t="shared" si="67"/>
        <v>7</v>
      </c>
    </row>
    <row r="620" spans="1:19" x14ac:dyDescent="0.2">
      <c r="A620" s="179">
        <v>614</v>
      </c>
      <c r="B620" s="28" t="s">
        <v>6515</v>
      </c>
      <c r="C620" s="93">
        <v>43572</v>
      </c>
      <c r="D620" s="193">
        <v>26775</v>
      </c>
      <c r="E620" s="93">
        <v>43553</v>
      </c>
      <c r="F620" s="99">
        <v>137.34</v>
      </c>
      <c r="G620" s="28" t="s">
        <v>6033</v>
      </c>
      <c r="H620" s="28" t="s">
        <v>1502</v>
      </c>
      <c r="I620" s="76" t="s">
        <v>130</v>
      </c>
      <c r="J620" s="28" t="s">
        <v>123</v>
      </c>
      <c r="K620" s="30">
        <v>30</v>
      </c>
      <c r="L620" s="29">
        <f t="shared" si="71"/>
        <v>43583</v>
      </c>
      <c r="M620" s="29">
        <v>43574</v>
      </c>
      <c r="N620" s="99">
        <v>137.34</v>
      </c>
      <c r="O620" s="206" t="s">
        <v>3765</v>
      </c>
      <c r="P620" s="189"/>
      <c r="Q620" s="190"/>
      <c r="R620" s="102">
        <v>735.25</v>
      </c>
      <c r="S620" s="28">
        <f t="shared" si="67"/>
        <v>-43583</v>
      </c>
    </row>
    <row r="621" spans="1:19" x14ac:dyDescent="0.2">
      <c r="A621" s="179">
        <v>615</v>
      </c>
      <c r="B621" s="28" t="s">
        <v>6516</v>
      </c>
      <c r="C621" s="93">
        <v>43572</v>
      </c>
      <c r="D621" s="193">
        <v>715190002961</v>
      </c>
      <c r="E621" s="93">
        <v>43566</v>
      </c>
      <c r="F621" s="99">
        <v>163.85</v>
      </c>
      <c r="G621" s="28" t="s">
        <v>6517</v>
      </c>
      <c r="H621" s="28" t="s">
        <v>57</v>
      </c>
      <c r="I621" s="76" t="s">
        <v>130</v>
      </c>
      <c r="J621" s="28" t="s">
        <v>5784</v>
      </c>
      <c r="K621" s="30">
        <v>0</v>
      </c>
      <c r="L621" s="29">
        <f t="shared" si="71"/>
        <v>43566</v>
      </c>
      <c r="M621" s="29" t="s">
        <v>7285</v>
      </c>
      <c r="N621" s="99">
        <v>163.85</v>
      </c>
      <c r="O621" s="206" t="s">
        <v>90</v>
      </c>
      <c r="P621" s="189">
        <v>89</v>
      </c>
      <c r="Q621" s="190">
        <v>43566</v>
      </c>
      <c r="R621" s="102">
        <v>163.85</v>
      </c>
      <c r="S621" s="28">
        <f t="shared" si="67"/>
        <v>0</v>
      </c>
    </row>
    <row r="622" spans="1:19" x14ac:dyDescent="0.2">
      <c r="A622" s="179">
        <v>616</v>
      </c>
      <c r="B622" s="11" t="s">
        <v>1269</v>
      </c>
      <c r="C622" s="194">
        <v>43566</v>
      </c>
      <c r="D622" s="12">
        <v>19123</v>
      </c>
      <c r="E622" s="194">
        <v>43560</v>
      </c>
      <c r="F622" s="13">
        <v>6254.64</v>
      </c>
      <c r="G622" s="13" t="s">
        <v>6511</v>
      </c>
      <c r="H622" s="13" t="s">
        <v>57</v>
      </c>
      <c r="I622" s="13" t="s">
        <v>130</v>
      </c>
      <c r="J622" s="13" t="s">
        <v>109</v>
      </c>
      <c r="K622" s="12">
        <v>0</v>
      </c>
      <c r="L622" s="194">
        <f t="shared" si="71"/>
        <v>43560</v>
      </c>
      <c r="M622" s="194">
        <f t="shared" ref="M622:M630" si="72">C622</f>
        <v>43566</v>
      </c>
      <c r="N622" s="13">
        <f t="shared" ref="N622:N630" si="73">F622</f>
        <v>6254.64</v>
      </c>
      <c r="O622" s="206" t="s">
        <v>27</v>
      </c>
      <c r="P622" s="189" t="s">
        <v>6513</v>
      </c>
      <c r="Q622" s="190">
        <v>43570</v>
      </c>
      <c r="R622" s="102">
        <v>6254.64</v>
      </c>
      <c r="S622" s="28">
        <f t="shared" si="67"/>
        <v>10</v>
      </c>
    </row>
    <row r="623" spans="1:19" x14ac:dyDescent="0.2">
      <c r="A623" s="179">
        <v>617</v>
      </c>
      <c r="B623" s="11" t="s">
        <v>1270</v>
      </c>
      <c r="C623" s="194">
        <v>43566</v>
      </c>
      <c r="D623" s="12">
        <v>337</v>
      </c>
      <c r="E623" s="194">
        <v>43565</v>
      </c>
      <c r="F623" s="13">
        <v>1128.54</v>
      </c>
      <c r="G623" s="13" t="s">
        <v>3027</v>
      </c>
      <c r="H623" s="13" t="s">
        <v>57</v>
      </c>
      <c r="I623" s="13" t="s">
        <v>130</v>
      </c>
      <c r="J623" s="13" t="s">
        <v>109</v>
      </c>
      <c r="K623" s="12">
        <v>30</v>
      </c>
      <c r="L623" s="194">
        <f t="shared" si="71"/>
        <v>43595</v>
      </c>
      <c r="M623" s="194">
        <f t="shared" si="72"/>
        <v>43566</v>
      </c>
      <c r="N623" s="13">
        <f t="shared" si="73"/>
        <v>1128.54</v>
      </c>
      <c r="O623" s="205" t="s">
        <v>0</v>
      </c>
      <c r="P623" s="76">
        <v>5</v>
      </c>
      <c r="Q623" s="177">
        <v>43628</v>
      </c>
      <c r="R623" s="76">
        <v>1128.54</v>
      </c>
      <c r="S623" s="28">
        <f t="shared" si="67"/>
        <v>33</v>
      </c>
    </row>
    <row r="624" spans="1:19" x14ac:dyDescent="0.2">
      <c r="A624" s="179">
        <v>618</v>
      </c>
      <c r="B624" s="11" t="s">
        <v>1290</v>
      </c>
      <c r="C624" s="194">
        <v>43570</v>
      </c>
      <c r="D624" s="12">
        <v>2110000381</v>
      </c>
      <c r="E624" s="194">
        <v>43570</v>
      </c>
      <c r="F624" s="13">
        <v>735.25</v>
      </c>
      <c r="G624" s="13" t="s">
        <v>663</v>
      </c>
      <c r="H624" s="13" t="s">
        <v>6512</v>
      </c>
      <c r="I624" s="13" t="s">
        <v>130</v>
      </c>
      <c r="J624" s="13" t="s">
        <v>109</v>
      </c>
      <c r="K624" s="12">
        <v>30</v>
      </c>
      <c r="L624" s="194">
        <f t="shared" si="71"/>
        <v>43600</v>
      </c>
      <c r="M624" s="194">
        <f t="shared" si="72"/>
        <v>43570</v>
      </c>
      <c r="N624" s="13">
        <f t="shared" si="73"/>
        <v>735.25</v>
      </c>
      <c r="O624" s="206" t="s">
        <v>20</v>
      </c>
      <c r="P624" s="189">
        <v>71</v>
      </c>
      <c r="Q624" s="190">
        <v>43595</v>
      </c>
      <c r="R624" s="102">
        <v>735.23</v>
      </c>
      <c r="S624" s="28">
        <f t="shared" si="67"/>
        <v>-5</v>
      </c>
    </row>
    <row r="625" spans="1:19" x14ac:dyDescent="0.2">
      <c r="A625" s="179">
        <v>619</v>
      </c>
      <c r="B625" s="11" t="s">
        <v>1292</v>
      </c>
      <c r="C625" s="194">
        <v>43570</v>
      </c>
      <c r="D625" s="12">
        <v>343</v>
      </c>
      <c r="E625" s="194">
        <v>43567</v>
      </c>
      <c r="F625" s="13">
        <v>241.9</v>
      </c>
      <c r="G625" s="13" t="s">
        <v>3027</v>
      </c>
      <c r="H625" s="13" t="s">
        <v>57</v>
      </c>
      <c r="I625" s="13" t="s">
        <v>130</v>
      </c>
      <c r="J625" s="13" t="s">
        <v>109</v>
      </c>
      <c r="K625" s="12">
        <v>30</v>
      </c>
      <c r="L625" s="194">
        <f t="shared" si="71"/>
        <v>43597</v>
      </c>
      <c r="M625" s="194">
        <f t="shared" si="72"/>
        <v>43570</v>
      </c>
      <c r="N625" s="13">
        <f t="shared" si="73"/>
        <v>241.9</v>
      </c>
      <c r="O625" s="205" t="s">
        <v>90</v>
      </c>
      <c r="P625" s="76">
        <v>5</v>
      </c>
      <c r="Q625" s="177">
        <v>43628</v>
      </c>
      <c r="R625" s="76">
        <v>241.9</v>
      </c>
      <c r="S625" s="28">
        <f t="shared" si="67"/>
        <v>31</v>
      </c>
    </row>
    <row r="626" spans="1:19" x14ac:dyDescent="0.2">
      <c r="A626" s="179">
        <v>620</v>
      </c>
      <c r="B626" s="11" t="s">
        <v>1315</v>
      </c>
      <c r="C626" s="194">
        <v>43570</v>
      </c>
      <c r="D626" s="12">
        <v>1603</v>
      </c>
      <c r="E626" s="194">
        <v>43567</v>
      </c>
      <c r="F626" s="13">
        <v>7985.14</v>
      </c>
      <c r="G626" s="13" t="s">
        <v>6262</v>
      </c>
      <c r="H626" s="13" t="s">
        <v>6294</v>
      </c>
      <c r="I626" s="13" t="s">
        <v>130</v>
      </c>
      <c r="J626" s="13" t="s">
        <v>109</v>
      </c>
      <c r="K626" s="12">
        <v>60</v>
      </c>
      <c r="L626" s="194">
        <f t="shared" si="71"/>
        <v>43627</v>
      </c>
      <c r="M626" s="194">
        <f t="shared" si="72"/>
        <v>43570</v>
      </c>
      <c r="N626" s="13">
        <f t="shared" si="73"/>
        <v>7985.14</v>
      </c>
      <c r="O626" s="206" t="s">
        <v>27</v>
      </c>
      <c r="P626" s="189">
        <v>1395</v>
      </c>
      <c r="Q626" s="190">
        <v>43670</v>
      </c>
      <c r="R626" s="102">
        <v>7985.14</v>
      </c>
      <c r="S626" s="28">
        <f t="shared" si="67"/>
        <v>43</v>
      </c>
    </row>
    <row r="627" spans="1:19" x14ac:dyDescent="0.2">
      <c r="A627" s="179">
        <v>621</v>
      </c>
      <c r="B627" s="11" t="s">
        <v>1319</v>
      </c>
      <c r="C627" s="194">
        <v>43570</v>
      </c>
      <c r="D627" s="12">
        <v>1604</v>
      </c>
      <c r="E627" s="194">
        <v>43567</v>
      </c>
      <c r="F627" s="13">
        <v>3078.31</v>
      </c>
      <c r="G627" s="13" t="s">
        <v>6262</v>
      </c>
      <c r="H627" s="13" t="s">
        <v>6294</v>
      </c>
      <c r="I627" s="13" t="s">
        <v>130</v>
      </c>
      <c r="J627" s="13" t="s">
        <v>6147</v>
      </c>
      <c r="K627" s="12">
        <v>60</v>
      </c>
      <c r="L627" s="194">
        <f t="shared" si="71"/>
        <v>43627</v>
      </c>
      <c r="M627" s="194">
        <f t="shared" si="72"/>
        <v>43570</v>
      </c>
      <c r="N627" s="13">
        <f t="shared" si="73"/>
        <v>3078.31</v>
      </c>
      <c r="O627" s="206" t="s">
        <v>27</v>
      </c>
      <c r="P627" s="189">
        <v>1395</v>
      </c>
      <c r="Q627" s="190">
        <v>43670</v>
      </c>
      <c r="R627" s="102">
        <v>3078.31</v>
      </c>
      <c r="S627" s="28">
        <f t="shared" si="67"/>
        <v>43</v>
      </c>
    </row>
    <row r="628" spans="1:19" x14ac:dyDescent="0.2">
      <c r="A628" s="179">
        <v>622</v>
      </c>
      <c r="B628" s="11" t="s">
        <v>1320</v>
      </c>
      <c r="C628" s="194">
        <v>43570</v>
      </c>
      <c r="D628" s="12">
        <v>1602</v>
      </c>
      <c r="E628" s="194">
        <v>43567</v>
      </c>
      <c r="F628" s="13">
        <v>4843.8900000000003</v>
      </c>
      <c r="G628" s="13" t="s">
        <v>6262</v>
      </c>
      <c r="H628" s="13" t="s">
        <v>6294</v>
      </c>
      <c r="I628" s="13" t="s">
        <v>130</v>
      </c>
      <c r="J628" s="13" t="s">
        <v>109</v>
      </c>
      <c r="K628" s="12">
        <v>60</v>
      </c>
      <c r="L628" s="194">
        <f t="shared" si="71"/>
        <v>43627</v>
      </c>
      <c r="M628" s="194">
        <f t="shared" si="72"/>
        <v>43570</v>
      </c>
      <c r="N628" s="13">
        <f t="shared" si="73"/>
        <v>4843.8900000000003</v>
      </c>
      <c r="O628" s="206" t="s">
        <v>27</v>
      </c>
      <c r="P628" s="189">
        <v>1395</v>
      </c>
      <c r="Q628" s="190">
        <v>43670</v>
      </c>
      <c r="R628" s="102">
        <v>4843.8900000000003</v>
      </c>
      <c r="S628" s="28">
        <f t="shared" ref="S628:S697" si="74">Q628-L628</f>
        <v>43</v>
      </c>
    </row>
    <row r="629" spans="1:19" x14ac:dyDescent="0.2">
      <c r="A629" s="179">
        <v>623</v>
      </c>
      <c r="B629" s="11" t="s">
        <v>1352</v>
      </c>
      <c r="C629" s="194">
        <v>43570</v>
      </c>
      <c r="D629" s="12">
        <v>1595</v>
      </c>
      <c r="E629" s="194">
        <v>43552</v>
      </c>
      <c r="F629" s="13">
        <v>5973.44</v>
      </c>
      <c r="G629" s="13" t="s">
        <v>6262</v>
      </c>
      <c r="H629" s="13" t="s">
        <v>6294</v>
      </c>
      <c r="I629" s="13" t="s">
        <v>130</v>
      </c>
      <c r="J629" s="13" t="s">
        <v>6147</v>
      </c>
      <c r="K629" s="12">
        <v>60</v>
      </c>
      <c r="L629" s="194">
        <f t="shared" si="71"/>
        <v>43612</v>
      </c>
      <c r="M629" s="194">
        <f t="shared" si="72"/>
        <v>43570</v>
      </c>
      <c r="N629" s="13">
        <f t="shared" si="73"/>
        <v>5973.44</v>
      </c>
      <c r="O629" s="206" t="s">
        <v>27</v>
      </c>
      <c r="P629" s="189">
        <v>1395</v>
      </c>
      <c r="Q629" s="190">
        <v>43670</v>
      </c>
      <c r="R629" s="102">
        <v>5973.44</v>
      </c>
      <c r="S629" s="28">
        <f t="shared" si="74"/>
        <v>58</v>
      </c>
    </row>
    <row r="630" spans="1:19" x14ac:dyDescent="0.2">
      <c r="A630" s="179">
        <v>624</v>
      </c>
      <c r="B630" s="28" t="s">
        <v>6518</v>
      </c>
      <c r="C630" s="93">
        <v>43573</v>
      </c>
      <c r="D630" s="193">
        <v>12403161003644</v>
      </c>
      <c r="E630" s="93">
        <v>43573</v>
      </c>
      <c r="F630" s="99">
        <v>133.29</v>
      </c>
      <c r="G630" s="28" t="s">
        <v>8</v>
      </c>
      <c r="H630" s="28" t="s">
        <v>4689</v>
      </c>
      <c r="I630" s="13" t="s">
        <v>130</v>
      </c>
      <c r="J630" s="28" t="s">
        <v>5784</v>
      </c>
      <c r="K630" s="30">
        <v>0</v>
      </c>
      <c r="L630" s="29">
        <f t="shared" si="71"/>
        <v>43573</v>
      </c>
      <c r="M630" s="29">
        <f t="shared" si="72"/>
        <v>43573</v>
      </c>
      <c r="N630" s="99">
        <f t="shared" si="73"/>
        <v>133.29</v>
      </c>
      <c r="O630" s="206" t="s">
        <v>20</v>
      </c>
      <c r="P630" s="189">
        <v>63</v>
      </c>
      <c r="Q630" s="190">
        <v>43573</v>
      </c>
      <c r="R630" s="102">
        <v>133.29</v>
      </c>
      <c r="S630" s="28">
        <f t="shared" si="74"/>
        <v>0</v>
      </c>
    </row>
    <row r="631" spans="1:19" x14ac:dyDescent="0.2">
      <c r="A631" s="179">
        <v>625</v>
      </c>
      <c r="B631" s="28" t="s">
        <v>6519</v>
      </c>
      <c r="C631" s="93">
        <v>43574</v>
      </c>
      <c r="D631" s="193">
        <v>51900259</v>
      </c>
      <c r="E631" s="93">
        <v>43570</v>
      </c>
      <c r="F631" s="99">
        <v>360</v>
      </c>
      <c r="G631" s="28" t="s">
        <v>3871</v>
      </c>
      <c r="H631" s="28" t="s">
        <v>1073</v>
      </c>
      <c r="I631" s="13" t="s">
        <v>130</v>
      </c>
      <c r="J631" s="28" t="s">
        <v>5861</v>
      </c>
      <c r="K631" s="30">
        <v>0</v>
      </c>
      <c r="L631" s="29">
        <f t="shared" si="71"/>
        <v>43570</v>
      </c>
      <c r="M631" s="29" t="s">
        <v>8236</v>
      </c>
      <c r="N631" s="99">
        <v>360</v>
      </c>
      <c r="O631" s="206" t="s">
        <v>20</v>
      </c>
      <c r="P631" s="189">
        <v>1312</v>
      </c>
      <c r="Q631" s="190">
        <v>43599</v>
      </c>
      <c r="R631" s="102">
        <v>360</v>
      </c>
      <c r="S631" s="28">
        <f t="shared" si="74"/>
        <v>29</v>
      </c>
    </row>
    <row r="632" spans="1:19" x14ac:dyDescent="0.2">
      <c r="A632" s="179">
        <v>626</v>
      </c>
      <c r="B632" s="28" t="s">
        <v>6520</v>
      </c>
      <c r="C632" s="93">
        <v>43577</v>
      </c>
      <c r="D632" s="193">
        <v>30624</v>
      </c>
      <c r="E632" s="93">
        <v>43577</v>
      </c>
      <c r="F632" s="99">
        <v>80</v>
      </c>
      <c r="G632" s="28" t="s">
        <v>8066</v>
      </c>
      <c r="H632" s="28" t="s">
        <v>6521</v>
      </c>
      <c r="I632" s="13" t="s">
        <v>130</v>
      </c>
      <c r="J632" s="28" t="s">
        <v>5784</v>
      </c>
      <c r="K632" s="30">
        <v>0</v>
      </c>
      <c r="L632" s="29">
        <f t="shared" si="71"/>
        <v>43577</v>
      </c>
      <c r="M632" s="29" t="s">
        <v>8067</v>
      </c>
      <c r="N632" s="99">
        <v>80</v>
      </c>
      <c r="O632" s="206" t="s">
        <v>72</v>
      </c>
      <c r="P632" s="189">
        <v>42</v>
      </c>
      <c r="Q632" s="190">
        <v>43577</v>
      </c>
      <c r="R632" s="102">
        <v>80</v>
      </c>
      <c r="S632" s="28">
        <f t="shared" si="74"/>
        <v>0</v>
      </c>
    </row>
    <row r="633" spans="1:19" x14ac:dyDescent="0.2">
      <c r="A633" s="179">
        <v>627</v>
      </c>
      <c r="B633" s="28" t="s">
        <v>6522</v>
      </c>
      <c r="C633" s="93">
        <v>43577</v>
      </c>
      <c r="D633" s="193">
        <v>111</v>
      </c>
      <c r="E633" s="93">
        <v>43577</v>
      </c>
      <c r="F633" s="99">
        <v>810</v>
      </c>
      <c r="G633" s="28" t="s">
        <v>6523</v>
      </c>
      <c r="H633" s="28" t="s">
        <v>6524</v>
      </c>
      <c r="I633" s="13" t="s">
        <v>130</v>
      </c>
      <c r="J633" s="28" t="s">
        <v>123</v>
      </c>
      <c r="K633" s="30">
        <v>30</v>
      </c>
      <c r="L633" s="29">
        <f t="shared" si="71"/>
        <v>43607</v>
      </c>
      <c r="M633" s="29">
        <v>43579</v>
      </c>
      <c r="N633" s="99">
        <v>810</v>
      </c>
      <c r="O633" s="206" t="s">
        <v>20</v>
      </c>
      <c r="P633" s="189">
        <v>181</v>
      </c>
      <c r="Q633" s="190">
        <v>43609</v>
      </c>
      <c r="R633" s="102">
        <v>810</v>
      </c>
      <c r="S633" s="28">
        <f t="shared" si="74"/>
        <v>2</v>
      </c>
    </row>
    <row r="634" spans="1:19" x14ac:dyDescent="0.2">
      <c r="A634" s="179">
        <v>628</v>
      </c>
      <c r="B634" s="28" t="s">
        <v>6525</v>
      </c>
      <c r="C634" s="93">
        <v>43578</v>
      </c>
      <c r="D634" s="193">
        <v>34678</v>
      </c>
      <c r="E634" s="93">
        <v>43578</v>
      </c>
      <c r="F634" s="99">
        <v>2607.9899999999998</v>
      </c>
      <c r="G634" s="28" t="s">
        <v>6526</v>
      </c>
      <c r="H634" s="28" t="s">
        <v>6527</v>
      </c>
      <c r="I634" s="13" t="s">
        <v>130</v>
      </c>
      <c r="J634" s="28" t="s">
        <v>123</v>
      </c>
      <c r="K634" s="30">
        <v>30</v>
      </c>
      <c r="L634" s="29">
        <f t="shared" si="71"/>
        <v>43608</v>
      </c>
      <c r="M634" s="29">
        <v>43579</v>
      </c>
      <c r="N634" s="99">
        <v>2607.9899999999998</v>
      </c>
      <c r="O634" s="206" t="s">
        <v>20</v>
      </c>
      <c r="P634" s="189">
        <v>1344</v>
      </c>
      <c r="Q634" s="190">
        <v>43614</v>
      </c>
      <c r="R634" s="99">
        <v>2607.9899999999998</v>
      </c>
      <c r="S634" s="28">
        <f t="shared" si="74"/>
        <v>6</v>
      </c>
    </row>
    <row r="635" spans="1:19" x14ac:dyDescent="0.2">
      <c r="A635" s="179">
        <v>629</v>
      </c>
      <c r="B635" s="40" t="s">
        <v>6529</v>
      </c>
      <c r="C635" s="209">
        <v>43560</v>
      </c>
      <c r="D635" s="40">
        <v>2064</v>
      </c>
      <c r="E635" s="210">
        <v>43557</v>
      </c>
      <c r="F635" s="40">
        <v>24152.62</v>
      </c>
      <c r="G635" s="40" t="s">
        <v>6082</v>
      </c>
      <c r="H635" s="40" t="s">
        <v>6530</v>
      </c>
      <c r="I635" s="40" t="s">
        <v>3579</v>
      </c>
      <c r="J635" s="40" t="s">
        <v>5880</v>
      </c>
      <c r="K635" s="40">
        <v>60</v>
      </c>
      <c r="L635" s="209">
        <v>43617</v>
      </c>
      <c r="M635" s="41">
        <v>43560</v>
      </c>
      <c r="N635" s="40">
        <v>24152.62</v>
      </c>
      <c r="O635" s="204" t="s">
        <v>20</v>
      </c>
      <c r="P635" s="40">
        <v>410.48200000000003</v>
      </c>
      <c r="Q635" s="41" t="s">
        <v>7212</v>
      </c>
      <c r="R635" s="39">
        <v>24152.62</v>
      </c>
      <c r="S635" s="28" t="e">
        <f t="shared" si="74"/>
        <v>#VALUE!</v>
      </c>
    </row>
    <row r="636" spans="1:19" x14ac:dyDescent="0.2">
      <c r="A636" s="179">
        <v>630</v>
      </c>
      <c r="B636" s="40" t="s">
        <v>6531</v>
      </c>
      <c r="C636" s="209">
        <v>43563</v>
      </c>
      <c r="D636" s="40">
        <v>5196</v>
      </c>
      <c r="E636" s="210">
        <v>43560</v>
      </c>
      <c r="F636" s="40">
        <v>7.3</v>
      </c>
      <c r="G636" s="40" t="s">
        <v>1251</v>
      </c>
      <c r="H636" s="40" t="s">
        <v>92</v>
      </c>
      <c r="I636" s="40" t="s">
        <v>3579</v>
      </c>
      <c r="J636" s="40" t="s">
        <v>5880</v>
      </c>
      <c r="K636" s="40">
        <v>0</v>
      </c>
      <c r="L636" s="209">
        <v>43560</v>
      </c>
      <c r="M636" s="41">
        <v>43563</v>
      </c>
      <c r="N636" s="40">
        <v>7.3</v>
      </c>
      <c r="O636" s="204" t="s">
        <v>50</v>
      </c>
      <c r="P636" s="40">
        <v>7079</v>
      </c>
      <c r="Q636" s="41">
        <v>43560</v>
      </c>
      <c r="R636" s="39">
        <v>7.3</v>
      </c>
      <c r="S636" s="28">
        <f t="shared" si="74"/>
        <v>0</v>
      </c>
    </row>
    <row r="637" spans="1:19" x14ac:dyDescent="0.2">
      <c r="A637" s="179">
        <v>631</v>
      </c>
      <c r="B637" s="40" t="s">
        <v>6532</v>
      </c>
      <c r="C637" s="209">
        <v>43563</v>
      </c>
      <c r="D637" s="40">
        <v>9202804332</v>
      </c>
      <c r="E637" s="210">
        <v>43556</v>
      </c>
      <c r="F637" s="40">
        <v>16877.23</v>
      </c>
      <c r="G637" s="40" t="s">
        <v>1732</v>
      </c>
      <c r="H637" s="40" t="s">
        <v>110</v>
      </c>
      <c r="I637" s="40" t="s">
        <v>3579</v>
      </c>
      <c r="J637" s="40" t="s">
        <v>5880</v>
      </c>
      <c r="K637" s="40">
        <v>10</v>
      </c>
      <c r="L637" s="209">
        <v>43566</v>
      </c>
      <c r="M637" s="41">
        <v>43563</v>
      </c>
      <c r="N637" s="40">
        <v>16877.23</v>
      </c>
      <c r="O637" s="204" t="s">
        <v>50</v>
      </c>
      <c r="P637" s="40">
        <v>8147</v>
      </c>
      <c r="Q637" s="41">
        <v>43573</v>
      </c>
      <c r="R637" s="39">
        <v>7.3</v>
      </c>
      <c r="S637" s="28">
        <f t="shared" si="74"/>
        <v>7</v>
      </c>
    </row>
    <row r="638" spans="1:19" x14ac:dyDescent="0.2">
      <c r="A638" s="179">
        <v>632</v>
      </c>
      <c r="B638" s="40" t="s">
        <v>6533</v>
      </c>
      <c r="C638" s="209">
        <v>43563</v>
      </c>
      <c r="D638" s="40">
        <v>28155</v>
      </c>
      <c r="E638" s="210">
        <v>43563</v>
      </c>
      <c r="F638" s="40">
        <v>714</v>
      </c>
      <c r="G638" s="40" t="s">
        <v>959</v>
      </c>
      <c r="H638" s="40" t="s">
        <v>6534</v>
      </c>
      <c r="I638" s="40" t="s">
        <v>3579</v>
      </c>
      <c r="J638" s="40" t="s">
        <v>5880</v>
      </c>
      <c r="K638" s="63">
        <v>30</v>
      </c>
      <c r="L638" s="209">
        <v>43592</v>
      </c>
      <c r="M638" s="41">
        <v>43563</v>
      </c>
      <c r="N638" s="40">
        <v>714</v>
      </c>
      <c r="O638" s="204" t="s">
        <v>20</v>
      </c>
      <c r="P638" s="40">
        <v>399</v>
      </c>
      <c r="Q638" s="41">
        <v>43601</v>
      </c>
      <c r="R638" s="39">
        <v>714</v>
      </c>
      <c r="S638" s="28">
        <f t="shared" si="74"/>
        <v>9</v>
      </c>
    </row>
    <row r="639" spans="1:19" x14ac:dyDescent="0.2">
      <c r="A639" s="179">
        <v>633</v>
      </c>
      <c r="B639" s="40" t="s">
        <v>6535</v>
      </c>
      <c r="C639" s="209">
        <v>43564</v>
      </c>
      <c r="D639" s="40">
        <v>5321</v>
      </c>
      <c r="E639" s="210">
        <v>43563</v>
      </c>
      <c r="F639" s="40">
        <v>21.9</v>
      </c>
      <c r="G639" s="40" t="s">
        <v>1251</v>
      </c>
      <c r="H639" s="40" t="s">
        <v>92</v>
      </c>
      <c r="I639" s="40" t="s">
        <v>3579</v>
      </c>
      <c r="J639" s="40" t="s">
        <v>5880</v>
      </c>
      <c r="K639" s="40">
        <v>0</v>
      </c>
      <c r="L639" s="209">
        <v>43563</v>
      </c>
      <c r="M639" s="41">
        <v>43564</v>
      </c>
      <c r="N639" s="40">
        <v>21.9</v>
      </c>
      <c r="O639" s="204" t="s">
        <v>50</v>
      </c>
      <c r="P639" s="40">
        <v>7237</v>
      </c>
      <c r="Q639" s="41">
        <v>43563</v>
      </c>
      <c r="R639" s="39">
        <v>21.9</v>
      </c>
      <c r="S639" s="28">
        <f t="shared" si="74"/>
        <v>0</v>
      </c>
    </row>
    <row r="640" spans="1:19" x14ac:dyDescent="0.2">
      <c r="A640" s="179">
        <v>634</v>
      </c>
      <c r="B640" s="40" t="s">
        <v>6536</v>
      </c>
      <c r="C640" s="209">
        <v>43564</v>
      </c>
      <c r="D640" s="40">
        <v>7000199287</v>
      </c>
      <c r="E640" s="210">
        <v>43563</v>
      </c>
      <c r="F640" s="40">
        <v>1832.97</v>
      </c>
      <c r="G640" s="40" t="s">
        <v>6078</v>
      </c>
      <c r="H640" s="40" t="s">
        <v>299</v>
      </c>
      <c r="I640" s="40" t="s">
        <v>3579</v>
      </c>
      <c r="J640" s="40" t="s">
        <v>5890</v>
      </c>
      <c r="K640" s="40">
        <v>30</v>
      </c>
      <c r="L640" s="209">
        <v>43531</v>
      </c>
      <c r="M640" s="41">
        <v>43564</v>
      </c>
      <c r="N640" s="40">
        <v>1832.97</v>
      </c>
      <c r="O640" s="204" t="s">
        <v>20</v>
      </c>
      <c r="P640" s="40">
        <v>333</v>
      </c>
      <c r="Q640" s="41">
        <v>43594</v>
      </c>
      <c r="R640" s="39">
        <v>1832.97</v>
      </c>
      <c r="S640" s="28">
        <f t="shared" si="74"/>
        <v>63</v>
      </c>
    </row>
    <row r="641" spans="1:19" x14ac:dyDescent="0.2">
      <c r="A641" s="179">
        <v>635</v>
      </c>
      <c r="B641" s="40" t="s">
        <v>6537</v>
      </c>
      <c r="C641" s="209">
        <v>43570</v>
      </c>
      <c r="D641" s="40">
        <v>28428</v>
      </c>
      <c r="E641" s="210">
        <v>43570</v>
      </c>
      <c r="F641" s="40">
        <v>150</v>
      </c>
      <c r="G641" s="40" t="s">
        <v>6104</v>
      </c>
      <c r="H641" s="40" t="s">
        <v>6105</v>
      </c>
      <c r="I641" s="40" t="s">
        <v>3579</v>
      </c>
      <c r="J641" s="40" t="s">
        <v>5880</v>
      </c>
      <c r="K641" s="40">
        <v>0</v>
      </c>
      <c r="L641" s="209">
        <v>43570</v>
      </c>
      <c r="M641" s="41">
        <v>43570</v>
      </c>
      <c r="N641" s="40">
        <v>150</v>
      </c>
      <c r="O641" s="204" t="s">
        <v>50</v>
      </c>
      <c r="P641" s="40">
        <v>144558</v>
      </c>
      <c r="Q641" s="41">
        <v>43570</v>
      </c>
      <c r="R641" s="39">
        <v>150</v>
      </c>
      <c r="S641" s="28">
        <f t="shared" si="74"/>
        <v>0</v>
      </c>
    </row>
    <row r="642" spans="1:19" x14ac:dyDescent="0.2">
      <c r="A642" s="179">
        <v>636</v>
      </c>
      <c r="B642" s="40" t="s">
        <v>6538</v>
      </c>
      <c r="C642" s="209">
        <v>43571</v>
      </c>
      <c r="D642" s="40">
        <v>5788</v>
      </c>
      <c r="E642" s="210">
        <v>43570</v>
      </c>
      <c r="F642" s="40">
        <v>6.3</v>
      </c>
      <c r="G642" s="40" t="s">
        <v>1251</v>
      </c>
      <c r="H642" s="40" t="s">
        <v>92</v>
      </c>
      <c r="I642" s="40" t="s">
        <v>3579</v>
      </c>
      <c r="J642" s="40" t="s">
        <v>5880</v>
      </c>
      <c r="K642" s="40">
        <v>0</v>
      </c>
      <c r="L642" s="209">
        <v>43570</v>
      </c>
      <c r="M642" s="41">
        <v>43571</v>
      </c>
      <c r="N642" s="40">
        <v>6.3</v>
      </c>
      <c r="O642" s="204" t="s">
        <v>50</v>
      </c>
      <c r="P642" s="40">
        <v>7864</v>
      </c>
      <c r="Q642" s="41">
        <v>43570</v>
      </c>
      <c r="R642" s="39">
        <v>6.3</v>
      </c>
      <c r="S642" s="28">
        <f t="shared" si="74"/>
        <v>0</v>
      </c>
    </row>
    <row r="643" spans="1:19" x14ac:dyDescent="0.2">
      <c r="A643" s="179">
        <v>637</v>
      </c>
      <c r="B643" s="40" t="s">
        <v>6539</v>
      </c>
      <c r="C643" s="209">
        <v>43571</v>
      </c>
      <c r="D643" s="40">
        <v>5852</v>
      </c>
      <c r="E643" s="210">
        <v>43571</v>
      </c>
      <c r="F643" s="40">
        <v>6.3</v>
      </c>
      <c r="G643" s="40" t="s">
        <v>1251</v>
      </c>
      <c r="H643" s="40" t="s">
        <v>92</v>
      </c>
      <c r="I643" s="40" t="s">
        <v>3579</v>
      </c>
      <c r="J643" s="40" t="s">
        <v>5880</v>
      </c>
      <c r="K643" s="40">
        <v>0</v>
      </c>
      <c r="L643" s="209">
        <v>43571</v>
      </c>
      <c r="M643" s="41">
        <v>43571</v>
      </c>
      <c r="N643" s="40">
        <v>6.3</v>
      </c>
      <c r="O643" s="204" t="s">
        <v>50</v>
      </c>
      <c r="P643" s="40">
        <v>7951</v>
      </c>
      <c r="Q643" s="41">
        <v>43571</v>
      </c>
      <c r="R643" s="39">
        <v>6.3</v>
      </c>
      <c r="S643" s="28">
        <f t="shared" si="74"/>
        <v>0</v>
      </c>
    </row>
    <row r="644" spans="1:19" x14ac:dyDescent="0.2">
      <c r="A644" s="179">
        <v>638</v>
      </c>
      <c r="B644" s="40" t="s">
        <v>6540</v>
      </c>
      <c r="C644" s="209">
        <v>43571</v>
      </c>
      <c r="D644" s="40">
        <v>383</v>
      </c>
      <c r="E644" s="210">
        <v>43571</v>
      </c>
      <c r="F644" s="40">
        <v>300.83999999999997</v>
      </c>
      <c r="G644" s="40" t="s">
        <v>6541</v>
      </c>
      <c r="H644" s="40" t="s">
        <v>6542</v>
      </c>
      <c r="I644" s="40" t="s">
        <v>3579</v>
      </c>
      <c r="J644" s="40" t="s">
        <v>5890</v>
      </c>
      <c r="K644" s="40">
        <v>0</v>
      </c>
      <c r="L644" s="209">
        <v>43571</v>
      </c>
      <c r="M644" s="41">
        <v>43571</v>
      </c>
      <c r="N644" s="40">
        <v>300.83999999999997</v>
      </c>
      <c r="O644" s="204" t="s">
        <v>50</v>
      </c>
      <c r="P644" s="40">
        <v>24615</v>
      </c>
      <c r="Q644" s="41">
        <v>43571</v>
      </c>
      <c r="R644" s="39">
        <v>300.83999999999997</v>
      </c>
      <c r="S644" s="28">
        <f t="shared" si="74"/>
        <v>0</v>
      </c>
    </row>
    <row r="645" spans="1:19" x14ac:dyDescent="0.2">
      <c r="A645" s="179">
        <v>639</v>
      </c>
      <c r="B645" s="40" t="s">
        <v>6543</v>
      </c>
      <c r="C645" s="209">
        <v>43571</v>
      </c>
      <c r="D645" s="40">
        <v>333681</v>
      </c>
      <c r="E645" s="210">
        <v>43571</v>
      </c>
      <c r="F645" s="40">
        <v>79.59</v>
      </c>
      <c r="G645" s="40" t="s">
        <v>6544</v>
      </c>
      <c r="H645" s="40" t="s">
        <v>57</v>
      </c>
      <c r="I645" s="40" t="s">
        <v>3579</v>
      </c>
      <c r="J645" s="40" t="s">
        <v>5890</v>
      </c>
      <c r="K645" s="40">
        <v>0</v>
      </c>
      <c r="L645" s="209">
        <v>43571</v>
      </c>
      <c r="M645" s="41">
        <v>43571</v>
      </c>
      <c r="N645" s="40">
        <v>79.59</v>
      </c>
      <c r="O645" s="204" t="s">
        <v>50</v>
      </c>
      <c r="P645" s="40">
        <v>108415</v>
      </c>
      <c r="Q645" s="41">
        <v>43571</v>
      </c>
      <c r="R645" s="39">
        <v>79.59</v>
      </c>
      <c r="S645" s="28">
        <f t="shared" si="74"/>
        <v>0</v>
      </c>
    </row>
    <row r="646" spans="1:19" x14ac:dyDescent="0.2">
      <c r="A646" s="179">
        <v>640</v>
      </c>
      <c r="B646" s="40" t="s">
        <v>6545</v>
      </c>
      <c r="C646" s="209">
        <v>43572</v>
      </c>
      <c r="D646" s="40">
        <v>484072</v>
      </c>
      <c r="E646" s="210">
        <v>43572</v>
      </c>
      <c r="F646" s="40">
        <v>360</v>
      </c>
      <c r="G646" s="40" t="s">
        <v>6546</v>
      </c>
      <c r="H646" s="40" t="s">
        <v>6547</v>
      </c>
      <c r="I646" s="40" t="s">
        <v>3579</v>
      </c>
      <c r="J646" s="40" t="s">
        <v>5890</v>
      </c>
      <c r="K646" s="40">
        <v>0</v>
      </c>
      <c r="L646" s="209">
        <v>43572</v>
      </c>
      <c r="M646" s="41">
        <v>43572</v>
      </c>
      <c r="N646" s="40">
        <v>360</v>
      </c>
      <c r="O646" s="204" t="s">
        <v>50</v>
      </c>
      <c r="P646" s="40">
        <v>484072</v>
      </c>
      <c r="Q646" s="41">
        <v>43572</v>
      </c>
      <c r="R646" s="39">
        <v>360</v>
      </c>
      <c r="S646" s="28">
        <f t="shared" si="74"/>
        <v>0</v>
      </c>
    </row>
    <row r="647" spans="1:19" x14ac:dyDescent="0.2">
      <c r="A647" s="179">
        <v>641</v>
      </c>
      <c r="B647" s="40" t="s">
        <v>6548</v>
      </c>
      <c r="C647" s="209">
        <v>43574</v>
      </c>
      <c r="D647" s="40">
        <v>4105097</v>
      </c>
      <c r="E647" s="210">
        <v>43570</v>
      </c>
      <c r="F647" s="40">
        <v>8628.74</v>
      </c>
      <c r="G647" s="40" t="s">
        <v>5892</v>
      </c>
      <c r="H647" s="40" t="s">
        <v>466</v>
      </c>
      <c r="I647" s="40" t="s">
        <v>3579</v>
      </c>
      <c r="J647" s="40" t="s">
        <v>5880</v>
      </c>
      <c r="K647" s="40">
        <v>15</v>
      </c>
      <c r="L647" s="209">
        <v>43585</v>
      </c>
      <c r="M647" s="41">
        <v>43574</v>
      </c>
      <c r="N647" s="40">
        <v>8628.74</v>
      </c>
      <c r="O647" s="204" t="s">
        <v>20</v>
      </c>
      <c r="P647" s="40">
        <v>332</v>
      </c>
      <c r="Q647" s="41">
        <v>43592</v>
      </c>
      <c r="R647" s="39">
        <v>8628.74</v>
      </c>
      <c r="S647" s="28">
        <f t="shared" si="74"/>
        <v>7</v>
      </c>
    </row>
    <row r="648" spans="1:19" x14ac:dyDescent="0.2">
      <c r="A648" s="179">
        <v>642</v>
      </c>
      <c r="B648" s="40" t="s">
        <v>6549</v>
      </c>
      <c r="C648" s="209">
        <v>43577</v>
      </c>
      <c r="D648" s="40">
        <v>2148</v>
      </c>
      <c r="E648" s="210">
        <v>43574</v>
      </c>
      <c r="F648" s="40">
        <v>8062.65</v>
      </c>
      <c r="G648" s="40" t="s">
        <v>3717</v>
      </c>
      <c r="H648" s="40" t="s">
        <v>5886</v>
      </c>
      <c r="I648" s="40" t="s">
        <v>3579</v>
      </c>
      <c r="J648" s="40" t="s">
        <v>5880</v>
      </c>
      <c r="K648" s="40">
        <v>60</v>
      </c>
      <c r="L648" s="209">
        <v>43603</v>
      </c>
      <c r="M648" s="41">
        <v>43578</v>
      </c>
      <c r="N648" s="40">
        <v>8062.65</v>
      </c>
      <c r="O648" s="204" t="s">
        <v>27</v>
      </c>
      <c r="P648" s="40">
        <v>1424</v>
      </c>
      <c r="Q648" s="41">
        <v>43691</v>
      </c>
      <c r="R648" s="39">
        <v>7757.76</v>
      </c>
      <c r="S648" s="28">
        <f t="shared" si="74"/>
        <v>88</v>
      </c>
    </row>
    <row r="649" spans="1:19" x14ac:dyDescent="0.2">
      <c r="A649" s="179">
        <v>643</v>
      </c>
      <c r="B649" s="40" t="s">
        <v>6550</v>
      </c>
      <c r="C649" s="209">
        <v>43577</v>
      </c>
      <c r="D649" s="40">
        <v>2150</v>
      </c>
      <c r="E649" s="210">
        <v>43574</v>
      </c>
      <c r="F649" s="40">
        <v>10994.14</v>
      </c>
      <c r="G649" s="40" t="s">
        <v>3717</v>
      </c>
      <c r="H649" s="40" t="s">
        <v>5886</v>
      </c>
      <c r="I649" s="40" t="s">
        <v>3579</v>
      </c>
      <c r="J649" s="40" t="s">
        <v>5880</v>
      </c>
      <c r="K649" s="40">
        <v>60</v>
      </c>
      <c r="L649" s="209">
        <v>43603</v>
      </c>
      <c r="M649" s="41">
        <v>43578</v>
      </c>
      <c r="N649" s="40">
        <v>10994.14</v>
      </c>
      <c r="O649" s="204" t="s">
        <v>27</v>
      </c>
      <c r="P649" s="40">
        <v>1424</v>
      </c>
      <c r="Q649" s="41">
        <v>43691</v>
      </c>
      <c r="R649" s="39">
        <v>10578.39</v>
      </c>
      <c r="S649" s="28">
        <f t="shared" si="74"/>
        <v>88</v>
      </c>
    </row>
    <row r="650" spans="1:19" x14ac:dyDescent="0.2">
      <c r="A650" s="179">
        <v>644</v>
      </c>
      <c r="B650" s="40" t="s">
        <v>6551</v>
      </c>
      <c r="C650" s="209">
        <v>43578</v>
      </c>
      <c r="D650" s="40">
        <v>26761</v>
      </c>
      <c r="E650" s="210">
        <v>43553</v>
      </c>
      <c r="F650" s="40">
        <v>25913.58</v>
      </c>
      <c r="G650" s="40" t="s">
        <v>6552</v>
      </c>
      <c r="H650" s="40" t="s">
        <v>1737</v>
      </c>
      <c r="I650" s="40" t="s">
        <v>3579</v>
      </c>
      <c r="J650" s="40" t="s">
        <v>5880</v>
      </c>
      <c r="K650" s="40">
        <v>30</v>
      </c>
      <c r="L650" s="209">
        <v>43583</v>
      </c>
      <c r="M650" s="41">
        <v>43578</v>
      </c>
      <c r="N650" s="40">
        <v>25913.58</v>
      </c>
      <c r="O650" s="204" t="s">
        <v>3765</v>
      </c>
      <c r="P650" s="40"/>
      <c r="Q650" s="41">
        <v>43602</v>
      </c>
      <c r="R650" s="39">
        <v>25913.58</v>
      </c>
      <c r="S650" s="28">
        <f t="shared" si="74"/>
        <v>19</v>
      </c>
    </row>
    <row r="651" spans="1:19" x14ac:dyDescent="0.2">
      <c r="A651" s="179">
        <v>645</v>
      </c>
      <c r="B651" s="187" t="s">
        <v>1382</v>
      </c>
      <c r="C651" s="188">
        <v>43573</v>
      </c>
      <c r="D651" s="178">
        <v>76329</v>
      </c>
      <c r="E651" s="188">
        <v>43573</v>
      </c>
      <c r="F651" s="76">
        <v>175</v>
      </c>
      <c r="G651" s="76" t="s">
        <v>107</v>
      </c>
      <c r="H651" s="76" t="s">
        <v>57</v>
      </c>
      <c r="I651" s="76" t="s">
        <v>130</v>
      </c>
      <c r="J651" s="76" t="s">
        <v>109</v>
      </c>
      <c r="K651" s="178">
        <v>0</v>
      </c>
      <c r="L651" s="188">
        <f t="shared" ref="L651:L681" si="75">E651+K651</f>
        <v>43573</v>
      </c>
      <c r="M651" s="188">
        <f t="shared" ref="M651:M654" si="76">C651</f>
        <v>43573</v>
      </c>
      <c r="N651" s="76">
        <f t="shared" ref="N651:N654" si="77">F651</f>
        <v>175</v>
      </c>
      <c r="O651" s="205" t="s">
        <v>0</v>
      </c>
      <c r="P651" s="76">
        <v>31</v>
      </c>
      <c r="Q651" s="177">
        <v>43573</v>
      </c>
      <c r="R651" s="76">
        <v>175</v>
      </c>
      <c r="S651" s="28">
        <f t="shared" si="74"/>
        <v>0</v>
      </c>
    </row>
    <row r="652" spans="1:19" x14ac:dyDescent="0.2">
      <c r="A652" s="179">
        <v>646</v>
      </c>
      <c r="B652" s="187" t="s">
        <v>1383</v>
      </c>
      <c r="C652" s="188">
        <v>43574</v>
      </c>
      <c r="D652" s="178">
        <v>310</v>
      </c>
      <c r="E652" s="188">
        <v>43572</v>
      </c>
      <c r="F652" s="76">
        <v>58206.71</v>
      </c>
      <c r="G652" s="76" t="s">
        <v>3409</v>
      </c>
      <c r="H652" s="76" t="s">
        <v>6149</v>
      </c>
      <c r="I652" s="76" t="s">
        <v>130</v>
      </c>
      <c r="J652" s="76" t="s">
        <v>109</v>
      </c>
      <c r="K652" s="178">
        <v>60</v>
      </c>
      <c r="L652" s="188">
        <f t="shared" si="75"/>
        <v>43632</v>
      </c>
      <c r="M652" s="188">
        <f t="shared" si="76"/>
        <v>43574</v>
      </c>
      <c r="N652" s="76">
        <f t="shared" si="77"/>
        <v>58206.71</v>
      </c>
      <c r="O652" s="205" t="s">
        <v>20</v>
      </c>
      <c r="P652" s="76">
        <v>2270</v>
      </c>
      <c r="Q652" s="177">
        <v>43640</v>
      </c>
      <c r="R652" s="76">
        <v>56005.62</v>
      </c>
      <c r="S652" s="28">
        <f t="shared" si="74"/>
        <v>8</v>
      </c>
    </row>
    <row r="653" spans="1:19" x14ac:dyDescent="0.2">
      <c r="A653" s="179">
        <v>647</v>
      </c>
      <c r="B653" s="187" t="s">
        <v>1386</v>
      </c>
      <c r="C653" s="188">
        <v>43577</v>
      </c>
      <c r="D653" s="178">
        <v>2147</v>
      </c>
      <c r="E653" s="188">
        <v>43572</v>
      </c>
      <c r="F653" s="76">
        <v>22802.32</v>
      </c>
      <c r="G653" s="76" t="s">
        <v>105</v>
      </c>
      <c r="H653" s="76" t="s">
        <v>5476</v>
      </c>
      <c r="I653" s="76" t="s">
        <v>130</v>
      </c>
      <c r="J653" s="76" t="s">
        <v>3608</v>
      </c>
      <c r="K653" s="178">
        <v>60</v>
      </c>
      <c r="L653" s="188">
        <f t="shared" si="75"/>
        <v>43632</v>
      </c>
      <c r="M653" s="188">
        <f t="shared" si="76"/>
        <v>43577</v>
      </c>
      <c r="N653" s="76">
        <f t="shared" si="77"/>
        <v>22802.32</v>
      </c>
      <c r="O653" s="247" t="s">
        <v>20</v>
      </c>
      <c r="P653" s="215">
        <v>1424</v>
      </c>
      <c r="Q653" s="216">
        <v>43691</v>
      </c>
      <c r="R653" s="215">
        <v>21940.05</v>
      </c>
      <c r="S653" s="28">
        <f t="shared" si="74"/>
        <v>59</v>
      </c>
    </row>
    <row r="654" spans="1:19" x14ac:dyDescent="0.2">
      <c r="A654" s="179">
        <v>648</v>
      </c>
      <c r="B654" s="187" t="s">
        <v>1387</v>
      </c>
      <c r="C654" s="188">
        <v>43577</v>
      </c>
      <c r="D654" s="178">
        <v>2149</v>
      </c>
      <c r="E654" s="188">
        <v>43574</v>
      </c>
      <c r="F654" s="76">
        <v>51590.91</v>
      </c>
      <c r="G654" s="76" t="s">
        <v>105</v>
      </c>
      <c r="H654" s="76" t="s">
        <v>5476</v>
      </c>
      <c r="I654" s="76" t="s">
        <v>130</v>
      </c>
      <c r="J654" s="76" t="s">
        <v>109</v>
      </c>
      <c r="K654" s="178">
        <v>60</v>
      </c>
      <c r="L654" s="188">
        <f t="shared" si="75"/>
        <v>43634</v>
      </c>
      <c r="M654" s="188">
        <f t="shared" si="76"/>
        <v>43577</v>
      </c>
      <c r="N654" s="76">
        <f t="shared" si="77"/>
        <v>51590.91</v>
      </c>
      <c r="O654" s="247" t="s">
        <v>20</v>
      </c>
      <c r="P654" s="215">
        <v>1424</v>
      </c>
      <c r="Q654" s="216">
        <v>43691</v>
      </c>
      <c r="R654" s="215">
        <v>49639.99</v>
      </c>
      <c r="S654" s="28">
        <f t="shared" si="74"/>
        <v>57</v>
      </c>
    </row>
    <row r="655" spans="1:19" x14ac:dyDescent="0.2">
      <c r="A655" s="179">
        <v>649</v>
      </c>
      <c r="B655" s="28" t="s">
        <v>6556</v>
      </c>
      <c r="C655" s="93">
        <v>43578</v>
      </c>
      <c r="D655" s="193">
        <v>6247</v>
      </c>
      <c r="E655" s="93">
        <v>43574</v>
      </c>
      <c r="F655" s="99">
        <v>399.84</v>
      </c>
      <c r="G655" s="28" t="s">
        <v>5841</v>
      </c>
      <c r="H655" s="28" t="s">
        <v>6002</v>
      </c>
      <c r="I655" s="76" t="s">
        <v>130</v>
      </c>
      <c r="J655" s="28" t="s">
        <v>5784</v>
      </c>
      <c r="K655" s="30">
        <v>60</v>
      </c>
      <c r="L655" s="188">
        <f t="shared" si="75"/>
        <v>43634</v>
      </c>
      <c r="M655" s="29" t="s">
        <v>7301</v>
      </c>
      <c r="N655" s="99">
        <v>399.84</v>
      </c>
      <c r="O655" s="206" t="s">
        <v>27</v>
      </c>
      <c r="P655" s="189">
        <v>1426</v>
      </c>
      <c r="Q655" s="190">
        <v>43691</v>
      </c>
      <c r="R655" s="102">
        <v>399.84</v>
      </c>
      <c r="S655" s="28">
        <f t="shared" si="74"/>
        <v>57</v>
      </c>
    </row>
    <row r="656" spans="1:19" x14ac:dyDescent="0.2">
      <c r="A656" s="179">
        <v>650</v>
      </c>
      <c r="B656" s="28" t="s">
        <v>6557</v>
      </c>
      <c r="C656" s="93">
        <v>43578</v>
      </c>
      <c r="D656" s="193">
        <v>127741</v>
      </c>
      <c r="E656" s="93">
        <v>43572</v>
      </c>
      <c r="F656" s="99">
        <v>1076.1400000000001</v>
      </c>
      <c r="G656" s="28" t="s">
        <v>99</v>
      </c>
      <c r="H656" s="28" t="s">
        <v>1075</v>
      </c>
      <c r="I656" s="76" t="s">
        <v>130</v>
      </c>
      <c r="J656" s="28" t="s">
        <v>5861</v>
      </c>
      <c r="K656" s="30">
        <v>30</v>
      </c>
      <c r="L656" s="188">
        <f t="shared" si="75"/>
        <v>43602</v>
      </c>
      <c r="M656" s="29" t="s">
        <v>8552</v>
      </c>
      <c r="N656" s="99">
        <v>1076.1400000000001</v>
      </c>
      <c r="O656" s="206" t="s">
        <v>20</v>
      </c>
      <c r="P656" s="189">
        <v>231</v>
      </c>
      <c r="Q656" s="190">
        <v>43585</v>
      </c>
      <c r="R656" s="102">
        <v>1076.1400000000001</v>
      </c>
      <c r="S656" s="28">
        <f t="shared" si="74"/>
        <v>-17</v>
      </c>
    </row>
    <row r="657" spans="1:19" x14ac:dyDescent="0.2">
      <c r="A657" s="179">
        <v>651</v>
      </c>
      <c r="B657" s="28" t="s">
        <v>6558</v>
      </c>
      <c r="C657" s="93">
        <v>43579</v>
      </c>
      <c r="D657" s="193">
        <v>1406</v>
      </c>
      <c r="E657" s="93">
        <v>43571</v>
      </c>
      <c r="F657" s="99">
        <v>119</v>
      </c>
      <c r="G657" s="28" t="s">
        <v>6560</v>
      </c>
      <c r="H657" s="28"/>
      <c r="I657" s="76" t="s">
        <v>130</v>
      </c>
      <c r="J657" s="28" t="s">
        <v>606</v>
      </c>
      <c r="K657" s="30">
        <v>30</v>
      </c>
      <c r="L657" s="188">
        <f t="shared" si="75"/>
        <v>43601</v>
      </c>
      <c r="M657" s="29">
        <v>43578</v>
      </c>
      <c r="N657" s="99">
        <v>119</v>
      </c>
      <c r="O657" s="206" t="s">
        <v>20</v>
      </c>
      <c r="P657" s="189">
        <v>1336</v>
      </c>
      <c r="Q657" s="190">
        <v>43609</v>
      </c>
      <c r="R657" s="99">
        <v>119</v>
      </c>
      <c r="S657" s="28">
        <f t="shared" si="74"/>
        <v>8</v>
      </c>
    </row>
    <row r="658" spans="1:19" x14ac:dyDescent="0.2">
      <c r="A658" s="179">
        <v>652</v>
      </c>
      <c r="B658" s="28" t="s">
        <v>6559</v>
      </c>
      <c r="C658" s="93">
        <v>43579</v>
      </c>
      <c r="D658" s="193">
        <v>1407</v>
      </c>
      <c r="E658" s="93">
        <v>43571</v>
      </c>
      <c r="F658" s="99">
        <v>59.5</v>
      </c>
      <c r="G658" s="28" t="s">
        <v>6560</v>
      </c>
      <c r="H658" s="28"/>
      <c r="I658" s="76" t="s">
        <v>130</v>
      </c>
      <c r="J658" s="28" t="s">
        <v>606</v>
      </c>
      <c r="K658" s="30">
        <v>30</v>
      </c>
      <c r="L658" s="188">
        <f t="shared" si="75"/>
        <v>43601</v>
      </c>
      <c r="M658" s="29">
        <v>43578</v>
      </c>
      <c r="N658" s="99">
        <v>59.5</v>
      </c>
      <c r="O658" s="206" t="s">
        <v>20</v>
      </c>
      <c r="P658" s="189">
        <v>1336</v>
      </c>
      <c r="Q658" s="190">
        <v>43609</v>
      </c>
      <c r="R658" s="99">
        <v>59.5</v>
      </c>
      <c r="S658" s="28">
        <f t="shared" si="74"/>
        <v>8</v>
      </c>
    </row>
    <row r="659" spans="1:19" x14ac:dyDescent="0.2">
      <c r="A659" s="179">
        <v>653</v>
      </c>
      <c r="B659" s="28" t="s">
        <v>6561</v>
      </c>
      <c r="C659" s="93">
        <v>43580</v>
      </c>
      <c r="D659" s="193">
        <v>2985</v>
      </c>
      <c r="E659" s="93">
        <v>43578</v>
      </c>
      <c r="F659" s="99">
        <v>2789.48</v>
      </c>
      <c r="G659" s="28" t="s">
        <v>6142</v>
      </c>
      <c r="H659" s="28" t="s">
        <v>6576</v>
      </c>
      <c r="I659" s="76" t="s">
        <v>130</v>
      </c>
      <c r="J659" s="28" t="s">
        <v>5784</v>
      </c>
      <c r="K659" s="30">
        <v>30</v>
      </c>
      <c r="L659" s="188">
        <f t="shared" si="75"/>
        <v>43608</v>
      </c>
      <c r="M659" s="29" t="s">
        <v>8551</v>
      </c>
      <c r="N659" s="99">
        <v>2789.48</v>
      </c>
      <c r="O659" s="206" t="s">
        <v>20</v>
      </c>
      <c r="P659" s="189">
        <v>1421</v>
      </c>
      <c r="Q659" s="190">
        <v>43691</v>
      </c>
      <c r="R659" s="102">
        <v>2789.48</v>
      </c>
      <c r="S659" s="28">
        <f t="shared" si="74"/>
        <v>83</v>
      </c>
    </row>
    <row r="660" spans="1:19" x14ac:dyDescent="0.2">
      <c r="A660" s="179">
        <v>654</v>
      </c>
      <c r="B660" s="28" t="s">
        <v>6562</v>
      </c>
      <c r="C660" s="93">
        <v>43580</v>
      </c>
      <c r="D660" s="193">
        <v>2200167723</v>
      </c>
      <c r="E660" s="93">
        <v>43577</v>
      </c>
      <c r="F660" s="99">
        <v>46207.83</v>
      </c>
      <c r="G660" s="28" t="s">
        <v>6054</v>
      </c>
      <c r="H660" s="28" t="s">
        <v>660</v>
      </c>
      <c r="I660" s="76" t="s">
        <v>130</v>
      </c>
      <c r="J660" s="28" t="s">
        <v>123</v>
      </c>
      <c r="K660" s="30">
        <v>10</v>
      </c>
      <c r="L660" s="188">
        <f t="shared" si="75"/>
        <v>43587</v>
      </c>
      <c r="M660" s="29" t="s">
        <v>8551</v>
      </c>
      <c r="N660" s="99">
        <f>F660</f>
        <v>46207.83</v>
      </c>
      <c r="O660" s="206" t="s">
        <v>20</v>
      </c>
      <c r="P660" s="189">
        <v>815</v>
      </c>
      <c r="Q660" s="190">
        <v>43648</v>
      </c>
      <c r="R660" s="102">
        <f>N660</f>
        <v>46207.83</v>
      </c>
      <c r="S660" s="28">
        <f t="shared" si="74"/>
        <v>61</v>
      </c>
    </row>
    <row r="661" spans="1:19" x14ac:dyDescent="0.2">
      <c r="A661" s="179">
        <v>655</v>
      </c>
      <c r="B661" s="28" t="s">
        <v>6563</v>
      </c>
      <c r="C661" s="93">
        <v>43580</v>
      </c>
      <c r="D661" s="193">
        <v>2200109096</v>
      </c>
      <c r="E661" s="93">
        <v>43580</v>
      </c>
      <c r="F661" s="99">
        <v>950.45</v>
      </c>
      <c r="G661" s="28" t="s">
        <v>6054</v>
      </c>
      <c r="H661" s="28" t="s">
        <v>51</v>
      </c>
      <c r="I661" s="76" t="s">
        <v>130</v>
      </c>
      <c r="J661" s="28" t="s">
        <v>123</v>
      </c>
      <c r="K661" s="30">
        <v>10</v>
      </c>
      <c r="L661" s="188">
        <f t="shared" si="75"/>
        <v>43590</v>
      </c>
      <c r="M661" s="29" t="s">
        <v>8551</v>
      </c>
      <c r="N661" s="99">
        <f t="shared" ref="N661:N672" si="78">F661</f>
        <v>950.45</v>
      </c>
      <c r="O661" s="206" t="s">
        <v>20</v>
      </c>
      <c r="P661" s="189">
        <v>815</v>
      </c>
      <c r="Q661" s="190">
        <v>43648</v>
      </c>
      <c r="R661" s="102">
        <f>N661</f>
        <v>950.45</v>
      </c>
      <c r="S661" s="28">
        <f t="shared" si="74"/>
        <v>58</v>
      </c>
    </row>
    <row r="662" spans="1:19" x14ac:dyDescent="0.2">
      <c r="A662" s="179">
        <v>656</v>
      </c>
      <c r="B662" s="28" t="s">
        <v>6564</v>
      </c>
      <c r="C662" s="93">
        <v>43580</v>
      </c>
      <c r="D662" s="193">
        <v>2200109097</v>
      </c>
      <c r="E662" s="93">
        <v>43580</v>
      </c>
      <c r="F662" s="99">
        <v>529.44000000000005</v>
      </c>
      <c r="G662" s="28" t="s">
        <v>6054</v>
      </c>
      <c r="H662" s="28" t="s">
        <v>51</v>
      </c>
      <c r="I662" s="76" t="s">
        <v>130</v>
      </c>
      <c r="J662" s="28" t="s">
        <v>123</v>
      </c>
      <c r="K662" s="30">
        <v>10</v>
      </c>
      <c r="L662" s="188">
        <f t="shared" si="75"/>
        <v>43590</v>
      </c>
      <c r="M662" s="29" t="s">
        <v>8551</v>
      </c>
      <c r="N662" s="99">
        <v>529.44000000000005</v>
      </c>
      <c r="O662" s="206" t="s">
        <v>20</v>
      </c>
      <c r="P662" s="189">
        <v>815</v>
      </c>
      <c r="Q662" s="190">
        <v>43648</v>
      </c>
      <c r="R662" s="102">
        <f t="shared" ref="R662:R671" si="79">N662</f>
        <v>529.44000000000005</v>
      </c>
      <c r="S662" s="28">
        <f t="shared" si="74"/>
        <v>58</v>
      </c>
    </row>
    <row r="663" spans="1:19" x14ac:dyDescent="0.2">
      <c r="A663" s="179">
        <v>657</v>
      </c>
      <c r="B663" s="28" t="s">
        <v>6565</v>
      </c>
      <c r="C663" s="93">
        <v>43580</v>
      </c>
      <c r="D663" s="193">
        <v>2200109098</v>
      </c>
      <c r="E663" s="93">
        <v>43580</v>
      </c>
      <c r="F663" s="99">
        <v>323.56</v>
      </c>
      <c r="G663" s="28" t="s">
        <v>6054</v>
      </c>
      <c r="H663" s="28" t="s">
        <v>51</v>
      </c>
      <c r="I663" s="76" t="s">
        <v>130</v>
      </c>
      <c r="J663" s="28" t="s">
        <v>123</v>
      </c>
      <c r="K663" s="30">
        <v>10</v>
      </c>
      <c r="L663" s="188">
        <f t="shared" si="75"/>
        <v>43590</v>
      </c>
      <c r="M663" s="29" t="s">
        <v>8551</v>
      </c>
      <c r="N663" s="99">
        <f t="shared" si="78"/>
        <v>323.56</v>
      </c>
      <c r="O663" s="206" t="s">
        <v>20</v>
      </c>
      <c r="P663" s="189">
        <v>815</v>
      </c>
      <c r="Q663" s="190">
        <v>43648</v>
      </c>
      <c r="R663" s="102">
        <f t="shared" si="79"/>
        <v>323.56</v>
      </c>
      <c r="S663" s="28">
        <f t="shared" si="74"/>
        <v>58</v>
      </c>
    </row>
    <row r="664" spans="1:19" x14ac:dyDescent="0.2">
      <c r="A664" s="179">
        <v>658</v>
      </c>
      <c r="B664" s="28" t="s">
        <v>6566</v>
      </c>
      <c r="C664" s="93">
        <v>43580</v>
      </c>
      <c r="D664" s="193">
        <v>2200109099</v>
      </c>
      <c r="E664" s="93">
        <v>43580</v>
      </c>
      <c r="F664" s="99">
        <v>989.8</v>
      </c>
      <c r="G664" s="28" t="s">
        <v>6054</v>
      </c>
      <c r="H664" s="28" t="s">
        <v>51</v>
      </c>
      <c r="I664" s="76" t="s">
        <v>130</v>
      </c>
      <c r="J664" s="28" t="s">
        <v>123</v>
      </c>
      <c r="K664" s="30">
        <v>10</v>
      </c>
      <c r="L664" s="188">
        <f t="shared" si="75"/>
        <v>43590</v>
      </c>
      <c r="M664" s="29" t="s">
        <v>8551</v>
      </c>
      <c r="N664" s="99">
        <f t="shared" si="78"/>
        <v>989.8</v>
      </c>
      <c r="O664" s="206" t="s">
        <v>20</v>
      </c>
      <c r="P664" s="189">
        <v>815</v>
      </c>
      <c r="Q664" s="190">
        <v>43648</v>
      </c>
      <c r="R664" s="102">
        <f t="shared" si="79"/>
        <v>989.8</v>
      </c>
      <c r="S664" s="28">
        <f t="shared" si="74"/>
        <v>58</v>
      </c>
    </row>
    <row r="665" spans="1:19" x14ac:dyDescent="0.2">
      <c r="A665" s="179">
        <v>659</v>
      </c>
      <c r="B665" s="28" t="s">
        <v>6567</v>
      </c>
      <c r="C665" s="93">
        <v>43580</v>
      </c>
      <c r="D665" s="193">
        <v>2200109100</v>
      </c>
      <c r="E665" s="93">
        <v>43580</v>
      </c>
      <c r="F665" s="99">
        <v>1915.09</v>
      </c>
      <c r="G665" s="28" t="s">
        <v>6054</v>
      </c>
      <c r="H665" s="28" t="s">
        <v>51</v>
      </c>
      <c r="I665" s="76" t="s">
        <v>130</v>
      </c>
      <c r="J665" s="28" t="s">
        <v>123</v>
      </c>
      <c r="K665" s="30">
        <v>10</v>
      </c>
      <c r="L665" s="188">
        <f t="shared" si="75"/>
        <v>43590</v>
      </c>
      <c r="M665" s="29" t="s">
        <v>8551</v>
      </c>
      <c r="N665" s="99">
        <f t="shared" si="78"/>
        <v>1915.09</v>
      </c>
      <c r="O665" s="206" t="s">
        <v>20</v>
      </c>
      <c r="P665" s="189">
        <v>815</v>
      </c>
      <c r="Q665" s="190">
        <v>43648</v>
      </c>
      <c r="R665" s="102">
        <f t="shared" si="79"/>
        <v>1915.09</v>
      </c>
      <c r="S665" s="28">
        <f t="shared" si="74"/>
        <v>58</v>
      </c>
    </row>
    <row r="666" spans="1:19" x14ac:dyDescent="0.2">
      <c r="A666" s="179">
        <v>660</v>
      </c>
      <c r="B666" s="28" t="s">
        <v>6568</v>
      </c>
      <c r="C666" s="93">
        <v>43580</v>
      </c>
      <c r="D666" s="193">
        <v>2200109101</v>
      </c>
      <c r="E666" s="93">
        <v>43580</v>
      </c>
      <c r="F666" s="99">
        <v>568.12</v>
      </c>
      <c r="G666" s="28" t="s">
        <v>6054</v>
      </c>
      <c r="H666" s="28" t="s">
        <v>51</v>
      </c>
      <c r="I666" s="76" t="s">
        <v>130</v>
      </c>
      <c r="J666" s="28" t="s">
        <v>123</v>
      </c>
      <c r="K666" s="30">
        <v>10</v>
      </c>
      <c r="L666" s="188">
        <f t="shared" si="75"/>
        <v>43590</v>
      </c>
      <c r="M666" s="29" t="s">
        <v>8551</v>
      </c>
      <c r="N666" s="99">
        <f t="shared" si="78"/>
        <v>568.12</v>
      </c>
      <c r="O666" s="206" t="s">
        <v>20</v>
      </c>
      <c r="P666" s="189">
        <v>815</v>
      </c>
      <c r="Q666" s="190">
        <v>43648</v>
      </c>
      <c r="R666" s="102">
        <f t="shared" si="79"/>
        <v>568.12</v>
      </c>
      <c r="S666" s="28">
        <f t="shared" si="74"/>
        <v>58</v>
      </c>
    </row>
    <row r="667" spans="1:19" x14ac:dyDescent="0.2">
      <c r="A667" s="179">
        <v>661</v>
      </c>
      <c r="B667" s="28" t="s">
        <v>6569</v>
      </c>
      <c r="C667" s="93">
        <v>43580</v>
      </c>
      <c r="D667" s="193">
        <v>2200109102</v>
      </c>
      <c r="E667" s="93">
        <v>43580</v>
      </c>
      <c r="F667" s="99">
        <v>1984.92</v>
      </c>
      <c r="G667" s="28" t="s">
        <v>6054</v>
      </c>
      <c r="H667" s="28" t="s">
        <v>51</v>
      </c>
      <c r="I667" s="76" t="s">
        <v>130</v>
      </c>
      <c r="J667" s="28" t="s">
        <v>123</v>
      </c>
      <c r="K667" s="30">
        <v>10</v>
      </c>
      <c r="L667" s="188">
        <f t="shared" si="75"/>
        <v>43590</v>
      </c>
      <c r="M667" s="29" t="s">
        <v>8551</v>
      </c>
      <c r="N667" s="99">
        <f t="shared" si="78"/>
        <v>1984.92</v>
      </c>
      <c r="O667" s="206" t="s">
        <v>20</v>
      </c>
      <c r="P667" s="189">
        <v>815</v>
      </c>
      <c r="Q667" s="190">
        <v>43648</v>
      </c>
      <c r="R667" s="102">
        <f t="shared" si="79"/>
        <v>1984.92</v>
      </c>
      <c r="S667" s="28">
        <f t="shared" si="74"/>
        <v>58</v>
      </c>
    </row>
    <row r="668" spans="1:19" x14ac:dyDescent="0.2">
      <c r="A668" s="179">
        <v>662</v>
      </c>
      <c r="B668" s="28" t="s">
        <v>6570</v>
      </c>
      <c r="C668" s="93">
        <v>43580</v>
      </c>
      <c r="D668" s="193">
        <v>2200109103</v>
      </c>
      <c r="E668" s="93">
        <v>43580</v>
      </c>
      <c r="F668" s="99">
        <v>1923.61</v>
      </c>
      <c r="G668" s="28" t="s">
        <v>6054</v>
      </c>
      <c r="H668" s="28" t="s">
        <v>51</v>
      </c>
      <c r="I668" s="76" t="s">
        <v>130</v>
      </c>
      <c r="J668" s="28" t="s">
        <v>123</v>
      </c>
      <c r="K668" s="30">
        <v>10</v>
      </c>
      <c r="L668" s="188">
        <f t="shared" si="75"/>
        <v>43590</v>
      </c>
      <c r="M668" s="29" t="s">
        <v>8551</v>
      </c>
      <c r="N668" s="99">
        <f t="shared" si="78"/>
        <v>1923.61</v>
      </c>
      <c r="O668" s="206" t="s">
        <v>20</v>
      </c>
      <c r="P668" s="189">
        <v>815</v>
      </c>
      <c r="Q668" s="190">
        <v>43648</v>
      </c>
      <c r="R668" s="102">
        <f t="shared" si="79"/>
        <v>1923.61</v>
      </c>
      <c r="S668" s="28">
        <f t="shared" si="74"/>
        <v>58</v>
      </c>
    </row>
    <row r="669" spans="1:19" x14ac:dyDescent="0.2">
      <c r="A669" s="179">
        <v>663</v>
      </c>
      <c r="B669" s="28" t="s">
        <v>6571</v>
      </c>
      <c r="C669" s="93">
        <v>43580</v>
      </c>
      <c r="D669" s="193">
        <v>2200109104</v>
      </c>
      <c r="E669" s="93">
        <v>43580</v>
      </c>
      <c r="F669" s="99">
        <v>2835.24</v>
      </c>
      <c r="G669" s="28" t="s">
        <v>6054</v>
      </c>
      <c r="H669" s="28" t="s">
        <v>51</v>
      </c>
      <c r="I669" s="76" t="s">
        <v>130</v>
      </c>
      <c r="J669" s="28" t="s">
        <v>123</v>
      </c>
      <c r="K669" s="30">
        <v>10</v>
      </c>
      <c r="L669" s="188">
        <f t="shared" si="75"/>
        <v>43590</v>
      </c>
      <c r="M669" s="29" t="s">
        <v>8551</v>
      </c>
      <c r="N669" s="99">
        <f t="shared" si="78"/>
        <v>2835.24</v>
      </c>
      <c r="O669" s="206" t="s">
        <v>20</v>
      </c>
      <c r="P669" s="189">
        <v>815</v>
      </c>
      <c r="Q669" s="190">
        <v>43648</v>
      </c>
      <c r="R669" s="102">
        <f t="shared" si="79"/>
        <v>2835.24</v>
      </c>
      <c r="S669" s="28">
        <f t="shared" si="74"/>
        <v>58</v>
      </c>
    </row>
    <row r="670" spans="1:19" x14ac:dyDescent="0.2">
      <c r="A670" s="179">
        <v>664</v>
      </c>
      <c r="B670" s="28" t="s">
        <v>6572</v>
      </c>
      <c r="C670" s="93">
        <v>43580</v>
      </c>
      <c r="D670" s="193">
        <v>2200109105</v>
      </c>
      <c r="E670" s="93">
        <v>43580</v>
      </c>
      <c r="F670" s="99">
        <v>3343.96</v>
      </c>
      <c r="G670" s="28" t="s">
        <v>6054</v>
      </c>
      <c r="H670" s="28" t="s">
        <v>51</v>
      </c>
      <c r="I670" s="76" t="s">
        <v>130</v>
      </c>
      <c r="J670" s="28" t="s">
        <v>123</v>
      </c>
      <c r="K670" s="30">
        <v>10</v>
      </c>
      <c r="L670" s="188">
        <f t="shared" si="75"/>
        <v>43590</v>
      </c>
      <c r="M670" s="29" t="s">
        <v>8551</v>
      </c>
      <c r="N670" s="99">
        <f t="shared" si="78"/>
        <v>3343.96</v>
      </c>
      <c r="O670" s="206" t="s">
        <v>20</v>
      </c>
      <c r="P670" s="189">
        <v>815</v>
      </c>
      <c r="Q670" s="190">
        <v>43648</v>
      </c>
      <c r="R670" s="102">
        <f t="shared" si="79"/>
        <v>3343.96</v>
      </c>
      <c r="S670" s="28">
        <f t="shared" si="74"/>
        <v>58</v>
      </c>
    </row>
    <row r="671" spans="1:19" x14ac:dyDescent="0.2">
      <c r="A671" s="179">
        <v>665</v>
      </c>
      <c r="B671" s="28" t="s">
        <v>6573</v>
      </c>
      <c r="C671" s="93">
        <v>43580</v>
      </c>
      <c r="D671" s="193">
        <v>2200109106</v>
      </c>
      <c r="E671" s="93">
        <v>43580</v>
      </c>
      <c r="F671" s="99">
        <v>154.38999999999999</v>
      </c>
      <c r="G671" s="28" t="s">
        <v>6054</v>
      </c>
      <c r="H671" s="28" t="s">
        <v>51</v>
      </c>
      <c r="I671" s="76" t="s">
        <v>130</v>
      </c>
      <c r="J671" s="28" t="s">
        <v>123</v>
      </c>
      <c r="K671" s="30">
        <v>10</v>
      </c>
      <c r="L671" s="188">
        <f t="shared" si="75"/>
        <v>43590</v>
      </c>
      <c r="M671" s="29" t="s">
        <v>8551</v>
      </c>
      <c r="N671" s="99">
        <f t="shared" si="78"/>
        <v>154.38999999999999</v>
      </c>
      <c r="O671" s="206" t="s">
        <v>20</v>
      </c>
      <c r="P671" s="189">
        <v>815</v>
      </c>
      <c r="Q671" s="190">
        <v>43648</v>
      </c>
      <c r="R671" s="102">
        <f t="shared" si="79"/>
        <v>154.38999999999999</v>
      </c>
      <c r="S671" s="28">
        <f t="shared" si="74"/>
        <v>58</v>
      </c>
    </row>
    <row r="672" spans="1:19" x14ac:dyDescent="0.2">
      <c r="A672" s="179">
        <v>666</v>
      </c>
      <c r="B672" s="28" t="s">
        <v>6574</v>
      </c>
      <c r="C672" s="93">
        <v>43580</v>
      </c>
      <c r="D672" s="193">
        <v>559</v>
      </c>
      <c r="E672" s="93">
        <v>43579</v>
      </c>
      <c r="F672" s="99">
        <v>100</v>
      </c>
      <c r="G672" s="28" t="s">
        <v>6575</v>
      </c>
      <c r="H672" s="28" t="s">
        <v>2324</v>
      </c>
      <c r="I672" s="28" t="s">
        <v>130</v>
      </c>
      <c r="J672" s="28" t="s">
        <v>5784</v>
      </c>
      <c r="K672" s="30"/>
      <c r="L672" s="188">
        <f t="shared" si="75"/>
        <v>43579</v>
      </c>
      <c r="M672" s="29" t="s">
        <v>8551</v>
      </c>
      <c r="N672" s="99">
        <f t="shared" si="78"/>
        <v>100</v>
      </c>
      <c r="O672" s="206" t="s">
        <v>20</v>
      </c>
      <c r="P672" s="189">
        <v>65</v>
      </c>
      <c r="Q672" s="190">
        <v>43579</v>
      </c>
      <c r="R672" s="102">
        <v>100</v>
      </c>
      <c r="S672" s="28">
        <f t="shared" si="74"/>
        <v>0</v>
      </c>
    </row>
    <row r="673" spans="1:19" x14ac:dyDescent="0.2">
      <c r="A673" s="179">
        <v>667</v>
      </c>
      <c r="B673" s="187" t="s">
        <v>1408</v>
      </c>
      <c r="C673" s="188">
        <v>43578</v>
      </c>
      <c r="D673" s="178">
        <v>311</v>
      </c>
      <c r="E673" s="188">
        <v>43572</v>
      </c>
      <c r="F673" s="76">
        <v>36871.279999999999</v>
      </c>
      <c r="G673" s="76" t="s">
        <v>5976</v>
      </c>
      <c r="H673" s="76" t="s">
        <v>57</v>
      </c>
      <c r="I673" s="76" t="s">
        <v>130</v>
      </c>
      <c r="J673" s="76" t="s">
        <v>109</v>
      </c>
      <c r="K673" s="178">
        <v>60</v>
      </c>
      <c r="L673" s="188">
        <f t="shared" si="75"/>
        <v>43632</v>
      </c>
      <c r="M673" s="188">
        <f t="shared" ref="M673:M678" si="80">C673</f>
        <v>43578</v>
      </c>
      <c r="N673" s="76">
        <f t="shared" ref="N673:N679" si="81">F673</f>
        <v>36871.279999999999</v>
      </c>
      <c r="O673" s="205" t="s">
        <v>20</v>
      </c>
      <c r="P673" s="76">
        <v>791</v>
      </c>
      <c r="Q673" s="177">
        <v>43644</v>
      </c>
      <c r="R673" s="76">
        <v>35476.99</v>
      </c>
      <c r="S673" s="28">
        <f t="shared" si="74"/>
        <v>12</v>
      </c>
    </row>
    <row r="674" spans="1:19" x14ac:dyDescent="0.2">
      <c r="A674" s="179">
        <v>668</v>
      </c>
      <c r="B674" s="187" t="s">
        <v>1409</v>
      </c>
      <c r="C674" s="188">
        <v>43578</v>
      </c>
      <c r="D674" s="178">
        <v>312</v>
      </c>
      <c r="E674" s="188">
        <v>43573</v>
      </c>
      <c r="F674" s="76">
        <v>7760.89</v>
      </c>
      <c r="G674" s="76" t="s">
        <v>3409</v>
      </c>
      <c r="H674" s="76" t="s">
        <v>6149</v>
      </c>
      <c r="I674" s="76" t="s">
        <v>130</v>
      </c>
      <c r="J674" s="76" t="s">
        <v>6147</v>
      </c>
      <c r="K674" s="178">
        <v>60</v>
      </c>
      <c r="L674" s="188">
        <f t="shared" si="75"/>
        <v>43633</v>
      </c>
      <c r="M674" s="188">
        <f t="shared" si="80"/>
        <v>43578</v>
      </c>
      <c r="N674" s="76">
        <f t="shared" si="81"/>
        <v>7760.89</v>
      </c>
      <c r="O674" s="205" t="s">
        <v>20</v>
      </c>
      <c r="P674" s="76">
        <v>2270</v>
      </c>
      <c r="Q674" s="177">
        <v>43640</v>
      </c>
      <c r="R674" s="76">
        <v>7567.41</v>
      </c>
      <c r="S674" s="28">
        <f t="shared" si="74"/>
        <v>7</v>
      </c>
    </row>
    <row r="675" spans="1:19" x14ac:dyDescent="0.2">
      <c r="A675" s="179">
        <v>669</v>
      </c>
      <c r="B675" s="187" t="s">
        <v>1412</v>
      </c>
      <c r="C675" s="188">
        <v>43578</v>
      </c>
      <c r="D675" s="178">
        <v>2151</v>
      </c>
      <c r="E675" s="188">
        <v>43574</v>
      </c>
      <c r="F675" s="76">
        <v>15072.55</v>
      </c>
      <c r="G675" s="76" t="s">
        <v>105</v>
      </c>
      <c r="H675" s="76" t="s">
        <v>5476</v>
      </c>
      <c r="I675" s="76" t="s">
        <v>130</v>
      </c>
      <c r="J675" s="76" t="s">
        <v>6147</v>
      </c>
      <c r="K675" s="178">
        <v>60</v>
      </c>
      <c r="L675" s="188">
        <f t="shared" si="75"/>
        <v>43634</v>
      </c>
      <c r="M675" s="188">
        <f t="shared" si="80"/>
        <v>43578</v>
      </c>
      <c r="N675" s="76">
        <f t="shared" si="81"/>
        <v>15072.55</v>
      </c>
      <c r="O675" s="247" t="s">
        <v>20</v>
      </c>
      <c r="P675" s="215">
        <v>1424</v>
      </c>
      <c r="Q675" s="216">
        <v>43691</v>
      </c>
      <c r="R675" s="215">
        <v>14502.58</v>
      </c>
      <c r="S675" s="28">
        <f t="shared" si="74"/>
        <v>57</v>
      </c>
    </row>
    <row r="676" spans="1:19" x14ac:dyDescent="0.2">
      <c r="A676" s="179">
        <v>670</v>
      </c>
      <c r="B676" s="187" t="s">
        <v>1415</v>
      </c>
      <c r="C676" s="188">
        <v>43579</v>
      </c>
      <c r="D676" s="178">
        <v>127601</v>
      </c>
      <c r="E676" s="188">
        <v>43570</v>
      </c>
      <c r="F676" s="76">
        <v>6184.39</v>
      </c>
      <c r="G676" s="76" t="s">
        <v>99</v>
      </c>
      <c r="H676" s="76" t="s">
        <v>6461</v>
      </c>
      <c r="I676" s="76" t="s">
        <v>130</v>
      </c>
      <c r="J676" s="76" t="s">
        <v>6147</v>
      </c>
      <c r="K676" s="178">
        <v>30</v>
      </c>
      <c r="L676" s="188">
        <f t="shared" si="75"/>
        <v>43600</v>
      </c>
      <c r="M676" s="188">
        <f t="shared" si="80"/>
        <v>43579</v>
      </c>
      <c r="N676" s="76">
        <f t="shared" si="81"/>
        <v>6184.39</v>
      </c>
      <c r="O676" s="205" t="s">
        <v>20</v>
      </c>
      <c r="P676" s="76">
        <v>231</v>
      </c>
      <c r="Q676" s="177">
        <v>43585</v>
      </c>
      <c r="R676" s="76">
        <v>6184.39</v>
      </c>
      <c r="S676" s="28">
        <f t="shared" si="74"/>
        <v>-15</v>
      </c>
    </row>
    <row r="677" spans="1:19" x14ac:dyDescent="0.2">
      <c r="A677" s="179">
        <v>671</v>
      </c>
      <c r="B677" s="187" t="s">
        <v>1417</v>
      </c>
      <c r="C677" s="188">
        <v>43579</v>
      </c>
      <c r="D677" s="178">
        <v>127609</v>
      </c>
      <c r="E677" s="188">
        <v>43570</v>
      </c>
      <c r="F677" s="76">
        <v>1679.71</v>
      </c>
      <c r="G677" s="76" t="s">
        <v>99</v>
      </c>
      <c r="H677" s="76" t="s">
        <v>6578</v>
      </c>
      <c r="I677" s="76" t="s">
        <v>130</v>
      </c>
      <c r="J677" s="76" t="s">
        <v>109</v>
      </c>
      <c r="K677" s="178">
        <v>30</v>
      </c>
      <c r="L677" s="188">
        <f t="shared" si="75"/>
        <v>43600</v>
      </c>
      <c r="M677" s="188">
        <f t="shared" si="80"/>
        <v>43579</v>
      </c>
      <c r="N677" s="76">
        <f t="shared" si="81"/>
        <v>1679.71</v>
      </c>
      <c r="O677" s="205" t="s">
        <v>27</v>
      </c>
      <c r="P677" s="76">
        <v>1275</v>
      </c>
      <c r="Q677" s="177">
        <v>43565</v>
      </c>
      <c r="R677" s="76">
        <v>1145.28</v>
      </c>
      <c r="S677" s="28">
        <f t="shared" si="74"/>
        <v>-35</v>
      </c>
    </row>
    <row r="678" spans="1:19" x14ac:dyDescent="0.2">
      <c r="A678" s="179">
        <v>672</v>
      </c>
      <c r="B678" s="187" t="s">
        <v>1418</v>
      </c>
      <c r="C678" s="188">
        <v>43587</v>
      </c>
      <c r="D678" s="178">
        <v>311</v>
      </c>
      <c r="E678" s="188">
        <v>43573</v>
      </c>
      <c r="F678" s="76">
        <v>15521.79</v>
      </c>
      <c r="G678" s="76" t="s">
        <v>3409</v>
      </c>
      <c r="H678" s="76" t="s">
        <v>6149</v>
      </c>
      <c r="I678" s="76" t="s">
        <v>130</v>
      </c>
      <c r="J678" s="76" t="s">
        <v>3608</v>
      </c>
      <c r="K678" s="178">
        <v>60</v>
      </c>
      <c r="L678" s="188">
        <f t="shared" si="75"/>
        <v>43633</v>
      </c>
      <c r="M678" s="188">
        <f t="shared" si="80"/>
        <v>43587</v>
      </c>
      <c r="N678" s="76">
        <f t="shared" si="81"/>
        <v>15521.79</v>
      </c>
      <c r="O678" s="205" t="s">
        <v>20</v>
      </c>
      <c r="P678" s="76">
        <v>2270</v>
      </c>
      <c r="Q678" s="177">
        <v>43640</v>
      </c>
      <c r="R678" s="76">
        <v>14934.83</v>
      </c>
      <c r="S678" s="28">
        <f t="shared" si="74"/>
        <v>7</v>
      </c>
    </row>
    <row r="679" spans="1:19" x14ac:dyDescent="0.2">
      <c r="A679" s="179">
        <v>673</v>
      </c>
      <c r="B679" s="187" t="s">
        <v>6587</v>
      </c>
      <c r="C679" s="93">
        <v>43587</v>
      </c>
      <c r="D679" s="178">
        <v>9203398748</v>
      </c>
      <c r="E679" s="188">
        <v>43585</v>
      </c>
      <c r="F679" s="76">
        <v>319.76</v>
      </c>
      <c r="G679" s="76" t="s">
        <v>1732</v>
      </c>
      <c r="H679" s="76" t="s">
        <v>275</v>
      </c>
      <c r="I679" s="76" t="s">
        <v>130</v>
      </c>
      <c r="J679" s="76" t="s">
        <v>123</v>
      </c>
      <c r="K679" s="178">
        <v>10</v>
      </c>
      <c r="L679" s="188">
        <f t="shared" si="75"/>
        <v>43595</v>
      </c>
      <c r="M679" s="188" t="s">
        <v>7301</v>
      </c>
      <c r="N679" s="76">
        <f t="shared" si="81"/>
        <v>319.76</v>
      </c>
      <c r="O679" s="205" t="s">
        <v>20</v>
      </c>
      <c r="P679" s="76">
        <v>1305</v>
      </c>
      <c r="Q679" s="177">
        <v>43594</v>
      </c>
      <c r="R679" s="76">
        <v>319.76</v>
      </c>
      <c r="S679" s="28">
        <f t="shared" si="74"/>
        <v>-1</v>
      </c>
    </row>
    <row r="680" spans="1:19" x14ac:dyDescent="0.2">
      <c r="A680" s="179">
        <v>674</v>
      </c>
      <c r="B680" s="28" t="s">
        <v>6579</v>
      </c>
      <c r="C680" s="93">
        <v>43587</v>
      </c>
      <c r="D680" s="193">
        <v>9203411532</v>
      </c>
      <c r="E680" s="93">
        <v>43585</v>
      </c>
      <c r="F680" s="99">
        <v>765.31</v>
      </c>
      <c r="G680" s="28" t="s">
        <v>122</v>
      </c>
      <c r="H680" s="28" t="s">
        <v>275</v>
      </c>
      <c r="I680" s="76" t="s">
        <v>130</v>
      </c>
      <c r="J680" s="28" t="s">
        <v>123</v>
      </c>
      <c r="K680" s="30"/>
      <c r="L680" s="29">
        <f t="shared" si="75"/>
        <v>43585</v>
      </c>
      <c r="M680" s="29">
        <v>43591</v>
      </c>
      <c r="N680" s="99">
        <v>765.31</v>
      </c>
      <c r="O680" s="206" t="s">
        <v>20</v>
      </c>
      <c r="P680" s="189">
        <v>1305</v>
      </c>
      <c r="Q680" s="190">
        <v>43594</v>
      </c>
      <c r="R680" s="99">
        <v>765.31</v>
      </c>
      <c r="S680" s="28">
        <f t="shared" si="74"/>
        <v>9</v>
      </c>
    </row>
    <row r="681" spans="1:19" x14ac:dyDescent="0.2">
      <c r="A681" s="179">
        <v>675</v>
      </c>
      <c r="B681" s="28" t="s">
        <v>6580</v>
      </c>
      <c r="C681" s="93">
        <v>43587</v>
      </c>
      <c r="D681" s="193">
        <v>9203418173</v>
      </c>
      <c r="E681" s="93">
        <v>43585</v>
      </c>
      <c r="F681" s="99">
        <v>173.43</v>
      </c>
      <c r="G681" s="28" t="s">
        <v>122</v>
      </c>
      <c r="H681" s="28" t="s">
        <v>275</v>
      </c>
      <c r="I681" s="76" t="s">
        <v>130</v>
      </c>
      <c r="J681" s="28" t="s">
        <v>123</v>
      </c>
      <c r="K681" s="30">
        <v>10</v>
      </c>
      <c r="L681" s="29">
        <f t="shared" si="75"/>
        <v>43595</v>
      </c>
      <c r="M681" s="29">
        <v>43591</v>
      </c>
      <c r="N681" s="99">
        <v>173.43</v>
      </c>
      <c r="O681" s="206" t="s">
        <v>20</v>
      </c>
      <c r="P681" s="189">
        <v>1305</v>
      </c>
      <c r="Q681" s="190">
        <v>43594</v>
      </c>
      <c r="R681" s="99">
        <v>173.43</v>
      </c>
      <c r="S681" s="28">
        <f t="shared" si="74"/>
        <v>-1</v>
      </c>
    </row>
    <row r="682" spans="1:19" x14ac:dyDescent="0.2">
      <c r="A682" s="179">
        <v>676</v>
      </c>
      <c r="B682" s="28" t="s">
        <v>6581</v>
      </c>
      <c r="C682" s="93">
        <v>43587</v>
      </c>
      <c r="D682" s="193">
        <v>9203425872</v>
      </c>
      <c r="E682" s="93">
        <v>43585</v>
      </c>
      <c r="F682" s="99">
        <v>589.91999999999996</v>
      </c>
      <c r="G682" s="28" t="s">
        <v>122</v>
      </c>
      <c r="H682" s="28" t="s">
        <v>275</v>
      </c>
      <c r="I682" s="76" t="s">
        <v>130</v>
      </c>
      <c r="J682" s="28" t="s">
        <v>123</v>
      </c>
      <c r="K682" s="30">
        <v>10</v>
      </c>
      <c r="L682" s="29">
        <f t="shared" ref="L682" si="82">E682+K682</f>
        <v>43595</v>
      </c>
      <c r="M682" s="29">
        <v>43591</v>
      </c>
      <c r="N682" s="99">
        <v>589.91999999999996</v>
      </c>
      <c r="O682" s="206" t="s">
        <v>20</v>
      </c>
      <c r="P682" s="189">
        <v>1305</v>
      </c>
      <c r="Q682" s="190">
        <v>43594</v>
      </c>
      <c r="R682" s="99">
        <v>589.91999999999996</v>
      </c>
      <c r="S682" s="28">
        <f t="shared" si="74"/>
        <v>-1</v>
      </c>
    </row>
    <row r="683" spans="1:19" x14ac:dyDescent="0.2">
      <c r="A683" s="179">
        <v>677</v>
      </c>
      <c r="B683" s="28" t="s">
        <v>6582</v>
      </c>
      <c r="C683" s="93">
        <v>43587</v>
      </c>
      <c r="D683" s="193">
        <v>9203425873</v>
      </c>
      <c r="E683" s="93">
        <v>43585</v>
      </c>
      <c r="F683" s="99">
        <v>398.64</v>
      </c>
      <c r="G683" s="28" t="s">
        <v>122</v>
      </c>
      <c r="H683" s="28" t="s">
        <v>275</v>
      </c>
      <c r="I683" s="76" t="s">
        <v>130</v>
      </c>
      <c r="J683" s="28" t="s">
        <v>123</v>
      </c>
      <c r="K683" s="30">
        <v>10</v>
      </c>
      <c r="L683" s="29">
        <f t="shared" ref="L683" si="83">E683+K683</f>
        <v>43595</v>
      </c>
      <c r="M683" s="29">
        <v>43591</v>
      </c>
      <c r="N683" s="99">
        <v>398.64</v>
      </c>
      <c r="O683" s="206" t="s">
        <v>20</v>
      </c>
      <c r="P683" s="189">
        <v>1305</v>
      </c>
      <c r="Q683" s="190">
        <v>43594</v>
      </c>
      <c r="R683" s="99">
        <v>398.64</v>
      </c>
      <c r="S683" s="28">
        <f t="shared" si="74"/>
        <v>-1</v>
      </c>
    </row>
    <row r="684" spans="1:19" x14ac:dyDescent="0.2">
      <c r="A684" s="179">
        <v>678</v>
      </c>
      <c r="B684" s="28" t="s">
        <v>6583</v>
      </c>
      <c r="C684" s="93">
        <v>43587</v>
      </c>
      <c r="D684" s="193">
        <v>9203432073</v>
      </c>
      <c r="E684" s="93">
        <v>43585</v>
      </c>
      <c r="F684" s="99">
        <v>519.22</v>
      </c>
      <c r="G684" s="28" t="s">
        <v>122</v>
      </c>
      <c r="H684" s="28" t="s">
        <v>275</v>
      </c>
      <c r="I684" s="76" t="s">
        <v>130</v>
      </c>
      <c r="J684" s="28" t="s">
        <v>123</v>
      </c>
      <c r="K684" s="30">
        <v>10</v>
      </c>
      <c r="L684" s="29">
        <f t="shared" ref="L684" si="84">E684+K684</f>
        <v>43595</v>
      </c>
      <c r="M684" s="29">
        <v>43591</v>
      </c>
      <c r="N684" s="99">
        <v>519.22</v>
      </c>
      <c r="O684" s="206" t="s">
        <v>20</v>
      </c>
      <c r="P684" s="189">
        <v>1305</v>
      </c>
      <c r="Q684" s="190">
        <v>43594</v>
      </c>
      <c r="R684" s="99">
        <v>519.22</v>
      </c>
      <c r="S684" s="28">
        <f t="shared" si="74"/>
        <v>-1</v>
      </c>
    </row>
    <row r="685" spans="1:19" x14ac:dyDescent="0.2">
      <c r="A685" s="179">
        <v>679</v>
      </c>
      <c r="B685" s="28" t="s">
        <v>3695</v>
      </c>
      <c r="C685" s="93">
        <v>43587</v>
      </c>
      <c r="D685" s="193">
        <v>9203439898</v>
      </c>
      <c r="E685" s="93">
        <v>43585</v>
      </c>
      <c r="F685" s="99">
        <v>368.52</v>
      </c>
      <c r="G685" s="28" t="s">
        <v>122</v>
      </c>
      <c r="H685" s="28" t="s">
        <v>275</v>
      </c>
      <c r="I685" s="76" t="s">
        <v>130</v>
      </c>
      <c r="J685" s="28" t="s">
        <v>123</v>
      </c>
      <c r="K685" s="30">
        <v>10</v>
      </c>
      <c r="L685" s="29">
        <f t="shared" ref="L685" si="85">E685+K685</f>
        <v>43595</v>
      </c>
      <c r="M685" s="29">
        <v>43591</v>
      </c>
      <c r="N685" s="99">
        <v>368.52</v>
      </c>
      <c r="O685" s="206" t="s">
        <v>20</v>
      </c>
      <c r="P685" s="189">
        <v>1305</v>
      </c>
      <c r="Q685" s="190">
        <v>43594</v>
      </c>
      <c r="R685" s="99">
        <v>368.52</v>
      </c>
      <c r="S685" s="28">
        <f t="shared" si="74"/>
        <v>-1</v>
      </c>
    </row>
    <row r="686" spans="1:19" x14ac:dyDescent="0.2">
      <c r="A686" s="179">
        <v>680</v>
      </c>
      <c r="B686" s="28" t="s">
        <v>3696</v>
      </c>
      <c r="C686" s="93">
        <v>43587</v>
      </c>
      <c r="D686" s="193">
        <v>9203442719</v>
      </c>
      <c r="E686" s="93">
        <v>43585</v>
      </c>
      <c r="F686" s="99">
        <v>1011.85</v>
      </c>
      <c r="G686" s="28" t="s">
        <v>122</v>
      </c>
      <c r="H686" s="28" t="s">
        <v>275</v>
      </c>
      <c r="I686" s="76" t="s">
        <v>130</v>
      </c>
      <c r="J686" s="28" t="s">
        <v>123</v>
      </c>
      <c r="K686" s="30">
        <v>10</v>
      </c>
      <c r="L686" s="29">
        <f t="shared" ref="L686" si="86">E686+K686</f>
        <v>43595</v>
      </c>
      <c r="M686" s="29">
        <v>43591</v>
      </c>
      <c r="N686" s="99">
        <v>1011.85</v>
      </c>
      <c r="O686" s="206" t="s">
        <v>20</v>
      </c>
      <c r="P686" s="189">
        <v>1305</v>
      </c>
      <c r="Q686" s="190">
        <v>43594</v>
      </c>
      <c r="R686" s="99">
        <v>1011.85</v>
      </c>
      <c r="S686" s="28">
        <f t="shared" si="74"/>
        <v>-1</v>
      </c>
    </row>
    <row r="687" spans="1:19" x14ac:dyDescent="0.2">
      <c r="A687" s="179">
        <v>681</v>
      </c>
      <c r="B687" s="28" t="s">
        <v>3697</v>
      </c>
      <c r="C687" s="93">
        <v>43587</v>
      </c>
      <c r="D687" s="193">
        <v>9203447424</v>
      </c>
      <c r="E687" s="93">
        <v>43585</v>
      </c>
      <c r="F687" s="99">
        <v>2598.09</v>
      </c>
      <c r="G687" s="28" t="s">
        <v>122</v>
      </c>
      <c r="H687" s="28" t="s">
        <v>275</v>
      </c>
      <c r="I687" s="76" t="s">
        <v>130</v>
      </c>
      <c r="J687" s="28" t="s">
        <v>123</v>
      </c>
      <c r="K687" s="30">
        <v>10</v>
      </c>
      <c r="L687" s="29">
        <f t="shared" ref="L687" si="87">E687+K687</f>
        <v>43595</v>
      </c>
      <c r="M687" s="29">
        <v>43591</v>
      </c>
      <c r="N687" s="99">
        <v>2598.09</v>
      </c>
      <c r="O687" s="206" t="s">
        <v>20</v>
      </c>
      <c r="P687" s="189">
        <v>1305</v>
      </c>
      <c r="Q687" s="190">
        <v>43594</v>
      </c>
      <c r="R687" s="99">
        <v>2598.09</v>
      </c>
      <c r="S687" s="28">
        <f t="shared" si="74"/>
        <v>-1</v>
      </c>
    </row>
    <row r="688" spans="1:19" x14ac:dyDescent="0.2">
      <c r="A688" s="179">
        <v>682</v>
      </c>
      <c r="B688" s="28" t="s">
        <v>6584</v>
      </c>
      <c r="C688" s="93">
        <v>43587</v>
      </c>
      <c r="D688" s="193">
        <v>9203447425</v>
      </c>
      <c r="E688" s="93">
        <v>43585</v>
      </c>
      <c r="F688" s="99">
        <v>707.55</v>
      </c>
      <c r="G688" s="28" t="s">
        <v>122</v>
      </c>
      <c r="H688" s="28" t="s">
        <v>275</v>
      </c>
      <c r="I688" s="76" t="s">
        <v>130</v>
      </c>
      <c r="J688" s="28" t="s">
        <v>123</v>
      </c>
      <c r="K688" s="30">
        <v>10</v>
      </c>
      <c r="L688" s="29">
        <f t="shared" ref="L688" si="88">E688+K688</f>
        <v>43595</v>
      </c>
      <c r="M688" s="29">
        <v>43591</v>
      </c>
      <c r="N688" s="99">
        <v>707.55</v>
      </c>
      <c r="O688" s="206" t="s">
        <v>20</v>
      </c>
      <c r="P688" s="189">
        <v>1305</v>
      </c>
      <c r="Q688" s="190">
        <v>43594</v>
      </c>
      <c r="R688" s="99">
        <v>707.55</v>
      </c>
      <c r="S688" s="28">
        <f t="shared" si="74"/>
        <v>-1</v>
      </c>
    </row>
    <row r="689" spans="1:19" x14ac:dyDescent="0.2">
      <c r="A689" s="179">
        <v>683</v>
      </c>
      <c r="B689" s="28" t="s">
        <v>6585</v>
      </c>
      <c r="C689" s="93">
        <v>43587</v>
      </c>
      <c r="D689" s="193">
        <v>9203447426</v>
      </c>
      <c r="E689" s="93">
        <v>43585</v>
      </c>
      <c r="F689" s="99">
        <v>698.25</v>
      </c>
      <c r="G689" s="28" t="s">
        <v>122</v>
      </c>
      <c r="H689" s="28" t="s">
        <v>275</v>
      </c>
      <c r="I689" s="76" t="s">
        <v>130</v>
      </c>
      <c r="J689" s="28" t="s">
        <v>123</v>
      </c>
      <c r="K689" s="30">
        <v>10</v>
      </c>
      <c r="L689" s="29">
        <f t="shared" ref="L689:L691" si="89">E689+K689</f>
        <v>43595</v>
      </c>
      <c r="M689" s="29">
        <v>43591</v>
      </c>
      <c r="N689" s="99">
        <v>698.25</v>
      </c>
      <c r="O689" s="206" t="s">
        <v>20</v>
      </c>
      <c r="P689" s="189">
        <v>1305</v>
      </c>
      <c r="Q689" s="190">
        <v>43594</v>
      </c>
      <c r="R689" s="99">
        <v>698.25</v>
      </c>
      <c r="S689" s="28">
        <f t="shared" si="74"/>
        <v>-1</v>
      </c>
    </row>
    <row r="690" spans="1:19" x14ac:dyDescent="0.2">
      <c r="A690" s="179">
        <v>684</v>
      </c>
      <c r="B690" s="28" t="s">
        <v>3698</v>
      </c>
      <c r="C690" s="93">
        <v>43587</v>
      </c>
      <c r="D690" s="193">
        <v>6294</v>
      </c>
      <c r="E690" s="93">
        <v>43573</v>
      </c>
      <c r="F690" s="99">
        <v>3630</v>
      </c>
      <c r="G690" s="28" t="s">
        <v>5906</v>
      </c>
      <c r="H690" s="28" t="s">
        <v>65</v>
      </c>
      <c r="I690" s="76" t="s">
        <v>130</v>
      </c>
      <c r="J690" s="28" t="s">
        <v>5876</v>
      </c>
      <c r="K690" s="30">
        <v>60</v>
      </c>
      <c r="L690" s="29">
        <f t="shared" si="89"/>
        <v>43633</v>
      </c>
      <c r="M690" s="29" t="s">
        <v>8067</v>
      </c>
      <c r="N690" s="99">
        <v>3630</v>
      </c>
      <c r="O690" s="206" t="s">
        <v>20</v>
      </c>
      <c r="P690" s="189" t="s">
        <v>7396</v>
      </c>
      <c r="Q690" s="190">
        <v>43691</v>
      </c>
      <c r="R690" s="102">
        <v>3630</v>
      </c>
      <c r="S690" s="28">
        <f t="shared" si="74"/>
        <v>58</v>
      </c>
    </row>
    <row r="691" spans="1:19" x14ac:dyDescent="0.2">
      <c r="A691" s="179">
        <v>685</v>
      </c>
      <c r="B691" s="28" t="s">
        <v>6588</v>
      </c>
      <c r="C691" s="93">
        <v>43587</v>
      </c>
      <c r="D691" s="193">
        <v>6298</v>
      </c>
      <c r="E691" s="93">
        <v>43579</v>
      </c>
      <c r="F691" s="99">
        <v>399.84</v>
      </c>
      <c r="G691" s="28" t="s">
        <v>5841</v>
      </c>
      <c r="H691" s="28" t="s">
        <v>6002</v>
      </c>
      <c r="I691" s="76" t="s">
        <v>130</v>
      </c>
      <c r="J691" s="28" t="s">
        <v>5784</v>
      </c>
      <c r="K691" s="30">
        <v>60</v>
      </c>
      <c r="L691" s="29">
        <f t="shared" si="89"/>
        <v>43639</v>
      </c>
      <c r="M691" s="29" t="s">
        <v>7301</v>
      </c>
      <c r="N691" s="99">
        <v>399.84</v>
      </c>
      <c r="O691" s="206" t="s">
        <v>27</v>
      </c>
      <c r="P691" s="189">
        <v>1426</v>
      </c>
      <c r="Q691" s="190">
        <v>43691</v>
      </c>
      <c r="R691" s="102">
        <v>399.84</v>
      </c>
      <c r="S691" s="28">
        <f t="shared" si="74"/>
        <v>52</v>
      </c>
    </row>
    <row r="692" spans="1:19" x14ac:dyDescent="0.2">
      <c r="A692" s="179">
        <v>686</v>
      </c>
      <c r="B692" s="28" t="s">
        <v>6586</v>
      </c>
      <c r="C692" s="93">
        <v>43587</v>
      </c>
      <c r="D692" s="193">
        <v>9203398748</v>
      </c>
      <c r="E692" s="93">
        <v>43585</v>
      </c>
      <c r="F692" s="99">
        <v>319.76</v>
      </c>
      <c r="G692" s="28" t="s">
        <v>122</v>
      </c>
      <c r="H692" s="28" t="s">
        <v>275</v>
      </c>
      <c r="I692" s="76" t="s">
        <v>130</v>
      </c>
      <c r="J692" s="28" t="s">
        <v>123</v>
      </c>
      <c r="K692" s="30">
        <v>10</v>
      </c>
      <c r="L692" s="29">
        <f t="shared" ref="L692:L697" si="90">E692+K692</f>
        <v>43595</v>
      </c>
      <c r="M692" s="29">
        <v>43591</v>
      </c>
      <c r="N692" s="99">
        <v>319.76</v>
      </c>
      <c r="O692" s="206" t="s">
        <v>20</v>
      </c>
      <c r="P692" s="189">
        <v>1305</v>
      </c>
      <c r="Q692" s="190">
        <v>43594</v>
      </c>
      <c r="R692" s="99">
        <v>319.76</v>
      </c>
      <c r="S692" s="28">
        <f t="shared" si="74"/>
        <v>-1</v>
      </c>
    </row>
    <row r="693" spans="1:19" x14ac:dyDescent="0.2">
      <c r="A693" s="179">
        <v>687</v>
      </c>
      <c r="B693" s="28" t="s">
        <v>6591</v>
      </c>
      <c r="C693" s="93">
        <v>43591</v>
      </c>
      <c r="D693" s="193">
        <v>127838</v>
      </c>
      <c r="E693" s="93">
        <v>43574</v>
      </c>
      <c r="F693" s="99">
        <v>566.67999999999995</v>
      </c>
      <c r="G693" s="28" t="s">
        <v>99</v>
      </c>
      <c r="H693" s="28" t="s">
        <v>1075</v>
      </c>
      <c r="I693" s="76" t="s">
        <v>130</v>
      </c>
      <c r="J693" s="28" t="s">
        <v>5861</v>
      </c>
      <c r="K693" s="30">
        <v>0</v>
      </c>
      <c r="L693" s="29">
        <f t="shared" si="90"/>
        <v>43574</v>
      </c>
      <c r="M693" s="29" t="s">
        <v>8550</v>
      </c>
      <c r="N693" s="99">
        <f>F693</f>
        <v>566.67999999999995</v>
      </c>
      <c r="O693" s="206" t="s">
        <v>20</v>
      </c>
      <c r="P693" s="189">
        <v>231</v>
      </c>
      <c r="Q693" s="190">
        <v>43585</v>
      </c>
      <c r="R693" s="102">
        <v>566.67999999999995</v>
      </c>
      <c r="S693" s="28">
        <f t="shared" si="74"/>
        <v>11</v>
      </c>
    </row>
    <row r="694" spans="1:19" x14ac:dyDescent="0.2">
      <c r="A694" s="179">
        <v>688</v>
      </c>
      <c r="B694" s="28" t="s">
        <v>6592</v>
      </c>
      <c r="C694" s="93">
        <v>43591</v>
      </c>
      <c r="D694" s="193">
        <v>127842</v>
      </c>
      <c r="E694" s="93">
        <v>43574</v>
      </c>
      <c r="F694" s="99">
        <v>510.01</v>
      </c>
      <c r="G694" s="28" t="s">
        <v>99</v>
      </c>
      <c r="H694" s="28" t="s">
        <v>1075</v>
      </c>
      <c r="I694" s="76" t="s">
        <v>130</v>
      </c>
      <c r="J694" s="28" t="s">
        <v>5861</v>
      </c>
      <c r="K694" s="30">
        <v>0</v>
      </c>
      <c r="L694" s="29">
        <f t="shared" si="90"/>
        <v>43574</v>
      </c>
      <c r="M694" s="29" t="s">
        <v>8550</v>
      </c>
      <c r="N694" s="99">
        <f t="shared" ref="N694:N696" si="91">F694</f>
        <v>510.01</v>
      </c>
      <c r="O694" s="206" t="s">
        <v>20</v>
      </c>
      <c r="P694" s="189">
        <v>231</v>
      </c>
      <c r="Q694" s="190">
        <v>43585</v>
      </c>
      <c r="R694" s="102">
        <v>510.01</v>
      </c>
      <c r="S694" s="28">
        <f t="shared" si="74"/>
        <v>11</v>
      </c>
    </row>
    <row r="695" spans="1:19" x14ac:dyDescent="0.2">
      <c r="A695" s="179">
        <v>689</v>
      </c>
      <c r="B695" s="28" t="s">
        <v>6593</v>
      </c>
      <c r="C695" s="93">
        <v>43591</v>
      </c>
      <c r="D695" s="193">
        <v>127843</v>
      </c>
      <c r="E695" s="93">
        <v>43574</v>
      </c>
      <c r="F695" s="99">
        <v>1133.3699999999999</v>
      </c>
      <c r="G695" s="28" t="s">
        <v>99</v>
      </c>
      <c r="H695" s="28" t="s">
        <v>1075</v>
      </c>
      <c r="I695" s="76" t="s">
        <v>130</v>
      </c>
      <c r="J695" s="28" t="s">
        <v>5861</v>
      </c>
      <c r="K695" s="30">
        <v>0</v>
      </c>
      <c r="L695" s="29">
        <f t="shared" si="90"/>
        <v>43574</v>
      </c>
      <c r="M695" s="29" t="s">
        <v>8550</v>
      </c>
      <c r="N695" s="99">
        <f t="shared" si="91"/>
        <v>1133.3699999999999</v>
      </c>
      <c r="O695" s="206" t="s">
        <v>20</v>
      </c>
      <c r="P695" s="189">
        <v>231</v>
      </c>
      <c r="Q695" s="190">
        <v>43585</v>
      </c>
      <c r="R695" s="102">
        <v>1133.3699999999999</v>
      </c>
      <c r="S695" s="28">
        <f t="shared" si="74"/>
        <v>11</v>
      </c>
    </row>
    <row r="696" spans="1:19" x14ac:dyDescent="0.2">
      <c r="A696" s="179">
        <v>690</v>
      </c>
      <c r="B696" s="28" t="s">
        <v>6594</v>
      </c>
      <c r="C696" s="93">
        <v>43591</v>
      </c>
      <c r="D696" s="193">
        <v>127844</v>
      </c>
      <c r="E696" s="93">
        <v>43574</v>
      </c>
      <c r="F696" s="99">
        <v>566.69000000000005</v>
      </c>
      <c r="G696" s="28" t="s">
        <v>99</v>
      </c>
      <c r="H696" s="28" t="s">
        <v>1075</v>
      </c>
      <c r="I696" s="76" t="s">
        <v>130</v>
      </c>
      <c r="J696" s="28" t="s">
        <v>5861</v>
      </c>
      <c r="K696" s="30">
        <v>0</v>
      </c>
      <c r="L696" s="29">
        <f t="shared" si="90"/>
        <v>43574</v>
      </c>
      <c r="M696" s="29" t="s">
        <v>8550</v>
      </c>
      <c r="N696" s="99">
        <f t="shared" si="91"/>
        <v>566.69000000000005</v>
      </c>
      <c r="O696" s="206" t="s">
        <v>20</v>
      </c>
      <c r="P696" s="189">
        <v>231</v>
      </c>
      <c r="Q696" s="190">
        <v>43585</v>
      </c>
      <c r="R696" s="102">
        <v>566.69000000000005</v>
      </c>
      <c r="S696" s="28">
        <f t="shared" si="74"/>
        <v>11</v>
      </c>
    </row>
    <row r="697" spans="1:19" x14ac:dyDescent="0.2">
      <c r="A697" s="179">
        <v>691</v>
      </c>
      <c r="B697" s="28" t="s">
        <v>6589</v>
      </c>
      <c r="C697" s="93">
        <v>43591</v>
      </c>
      <c r="D697" s="193">
        <v>9203536442</v>
      </c>
      <c r="E697" s="93">
        <v>43586</v>
      </c>
      <c r="F697" s="99">
        <v>570.29999999999995</v>
      </c>
      <c r="G697" s="28" t="s">
        <v>122</v>
      </c>
      <c r="H697" s="28" t="s">
        <v>275</v>
      </c>
      <c r="I697" s="76" t="s">
        <v>130</v>
      </c>
      <c r="J697" s="28" t="s">
        <v>123</v>
      </c>
      <c r="K697" s="30">
        <v>10</v>
      </c>
      <c r="L697" s="29">
        <f t="shared" si="90"/>
        <v>43596</v>
      </c>
      <c r="M697" s="29">
        <v>43591</v>
      </c>
      <c r="N697" s="99">
        <v>570.29999999999995</v>
      </c>
      <c r="O697" s="206" t="s">
        <v>20</v>
      </c>
      <c r="P697" s="189">
        <v>1305</v>
      </c>
      <c r="Q697" s="190">
        <v>43594</v>
      </c>
      <c r="R697" s="99">
        <v>570.29999999999995</v>
      </c>
      <c r="S697" s="28">
        <f t="shared" si="74"/>
        <v>-2</v>
      </c>
    </row>
    <row r="698" spans="1:19" x14ac:dyDescent="0.2">
      <c r="A698" s="179">
        <v>692</v>
      </c>
      <c r="B698" s="28" t="s">
        <v>6590</v>
      </c>
      <c r="C698" s="93">
        <v>43591</v>
      </c>
      <c r="D698" s="193">
        <v>9203536441</v>
      </c>
      <c r="E698" s="93">
        <v>43585</v>
      </c>
      <c r="F698" s="99">
        <v>10868.28</v>
      </c>
      <c r="G698" s="28" t="s">
        <v>122</v>
      </c>
      <c r="H698" s="28" t="s">
        <v>275</v>
      </c>
      <c r="I698" s="76" t="s">
        <v>130</v>
      </c>
      <c r="J698" s="28" t="s">
        <v>123</v>
      </c>
      <c r="K698" s="30">
        <v>10</v>
      </c>
      <c r="L698" s="29">
        <f t="shared" ref="L698:L763" si="92">E698+K698</f>
        <v>43595</v>
      </c>
      <c r="M698" s="29">
        <v>43591</v>
      </c>
      <c r="N698" s="99">
        <v>10868.28</v>
      </c>
      <c r="O698" s="206" t="s">
        <v>20</v>
      </c>
      <c r="P698" s="189">
        <v>1305</v>
      </c>
      <c r="Q698" s="190">
        <v>43594</v>
      </c>
      <c r="R698" s="99">
        <v>10868.28</v>
      </c>
      <c r="S698" s="28">
        <f t="shared" ref="S698:S764" si="93">Q698-L698</f>
        <v>-1</v>
      </c>
    </row>
    <row r="699" spans="1:19" x14ac:dyDescent="0.2">
      <c r="A699" s="179">
        <v>693</v>
      </c>
      <c r="B699" s="28" t="s">
        <v>6595</v>
      </c>
      <c r="C699" s="214">
        <v>43591</v>
      </c>
      <c r="D699" s="193">
        <v>49</v>
      </c>
      <c r="E699" s="93">
        <v>43577</v>
      </c>
      <c r="F699" s="99">
        <v>2100</v>
      </c>
      <c r="G699" s="28" t="s">
        <v>6597</v>
      </c>
      <c r="H699" s="28" t="s">
        <v>6694</v>
      </c>
      <c r="I699" s="76" t="s">
        <v>130</v>
      </c>
      <c r="J699" s="28" t="s">
        <v>5784</v>
      </c>
      <c r="K699" s="30">
        <v>30</v>
      </c>
      <c r="L699" s="29">
        <f t="shared" si="92"/>
        <v>43607</v>
      </c>
      <c r="M699" s="29">
        <v>43594</v>
      </c>
      <c r="N699" s="99">
        <v>2100</v>
      </c>
      <c r="O699" s="206" t="s">
        <v>20</v>
      </c>
      <c r="P699" s="189">
        <v>1332</v>
      </c>
      <c r="Q699" s="190">
        <v>43609</v>
      </c>
      <c r="R699" s="99">
        <v>2100</v>
      </c>
      <c r="S699" s="28">
        <f t="shared" si="93"/>
        <v>2</v>
      </c>
    </row>
    <row r="700" spans="1:19" x14ac:dyDescent="0.2">
      <c r="A700" s="179">
        <v>694</v>
      </c>
      <c r="B700" s="28" t="s">
        <v>6596</v>
      </c>
      <c r="C700" s="93">
        <v>43592</v>
      </c>
      <c r="D700" s="193">
        <v>28744</v>
      </c>
      <c r="E700" s="93">
        <v>43564</v>
      </c>
      <c r="F700" s="99">
        <v>13921.57</v>
      </c>
      <c r="G700" s="28" t="s">
        <v>6465</v>
      </c>
      <c r="H700" s="28" t="s">
        <v>189</v>
      </c>
      <c r="I700" s="76" t="s">
        <v>130</v>
      </c>
      <c r="J700" s="28" t="s">
        <v>22</v>
      </c>
      <c r="K700" s="30">
        <v>60</v>
      </c>
      <c r="L700" s="29" t="s">
        <v>7302</v>
      </c>
      <c r="M700" s="29" t="s">
        <v>7303</v>
      </c>
      <c r="N700" s="99">
        <v>13921.57</v>
      </c>
      <c r="O700" s="206" t="s">
        <v>20</v>
      </c>
      <c r="P700" s="189">
        <v>1430</v>
      </c>
      <c r="Q700" s="284">
        <v>43696</v>
      </c>
      <c r="R700" s="102">
        <v>13769.25</v>
      </c>
      <c r="S700" s="28" t="e">
        <f t="shared" si="93"/>
        <v>#VALUE!</v>
      </c>
    </row>
    <row r="701" spans="1:19" x14ac:dyDescent="0.2">
      <c r="A701" s="179">
        <v>695</v>
      </c>
      <c r="B701" s="28" t="s">
        <v>6598</v>
      </c>
      <c r="C701" s="93">
        <v>43593</v>
      </c>
      <c r="D701" s="193">
        <v>144</v>
      </c>
      <c r="E701" s="93">
        <v>43591</v>
      </c>
      <c r="F701" s="99">
        <v>123.56</v>
      </c>
      <c r="G701" s="28" t="s">
        <v>6366</v>
      </c>
      <c r="H701" s="28" t="s">
        <v>6599</v>
      </c>
      <c r="I701" s="76" t="s">
        <v>130</v>
      </c>
      <c r="J701" s="28" t="s">
        <v>123</v>
      </c>
      <c r="K701" s="30">
        <v>30</v>
      </c>
      <c r="L701" s="29">
        <f t="shared" si="92"/>
        <v>43621</v>
      </c>
      <c r="M701" s="29">
        <v>43594</v>
      </c>
      <c r="N701" s="99">
        <v>123.56</v>
      </c>
      <c r="O701" s="206" t="s">
        <v>20</v>
      </c>
      <c r="P701" s="189">
        <v>1349</v>
      </c>
      <c r="Q701" s="190">
        <v>43621</v>
      </c>
      <c r="R701" s="99">
        <v>123.56</v>
      </c>
      <c r="S701" s="28">
        <f t="shared" si="93"/>
        <v>0</v>
      </c>
    </row>
    <row r="702" spans="1:19" x14ac:dyDescent="0.2">
      <c r="A702" s="179">
        <v>696</v>
      </c>
      <c r="B702" s="28" t="s">
        <v>6600</v>
      </c>
      <c r="C702" s="93">
        <v>43593</v>
      </c>
      <c r="D702" s="193">
        <v>2166</v>
      </c>
      <c r="E702" s="93">
        <v>43585</v>
      </c>
      <c r="F702" s="99">
        <v>27890.38</v>
      </c>
      <c r="G702" s="28" t="s">
        <v>105</v>
      </c>
      <c r="H702" s="28" t="s">
        <v>97</v>
      </c>
      <c r="I702" s="76" t="s">
        <v>130</v>
      </c>
      <c r="J702" s="28" t="s">
        <v>123</v>
      </c>
      <c r="K702" s="30">
        <v>60</v>
      </c>
      <c r="L702" s="29">
        <f t="shared" si="92"/>
        <v>43645</v>
      </c>
      <c r="M702" s="29">
        <v>43594</v>
      </c>
      <c r="N702" s="99">
        <v>27890.38</v>
      </c>
      <c r="O702" s="206" t="s">
        <v>27</v>
      </c>
      <c r="P702" s="189">
        <v>1424</v>
      </c>
      <c r="Q702" s="190">
        <v>43691</v>
      </c>
      <c r="R702" s="102">
        <v>26835.7</v>
      </c>
      <c r="S702" s="28">
        <f t="shared" si="93"/>
        <v>46</v>
      </c>
    </row>
    <row r="703" spans="1:19" x14ac:dyDescent="0.2">
      <c r="A703" s="179">
        <v>697</v>
      </c>
      <c r="B703" s="187" t="s">
        <v>3807</v>
      </c>
      <c r="C703" s="188">
        <v>43587</v>
      </c>
      <c r="D703" s="178">
        <v>16649</v>
      </c>
      <c r="E703" s="188">
        <v>43587</v>
      </c>
      <c r="F703" s="76">
        <v>600</v>
      </c>
      <c r="G703" s="76" t="s">
        <v>4667</v>
      </c>
      <c r="H703" s="76" t="s">
        <v>6601</v>
      </c>
      <c r="I703" s="76" t="s">
        <v>130</v>
      </c>
      <c r="J703" s="76" t="s">
        <v>109</v>
      </c>
      <c r="K703" s="178">
        <v>0</v>
      </c>
      <c r="L703" s="188">
        <f t="shared" si="92"/>
        <v>43587</v>
      </c>
      <c r="M703" s="188">
        <f t="shared" ref="M703:M714" si="94">C703</f>
        <v>43587</v>
      </c>
      <c r="N703" s="76">
        <f t="shared" ref="N703:N714" si="95">F703</f>
        <v>600</v>
      </c>
      <c r="O703" s="205" t="s">
        <v>93</v>
      </c>
      <c r="P703" s="76">
        <v>3950</v>
      </c>
      <c r="Q703" s="177">
        <v>43587</v>
      </c>
      <c r="R703" s="76">
        <v>600</v>
      </c>
      <c r="S703" s="28">
        <f t="shared" si="93"/>
        <v>0</v>
      </c>
    </row>
    <row r="704" spans="1:19" x14ac:dyDescent="0.2">
      <c r="A704" s="179">
        <v>698</v>
      </c>
      <c r="B704" s="187" t="s">
        <v>1460</v>
      </c>
      <c r="C704" s="188">
        <v>43592</v>
      </c>
      <c r="D704" s="178">
        <v>1021084</v>
      </c>
      <c r="E704" s="188">
        <v>43585</v>
      </c>
      <c r="F704" s="76">
        <v>277.45</v>
      </c>
      <c r="G704" s="76" t="s">
        <v>1709</v>
      </c>
      <c r="H704" s="76" t="s">
        <v>42</v>
      </c>
      <c r="I704" s="76" t="s">
        <v>130</v>
      </c>
      <c r="J704" s="76" t="s">
        <v>6147</v>
      </c>
      <c r="K704" s="178">
        <v>15</v>
      </c>
      <c r="L704" s="188">
        <f t="shared" si="92"/>
        <v>43600</v>
      </c>
      <c r="M704" s="188">
        <f t="shared" si="94"/>
        <v>43592</v>
      </c>
      <c r="N704" s="76">
        <f t="shared" si="95"/>
        <v>277.45</v>
      </c>
      <c r="O704" s="205" t="s">
        <v>20</v>
      </c>
      <c r="P704" s="76">
        <v>1311</v>
      </c>
      <c r="Q704" s="177">
        <v>43599</v>
      </c>
      <c r="R704" s="76">
        <v>277.45</v>
      </c>
      <c r="S704" s="28">
        <f t="shared" si="93"/>
        <v>-1</v>
      </c>
    </row>
    <row r="705" spans="1:19" x14ac:dyDescent="0.2">
      <c r="A705" s="179">
        <v>699</v>
      </c>
      <c r="B705" s="187" t="s">
        <v>1461</v>
      </c>
      <c r="C705" s="188">
        <v>43592</v>
      </c>
      <c r="D705" s="178">
        <v>9203398747</v>
      </c>
      <c r="E705" s="188">
        <v>43585</v>
      </c>
      <c r="F705" s="76">
        <v>4.1100000000000003</v>
      </c>
      <c r="G705" s="76" t="s">
        <v>122</v>
      </c>
      <c r="H705" s="76" t="s">
        <v>110</v>
      </c>
      <c r="I705" s="76" t="s">
        <v>130</v>
      </c>
      <c r="J705" s="76" t="s">
        <v>109</v>
      </c>
      <c r="K705" s="178">
        <v>10</v>
      </c>
      <c r="L705" s="188">
        <f t="shared" si="92"/>
        <v>43595</v>
      </c>
      <c r="M705" s="188">
        <f t="shared" si="94"/>
        <v>43592</v>
      </c>
      <c r="N705" s="76">
        <f t="shared" si="95"/>
        <v>4.1100000000000003</v>
      </c>
      <c r="O705" s="206" t="s">
        <v>20</v>
      </c>
      <c r="P705" s="189">
        <v>1305</v>
      </c>
      <c r="Q705" s="190">
        <v>43594</v>
      </c>
      <c r="R705" s="76">
        <v>4.1100000000000003</v>
      </c>
      <c r="S705" s="28">
        <f t="shared" si="93"/>
        <v>-1</v>
      </c>
    </row>
    <row r="706" spans="1:19" x14ac:dyDescent="0.2">
      <c r="A706" s="179">
        <v>700</v>
      </c>
      <c r="B706" s="187" t="s">
        <v>1463</v>
      </c>
      <c r="C706" s="188">
        <v>43592</v>
      </c>
      <c r="D706" s="178">
        <v>9203418172</v>
      </c>
      <c r="E706" s="188">
        <v>43585</v>
      </c>
      <c r="F706" s="76">
        <v>15.32</v>
      </c>
      <c r="G706" s="76" t="s">
        <v>122</v>
      </c>
      <c r="H706" s="76" t="s">
        <v>110</v>
      </c>
      <c r="I706" s="76" t="s">
        <v>130</v>
      </c>
      <c r="J706" s="76" t="s">
        <v>3608</v>
      </c>
      <c r="K706" s="178">
        <v>10</v>
      </c>
      <c r="L706" s="188">
        <f t="shared" si="92"/>
        <v>43595</v>
      </c>
      <c r="M706" s="188">
        <f t="shared" si="94"/>
        <v>43592</v>
      </c>
      <c r="N706" s="76">
        <f t="shared" si="95"/>
        <v>15.32</v>
      </c>
      <c r="O706" s="206" t="s">
        <v>20</v>
      </c>
      <c r="P706" s="189">
        <v>1305</v>
      </c>
      <c r="Q706" s="190">
        <v>43594</v>
      </c>
      <c r="R706" s="76">
        <v>15.32</v>
      </c>
      <c r="S706" s="28">
        <f t="shared" si="93"/>
        <v>-1</v>
      </c>
    </row>
    <row r="707" spans="1:19" x14ac:dyDescent="0.2">
      <c r="A707" s="179">
        <v>701</v>
      </c>
      <c r="B707" s="187" t="s">
        <v>1467</v>
      </c>
      <c r="C707" s="188">
        <v>43592</v>
      </c>
      <c r="D707" s="178">
        <v>1614</v>
      </c>
      <c r="E707" s="188">
        <v>43587</v>
      </c>
      <c r="F707" s="76">
        <v>9326.0499999999993</v>
      </c>
      <c r="G707" s="76" t="s">
        <v>6262</v>
      </c>
      <c r="H707" s="76" t="s">
        <v>6148</v>
      </c>
      <c r="I707" s="76" t="s">
        <v>130</v>
      </c>
      <c r="J707" s="76" t="s">
        <v>109</v>
      </c>
      <c r="K707" s="178">
        <v>60</v>
      </c>
      <c r="L707" s="188">
        <f t="shared" si="92"/>
        <v>43647</v>
      </c>
      <c r="M707" s="188">
        <f t="shared" si="94"/>
        <v>43592</v>
      </c>
      <c r="N707" s="76">
        <f t="shared" si="95"/>
        <v>9326.0499999999993</v>
      </c>
      <c r="O707" s="205" t="s">
        <v>27</v>
      </c>
      <c r="P707" s="76">
        <v>1395</v>
      </c>
      <c r="Q707" s="177">
        <v>43670</v>
      </c>
      <c r="R707" s="76">
        <v>9326.0499999999993</v>
      </c>
      <c r="S707" s="28">
        <f t="shared" si="93"/>
        <v>23</v>
      </c>
    </row>
    <row r="708" spans="1:19" x14ac:dyDescent="0.2">
      <c r="A708" s="179">
        <v>702</v>
      </c>
      <c r="B708" s="187" t="s">
        <v>1468</v>
      </c>
      <c r="C708" s="188">
        <v>43592</v>
      </c>
      <c r="D708" s="178">
        <v>401</v>
      </c>
      <c r="E708" s="188">
        <v>43587</v>
      </c>
      <c r="F708" s="76">
        <v>622.75</v>
      </c>
      <c r="G708" s="76" t="s">
        <v>3027</v>
      </c>
      <c r="H708" s="76" t="s">
        <v>57</v>
      </c>
      <c r="I708" s="76" t="s">
        <v>130</v>
      </c>
      <c r="J708" s="76" t="s">
        <v>109</v>
      </c>
      <c r="K708" s="178">
        <v>30</v>
      </c>
      <c r="L708" s="188">
        <f t="shared" si="92"/>
        <v>43617</v>
      </c>
      <c r="M708" s="188">
        <f t="shared" si="94"/>
        <v>43592</v>
      </c>
      <c r="N708" s="76">
        <f t="shared" si="95"/>
        <v>622.75</v>
      </c>
      <c r="O708" s="205" t="s">
        <v>20</v>
      </c>
      <c r="P708" s="76">
        <v>5347</v>
      </c>
      <c r="Q708" s="177">
        <v>43661</v>
      </c>
      <c r="R708" s="76">
        <v>622.75</v>
      </c>
      <c r="S708" s="28">
        <f t="shared" si="93"/>
        <v>44</v>
      </c>
    </row>
    <row r="709" spans="1:19" x14ac:dyDescent="0.2">
      <c r="A709" s="179">
        <v>703</v>
      </c>
      <c r="B709" s="187" t="s">
        <v>1469</v>
      </c>
      <c r="C709" s="188">
        <v>43593</v>
      </c>
      <c r="D709" s="178">
        <v>1615</v>
      </c>
      <c r="E709" s="188">
        <v>43587</v>
      </c>
      <c r="F709" s="76">
        <v>10745.16</v>
      </c>
      <c r="G709" s="76" t="s">
        <v>6262</v>
      </c>
      <c r="H709" s="76" t="s">
        <v>6148</v>
      </c>
      <c r="I709" s="76" t="s">
        <v>130</v>
      </c>
      <c r="J709" s="76" t="s">
        <v>3608</v>
      </c>
      <c r="K709" s="178">
        <v>60</v>
      </c>
      <c r="L709" s="188">
        <f t="shared" si="92"/>
        <v>43647</v>
      </c>
      <c r="M709" s="188">
        <f t="shared" si="94"/>
        <v>43593</v>
      </c>
      <c r="N709" s="76">
        <f t="shared" si="95"/>
        <v>10745.16</v>
      </c>
      <c r="O709" s="205" t="s">
        <v>27</v>
      </c>
      <c r="P709" s="76">
        <v>1395</v>
      </c>
      <c r="Q709" s="177">
        <v>43670</v>
      </c>
      <c r="R709" s="76">
        <v>10745.16</v>
      </c>
      <c r="S709" s="28">
        <f t="shared" si="93"/>
        <v>23</v>
      </c>
    </row>
    <row r="710" spans="1:19" x14ac:dyDescent="0.2">
      <c r="A710" s="179">
        <v>704</v>
      </c>
      <c r="B710" s="187" t="s">
        <v>1483</v>
      </c>
      <c r="C710" s="188">
        <v>43593</v>
      </c>
      <c r="D710" s="178">
        <v>2164</v>
      </c>
      <c r="E710" s="188">
        <v>43585</v>
      </c>
      <c r="F710" s="76">
        <v>59972.29</v>
      </c>
      <c r="G710" s="76" t="s">
        <v>105</v>
      </c>
      <c r="H710" s="76" t="s">
        <v>5476</v>
      </c>
      <c r="I710" s="76" t="s">
        <v>130</v>
      </c>
      <c r="J710" s="76" t="s">
        <v>109</v>
      </c>
      <c r="K710" s="178">
        <v>60</v>
      </c>
      <c r="L710" s="188">
        <f t="shared" si="92"/>
        <v>43645</v>
      </c>
      <c r="M710" s="188">
        <f t="shared" si="94"/>
        <v>43593</v>
      </c>
      <c r="N710" s="76">
        <f t="shared" si="95"/>
        <v>59972.29</v>
      </c>
      <c r="O710" s="247" t="s">
        <v>20</v>
      </c>
      <c r="P710" s="215">
        <v>1424</v>
      </c>
      <c r="Q710" s="216">
        <v>43691</v>
      </c>
      <c r="R710" s="215">
        <v>57704.43</v>
      </c>
      <c r="S710" s="28">
        <f t="shared" si="93"/>
        <v>46</v>
      </c>
    </row>
    <row r="711" spans="1:19" x14ac:dyDescent="0.2">
      <c r="A711" s="179">
        <v>705</v>
      </c>
      <c r="B711" s="187" t="s">
        <v>1484</v>
      </c>
      <c r="C711" s="188">
        <v>43594</v>
      </c>
      <c r="D711" s="178">
        <v>2161</v>
      </c>
      <c r="E711" s="188">
        <v>43585</v>
      </c>
      <c r="F711" s="76">
        <v>15191.06</v>
      </c>
      <c r="G711" s="76" t="s">
        <v>105</v>
      </c>
      <c r="H711" s="76" t="s">
        <v>5476</v>
      </c>
      <c r="I711" s="76" t="s">
        <v>130</v>
      </c>
      <c r="J711" s="76" t="s">
        <v>6147</v>
      </c>
      <c r="K711" s="178">
        <v>60</v>
      </c>
      <c r="L711" s="188">
        <f t="shared" si="92"/>
        <v>43645</v>
      </c>
      <c r="M711" s="188">
        <f t="shared" si="94"/>
        <v>43594</v>
      </c>
      <c r="N711" s="76">
        <f t="shared" si="95"/>
        <v>15191.06</v>
      </c>
      <c r="O711" s="247" t="s">
        <v>20</v>
      </c>
      <c r="P711" s="215">
        <v>1424</v>
      </c>
      <c r="Q711" s="216">
        <v>43691</v>
      </c>
      <c r="R711" s="215">
        <v>14616.61</v>
      </c>
      <c r="S711" s="28">
        <f t="shared" si="93"/>
        <v>46</v>
      </c>
    </row>
    <row r="712" spans="1:19" x14ac:dyDescent="0.2">
      <c r="A712" s="179">
        <v>706</v>
      </c>
      <c r="B712" s="187" t="s">
        <v>1486</v>
      </c>
      <c r="C712" s="188">
        <v>43594</v>
      </c>
      <c r="D712" s="178">
        <v>334</v>
      </c>
      <c r="E712" s="188">
        <v>43593</v>
      </c>
      <c r="F712" s="76">
        <v>3880.45</v>
      </c>
      <c r="G712" s="76" t="s">
        <v>3409</v>
      </c>
      <c r="H712" s="76" t="s">
        <v>6602</v>
      </c>
      <c r="I712" s="76" t="s">
        <v>130</v>
      </c>
      <c r="J712" s="76" t="s">
        <v>6147</v>
      </c>
      <c r="K712" s="178">
        <v>60</v>
      </c>
      <c r="L712" s="188">
        <f t="shared" si="92"/>
        <v>43653</v>
      </c>
      <c r="M712" s="188">
        <f t="shared" si="94"/>
        <v>43594</v>
      </c>
      <c r="N712" s="76">
        <f t="shared" si="95"/>
        <v>3880.45</v>
      </c>
      <c r="O712" s="205" t="s">
        <v>20</v>
      </c>
      <c r="P712" s="76">
        <v>2658</v>
      </c>
      <c r="Q712" s="177">
        <v>43664</v>
      </c>
      <c r="R712" s="76">
        <v>3880.45</v>
      </c>
      <c r="S712" s="28">
        <f t="shared" si="93"/>
        <v>11</v>
      </c>
    </row>
    <row r="713" spans="1:19" x14ac:dyDescent="0.2">
      <c r="A713" s="179">
        <v>707</v>
      </c>
      <c r="B713" s="187" t="s">
        <v>3827</v>
      </c>
      <c r="C713" s="188">
        <v>43594</v>
      </c>
      <c r="D713" s="178">
        <v>9203536251</v>
      </c>
      <c r="E713" s="188">
        <v>43585</v>
      </c>
      <c r="F713" s="76">
        <v>6755.15</v>
      </c>
      <c r="G713" s="76" t="s">
        <v>122</v>
      </c>
      <c r="H713" s="76" t="s">
        <v>110</v>
      </c>
      <c r="I713" s="76" t="s">
        <v>130</v>
      </c>
      <c r="J713" s="76" t="s">
        <v>109</v>
      </c>
      <c r="K713" s="178">
        <v>10</v>
      </c>
      <c r="L713" s="188">
        <f t="shared" si="92"/>
        <v>43595</v>
      </c>
      <c r="M713" s="188">
        <f t="shared" si="94"/>
        <v>43594</v>
      </c>
      <c r="N713" s="76">
        <f t="shared" si="95"/>
        <v>6755.15</v>
      </c>
      <c r="O713" s="206" t="s">
        <v>20</v>
      </c>
      <c r="P713" s="189">
        <v>1305</v>
      </c>
      <c r="Q713" s="190">
        <v>43594</v>
      </c>
      <c r="R713" s="76">
        <v>6755.15</v>
      </c>
      <c r="S713" s="28">
        <f t="shared" si="93"/>
        <v>-1</v>
      </c>
    </row>
    <row r="714" spans="1:19" x14ac:dyDescent="0.2">
      <c r="A714" s="179">
        <v>708</v>
      </c>
      <c r="B714" s="187" t="s">
        <v>3828</v>
      </c>
      <c r="C714" s="188">
        <v>43594</v>
      </c>
      <c r="D714" s="178">
        <v>9203536252</v>
      </c>
      <c r="E714" s="188">
        <v>43586</v>
      </c>
      <c r="F714" s="76">
        <v>1140.5899999999999</v>
      </c>
      <c r="G714" s="76" t="s">
        <v>122</v>
      </c>
      <c r="H714" s="76" t="s">
        <v>110</v>
      </c>
      <c r="I714" s="76" t="s">
        <v>130</v>
      </c>
      <c r="J714" s="76" t="s">
        <v>109</v>
      </c>
      <c r="K714" s="178">
        <v>10</v>
      </c>
      <c r="L714" s="188">
        <f t="shared" si="92"/>
        <v>43596</v>
      </c>
      <c r="M714" s="188">
        <f t="shared" si="94"/>
        <v>43594</v>
      </c>
      <c r="N714" s="76">
        <f t="shared" si="95"/>
        <v>1140.5899999999999</v>
      </c>
      <c r="O714" s="206" t="s">
        <v>20</v>
      </c>
      <c r="P714" s="189">
        <v>1305</v>
      </c>
      <c r="Q714" s="190">
        <v>43594</v>
      </c>
      <c r="R714" s="76">
        <v>1140.5899999999999</v>
      </c>
      <c r="S714" s="28">
        <f t="shared" si="93"/>
        <v>-2</v>
      </c>
    </row>
    <row r="715" spans="1:19" x14ac:dyDescent="0.2">
      <c r="A715" s="179">
        <v>709</v>
      </c>
      <c r="B715" s="187" t="s">
        <v>1126</v>
      </c>
      <c r="C715" s="188">
        <v>43593</v>
      </c>
      <c r="D715" s="178">
        <v>51900281</v>
      </c>
      <c r="E715" s="188">
        <v>43591</v>
      </c>
      <c r="F715" s="76">
        <v>360</v>
      </c>
      <c r="G715" s="76" t="s">
        <v>3871</v>
      </c>
      <c r="H715" s="76" t="s">
        <v>1073</v>
      </c>
      <c r="I715" s="76" t="s">
        <v>130</v>
      </c>
      <c r="J715" s="76" t="s">
        <v>5861</v>
      </c>
      <c r="K715" s="178">
        <v>0</v>
      </c>
      <c r="L715" s="188">
        <f t="shared" si="92"/>
        <v>43591</v>
      </c>
      <c r="M715" s="29">
        <v>43594</v>
      </c>
      <c r="N715" s="76">
        <v>360</v>
      </c>
      <c r="O715" s="206" t="s">
        <v>20</v>
      </c>
      <c r="P715" s="189">
        <v>1312</v>
      </c>
      <c r="Q715" s="190">
        <v>43599</v>
      </c>
      <c r="R715" s="76">
        <v>360</v>
      </c>
      <c r="S715" s="28">
        <f t="shared" si="93"/>
        <v>8</v>
      </c>
    </row>
    <row r="716" spans="1:19" x14ac:dyDescent="0.2">
      <c r="A716" s="179">
        <v>710</v>
      </c>
      <c r="B716" s="187" t="s">
        <v>1128</v>
      </c>
      <c r="C716" s="188">
        <v>43593</v>
      </c>
      <c r="D716" s="178">
        <v>51900280</v>
      </c>
      <c r="E716" s="188">
        <v>43591</v>
      </c>
      <c r="F716" s="76">
        <v>270</v>
      </c>
      <c r="G716" s="76" t="s">
        <v>3871</v>
      </c>
      <c r="H716" s="76" t="s">
        <v>1073</v>
      </c>
      <c r="I716" s="76" t="s">
        <v>130</v>
      </c>
      <c r="J716" s="76" t="s">
        <v>5861</v>
      </c>
      <c r="K716" s="178">
        <v>0</v>
      </c>
      <c r="L716" s="188">
        <f t="shared" ref="L716" si="96">E716+K716</f>
        <v>43591</v>
      </c>
      <c r="M716" s="29">
        <v>43594</v>
      </c>
      <c r="N716" s="76">
        <v>270</v>
      </c>
      <c r="O716" s="206" t="s">
        <v>20</v>
      </c>
      <c r="P716" s="189">
        <v>1312</v>
      </c>
      <c r="Q716" s="190">
        <v>43599</v>
      </c>
      <c r="R716" s="76">
        <v>270</v>
      </c>
      <c r="S716" s="28">
        <f t="shared" si="93"/>
        <v>8</v>
      </c>
    </row>
    <row r="717" spans="1:19" x14ac:dyDescent="0.2">
      <c r="A717" s="179">
        <v>711</v>
      </c>
      <c r="B717" s="28" t="s">
        <v>3732</v>
      </c>
      <c r="C717" s="93">
        <v>43594</v>
      </c>
      <c r="D717" s="193">
        <v>253233</v>
      </c>
      <c r="E717" s="93">
        <v>43585</v>
      </c>
      <c r="F717" s="99">
        <v>98.94</v>
      </c>
      <c r="G717" s="28" t="s">
        <v>5883</v>
      </c>
      <c r="H717" s="28" t="s">
        <v>6603</v>
      </c>
      <c r="I717" s="76" t="s">
        <v>130</v>
      </c>
      <c r="J717" s="76" t="s">
        <v>123</v>
      </c>
      <c r="K717" s="30">
        <v>15</v>
      </c>
      <c r="L717" s="29">
        <f t="shared" si="92"/>
        <v>43600</v>
      </c>
      <c r="M717" s="29">
        <v>43594</v>
      </c>
      <c r="N717" s="99">
        <v>98.94</v>
      </c>
      <c r="O717" s="206" t="s">
        <v>20</v>
      </c>
      <c r="P717" s="189">
        <v>1325</v>
      </c>
      <c r="Q717" s="190">
        <v>43607</v>
      </c>
      <c r="R717" s="99">
        <v>98.94</v>
      </c>
      <c r="S717" s="28">
        <f t="shared" si="93"/>
        <v>7</v>
      </c>
    </row>
    <row r="718" spans="1:19" x14ac:dyDescent="0.2">
      <c r="A718" s="179">
        <v>712</v>
      </c>
      <c r="B718" s="28" t="s">
        <v>6608</v>
      </c>
      <c r="C718" s="93">
        <v>43594</v>
      </c>
      <c r="D718" s="193">
        <v>3141836</v>
      </c>
      <c r="E718" s="93">
        <v>43592</v>
      </c>
      <c r="F718" s="99">
        <v>377.65</v>
      </c>
      <c r="G718" s="28" t="s">
        <v>6249</v>
      </c>
      <c r="H718" s="28" t="s">
        <v>1502</v>
      </c>
      <c r="I718" s="76" t="s">
        <v>130</v>
      </c>
      <c r="J718" s="76" t="s">
        <v>123</v>
      </c>
      <c r="K718" s="30">
        <v>15</v>
      </c>
      <c r="L718" s="29">
        <f t="shared" si="92"/>
        <v>43607</v>
      </c>
      <c r="M718" s="29">
        <v>43598</v>
      </c>
      <c r="N718" s="99">
        <v>377.65</v>
      </c>
      <c r="O718" s="206" t="s">
        <v>20</v>
      </c>
      <c r="P718" s="189">
        <v>1317</v>
      </c>
      <c r="Q718" s="190">
        <v>43607</v>
      </c>
      <c r="R718" s="99">
        <v>377.65</v>
      </c>
      <c r="S718" s="28">
        <f t="shared" si="93"/>
        <v>0</v>
      </c>
    </row>
    <row r="719" spans="1:19" x14ac:dyDescent="0.2">
      <c r="A719" s="179">
        <v>713</v>
      </c>
      <c r="B719" s="28" t="s">
        <v>6609</v>
      </c>
      <c r="C719" s="93">
        <v>43594</v>
      </c>
      <c r="D719" s="193">
        <v>1021069</v>
      </c>
      <c r="E719" s="93">
        <v>43585</v>
      </c>
      <c r="F719" s="99">
        <v>83.06</v>
      </c>
      <c r="G719" s="28" t="s">
        <v>6417</v>
      </c>
      <c r="H719" s="28" t="s">
        <v>1502</v>
      </c>
      <c r="I719" s="76" t="s">
        <v>130</v>
      </c>
      <c r="J719" s="76" t="s">
        <v>123</v>
      </c>
      <c r="K719" s="30">
        <v>15</v>
      </c>
      <c r="L719" s="29">
        <f t="shared" si="92"/>
        <v>43600</v>
      </c>
      <c r="M719" s="29">
        <v>43598</v>
      </c>
      <c r="N719" s="99">
        <v>83.06</v>
      </c>
      <c r="O719" s="206" t="s">
        <v>20</v>
      </c>
      <c r="P719" s="189">
        <v>1311</v>
      </c>
      <c r="Q719" s="190">
        <v>43599</v>
      </c>
      <c r="R719" s="99">
        <v>83.06</v>
      </c>
      <c r="S719" s="28">
        <f t="shared" si="93"/>
        <v>-1</v>
      </c>
    </row>
    <row r="720" spans="1:19" x14ac:dyDescent="0.2">
      <c r="A720" s="179">
        <v>714</v>
      </c>
      <c r="B720" s="28" t="s">
        <v>6611</v>
      </c>
      <c r="C720" s="93">
        <v>43598</v>
      </c>
      <c r="D720" s="193">
        <v>38988</v>
      </c>
      <c r="E720" s="93">
        <v>43585</v>
      </c>
      <c r="F720" s="99">
        <v>24.36</v>
      </c>
      <c r="G720" s="28" t="s">
        <v>5847</v>
      </c>
      <c r="H720" s="28" t="s">
        <v>18</v>
      </c>
      <c r="I720" s="76" t="s">
        <v>130</v>
      </c>
      <c r="J720" s="76" t="s">
        <v>123</v>
      </c>
      <c r="K720" s="30">
        <v>15</v>
      </c>
      <c r="L720" s="29">
        <f t="shared" si="92"/>
        <v>43600</v>
      </c>
      <c r="M720" s="29">
        <v>43598</v>
      </c>
      <c r="N720" s="99">
        <v>24.36</v>
      </c>
      <c r="O720" s="206" t="s">
        <v>20</v>
      </c>
      <c r="P720" s="189">
        <v>1308</v>
      </c>
      <c r="Q720" s="190">
        <v>43599</v>
      </c>
      <c r="R720" s="99">
        <v>24.36</v>
      </c>
      <c r="S720" s="28">
        <f t="shared" si="93"/>
        <v>-1</v>
      </c>
    </row>
    <row r="721" spans="1:19" x14ac:dyDescent="0.2">
      <c r="A721" s="179">
        <v>715</v>
      </c>
      <c r="B721" s="28" t="s">
        <v>6612</v>
      </c>
      <c r="C721" s="93">
        <v>43598</v>
      </c>
      <c r="D721" s="193">
        <v>2400042554</v>
      </c>
      <c r="E721" s="93">
        <v>43585</v>
      </c>
      <c r="F721" s="99">
        <v>4584.49</v>
      </c>
      <c r="G721" s="28" t="s">
        <v>663</v>
      </c>
      <c r="H721" s="28" t="s">
        <v>110</v>
      </c>
      <c r="I721" s="76" t="s">
        <v>130</v>
      </c>
      <c r="J721" s="76" t="s">
        <v>123</v>
      </c>
      <c r="K721" s="30">
        <v>10</v>
      </c>
      <c r="L721" s="29">
        <f t="shared" si="92"/>
        <v>43595</v>
      </c>
      <c r="M721" s="29">
        <v>43598</v>
      </c>
      <c r="N721" s="99">
        <v>4584.49</v>
      </c>
      <c r="O721" s="206" t="s">
        <v>8548</v>
      </c>
      <c r="P721" s="189">
        <v>25</v>
      </c>
      <c r="Q721" s="190">
        <v>43677</v>
      </c>
      <c r="R721" s="102">
        <f>N721</f>
        <v>4584.49</v>
      </c>
      <c r="S721" s="28">
        <f t="shared" si="93"/>
        <v>82</v>
      </c>
    </row>
    <row r="722" spans="1:19" x14ac:dyDescent="0.2">
      <c r="A722" s="179">
        <v>716</v>
      </c>
      <c r="B722" s="28" t="s">
        <v>3745</v>
      </c>
      <c r="C722" s="93">
        <v>43598</v>
      </c>
      <c r="D722" s="193">
        <v>2400042555</v>
      </c>
      <c r="E722" s="93">
        <v>43585</v>
      </c>
      <c r="F722" s="99">
        <v>2312.65</v>
      </c>
      <c r="G722" s="28" t="s">
        <v>663</v>
      </c>
      <c r="H722" s="28" t="s">
        <v>110</v>
      </c>
      <c r="I722" s="76" t="s">
        <v>130</v>
      </c>
      <c r="J722" s="76" t="s">
        <v>123</v>
      </c>
      <c r="K722" s="30">
        <v>10</v>
      </c>
      <c r="L722" s="29">
        <f t="shared" si="92"/>
        <v>43595</v>
      </c>
      <c r="M722" s="29">
        <v>43598</v>
      </c>
      <c r="N722" s="99">
        <v>2312.65</v>
      </c>
      <c r="O722" s="206" t="s">
        <v>8549</v>
      </c>
      <c r="P722" s="189">
        <v>25</v>
      </c>
      <c r="Q722" s="190">
        <v>43677</v>
      </c>
      <c r="R722" s="102">
        <f t="shared" ref="R722:R736" si="97">N722</f>
        <v>2312.65</v>
      </c>
      <c r="S722" s="28">
        <f t="shared" si="93"/>
        <v>82</v>
      </c>
    </row>
    <row r="723" spans="1:19" x14ac:dyDescent="0.2">
      <c r="A723" s="179">
        <v>717</v>
      </c>
      <c r="B723" s="28" t="s">
        <v>6613</v>
      </c>
      <c r="C723" s="93">
        <v>43598</v>
      </c>
      <c r="D723" s="193">
        <v>2400042550</v>
      </c>
      <c r="E723" s="93">
        <v>43585</v>
      </c>
      <c r="F723" s="99">
        <v>14456.18</v>
      </c>
      <c r="G723" s="28" t="s">
        <v>663</v>
      </c>
      <c r="H723" s="28" t="s">
        <v>110</v>
      </c>
      <c r="I723" s="76" t="s">
        <v>130</v>
      </c>
      <c r="J723" s="76" t="s">
        <v>123</v>
      </c>
      <c r="K723" s="30">
        <v>10</v>
      </c>
      <c r="L723" s="29">
        <f t="shared" si="92"/>
        <v>43595</v>
      </c>
      <c r="M723" s="29">
        <v>43598</v>
      </c>
      <c r="N723" s="99">
        <v>14456.18</v>
      </c>
      <c r="O723" s="206" t="s">
        <v>8549</v>
      </c>
      <c r="P723" s="189">
        <v>25</v>
      </c>
      <c r="Q723" s="190">
        <v>43677</v>
      </c>
      <c r="R723" s="102">
        <f t="shared" si="97"/>
        <v>14456.18</v>
      </c>
      <c r="S723" s="28">
        <f t="shared" si="93"/>
        <v>82</v>
      </c>
    </row>
    <row r="724" spans="1:19" x14ac:dyDescent="0.2">
      <c r="A724" s="179">
        <v>718</v>
      </c>
      <c r="B724" s="28" t="s">
        <v>3746</v>
      </c>
      <c r="C724" s="93">
        <v>43598</v>
      </c>
      <c r="D724" s="193">
        <v>2400042447</v>
      </c>
      <c r="E724" s="93">
        <v>43585</v>
      </c>
      <c r="F724" s="99">
        <v>45.87</v>
      </c>
      <c r="G724" s="28" t="s">
        <v>663</v>
      </c>
      <c r="H724" s="28" t="s">
        <v>110</v>
      </c>
      <c r="I724" s="76" t="s">
        <v>130</v>
      </c>
      <c r="J724" s="76" t="s">
        <v>123</v>
      </c>
      <c r="K724" s="30">
        <v>10</v>
      </c>
      <c r="L724" s="29">
        <f t="shared" si="92"/>
        <v>43595</v>
      </c>
      <c r="M724" s="29">
        <v>43598</v>
      </c>
      <c r="N724" s="99">
        <v>45.87</v>
      </c>
      <c r="O724" s="206" t="s">
        <v>8549</v>
      </c>
      <c r="P724" s="189">
        <v>25</v>
      </c>
      <c r="Q724" s="190">
        <v>43677</v>
      </c>
      <c r="R724" s="102">
        <f t="shared" si="97"/>
        <v>45.87</v>
      </c>
      <c r="S724" s="28">
        <f t="shared" si="93"/>
        <v>82</v>
      </c>
    </row>
    <row r="725" spans="1:19" x14ac:dyDescent="0.2">
      <c r="A725" s="179">
        <v>719</v>
      </c>
      <c r="B725" s="28" t="s">
        <v>3747</v>
      </c>
      <c r="C725" s="93">
        <v>43598</v>
      </c>
      <c r="D725" s="193">
        <v>2400042446</v>
      </c>
      <c r="E725" s="93">
        <v>43585</v>
      </c>
      <c r="F725" s="99">
        <v>185.5</v>
      </c>
      <c r="G725" s="28" t="s">
        <v>663</v>
      </c>
      <c r="H725" s="28" t="s">
        <v>110</v>
      </c>
      <c r="I725" s="76" t="s">
        <v>130</v>
      </c>
      <c r="J725" s="76" t="s">
        <v>123</v>
      </c>
      <c r="K725" s="30">
        <v>10</v>
      </c>
      <c r="L725" s="29">
        <f t="shared" si="92"/>
        <v>43595</v>
      </c>
      <c r="M725" s="29">
        <v>43598</v>
      </c>
      <c r="N725" s="99">
        <v>185.5</v>
      </c>
      <c r="O725" s="206" t="s">
        <v>8549</v>
      </c>
      <c r="P725" s="189">
        <v>25</v>
      </c>
      <c r="Q725" s="190">
        <v>43677</v>
      </c>
      <c r="R725" s="102">
        <f t="shared" si="97"/>
        <v>185.5</v>
      </c>
      <c r="S725" s="28">
        <f t="shared" si="93"/>
        <v>82</v>
      </c>
    </row>
    <row r="726" spans="1:19" x14ac:dyDescent="0.2">
      <c r="A726" s="179">
        <v>720</v>
      </c>
      <c r="B726" s="28" t="s">
        <v>1135</v>
      </c>
      <c r="C726" s="93">
        <v>43598</v>
      </c>
      <c r="D726" s="193">
        <v>2400042249</v>
      </c>
      <c r="E726" s="93">
        <v>43585</v>
      </c>
      <c r="F726" s="99">
        <v>1096.3699999999999</v>
      </c>
      <c r="G726" s="28" t="s">
        <v>663</v>
      </c>
      <c r="H726" s="28" t="s">
        <v>110</v>
      </c>
      <c r="I726" s="76" t="s">
        <v>130</v>
      </c>
      <c r="J726" s="76" t="s">
        <v>123</v>
      </c>
      <c r="K726" s="30">
        <v>10</v>
      </c>
      <c r="L726" s="29">
        <f t="shared" si="92"/>
        <v>43595</v>
      </c>
      <c r="M726" s="29">
        <v>43598</v>
      </c>
      <c r="N726" s="99">
        <v>1096.3699999999999</v>
      </c>
      <c r="O726" s="206" t="s">
        <v>8549</v>
      </c>
      <c r="P726" s="189">
        <v>25</v>
      </c>
      <c r="Q726" s="190">
        <v>43677</v>
      </c>
      <c r="R726" s="102">
        <f t="shared" si="97"/>
        <v>1096.3699999999999</v>
      </c>
      <c r="S726" s="28">
        <f t="shared" si="93"/>
        <v>82</v>
      </c>
    </row>
    <row r="727" spans="1:19" x14ac:dyDescent="0.2">
      <c r="A727" s="179">
        <v>721</v>
      </c>
      <c r="B727" s="28" t="s">
        <v>1137</v>
      </c>
      <c r="C727" s="93">
        <v>43598</v>
      </c>
      <c r="D727" s="193">
        <v>2400042283</v>
      </c>
      <c r="E727" s="93">
        <v>43585</v>
      </c>
      <c r="F727" s="99">
        <v>681.49</v>
      </c>
      <c r="G727" s="28" t="s">
        <v>663</v>
      </c>
      <c r="H727" s="28" t="s">
        <v>110</v>
      </c>
      <c r="I727" s="76" t="s">
        <v>130</v>
      </c>
      <c r="J727" s="76" t="s">
        <v>123</v>
      </c>
      <c r="K727" s="30">
        <v>10</v>
      </c>
      <c r="L727" s="29">
        <f t="shared" si="92"/>
        <v>43595</v>
      </c>
      <c r="M727" s="29">
        <v>43598</v>
      </c>
      <c r="N727" s="99">
        <v>681.49</v>
      </c>
      <c r="O727" s="206" t="s">
        <v>8549</v>
      </c>
      <c r="P727" s="189">
        <v>25</v>
      </c>
      <c r="Q727" s="190">
        <v>43677</v>
      </c>
      <c r="R727" s="102">
        <f t="shared" si="97"/>
        <v>681.49</v>
      </c>
      <c r="S727" s="28">
        <f t="shared" si="93"/>
        <v>82</v>
      </c>
    </row>
    <row r="728" spans="1:19" x14ac:dyDescent="0.2">
      <c r="A728" s="179">
        <v>722</v>
      </c>
      <c r="B728" s="28" t="s">
        <v>1138</v>
      </c>
      <c r="C728" s="93">
        <v>43598</v>
      </c>
      <c r="D728" s="193">
        <v>2400042314</v>
      </c>
      <c r="E728" s="93">
        <v>43585</v>
      </c>
      <c r="F728" s="99">
        <v>19.940000000000001</v>
      </c>
      <c r="G728" s="28" t="s">
        <v>663</v>
      </c>
      <c r="H728" s="28" t="s">
        <v>110</v>
      </c>
      <c r="I728" s="76" t="s">
        <v>130</v>
      </c>
      <c r="J728" s="76" t="s">
        <v>123</v>
      </c>
      <c r="K728" s="30">
        <v>10</v>
      </c>
      <c r="L728" s="29">
        <f t="shared" si="92"/>
        <v>43595</v>
      </c>
      <c r="M728" s="29">
        <v>43598</v>
      </c>
      <c r="N728" s="99">
        <v>19.940000000000001</v>
      </c>
      <c r="O728" s="206" t="s">
        <v>8549</v>
      </c>
      <c r="P728" s="189">
        <v>25</v>
      </c>
      <c r="Q728" s="190">
        <v>43677</v>
      </c>
      <c r="R728" s="102">
        <f t="shared" si="97"/>
        <v>19.940000000000001</v>
      </c>
      <c r="S728" s="28">
        <f t="shared" si="93"/>
        <v>82</v>
      </c>
    </row>
    <row r="729" spans="1:19" x14ac:dyDescent="0.2">
      <c r="A729" s="179">
        <v>723</v>
      </c>
      <c r="B729" s="28" t="s">
        <v>6614</v>
      </c>
      <c r="C729" s="93">
        <v>43598</v>
      </c>
      <c r="D729" s="193">
        <v>2400042267</v>
      </c>
      <c r="E729" s="93">
        <v>43585</v>
      </c>
      <c r="F729" s="99">
        <v>11302.73</v>
      </c>
      <c r="G729" s="28" t="s">
        <v>663</v>
      </c>
      <c r="H729" s="28" t="s">
        <v>110</v>
      </c>
      <c r="I729" s="76" t="s">
        <v>130</v>
      </c>
      <c r="J729" s="76" t="s">
        <v>123</v>
      </c>
      <c r="K729" s="30">
        <v>10</v>
      </c>
      <c r="L729" s="29">
        <f t="shared" si="92"/>
        <v>43595</v>
      </c>
      <c r="M729" s="29">
        <v>43598</v>
      </c>
      <c r="N729" s="99">
        <v>11302.73</v>
      </c>
      <c r="O729" s="206" t="s">
        <v>8549</v>
      </c>
      <c r="P729" s="189">
        <v>25</v>
      </c>
      <c r="Q729" s="190">
        <v>43677</v>
      </c>
      <c r="R729" s="102">
        <f t="shared" si="97"/>
        <v>11302.73</v>
      </c>
      <c r="S729" s="28">
        <f t="shared" si="93"/>
        <v>82</v>
      </c>
    </row>
    <row r="730" spans="1:19" x14ac:dyDescent="0.2">
      <c r="A730" s="179">
        <v>724</v>
      </c>
      <c r="B730" s="28" t="s">
        <v>6615</v>
      </c>
      <c r="C730" s="93">
        <v>43598</v>
      </c>
      <c r="D730" s="193">
        <v>2400042257</v>
      </c>
      <c r="E730" s="93">
        <v>43585</v>
      </c>
      <c r="F730" s="99">
        <v>57.84</v>
      </c>
      <c r="G730" s="28" t="s">
        <v>663</v>
      </c>
      <c r="H730" s="28" t="s">
        <v>110</v>
      </c>
      <c r="I730" s="76" t="s">
        <v>130</v>
      </c>
      <c r="J730" s="76" t="s">
        <v>123</v>
      </c>
      <c r="K730" s="30">
        <v>10</v>
      </c>
      <c r="L730" s="29">
        <f t="shared" si="92"/>
        <v>43595</v>
      </c>
      <c r="M730" s="29">
        <v>43598</v>
      </c>
      <c r="N730" s="99">
        <v>57.84</v>
      </c>
      <c r="O730" s="206" t="s">
        <v>8549</v>
      </c>
      <c r="P730" s="189">
        <v>25</v>
      </c>
      <c r="Q730" s="190">
        <v>43677</v>
      </c>
      <c r="R730" s="102">
        <f t="shared" si="97"/>
        <v>57.84</v>
      </c>
      <c r="S730" s="28">
        <f t="shared" si="93"/>
        <v>82</v>
      </c>
    </row>
    <row r="731" spans="1:19" x14ac:dyDescent="0.2">
      <c r="A731" s="179">
        <v>725</v>
      </c>
      <c r="B731" s="28" t="s">
        <v>6616</v>
      </c>
      <c r="C731" s="93">
        <v>43598</v>
      </c>
      <c r="D731" s="193">
        <v>2400042337</v>
      </c>
      <c r="E731" s="93">
        <v>43585</v>
      </c>
      <c r="F731" s="99">
        <v>868.31</v>
      </c>
      <c r="G731" s="28" t="s">
        <v>663</v>
      </c>
      <c r="H731" s="28" t="s">
        <v>110</v>
      </c>
      <c r="I731" s="76" t="s">
        <v>130</v>
      </c>
      <c r="J731" s="76" t="s">
        <v>123</v>
      </c>
      <c r="K731" s="30">
        <v>10</v>
      </c>
      <c r="L731" s="29">
        <f t="shared" si="92"/>
        <v>43595</v>
      </c>
      <c r="M731" s="29">
        <v>43598</v>
      </c>
      <c r="N731" s="99">
        <v>868.31</v>
      </c>
      <c r="O731" s="206" t="s">
        <v>8549</v>
      </c>
      <c r="P731" s="189">
        <v>25</v>
      </c>
      <c r="Q731" s="190">
        <v>43677</v>
      </c>
      <c r="R731" s="102">
        <f t="shared" si="97"/>
        <v>868.31</v>
      </c>
      <c r="S731" s="28">
        <f t="shared" si="93"/>
        <v>82</v>
      </c>
    </row>
    <row r="732" spans="1:19" x14ac:dyDescent="0.2">
      <c r="A732" s="179">
        <v>726</v>
      </c>
      <c r="B732" s="28" t="s">
        <v>6617</v>
      </c>
      <c r="C732" s="93">
        <v>43598</v>
      </c>
      <c r="D732" s="193">
        <v>2400042238</v>
      </c>
      <c r="E732" s="93">
        <v>43585</v>
      </c>
      <c r="F732" s="99">
        <v>388.29</v>
      </c>
      <c r="G732" s="28" t="s">
        <v>663</v>
      </c>
      <c r="H732" s="28" t="s">
        <v>110</v>
      </c>
      <c r="I732" s="76" t="s">
        <v>130</v>
      </c>
      <c r="J732" s="76" t="s">
        <v>123</v>
      </c>
      <c r="K732" s="30">
        <v>10</v>
      </c>
      <c r="L732" s="29">
        <f t="shared" si="92"/>
        <v>43595</v>
      </c>
      <c r="M732" s="29">
        <v>43598</v>
      </c>
      <c r="N732" s="99">
        <v>388.29</v>
      </c>
      <c r="O732" s="206" t="s">
        <v>8549</v>
      </c>
      <c r="P732" s="189">
        <v>25</v>
      </c>
      <c r="Q732" s="190">
        <v>43677</v>
      </c>
      <c r="R732" s="102">
        <f t="shared" si="97"/>
        <v>388.29</v>
      </c>
      <c r="S732" s="28">
        <f t="shared" si="93"/>
        <v>82</v>
      </c>
    </row>
    <row r="733" spans="1:19" x14ac:dyDescent="0.2">
      <c r="A733" s="179">
        <v>727</v>
      </c>
      <c r="B733" s="28" t="s">
        <v>6618</v>
      </c>
      <c r="C733" s="93">
        <v>43598</v>
      </c>
      <c r="D733" s="193">
        <v>2400042464</v>
      </c>
      <c r="E733" s="93">
        <v>43585</v>
      </c>
      <c r="F733" s="99">
        <v>597.04</v>
      </c>
      <c r="G733" s="28" t="s">
        <v>663</v>
      </c>
      <c r="H733" s="28" t="s">
        <v>110</v>
      </c>
      <c r="I733" s="76" t="s">
        <v>130</v>
      </c>
      <c r="J733" s="76" t="s">
        <v>123</v>
      </c>
      <c r="K733" s="30">
        <v>10</v>
      </c>
      <c r="L733" s="29">
        <f t="shared" si="92"/>
        <v>43595</v>
      </c>
      <c r="M733" s="29">
        <v>43598</v>
      </c>
      <c r="N733" s="99">
        <v>597.04</v>
      </c>
      <c r="O733" s="206" t="s">
        <v>8549</v>
      </c>
      <c r="P733" s="189">
        <v>25</v>
      </c>
      <c r="Q733" s="190">
        <v>43677</v>
      </c>
      <c r="R733" s="102">
        <f t="shared" si="97"/>
        <v>597.04</v>
      </c>
      <c r="S733" s="28">
        <f t="shared" si="93"/>
        <v>82</v>
      </c>
    </row>
    <row r="734" spans="1:19" x14ac:dyDescent="0.2">
      <c r="A734" s="179">
        <v>728</v>
      </c>
      <c r="B734" s="28" t="s">
        <v>6619</v>
      </c>
      <c r="C734" s="93">
        <v>43598</v>
      </c>
      <c r="D734" s="193">
        <v>2400042465</v>
      </c>
      <c r="E734" s="93">
        <v>43585</v>
      </c>
      <c r="F734" s="99">
        <v>112.37</v>
      </c>
      <c r="G734" s="28" t="s">
        <v>663</v>
      </c>
      <c r="H734" s="28" t="s">
        <v>110</v>
      </c>
      <c r="I734" s="76" t="s">
        <v>130</v>
      </c>
      <c r="J734" s="76" t="s">
        <v>123</v>
      </c>
      <c r="K734" s="30">
        <v>10</v>
      </c>
      <c r="L734" s="29">
        <f t="shared" si="92"/>
        <v>43595</v>
      </c>
      <c r="M734" s="29">
        <v>43598</v>
      </c>
      <c r="N734" s="99">
        <v>112.37</v>
      </c>
      <c r="O734" s="206" t="s">
        <v>8549</v>
      </c>
      <c r="P734" s="189">
        <v>25</v>
      </c>
      <c r="Q734" s="190">
        <v>43677</v>
      </c>
      <c r="R734" s="102">
        <f t="shared" si="97"/>
        <v>112.37</v>
      </c>
      <c r="S734" s="28">
        <f t="shared" si="93"/>
        <v>82</v>
      </c>
    </row>
    <row r="735" spans="1:19" x14ac:dyDescent="0.2">
      <c r="A735" s="179">
        <v>729</v>
      </c>
      <c r="B735" s="28" t="s">
        <v>6620</v>
      </c>
      <c r="C735" s="93">
        <v>43598</v>
      </c>
      <c r="D735" s="193">
        <v>2400042461</v>
      </c>
      <c r="E735" s="93">
        <v>43585</v>
      </c>
      <c r="F735" s="99">
        <v>12.6</v>
      </c>
      <c r="G735" s="28" t="s">
        <v>663</v>
      </c>
      <c r="H735" s="28" t="s">
        <v>110</v>
      </c>
      <c r="I735" s="76" t="s">
        <v>130</v>
      </c>
      <c r="J735" s="76" t="s">
        <v>123</v>
      </c>
      <c r="K735" s="30">
        <v>10</v>
      </c>
      <c r="L735" s="29">
        <f t="shared" si="92"/>
        <v>43595</v>
      </c>
      <c r="M735" s="29">
        <v>43598</v>
      </c>
      <c r="N735" s="99">
        <v>12.6</v>
      </c>
      <c r="O735" s="206" t="s">
        <v>8549</v>
      </c>
      <c r="P735" s="189">
        <v>25</v>
      </c>
      <c r="Q735" s="190">
        <v>43677</v>
      </c>
      <c r="R735" s="102">
        <f t="shared" si="97"/>
        <v>12.6</v>
      </c>
      <c r="S735" s="28">
        <f t="shared" si="93"/>
        <v>82</v>
      </c>
    </row>
    <row r="736" spans="1:19" x14ac:dyDescent="0.2">
      <c r="A736" s="179">
        <v>730</v>
      </c>
      <c r="B736" s="28" t="s">
        <v>6621</v>
      </c>
      <c r="C736" s="93">
        <v>43598</v>
      </c>
      <c r="D736" s="193">
        <v>2400042494</v>
      </c>
      <c r="E736" s="93">
        <v>43585</v>
      </c>
      <c r="F736" s="99">
        <v>1141.3599999999999</v>
      </c>
      <c r="G736" s="28" t="s">
        <v>663</v>
      </c>
      <c r="H736" s="28" t="s">
        <v>110</v>
      </c>
      <c r="I736" s="76" t="s">
        <v>130</v>
      </c>
      <c r="J736" s="76" t="s">
        <v>123</v>
      </c>
      <c r="K736" s="30">
        <v>10</v>
      </c>
      <c r="L736" s="29">
        <f t="shared" si="92"/>
        <v>43595</v>
      </c>
      <c r="M736" s="29">
        <v>43598</v>
      </c>
      <c r="N736" s="99">
        <v>1141.3599999999999</v>
      </c>
      <c r="O736" s="206" t="s">
        <v>8549</v>
      </c>
      <c r="P736" s="189">
        <v>25</v>
      </c>
      <c r="Q736" s="190">
        <v>43677</v>
      </c>
      <c r="R736" s="102">
        <f t="shared" si="97"/>
        <v>1141.3599999999999</v>
      </c>
      <c r="S736" s="28">
        <f t="shared" si="93"/>
        <v>82</v>
      </c>
    </row>
    <row r="737" spans="1:19" x14ac:dyDescent="0.2">
      <c r="A737" s="179">
        <v>731</v>
      </c>
      <c r="B737" s="28" t="s">
        <v>1141</v>
      </c>
      <c r="C737" s="93">
        <v>43598</v>
      </c>
      <c r="D737" s="193">
        <v>542</v>
      </c>
      <c r="E737" s="93">
        <v>43594</v>
      </c>
      <c r="F737" s="99">
        <v>1000</v>
      </c>
      <c r="G737" s="28" t="s">
        <v>1251</v>
      </c>
      <c r="H737" s="28" t="s">
        <v>1346</v>
      </c>
      <c r="I737" s="76" t="s">
        <v>130</v>
      </c>
      <c r="J737" s="76" t="s">
        <v>5784</v>
      </c>
      <c r="K737" s="30">
        <v>0</v>
      </c>
      <c r="L737" s="29">
        <f t="shared" si="92"/>
        <v>43594</v>
      </c>
      <c r="M737" s="29" t="s">
        <v>8226</v>
      </c>
      <c r="N737" s="99">
        <v>1000</v>
      </c>
      <c r="O737" s="206" t="s">
        <v>4018</v>
      </c>
      <c r="P737" s="189">
        <v>8567</v>
      </c>
      <c r="Q737" s="190">
        <v>43594</v>
      </c>
      <c r="R737" s="102">
        <v>1000</v>
      </c>
      <c r="S737" s="28">
        <f t="shared" si="93"/>
        <v>0</v>
      </c>
    </row>
    <row r="738" spans="1:19" x14ac:dyDescent="0.2">
      <c r="A738" s="179">
        <v>732</v>
      </c>
      <c r="B738" s="28" t="s">
        <v>6610</v>
      </c>
      <c r="C738" s="93">
        <v>43598</v>
      </c>
      <c r="D738" s="193">
        <v>201920230</v>
      </c>
      <c r="E738" s="93">
        <v>43592</v>
      </c>
      <c r="F738" s="99">
        <v>12713.14</v>
      </c>
      <c r="G738" s="28" t="s">
        <v>5930</v>
      </c>
      <c r="H738" s="28" t="s">
        <v>736</v>
      </c>
      <c r="I738" s="76" t="s">
        <v>130</v>
      </c>
      <c r="J738" s="28" t="s">
        <v>22</v>
      </c>
      <c r="K738" s="30">
        <v>31</v>
      </c>
      <c r="L738" s="29">
        <f t="shared" si="92"/>
        <v>43623</v>
      </c>
      <c r="M738" s="29">
        <v>43598</v>
      </c>
      <c r="N738" s="99">
        <v>12713.14</v>
      </c>
      <c r="O738" s="206" t="s">
        <v>20</v>
      </c>
      <c r="P738" s="189">
        <v>743</v>
      </c>
      <c r="Q738" s="190">
        <v>43640</v>
      </c>
      <c r="R738" s="102">
        <v>12713.14</v>
      </c>
      <c r="S738" s="28">
        <f t="shared" si="93"/>
        <v>17</v>
      </c>
    </row>
    <row r="739" spans="1:19" x14ac:dyDescent="0.2">
      <c r="A739" s="179">
        <v>733</v>
      </c>
      <c r="B739" s="28" t="s">
        <v>6625</v>
      </c>
      <c r="C739" s="93">
        <v>43598</v>
      </c>
      <c r="D739" s="193">
        <v>6369</v>
      </c>
      <c r="E739" s="93">
        <v>43593</v>
      </c>
      <c r="F739" s="99">
        <v>399.84</v>
      </c>
      <c r="G739" s="28" t="s">
        <v>5841</v>
      </c>
      <c r="H739" s="28" t="s">
        <v>2175</v>
      </c>
      <c r="I739" s="76" t="s">
        <v>130</v>
      </c>
      <c r="J739" s="28" t="s">
        <v>5784</v>
      </c>
      <c r="K739" s="30">
        <v>60</v>
      </c>
      <c r="L739" s="29">
        <v>43653</v>
      </c>
      <c r="M739" s="29" t="s">
        <v>7233</v>
      </c>
      <c r="N739" s="99">
        <v>399.84</v>
      </c>
      <c r="O739" s="206" t="s">
        <v>27</v>
      </c>
      <c r="P739" s="189">
        <v>1446</v>
      </c>
      <c r="Q739" s="190">
        <v>43712</v>
      </c>
      <c r="R739" s="102">
        <v>399.84</v>
      </c>
      <c r="S739" s="28">
        <f t="shared" si="93"/>
        <v>59</v>
      </c>
    </row>
    <row r="740" spans="1:19" x14ac:dyDescent="0.2">
      <c r="A740" s="179">
        <v>734</v>
      </c>
      <c r="B740" s="28" t="s">
        <v>6622</v>
      </c>
      <c r="C740" s="93">
        <v>43598</v>
      </c>
      <c r="D740" s="193">
        <v>24666</v>
      </c>
      <c r="E740" s="93">
        <v>43585</v>
      </c>
      <c r="F740" s="99">
        <v>126.82</v>
      </c>
      <c r="G740" s="28" t="s">
        <v>270</v>
      </c>
      <c r="H740" s="28" t="s">
        <v>1502</v>
      </c>
      <c r="I740" s="76" t="s">
        <v>130</v>
      </c>
      <c r="J740" s="28" t="s">
        <v>123</v>
      </c>
      <c r="K740" s="30">
        <v>15</v>
      </c>
      <c r="L740" s="29">
        <f t="shared" si="92"/>
        <v>43600</v>
      </c>
      <c r="M740" s="29">
        <v>43598</v>
      </c>
      <c r="N740" s="99">
        <v>126.82</v>
      </c>
      <c r="O740" s="206" t="s">
        <v>20</v>
      </c>
      <c r="P740" s="189">
        <v>1310</v>
      </c>
      <c r="Q740" s="190">
        <v>43599</v>
      </c>
      <c r="R740" s="99">
        <v>126.82</v>
      </c>
      <c r="S740" s="28">
        <f t="shared" si="93"/>
        <v>-1</v>
      </c>
    </row>
    <row r="741" spans="1:19" x14ac:dyDescent="0.2">
      <c r="A741" s="179">
        <v>735</v>
      </c>
      <c r="B741" s="28" t="s">
        <v>6623</v>
      </c>
      <c r="C741" s="93">
        <v>43598</v>
      </c>
      <c r="D741" s="193">
        <v>2182039</v>
      </c>
      <c r="E741" s="93">
        <v>43585</v>
      </c>
      <c r="F741" s="99">
        <v>152.63999999999999</v>
      </c>
      <c r="G741" s="28" t="s">
        <v>214</v>
      </c>
      <c r="H741" s="28" t="s">
        <v>35</v>
      </c>
      <c r="I741" s="76" t="s">
        <v>130</v>
      </c>
      <c r="J741" s="28" t="s">
        <v>123</v>
      </c>
      <c r="K741" s="30">
        <v>20</v>
      </c>
      <c r="L741" s="29">
        <f t="shared" si="92"/>
        <v>43605</v>
      </c>
      <c r="M741" s="29">
        <v>43598</v>
      </c>
      <c r="N741" s="99">
        <v>152.63999999999999</v>
      </c>
      <c r="O741" s="206" t="s">
        <v>20</v>
      </c>
      <c r="P741" s="189">
        <v>1309</v>
      </c>
      <c r="Q741" s="190">
        <v>43599</v>
      </c>
      <c r="R741" s="99">
        <v>152.63999999999999</v>
      </c>
      <c r="S741" s="28">
        <f t="shared" si="93"/>
        <v>-6</v>
      </c>
    </row>
    <row r="742" spans="1:19" x14ac:dyDescent="0.2">
      <c r="A742" s="179">
        <v>736</v>
      </c>
      <c r="B742" s="28" t="s">
        <v>6624</v>
      </c>
      <c r="C742" s="93">
        <v>43598</v>
      </c>
      <c r="D742" s="193">
        <v>1818526</v>
      </c>
      <c r="E742" s="93">
        <v>43585</v>
      </c>
      <c r="F742" s="99">
        <v>1373.4</v>
      </c>
      <c r="G742" s="28" t="s">
        <v>1875</v>
      </c>
      <c r="H742" s="28" t="s">
        <v>1502</v>
      </c>
      <c r="I742" s="76" t="s">
        <v>130</v>
      </c>
      <c r="J742" s="28" t="s">
        <v>123</v>
      </c>
      <c r="K742" s="30">
        <v>30</v>
      </c>
      <c r="L742" s="29">
        <f t="shared" si="92"/>
        <v>43615</v>
      </c>
      <c r="M742" s="29">
        <v>43598</v>
      </c>
      <c r="N742" s="99">
        <v>1373.4</v>
      </c>
      <c r="O742" s="206" t="s">
        <v>20</v>
      </c>
      <c r="P742" s="189">
        <v>1324</v>
      </c>
      <c r="Q742" s="190">
        <v>43607</v>
      </c>
      <c r="R742" s="99">
        <v>1373.4</v>
      </c>
      <c r="S742" s="28">
        <f t="shared" si="93"/>
        <v>-8</v>
      </c>
    </row>
    <row r="743" spans="1:19" x14ac:dyDescent="0.2">
      <c r="A743" s="179">
        <v>737</v>
      </c>
      <c r="B743" s="28" t="s">
        <v>6628</v>
      </c>
      <c r="C743" s="93">
        <v>43598</v>
      </c>
      <c r="D743" s="193">
        <v>3149785</v>
      </c>
      <c r="E743" s="93">
        <v>43585</v>
      </c>
      <c r="F743" s="99">
        <v>2889.87</v>
      </c>
      <c r="G743" s="28" t="s">
        <v>6250</v>
      </c>
      <c r="H743" s="28" t="s">
        <v>5770</v>
      </c>
      <c r="I743" s="76" t="s">
        <v>130</v>
      </c>
      <c r="J743" s="28" t="s">
        <v>123</v>
      </c>
      <c r="K743" s="30">
        <v>15</v>
      </c>
      <c r="L743" s="29">
        <f t="shared" si="92"/>
        <v>43600</v>
      </c>
      <c r="M743" s="29">
        <v>43600</v>
      </c>
      <c r="N743" s="99">
        <v>2889.87</v>
      </c>
      <c r="O743" s="206" t="s">
        <v>20</v>
      </c>
      <c r="P743" s="189">
        <v>1316</v>
      </c>
      <c r="Q743" s="190">
        <v>43601</v>
      </c>
      <c r="R743" s="99">
        <v>2889.87</v>
      </c>
      <c r="S743" s="28">
        <f t="shared" si="93"/>
        <v>1</v>
      </c>
    </row>
    <row r="744" spans="1:19" x14ac:dyDescent="0.2">
      <c r="A744" s="179">
        <v>738</v>
      </c>
      <c r="B744" s="28" t="s">
        <v>6626</v>
      </c>
      <c r="C744" s="93">
        <v>43599</v>
      </c>
      <c r="D744" s="193">
        <v>32911</v>
      </c>
      <c r="E744" s="93">
        <v>43592</v>
      </c>
      <c r="F744" s="99">
        <v>500</v>
      </c>
      <c r="G744" s="28" t="s">
        <v>6627</v>
      </c>
      <c r="H744" s="28" t="s">
        <v>79</v>
      </c>
      <c r="I744" s="76" t="s">
        <v>130</v>
      </c>
      <c r="J744" s="28" t="s">
        <v>5876</v>
      </c>
      <c r="K744" s="30">
        <v>0</v>
      </c>
      <c r="L744" s="29">
        <f t="shared" si="92"/>
        <v>43592</v>
      </c>
      <c r="M744" s="29">
        <v>43599</v>
      </c>
      <c r="N744" s="99">
        <v>500</v>
      </c>
      <c r="O744" s="206" t="s">
        <v>72</v>
      </c>
      <c r="P744" s="189">
        <v>28</v>
      </c>
      <c r="Q744" s="190">
        <v>43592</v>
      </c>
      <c r="R744" s="102">
        <v>500</v>
      </c>
      <c r="S744" s="28">
        <f t="shared" si="93"/>
        <v>0</v>
      </c>
    </row>
    <row r="745" spans="1:19" x14ac:dyDescent="0.2">
      <c r="A745" s="179">
        <v>739</v>
      </c>
      <c r="B745" s="28" t="s">
        <v>6629</v>
      </c>
      <c r="C745" s="93">
        <v>43599</v>
      </c>
      <c r="D745" s="193">
        <v>26857</v>
      </c>
      <c r="E745" s="93">
        <v>43585</v>
      </c>
      <c r="F745" s="99">
        <v>137.34</v>
      </c>
      <c r="G745" s="40" t="s">
        <v>6033</v>
      </c>
      <c r="H745" s="28" t="s">
        <v>1502</v>
      </c>
      <c r="I745" s="76" t="s">
        <v>130</v>
      </c>
      <c r="J745" s="28" t="s">
        <v>123</v>
      </c>
      <c r="K745" s="30">
        <v>29</v>
      </c>
      <c r="L745" s="29">
        <f t="shared" si="92"/>
        <v>43614</v>
      </c>
      <c r="M745" s="29">
        <v>43600</v>
      </c>
      <c r="N745" s="99">
        <v>137.34</v>
      </c>
      <c r="O745" s="206" t="s">
        <v>20</v>
      </c>
      <c r="P745" s="189">
        <v>603</v>
      </c>
      <c r="Q745" s="190">
        <v>43602</v>
      </c>
      <c r="R745" s="102">
        <v>137.34</v>
      </c>
      <c r="S745" s="28">
        <f t="shared" si="93"/>
        <v>-12</v>
      </c>
    </row>
    <row r="746" spans="1:19" x14ac:dyDescent="0.2">
      <c r="A746" s="179">
        <v>740</v>
      </c>
      <c r="B746" s="28" t="s">
        <v>6630</v>
      </c>
      <c r="C746" s="93">
        <v>43600</v>
      </c>
      <c r="D746" s="193">
        <v>983938</v>
      </c>
      <c r="E746" s="93">
        <v>43585</v>
      </c>
      <c r="F746" s="99">
        <v>97.25</v>
      </c>
      <c r="G746" s="28" t="s">
        <v>211</v>
      </c>
      <c r="H746" s="28" t="s">
        <v>5770</v>
      </c>
      <c r="I746" s="76" t="s">
        <v>130</v>
      </c>
      <c r="J746" s="28" t="s">
        <v>123</v>
      </c>
      <c r="K746" s="30">
        <v>15</v>
      </c>
      <c r="L746" s="29">
        <f t="shared" si="92"/>
        <v>43600</v>
      </c>
      <c r="M746" s="29">
        <v>43600</v>
      </c>
      <c r="N746" s="99">
        <v>97.25</v>
      </c>
      <c r="O746" s="206" t="s">
        <v>20</v>
      </c>
      <c r="P746" s="189">
        <v>1315</v>
      </c>
      <c r="Q746" s="190">
        <v>43601</v>
      </c>
      <c r="R746" s="99">
        <v>97.25</v>
      </c>
      <c r="S746" s="28">
        <f t="shared" si="93"/>
        <v>1</v>
      </c>
    </row>
    <row r="747" spans="1:19" x14ac:dyDescent="0.2">
      <c r="A747" s="179">
        <v>741</v>
      </c>
      <c r="B747" s="28" t="s">
        <v>6631</v>
      </c>
      <c r="C747" s="93">
        <v>43600</v>
      </c>
      <c r="D747" s="193">
        <v>1910071802</v>
      </c>
      <c r="E747" s="93">
        <v>43599</v>
      </c>
      <c r="F747" s="99">
        <v>38318.730000000003</v>
      </c>
      <c r="G747" s="28" t="s">
        <v>122</v>
      </c>
      <c r="H747" s="28" t="s">
        <v>17</v>
      </c>
      <c r="I747" s="76" t="s">
        <v>130</v>
      </c>
      <c r="J747" s="28" t="s">
        <v>123</v>
      </c>
      <c r="K747" s="30">
        <v>30</v>
      </c>
      <c r="L747" s="29">
        <f t="shared" si="92"/>
        <v>43629</v>
      </c>
      <c r="M747" s="29">
        <v>43600</v>
      </c>
      <c r="N747" s="99">
        <v>38318.730000000003</v>
      </c>
      <c r="O747" s="206" t="s">
        <v>20</v>
      </c>
      <c r="P747" s="189" t="s">
        <v>7392</v>
      </c>
      <c r="Q747" s="190" t="s">
        <v>7393</v>
      </c>
      <c r="R747" s="102">
        <v>38318.730000000003</v>
      </c>
      <c r="S747" s="28" t="e">
        <f t="shared" si="93"/>
        <v>#VALUE!</v>
      </c>
    </row>
    <row r="748" spans="1:19" x14ac:dyDescent="0.2">
      <c r="A748" s="179">
        <v>742</v>
      </c>
      <c r="B748" s="28" t="s">
        <v>6632</v>
      </c>
      <c r="C748" s="93">
        <v>43600</v>
      </c>
      <c r="D748" s="193">
        <v>24000185261</v>
      </c>
      <c r="E748" s="93">
        <v>43585</v>
      </c>
      <c r="F748" s="99">
        <v>151.78</v>
      </c>
      <c r="G748" s="28" t="s">
        <v>1307</v>
      </c>
      <c r="H748" s="28" t="s">
        <v>222</v>
      </c>
      <c r="I748" s="76" t="s">
        <v>130</v>
      </c>
      <c r="J748" s="28" t="s">
        <v>123</v>
      </c>
      <c r="K748" s="30">
        <v>30</v>
      </c>
      <c r="L748" s="29">
        <f t="shared" si="92"/>
        <v>43615</v>
      </c>
      <c r="M748" s="29">
        <v>43601</v>
      </c>
      <c r="N748" s="99">
        <v>151.78</v>
      </c>
      <c r="O748" s="206" t="s">
        <v>20</v>
      </c>
      <c r="P748" s="189">
        <v>1314</v>
      </c>
      <c r="Q748" s="190">
        <v>43601</v>
      </c>
      <c r="R748" s="99">
        <v>151.78</v>
      </c>
      <c r="S748" s="28">
        <f t="shared" si="93"/>
        <v>-14</v>
      </c>
    </row>
    <row r="749" spans="1:19" x14ac:dyDescent="0.2">
      <c r="A749" s="179">
        <v>743</v>
      </c>
      <c r="B749" s="187" t="s">
        <v>1505</v>
      </c>
      <c r="C749" s="188">
        <v>43594</v>
      </c>
      <c r="D749" s="178">
        <v>2165</v>
      </c>
      <c r="E749" s="188">
        <v>43585</v>
      </c>
      <c r="F749" s="76">
        <v>25825.119999999999</v>
      </c>
      <c r="G749" s="76" t="s">
        <v>105</v>
      </c>
      <c r="H749" s="76" t="s">
        <v>5476</v>
      </c>
      <c r="I749" s="76" t="s">
        <v>130</v>
      </c>
      <c r="J749" s="76" t="s">
        <v>3608</v>
      </c>
      <c r="K749" s="178">
        <v>60</v>
      </c>
      <c r="L749" s="188">
        <f t="shared" si="92"/>
        <v>43645</v>
      </c>
      <c r="M749" s="188">
        <f t="shared" ref="M749:M755" si="98">C749</f>
        <v>43594</v>
      </c>
      <c r="N749" s="76">
        <f t="shared" ref="N749:N755" si="99">F749</f>
        <v>25825.119999999999</v>
      </c>
      <c r="O749" s="248" t="s">
        <v>20</v>
      </c>
      <c r="P749" s="230">
        <v>1424</v>
      </c>
      <c r="Q749" s="229">
        <v>43691</v>
      </c>
      <c r="R749" s="230">
        <v>24848.54</v>
      </c>
      <c r="S749" s="28">
        <f t="shared" si="93"/>
        <v>46</v>
      </c>
    </row>
    <row r="750" spans="1:19" x14ac:dyDescent="0.2">
      <c r="A750" s="179">
        <v>744</v>
      </c>
      <c r="B750" s="187" t="s">
        <v>1524</v>
      </c>
      <c r="C750" s="188">
        <v>43594</v>
      </c>
      <c r="D750" s="178">
        <v>42246</v>
      </c>
      <c r="E750" s="188">
        <v>43592</v>
      </c>
      <c r="F750" s="76">
        <v>1370.88</v>
      </c>
      <c r="G750" s="76" t="s">
        <v>602</v>
      </c>
      <c r="H750" s="76" t="s">
        <v>57</v>
      </c>
      <c r="I750" s="76" t="s">
        <v>130</v>
      </c>
      <c r="J750" s="76" t="s">
        <v>109</v>
      </c>
      <c r="K750" s="178">
        <v>30</v>
      </c>
      <c r="L750" s="188">
        <f t="shared" si="92"/>
        <v>43622</v>
      </c>
      <c r="M750" s="188">
        <f t="shared" si="98"/>
        <v>43594</v>
      </c>
      <c r="N750" s="76">
        <f t="shared" si="99"/>
        <v>1370.88</v>
      </c>
      <c r="O750" s="205" t="s">
        <v>27</v>
      </c>
      <c r="P750" s="76">
        <v>5257</v>
      </c>
      <c r="Q750" s="177">
        <v>43620</v>
      </c>
      <c r="R750" s="76">
        <v>1370.88</v>
      </c>
      <c r="S750" s="28">
        <f t="shared" si="93"/>
        <v>-2</v>
      </c>
    </row>
    <row r="751" spans="1:19" x14ac:dyDescent="0.2">
      <c r="A751" s="179">
        <v>745</v>
      </c>
      <c r="B751" s="187" t="s">
        <v>1525</v>
      </c>
      <c r="C751" s="188">
        <v>43594</v>
      </c>
      <c r="D751" s="178">
        <v>3579</v>
      </c>
      <c r="E751" s="188">
        <v>43593</v>
      </c>
      <c r="F751" s="76">
        <v>556.91999999999996</v>
      </c>
      <c r="G751" s="76" t="s">
        <v>2502</v>
      </c>
      <c r="H751" s="76" t="s">
        <v>57</v>
      </c>
      <c r="I751" s="76" t="s">
        <v>130</v>
      </c>
      <c r="J751" s="76" t="s">
        <v>109</v>
      </c>
      <c r="K751" s="178">
        <v>0</v>
      </c>
      <c r="L751" s="188">
        <f t="shared" si="92"/>
        <v>43593</v>
      </c>
      <c r="M751" s="188">
        <f t="shared" si="98"/>
        <v>43594</v>
      </c>
      <c r="N751" s="76">
        <f t="shared" si="99"/>
        <v>556.91999999999996</v>
      </c>
      <c r="O751" s="205" t="s">
        <v>93</v>
      </c>
      <c r="P751" s="76">
        <v>4237817</v>
      </c>
      <c r="Q751" s="177">
        <v>43593</v>
      </c>
      <c r="R751" s="76">
        <v>556.91999999999996</v>
      </c>
      <c r="S751" s="28">
        <f t="shared" si="93"/>
        <v>0</v>
      </c>
    </row>
    <row r="752" spans="1:19" x14ac:dyDescent="0.2">
      <c r="A752" s="179">
        <v>746</v>
      </c>
      <c r="B752" s="187" t="s">
        <v>1528</v>
      </c>
      <c r="C752" s="188">
        <v>43594</v>
      </c>
      <c r="D752" s="178">
        <v>4838</v>
      </c>
      <c r="E752" s="188">
        <v>43591</v>
      </c>
      <c r="F752" s="76">
        <v>725.9</v>
      </c>
      <c r="G752" s="76" t="s">
        <v>6633</v>
      </c>
      <c r="H752" s="76" t="s">
        <v>57</v>
      </c>
      <c r="I752" s="76" t="s">
        <v>130</v>
      </c>
      <c r="J752" s="76" t="s">
        <v>109</v>
      </c>
      <c r="K752" s="178">
        <v>30</v>
      </c>
      <c r="L752" s="188">
        <f t="shared" si="92"/>
        <v>43621</v>
      </c>
      <c r="M752" s="188">
        <f t="shared" si="98"/>
        <v>43594</v>
      </c>
      <c r="N752" s="76">
        <f t="shared" si="99"/>
        <v>725.9</v>
      </c>
      <c r="O752" s="205" t="s">
        <v>27</v>
      </c>
      <c r="P752" s="76">
        <v>5258</v>
      </c>
      <c r="Q752" s="177">
        <v>43620</v>
      </c>
      <c r="R752" s="76">
        <v>725.9</v>
      </c>
      <c r="S752" s="28">
        <f t="shared" si="93"/>
        <v>-1</v>
      </c>
    </row>
    <row r="753" spans="1:19" x14ac:dyDescent="0.2">
      <c r="A753" s="179">
        <v>747</v>
      </c>
      <c r="B753" s="187" t="s">
        <v>1531</v>
      </c>
      <c r="C753" s="188">
        <v>43594</v>
      </c>
      <c r="D753" s="178">
        <v>4839</v>
      </c>
      <c r="E753" s="188">
        <v>43591</v>
      </c>
      <c r="F753" s="76">
        <v>458.15</v>
      </c>
      <c r="G753" s="76" t="s">
        <v>6633</v>
      </c>
      <c r="H753" s="76" t="s">
        <v>57</v>
      </c>
      <c r="I753" s="76" t="s">
        <v>130</v>
      </c>
      <c r="J753" s="76" t="s">
        <v>109</v>
      </c>
      <c r="K753" s="178">
        <v>30</v>
      </c>
      <c r="L753" s="188">
        <f t="shared" si="92"/>
        <v>43621</v>
      </c>
      <c r="M753" s="188">
        <f t="shared" si="98"/>
        <v>43594</v>
      </c>
      <c r="N753" s="76">
        <f t="shared" si="99"/>
        <v>458.15</v>
      </c>
      <c r="O753" s="205" t="s">
        <v>27</v>
      </c>
      <c r="P753" s="76">
        <v>5258</v>
      </c>
      <c r="Q753" s="177">
        <v>43620</v>
      </c>
      <c r="R753" s="76">
        <v>458.15</v>
      </c>
      <c r="S753" s="28">
        <f t="shared" si="93"/>
        <v>-1</v>
      </c>
    </row>
    <row r="754" spans="1:19" x14ac:dyDescent="0.2">
      <c r="A754" s="179">
        <v>748</v>
      </c>
      <c r="B754" s="187" t="s">
        <v>1554</v>
      </c>
      <c r="C754" s="188">
        <v>43595</v>
      </c>
      <c r="D754" s="178">
        <v>3141838</v>
      </c>
      <c r="E754" s="188">
        <v>43592</v>
      </c>
      <c r="F754" s="76">
        <v>5716.93</v>
      </c>
      <c r="G754" s="76" t="s">
        <v>263</v>
      </c>
      <c r="H754" s="76" t="s">
        <v>42</v>
      </c>
      <c r="I754" s="76" t="s">
        <v>130</v>
      </c>
      <c r="J754" s="76" t="s">
        <v>109</v>
      </c>
      <c r="K754" s="178">
        <v>15</v>
      </c>
      <c r="L754" s="188">
        <f t="shared" si="92"/>
        <v>43607</v>
      </c>
      <c r="M754" s="188">
        <f t="shared" si="98"/>
        <v>43595</v>
      </c>
      <c r="N754" s="76">
        <f t="shared" si="99"/>
        <v>5716.93</v>
      </c>
      <c r="O754" s="205" t="s">
        <v>20</v>
      </c>
      <c r="P754" s="76">
        <v>1317</v>
      </c>
      <c r="Q754" s="177">
        <v>43607</v>
      </c>
      <c r="R754" s="76">
        <v>5716.93</v>
      </c>
      <c r="S754" s="28">
        <f t="shared" si="93"/>
        <v>0</v>
      </c>
    </row>
    <row r="755" spans="1:19" x14ac:dyDescent="0.2">
      <c r="A755" s="179">
        <v>749</v>
      </c>
      <c r="B755" s="187" t="s">
        <v>1591</v>
      </c>
      <c r="C755" s="188">
        <v>43598</v>
      </c>
      <c r="D755" s="178">
        <v>128290</v>
      </c>
      <c r="E755" s="188">
        <v>43585</v>
      </c>
      <c r="F755" s="76">
        <v>1681.66</v>
      </c>
      <c r="G755" s="76" t="s">
        <v>99</v>
      </c>
      <c r="H755" s="76" t="s">
        <v>6578</v>
      </c>
      <c r="I755" s="76" t="s">
        <v>130</v>
      </c>
      <c r="J755" s="76" t="s">
        <v>109</v>
      </c>
      <c r="K755" s="178">
        <v>0</v>
      </c>
      <c r="L755" s="188">
        <f t="shared" si="92"/>
        <v>43585</v>
      </c>
      <c r="M755" s="188">
        <f t="shared" si="98"/>
        <v>43598</v>
      </c>
      <c r="N755" s="76">
        <f t="shared" si="99"/>
        <v>1681.66</v>
      </c>
      <c r="O755" s="205" t="s">
        <v>27</v>
      </c>
      <c r="P755" s="76">
        <v>508</v>
      </c>
      <c r="Q755" s="177">
        <v>43578</v>
      </c>
      <c r="R755" s="76">
        <v>1681.66</v>
      </c>
      <c r="S755" s="28">
        <f t="shared" si="93"/>
        <v>-7</v>
      </c>
    </row>
    <row r="756" spans="1:19" x14ac:dyDescent="0.2">
      <c r="A756" s="179">
        <v>750</v>
      </c>
      <c r="B756" s="187" t="s">
        <v>6635</v>
      </c>
      <c r="C756" s="188">
        <v>43601</v>
      </c>
      <c r="D756" s="178">
        <v>164</v>
      </c>
      <c r="E756" s="188">
        <v>43600</v>
      </c>
      <c r="F756" s="76">
        <v>100</v>
      </c>
      <c r="G756" s="76" t="s">
        <v>6636</v>
      </c>
      <c r="H756" s="76" t="s">
        <v>4127</v>
      </c>
      <c r="I756" s="76" t="s">
        <v>130</v>
      </c>
      <c r="J756" s="76" t="s">
        <v>5784</v>
      </c>
      <c r="K756" s="178">
        <v>0</v>
      </c>
      <c r="L756" s="188">
        <f t="shared" si="92"/>
        <v>43600</v>
      </c>
      <c r="M756" s="177" t="s">
        <v>8225</v>
      </c>
      <c r="N756" s="76">
        <v>100</v>
      </c>
      <c r="O756" s="205" t="s">
        <v>72</v>
      </c>
      <c r="P756" s="76">
        <v>9</v>
      </c>
      <c r="Q756" s="177">
        <v>43600</v>
      </c>
      <c r="R756" s="76">
        <v>100</v>
      </c>
      <c r="S756" s="28">
        <f t="shared" si="93"/>
        <v>0</v>
      </c>
    </row>
    <row r="757" spans="1:19" x14ac:dyDescent="0.2">
      <c r="A757" s="179">
        <v>751</v>
      </c>
      <c r="B757" s="28" t="s">
        <v>6634</v>
      </c>
      <c r="C757" s="93">
        <v>43602</v>
      </c>
      <c r="D757" s="193">
        <v>937433</v>
      </c>
      <c r="E757" s="93">
        <v>43600</v>
      </c>
      <c r="F757" s="99">
        <v>18642.54</v>
      </c>
      <c r="G757" s="28" t="s">
        <v>5986</v>
      </c>
      <c r="H757" s="28" t="s">
        <v>6492</v>
      </c>
      <c r="I757" s="76" t="s">
        <v>130</v>
      </c>
      <c r="J757" s="28" t="s">
        <v>5859</v>
      </c>
      <c r="K757" s="30">
        <v>60</v>
      </c>
      <c r="L757" s="29">
        <f t="shared" si="92"/>
        <v>43660</v>
      </c>
      <c r="M757" s="29">
        <v>43606</v>
      </c>
      <c r="N757" s="99">
        <v>18642.54</v>
      </c>
      <c r="O757" s="206" t="s">
        <v>20</v>
      </c>
      <c r="P757" s="189" t="s">
        <v>7395</v>
      </c>
      <c r="Q757" s="190">
        <v>43664</v>
      </c>
      <c r="R757" s="102">
        <v>18642.54</v>
      </c>
      <c r="S757" s="28">
        <f t="shared" si="93"/>
        <v>4</v>
      </c>
    </row>
    <row r="758" spans="1:19" x14ac:dyDescent="0.2">
      <c r="A758" s="179">
        <v>752</v>
      </c>
      <c r="B758" s="40" t="s">
        <v>6638</v>
      </c>
      <c r="C758" s="126">
        <v>43605</v>
      </c>
      <c r="D758" s="180">
        <v>6297</v>
      </c>
      <c r="E758" s="126">
        <v>43599</v>
      </c>
      <c r="F758" s="106">
        <v>3304</v>
      </c>
      <c r="G758" s="40" t="s">
        <v>5906</v>
      </c>
      <c r="H758" s="40" t="s">
        <v>1075</v>
      </c>
      <c r="I758" s="76" t="s">
        <v>130</v>
      </c>
      <c r="J758" s="40" t="s">
        <v>5876</v>
      </c>
      <c r="K758" s="38">
        <v>60</v>
      </c>
      <c r="L758" s="41">
        <f t="shared" si="92"/>
        <v>43659</v>
      </c>
      <c r="M758" s="41" t="s">
        <v>8233</v>
      </c>
      <c r="N758" s="106">
        <v>3304</v>
      </c>
      <c r="O758" s="204" t="s">
        <v>20</v>
      </c>
      <c r="P758" s="182" t="s">
        <v>7398</v>
      </c>
      <c r="Q758" s="183">
        <v>43712</v>
      </c>
      <c r="R758" s="185">
        <v>3304</v>
      </c>
      <c r="S758" s="40">
        <f t="shared" si="93"/>
        <v>53</v>
      </c>
    </row>
    <row r="759" spans="1:19" x14ac:dyDescent="0.2">
      <c r="A759" s="179">
        <v>753</v>
      </c>
      <c r="B759" s="40" t="s">
        <v>6639</v>
      </c>
      <c r="C759" s="126">
        <v>43605</v>
      </c>
      <c r="D759" s="180">
        <v>6423</v>
      </c>
      <c r="E759" s="126">
        <v>43602</v>
      </c>
      <c r="F759" s="106">
        <v>399.84</v>
      </c>
      <c r="G759" s="40" t="s">
        <v>5841</v>
      </c>
      <c r="H759" s="40" t="s">
        <v>6002</v>
      </c>
      <c r="I759" s="76" t="s">
        <v>130</v>
      </c>
      <c r="J759" s="40" t="s">
        <v>5784</v>
      </c>
      <c r="K759" s="38">
        <v>60</v>
      </c>
      <c r="L759" s="41">
        <v>43662</v>
      </c>
      <c r="M759" s="41" t="s">
        <v>7233</v>
      </c>
      <c r="N759" s="106">
        <v>399.84</v>
      </c>
      <c r="O759" s="204" t="s">
        <v>27</v>
      </c>
      <c r="P759" s="182">
        <v>1446</v>
      </c>
      <c r="Q759" s="183">
        <v>43712</v>
      </c>
      <c r="R759" s="185">
        <v>399.84</v>
      </c>
      <c r="S759" s="28">
        <f t="shared" si="93"/>
        <v>50</v>
      </c>
    </row>
    <row r="760" spans="1:19" x14ac:dyDescent="0.2">
      <c r="A760" s="179">
        <v>754</v>
      </c>
      <c r="B760" s="40" t="s">
        <v>1177</v>
      </c>
      <c r="C760" s="126">
        <v>43605</v>
      </c>
      <c r="D760" s="180">
        <v>146</v>
      </c>
      <c r="E760" s="126">
        <v>43602</v>
      </c>
      <c r="F760" s="106">
        <v>250</v>
      </c>
      <c r="G760" s="40" t="s">
        <v>6637</v>
      </c>
      <c r="H760" s="40" t="s">
        <v>79</v>
      </c>
      <c r="I760" s="76" t="s">
        <v>130</v>
      </c>
      <c r="J760" s="40" t="s">
        <v>5876</v>
      </c>
      <c r="K760" s="38">
        <v>0</v>
      </c>
      <c r="L760" s="41">
        <f t="shared" si="92"/>
        <v>43602</v>
      </c>
      <c r="M760" s="41">
        <v>43605</v>
      </c>
      <c r="N760" s="106">
        <v>250</v>
      </c>
      <c r="O760" s="204" t="s">
        <v>72</v>
      </c>
      <c r="P760" s="182">
        <v>86</v>
      </c>
      <c r="Q760" s="183">
        <v>43602</v>
      </c>
      <c r="R760" s="185">
        <v>250</v>
      </c>
      <c r="S760" s="40">
        <f t="shared" si="93"/>
        <v>0</v>
      </c>
    </row>
    <row r="761" spans="1:19" x14ac:dyDescent="0.2">
      <c r="A761" s="179">
        <v>755</v>
      </c>
      <c r="B761" s="40" t="s">
        <v>6640</v>
      </c>
      <c r="C761" s="126">
        <v>43606</v>
      </c>
      <c r="D761" s="180">
        <v>1056677</v>
      </c>
      <c r="E761" s="126">
        <v>43598</v>
      </c>
      <c r="F761" s="106">
        <v>85.56</v>
      </c>
      <c r="G761" s="40" t="s">
        <v>3228</v>
      </c>
      <c r="H761" s="40" t="s">
        <v>35</v>
      </c>
      <c r="I761" s="76" t="s">
        <v>130</v>
      </c>
      <c r="J761" s="40" t="s">
        <v>123</v>
      </c>
      <c r="K761" s="38">
        <v>15</v>
      </c>
      <c r="L761" s="41">
        <f t="shared" si="92"/>
        <v>43613</v>
      </c>
      <c r="M761" s="41">
        <v>43606</v>
      </c>
      <c r="N761" s="106">
        <v>85.56</v>
      </c>
      <c r="O761" s="204" t="s">
        <v>27</v>
      </c>
      <c r="P761" s="182">
        <v>1338</v>
      </c>
      <c r="Q761" s="183">
        <v>43613</v>
      </c>
      <c r="R761" s="106">
        <v>85.56</v>
      </c>
      <c r="S761" s="40">
        <f t="shared" si="93"/>
        <v>0</v>
      </c>
    </row>
    <row r="762" spans="1:19" x14ac:dyDescent="0.2">
      <c r="A762" s="179">
        <v>756</v>
      </c>
      <c r="B762" s="40" t="s">
        <v>1180</v>
      </c>
      <c r="C762" s="126">
        <v>43606</v>
      </c>
      <c r="D762" s="180">
        <v>115</v>
      </c>
      <c r="E762" s="126">
        <v>43601</v>
      </c>
      <c r="F762" s="106">
        <v>500</v>
      </c>
      <c r="G762" s="40" t="s">
        <v>6637</v>
      </c>
      <c r="H762" s="40" t="s">
        <v>79</v>
      </c>
      <c r="I762" s="76" t="s">
        <v>130</v>
      </c>
      <c r="J762" s="40" t="s">
        <v>5876</v>
      </c>
      <c r="K762" s="38">
        <v>0</v>
      </c>
      <c r="L762" s="41">
        <f t="shared" si="92"/>
        <v>43601</v>
      </c>
      <c r="M762" s="41">
        <v>43606</v>
      </c>
      <c r="N762" s="106">
        <v>500</v>
      </c>
      <c r="O762" s="204" t="s">
        <v>90</v>
      </c>
      <c r="P762" s="182">
        <v>85</v>
      </c>
      <c r="Q762" s="183">
        <v>43601</v>
      </c>
      <c r="R762" s="185">
        <v>500</v>
      </c>
      <c r="S762" s="40">
        <f t="shared" si="93"/>
        <v>0</v>
      </c>
    </row>
    <row r="763" spans="1:19" x14ac:dyDescent="0.2">
      <c r="A763" s="179">
        <v>757</v>
      </c>
      <c r="B763" s="40" t="s">
        <v>1182</v>
      </c>
      <c r="C763" s="126">
        <v>43606</v>
      </c>
      <c r="D763" s="180">
        <v>10172417</v>
      </c>
      <c r="E763" s="126">
        <v>43592</v>
      </c>
      <c r="F763" s="106">
        <v>61.71</v>
      </c>
      <c r="G763" s="40" t="s">
        <v>6249</v>
      </c>
      <c r="H763" s="40" t="s">
        <v>16</v>
      </c>
      <c r="I763" s="76" t="s">
        <v>130</v>
      </c>
      <c r="J763" s="40" t="s">
        <v>123</v>
      </c>
      <c r="K763" s="38">
        <v>15</v>
      </c>
      <c r="L763" s="41">
        <f t="shared" si="92"/>
        <v>43607</v>
      </c>
      <c r="M763" s="41">
        <v>43606</v>
      </c>
      <c r="N763" s="106">
        <v>61.71</v>
      </c>
      <c r="O763" s="204" t="s">
        <v>20</v>
      </c>
      <c r="P763" s="182">
        <v>199</v>
      </c>
      <c r="Q763" s="183">
        <v>43607</v>
      </c>
      <c r="R763" s="185">
        <v>61.71</v>
      </c>
      <c r="S763" s="40">
        <f t="shared" si="93"/>
        <v>0</v>
      </c>
    </row>
    <row r="764" spans="1:19" x14ac:dyDescent="0.2">
      <c r="A764" s="179">
        <v>758</v>
      </c>
      <c r="B764" s="40" t="s">
        <v>6641</v>
      </c>
      <c r="C764" s="209">
        <v>43579</v>
      </c>
      <c r="D764" s="40">
        <v>4635</v>
      </c>
      <c r="E764" s="210">
        <v>43579</v>
      </c>
      <c r="F764" s="40">
        <v>115</v>
      </c>
      <c r="G764" s="40" t="s">
        <v>6067</v>
      </c>
      <c r="H764" s="40" t="s">
        <v>5310</v>
      </c>
      <c r="I764" s="40" t="s">
        <v>3579</v>
      </c>
      <c r="J764" s="40" t="s">
        <v>5880</v>
      </c>
      <c r="K764" s="40">
        <v>30</v>
      </c>
      <c r="L764" s="209">
        <v>43608</v>
      </c>
      <c r="M764" s="41">
        <v>43579</v>
      </c>
      <c r="N764" s="40">
        <v>115</v>
      </c>
      <c r="O764" s="204" t="s">
        <v>50</v>
      </c>
      <c r="P764" s="40">
        <v>3</v>
      </c>
      <c r="Q764" s="41">
        <v>43592</v>
      </c>
      <c r="R764" s="39">
        <v>115</v>
      </c>
      <c r="S764" s="40">
        <f t="shared" si="93"/>
        <v>-16</v>
      </c>
    </row>
    <row r="765" spans="1:19" x14ac:dyDescent="0.2">
      <c r="A765" s="179">
        <v>759</v>
      </c>
      <c r="B765" s="40" t="s">
        <v>6642</v>
      </c>
      <c r="C765" s="209">
        <v>43580</v>
      </c>
      <c r="D765" s="40">
        <v>15746</v>
      </c>
      <c r="E765" s="210">
        <v>43610</v>
      </c>
      <c r="F765" s="40">
        <v>120</v>
      </c>
      <c r="G765" s="40" t="s">
        <v>5751</v>
      </c>
      <c r="H765" s="40" t="s">
        <v>6101</v>
      </c>
      <c r="I765" s="40" t="s">
        <v>3579</v>
      </c>
      <c r="J765" s="40" t="s">
        <v>5890</v>
      </c>
      <c r="K765" s="40">
        <v>31</v>
      </c>
      <c r="L765" s="209">
        <v>43610</v>
      </c>
      <c r="M765" s="41">
        <v>43580</v>
      </c>
      <c r="N765" s="40">
        <v>120</v>
      </c>
      <c r="O765" s="204" t="s">
        <v>20</v>
      </c>
      <c r="P765" s="40">
        <v>330</v>
      </c>
      <c r="Q765" s="41">
        <v>43591</v>
      </c>
      <c r="R765" s="39">
        <v>120</v>
      </c>
      <c r="S765" s="40">
        <f t="shared" ref="S765:S805" si="100">Q765-L765</f>
        <v>-19</v>
      </c>
    </row>
    <row r="766" spans="1:19" x14ac:dyDescent="0.2">
      <c r="A766" s="179">
        <v>760</v>
      </c>
      <c r="B766" s="40" t="s">
        <v>6643</v>
      </c>
      <c r="C766" s="209">
        <v>43584</v>
      </c>
      <c r="D766" s="40">
        <v>2019186</v>
      </c>
      <c r="E766" s="210">
        <v>43574</v>
      </c>
      <c r="F766" s="40">
        <v>195.16</v>
      </c>
      <c r="G766" s="40" t="s">
        <v>4608</v>
      </c>
      <c r="H766" s="40" t="s">
        <v>6119</v>
      </c>
      <c r="I766" s="40" t="s">
        <v>3579</v>
      </c>
      <c r="J766" s="40" t="s">
        <v>5880</v>
      </c>
      <c r="K766" s="40">
        <v>15</v>
      </c>
      <c r="L766" s="209">
        <v>43589</v>
      </c>
      <c r="M766" s="41">
        <v>43579</v>
      </c>
      <c r="N766" s="40">
        <v>195.16</v>
      </c>
      <c r="O766" s="204" t="s">
        <v>50</v>
      </c>
      <c r="P766" s="40">
        <v>20177371</v>
      </c>
      <c r="Q766" s="41">
        <v>43591</v>
      </c>
      <c r="R766" s="39">
        <v>195.16</v>
      </c>
      <c r="S766" s="40">
        <f t="shared" si="100"/>
        <v>2</v>
      </c>
    </row>
    <row r="767" spans="1:19" x14ac:dyDescent="0.2">
      <c r="A767" s="179">
        <v>761</v>
      </c>
      <c r="B767" s="40" t="s">
        <v>6644</v>
      </c>
      <c r="C767" s="209">
        <v>43587</v>
      </c>
      <c r="D767" s="40">
        <v>49900</v>
      </c>
      <c r="E767" s="210">
        <v>43587</v>
      </c>
      <c r="F767" s="40">
        <v>180</v>
      </c>
      <c r="G767" s="40" t="s">
        <v>6087</v>
      </c>
      <c r="H767" s="40" t="s">
        <v>57</v>
      </c>
      <c r="I767" s="40" t="s">
        <v>3579</v>
      </c>
      <c r="J767" s="40" t="s">
        <v>5880</v>
      </c>
      <c r="K767" s="40">
        <v>0</v>
      </c>
      <c r="L767" s="209">
        <v>43587</v>
      </c>
      <c r="M767" s="41">
        <v>43587</v>
      </c>
      <c r="N767" s="40">
        <v>180</v>
      </c>
      <c r="O767" s="204" t="s">
        <v>72</v>
      </c>
      <c r="P767" s="40">
        <v>4</v>
      </c>
      <c r="Q767" s="41">
        <v>43591</v>
      </c>
      <c r="R767" s="39">
        <v>180</v>
      </c>
      <c r="S767" s="40">
        <f t="shared" si="100"/>
        <v>4</v>
      </c>
    </row>
    <row r="768" spans="1:19" x14ac:dyDescent="0.2">
      <c r="A768" s="179">
        <v>762</v>
      </c>
      <c r="B768" s="40" t="s">
        <v>6645</v>
      </c>
      <c r="C768" s="209">
        <v>43588</v>
      </c>
      <c r="D768" s="40">
        <v>6479</v>
      </c>
      <c r="E768" s="210">
        <v>43587</v>
      </c>
      <c r="F768" s="40">
        <v>12.6</v>
      </c>
      <c r="G768" s="40" t="s">
        <v>1251</v>
      </c>
      <c r="H768" s="40" t="s">
        <v>92</v>
      </c>
      <c r="I768" s="40" t="s">
        <v>3579</v>
      </c>
      <c r="J768" s="40" t="s">
        <v>5880</v>
      </c>
      <c r="K768" s="40">
        <v>0</v>
      </c>
      <c r="L768" s="209">
        <v>43587</v>
      </c>
      <c r="M768" s="41">
        <v>43588</v>
      </c>
      <c r="N768" s="40">
        <v>12.6</v>
      </c>
      <c r="O768" s="204" t="s">
        <v>50</v>
      </c>
      <c r="P768" s="40">
        <v>8829</v>
      </c>
      <c r="Q768" s="41">
        <v>43587</v>
      </c>
      <c r="R768" s="39">
        <v>12.6</v>
      </c>
      <c r="S768" s="40">
        <f t="shared" si="100"/>
        <v>0</v>
      </c>
    </row>
    <row r="769" spans="1:19" x14ac:dyDescent="0.2">
      <c r="A769" s="179">
        <v>763</v>
      </c>
      <c r="B769" s="40" t="s">
        <v>6646</v>
      </c>
      <c r="C769" s="209">
        <v>43591</v>
      </c>
      <c r="D769" s="40">
        <v>6538</v>
      </c>
      <c r="E769" s="210">
        <v>43588</v>
      </c>
      <c r="F769" s="40">
        <v>18.899999999999999</v>
      </c>
      <c r="G769" s="40" t="s">
        <v>1251</v>
      </c>
      <c r="H769" s="40" t="s">
        <v>92</v>
      </c>
      <c r="I769" s="40" t="s">
        <v>3579</v>
      </c>
      <c r="J769" s="40" t="s">
        <v>5880</v>
      </c>
      <c r="K769" s="40">
        <v>0</v>
      </c>
      <c r="L769" s="209">
        <v>43588</v>
      </c>
      <c r="M769" s="41">
        <v>43591</v>
      </c>
      <c r="N769" s="40">
        <v>18.899999999999999</v>
      </c>
      <c r="O769" s="204" t="s">
        <v>50</v>
      </c>
      <c r="P769" s="40">
        <v>8904</v>
      </c>
      <c r="Q769" s="41">
        <v>43588</v>
      </c>
      <c r="R769" s="39">
        <v>18.899999999999999</v>
      </c>
      <c r="S769" s="40">
        <f t="shared" si="100"/>
        <v>0</v>
      </c>
    </row>
    <row r="770" spans="1:19" x14ac:dyDescent="0.2">
      <c r="A770" s="179">
        <v>764</v>
      </c>
      <c r="B770" s="40" t="s">
        <v>6647</v>
      </c>
      <c r="C770" s="209">
        <v>43591</v>
      </c>
      <c r="D770" s="40">
        <v>124270</v>
      </c>
      <c r="E770" s="210">
        <v>43591</v>
      </c>
      <c r="F770" s="40">
        <v>149.94</v>
      </c>
      <c r="G770" s="40" t="s">
        <v>6648</v>
      </c>
      <c r="H770" s="40" t="s">
        <v>6649</v>
      </c>
      <c r="I770" s="40" t="s">
        <v>3579</v>
      </c>
      <c r="J770" s="40" t="s">
        <v>5890</v>
      </c>
      <c r="K770" s="63">
        <v>0</v>
      </c>
      <c r="L770" s="209">
        <v>43591</v>
      </c>
      <c r="M770" s="41">
        <v>43592</v>
      </c>
      <c r="N770" s="40">
        <v>149.94</v>
      </c>
      <c r="O770" s="204" t="s">
        <v>50</v>
      </c>
      <c r="P770" s="40">
        <v>8757</v>
      </c>
      <c r="Q770" s="41">
        <v>43591</v>
      </c>
      <c r="R770" s="39">
        <v>149.94</v>
      </c>
      <c r="S770" s="40">
        <f t="shared" si="100"/>
        <v>0</v>
      </c>
    </row>
    <row r="771" spans="1:19" x14ac:dyDescent="0.2">
      <c r="A771" s="179">
        <v>765</v>
      </c>
      <c r="B771" s="40" t="s">
        <v>6650</v>
      </c>
      <c r="C771" s="209">
        <v>43591</v>
      </c>
      <c r="D771" s="40">
        <v>1695</v>
      </c>
      <c r="E771" s="210">
        <v>43591</v>
      </c>
      <c r="F771" s="40">
        <v>218.96</v>
      </c>
      <c r="G771" s="40" t="s">
        <v>5919</v>
      </c>
      <c r="H771" s="40" t="s">
        <v>6651</v>
      </c>
      <c r="I771" s="40" t="s">
        <v>3579</v>
      </c>
      <c r="J771" s="40" t="s">
        <v>5890</v>
      </c>
      <c r="K771" s="40">
        <v>0</v>
      </c>
      <c r="L771" s="209">
        <v>43591</v>
      </c>
      <c r="M771" s="41">
        <v>43592</v>
      </c>
      <c r="N771" s="40">
        <v>218.96</v>
      </c>
      <c r="O771" s="204" t="s">
        <v>50</v>
      </c>
      <c r="P771" s="40">
        <v>1009</v>
      </c>
      <c r="Q771" s="41">
        <v>43591</v>
      </c>
      <c r="R771" s="39">
        <v>218.96</v>
      </c>
      <c r="S771" s="40">
        <f t="shared" si="100"/>
        <v>0</v>
      </c>
    </row>
    <row r="772" spans="1:19" x14ac:dyDescent="0.2">
      <c r="A772" s="179">
        <v>766</v>
      </c>
      <c r="B772" s="40" t="s">
        <v>6652</v>
      </c>
      <c r="C772" s="209">
        <v>43592</v>
      </c>
      <c r="D772" s="40">
        <v>128009</v>
      </c>
      <c r="E772" s="210">
        <v>43578</v>
      </c>
      <c r="F772" s="40">
        <v>1020</v>
      </c>
      <c r="G772" s="40" t="s">
        <v>1223</v>
      </c>
      <c r="H772" s="40" t="s">
        <v>6653</v>
      </c>
      <c r="I772" s="40" t="s">
        <v>3579</v>
      </c>
      <c r="J772" s="40" t="s">
        <v>5880</v>
      </c>
      <c r="K772" s="40">
        <v>0</v>
      </c>
      <c r="L772" s="209">
        <v>43578</v>
      </c>
      <c r="M772" s="41">
        <v>43592</v>
      </c>
      <c r="N772" s="40">
        <v>1020</v>
      </c>
      <c r="O772" s="204" t="s">
        <v>20</v>
      </c>
      <c r="P772" s="40">
        <v>323</v>
      </c>
      <c r="Q772" s="41">
        <v>43574</v>
      </c>
      <c r="R772" s="39">
        <v>1020</v>
      </c>
      <c r="S772" s="40">
        <f t="shared" si="100"/>
        <v>-4</v>
      </c>
    </row>
    <row r="773" spans="1:19" x14ac:dyDescent="0.2">
      <c r="A773" s="179">
        <v>767</v>
      </c>
      <c r="B773" s="40" t="s">
        <v>6654</v>
      </c>
      <c r="C773" s="209">
        <v>43592</v>
      </c>
      <c r="D773" s="40">
        <v>2129</v>
      </c>
      <c r="E773" s="210">
        <v>43588</v>
      </c>
      <c r="F773" s="40">
        <v>23373.5</v>
      </c>
      <c r="G773" s="40" t="s">
        <v>6082</v>
      </c>
      <c r="H773" s="40" t="s">
        <v>6530</v>
      </c>
      <c r="I773" s="40" t="s">
        <v>3579</v>
      </c>
      <c r="J773" s="40" t="s">
        <v>5880</v>
      </c>
      <c r="K773" s="40">
        <v>60</v>
      </c>
      <c r="L773" s="209">
        <v>43648</v>
      </c>
      <c r="M773" s="41">
        <v>43651</v>
      </c>
      <c r="N773" s="40">
        <v>23373.5</v>
      </c>
      <c r="O773" s="204" t="s">
        <v>20</v>
      </c>
      <c r="P773" s="40">
        <v>482</v>
      </c>
      <c r="Q773" s="41">
        <v>43656</v>
      </c>
      <c r="R773" s="39">
        <v>23373.5</v>
      </c>
      <c r="S773" s="40">
        <f t="shared" si="100"/>
        <v>8</v>
      </c>
    </row>
    <row r="774" spans="1:19" x14ac:dyDescent="0.2">
      <c r="A774" s="179">
        <v>768</v>
      </c>
      <c r="B774" s="40" t="s">
        <v>6655</v>
      </c>
      <c r="C774" s="209">
        <v>43593</v>
      </c>
      <c r="D774" s="40">
        <v>66910</v>
      </c>
      <c r="E774" s="210">
        <v>43592</v>
      </c>
      <c r="F774" s="40">
        <v>6.3</v>
      </c>
      <c r="G774" s="40" t="s">
        <v>1251</v>
      </c>
      <c r="H774" s="40" t="s">
        <v>92</v>
      </c>
      <c r="I774" s="40" t="s">
        <v>3579</v>
      </c>
      <c r="J774" s="40" t="s">
        <v>5880</v>
      </c>
      <c r="K774" s="40">
        <v>0</v>
      </c>
      <c r="L774" s="209">
        <v>43592</v>
      </c>
      <c r="M774" s="41">
        <v>43593</v>
      </c>
      <c r="N774" s="40">
        <v>6.3</v>
      </c>
      <c r="O774" s="204" t="s">
        <v>50</v>
      </c>
      <c r="P774" s="40">
        <v>9134</v>
      </c>
      <c r="Q774" s="41">
        <v>43592</v>
      </c>
      <c r="R774" s="39">
        <v>6.3</v>
      </c>
      <c r="S774" s="40">
        <f t="shared" si="100"/>
        <v>0</v>
      </c>
    </row>
    <row r="775" spans="1:19" x14ac:dyDescent="0.2">
      <c r="A775" s="179">
        <v>769</v>
      </c>
      <c r="B775" s="40" t="s">
        <v>6656</v>
      </c>
      <c r="C775" s="209">
        <v>43593</v>
      </c>
      <c r="D775" s="40">
        <v>253235</v>
      </c>
      <c r="E775" s="210">
        <v>43585</v>
      </c>
      <c r="F775" s="40">
        <v>859.37</v>
      </c>
      <c r="G775" s="40" t="s">
        <v>5883</v>
      </c>
      <c r="H775" s="40" t="s">
        <v>5884</v>
      </c>
      <c r="I775" s="40" t="s">
        <v>3579</v>
      </c>
      <c r="J775" s="40" t="s">
        <v>5880</v>
      </c>
      <c r="K775" s="40">
        <v>15</v>
      </c>
      <c r="L775" s="209">
        <v>43600</v>
      </c>
      <c r="M775" s="41">
        <v>43593</v>
      </c>
      <c r="N775" s="40">
        <v>859.37</v>
      </c>
      <c r="O775" s="204" t="s">
        <v>20</v>
      </c>
      <c r="P775" s="40">
        <v>397</v>
      </c>
      <c r="Q775" s="41">
        <v>43601</v>
      </c>
      <c r="R775" s="39">
        <v>859.37</v>
      </c>
      <c r="S775" s="40">
        <f t="shared" si="100"/>
        <v>1</v>
      </c>
    </row>
    <row r="776" spans="1:19" x14ac:dyDescent="0.2">
      <c r="A776" s="179">
        <v>770</v>
      </c>
      <c r="B776" s="40" t="s">
        <v>6657</v>
      </c>
      <c r="C776" s="209">
        <v>43593</v>
      </c>
      <c r="D776" s="40">
        <v>6759</v>
      </c>
      <c r="E776" s="210">
        <v>43593</v>
      </c>
      <c r="F776" s="40">
        <v>19.899999999999999</v>
      </c>
      <c r="G776" s="40" t="s">
        <v>1251</v>
      </c>
      <c r="H776" s="40" t="s">
        <v>92</v>
      </c>
      <c r="I776" s="40" t="s">
        <v>3579</v>
      </c>
      <c r="J776" s="40" t="s">
        <v>5880</v>
      </c>
      <c r="K776" s="40">
        <v>0</v>
      </c>
      <c r="L776" s="209">
        <v>43593</v>
      </c>
      <c r="M776" s="41">
        <v>43594</v>
      </c>
      <c r="N776" s="40">
        <v>19.899999999999999</v>
      </c>
      <c r="O776" s="204" t="s">
        <v>50</v>
      </c>
      <c r="P776" s="40">
        <v>9225</v>
      </c>
      <c r="Q776" s="41">
        <v>43593</v>
      </c>
      <c r="R776" s="39">
        <v>19.899999999999999</v>
      </c>
      <c r="S776" s="40">
        <f t="shared" si="100"/>
        <v>0</v>
      </c>
    </row>
    <row r="777" spans="1:19" x14ac:dyDescent="0.2">
      <c r="A777" s="179">
        <v>771</v>
      </c>
      <c r="B777" s="40" t="s">
        <v>6658</v>
      </c>
      <c r="C777" s="209">
        <v>43594</v>
      </c>
      <c r="D777" s="40">
        <v>9203539829</v>
      </c>
      <c r="E777" s="210">
        <v>43586</v>
      </c>
      <c r="F777" s="40">
        <v>17440.18</v>
      </c>
      <c r="G777" s="40" t="s">
        <v>1732</v>
      </c>
      <c r="H777" s="40" t="s">
        <v>110</v>
      </c>
      <c r="I777" s="40" t="s">
        <v>3579</v>
      </c>
      <c r="J777" s="40" t="s">
        <v>4434</v>
      </c>
      <c r="K777" s="40">
        <v>10</v>
      </c>
      <c r="L777" s="209">
        <v>43596</v>
      </c>
      <c r="M777" s="41">
        <v>43594</v>
      </c>
      <c r="N777" s="40">
        <v>17440.18</v>
      </c>
      <c r="O777" s="204" t="s">
        <v>20</v>
      </c>
      <c r="P777" s="40">
        <v>1305</v>
      </c>
      <c r="Q777" s="41">
        <v>43594</v>
      </c>
      <c r="R777" s="39">
        <v>17440.18</v>
      </c>
      <c r="S777" s="40">
        <f t="shared" si="100"/>
        <v>-2</v>
      </c>
    </row>
    <row r="778" spans="1:19" x14ac:dyDescent="0.2">
      <c r="A778" s="179">
        <v>772</v>
      </c>
      <c r="B778" s="40" t="s">
        <v>6659</v>
      </c>
      <c r="C778" s="209">
        <v>43594</v>
      </c>
      <c r="D778" s="40">
        <v>9203539828</v>
      </c>
      <c r="E778" s="210">
        <v>43585</v>
      </c>
      <c r="F778" s="40">
        <v>9129.9599999999991</v>
      </c>
      <c r="G778" s="40" t="s">
        <v>1732</v>
      </c>
      <c r="H778" s="40" t="s">
        <v>110</v>
      </c>
      <c r="I778" s="40" t="s">
        <v>3579</v>
      </c>
      <c r="J778" s="40" t="s">
        <v>4434</v>
      </c>
      <c r="K778" s="40">
        <v>10</v>
      </c>
      <c r="L778" s="209">
        <v>43595</v>
      </c>
      <c r="M778" s="41">
        <v>43594</v>
      </c>
      <c r="N778" s="40">
        <v>9129.9599999999991</v>
      </c>
      <c r="O778" s="204" t="s">
        <v>20</v>
      </c>
      <c r="P778" s="40">
        <v>1305</v>
      </c>
      <c r="Q778" s="41">
        <v>43594</v>
      </c>
      <c r="R778" s="39">
        <v>9129.9599999999991</v>
      </c>
      <c r="S778" s="40">
        <f t="shared" si="100"/>
        <v>-1</v>
      </c>
    </row>
    <row r="779" spans="1:19" x14ac:dyDescent="0.2">
      <c r="A779" s="179">
        <v>773</v>
      </c>
      <c r="B779" s="40" t="s">
        <v>6660</v>
      </c>
      <c r="C779" s="209">
        <v>43594</v>
      </c>
      <c r="D779" s="40">
        <v>83732</v>
      </c>
      <c r="E779" s="210">
        <v>43594</v>
      </c>
      <c r="F779" s="63">
        <v>416.5</v>
      </c>
      <c r="G779" s="40" t="s">
        <v>959</v>
      </c>
      <c r="H779" s="40" t="s">
        <v>6661</v>
      </c>
      <c r="I779" s="40" t="s">
        <v>3579</v>
      </c>
      <c r="J779" s="40" t="s">
        <v>5880</v>
      </c>
      <c r="K779" s="40">
        <v>30</v>
      </c>
      <c r="L779" s="209">
        <v>43624</v>
      </c>
      <c r="M779" s="41">
        <v>43594</v>
      </c>
      <c r="N779" s="40">
        <v>416.5</v>
      </c>
      <c r="O779" s="204" t="s">
        <v>20</v>
      </c>
      <c r="P779" s="40">
        <v>408</v>
      </c>
      <c r="Q779" s="41">
        <v>43622</v>
      </c>
      <c r="R779" s="39">
        <v>416.5</v>
      </c>
      <c r="S779" s="40">
        <f t="shared" si="100"/>
        <v>-2</v>
      </c>
    </row>
    <row r="780" spans="1:19" x14ac:dyDescent="0.2">
      <c r="A780" s="179">
        <v>774</v>
      </c>
      <c r="B780" s="40" t="s">
        <v>6662</v>
      </c>
      <c r="C780" s="209">
        <v>43595</v>
      </c>
      <c r="D780" s="40">
        <v>2162</v>
      </c>
      <c r="E780" s="210">
        <v>43585</v>
      </c>
      <c r="F780" s="40">
        <v>12799.11</v>
      </c>
      <c r="G780" s="40" t="s">
        <v>3717</v>
      </c>
      <c r="H780" s="40" t="s">
        <v>5886</v>
      </c>
      <c r="I780" s="40" t="s">
        <v>3579</v>
      </c>
      <c r="J780" s="40" t="s">
        <v>5880</v>
      </c>
      <c r="K780" s="40">
        <v>60</v>
      </c>
      <c r="L780" s="209">
        <v>43645</v>
      </c>
      <c r="M780" s="41">
        <v>43595</v>
      </c>
      <c r="N780" s="40">
        <v>12799.11</v>
      </c>
      <c r="O780" s="204" t="s">
        <v>27</v>
      </c>
      <c r="P780" s="40">
        <v>1424</v>
      </c>
      <c r="Q780" s="41">
        <v>43691</v>
      </c>
      <c r="R780" s="39">
        <v>12315.11</v>
      </c>
      <c r="S780" s="40">
        <f t="shared" si="100"/>
        <v>46</v>
      </c>
    </row>
    <row r="781" spans="1:19" x14ac:dyDescent="0.2">
      <c r="A781" s="179">
        <v>775</v>
      </c>
      <c r="B781" s="40" t="s">
        <v>6663</v>
      </c>
      <c r="C781" s="209">
        <v>43595</v>
      </c>
      <c r="D781" s="40">
        <v>2163</v>
      </c>
      <c r="E781" s="210">
        <v>43585</v>
      </c>
      <c r="F781" s="40">
        <v>10025.99</v>
      </c>
      <c r="G781" s="40" t="s">
        <v>3717</v>
      </c>
      <c r="H781" s="40" t="s">
        <v>5886</v>
      </c>
      <c r="I781" s="40" t="s">
        <v>3579</v>
      </c>
      <c r="J781" s="40" t="s">
        <v>5880</v>
      </c>
      <c r="K781" s="40">
        <v>60</v>
      </c>
      <c r="L781" s="209">
        <v>43645</v>
      </c>
      <c r="M781" s="41">
        <v>43595</v>
      </c>
      <c r="N781" s="40">
        <v>10025.99</v>
      </c>
      <c r="O781" s="204" t="s">
        <v>27</v>
      </c>
      <c r="P781" s="40">
        <v>1424</v>
      </c>
      <c r="Q781" s="41">
        <v>43691</v>
      </c>
      <c r="R781" s="39">
        <v>9646.86</v>
      </c>
      <c r="S781" s="40">
        <f t="shared" si="100"/>
        <v>46</v>
      </c>
    </row>
    <row r="782" spans="1:19" x14ac:dyDescent="0.2">
      <c r="A782" s="179">
        <v>776</v>
      </c>
      <c r="B782" s="40" t="s">
        <v>6664</v>
      </c>
      <c r="C782" s="209">
        <v>43598</v>
      </c>
      <c r="D782" s="40">
        <v>6887</v>
      </c>
      <c r="E782" s="210">
        <v>43595</v>
      </c>
      <c r="F782" s="40">
        <v>19.899999999999999</v>
      </c>
      <c r="G782" s="40" t="s">
        <v>1251</v>
      </c>
      <c r="H782" s="40" t="s">
        <v>92</v>
      </c>
      <c r="I782" s="40" t="s">
        <v>3579</v>
      </c>
      <c r="J782" s="40" t="s">
        <v>5880</v>
      </c>
      <c r="K782" s="40">
        <v>0</v>
      </c>
      <c r="L782" s="209">
        <v>43595</v>
      </c>
      <c r="M782" s="41">
        <v>43598</v>
      </c>
      <c r="N782" s="40">
        <v>19.899999999999999</v>
      </c>
      <c r="O782" s="204" t="s">
        <v>50</v>
      </c>
      <c r="P782" s="40">
        <v>9404</v>
      </c>
      <c r="Q782" s="41">
        <v>43595</v>
      </c>
      <c r="R782" s="39">
        <v>19.899999999999999</v>
      </c>
      <c r="S782" s="40">
        <f t="shared" si="100"/>
        <v>0</v>
      </c>
    </row>
    <row r="783" spans="1:19" x14ac:dyDescent="0.2">
      <c r="A783" s="179">
        <v>777</v>
      </c>
      <c r="B783" s="40" t="s">
        <v>6665</v>
      </c>
      <c r="C783" s="209">
        <v>43598</v>
      </c>
      <c r="D783" s="40">
        <v>11339885605</v>
      </c>
      <c r="E783" s="210">
        <v>43598</v>
      </c>
      <c r="F783" s="40">
        <v>26.42</v>
      </c>
      <c r="G783" s="40" t="s">
        <v>6384</v>
      </c>
      <c r="H783" s="40" t="s">
        <v>44</v>
      </c>
      <c r="I783" s="40" t="s">
        <v>3579</v>
      </c>
      <c r="J783" s="40" t="s">
        <v>5890</v>
      </c>
      <c r="K783" s="40">
        <v>0</v>
      </c>
      <c r="L783" s="209">
        <v>43598</v>
      </c>
      <c r="M783" s="41">
        <v>43598</v>
      </c>
      <c r="N783" s="40">
        <v>26.42</v>
      </c>
      <c r="O783" s="204" t="s">
        <v>50</v>
      </c>
      <c r="P783" s="40">
        <v>11339885605</v>
      </c>
      <c r="Q783" s="41">
        <v>43598</v>
      </c>
      <c r="R783" s="39">
        <v>26.42</v>
      </c>
      <c r="S783" s="40">
        <f t="shared" si="100"/>
        <v>0</v>
      </c>
    </row>
    <row r="784" spans="1:19" x14ac:dyDescent="0.2">
      <c r="A784" s="179">
        <v>778</v>
      </c>
      <c r="B784" s="40" t="s">
        <v>6666</v>
      </c>
      <c r="C784" s="209">
        <v>43598</v>
      </c>
      <c r="D784" s="40">
        <v>10564</v>
      </c>
      <c r="E784" s="210">
        <v>43595</v>
      </c>
      <c r="F784" s="40">
        <v>528.15</v>
      </c>
      <c r="G784" s="40" t="s">
        <v>6667</v>
      </c>
      <c r="H784" s="40" t="s">
        <v>57</v>
      </c>
      <c r="I784" s="40" t="s">
        <v>3579</v>
      </c>
      <c r="J784" s="40" t="s">
        <v>5890</v>
      </c>
      <c r="K784" s="40">
        <v>14</v>
      </c>
      <c r="L784" s="209">
        <v>43609</v>
      </c>
      <c r="M784" s="41">
        <v>43598</v>
      </c>
      <c r="N784" s="40">
        <v>528.15</v>
      </c>
      <c r="O784" s="204" t="s">
        <v>20</v>
      </c>
      <c r="P784" s="40">
        <v>401</v>
      </c>
      <c r="Q784" s="41">
        <v>43605</v>
      </c>
      <c r="R784" s="39">
        <v>528.15</v>
      </c>
      <c r="S784" s="40">
        <f t="shared" si="100"/>
        <v>-4</v>
      </c>
    </row>
    <row r="785" spans="1:19" x14ac:dyDescent="0.2">
      <c r="A785" s="179">
        <v>779</v>
      </c>
      <c r="B785" s="40" t="s">
        <v>6668</v>
      </c>
      <c r="C785" s="209">
        <v>43599</v>
      </c>
      <c r="D785" s="40">
        <v>26851</v>
      </c>
      <c r="E785" s="210">
        <v>43585</v>
      </c>
      <c r="F785" s="40">
        <v>4007.47</v>
      </c>
      <c r="G785" s="15" t="s">
        <v>6501</v>
      </c>
      <c r="H785" s="40" t="s">
        <v>6669</v>
      </c>
      <c r="I785" s="40" t="s">
        <v>3579</v>
      </c>
      <c r="J785" s="40" t="s">
        <v>5880</v>
      </c>
      <c r="K785" s="40">
        <v>30</v>
      </c>
      <c r="L785" s="209">
        <v>43614</v>
      </c>
      <c r="M785" s="41">
        <v>43599</v>
      </c>
      <c r="N785" s="40">
        <v>4007.47</v>
      </c>
      <c r="O785" s="204" t="s">
        <v>3765</v>
      </c>
      <c r="P785" s="40"/>
      <c r="Q785" s="41">
        <v>43602</v>
      </c>
      <c r="R785" s="39">
        <v>4007.47</v>
      </c>
      <c r="S785" s="40">
        <f t="shared" si="100"/>
        <v>-12</v>
      </c>
    </row>
    <row r="786" spans="1:19" x14ac:dyDescent="0.2">
      <c r="A786" s="179">
        <v>780</v>
      </c>
      <c r="B786" s="40" t="s">
        <v>6670</v>
      </c>
      <c r="C786" s="209">
        <v>43599</v>
      </c>
      <c r="D786" s="40">
        <v>26850</v>
      </c>
      <c r="E786" s="210">
        <v>43585</v>
      </c>
      <c r="F786" s="40">
        <v>4272.1099999999997</v>
      </c>
      <c r="G786" s="15" t="s">
        <v>6501</v>
      </c>
      <c r="H786" s="40" t="s">
        <v>393</v>
      </c>
      <c r="I786" s="40" t="s">
        <v>3579</v>
      </c>
      <c r="J786" s="40" t="s">
        <v>5880</v>
      </c>
      <c r="K786" s="40">
        <v>30</v>
      </c>
      <c r="L786" s="209">
        <v>43614</v>
      </c>
      <c r="M786" s="41">
        <v>43599</v>
      </c>
      <c r="N786" s="40">
        <v>4272.1099999999997</v>
      </c>
      <c r="O786" s="204" t="s">
        <v>3765</v>
      </c>
      <c r="P786" s="40"/>
      <c r="Q786" s="41">
        <v>43602</v>
      </c>
      <c r="R786" s="39">
        <v>4272.1099999999997</v>
      </c>
      <c r="S786" s="40">
        <f t="shared" si="100"/>
        <v>-12</v>
      </c>
    </row>
    <row r="787" spans="1:19" x14ac:dyDescent="0.2">
      <c r="A787" s="179">
        <v>781</v>
      </c>
      <c r="B787" s="40" t="s">
        <v>6671</v>
      </c>
      <c r="C787" s="209">
        <v>43601</v>
      </c>
      <c r="D787" s="40">
        <v>17767</v>
      </c>
      <c r="E787" s="210">
        <v>43600</v>
      </c>
      <c r="F787" s="40">
        <v>969.85</v>
      </c>
      <c r="G787" s="40" t="s">
        <v>6672</v>
      </c>
      <c r="H787" s="40" t="s">
        <v>6673</v>
      </c>
      <c r="I787" s="40" t="s">
        <v>3579</v>
      </c>
      <c r="J787" s="40" t="s">
        <v>5890</v>
      </c>
      <c r="K787" s="40">
        <v>30</v>
      </c>
      <c r="L787" s="209">
        <v>43601</v>
      </c>
      <c r="M787" s="41">
        <v>43602</v>
      </c>
      <c r="N787" s="40">
        <v>969.85</v>
      </c>
      <c r="O787" s="204" t="s">
        <v>20</v>
      </c>
      <c r="P787" s="40">
        <v>403</v>
      </c>
      <c r="Q787" s="41">
        <v>43609</v>
      </c>
      <c r="R787" s="39">
        <v>969.85</v>
      </c>
      <c r="S787" s="40">
        <f t="shared" si="100"/>
        <v>8</v>
      </c>
    </row>
    <row r="788" spans="1:19" x14ac:dyDescent="0.2">
      <c r="A788" s="179">
        <v>782</v>
      </c>
      <c r="B788" s="40" t="s">
        <v>6674</v>
      </c>
      <c r="C788" s="209">
        <v>43602</v>
      </c>
      <c r="D788" s="40">
        <v>28571</v>
      </c>
      <c r="E788" s="210">
        <v>43602</v>
      </c>
      <c r="F788" s="40">
        <v>150</v>
      </c>
      <c r="G788" s="40" t="s">
        <v>6104</v>
      </c>
      <c r="H788" s="40" t="s">
        <v>6105</v>
      </c>
      <c r="I788" s="40" t="s">
        <v>3579</v>
      </c>
      <c r="J788" s="40" t="s">
        <v>5890</v>
      </c>
      <c r="K788" s="40">
        <v>0</v>
      </c>
      <c r="L788" s="209">
        <v>43602</v>
      </c>
      <c r="M788" s="41">
        <v>43602</v>
      </c>
      <c r="N788" s="40">
        <v>150</v>
      </c>
      <c r="O788" s="204" t="s">
        <v>50</v>
      </c>
      <c r="P788" s="40">
        <v>144588</v>
      </c>
      <c r="Q788" s="41">
        <v>43602</v>
      </c>
      <c r="R788" s="39">
        <v>150</v>
      </c>
      <c r="S788" s="40">
        <f t="shared" si="100"/>
        <v>0</v>
      </c>
    </row>
    <row r="789" spans="1:19" x14ac:dyDescent="0.2">
      <c r="A789" s="179">
        <v>783</v>
      </c>
      <c r="B789" s="40" t="s">
        <v>6675</v>
      </c>
      <c r="C789" s="209">
        <v>43605</v>
      </c>
      <c r="D789" s="40">
        <v>7275</v>
      </c>
      <c r="E789" s="210">
        <v>43602</v>
      </c>
      <c r="F789" s="40">
        <v>44.1</v>
      </c>
      <c r="G789" s="40" t="s">
        <v>1251</v>
      </c>
      <c r="H789" s="40" t="s">
        <v>92</v>
      </c>
      <c r="I789" s="40" t="s">
        <v>3579</v>
      </c>
      <c r="J789" s="40" t="s">
        <v>5880</v>
      </c>
      <c r="K789" s="40">
        <v>0</v>
      </c>
      <c r="L789" s="209">
        <v>43602</v>
      </c>
      <c r="M789" s="41">
        <v>43605</v>
      </c>
      <c r="N789" s="40">
        <v>44.1</v>
      </c>
      <c r="O789" s="204" t="s">
        <v>50</v>
      </c>
      <c r="P789" s="40">
        <v>9953</v>
      </c>
      <c r="Q789" s="41">
        <v>43602</v>
      </c>
      <c r="R789" s="39">
        <v>44.1</v>
      </c>
      <c r="S789" s="40">
        <f t="shared" si="100"/>
        <v>0</v>
      </c>
    </row>
    <row r="790" spans="1:19" x14ac:dyDescent="0.2">
      <c r="A790" s="179">
        <v>784</v>
      </c>
      <c r="B790" s="40" t="s">
        <v>6676</v>
      </c>
      <c r="C790" s="209">
        <v>43605</v>
      </c>
      <c r="D790" s="40">
        <v>4149101</v>
      </c>
      <c r="E790" s="210">
        <v>43600</v>
      </c>
      <c r="F790" s="40">
        <v>5494.73</v>
      </c>
      <c r="G790" s="40" t="s">
        <v>5892</v>
      </c>
      <c r="H790" s="40" t="s">
        <v>466</v>
      </c>
      <c r="I790" s="40" t="s">
        <v>3579</v>
      </c>
      <c r="J790" s="40" t="s">
        <v>5880</v>
      </c>
      <c r="K790" s="40">
        <v>15</v>
      </c>
      <c r="L790" s="209">
        <v>43615</v>
      </c>
      <c r="M790" s="41">
        <v>43605</v>
      </c>
      <c r="N790" s="40">
        <v>5494.73</v>
      </c>
      <c r="O790" s="204" t="s">
        <v>20</v>
      </c>
      <c r="P790" s="40">
        <v>407</v>
      </c>
      <c r="Q790" s="41">
        <v>43620</v>
      </c>
      <c r="R790" s="39">
        <v>5494.73</v>
      </c>
      <c r="S790" s="40">
        <f t="shared" si="100"/>
        <v>5</v>
      </c>
    </row>
    <row r="791" spans="1:19" x14ac:dyDescent="0.2">
      <c r="A791" s="179">
        <v>785</v>
      </c>
      <c r="B791" s="40" t="s">
        <v>6677</v>
      </c>
      <c r="C791" s="209">
        <v>43606</v>
      </c>
      <c r="D791" s="40">
        <v>7393</v>
      </c>
      <c r="E791" s="210">
        <v>43605</v>
      </c>
      <c r="F791" s="40">
        <v>13.6</v>
      </c>
      <c r="G791" s="40" t="s">
        <v>1251</v>
      </c>
      <c r="H791" s="40" t="s">
        <v>92</v>
      </c>
      <c r="I791" s="40" t="s">
        <v>3579</v>
      </c>
      <c r="J791" s="40" t="s">
        <v>5880</v>
      </c>
      <c r="K791" s="40">
        <v>0</v>
      </c>
      <c r="L791" s="209">
        <v>43605</v>
      </c>
      <c r="M791" s="41">
        <v>43606</v>
      </c>
      <c r="N791" s="40">
        <v>13.6</v>
      </c>
      <c r="O791" s="204" t="s">
        <v>50</v>
      </c>
      <c r="P791" s="40">
        <v>10105</v>
      </c>
      <c r="Q791" s="41">
        <v>43605</v>
      </c>
      <c r="R791" s="39">
        <v>13.6</v>
      </c>
      <c r="S791" s="40">
        <f t="shared" si="100"/>
        <v>0</v>
      </c>
    </row>
    <row r="792" spans="1:19" x14ac:dyDescent="0.2">
      <c r="A792" s="179">
        <v>786</v>
      </c>
      <c r="B792" s="40" t="s">
        <v>6678</v>
      </c>
      <c r="C792" s="209">
        <v>43607</v>
      </c>
      <c r="D792" s="40">
        <v>10057913</v>
      </c>
      <c r="E792" s="210">
        <v>43606</v>
      </c>
      <c r="F792" s="40">
        <v>1904</v>
      </c>
      <c r="G792" s="40" t="s">
        <v>5319</v>
      </c>
      <c r="H792" s="40" t="s">
        <v>6679</v>
      </c>
      <c r="I792" s="40" t="s">
        <v>3579</v>
      </c>
      <c r="J792" s="40" t="s">
        <v>5890</v>
      </c>
      <c r="K792" s="40">
        <v>0</v>
      </c>
      <c r="L792" s="209">
        <v>43606</v>
      </c>
      <c r="M792" s="41">
        <v>43607</v>
      </c>
      <c r="N792" s="40">
        <v>1904</v>
      </c>
      <c r="O792" s="204" t="s">
        <v>20</v>
      </c>
      <c r="P792" s="40">
        <v>402</v>
      </c>
      <c r="Q792" s="41">
        <v>43605</v>
      </c>
      <c r="R792" s="39">
        <v>1904</v>
      </c>
      <c r="S792" s="40">
        <f t="shared" si="100"/>
        <v>-1</v>
      </c>
    </row>
    <row r="793" spans="1:19" x14ac:dyDescent="0.2">
      <c r="A793" s="179">
        <v>787</v>
      </c>
      <c r="B793" s="28" t="s">
        <v>6680</v>
      </c>
      <c r="C793" s="93">
        <v>43607</v>
      </c>
      <c r="D793" s="193">
        <v>952019017503</v>
      </c>
      <c r="E793" s="93">
        <v>43594</v>
      </c>
      <c r="F793" s="99">
        <v>45.3</v>
      </c>
      <c r="G793" s="28" t="s">
        <v>5848</v>
      </c>
      <c r="H793" s="28" t="s">
        <v>5852</v>
      </c>
      <c r="I793" s="40" t="s">
        <v>3579</v>
      </c>
      <c r="J793" s="28" t="s">
        <v>123</v>
      </c>
      <c r="K793" s="30">
        <v>15</v>
      </c>
      <c r="L793" s="29">
        <f t="shared" ref="L793:L824" si="101">E793+K793</f>
        <v>43609</v>
      </c>
      <c r="M793" s="29">
        <v>43608</v>
      </c>
      <c r="N793" s="99">
        <v>45.3</v>
      </c>
      <c r="O793" s="206" t="s">
        <v>20</v>
      </c>
      <c r="P793" s="189">
        <v>1328</v>
      </c>
      <c r="Q793" s="190">
        <v>43609</v>
      </c>
      <c r="R793" s="99">
        <v>45.3</v>
      </c>
      <c r="S793" s="40">
        <f t="shared" si="100"/>
        <v>0</v>
      </c>
    </row>
    <row r="794" spans="1:19" x14ac:dyDescent="0.2">
      <c r="A794" s="179">
        <v>788</v>
      </c>
      <c r="B794" s="28" t="s">
        <v>6681</v>
      </c>
      <c r="C794" s="93">
        <v>43607</v>
      </c>
      <c r="D794" s="193">
        <v>952019017498</v>
      </c>
      <c r="E794" s="93">
        <v>43594</v>
      </c>
      <c r="F794" s="99">
        <v>674.81</v>
      </c>
      <c r="G794" s="28" t="s">
        <v>5848</v>
      </c>
      <c r="H794" s="28" t="s">
        <v>222</v>
      </c>
      <c r="I794" s="40" t="s">
        <v>3579</v>
      </c>
      <c r="J794" s="28" t="s">
        <v>123</v>
      </c>
      <c r="K794" s="30">
        <v>15</v>
      </c>
      <c r="L794" s="29">
        <f t="shared" si="101"/>
        <v>43609</v>
      </c>
      <c r="M794" s="29">
        <v>43608</v>
      </c>
      <c r="N794" s="99">
        <v>674.81</v>
      </c>
      <c r="O794" s="206" t="s">
        <v>20</v>
      </c>
      <c r="P794" s="189">
        <v>1328</v>
      </c>
      <c r="Q794" s="190">
        <v>43609</v>
      </c>
      <c r="R794" s="99">
        <v>674.81</v>
      </c>
      <c r="S794" s="40">
        <f t="shared" si="100"/>
        <v>0</v>
      </c>
    </row>
    <row r="795" spans="1:19" x14ac:dyDescent="0.2">
      <c r="A795" s="179">
        <v>789</v>
      </c>
      <c r="B795" s="28" t="s">
        <v>6682</v>
      </c>
      <c r="C795" s="93">
        <v>43607</v>
      </c>
      <c r="D795" s="193">
        <v>2171</v>
      </c>
      <c r="E795" s="93">
        <v>43605</v>
      </c>
      <c r="F795" s="99">
        <v>8033.29</v>
      </c>
      <c r="G795" s="28" t="s">
        <v>6683</v>
      </c>
      <c r="H795" s="28" t="s">
        <v>97</v>
      </c>
      <c r="I795" s="40" t="s">
        <v>3579</v>
      </c>
      <c r="J795" s="28" t="s">
        <v>123</v>
      </c>
      <c r="K795" s="30">
        <v>60</v>
      </c>
      <c r="L795" s="29">
        <f t="shared" si="101"/>
        <v>43665</v>
      </c>
      <c r="M795" s="29">
        <v>43608</v>
      </c>
      <c r="N795" s="99">
        <v>8033.29</v>
      </c>
      <c r="O795" s="206" t="s">
        <v>27</v>
      </c>
      <c r="P795" s="189">
        <v>1424</v>
      </c>
      <c r="Q795" s="190">
        <v>43691</v>
      </c>
      <c r="R795" s="102">
        <v>8033.29</v>
      </c>
      <c r="S795" s="40">
        <f t="shared" si="100"/>
        <v>26</v>
      </c>
    </row>
    <row r="796" spans="1:19" x14ac:dyDescent="0.2">
      <c r="A796" s="179">
        <v>790</v>
      </c>
      <c r="B796" s="187" t="s">
        <v>3884</v>
      </c>
      <c r="C796" s="188">
        <v>43605</v>
      </c>
      <c r="D796" s="178">
        <v>342</v>
      </c>
      <c r="E796" s="188">
        <v>43600</v>
      </c>
      <c r="F796" s="76">
        <v>19402.240000000002</v>
      </c>
      <c r="G796" s="76" t="s">
        <v>3409</v>
      </c>
      <c r="H796" s="76" t="s">
        <v>6149</v>
      </c>
      <c r="I796" s="76" t="s">
        <v>130</v>
      </c>
      <c r="J796" s="76" t="s">
        <v>3608</v>
      </c>
      <c r="K796" s="178">
        <v>60</v>
      </c>
      <c r="L796" s="188">
        <f t="shared" si="101"/>
        <v>43660</v>
      </c>
      <c r="M796" s="188">
        <f t="shared" ref="M796:M797" si="102">C796</f>
        <v>43605</v>
      </c>
      <c r="N796" s="76">
        <f t="shared" ref="N796:N797" si="103">F796</f>
        <v>19402.240000000002</v>
      </c>
      <c r="O796" s="206" t="s">
        <v>20</v>
      </c>
      <c r="P796" s="189">
        <v>2658</v>
      </c>
      <c r="Q796" s="190">
        <v>43664</v>
      </c>
      <c r="R796" s="102">
        <v>19402.240000000002</v>
      </c>
      <c r="S796" s="40">
        <f t="shared" si="100"/>
        <v>4</v>
      </c>
    </row>
    <row r="797" spans="1:19" x14ac:dyDescent="0.2">
      <c r="A797" s="179">
        <v>791</v>
      </c>
      <c r="B797" s="187" t="s">
        <v>1599</v>
      </c>
      <c r="C797" s="188">
        <v>43605</v>
      </c>
      <c r="D797" s="178">
        <v>341</v>
      </c>
      <c r="E797" s="188">
        <v>43600</v>
      </c>
      <c r="F797" s="76">
        <v>46565.37</v>
      </c>
      <c r="G797" s="76" t="s">
        <v>3409</v>
      </c>
      <c r="H797" s="76" t="s">
        <v>6149</v>
      </c>
      <c r="I797" s="76" t="s">
        <v>130</v>
      </c>
      <c r="J797" s="76" t="s">
        <v>109</v>
      </c>
      <c r="K797" s="178">
        <v>60</v>
      </c>
      <c r="L797" s="188">
        <f t="shared" si="101"/>
        <v>43660</v>
      </c>
      <c r="M797" s="188">
        <f t="shared" si="102"/>
        <v>43605</v>
      </c>
      <c r="N797" s="76">
        <f t="shared" si="103"/>
        <v>46565.37</v>
      </c>
      <c r="O797" s="206" t="s">
        <v>20</v>
      </c>
      <c r="P797" s="189">
        <v>2658</v>
      </c>
      <c r="Q797" s="190">
        <v>43664</v>
      </c>
      <c r="R797" s="102">
        <v>46565.37</v>
      </c>
      <c r="S797" s="40">
        <f t="shared" si="100"/>
        <v>4</v>
      </c>
    </row>
    <row r="798" spans="1:19" x14ac:dyDescent="0.2">
      <c r="A798" s="179">
        <v>792</v>
      </c>
      <c r="B798" s="187" t="s">
        <v>6687</v>
      </c>
      <c r="C798" s="188">
        <v>43608</v>
      </c>
      <c r="D798" s="178">
        <v>51227</v>
      </c>
      <c r="E798" s="188">
        <v>43599</v>
      </c>
      <c r="F798" s="76">
        <v>595</v>
      </c>
      <c r="G798" s="76" t="s">
        <v>5895</v>
      </c>
      <c r="H798" s="76" t="s">
        <v>65</v>
      </c>
      <c r="I798" s="76" t="s">
        <v>130</v>
      </c>
      <c r="J798" s="76" t="s">
        <v>5876</v>
      </c>
      <c r="K798" s="178">
        <v>60</v>
      </c>
      <c r="L798" s="177">
        <v>43660</v>
      </c>
      <c r="M798" s="177" t="s">
        <v>8232</v>
      </c>
      <c r="N798" s="76">
        <v>595</v>
      </c>
      <c r="O798" s="206" t="s">
        <v>20</v>
      </c>
      <c r="P798" s="189">
        <v>893</v>
      </c>
      <c r="Q798" s="284">
        <v>43664</v>
      </c>
      <c r="R798" s="102">
        <v>568.22</v>
      </c>
      <c r="S798" s="40">
        <f t="shared" si="100"/>
        <v>4</v>
      </c>
    </row>
    <row r="799" spans="1:19" x14ac:dyDescent="0.2">
      <c r="A799" s="179">
        <v>793</v>
      </c>
      <c r="B799" s="187" t="s">
        <v>6688</v>
      </c>
      <c r="C799" s="188">
        <v>43608</v>
      </c>
      <c r="D799" s="178">
        <v>5109</v>
      </c>
      <c r="E799" s="188">
        <v>43608</v>
      </c>
      <c r="F799" s="76">
        <v>270</v>
      </c>
      <c r="G799" s="76" t="s">
        <v>1251</v>
      </c>
      <c r="H799" s="76" t="s">
        <v>1346</v>
      </c>
      <c r="I799" s="76" t="s">
        <v>130</v>
      </c>
      <c r="J799" s="76" t="s">
        <v>5784</v>
      </c>
      <c r="K799" s="178">
        <v>0</v>
      </c>
      <c r="L799" s="177">
        <v>43608</v>
      </c>
      <c r="M799" s="177" t="s">
        <v>8229</v>
      </c>
      <c r="N799" s="76">
        <v>270</v>
      </c>
      <c r="O799" s="206" t="s">
        <v>20</v>
      </c>
      <c r="P799" s="189">
        <v>61</v>
      </c>
      <c r="Q799" s="284">
        <v>43608</v>
      </c>
      <c r="R799" s="102">
        <v>270</v>
      </c>
      <c r="S799" s="40">
        <f>Q799-L799</f>
        <v>0</v>
      </c>
    </row>
    <row r="800" spans="1:19" x14ac:dyDescent="0.2">
      <c r="A800" s="179">
        <v>794</v>
      </c>
      <c r="B800" s="187" t="s">
        <v>6689</v>
      </c>
      <c r="C800" s="188">
        <v>43608</v>
      </c>
      <c r="D800" s="178">
        <v>51900296</v>
      </c>
      <c r="E800" s="188">
        <v>43606</v>
      </c>
      <c r="F800" s="76">
        <v>120</v>
      </c>
      <c r="G800" s="76" t="s">
        <v>3871</v>
      </c>
      <c r="H800" s="76" t="s">
        <v>1075</v>
      </c>
      <c r="I800" s="76" t="s">
        <v>130</v>
      </c>
      <c r="J800" s="76" t="s">
        <v>5861</v>
      </c>
      <c r="K800" s="178">
        <v>0</v>
      </c>
      <c r="L800" s="177">
        <v>43606</v>
      </c>
      <c r="M800" s="177" t="s">
        <v>8228</v>
      </c>
      <c r="N800" s="76">
        <v>120</v>
      </c>
      <c r="O800" s="206" t="s">
        <v>20</v>
      </c>
      <c r="P800" s="189">
        <v>257</v>
      </c>
      <c r="Q800" s="284">
        <v>43691</v>
      </c>
      <c r="R800" s="102">
        <v>120</v>
      </c>
      <c r="S800" s="40">
        <f t="shared" si="100"/>
        <v>85</v>
      </c>
    </row>
    <row r="801" spans="1:19" x14ac:dyDescent="0.2">
      <c r="A801" s="179">
        <v>795</v>
      </c>
      <c r="B801" s="187" t="s">
        <v>6690</v>
      </c>
      <c r="C801" s="188">
        <v>43608</v>
      </c>
      <c r="D801" s="178">
        <v>128791</v>
      </c>
      <c r="E801" s="188">
        <v>43601</v>
      </c>
      <c r="F801" s="76">
        <v>679.49</v>
      </c>
      <c r="G801" s="76" t="s">
        <v>99</v>
      </c>
      <c r="H801" s="76" t="s">
        <v>1075</v>
      </c>
      <c r="I801" s="76" t="s">
        <v>130</v>
      </c>
      <c r="J801" s="76" t="s">
        <v>5861</v>
      </c>
      <c r="K801" s="178">
        <v>0</v>
      </c>
      <c r="L801" s="177">
        <v>43601</v>
      </c>
      <c r="M801" s="177" t="s">
        <v>8228</v>
      </c>
      <c r="N801" s="76">
        <v>679.49</v>
      </c>
      <c r="O801" s="206" t="s">
        <v>27</v>
      </c>
      <c r="P801" s="189">
        <v>1307</v>
      </c>
      <c r="Q801" s="284">
        <v>43598</v>
      </c>
      <c r="R801" s="102">
        <v>679.49</v>
      </c>
      <c r="S801" s="40">
        <f t="shared" si="100"/>
        <v>-3</v>
      </c>
    </row>
    <row r="802" spans="1:19" x14ac:dyDescent="0.2">
      <c r="A802" s="179">
        <v>796</v>
      </c>
      <c r="B802" s="195" t="s">
        <v>1188</v>
      </c>
      <c r="C802" s="196">
        <v>43609</v>
      </c>
      <c r="D802" s="197">
        <v>76</v>
      </c>
      <c r="E802" s="196">
        <v>43606</v>
      </c>
      <c r="F802" s="198">
        <v>900</v>
      </c>
      <c r="G802" s="195" t="s">
        <v>6686</v>
      </c>
      <c r="H802" s="195" t="s">
        <v>79</v>
      </c>
      <c r="I802" s="76" t="s">
        <v>130</v>
      </c>
      <c r="J802" s="195" t="s">
        <v>137</v>
      </c>
      <c r="K802" s="199">
        <v>0</v>
      </c>
      <c r="L802" s="202">
        <f t="shared" si="101"/>
        <v>43606</v>
      </c>
      <c r="M802" s="29">
        <v>43609</v>
      </c>
      <c r="N802" s="198">
        <v>900</v>
      </c>
      <c r="O802" s="206" t="s">
        <v>72</v>
      </c>
      <c r="P802" s="189">
        <v>5</v>
      </c>
      <c r="Q802" s="190">
        <v>43606</v>
      </c>
      <c r="R802" s="102">
        <v>900</v>
      </c>
      <c r="S802" s="195">
        <f t="shared" si="100"/>
        <v>0</v>
      </c>
    </row>
    <row r="803" spans="1:19" x14ac:dyDescent="0.2">
      <c r="A803" s="179">
        <v>797</v>
      </c>
      <c r="B803" s="195" t="s">
        <v>6685</v>
      </c>
      <c r="C803" s="196">
        <v>43609</v>
      </c>
      <c r="D803" s="197">
        <v>75</v>
      </c>
      <c r="E803" s="196">
        <v>43606</v>
      </c>
      <c r="F803" s="198">
        <v>900</v>
      </c>
      <c r="G803" s="195" t="s">
        <v>6686</v>
      </c>
      <c r="H803" s="195" t="s">
        <v>79</v>
      </c>
      <c r="I803" s="76" t="s">
        <v>130</v>
      </c>
      <c r="J803" s="195" t="s">
        <v>5861</v>
      </c>
      <c r="K803" s="199">
        <v>0</v>
      </c>
      <c r="L803" s="202">
        <f t="shared" si="101"/>
        <v>43606</v>
      </c>
      <c r="M803" s="29">
        <v>43609</v>
      </c>
      <c r="N803" s="198">
        <v>900</v>
      </c>
      <c r="O803" s="206" t="s">
        <v>72</v>
      </c>
      <c r="P803" s="189">
        <v>4</v>
      </c>
      <c r="Q803" s="190">
        <v>43606</v>
      </c>
      <c r="R803" s="102">
        <v>900</v>
      </c>
      <c r="S803" s="195">
        <f t="shared" si="100"/>
        <v>0</v>
      </c>
    </row>
    <row r="804" spans="1:19" x14ac:dyDescent="0.2">
      <c r="A804" s="179">
        <v>798</v>
      </c>
      <c r="B804" s="195" t="s">
        <v>6697</v>
      </c>
      <c r="C804" s="196">
        <v>43613</v>
      </c>
      <c r="D804" s="197">
        <v>20576</v>
      </c>
      <c r="E804" s="196">
        <v>43612</v>
      </c>
      <c r="F804" s="198">
        <v>1131.18</v>
      </c>
      <c r="G804" s="195" t="s">
        <v>6412</v>
      </c>
      <c r="H804" s="195" t="s">
        <v>6698</v>
      </c>
      <c r="I804" s="76" t="s">
        <v>130</v>
      </c>
      <c r="J804" s="195" t="s">
        <v>6699</v>
      </c>
      <c r="K804" s="199">
        <v>60</v>
      </c>
      <c r="L804" s="202">
        <f t="shared" si="101"/>
        <v>43672</v>
      </c>
      <c r="M804" s="29">
        <v>43619</v>
      </c>
      <c r="N804" s="198">
        <v>1131.18</v>
      </c>
      <c r="O804" s="206" t="s">
        <v>20</v>
      </c>
      <c r="P804" s="189">
        <v>1451</v>
      </c>
      <c r="Q804" s="190">
        <v>43719</v>
      </c>
      <c r="R804" s="102">
        <v>1131.18</v>
      </c>
      <c r="S804" s="195">
        <f t="shared" si="100"/>
        <v>47</v>
      </c>
    </row>
    <row r="805" spans="1:19" x14ac:dyDescent="0.2">
      <c r="A805" s="179">
        <v>799</v>
      </c>
      <c r="B805" s="195" t="s">
        <v>6703</v>
      </c>
      <c r="C805" s="196">
        <v>43615</v>
      </c>
      <c r="D805" s="197">
        <v>119790</v>
      </c>
      <c r="E805" s="196">
        <v>43612</v>
      </c>
      <c r="F805" s="198">
        <v>7234.27</v>
      </c>
      <c r="G805" s="195" t="s">
        <v>6369</v>
      </c>
      <c r="H805" s="195" t="s">
        <v>124</v>
      </c>
      <c r="I805" s="76" t="s">
        <v>130</v>
      </c>
      <c r="J805" s="195" t="s">
        <v>5784</v>
      </c>
      <c r="K805" s="199">
        <v>60</v>
      </c>
      <c r="L805" s="202">
        <v>43672</v>
      </c>
      <c r="M805" s="29" t="s">
        <v>7445</v>
      </c>
      <c r="N805" s="198">
        <v>7234.27</v>
      </c>
      <c r="O805" s="206" t="s">
        <v>20</v>
      </c>
      <c r="P805" s="189">
        <v>257</v>
      </c>
      <c r="Q805" s="190">
        <v>43691</v>
      </c>
      <c r="R805" s="102">
        <v>7234.27</v>
      </c>
      <c r="S805" s="28">
        <f t="shared" si="100"/>
        <v>19</v>
      </c>
    </row>
    <row r="806" spans="1:19" x14ac:dyDescent="0.2">
      <c r="A806" s="179">
        <v>800</v>
      </c>
      <c r="B806" s="195" t="s">
        <v>6700</v>
      </c>
      <c r="C806" s="196">
        <v>43615</v>
      </c>
      <c r="D806" s="197">
        <v>8402</v>
      </c>
      <c r="E806" s="196">
        <v>43607</v>
      </c>
      <c r="F806" s="198">
        <v>1519.63</v>
      </c>
      <c r="G806" s="195" t="s">
        <v>6701</v>
      </c>
      <c r="H806" s="195" t="s">
        <v>6702</v>
      </c>
      <c r="I806" s="76" t="s">
        <v>130</v>
      </c>
      <c r="J806" s="195" t="s">
        <v>22</v>
      </c>
      <c r="K806" s="199">
        <v>30</v>
      </c>
      <c r="L806" s="202">
        <f t="shared" si="101"/>
        <v>43637</v>
      </c>
      <c r="M806" s="29">
        <v>43616</v>
      </c>
      <c r="N806" s="198">
        <v>1519.63</v>
      </c>
      <c r="O806" s="206" t="s">
        <v>20</v>
      </c>
      <c r="P806" s="189">
        <v>1412</v>
      </c>
      <c r="Q806" s="190">
        <v>43691</v>
      </c>
      <c r="R806" s="102">
        <v>1519.63</v>
      </c>
      <c r="S806" s="195">
        <f t="shared" ref="S806:S824" si="104">Q806-L806</f>
        <v>54</v>
      </c>
    </row>
    <row r="807" spans="1:19" x14ac:dyDescent="0.2">
      <c r="A807" s="179">
        <v>801</v>
      </c>
      <c r="B807" s="11" t="s">
        <v>3884</v>
      </c>
      <c r="C807" s="194">
        <v>43605</v>
      </c>
      <c r="D807" s="12">
        <v>342</v>
      </c>
      <c r="E807" s="194">
        <v>43600</v>
      </c>
      <c r="F807" s="13">
        <v>19402.240000000002</v>
      </c>
      <c r="G807" s="13" t="s">
        <v>3409</v>
      </c>
      <c r="H807" s="13" t="s">
        <v>6149</v>
      </c>
      <c r="I807" s="13" t="s">
        <v>130</v>
      </c>
      <c r="J807" s="13" t="s">
        <v>3608</v>
      </c>
      <c r="K807" s="12">
        <v>60</v>
      </c>
      <c r="L807" s="194">
        <f t="shared" si="101"/>
        <v>43660</v>
      </c>
      <c r="M807" s="194">
        <f t="shared" ref="M807:M811" si="105">C807</f>
        <v>43605</v>
      </c>
      <c r="N807" s="13">
        <f t="shared" ref="N807:N811" si="106">F807</f>
        <v>19402.240000000002</v>
      </c>
      <c r="O807" s="206" t="s">
        <v>20</v>
      </c>
      <c r="P807" s="189">
        <v>2658</v>
      </c>
      <c r="Q807" s="190">
        <v>43664</v>
      </c>
      <c r="R807" s="102">
        <v>19402.240000000002</v>
      </c>
      <c r="S807" s="195">
        <f t="shared" si="104"/>
        <v>4</v>
      </c>
    </row>
    <row r="808" spans="1:19" x14ac:dyDescent="0.2">
      <c r="A808" s="179">
        <v>802</v>
      </c>
      <c r="B808" s="11" t="s">
        <v>1599</v>
      </c>
      <c r="C808" s="194">
        <v>43605</v>
      </c>
      <c r="D808" s="12">
        <v>341</v>
      </c>
      <c r="E808" s="194">
        <v>43600</v>
      </c>
      <c r="F808" s="13">
        <v>46565.37</v>
      </c>
      <c r="G808" s="13" t="s">
        <v>3409</v>
      </c>
      <c r="H808" s="13" t="s">
        <v>6149</v>
      </c>
      <c r="I808" s="13" t="s">
        <v>130</v>
      </c>
      <c r="J808" s="13" t="s">
        <v>109</v>
      </c>
      <c r="K808" s="12">
        <v>60</v>
      </c>
      <c r="L808" s="194">
        <f t="shared" si="101"/>
        <v>43660</v>
      </c>
      <c r="M808" s="194">
        <f t="shared" si="105"/>
        <v>43605</v>
      </c>
      <c r="N808" s="13">
        <f t="shared" si="106"/>
        <v>46565.37</v>
      </c>
      <c r="O808" s="206" t="s">
        <v>20</v>
      </c>
      <c r="P808" s="189">
        <v>2658</v>
      </c>
      <c r="Q808" s="190">
        <v>43664</v>
      </c>
      <c r="R808" s="102">
        <v>46565.37</v>
      </c>
      <c r="S808" s="195">
        <f t="shared" si="104"/>
        <v>4</v>
      </c>
    </row>
    <row r="809" spans="1:19" x14ac:dyDescent="0.2">
      <c r="A809" s="179">
        <v>803</v>
      </c>
      <c r="B809" s="11" t="s">
        <v>1602</v>
      </c>
      <c r="C809" s="194">
        <v>43608</v>
      </c>
      <c r="D809" s="12">
        <v>6618</v>
      </c>
      <c r="E809" s="194">
        <v>43605</v>
      </c>
      <c r="F809" s="13">
        <v>534.30999999999995</v>
      </c>
      <c r="G809" s="13" t="s">
        <v>2105</v>
      </c>
      <c r="H809" s="13" t="s">
        <v>57</v>
      </c>
      <c r="I809" s="13" t="s">
        <v>130</v>
      </c>
      <c r="J809" s="13" t="s">
        <v>109</v>
      </c>
      <c r="K809" s="12">
        <v>30</v>
      </c>
      <c r="L809" s="194">
        <f t="shared" si="101"/>
        <v>43635</v>
      </c>
      <c r="M809" s="194">
        <f t="shared" si="105"/>
        <v>43608</v>
      </c>
      <c r="N809" s="13">
        <f t="shared" si="106"/>
        <v>534.30999999999995</v>
      </c>
      <c r="O809" s="205" t="s">
        <v>27</v>
      </c>
      <c r="P809" s="76">
        <v>5260</v>
      </c>
      <c r="Q809" s="177">
        <v>43628</v>
      </c>
      <c r="R809" s="76">
        <v>534.30999999999995</v>
      </c>
      <c r="S809" s="195">
        <f t="shared" si="104"/>
        <v>-7</v>
      </c>
    </row>
    <row r="810" spans="1:19" x14ac:dyDescent="0.2">
      <c r="A810" s="179">
        <v>804</v>
      </c>
      <c r="B810" s="11" t="s">
        <v>1605</v>
      </c>
      <c r="C810" s="194">
        <v>43608</v>
      </c>
      <c r="D810" s="12">
        <v>2699</v>
      </c>
      <c r="E810" s="194">
        <v>43606</v>
      </c>
      <c r="F810" s="13">
        <v>758.63</v>
      </c>
      <c r="G810" s="13" t="s">
        <v>2534</v>
      </c>
      <c r="H810" s="13" t="s">
        <v>57</v>
      </c>
      <c r="I810" s="13" t="s">
        <v>130</v>
      </c>
      <c r="J810" s="13" t="s">
        <v>109</v>
      </c>
      <c r="K810" s="12">
        <v>30</v>
      </c>
      <c r="L810" s="194">
        <f t="shared" si="101"/>
        <v>43636</v>
      </c>
      <c r="M810" s="194">
        <f t="shared" si="105"/>
        <v>43608</v>
      </c>
      <c r="N810" s="13">
        <f t="shared" si="106"/>
        <v>758.63</v>
      </c>
      <c r="O810" s="205" t="s">
        <v>27</v>
      </c>
      <c r="P810" s="76">
        <v>5259</v>
      </c>
      <c r="Q810" s="177">
        <v>43628</v>
      </c>
      <c r="R810" s="76">
        <v>758.63</v>
      </c>
      <c r="S810" s="195">
        <f t="shared" si="104"/>
        <v>-8</v>
      </c>
    </row>
    <row r="811" spans="1:19" x14ac:dyDescent="0.2">
      <c r="A811" s="179">
        <v>805</v>
      </c>
      <c r="B811" s="11" t="s">
        <v>1607</v>
      </c>
      <c r="C811" s="194">
        <v>43613</v>
      </c>
      <c r="D811" s="12">
        <v>14618</v>
      </c>
      <c r="E811" s="194">
        <v>43607</v>
      </c>
      <c r="F811" s="13">
        <v>456.96</v>
      </c>
      <c r="G811" s="13" t="s">
        <v>3686</v>
      </c>
      <c r="H811" s="13" t="s">
        <v>6704</v>
      </c>
      <c r="I811" s="13" t="s">
        <v>130</v>
      </c>
      <c r="J811" s="13" t="s">
        <v>109</v>
      </c>
      <c r="K811" s="12">
        <v>0</v>
      </c>
      <c r="L811" s="194">
        <f t="shared" si="101"/>
        <v>43607</v>
      </c>
      <c r="M811" s="194">
        <f t="shared" si="105"/>
        <v>43613</v>
      </c>
      <c r="N811" s="76">
        <f t="shared" si="106"/>
        <v>456.96</v>
      </c>
      <c r="O811" s="205" t="s">
        <v>20</v>
      </c>
      <c r="P811" s="76">
        <v>5253</v>
      </c>
      <c r="Q811" s="177">
        <v>43613</v>
      </c>
      <c r="R811" s="76">
        <v>456.96</v>
      </c>
      <c r="S811" s="217">
        <f t="shared" si="104"/>
        <v>6</v>
      </c>
    </row>
    <row r="812" spans="1:19" x14ac:dyDescent="0.2">
      <c r="A812" s="179">
        <v>806</v>
      </c>
      <c r="B812" s="195" t="s">
        <v>6705</v>
      </c>
      <c r="C812" s="196">
        <v>43616</v>
      </c>
      <c r="D812" s="197">
        <v>6518</v>
      </c>
      <c r="E812" s="196">
        <v>43615</v>
      </c>
      <c r="F812" s="198">
        <v>399.84</v>
      </c>
      <c r="G812" s="195" t="s">
        <v>5841</v>
      </c>
      <c r="H812" s="195" t="s">
        <v>6002</v>
      </c>
      <c r="I812" s="13" t="s">
        <v>130</v>
      </c>
      <c r="J812" s="195" t="s">
        <v>5784</v>
      </c>
      <c r="K812" s="199">
        <v>10</v>
      </c>
      <c r="L812" s="202">
        <f t="shared" si="101"/>
        <v>43625</v>
      </c>
      <c r="M812" s="29" t="s">
        <v>7300</v>
      </c>
      <c r="N812" s="198">
        <v>399.84</v>
      </c>
      <c r="O812" s="206" t="s">
        <v>27</v>
      </c>
      <c r="P812" s="189">
        <v>1496</v>
      </c>
      <c r="Q812" s="190">
        <v>43656</v>
      </c>
      <c r="R812" s="102">
        <v>399.84</v>
      </c>
      <c r="S812" s="217">
        <f t="shared" si="104"/>
        <v>31</v>
      </c>
    </row>
    <row r="813" spans="1:19" x14ac:dyDescent="0.2">
      <c r="A813" s="179">
        <v>807</v>
      </c>
      <c r="B813" s="195" t="s">
        <v>6706</v>
      </c>
      <c r="C813" s="196">
        <v>43616</v>
      </c>
      <c r="D813" s="197">
        <v>2200167988</v>
      </c>
      <c r="E813" s="196">
        <v>43605</v>
      </c>
      <c r="F813" s="198">
        <v>46207.83</v>
      </c>
      <c r="G813" s="28" t="s">
        <v>6054</v>
      </c>
      <c r="H813" s="195" t="s">
        <v>660</v>
      </c>
      <c r="I813" s="13" t="s">
        <v>130</v>
      </c>
      <c r="J813" s="195" t="s">
        <v>123</v>
      </c>
      <c r="K813" s="199">
        <v>30</v>
      </c>
      <c r="L813" s="202">
        <f t="shared" si="101"/>
        <v>43635</v>
      </c>
      <c r="M813" s="29" t="s">
        <v>7300</v>
      </c>
      <c r="N813" s="198">
        <v>46207.83</v>
      </c>
      <c r="O813" s="206" t="s">
        <v>8549</v>
      </c>
      <c r="P813" s="189">
        <v>25</v>
      </c>
      <c r="Q813" s="190">
        <v>43677</v>
      </c>
      <c r="R813" s="102">
        <f>N813</f>
        <v>46207.83</v>
      </c>
      <c r="S813" s="217">
        <f t="shared" si="104"/>
        <v>42</v>
      </c>
    </row>
    <row r="814" spans="1:19" x14ac:dyDescent="0.2">
      <c r="A814" s="179">
        <v>808</v>
      </c>
      <c r="B814" s="195" t="s">
        <v>6707</v>
      </c>
      <c r="C814" s="196">
        <v>43616</v>
      </c>
      <c r="D814" s="197">
        <v>2200109220</v>
      </c>
      <c r="E814" s="196">
        <v>43616</v>
      </c>
      <c r="F814" s="198">
        <v>454.58</v>
      </c>
      <c r="G814" s="28" t="s">
        <v>6054</v>
      </c>
      <c r="H814" s="195" t="s">
        <v>660</v>
      </c>
      <c r="I814" s="13" t="s">
        <v>130</v>
      </c>
      <c r="J814" s="195" t="s">
        <v>123</v>
      </c>
      <c r="K814" s="199">
        <v>30</v>
      </c>
      <c r="L814" s="202">
        <f t="shared" si="101"/>
        <v>43646</v>
      </c>
      <c r="M814" s="29" t="s">
        <v>7300</v>
      </c>
      <c r="N814" s="198">
        <v>454.58</v>
      </c>
      <c r="O814" s="206" t="s">
        <v>8549</v>
      </c>
      <c r="P814" s="189">
        <v>25</v>
      </c>
      <c r="Q814" s="190">
        <v>43677</v>
      </c>
      <c r="R814" s="102">
        <f t="shared" ref="R814:R823" si="107">N814</f>
        <v>454.58</v>
      </c>
      <c r="S814" s="217">
        <f t="shared" si="104"/>
        <v>31</v>
      </c>
    </row>
    <row r="815" spans="1:19" x14ac:dyDescent="0.2">
      <c r="A815" s="179">
        <v>809</v>
      </c>
      <c r="B815" s="195" t="s">
        <v>6708</v>
      </c>
      <c r="C815" s="196">
        <v>43616</v>
      </c>
      <c r="D815" s="197">
        <v>2200109221</v>
      </c>
      <c r="E815" s="196">
        <v>43616</v>
      </c>
      <c r="F815" s="198">
        <v>2209.8200000000002</v>
      </c>
      <c r="G815" s="28" t="s">
        <v>6054</v>
      </c>
      <c r="H815" s="195" t="s">
        <v>660</v>
      </c>
      <c r="I815" s="13" t="s">
        <v>130</v>
      </c>
      <c r="J815" s="195" t="s">
        <v>123</v>
      </c>
      <c r="K815" s="199">
        <v>30</v>
      </c>
      <c r="L815" s="202">
        <f t="shared" si="101"/>
        <v>43646</v>
      </c>
      <c r="M815" s="29" t="s">
        <v>7300</v>
      </c>
      <c r="N815" s="198">
        <v>2209.8200000000002</v>
      </c>
      <c r="O815" s="206" t="s">
        <v>8549</v>
      </c>
      <c r="P815" s="189">
        <v>25</v>
      </c>
      <c r="Q815" s="190">
        <v>43677</v>
      </c>
      <c r="R815" s="102">
        <f t="shared" si="107"/>
        <v>2209.8200000000002</v>
      </c>
      <c r="S815" s="217">
        <f t="shared" si="104"/>
        <v>31</v>
      </c>
    </row>
    <row r="816" spans="1:19" x14ac:dyDescent="0.2">
      <c r="A816" s="179">
        <v>810</v>
      </c>
      <c r="B816" s="195" t="s">
        <v>6709</v>
      </c>
      <c r="C816" s="196">
        <v>43616</v>
      </c>
      <c r="D816" s="197">
        <v>2200109222</v>
      </c>
      <c r="E816" s="196">
        <v>43616</v>
      </c>
      <c r="F816" s="198">
        <v>321.93</v>
      </c>
      <c r="G816" s="28" t="s">
        <v>6054</v>
      </c>
      <c r="H816" s="195" t="s">
        <v>660</v>
      </c>
      <c r="I816" s="13" t="s">
        <v>130</v>
      </c>
      <c r="J816" s="195" t="s">
        <v>123</v>
      </c>
      <c r="K816" s="199">
        <v>30</v>
      </c>
      <c r="L816" s="202">
        <f t="shared" si="101"/>
        <v>43646</v>
      </c>
      <c r="M816" s="29" t="s">
        <v>7300</v>
      </c>
      <c r="N816" s="198">
        <v>321.93</v>
      </c>
      <c r="O816" s="206" t="s">
        <v>8549</v>
      </c>
      <c r="P816" s="189">
        <v>25</v>
      </c>
      <c r="Q816" s="190">
        <v>43677</v>
      </c>
      <c r="R816" s="102">
        <f t="shared" si="107"/>
        <v>321.93</v>
      </c>
      <c r="S816" s="217">
        <f t="shared" si="104"/>
        <v>31</v>
      </c>
    </row>
    <row r="817" spans="1:19" x14ac:dyDescent="0.2">
      <c r="A817" s="179">
        <v>811</v>
      </c>
      <c r="B817" s="195" t="s">
        <v>6710</v>
      </c>
      <c r="C817" s="196">
        <v>43616</v>
      </c>
      <c r="D817" s="197">
        <v>2200109224</v>
      </c>
      <c r="E817" s="196">
        <v>43616</v>
      </c>
      <c r="F817" s="198">
        <v>116.34</v>
      </c>
      <c r="G817" s="28" t="s">
        <v>6054</v>
      </c>
      <c r="H817" s="195" t="s">
        <v>660</v>
      </c>
      <c r="I817" s="13" t="s">
        <v>130</v>
      </c>
      <c r="J817" s="195" t="s">
        <v>123</v>
      </c>
      <c r="K817" s="199">
        <v>30</v>
      </c>
      <c r="L817" s="202">
        <f t="shared" si="101"/>
        <v>43646</v>
      </c>
      <c r="M817" s="29" t="s">
        <v>7300</v>
      </c>
      <c r="N817" s="198">
        <v>116.34</v>
      </c>
      <c r="O817" s="206" t="s">
        <v>8549</v>
      </c>
      <c r="P817" s="189">
        <v>25</v>
      </c>
      <c r="Q817" s="190">
        <v>43677</v>
      </c>
      <c r="R817" s="102">
        <f t="shared" si="107"/>
        <v>116.34</v>
      </c>
      <c r="S817" s="217">
        <f t="shared" si="104"/>
        <v>31</v>
      </c>
    </row>
    <row r="818" spans="1:19" x14ac:dyDescent="0.2">
      <c r="A818" s="179">
        <v>812</v>
      </c>
      <c r="B818" s="195" t="s">
        <v>6711</v>
      </c>
      <c r="C818" s="196">
        <v>43616</v>
      </c>
      <c r="D818" s="197">
        <v>2200109223</v>
      </c>
      <c r="E818" s="196">
        <v>43616</v>
      </c>
      <c r="F818" s="198">
        <v>75.55</v>
      </c>
      <c r="G818" s="28" t="s">
        <v>6054</v>
      </c>
      <c r="H818" s="195" t="s">
        <v>660</v>
      </c>
      <c r="I818" s="13" t="s">
        <v>130</v>
      </c>
      <c r="J818" s="195" t="s">
        <v>123</v>
      </c>
      <c r="K818" s="199">
        <v>30</v>
      </c>
      <c r="L818" s="202">
        <f t="shared" si="101"/>
        <v>43646</v>
      </c>
      <c r="M818" s="29" t="s">
        <v>7300</v>
      </c>
      <c r="N818" s="198">
        <v>75.55</v>
      </c>
      <c r="O818" s="206" t="s">
        <v>8549</v>
      </c>
      <c r="P818" s="189">
        <v>25</v>
      </c>
      <c r="Q818" s="190">
        <v>43677</v>
      </c>
      <c r="R818" s="102">
        <f t="shared" si="107"/>
        <v>75.55</v>
      </c>
      <c r="S818" s="217">
        <f t="shared" si="104"/>
        <v>31</v>
      </c>
    </row>
    <row r="819" spans="1:19" x14ac:dyDescent="0.2">
      <c r="A819" s="179">
        <v>813</v>
      </c>
      <c r="B819" s="195" t="s">
        <v>6712</v>
      </c>
      <c r="C819" s="196">
        <v>43616</v>
      </c>
      <c r="D819" s="197">
        <v>2200109225</v>
      </c>
      <c r="E819" s="196">
        <v>43616</v>
      </c>
      <c r="F819" s="198">
        <v>2724.7</v>
      </c>
      <c r="G819" s="28" t="s">
        <v>6054</v>
      </c>
      <c r="H819" s="195" t="s">
        <v>660</v>
      </c>
      <c r="I819" s="13" t="s">
        <v>130</v>
      </c>
      <c r="J819" s="195" t="s">
        <v>123</v>
      </c>
      <c r="K819" s="199">
        <v>30</v>
      </c>
      <c r="L819" s="202">
        <f t="shared" si="101"/>
        <v>43646</v>
      </c>
      <c r="M819" s="29" t="s">
        <v>7300</v>
      </c>
      <c r="N819" s="198">
        <v>2724.7</v>
      </c>
      <c r="O819" s="206" t="s">
        <v>8549</v>
      </c>
      <c r="P819" s="189">
        <v>25</v>
      </c>
      <c r="Q819" s="190">
        <v>43677</v>
      </c>
      <c r="R819" s="102">
        <f t="shared" si="107"/>
        <v>2724.7</v>
      </c>
      <c r="S819" s="217">
        <f t="shared" si="104"/>
        <v>31</v>
      </c>
    </row>
    <row r="820" spans="1:19" x14ac:dyDescent="0.2">
      <c r="A820" s="179">
        <v>814</v>
      </c>
      <c r="B820" s="195" t="s">
        <v>6713</v>
      </c>
      <c r="C820" s="196">
        <v>43616</v>
      </c>
      <c r="D820" s="197">
        <v>2200109226</v>
      </c>
      <c r="E820" s="196">
        <v>43616</v>
      </c>
      <c r="F820" s="198">
        <v>186</v>
      </c>
      <c r="G820" s="28" t="s">
        <v>6054</v>
      </c>
      <c r="H820" s="195" t="s">
        <v>660</v>
      </c>
      <c r="I820" s="13" t="s">
        <v>130</v>
      </c>
      <c r="J820" s="195" t="s">
        <v>123</v>
      </c>
      <c r="K820" s="199">
        <v>30</v>
      </c>
      <c r="L820" s="202">
        <f t="shared" si="101"/>
        <v>43646</v>
      </c>
      <c r="M820" s="29" t="s">
        <v>7300</v>
      </c>
      <c r="N820" s="198">
        <v>186</v>
      </c>
      <c r="O820" s="206" t="s">
        <v>8549</v>
      </c>
      <c r="P820" s="189">
        <v>25</v>
      </c>
      <c r="Q820" s="190">
        <v>43677</v>
      </c>
      <c r="R820" s="102">
        <f t="shared" si="107"/>
        <v>186</v>
      </c>
      <c r="S820" s="217">
        <f t="shared" si="104"/>
        <v>31</v>
      </c>
    </row>
    <row r="821" spans="1:19" x14ac:dyDescent="0.2">
      <c r="A821" s="179">
        <v>815</v>
      </c>
      <c r="B821" s="195" t="s">
        <v>6714</v>
      </c>
      <c r="C821" s="196">
        <v>43616</v>
      </c>
      <c r="D821" s="197">
        <v>2200109227</v>
      </c>
      <c r="E821" s="196">
        <v>43616</v>
      </c>
      <c r="F821" s="198">
        <v>430.96</v>
      </c>
      <c r="G821" s="28" t="s">
        <v>6054</v>
      </c>
      <c r="H821" s="195" t="s">
        <v>660</v>
      </c>
      <c r="I821" s="13" t="s">
        <v>130</v>
      </c>
      <c r="J821" s="195" t="s">
        <v>123</v>
      </c>
      <c r="K821" s="199">
        <v>30</v>
      </c>
      <c r="L821" s="202">
        <f t="shared" si="101"/>
        <v>43646</v>
      </c>
      <c r="M821" s="29" t="s">
        <v>7300</v>
      </c>
      <c r="N821" s="198">
        <v>430.96</v>
      </c>
      <c r="O821" s="206" t="s">
        <v>8549</v>
      </c>
      <c r="P821" s="189">
        <v>25</v>
      </c>
      <c r="Q821" s="190">
        <v>43677</v>
      </c>
      <c r="R821" s="102">
        <f t="shared" si="107"/>
        <v>430.96</v>
      </c>
      <c r="S821" s="217">
        <f t="shared" si="104"/>
        <v>31</v>
      </c>
    </row>
    <row r="822" spans="1:19" x14ac:dyDescent="0.2">
      <c r="A822" s="179">
        <v>816</v>
      </c>
      <c r="B822" s="195" t="s">
        <v>6715</v>
      </c>
      <c r="C822" s="196">
        <v>43616</v>
      </c>
      <c r="D822" s="197">
        <v>2200109228</v>
      </c>
      <c r="E822" s="196">
        <v>43616</v>
      </c>
      <c r="F822" s="198">
        <v>893.78</v>
      </c>
      <c r="G822" s="28" t="s">
        <v>6054</v>
      </c>
      <c r="H822" s="195" t="s">
        <v>660</v>
      </c>
      <c r="I822" s="13" t="s">
        <v>130</v>
      </c>
      <c r="J822" s="195" t="s">
        <v>123</v>
      </c>
      <c r="K822" s="199">
        <v>30</v>
      </c>
      <c r="L822" s="202">
        <f t="shared" si="101"/>
        <v>43646</v>
      </c>
      <c r="M822" s="29" t="s">
        <v>7300</v>
      </c>
      <c r="N822" s="198">
        <v>893.78</v>
      </c>
      <c r="O822" s="206" t="s">
        <v>8549</v>
      </c>
      <c r="P822" s="189">
        <v>25</v>
      </c>
      <c r="Q822" s="190">
        <v>43677</v>
      </c>
      <c r="R822" s="102">
        <f t="shared" si="107"/>
        <v>893.78</v>
      </c>
      <c r="S822" s="217">
        <f t="shared" si="104"/>
        <v>31</v>
      </c>
    </row>
    <row r="823" spans="1:19" x14ac:dyDescent="0.2">
      <c r="A823" s="179">
        <v>817</v>
      </c>
      <c r="B823" s="195" t="s">
        <v>6716</v>
      </c>
      <c r="C823" s="196">
        <v>43616</v>
      </c>
      <c r="D823" s="197">
        <v>2200109248</v>
      </c>
      <c r="E823" s="196">
        <v>43616</v>
      </c>
      <c r="F823" s="198">
        <v>1000.28</v>
      </c>
      <c r="G823" s="28" t="s">
        <v>6054</v>
      </c>
      <c r="H823" s="195" t="s">
        <v>660</v>
      </c>
      <c r="I823" s="13" t="s">
        <v>130</v>
      </c>
      <c r="J823" s="195" t="s">
        <v>123</v>
      </c>
      <c r="K823" s="199">
        <v>30</v>
      </c>
      <c r="L823" s="202">
        <f t="shared" si="101"/>
        <v>43646</v>
      </c>
      <c r="M823" s="29" t="s">
        <v>7300</v>
      </c>
      <c r="N823" s="198">
        <v>1000.28</v>
      </c>
      <c r="O823" s="206" t="s">
        <v>8549</v>
      </c>
      <c r="P823" s="189">
        <v>25</v>
      </c>
      <c r="Q823" s="190">
        <v>43677</v>
      </c>
      <c r="R823" s="102">
        <f t="shared" si="107"/>
        <v>1000.28</v>
      </c>
      <c r="S823" s="217">
        <f t="shared" si="104"/>
        <v>31</v>
      </c>
    </row>
    <row r="824" spans="1:19" x14ac:dyDescent="0.2">
      <c r="A824" s="179">
        <v>818</v>
      </c>
      <c r="B824" s="195" t="s">
        <v>6717</v>
      </c>
      <c r="C824" s="196">
        <v>43619</v>
      </c>
      <c r="D824" s="197">
        <v>9204317670</v>
      </c>
      <c r="E824" s="196">
        <v>43616</v>
      </c>
      <c r="F824" s="198">
        <v>728.52</v>
      </c>
      <c r="G824" s="195" t="s">
        <v>122</v>
      </c>
      <c r="H824" s="195" t="s">
        <v>275</v>
      </c>
      <c r="I824" s="13" t="s">
        <v>130</v>
      </c>
      <c r="J824" s="195" t="s">
        <v>123</v>
      </c>
      <c r="K824" s="199">
        <v>10</v>
      </c>
      <c r="L824" s="202">
        <f t="shared" si="101"/>
        <v>43626</v>
      </c>
      <c r="M824" s="29">
        <v>43620</v>
      </c>
      <c r="N824" s="198">
        <v>728.52</v>
      </c>
      <c r="O824" s="206" t="s">
        <v>20</v>
      </c>
      <c r="P824" s="189">
        <v>1359</v>
      </c>
      <c r="Q824" s="190">
        <v>43635</v>
      </c>
      <c r="R824" s="102">
        <v>728.52</v>
      </c>
      <c r="S824" s="195">
        <f t="shared" si="104"/>
        <v>9</v>
      </c>
    </row>
    <row r="825" spans="1:19" x14ac:dyDescent="0.2">
      <c r="A825" s="179">
        <v>819</v>
      </c>
      <c r="B825" s="195" t="s">
        <v>6718</v>
      </c>
      <c r="C825" s="196">
        <v>43619</v>
      </c>
      <c r="D825" s="197">
        <v>9204317671</v>
      </c>
      <c r="E825" s="196">
        <v>43616</v>
      </c>
      <c r="F825" s="198">
        <v>649.04</v>
      </c>
      <c r="G825" s="195" t="s">
        <v>122</v>
      </c>
      <c r="H825" s="195" t="s">
        <v>275</v>
      </c>
      <c r="I825" s="13" t="s">
        <v>130</v>
      </c>
      <c r="J825" s="195" t="s">
        <v>123</v>
      </c>
      <c r="K825" s="199">
        <v>10</v>
      </c>
      <c r="L825" s="202">
        <f t="shared" ref="L825:L879" si="108">E825+K825</f>
        <v>43626</v>
      </c>
      <c r="M825" s="29">
        <v>43620</v>
      </c>
      <c r="N825" s="198">
        <v>649.04</v>
      </c>
      <c r="O825" s="206" t="s">
        <v>20</v>
      </c>
      <c r="P825" s="189">
        <v>1359</v>
      </c>
      <c r="Q825" s="190">
        <v>43635</v>
      </c>
      <c r="R825" s="102">
        <v>649.04</v>
      </c>
      <c r="S825" s="195">
        <f t="shared" ref="S825:S888" si="109">Q825-L825</f>
        <v>9</v>
      </c>
    </row>
    <row r="826" spans="1:19" x14ac:dyDescent="0.2">
      <c r="A826" s="179">
        <v>820</v>
      </c>
      <c r="B826" s="195" t="s">
        <v>6719</v>
      </c>
      <c r="C826" s="196">
        <v>43619</v>
      </c>
      <c r="D826" s="197">
        <v>9204302168</v>
      </c>
      <c r="E826" s="196">
        <v>43616</v>
      </c>
      <c r="F826" s="198">
        <v>342.25</v>
      </c>
      <c r="G826" s="195" t="s">
        <v>122</v>
      </c>
      <c r="H826" s="195" t="s">
        <v>275</v>
      </c>
      <c r="I826" s="13" t="s">
        <v>130</v>
      </c>
      <c r="J826" s="195" t="s">
        <v>123</v>
      </c>
      <c r="K826" s="199">
        <v>10</v>
      </c>
      <c r="L826" s="202">
        <f t="shared" si="108"/>
        <v>43626</v>
      </c>
      <c r="M826" s="29">
        <v>43620</v>
      </c>
      <c r="N826" s="198">
        <v>342.25</v>
      </c>
      <c r="O826" s="206" t="s">
        <v>27</v>
      </c>
      <c r="P826" s="189">
        <v>1359</v>
      </c>
      <c r="Q826" s="190">
        <v>43635</v>
      </c>
      <c r="R826" s="102">
        <v>342.25</v>
      </c>
      <c r="S826" s="195">
        <f t="shared" si="109"/>
        <v>9</v>
      </c>
    </row>
    <row r="827" spans="1:19" x14ac:dyDescent="0.2">
      <c r="A827" s="179">
        <v>821</v>
      </c>
      <c r="B827" s="195" t="s">
        <v>6720</v>
      </c>
      <c r="C827" s="196">
        <v>43619</v>
      </c>
      <c r="D827" s="197">
        <v>9204306578</v>
      </c>
      <c r="E827" s="196">
        <v>43616</v>
      </c>
      <c r="F827" s="198">
        <v>534.98</v>
      </c>
      <c r="G827" s="195" t="s">
        <v>122</v>
      </c>
      <c r="H827" s="195" t="s">
        <v>275</v>
      </c>
      <c r="I827" s="13" t="s">
        <v>130</v>
      </c>
      <c r="J827" s="195" t="s">
        <v>123</v>
      </c>
      <c r="K827" s="199">
        <v>10</v>
      </c>
      <c r="L827" s="202">
        <f t="shared" si="108"/>
        <v>43626</v>
      </c>
      <c r="M827" s="29">
        <v>43620</v>
      </c>
      <c r="N827" s="198">
        <v>534.98</v>
      </c>
      <c r="O827" s="206" t="s">
        <v>27</v>
      </c>
      <c r="P827" s="189">
        <v>1359</v>
      </c>
      <c r="Q827" s="190">
        <v>43635</v>
      </c>
      <c r="R827" s="102">
        <v>534.98</v>
      </c>
      <c r="S827" s="195">
        <f t="shared" si="109"/>
        <v>9</v>
      </c>
    </row>
    <row r="828" spans="1:19" x14ac:dyDescent="0.2">
      <c r="A828" s="179">
        <v>822</v>
      </c>
      <c r="B828" s="195" t="s">
        <v>6721</v>
      </c>
      <c r="C828" s="196">
        <v>43619</v>
      </c>
      <c r="D828" s="197">
        <v>9204317669</v>
      </c>
      <c r="E828" s="196">
        <v>43616</v>
      </c>
      <c r="F828" s="198">
        <v>2496.81</v>
      </c>
      <c r="G828" s="195" t="s">
        <v>122</v>
      </c>
      <c r="H828" s="195" t="s">
        <v>275</v>
      </c>
      <c r="I828" s="13" t="s">
        <v>130</v>
      </c>
      <c r="J828" s="195" t="s">
        <v>123</v>
      </c>
      <c r="K828" s="199">
        <v>10</v>
      </c>
      <c r="L828" s="202">
        <f t="shared" si="108"/>
        <v>43626</v>
      </c>
      <c r="M828" s="29">
        <v>43620</v>
      </c>
      <c r="N828" s="198">
        <v>2496.81</v>
      </c>
      <c r="O828" s="206" t="s">
        <v>27</v>
      </c>
      <c r="P828" s="189">
        <v>1359</v>
      </c>
      <c r="Q828" s="190">
        <v>43635</v>
      </c>
      <c r="R828" s="102">
        <v>2496.81</v>
      </c>
      <c r="S828" s="195">
        <f t="shared" si="109"/>
        <v>9</v>
      </c>
    </row>
    <row r="829" spans="1:19" x14ac:dyDescent="0.2">
      <c r="A829" s="179">
        <v>823</v>
      </c>
      <c r="B829" s="195" t="s">
        <v>6722</v>
      </c>
      <c r="C829" s="196">
        <v>43619</v>
      </c>
      <c r="D829" s="197">
        <v>9204275787</v>
      </c>
      <c r="E829" s="196">
        <v>43616</v>
      </c>
      <c r="F829" s="198">
        <v>58.14</v>
      </c>
      <c r="G829" s="195" t="s">
        <v>122</v>
      </c>
      <c r="H829" s="195" t="s">
        <v>275</v>
      </c>
      <c r="I829" s="13" t="s">
        <v>130</v>
      </c>
      <c r="J829" s="195" t="s">
        <v>123</v>
      </c>
      <c r="K829" s="199">
        <v>10</v>
      </c>
      <c r="L829" s="202">
        <f t="shared" si="108"/>
        <v>43626</v>
      </c>
      <c r="M829" s="29">
        <v>43620</v>
      </c>
      <c r="N829" s="198">
        <v>58.14</v>
      </c>
      <c r="O829" s="206" t="s">
        <v>27</v>
      </c>
      <c r="P829" s="189">
        <v>1359</v>
      </c>
      <c r="Q829" s="190">
        <v>43635</v>
      </c>
      <c r="R829" s="102">
        <v>58.14</v>
      </c>
      <c r="S829" s="195">
        <f t="shared" si="109"/>
        <v>9</v>
      </c>
    </row>
    <row r="830" spans="1:19" x14ac:dyDescent="0.2">
      <c r="A830" s="179">
        <v>824</v>
      </c>
      <c r="B830" s="195" t="s">
        <v>6723</v>
      </c>
      <c r="C830" s="196">
        <v>43619</v>
      </c>
      <c r="D830" s="197">
        <v>9204275788</v>
      </c>
      <c r="E830" s="196">
        <v>43616</v>
      </c>
      <c r="F830" s="198">
        <v>72.11</v>
      </c>
      <c r="G830" s="195" t="s">
        <v>122</v>
      </c>
      <c r="H830" s="195" t="s">
        <v>275</v>
      </c>
      <c r="I830" s="13" t="s">
        <v>130</v>
      </c>
      <c r="J830" s="195" t="s">
        <v>123</v>
      </c>
      <c r="K830" s="199">
        <v>10</v>
      </c>
      <c r="L830" s="202">
        <f t="shared" si="108"/>
        <v>43626</v>
      </c>
      <c r="M830" s="29">
        <v>43620</v>
      </c>
      <c r="N830" s="198">
        <v>72.11</v>
      </c>
      <c r="O830" s="206" t="s">
        <v>27</v>
      </c>
      <c r="P830" s="189">
        <v>1359</v>
      </c>
      <c r="Q830" s="190">
        <v>43635</v>
      </c>
      <c r="R830" s="102">
        <v>72.11</v>
      </c>
      <c r="S830" s="195">
        <f t="shared" si="109"/>
        <v>9</v>
      </c>
    </row>
    <row r="831" spans="1:19" x14ac:dyDescent="0.2">
      <c r="A831" s="179">
        <v>825</v>
      </c>
      <c r="B831" s="195" t="s">
        <v>6724</v>
      </c>
      <c r="C831" s="196">
        <v>43619</v>
      </c>
      <c r="D831" s="197">
        <v>9204281420</v>
      </c>
      <c r="E831" s="196">
        <v>43616</v>
      </c>
      <c r="F831" s="198">
        <v>-97.56</v>
      </c>
      <c r="G831" s="195" t="s">
        <v>122</v>
      </c>
      <c r="H831" s="195" t="s">
        <v>275</v>
      </c>
      <c r="I831" s="13" t="s">
        <v>130</v>
      </c>
      <c r="J831" s="195" t="s">
        <v>123</v>
      </c>
      <c r="K831" s="199">
        <v>10</v>
      </c>
      <c r="L831" s="202">
        <f t="shared" si="108"/>
        <v>43626</v>
      </c>
      <c r="M831" s="29">
        <v>43620</v>
      </c>
      <c r="N831" s="218">
        <v>97.56</v>
      </c>
      <c r="O831" s="206" t="s">
        <v>20</v>
      </c>
      <c r="P831" s="189">
        <v>1359</v>
      </c>
      <c r="Q831" s="190">
        <v>43635</v>
      </c>
      <c r="R831" s="102">
        <v>-97.56</v>
      </c>
      <c r="S831" s="195">
        <f t="shared" si="109"/>
        <v>9</v>
      </c>
    </row>
    <row r="832" spans="1:19" x14ac:dyDescent="0.2">
      <c r="A832" s="179">
        <v>826</v>
      </c>
      <c r="B832" s="195" t="s">
        <v>6725</v>
      </c>
      <c r="C832" s="196">
        <v>43619</v>
      </c>
      <c r="D832" s="197">
        <v>9204287493</v>
      </c>
      <c r="E832" s="196">
        <v>43616</v>
      </c>
      <c r="F832" s="198">
        <v>216.35</v>
      </c>
      <c r="G832" s="195" t="s">
        <v>122</v>
      </c>
      <c r="H832" s="195" t="s">
        <v>275</v>
      </c>
      <c r="I832" s="13" t="s">
        <v>130</v>
      </c>
      <c r="J832" s="195" t="s">
        <v>123</v>
      </c>
      <c r="K832" s="199">
        <v>10</v>
      </c>
      <c r="L832" s="202">
        <f t="shared" si="108"/>
        <v>43626</v>
      </c>
      <c r="M832" s="29">
        <v>43620</v>
      </c>
      <c r="N832" s="198">
        <v>216.35</v>
      </c>
      <c r="O832" s="206" t="s">
        <v>20</v>
      </c>
      <c r="P832" s="189">
        <v>1359</v>
      </c>
      <c r="Q832" s="190">
        <v>43635</v>
      </c>
      <c r="R832" s="102">
        <v>216.35</v>
      </c>
      <c r="S832" s="195">
        <f t="shared" si="109"/>
        <v>9</v>
      </c>
    </row>
    <row r="833" spans="1:19" x14ac:dyDescent="0.2">
      <c r="A833" s="179">
        <v>827</v>
      </c>
      <c r="B833" s="195" t="s">
        <v>6726</v>
      </c>
      <c r="C833" s="196">
        <v>43619</v>
      </c>
      <c r="D833" s="197">
        <v>9204292506</v>
      </c>
      <c r="E833" s="196">
        <v>43616</v>
      </c>
      <c r="F833" s="198">
        <v>0.46</v>
      </c>
      <c r="G833" s="195" t="s">
        <v>122</v>
      </c>
      <c r="H833" s="195" t="s">
        <v>275</v>
      </c>
      <c r="I833" s="13" t="s">
        <v>130</v>
      </c>
      <c r="J833" s="195" t="s">
        <v>123</v>
      </c>
      <c r="K833" s="199">
        <v>10</v>
      </c>
      <c r="L833" s="202">
        <f t="shared" si="108"/>
        <v>43626</v>
      </c>
      <c r="M833" s="29">
        <v>43620</v>
      </c>
      <c r="N833" s="198">
        <v>0.46</v>
      </c>
      <c r="O833" s="206" t="s">
        <v>20</v>
      </c>
      <c r="P833" s="189">
        <v>1359</v>
      </c>
      <c r="Q833" s="190">
        <v>43635</v>
      </c>
      <c r="R833" s="102">
        <v>0.46</v>
      </c>
      <c r="S833" s="195">
        <f t="shared" si="109"/>
        <v>9</v>
      </c>
    </row>
    <row r="834" spans="1:19" x14ac:dyDescent="0.2">
      <c r="A834" s="179">
        <v>828</v>
      </c>
      <c r="B834" s="195" t="s">
        <v>6727</v>
      </c>
      <c r="C834" s="196">
        <v>43619</v>
      </c>
      <c r="D834" s="197">
        <v>9204292505</v>
      </c>
      <c r="E834" s="196">
        <v>43616</v>
      </c>
      <c r="F834" s="198">
        <v>271.55</v>
      </c>
      <c r="G834" s="195" t="s">
        <v>122</v>
      </c>
      <c r="H834" s="195" t="s">
        <v>275</v>
      </c>
      <c r="I834" s="13" t="s">
        <v>130</v>
      </c>
      <c r="J834" s="195" t="s">
        <v>123</v>
      </c>
      <c r="K834" s="199">
        <v>10</v>
      </c>
      <c r="L834" s="202">
        <f t="shared" si="108"/>
        <v>43626</v>
      </c>
      <c r="M834" s="29">
        <v>43620</v>
      </c>
      <c r="N834" s="198">
        <v>271.55</v>
      </c>
      <c r="O834" s="206" t="s">
        <v>20</v>
      </c>
      <c r="P834" s="189">
        <v>1359</v>
      </c>
      <c r="Q834" s="190">
        <v>43635</v>
      </c>
      <c r="R834" s="102">
        <v>271.55</v>
      </c>
      <c r="S834" s="195">
        <f t="shared" si="109"/>
        <v>9</v>
      </c>
    </row>
    <row r="835" spans="1:19" x14ac:dyDescent="0.2">
      <c r="A835" s="179">
        <v>829</v>
      </c>
      <c r="B835" s="195" t="s">
        <v>6728</v>
      </c>
      <c r="C835" s="196">
        <v>43619</v>
      </c>
      <c r="D835" s="197">
        <v>9204296768</v>
      </c>
      <c r="E835" s="196">
        <v>43616</v>
      </c>
      <c r="F835" s="198">
        <v>1052.99</v>
      </c>
      <c r="G835" s="195" t="s">
        <v>122</v>
      </c>
      <c r="H835" s="195" t="s">
        <v>275</v>
      </c>
      <c r="I835" s="13" t="s">
        <v>130</v>
      </c>
      <c r="J835" s="195" t="s">
        <v>123</v>
      </c>
      <c r="K835" s="199">
        <v>10</v>
      </c>
      <c r="L835" s="202">
        <f t="shared" si="108"/>
        <v>43626</v>
      </c>
      <c r="M835" s="29">
        <v>43620</v>
      </c>
      <c r="N835" s="198">
        <v>1052.99</v>
      </c>
      <c r="O835" s="206" t="s">
        <v>20</v>
      </c>
      <c r="P835" s="189">
        <v>1359</v>
      </c>
      <c r="Q835" s="190">
        <v>43635</v>
      </c>
      <c r="R835" s="102">
        <v>1052.99</v>
      </c>
      <c r="S835" s="195">
        <f t="shared" si="109"/>
        <v>9</v>
      </c>
    </row>
    <row r="836" spans="1:19" x14ac:dyDescent="0.2">
      <c r="A836" s="179">
        <v>830</v>
      </c>
      <c r="B836" s="195" t="s">
        <v>6729</v>
      </c>
      <c r="C836" s="196">
        <v>43620</v>
      </c>
      <c r="D836" s="197">
        <v>1828823</v>
      </c>
      <c r="E836" s="196">
        <v>43616</v>
      </c>
      <c r="F836" s="198">
        <v>1478.14</v>
      </c>
      <c r="G836" s="195" t="s">
        <v>1875</v>
      </c>
      <c r="H836" s="195" t="s">
        <v>1502</v>
      </c>
      <c r="I836" s="13" t="s">
        <v>130</v>
      </c>
      <c r="J836" s="195" t="s">
        <v>123</v>
      </c>
      <c r="K836" s="199">
        <v>30</v>
      </c>
      <c r="L836" s="202">
        <f t="shared" si="108"/>
        <v>43646</v>
      </c>
      <c r="M836" s="29">
        <v>43621</v>
      </c>
      <c r="N836" s="198">
        <v>1478.14</v>
      </c>
      <c r="O836" s="206" t="s">
        <v>27</v>
      </c>
      <c r="P836" s="189">
        <v>1368</v>
      </c>
      <c r="Q836" s="190">
        <v>43636</v>
      </c>
      <c r="R836" s="102">
        <v>1478.14</v>
      </c>
      <c r="S836" s="195">
        <f t="shared" si="109"/>
        <v>-10</v>
      </c>
    </row>
    <row r="837" spans="1:19" x14ac:dyDescent="0.2">
      <c r="A837" s="179">
        <v>831</v>
      </c>
      <c r="B837" s="195" t="s">
        <v>6730</v>
      </c>
      <c r="C837" s="196">
        <v>43621</v>
      </c>
      <c r="D837" s="197">
        <v>26917</v>
      </c>
      <c r="E837" s="196">
        <v>43616</v>
      </c>
      <c r="F837" s="198">
        <v>137.34</v>
      </c>
      <c r="G837" s="15" t="s">
        <v>6501</v>
      </c>
      <c r="H837" s="195" t="s">
        <v>16</v>
      </c>
      <c r="I837" s="13" t="s">
        <v>130</v>
      </c>
      <c r="J837" s="195" t="s">
        <v>123</v>
      </c>
      <c r="K837" s="199">
        <v>29</v>
      </c>
      <c r="L837" s="202">
        <f t="shared" si="108"/>
        <v>43645</v>
      </c>
      <c r="M837" s="29" t="s">
        <v>7302</v>
      </c>
      <c r="N837" s="198">
        <v>137.34</v>
      </c>
      <c r="O837" s="206" t="s">
        <v>3765</v>
      </c>
      <c r="P837" s="189">
        <v>21</v>
      </c>
      <c r="Q837" s="190">
        <v>43629</v>
      </c>
      <c r="R837" s="102">
        <v>137.34</v>
      </c>
      <c r="S837" s="195">
        <f t="shared" si="109"/>
        <v>-16</v>
      </c>
    </row>
    <row r="838" spans="1:19" x14ac:dyDescent="0.2">
      <c r="A838" s="179">
        <v>832</v>
      </c>
      <c r="B838" s="187" t="s">
        <v>1631</v>
      </c>
      <c r="C838" s="188">
        <v>43616</v>
      </c>
      <c r="D838" s="178">
        <v>201510389</v>
      </c>
      <c r="E838" s="188">
        <v>43615</v>
      </c>
      <c r="F838" s="76">
        <v>3379.6</v>
      </c>
      <c r="G838" s="76" t="s">
        <v>6731</v>
      </c>
      <c r="H838" s="76" t="s">
        <v>6732</v>
      </c>
      <c r="I838" s="76" t="s">
        <v>130</v>
      </c>
      <c r="J838" s="76" t="s">
        <v>109</v>
      </c>
      <c r="K838" s="178">
        <v>30</v>
      </c>
      <c r="L838" s="188">
        <f t="shared" si="108"/>
        <v>43645</v>
      </c>
      <c r="M838" s="188">
        <f t="shared" ref="M838:M845" si="110">C838</f>
        <v>43616</v>
      </c>
      <c r="N838" s="76">
        <f t="shared" ref="N838:N845" si="111">F838</f>
        <v>3379.6</v>
      </c>
      <c r="O838" s="205" t="s">
        <v>20</v>
      </c>
      <c r="P838" s="76">
        <v>43</v>
      </c>
      <c r="Q838" s="177">
        <v>43647</v>
      </c>
      <c r="R838" s="76">
        <v>3379.6</v>
      </c>
      <c r="S838" s="195">
        <f t="shared" si="109"/>
        <v>2</v>
      </c>
    </row>
    <row r="839" spans="1:19" x14ac:dyDescent="0.2">
      <c r="A839" s="179">
        <v>833</v>
      </c>
      <c r="B839" s="187" t="s">
        <v>1633</v>
      </c>
      <c r="C839" s="188">
        <v>43616</v>
      </c>
      <c r="D839" s="178">
        <v>201510391</v>
      </c>
      <c r="E839" s="188">
        <v>43616</v>
      </c>
      <c r="F839" s="76">
        <v>510</v>
      </c>
      <c r="G839" s="76" t="s">
        <v>6731</v>
      </c>
      <c r="H839" s="76" t="s">
        <v>57</v>
      </c>
      <c r="I839" s="76" t="s">
        <v>130</v>
      </c>
      <c r="J839" s="76" t="s">
        <v>109</v>
      </c>
      <c r="K839" s="178">
        <v>0</v>
      </c>
      <c r="L839" s="188">
        <f t="shared" si="108"/>
        <v>43616</v>
      </c>
      <c r="M839" s="188">
        <f t="shared" si="110"/>
        <v>43616</v>
      </c>
      <c r="N839" s="76">
        <f t="shared" si="111"/>
        <v>510</v>
      </c>
      <c r="O839" s="205" t="s">
        <v>20</v>
      </c>
      <c r="P839" s="76">
        <v>36</v>
      </c>
      <c r="Q839" s="177">
        <v>43616</v>
      </c>
      <c r="R839" s="76">
        <v>510</v>
      </c>
      <c r="S839" s="195">
        <f t="shared" si="109"/>
        <v>0</v>
      </c>
    </row>
    <row r="840" spans="1:19" x14ac:dyDescent="0.2">
      <c r="A840" s="179">
        <v>834</v>
      </c>
      <c r="B840" s="187" t="s">
        <v>3995</v>
      </c>
      <c r="C840" s="188">
        <v>43616</v>
      </c>
      <c r="D840" s="178">
        <v>76438</v>
      </c>
      <c r="E840" s="188">
        <v>43616</v>
      </c>
      <c r="F840" s="76">
        <v>32</v>
      </c>
      <c r="G840" s="76" t="s">
        <v>107</v>
      </c>
      <c r="H840" s="76" t="s">
        <v>6733</v>
      </c>
      <c r="I840" s="76" t="s">
        <v>130</v>
      </c>
      <c r="J840" s="76" t="s">
        <v>109</v>
      </c>
      <c r="K840" s="178">
        <v>0</v>
      </c>
      <c r="L840" s="188">
        <f t="shared" si="108"/>
        <v>43616</v>
      </c>
      <c r="M840" s="188">
        <f t="shared" si="110"/>
        <v>43616</v>
      </c>
      <c r="N840" s="76">
        <f t="shared" si="111"/>
        <v>32</v>
      </c>
      <c r="O840" s="205" t="s">
        <v>0</v>
      </c>
      <c r="P840" s="76">
        <v>7</v>
      </c>
      <c r="Q840" s="177">
        <v>43616</v>
      </c>
      <c r="R840" s="76">
        <v>32</v>
      </c>
      <c r="S840" s="195">
        <f t="shared" si="109"/>
        <v>0</v>
      </c>
    </row>
    <row r="841" spans="1:19" x14ac:dyDescent="0.2">
      <c r="A841" s="179">
        <v>835</v>
      </c>
      <c r="B841" s="187" t="s">
        <v>1639</v>
      </c>
      <c r="C841" s="188">
        <v>43620</v>
      </c>
      <c r="D841" s="178">
        <v>9204275786</v>
      </c>
      <c r="E841" s="188">
        <v>43616</v>
      </c>
      <c r="F841" s="76">
        <v>15.84</v>
      </c>
      <c r="G841" s="76" t="s">
        <v>122</v>
      </c>
      <c r="H841" s="76" t="s">
        <v>110</v>
      </c>
      <c r="I841" s="76" t="s">
        <v>130</v>
      </c>
      <c r="J841" s="76" t="s">
        <v>3608</v>
      </c>
      <c r="K841" s="178">
        <v>10</v>
      </c>
      <c r="L841" s="188">
        <f t="shared" si="108"/>
        <v>43626</v>
      </c>
      <c r="M841" s="188">
        <f t="shared" si="110"/>
        <v>43620</v>
      </c>
      <c r="N841" s="76">
        <f t="shared" si="111"/>
        <v>15.84</v>
      </c>
      <c r="O841" s="205" t="s">
        <v>27</v>
      </c>
      <c r="P841" s="76">
        <v>1359</v>
      </c>
      <c r="Q841" s="177">
        <v>43636</v>
      </c>
      <c r="R841" s="76">
        <v>15.84</v>
      </c>
      <c r="S841" s="195">
        <f t="shared" si="109"/>
        <v>10</v>
      </c>
    </row>
    <row r="842" spans="1:19" x14ac:dyDescent="0.2">
      <c r="A842" s="179">
        <v>836</v>
      </c>
      <c r="B842" s="187" t="s">
        <v>6736</v>
      </c>
      <c r="C842" s="196">
        <v>43621</v>
      </c>
      <c r="D842" s="178">
        <v>303</v>
      </c>
      <c r="E842" s="188">
        <v>43620</v>
      </c>
      <c r="F842" s="76">
        <v>202.8</v>
      </c>
      <c r="G842" s="28" t="s">
        <v>5864</v>
      </c>
      <c r="H842" s="76" t="s">
        <v>2657</v>
      </c>
      <c r="I842" s="76" t="s">
        <v>130</v>
      </c>
      <c r="J842" s="195" t="s">
        <v>5784</v>
      </c>
      <c r="K842" s="178">
        <v>30</v>
      </c>
      <c r="L842" s="188">
        <f t="shared" si="108"/>
        <v>43650</v>
      </c>
      <c r="M842" s="188">
        <f t="shared" si="110"/>
        <v>43621</v>
      </c>
      <c r="N842" s="76">
        <f t="shared" si="111"/>
        <v>202.8</v>
      </c>
      <c r="O842" s="205" t="s">
        <v>20</v>
      </c>
      <c r="P842" s="76">
        <v>53</v>
      </c>
      <c r="Q842" s="177">
        <v>43710</v>
      </c>
      <c r="R842" s="76">
        <v>202.8</v>
      </c>
      <c r="S842" s="195">
        <f t="shared" si="109"/>
        <v>60</v>
      </c>
    </row>
    <row r="843" spans="1:19" x14ac:dyDescent="0.2">
      <c r="A843" s="179">
        <v>837</v>
      </c>
      <c r="B843" s="187" t="s">
        <v>6737</v>
      </c>
      <c r="C843" s="196">
        <v>43621</v>
      </c>
      <c r="D843" s="178">
        <v>300</v>
      </c>
      <c r="E843" s="188">
        <v>43619</v>
      </c>
      <c r="F843" s="76">
        <v>202.8</v>
      </c>
      <c r="G843" s="28" t="s">
        <v>5864</v>
      </c>
      <c r="H843" s="76" t="s">
        <v>2657</v>
      </c>
      <c r="I843" s="76" t="s">
        <v>130</v>
      </c>
      <c r="J843" s="195" t="s">
        <v>5784</v>
      </c>
      <c r="K843" s="178">
        <v>30</v>
      </c>
      <c r="L843" s="188">
        <f t="shared" si="108"/>
        <v>43649</v>
      </c>
      <c r="M843" s="177" t="s">
        <v>7299</v>
      </c>
      <c r="N843" s="76">
        <f t="shared" si="111"/>
        <v>202.8</v>
      </c>
      <c r="O843" s="205" t="s">
        <v>20</v>
      </c>
      <c r="P843" s="76">
        <v>278</v>
      </c>
      <c r="Q843" s="177">
        <v>43713</v>
      </c>
      <c r="R843" s="76">
        <v>202.8</v>
      </c>
      <c r="S843" s="195">
        <f t="shared" si="109"/>
        <v>64</v>
      </c>
    </row>
    <row r="844" spans="1:19" x14ac:dyDescent="0.2">
      <c r="A844" s="179">
        <v>838</v>
      </c>
      <c r="B844" s="187" t="s">
        <v>6738</v>
      </c>
      <c r="C844" s="196">
        <v>43621</v>
      </c>
      <c r="D844" s="178">
        <v>299</v>
      </c>
      <c r="E844" s="196">
        <v>43616</v>
      </c>
      <c r="F844" s="76">
        <v>202.8</v>
      </c>
      <c r="G844" s="28" t="s">
        <v>5864</v>
      </c>
      <c r="H844" s="76" t="s">
        <v>2657</v>
      </c>
      <c r="I844" s="76" t="s">
        <v>130</v>
      </c>
      <c r="J844" s="195" t="s">
        <v>5784</v>
      </c>
      <c r="K844" s="178">
        <v>60</v>
      </c>
      <c r="L844" s="188">
        <f t="shared" si="108"/>
        <v>43676</v>
      </c>
      <c r="M844" s="177" t="s">
        <v>7394</v>
      </c>
      <c r="N844" s="76">
        <v>202.8</v>
      </c>
      <c r="O844" s="205" t="s">
        <v>20</v>
      </c>
      <c r="P844" s="76">
        <v>278</v>
      </c>
      <c r="Q844" s="177">
        <v>43713</v>
      </c>
      <c r="R844" s="76">
        <v>202.8</v>
      </c>
      <c r="S844" s="195">
        <f t="shared" si="109"/>
        <v>37</v>
      </c>
    </row>
    <row r="845" spans="1:19" x14ac:dyDescent="0.2">
      <c r="A845" s="179">
        <v>839</v>
      </c>
      <c r="B845" s="28" t="s">
        <v>6734</v>
      </c>
      <c r="C845" s="93">
        <v>43622</v>
      </c>
      <c r="D845" s="193">
        <v>9204463756</v>
      </c>
      <c r="E845" s="93">
        <v>43616</v>
      </c>
      <c r="F845" s="99">
        <v>4847.63</v>
      </c>
      <c r="G845" s="76" t="s">
        <v>122</v>
      </c>
      <c r="H845" s="76" t="s">
        <v>110</v>
      </c>
      <c r="I845" s="76" t="s">
        <v>130</v>
      </c>
      <c r="J845" s="28" t="s">
        <v>123</v>
      </c>
      <c r="K845" s="30">
        <v>10</v>
      </c>
      <c r="L845" s="29">
        <f t="shared" si="108"/>
        <v>43626</v>
      </c>
      <c r="M845" s="29">
        <f t="shared" si="110"/>
        <v>43622</v>
      </c>
      <c r="N845" s="99">
        <f t="shared" si="111"/>
        <v>4847.63</v>
      </c>
      <c r="O845" s="206" t="s">
        <v>20</v>
      </c>
      <c r="P845" s="189">
        <v>1359</v>
      </c>
      <c r="Q845" s="190">
        <v>43635</v>
      </c>
      <c r="R845" s="102">
        <v>4847.63</v>
      </c>
      <c r="S845" s="28">
        <f t="shared" si="109"/>
        <v>9</v>
      </c>
    </row>
    <row r="846" spans="1:19" x14ac:dyDescent="0.2">
      <c r="A846" s="179">
        <v>840</v>
      </c>
      <c r="B846" s="28" t="s">
        <v>6735</v>
      </c>
      <c r="C846" s="93">
        <v>43622</v>
      </c>
      <c r="D846" s="193">
        <v>9204463757</v>
      </c>
      <c r="E846" s="93">
        <v>43617</v>
      </c>
      <c r="F846" s="99">
        <v>551.91</v>
      </c>
      <c r="G846" s="76" t="s">
        <v>122</v>
      </c>
      <c r="H846" s="76" t="s">
        <v>110</v>
      </c>
      <c r="I846" s="76" t="s">
        <v>130</v>
      </c>
      <c r="J846" s="28" t="s">
        <v>123</v>
      </c>
      <c r="K846" s="30">
        <v>10</v>
      </c>
      <c r="L846" s="29">
        <f t="shared" si="108"/>
        <v>43627</v>
      </c>
      <c r="M846" s="29" t="s">
        <v>7394</v>
      </c>
      <c r="N846" s="99">
        <v>551.91</v>
      </c>
      <c r="O846" s="206" t="s">
        <v>20</v>
      </c>
      <c r="P846" s="189">
        <v>1359</v>
      </c>
      <c r="Q846" s="190">
        <v>43635</v>
      </c>
      <c r="R846" s="102">
        <v>551.91</v>
      </c>
      <c r="S846" s="28">
        <f t="shared" si="109"/>
        <v>8</v>
      </c>
    </row>
    <row r="847" spans="1:19" x14ac:dyDescent="0.2">
      <c r="A847" s="179">
        <v>841</v>
      </c>
      <c r="B847" s="28" t="s">
        <v>6739</v>
      </c>
      <c r="C847" s="93">
        <v>43622</v>
      </c>
      <c r="D847" s="193">
        <v>147</v>
      </c>
      <c r="E847" s="93">
        <v>43621</v>
      </c>
      <c r="F847" s="99">
        <v>159.26</v>
      </c>
      <c r="G847" s="28" t="s">
        <v>6366</v>
      </c>
      <c r="H847" s="28" t="s">
        <v>6740</v>
      </c>
      <c r="I847" s="76" t="s">
        <v>130</v>
      </c>
      <c r="J847" s="28" t="s">
        <v>123</v>
      </c>
      <c r="K847" s="30">
        <v>30</v>
      </c>
      <c r="L847" s="29">
        <f t="shared" si="108"/>
        <v>43651</v>
      </c>
      <c r="M847" s="29" t="s">
        <v>7302</v>
      </c>
      <c r="N847" s="99">
        <v>159.26</v>
      </c>
      <c r="O847" s="206" t="s">
        <v>20</v>
      </c>
      <c r="P847" s="189">
        <v>1385</v>
      </c>
      <c r="Q847" s="190">
        <v>43664</v>
      </c>
      <c r="R847" s="102">
        <v>159.26</v>
      </c>
      <c r="S847" s="28">
        <f t="shared" si="109"/>
        <v>13</v>
      </c>
    </row>
    <row r="848" spans="1:19" x14ac:dyDescent="0.2">
      <c r="A848" s="179">
        <v>842</v>
      </c>
      <c r="B848" s="28" t="s">
        <v>6741</v>
      </c>
      <c r="C848" s="93">
        <v>43623</v>
      </c>
      <c r="D848" s="193">
        <v>160</v>
      </c>
      <c r="E848" s="93">
        <v>43621</v>
      </c>
      <c r="F848" s="99">
        <v>250</v>
      </c>
      <c r="G848" s="28" t="s">
        <v>6637</v>
      </c>
      <c r="H848" s="28" t="s">
        <v>79</v>
      </c>
      <c r="I848" s="76" t="s">
        <v>130</v>
      </c>
      <c r="J848" s="28" t="s">
        <v>5876</v>
      </c>
      <c r="K848" s="30">
        <v>0</v>
      </c>
      <c r="L848" s="29">
        <f t="shared" si="108"/>
        <v>43621</v>
      </c>
      <c r="M848" s="29">
        <v>43623</v>
      </c>
      <c r="N848" s="99">
        <v>250</v>
      </c>
      <c r="O848" s="206" t="s">
        <v>72</v>
      </c>
      <c r="P848" s="189"/>
      <c r="Q848" s="190">
        <v>43621</v>
      </c>
      <c r="R848" s="102">
        <v>250</v>
      </c>
      <c r="S848" s="28">
        <f t="shared" si="109"/>
        <v>0</v>
      </c>
    </row>
    <row r="849" spans="1:19" x14ac:dyDescent="0.2">
      <c r="A849" s="179">
        <v>843</v>
      </c>
      <c r="B849" s="28" t="s">
        <v>6742</v>
      </c>
      <c r="C849" s="93">
        <v>43626</v>
      </c>
      <c r="D849" s="193">
        <v>39800</v>
      </c>
      <c r="E849" s="93">
        <v>43616</v>
      </c>
      <c r="F849" s="99">
        <v>24.36</v>
      </c>
      <c r="G849" s="28" t="s">
        <v>5847</v>
      </c>
      <c r="H849" s="28" t="s">
        <v>18</v>
      </c>
      <c r="I849" s="28" t="s">
        <v>130</v>
      </c>
      <c r="J849" s="28" t="s">
        <v>123</v>
      </c>
      <c r="K849" s="30">
        <v>15</v>
      </c>
      <c r="L849" s="29">
        <f t="shared" si="108"/>
        <v>43631</v>
      </c>
      <c r="M849" s="29" t="s">
        <v>7445</v>
      </c>
      <c r="N849" s="99">
        <v>24.36</v>
      </c>
      <c r="O849" s="206" t="s">
        <v>20</v>
      </c>
      <c r="P849" s="189">
        <v>1366</v>
      </c>
      <c r="Q849" s="190">
        <v>43636</v>
      </c>
      <c r="R849" s="102">
        <v>24.36</v>
      </c>
      <c r="S849" s="28">
        <f t="shared" si="109"/>
        <v>5</v>
      </c>
    </row>
    <row r="850" spans="1:19" x14ac:dyDescent="0.2">
      <c r="A850" s="179">
        <v>844</v>
      </c>
      <c r="B850" s="28" t="s">
        <v>6743</v>
      </c>
      <c r="C850" s="93">
        <v>43626</v>
      </c>
      <c r="D850" s="193">
        <v>1022957</v>
      </c>
      <c r="E850" s="93">
        <v>43616</v>
      </c>
      <c r="F850" s="99">
        <v>103.82</v>
      </c>
      <c r="G850" s="28" t="s">
        <v>6744</v>
      </c>
      <c r="H850" s="28" t="s">
        <v>16</v>
      </c>
      <c r="I850" s="28" t="s">
        <v>130</v>
      </c>
      <c r="J850" s="28" t="s">
        <v>123</v>
      </c>
      <c r="K850" s="30">
        <v>15</v>
      </c>
      <c r="L850" s="29">
        <f t="shared" si="108"/>
        <v>43631</v>
      </c>
      <c r="M850" s="29" t="s">
        <v>7445</v>
      </c>
      <c r="N850" s="99">
        <v>103.82</v>
      </c>
      <c r="O850" s="206" t="s">
        <v>20</v>
      </c>
      <c r="P850" s="189">
        <v>1360</v>
      </c>
      <c r="Q850" s="190">
        <v>43635</v>
      </c>
      <c r="R850" s="102">
        <v>103.82</v>
      </c>
      <c r="S850" s="28">
        <f t="shared" si="109"/>
        <v>4</v>
      </c>
    </row>
    <row r="851" spans="1:19" x14ac:dyDescent="0.2">
      <c r="A851" s="179">
        <v>845</v>
      </c>
      <c r="B851" s="28" t="s">
        <v>6745</v>
      </c>
      <c r="C851" s="93">
        <v>43626</v>
      </c>
      <c r="D851" s="193">
        <v>142</v>
      </c>
      <c r="E851" s="93">
        <v>43620</v>
      </c>
      <c r="F851" s="99">
        <v>500</v>
      </c>
      <c r="G851" s="28" t="s">
        <v>6637</v>
      </c>
      <c r="H851" s="28" t="s">
        <v>79</v>
      </c>
      <c r="I851" s="76" t="s">
        <v>130</v>
      </c>
      <c r="J851" s="28" t="s">
        <v>5876</v>
      </c>
      <c r="K851" s="30">
        <v>0</v>
      </c>
      <c r="L851" s="29">
        <f t="shared" si="108"/>
        <v>43620</v>
      </c>
      <c r="M851" s="29" t="s">
        <v>7445</v>
      </c>
      <c r="N851" s="99">
        <v>500</v>
      </c>
      <c r="O851" s="206" t="s">
        <v>72</v>
      </c>
      <c r="P851" s="189">
        <v>7</v>
      </c>
      <c r="Q851" s="190">
        <v>43620</v>
      </c>
      <c r="R851" s="102">
        <v>500</v>
      </c>
      <c r="S851" s="28">
        <f t="shared" si="109"/>
        <v>0</v>
      </c>
    </row>
    <row r="852" spans="1:19" x14ac:dyDescent="0.2">
      <c r="A852" s="179">
        <v>846</v>
      </c>
      <c r="B852" s="28" t="s">
        <v>6746</v>
      </c>
      <c r="C852" s="93">
        <v>43626</v>
      </c>
      <c r="D852" s="197">
        <v>143</v>
      </c>
      <c r="E852" s="93">
        <v>43620</v>
      </c>
      <c r="F852" s="198">
        <v>500</v>
      </c>
      <c r="G852" s="28" t="s">
        <v>6637</v>
      </c>
      <c r="H852" s="28" t="s">
        <v>79</v>
      </c>
      <c r="I852" s="76" t="s">
        <v>130</v>
      </c>
      <c r="J852" s="28" t="s">
        <v>5876</v>
      </c>
      <c r="K852" s="30">
        <v>0</v>
      </c>
      <c r="L852" s="29">
        <f t="shared" si="108"/>
        <v>43620</v>
      </c>
      <c r="M852" s="29" t="s">
        <v>7445</v>
      </c>
      <c r="N852" s="198">
        <v>500</v>
      </c>
      <c r="O852" s="206" t="s">
        <v>72</v>
      </c>
      <c r="P852" s="189">
        <v>8</v>
      </c>
      <c r="Q852" s="190">
        <v>43620</v>
      </c>
      <c r="R852" s="102">
        <v>500</v>
      </c>
      <c r="S852" s="28">
        <f t="shared" si="109"/>
        <v>0</v>
      </c>
    </row>
    <row r="853" spans="1:19" x14ac:dyDescent="0.2">
      <c r="A853" s="179">
        <v>847</v>
      </c>
      <c r="B853" s="28" t="s">
        <v>6747</v>
      </c>
      <c r="C853" s="93">
        <v>43626</v>
      </c>
      <c r="D853" s="197">
        <v>6580</v>
      </c>
      <c r="E853" s="196">
        <v>43623</v>
      </c>
      <c r="F853" s="198">
        <v>399.84</v>
      </c>
      <c r="G853" s="195" t="s">
        <v>5841</v>
      </c>
      <c r="H853" s="195" t="s">
        <v>6002</v>
      </c>
      <c r="I853" s="76" t="s">
        <v>130</v>
      </c>
      <c r="J853" s="195" t="s">
        <v>5784</v>
      </c>
      <c r="K853" s="199">
        <v>60</v>
      </c>
      <c r="L853" s="29">
        <f t="shared" si="108"/>
        <v>43683</v>
      </c>
      <c r="M853" s="29" t="s">
        <v>7299</v>
      </c>
      <c r="N853" s="198">
        <v>399.84</v>
      </c>
      <c r="O853" s="206" t="s">
        <v>27</v>
      </c>
      <c r="P853" s="189">
        <v>1496</v>
      </c>
      <c r="Q853" s="190">
        <v>43745</v>
      </c>
      <c r="R853" s="102">
        <v>399.84</v>
      </c>
      <c r="S853" s="28">
        <f t="shared" si="109"/>
        <v>62</v>
      </c>
    </row>
    <row r="854" spans="1:19" x14ac:dyDescent="0.2">
      <c r="A854" s="179">
        <v>848</v>
      </c>
      <c r="B854" s="195" t="s">
        <v>6748</v>
      </c>
      <c r="C854" s="196">
        <v>43627</v>
      </c>
      <c r="D854" s="197">
        <v>129505</v>
      </c>
      <c r="E854" s="196">
        <v>43616</v>
      </c>
      <c r="F854" s="198">
        <v>538.33000000000004</v>
      </c>
      <c r="G854" s="195" t="s">
        <v>5841</v>
      </c>
      <c r="H854" s="195" t="s">
        <v>1075</v>
      </c>
      <c r="I854" s="195" t="s">
        <v>130</v>
      </c>
      <c r="J854" s="195" t="s">
        <v>6749</v>
      </c>
      <c r="K854" s="199">
        <v>10</v>
      </c>
      <c r="L854" s="202">
        <f t="shared" si="108"/>
        <v>43626</v>
      </c>
      <c r="M854" s="29" t="s">
        <v>7399</v>
      </c>
      <c r="N854" s="198">
        <v>538.33000000000004</v>
      </c>
      <c r="O854" s="206" t="s">
        <v>20</v>
      </c>
      <c r="P854" s="189">
        <v>1346</v>
      </c>
      <c r="Q854" s="190">
        <v>43615</v>
      </c>
      <c r="R854" s="102">
        <v>538.33000000000004</v>
      </c>
      <c r="S854" s="28">
        <f t="shared" si="109"/>
        <v>-11</v>
      </c>
    </row>
    <row r="855" spans="1:19" x14ac:dyDescent="0.2">
      <c r="A855" s="179">
        <v>849</v>
      </c>
      <c r="B855" s="195" t="s">
        <v>6750</v>
      </c>
      <c r="C855" s="196">
        <v>43627</v>
      </c>
      <c r="D855" s="197">
        <v>129507</v>
      </c>
      <c r="E855" s="196">
        <v>43616</v>
      </c>
      <c r="F855" s="198">
        <v>283.33999999999997</v>
      </c>
      <c r="G855" s="195" t="s">
        <v>5841</v>
      </c>
      <c r="H855" s="195" t="s">
        <v>1075</v>
      </c>
      <c r="I855" s="195" t="s">
        <v>130</v>
      </c>
      <c r="J855" s="195" t="s">
        <v>6749</v>
      </c>
      <c r="K855" s="199">
        <v>10</v>
      </c>
      <c r="L855" s="202">
        <f t="shared" si="108"/>
        <v>43626</v>
      </c>
      <c r="M855" s="29" t="s">
        <v>7399</v>
      </c>
      <c r="N855" s="198">
        <v>283.33999999999997</v>
      </c>
      <c r="O855" s="206" t="s">
        <v>20</v>
      </c>
      <c r="P855" s="189">
        <v>236</v>
      </c>
      <c r="Q855" s="190">
        <v>43616</v>
      </c>
      <c r="R855" s="102">
        <v>283.33999999999997</v>
      </c>
      <c r="S855" s="28">
        <f t="shared" si="109"/>
        <v>-10</v>
      </c>
    </row>
    <row r="856" spans="1:19" x14ac:dyDescent="0.2">
      <c r="A856" s="179">
        <v>850</v>
      </c>
      <c r="B856" s="195" t="s">
        <v>6751</v>
      </c>
      <c r="C856" s="196">
        <v>43627</v>
      </c>
      <c r="D856" s="197">
        <v>2190</v>
      </c>
      <c r="E856" s="196">
        <v>43616</v>
      </c>
      <c r="F856" s="198">
        <v>22907.360000000001</v>
      </c>
      <c r="G856" s="195" t="s">
        <v>1299</v>
      </c>
      <c r="H856" s="195" t="s">
        <v>97</v>
      </c>
      <c r="I856" s="195" t="s">
        <v>130</v>
      </c>
      <c r="J856" s="195" t="s">
        <v>123</v>
      </c>
      <c r="K856" s="199">
        <v>60</v>
      </c>
      <c r="L856" s="202">
        <f t="shared" si="108"/>
        <v>43676</v>
      </c>
      <c r="M856" s="29" t="s">
        <v>7399</v>
      </c>
      <c r="N856" s="198">
        <v>22907.360000000001</v>
      </c>
      <c r="O856" s="206" t="s">
        <v>27</v>
      </c>
      <c r="P856" s="189">
        <v>1424</v>
      </c>
      <c r="Q856" s="190">
        <v>43691</v>
      </c>
      <c r="R856" s="102">
        <v>22041.119999999999</v>
      </c>
      <c r="S856" s="28">
        <f t="shared" si="109"/>
        <v>15</v>
      </c>
    </row>
    <row r="857" spans="1:19" x14ac:dyDescent="0.2">
      <c r="A857" s="179">
        <v>851</v>
      </c>
      <c r="B857" s="195" t="s">
        <v>6752</v>
      </c>
      <c r="C857" s="196">
        <v>43627</v>
      </c>
      <c r="D857" s="197">
        <v>10179345</v>
      </c>
      <c r="E857" s="196">
        <v>43623</v>
      </c>
      <c r="F857" s="198">
        <v>62.39</v>
      </c>
      <c r="G857" s="195" t="s">
        <v>263</v>
      </c>
      <c r="H857" s="195" t="s">
        <v>16</v>
      </c>
      <c r="I857" s="195" t="s">
        <v>130</v>
      </c>
      <c r="J857" s="195" t="s">
        <v>123</v>
      </c>
      <c r="K857" s="199">
        <v>15</v>
      </c>
      <c r="L857" s="202">
        <f t="shared" si="108"/>
        <v>43638</v>
      </c>
      <c r="M857" s="29" t="s">
        <v>7399</v>
      </c>
      <c r="N857" s="198">
        <v>62.39</v>
      </c>
      <c r="O857" s="206" t="s">
        <v>20</v>
      </c>
      <c r="P857" s="189">
        <v>1361</v>
      </c>
      <c r="Q857" s="190">
        <v>43635</v>
      </c>
      <c r="R857" s="102">
        <v>62.39</v>
      </c>
      <c r="S857" s="28">
        <f t="shared" si="109"/>
        <v>-3</v>
      </c>
    </row>
    <row r="858" spans="1:19" x14ac:dyDescent="0.2">
      <c r="A858" s="179">
        <v>852</v>
      </c>
      <c r="B858" s="195" t="s">
        <v>6753</v>
      </c>
      <c r="C858" s="196">
        <v>43627</v>
      </c>
      <c r="D858" s="197">
        <v>3190409</v>
      </c>
      <c r="E858" s="196">
        <v>43622</v>
      </c>
      <c r="F858" s="198">
        <v>455.49</v>
      </c>
      <c r="G858" s="195" t="s">
        <v>263</v>
      </c>
      <c r="H858" s="195" t="s">
        <v>2</v>
      </c>
      <c r="I858" s="195" t="s">
        <v>130</v>
      </c>
      <c r="J858" s="195" t="s">
        <v>123</v>
      </c>
      <c r="K858" s="199">
        <v>15</v>
      </c>
      <c r="L858" s="202">
        <f t="shared" si="108"/>
        <v>43637</v>
      </c>
      <c r="M858" s="29" t="s">
        <v>7399</v>
      </c>
      <c r="N858" s="198">
        <v>455.49</v>
      </c>
      <c r="O858" s="206" t="s">
        <v>20</v>
      </c>
      <c r="P858" s="189">
        <v>1361</v>
      </c>
      <c r="Q858" s="190">
        <v>43635</v>
      </c>
      <c r="R858" s="102">
        <v>455.49</v>
      </c>
      <c r="S858" s="28">
        <f t="shared" si="109"/>
        <v>-2</v>
      </c>
    </row>
    <row r="859" spans="1:19" x14ac:dyDescent="0.2">
      <c r="A859" s="179">
        <v>853</v>
      </c>
      <c r="B859" s="195" t="s">
        <v>6754</v>
      </c>
      <c r="C859" s="196">
        <v>43627</v>
      </c>
      <c r="D859" s="197">
        <v>2400042587</v>
      </c>
      <c r="E859" s="196">
        <v>43616</v>
      </c>
      <c r="F859" s="198">
        <v>981.68</v>
      </c>
      <c r="G859" s="195" t="s">
        <v>6921</v>
      </c>
      <c r="H859" s="195" t="s">
        <v>275</v>
      </c>
      <c r="I859" s="195" t="s">
        <v>130</v>
      </c>
      <c r="J859" s="195" t="s">
        <v>123</v>
      </c>
      <c r="K859" s="199">
        <v>10</v>
      </c>
      <c r="L859" s="202">
        <f t="shared" si="108"/>
        <v>43626</v>
      </c>
      <c r="M859" s="29" t="s">
        <v>7399</v>
      </c>
      <c r="N859" s="198">
        <v>981.68</v>
      </c>
      <c r="O859" s="206" t="s">
        <v>20</v>
      </c>
      <c r="P859" s="189">
        <v>1364</v>
      </c>
      <c r="Q859" s="190">
        <v>43753</v>
      </c>
      <c r="R859" s="102">
        <v>981.68</v>
      </c>
      <c r="S859" s="28">
        <f t="shared" si="109"/>
        <v>127</v>
      </c>
    </row>
    <row r="860" spans="1:19" x14ac:dyDescent="0.2">
      <c r="A860" s="179">
        <v>854</v>
      </c>
      <c r="B860" s="195" t="s">
        <v>6755</v>
      </c>
      <c r="C860" s="196">
        <v>43627</v>
      </c>
      <c r="D860" s="197">
        <v>2400042630</v>
      </c>
      <c r="E860" s="196">
        <v>43616</v>
      </c>
      <c r="F860" s="198">
        <v>754.77</v>
      </c>
      <c r="G860" s="195" t="s">
        <v>6921</v>
      </c>
      <c r="H860" s="195" t="s">
        <v>275</v>
      </c>
      <c r="I860" s="195" t="s">
        <v>130</v>
      </c>
      <c r="J860" s="195" t="s">
        <v>123</v>
      </c>
      <c r="K860" s="199">
        <v>10</v>
      </c>
      <c r="L860" s="202">
        <f t="shared" si="108"/>
        <v>43626</v>
      </c>
      <c r="M860" s="29" t="s">
        <v>7399</v>
      </c>
      <c r="N860" s="198">
        <v>754.77</v>
      </c>
      <c r="O860" s="206" t="s">
        <v>20</v>
      </c>
      <c r="P860" s="189">
        <v>1364</v>
      </c>
      <c r="Q860" s="190">
        <v>43753</v>
      </c>
      <c r="R860" s="102">
        <v>754.77</v>
      </c>
      <c r="S860" s="28">
        <f t="shared" si="109"/>
        <v>127</v>
      </c>
    </row>
    <row r="861" spans="1:19" x14ac:dyDescent="0.2">
      <c r="A861" s="179">
        <v>855</v>
      </c>
      <c r="B861" s="195" t="s">
        <v>6756</v>
      </c>
      <c r="C861" s="196" t="s">
        <v>6757</v>
      </c>
      <c r="D861" s="197">
        <v>2400042887</v>
      </c>
      <c r="E861" s="196">
        <v>43616</v>
      </c>
      <c r="F861" s="198">
        <v>11291.6</v>
      </c>
      <c r="G861" s="195" t="s">
        <v>6921</v>
      </c>
      <c r="H861" s="195" t="s">
        <v>275</v>
      </c>
      <c r="I861" s="195" t="s">
        <v>130</v>
      </c>
      <c r="J861" s="195" t="s">
        <v>123</v>
      </c>
      <c r="K861" s="199">
        <v>10</v>
      </c>
      <c r="L861" s="202">
        <f t="shared" si="108"/>
        <v>43626</v>
      </c>
      <c r="M861" s="29" t="s">
        <v>7399</v>
      </c>
      <c r="N861" s="198">
        <v>11291.6</v>
      </c>
      <c r="O861" s="206" t="s">
        <v>20</v>
      </c>
      <c r="P861" s="189">
        <v>1364</v>
      </c>
      <c r="Q861" s="190">
        <v>43753</v>
      </c>
      <c r="R861" s="102">
        <v>11291.6</v>
      </c>
      <c r="S861" s="28">
        <f t="shared" si="109"/>
        <v>127</v>
      </c>
    </row>
    <row r="862" spans="1:19" x14ac:dyDescent="0.2">
      <c r="A862" s="179">
        <v>856</v>
      </c>
      <c r="B862" s="195" t="s">
        <v>6758</v>
      </c>
      <c r="C862" s="196">
        <v>43627</v>
      </c>
      <c r="D862" s="197">
        <v>2400042567</v>
      </c>
      <c r="E862" s="196">
        <v>43616</v>
      </c>
      <c r="F862" s="198">
        <v>264.27999999999997</v>
      </c>
      <c r="G862" s="195" t="s">
        <v>6921</v>
      </c>
      <c r="H862" s="195" t="s">
        <v>275</v>
      </c>
      <c r="I862" s="195" t="s">
        <v>130</v>
      </c>
      <c r="J862" s="195" t="s">
        <v>123</v>
      </c>
      <c r="K862" s="199">
        <v>10</v>
      </c>
      <c r="L862" s="202">
        <f t="shared" si="108"/>
        <v>43626</v>
      </c>
      <c r="M862" s="29" t="s">
        <v>7399</v>
      </c>
      <c r="N862" s="198">
        <v>264.27999999999997</v>
      </c>
      <c r="O862" s="206" t="s">
        <v>20</v>
      </c>
      <c r="P862" s="189">
        <v>1364</v>
      </c>
      <c r="Q862" s="190">
        <v>43753</v>
      </c>
      <c r="R862" s="102">
        <v>264.27999999999997</v>
      </c>
      <c r="S862" s="28">
        <f t="shared" si="109"/>
        <v>127</v>
      </c>
    </row>
    <row r="863" spans="1:19" x14ac:dyDescent="0.2">
      <c r="A863" s="179">
        <v>857</v>
      </c>
      <c r="B863" s="195" t="s">
        <v>6759</v>
      </c>
      <c r="C863" s="196">
        <v>43627</v>
      </c>
      <c r="D863" s="197">
        <v>2400042579</v>
      </c>
      <c r="E863" s="196">
        <v>43616</v>
      </c>
      <c r="F863" s="198">
        <v>698.05</v>
      </c>
      <c r="G863" s="195" t="s">
        <v>6921</v>
      </c>
      <c r="H863" s="195" t="s">
        <v>275</v>
      </c>
      <c r="I863" s="195" t="s">
        <v>130</v>
      </c>
      <c r="J863" s="195" t="s">
        <v>123</v>
      </c>
      <c r="K863" s="199">
        <v>10</v>
      </c>
      <c r="L863" s="202">
        <f t="shared" si="108"/>
        <v>43626</v>
      </c>
      <c r="M863" s="29" t="s">
        <v>7399</v>
      </c>
      <c r="N863" s="198">
        <v>698.05</v>
      </c>
      <c r="O863" s="206" t="s">
        <v>20</v>
      </c>
      <c r="P863" s="189">
        <v>1364</v>
      </c>
      <c r="Q863" s="190">
        <v>43753</v>
      </c>
      <c r="R863" s="102">
        <v>698.05</v>
      </c>
      <c r="S863" s="28">
        <f t="shared" si="109"/>
        <v>127</v>
      </c>
    </row>
    <row r="864" spans="1:19" x14ac:dyDescent="0.2">
      <c r="A864" s="179">
        <v>858</v>
      </c>
      <c r="B864" s="195" t="s">
        <v>6760</v>
      </c>
      <c r="C864" s="196">
        <v>43627</v>
      </c>
      <c r="D864" s="197">
        <v>2400042631</v>
      </c>
      <c r="E864" s="196">
        <v>43616</v>
      </c>
      <c r="F864" s="198">
        <v>227.56</v>
      </c>
      <c r="G864" s="195" t="s">
        <v>6921</v>
      </c>
      <c r="H864" s="195" t="s">
        <v>275</v>
      </c>
      <c r="I864" s="195" t="s">
        <v>3579</v>
      </c>
      <c r="J864" s="195" t="s">
        <v>123</v>
      </c>
      <c r="K864" s="199">
        <v>10</v>
      </c>
      <c r="L864" s="202">
        <f t="shared" si="108"/>
        <v>43626</v>
      </c>
      <c r="M864" s="29" t="s">
        <v>7399</v>
      </c>
      <c r="N864" s="198">
        <v>227.56</v>
      </c>
      <c r="O864" s="206" t="s">
        <v>20</v>
      </c>
      <c r="P864" s="189">
        <v>1364</v>
      </c>
      <c r="Q864" s="190">
        <v>43753</v>
      </c>
      <c r="R864" s="102">
        <v>227.56</v>
      </c>
      <c r="S864" s="28">
        <f t="shared" si="109"/>
        <v>127</v>
      </c>
    </row>
    <row r="865" spans="1:19" x14ac:dyDescent="0.2">
      <c r="A865" s="179">
        <v>859</v>
      </c>
      <c r="B865" s="195" t="s">
        <v>6761</v>
      </c>
      <c r="C865" s="196">
        <v>43627</v>
      </c>
      <c r="D865" s="197">
        <v>2400042659</v>
      </c>
      <c r="E865" s="196">
        <v>43616</v>
      </c>
      <c r="F865" s="198">
        <v>177.51</v>
      </c>
      <c r="G865" s="195" t="s">
        <v>6921</v>
      </c>
      <c r="H865" s="195" t="s">
        <v>275</v>
      </c>
      <c r="I865" s="195" t="s">
        <v>3579</v>
      </c>
      <c r="J865" s="195" t="s">
        <v>123</v>
      </c>
      <c r="K865" s="199">
        <v>10</v>
      </c>
      <c r="L865" s="202">
        <f t="shared" si="108"/>
        <v>43626</v>
      </c>
      <c r="M865" s="29" t="s">
        <v>7399</v>
      </c>
      <c r="N865" s="198">
        <v>177.51</v>
      </c>
      <c r="O865" s="206" t="s">
        <v>20</v>
      </c>
      <c r="P865" s="189">
        <v>1364</v>
      </c>
      <c r="Q865" s="190">
        <v>43753</v>
      </c>
      <c r="R865" s="102">
        <v>177.51</v>
      </c>
      <c r="S865" s="28">
        <f t="shared" si="109"/>
        <v>127</v>
      </c>
    </row>
    <row r="866" spans="1:19" x14ac:dyDescent="0.2">
      <c r="A866" s="179">
        <v>860</v>
      </c>
      <c r="B866" s="195" t="s">
        <v>6762</v>
      </c>
      <c r="C866" s="196">
        <v>43627</v>
      </c>
      <c r="D866" s="197">
        <v>2400042709</v>
      </c>
      <c r="E866" s="196">
        <v>43616</v>
      </c>
      <c r="F866" s="198">
        <v>682.04</v>
      </c>
      <c r="G866" s="195" t="s">
        <v>6921</v>
      </c>
      <c r="H866" s="195" t="s">
        <v>275</v>
      </c>
      <c r="I866" s="195" t="s">
        <v>3579</v>
      </c>
      <c r="J866" s="195" t="s">
        <v>123</v>
      </c>
      <c r="K866" s="199">
        <v>10</v>
      </c>
      <c r="L866" s="202">
        <f t="shared" si="108"/>
        <v>43626</v>
      </c>
      <c r="M866" s="29" t="s">
        <v>7399</v>
      </c>
      <c r="N866" s="198">
        <v>682.04</v>
      </c>
      <c r="O866" s="206" t="s">
        <v>20</v>
      </c>
      <c r="P866" s="189">
        <v>1364</v>
      </c>
      <c r="Q866" s="190">
        <v>43753</v>
      </c>
      <c r="R866" s="102">
        <v>682.04</v>
      </c>
      <c r="S866" s="28">
        <f t="shared" si="109"/>
        <v>127</v>
      </c>
    </row>
    <row r="867" spans="1:19" x14ac:dyDescent="0.2">
      <c r="A867" s="179">
        <v>861</v>
      </c>
      <c r="B867" s="195" t="s">
        <v>1316</v>
      </c>
      <c r="C867" s="196">
        <v>43627</v>
      </c>
      <c r="D867" s="197">
        <v>2400042710</v>
      </c>
      <c r="E867" s="196">
        <v>43616</v>
      </c>
      <c r="F867" s="198">
        <v>154.15</v>
      </c>
      <c r="G867" s="195" t="s">
        <v>6921</v>
      </c>
      <c r="H867" s="195" t="s">
        <v>275</v>
      </c>
      <c r="I867" s="195" t="s">
        <v>3579</v>
      </c>
      <c r="J867" s="195" t="s">
        <v>123</v>
      </c>
      <c r="K867" s="199">
        <v>10</v>
      </c>
      <c r="L867" s="202">
        <f t="shared" si="108"/>
        <v>43626</v>
      </c>
      <c r="M867" s="29" t="s">
        <v>7399</v>
      </c>
      <c r="N867" s="198">
        <v>154.15</v>
      </c>
      <c r="O867" s="206" t="s">
        <v>20</v>
      </c>
      <c r="P867" s="189">
        <v>1364</v>
      </c>
      <c r="Q867" s="190">
        <v>43753</v>
      </c>
      <c r="R867" s="102">
        <v>154.15</v>
      </c>
      <c r="S867" s="28">
        <f t="shared" si="109"/>
        <v>127</v>
      </c>
    </row>
    <row r="868" spans="1:19" x14ac:dyDescent="0.2">
      <c r="A868" s="179">
        <v>862</v>
      </c>
      <c r="B868" s="195" t="s">
        <v>6763</v>
      </c>
      <c r="C868" s="196">
        <v>43627</v>
      </c>
      <c r="D868" s="197">
        <v>2400042722</v>
      </c>
      <c r="E868" s="196">
        <v>43616</v>
      </c>
      <c r="F868" s="198">
        <v>914.94</v>
      </c>
      <c r="G868" s="195" t="s">
        <v>6921</v>
      </c>
      <c r="H868" s="195" t="s">
        <v>275</v>
      </c>
      <c r="I868" s="195" t="s">
        <v>3579</v>
      </c>
      <c r="J868" s="195" t="s">
        <v>123</v>
      </c>
      <c r="K868" s="199">
        <v>10</v>
      </c>
      <c r="L868" s="202">
        <f t="shared" si="108"/>
        <v>43626</v>
      </c>
      <c r="M868" s="29" t="s">
        <v>7399</v>
      </c>
      <c r="N868" s="198">
        <v>914.94</v>
      </c>
      <c r="O868" s="206" t="s">
        <v>20</v>
      </c>
      <c r="P868" s="189">
        <v>1364</v>
      </c>
      <c r="Q868" s="190">
        <v>43753</v>
      </c>
      <c r="R868" s="102">
        <v>914.94</v>
      </c>
      <c r="S868" s="28">
        <f t="shared" si="109"/>
        <v>127</v>
      </c>
    </row>
    <row r="869" spans="1:19" x14ac:dyDescent="0.2">
      <c r="A869" s="179">
        <v>863</v>
      </c>
      <c r="B869" s="195" t="s">
        <v>6764</v>
      </c>
      <c r="C869" s="196">
        <v>43627</v>
      </c>
      <c r="D869" s="197">
        <v>2400042723</v>
      </c>
      <c r="E869" s="196">
        <v>43616</v>
      </c>
      <c r="F869" s="198">
        <v>784.14</v>
      </c>
      <c r="G869" s="195" t="s">
        <v>6921</v>
      </c>
      <c r="H869" s="195" t="s">
        <v>275</v>
      </c>
      <c r="I869" s="195" t="s">
        <v>3579</v>
      </c>
      <c r="J869" s="195" t="s">
        <v>123</v>
      </c>
      <c r="K869" s="199">
        <v>10</v>
      </c>
      <c r="L869" s="202">
        <f t="shared" si="108"/>
        <v>43626</v>
      </c>
      <c r="M869" s="29" t="s">
        <v>7399</v>
      </c>
      <c r="N869" s="198">
        <v>784.14</v>
      </c>
      <c r="O869" s="206" t="s">
        <v>20</v>
      </c>
      <c r="P869" s="189">
        <v>1364</v>
      </c>
      <c r="Q869" s="190">
        <v>43753</v>
      </c>
      <c r="R869" s="102">
        <v>784.14</v>
      </c>
      <c r="S869" s="28">
        <f t="shared" si="109"/>
        <v>127</v>
      </c>
    </row>
    <row r="870" spans="1:19" x14ac:dyDescent="0.2">
      <c r="A870" s="179">
        <v>864</v>
      </c>
      <c r="B870" s="195" t="s">
        <v>6765</v>
      </c>
      <c r="C870" s="196">
        <v>43627</v>
      </c>
      <c r="D870" s="197">
        <v>2400042735</v>
      </c>
      <c r="E870" s="196">
        <v>43616</v>
      </c>
      <c r="F870" s="198">
        <v>152.15</v>
      </c>
      <c r="G870" s="195" t="s">
        <v>6921</v>
      </c>
      <c r="H870" s="195" t="s">
        <v>275</v>
      </c>
      <c r="I870" s="195" t="s">
        <v>3579</v>
      </c>
      <c r="J870" s="195" t="s">
        <v>123</v>
      </c>
      <c r="K870" s="199">
        <v>10</v>
      </c>
      <c r="L870" s="202">
        <f t="shared" si="108"/>
        <v>43626</v>
      </c>
      <c r="M870" s="29" t="s">
        <v>7399</v>
      </c>
      <c r="N870" s="198">
        <v>152.15</v>
      </c>
      <c r="O870" s="206" t="s">
        <v>20</v>
      </c>
      <c r="P870" s="189">
        <v>1364</v>
      </c>
      <c r="Q870" s="190">
        <v>43753</v>
      </c>
      <c r="R870" s="102">
        <v>152.15</v>
      </c>
      <c r="S870" s="28">
        <f t="shared" si="109"/>
        <v>127</v>
      </c>
    </row>
    <row r="871" spans="1:19" x14ac:dyDescent="0.2">
      <c r="A871" s="179">
        <v>865</v>
      </c>
      <c r="B871" s="195" t="s">
        <v>6766</v>
      </c>
      <c r="C871" s="196">
        <v>43627</v>
      </c>
      <c r="D871" s="197">
        <v>2400042734</v>
      </c>
      <c r="E871" s="196">
        <v>43616</v>
      </c>
      <c r="F871" s="198">
        <v>631.32000000000005</v>
      </c>
      <c r="G871" s="195" t="s">
        <v>6921</v>
      </c>
      <c r="H871" s="195" t="s">
        <v>275</v>
      </c>
      <c r="I871" s="195" t="s">
        <v>3579</v>
      </c>
      <c r="J871" s="195" t="s">
        <v>123</v>
      </c>
      <c r="K871" s="199">
        <v>10</v>
      </c>
      <c r="L871" s="202">
        <f t="shared" si="108"/>
        <v>43626</v>
      </c>
      <c r="M871" s="29" t="s">
        <v>7399</v>
      </c>
      <c r="N871" s="198">
        <v>631.32000000000005</v>
      </c>
      <c r="O871" s="206" t="s">
        <v>20</v>
      </c>
      <c r="P871" s="189">
        <v>1364</v>
      </c>
      <c r="Q871" s="190">
        <v>43753</v>
      </c>
      <c r="R871" s="102">
        <v>631.32000000000005</v>
      </c>
      <c r="S871" s="28">
        <f t="shared" si="109"/>
        <v>127</v>
      </c>
    </row>
    <row r="872" spans="1:19" x14ac:dyDescent="0.2">
      <c r="A872" s="179">
        <v>866</v>
      </c>
      <c r="B872" s="195" t="s">
        <v>6767</v>
      </c>
      <c r="C872" s="196">
        <v>43627</v>
      </c>
      <c r="D872" s="197">
        <v>2400042750</v>
      </c>
      <c r="E872" s="196">
        <v>43616</v>
      </c>
      <c r="F872" s="198">
        <v>182.86</v>
      </c>
      <c r="G872" s="195" t="s">
        <v>6921</v>
      </c>
      <c r="H872" s="195" t="s">
        <v>275</v>
      </c>
      <c r="I872" s="195" t="s">
        <v>3579</v>
      </c>
      <c r="J872" s="195" t="s">
        <v>123</v>
      </c>
      <c r="K872" s="199">
        <v>10</v>
      </c>
      <c r="L872" s="202">
        <f t="shared" si="108"/>
        <v>43626</v>
      </c>
      <c r="M872" s="29" t="s">
        <v>7399</v>
      </c>
      <c r="N872" s="198">
        <v>182.86</v>
      </c>
      <c r="O872" s="206" t="s">
        <v>20</v>
      </c>
      <c r="P872" s="189">
        <v>1364</v>
      </c>
      <c r="Q872" s="190">
        <v>43753</v>
      </c>
      <c r="R872" s="102">
        <v>182.86</v>
      </c>
      <c r="S872" s="28">
        <f t="shared" si="109"/>
        <v>127</v>
      </c>
    </row>
    <row r="873" spans="1:19" x14ac:dyDescent="0.2">
      <c r="A873" s="179">
        <v>867</v>
      </c>
      <c r="B873" s="195" t="s">
        <v>6768</v>
      </c>
      <c r="C873" s="196">
        <v>43627</v>
      </c>
      <c r="D873" s="197">
        <v>2400042749</v>
      </c>
      <c r="E873" s="196">
        <v>43616</v>
      </c>
      <c r="F873" s="198">
        <v>1167.2</v>
      </c>
      <c r="G873" s="195" t="s">
        <v>6921</v>
      </c>
      <c r="H873" s="195" t="s">
        <v>275</v>
      </c>
      <c r="I873" s="195" t="s">
        <v>3579</v>
      </c>
      <c r="J873" s="195" t="s">
        <v>123</v>
      </c>
      <c r="K873" s="199">
        <v>10</v>
      </c>
      <c r="L873" s="202">
        <f t="shared" si="108"/>
        <v>43626</v>
      </c>
      <c r="M873" s="29" t="s">
        <v>7399</v>
      </c>
      <c r="N873" s="198">
        <v>1167.2</v>
      </c>
      <c r="O873" s="206" t="s">
        <v>20</v>
      </c>
      <c r="P873" s="189">
        <v>1364</v>
      </c>
      <c r="Q873" s="190">
        <v>43753</v>
      </c>
      <c r="R873" s="102">
        <v>1167.2</v>
      </c>
      <c r="S873" s="28">
        <f t="shared" si="109"/>
        <v>127</v>
      </c>
    </row>
    <row r="874" spans="1:19" x14ac:dyDescent="0.2">
      <c r="A874" s="179">
        <v>868</v>
      </c>
      <c r="B874" s="195" t="s">
        <v>6769</v>
      </c>
      <c r="C874" s="196">
        <v>43627</v>
      </c>
      <c r="D874" s="197">
        <v>2400042752</v>
      </c>
      <c r="E874" s="196">
        <v>43616</v>
      </c>
      <c r="F874" s="198">
        <v>148.16</v>
      </c>
      <c r="G874" s="195" t="s">
        <v>6921</v>
      </c>
      <c r="H874" s="195" t="s">
        <v>275</v>
      </c>
      <c r="I874" s="195" t="s">
        <v>3579</v>
      </c>
      <c r="J874" s="195" t="s">
        <v>123</v>
      </c>
      <c r="K874" s="199">
        <v>10</v>
      </c>
      <c r="L874" s="202">
        <f t="shared" si="108"/>
        <v>43626</v>
      </c>
      <c r="M874" s="29" t="s">
        <v>7399</v>
      </c>
      <c r="N874" s="198">
        <v>148.16</v>
      </c>
      <c r="O874" s="206" t="s">
        <v>20</v>
      </c>
      <c r="P874" s="189">
        <v>1364</v>
      </c>
      <c r="Q874" s="190">
        <v>43753</v>
      </c>
      <c r="R874" s="102">
        <v>148.16</v>
      </c>
      <c r="S874" s="28">
        <f t="shared" si="109"/>
        <v>127</v>
      </c>
    </row>
    <row r="875" spans="1:19" x14ac:dyDescent="0.2">
      <c r="A875" s="179">
        <v>869</v>
      </c>
      <c r="B875" s="195" t="s">
        <v>6770</v>
      </c>
      <c r="C875" s="196">
        <v>43627</v>
      </c>
      <c r="D875" s="197">
        <v>2400042751</v>
      </c>
      <c r="E875" s="196">
        <v>43616</v>
      </c>
      <c r="F875" s="198">
        <v>1069.76</v>
      </c>
      <c r="G875" s="195" t="s">
        <v>6921</v>
      </c>
      <c r="H875" s="195" t="s">
        <v>275</v>
      </c>
      <c r="I875" s="195" t="s">
        <v>3579</v>
      </c>
      <c r="J875" s="195" t="s">
        <v>123</v>
      </c>
      <c r="K875" s="199">
        <v>10</v>
      </c>
      <c r="L875" s="202">
        <f t="shared" si="108"/>
        <v>43626</v>
      </c>
      <c r="M875" s="29" t="s">
        <v>7399</v>
      </c>
      <c r="N875" s="198">
        <v>1069.76</v>
      </c>
      <c r="O875" s="206" t="s">
        <v>20</v>
      </c>
      <c r="P875" s="189">
        <v>1364</v>
      </c>
      <c r="Q875" s="190">
        <v>43753</v>
      </c>
      <c r="R875" s="102">
        <v>1069.76</v>
      </c>
      <c r="S875" s="28">
        <f t="shared" si="109"/>
        <v>127</v>
      </c>
    </row>
    <row r="876" spans="1:19" x14ac:dyDescent="0.2">
      <c r="A876" s="179">
        <v>870</v>
      </c>
      <c r="B876" s="195" t="s">
        <v>6771</v>
      </c>
      <c r="C876" s="196">
        <v>43627</v>
      </c>
      <c r="D876" s="197">
        <v>2400042820</v>
      </c>
      <c r="E876" s="196">
        <v>43616</v>
      </c>
      <c r="F876" s="198">
        <v>785.47</v>
      </c>
      <c r="G876" s="195" t="s">
        <v>6921</v>
      </c>
      <c r="H876" s="195" t="s">
        <v>275</v>
      </c>
      <c r="I876" s="195" t="s">
        <v>3579</v>
      </c>
      <c r="J876" s="195" t="s">
        <v>123</v>
      </c>
      <c r="K876" s="199">
        <v>10</v>
      </c>
      <c r="L876" s="202">
        <f t="shared" si="108"/>
        <v>43626</v>
      </c>
      <c r="M876" s="29" t="s">
        <v>7399</v>
      </c>
      <c r="N876" s="198">
        <v>785.47</v>
      </c>
      <c r="O876" s="206" t="s">
        <v>20</v>
      </c>
      <c r="P876" s="189">
        <v>1364</v>
      </c>
      <c r="Q876" s="190">
        <v>43753</v>
      </c>
      <c r="R876" s="102">
        <v>785.47</v>
      </c>
      <c r="S876" s="28">
        <f t="shared" si="109"/>
        <v>127</v>
      </c>
    </row>
    <row r="877" spans="1:19" x14ac:dyDescent="0.2">
      <c r="A877" s="179">
        <v>871</v>
      </c>
      <c r="B877" s="195" t="s">
        <v>6772</v>
      </c>
      <c r="C877" s="196">
        <v>43627</v>
      </c>
      <c r="D877" s="197">
        <v>2400042833</v>
      </c>
      <c r="E877" s="196">
        <v>43616</v>
      </c>
      <c r="F877" s="198">
        <v>802.16</v>
      </c>
      <c r="G877" s="195" t="s">
        <v>6921</v>
      </c>
      <c r="H877" s="195" t="s">
        <v>275</v>
      </c>
      <c r="I877" s="195" t="s">
        <v>3579</v>
      </c>
      <c r="J877" s="195" t="s">
        <v>123</v>
      </c>
      <c r="K877" s="199">
        <v>10</v>
      </c>
      <c r="L877" s="202">
        <f t="shared" si="108"/>
        <v>43626</v>
      </c>
      <c r="M877" s="29" t="s">
        <v>7399</v>
      </c>
      <c r="N877" s="198">
        <v>802.16</v>
      </c>
      <c r="O877" s="206" t="s">
        <v>20</v>
      </c>
      <c r="P877" s="189">
        <v>1364</v>
      </c>
      <c r="Q877" s="190">
        <v>43753</v>
      </c>
      <c r="R877" s="102">
        <v>802.16</v>
      </c>
      <c r="S877" s="28">
        <f t="shared" si="109"/>
        <v>127</v>
      </c>
    </row>
    <row r="878" spans="1:19" x14ac:dyDescent="0.2">
      <c r="A878" s="179">
        <v>872</v>
      </c>
      <c r="B878" s="195" t="s">
        <v>6773</v>
      </c>
      <c r="C878" s="196">
        <v>43627</v>
      </c>
      <c r="D878" s="197">
        <v>2400042874</v>
      </c>
      <c r="E878" s="196">
        <v>43616</v>
      </c>
      <c r="F878" s="198">
        <v>161.49</v>
      </c>
      <c r="G878" s="195" t="s">
        <v>6921</v>
      </c>
      <c r="H878" s="195" t="s">
        <v>275</v>
      </c>
      <c r="I878" s="195" t="s">
        <v>3579</v>
      </c>
      <c r="J878" s="195" t="s">
        <v>123</v>
      </c>
      <c r="K878" s="199">
        <v>10</v>
      </c>
      <c r="L878" s="202">
        <f t="shared" si="108"/>
        <v>43626</v>
      </c>
      <c r="M878" s="29" t="s">
        <v>7399</v>
      </c>
      <c r="N878" s="198">
        <v>161.49</v>
      </c>
      <c r="O878" s="206" t="s">
        <v>20</v>
      </c>
      <c r="P878" s="189">
        <v>1364</v>
      </c>
      <c r="Q878" s="190">
        <v>43753</v>
      </c>
      <c r="R878" s="102">
        <v>161.49</v>
      </c>
      <c r="S878" s="28">
        <f t="shared" si="109"/>
        <v>127</v>
      </c>
    </row>
    <row r="879" spans="1:19" x14ac:dyDescent="0.2">
      <c r="A879" s="179">
        <v>873</v>
      </c>
      <c r="B879" s="195" t="s">
        <v>6774</v>
      </c>
      <c r="C879" s="196">
        <v>43627</v>
      </c>
      <c r="D879" s="197">
        <v>2400042878</v>
      </c>
      <c r="E879" s="196">
        <v>43616</v>
      </c>
      <c r="F879" s="198">
        <v>598.09</v>
      </c>
      <c r="G879" s="195" t="s">
        <v>6921</v>
      </c>
      <c r="H879" s="195" t="s">
        <v>275</v>
      </c>
      <c r="I879" s="195" t="s">
        <v>3579</v>
      </c>
      <c r="J879" s="195" t="s">
        <v>123</v>
      </c>
      <c r="K879" s="199">
        <v>10</v>
      </c>
      <c r="L879" s="202">
        <f t="shared" si="108"/>
        <v>43626</v>
      </c>
      <c r="M879" s="29" t="s">
        <v>7399</v>
      </c>
      <c r="N879" s="198">
        <v>598.09</v>
      </c>
      <c r="O879" s="206" t="s">
        <v>20</v>
      </c>
      <c r="P879" s="189">
        <v>1364</v>
      </c>
      <c r="Q879" s="190">
        <v>43753</v>
      </c>
      <c r="R879" s="102">
        <v>598.09</v>
      </c>
      <c r="S879" s="28">
        <f t="shared" si="109"/>
        <v>127</v>
      </c>
    </row>
    <row r="880" spans="1:19" x14ac:dyDescent="0.2">
      <c r="A880" s="179">
        <v>874</v>
      </c>
      <c r="B880" s="195" t="s">
        <v>6775</v>
      </c>
      <c r="C880" s="196">
        <v>43627</v>
      </c>
      <c r="D880" s="197">
        <v>51900311</v>
      </c>
      <c r="E880" s="196">
        <v>43616</v>
      </c>
      <c r="F880" s="198">
        <v>120</v>
      </c>
      <c r="G880" s="195" t="s">
        <v>3871</v>
      </c>
      <c r="H880" s="195" t="s">
        <v>1073</v>
      </c>
      <c r="I880" s="195" t="s">
        <v>3579</v>
      </c>
      <c r="J880" s="195" t="s">
        <v>6749</v>
      </c>
      <c r="K880" s="199">
        <v>30</v>
      </c>
      <c r="L880" s="283" t="s">
        <v>8227</v>
      </c>
      <c r="M880" s="29" t="s">
        <v>7399</v>
      </c>
      <c r="N880" s="198">
        <v>120</v>
      </c>
      <c r="O880" s="206" t="s">
        <v>20</v>
      </c>
      <c r="P880" s="189">
        <v>1455</v>
      </c>
      <c r="Q880" s="284">
        <v>43719</v>
      </c>
      <c r="R880" s="102">
        <f>N880</f>
        <v>120</v>
      </c>
      <c r="S880" s="28" t="e">
        <f t="shared" si="109"/>
        <v>#VALUE!</v>
      </c>
    </row>
    <row r="881" spans="1:19" x14ac:dyDescent="0.2">
      <c r="A881" s="179">
        <v>875</v>
      </c>
      <c r="B881" s="195" t="s">
        <v>6776</v>
      </c>
      <c r="C881" s="196">
        <v>43627</v>
      </c>
      <c r="D881" s="197">
        <v>259827</v>
      </c>
      <c r="E881" s="196">
        <v>43616</v>
      </c>
      <c r="F881" s="198">
        <v>98.94</v>
      </c>
      <c r="G881" s="195" t="s">
        <v>5913</v>
      </c>
      <c r="H881" s="195" t="s">
        <v>660</v>
      </c>
      <c r="I881" s="195" t="s">
        <v>3579</v>
      </c>
      <c r="J881" s="195" t="s">
        <v>123</v>
      </c>
      <c r="K881" s="199">
        <v>15</v>
      </c>
      <c r="L881" s="202">
        <v>43631</v>
      </c>
      <c r="M881" s="29" t="s">
        <v>7399</v>
      </c>
      <c r="N881" s="198">
        <v>98.94</v>
      </c>
      <c r="O881" s="206" t="s">
        <v>20</v>
      </c>
      <c r="P881" s="189">
        <v>1367</v>
      </c>
      <c r="Q881" s="190">
        <v>43636</v>
      </c>
      <c r="R881" s="102">
        <v>98.94</v>
      </c>
      <c r="S881" s="28">
        <f t="shared" si="109"/>
        <v>5</v>
      </c>
    </row>
    <row r="882" spans="1:19" x14ac:dyDescent="0.2">
      <c r="A882" s="179">
        <v>876</v>
      </c>
      <c r="B882" s="195" t="s">
        <v>6777</v>
      </c>
      <c r="C882" s="196">
        <v>43627</v>
      </c>
      <c r="D882" s="197">
        <v>3172967</v>
      </c>
      <c r="E882" s="196">
        <v>43616</v>
      </c>
      <c r="F882" s="198">
        <v>2790.22</v>
      </c>
      <c r="G882" s="195" t="s">
        <v>5913</v>
      </c>
      <c r="H882" s="195" t="s">
        <v>660</v>
      </c>
      <c r="I882" s="195" t="s">
        <v>3579</v>
      </c>
      <c r="J882" s="195" t="s">
        <v>123</v>
      </c>
      <c r="K882" s="199">
        <v>15</v>
      </c>
      <c r="L882" s="202">
        <v>43631</v>
      </c>
      <c r="M882" s="29" t="s">
        <v>7399</v>
      </c>
      <c r="N882" s="198">
        <v>2790.22</v>
      </c>
      <c r="O882" s="206" t="s">
        <v>20</v>
      </c>
      <c r="P882" s="189">
        <v>1362</v>
      </c>
      <c r="Q882" s="190">
        <v>43636</v>
      </c>
      <c r="R882" s="102">
        <v>2790.22</v>
      </c>
      <c r="S882" s="28">
        <f t="shared" si="109"/>
        <v>5</v>
      </c>
    </row>
    <row r="883" spans="1:19" x14ac:dyDescent="0.2">
      <c r="A883" s="179">
        <v>877</v>
      </c>
      <c r="B883" s="195" t="s">
        <v>6778</v>
      </c>
      <c r="C883" s="196">
        <v>43627</v>
      </c>
      <c r="D883" s="197">
        <v>32695</v>
      </c>
      <c r="E883" s="196">
        <v>43616</v>
      </c>
      <c r="F883" s="198">
        <v>194.29</v>
      </c>
      <c r="G883" s="195" t="s">
        <v>270</v>
      </c>
      <c r="H883" s="195" t="s">
        <v>16</v>
      </c>
      <c r="I883" s="195" t="s">
        <v>3579</v>
      </c>
      <c r="J883" s="195" t="s">
        <v>123</v>
      </c>
      <c r="K883" s="199">
        <v>15</v>
      </c>
      <c r="L883" s="202">
        <v>43631</v>
      </c>
      <c r="M883" s="29" t="s">
        <v>7446</v>
      </c>
      <c r="N883" s="198">
        <v>194.29</v>
      </c>
      <c r="O883" s="206" t="s">
        <v>20</v>
      </c>
      <c r="P883" s="189">
        <v>1364</v>
      </c>
      <c r="Q883" s="190">
        <v>43636</v>
      </c>
      <c r="R883" s="102">
        <v>194.29</v>
      </c>
      <c r="S883" s="28">
        <f t="shared" si="109"/>
        <v>5</v>
      </c>
    </row>
    <row r="884" spans="1:19" x14ac:dyDescent="0.2">
      <c r="A884" s="179">
        <v>878</v>
      </c>
      <c r="B884" s="195" t="s">
        <v>1328</v>
      </c>
      <c r="C884" s="196">
        <v>43627</v>
      </c>
      <c r="D884" s="197">
        <v>24000193586</v>
      </c>
      <c r="E884" s="196">
        <v>43616</v>
      </c>
      <c r="F884" s="198">
        <v>151.78</v>
      </c>
      <c r="G884" s="195" t="s">
        <v>1307</v>
      </c>
      <c r="H884" s="195" t="s">
        <v>222</v>
      </c>
      <c r="I884" s="195" t="s">
        <v>3579</v>
      </c>
      <c r="J884" s="195" t="s">
        <v>123</v>
      </c>
      <c r="K884" s="199">
        <v>30</v>
      </c>
      <c r="L884" s="202">
        <v>43646</v>
      </c>
      <c r="M884" s="29" t="s">
        <v>7446</v>
      </c>
      <c r="N884" s="198">
        <v>151.78</v>
      </c>
      <c r="O884" s="206" t="s">
        <v>20</v>
      </c>
      <c r="P884" s="189">
        <v>1363</v>
      </c>
      <c r="Q884" s="190">
        <v>43636</v>
      </c>
      <c r="R884" s="102">
        <v>151.78</v>
      </c>
      <c r="S884" s="28">
        <f t="shared" si="109"/>
        <v>-10</v>
      </c>
    </row>
    <row r="885" spans="1:19" x14ac:dyDescent="0.2">
      <c r="A885" s="179">
        <v>879</v>
      </c>
      <c r="B885" s="195" t="s">
        <v>3925</v>
      </c>
      <c r="C885" s="196">
        <v>43628</v>
      </c>
      <c r="D885" s="197">
        <v>129511</v>
      </c>
      <c r="E885" s="196">
        <v>43616</v>
      </c>
      <c r="F885" s="198">
        <v>3739.99</v>
      </c>
      <c r="G885" s="195" t="s">
        <v>1223</v>
      </c>
      <c r="H885" s="195" t="s">
        <v>6135</v>
      </c>
      <c r="I885" s="195" t="s">
        <v>3579</v>
      </c>
      <c r="J885" s="195" t="s">
        <v>6749</v>
      </c>
      <c r="K885" s="199">
        <v>0</v>
      </c>
      <c r="L885" s="202" t="s">
        <v>8230</v>
      </c>
      <c r="M885" s="29" t="s">
        <v>7446</v>
      </c>
      <c r="N885" s="198">
        <v>3739.99</v>
      </c>
      <c r="O885" s="206" t="s">
        <v>20</v>
      </c>
      <c r="P885" s="189">
        <v>1346</v>
      </c>
      <c r="Q885" s="190">
        <v>43614</v>
      </c>
      <c r="R885" s="102">
        <v>3739.99</v>
      </c>
      <c r="S885" s="28">
        <v>0</v>
      </c>
    </row>
    <row r="886" spans="1:19" x14ac:dyDescent="0.2">
      <c r="A886" s="179">
        <v>880</v>
      </c>
      <c r="B886" s="195" t="s">
        <v>6779</v>
      </c>
      <c r="C886" s="196">
        <v>43629</v>
      </c>
      <c r="D886" s="197">
        <v>1123</v>
      </c>
      <c r="E886" s="196">
        <v>43627</v>
      </c>
      <c r="F886" s="198">
        <v>4673.4799999999996</v>
      </c>
      <c r="G886" s="195" t="s">
        <v>6780</v>
      </c>
      <c r="H886" s="195" t="s">
        <v>4225</v>
      </c>
      <c r="I886" s="195" t="s">
        <v>3579</v>
      </c>
      <c r="J886" s="195" t="s">
        <v>5784</v>
      </c>
      <c r="K886" s="199">
        <v>60</v>
      </c>
      <c r="L886" s="202">
        <v>43689</v>
      </c>
      <c r="M886" s="29" t="s">
        <v>7299</v>
      </c>
      <c r="N886" s="198">
        <v>4673.4799999999996</v>
      </c>
      <c r="O886" s="206" t="s">
        <v>20</v>
      </c>
      <c r="P886" s="189" t="s">
        <v>8480</v>
      </c>
      <c r="Q886" s="190">
        <v>43691</v>
      </c>
      <c r="R886" s="102">
        <v>4673.4799999999996</v>
      </c>
      <c r="S886" s="28">
        <f t="shared" si="109"/>
        <v>2</v>
      </c>
    </row>
    <row r="887" spans="1:19" x14ac:dyDescent="0.2">
      <c r="A887" s="179">
        <v>881</v>
      </c>
      <c r="B887" s="195" t="s">
        <v>6781</v>
      </c>
      <c r="C887" s="196">
        <v>43630</v>
      </c>
      <c r="D887" s="197">
        <v>52001150137</v>
      </c>
      <c r="E887" s="196">
        <v>43629</v>
      </c>
      <c r="F887" s="198">
        <v>287.19</v>
      </c>
      <c r="G887" s="195" t="s">
        <v>6782</v>
      </c>
      <c r="H887" s="195" t="s">
        <v>57</v>
      </c>
      <c r="I887" s="195" t="s">
        <v>3579</v>
      </c>
      <c r="J887" s="195" t="s">
        <v>5784</v>
      </c>
      <c r="K887" s="199">
        <v>0</v>
      </c>
      <c r="L887" s="202" t="s">
        <v>8065</v>
      </c>
      <c r="M887" s="29" t="s">
        <v>7446</v>
      </c>
      <c r="N887" s="198">
        <v>287.19</v>
      </c>
      <c r="O887" s="206" t="s">
        <v>4018</v>
      </c>
      <c r="P887" s="189">
        <v>52001150137</v>
      </c>
      <c r="Q887" s="190" t="s">
        <v>8065</v>
      </c>
      <c r="R887" s="102">
        <v>287.19</v>
      </c>
      <c r="S887" s="28">
        <v>0</v>
      </c>
    </row>
    <row r="888" spans="1:19" x14ac:dyDescent="0.2">
      <c r="A888" s="179">
        <v>882</v>
      </c>
      <c r="B888" s="195" t="s">
        <v>6783</v>
      </c>
      <c r="C888" s="196">
        <v>43630</v>
      </c>
      <c r="D888" s="197">
        <v>1910084492</v>
      </c>
      <c r="E888" s="196">
        <v>43629</v>
      </c>
      <c r="F888" s="198">
        <v>7496.21</v>
      </c>
      <c r="G888" s="195" t="s">
        <v>6784</v>
      </c>
      <c r="H888" s="195" t="s">
        <v>17</v>
      </c>
      <c r="I888" s="195" t="s">
        <v>3579</v>
      </c>
      <c r="J888" s="195" t="s">
        <v>123</v>
      </c>
      <c r="K888" s="199">
        <v>30</v>
      </c>
      <c r="L888" s="202">
        <v>43659</v>
      </c>
      <c r="M888" s="29" t="s">
        <v>7447</v>
      </c>
      <c r="N888" s="198">
        <v>7496.21</v>
      </c>
      <c r="O888" s="206" t="s">
        <v>20</v>
      </c>
      <c r="P888" s="189">
        <v>1377</v>
      </c>
      <c r="Q888" s="190">
        <v>43650</v>
      </c>
      <c r="R888" s="102">
        <v>7496.21</v>
      </c>
      <c r="S888" s="28">
        <f t="shared" si="109"/>
        <v>-9</v>
      </c>
    </row>
    <row r="889" spans="1:19" x14ac:dyDescent="0.2">
      <c r="A889" s="179">
        <v>883</v>
      </c>
      <c r="B889" s="195" t="s">
        <v>6785</v>
      </c>
      <c r="C889" s="196">
        <v>43630</v>
      </c>
      <c r="D889" s="197">
        <v>952019023883</v>
      </c>
      <c r="E889" s="196">
        <v>43622</v>
      </c>
      <c r="F889" s="198">
        <v>674.81</v>
      </c>
      <c r="G889" s="195" t="s">
        <v>5848</v>
      </c>
      <c r="H889" s="195" t="s">
        <v>18</v>
      </c>
      <c r="I889" s="195" t="s">
        <v>3579</v>
      </c>
      <c r="J889" s="195" t="s">
        <v>123</v>
      </c>
      <c r="K889" s="199">
        <v>15</v>
      </c>
      <c r="L889" s="202">
        <v>43637</v>
      </c>
      <c r="M889" s="29" t="s">
        <v>7446</v>
      </c>
      <c r="N889" s="198">
        <v>674.81</v>
      </c>
      <c r="O889" s="206" t="s">
        <v>20</v>
      </c>
      <c r="P889" s="189">
        <v>1369</v>
      </c>
      <c r="Q889" s="190">
        <v>43636</v>
      </c>
      <c r="R889" s="102">
        <v>674.81</v>
      </c>
      <c r="S889" s="28">
        <f t="shared" ref="S889:S950" si="112">Q889-L889</f>
        <v>-1</v>
      </c>
    </row>
    <row r="890" spans="1:19" x14ac:dyDescent="0.2">
      <c r="A890" s="179">
        <v>884</v>
      </c>
      <c r="B890" s="195" t="s">
        <v>3937</v>
      </c>
      <c r="C890" s="196">
        <v>43630</v>
      </c>
      <c r="D890" s="197">
        <v>995395</v>
      </c>
      <c r="E890" s="196">
        <v>43616</v>
      </c>
      <c r="F890" s="198">
        <v>102.64</v>
      </c>
      <c r="G890" s="195" t="s">
        <v>211</v>
      </c>
      <c r="H890" s="195" t="s">
        <v>5770</v>
      </c>
      <c r="I890" s="195" t="s">
        <v>3579</v>
      </c>
      <c r="J890" s="195" t="s">
        <v>123</v>
      </c>
      <c r="K890" s="199">
        <v>15</v>
      </c>
      <c r="L890" s="202">
        <v>43631</v>
      </c>
      <c r="M890" s="29" t="s">
        <v>7447</v>
      </c>
      <c r="N890" s="198">
        <v>102.64</v>
      </c>
      <c r="O890" s="206" t="s">
        <v>20</v>
      </c>
      <c r="P890" s="189">
        <v>1365</v>
      </c>
      <c r="Q890" s="190">
        <v>43636</v>
      </c>
      <c r="R890" s="102">
        <v>102.64</v>
      </c>
      <c r="S890" s="28">
        <f t="shared" si="112"/>
        <v>5</v>
      </c>
    </row>
    <row r="891" spans="1:19" x14ac:dyDescent="0.2">
      <c r="A891" s="179">
        <v>885</v>
      </c>
      <c r="B891" s="195" t="s">
        <v>3939</v>
      </c>
      <c r="C891" s="196">
        <v>43630</v>
      </c>
      <c r="D891" s="197">
        <v>952019023888</v>
      </c>
      <c r="E891" s="196">
        <v>43622</v>
      </c>
      <c r="F891" s="198">
        <v>45.21</v>
      </c>
      <c r="G891" s="195" t="s">
        <v>5848</v>
      </c>
      <c r="H891" s="195" t="s">
        <v>18</v>
      </c>
      <c r="I891" s="195" t="s">
        <v>3579</v>
      </c>
      <c r="J891" s="195" t="s">
        <v>123</v>
      </c>
      <c r="K891" s="199">
        <v>15</v>
      </c>
      <c r="L891" s="202">
        <v>43637</v>
      </c>
      <c r="M891" s="29" t="s">
        <v>7446</v>
      </c>
      <c r="N891" s="198">
        <v>45.21</v>
      </c>
      <c r="O891" s="206" t="s">
        <v>20</v>
      </c>
      <c r="P891" s="189">
        <v>1369</v>
      </c>
      <c r="Q891" s="190">
        <v>43636</v>
      </c>
      <c r="R891" s="102">
        <v>45.21</v>
      </c>
      <c r="S891" s="28">
        <f t="shared" si="112"/>
        <v>-1</v>
      </c>
    </row>
    <row r="892" spans="1:19" x14ac:dyDescent="0.2">
      <c r="A892" s="179">
        <v>886</v>
      </c>
      <c r="B892" s="195" t="s">
        <v>1342</v>
      </c>
      <c r="C892" s="196">
        <v>43630</v>
      </c>
      <c r="D892" s="197">
        <v>1122</v>
      </c>
      <c r="E892" s="196">
        <v>43626</v>
      </c>
      <c r="F892" s="198">
        <v>1169.8399999999999</v>
      </c>
      <c r="G892" s="195" t="s">
        <v>6780</v>
      </c>
      <c r="H892" s="195" t="s">
        <v>4225</v>
      </c>
      <c r="I892" s="195" t="s">
        <v>3579</v>
      </c>
      <c r="J892" s="195" t="s">
        <v>5784</v>
      </c>
      <c r="K892" s="199">
        <v>60</v>
      </c>
      <c r="L892" s="202">
        <v>43688</v>
      </c>
      <c r="M892" s="29" t="s">
        <v>7299</v>
      </c>
      <c r="N892" s="198">
        <v>1169.8399999999999</v>
      </c>
      <c r="O892" s="206" t="s">
        <v>20</v>
      </c>
      <c r="P892" s="189" t="s">
        <v>8480</v>
      </c>
      <c r="Q892" s="190">
        <v>43691</v>
      </c>
      <c r="R892" s="102">
        <v>1169.8399999999999</v>
      </c>
      <c r="S892" s="28">
        <f t="shared" si="112"/>
        <v>3</v>
      </c>
    </row>
    <row r="893" spans="1:19" x14ac:dyDescent="0.2">
      <c r="A893" s="179">
        <v>887</v>
      </c>
      <c r="B893" s="195" t="s">
        <v>6786</v>
      </c>
      <c r="C893" s="196">
        <v>43630</v>
      </c>
      <c r="D893" s="197">
        <v>1124</v>
      </c>
      <c r="E893" s="196">
        <v>43627</v>
      </c>
      <c r="F893" s="198">
        <v>5488.7</v>
      </c>
      <c r="G893" s="195" t="s">
        <v>6780</v>
      </c>
      <c r="H893" s="195" t="s">
        <v>4225</v>
      </c>
      <c r="I893" s="195" t="s">
        <v>3579</v>
      </c>
      <c r="J893" s="195" t="s">
        <v>5784</v>
      </c>
      <c r="K893" s="199">
        <v>60</v>
      </c>
      <c r="L893" s="202">
        <v>43689</v>
      </c>
      <c r="M893" s="29" t="s">
        <v>7299</v>
      </c>
      <c r="N893" s="198">
        <v>5488.7</v>
      </c>
      <c r="O893" s="206" t="s">
        <v>20</v>
      </c>
      <c r="P893" s="189" t="s">
        <v>8480</v>
      </c>
      <c r="Q893" s="190">
        <v>43691</v>
      </c>
      <c r="R893" s="102">
        <v>5488.7</v>
      </c>
      <c r="S893" s="28">
        <f t="shared" si="112"/>
        <v>2</v>
      </c>
    </row>
    <row r="894" spans="1:19" x14ac:dyDescent="0.2">
      <c r="A894" s="179">
        <v>888</v>
      </c>
      <c r="B894" s="195" t="s">
        <v>6787</v>
      </c>
      <c r="C894" s="196">
        <v>43634</v>
      </c>
      <c r="D894" s="197">
        <v>51413</v>
      </c>
      <c r="E894" s="196">
        <v>43626</v>
      </c>
      <c r="F894" s="198">
        <v>455</v>
      </c>
      <c r="G894" s="195" t="s">
        <v>5895</v>
      </c>
      <c r="H894" s="195" t="s">
        <v>1075</v>
      </c>
      <c r="I894" s="195" t="s">
        <v>3579</v>
      </c>
      <c r="J894" s="195" t="s">
        <v>103</v>
      </c>
      <c r="K894" s="199">
        <v>60</v>
      </c>
      <c r="L894" s="202">
        <v>43687</v>
      </c>
      <c r="M894" s="29" t="s">
        <v>7447</v>
      </c>
      <c r="N894" s="198">
        <v>455</v>
      </c>
      <c r="O894" s="206" t="s">
        <v>20</v>
      </c>
      <c r="P894" s="189">
        <v>1042</v>
      </c>
      <c r="Q894" s="190">
        <v>43689</v>
      </c>
      <c r="R894" s="102">
        <v>434.52</v>
      </c>
      <c r="S894" s="28">
        <f t="shared" si="112"/>
        <v>2</v>
      </c>
    </row>
    <row r="895" spans="1:19" x14ac:dyDescent="0.2">
      <c r="A895" s="179">
        <v>889</v>
      </c>
      <c r="B895" s="195" t="s">
        <v>6788</v>
      </c>
      <c r="C895" s="196">
        <v>43634</v>
      </c>
      <c r="D895" s="197">
        <v>2267625</v>
      </c>
      <c r="E895" s="196">
        <v>43623</v>
      </c>
      <c r="F895" s="198">
        <v>339</v>
      </c>
      <c r="G895" s="195" t="s">
        <v>6789</v>
      </c>
      <c r="H895" s="195"/>
      <c r="I895" s="195" t="s">
        <v>3579</v>
      </c>
      <c r="J895" s="195" t="s">
        <v>22</v>
      </c>
      <c r="K895" s="199">
        <v>30</v>
      </c>
      <c r="L895" s="202">
        <v>43652</v>
      </c>
      <c r="M895" s="29" t="s">
        <v>7447</v>
      </c>
      <c r="N895" s="198">
        <v>339</v>
      </c>
      <c r="O895" s="206" t="s">
        <v>20</v>
      </c>
      <c r="P895" s="189">
        <v>44</v>
      </c>
      <c r="Q895" s="190">
        <v>43662</v>
      </c>
      <c r="R895" s="102">
        <v>339</v>
      </c>
      <c r="S895" s="28">
        <f t="shared" si="112"/>
        <v>10</v>
      </c>
    </row>
    <row r="896" spans="1:19" x14ac:dyDescent="0.2">
      <c r="A896" s="179">
        <v>890</v>
      </c>
      <c r="B896" s="195" t="s">
        <v>6790</v>
      </c>
      <c r="C896" s="196">
        <v>43635</v>
      </c>
      <c r="D896" s="197">
        <v>941325</v>
      </c>
      <c r="E896" s="196">
        <v>43629</v>
      </c>
      <c r="F896" s="198">
        <v>2976.54</v>
      </c>
      <c r="G896" s="195" t="s">
        <v>5986</v>
      </c>
      <c r="H896" s="195" t="s">
        <v>264</v>
      </c>
      <c r="I896" s="195" t="s">
        <v>130</v>
      </c>
      <c r="J896" s="195" t="s">
        <v>5859</v>
      </c>
      <c r="K896" s="199">
        <v>60</v>
      </c>
      <c r="L896" s="202">
        <v>43690</v>
      </c>
      <c r="M896" s="29" t="s">
        <v>8234</v>
      </c>
      <c r="N896" s="198">
        <v>2976.54</v>
      </c>
      <c r="O896" s="206" t="s">
        <v>20</v>
      </c>
      <c r="P896" s="189">
        <v>1404</v>
      </c>
      <c r="Q896" s="190">
        <v>43683</v>
      </c>
      <c r="R896" s="102">
        <v>2976.54</v>
      </c>
      <c r="S896" s="28">
        <f t="shared" si="112"/>
        <v>-7</v>
      </c>
    </row>
    <row r="897" spans="1:19" x14ac:dyDescent="0.2">
      <c r="A897" s="179">
        <v>891</v>
      </c>
      <c r="B897" s="195" t="s">
        <v>6791</v>
      </c>
      <c r="C897" s="196">
        <v>43636</v>
      </c>
      <c r="D897" s="197">
        <v>130013</v>
      </c>
      <c r="E897" s="196">
        <v>43630</v>
      </c>
      <c r="F897" s="198">
        <v>2554.67</v>
      </c>
      <c r="G897" s="195" t="s">
        <v>99</v>
      </c>
      <c r="H897" s="195" t="s">
        <v>6578</v>
      </c>
      <c r="I897" s="195" t="s">
        <v>130</v>
      </c>
      <c r="J897" s="195" t="s">
        <v>6749</v>
      </c>
      <c r="K897" s="199">
        <v>30</v>
      </c>
      <c r="L897" s="202">
        <v>43660</v>
      </c>
      <c r="M897" s="29" t="s">
        <v>7397</v>
      </c>
      <c r="N897" s="198">
        <v>2554.67</v>
      </c>
      <c r="O897" s="206" t="s">
        <v>20</v>
      </c>
      <c r="P897" s="189">
        <v>1353</v>
      </c>
      <c r="Q897" s="190">
        <v>43627</v>
      </c>
      <c r="R897" s="102">
        <v>2554.67</v>
      </c>
      <c r="S897" s="28">
        <f t="shared" si="112"/>
        <v>-33</v>
      </c>
    </row>
    <row r="898" spans="1:19" x14ac:dyDescent="0.2">
      <c r="A898" s="179">
        <v>892</v>
      </c>
      <c r="B898" s="195" t="s">
        <v>6792</v>
      </c>
      <c r="C898" s="196">
        <v>43637</v>
      </c>
      <c r="D898" s="197">
        <v>6918</v>
      </c>
      <c r="E898" s="196">
        <v>43634</v>
      </c>
      <c r="F898" s="198">
        <v>2834</v>
      </c>
      <c r="G898" s="195" t="s">
        <v>5906</v>
      </c>
      <c r="H898" s="195" t="s">
        <v>1075</v>
      </c>
      <c r="I898" s="195" t="s">
        <v>130</v>
      </c>
      <c r="J898" s="195" t="s">
        <v>5876</v>
      </c>
      <c r="K898" s="199">
        <v>30</v>
      </c>
      <c r="L898" s="202">
        <v>43664</v>
      </c>
      <c r="M898" s="29" t="s">
        <v>7229</v>
      </c>
      <c r="N898" s="198">
        <v>2834</v>
      </c>
      <c r="O898" s="206" t="s">
        <v>20</v>
      </c>
      <c r="P898" s="189" t="s">
        <v>7398</v>
      </c>
      <c r="Q898" s="190">
        <v>43712</v>
      </c>
      <c r="R898" s="102">
        <v>2834</v>
      </c>
      <c r="S898" s="28">
        <f t="shared" si="112"/>
        <v>48</v>
      </c>
    </row>
    <row r="899" spans="1:19" x14ac:dyDescent="0.2">
      <c r="A899" s="179">
        <v>893</v>
      </c>
      <c r="B899" s="195" t="s">
        <v>6793</v>
      </c>
      <c r="C899" s="196">
        <v>43637</v>
      </c>
      <c r="D899" s="197">
        <v>6646</v>
      </c>
      <c r="E899" s="196">
        <v>43635</v>
      </c>
      <c r="F899" s="198">
        <v>399.84</v>
      </c>
      <c r="G899" s="195" t="s">
        <v>5841</v>
      </c>
      <c r="H899" s="195" t="s">
        <v>2234</v>
      </c>
      <c r="I899" s="195" t="s">
        <v>130</v>
      </c>
      <c r="J899" s="195" t="s">
        <v>5784</v>
      </c>
      <c r="K899" s="199">
        <v>60</v>
      </c>
      <c r="L899" s="202">
        <v>43695</v>
      </c>
      <c r="M899" s="29" t="s">
        <v>7299</v>
      </c>
      <c r="N899" s="198">
        <v>399.84</v>
      </c>
      <c r="O899" s="206" t="s">
        <v>27</v>
      </c>
      <c r="P899" s="189">
        <v>1496</v>
      </c>
      <c r="Q899" s="190">
        <v>43745</v>
      </c>
      <c r="R899" s="102">
        <v>399.84</v>
      </c>
      <c r="S899" s="28">
        <f t="shared" si="112"/>
        <v>50</v>
      </c>
    </row>
    <row r="900" spans="1:19" x14ac:dyDescent="0.2">
      <c r="A900" s="179">
        <v>894</v>
      </c>
      <c r="B900" s="195" t="s">
        <v>6794</v>
      </c>
      <c r="C900" s="196">
        <v>43637</v>
      </c>
      <c r="D900" s="197">
        <v>1133</v>
      </c>
      <c r="E900" s="196">
        <v>43636</v>
      </c>
      <c r="F900" s="198">
        <v>2943</v>
      </c>
      <c r="G900" s="195" t="s">
        <v>6780</v>
      </c>
      <c r="H900" s="195" t="s">
        <v>4225</v>
      </c>
      <c r="I900" s="195" t="s">
        <v>130</v>
      </c>
      <c r="J900" s="195" t="s">
        <v>5784</v>
      </c>
      <c r="K900" s="199">
        <v>60</v>
      </c>
      <c r="L900" s="202">
        <v>43697</v>
      </c>
      <c r="M900" s="29" t="s">
        <v>7299</v>
      </c>
      <c r="N900" s="198">
        <v>2943</v>
      </c>
      <c r="O900" s="206" t="s">
        <v>20</v>
      </c>
      <c r="P900" s="189" t="s">
        <v>8479</v>
      </c>
      <c r="Q900" s="190">
        <v>43712</v>
      </c>
      <c r="R900" s="102">
        <v>2943</v>
      </c>
      <c r="S900" s="28">
        <f t="shared" si="112"/>
        <v>15</v>
      </c>
    </row>
    <row r="901" spans="1:19" x14ac:dyDescent="0.2">
      <c r="A901" s="179">
        <v>895</v>
      </c>
      <c r="B901" s="195" t="s">
        <v>6795</v>
      </c>
      <c r="C901" s="196">
        <v>43642</v>
      </c>
      <c r="D901" s="197">
        <v>715</v>
      </c>
      <c r="E901" s="196">
        <v>43640</v>
      </c>
      <c r="F901" s="198">
        <v>50</v>
      </c>
      <c r="G901" s="195" t="s">
        <v>6796</v>
      </c>
      <c r="H901" s="195" t="s">
        <v>238</v>
      </c>
      <c r="I901" s="195" t="s">
        <v>130</v>
      </c>
      <c r="J901" s="195" t="s">
        <v>5784</v>
      </c>
      <c r="K901" s="199">
        <v>0</v>
      </c>
      <c r="L901" s="202">
        <v>43640</v>
      </c>
      <c r="M901" s="29" t="s">
        <v>8224</v>
      </c>
      <c r="N901" s="198">
        <v>50</v>
      </c>
      <c r="O901" s="206" t="s">
        <v>4018</v>
      </c>
      <c r="P901" s="189">
        <v>11357</v>
      </c>
      <c r="Q901" s="190">
        <v>43640</v>
      </c>
      <c r="R901" s="102">
        <v>50</v>
      </c>
      <c r="S901" s="28">
        <f t="shared" si="112"/>
        <v>0</v>
      </c>
    </row>
    <row r="902" spans="1:19" x14ac:dyDescent="0.2">
      <c r="A902" s="179">
        <v>896</v>
      </c>
      <c r="B902" s="195" t="s">
        <v>6797</v>
      </c>
      <c r="C902" s="196">
        <v>43642</v>
      </c>
      <c r="D902" s="197">
        <v>714</v>
      </c>
      <c r="E902" s="196">
        <v>43640</v>
      </c>
      <c r="F902" s="198">
        <v>250</v>
      </c>
      <c r="G902" s="195" t="s">
        <v>6796</v>
      </c>
      <c r="H902" s="195" t="s">
        <v>238</v>
      </c>
      <c r="I902" s="195" t="s">
        <v>130</v>
      </c>
      <c r="J902" s="195" t="s">
        <v>5784</v>
      </c>
      <c r="K902" s="199">
        <v>0</v>
      </c>
      <c r="L902" s="202">
        <v>43640</v>
      </c>
      <c r="M902" s="29" t="s">
        <v>8224</v>
      </c>
      <c r="N902" s="198">
        <v>250</v>
      </c>
      <c r="O902" s="206" t="s">
        <v>4018</v>
      </c>
      <c r="P902" s="189">
        <v>11356</v>
      </c>
      <c r="Q902" s="190">
        <v>43640</v>
      </c>
      <c r="R902" s="102">
        <v>250</v>
      </c>
      <c r="S902" s="28">
        <f t="shared" si="112"/>
        <v>0</v>
      </c>
    </row>
    <row r="903" spans="1:19" x14ac:dyDescent="0.2">
      <c r="A903" s="179">
        <v>897</v>
      </c>
      <c r="B903" s="195" t="s">
        <v>6798</v>
      </c>
      <c r="C903" s="196">
        <v>43642</v>
      </c>
      <c r="D903" s="197">
        <v>37997</v>
      </c>
      <c r="E903" s="196">
        <v>43640</v>
      </c>
      <c r="F903" s="198">
        <v>1624.54</v>
      </c>
      <c r="G903" s="195" t="s">
        <v>6799</v>
      </c>
      <c r="H903" s="195" t="s">
        <v>4225</v>
      </c>
      <c r="I903" s="195" t="s">
        <v>130</v>
      </c>
      <c r="J903" s="195" t="s">
        <v>5784</v>
      </c>
      <c r="K903" s="199">
        <v>60</v>
      </c>
      <c r="L903" s="202">
        <v>43698</v>
      </c>
      <c r="M903" s="29" t="s">
        <v>7098</v>
      </c>
      <c r="N903" s="198">
        <v>1624.54</v>
      </c>
      <c r="O903" s="206" t="s">
        <v>20</v>
      </c>
      <c r="P903" s="189" t="s">
        <v>8479</v>
      </c>
      <c r="Q903" s="190">
        <v>43712</v>
      </c>
      <c r="R903" s="102">
        <v>1624.54</v>
      </c>
      <c r="S903" s="28">
        <f t="shared" si="112"/>
        <v>14</v>
      </c>
    </row>
    <row r="904" spans="1:19" x14ac:dyDescent="0.2">
      <c r="A904" s="179">
        <v>898</v>
      </c>
      <c r="B904" s="11" t="s">
        <v>3997</v>
      </c>
      <c r="C904" s="194">
        <v>43622</v>
      </c>
      <c r="D904" s="12">
        <v>9204468688</v>
      </c>
      <c r="E904" s="194">
        <v>43616</v>
      </c>
      <c r="F904" s="13">
        <v>5690.53</v>
      </c>
      <c r="G904" s="13" t="s">
        <v>122</v>
      </c>
      <c r="H904" s="13" t="s">
        <v>110</v>
      </c>
      <c r="I904" s="13" t="s">
        <v>130</v>
      </c>
      <c r="J904" s="13" t="s">
        <v>109</v>
      </c>
      <c r="K904" s="12">
        <v>10</v>
      </c>
      <c r="L904" s="194">
        <f t="shared" ref="L904:L956" si="113">E904+K904</f>
        <v>43626</v>
      </c>
      <c r="M904" s="194">
        <f t="shared" ref="M904:M915" si="114">C904</f>
        <v>43622</v>
      </c>
      <c r="N904" s="13">
        <f t="shared" ref="N904:N915" si="115">F904</f>
        <v>5690.53</v>
      </c>
      <c r="O904" s="205" t="s">
        <v>20</v>
      </c>
      <c r="P904" s="76">
        <v>1359</v>
      </c>
      <c r="Q904" s="177">
        <v>43636</v>
      </c>
      <c r="R904" s="76">
        <v>5690.53</v>
      </c>
      <c r="S904" s="28">
        <f t="shared" si="112"/>
        <v>10</v>
      </c>
    </row>
    <row r="905" spans="1:19" x14ac:dyDescent="0.2">
      <c r="A905" s="179">
        <v>899</v>
      </c>
      <c r="B905" s="11" t="s">
        <v>1666</v>
      </c>
      <c r="C905" s="194">
        <v>43622</v>
      </c>
      <c r="D905" s="12">
        <v>9204468689</v>
      </c>
      <c r="E905" s="194">
        <v>43617</v>
      </c>
      <c r="F905" s="13">
        <v>1103.81</v>
      </c>
      <c r="G905" s="13" t="s">
        <v>122</v>
      </c>
      <c r="H905" s="13" t="s">
        <v>110</v>
      </c>
      <c r="I905" s="13" t="s">
        <v>130</v>
      </c>
      <c r="J905" s="13" t="s">
        <v>109</v>
      </c>
      <c r="K905" s="12">
        <v>10</v>
      </c>
      <c r="L905" s="194">
        <f t="shared" si="113"/>
        <v>43627</v>
      </c>
      <c r="M905" s="194">
        <f t="shared" si="114"/>
        <v>43622</v>
      </c>
      <c r="N905" s="13">
        <f t="shared" si="115"/>
        <v>1103.81</v>
      </c>
      <c r="O905" s="205" t="s">
        <v>20</v>
      </c>
      <c r="P905" s="76">
        <v>1359</v>
      </c>
      <c r="Q905" s="177">
        <v>43635</v>
      </c>
      <c r="R905" s="76">
        <v>1103.81</v>
      </c>
      <c r="S905" s="28">
        <f t="shared" si="112"/>
        <v>8</v>
      </c>
    </row>
    <row r="906" spans="1:19" x14ac:dyDescent="0.2">
      <c r="A906" s="179">
        <v>900</v>
      </c>
      <c r="B906" s="11" t="s">
        <v>1667</v>
      </c>
      <c r="C906" s="194">
        <v>43622</v>
      </c>
      <c r="D906" s="12">
        <v>1022974</v>
      </c>
      <c r="E906" s="194">
        <v>43616</v>
      </c>
      <c r="F906" s="13">
        <v>324.20999999999998</v>
      </c>
      <c r="G906" s="13" t="s">
        <v>1709</v>
      </c>
      <c r="H906" s="13" t="s">
        <v>42</v>
      </c>
      <c r="I906" s="13" t="s">
        <v>130</v>
      </c>
      <c r="J906" s="13" t="s">
        <v>6147</v>
      </c>
      <c r="K906" s="12">
        <v>15</v>
      </c>
      <c r="L906" s="194">
        <f t="shared" si="113"/>
        <v>43631</v>
      </c>
      <c r="M906" s="194">
        <f t="shared" si="114"/>
        <v>43622</v>
      </c>
      <c r="N906" s="13">
        <f t="shared" si="115"/>
        <v>324.20999999999998</v>
      </c>
      <c r="O906" s="205" t="s">
        <v>20</v>
      </c>
      <c r="P906" s="76">
        <v>1360</v>
      </c>
      <c r="Q906" s="177">
        <v>43636</v>
      </c>
      <c r="R906" s="76">
        <v>324.20999999999998</v>
      </c>
      <c r="S906" s="28">
        <f t="shared" si="112"/>
        <v>5</v>
      </c>
    </row>
    <row r="907" spans="1:19" x14ac:dyDescent="0.2">
      <c r="A907" s="179">
        <v>901</v>
      </c>
      <c r="B907" s="11" t="s">
        <v>1669</v>
      </c>
      <c r="C907" s="194">
        <v>43622</v>
      </c>
      <c r="D907" s="12">
        <v>2187</v>
      </c>
      <c r="E907" s="194">
        <v>43616</v>
      </c>
      <c r="F907" s="13">
        <v>27471.759999999998</v>
      </c>
      <c r="G907" s="13" t="s">
        <v>105</v>
      </c>
      <c r="H907" s="13" t="s">
        <v>5476</v>
      </c>
      <c r="I907" s="13" t="s">
        <v>130</v>
      </c>
      <c r="J907" s="13" t="s">
        <v>6147</v>
      </c>
      <c r="K907" s="12">
        <v>60</v>
      </c>
      <c r="L907" s="194">
        <f t="shared" si="113"/>
        <v>43676</v>
      </c>
      <c r="M907" s="194">
        <f t="shared" si="114"/>
        <v>43622</v>
      </c>
      <c r="N907" s="13">
        <f t="shared" si="115"/>
        <v>27471.759999999998</v>
      </c>
      <c r="O907" s="248" t="s">
        <v>20</v>
      </c>
      <c r="P907" s="230">
        <v>1424</v>
      </c>
      <c r="Q907" s="229">
        <v>43691</v>
      </c>
      <c r="R907" s="230">
        <v>26432.91</v>
      </c>
      <c r="S907" s="28">
        <f t="shared" si="112"/>
        <v>15</v>
      </c>
    </row>
    <row r="908" spans="1:19" x14ac:dyDescent="0.2">
      <c r="A908" s="179">
        <v>902</v>
      </c>
      <c r="B908" s="11" t="s">
        <v>1689</v>
      </c>
      <c r="C908" s="194">
        <v>43622</v>
      </c>
      <c r="D908" s="12">
        <v>360</v>
      </c>
      <c r="E908" s="194">
        <v>43621</v>
      </c>
      <c r="F908" s="13">
        <v>7760.89</v>
      </c>
      <c r="G908" s="13" t="s">
        <v>3409</v>
      </c>
      <c r="H908" s="13" t="s">
        <v>6149</v>
      </c>
      <c r="I908" s="13" t="s">
        <v>130</v>
      </c>
      <c r="J908" s="13" t="s">
        <v>6147</v>
      </c>
      <c r="K908" s="12">
        <v>60</v>
      </c>
      <c r="L908" s="194">
        <f t="shared" si="113"/>
        <v>43681</v>
      </c>
      <c r="M908" s="194">
        <f t="shared" si="114"/>
        <v>43622</v>
      </c>
      <c r="N908" s="13">
        <f t="shared" si="115"/>
        <v>7760.89</v>
      </c>
      <c r="O908" s="247" t="s">
        <v>27</v>
      </c>
      <c r="P908" s="215">
        <v>2836</v>
      </c>
      <c r="Q908" s="235">
        <v>43684</v>
      </c>
      <c r="R908" s="215">
        <v>7760.89</v>
      </c>
      <c r="S908" s="28">
        <f t="shared" si="112"/>
        <v>3</v>
      </c>
    </row>
    <row r="909" spans="1:19" x14ac:dyDescent="0.2">
      <c r="A909" s="179">
        <v>903</v>
      </c>
      <c r="B909" s="11" t="s">
        <v>1691</v>
      </c>
      <c r="C909" s="194">
        <v>43622</v>
      </c>
      <c r="D909" s="12">
        <v>2183</v>
      </c>
      <c r="E909" s="194">
        <v>43616</v>
      </c>
      <c r="F909" s="13">
        <v>118729.06</v>
      </c>
      <c r="G909" s="13" t="s">
        <v>105</v>
      </c>
      <c r="H909" s="13" t="s">
        <v>5476</v>
      </c>
      <c r="I909" s="13" t="s">
        <v>130</v>
      </c>
      <c r="J909" s="13" t="s">
        <v>109</v>
      </c>
      <c r="K909" s="12">
        <v>60</v>
      </c>
      <c r="L909" s="194">
        <f t="shared" si="113"/>
        <v>43676</v>
      </c>
      <c r="M909" s="194">
        <f t="shared" si="114"/>
        <v>43622</v>
      </c>
      <c r="N909" s="13">
        <f t="shared" si="115"/>
        <v>118729.06</v>
      </c>
      <c r="O909" s="248" t="s">
        <v>20</v>
      </c>
      <c r="P909" s="230">
        <v>1424</v>
      </c>
      <c r="Q909" s="229">
        <v>43691</v>
      </c>
      <c r="R909" s="230">
        <v>114239.31</v>
      </c>
      <c r="S909" s="28">
        <f t="shared" si="112"/>
        <v>15</v>
      </c>
    </row>
    <row r="910" spans="1:19" x14ac:dyDescent="0.2">
      <c r="A910" s="179">
        <v>904</v>
      </c>
      <c r="B910" s="11" t="s">
        <v>1692</v>
      </c>
      <c r="C910" s="194">
        <v>43622</v>
      </c>
      <c r="D910" s="12">
        <v>523</v>
      </c>
      <c r="E910" s="194">
        <v>43621</v>
      </c>
      <c r="F910" s="13">
        <v>855.51</v>
      </c>
      <c r="G910" s="13" t="s">
        <v>3027</v>
      </c>
      <c r="H910" s="13" t="s">
        <v>57</v>
      </c>
      <c r="I910" s="13" t="s">
        <v>130</v>
      </c>
      <c r="J910" s="13" t="s">
        <v>109</v>
      </c>
      <c r="K910" s="12">
        <v>30</v>
      </c>
      <c r="L910" s="194">
        <f t="shared" si="113"/>
        <v>43651</v>
      </c>
      <c r="M910" s="194">
        <f t="shared" si="114"/>
        <v>43622</v>
      </c>
      <c r="N910" s="13">
        <f t="shared" si="115"/>
        <v>855.51</v>
      </c>
      <c r="O910" s="205" t="s">
        <v>20</v>
      </c>
      <c r="P910" s="76">
        <v>41</v>
      </c>
      <c r="Q910" s="177">
        <v>43682</v>
      </c>
      <c r="R910" s="76">
        <v>855.51</v>
      </c>
      <c r="S910" s="28">
        <f t="shared" si="112"/>
        <v>31</v>
      </c>
    </row>
    <row r="911" spans="1:19" x14ac:dyDescent="0.2">
      <c r="A911" s="179">
        <v>905</v>
      </c>
      <c r="B911" s="11" t="s">
        <v>1695</v>
      </c>
      <c r="C911" s="194">
        <v>43623</v>
      </c>
      <c r="D911" s="12">
        <v>2185</v>
      </c>
      <c r="E911" s="194">
        <v>43616</v>
      </c>
      <c r="F911" s="13">
        <v>51214.76</v>
      </c>
      <c r="G911" s="13" t="s">
        <v>105</v>
      </c>
      <c r="H911" s="13" t="s">
        <v>5476</v>
      </c>
      <c r="I911" s="13" t="s">
        <v>130</v>
      </c>
      <c r="J911" s="13" t="s">
        <v>3608</v>
      </c>
      <c r="K911" s="12">
        <v>60</v>
      </c>
      <c r="L911" s="194">
        <f t="shared" si="113"/>
        <v>43676</v>
      </c>
      <c r="M911" s="194">
        <f t="shared" si="114"/>
        <v>43623</v>
      </c>
      <c r="N911" s="13">
        <f t="shared" si="115"/>
        <v>51214.76</v>
      </c>
      <c r="O911" s="248" t="s">
        <v>20</v>
      </c>
      <c r="P911" s="230">
        <v>1424</v>
      </c>
      <c r="Q911" s="229">
        <v>43691</v>
      </c>
      <c r="R911" s="230">
        <v>49278.07</v>
      </c>
      <c r="S911" s="28">
        <f t="shared" si="112"/>
        <v>15</v>
      </c>
    </row>
    <row r="912" spans="1:19" x14ac:dyDescent="0.2">
      <c r="A912" s="179">
        <v>906</v>
      </c>
      <c r="B912" s="11" t="s">
        <v>1696</v>
      </c>
      <c r="C912" s="194">
        <v>43627</v>
      </c>
      <c r="D912" s="12">
        <v>3190411</v>
      </c>
      <c r="E912" s="194">
        <v>43622</v>
      </c>
      <c r="F912" s="13">
        <v>5824.61</v>
      </c>
      <c r="G912" s="13" t="s">
        <v>263</v>
      </c>
      <c r="H912" s="13" t="s">
        <v>42</v>
      </c>
      <c r="I912" s="13" t="s">
        <v>130</v>
      </c>
      <c r="J912" s="13" t="s">
        <v>109</v>
      </c>
      <c r="K912" s="12">
        <v>15</v>
      </c>
      <c r="L912" s="194">
        <f t="shared" si="113"/>
        <v>43637</v>
      </c>
      <c r="M912" s="194">
        <f t="shared" si="114"/>
        <v>43627</v>
      </c>
      <c r="N912" s="13">
        <f t="shared" si="115"/>
        <v>5824.61</v>
      </c>
      <c r="O912" s="205" t="s">
        <v>20</v>
      </c>
      <c r="P912" s="76">
        <v>1361</v>
      </c>
      <c r="Q912" s="177">
        <v>43636</v>
      </c>
      <c r="R912" s="76">
        <v>5824.61</v>
      </c>
      <c r="S912" s="28">
        <f t="shared" si="112"/>
        <v>-1</v>
      </c>
    </row>
    <row r="913" spans="1:19" x14ac:dyDescent="0.2">
      <c r="A913" s="179">
        <v>907</v>
      </c>
      <c r="B913" s="11" t="s">
        <v>1697</v>
      </c>
      <c r="C913" s="194">
        <v>43637</v>
      </c>
      <c r="D913" s="12">
        <v>2267625</v>
      </c>
      <c r="E913" s="194">
        <v>43623</v>
      </c>
      <c r="F913" s="13">
        <v>339</v>
      </c>
      <c r="G913" s="13" t="s">
        <v>6800</v>
      </c>
      <c r="H913" s="13" t="s">
        <v>6801</v>
      </c>
      <c r="I913" s="13" t="s">
        <v>130</v>
      </c>
      <c r="J913" s="13" t="s">
        <v>109</v>
      </c>
      <c r="K913" s="12">
        <v>30</v>
      </c>
      <c r="L913" s="194">
        <f t="shared" si="113"/>
        <v>43653</v>
      </c>
      <c r="M913" s="194">
        <f t="shared" si="114"/>
        <v>43637</v>
      </c>
      <c r="N913" s="13">
        <f t="shared" si="115"/>
        <v>339</v>
      </c>
      <c r="O913" s="205" t="s">
        <v>20</v>
      </c>
      <c r="P913" s="76">
        <v>5348</v>
      </c>
      <c r="Q913" s="177">
        <v>43661</v>
      </c>
      <c r="R913" s="76">
        <v>339</v>
      </c>
      <c r="S913" s="28">
        <f t="shared" si="112"/>
        <v>8</v>
      </c>
    </row>
    <row r="914" spans="1:19" x14ac:dyDescent="0.2">
      <c r="A914" s="179">
        <v>908</v>
      </c>
      <c r="B914" s="11" t="s">
        <v>1743</v>
      </c>
      <c r="C914" s="194">
        <v>43640</v>
      </c>
      <c r="D914" s="12">
        <v>3501</v>
      </c>
      <c r="E914" s="194">
        <v>43637</v>
      </c>
      <c r="F914" s="13">
        <v>440</v>
      </c>
      <c r="G914" s="13" t="s">
        <v>6802</v>
      </c>
      <c r="H914" s="13" t="s">
        <v>219</v>
      </c>
      <c r="I914" s="13" t="s">
        <v>130</v>
      </c>
      <c r="J914" s="13" t="s">
        <v>109</v>
      </c>
      <c r="K914" s="12">
        <v>30</v>
      </c>
      <c r="L914" s="194">
        <f t="shared" si="113"/>
        <v>43667</v>
      </c>
      <c r="M914" s="194">
        <f t="shared" si="114"/>
        <v>43640</v>
      </c>
      <c r="N914" s="13">
        <f t="shared" si="115"/>
        <v>440</v>
      </c>
      <c r="O914" s="205" t="s">
        <v>72</v>
      </c>
      <c r="P914" s="76">
        <v>32</v>
      </c>
      <c r="Q914" s="177">
        <v>43636</v>
      </c>
      <c r="R914" s="76">
        <v>440</v>
      </c>
      <c r="S914" s="28">
        <f t="shared" si="112"/>
        <v>-31</v>
      </c>
    </row>
    <row r="915" spans="1:19" x14ac:dyDescent="0.2">
      <c r="A915" s="179">
        <v>909</v>
      </c>
      <c r="B915" s="11" t="s">
        <v>1746</v>
      </c>
      <c r="C915" s="194">
        <v>43643</v>
      </c>
      <c r="D915" s="12">
        <v>371</v>
      </c>
      <c r="E915" s="194">
        <v>43640</v>
      </c>
      <c r="F915" s="13">
        <v>46565.37</v>
      </c>
      <c r="G915" s="13" t="s">
        <v>3409</v>
      </c>
      <c r="H915" s="13" t="s">
        <v>6149</v>
      </c>
      <c r="I915" s="13" t="s">
        <v>130</v>
      </c>
      <c r="J915" s="13" t="s">
        <v>109</v>
      </c>
      <c r="K915" s="12">
        <v>60</v>
      </c>
      <c r="L915" s="194">
        <f t="shared" si="113"/>
        <v>43700</v>
      </c>
      <c r="M915" s="194">
        <f t="shared" si="114"/>
        <v>43643</v>
      </c>
      <c r="N915" s="13">
        <f t="shared" si="115"/>
        <v>46565.37</v>
      </c>
      <c r="O915" s="205" t="s">
        <v>20</v>
      </c>
      <c r="P915" s="76">
        <v>3063</v>
      </c>
      <c r="Q915" s="177">
        <v>43707</v>
      </c>
      <c r="R915" s="76">
        <v>44804.49</v>
      </c>
      <c r="S915" s="28">
        <f t="shared" si="112"/>
        <v>7</v>
      </c>
    </row>
    <row r="916" spans="1:19" x14ac:dyDescent="0.2">
      <c r="A916" s="179">
        <v>910</v>
      </c>
      <c r="B916" s="195" t="s">
        <v>6803</v>
      </c>
      <c r="C916" s="196">
        <v>43644</v>
      </c>
      <c r="D916" s="197">
        <v>20578</v>
      </c>
      <c r="E916" s="196">
        <v>43643</v>
      </c>
      <c r="F916" s="198">
        <v>282.79000000000002</v>
      </c>
      <c r="G916" s="195" t="s">
        <v>6412</v>
      </c>
      <c r="H916" s="195" t="s">
        <v>5914</v>
      </c>
      <c r="I916" s="195" t="s">
        <v>130</v>
      </c>
      <c r="J916" s="195" t="s">
        <v>22</v>
      </c>
      <c r="K916" s="199">
        <v>30</v>
      </c>
      <c r="L916" s="194">
        <f t="shared" si="113"/>
        <v>43673</v>
      </c>
      <c r="M916" s="257" t="s">
        <v>7098</v>
      </c>
      <c r="N916" s="198">
        <v>282.79000000000002</v>
      </c>
      <c r="O916" s="206" t="s">
        <v>20</v>
      </c>
      <c r="P916" s="189">
        <v>1451</v>
      </c>
      <c r="Q916" s="190">
        <v>43719</v>
      </c>
      <c r="R916" s="102">
        <v>282.79000000000002</v>
      </c>
      <c r="S916" s="28">
        <f t="shared" si="112"/>
        <v>46</v>
      </c>
    </row>
    <row r="917" spans="1:19" x14ac:dyDescent="0.2">
      <c r="A917" s="179">
        <v>911</v>
      </c>
      <c r="B917" s="195" t="s">
        <v>6804</v>
      </c>
      <c r="C917" s="196">
        <v>43644</v>
      </c>
      <c r="D917" s="197">
        <v>6705</v>
      </c>
      <c r="E917" s="196">
        <v>43643</v>
      </c>
      <c r="F917" s="198">
        <v>399.84</v>
      </c>
      <c r="G917" s="195" t="s">
        <v>5841</v>
      </c>
      <c r="H917" s="195" t="s">
        <v>6810</v>
      </c>
      <c r="I917" s="195" t="s">
        <v>130</v>
      </c>
      <c r="J917" s="195" t="s">
        <v>5784</v>
      </c>
      <c r="K917" s="199">
        <v>60</v>
      </c>
      <c r="L917" s="227" t="s">
        <v>7219</v>
      </c>
      <c r="M917" s="245" t="s">
        <v>7098</v>
      </c>
      <c r="N917" s="198">
        <v>399.84</v>
      </c>
      <c r="O917" s="206" t="s">
        <v>27</v>
      </c>
      <c r="P917" s="189">
        <v>1496</v>
      </c>
      <c r="Q917" s="190" t="s">
        <v>7290</v>
      </c>
      <c r="R917" s="102">
        <v>399.84</v>
      </c>
      <c r="S917" s="28"/>
    </row>
    <row r="918" spans="1:19" x14ac:dyDescent="0.2">
      <c r="A918" s="179">
        <v>912</v>
      </c>
      <c r="B918" s="195" t="s">
        <v>6805</v>
      </c>
      <c r="C918" s="196">
        <v>43647</v>
      </c>
      <c r="D918" s="197">
        <v>3497</v>
      </c>
      <c r="E918" s="196">
        <v>43636</v>
      </c>
      <c r="F918" s="198">
        <v>440</v>
      </c>
      <c r="G918" s="195" t="s">
        <v>6802</v>
      </c>
      <c r="H918" s="195" t="s">
        <v>79</v>
      </c>
      <c r="I918" s="195" t="s">
        <v>130</v>
      </c>
      <c r="J918" s="195" t="s">
        <v>103</v>
      </c>
      <c r="K918" s="199">
        <v>0</v>
      </c>
      <c r="L918" s="194">
        <f t="shared" si="113"/>
        <v>43636</v>
      </c>
      <c r="M918" s="257" t="s">
        <v>7098</v>
      </c>
      <c r="N918" s="198">
        <v>440</v>
      </c>
      <c r="O918" s="206" t="s">
        <v>72</v>
      </c>
      <c r="P918" s="189">
        <v>29</v>
      </c>
      <c r="Q918" s="190">
        <v>43636</v>
      </c>
      <c r="R918" s="102">
        <v>440</v>
      </c>
      <c r="S918" s="28">
        <f t="shared" si="112"/>
        <v>0</v>
      </c>
    </row>
    <row r="919" spans="1:19" x14ac:dyDescent="0.2">
      <c r="A919" s="179">
        <v>913</v>
      </c>
      <c r="B919" s="195" t="s">
        <v>6806</v>
      </c>
      <c r="C919" s="196">
        <v>43648</v>
      </c>
      <c r="D919" s="197">
        <v>9205424751</v>
      </c>
      <c r="E919" s="196">
        <v>43646</v>
      </c>
      <c r="F919" s="198">
        <v>292.14</v>
      </c>
      <c r="G919" s="195" t="s">
        <v>122</v>
      </c>
      <c r="H919" s="195" t="s">
        <v>110</v>
      </c>
      <c r="I919" s="195" t="s">
        <v>130</v>
      </c>
      <c r="J919" s="195" t="s">
        <v>1017</v>
      </c>
      <c r="K919" s="199">
        <v>10</v>
      </c>
      <c r="L919" s="194">
        <f t="shared" si="113"/>
        <v>43656</v>
      </c>
      <c r="M919" s="257" t="s">
        <v>7448</v>
      </c>
      <c r="N919" s="198">
        <v>292.14</v>
      </c>
      <c r="O919" s="206" t="s">
        <v>20</v>
      </c>
      <c r="P919" s="189">
        <v>1378</v>
      </c>
      <c r="Q919" s="190">
        <v>43650</v>
      </c>
      <c r="R919" s="102">
        <v>292.14</v>
      </c>
      <c r="S919" s="28">
        <f t="shared" si="112"/>
        <v>-6</v>
      </c>
    </row>
    <row r="920" spans="1:19" x14ac:dyDescent="0.2">
      <c r="A920" s="179">
        <v>914</v>
      </c>
      <c r="B920" s="195" t="s">
        <v>6807</v>
      </c>
      <c r="C920" s="196">
        <v>43648</v>
      </c>
      <c r="D920" s="197">
        <v>9205436404</v>
      </c>
      <c r="E920" s="196">
        <v>43646</v>
      </c>
      <c r="F920" s="198">
        <v>1217.1500000000001</v>
      </c>
      <c r="G920" s="195" t="s">
        <v>122</v>
      </c>
      <c r="H920" s="195" t="s">
        <v>110</v>
      </c>
      <c r="I920" s="195" t="s">
        <v>130</v>
      </c>
      <c r="J920" s="195" t="s">
        <v>1017</v>
      </c>
      <c r="K920" s="199">
        <v>10</v>
      </c>
      <c r="L920" s="194">
        <f t="shared" si="113"/>
        <v>43656</v>
      </c>
      <c r="M920" s="257" t="s">
        <v>7448</v>
      </c>
      <c r="N920" s="198">
        <v>1217.1500000000001</v>
      </c>
      <c r="O920" s="206" t="s">
        <v>20</v>
      </c>
      <c r="P920" s="189">
        <v>1378</v>
      </c>
      <c r="Q920" s="190">
        <v>43650</v>
      </c>
      <c r="R920" s="102">
        <v>1217.1500000000001</v>
      </c>
      <c r="S920" s="28">
        <f t="shared" si="112"/>
        <v>-6</v>
      </c>
    </row>
    <row r="921" spans="1:19" x14ac:dyDescent="0.2">
      <c r="A921" s="179">
        <v>915</v>
      </c>
      <c r="B921" s="195" t="s">
        <v>6808</v>
      </c>
      <c r="C921" s="196">
        <v>43648</v>
      </c>
      <c r="D921" s="197">
        <v>9205436405</v>
      </c>
      <c r="E921" s="196">
        <v>43646</v>
      </c>
      <c r="F921" s="198">
        <v>602.66999999999996</v>
      </c>
      <c r="G921" s="195" t="s">
        <v>122</v>
      </c>
      <c r="H921" s="195" t="s">
        <v>110</v>
      </c>
      <c r="I921" s="195" t="s">
        <v>130</v>
      </c>
      <c r="J921" s="195" t="s">
        <v>1017</v>
      </c>
      <c r="K921" s="199">
        <v>10</v>
      </c>
      <c r="L921" s="194">
        <f t="shared" si="113"/>
        <v>43656</v>
      </c>
      <c r="M921" s="257" t="s">
        <v>7448</v>
      </c>
      <c r="N921" s="198">
        <v>602.66999999999996</v>
      </c>
      <c r="O921" s="206" t="s">
        <v>20</v>
      </c>
      <c r="P921" s="189">
        <v>1378</v>
      </c>
      <c r="Q921" s="190">
        <v>43650</v>
      </c>
      <c r="R921" s="102">
        <v>602.66999999999996</v>
      </c>
      <c r="S921" s="28">
        <f t="shared" si="112"/>
        <v>-6</v>
      </c>
    </row>
    <row r="922" spans="1:19" x14ac:dyDescent="0.2">
      <c r="A922" s="179">
        <v>916</v>
      </c>
      <c r="B922" s="195" t="s">
        <v>6809</v>
      </c>
      <c r="C922" s="196">
        <v>43648</v>
      </c>
      <c r="D922" s="197">
        <v>9205452305</v>
      </c>
      <c r="E922" s="196">
        <v>43646</v>
      </c>
      <c r="F922" s="198">
        <v>139.81</v>
      </c>
      <c r="G922" s="195" t="s">
        <v>122</v>
      </c>
      <c r="H922" s="195" t="s">
        <v>110</v>
      </c>
      <c r="I922" s="195" t="s">
        <v>130</v>
      </c>
      <c r="J922" s="195" t="s">
        <v>1017</v>
      </c>
      <c r="K922" s="199">
        <v>10</v>
      </c>
      <c r="L922" s="194">
        <f t="shared" si="113"/>
        <v>43656</v>
      </c>
      <c r="M922" s="257" t="s">
        <v>7448</v>
      </c>
      <c r="N922" s="198">
        <v>139.81</v>
      </c>
      <c r="O922" s="206" t="s">
        <v>20</v>
      </c>
      <c r="P922" s="189">
        <v>1378</v>
      </c>
      <c r="Q922" s="190">
        <v>43650</v>
      </c>
      <c r="R922" s="102">
        <v>139.81</v>
      </c>
      <c r="S922" s="28">
        <f t="shared" si="112"/>
        <v>-6</v>
      </c>
    </row>
    <row r="923" spans="1:19" x14ac:dyDescent="0.2">
      <c r="A923" s="179">
        <v>917</v>
      </c>
      <c r="B923" s="195" t="s">
        <v>6811</v>
      </c>
      <c r="C923" s="196">
        <v>43648</v>
      </c>
      <c r="D923" s="197">
        <v>9205459096</v>
      </c>
      <c r="E923" s="196">
        <v>43646</v>
      </c>
      <c r="F923" s="198">
        <v>128.79</v>
      </c>
      <c r="G923" s="195" t="s">
        <v>122</v>
      </c>
      <c r="H923" s="195" t="s">
        <v>110</v>
      </c>
      <c r="I923" s="195" t="s">
        <v>130</v>
      </c>
      <c r="J923" s="195" t="s">
        <v>1017</v>
      </c>
      <c r="K923" s="199">
        <v>10</v>
      </c>
      <c r="L923" s="194">
        <f t="shared" si="113"/>
        <v>43656</v>
      </c>
      <c r="M923" s="257" t="s">
        <v>7448</v>
      </c>
      <c r="N923" s="198">
        <v>128.79</v>
      </c>
      <c r="O923" s="206" t="s">
        <v>20</v>
      </c>
      <c r="P923" s="189">
        <v>1378</v>
      </c>
      <c r="Q923" s="190">
        <v>43650</v>
      </c>
      <c r="R923" s="102">
        <v>128.79</v>
      </c>
      <c r="S923" s="28">
        <f t="shared" si="112"/>
        <v>-6</v>
      </c>
    </row>
    <row r="924" spans="1:19" x14ac:dyDescent="0.2">
      <c r="A924" s="179">
        <v>918</v>
      </c>
      <c r="B924" s="195" t="s">
        <v>6812</v>
      </c>
      <c r="C924" s="196">
        <v>43648</v>
      </c>
      <c r="D924" s="197">
        <v>9205462673</v>
      </c>
      <c r="E924" s="196">
        <v>43646</v>
      </c>
      <c r="F924" s="198">
        <v>1249.51</v>
      </c>
      <c r="G924" s="195" t="s">
        <v>122</v>
      </c>
      <c r="H924" s="195" t="s">
        <v>110</v>
      </c>
      <c r="I924" s="195" t="s">
        <v>130</v>
      </c>
      <c r="J924" s="195" t="s">
        <v>1017</v>
      </c>
      <c r="K924" s="199">
        <v>10</v>
      </c>
      <c r="L924" s="194">
        <f t="shared" si="113"/>
        <v>43656</v>
      </c>
      <c r="M924" s="257" t="s">
        <v>7448</v>
      </c>
      <c r="N924" s="198">
        <v>1249.51</v>
      </c>
      <c r="O924" s="206" t="s">
        <v>20</v>
      </c>
      <c r="P924" s="189">
        <v>1378</v>
      </c>
      <c r="Q924" s="190">
        <v>43650</v>
      </c>
      <c r="R924" s="102">
        <v>1249.51</v>
      </c>
      <c r="S924" s="28">
        <f t="shared" si="112"/>
        <v>-6</v>
      </c>
    </row>
    <row r="925" spans="1:19" x14ac:dyDescent="0.2">
      <c r="A925" s="179">
        <v>919</v>
      </c>
      <c r="B925" s="195" t="s">
        <v>6813</v>
      </c>
      <c r="C925" s="196">
        <v>43648</v>
      </c>
      <c r="D925" s="197">
        <v>9205470955</v>
      </c>
      <c r="E925" s="196">
        <v>43646</v>
      </c>
      <c r="F925" s="198">
        <v>246.33</v>
      </c>
      <c r="G925" s="195" t="s">
        <v>122</v>
      </c>
      <c r="H925" s="195" t="s">
        <v>110</v>
      </c>
      <c r="I925" s="195" t="s">
        <v>130</v>
      </c>
      <c r="J925" s="195" t="s">
        <v>1017</v>
      </c>
      <c r="K925" s="199">
        <v>10</v>
      </c>
      <c r="L925" s="202">
        <f t="shared" si="113"/>
        <v>43656</v>
      </c>
      <c r="M925" s="29" t="s">
        <v>7448</v>
      </c>
      <c r="N925" s="198">
        <v>246.33</v>
      </c>
      <c r="O925" s="206" t="s">
        <v>20</v>
      </c>
      <c r="P925" s="189">
        <v>1378</v>
      </c>
      <c r="Q925" s="190">
        <v>43650</v>
      </c>
      <c r="R925" s="102">
        <v>246.33</v>
      </c>
      <c r="S925" s="28">
        <f t="shared" si="112"/>
        <v>-6</v>
      </c>
    </row>
    <row r="926" spans="1:19" x14ac:dyDescent="0.2">
      <c r="A926" s="179">
        <v>920</v>
      </c>
      <c r="B926" s="195" t="s">
        <v>6814</v>
      </c>
      <c r="C926" s="196">
        <v>43648</v>
      </c>
      <c r="D926" s="197">
        <v>9205475330</v>
      </c>
      <c r="E926" s="196">
        <v>43646</v>
      </c>
      <c r="F926" s="198">
        <v>172.19</v>
      </c>
      <c r="G926" s="195" t="s">
        <v>122</v>
      </c>
      <c r="H926" s="195" t="s">
        <v>110</v>
      </c>
      <c r="I926" s="195" t="s">
        <v>130</v>
      </c>
      <c r="J926" s="195" t="s">
        <v>1017</v>
      </c>
      <c r="K926" s="199">
        <v>10</v>
      </c>
      <c r="L926" s="202">
        <f t="shared" si="113"/>
        <v>43656</v>
      </c>
      <c r="M926" s="29" t="s">
        <v>7448</v>
      </c>
      <c r="N926" s="198">
        <v>172.19</v>
      </c>
      <c r="O926" s="206" t="s">
        <v>20</v>
      </c>
      <c r="P926" s="189">
        <v>1378</v>
      </c>
      <c r="Q926" s="190">
        <v>43650</v>
      </c>
      <c r="R926" s="102">
        <v>172.19</v>
      </c>
      <c r="S926" s="28">
        <f t="shared" si="112"/>
        <v>-6</v>
      </c>
    </row>
    <row r="927" spans="1:19" x14ac:dyDescent="0.2">
      <c r="A927" s="179">
        <v>921</v>
      </c>
      <c r="B927" s="195" t="s">
        <v>6815</v>
      </c>
      <c r="C927" s="196">
        <v>43648</v>
      </c>
      <c r="D927" s="197">
        <v>9205436406</v>
      </c>
      <c r="E927" s="196">
        <v>43646</v>
      </c>
      <c r="F927" s="198">
        <v>627.70000000000005</v>
      </c>
      <c r="G927" s="195" t="s">
        <v>122</v>
      </c>
      <c r="H927" s="195" t="s">
        <v>110</v>
      </c>
      <c r="I927" s="195" t="s">
        <v>130</v>
      </c>
      <c r="J927" s="195" t="s">
        <v>1017</v>
      </c>
      <c r="K927" s="199">
        <v>10</v>
      </c>
      <c r="L927" s="202">
        <f t="shared" si="113"/>
        <v>43656</v>
      </c>
      <c r="M927" s="29" t="s">
        <v>7448</v>
      </c>
      <c r="N927" s="198">
        <v>627.70000000000005</v>
      </c>
      <c r="O927" s="206" t="s">
        <v>20</v>
      </c>
      <c r="P927" s="189">
        <v>1378</v>
      </c>
      <c r="Q927" s="190">
        <v>43650</v>
      </c>
      <c r="R927" s="102">
        <v>627.70000000000005</v>
      </c>
      <c r="S927" s="28">
        <f t="shared" si="112"/>
        <v>-6</v>
      </c>
    </row>
    <row r="928" spans="1:19" x14ac:dyDescent="0.2">
      <c r="A928" s="179">
        <v>922</v>
      </c>
      <c r="B928" s="195" t="s">
        <v>6816</v>
      </c>
      <c r="C928" s="196">
        <v>43648</v>
      </c>
      <c r="D928" s="197">
        <v>9205448849</v>
      </c>
      <c r="E928" s="196">
        <v>43646</v>
      </c>
      <c r="F928" s="198">
        <v>208.98</v>
      </c>
      <c r="G928" s="195" t="s">
        <v>122</v>
      </c>
      <c r="H928" s="195" t="s">
        <v>110</v>
      </c>
      <c r="I928" s="195" t="s">
        <v>130</v>
      </c>
      <c r="J928" s="195" t="s">
        <v>1017</v>
      </c>
      <c r="K928" s="199">
        <v>10</v>
      </c>
      <c r="L928" s="202">
        <f t="shared" si="113"/>
        <v>43656</v>
      </c>
      <c r="M928" s="29" t="s">
        <v>7448</v>
      </c>
      <c r="N928" s="198">
        <v>208.98</v>
      </c>
      <c r="O928" s="206" t="s">
        <v>20</v>
      </c>
      <c r="P928" s="189">
        <v>1378</v>
      </c>
      <c r="Q928" s="190">
        <v>43650</v>
      </c>
      <c r="R928" s="102">
        <v>208.98</v>
      </c>
      <c r="S928" s="28">
        <f t="shared" si="112"/>
        <v>-6</v>
      </c>
    </row>
    <row r="929" spans="1:19" x14ac:dyDescent="0.2">
      <c r="A929" s="179">
        <v>923</v>
      </c>
      <c r="B929" s="195" t="s">
        <v>6817</v>
      </c>
      <c r="C929" s="196">
        <v>43648</v>
      </c>
      <c r="D929" s="197">
        <v>9205452306</v>
      </c>
      <c r="E929" s="196">
        <v>43646</v>
      </c>
      <c r="F929" s="198">
        <v>69.16</v>
      </c>
      <c r="G929" s="195" t="s">
        <v>122</v>
      </c>
      <c r="H929" s="195" t="s">
        <v>110</v>
      </c>
      <c r="I929" s="195" t="s">
        <v>130</v>
      </c>
      <c r="J929" s="195" t="s">
        <v>1017</v>
      </c>
      <c r="K929" s="199">
        <v>10</v>
      </c>
      <c r="L929" s="202">
        <f t="shared" si="113"/>
        <v>43656</v>
      </c>
      <c r="M929" s="29" t="s">
        <v>7448</v>
      </c>
      <c r="N929" s="198">
        <v>69.16</v>
      </c>
      <c r="O929" s="206" t="s">
        <v>20</v>
      </c>
      <c r="P929" s="189">
        <v>1378</v>
      </c>
      <c r="Q929" s="190">
        <v>43650</v>
      </c>
      <c r="R929" s="102">
        <v>69.16</v>
      </c>
      <c r="S929" s="28">
        <f t="shared" si="112"/>
        <v>-6</v>
      </c>
    </row>
    <row r="930" spans="1:19" x14ac:dyDescent="0.2">
      <c r="A930" s="179">
        <v>924</v>
      </c>
      <c r="B930" s="195" t="s">
        <v>6818</v>
      </c>
      <c r="C930" s="196">
        <v>43648</v>
      </c>
      <c r="D930" s="197">
        <v>130552</v>
      </c>
      <c r="E930" s="196">
        <v>43644</v>
      </c>
      <c r="F930" s="198">
        <v>1376.26</v>
      </c>
      <c r="G930" s="195" t="s">
        <v>99</v>
      </c>
      <c r="H930" s="195" t="s">
        <v>6578</v>
      </c>
      <c r="I930" s="195" t="s">
        <v>130</v>
      </c>
      <c r="J930" s="195" t="s">
        <v>6749</v>
      </c>
      <c r="K930" s="199">
        <v>30</v>
      </c>
      <c r="L930" s="202">
        <v>43674</v>
      </c>
      <c r="M930" s="29" t="s">
        <v>7095</v>
      </c>
      <c r="N930" s="198">
        <v>1376.26</v>
      </c>
      <c r="O930" s="206" t="s">
        <v>27</v>
      </c>
      <c r="P930" s="189">
        <v>766</v>
      </c>
      <c r="Q930" s="190">
        <v>43642</v>
      </c>
      <c r="R930" s="102">
        <v>1376.26</v>
      </c>
      <c r="S930" s="28">
        <f t="shared" si="112"/>
        <v>-32</v>
      </c>
    </row>
    <row r="931" spans="1:19" x14ac:dyDescent="0.2">
      <c r="A931" s="179">
        <v>925</v>
      </c>
      <c r="B931" s="195" t="s">
        <v>6819</v>
      </c>
      <c r="C931" s="196">
        <v>43649</v>
      </c>
      <c r="D931" s="197">
        <v>201920296</v>
      </c>
      <c r="E931" s="196">
        <v>43647</v>
      </c>
      <c r="F931" s="198">
        <v>12708.93</v>
      </c>
      <c r="G931" s="217" t="s">
        <v>8073</v>
      </c>
      <c r="H931" s="195" t="s">
        <v>238</v>
      </c>
      <c r="I931" s="195" t="s">
        <v>130</v>
      </c>
      <c r="J931" s="195" t="s">
        <v>22</v>
      </c>
      <c r="K931" s="199">
        <v>30</v>
      </c>
      <c r="L931" s="202">
        <v>43678</v>
      </c>
      <c r="M931" s="29" t="s">
        <v>7095</v>
      </c>
      <c r="N931" s="198">
        <v>12708.93</v>
      </c>
      <c r="O931" s="206" t="s">
        <v>20</v>
      </c>
      <c r="P931" s="189">
        <v>973</v>
      </c>
      <c r="Q931" s="190">
        <v>43677</v>
      </c>
      <c r="R931" s="102">
        <v>12708.93</v>
      </c>
      <c r="S931" s="28">
        <f t="shared" si="112"/>
        <v>-1</v>
      </c>
    </row>
    <row r="932" spans="1:19" x14ac:dyDescent="0.2">
      <c r="A932" s="179">
        <v>926</v>
      </c>
      <c r="B932" s="195" t="s">
        <v>6820</v>
      </c>
      <c r="C932" s="196">
        <v>43649</v>
      </c>
      <c r="D932" s="197">
        <v>201920318</v>
      </c>
      <c r="E932" s="196">
        <v>43647</v>
      </c>
      <c r="F932" s="198">
        <v>144.94999999999999</v>
      </c>
      <c r="G932" s="195" t="s">
        <v>8068</v>
      </c>
      <c r="H932" s="195" t="s">
        <v>238</v>
      </c>
      <c r="I932" s="195" t="s">
        <v>130</v>
      </c>
      <c r="J932" s="195" t="s">
        <v>22</v>
      </c>
      <c r="K932" s="199">
        <v>30</v>
      </c>
      <c r="L932" s="202">
        <v>43678</v>
      </c>
      <c r="M932" s="29" t="s">
        <v>7095</v>
      </c>
      <c r="N932" s="198">
        <v>144.94999999999999</v>
      </c>
      <c r="O932" s="206" t="s">
        <v>20</v>
      </c>
      <c r="P932" s="189">
        <v>1529</v>
      </c>
      <c r="Q932" s="190">
        <v>43773</v>
      </c>
      <c r="R932" s="102">
        <v>144.94999999999999</v>
      </c>
      <c r="S932" s="28">
        <f t="shared" si="112"/>
        <v>95</v>
      </c>
    </row>
    <row r="933" spans="1:19" x14ac:dyDescent="0.2">
      <c r="A933" s="179">
        <v>927</v>
      </c>
      <c r="B933" s="195" t="s">
        <v>6821</v>
      </c>
      <c r="C933" s="196">
        <v>43650</v>
      </c>
      <c r="D933" s="197">
        <v>9205577070</v>
      </c>
      <c r="E933" s="196">
        <v>43646</v>
      </c>
      <c r="F933" s="198">
        <v>26.49</v>
      </c>
      <c r="G933" s="195" t="s">
        <v>122</v>
      </c>
      <c r="H933" s="195" t="s">
        <v>110</v>
      </c>
      <c r="I933" s="195" t="s">
        <v>130</v>
      </c>
      <c r="J933" s="195" t="s">
        <v>123</v>
      </c>
      <c r="K933" s="199">
        <v>10</v>
      </c>
      <c r="L933" s="202">
        <f t="shared" si="113"/>
        <v>43656</v>
      </c>
      <c r="M933" s="29" t="s">
        <v>7448</v>
      </c>
      <c r="N933" s="198">
        <v>26.49</v>
      </c>
      <c r="O933" s="206" t="s">
        <v>20</v>
      </c>
      <c r="P933" s="189">
        <v>1380</v>
      </c>
      <c r="Q933" s="190">
        <v>43656</v>
      </c>
      <c r="R933" s="102">
        <v>26.49</v>
      </c>
      <c r="S933" s="28">
        <f t="shared" si="112"/>
        <v>0</v>
      </c>
    </row>
    <row r="934" spans="1:19" x14ac:dyDescent="0.2">
      <c r="A934" s="179">
        <v>928</v>
      </c>
      <c r="B934" s="195" t="s">
        <v>6822</v>
      </c>
      <c r="C934" s="196">
        <v>43650</v>
      </c>
      <c r="D934" s="197">
        <v>42904</v>
      </c>
      <c r="E934" s="196">
        <v>43648</v>
      </c>
      <c r="F934" s="198">
        <v>620</v>
      </c>
      <c r="G934" s="195" t="s">
        <v>6823</v>
      </c>
      <c r="H934" s="195" t="s">
        <v>79</v>
      </c>
      <c r="I934" s="195" t="s">
        <v>130</v>
      </c>
      <c r="J934" s="195" t="s">
        <v>5876</v>
      </c>
      <c r="K934" s="199">
        <v>0</v>
      </c>
      <c r="L934" s="202">
        <f t="shared" si="113"/>
        <v>43648</v>
      </c>
      <c r="M934" s="29" t="s">
        <v>7093</v>
      </c>
      <c r="N934" s="198">
        <v>620</v>
      </c>
      <c r="O934" s="206" t="s">
        <v>90</v>
      </c>
      <c r="P934" s="189">
        <v>116</v>
      </c>
      <c r="Q934" s="190">
        <v>43648</v>
      </c>
      <c r="R934" s="102">
        <v>620</v>
      </c>
      <c r="S934" s="28">
        <f t="shared" si="112"/>
        <v>0</v>
      </c>
    </row>
    <row r="935" spans="1:19" x14ac:dyDescent="0.2">
      <c r="A935" s="179">
        <v>929</v>
      </c>
      <c r="B935" s="195" t="s">
        <v>6824</v>
      </c>
      <c r="C935" s="196">
        <v>43650</v>
      </c>
      <c r="D935" s="197">
        <v>2200109334</v>
      </c>
      <c r="E935" s="196">
        <v>43644</v>
      </c>
      <c r="F935" s="198">
        <v>2050.34</v>
      </c>
      <c r="G935" s="195" t="s">
        <v>6825</v>
      </c>
      <c r="H935" s="195" t="s">
        <v>51</v>
      </c>
      <c r="I935" s="195" t="s">
        <v>130</v>
      </c>
      <c r="J935" s="195" t="s">
        <v>123</v>
      </c>
      <c r="K935" s="199">
        <v>30</v>
      </c>
      <c r="L935" s="202">
        <f t="shared" si="113"/>
        <v>43674</v>
      </c>
      <c r="M935" s="29" t="s">
        <v>6982</v>
      </c>
      <c r="N935" s="198">
        <v>2050.34</v>
      </c>
      <c r="O935" s="206" t="s">
        <v>20</v>
      </c>
      <c r="P935" s="189">
        <v>1364</v>
      </c>
      <c r="Q935" s="190">
        <v>43753</v>
      </c>
      <c r="R935" s="102">
        <v>2050.34</v>
      </c>
      <c r="S935" s="28">
        <f t="shared" si="112"/>
        <v>79</v>
      </c>
    </row>
    <row r="936" spans="1:19" x14ac:dyDescent="0.2">
      <c r="A936" s="179">
        <v>930</v>
      </c>
      <c r="B936" s="195" t="s">
        <v>6826</v>
      </c>
      <c r="C936" s="196">
        <v>43650</v>
      </c>
      <c r="D936" s="197">
        <v>2200109333</v>
      </c>
      <c r="E936" s="196">
        <v>43644</v>
      </c>
      <c r="F936" s="198">
        <v>735.71</v>
      </c>
      <c r="G936" s="195" t="s">
        <v>6825</v>
      </c>
      <c r="H936" s="195" t="s">
        <v>51</v>
      </c>
      <c r="I936" s="195" t="s">
        <v>130</v>
      </c>
      <c r="J936" s="195" t="s">
        <v>123</v>
      </c>
      <c r="K936" s="199">
        <v>30</v>
      </c>
      <c r="L936" s="202">
        <f t="shared" si="113"/>
        <v>43674</v>
      </c>
      <c r="M936" s="29" t="s">
        <v>6982</v>
      </c>
      <c r="N936" s="198">
        <v>735.71</v>
      </c>
      <c r="O936" s="206" t="s">
        <v>20</v>
      </c>
      <c r="P936" s="189">
        <v>1364</v>
      </c>
      <c r="Q936" s="190">
        <v>43753</v>
      </c>
      <c r="R936" s="102">
        <v>735.71</v>
      </c>
      <c r="S936" s="28">
        <f t="shared" si="112"/>
        <v>79</v>
      </c>
    </row>
    <row r="937" spans="1:19" x14ac:dyDescent="0.2">
      <c r="A937" s="179">
        <v>931</v>
      </c>
      <c r="B937" s="195" t="s">
        <v>6827</v>
      </c>
      <c r="C937" s="196">
        <v>43650</v>
      </c>
      <c r="D937" s="197">
        <v>2200109332</v>
      </c>
      <c r="E937" s="196">
        <v>43644</v>
      </c>
      <c r="F937" s="198">
        <v>3.56</v>
      </c>
      <c r="G937" s="195" t="s">
        <v>6825</v>
      </c>
      <c r="H937" s="195" t="s">
        <v>51</v>
      </c>
      <c r="I937" s="195" t="s">
        <v>130</v>
      </c>
      <c r="J937" s="195" t="s">
        <v>123</v>
      </c>
      <c r="K937" s="199">
        <v>30</v>
      </c>
      <c r="L937" s="202">
        <f t="shared" si="113"/>
        <v>43674</v>
      </c>
      <c r="M937" s="29" t="s">
        <v>6982</v>
      </c>
      <c r="N937" s="198">
        <v>3.56</v>
      </c>
      <c r="O937" s="206" t="s">
        <v>20</v>
      </c>
      <c r="P937" s="189">
        <v>1364</v>
      </c>
      <c r="Q937" s="190">
        <v>43753</v>
      </c>
      <c r="R937" s="102">
        <v>3.56</v>
      </c>
      <c r="S937" s="28">
        <f t="shared" si="112"/>
        <v>79</v>
      </c>
    </row>
    <row r="938" spans="1:19" x14ac:dyDescent="0.2">
      <c r="A938" s="179">
        <v>932</v>
      </c>
      <c r="B938" s="195" t="s">
        <v>6828</v>
      </c>
      <c r="C938" s="196">
        <v>43650</v>
      </c>
      <c r="D938" s="197">
        <v>2200109331</v>
      </c>
      <c r="E938" s="196">
        <v>43644</v>
      </c>
      <c r="F938" s="198">
        <v>823.79</v>
      </c>
      <c r="G938" s="195" t="s">
        <v>6825</v>
      </c>
      <c r="H938" s="195" t="s">
        <v>51</v>
      </c>
      <c r="I938" s="195" t="s">
        <v>130</v>
      </c>
      <c r="J938" s="195" t="s">
        <v>123</v>
      </c>
      <c r="K938" s="199">
        <v>30</v>
      </c>
      <c r="L938" s="202">
        <f t="shared" si="113"/>
        <v>43674</v>
      </c>
      <c r="M938" s="29" t="s">
        <v>6982</v>
      </c>
      <c r="N938" s="198">
        <v>823.79</v>
      </c>
      <c r="O938" s="206" t="s">
        <v>20</v>
      </c>
      <c r="P938" s="189">
        <v>1364</v>
      </c>
      <c r="Q938" s="190">
        <v>43753</v>
      </c>
      <c r="R938" s="102">
        <v>823.79</v>
      </c>
      <c r="S938" s="28">
        <f t="shared" si="112"/>
        <v>79</v>
      </c>
    </row>
    <row r="939" spans="1:19" x14ac:dyDescent="0.2">
      <c r="A939" s="179">
        <v>933</v>
      </c>
      <c r="B939" s="195" t="s">
        <v>6829</v>
      </c>
      <c r="C939" s="196">
        <v>43650</v>
      </c>
      <c r="D939" s="197">
        <v>2200109330</v>
      </c>
      <c r="E939" s="196">
        <v>43644</v>
      </c>
      <c r="F939" s="218">
        <v>3809.69</v>
      </c>
      <c r="G939" s="195" t="s">
        <v>6825</v>
      </c>
      <c r="H939" s="195" t="s">
        <v>51</v>
      </c>
      <c r="I939" s="195" t="s">
        <v>130</v>
      </c>
      <c r="J939" s="195" t="s">
        <v>123</v>
      </c>
      <c r="K939" s="199">
        <v>30</v>
      </c>
      <c r="L939" s="202">
        <f t="shared" si="113"/>
        <v>43674</v>
      </c>
      <c r="M939" s="29" t="s">
        <v>6982</v>
      </c>
      <c r="N939" s="198">
        <v>3809.69</v>
      </c>
      <c r="O939" s="206" t="s">
        <v>20</v>
      </c>
      <c r="P939" s="189">
        <v>1364</v>
      </c>
      <c r="Q939" s="190">
        <v>43753</v>
      </c>
      <c r="R939" s="102">
        <v>3809.69</v>
      </c>
      <c r="S939" s="28">
        <f t="shared" si="112"/>
        <v>79</v>
      </c>
    </row>
    <row r="940" spans="1:19" x14ac:dyDescent="0.2">
      <c r="A940" s="179">
        <v>934</v>
      </c>
      <c r="B940" s="195" t="s">
        <v>6830</v>
      </c>
      <c r="C940" s="196">
        <v>43650</v>
      </c>
      <c r="D940" s="197">
        <v>2200109329</v>
      </c>
      <c r="E940" s="196">
        <v>43644</v>
      </c>
      <c r="F940" s="198">
        <v>216.63</v>
      </c>
      <c r="G940" s="195" t="s">
        <v>6825</v>
      </c>
      <c r="H940" s="195" t="s">
        <v>51</v>
      </c>
      <c r="I940" s="195" t="s">
        <v>130</v>
      </c>
      <c r="J940" s="195" t="s">
        <v>123</v>
      </c>
      <c r="K940" s="199">
        <v>30</v>
      </c>
      <c r="L940" s="202">
        <f t="shared" si="113"/>
        <v>43674</v>
      </c>
      <c r="M940" s="29" t="s">
        <v>6982</v>
      </c>
      <c r="N940" s="198">
        <v>216.63</v>
      </c>
      <c r="O940" s="206" t="s">
        <v>20</v>
      </c>
      <c r="P940" s="189">
        <v>1364</v>
      </c>
      <c r="Q940" s="190">
        <v>43753</v>
      </c>
      <c r="R940" s="102">
        <v>216.63</v>
      </c>
      <c r="S940" s="28">
        <f t="shared" si="112"/>
        <v>79</v>
      </c>
    </row>
    <row r="941" spans="1:19" x14ac:dyDescent="0.2">
      <c r="A941" s="179">
        <v>935</v>
      </c>
      <c r="B941" s="195" t="s">
        <v>6831</v>
      </c>
      <c r="C941" s="196">
        <v>43650</v>
      </c>
      <c r="D941" s="197">
        <v>2200109328</v>
      </c>
      <c r="E941" s="196">
        <v>43644</v>
      </c>
      <c r="F941" s="198">
        <v>1740.78</v>
      </c>
      <c r="G941" s="195" t="s">
        <v>6825</v>
      </c>
      <c r="H941" s="195" t="s">
        <v>51</v>
      </c>
      <c r="I941" s="195" t="s">
        <v>130</v>
      </c>
      <c r="J941" s="195" t="s">
        <v>123</v>
      </c>
      <c r="K941" s="199">
        <v>30</v>
      </c>
      <c r="L941" s="202">
        <f t="shared" si="113"/>
        <v>43674</v>
      </c>
      <c r="M941" s="29" t="s">
        <v>6982</v>
      </c>
      <c r="N941" s="198">
        <v>1740.78</v>
      </c>
      <c r="O941" s="206" t="s">
        <v>20</v>
      </c>
      <c r="P941" s="189">
        <v>1364</v>
      </c>
      <c r="Q941" s="190">
        <v>43753</v>
      </c>
      <c r="R941" s="102">
        <v>1740.78</v>
      </c>
      <c r="S941" s="28">
        <f t="shared" si="112"/>
        <v>79</v>
      </c>
    </row>
    <row r="942" spans="1:19" x14ac:dyDescent="0.2">
      <c r="A942" s="179">
        <v>936</v>
      </c>
      <c r="B942" s="195" t="s">
        <v>6832</v>
      </c>
      <c r="C942" s="196">
        <v>43650</v>
      </c>
      <c r="D942" s="197">
        <v>2200109326</v>
      </c>
      <c r="E942" s="196">
        <v>43644</v>
      </c>
      <c r="F942" s="198">
        <v>200.68</v>
      </c>
      <c r="G942" s="195" t="s">
        <v>6825</v>
      </c>
      <c r="H942" s="195" t="s">
        <v>51</v>
      </c>
      <c r="I942" s="195" t="s">
        <v>130</v>
      </c>
      <c r="J942" s="195" t="s">
        <v>123</v>
      </c>
      <c r="K942" s="199">
        <v>30</v>
      </c>
      <c r="L942" s="202">
        <f t="shared" si="113"/>
        <v>43674</v>
      </c>
      <c r="M942" s="29" t="s">
        <v>6982</v>
      </c>
      <c r="N942" s="198">
        <v>200.68</v>
      </c>
      <c r="O942" s="206" t="s">
        <v>20</v>
      </c>
      <c r="P942" s="189">
        <v>1364</v>
      </c>
      <c r="Q942" s="190">
        <v>43753</v>
      </c>
      <c r="R942" s="102">
        <v>200.68</v>
      </c>
      <c r="S942" s="28">
        <f t="shared" si="112"/>
        <v>79</v>
      </c>
    </row>
    <row r="943" spans="1:19" x14ac:dyDescent="0.2">
      <c r="A943" s="179">
        <v>937</v>
      </c>
      <c r="B943" s="195" t="s">
        <v>6833</v>
      </c>
      <c r="C943" s="196">
        <v>43650</v>
      </c>
      <c r="D943" s="197">
        <v>2200109325</v>
      </c>
      <c r="E943" s="196">
        <v>43644</v>
      </c>
      <c r="F943" s="218">
        <v>2290.59</v>
      </c>
      <c r="G943" s="195" t="s">
        <v>6825</v>
      </c>
      <c r="H943" s="195" t="s">
        <v>51</v>
      </c>
      <c r="I943" s="195" t="s">
        <v>130</v>
      </c>
      <c r="J943" s="195" t="s">
        <v>123</v>
      </c>
      <c r="K943" s="199">
        <v>30</v>
      </c>
      <c r="L943" s="202">
        <f t="shared" si="113"/>
        <v>43674</v>
      </c>
      <c r="M943" s="29" t="s">
        <v>6982</v>
      </c>
      <c r="N943" s="198">
        <v>2290.59</v>
      </c>
      <c r="O943" s="206" t="s">
        <v>20</v>
      </c>
      <c r="P943" s="189">
        <v>1364</v>
      </c>
      <c r="Q943" s="190">
        <v>43753</v>
      </c>
      <c r="R943" s="102">
        <v>2290.59</v>
      </c>
      <c r="S943" s="28">
        <f t="shared" si="112"/>
        <v>79</v>
      </c>
    </row>
    <row r="944" spans="1:19" x14ac:dyDescent="0.2">
      <c r="A944" s="179">
        <v>938</v>
      </c>
      <c r="B944" s="195" t="s">
        <v>6834</v>
      </c>
      <c r="C944" s="196">
        <v>43650</v>
      </c>
      <c r="D944" s="197">
        <v>2200168250</v>
      </c>
      <c r="E944" s="196" t="s">
        <v>7397</v>
      </c>
      <c r="F944" s="198">
        <v>10635.26</v>
      </c>
      <c r="G944" s="195" t="s">
        <v>6825</v>
      </c>
      <c r="H944" s="195" t="s">
        <v>51</v>
      </c>
      <c r="I944" s="195" t="s">
        <v>130</v>
      </c>
      <c r="J944" s="195" t="s">
        <v>123</v>
      </c>
      <c r="K944" s="199">
        <v>30</v>
      </c>
      <c r="L944" s="202">
        <v>43666</v>
      </c>
      <c r="M944" s="29" t="s">
        <v>6982</v>
      </c>
      <c r="N944" s="198">
        <v>10635.26</v>
      </c>
      <c r="O944" s="206" t="s">
        <v>20</v>
      </c>
      <c r="P944" s="189">
        <v>1364</v>
      </c>
      <c r="Q944" s="190">
        <v>43753</v>
      </c>
      <c r="R944" s="102">
        <v>10635.26</v>
      </c>
      <c r="S944" s="28">
        <f t="shared" si="112"/>
        <v>87</v>
      </c>
    </row>
    <row r="945" spans="1:19" x14ac:dyDescent="0.2">
      <c r="A945" s="179">
        <v>939</v>
      </c>
      <c r="B945" s="195" t="s">
        <v>6835</v>
      </c>
      <c r="C945" s="196">
        <v>43650</v>
      </c>
      <c r="D945" s="197">
        <v>121164</v>
      </c>
      <c r="E945" s="196">
        <v>43644</v>
      </c>
      <c r="F945" s="198">
        <v>735.42</v>
      </c>
      <c r="G945" s="195" t="s">
        <v>6851</v>
      </c>
      <c r="H945" s="195" t="s">
        <v>238</v>
      </c>
      <c r="I945" s="195" t="s">
        <v>130</v>
      </c>
      <c r="J945" s="195" t="s">
        <v>5784</v>
      </c>
      <c r="K945" s="199">
        <v>30</v>
      </c>
      <c r="L945" s="202">
        <v>43673</v>
      </c>
      <c r="M945" s="29" t="s">
        <v>8655</v>
      </c>
      <c r="N945" s="198">
        <v>735.42</v>
      </c>
      <c r="O945" s="206" t="s">
        <v>20</v>
      </c>
      <c r="P945" s="189">
        <v>1452</v>
      </c>
      <c r="Q945" s="190">
        <v>43719</v>
      </c>
      <c r="R945" s="102">
        <v>735.42</v>
      </c>
      <c r="S945" s="28">
        <f t="shared" si="112"/>
        <v>46</v>
      </c>
    </row>
    <row r="946" spans="1:19" x14ac:dyDescent="0.2">
      <c r="A946" s="179">
        <v>940</v>
      </c>
      <c r="B946" s="195" t="s">
        <v>6836</v>
      </c>
      <c r="C946" s="196">
        <v>43650</v>
      </c>
      <c r="D946" s="197">
        <v>42683</v>
      </c>
      <c r="E946" s="196">
        <v>43648</v>
      </c>
      <c r="F946" s="198">
        <v>620</v>
      </c>
      <c r="G946" s="195" t="s">
        <v>6823</v>
      </c>
      <c r="H946" s="195" t="s">
        <v>79</v>
      </c>
      <c r="I946" s="195" t="s">
        <v>130</v>
      </c>
      <c r="J946" s="195" t="s">
        <v>5876</v>
      </c>
      <c r="K946" s="199">
        <v>0</v>
      </c>
      <c r="L946" s="202">
        <f t="shared" si="113"/>
        <v>43648</v>
      </c>
      <c r="M946" s="29" t="s">
        <v>7093</v>
      </c>
      <c r="N946" s="198">
        <v>620</v>
      </c>
      <c r="O946" s="206" t="s">
        <v>90</v>
      </c>
      <c r="P946" s="189">
        <v>26</v>
      </c>
      <c r="Q946" s="190">
        <v>43648</v>
      </c>
      <c r="R946" s="102">
        <v>620</v>
      </c>
      <c r="S946" s="28">
        <f t="shared" si="112"/>
        <v>0</v>
      </c>
    </row>
    <row r="947" spans="1:19" x14ac:dyDescent="0.2">
      <c r="A947" s="179">
        <v>941</v>
      </c>
      <c r="B947" s="195" t="s">
        <v>6837</v>
      </c>
      <c r="C947" s="196">
        <v>43650</v>
      </c>
      <c r="D947" s="197">
        <v>42833</v>
      </c>
      <c r="E947" s="196">
        <v>43648</v>
      </c>
      <c r="F947" s="198">
        <v>620</v>
      </c>
      <c r="G947" s="195" t="s">
        <v>6823</v>
      </c>
      <c r="H947" s="195" t="s">
        <v>79</v>
      </c>
      <c r="I947" s="195" t="s">
        <v>130</v>
      </c>
      <c r="J947" s="195" t="s">
        <v>5876</v>
      </c>
      <c r="K947" s="199">
        <v>0</v>
      </c>
      <c r="L947" s="202">
        <f t="shared" si="113"/>
        <v>43648</v>
      </c>
      <c r="M947" s="29" t="s">
        <v>7093</v>
      </c>
      <c r="N947" s="198">
        <v>620</v>
      </c>
      <c r="O947" s="206" t="s">
        <v>90</v>
      </c>
      <c r="P947" s="189">
        <v>177</v>
      </c>
      <c r="Q947" s="190">
        <v>43648</v>
      </c>
      <c r="R947" s="102">
        <v>620</v>
      </c>
      <c r="S947" s="28">
        <f t="shared" si="112"/>
        <v>0</v>
      </c>
    </row>
    <row r="948" spans="1:19" x14ac:dyDescent="0.2">
      <c r="A948" s="179">
        <v>942</v>
      </c>
      <c r="B948" s="195" t="s">
        <v>6837</v>
      </c>
      <c r="C948" s="196">
        <v>43650</v>
      </c>
      <c r="D948" s="197">
        <v>2200109327</v>
      </c>
      <c r="E948" s="196">
        <v>43644</v>
      </c>
      <c r="F948" s="218">
        <v>339.44</v>
      </c>
      <c r="G948" s="195" t="s">
        <v>663</v>
      </c>
      <c r="H948" s="195" t="s">
        <v>51</v>
      </c>
      <c r="I948" s="195" t="s">
        <v>130</v>
      </c>
      <c r="J948" s="195" t="s">
        <v>123</v>
      </c>
      <c r="K948" s="199">
        <v>30</v>
      </c>
      <c r="L948" s="202">
        <f t="shared" si="113"/>
        <v>43674</v>
      </c>
      <c r="M948" s="29" t="s">
        <v>6982</v>
      </c>
      <c r="N948" s="198">
        <v>339.44</v>
      </c>
      <c r="O948" s="206" t="s">
        <v>20</v>
      </c>
      <c r="P948" s="189">
        <v>1364</v>
      </c>
      <c r="Q948" s="190">
        <v>43753</v>
      </c>
      <c r="R948" s="102">
        <v>339.44</v>
      </c>
      <c r="S948" s="28">
        <f t="shared" si="112"/>
        <v>79</v>
      </c>
    </row>
    <row r="949" spans="1:19" x14ac:dyDescent="0.2">
      <c r="A949" s="179">
        <v>943</v>
      </c>
      <c r="B949" s="195" t="s">
        <v>6838</v>
      </c>
      <c r="C949" s="196">
        <v>43650</v>
      </c>
      <c r="D949" s="197">
        <v>10181322</v>
      </c>
      <c r="E949" s="196">
        <v>43648</v>
      </c>
      <c r="F949" s="198">
        <v>86.86</v>
      </c>
      <c r="G949" s="195" t="s">
        <v>263</v>
      </c>
      <c r="H949" s="195" t="s">
        <v>16</v>
      </c>
      <c r="I949" s="195" t="s">
        <v>130</v>
      </c>
      <c r="J949" s="195" t="s">
        <v>123</v>
      </c>
      <c r="K949" s="199">
        <v>15</v>
      </c>
      <c r="L949" s="202">
        <f t="shared" si="113"/>
        <v>43663</v>
      </c>
      <c r="M949" s="29" t="s">
        <v>6982</v>
      </c>
      <c r="N949" s="198">
        <v>86.86</v>
      </c>
      <c r="O949" s="206" t="s">
        <v>20</v>
      </c>
      <c r="P949" s="189">
        <v>1384</v>
      </c>
      <c r="Q949" s="190">
        <v>43664</v>
      </c>
      <c r="R949" s="102">
        <v>86.86</v>
      </c>
      <c r="S949" s="28">
        <f t="shared" si="112"/>
        <v>1</v>
      </c>
    </row>
    <row r="950" spans="1:19" x14ac:dyDescent="0.2">
      <c r="A950" s="179">
        <v>944</v>
      </c>
      <c r="B950" s="195" t="s">
        <v>6839</v>
      </c>
      <c r="C950" s="196">
        <v>43650</v>
      </c>
      <c r="D950" s="197">
        <v>3418007</v>
      </c>
      <c r="E950" s="196">
        <v>43648</v>
      </c>
      <c r="F950" s="198">
        <v>145.19999999999999</v>
      </c>
      <c r="G950" s="195" t="s">
        <v>6796</v>
      </c>
      <c r="H950" s="195" t="s">
        <v>238</v>
      </c>
      <c r="I950" s="195" t="s">
        <v>130</v>
      </c>
      <c r="J950" s="195" t="s">
        <v>5784</v>
      </c>
      <c r="K950" s="199">
        <v>0</v>
      </c>
      <c r="L950" s="202">
        <f t="shared" si="113"/>
        <v>43648</v>
      </c>
      <c r="M950" s="29" t="s">
        <v>7093</v>
      </c>
      <c r="N950" s="198">
        <v>145.19999999999999</v>
      </c>
      <c r="O950" s="206" t="s">
        <v>108</v>
      </c>
      <c r="P950" s="189">
        <v>3418007</v>
      </c>
      <c r="Q950" s="190">
        <v>43648</v>
      </c>
      <c r="R950" s="102">
        <v>145.19999999999999</v>
      </c>
      <c r="S950" s="28">
        <f t="shared" si="112"/>
        <v>0</v>
      </c>
    </row>
    <row r="951" spans="1:19" x14ac:dyDescent="0.2">
      <c r="A951" s="179">
        <v>945</v>
      </c>
      <c r="B951" s="195" t="s">
        <v>6840</v>
      </c>
      <c r="C951" s="196">
        <v>43650</v>
      </c>
      <c r="D951" s="197">
        <v>130962</v>
      </c>
      <c r="E951" s="196">
        <v>43650</v>
      </c>
      <c r="F951" s="198">
        <v>1408.7</v>
      </c>
      <c r="G951" s="195" t="s">
        <v>99</v>
      </c>
      <c r="H951" s="195" t="s">
        <v>6852</v>
      </c>
      <c r="I951" s="195" t="s">
        <v>130</v>
      </c>
      <c r="J951" s="195" t="s">
        <v>5227</v>
      </c>
      <c r="K951" s="199">
        <v>0</v>
      </c>
      <c r="L951" s="202">
        <f t="shared" si="113"/>
        <v>43650</v>
      </c>
      <c r="M951" s="29" t="s">
        <v>7093</v>
      </c>
      <c r="N951" s="198">
        <v>1408.7</v>
      </c>
      <c r="O951" s="206" t="s">
        <v>20</v>
      </c>
      <c r="P951" s="189">
        <v>3297</v>
      </c>
      <c r="Q951" s="190">
        <v>43668</v>
      </c>
      <c r="R951" s="102">
        <v>1408.7</v>
      </c>
      <c r="S951" s="28">
        <f t="shared" ref="S951:S1013" si="116">Q951-L951</f>
        <v>18</v>
      </c>
    </row>
    <row r="952" spans="1:19" x14ac:dyDescent="0.2">
      <c r="A952" s="179">
        <v>946</v>
      </c>
      <c r="B952" s="195" t="s">
        <v>6841</v>
      </c>
      <c r="C952" s="196">
        <v>43651</v>
      </c>
      <c r="D952" s="197">
        <v>1162</v>
      </c>
      <c r="E952" s="196">
        <v>43650</v>
      </c>
      <c r="F952" s="198">
        <v>15821.57</v>
      </c>
      <c r="G952" s="195" t="s">
        <v>6853</v>
      </c>
      <c r="H952" s="195" t="s">
        <v>4225</v>
      </c>
      <c r="I952" s="195" t="s">
        <v>130</v>
      </c>
      <c r="J952" s="195" t="s">
        <v>5784</v>
      </c>
      <c r="K952" s="199">
        <v>60</v>
      </c>
      <c r="L952" s="202">
        <v>43711</v>
      </c>
      <c r="M952" s="29" t="s">
        <v>7006</v>
      </c>
      <c r="N952" s="198">
        <v>15821.57</v>
      </c>
      <c r="O952" s="206" t="s">
        <v>27</v>
      </c>
      <c r="P952" s="189" t="s">
        <v>8475</v>
      </c>
      <c r="Q952" s="190">
        <v>43719</v>
      </c>
      <c r="R952" s="102">
        <v>15821.57</v>
      </c>
      <c r="S952" s="28">
        <f t="shared" si="116"/>
        <v>8</v>
      </c>
    </row>
    <row r="953" spans="1:19" x14ac:dyDescent="0.2">
      <c r="A953" s="179">
        <v>947</v>
      </c>
      <c r="B953" s="195" t="s">
        <v>6842</v>
      </c>
      <c r="C953" s="196">
        <v>43651</v>
      </c>
      <c r="D953" s="197">
        <v>266446</v>
      </c>
      <c r="E953" s="196">
        <v>43644</v>
      </c>
      <c r="F953" s="198">
        <v>98.94</v>
      </c>
      <c r="G953" s="195" t="s">
        <v>6843</v>
      </c>
      <c r="H953" s="195" t="s">
        <v>238</v>
      </c>
      <c r="I953" s="195" t="s">
        <v>130</v>
      </c>
      <c r="J953" s="195" t="s">
        <v>123</v>
      </c>
      <c r="K953" s="199">
        <v>15</v>
      </c>
      <c r="L953" s="202">
        <f t="shared" si="113"/>
        <v>43659</v>
      </c>
      <c r="M953" s="29" t="s">
        <v>6917</v>
      </c>
      <c r="N953" s="198">
        <v>98.94</v>
      </c>
      <c r="O953" s="206" t="s">
        <v>20</v>
      </c>
      <c r="P953" s="189">
        <v>1386</v>
      </c>
      <c r="Q953" s="190">
        <v>43664</v>
      </c>
      <c r="R953" s="102">
        <v>98.94</v>
      </c>
      <c r="S953" s="28">
        <f t="shared" si="116"/>
        <v>5</v>
      </c>
    </row>
    <row r="954" spans="1:19" x14ac:dyDescent="0.2">
      <c r="A954" s="179">
        <v>948</v>
      </c>
      <c r="B954" s="195" t="s">
        <v>6844</v>
      </c>
      <c r="C954" s="196">
        <v>43654</v>
      </c>
      <c r="D954" s="197">
        <v>2198</v>
      </c>
      <c r="E954" s="196">
        <v>43646</v>
      </c>
      <c r="F954" s="198">
        <v>29838.99</v>
      </c>
      <c r="G954" s="195" t="s">
        <v>6845</v>
      </c>
      <c r="H954" s="195" t="s">
        <v>97</v>
      </c>
      <c r="I954" s="195" t="s">
        <v>130</v>
      </c>
      <c r="J954" s="195" t="s">
        <v>123</v>
      </c>
      <c r="K954" s="199">
        <v>60</v>
      </c>
      <c r="L954" s="202">
        <f t="shared" si="113"/>
        <v>43706</v>
      </c>
      <c r="M954" s="29" t="s">
        <v>6917</v>
      </c>
      <c r="N954" s="198">
        <v>29838.99</v>
      </c>
      <c r="O954" s="206" t="s">
        <v>27</v>
      </c>
      <c r="P954" s="189">
        <v>1449</v>
      </c>
      <c r="Q954" s="190">
        <v>43719</v>
      </c>
      <c r="R954" s="102">
        <v>28710.62</v>
      </c>
      <c r="S954" s="28">
        <f t="shared" si="116"/>
        <v>13</v>
      </c>
    </row>
    <row r="955" spans="1:19" x14ac:dyDescent="0.2">
      <c r="A955" s="179">
        <v>949</v>
      </c>
      <c r="B955" s="195" t="s">
        <v>6846</v>
      </c>
      <c r="C955" s="196">
        <v>43654</v>
      </c>
      <c r="D955" s="197">
        <v>228</v>
      </c>
      <c r="E955" s="196">
        <v>43651</v>
      </c>
      <c r="F955" s="198">
        <v>2700</v>
      </c>
      <c r="G955" s="195" t="s">
        <v>6847</v>
      </c>
      <c r="H955" s="195" t="s">
        <v>238</v>
      </c>
      <c r="I955" s="195" t="s">
        <v>130</v>
      </c>
      <c r="J955" s="195" t="s">
        <v>123</v>
      </c>
      <c r="K955" s="199">
        <v>30</v>
      </c>
      <c r="L955" s="202">
        <v>43682</v>
      </c>
      <c r="M955" s="29" t="s">
        <v>6938</v>
      </c>
      <c r="N955" s="198">
        <v>2700</v>
      </c>
      <c r="O955" s="206" t="s">
        <v>27</v>
      </c>
      <c r="P955" s="189">
        <v>1498</v>
      </c>
      <c r="Q955" s="190">
        <v>43747</v>
      </c>
      <c r="R955" s="102">
        <v>2700</v>
      </c>
      <c r="S955" s="28">
        <f t="shared" si="116"/>
        <v>65</v>
      </c>
    </row>
    <row r="956" spans="1:19" x14ac:dyDescent="0.2">
      <c r="A956" s="179">
        <v>950</v>
      </c>
      <c r="B956" s="195" t="s">
        <v>6848</v>
      </c>
      <c r="C956" s="196">
        <v>43654</v>
      </c>
      <c r="D956" s="197">
        <v>9205712595</v>
      </c>
      <c r="E956" s="196">
        <v>43647</v>
      </c>
      <c r="F956" s="198">
        <v>30.79</v>
      </c>
      <c r="G956" s="195" t="s">
        <v>1732</v>
      </c>
      <c r="H956" s="195" t="s">
        <v>110</v>
      </c>
      <c r="I956" s="195" t="s">
        <v>130</v>
      </c>
      <c r="J956" s="195" t="s">
        <v>123</v>
      </c>
      <c r="K956" s="199">
        <v>10</v>
      </c>
      <c r="L956" s="202">
        <f t="shared" si="113"/>
        <v>43657</v>
      </c>
      <c r="M956" s="29" t="s">
        <v>6917</v>
      </c>
      <c r="N956" s="198">
        <v>30.79</v>
      </c>
      <c r="O956" s="206" t="s">
        <v>20</v>
      </c>
      <c r="P956" s="189">
        <v>1380</v>
      </c>
      <c r="Q956" s="190">
        <v>43656</v>
      </c>
      <c r="R956" s="102">
        <v>30.79</v>
      </c>
      <c r="S956" s="28">
        <f t="shared" si="116"/>
        <v>-1</v>
      </c>
    </row>
    <row r="957" spans="1:19" x14ac:dyDescent="0.2">
      <c r="A957" s="179">
        <v>951</v>
      </c>
      <c r="B957" s="195" t="s">
        <v>6849</v>
      </c>
      <c r="C957" s="196">
        <v>43654</v>
      </c>
      <c r="D957" s="197">
        <v>758</v>
      </c>
      <c r="E957" s="196">
        <v>43650</v>
      </c>
      <c r="F957" s="198">
        <v>50</v>
      </c>
      <c r="G957" s="195" t="s">
        <v>6796</v>
      </c>
      <c r="H957" s="195" t="s">
        <v>238</v>
      </c>
      <c r="I957" s="195" t="s">
        <v>130</v>
      </c>
      <c r="J957" s="195" t="s">
        <v>5784</v>
      </c>
      <c r="K957" s="199">
        <v>0</v>
      </c>
      <c r="L957" s="202">
        <v>43650</v>
      </c>
      <c r="M957" s="29" t="s">
        <v>6917</v>
      </c>
      <c r="N957" s="198">
        <v>50</v>
      </c>
      <c r="O957" s="206" t="s">
        <v>108</v>
      </c>
      <c r="P957" s="189">
        <v>12112</v>
      </c>
      <c r="Q957" s="190">
        <v>43650</v>
      </c>
      <c r="R957" s="102">
        <v>50</v>
      </c>
      <c r="S957" s="28">
        <f t="shared" si="116"/>
        <v>0</v>
      </c>
    </row>
    <row r="958" spans="1:19" x14ac:dyDescent="0.2">
      <c r="A958" s="179">
        <v>952</v>
      </c>
      <c r="B958" s="195" t="s">
        <v>6850</v>
      </c>
      <c r="C958" s="196">
        <v>43654</v>
      </c>
      <c r="D958" s="197">
        <v>757</v>
      </c>
      <c r="E958" s="196">
        <v>43650</v>
      </c>
      <c r="F958" s="198">
        <v>250</v>
      </c>
      <c r="G958" s="195" t="s">
        <v>6796</v>
      </c>
      <c r="H958" s="195" t="s">
        <v>238</v>
      </c>
      <c r="I958" s="195" t="s">
        <v>130</v>
      </c>
      <c r="J958" s="195" t="s">
        <v>5784</v>
      </c>
      <c r="K958" s="199">
        <v>0</v>
      </c>
      <c r="L958" s="202">
        <v>43650</v>
      </c>
      <c r="M958" s="29" t="s">
        <v>6917</v>
      </c>
      <c r="N958" s="198">
        <v>250</v>
      </c>
      <c r="O958" s="206" t="s">
        <v>108</v>
      </c>
      <c r="P958" s="189">
        <v>12111</v>
      </c>
      <c r="Q958" s="190">
        <v>43650</v>
      </c>
      <c r="R958" s="102">
        <v>250</v>
      </c>
      <c r="S958" s="28">
        <f t="shared" si="116"/>
        <v>0</v>
      </c>
    </row>
    <row r="959" spans="1:19" x14ac:dyDescent="0.2">
      <c r="A959" s="179">
        <v>953</v>
      </c>
      <c r="B959" s="195" t="s">
        <v>4025</v>
      </c>
      <c r="C959" s="196">
        <v>43654</v>
      </c>
      <c r="D959" s="197">
        <v>6772</v>
      </c>
      <c r="E959" s="196">
        <v>43651</v>
      </c>
      <c r="F959" s="198">
        <v>399.84</v>
      </c>
      <c r="G959" s="195" t="s">
        <v>5841</v>
      </c>
      <c r="H959" s="195" t="s">
        <v>2175</v>
      </c>
      <c r="I959" s="195" t="s">
        <v>130</v>
      </c>
      <c r="J959" s="195" t="s">
        <v>5784</v>
      </c>
      <c r="K959" s="199">
        <v>60</v>
      </c>
      <c r="L959" s="202" t="s">
        <v>7295</v>
      </c>
      <c r="M959" s="29" t="s">
        <v>7006</v>
      </c>
      <c r="N959" s="198">
        <v>399.84</v>
      </c>
      <c r="O959" s="206" t="s">
        <v>27</v>
      </c>
      <c r="P959" s="189">
        <v>1496</v>
      </c>
      <c r="Q959" s="190" t="s">
        <v>7290</v>
      </c>
      <c r="R959" s="102">
        <v>399.84</v>
      </c>
      <c r="S959" s="28"/>
    </row>
    <row r="960" spans="1:19" x14ac:dyDescent="0.2">
      <c r="A960" s="179">
        <v>954</v>
      </c>
      <c r="B960" s="195" t="s">
        <v>6854</v>
      </c>
      <c r="C960" s="196">
        <v>43655</v>
      </c>
      <c r="D960" s="197">
        <v>3217757</v>
      </c>
      <c r="E960" s="196">
        <v>43651</v>
      </c>
      <c r="F960" s="198">
        <v>351.37</v>
      </c>
      <c r="G960" s="195" t="s">
        <v>263</v>
      </c>
      <c r="H960" s="195" t="s">
        <v>42</v>
      </c>
      <c r="I960" s="195" t="s">
        <v>130</v>
      </c>
      <c r="J960" s="195" t="s">
        <v>123</v>
      </c>
      <c r="K960" s="199">
        <v>15</v>
      </c>
      <c r="L960" s="202">
        <v>43666</v>
      </c>
      <c r="M960" s="29" t="s">
        <v>6917</v>
      </c>
      <c r="N960" s="198">
        <v>351.37</v>
      </c>
      <c r="O960" s="206" t="s">
        <v>20</v>
      </c>
      <c r="P960" s="189">
        <v>1384</v>
      </c>
      <c r="Q960" s="190">
        <v>43664</v>
      </c>
      <c r="R960" s="102">
        <v>351.37</v>
      </c>
      <c r="S960" s="28">
        <f t="shared" si="116"/>
        <v>-2</v>
      </c>
    </row>
    <row r="961" spans="1:19" x14ac:dyDescent="0.2">
      <c r="A961" s="179">
        <v>955</v>
      </c>
      <c r="B961" s="195" t="s">
        <v>1446</v>
      </c>
      <c r="C961" s="196">
        <v>43655</v>
      </c>
      <c r="D961" s="197">
        <v>323</v>
      </c>
      <c r="E961" s="196">
        <v>43648</v>
      </c>
      <c r="F961" s="198">
        <v>693.97</v>
      </c>
      <c r="G961" s="195" t="s">
        <v>5864</v>
      </c>
      <c r="H961" s="195" t="s">
        <v>6855</v>
      </c>
      <c r="I961" s="195" t="s">
        <v>130</v>
      </c>
      <c r="J961" s="195" t="s">
        <v>5784</v>
      </c>
      <c r="K961" s="199">
        <v>30</v>
      </c>
      <c r="L961" s="202">
        <v>43678</v>
      </c>
      <c r="M961" s="29" t="s">
        <v>7006</v>
      </c>
      <c r="N961" s="198">
        <v>693.97</v>
      </c>
      <c r="O961" s="206" t="s">
        <v>27</v>
      </c>
      <c r="P961" s="189">
        <v>1447</v>
      </c>
      <c r="Q961" s="190">
        <v>43712</v>
      </c>
      <c r="R961" s="102">
        <v>693.97</v>
      </c>
      <c r="S961" s="28">
        <f t="shared" si="116"/>
        <v>34</v>
      </c>
    </row>
    <row r="962" spans="1:19" x14ac:dyDescent="0.2">
      <c r="A962" s="179">
        <v>956</v>
      </c>
      <c r="B962" s="195" t="s">
        <v>6856</v>
      </c>
      <c r="C962" s="196">
        <v>43655</v>
      </c>
      <c r="D962" s="197">
        <v>11630</v>
      </c>
      <c r="E962" s="196">
        <v>43654</v>
      </c>
      <c r="F962" s="198">
        <v>1788.57</v>
      </c>
      <c r="G962" s="195" t="s">
        <v>284</v>
      </c>
      <c r="H962" s="195" t="s">
        <v>6855</v>
      </c>
      <c r="I962" s="195" t="s">
        <v>130</v>
      </c>
      <c r="J962" s="195" t="s">
        <v>5784</v>
      </c>
      <c r="K962" s="199">
        <v>30</v>
      </c>
      <c r="L962" s="202">
        <v>43685</v>
      </c>
      <c r="M962" s="29" t="s">
        <v>7006</v>
      </c>
      <c r="N962" s="198">
        <v>1788.57</v>
      </c>
      <c r="O962" s="206" t="s">
        <v>20</v>
      </c>
      <c r="P962" s="189">
        <v>1443</v>
      </c>
      <c r="Q962" s="190">
        <v>43712</v>
      </c>
      <c r="R962" s="102">
        <v>1788.57</v>
      </c>
      <c r="S962" s="28">
        <f t="shared" si="116"/>
        <v>27</v>
      </c>
    </row>
    <row r="963" spans="1:19" x14ac:dyDescent="0.2">
      <c r="A963" s="179">
        <v>957</v>
      </c>
      <c r="B963" s="195" t="s">
        <v>6857</v>
      </c>
      <c r="C963" s="196">
        <v>43656</v>
      </c>
      <c r="D963" s="197">
        <v>1839984</v>
      </c>
      <c r="E963" s="196">
        <v>43646</v>
      </c>
      <c r="F963" s="198">
        <v>1478.14</v>
      </c>
      <c r="G963" s="195" t="s">
        <v>611</v>
      </c>
      <c r="H963" s="195" t="s">
        <v>42</v>
      </c>
      <c r="I963" s="195" t="s">
        <v>3579</v>
      </c>
      <c r="J963" s="195" t="s">
        <v>123</v>
      </c>
      <c r="K963" s="199">
        <v>30</v>
      </c>
      <c r="L963" s="202">
        <v>43676</v>
      </c>
      <c r="M963" s="29" t="s">
        <v>6939</v>
      </c>
      <c r="N963" s="198">
        <v>1478.14</v>
      </c>
      <c r="O963" s="206" t="s">
        <v>27</v>
      </c>
      <c r="P963" s="189">
        <v>1393</v>
      </c>
      <c r="Q963" s="190">
        <v>43664</v>
      </c>
      <c r="R963" s="102">
        <v>1478.14</v>
      </c>
      <c r="S963" s="28">
        <f t="shared" si="116"/>
        <v>-12</v>
      </c>
    </row>
    <row r="964" spans="1:19" x14ac:dyDescent="0.2">
      <c r="A964" s="179">
        <v>958</v>
      </c>
      <c r="B964" s="195" t="s">
        <v>6858</v>
      </c>
      <c r="C964" s="196">
        <v>43656</v>
      </c>
      <c r="D964" s="197">
        <v>40589</v>
      </c>
      <c r="E964" s="196">
        <v>43646</v>
      </c>
      <c r="F964" s="198">
        <v>24.36</v>
      </c>
      <c r="G964" s="195" t="s">
        <v>5847</v>
      </c>
      <c r="H964" s="195" t="s">
        <v>507</v>
      </c>
      <c r="I964" s="195" t="s">
        <v>3579</v>
      </c>
      <c r="J964" s="195" t="s">
        <v>123</v>
      </c>
      <c r="K964" s="199">
        <v>15</v>
      </c>
      <c r="L964" s="202">
        <v>43661</v>
      </c>
      <c r="M964" s="29" t="s">
        <v>7087</v>
      </c>
      <c r="N964" s="198">
        <v>24.36</v>
      </c>
      <c r="O964" s="206" t="s">
        <v>20</v>
      </c>
      <c r="P964" s="189">
        <v>1389</v>
      </c>
      <c r="Q964" s="190">
        <v>43664</v>
      </c>
      <c r="R964" s="102">
        <v>24.36</v>
      </c>
      <c r="S964" s="28">
        <f t="shared" si="116"/>
        <v>3</v>
      </c>
    </row>
    <row r="965" spans="1:19" x14ac:dyDescent="0.2">
      <c r="A965" s="179">
        <v>959</v>
      </c>
      <c r="B965" s="195" t="s">
        <v>6859</v>
      </c>
      <c r="C965" s="196">
        <v>43656</v>
      </c>
      <c r="D965" s="197">
        <v>1024857</v>
      </c>
      <c r="E965" s="196">
        <v>43646</v>
      </c>
      <c r="F965" s="198">
        <v>186.88</v>
      </c>
      <c r="G965" s="195" t="s">
        <v>6860</v>
      </c>
      <c r="H965" s="195" t="s">
        <v>42</v>
      </c>
      <c r="I965" s="195" t="s">
        <v>3579</v>
      </c>
      <c r="J965" s="195" t="s">
        <v>123</v>
      </c>
      <c r="K965" s="199">
        <v>15</v>
      </c>
      <c r="L965" s="202">
        <v>43661</v>
      </c>
      <c r="M965" s="29" t="s">
        <v>6939</v>
      </c>
      <c r="N965" s="198">
        <v>186.88</v>
      </c>
      <c r="O965" s="206" t="s">
        <v>20</v>
      </c>
      <c r="P965" s="189">
        <v>1387</v>
      </c>
      <c r="Q965" s="190">
        <v>43664</v>
      </c>
      <c r="R965" s="102">
        <v>186.88</v>
      </c>
      <c r="S965" s="28">
        <f t="shared" si="116"/>
        <v>3</v>
      </c>
    </row>
    <row r="966" spans="1:19" x14ac:dyDescent="0.2">
      <c r="A966" s="179">
        <v>960</v>
      </c>
      <c r="B966" s="195" t="s">
        <v>6861</v>
      </c>
      <c r="C966" s="196">
        <v>43656</v>
      </c>
      <c r="D966" s="197">
        <v>24000195810</v>
      </c>
      <c r="E966" s="196">
        <v>43646</v>
      </c>
      <c r="F966" s="198">
        <v>151.78</v>
      </c>
      <c r="G966" s="195" t="s">
        <v>1307</v>
      </c>
      <c r="H966" s="195" t="s">
        <v>222</v>
      </c>
      <c r="I966" s="195" t="s">
        <v>3579</v>
      </c>
      <c r="J966" s="195" t="s">
        <v>123</v>
      </c>
      <c r="K966" s="199">
        <v>30</v>
      </c>
      <c r="L966" s="202">
        <v>43676</v>
      </c>
      <c r="M966" s="29" t="s">
        <v>7087</v>
      </c>
      <c r="N966" s="198">
        <v>151.78</v>
      </c>
      <c r="O966" s="206" t="s">
        <v>20</v>
      </c>
      <c r="P966" s="189">
        <v>1388</v>
      </c>
      <c r="Q966" s="190">
        <v>43664</v>
      </c>
      <c r="R966" s="102">
        <v>151.78</v>
      </c>
      <c r="S966" s="28">
        <f t="shared" si="116"/>
        <v>-12</v>
      </c>
    </row>
    <row r="967" spans="1:19" x14ac:dyDescent="0.2">
      <c r="A967" s="179">
        <v>961</v>
      </c>
      <c r="B967" s="195" t="s">
        <v>6862</v>
      </c>
      <c r="C967" s="196">
        <v>43656</v>
      </c>
      <c r="D967" s="197">
        <v>27100</v>
      </c>
      <c r="E967" s="196" t="s">
        <v>7016</v>
      </c>
      <c r="F967" s="198">
        <v>137.34</v>
      </c>
      <c r="G967" s="195" t="s">
        <v>6033</v>
      </c>
      <c r="H967" s="195" t="s">
        <v>2</v>
      </c>
      <c r="I967" s="195" t="s">
        <v>3579</v>
      </c>
      <c r="J967" s="195" t="s">
        <v>123</v>
      </c>
      <c r="K967" s="199">
        <v>30</v>
      </c>
      <c r="L967" s="202" t="s">
        <v>7158</v>
      </c>
      <c r="M967" s="29" t="s">
        <v>7068</v>
      </c>
      <c r="N967" s="198">
        <v>137.34</v>
      </c>
      <c r="O967" s="206" t="s">
        <v>3765</v>
      </c>
      <c r="P967" s="189"/>
      <c r="Q967" s="190"/>
      <c r="R967" s="102"/>
      <c r="S967" s="28"/>
    </row>
    <row r="968" spans="1:19" x14ac:dyDescent="0.2">
      <c r="A968" s="179">
        <v>962</v>
      </c>
      <c r="B968" s="195" t="s">
        <v>6863</v>
      </c>
      <c r="C968" s="196">
        <v>43656</v>
      </c>
      <c r="D968" s="197">
        <v>309</v>
      </c>
      <c r="E968" s="196">
        <v>43629</v>
      </c>
      <c r="F968" s="198">
        <v>484.99</v>
      </c>
      <c r="G968" s="195" t="s">
        <v>5864</v>
      </c>
      <c r="H968" s="195" t="s">
        <v>6864</v>
      </c>
      <c r="I968" s="195" t="s">
        <v>3579</v>
      </c>
      <c r="J968" s="195" t="s">
        <v>5784</v>
      </c>
      <c r="K968" s="199">
        <v>30</v>
      </c>
      <c r="L968" s="202" t="s">
        <v>7234</v>
      </c>
      <c r="M968" s="29" t="s">
        <v>7006</v>
      </c>
      <c r="N968" s="198">
        <v>484.99</v>
      </c>
      <c r="O968" s="740" t="s">
        <v>8648</v>
      </c>
      <c r="P968" s="741"/>
      <c r="Q968" s="741"/>
      <c r="R968" s="742"/>
      <c r="S968" s="28"/>
    </row>
    <row r="969" spans="1:19" x14ac:dyDescent="0.2">
      <c r="A969" s="179">
        <v>963</v>
      </c>
      <c r="B969" s="195" t="s">
        <v>6865</v>
      </c>
      <c r="C969" s="196">
        <v>43656</v>
      </c>
      <c r="D969" s="197">
        <v>325</v>
      </c>
      <c r="E969" s="196">
        <v>43655</v>
      </c>
      <c r="F969" s="198">
        <v>-484.99</v>
      </c>
      <c r="G969" s="195" t="s">
        <v>5864</v>
      </c>
      <c r="H969" s="195" t="s">
        <v>6864</v>
      </c>
      <c r="I969" s="195" t="s">
        <v>3579</v>
      </c>
      <c r="J969" s="195" t="s">
        <v>5784</v>
      </c>
      <c r="K969" s="199">
        <v>30</v>
      </c>
      <c r="L969" s="202" t="s">
        <v>7111</v>
      </c>
      <c r="M969" s="29" t="s">
        <v>7006</v>
      </c>
      <c r="N969" s="198">
        <v>-484.99</v>
      </c>
      <c r="O969" s="743"/>
      <c r="P969" s="744"/>
      <c r="Q969" s="744"/>
      <c r="R969" s="745"/>
      <c r="S969" s="28"/>
    </row>
    <row r="970" spans="1:19" x14ac:dyDescent="0.2">
      <c r="A970" s="179">
        <v>964</v>
      </c>
      <c r="B970" s="195" t="s">
        <v>4028</v>
      </c>
      <c r="C970" s="196">
        <v>43656</v>
      </c>
      <c r="D970" s="197">
        <v>326</v>
      </c>
      <c r="E970" s="196">
        <v>43655</v>
      </c>
      <c r="F970" s="198">
        <v>484.99</v>
      </c>
      <c r="G970" s="195" t="s">
        <v>5864</v>
      </c>
      <c r="H970" s="195" t="s">
        <v>6864</v>
      </c>
      <c r="I970" s="195" t="s">
        <v>3579</v>
      </c>
      <c r="J970" s="195" t="s">
        <v>5784</v>
      </c>
      <c r="K970" s="199">
        <v>30</v>
      </c>
      <c r="L970" s="202">
        <v>43685</v>
      </c>
      <c r="M970" s="29" t="s">
        <v>7006</v>
      </c>
      <c r="N970" s="198">
        <v>484.99</v>
      </c>
      <c r="O970" s="206" t="s">
        <v>27</v>
      </c>
      <c r="P970" s="189">
        <v>1447</v>
      </c>
      <c r="Q970" s="190">
        <v>43712</v>
      </c>
      <c r="R970" s="102">
        <v>484.99</v>
      </c>
      <c r="S970" s="28">
        <f>Q970-L970</f>
        <v>27</v>
      </c>
    </row>
    <row r="971" spans="1:19" x14ac:dyDescent="0.2">
      <c r="A971" s="179">
        <v>965</v>
      </c>
      <c r="B971" s="195" t="s">
        <v>1458</v>
      </c>
      <c r="C971" s="196">
        <v>43656</v>
      </c>
      <c r="D971" s="197">
        <v>130920</v>
      </c>
      <c r="E971" s="196">
        <v>43650</v>
      </c>
      <c r="F971" s="198">
        <v>118.33</v>
      </c>
      <c r="G971" s="195" t="s">
        <v>99</v>
      </c>
      <c r="H971" s="195" t="s">
        <v>3321</v>
      </c>
      <c r="I971" s="195" t="s">
        <v>3579</v>
      </c>
      <c r="J971" s="195" t="s">
        <v>6749</v>
      </c>
      <c r="K971" s="199">
        <v>0</v>
      </c>
      <c r="L971" s="202">
        <v>43650</v>
      </c>
      <c r="M971" s="29" t="s">
        <v>6939</v>
      </c>
      <c r="N971" s="198">
        <v>118.33</v>
      </c>
      <c r="O971" s="206" t="s">
        <v>20</v>
      </c>
      <c r="P971" s="189">
        <v>1375</v>
      </c>
      <c r="Q971" s="190">
        <v>43647</v>
      </c>
      <c r="R971" s="102">
        <v>118.33</v>
      </c>
      <c r="S971" s="28">
        <f t="shared" si="116"/>
        <v>-3</v>
      </c>
    </row>
    <row r="972" spans="1:19" x14ac:dyDescent="0.2">
      <c r="A972" s="179">
        <v>966</v>
      </c>
      <c r="B972" s="195" t="s">
        <v>6866</v>
      </c>
      <c r="C972" s="196">
        <v>43656</v>
      </c>
      <c r="D972" s="197">
        <v>130923</v>
      </c>
      <c r="E972" s="196">
        <v>43650</v>
      </c>
      <c r="F972" s="198">
        <v>281.74</v>
      </c>
      <c r="G972" s="195" t="s">
        <v>1223</v>
      </c>
      <c r="H972" s="195" t="s">
        <v>3321</v>
      </c>
      <c r="I972" s="195" t="s">
        <v>3579</v>
      </c>
      <c r="J972" s="195" t="s">
        <v>6749</v>
      </c>
      <c r="K972" s="199">
        <v>0</v>
      </c>
      <c r="L972" s="202">
        <v>43650</v>
      </c>
      <c r="M972" s="29" t="s">
        <v>6939</v>
      </c>
      <c r="N972" s="198">
        <v>281.74</v>
      </c>
      <c r="O972" s="206" t="s">
        <v>20</v>
      </c>
      <c r="P972" s="189">
        <v>1375</v>
      </c>
      <c r="Q972" s="190">
        <v>43647</v>
      </c>
      <c r="R972" s="102">
        <v>281.74</v>
      </c>
      <c r="S972" s="28">
        <f t="shared" si="116"/>
        <v>-3</v>
      </c>
    </row>
    <row r="973" spans="1:19" x14ac:dyDescent="0.2">
      <c r="A973" s="179">
        <v>967</v>
      </c>
      <c r="B973" s="195" t="s">
        <v>6867</v>
      </c>
      <c r="C973" s="196">
        <v>43656</v>
      </c>
      <c r="D973" s="197">
        <v>149</v>
      </c>
      <c r="E973" s="196">
        <v>43650</v>
      </c>
      <c r="F973" s="198">
        <v>182.44</v>
      </c>
      <c r="G973" s="195" t="s">
        <v>6366</v>
      </c>
      <c r="H973" s="195" t="s">
        <v>660</v>
      </c>
      <c r="I973" s="195" t="s">
        <v>3579</v>
      </c>
      <c r="J973" s="195" t="s">
        <v>123</v>
      </c>
      <c r="K973" s="199">
        <v>30</v>
      </c>
      <c r="L973" s="202">
        <v>43681</v>
      </c>
      <c r="M973" s="29" t="s">
        <v>6938</v>
      </c>
      <c r="N973" s="198">
        <v>182.44</v>
      </c>
      <c r="O973" s="206" t="s">
        <v>20</v>
      </c>
      <c r="P973" s="189">
        <v>1410</v>
      </c>
      <c r="Q973" s="190">
        <v>43691</v>
      </c>
      <c r="R973" s="102">
        <v>182.44</v>
      </c>
      <c r="S973" s="28">
        <f t="shared" si="116"/>
        <v>10</v>
      </c>
    </row>
    <row r="974" spans="1:19" x14ac:dyDescent="0.2">
      <c r="A974" s="179">
        <v>968</v>
      </c>
      <c r="B974" s="195" t="s">
        <v>6868</v>
      </c>
      <c r="C974" s="196">
        <v>43657</v>
      </c>
      <c r="D974" s="197">
        <v>1167</v>
      </c>
      <c r="E974" s="196">
        <v>43656</v>
      </c>
      <c r="F974" s="198">
        <v>11302.59</v>
      </c>
      <c r="G974" s="195" t="s">
        <v>6853</v>
      </c>
      <c r="H974" s="195" t="s">
        <v>1036</v>
      </c>
      <c r="I974" s="195" t="s">
        <v>3579</v>
      </c>
      <c r="J974" s="195" t="s">
        <v>5784</v>
      </c>
      <c r="K974" s="199">
        <v>60</v>
      </c>
      <c r="L974" s="202" t="s">
        <v>7296</v>
      </c>
      <c r="M974" s="29" t="s">
        <v>7006</v>
      </c>
      <c r="N974" s="198">
        <v>11302.59</v>
      </c>
      <c r="O974" s="206" t="s">
        <v>27</v>
      </c>
      <c r="P974" s="189" t="s">
        <v>8477</v>
      </c>
      <c r="Q974" s="190" t="s">
        <v>8478</v>
      </c>
      <c r="R974" s="102">
        <v>11302.59</v>
      </c>
      <c r="S974" s="28"/>
    </row>
    <row r="975" spans="1:19" x14ac:dyDescent="0.2">
      <c r="A975" s="179">
        <v>969</v>
      </c>
      <c r="B975" s="220" t="s">
        <v>1749</v>
      </c>
      <c r="C975" s="221">
        <v>43643</v>
      </c>
      <c r="D975" s="222">
        <v>129936</v>
      </c>
      <c r="E975" s="221">
        <v>43629</v>
      </c>
      <c r="F975" s="223">
        <v>3734.38</v>
      </c>
      <c r="G975" s="223" t="s">
        <v>99</v>
      </c>
      <c r="H975" s="223" t="s">
        <v>6461</v>
      </c>
      <c r="I975" s="223" t="s">
        <v>130</v>
      </c>
      <c r="J975" s="223" t="s">
        <v>109</v>
      </c>
      <c r="K975" s="222">
        <v>0</v>
      </c>
      <c r="L975" s="221">
        <f t="shared" ref="L975:L982" si="117">E975+K975</f>
        <v>43629</v>
      </c>
      <c r="M975" s="221">
        <f t="shared" ref="M975:M982" si="118">C975</f>
        <v>43643</v>
      </c>
      <c r="N975" s="223">
        <f t="shared" ref="N975:N982" si="119">F975</f>
        <v>3734.38</v>
      </c>
      <c r="O975" s="249" t="s">
        <v>27</v>
      </c>
      <c r="P975" s="224">
        <v>1351</v>
      </c>
      <c r="Q975" s="225">
        <v>43626</v>
      </c>
      <c r="R975" s="224">
        <v>3734.38</v>
      </c>
      <c r="S975" s="28">
        <f t="shared" si="116"/>
        <v>-3</v>
      </c>
    </row>
    <row r="976" spans="1:19" x14ac:dyDescent="0.2">
      <c r="A976" s="179">
        <v>970</v>
      </c>
      <c r="B976" s="220" t="s">
        <v>4186</v>
      </c>
      <c r="C976" s="221">
        <v>43643</v>
      </c>
      <c r="D976" s="222">
        <v>602</v>
      </c>
      <c r="E976" s="221">
        <v>43643</v>
      </c>
      <c r="F976" s="223">
        <v>1844.74</v>
      </c>
      <c r="G976" s="223" t="s">
        <v>3027</v>
      </c>
      <c r="H976" s="223" t="s">
        <v>57</v>
      </c>
      <c r="I976" s="223" t="s">
        <v>130</v>
      </c>
      <c r="J976" s="223" t="s">
        <v>109</v>
      </c>
      <c r="K976" s="222">
        <v>30</v>
      </c>
      <c r="L976" s="221">
        <f t="shared" si="117"/>
        <v>43673</v>
      </c>
      <c r="M976" s="221">
        <f t="shared" si="118"/>
        <v>43643</v>
      </c>
      <c r="N976" s="223">
        <f t="shared" si="119"/>
        <v>1844.74</v>
      </c>
      <c r="O976" s="249" t="s">
        <v>27</v>
      </c>
      <c r="P976" s="224">
        <v>5395</v>
      </c>
      <c r="Q976" s="229">
        <v>43697</v>
      </c>
      <c r="R976" s="224">
        <v>1844.74</v>
      </c>
      <c r="S976" s="28">
        <f t="shared" si="116"/>
        <v>24</v>
      </c>
    </row>
    <row r="977" spans="1:19" x14ac:dyDescent="0.2">
      <c r="A977" s="179">
        <v>971</v>
      </c>
      <c r="B977" s="220" t="s">
        <v>1764</v>
      </c>
      <c r="C977" s="221">
        <v>43643</v>
      </c>
      <c r="D977" s="222">
        <v>4143</v>
      </c>
      <c r="E977" s="221">
        <v>43622</v>
      </c>
      <c r="F977" s="223">
        <v>1688.94</v>
      </c>
      <c r="G977" s="223" t="s">
        <v>45</v>
      </c>
      <c r="H977" s="223" t="s">
        <v>6869</v>
      </c>
      <c r="I977" s="223" t="s">
        <v>130</v>
      </c>
      <c r="J977" s="223" t="s">
        <v>3608</v>
      </c>
      <c r="K977" s="222">
        <v>60</v>
      </c>
      <c r="L977" s="221">
        <f t="shared" si="117"/>
        <v>43682</v>
      </c>
      <c r="M977" s="221">
        <f t="shared" si="118"/>
        <v>43643</v>
      </c>
      <c r="N977" s="223">
        <f t="shared" si="119"/>
        <v>1688.94</v>
      </c>
      <c r="O977" s="249" t="s">
        <v>20</v>
      </c>
      <c r="P977" s="224">
        <v>60</v>
      </c>
      <c r="Q977" s="225">
        <v>43755</v>
      </c>
      <c r="R977" s="224">
        <v>1688.94</v>
      </c>
      <c r="S977" s="28">
        <f t="shared" si="116"/>
        <v>73</v>
      </c>
    </row>
    <row r="978" spans="1:19" x14ac:dyDescent="0.2">
      <c r="A978" s="179">
        <v>972</v>
      </c>
      <c r="B978" s="220" t="s">
        <v>2107</v>
      </c>
      <c r="C978" s="221">
        <v>43644</v>
      </c>
      <c r="D978" s="222">
        <v>303</v>
      </c>
      <c r="E978" s="221">
        <v>43620</v>
      </c>
      <c r="F978" s="223">
        <v>202.8</v>
      </c>
      <c r="G978" s="223" t="s">
        <v>6870</v>
      </c>
      <c r="H978" s="223" t="s">
        <v>6732</v>
      </c>
      <c r="I978" s="223" t="s">
        <v>130</v>
      </c>
      <c r="J978" s="223" t="s">
        <v>6147</v>
      </c>
      <c r="K978" s="222">
        <v>30</v>
      </c>
      <c r="L978" s="221">
        <f t="shared" si="117"/>
        <v>43650</v>
      </c>
      <c r="M978" s="221">
        <f t="shared" si="118"/>
        <v>43644</v>
      </c>
      <c r="N978" s="223">
        <f t="shared" si="119"/>
        <v>202.8</v>
      </c>
      <c r="O978" s="249" t="s">
        <v>20</v>
      </c>
      <c r="P978" s="224">
        <v>53</v>
      </c>
      <c r="Q978" s="225">
        <v>43710</v>
      </c>
      <c r="R978" s="224">
        <v>202.8</v>
      </c>
      <c r="S978" s="28">
        <f t="shared" si="116"/>
        <v>60</v>
      </c>
    </row>
    <row r="979" spans="1:19" x14ac:dyDescent="0.2">
      <c r="A979" s="179">
        <v>973</v>
      </c>
      <c r="B979" s="220" t="s">
        <v>1766</v>
      </c>
      <c r="C979" s="221">
        <v>43644</v>
      </c>
      <c r="D979" s="222">
        <v>370</v>
      </c>
      <c r="E979" s="221">
        <v>43640</v>
      </c>
      <c r="F979" s="223">
        <v>23282.68</v>
      </c>
      <c r="G979" s="223" t="s">
        <v>3409</v>
      </c>
      <c r="H979" s="223" t="s">
        <v>6149</v>
      </c>
      <c r="I979" s="223" t="s">
        <v>130</v>
      </c>
      <c r="J979" s="223" t="s">
        <v>3608</v>
      </c>
      <c r="K979" s="222">
        <v>60</v>
      </c>
      <c r="L979" s="221">
        <f t="shared" si="117"/>
        <v>43700</v>
      </c>
      <c r="M979" s="221">
        <f t="shared" si="118"/>
        <v>43644</v>
      </c>
      <c r="N979" s="223">
        <f t="shared" si="119"/>
        <v>23282.68</v>
      </c>
      <c r="O979" s="249" t="s">
        <v>20</v>
      </c>
      <c r="P979" s="224">
        <v>3063</v>
      </c>
      <c r="Q979" s="225">
        <v>43707</v>
      </c>
      <c r="R979" s="224">
        <v>22402.240000000002</v>
      </c>
      <c r="S979" s="28">
        <f t="shared" si="116"/>
        <v>7</v>
      </c>
    </row>
    <row r="980" spans="1:19" x14ac:dyDescent="0.2">
      <c r="A980" s="179">
        <v>974</v>
      </c>
      <c r="B980" s="220" t="s">
        <v>1782</v>
      </c>
      <c r="C980" s="221">
        <v>43644</v>
      </c>
      <c r="D980" s="222">
        <v>11870</v>
      </c>
      <c r="E980" s="221">
        <v>43630</v>
      </c>
      <c r="F980" s="223">
        <v>1168.96</v>
      </c>
      <c r="G980" s="223" t="s">
        <v>5917</v>
      </c>
      <c r="H980" s="223" t="s">
        <v>6871</v>
      </c>
      <c r="I980" s="223" t="s">
        <v>130</v>
      </c>
      <c r="J980" s="223" t="s">
        <v>109</v>
      </c>
      <c r="K980" s="222">
        <v>15</v>
      </c>
      <c r="L980" s="221">
        <f t="shared" si="117"/>
        <v>43645</v>
      </c>
      <c r="M980" s="221">
        <f t="shared" si="118"/>
        <v>43644</v>
      </c>
      <c r="N980" s="223">
        <f t="shared" si="119"/>
        <v>1168.96</v>
      </c>
      <c r="O980" s="249" t="s">
        <v>20</v>
      </c>
      <c r="P980" s="224">
        <v>5349</v>
      </c>
      <c r="Q980" s="225">
        <v>43661</v>
      </c>
      <c r="R980" s="224">
        <v>1168.96</v>
      </c>
      <c r="S980" s="28">
        <f t="shared" si="116"/>
        <v>16</v>
      </c>
    </row>
    <row r="981" spans="1:19" x14ac:dyDescent="0.2">
      <c r="A981" s="179">
        <v>975</v>
      </c>
      <c r="B981" s="220" t="s">
        <v>1799</v>
      </c>
      <c r="C981" s="221">
        <v>43650</v>
      </c>
      <c r="D981" s="222">
        <v>20578</v>
      </c>
      <c r="E981" s="221">
        <v>43643</v>
      </c>
      <c r="F981" s="223">
        <v>282.79000000000002</v>
      </c>
      <c r="G981" s="223" t="s">
        <v>6872</v>
      </c>
      <c r="H981" s="223" t="s">
        <v>2165</v>
      </c>
      <c r="I981" s="223" t="s">
        <v>130</v>
      </c>
      <c r="J981" s="223" t="s">
        <v>109</v>
      </c>
      <c r="K981" s="222">
        <v>60</v>
      </c>
      <c r="L981" s="221">
        <f t="shared" si="117"/>
        <v>43703</v>
      </c>
      <c r="M981" s="221">
        <f t="shared" si="118"/>
        <v>43650</v>
      </c>
      <c r="N981" s="223">
        <f t="shared" si="119"/>
        <v>282.79000000000002</v>
      </c>
      <c r="O981" s="249" t="s">
        <v>27</v>
      </c>
      <c r="P981" s="224">
        <v>1451</v>
      </c>
      <c r="Q981" s="225">
        <v>43719</v>
      </c>
      <c r="R981" s="224">
        <v>282.79000000000002</v>
      </c>
      <c r="S981" s="28">
        <f t="shared" si="116"/>
        <v>16</v>
      </c>
    </row>
    <row r="982" spans="1:19" x14ac:dyDescent="0.2">
      <c r="A982" s="179">
        <v>976</v>
      </c>
      <c r="B982" s="220" t="s">
        <v>1800</v>
      </c>
      <c r="C982" s="221">
        <v>43650</v>
      </c>
      <c r="D982" s="222">
        <v>9205452304</v>
      </c>
      <c r="E982" s="221">
        <v>43646</v>
      </c>
      <c r="F982" s="223">
        <v>15.84</v>
      </c>
      <c r="G982" s="223" t="s">
        <v>122</v>
      </c>
      <c r="H982" s="223" t="s">
        <v>110</v>
      </c>
      <c r="I982" s="223" t="s">
        <v>130</v>
      </c>
      <c r="J982" s="223" t="s">
        <v>3608</v>
      </c>
      <c r="K982" s="222">
        <v>10</v>
      </c>
      <c r="L982" s="221">
        <f t="shared" si="117"/>
        <v>43656</v>
      </c>
      <c r="M982" s="221">
        <f t="shared" si="118"/>
        <v>43650</v>
      </c>
      <c r="N982" s="223">
        <f t="shared" si="119"/>
        <v>15.84</v>
      </c>
      <c r="O982" s="249" t="s">
        <v>20</v>
      </c>
      <c r="P982" s="224">
        <v>1378</v>
      </c>
      <c r="Q982" s="225">
        <v>43650</v>
      </c>
      <c r="R982" s="224">
        <v>15.84</v>
      </c>
      <c r="S982" s="28">
        <f t="shared" si="116"/>
        <v>-6</v>
      </c>
    </row>
    <row r="983" spans="1:19" x14ac:dyDescent="0.2">
      <c r="A983" s="179">
        <v>977</v>
      </c>
      <c r="B983" s="28" t="s">
        <v>6873</v>
      </c>
      <c r="C983" s="31">
        <v>43607</v>
      </c>
      <c r="D983" s="28">
        <v>11429885601</v>
      </c>
      <c r="E983" s="219">
        <v>43607</v>
      </c>
      <c r="F983" s="28">
        <v>20.94</v>
      </c>
      <c r="G983" s="28" t="s">
        <v>6384</v>
      </c>
      <c r="H983" s="28" t="s">
        <v>44</v>
      </c>
      <c r="I983" s="28" t="s">
        <v>3579</v>
      </c>
      <c r="J983" s="28" t="s">
        <v>5890</v>
      </c>
      <c r="K983" s="28">
        <v>0</v>
      </c>
      <c r="L983" s="31">
        <v>43607</v>
      </c>
      <c r="M983" s="29">
        <v>43607</v>
      </c>
      <c r="N983" s="28">
        <v>20.94</v>
      </c>
      <c r="O983" s="206" t="s">
        <v>50</v>
      </c>
      <c r="P983" s="28">
        <v>11429885601</v>
      </c>
      <c r="Q983" s="29">
        <v>43607</v>
      </c>
      <c r="R983" s="32">
        <v>20.94</v>
      </c>
      <c r="S983" s="28">
        <f t="shared" si="116"/>
        <v>0</v>
      </c>
    </row>
    <row r="984" spans="1:19" x14ac:dyDescent="0.2">
      <c r="A984" s="179">
        <v>978</v>
      </c>
      <c r="B984" s="28" t="s">
        <v>6874</v>
      </c>
      <c r="C984" s="31">
        <v>43608</v>
      </c>
      <c r="D984" s="28">
        <v>2019231</v>
      </c>
      <c r="E984" s="219">
        <v>43608</v>
      </c>
      <c r="F984" s="28">
        <v>1404.2</v>
      </c>
      <c r="G984" s="28" t="s">
        <v>4608</v>
      </c>
      <c r="H984" s="28" t="s">
        <v>6875</v>
      </c>
      <c r="I984" s="28" t="s">
        <v>3579</v>
      </c>
      <c r="J984" s="28" t="s">
        <v>5880</v>
      </c>
      <c r="K984" s="28">
        <v>15</v>
      </c>
      <c r="L984" s="31">
        <v>43623</v>
      </c>
      <c r="M984" s="29">
        <v>43608</v>
      </c>
      <c r="N984" s="28">
        <v>1404.2</v>
      </c>
      <c r="O984" s="204" t="s">
        <v>20</v>
      </c>
      <c r="P984" s="40">
        <v>409</v>
      </c>
      <c r="Q984" s="41">
        <v>43622</v>
      </c>
      <c r="R984" s="39">
        <v>1404.2</v>
      </c>
      <c r="S984" s="28">
        <f t="shared" si="116"/>
        <v>-1</v>
      </c>
    </row>
    <row r="985" spans="1:19" x14ac:dyDescent="0.2">
      <c r="A985" s="179">
        <v>979</v>
      </c>
      <c r="B985" s="28" t="s">
        <v>6876</v>
      </c>
      <c r="C985" s="31">
        <v>43612</v>
      </c>
      <c r="D985" s="28">
        <v>2192868012</v>
      </c>
      <c r="E985" s="219">
        <v>43612</v>
      </c>
      <c r="F985" s="28">
        <v>733.04</v>
      </c>
      <c r="G985" s="28" t="s">
        <v>923</v>
      </c>
      <c r="H985" s="28" t="s">
        <v>6877</v>
      </c>
      <c r="I985" s="28" t="s">
        <v>3579</v>
      </c>
      <c r="J985" s="28" t="s">
        <v>5890</v>
      </c>
      <c r="K985" s="28">
        <v>1</v>
      </c>
      <c r="L985" s="31">
        <v>43613</v>
      </c>
      <c r="M985" s="29">
        <v>43612</v>
      </c>
      <c r="N985" s="28">
        <v>733.04</v>
      </c>
      <c r="O985" s="204" t="s">
        <v>20</v>
      </c>
      <c r="P985" s="40">
        <v>405</v>
      </c>
      <c r="Q985" s="41">
        <v>43613</v>
      </c>
      <c r="R985" s="39">
        <v>733.04</v>
      </c>
      <c r="S985" s="28">
        <f t="shared" si="116"/>
        <v>0</v>
      </c>
    </row>
    <row r="986" spans="1:19" x14ac:dyDescent="0.2">
      <c r="A986" s="179">
        <v>980</v>
      </c>
      <c r="B986" s="28" t="s">
        <v>6878</v>
      </c>
      <c r="C986" s="31">
        <v>43615</v>
      </c>
      <c r="D986" s="28">
        <v>480</v>
      </c>
      <c r="E986" s="219">
        <v>43615</v>
      </c>
      <c r="F986" s="28">
        <v>2450</v>
      </c>
      <c r="G986" s="28" t="s">
        <v>6879</v>
      </c>
      <c r="H986" s="28" t="s">
        <v>6880</v>
      </c>
      <c r="I986" s="28" t="s">
        <v>3579</v>
      </c>
      <c r="J986" s="28" t="s">
        <v>5890</v>
      </c>
      <c r="K986" s="28">
        <v>30</v>
      </c>
      <c r="L986" s="31">
        <v>43645</v>
      </c>
      <c r="M986" s="29">
        <v>43615</v>
      </c>
      <c r="N986" s="28">
        <v>2450</v>
      </c>
      <c r="O986" s="204" t="s">
        <v>20</v>
      </c>
      <c r="P986" s="40">
        <v>546</v>
      </c>
      <c r="Q986" s="41">
        <v>43663</v>
      </c>
      <c r="R986" s="39">
        <v>1000</v>
      </c>
      <c r="S986" s="28">
        <f t="shared" si="116"/>
        <v>18</v>
      </c>
    </row>
    <row r="987" spans="1:19" x14ac:dyDescent="0.2">
      <c r="A987" s="179">
        <v>981</v>
      </c>
      <c r="B987" s="40" t="s">
        <v>6881</v>
      </c>
      <c r="C987" s="209">
        <v>43616</v>
      </c>
      <c r="D987" s="40">
        <v>17827</v>
      </c>
      <c r="E987" s="210">
        <v>43616</v>
      </c>
      <c r="F987" s="40">
        <v>1946.84</v>
      </c>
      <c r="G987" s="40" t="s">
        <v>6672</v>
      </c>
      <c r="H987" s="40" t="s">
        <v>57</v>
      </c>
      <c r="I987" s="40" t="s">
        <v>3579</v>
      </c>
      <c r="J987" s="40" t="s">
        <v>5890</v>
      </c>
      <c r="K987" s="40">
        <v>30</v>
      </c>
      <c r="L987" s="209">
        <v>43615</v>
      </c>
      <c r="M987" s="41">
        <v>43616</v>
      </c>
      <c r="N987" s="40">
        <v>1946.84</v>
      </c>
      <c r="O987" s="206" t="s">
        <v>20</v>
      </c>
      <c r="P987" s="259">
        <v>558613</v>
      </c>
      <c r="Q987" s="29" t="s">
        <v>8324</v>
      </c>
      <c r="R987" s="32">
        <v>1946.84</v>
      </c>
      <c r="S987" s="28" t="e">
        <f t="shared" si="116"/>
        <v>#VALUE!</v>
      </c>
    </row>
    <row r="988" spans="1:19" x14ac:dyDescent="0.2">
      <c r="A988" s="179">
        <v>982</v>
      </c>
      <c r="B988" s="40" t="s">
        <v>6882</v>
      </c>
      <c r="C988" s="209">
        <v>43620</v>
      </c>
      <c r="D988" s="40">
        <v>414513</v>
      </c>
      <c r="E988" s="210">
        <v>43620</v>
      </c>
      <c r="F988" s="40">
        <v>56.58</v>
      </c>
      <c r="G988" s="40" t="s">
        <v>5303</v>
      </c>
      <c r="H988" s="40" t="s">
        <v>5304</v>
      </c>
      <c r="I988" s="40" t="s">
        <v>3579</v>
      </c>
      <c r="J988" s="40" t="s">
        <v>5890</v>
      </c>
      <c r="K988" s="40">
        <v>0</v>
      </c>
      <c r="L988" s="209">
        <v>43620</v>
      </c>
      <c r="M988" s="41">
        <v>43620</v>
      </c>
      <c r="N988" s="40">
        <v>56.58</v>
      </c>
      <c r="O988" s="204" t="s">
        <v>50</v>
      </c>
      <c r="P988" s="40">
        <v>404501</v>
      </c>
      <c r="Q988" s="41">
        <v>43620</v>
      </c>
      <c r="R988" s="39">
        <v>56.58</v>
      </c>
      <c r="S988" s="28">
        <f t="shared" si="116"/>
        <v>0</v>
      </c>
    </row>
    <row r="989" spans="1:19" x14ac:dyDescent="0.2">
      <c r="A989" s="179">
        <v>983</v>
      </c>
      <c r="B989" s="40" t="s">
        <v>6883</v>
      </c>
      <c r="C989" s="209">
        <v>43620</v>
      </c>
      <c r="D989" s="40">
        <v>5923</v>
      </c>
      <c r="E989" s="210">
        <v>43620</v>
      </c>
      <c r="F989" s="40">
        <v>75</v>
      </c>
      <c r="G989" s="40" t="s">
        <v>6884</v>
      </c>
      <c r="H989" s="40" t="s">
        <v>57</v>
      </c>
      <c r="I989" s="40" t="s">
        <v>3579</v>
      </c>
      <c r="J989" s="40" t="s">
        <v>5890</v>
      </c>
      <c r="K989" s="40">
        <v>0</v>
      </c>
      <c r="L989" s="209">
        <v>43620</v>
      </c>
      <c r="M989" s="41">
        <v>43620</v>
      </c>
      <c r="N989" s="40">
        <v>75</v>
      </c>
      <c r="O989" s="204" t="s">
        <v>50</v>
      </c>
      <c r="P989" s="40">
        <v>1728</v>
      </c>
      <c r="Q989" s="41">
        <v>43620</v>
      </c>
      <c r="R989" s="39">
        <v>75</v>
      </c>
      <c r="S989" s="28">
        <f t="shared" si="116"/>
        <v>0</v>
      </c>
    </row>
    <row r="990" spans="1:19" x14ac:dyDescent="0.2">
      <c r="A990" s="179">
        <v>984</v>
      </c>
      <c r="B990" s="40" t="s">
        <v>6885</v>
      </c>
      <c r="C990" s="209">
        <v>43620</v>
      </c>
      <c r="D990" s="40">
        <v>49972</v>
      </c>
      <c r="E990" s="210">
        <v>43620</v>
      </c>
      <c r="F990" s="40">
        <v>28</v>
      </c>
      <c r="G990" s="40" t="s">
        <v>6087</v>
      </c>
      <c r="H990" s="40" t="s">
        <v>6393</v>
      </c>
      <c r="I990" s="40" t="s">
        <v>3579</v>
      </c>
      <c r="J990" s="40" t="s">
        <v>5890</v>
      </c>
      <c r="K990" s="40">
        <v>0</v>
      </c>
      <c r="L990" s="209">
        <v>43620</v>
      </c>
      <c r="M990" s="41">
        <v>43620</v>
      </c>
      <c r="N990" s="40">
        <v>28</v>
      </c>
      <c r="O990" s="204" t="s">
        <v>72</v>
      </c>
      <c r="P990" s="40">
        <v>223</v>
      </c>
      <c r="Q990" s="41">
        <v>43620</v>
      </c>
      <c r="R990" s="39">
        <v>28</v>
      </c>
      <c r="S990" s="28">
        <f t="shared" si="116"/>
        <v>0</v>
      </c>
    </row>
    <row r="991" spans="1:19" x14ac:dyDescent="0.2">
      <c r="A991" s="179">
        <v>985</v>
      </c>
      <c r="B991" s="40" t="s">
        <v>6886</v>
      </c>
      <c r="C991" s="209">
        <v>43621</v>
      </c>
      <c r="D991" s="40">
        <v>8249</v>
      </c>
      <c r="E991" s="210">
        <v>43620</v>
      </c>
      <c r="F991" s="40">
        <v>6.3</v>
      </c>
      <c r="G991" s="40" t="s">
        <v>1251</v>
      </c>
      <c r="H991" s="40" t="s">
        <v>92</v>
      </c>
      <c r="I991" s="40" t="s">
        <v>3579</v>
      </c>
      <c r="J991" s="40" t="s">
        <v>5880</v>
      </c>
      <c r="K991" s="40">
        <v>0</v>
      </c>
      <c r="L991" s="209">
        <v>43620</v>
      </c>
      <c r="M991" s="41">
        <v>43620</v>
      </c>
      <c r="N991" s="40">
        <v>6.3</v>
      </c>
      <c r="O991" s="204" t="s">
        <v>50</v>
      </c>
      <c r="P991" s="40">
        <v>11275</v>
      </c>
      <c r="Q991" s="41">
        <v>43620</v>
      </c>
      <c r="R991" s="39">
        <v>6.3</v>
      </c>
      <c r="S991" s="28">
        <f t="shared" si="116"/>
        <v>0</v>
      </c>
    </row>
    <row r="992" spans="1:19" x14ac:dyDescent="0.2">
      <c r="A992" s="179">
        <v>986</v>
      </c>
      <c r="B992" s="40" t="s">
        <v>6887</v>
      </c>
      <c r="C992" s="209">
        <v>43621</v>
      </c>
      <c r="D992" s="40">
        <v>2205</v>
      </c>
      <c r="E992" s="210">
        <v>43619</v>
      </c>
      <c r="F992" s="40">
        <v>24152.62</v>
      </c>
      <c r="G992" s="40" t="s">
        <v>6082</v>
      </c>
      <c r="H992" s="40" t="s">
        <v>5524</v>
      </c>
      <c r="I992" s="40" t="s">
        <v>3579</v>
      </c>
      <c r="J992" s="40" t="s">
        <v>5880</v>
      </c>
      <c r="K992" s="40">
        <v>60</v>
      </c>
      <c r="L992" s="209">
        <v>43679</v>
      </c>
      <c r="M992" s="41">
        <v>43621</v>
      </c>
      <c r="N992" s="40">
        <v>24152.62</v>
      </c>
      <c r="O992" s="206" t="s">
        <v>20</v>
      </c>
      <c r="P992" s="28">
        <v>557</v>
      </c>
      <c r="Q992" s="29">
        <v>43684</v>
      </c>
      <c r="R992" s="32">
        <v>24152.62</v>
      </c>
      <c r="S992" s="28">
        <f t="shared" si="116"/>
        <v>5</v>
      </c>
    </row>
    <row r="993" spans="1:19" x14ac:dyDescent="0.2">
      <c r="A993" s="179">
        <v>987</v>
      </c>
      <c r="B993" s="40" t="s">
        <v>6888</v>
      </c>
      <c r="C993" s="209">
        <v>43622</v>
      </c>
      <c r="D993" s="40">
        <v>9204463206</v>
      </c>
      <c r="E993" s="210">
        <v>43616</v>
      </c>
      <c r="F993" s="40">
        <v>2810.3</v>
      </c>
      <c r="G993" s="40" t="s">
        <v>1732</v>
      </c>
      <c r="H993" s="40" t="s">
        <v>110</v>
      </c>
      <c r="I993" s="40" t="s">
        <v>3579</v>
      </c>
      <c r="J993" s="40" t="s">
        <v>5880</v>
      </c>
      <c r="K993" s="40">
        <v>10</v>
      </c>
      <c r="L993" s="209">
        <v>43626</v>
      </c>
      <c r="M993" s="41">
        <v>43622</v>
      </c>
      <c r="N993" s="40">
        <v>2810.3</v>
      </c>
      <c r="O993" s="204" t="s">
        <v>20</v>
      </c>
      <c r="P993" s="40">
        <v>1359</v>
      </c>
      <c r="Q993" s="41">
        <v>43636</v>
      </c>
      <c r="R993" s="39">
        <v>2810.3</v>
      </c>
      <c r="S993" s="28">
        <f t="shared" si="116"/>
        <v>10</v>
      </c>
    </row>
    <row r="994" spans="1:19" x14ac:dyDescent="0.2">
      <c r="A994" s="179">
        <v>988</v>
      </c>
      <c r="B994" s="40" t="s">
        <v>6889</v>
      </c>
      <c r="C994" s="209">
        <v>43622</v>
      </c>
      <c r="D994" s="40">
        <v>9204463207</v>
      </c>
      <c r="E994" s="210">
        <v>43617</v>
      </c>
      <c r="F994" s="40">
        <v>16877.23</v>
      </c>
      <c r="G994" s="40" t="s">
        <v>1732</v>
      </c>
      <c r="H994" s="40" t="s">
        <v>110</v>
      </c>
      <c r="I994" s="40" t="s">
        <v>3579</v>
      </c>
      <c r="J994" s="40" t="s">
        <v>5880</v>
      </c>
      <c r="K994" s="40">
        <v>10</v>
      </c>
      <c r="L994" s="209">
        <v>43627</v>
      </c>
      <c r="M994" s="41">
        <v>43622</v>
      </c>
      <c r="N994" s="40">
        <v>16877.23</v>
      </c>
      <c r="O994" s="204" t="s">
        <v>20</v>
      </c>
      <c r="P994" s="40">
        <v>1359</v>
      </c>
      <c r="Q994" s="41">
        <v>43636</v>
      </c>
      <c r="R994" s="39">
        <v>16877.23</v>
      </c>
      <c r="S994" s="28">
        <f t="shared" si="116"/>
        <v>9</v>
      </c>
    </row>
    <row r="995" spans="1:19" x14ac:dyDescent="0.2">
      <c r="A995" s="179">
        <v>989</v>
      </c>
      <c r="B995" s="40" t="s">
        <v>6890</v>
      </c>
      <c r="C995" s="209">
        <v>43623</v>
      </c>
      <c r="D995" s="40">
        <v>8387</v>
      </c>
      <c r="E995" s="210">
        <v>43622</v>
      </c>
      <c r="F995" s="40">
        <v>28.2</v>
      </c>
      <c r="G995" s="40" t="s">
        <v>1251</v>
      </c>
      <c r="H995" s="40" t="s">
        <v>92</v>
      </c>
      <c r="I995" s="40" t="s">
        <v>3579</v>
      </c>
      <c r="J995" s="40" t="s">
        <v>5880</v>
      </c>
      <c r="K995" s="40">
        <v>0</v>
      </c>
      <c r="L995" s="209">
        <v>43622</v>
      </c>
      <c r="M995" s="41">
        <v>43623</v>
      </c>
      <c r="N995" s="40">
        <v>28.2</v>
      </c>
      <c r="O995" s="204" t="s">
        <v>50</v>
      </c>
      <c r="P995" s="40">
        <v>11476</v>
      </c>
      <c r="Q995" s="41">
        <v>43622</v>
      </c>
      <c r="R995" s="39">
        <v>28.2</v>
      </c>
      <c r="S995" s="28">
        <f t="shared" si="116"/>
        <v>0</v>
      </c>
    </row>
    <row r="996" spans="1:19" x14ac:dyDescent="0.2">
      <c r="A996" s="179">
        <v>990</v>
      </c>
      <c r="B996" s="40" t="s">
        <v>3851</v>
      </c>
      <c r="C996" s="209">
        <v>43626</v>
      </c>
      <c r="D996" s="40">
        <v>26907</v>
      </c>
      <c r="E996" s="210">
        <v>43615</v>
      </c>
      <c r="F996" s="40">
        <v>20429.11</v>
      </c>
      <c r="G996" s="40" t="s">
        <v>3139</v>
      </c>
      <c r="H996" s="40" t="s">
        <v>6891</v>
      </c>
      <c r="I996" s="40" t="s">
        <v>3579</v>
      </c>
      <c r="J996" s="40" t="s">
        <v>5880</v>
      </c>
      <c r="K996" s="40">
        <v>30</v>
      </c>
      <c r="L996" s="209">
        <v>43645</v>
      </c>
      <c r="M996" s="41">
        <v>43628</v>
      </c>
      <c r="N996" s="40">
        <v>20429.11</v>
      </c>
      <c r="O996" s="204" t="s">
        <v>3765</v>
      </c>
      <c r="P996" s="234"/>
      <c r="Q996" s="41">
        <v>43634</v>
      </c>
      <c r="R996" s="39">
        <v>20429.11</v>
      </c>
      <c r="S996" s="28">
        <f t="shared" si="116"/>
        <v>-11</v>
      </c>
    </row>
    <row r="997" spans="1:19" x14ac:dyDescent="0.2">
      <c r="A997" s="179">
        <v>991</v>
      </c>
      <c r="B997" s="40" t="s">
        <v>6892</v>
      </c>
      <c r="C997" s="209">
        <v>43626</v>
      </c>
      <c r="D997" s="40">
        <v>2186</v>
      </c>
      <c r="E997" s="210">
        <v>43616</v>
      </c>
      <c r="F997" s="40">
        <v>25298.27</v>
      </c>
      <c r="G997" s="40" t="s">
        <v>3717</v>
      </c>
      <c r="H997" s="40" t="s">
        <v>5886</v>
      </c>
      <c r="I997" s="40" t="s">
        <v>3579</v>
      </c>
      <c r="J997" s="40" t="s">
        <v>5880</v>
      </c>
      <c r="K997" s="40">
        <v>60</v>
      </c>
      <c r="L997" s="209">
        <v>43676</v>
      </c>
      <c r="M997" s="41">
        <v>43626</v>
      </c>
      <c r="N997" s="40">
        <v>25298.27</v>
      </c>
      <c r="O997" s="204" t="s">
        <v>27</v>
      </c>
      <c r="P997" s="40">
        <v>1424</v>
      </c>
      <c r="Q997" s="41">
        <v>43691</v>
      </c>
      <c r="R997" s="39">
        <v>24341.61</v>
      </c>
      <c r="S997" s="28">
        <f t="shared" si="116"/>
        <v>15</v>
      </c>
    </row>
    <row r="998" spans="1:19" x14ac:dyDescent="0.2">
      <c r="A998" s="179">
        <v>992</v>
      </c>
      <c r="B998" s="40" t="s">
        <v>6893</v>
      </c>
      <c r="C998" s="209">
        <v>43626</v>
      </c>
      <c r="D998" s="40">
        <v>2184</v>
      </c>
      <c r="E998" s="210">
        <v>43616</v>
      </c>
      <c r="F998" s="40">
        <v>18960.28</v>
      </c>
      <c r="G998" s="40" t="s">
        <v>3717</v>
      </c>
      <c r="H998" s="40" t="s">
        <v>5886</v>
      </c>
      <c r="I998" s="40" t="s">
        <v>3579</v>
      </c>
      <c r="J998" s="40" t="s">
        <v>5880</v>
      </c>
      <c r="K998" s="40">
        <v>60</v>
      </c>
      <c r="L998" s="209">
        <v>43676</v>
      </c>
      <c r="M998" s="41">
        <v>43626</v>
      </c>
      <c r="N998" s="40">
        <v>18960.28</v>
      </c>
      <c r="O998" s="204" t="s">
        <v>27</v>
      </c>
      <c r="P998" s="40">
        <v>1424</v>
      </c>
      <c r="Q998" s="41">
        <v>43691</v>
      </c>
      <c r="R998" s="39">
        <v>18243.3</v>
      </c>
      <c r="S998" s="28">
        <f t="shared" si="116"/>
        <v>15</v>
      </c>
    </row>
    <row r="999" spans="1:19" x14ac:dyDescent="0.2">
      <c r="A999" s="179">
        <v>993</v>
      </c>
      <c r="B999" s="40" t="s">
        <v>6894</v>
      </c>
      <c r="C999" s="209">
        <v>43626</v>
      </c>
      <c r="D999" s="40">
        <v>41619076409</v>
      </c>
      <c r="E999" s="210">
        <v>43626</v>
      </c>
      <c r="F999" s="40">
        <v>42.6</v>
      </c>
      <c r="G999" s="40" t="s">
        <v>6384</v>
      </c>
      <c r="H999" s="40" t="s">
        <v>44</v>
      </c>
      <c r="I999" s="40" t="s">
        <v>3579</v>
      </c>
      <c r="J999" s="40" t="s">
        <v>5890</v>
      </c>
      <c r="K999" s="40">
        <v>0</v>
      </c>
      <c r="L999" s="209">
        <v>43626</v>
      </c>
      <c r="M999" s="41">
        <v>43626</v>
      </c>
      <c r="N999" s="40">
        <v>42.6</v>
      </c>
      <c r="O999" s="204" t="s">
        <v>72</v>
      </c>
      <c r="P999" s="40">
        <v>34</v>
      </c>
      <c r="Q999" s="41">
        <v>43626</v>
      </c>
      <c r="R999" s="39">
        <v>42.6</v>
      </c>
      <c r="S999" s="28">
        <f t="shared" si="116"/>
        <v>0</v>
      </c>
    </row>
    <row r="1000" spans="1:19" x14ac:dyDescent="0.2">
      <c r="A1000" s="179">
        <v>994</v>
      </c>
      <c r="B1000" s="40" t="s">
        <v>3852</v>
      </c>
      <c r="C1000" s="209">
        <v>43627</v>
      </c>
      <c r="D1000" s="40">
        <v>41</v>
      </c>
      <c r="E1000" s="210">
        <v>43607</v>
      </c>
      <c r="F1000" s="40">
        <v>54.05</v>
      </c>
      <c r="G1000" s="40" t="s">
        <v>5921</v>
      </c>
      <c r="H1000" s="40" t="s">
        <v>6895</v>
      </c>
      <c r="I1000" s="40" t="s">
        <v>3579</v>
      </c>
      <c r="J1000" s="40" t="s">
        <v>5880</v>
      </c>
      <c r="K1000" s="40">
        <v>30</v>
      </c>
      <c r="L1000" s="209">
        <v>43637</v>
      </c>
      <c r="M1000" s="41">
        <v>43628</v>
      </c>
      <c r="N1000" s="40">
        <v>54.05</v>
      </c>
      <c r="O1000" s="204" t="s">
        <v>3765</v>
      </c>
      <c r="P1000" s="40"/>
      <c r="Q1000" s="41">
        <v>43647</v>
      </c>
      <c r="R1000" s="39">
        <v>54.05</v>
      </c>
      <c r="S1000" s="28">
        <f t="shared" si="116"/>
        <v>10</v>
      </c>
    </row>
    <row r="1001" spans="1:19" x14ac:dyDescent="0.2">
      <c r="A1001" s="179">
        <v>995</v>
      </c>
      <c r="B1001" s="40" t="s">
        <v>6896</v>
      </c>
      <c r="C1001" s="209">
        <v>43629</v>
      </c>
      <c r="D1001" s="40">
        <v>8651</v>
      </c>
      <c r="E1001" s="210">
        <v>43628</v>
      </c>
      <c r="F1001" s="40">
        <v>6.3</v>
      </c>
      <c r="G1001" s="40" t="s">
        <v>1251</v>
      </c>
      <c r="H1001" s="40" t="s">
        <v>92</v>
      </c>
      <c r="I1001" s="40" t="s">
        <v>3579</v>
      </c>
      <c r="J1001" s="40" t="s">
        <v>5880</v>
      </c>
      <c r="K1001" s="40">
        <v>0</v>
      </c>
      <c r="L1001" s="209">
        <v>43628</v>
      </c>
      <c r="M1001" s="41">
        <v>43629</v>
      </c>
      <c r="N1001" s="40">
        <v>6.3</v>
      </c>
      <c r="O1001" s="204" t="s">
        <v>50</v>
      </c>
      <c r="P1001" s="40">
        <v>11859</v>
      </c>
      <c r="Q1001" s="41">
        <v>43628</v>
      </c>
      <c r="R1001" s="39">
        <v>6.3</v>
      </c>
      <c r="S1001" s="28">
        <f t="shared" si="116"/>
        <v>0</v>
      </c>
    </row>
    <row r="1002" spans="1:19" x14ac:dyDescent="0.2">
      <c r="A1002" s="179">
        <v>996</v>
      </c>
      <c r="B1002" s="40" t="s">
        <v>6897</v>
      </c>
      <c r="C1002" s="209">
        <v>43630</v>
      </c>
      <c r="D1002" s="40">
        <v>8715</v>
      </c>
      <c r="E1002" s="210">
        <v>43629</v>
      </c>
      <c r="F1002" s="40">
        <v>12.6</v>
      </c>
      <c r="G1002" s="40" t="s">
        <v>1251</v>
      </c>
      <c r="H1002" s="40" t="s">
        <v>92</v>
      </c>
      <c r="I1002" s="40" t="s">
        <v>3579</v>
      </c>
      <c r="J1002" s="40" t="s">
        <v>4434</v>
      </c>
      <c r="K1002" s="40">
        <v>0</v>
      </c>
      <c r="L1002" s="209">
        <v>43629</v>
      </c>
      <c r="M1002" s="41">
        <v>43630</v>
      </c>
      <c r="N1002" s="40">
        <v>12.6</v>
      </c>
      <c r="O1002" s="204" t="s">
        <v>50</v>
      </c>
      <c r="P1002" s="40">
        <v>1943</v>
      </c>
      <c r="Q1002" s="41">
        <v>43629</v>
      </c>
      <c r="R1002" s="39">
        <v>12.6</v>
      </c>
      <c r="S1002" s="28">
        <f t="shared" si="116"/>
        <v>0</v>
      </c>
    </row>
    <row r="1003" spans="1:19" x14ac:dyDescent="0.2">
      <c r="A1003" s="179">
        <v>997</v>
      </c>
      <c r="B1003" s="40" t="s">
        <v>6898</v>
      </c>
      <c r="C1003" s="209">
        <v>43630</v>
      </c>
      <c r="D1003" s="40">
        <v>22000028</v>
      </c>
      <c r="E1003" s="210">
        <v>43629</v>
      </c>
      <c r="F1003" s="40">
        <v>1082.9000000000001</v>
      </c>
      <c r="G1003" s="40" t="s">
        <v>6899</v>
      </c>
      <c r="H1003" s="40" t="s">
        <v>4385</v>
      </c>
      <c r="I1003" s="40" t="s">
        <v>3579</v>
      </c>
      <c r="J1003" s="40" t="s">
        <v>5890</v>
      </c>
      <c r="K1003" s="40">
        <v>0</v>
      </c>
      <c r="L1003" s="209">
        <v>43629</v>
      </c>
      <c r="M1003" s="41">
        <v>43630</v>
      </c>
      <c r="N1003" s="40">
        <v>1082.9000000000001</v>
      </c>
      <c r="O1003" s="204" t="s">
        <v>20</v>
      </c>
      <c r="P1003" s="40">
        <v>411</v>
      </c>
      <c r="Q1003" s="41">
        <v>43630</v>
      </c>
      <c r="R1003" s="39">
        <v>1082.9000000000001</v>
      </c>
      <c r="S1003" s="28">
        <f t="shared" si="116"/>
        <v>1</v>
      </c>
    </row>
    <row r="1004" spans="1:19" x14ac:dyDescent="0.2">
      <c r="A1004" s="179">
        <v>998</v>
      </c>
      <c r="B1004" s="40" t="s">
        <v>6900</v>
      </c>
      <c r="C1004" s="209">
        <v>43634</v>
      </c>
      <c r="D1004" s="40">
        <v>4193942</v>
      </c>
      <c r="E1004" s="210">
        <v>43630</v>
      </c>
      <c r="F1004" s="40">
        <v>4835.1000000000004</v>
      </c>
      <c r="G1004" s="40" t="s">
        <v>5892</v>
      </c>
      <c r="H1004" s="40" t="s">
        <v>466</v>
      </c>
      <c r="I1004" s="40" t="s">
        <v>3579</v>
      </c>
      <c r="J1004" s="40" t="s">
        <v>5880</v>
      </c>
      <c r="K1004" s="40">
        <v>15</v>
      </c>
      <c r="L1004" s="209">
        <v>43645</v>
      </c>
      <c r="M1004" s="41">
        <v>43634</v>
      </c>
      <c r="N1004" s="40">
        <v>4835.1000000000004</v>
      </c>
      <c r="O1004" s="204" t="s">
        <v>20</v>
      </c>
      <c r="P1004" s="40">
        <v>1376</v>
      </c>
      <c r="Q1004" s="41">
        <v>43648</v>
      </c>
      <c r="R1004" s="39">
        <v>4835.1000000000004</v>
      </c>
      <c r="S1004" s="28">
        <f t="shared" si="116"/>
        <v>3</v>
      </c>
    </row>
    <row r="1005" spans="1:19" x14ac:dyDescent="0.2">
      <c r="A1005" s="179">
        <v>999</v>
      </c>
      <c r="B1005" s="40" t="s">
        <v>6901</v>
      </c>
      <c r="C1005" s="209">
        <v>43635</v>
      </c>
      <c r="D1005" s="40">
        <v>6.3</v>
      </c>
      <c r="E1005" s="210">
        <v>43634</v>
      </c>
      <c r="F1005" s="40">
        <v>6.3</v>
      </c>
      <c r="G1005" s="40" t="s">
        <v>1251</v>
      </c>
      <c r="H1005" s="40" t="s">
        <v>92</v>
      </c>
      <c r="I1005" s="40" t="s">
        <v>3579</v>
      </c>
      <c r="J1005" s="40" t="s">
        <v>5880</v>
      </c>
      <c r="K1005" s="40">
        <v>0</v>
      </c>
      <c r="L1005" s="209">
        <v>43634</v>
      </c>
      <c r="M1005" s="41">
        <v>43634</v>
      </c>
      <c r="N1005" s="40">
        <v>6.3</v>
      </c>
      <c r="O1005" s="204" t="s">
        <v>50</v>
      </c>
      <c r="P1005" s="40">
        <v>12092</v>
      </c>
      <c r="Q1005" s="41">
        <v>43634</v>
      </c>
      <c r="R1005" s="39">
        <v>6.3</v>
      </c>
      <c r="S1005" s="28">
        <f t="shared" si="116"/>
        <v>0</v>
      </c>
    </row>
    <row r="1006" spans="1:19" x14ac:dyDescent="0.2">
      <c r="A1006" s="179">
        <v>1000</v>
      </c>
      <c r="B1006" s="40" t="s">
        <v>6902</v>
      </c>
      <c r="C1006" s="209">
        <v>43635</v>
      </c>
      <c r="D1006" s="40">
        <v>8821</v>
      </c>
      <c r="E1006" s="210">
        <v>43634</v>
      </c>
      <c r="F1006" s="40">
        <v>7.3</v>
      </c>
      <c r="G1006" s="40" t="s">
        <v>1251</v>
      </c>
      <c r="H1006" s="40" t="s">
        <v>92</v>
      </c>
      <c r="I1006" s="40" t="s">
        <v>3579</v>
      </c>
      <c r="J1006" s="40" t="s">
        <v>5880</v>
      </c>
      <c r="K1006" s="40">
        <v>0</v>
      </c>
      <c r="L1006" s="209">
        <v>43634</v>
      </c>
      <c r="M1006" s="41">
        <v>43635</v>
      </c>
      <c r="N1006" s="40">
        <v>7.3</v>
      </c>
      <c r="O1006" s="204" t="s">
        <v>50</v>
      </c>
      <c r="P1006" s="40">
        <v>12093</v>
      </c>
      <c r="Q1006" s="41">
        <v>43634</v>
      </c>
      <c r="R1006" s="39">
        <v>7.3</v>
      </c>
      <c r="S1006" s="28">
        <f t="shared" si="116"/>
        <v>0</v>
      </c>
    </row>
    <row r="1007" spans="1:19" x14ac:dyDescent="0.2">
      <c r="A1007" s="179">
        <v>1001</v>
      </c>
      <c r="B1007" s="40" t="s">
        <v>3862</v>
      </c>
      <c r="C1007" s="209">
        <v>43635</v>
      </c>
      <c r="D1007" s="40">
        <v>338340</v>
      </c>
      <c r="E1007" s="210">
        <v>43635</v>
      </c>
      <c r="F1007" s="40">
        <v>95.01</v>
      </c>
      <c r="G1007" s="40" t="s">
        <v>6544</v>
      </c>
      <c r="H1007" s="40" t="s">
        <v>6903</v>
      </c>
      <c r="I1007" s="40" t="s">
        <v>3579</v>
      </c>
      <c r="J1007" s="40" t="s">
        <v>5890</v>
      </c>
      <c r="K1007" s="40">
        <v>0</v>
      </c>
      <c r="L1007" s="209">
        <v>43635</v>
      </c>
      <c r="M1007" s="41">
        <v>43636</v>
      </c>
      <c r="N1007" s="40">
        <v>95.01</v>
      </c>
      <c r="O1007" s="204" t="s">
        <v>50</v>
      </c>
      <c r="P1007" s="40">
        <v>109717</v>
      </c>
      <c r="Q1007" s="41">
        <v>43649</v>
      </c>
      <c r="R1007" s="39">
        <v>95.01</v>
      </c>
      <c r="S1007" s="28">
        <f t="shared" si="116"/>
        <v>14</v>
      </c>
    </row>
    <row r="1008" spans="1:19" x14ac:dyDescent="0.2">
      <c r="A1008" s="179">
        <v>1002</v>
      </c>
      <c r="B1008" s="40" t="s">
        <v>6904</v>
      </c>
      <c r="C1008" s="209">
        <v>43636</v>
      </c>
      <c r="D1008" s="40">
        <v>20190427</v>
      </c>
      <c r="E1008" s="210">
        <v>43635</v>
      </c>
      <c r="F1008" s="40">
        <v>142.80000000000001</v>
      </c>
      <c r="G1008" s="40" t="s">
        <v>6905</v>
      </c>
      <c r="H1008" s="40" t="s">
        <v>277</v>
      </c>
      <c r="I1008" s="40" t="s">
        <v>3579</v>
      </c>
      <c r="J1008" s="40" t="s">
        <v>5890</v>
      </c>
      <c r="K1008" s="40">
        <v>30</v>
      </c>
      <c r="L1008" s="209">
        <v>43665</v>
      </c>
      <c r="M1008" s="41">
        <v>43636</v>
      </c>
      <c r="N1008" s="40">
        <v>142.80000000000001</v>
      </c>
      <c r="O1008" s="204" t="s">
        <v>20</v>
      </c>
      <c r="P1008" s="40">
        <v>546</v>
      </c>
      <c r="Q1008" s="41">
        <v>43663</v>
      </c>
      <c r="R1008" s="39">
        <v>142.80000000000001</v>
      </c>
      <c r="S1008" s="28">
        <f t="shared" si="116"/>
        <v>-2</v>
      </c>
    </row>
    <row r="1009" spans="1:19" x14ac:dyDescent="0.2">
      <c r="A1009" s="179">
        <v>1003</v>
      </c>
      <c r="B1009" s="40" t="s">
        <v>3863</v>
      </c>
      <c r="C1009" s="209">
        <v>43636</v>
      </c>
      <c r="D1009" s="40">
        <v>40058201</v>
      </c>
      <c r="E1009" s="210">
        <v>43636</v>
      </c>
      <c r="F1009" s="40">
        <v>22.61</v>
      </c>
      <c r="G1009" s="40" t="s">
        <v>6205</v>
      </c>
      <c r="H1009" s="40" t="s">
        <v>44</v>
      </c>
      <c r="I1009" s="40" t="s">
        <v>3579</v>
      </c>
      <c r="J1009" s="40" t="s">
        <v>5890</v>
      </c>
      <c r="K1009" s="40">
        <v>0</v>
      </c>
      <c r="L1009" s="209">
        <v>43636</v>
      </c>
      <c r="M1009" s="41">
        <v>43636</v>
      </c>
      <c r="N1009" s="40">
        <v>22.61</v>
      </c>
      <c r="O1009" s="204" t="s">
        <v>50</v>
      </c>
      <c r="P1009" s="40">
        <v>40058201</v>
      </c>
      <c r="Q1009" s="41">
        <v>43636</v>
      </c>
      <c r="R1009" s="39">
        <v>22.61</v>
      </c>
      <c r="S1009" s="28">
        <f t="shared" si="116"/>
        <v>0</v>
      </c>
    </row>
    <row r="1010" spans="1:19" x14ac:dyDescent="0.2">
      <c r="A1010" s="179">
        <v>1004</v>
      </c>
      <c r="B1010" s="40" t="s">
        <v>6906</v>
      </c>
      <c r="C1010" s="209">
        <v>43636</v>
      </c>
      <c r="D1010" s="40">
        <v>6067</v>
      </c>
      <c r="E1010" s="210">
        <v>43636</v>
      </c>
      <c r="F1010" s="40">
        <v>84</v>
      </c>
      <c r="G1010" s="40" t="s">
        <v>5919</v>
      </c>
      <c r="H1010" s="40" t="s">
        <v>6393</v>
      </c>
      <c r="I1010" s="40" t="s">
        <v>3579</v>
      </c>
      <c r="J1010" s="40" t="s">
        <v>5890</v>
      </c>
      <c r="K1010" s="40">
        <v>0</v>
      </c>
      <c r="L1010" s="209">
        <v>43636</v>
      </c>
      <c r="M1010" s="41">
        <v>43636</v>
      </c>
      <c r="N1010" s="40">
        <v>84</v>
      </c>
      <c r="O1010" s="204" t="s">
        <v>72</v>
      </c>
      <c r="P1010" s="40">
        <v>14</v>
      </c>
      <c r="Q1010" s="41">
        <v>43636</v>
      </c>
      <c r="R1010" s="39">
        <v>84</v>
      </c>
      <c r="S1010" s="28">
        <f t="shared" si="116"/>
        <v>0</v>
      </c>
    </row>
    <row r="1011" spans="1:19" x14ac:dyDescent="0.2">
      <c r="A1011" s="179">
        <v>1005</v>
      </c>
      <c r="B1011" s="40" t="s">
        <v>6907</v>
      </c>
      <c r="C1011" s="209">
        <v>43640</v>
      </c>
      <c r="D1011" s="40">
        <v>128309</v>
      </c>
      <c r="E1011" s="210">
        <v>43592</v>
      </c>
      <c r="F1011" s="40">
        <v>226.49</v>
      </c>
      <c r="G1011" s="40" t="s">
        <v>1223</v>
      </c>
      <c r="H1011" s="40" t="s">
        <v>6908</v>
      </c>
      <c r="I1011" s="40" t="s">
        <v>3579</v>
      </c>
      <c r="J1011" s="40" t="s">
        <v>5880</v>
      </c>
      <c r="K1011" s="40">
        <v>0</v>
      </c>
      <c r="L1011" s="209">
        <v>43592</v>
      </c>
      <c r="M1011" s="41">
        <v>43640</v>
      </c>
      <c r="N1011" s="40">
        <v>226.49</v>
      </c>
      <c r="O1011" s="204" t="s">
        <v>20</v>
      </c>
      <c r="P1011" s="40">
        <v>329</v>
      </c>
      <c r="Q1011" s="41">
        <v>43587</v>
      </c>
      <c r="R1011" s="39">
        <v>226.49</v>
      </c>
      <c r="S1011" s="28">
        <f t="shared" si="116"/>
        <v>-5</v>
      </c>
    </row>
    <row r="1012" spans="1:19" x14ac:dyDescent="0.2">
      <c r="A1012" s="179">
        <v>1006</v>
      </c>
      <c r="B1012" s="40" t="s">
        <v>6909</v>
      </c>
      <c r="C1012" s="209">
        <v>43642</v>
      </c>
      <c r="D1012" s="40">
        <v>9183</v>
      </c>
      <c r="E1012" s="210">
        <v>43642</v>
      </c>
      <c r="F1012" s="40">
        <v>6.3</v>
      </c>
      <c r="G1012" s="40" t="s">
        <v>1251</v>
      </c>
      <c r="H1012" s="40" t="s">
        <v>92</v>
      </c>
      <c r="I1012" s="40" t="s">
        <v>3579</v>
      </c>
      <c r="J1012" s="40" t="s">
        <v>4434</v>
      </c>
      <c r="K1012" s="40">
        <v>0</v>
      </c>
      <c r="L1012" s="209">
        <v>43642</v>
      </c>
      <c r="M1012" s="41">
        <v>43642</v>
      </c>
      <c r="N1012" s="40">
        <v>6.3</v>
      </c>
      <c r="O1012" s="204" t="s">
        <v>50</v>
      </c>
      <c r="P1012" s="40">
        <v>12603</v>
      </c>
      <c r="Q1012" s="41">
        <v>43642</v>
      </c>
      <c r="R1012" s="39">
        <v>6.3</v>
      </c>
      <c r="S1012" s="28">
        <f t="shared" si="116"/>
        <v>0</v>
      </c>
    </row>
    <row r="1013" spans="1:19" x14ac:dyDescent="0.2">
      <c r="A1013" s="179">
        <v>1007</v>
      </c>
      <c r="B1013" s="40" t="s">
        <v>6910</v>
      </c>
      <c r="C1013" s="209">
        <v>43643</v>
      </c>
      <c r="D1013" s="40">
        <v>9228</v>
      </c>
      <c r="E1013" s="210">
        <v>43643</v>
      </c>
      <c r="F1013" s="40">
        <v>6.3</v>
      </c>
      <c r="G1013" s="40" t="s">
        <v>1251</v>
      </c>
      <c r="H1013" s="40" t="s">
        <v>92</v>
      </c>
      <c r="I1013" s="40" t="s">
        <v>3579</v>
      </c>
      <c r="J1013" s="40" t="s">
        <v>4434</v>
      </c>
      <c r="K1013" s="40">
        <v>0</v>
      </c>
      <c r="L1013" s="209">
        <v>43643</v>
      </c>
      <c r="M1013" s="41">
        <v>43643</v>
      </c>
      <c r="N1013" s="40">
        <v>6.3</v>
      </c>
      <c r="O1013" s="204" t="s">
        <v>50</v>
      </c>
      <c r="P1013" s="40">
        <v>12679</v>
      </c>
      <c r="Q1013" s="41">
        <v>43643</v>
      </c>
      <c r="R1013" s="39">
        <v>6.3</v>
      </c>
      <c r="S1013" s="28">
        <f t="shared" si="116"/>
        <v>0</v>
      </c>
    </row>
    <row r="1014" spans="1:19" x14ac:dyDescent="0.2">
      <c r="A1014" s="179">
        <v>1008</v>
      </c>
      <c r="B1014" s="40" t="s">
        <v>6911</v>
      </c>
      <c r="C1014" s="209">
        <v>43644</v>
      </c>
      <c r="D1014" s="40">
        <v>9280</v>
      </c>
      <c r="E1014" s="210">
        <v>43644</v>
      </c>
      <c r="F1014" s="40">
        <v>18.899999999999999</v>
      </c>
      <c r="G1014" s="40" t="s">
        <v>1251</v>
      </c>
      <c r="H1014" s="40" t="s">
        <v>92</v>
      </c>
      <c r="I1014" s="40" t="s">
        <v>3579</v>
      </c>
      <c r="J1014" s="40" t="s">
        <v>5880</v>
      </c>
      <c r="K1014" s="40">
        <v>0</v>
      </c>
      <c r="L1014" s="209">
        <v>43644</v>
      </c>
      <c r="M1014" s="41">
        <v>43644</v>
      </c>
      <c r="N1014" s="40">
        <v>18.899999999999999</v>
      </c>
      <c r="O1014" s="204" t="s">
        <v>50</v>
      </c>
      <c r="P1014" s="40">
        <v>12753</v>
      </c>
      <c r="Q1014" s="41">
        <v>43644</v>
      </c>
      <c r="R1014" s="39">
        <v>18.899999999999999</v>
      </c>
      <c r="S1014" s="28">
        <f t="shared" ref="S1014:S1077" si="120">Q1014-L1014</f>
        <v>0</v>
      </c>
    </row>
    <row r="1015" spans="1:19" x14ac:dyDescent="0.2">
      <c r="A1015" s="179">
        <v>1009</v>
      </c>
      <c r="B1015" s="40" t="s">
        <v>6912</v>
      </c>
      <c r="C1015" s="209">
        <v>43644</v>
      </c>
      <c r="D1015" s="40">
        <v>4692</v>
      </c>
      <c r="E1015" s="210">
        <v>43644</v>
      </c>
      <c r="F1015" s="40">
        <v>88.3</v>
      </c>
      <c r="G1015" s="40" t="s">
        <v>6067</v>
      </c>
      <c r="H1015" s="40" t="s">
        <v>57</v>
      </c>
      <c r="I1015" s="40" t="s">
        <v>3579</v>
      </c>
      <c r="J1015" s="40" t="s">
        <v>5890</v>
      </c>
      <c r="K1015" s="40">
        <v>0</v>
      </c>
      <c r="L1015" s="209">
        <v>43673</v>
      </c>
      <c r="M1015" s="41">
        <v>43644</v>
      </c>
      <c r="N1015" s="40">
        <v>88.3</v>
      </c>
      <c r="O1015" s="204" t="s">
        <v>50</v>
      </c>
      <c r="P1015" s="40">
        <v>12</v>
      </c>
      <c r="Q1015" s="41">
        <v>43675</v>
      </c>
      <c r="R1015" s="39">
        <v>88.3</v>
      </c>
      <c r="S1015" s="28">
        <f t="shared" si="120"/>
        <v>2</v>
      </c>
    </row>
    <row r="1016" spans="1:19" x14ac:dyDescent="0.2">
      <c r="A1016" s="179">
        <v>1010</v>
      </c>
      <c r="B1016" s="220" t="s">
        <v>1824</v>
      </c>
      <c r="C1016" s="221">
        <v>43651</v>
      </c>
      <c r="D1016" s="222">
        <v>2196</v>
      </c>
      <c r="E1016" s="221">
        <v>43646</v>
      </c>
      <c r="F1016" s="223">
        <v>106954.59</v>
      </c>
      <c r="G1016" s="223" t="s">
        <v>105</v>
      </c>
      <c r="H1016" s="223" t="s">
        <v>5476</v>
      </c>
      <c r="I1016" s="223" t="s">
        <v>130</v>
      </c>
      <c r="J1016" s="223" t="s">
        <v>109</v>
      </c>
      <c r="K1016" s="222">
        <v>60</v>
      </c>
      <c r="L1016" s="221">
        <f t="shared" ref="L1016:L1024" si="121">E1016+K1016</f>
        <v>43706</v>
      </c>
      <c r="M1016" s="221">
        <f t="shared" ref="M1016:M1027" si="122">C1016</f>
        <v>43651</v>
      </c>
      <c r="N1016" s="223">
        <f t="shared" ref="N1016:N1027" si="123">F1016</f>
        <v>106954.59</v>
      </c>
      <c r="O1016" s="249" t="s">
        <v>27</v>
      </c>
      <c r="P1016" s="224">
        <v>1449</v>
      </c>
      <c r="Q1016" s="225">
        <v>43719</v>
      </c>
      <c r="R1016" s="224">
        <v>7910.09</v>
      </c>
      <c r="S1016" s="28">
        <f t="shared" si="120"/>
        <v>13</v>
      </c>
    </row>
    <row r="1017" spans="1:19" x14ac:dyDescent="0.2">
      <c r="A1017" s="179">
        <v>1011</v>
      </c>
      <c r="B1017" s="220" t="s">
        <v>4190</v>
      </c>
      <c r="C1017" s="221">
        <v>43651</v>
      </c>
      <c r="D1017" s="222">
        <v>2209</v>
      </c>
      <c r="E1017" s="221">
        <v>43646</v>
      </c>
      <c r="F1017" s="223">
        <v>12779.29</v>
      </c>
      <c r="G1017" s="223" t="s">
        <v>105</v>
      </c>
      <c r="H1017" s="223" t="s">
        <v>5476</v>
      </c>
      <c r="I1017" s="223" t="s">
        <v>130</v>
      </c>
      <c r="J1017" s="223" t="s">
        <v>109</v>
      </c>
      <c r="K1017" s="222">
        <v>60</v>
      </c>
      <c r="L1017" s="221">
        <f t="shared" si="121"/>
        <v>43706</v>
      </c>
      <c r="M1017" s="221">
        <f t="shared" si="122"/>
        <v>43651</v>
      </c>
      <c r="N1017" s="223">
        <f t="shared" si="123"/>
        <v>12779.29</v>
      </c>
      <c r="O1017" s="249" t="s">
        <v>20</v>
      </c>
      <c r="P1017" s="224" t="s">
        <v>8097</v>
      </c>
      <c r="Q1017" s="225">
        <v>43733</v>
      </c>
      <c r="R1017" s="224">
        <v>12779.29</v>
      </c>
      <c r="S1017" s="28">
        <f t="shared" si="120"/>
        <v>27</v>
      </c>
    </row>
    <row r="1018" spans="1:19" x14ac:dyDescent="0.2">
      <c r="A1018" s="179">
        <v>1012</v>
      </c>
      <c r="B1018" s="220" t="s">
        <v>1826</v>
      </c>
      <c r="C1018" s="221">
        <v>43651</v>
      </c>
      <c r="D1018" s="222">
        <v>2193</v>
      </c>
      <c r="E1018" s="221">
        <v>43646</v>
      </c>
      <c r="F1018" s="223">
        <v>25004.6</v>
      </c>
      <c r="G1018" s="223" t="s">
        <v>105</v>
      </c>
      <c r="H1018" s="223" t="s">
        <v>5476</v>
      </c>
      <c r="I1018" s="223" t="s">
        <v>130</v>
      </c>
      <c r="J1018" s="223" t="s">
        <v>6147</v>
      </c>
      <c r="K1018" s="222">
        <v>60</v>
      </c>
      <c r="L1018" s="221">
        <f t="shared" si="121"/>
        <v>43706</v>
      </c>
      <c r="M1018" s="221">
        <f t="shared" si="122"/>
        <v>43651</v>
      </c>
      <c r="N1018" s="223">
        <f t="shared" si="123"/>
        <v>25004.6</v>
      </c>
      <c r="O1018" s="249" t="s">
        <v>27</v>
      </c>
      <c r="P1018" s="224">
        <v>1449</v>
      </c>
      <c r="Q1018" s="225">
        <v>43719</v>
      </c>
      <c r="R1018" s="224">
        <v>21444.73</v>
      </c>
      <c r="S1018" s="28">
        <f t="shared" si="120"/>
        <v>13</v>
      </c>
    </row>
    <row r="1019" spans="1:19" x14ac:dyDescent="0.2">
      <c r="A1019" s="179">
        <v>1013</v>
      </c>
      <c r="B1019" s="220" t="s">
        <v>1845</v>
      </c>
      <c r="C1019" s="221">
        <v>43651</v>
      </c>
      <c r="D1019" s="222">
        <v>1024869</v>
      </c>
      <c r="E1019" s="221">
        <v>43646</v>
      </c>
      <c r="F1019" s="223">
        <v>314.86</v>
      </c>
      <c r="G1019" s="223" t="s">
        <v>3329</v>
      </c>
      <c r="H1019" s="223" t="s">
        <v>42</v>
      </c>
      <c r="I1019" s="223" t="s">
        <v>130</v>
      </c>
      <c r="J1019" s="223" t="s">
        <v>6147</v>
      </c>
      <c r="K1019" s="222">
        <v>15</v>
      </c>
      <c r="L1019" s="221">
        <f t="shared" si="121"/>
        <v>43661</v>
      </c>
      <c r="M1019" s="221">
        <f t="shared" si="122"/>
        <v>43651</v>
      </c>
      <c r="N1019" s="223">
        <f t="shared" si="123"/>
        <v>314.86</v>
      </c>
      <c r="O1019" s="249" t="s">
        <v>20</v>
      </c>
      <c r="P1019" s="224">
        <v>1387</v>
      </c>
      <c r="Q1019" s="225">
        <v>43664</v>
      </c>
      <c r="R1019" s="224">
        <v>314.86</v>
      </c>
      <c r="S1019" s="28">
        <f t="shared" si="120"/>
        <v>3</v>
      </c>
    </row>
    <row r="1020" spans="1:19" x14ac:dyDescent="0.2">
      <c r="A1020" s="179">
        <v>1014</v>
      </c>
      <c r="B1020" s="220" t="s">
        <v>1876</v>
      </c>
      <c r="C1020" s="221">
        <v>43651</v>
      </c>
      <c r="D1020" s="222">
        <v>201510402</v>
      </c>
      <c r="E1020" s="221">
        <v>43650</v>
      </c>
      <c r="F1020" s="223">
        <v>770.53</v>
      </c>
      <c r="G1020" s="223" t="s">
        <v>6731</v>
      </c>
      <c r="H1020" s="223" t="s">
        <v>6732</v>
      </c>
      <c r="I1020" s="223" t="s">
        <v>130</v>
      </c>
      <c r="J1020" s="223" t="s">
        <v>109</v>
      </c>
      <c r="K1020" s="222">
        <v>30</v>
      </c>
      <c r="L1020" s="221">
        <f t="shared" si="121"/>
        <v>43680</v>
      </c>
      <c r="M1020" s="221">
        <f t="shared" si="122"/>
        <v>43651</v>
      </c>
      <c r="N1020" s="223">
        <f t="shared" si="123"/>
        <v>770.53</v>
      </c>
      <c r="O1020" s="249" t="s">
        <v>27</v>
      </c>
      <c r="P1020" s="224">
        <v>5354</v>
      </c>
      <c r="Q1020" s="225">
        <v>43677</v>
      </c>
      <c r="R1020" s="224">
        <v>770.53</v>
      </c>
      <c r="S1020" s="28">
        <f t="shared" si="120"/>
        <v>-3</v>
      </c>
    </row>
    <row r="1021" spans="1:19" x14ac:dyDescent="0.2">
      <c r="A1021" s="179">
        <v>1015</v>
      </c>
      <c r="B1021" s="220" t="s">
        <v>1878</v>
      </c>
      <c r="C1021" s="221">
        <v>43654</v>
      </c>
      <c r="D1021" s="222">
        <v>9205713207</v>
      </c>
      <c r="E1021" s="221">
        <v>43646</v>
      </c>
      <c r="F1021" s="223">
        <v>5045.43</v>
      </c>
      <c r="G1021" s="223" t="s">
        <v>122</v>
      </c>
      <c r="H1021" s="223" t="s">
        <v>110</v>
      </c>
      <c r="I1021" s="223" t="s">
        <v>130</v>
      </c>
      <c r="J1021" s="223" t="s">
        <v>109</v>
      </c>
      <c r="K1021" s="222">
        <v>10</v>
      </c>
      <c r="L1021" s="221">
        <f t="shared" si="121"/>
        <v>43656</v>
      </c>
      <c r="M1021" s="221">
        <f t="shared" si="122"/>
        <v>43654</v>
      </c>
      <c r="N1021" s="223">
        <f t="shared" si="123"/>
        <v>5045.43</v>
      </c>
      <c r="O1021" s="249" t="s">
        <v>20</v>
      </c>
      <c r="P1021" s="224">
        <v>1380</v>
      </c>
      <c r="Q1021" s="225">
        <v>43656</v>
      </c>
      <c r="R1021" s="224">
        <v>5045.43</v>
      </c>
      <c r="S1021" s="28">
        <f t="shared" si="120"/>
        <v>0</v>
      </c>
    </row>
    <row r="1022" spans="1:19" x14ac:dyDescent="0.2">
      <c r="A1022" s="179">
        <v>1016</v>
      </c>
      <c r="B1022" s="220" t="s">
        <v>1880</v>
      </c>
      <c r="C1022" s="221">
        <v>43654</v>
      </c>
      <c r="D1022" s="222">
        <v>9205713208</v>
      </c>
      <c r="E1022" s="221">
        <v>43647</v>
      </c>
      <c r="F1022" s="223">
        <v>1161.18</v>
      </c>
      <c r="G1022" s="223" t="s">
        <v>122</v>
      </c>
      <c r="H1022" s="223" t="s">
        <v>110</v>
      </c>
      <c r="I1022" s="223" t="s">
        <v>130</v>
      </c>
      <c r="J1022" s="223" t="s">
        <v>109</v>
      </c>
      <c r="K1022" s="222">
        <v>10</v>
      </c>
      <c r="L1022" s="221">
        <f t="shared" si="121"/>
        <v>43657</v>
      </c>
      <c r="M1022" s="221">
        <f t="shared" si="122"/>
        <v>43654</v>
      </c>
      <c r="N1022" s="223">
        <f t="shared" si="123"/>
        <v>1161.18</v>
      </c>
      <c r="O1022" s="249" t="s">
        <v>20</v>
      </c>
      <c r="P1022" s="224">
        <v>1380</v>
      </c>
      <c r="Q1022" s="225">
        <v>43656</v>
      </c>
      <c r="R1022" s="224">
        <v>1161.18</v>
      </c>
      <c r="S1022" s="28">
        <f t="shared" si="120"/>
        <v>-1</v>
      </c>
    </row>
    <row r="1023" spans="1:19" x14ac:dyDescent="0.2">
      <c r="A1023" s="179">
        <v>1017</v>
      </c>
      <c r="B1023" s="220" t="s">
        <v>1882</v>
      </c>
      <c r="C1023" s="221">
        <v>43654</v>
      </c>
      <c r="D1023" s="222">
        <v>2197</v>
      </c>
      <c r="E1023" s="221">
        <v>43646</v>
      </c>
      <c r="F1023" s="223">
        <v>47061.26</v>
      </c>
      <c r="G1023" s="223" t="s">
        <v>105</v>
      </c>
      <c r="H1023" s="223" t="s">
        <v>5476</v>
      </c>
      <c r="I1023" s="223" t="s">
        <v>130</v>
      </c>
      <c r="J1023" s="223" t="s">
        <v>3608</v>
      </c>
      <c r="K1023" s="222">
        <v>60</v>
      </c>
      <c r="L1023" s="221">
        <f t="shared" si="121"/>
        <v>43706</v>
      </c>
      <c r="M1023" s="221">
        <f t="shared" si="122"/>
        <v>43654</v>
      </c>
      <c r="N1023" s="223">
        <f t="shared" si="123"/>
        <v>47061.26</v>
      </c>
      <c r="O1023" s="249" t="s">
        <v>20</v>
      </c>
      <c r="P1023" s="224" t="s">
        <v>8096</v>
      </c>
      <c r="Q1023" s="225">
        <v>43733</v>
      </c>
      <c r="R1023" s="224">
        <v>47061.26</v>
      </c>
      <c r="S1023" s="28">
        <f t="shared" si="120"/>
        <v>27</v>
      </c>
    </row>
    <row r="1024" spans="1:19" x14ac:dyDescent="0.2">
      <c r="A1024" s="179">
        <v>1018</v>
      </c>
      <c r="B1024" s="220" t="s">
        <v>1883</v>
      </c>
      <c r="C1024" s="221">
        <v>43655</v>
      </c>
      <c r="D1024" s="222">
        <v>3217759</v>
      </c>
      <c r="E1024" s="221">
        <v>43651</v>
      </c>
      <c r="F1024" s="223">
        <v>5828.63</v>
      </c>
      <c r="G1024" s="223" t="s">
        <v>263</v>
      </c>
      <c r="H1024" s="223" t="s">
        <v>42</v>
      </c>
      <c r="I1024" s="223" t="s">
        <v>130</v>
      </c>
      <c r="J1024" s="223" t="s">
        <v>109</v>
      </c>
      <c r="K1024" s="222">
        <v>15</v>
      </c>
      <c r="L1024" s="221">
        <f t="shared" si="121"/>
        <v>43666</v>
      </c>
      <c r="M1024" s="221">
        <f t="shared" si="122"/>
        <v>43655</v>
      </c>
      <c r="N1024" s="223">
        <f t="shared" si="123"/>
        <v>5828.63</v>
      </c>
      <c r="O1024" s="249" t="s">
        <v>20</v>
      </c>
      <c r="P1024" s="224">
        <v>1384</v>
      </c>
      <c r="Q1024" s="225">
        <v>43664</v>
      </c>
      <c r="R1024" s="224">
        <v>5828.63</v>
      </c>
      <c r="S1024" s="28">
        <f t="shared" si="120"/>
        <v>-2</v>
      </c>
    </row>
    <row r="1025" spans="1:19" x14ac:dyDescent="0.2">
      <c r="A1025" s="179">
        <v>1019</v>
      </c>
      <c r="B1025" s="220" t="s">
        <v>1884</v>
      </c>
      <c r="C1025" s="221">
        <v>43655</v>
      </c>
      <c r="D1025" s="222">
        <v>130726</v>
      </c>
      <c r="E1025" s="221" t="s">
        <v>6913</v>
      </c>
      <c r="F1025" s="223">
        <v>1668.37</v>
      </c>
      <c r="G1025" s="223" t="s">
        <v>99</v>
      </c>
      <c r="H1025" s="223" t="s">
        <v>6461</v>
      </c>
      <c r="I1025" s="223" t="s">
        <v>130</v>
      </c>
      <c r="J1025" s="223" t="s">
        <v>3608</v>
      </c>
      <c r="K1025" s="222">
        <v>0</v>
      </c>
      <c r="L1025" s="227" t="s">
        <v>6913</v>
      </c>
      <c r="M1025" s="221">
        <f t="shared" si="122"/>
        <v>43655</v>
      </c>
      <c r="N1025" s="223">
        <f t="shared" si="123"/>
        <v>1668.37</v>
      </c>
      <c r="O1025" s="249" t="s">
        <v>20</v>
      </c>
      <c r="P1025" s="224">
        <v>766</v>
      </c>
      <c r="Q1025" s="225">
        <v>43642</v>
      </c>
      <c r="R1025" s="224">
        <v>1668.37</v>
      </c>
      <c r="S1025" s="28">
        <v>0</v>
      </c>
    </row>
    <row r="1026" spans="1:19" x14ac:dyDescent="0.2">
      <c r="A1026" s="179">
        <v>1020</v>
      </c>
      <c r="B1026" s="220" t="s">
        <v>1900</v>
      </c>
      <c r="C1026" s="221">
        <v>43655</v>
      </c>
      <c r="D1026" s="222">
        <v>130727</v>
      </c>
      <c r="E1026" s="221" t="s">
        <v>6913</v>
      </c>
      <c r="F1026" s="223">
        <v>5021.95</v>
      </c>
      <c r="G1026" s="223" t="s">
        <v>99</v>
      </c>
      <c r="H1026" s="223" t="s">
        <v>6461</v>
      </c>
      <c r="I1026" s="223" t="s">
        <v>130</v>
      </c>
      <c r="J1026" s="223" t="s">
        <v>109</v>
      </c>
      <c r="K1026" s="222">
        <v>0</v>
      </c>
      <c r="L1026" s="227" t="s">
        <v>6913</v>
      </c>
      <c r="M1026" s="221">
        <f t="shared" si="122"/>
        <v>43655</v>
      </c>
      <c r="N1026" s="223">
        <f t="shared" si="123"/>
        <v>5021.95</v>
      </c>
      <c r="O1026" s="249" t="s">
        <v>20</v>
      </c>
      <c r="P1026" s="224">
        <v>766</v>
      </c>
      <c r="Q1026" s="225" t="s">
        <v>6914</v>
      </c>
      <c r="R1026" s="224">
        <v>5021.95</v>
      </c>
      <c r="S1026" s="28">
        <v>0</v>
      </c>
    </row>
    <row r="1027" spans="1:19" x14ac:dyDescent="0.2">
      <c r="A1027" s="179">
        <v>1021</v>
      </c>
      <c r="B1027" s="220" t="s">
        <v>4195</v>
      </c>
      <c r="C1027" s="221">
        <v>43655</v>
      </c>
      <c r="D1027" s="222">
        <v>130730</v>
      </c>
      <c r="E1027" s="221" t="s">
        <v>6913</v>
      </c>
      <c r="F1027" s="223">
        <v>1348.17</v>
      </c>
      <c r="G1027" s="223" t="s">
        <v>99</v>
      </c>
      <c r="H1027" s="223" t="s">
        <v>6461</v>
      </c>
      <c r="I1027" s="223" t="s">
        <v>130</v>
      </c>
      <c r="J1027" s="223" t="s">
        <v>109</v>
      </c>
      <c r="K1027" s="222">
        <v>0</v>
      </c>
      <c r="L1027" s="227" t="s">
        <v>6913</v>
      </c>
      <c r="M1027" s="221">
        <f t="shared" si="122"/>
        <v>43655</v>
      </c>
      <c r="N1027" s="223">
        <f t="shared" si="123"/>
        <v>1348.17</v>
      </c>
      <c r="O1027" s="249" t="s">
        <v>20</v>
      </c>
      <c r="P1027" s="224">
        <v>766</v>
      </c>
      <c r="Q1027" s="225" t="s">
        <v>6914</v>
      </c>
      <c r="R1027" s="224">
        <v>1348.17</v>
      </c>
      <c r="S1027" s="28">
        <v>0</v>
      </c>
    </row>
    <row r="1028" spans="1:19" x14ac:dyDescent="0.2">
      <c r="A1028" s="179">
        <v>1022</v>
      </c>
      <c r="B1028" s="195" t="s">
        <v>6915</v>
      </c>
      <c r="C1028" s="196" t="s">
        <v>6916</v>
      </c>
      <c r="D1028" s="197">
        <v>51594</v>
      </c>
      <c r="E1028" s="196" t="s">
        <v>7302</v>
      </c>
      <c r="F1028" s="198">
        <v>420</v>
      </c>
      <c r="G1028" s="195" t="s">
        <v>5895</v>
      </c>
      <c r="H1028" s="195" t="s">
        <v>5</v>
      </c>
      <c r="I1028" s="195" t="s">
        <v>130</v>
      </c>
      <c r="J1028" s="195" t="s">
        <v>103</v>
      </c>
      <c r="K1028" s="199">
        <v>60</v>
      </c>
      <c r="L1028" s="202">
        <v>43686</v>
      </c>
      <c r="M1028" s="29" t="s">
        <v>6938</v>
      </c>
      <c r="N1028" s="198">
        <v>420</v>
      </c>
      <c r="O1028" s="206" t="s">
        <v>20</v>
      </c>
      <c r="P1028" s="189">
        <v>1234</v>
      </c>
      <c r="Q1028" s="190">
        <v>43635</v>
      </c>
      <c r="R1028" s="102">
        <v>401.1</v>
      </c>
      <c r="S1028" s="28">
        <f t="shared" si="120"/>
        <v>-51</v>
      </c>
    </row>
    <row r="1029" spans="1:19" x14ac:dyDescent="0.2">
      <c r="A1029" s="179">
        <v>1023</v>
      </c>
      <c r="B1029" s="195" t="s">
        <v>6918</v>
      </c>
      <c r="C1029" s="196" t="s">
        <v>6916</v>
      </c>
      <c r="D1029" s="197">
        <v>1003906</v>
      </c>
      <c r="E1029" s="196" t="s">
        <v>6919</v>
      </c>
      <c r="F1029" s="198">
        <v>102.64</v>
      </c>
      <c r="G1029" s="195" t="s">
        <v>211</v>
      </c>
      <c r="H1029" s="195" t="s">
        <v>5770</v>
      </c>
      <c r="I1029" s="195" t="s">
        <v>130</v>
      </c>
      <c r="J1029" s="195" t="s">
        <v>123</v>
      </c>
      <c r="K1029" s="199">
        <v>15</v>
      </c>
      <c r="L1029" s="202">
        <v>43661</v>
      </c>
      <c r="M1029" s="29" t="s">
        <v>6939</v>
      </c>
      <c r="N1029" s="198">
        <v>102.64</v>
      </c>
      <c r="O1029" s="206" t="s">
        <v>20</v>
      </c>
      <c r="P1029" s="189">
        <v>1391</v>
      </c>
      <c r="Q1029" s="190">
        <v>43664</v>
      </c>
      <c r="R1029" s="102">
        <v>102.64</v>
      </c>
      <c r="S1029" s="28">
        <f t="shared" si="120"/>
        <v>3</v>
      </c>
    </row>
    <row r="1030" spans="1:19" x14ac:dyDescent="0.2">
      <c r="A1030" s="179">
        <v>1024</v>
      </c>
      <c r="B1030" s="195" t="s">
        <v>6920</v>
      </c>
      <c r="C1030" s="196" t="s">
        <v>6916</v>
      </c>
      <c r="D1030" s="197">
        <v>2400043218</v>
      </c>
      <c r="E1030" s="196" t="s">
        <v>6919</v>
      </c>
      <c r="F1030" s="198">
        <v>670.02</v>
      </c>
      <c r="G1030" s="195" t="s">
        <v>6921</v>
      </c>
      <c r="H1030" s="195" t="s">
        <v>275</v>
      </c>
      <c r="I1030" s="195" t="s">
        <v>130</v>
      </c>
      <c r="J1030" s="195" t="s">
        <v>123</v>
      </c>
      <c r="K1030" s="199">
        <v>10</v>
      </c>
      <c r="L1030" s="202">
        <v>43656</v>
      </c>
      <c r="M1030" s="29" t="s">
        <v>6916</v>
      </c>
      <c r="N1030" s="198">
        <v>670.02</v>
      </c>
      <c r="O1030" s="206" t="s">
        <v>20</v>
      </c>
      <c r="P1030" s="189">
        <v>1364</v>
      </c>
      <c r="Q1030" s="190">
        <v>43753</v>
      </c>
      <c r="R1030" s="102">
        <v>670.02</v>
      </c>
      <c r="S1030" s="28">
        <f t="shared" si="120"/>
        <v>97</v>
      </c>
    </row>
    <row r="1031" spans="1:19" x14ac:dyDescent="0.2">
      <c r="A1031" s="179">
        <v>1025</v>
      </c>
      <c r="B1031" s="195" t="s">
        <v>6922</v>
      </c>
      <c r="C1031" s="196" t="s">
        <v>6916</v>
      </c>
      <c r="D1031" s="197">
        <v>2400043198</v>
      </c>
      <c r="E1031" s="196" t="s">
        <v>6919</v>
      </c>
      <c r="F1031" s="198">
        <v>521.92999999999995</v>
      </c>
      <c r="G1031" s="195" t="s">
        <v>6921</v>
      </c>
      <c r="H1031" s="195" t="s">
        <v>275</v>
      </c>
      <c r="I1031" s="195" t="s">
        <v>130</v>
      </c>
      <c r="J1031" s="195" t="s">
        <v>123</v>
      </c>
      <c r="K1031" s="199">
        <v>10</v>
      </c>
      <c r="L1031" s="202">
        <v>43656</v>
      </c>
      <c r="M1031" s="29" t="s">
        <v>6916</v>
      </c>
      <c r="N1031" s="198">
        <v>521.92999999999995</v>
      </c>
      <c r="O1031" s="206" t="s">
        <v>20</v>
      </c>
      <c r="P1031" s="189">
        <v>1364</v>
      </c>
      <c r="Q1031" s="190">
        <v>43753</v>
      </c>
      <c r="R1031" s="102">
        <v>521.92999999999995</v>
      </c>
      <c r="S1031" s="28">
        <f t="shared" si="120"/>
        <v>97</v>
      </c>
    </row>
    <row r="1032" spans="1:19" x14ac:dyDescent="0.2">
      <c r="A1032" s="179">
        <v>1026</v>
      </c>
      <c r="B1032" s="195" t="s">
        <v>6923</v>
      </c>
      <c r="C1032" s="196" t="s">
        <v>6916</v>
      </c>
      <c r="D1032" s="197">
        <v>2400043091</v>
      </c>
      <c r="E1032" s="196" t="s">
        <v>6919</v>
      </c>
      <c r="F1032" s="198">
        <v>186.85</v>
      </c>
      <c r="G1032" s="195" t="s">
        <v>6921</v>
      </c>
      <c r="H1032" s="195" t="s">
        <v>275</v>
      </c>
      <c r="I1032" s="195" t="s">
        <v>130</v>
      </c>
      <c r="J1032" s="195" t="s">
        <v>123</v>
      </c>
      <c r="K1032" s="199">
        <v>10</v>
      </c>
      <c r="L1032" s="202">
        <v>43656</v>
      </c>
      <c r="M1032" s="29" t="s">
        <v>6916</v>
      </c>
      <c r="N1032" s="198">
        <v>186.85</v>
      </c>
      <c r="O1032" s="206" t="s">
        <v>20</v>
      </c>
      <c r="P1032" s="189">
        <v>1364</v>
      </c>
      <c r="Q1032" s="190">
        <v>43753</v>
      </c>
      <c r="R1032" s="102">
        <v>186.85</v>
      </c>
      <c r="S1032" s="28">
        <f t="shared" si="120"/>
        <v>97</v>
      </c>
    </row>
    <row r="1033" spans="1:19" x14ac:dyDescent="0.2">
      <c r="A1033" s="179">
        <v>1027</v>
      </c>
      <c r="B1033" s="195" t="s">
        <v>6924</v>
      </c>
      <c r="C1033" s="196" t="s">
        <v>6916</v>
      </c>
      <c r="D1033" s="197">
        <v>2400043092</v>
      </c>
      <c r="E1033" s="196" t="s">
        <v>6919</v>
      </c>
      <c r="F1033" s="198">
        <v>34.700000000000003</v>
      </c>
      <c r="G1033" s="195" t="s">
        <v>6921</v>
      </c>
      <c r="H1033" s="195" t="s">
        <v>275</v>
      </c>
      <c r="I1033" s="195" t="s">
        <v>130</v>
      </c>
      <c r="J1033" s="195" t="s">
        <v>123</v>
      </c>
      <c r="K1033" s="199">
        <v>10</v>
      </c>
      <c r="L1033" s="202">
        <v>43656</v>
      </c>
      <c r="M1033" s="29" t="s">
        <v>6916</v>
      </c>
      <c r="N1033" s="198">
        <v>34.700000000000003</v>
      </c>
      <c r="O1033" s="206" t="s">
        <v>20</v>
      </c>
      <c r="P1033" s="189">
        <v>1364</v>
      </c>
      <c r="Q1033" s="190">
        <v>43753</v>
      </c>
      <c r="R1033" s="102">
        <v>34.700000000000003</v>
      </c>
      <c r="S1033" s="28">
        <f t="shared" si="120"/>
        <v>97</v>
      </c>
    </row>
    <row r="1034" spans="1:19" x14ac:dyDescent="0.2">
      <c r="A1034" s="179">
        <v>1028</v>
      </c>
      <c r="B1034" s="195" t="s">
        <v>6925</v>
      </c>
      <c r="C1034" s="196" t="s">
        <v>6916</v>
      </c>
      <c r="D1034" s="197">
        <v>2400043063</v>
      </c>
      <c r="E1034" s="196" t="s">
        <v>6919</v>
      </c>
      <c r="F1034" s="198">
        <v>129.47</v>
      </c>
      <c r="G1034" s="195" t="s">
        <v>6921</v>
      </c>
      <c r="H1034" s="195" t="s">
        <v>275</v>
      </c>
      <c r="I1034" s="195" t="s">
        <v>130</v>
      </c>
      <c r="J1034" s="195" t="s">
        <v>123</v>
      </c>
      <c r="K1034" s="199">
        <v>10</v>
      </c>
      <c r="L1034" s="202">
        <v>43656</v>
      </c>
      <c r="M1034" s="29" t="s">
        <v>6916</v>
      </c>
      <c r="N1034" s="198">
        <v>129.47</v>
      </c>
      <c r="O1034" s="206" t="s">
        <v>20</v>
      </c>
      <c r="P1034" s="189">
        <v>1364</v>
      </c>
      <c r="Q1034" s="190">
        <v>43753</v>
      </c>
      <c r="R1034" s="102">
        <v>129.47</v>
      </c>
      <c r="S1034" s="28">
        <f t="shared" si="120"/>
        <v>97</v>
      </c>
    </row>
    <row r="1035" spans="1:19" x14ac:dyDescent="0.2">
      <c r="A1035" s="179">
        <v>1029</v>
      </c>
      <c r="B1035" s="195" t="s">
        <v>6926</v>
      </c>
      <c r="C1035" s="196" t="s">
        <v>6916</v>
      </c>
      <c r="D1035" s="197">
        <v>2400043062</v>
      </c>
      <c r="E1035" s="196" t="s">
        <v>6919</v>
      </c>
      <c r="F1035" s="198">
        <v>406.42</v>
      </c>
      <c r="G1035" s="195" t="s">
        <v>6921</v>
      </c>
      <c r="H1035" s="195" t="s">
        <v>275</v>
      </c>
      <c r="I1035" s="195" t="s">
        <v>130</v>
      </c>
      <c r="J1035" s="195" t="s">
        <v>123</v>
      </c>
      <c r="K1035" s="199">
        <v>10</v>
      </c>
      <c r="L1035" s="202">
        <v>43656</v>
      </c>
      <c r="M1035" s="29" t="s">
        <v>6916</v>
      </c>
      <c r="N1035" s="198">
        <v>406.42</v>
      </c>
      <c r="O1035" s="206" t="s">
        <v>20</v>
      </c>
      <c r="P1035" s="189">
        <v>1364</v>
      </c>
      <c r="Q1035" s="190">
        <v>43753</v>
      </c>
      <c r="R1035" s="102">
        <v>406.42</v>
      </c>
      <c r="S1035" s="28">
        <f t="shared" si="120"/>
        <v>97</v>
      </c>
    </row>
    <row r="1036" spans="1:19" x14ac:dyDescent="0.2">
      <c r="A1036" s="179">
        <v>1030</v>
      </c>
      <c r="B1036" s="195" t="s">
        <v>6927</v>
      </c>
      <c r="C1036" s="196" t="s">
        <v>6916</v>
      </c>
      <c r="D1036" s="197">
        <v>2400043016</v>
      </c>
      <c r="E1036" s="196" t="s">
        <v>6919</v>
      </c>
      <c r="F1036" s="198">
        <v>666.02</v>
      </c>
      <c r="G1036" s="195" t="s">
        <v>6921</v>
      </c>
      <c r="H1036" s="195" t="s">
        <v>275</v>
      </c>
      <c r="I1036" s="195" t="s">
        <v>130</v>
      </c>
      <c r="J1036" s="195" t="s">
        <v>123</v>
      </c>
      <c r="K1036" s="199">
        <v>10</v>
      </c>
      <c r="L1036" s="202">
        <v>43656</v>
      </c>
      <c r="M1036" s="29" t="s">
        <v>6916</v>
      </c>
      <c r="N1036" s="198">
        <v>666.02</v>
      </c>
      <c r="O1036" s="206" t="s">
        <v>20</v>
      </c>
      <c r="P1036" s="189">
        <v>1364</v>
      </c>
      <c r="Q1036" s="190">
        <v>43753</v>
      </c>
      <c r="R1036" s="102">
        <v>666.02</v>
      </c>
      <c r="S1036" s="28">
        <f t="shared" si="120"/>
        <v>97</v>
      </c>
    </row>
    <row r="1037" spans="1:19" x14ac:dyDescent="0.2">
      <c r="A1037" s="179">
        <v>1031</v>
      </c>
      <c r="B1037" s="195" t="s">
        <v>6928</v>
      </c>
      <c r="C1037" s="196" t="s">
        <v>6916</v>
      </c>
      <c r="D1037" s="197">
        <v>2400043000</v>
      </c>
      <c r="E1037" s="196" t="s">
        <v>6919</v>
      </c>
      <c r="F1037" s="198">
        <v>24.03</v>
      </c>
      <c r="G1037" s="195" t="s">
        <v>6921</v>
      </c>
      <c r="H1037" s="195" t="s">
        <v>275</v>
      </c>
      <c r="I1037" s="195" t="s">
        <v>130</v>
      </c>
      <c r="J1037" s="195" t="s">
        <v>123</v>
      </c>
      <c r="K1037" s="199">
        <v>10</v>
      </c>
      <c r="L1037" s="202">
        <v>43656</v>
      </c>
      <c r="M1037" s="29" t="s">
        <v>6916</v>
      </c>
      <c r="N1037" s="198">
        <v>24.03</v>
      </c>
      <c r="O1037" s="206" t="s">
        <v>20</v>
      </c>
      <c r="P1037" s="189">
        <v>1364</v>
      </c>
      <c r="Q1037" s="190">
        <v>43753</v>
      </c>
      <c r="R1037" s="102">
        <v>24.03</v>
      </c>
      <c r="S1037" s="28">
        <f t="shared" si="120"/>
        <v>97</v>
      </c>
    </row>
    <row r="1038" spans="1:19" x14ac:dyDescent="0.2">
      <c r="A1038" s="179">
        <v>1032</v>
      </c>
      <c r="B1038" s="195" t="s">
        <v>6929</v>
      </c>
      <c r="C1038" s="196" t="s">
        <v>6916</v>
      </c>
      <c r="D1038" s="197">
        <v>2400042982</v>
      </c>
      <c r="E1038" s="196" t="s">
        <v>6919</v>
      </c>
      <c r="F1038" s="198">
        <v>1295.33</v>
      </c>
      <c r="G1038" s="195" t="s">
        <v>6921</v>
      </c>
      <c r="H1038" s="195" t="s">
        <v>275</v>
      </c>
      <c r="I1038" s="195" t="s">
        <v>130</v>
      </c>
      <c r="J1038" s="195" t="s">
        <v>123</v>
      </c>
      <c r="K1038" s="199">
        <v>10</v>
      </c>
      <c r="L1038" s="202">
        <v>43656</v>
      </c>
      <c r="M1038" s="29" t="s">
        <v>6916</v>
      </c>
      <c r="N1038" s="198">
        <v>1295.33</v>
      </c>
      <c r="O1038" s="206" t="s">
        <v>20</v>
      </c>
      <c r="P1038" s="189">
        <v>1364</v>
      </c>
      <c r="Q1038" s="190">
        <v>43753</v>
      </c>
      <c r="R1038" s="102">
        <v>1295.33</v>
      </c>
      <c r="S1038" s="28">
        <f t="shared" si="120"/>
        <v>97</v>
      </c>
    </row>
    <row r="1039" spans="1:19" x14ac:dyDescent="0.2">
      <c r="A1039" s="179">
        <v>1033</v>
      </c>
      <c r="B1039" s="195" t="s">
        <v>6930</v>
      </c>
      <c r="C1039" s="196" t="s">
        <v>6916</v>
      </c>
      <c r="D1039" s="197">
        <v>2400042979</v>
      </c>
      <c r="E1039" s="196" t="s">
        <v>6919</v>
      </c>
      <c r="F1039" s="198">
        <v>1167.73</v>
      </c>
      <c r="G1039" s="195" t="s">
        <v>6921</v>
      </c>
      <c r="H1039" s="195" t="s">
        <v>275</v>
      </c>
      <c r="I1039" s="195" t="s">
        <v>130</v>
      </c>
      <c r="J1039" s="195" t="s">
        <v>123</v>
      </c>
      <c r="K1039" s="199">
        <v>10</v>
      </c>
      <c r="L1039" s="202">
        <v>43656</v>
      </c>
      <c r="M1039" s="29" t="s">
        <v>6916</v>
      </c>
      <c r="N1039" s="198">
        <v>1167.73</v>
      </c>
      <c r="O1039" s="206" t="s">
        <v>20</v>
      </c>
      <c r="P1039" s="189">
        <v>1364</v>
      </c>
      <c r="Q1039" s="190">
        <v>43753</v>
      </c>
      <c r="R1039" s="102">
        <v>1167.73</v>
      </c>
      <c r="S1039" s="28">
        <f t="shared" si="120"/>
        <v>97</v>
      </c>
    </row>
    <row r="1040" spans="1:19" x14ac:dyDescent="0.2">
      <c r="A1040" s="179">
        <v>1034</v>
      </c>
      <c r="B1040" s="195" t="s">
        <v>6931</v>
      </c>
      <c r="C1040" s="196" t="s">
        <v>6916</v>
      </c>
      <c r="D1040" s="197">
        <v>2400042974</v>
      </c>
      <c r="E1040" s="196" t="s">
        <v>6919</v>
      </c>
      <c r="F1040" s="198">
        <v>327</v>
      </c>
      <c r="G1040" s="195" t="s">
        <v>6921</v>
      </c>
      <c r="H1040" s="195" t="s">
        <v>275</v>
      </c>
      <c r="I1040" s="195" t="s">
        <v>130</v>
      </c>
      <c r="J1040" s="195" t="s">
        <v>123</v>
      </c>
      <c r="K1040" s="199">
        <v>10</v>
      </c>
      <c r="L1040" s="202">
        <v>43656</v>
      </c>
      <c r="M1040" s="29" t="s">
        <v>6916</v>
      </c>
      <c r="N1040" s="198">
        <v>327</v>
      </c>
      <c r="O1040" s="206" t="s">
        <v>20</v>
      </c>
      <c r="P1040" s="189">
        <v>1364</v>
      </c>
      <c r="Q1040" s="190">
        <v>43753</v>
      </c>
      <c r="R1040" s="102">
        <v>327</v>
      </c>
      <c r="S1040" s="28">
        <f t="shared" si="120"/>
        <v>97</v>
      </c>
    </row>
    <row r="1041" spans="1:19" x14ac:dyDescent="0.2">
      <c r="A1041" s="179">
        <v>1035</v>
      </c>
      <c r="B1041" s="195" t="s">
        <v>6932</v>
      </c>
      <c r="C1041" s="196" t="s">
        <v>6916</v>
      </c>
      <c r="D1041" s="197">
        <v>2400042963</v>
      </c>
      <c r="E1041" s="196" t="s">
        <v>6919</v>
      </c>
      <c r="F1041" s="198">
        <v>6459.96</v>
      </c>
      <c r="G1041" s="195" t="s">
        <v>6921</v>
      </c>
      <c r="H1041" s="195" t="s">
        <v>275</v>
      </c>
      <c r="I1041" s="195" t="s">
        <v>130</v>
      </c>
      <c r="J1041" s="195" t="s">
        <v>123</v>
      </c>
      <c r="K1041" s="199">
        <v>10</v>
      </c>
      <c r="L1041" s="202">
        <v>43656</v>
      </c>
      <c r="M1041" s="29" t="s">
        <v>6916</v>
      </c>
      <c r="N1041" s="198">
        <v>6459.96</v>
      </c>
      <c r="O1041" s="206" t="s">
        <v>20</v>
      </c>
      <c r="P1041" s="189">
        <v>1364</v>
      </c>
      <c r="Q1041" s="190">
        <v>43753</v>
      </c>
      <c r="R1041" s="102">
        <v>6459.96</v>
      </c>
      <c r="S1041" s="28">
        <f t="shared" si="120"/>
        <v>97</v>
      </c>
    </row>
    <row r="1042" spans="1:19" x14ac:dyDescent="0.2">
      <c r="A1042" s="179">
        <v>1036</v>
      </c>
      <c r="B1042" s="195" t="s">
        <v>6933</v>
      </c>
      <c r="C1042" s="196" t="s">
        <v>6916</v>
      </c>
      <c r="D1042" s="197">
        <v>2400042933</v>
      </c>
      <c r="E1042" s="196" t="s">
        <v>6919</v>
      </c>
      <c r="F1042" s="198">
        <v>548.57000000000005</v>
      </c>
      <c r="G1042" s="195" t="s">
        <v>6921</v>
      </c>
      <c r="H1042" s="195" t="s">
        <v>275</v>
      </c>
      <c r="I1042" s="195" t="s">
        <v>130</v>
      </c>
      <c r="J1042" s="195" t="s">
        <v>123</v>
      </c>
      <c r="K1042" s="199">
        <v>10</v>
      </c>
      <c r="L1042" s="202">
        <v>43656</v>
      </c>
      <c r="M1042" s="29" t="s">
        <v>6916</v>
      </c>
      <c r="N1042" s="198">
        <v>548.57000000000005</v>
      </c>
      <c r="O1042" s="206" t="s">
        <v>20</v>
      </c>
      <c r="P1042" s="189">
        <v>1364</v>
      </c>
      <c r="Q1042" s="190">
        <v>43753</v>
      </c>
      <c r="R1042" s="102">
        <v>548.57000000000005</v>
      </c>
      <c r="S1042" s="28">
        <f t="shared" si="120"/>
        <v>97</v>
      </c>
    </row>
    <row r="1043" spans="1:19" x14ac:dyDescent="0.2">
      <c r="A1043" s="179">
        <v>1037</v>
      </c>
      <c r="B1043" s="195" t="s">
        <v>6934</v>
      </c>
      <c r="C1043" s="196" t="s">
        <v>6916</v>
      </c>
      <c r="D1043" s="197">
        <v>2400043245</v>
      </c>
      <c r="E1043" s="196" t="s">
        <v>6919</v>
      </c>
      <c r="F1043" s="198">
        <v>9834.1</v>
      </c>
      <c r="G1043" s="195" t="s">
        <v>6921</v>
      </c>
      <c r="H1043" s="195" t="s">
        <v>275</v>
      </c>
      <c r="I1043" s="195" t="s">
        <v>130</v>
      </c>
      <c r="J1043" s="195" t="s">
        <v>123</v>
      </c>
      <c r="K1043" s="199">
        <v>10</v>
      </c>
      <c r="L1043" s="202">
        <v>43656</v>
      </c>
      <c r="M1043" s="29" t="s">
        <v>6916</v>
      </c>
      <c r="N1043" s="198">
        <v>9834.1</v>
      </c>
      <c r="O1043" s="206" t="s">
        <v>20</v>
      </c>
      <c r="P1043" s="189">
        <v>1364</v>
      </c>
      <c r="Q1043" s="190">
        <v>43753</v>
      </c>
      <c r="R1043" s="102">
        <v>9834.1</v>
      </c>
      <c r="S1043" s="28">
        <f t="shared" si="120"/>
        <v>97</v>
      </c>
    </row>
    <row r="1044" spans="1:19" x14ac:dyDescent="0.2">
      <c r="A1044" s="179">
        <v>1038</v>
      </c>
      <c r="B1044" s="195" t="s">
        <v>6935</v>
      </c>
      <c r="C1044" s="196" t="s">
        <v>6916</v>
      </c>
      <c r="D1044" s="197">
        <v>40904</v>
      </c>
      <c r="E1044" s="196" t="s">
        <v>6919</v>
      </c>
      <c r="F1044" s="198">
        <v>322.45</v>
      </c>
      <c r="G1044" s="195" t="s">
        <v>270</v>
      </c>
      <c r="H1044" s="195" t="s">
        <v>1502</v>
      </c>
      <c r="I1044" s="195" t="s">
        <v>130</v>
      </c>
      <c r="J1044" s="195" t="s">
        <v>123</v>
      </c>
      <c r="K1044" s="199">
        <v>15</v>
      </c>
      <c r="L1044" s="202">
        <v>43661</v>
      </c>
      <c r="M1044" s="29" t="s">
        <v>6916</v>
      </c>
      <c r="N1044" s="198">
        <v>322.45</v>
      </c>
      <c r="O1044" s="206" t="s">
        <v>27</v>
      </c>
      <c r="P1044" s="189">
        <v>1390</v>
      </c>
      <c r="Q1044" s="190">
        <v>43664</v>
      </c>
      <c r="R1044" s="102">
        <v>322.45</v>
      </c>
      <c r="S1044" s="28">
        <f t="shared" si="120"/>
        <v>3</v>
      </c>
    </row>
    <row r="1045" spans="1:19" x14ac:dyDescent="0.2">
      <c r="A1045" s="179">
        <v>1039</v>
      </c>
      <c r="B1045" s="195" t="s">
        <v>6936</v>
      </c>
      <c r="C1045" s="196" t="s">
        <v>6916</v>
      </c>
      <c r="D1045" s="197">
        <v>3198349</v>
      </c>
      <c r="E1045" s="196" t="s">
        <v>6919</v>
      </c>
      <c r="F1045" s="198">
        <v>2889.87</v>
      </c>
      <c r="G1045" s="195" t="s">
        <v>6138</v>
      </c>
      <c r="H1045" s="195" t="s">
        <v>18</v>
      </c>
      <c r="I1045" s="195" t="s">
        <v>130</v>
      </c>
      <c r="J1045" s="195" t="s">
        <v>123</v>
      </c>
      <c r="K1045" s="199">
        <v>15</v>
      </c>
      <c r="L1045" s="202">
        <v>43661</v>
      </c>
      <c r="M1045" s="29" t="s">
        <v>6916</v>
      </c>
      <c r="N1045" s="198">
        <v>2889.87</v>
      </c>
      <c r="O1045" s="206" t="s">
        <v>20</v>
      </c>
      <c r="P1045" s="189">
        <v>1392</v>
      </c>
      <c r="Q1045" s="190">
        <v>43664</v>
      </c>
      <c r="R1045" s="102">
        <v>2889.87</v>
      </c>
      <c r="S1045" s="28">
        <f t="shared" si="120"/>
        <v>3</v>
      </c>
    </row>
    <row r="1046" spans="1:19" x14ac:dyDescent="0.2">
      <c r="A1046" s="179">
        <v>1040</v>
      </c>
      <c r="B1046" s="195" t="s">
        <v>6937</v>
      </c>
      <c r="C1046" s="196" t="s">
        <v>6938</v>
      </c>
      <c r="D1046" s="197">
        <v>956306</v>
      </c>
      <c r="E1046" s="196" t="s">
        <v>6939</v>
      </c>
      <c r="F1046" s="198">
        <v>16993.2</v>
      </c>
      <c r="G1046" s="195" t="s">
        <v>8240</v>
      </c>
      <c r="H1046" s="195" t="s">
        <v>6492</v>
      </c>
      <c r="I1046" s="195" t="s">
        <v>130</v>
      </c>
      <c r="J1046" s="195" t="s">
        <v>5859</v>
      </c>
      <c r="K1046" s="199">
        <v>60</v>
      </c>
      <c r="L1046" s="202">
        <v>43719</v>
      </c>
      <c r="M1046" s="29" t="s">
        <v>6974</v>
      </c>
      <c r="N1046" s="198">
        <v>16993.2</v>
      </c>
      <c r="O1046" s="206" t="s">
        <v>20</v>
      </c>
      <c r="P1046" s="189" t="s">
        <v>8476</v>
      </c>
      <c r="Q1046" s="190">
        <v>43741</v>
      </c>
      <c r="R1046" s="102">
        <v>16993.2</v>
      </c>
      <c r="S1046" s="28">
        <f t="shared" si="120"/>
        <v>22</v>
      </c>
    </row>
    <row r="1047" spans="1:19" x14ac:dyDescent="0.2">
      <c r="A1047" s="179">
        <v>1041</v>
      </c>
      <c r="B1047" s="195" t="s">
        <v>6941</v>
      </c>
      <c r="C1047" s="196" t="s">
        <v>6938</v>
      </c>
      <c r="D1047" s="197">
        <v>952019026578</v>
      </c>
      <c r="E1047" s="196" t="s">
        <v>6917</v>
      </c>
      <c r="F1047" s="198">
        <v>45.08</v>
      </c>
      <c r="G1047" s="195" t="s">
        <v>5848</v>
      </c>
      <c r="H1047" s="195" t="s">
        <v>5852</v>
      </c>
      <c r="I1047" s="195" t="s">
        <v>130</v>
      </c>
      <c r="J1047" s="195" t="s">
        <v>123</v>
      </c>
      <c r="K1047" s="199">
        <v>15</v>
      </c>
      <c r="L1047" s="202">
        <v>43670</v>
      </c>
      <c r="M1047" s="29" t="s">
        <v>6981</v>
      </c>
      <c r="N1047" s="198">
        <v>45.08</v>
      </c>
      <c r="O1047" s="206" t="s">
        <v>20</v>
      </c>
      <c r="P1047" s="189">
        <v>1407</v>
      </c>
      <c r="Q1047" s="190">
        <v>43683</v>
      </c>
      <c r="R1047" s="102">
        <v>45.08</v>
      </c>
      <c r="S1047" s="28">
        <f t="shared" si="120"/>
        <v>13</v>
      </c>
    </row>
    <row r="1048" spans="1:19" x14ac:dyDescent="0.2">
      <c r="A1048" s="179">
        <v>1042</v>
      </c>
      <c r="B1048" s="195" t="s">
        <v>6942</v>
      </c>
      <c r="C1048" s="196" t="s">
        <v>6938</v>
      </c>
      <c r="D1048" s="197">
        <v>952019026573</v>
      </c>
      <c r="E1048" s="196" t="s">
        <v>6917</v>
      </c>
      <c r="F1048" s="198">
        <v>674.81</v>
      </c>
      <c r="G1048" s="195" t="s">
        <v>5848</v>
      </c>
      <c r="H1048" s="195" t="s">
        <v>222</v>
      </c>
      <c r="I1048" s="195" t="s">
        <v>130</v>
      </c>
      <c r="J1048" s="195" t="s">
        <v>123</v>
      </c>
      <c r="K1048" s="199">
        <v>15</v>
      </c>
      <c r="L1048" s="202">
        <v>43670</v>
      </c>
      <c r="M1048" s="29" t="s">
        <v>6981</v>
      </c>
      <c r="N1048" s="198">
        <v>674.81</v>
      </c>
      <c r="O1048" s="206" t="s">
        <v>20</v>
      </c>
      <c r="P1048" s="189">
        <v>1407</v>
      </c>
      <c r="Q1048" s="190">
        <v>43683</v>
      </c>
      <c r="R1048" s="102">
        <v>674.81</v>
      </c>
      <c r="S1048" s="28">
        <f t="shared" si="120"/>
        <v>13</v>
      </c>
    </row>
    <row r="1049" spans="1:19" x14ac:dyDescent="0.2">
      <c r="A1049" s="179">
        <v>1043</v>
      </c>
      <c r="B1049" s="195" t="s">
        <v>6943</v>
      </c>
      <c r="C1049" s="196" t="s">
        <v>6938</v>
      </c>
      <c r="D1049" s="197">
        <v>1910099116</v>
      </c>
      <c r="E1049" s="196" t="s">
        <v>6916</v>
      </c>
      <c r="F1049" s="198">
        <v>4027.58</v>
      </c>
      <c r="G1049" s="195" t="s">
        <v>1732</v>
      </c>
      <c r="H1049" s="195" t="s">
        <v>4400</v>
      </c>
      <c r="I1049" s="195" t="s">
        <v>130</v>
      </c>
      <c r="J1049" s="195" t="s">
        <v>123</v>
      </c>
      <c r="K1049" s="199">
        <v>30</v>
      </c>
      <c r="L1049" s="202">
        <v>43689</v>
      </c>
      <c r="M1049" s="29" t="s">
        <v>6981</v>
      </c>
      <c r="N1049" s="198">
        <v>4027.58</v>
      </c>
      <c r="O1049" s="206" t="s">
        <v>20</v>
      </c>
      <c r="P1049" s="189">
        <v>1411</v>
      </c>
      <c r="Q1049" s="190">
        <v>43691</v>
      </c>
      <c r="R1049" s="102">
        <v>4027.58</v>
      </c>
      <c r="S1049" s="28">
        <f t="shared" si="120"/>
        <v>2</v>
      </c>
    </row>
    <row r="1050" spans="1:19" x14ac:dyDescent="0.2">
      <c r="A1050" s="179">
        <v>1044</v>
      </c>
      <c r="B1050" s="195" t="s">
        <v>6944</v>
      </c>
      <c r="C1050" s="196" t="s">
        <v>6938</v>
      </c>
      <c r="D1050" s="197">
        <v>20580</v>
      </c>
      <c r="E1050" s="196" t="s">
        <v>6916</v>
      </c>
      <c r="F1050" s="198">
        <v>282.79000000000002</v>
      </c>
      <c r="G1050" s="195" t="s">
        <v>6412</v>
      </c>
      <c r="H1050" s="195" t="s">
        <v>6945</v>
      </c>
      <c r="I1050" s="195" t="s">
        <v>130</v>
      </c>
      <c r="J1050" s="195" t="s">
        <v>6946</v>
      </c>
      <c r="K1050" s="199">
        <v>60</v>
      </c>
      <c r="L1050" s="202">
        <v>43720</v>
      </c>
      <c r="M1050" s="29" t="s">
        <v>6938</v>
      </c>
      <c r="N1050" s="198">
        <v>282.79000000000002</v>
      </c>
      <c r="O1050" s="206" t="s">
        <v>20</v>
      </c>
      <c r="P1050" s="189">
        <v>1451</v>
      </c>
      <c r="Q1050" s="190">
        <v>43719</v>
      </c>
      <c r="R1050" s="102">
        <v>282.79000000000002</v>
      </c>
      <c r="S1050" s="28">
        <f t="shared" si="120"/>
        <v>-1</v>
      </c>
    </row>
    <row r="1051" spans="1:19" x14ac:dyDescent="0.2">
      <c r="A1051" s="179">
        <v>1045</v>
      </c>
      <c r="B1051" s="220" t="s">
        <v>6948</v>
      </c>
      <c r="C1051" s="221">
        <v>43715</v>
      </c>
      <c r="D1051" s="222">
        <v>131077</v>
      </c>
      <c r="E1051" s="221">
        <v>43655</v>
      </c>
      <c r="F1051" s="223">
        <v>2528.31</v>
      </c>
      <c r="G1051" s="223" t="s">
        <v>99</v>
      </c>
      <c r="H1051" s="223" t="s">
        <v>754</v>
      </c>
      <c r="I1051" s="223" t="s">
        <v>130</v>
      </c>
      <c r="J1051" s="223" t="s">
        <v>109</v>
      </c>
      <c r="K1051" s="222">
        <v>15</v>
      </c>
      <c r="L1051" s="221">
        <f>E1051+K1051</f>
        <v>43670</v>
      </c>
      <c r="M1051" s="227" t="s">
        <v>6949</v>
      </c>
      <c r="N1051" s="223">
        <v>2528.31</v>
      </c>
      <c r="O1051" s="249" t="s">
        <v>20</v>
      </c>
      <c r="P1051" s="224">
        <v>1551</v>
      </c>
      <c r="Q1051" s="225">
        <v>43788</v>
      </c>
      <c r="R1051" s="224">
        <v>317.39999999999998</v>
      </c>
      <c r="S1051" s="28">
        <f t="shared" si="120"/>
        <v>118</v>
      </c>
    </row>
    <row r="1052" spans="1:19" x14ac:dyDescent="0.2">
      <c r="A1052" s="179">
        <v>1046</v>
      </c>
      <c r="B1052" s="40" t="s">
        <v>6950</v>
      </c>
      <c r="C1052" s="209">
        <v>43649</v>
      </c>
      <c r="D1052" s="40">
        <v>28840</v>
      </c>
      <c r="E1052" s="210">
        <v>43649</v>
      </c>
      <c r="F1052" s="40">
        <v>150</v>
      </c>
      <c r="G1052" s="40" t="s">
        <v>6104</v>
      </c>
      <c r="H1052" s="40" t="s">
        <v>6105</v>
      </c>
      <c r="I1052" s="40" t="s">
        <v>3579</v>
      </c>
      <c r="J1052" s="40" t="s">
        <v>5890</v>
      </c>
      <c r="K1052" s="40">
        <v>0</v>
      </c>
      <c r="L1052" s="209">
        <v>43649</v>
      </c>
      <c r="M1052" s="41">
        <v>43649</v>
      </c>
      <c r="N1052" s="40">
        <v>150</v>
      </c>
      <c r="O1052" s="204" t="s">
        <v>50</v>
      </c>
      <c r="P1052" s="40">
        <v>147036</v>
      </c>
      <c r="Q1052" s="41">
        <v>43649</v>
      </c>
      <c r="R1052" s="39">
        <v>150</v>
      </c>
      <c r="S1052" s="28">
        <f t="shared" si="120"/>
        <v>0</v>
      </c>
    </row>
    <row r="1053" spans="1:19" x14ac:dyDescent="0.2">
      <c r="A1053" s="179">
        <v>1047</v>
      </c>
      <c r="B1053" s="40" t="s">
        <v>6951</v>
      </c>
      <c r="C1053" s="209">
        <v>43649</v>
      </c>
      <c r="D1053" s="40">
        <v>10603</v>
      </c>
      <c r="E1053" s="210">
        <v>43648</v>
      </c>
      <c r="F1053" s="40">
        <v>230.27</v>
      </c>
      <c r="G1053" s="40" t="s">
        <v>6094</v>
      </c>
      <c r="H1053" s="40" t="s">
        <v>277</v>
      </c>
      <c r="I1053" s="40" t="s">
        <v>3579</v>
      </c>
      <c r="J1053" s="40" t="s">
        <v>5890</v>
      </c>
      <c r="K1053" s="40">
        <v>0</v>
      </c>
      <c r="L1053" s="209">
        <v>43648</v>
      </c>
      <c r="M1053" s="41">
        <v>43649</v>
      </c>
      <c r="N1053" s="40">
        <v>230.27</v>
      </c>
      <c r="O1053" s="206" t="s">
        <v>20</v>
      </c>
      <c r="P1053" s="28">
        <v>544</v>
      </c>
      <c r="Q1053" s="29">
        <v>43663</v>
      </c>
      <c r="R1053" s="32">
        <v>230.27</v>
      </c>
      <c r="S1053" s="28">
        <f t="shared" si="120"/>
        <v>15</v>
      </c>
    </row>
    <row r="1054" spans="1:19" x14ac:dyDescent="0.2">
      <c r="A1054" s="179">
        <v>1048</v>
      </c>
      <c r="B1054" s="40" t="s">
        <v>6952</v>
      </c>
      <c r="C1054" s="209">
        <v>43650</v>
      </c>
      <c r="D1054" s="40">
        <v>7000204849</v>
      </c>
      <c r="E1054" s="210">
        <v>43649</v>
      </c>
      <c r="F1054" s="40">
        <v>2198.88</v>
      </c>
      <c r="G1054" s="40" t="s">
        <v>6078</v>
      </c>
      <c r="H1054" s="40" t="s">
        <v>299</v>
      </c>
      <c r="I1054" s="40" t="s">
        <v>3579</v>
      </c>
      <c r="J1054" s="40" t="s">
        <v>5890</v>
      </c>
      <c r="K1054" s="40">
        <v>30</v>
      </c>
      <c r="L1054" s="209">
        <v>43679</v>
      </c>
      <c r="M1054" s="41">
        <v>43651</v>
      </c>
      <c r="N1054" s="40">
        <v>2198.88</v>
      </c>
      <c r="O1054" s="206" t="s">
        <v>20</v>
      </c>
      <c r="P1054" s="28">
        <v>554</v>
      </c>
      <c r="Q1054" s="29">
        <v>43686</v>
      </c>
      <c r="R1054" s="32">
        <v>2198.88</v>
      </c>
      <c r="S1054" s="28">
        <f t="shared" si="120"/>
        <v>7</v>
      </c>
    </row>
    <row r="1055" spans="1:19" x14ac:dyDescent="0.2">
      <c r="A1055" s="179">
        <v>1049</v>
      </c>
      <c r="B1055" s="40" t="s">
        <v>6953</v>
      </c>
      <c r="C1055" s="209">
        <v>43650</v>
      </c>
      <c r="D1055" s="40">
        <v>130551</v>
      </c>
      <c r="E1055" s="210">
        <v>43644</v>
      </c>
      <c r="F1055" s="40">
        <v>8538.44</v>
      </c>
      <c r="G1055" s="40" t="s">
        <v>1223</v>
      </c>
      <c r="H1055" s="40" t="s">
        <v>6954</v>
      </c>
      <c r="I1055" s="40" t="s">
        <v>3579</v>
      </c>
      <c r="J1055" s="40" t="s">
        <v>5227</v>
      </c>
      <c r="K1055" s="40">
        <v>0</v>
      </c>
      <c r="L1055" s="209">
        <v>43644</v>
      </c>
      <c r="M1055" s="41">
        <v>43650</v>
      </c>
      <c r="N1055" s="40">
        <v>8538.44</v>
      </c>
      <c r="O1055" s="204" t="s">
        <v>20</v>
      </c>
      <c r="P1055" s="40">
        <v>766</v>
      </c>
      <c r="Q1055" s="41">
        <v>43642</v>
      </c>
      <c r="R1055" s="39">
        <v>8538.44</v>
      </c>
      <c r="S1055" s="28">
        <f t="shared" si="120"/>
        <v>-2</v>
      </c>
    </row>
    <row r="1056" spans="1:19" x14ac:dyDescent="0.2">
      <c r="A1056" s="179">
        <v>1050</v>
      </c>
      <c r="B1056" s="40" t="s">
        <v>6955</v>
      </c>
      <c r="C1056" s="209">
        <v>43650</v>
      </c>
      <c r="D1056" s="40">
        <v>51900341</v>
      </c>
      <c r="E1056" s="210">
        <v>43642</v>
      </c>
      <c r="F1056" s="40">
        <v>90</v>
      </c>
      <c r="G1056" s="40" t="s">
        <v>3871</v>
      </c>
      <c r="H1056" s="40" t="s">
        <v>6379</v>
      </c>
      <c r="I1056" s="40" t="s">
        <v>3579</v>
      </c>
      <c r="J1056" s="40" t="s">
        <v>5227</v>
      </c>
      <c r="K1056" s="40">
        <v>28</v>
      </c>
      <c r="L1056" s="209">
        <v>43668</v>
      </c>
      <c r="M1056" s="41">
        <v>43650</v>
      </c>
      <c r="N1056" s="40">
        <v>90</v>
      </c>
      <c r="O1056" s="206" t="s">
        <v>20</v>
      </c>
      <c r="P1056" s="28">
        <v>550</v>
      </c>
      <c r="Q1056" s="29">
        <v>43679</v>
      </c>
      <c r="R1056" s="32">
        <v>90</v>
      </c>
      <c r="S1056" s="28">
        <f t="shared" si="120"/>
        <v>11</v>
      </c>
    </row>
    <row r="1057" spans="1:19" x14ac:dyDescent="0.2">
      <c r="A1057" s="179">
        <v>1051</v>
      </c>
      <c r="B1057" s="40" t="s">
        <v>6956</v>
      </c>
      <c r="C1057" s="209">
        <v>43650</v>
      </c>
      <c r="D1057" s="40">
        <v>266447</v>
      </c>
      <c r="E1057" s="210">
        <v>43644</v>
      </c>
      <c r="F1057" s="40">
        <v>859.37</v>
      </c>
      <c r="G1057" s="40" t="s">
        <v>5883</v>
      </c>
      <c r="H1057" s="40" t="s">
        <v>5886</v>
      </c>
      <c r="I1057" s="40" t="s">
        <v>3579</v>
      </c>
      <c r="J1057" s="40" t="s">
        <v>5880</v>
      </c>
      <c r="K1057" s="40">
        <v>15</v>
      </c>
      <c r="L1057" s="209">
        <v>43659</v>
      </c>
      <c r="M1057" s="41">
        <v>43650</v>
      </c>
      <c r="N1057" s="40">
        <v>859.37</v>
      </c>
      <c r="O1057" s="204" t="s">
        <v>20</v>
      </c>
      <c r="P1057" s="40">
        <v>1406</v>
      </c>
      <c r="Q1057" s="41">
        <v>43683</v>
      </c>
      <c r="R1057" s="39">
        <v>859.37</v>
      </c>
      <c r="S1057" s="28">
        <f t="shared" si="120"/>
        <v>24</v>
      </c>
    </row>
    <row r="1058" spans="1:19" x14ac:dyDescent="0.2">
      <c r="A1058" s="179">
        <v>1052</v>
      </c>
      <c r="B1058" s="40" t="s">
        <v>1242</v>
      </c>
      <c r="C1058" s="209">
        <v>43654</v>
      </c>
      <c r="D1058" s="40">
        <v>2282</v>
      </c>
      <c r="E1058" s="210">
        <v>43647</v>
      </c>
      <c r="F1058" s="40">
        <v>23373.5</v>
      </c>
      <c r="G1058" s="40" t="s">
        <v>6082</v>
      </c>
      <c r="H1058" s="40" t="s">
        <v>5524</v>
      </c>
      <c r="I1058" s="40" t="s">
        <v>3579</v>
      </c>
      <c r="J1058" s="40" t="s">
        <v>4434</v>
      </c>
      <c r="K1058" s="40">
        <v>60</v>
      </c>
      <c r="L1058" s="209">
        <v>43707</v>
      </c>
      <c r="M1058" s="41">
        <v>43654</v>
      </c>
      <c r="N1058" s="40">
        <v>23373.5</v>
      </c>
      <c r="O1058" s="206" t="s">
        <v>20</v>
      </c>
      <c r="P1058" s="28">
        <v>616</v>
      </c>
      <c r="Q1058" s="29">
        <v>43717</v>
      </c>
      <c r="R1058" s="32">
        <v>23373.5</v>
      </c>
      <c r="S1058" s="28">
        <f t="shared" si="120"/>
        <v>10</v>
      </c>
    </row>
    <row r="1059" spans="1:19" x14ac:dyDescent="0.2">
      <c r="A1059" s="179">
        <v>1053</v>
      </c>
      <c r="B1059" s="40" t="s">
        <v>1247</v>
      </c>
      <c r="C1059" s="209">
        <v>43654</v>
      </c>
      <c r="D1059" s="40">
        <v>9205709717</v>
      </c>
      <c r="E1059" s="210">
        <v>43647</v>
      </c>
      <c r="F1059" s="40">
        <v>17754.919999999998</v>
      </c>
      <c r="G1059" s="40" t="s">
        <v>1732</v>
      </c>
      <c r="H1059" s="40" t="s">
        <v>110</v>
      </c>
      <c r="I1059" s="40" t="s">
        <v>3579</v>
      </c>
      <c r="J1059" s="40" t="s">
        <v>4434</v>
      </c>
      <c r="K1059" s="40">
        <v>10</v>
      </c>
      <c r="L1059" s="209">
        <v>43657</v>
      </c>
      <c r="M1059" s="41">
        <v>43654</v>
      </c>
      <c r="N1059" s="40">
        <v>17754.919999999998</v>
      </c>
      <c r="O1059" s="204" t="s">
        <v>20</v>
      </c>
      <c r="P1059" s="40">
        <v>1380</v>
      </c>
      <c r="Q1059" s="41">
        <v>43656</v>
      </c>
      <c r="R1059" s="39">
        <v>17754.919999999998</v>
      </c>
      <c r="S1059" s="28">
        <f t="shared" si="120"/>
        <v>-1</v>
      </c>
    </row>
    <row r="1060" spans="1:19" x14ac:dyDescent="0.2">
      <c r="A1060" s="179">
        <v>1054</v>
      </c>
      <c r="B1060" s="40" t="s">
        <v>6957</v>
      </c>
      <c r="C1060" s="209">
        <v>43654</v>
      </c>
      <c r="D1060" s="40">
        <v>9205709716</v>
      </c>
      <c r="E1060" s="210">
        <v>43646</v>
      </c>
      <c r="F1060" s="40">
        <v>-51.33</v>
      </c>
      <c r="G1060" s="40" t="s">
        <v>1732</v>
      </c>
      <c r="H1060" s="40" t="s">
        <v>110</v>
      </c>
      <c r="I1060" s="40" t="s">
        <v>3579</v>
      </c>
      <c r="J1060" s="40" t="s">
        <v>4434</v>
      </c>
      <c r="K1060" s="40">
        <v>10</v>
      </c>
      <c r="L1060" s="209">
        <v>43646</v>
      </c>
      <c r="M1060" s="41">
        <v>43654</v>
      </c>
      <c r="N1060" s="40">
        <v>-51.33</v>
      </c>
      <c r="O1060" s="204" t="s">
        <v>20</v>
      </c>
      <c r="P1060" s="40">
        <v>1380</v>
      </c>
      <c r="Q1060" s="41">
        <v>43656</v>
      </c>
      <c r="R1060" s="39">
        <v>-51.33</v>
      </c>
      <c r="S1060" s="28">
        <f t="shared" si="120"/>
        <v>10</v>
      </c>
    </row>
    <row r="1061" spans="1:19" x14ac:dyDescent="0.2">
      <c r="A1061" s="179">
        <v>1055</v>
      </c>
      <c r="B1061" s="40" t="s">
        <v>6958</v>
      </c>
      <c r="C1061" s="209">
        <v>43654</v>
      </c>
      <c r="D1061" s="40">
        <v>27005</v>
      </c>
      <c r="E1061" s="210">
        <v>43644</v>
      </c>
      <c r="F1061" s="40">
        <v>21432.03</v>
      </c>
      <c r="G1061" s="40" t="s">
        <v>3139</v>
      </c>
      <c r="H1061" s="40" t="s">
        <v>6959</v>
      </c>
      <c r="I1061" s="40" t="s">
        <v>3579</v>
      </c>
      <c r="J1061" s="40" t="s">
        <v>5880</v>
      </c>
      <c r="K1061" s="40">
        <v>30</v>
      </c>
      <c r="L1061" s="209">
        <v>43674</v>
      </c>
      <c r="M1061" s="41">
        <v>43655</v>
      </c>
      <c r="N1061" s="40">
        <v>21432.03</v>
      </c>
      <c r="O1061" s="204" t="s">
        <v>3765</v>
      </c>
      <c r="P1061" s="40"/>
      <c r="Q1061" s="41">
        <v>43670</v>
      </c>
      <c r="R1061" s="39">
        <v>21432.03</v>
      </c>
      <c r="S1061" s="28">
        <f t="shared" si="120"/>
        <v>-4</v>
      </c>
    </row>
    <row r="1062" spans="1:19" x14ac:dyDescent="0.2">
      <c r="A1062" s="179">
        <v>1056</v>
      </c>
      <c r="B1062" s="40" t="s">
        <v>6960</v>
      </c>
      <c r="C1062" s="209">
        <v>43655</v>
      </c>
      <c r="D1062" s="40">
        <v>16816</v>
      </c>
      <c r="E1062" s="210">
        <v>43654</v>
      </c>
      <c r="F1062" s="40">
        <v>3500</v>
      </c>
      <c r="G1062" s="40" t="s">
        <v>5751</v>
      </c>
      <c r="H1062" s="40" t="s">
        <v>6961</v>
      </c>
      <c r="I1062" s="40" t="s">
        <v>3579</v>
      </c>
      <c r="J1062" s="40" t="s">
        <v>5890</v>
      </c>
      <c r="K1062" s="40">
        <v>30</v>
      </c>
      <c r="L1062" s="209">
        <v>43684</v>
      </c>
      <c r="M1062" s="41">
        <v>43655</v>
      </c>
      <c r="N1062" s="40">
        <v>3500</v>
      </c>
      <c r="O1062" s="206" t="s">
        <v>20</v>
      </c>
      <c r="P1062" s="260">
        <v>553617</v>
      </c>
      <c r="Q1062" s="29" t="s">
        <v>8323</v>
      </c>
      <c r="R1062" s="32">
        <v>3500</v>
      </c>
      <c r="S1062" s="28" t="e">
        <f t="shared" si="120"/>
        <v>#VALUE!</v>
      </c>
    </row>
    <row r="1063" spans="1:19" x14ac:dyDescent="0.2">
      <c r="A1063" s="179">
        <v>1057</v>
      </c>
      <c r="B1063" s="40" t="s">
        <v>6962</v>
      </c>
      <c r="C1063" s="209">
        <v>43655</v>
      </c>
      <c r="D1063" s="40">
        <v>9782</v>
      </c>
      <c r="E1063" s="210">
        <v>43655</v>
      </c>
      <c r="F1063" s="40">
        <v>7.3</v>
      </c>
      <c r="G1063" s="40" t="s">
        <v>1251</v>
      </c>
      <c r="H1063" s="40" t="s">
        <v>92</v>
      </c>
      <c r="I1063" s="40" t="s">
        <v>3579</v>
      </c>
      <c r="J1063" s="40" t="s">
        <v>5880</v>
      </c>
      <c r="K1063" s="40">
        <v>0</v>
      </c>
      <c r="L1063" s="209">
        <v>43655</v>
      </c>
      <c r="M1063" s="41">
        <v>43656</v>
      </c>
      <c r="N1063" s="40">
        <v>7.3</v>
      </c>
      <c r="O1063" s="204" t="s">
        <v>50</v>
      </c>
      <c r="P1063" s="40">
        <v>13448</v>
      </c>
      <c r="Q1063" s="41">
        <v>43655</v>
      </c>
      <c r="R1063" s="39">
        <v>7.3</v>
      </c>
      <c r="S1063" s="28">
        <f t="shared" si="120"/>
        <v>0</v>
      </c>
    </row>
    <row r="1064" spans="1:19" x14ac:dyDescent="0.2">
      <c r="A1064" s="179">
        <v>1058</v>
      </c>
      <c r="B1064" s="40" t="s">
        <v>6963</v>
      </c>
      <c r="C1064" s="209">
        <v>43655</v>
      </c>
      <c r="D1064" s="40">
        <v>9783</v>
      </c>
      <c r="E1064" s="210">
        <v>43655</v>
      </c>
      <c r="F1064" s="40">
        <v>13.6</v>
      </c>
      <c r="G1064" s="40" t="s">
        <v>1251</v>
      </c>
      <c r="H1064" s="40" t="s">
        <v>92</v>
      </c>
      <c r="I1064" s="40" t="s">
        <v>3579</v>
      </c>
      <c r="J1064" s="40" t="s">
        <v>5880</v>
      </c>
      <c r="K1064" s="40">
        <v>0</v>
      </c>
      <c r="L1064" s="209">
        <v>43655</v>
      </c>
      <c r="M1064" s="41">
        <v>43656</v>
      </c>
      <c r="N1064" s="40">
        <v>13.6</v>
      </c>
      <c r="O1064" s="204" t="s">
        <v>50</v>
      </c>
      <c r="P1064" s="40">
        <v>13449</v>
      </c>
      <c r="Q1064" s="41">
        <v>43655</v>
      </c>
      <c r="R1064" s="39">
        <v>13.6</v>
      </c>
      <c r="S1064" s="28">
        <f t="shared" si="120"/>
        <v>0</v>
      </c>
    </row>
    <row r="1065" spans="1:19" x14ac:dyDescent="0.2">
      <c r="A1065" s="179">
        <v>1059</v>
      </c>
      <c r="B1065" s="40" t="s">
        <v>6964</v>
      </c>
      <c r="C1065" s="209">
        <v>43655</v>
      </c>
      <c r="D1065" s="40">
        <v>5972</v>
      </c>
      <c r="E1065" s="210">
        <v>43655</v>
      </c>
      <c r="F1065" s="40">
        <v>6</v>
      </c>
      <c r="G1065" s="40" t="s">
        <v>6884</v>
      </c>
      <c r="H1065" s="40" t="s">
        <v>6965</v>
      </c>
      <c r="I1065" s="40" t="s">
        <v>3579</v>
      </c>
      <c r="J1065" s="40" t="s">
        <v>5890</v>
      </c>
      <c r="K1065" s="40">
        <v>30</v>
      </c>
      <c r="L1065" s="209">
        <v>43685</v>
      </c>
      <c r="M1065" s="41">
        <v>43656</v>
      </c>
      <c r="N1065" s="40">
        <v>6</v>
      </c>
      <c r="O1065" s="204" t="s">
        <v>50</v>
      </c>
      <c r="P1065" s="40">
        <v>1786</v>
      </c>
      <c r="Q1065" s="41">
        <v>43661</v>
      </c>
      <c r="R1065" s="39">
        <v>6</v>
      </c>
      <c r="S1065" s="28">
        <f t="shared" si="120"/>
        <v>-24</v>
      </c>
    </row>
    <row r="1066" spans="1:19" x14ac:dyDescent="0.2">
      <c r="A1066" s="179">
        <v>1060</v>
      </c>
      <c r="B1066" s="40" t="s">
        <v>6966</v>
      </c>
      <c r="C1066" s="209">
        <v>43655</v>
      </c>
      <c r="D1066" s="40">
        <v>18310</v>
      </c>
      <c r="E1066" s="210">
        <v>43655</v>
      </c>
      <c r="F1066" s="40">
        <v>4216.6099999999997</v>
      </c>
      <c r="G1066" s="40" t="s">
        <v>3139</v>
      </c>
      <c r="H1066" s="40" t="s">
        <v>6967</v>
      </c>
      <c r="I1066" s="40" t="s">
        <v>3579</v>
      </c>
      <c r="J1066" s="40" t="s">
        <v>5880</v>
      </c>
      <c r="K1066" s="40">
        <v>30</v>
      </c>
      <c r="L1066" s="209">
        <v>43684</v>
      </c>
      <c r="M1066" s="41">
        <v>43656</v>
      </c>
      <c r="N1066" s="40">
        <v>4216.6099999999997</v>
      </c>
      <c r="O1066" s="204" t="s">
        <v>3765</v>
      </c>
      <c r="P1066" s="40"/>
      <c r="Q1066" s="41">
        <v>43670</v>
      </c>
      <c r="R1066" s="39">
        <v>4216.6099999999997</v>
      </c>
      <c r="S1066" s="28">
        <f t="shared" si="120"/>
        <v>-14</v>
      </c>
    </row>
    <row r="1067" spans="1:19" x14ac:dyDescent="0.2">
      <c r="A1067" s="179">
        <v>1061</v>
      </c>
      <c r="B1067" s="40" t="s">
        <v>4128</v>
      </c>
      <c r="C1067" s="209">
        <v>43656</v>
      </c>
      <c r="D1067" s="40">
        <v>2194</v>
      </c>
      <c r="E1067" s="210">
        <v>43646</v>
      </c>
      <c r="F1067" s="40">
        <v>24192.13</v>
      </c>
      <c r="G1067" s="40" t="s">
        <v>3717</v>
      </c>
      <c r="H1067" s="40" t="s">
        <v>5886</v>
      </c>
      <c r="I1067" s="40" t="s">
        <v>3579</v>
      </c>
      <c r="J1067" s="40" t="s">
        <v>5880</v>
      </c>
      <c r="K1067" s="40">
        <v>60</v>
      </c>
      <c r="L1067" s="209">
        <v>43706</v>
      </c>
      <c r="M1067" s="41">
        <v>43656</v>
      </c>
      <c r="N1067" s="40">
        <v>24192.13</v>
      </c>
      <c r="O1067" s="204" t="s">
        <v>27</v>
      </c>
      <c r="P1067" s="40">
        <v>1449</v>
      </c>
      <c r="Q1067" s="41">
        <v>43719</v>
      </c>
      <c r="R1067" s="39">
        <v>23277.3</v>
      </c>
      <c r="S1067" s="28">
        <f t="shared" si="120"/>
        <v>13</v>
      </c>
    </row>
    <row r="1068" spans="1:19" x14ac:dyDescent="0.2">
      <c r="A1068" s="179">
        <v>1062</v>
      </c>
      <c r="B1068" s="40" t="s">
        <v>6968</v>
      </c>
      <c r="C1068" s="209">
        <v>43656</v>
      </c>
      <c r="D1068" s="40">
        <v>2195</v>
      </c>
      <c r="E1068" s="210">
        <v>43646</v>
      </c>
      <c r="F1068" s="40">
        <v>18879.07</v>
      </c>
      <c r="G1068" s="40" t="s">
        <v>3717</v>
      </c>
      <c r="H1068" s="40" t="s">
        <v>5886</v>
      </c>
      <c r="I1068" s="40" t="s">
        <v>3579</v>
      </c>
      <c r="J1068" s="40" t="s">
        <v>5880</v>
      </c>
      <c r="K1068" s="40">
        <v>60</v>
      </c>
      <c r="L1068" s="209">
        <v>43706</v>
      </c>
      <c r="M1068" s="41">
        <v>43656</v>
      </c>
      <c r="N1068" s="40">
        <v>18879.07</v>
      </c>
      <c r="O1068" s="204" t="s">
        <v>27</v>
      </c>
      <c r="P1068" s="40">
        <v>1449</v>
      </c>
      <c r="Q1068" s="41">
        <v>43719</v>
      </c>
      <c r="R1068" s="39">
        <v>18165.16</v>
      </c>
      <c r="S1068" s="28">
        <f t="shared" si="120"/>
        <v>13</v>
      </c>
    </row>
    <row r="1069" spans="1:19" x14ac:dyDescent="0.2">
      <c r="A1069" s="179">
        <v>1063</v>
      </c>
      <c r="B1069" s="40" t="s">
        <v>6969</v>
      </c>
      <c r="C1069" s="209">
        <v>43661</v>
      </c>
      <c r="D1069" s="40">
        <v>96</v>
      </c>
      <c r="E1069" s="210">
        <v>43661</v>
      </c>
      <c r="F1069" s="40">
        <v>293.89999999999998</v>
      </c>
      <c r="G1069" s="40" t="s">
        <v>6376</v>
      </c>
      <c r="H1069" s="40" t="s">
        <v>6970</v>
      </c>
      <c r="I1069" s="40" t="s">
        <v>3579</v>
      </c>
      <c r="J1069" s="40" t="s">
        <v>5890</v>
      </c>
      <c r="K1069" s="40">
        <v>0</v>
      </c>
      <c r="L1069" s="209">
        <v>43661</v>
      </c>
      <c r="M1069" s="41">
        <v>43661</v>
      </c>
      <c r="N1069" s="40">
        <v>293.89999999999998</v>
      </c>
      <c r="O1069" s="204" t="s">
        <v>50</v>
      </c>
      <c r="P1069" s="40">
        <v>53</v>
      </c>
      <c r="Q1069" s="41">
        <v>43661</v>
      </c>
      <c r="R1069" s="39">
        <v>293.89999999999998</v>
      </c>
      <c r="S1069" s="28">
        <f t="shared" si="120"/>
        <v>0</v>
      </c>
    </row>
    <row r="1070" spans="1:19" x14ac:dyDescent="0.2">
      <c r="A1070" s="179">
        <v>1064</v>
      </c>
      <c r="B1070" s="195" t="s">
        <v>6972</v>
      </c>
      <c r="C1070" s="196" t="s">
        <v>6973</v>
      </c>
      <c r="D1070" s="197">
        <v>793</v>
      </c>
      <c r="E1070" s="196" t="s">
        <v>6974</v>
      </c>
      <c r="F1070" s="198">
        <v>270</v>
      </c>
      <c r="G1070" s="195" t="s">
        <v>6796</v>
      </c>
      <c r="H1070" s="195" t="s">
        <v>238</v>
      </c>
      <c r="I1070" s="195" t="s">
        <v>3579</v>
      </c>
      <c r="J1070" s="195" t="s">
        <v>5784</v>
      </c>
      <c r="K1070" s="199">
        <v>0</v>
      </c>
      <c r="L1070" s="202">
        <v>43663</v>
      </c>
      <c r="M1070" s="29" t="s">
        <v>6973</v>
      </c>
      <c r="N1070" s="198">
        <v>270</v>
      </c>
      <c r="O1070" s="206" t="s">
        <v>108</v>
      </c>
      <c r="P1070" s="189">
        <v>12973</v>
      </c>
      <c r="Q1070" s="190">
        <v>43663</v>
      </c>
      <c r="R1070" s="102">
        <v>270</v>
      </c>
      <c r="S1070" s="28">
        <f t="shared" si="120"/>
        <v>0</v>
      </c>
    </row>
    <row r="1071" spans="1:19" x14ac:dyDescent="0.2">
      <c r="A1071" s="179">
        <v>1065</v>
      </c>
      <c r="B1071" s="195" t="s">
        <v>6975</v>
      </c>
      <c r="C1071" s="196" t="s">
        <v>6973</v>
      </c>
      <c r="D1071" s="197">
        <v>794</v>
      </c>
      <c r="E1071" s="196" t="s">
        <v>6974</v>
      </c>
      <c r="F1071" s="198">
        <v>30</v>
      </c>
      <c r="G1071" s="195" t="s">
        <v>6796</v>
      </c>
      <c r="H1071" s="195" t="s">
        <v>238</v>
      </c>
      <c r="I1071" s="195" t="s">
        <v>3579</v>
      </c>
      <c r="J1071" s="195" t="s">
        <v>5784</v>
      </c>
      <c r="K1071" s="199">
        <v>0</v>
      </c>
      <c r="L1071" s="202">
        <v>43663</v>
      </c>
      <c r="M1071" s="29" t="s">
        <v>6973</v>
      </c>
      <c r="N1071" s="198">
        <v>30</v>
      </c>
      <c r="O1071" s="206" t="s">
        <v>108</v>
      </c>
      <c r="P1071" s="189">
        <v>12974</v>
      </c>
      <c r="Q1071" s="190">
        <v>43663</v>
      </c>
      <c r="R1071" s="102">
        <v>30</v>
      </c>
      <c r="S1071" s="28">
        <f t="shared" si="120"/>
        <v>0</v>
      </c>
    </row>
    <row r="1072" spans="1:19" x14ac:dyDescent="0.2">
      <c r="A1072" s="179">
        <v>1066</v>
      </c>
      <c r="B1072" s="195" t="s">
        <v>6976</v>
      </c>
      <c r="C1072" s="196" t="s">
        <v>6973</v>
      </c>
      <c r="D1072" s="197">
        <v>44</v>
      </c>
      <c r="E1072" s="196" t="s">
        <v>6973</v>
      </c>
      <c r="F1072" s="198">
        <v>1200</v>
      </c>
      <c r="G1072" s="195" t="s">
        <v>6210</v>
      </c>
      <c r="H1072" s="195" t="s">
        <v>6977</v>
      </c>
      <c r="I1072" s="195" t="s">
        <v>3579</v>
      </c>
      <c r="J1072" s="195" t="s">
        <v>5784</v>
      </c>
      <c r="K1072" s="199">
        <v>30</v>
      </c>
      <c r="L1072" s="202">
        <v>43696</v>
      </c>
      <c r="M1072" s="29" t="s">
        <v>7006</v>
      </c>
      <c r="N1072" s="198">
        <v>1200</v>
      </c>
      <c r="O1072" s="206" t="s">
        <v>20</v>
      </c>
      <c r="P1072" s="189">
        <v>1442</v>
      </c>
      <c r="Q1072" s="190">
        <v>43712</v>
      </c>
      <c r="R1072" s="102">
        <v>1200</v>
      </c>
      <c r="S1072" s="28">
        <f t="shared" si="120"/>
        <v>16</v>
      </c>
    </row>
    <row r="1073" spans="1:19" x14ac:dyDescent="0.2">
      <c r="A1073" s="179">
        <v>1067</v>
      </c>
      <c r="B1073" s="195" t="s">
        <v>6978</v>
      </c>
      <c r="C1073" s="196" t="s">
        <v>6973</v>
      </c>
      <c r="D1073" s="197">
        <v>6936</v>
      </c>
      <c r="E1073" s="196" t="s">
        <v>6938</v>
      </c>
      <c r="F1073" s="198">
        <v>1790</v>
      </c>
      <c r="G1073" s="195" t="s">
        <v>5906</v>
      </c>
      <c r="H1073" s="195" t="s">
        <v>6979</v>
      </c>
      <c r="I1073" s="195" t="s">
        <v>3579</v>
      </c>
      <c r="J1073" s="195" t="s">
        <v>5876</v>
      </c>
      <c r="K1073" s="199">
        <v>30</v>
      </c>
      <c r="L1073" s="202">
        <v>43692</v>
      </c>
      <c r="M1073" s="29" t="s">
        <v>6971</v>
      </c>
      <c r="N1073" s="198">
        <v>1790</v>
      </c>
      <c r="O1073" s="206" t="s">
        <v>20</v>
      </c>
      <c r="P1073" s="189">
        <v>1518</v>
      </c>
      <c r="Q1073" s="190">
        <v>43755</v>
      </c>
      <c r="R1073" s="102">
        <v>1790</v>
      </c>
      <c r="S1073" s="28">
        <f t="shared" si="120"/>
        <v>63</v>
      </c>
    </row>
    <row r="1074" spans="1:19" x14ac:dyDescent="0.2">
      <c r="A1074" s="179">
        <v>1068</v>
      </c>
      <c r="B1074" s="195" t="s">
        <v>6980</v>
      </c>
      <c r="C1074" s="196" t="s">
        <v>6981</v>
      </c>
      <c r="D1074" s="197">
        <v>38102</v>
      </c>
      <c r="E1074" s="196" t="s">
        <v>6982</v>
      </c>
      <c r="F1074" s="198">
        <v>1695.7</v>
      </c>
      <c r="G1074" s="195" t="s">
        <v>6853</v>
      </c>
      <c r="H1074" s="195" t="s">
        <v>4225</v>
      </c>
      <c r="I1074" s="195" t="s">
        <v>3579</v>
      </c>
      <c r="J1074" s="195" t="s">
        <v>5784</v>
      </c>
      <c r="K1074" s="199">
        <v>60</v>
      </c>
      <c r="L1074" s="202">
        <v>43712</v>
      </c>
      <c r="M1074" s="29" t="s">
        <v>7006</v>
      </c>
      <c r="N1074" s="198">
        <v>1695.17</v>
      </c>
      <c r="O1074" s="206" t="s">
        <v>20</v>
      </c>
      <c r="P1074" s="189" t="s">
        <v>8475</v>
      </c>
      <c r="Q1074" s="190">
        <v>43719</v>
      </c>
      <c r="R1074" s="102">
        <v>1695.17</v>
      </c>
      <c r="S1074" s="28">
        <f t="shared" si="120"/>
        <v>7</v>
      </c>
    </row>
    <row r="1075" spans="1:19" x14ac:dyDescent="0.2">
      <c r="A1075" s="179">
        <v>1069</v>
      </c>
      <c r="B1075" s="40" t="s">
        <v>6983</v>
      </c>
      <c r="C1075" s="209">
        <v>43662</v>
      </c>
      <c r="D1075" s="40">
        <v>10161</v>
      </c>
      <c r="E1075" s="210">
        <v>43661</v>
      </c>
      <c r="F1075" s="40">
        <v>6.3</v>
      </c>
      <c r="G1075" s="40" t="s">
        <v>1251</v>
      </c>
      <c r="H1075" s="40" t="s">
        <v>92</v>
      </c>
      <c r="I1075" s="40" t="s">
        <v>3579</v>
      </c>
      <c r="J1075" s="40" t="s">
        <v>5880</v>
      </c>
      <c r="K1075" s="40">
        <v>0</v>
      </c>
      <c r="L1075" s="209">
        <v>43661</v>
      </c>
      <c r="M1075" s="41">
        <v>43662</v>
      </c>
      <c r="N1075" s="40">
        <v>6.3</v>
      </c>
      <c r="O1075" s="204" t="s">
        <v>108</v>
      </c>
      <c r="P1075" s="40">
        <v>13944</v>
      </c>
      <c r="Q1075" s="41">
        <v>43661</v>
      </c>
      <c r="R1075" s="39">
        <v>6.3</v>
      </c>
      <c r="S1075" s="28">
        <f t="shared" si="120"/>
        <v>0</v>
      </c>
    </row>
    <row r="1076" spans="1:19" x14ac:dyDescent="0.2">
      <c r="A1076" s="179">
        <v>1070</v>
      </c>
      <c r="B1076" s="40" t="s">
        <v>6984</v>
      </c>
      <c r="C1076" s="209">
        <v>43662</v>
      </c>
      <c r="D1076" s="40">
        <v>18310</v>
      </c>
      <c r="E1076" s="210">
        <v>43655</v>
      </c>
      <c r="F1076" s="40">
        <v>4216.6099999999997</v>
      </c>
      <c r="G1076" s="40" t="s">
        <v>127</v>
      </c>
      <c r="H1076" s="40" t="s">
        <v>6985</v>
      </c>
      <c r="I1076" s="40" t="s">
        <v>3579</v>
      </c>
      <c r="J1076" s="40" t="s">
        <v>5880</v>
      </c>
      <c r="K1076" s="40">
        <v>30</v>
      </c>
      <c r="L1076" s="209">
        <v>43685</v>
      </c>
      <c r="M1076" s="41">
        <v>43662</v>
      </c>
      <c r="N1076" s="40">
        <v>4216.6099999999997</v>
      </c>
      <c r="O1076" s="204" t="s">
        <v>3765</v>
      </c>
      <c r="P1076" s="40"/>
      <c r="Q1076" s="41">
        <v>43670</v>
      </c>
      <c r="R1076" s="39">
        <v>4216.6099999999997</v>
      </c>
      <c r="S1076" s="28">
        <f t="shared" si="120"/>
        <v>-15</v>
      </c>
    </row>
    <row r="1077" spans="1:19" x14ac:dyDescent="0.2">
      <c r="A1077" s="179">
        <v>1071</v>
      </c>
      <c r="B1077" s="40" t="s">
        <v>6986</v>
      </c>
      <c r="C1077" s="209">
        <v>43663</v>
      </c>
      <c r="D1077" s="40">
        <v>10308</v>
      </c>
      <c r="E1077" s="210">
        <v>43663</v>
      </c>
      <c r="F1077" s="40">
        <v>25.6</v>
      </c>
      <c r="G1077" s="40" t="s">
        <v>1251</v>
      </c>
      <c r="H1077" s="40" t="s">
        <v>92</v>
      </c>
      <c r="I1077" s="40" t="s">
        <v>3579</v>
      </c>
      <c r="J1077" s="40" t="s">
        <v>5880</v>
      </c>
      <c r="K1077" s="40">
        <v>0</v>
      </c>
      <c r="L1077" s="209">
        <v>43663</v>
      </c>
      <c r="M1077" s="41">
        <v>43664</v>
      </c>
      <c r="N1077" s="40">
        <v>25.6</v>
      </c>
      <c r="O1077" s="204" t="s">
        <v>108</v>
      </c>
      <c r="P1077" s="40">
        <v>14148</v>
      </c>
      <c r="Q1077" s="41">
        <v>43663</v>
      </c>
      <c r="R1077" s="39">
        <v>25.6</v>
      </c>
      <c r="S1077" s="28">
        <f t="shared" si="120"/>
        <v>0</v>
      </c>
    </row>
    <row r="1078" spans="1:19" x14ac:dyDescent="0.2">
      <c r="A1078" s="179">
        <v>1072</v>
      </c>
      <c r="B1078" s="40" t="s">
        <v>7208</v>
      </c>
      <c r="C1078" s="209">
        <v>43664</v>
      </c>
      <c r="D1078" s="40">
        <v>42691</v>
      </c>
      <c r="E1078" s="210">
        <v>43648</v>
      </c>
      <c r="F1078" s="40">
        <v>620</v>
      </c>
      <c r="G1078" s="40" t="s">
        <v>7209</v>
      </c>
      <c r="H1078" s="40" t="s">
        <v>92</v>
      </c>
      <c r="I1078" s="40" t="s">
        <v>3579</v>
      </c>
      <c r="J1078" s="40" t="s">
        <v>5880</v>
      </c>
      <c r="K1078" s="40">
        <v>0</v>
      </c>
      <c r="L1078" s="209">
        <v>43648</v>
      </c>
      <c r="M1078" s="41">
        <v>43665</v>
      </c>
      <c r="N1078" s="40">
        <v>620</v>
      </c>
      <c r="O1078" s="204" t="s">
        <v>72</v>
      </c>
      <c r="P1078" s="40">
        <v>29</v>
      </c>
      <c r="Q1078" s="41">
        <v>43648</v>
      </c>
      <c r="R1078" s="39">
        <v>620</v>
      </c>
      <c r="S1078" s="28">
        <f t="shared" ref="S1078:S1103" si="124">Q1078-L1078</f>
        <v>0</v>
      </c>
    </row>
    <row r="1079" spans="1:19" x14ac:dyDescent="0.2">
      <c r="A1079" s="179">
        <v>1073</v>
      </c>
      <c r="B1079" s="40" t="s">
        <v>7210</v>
      </c>
      <c r="C1079" s="209">
        <v>43664</v>
      </c>
      <c r="D1079" s="40">
        <v>42692</v>
      </c>
      <c r="E1079" s="210">
        <v>43648</v>
      </c>
      <c r="F1079" s="40">
        <v>620</v>
      </c>
      <c r="G1079" s="40" t="s">
        <v>7209</v>
      </c>
      <c r="H1079" s="40" t="s">
        <v>79</v>
      </c>
      <c r="I1079" s="40" t="s">
        <v>3579</v>
      </c>
      <c r="J1079" s="40" t="s">
        <v>5880</v>
      </c>
      <c r="K1079" s="40">
        <v>0</v>
      </c>
      <c r="L1079" s="209">
        <v>43648</v>
      </c>
      <c r="M1079" s="41">
        <v>43665</v>
      </c>
      <c r="N1079" s="40">
        <v>620</v>
      </c>
      <c r="O1079" s="204" t="s">
        <v>72</v>
      </c>
      <c r="P1079" s="40">
        <v>30</v>
      </c>
      <c r="Q1079" s="41">
        <v>43648</v>
      </c>
      <c r="R1079" s="39">
        <v>620</v>
      </c>
      <c r="S1079" s="28">
        <f t="shared" si="124"/>
        <v>0</v>
      </c>
    </row>
    <row r="1080" spans="1:19" x14ac:dyDescent="0.2">
      <c r="A1080" s="179">
        <v>1074</v>
      </c>
      <c r="B1080" s="40" t="s">
        <v>7211</v>
      </c>
      <c r="C1080" s="209">
        <v>43665</v>
      </c>
      <c r="D1080" s="40">
        <v>7000205990</v>
      </c>
      <c r="E1080" s="210">
        <v>43664</v>
      </c>
      <c r="F1080" s="40">
        <v>1145.02</v>
      </c>
      <c r="G1080" s="40" t="s">
        <v>6078</v>
      </c>
      <c r="H1080" s="40" t="s">
        <v>299</v>
      </c>
      <c r="I1080" s="40" t="s">
        <v>3579</v>
      </c>
      <c r="J1080" s="40" t="s">
        <v>5890</v>
      </c>
      <c r="K1080" s="40">
        <v>30</v>
      </c>
      <c r="L1080" s="209">
        <v>43694</v>
      </c>
      <c r="M1080" s="41">
        <v>43665</v>
      </c>
      <c r="N1080" s="40">
        <v>1145.02</v>
      </c>
      <c r="O1080" s="206" t="s">
        <v>20</v>
      </c>
      <c r="P1080" s="28">
        <v>676</v>
      </c>
      <c r="Q1080" s="29">
        <v>43746</v>
      </c>
      <c r="R1080" s="32">
        <v>1145.02</v>
      </c>
      <c r="S1080" s="28">
        <f t="shared" si="124"/>
        <v>52</v>
      </c>
    </row>
    <row r="1081" spans="1:19" x14ac:dyDescent="0.2">
      <c r="A1081" s="179">
        <v>1075</v>
      </c>
      <c r="B1081" s="40" t="s">
        <v>6987</v>
      </c>
      <c r="C1081" s="209">
        <v>43665</v>
      </c>
      <c r="D1081" s="40">
        <v>4238087</v>
      </c>
      <c r="E1081" s="210">
        <v>43661</v>
      </c>
      <c r="F1081" s="40">
        <v>5665.95</v>
      </c>
      <c r="G1081" s="40" t="s">
        <v>5892</v>
      </c>
      <c r="H1081" s="40" t="s">
        <v>466</v>
      </c>
      <c r="I1081" s="40" t="s">
        <v>3579</v>
      </c>
      <c r="J1081" s="40" t="s">
        <v>5880</v>
      </c>
      <c r="K1081" s="40">
        <v>15</v>
      </c>
      <c r="L1081" s="209">
        <v>43676</v>
      </c>
      <c r="M1081" s="41">
        <v>43665</v>
      </c>
      <c r="N1081" s="40">
        <v>5665.95</v>
      </c>
      <c r="O1081" s="204" t="s">
        <v>20</v>
      </c>
      <c r="P1081" s="40">
        <v>1405</v>
      </c>
      <c r="Q1081" s="41">
        <v>43683</v>
      </c>
      <c r="R1081" s="39">
        <v>5665.95</v>
      </c>
      <c r="S1081" s="28">
        <f t="shared" si="124"/>
        <v>7</v>
      </c>
    </row>
    <row r="1082" spans="1:19" x14ac:dyDescent="0.2">
      <c r="A1082" s="179">
        <v>1076</v>
      </c>
      <c r="B1082" s="40" t="s">
        <v>6988</v>
      </c>
      <c r="C1082" s="209">
        <v>43665</v>
      </c>
      <c r="D1082" s="40">
        <v>18332</v>
      </c>
      <c r="E1082" s="210">
        <v>43664</v>
      </c>
      <c r="F1082" s="40">
        <v>372.48</v>
      </c>
      <c r="G1082" s="40" t="s">
        <v>3139</v>
      </c>
      <c r="H1082" s="40" t="s">
        <v>6071</v>
      </c>
      <c r="I1082" s="40" t="s">
        <v>3579</v>
      </c>
      <c r="J1082" s="40" t="s">
        <v>5880</v>
      </c>
      <c r="K1082" s="40">
        <v>30</v>
      </c>
      <c r="L1082" s="209">
        <v>43694</v>
      </c>
      <c r="M1082" s="41">
        <v>43665</v>
      </c>
      <c r="N1082" s="40">
        <v>372.48</v>
      </c>
      <c r="O1082" s="204" t="s">
        <v>3765</v>
      </c>
      <c r="P1082" s="40"/>
      <c r="Q1082" s="41">
        <v>43670</v>
      </c>
      <c r="R1082" s="39">
        <v>372.48</v>
      </c>
      <c r="S1082" s="28">
        <f t="shared" si="124"/>
        <v>-24</v>
      </c>
    </row>
    <row r="1083" spans="1:19" x14ac:dyDescent="0.2">
      <c r="A1083" s="179">
        <v>1077</v>
      </c>
      <c r="B1083" s="220" t="s">
        <v>6989</v>
      </c>
      <c r="C1083" s="221">
        <v>43668</v>
      </c>
      <c r="D1083" s="222">
        <v>676</v>
      </c>
      <c r="E1083" s="221">
        <v>43665</v>
      </c>
      <c r="F1083" s="223">
        <v>1354.22</v>
      </c>
      <c r="G1083" s="223" t="s">
        <v>3027</v>
      </c>
      <c r="H1083" s="223" t="s">
        <v>57</v>
      </c>
      <c r="I1083" s="223" t="s">
        <v>130</v>
      </c>
      <c r="J1083" s="223" t="s">
        <v>109</v>
      </c>
      <c r="K1083" s="222">
        <v>30</v>
      </c>
      <c r="L1083" s="221">
        <f>E1083+K1083</f>
        <v>43695</v>
      </c>
      <c r="M1083" s="221">
        <v>43668</v>
      </c>
      <c r="N1083" s="223">
        <v>1354.22</v>
      </c>
      <c r="O1083" s="249" t="s">
        <v>20</v>
      </c>
      <c r="P1083" s="224">
        <v>57</v>
      </c>
      <c r="Q1083" s="225">
        <v>43745</v>
      </c>
      <c r="R1083" s="224">
        <v>1354.22</v>
      </c>
      <c r="S1083" s="28">
        <f t="shared" si="124"/>
        <v>50</v>
      </c>
    </row>
    <row r="1084" spans="1:19" x14ac:dyDescent="0.2">
      <c r="A1084" s="179">
        <v>1078</v>
      </c>
      <c r="B1084" s="220" t="s">
        <v>6990</v>
      </c>
      <c r="C1084" s="221">
        <v>43668</v>
      </c>
      <c r="D1084" s="222">
        <v>397</v>
      </c>
      <c r="E1084" s="221">
        <v>43664</v>
      </c>
      <c r="F1084" s="223">
        <v>16166.15</v>
      </c>
      <c r="G1084" s="223" t="s">
        <v>3409</v>
      </c>
      <c r="H1084" s="223" t="s">
        <v>6149</v>
      </c>
      <c r="I1084" s="223" t="s">
        <v>130</v>
      </c>
      <c r="J1084" s="223" t="s">
        <v>109</v>
      </c>
      <c r="K1084" s="222">
        <v>60</v>
      </c>
      <c r="L1084" s="221">
        <f>E1084+K1084</f>
        <v>43724</v>
      </c>
      <c r="M1084" s="221">
        <v>43668</v>
      </c>
      <c r="N1084" s="223">
        <v>16166.15</v>
      </c>
      <c r="O1084" s="249" t="s">
        <v>20</v>
      </c>
      <c r="P1084" s="224">
        <v>397</v>
      </c>
      <c r="Q1084" s="225">
        <v>43664</v>
      </c>
      <c r="R1084" s="224">
        <v>15554.82</v>
      </c>
      <c r="S1084" s="28">
        <f t="shared" si="124"/>
        <v>-60</v>
      </c>
    </row>
    <row r="1085" spans="1:19" x14ac:dyDescent="0.2">
      <c r="A1085" s="179">
        <v>1079</v>
      </c>
      <c r="B1085" s="220" t="s">
        <v>6991</v>
      </c>
      <c r="C1085" s="221">
        <v>43671</v>
      </c>
      <c r="D1085" s="222">
        <v>180030773</v>
      </c>
      <c r="E1085" s="221">
        <v>43670</v>
      </c>
      <c r="F1085" s="223">
        <v>554.85</v>
      </c>
      <c r="G1085" s="223" t="s">
        <v>474</v>
      </c>
      <c r="H1085" s="223" t="s">
        <v>57</v>
      </c>
      <c r="I1085" s="223" t="s">
        <v>130</v>
      </c>
      <c r="J1085" s="223" t="s">
        <v>109</v>
      </c>
      <c r="K1085" s="222">
        <v>0</v>
      </c>
      <c r="L1085" s="221">
        <f>E1085+K1085</f>
        <v>43670</v>
      </c>
      <c r="M1085" s="221">
        <v>43671</v>
      </c>
      <c r="N1085" s="223">
        <v>554.85</v>
      </c>
      <c r="O1085" s="249" t="s">
        <v>90</v>
      </c>
      <c r="P1085" s="224">
        <v>150</v>
      </c>
      <c r="Q1085" s="225" t="s">
        <v>6992</v>
      </c>
      <c r="R1085" s="224">
        <v>554.85</v>
      </c>
      <c r="S1085" s="28">
        <v>0</v>
      </c>
    </row>
    <row r="1086" spans="1:19" x14ac:dyDescent="0.2">
      <c r="A1086" s="179">
        <v>1080</v>
      </c>
      <c r="B1086" s="220" t="s">
        <v>6993</v>
      </c>
      <c r="C1086" s="221">
        <v>43671</v>
      </c>
      <c r="D1086" s="222">
        <v>692</v>
      </c>
      <c r="E1086" s="221">
        <v>43670</v>
      </c>
      <c r="F1086" s="223">
        <v>1413.13</v>
      </c>
      <c r="G1086" s="223" t="s">
        <v>3027</v>
      </c>
      <c r="H1086" s="223" t="s">
        <v>57</v>
      </c>
      <c r="I1086" s="223" t="s">
        <v>130</v>
      </c>
      <c r="J1086" s="223" t="s">
        <v>109</v>
      </c>
      <c r="K1086" s="222">
        <v>30</v>
      </c>
      <c r="L1086" s="221">
        <f>E1086+K1086</f>
        <v>43700</v>
      </c>
      <c r="M1086" s="221">
        <v>43671</v>
      </c>
      <c r="N1086" s="223">
        <v>1413.13</v>
      </c>
      <c r="O1086" s="249" t="s">
        <v>20</v>
      </c>
      <c r="P1086" s="224">
        <v>58</v>
      </c>
      <c r="Q1086" s="225">
        <v>43755</v>
      </c>
      <c r="R1086" s="224">
        <v>1413.13</v>
      </c>
      <c r="S1086" s="28">
        <f t="shared" si="124"/>
        <v>55</v>
      </c>
    </row>
    <row r="1087" spans="1:19" x14ac:dyDescent="0.2">
      <c r="A1087" s="179">
        <v>1081</v>
      </c>
      <c r="B1087" s="220" t="s">
        <v>6994</v>
      </c>
      <c r="C1087" s="221">
        <v>43675</v>
      </c>
      <c r="D1087" s="222">
        <v>30001269</v>
      </c>
      <c r="E1087" s="221">
        <v>43672</v>
      </c>
      <c r="F1087" s="223">
        <v>27045.57</v>
      </c>
      <c r="G1087" s="223" t="s">
        <v>125</v>
      </c>
      <c r="H1087" s="223" t="s">
        <v>832</v>
      </c>
      <c r="I1087" s="223" t="s">
        <v>130</v>
      </c>
      <c r="J1087" s="223" t="s">
        <v>109</v>
      </c>
      <c r="K1087" s="222">
        <v>30</v>
      </c>
      <c r="L1087" s="221">
        <f t="shared" ref="L1087:L1091" si="125">E1087+K1087</f>
        <v>43702</v>
      </c>
      <c r="M1087" s="221">
        <v>43675</v>
      </c>
      <c r="N1087" s="223">
        <v>27045.57</v>
      </c>
      <c r="O1087" s="249" t="s">
        <v>20</v>
      </c>
      <c r="P1087" s="280" t="s">
        <v>8715</v>
      </c>
      <c r="Q1087" s="225" t="s">
        <v>8716</v>
      </c>
      <c r="R1087" s="224">
        <v>27045.57</v>
      </c>
      <c r="S1087" s="28" t="e">
        <f t="shared" si="124"/>
        <v>#VALUE!</v>
      </c>
    </row>
    <row r="1088" spans="1:19" x14ac:dyDescent="0.2">
      <c r="A1088" s="179">
        <v>1082</v>
      </c>
      <c r="B1088" s="220" t="s">
        <v>6995</v>
      </c>
      <c r="C1088" s="221">
        <v>43675</v>
      </c>
      <c r="D1088" s="222">
        <v>30001270</v>
      </c>
      <c r="E1088" s="221">
        <v>43672</v>
      </c>
      <c r="F1088" s="223">
        <v>34876.339999999997</v>
      </c>
      <c r="G1088" s="223" t="s">
        <v>125</v>
      </c>
      <c r="H1088" s="223" t="s">
        <v>832</v>
      </c>
      <c r="I1088" s="223" t="s">
        <v>130</v>
      </c>
      <c r="J1088" s="223" t="s">
        <v>109</v>
      </c>
      <c r="K1088" s="222">
        <v>30</v>
      </c>
      <c r="L1088" s="221">
        <f t="shared" si="125"/>
        <v>43702</v>
      </c>
      <c r="M1088" s="221">
        <v>43675</v>
      </c>
      <c r="N1088" s="223">
        <v>34876.339999999997</v>
      </c>
      <c r="O1088" s="249" t="s">
        <v>20</v>
      </c>
      <c r="P1088" s="280" t="s">
        <v>8717</v>
      </c>
      <c r="Q1088" s="225" t="s">
        <v>8718</v>
      </c>
      <c r="R1088" s="224">
        <v>34876.339999999997</v>
      </c>
      <c r="S1088" s="28" t="e">
        <f t="shared" si="124"/>
        <v>#VALUE!</v>
      </c>
    </row>
    <row r="1089" spans="1:19" x14ac:dyDescent="0.2">
      <c r="A1089" s="179">
        <v>1083</v>
      </c>
      <c r="B1089" s="220" t="s">
        <v>6996</v>
      </c>
      <c r="C1089" s="221">
        <v>43677</v>
      </c>
      <c r="D1089" s="222">
        <v>396</v>
      </c>
      <c r="E1089" s="221">
        <v>43664</v>
      </c>
      <c r="F1089" s="223">
        <v>16166.15</v>
      </c>
      <c r="G1089" s="223" t="s">
        <v>3409</v>
      </c>
      <c r="H1089" s="223" t="s">
        <v>6149</v>
      </c>
      <c r="I1089" s="223" t="s">
        <v>130</v>
      </c>
      <c r="J1089" s="223" t="s">
        <v>3608</v>
      </c>
      <c r="K1089" s="222">
        <v>60</v>
      </c>
      <c r="L1089" s="221">
        <f t="shared" si="125"/>
        <v>43724</v>
      </c>
      <c r="M1089" s="221">
        <v>43677</v>
      </c>
      <c r="N1089" s="223">
        <v>16166.15</v>
      </c>
      <c r="O1089" s="249" t="s">
        <v>20</v>
      </c>
      <c r="P1089" s="224">
        <v>3654</v>
      </c>
      <c r="Q1089" s="225">
        <v>43754</v>
      </c>
      <c r="R1089" s="224">
        <v>15554.82</v>
      </c>
      <c r="S1089" s="28">
        <f t="shared" si="124"/>
        <v>30</v>
      </c>
    </row>
    <row r="1090" spans="1:19" x14ac:dyDescent="0.2">
      <c r="A1090" s="179">
        <v>1084</v>
      </c>
      <c r="B1090" s="220" t="s">
        <v>6997</v>
      </c>
      <c r="C1090" s="221">
        <v>43677</v>
      </c>
      <c r="D1090" s="222">
        <v>201510406</v>
      </c>
      <c r="E1090" s="221">
        <v>43676</v>
      </c>
      <c r="F1090" s="228">
        <v>3379.6</v>
      </c>
      <c r="G1090" s="223" t="s">
        <v>6731</v>
      </c>
      <c r="H1090" s="223" t="s">
        <v>6732</v>
      </c>
      <c r="I1090" s="223" t="s">
        <v>130</v>
      </c>
      <c r="J1090" s="223" t="s">
        <v>109</v>
      </c>
      <c r="K1090" s="222">
        <v>30</v>
      </c>
      <c r="L1090" s="221">
        <f t="shared" si="125"/>
        <v>43706</v>
      </c>
      <c r="M1090" s="221">
        <v>43677</v>
      </c>
      <c r="N1090" s="228">
        <v>3379.6</v>
      </c>
      <c r="O1090" s="249" t="s">
        <v>27</v>
      </c>
      <c r="P1090" s="224">
        <v>5404</v>
      </c>
      <c r="Q1090" s="225">
        <v>43719</v>
      </c>
      <c r="R1090" s="224">
        <v>3379.6</v>
      </c>
      <c r="S1090" s="28">
        <f t="shared" si="124"/>
        <v>13</v>
      </c>
    </row>
    <row r="1091" spans="1:19" x14ac:dyDescent="0.2">
      <c r="A1091" s="179">
        <v>1085</v>
      </c>
      <c r="B1091" s="220" t="s">
        <v>6998</v>
      </c>
      <c r="C1091" s="221">
        <v>43677</v>
      </c>
      <c r="D1091" s="222">
        <v>6035</v>
      </c>
      <c r="E1091" s="221">
        <v>43669</v>
      </c>
      <c r="F1091" s="223">
        <v>32194.26</v>
      </c>
      <c r="G1091" s="223" t="s">
        <v>6264</v>
      </c>
      <c r="H1091" s="223" t="s">
        <v>6999</v>
      </c>
      <c r="I1091" s="223" t="s">
        <v>130</v>
      </c>
      <c r="J1091" s="223" t="s">
        <v>109</v>
      </c>
      <c r="K1091" s="222">
        <v>60</v>
      </c>
      <c r="L1091" s="221">
        <f t="shared" si="125"/>
        <v>43729</v>
      </c>
      <c r="M1091" s="221">
        <v>43677</v>
      </c>
      <c r="N1091" s="223">
        <v>32194.26</v>
      </c>
      <c r="O1091" s="249" t="s">
        <v>27</v>
      </c>
      <c r="P1091" s="224">
        <v>2483</v>
      </c>
      <c r="Q1091" s="225">
        <v>43712</v>
      </c>
      <c r="R1091" s="224">
        <v>32194.26</v>
      </c>
      <c r="S1091" s="28">
        <f t="shared" si="124"/>
        <v>-17</v>
      </c>
    </row>
    <row r="1092" spans="1:19" x14ac:dyDescent="0.2">
      <c r="A1092" s="179">
        <v>1086</v>
      </c>
      <c r="B1092" s="195" t="s">
        <v>7000</v>
      </c>
      <c r="C1092" s="196" t="s">
        <v>7001</v>
      </c>
      <c r="D1092" s="197">
        <v>317566</v>
      </c>
      <c r="E1092" s="196" t="s">
        <v>7001</v>
      </c>
      <c r="F1092" s="198">
        <v>565.15</v>
      </c>
      <c r="G1092" s="195" t="s">
        <v>3388</v>
      </c>
      <c r="H1092" s="195" t="s">
        <v>2570</v>
      </c>
      <c r="I1092" s="195" t="s">
        <v>3579</v>
      </c>
      <c r="J1092" s="195" t="s">
        <v>5784</v>
      </c>
      <c r="K1092" s="199">
        <v>0</v>
      </c>
      <c r="L1092" s="202">
        <v>43671</v>
      </c>
      <c r="M1092" s="29" t="s">
        <v>7018</v>
      </c>
      <c r="N1092" s="198">
        <v>565.15</v>
      </c>
      <c r="O1092" s="206" t="s">
        <v>108</v>
      </c>
      <c r="P1092" s="189">
        <v>317566</v>
      </c>
      <c r="Q1092" s="190">
        <v>43671</v>
      </c>
      <c r="R1092" s="102">
        <v>565.15</v>
      </c>
      <c r="S1092" s="28">
        <f t="shared" si="124"/>
        <v>0</v>
      </c>
    </row>
    <row r="1093" spans="1:19" x14ac:dyDescent="0.2">
      <c r="A1093" s="179">
        <v>1087</v>
      </c>
      <c r="B1093" s="195" t="s">
        <v>7002</v>
      </c>
      <c r="C1093" s="196" t="s">
        <v>7003</v>
      </c>
      <c r="D1093" s="197">
        <v>7048</v>
      </c>
      <c r="E1093" s="196" t="s">
        <v>6971</v>
      </c>
      <c r="F1093" s="198">
        <v>500</v>
      </c>
      <c r="G1093" s="195" t="s">
        <v>7004</v>
      </c>
      <c r="H1093" s="195" t="s">
        <v>79</v>
      </c>
      <c r="I1093" s="195" t="s">
        <v>3579</v>
      </c>
      <c r="J1093" s="195" t="s">
        <v>5876</v>
      </c>
      <c r="K1093" s="199">
        <v>0</v>
      </c>
      <c r="L1093" s="202">
        <v>43670</v>
      </c>
      <c r="M1093" s="29" t="s">
        <v>7003</v>
      </c>
      <c r="N1093" s="198">
        <v>500</v>
      </c>
      <c r="O1093" s="206" t="s">
        <v>90</v>
      </c>
      <c r="P1093" s="189">
        <v>571</v>
      </c>
      <c r="Q1093" s="190">
        <v>43670</v>
      </c>
      <c r="R1093" s="102">
        <v>500</v>
      </c>
      <c r="S1093" s="28">
        <f t="shared" si="124"/>
        <v>0</v>
      </c>
    </row>
    <row r="1094" spans="1:19" x14ac:dyDescent="0.2">
      <c r="A1094" s="179">
        <v>1088</v>
      </c>
      <c r="B1094" s="195" t="s">
        <v>7005</v>
      </c>
      <c r="C1094" s="196" t="s">
        <v>7006</v>
      </c>
      <c r="D1094" s="197">
        <v>43873</v>
      </c>
      <c r="E1094" s="196" t="s">
        <v>7007</v>
      </c>
      <c r="F1094" s="198">
        <v>265</v>
      </c>
      <c r="G1094" s="195" t="s">
        <v>6627</v>
      </c>
      <c r="H1094" s="195" t="s">
        <v>79</v>
      </c>
      <c r="I1094" s="195" t="s">
        <v>3579</v>
      </c>
      <c r="J1094" s="195" t="s">
        <v>5876</v>
      </c>
      <c r="K1094" s="199">
        <v>0</v>
      </c>
      <c r="L1094" s="202">
        <v>43674</v>
      </c>
      <c r="M1094" s="29" t="s">
        <v>7006</v>
      </c>
      <c r="N1094" s="198">
        <v>265</v>
      </c>
      <c r="O1094" s="206" t="s">
        <v>90</v>
      </c>
      <c r="P1094" s="189">
        <v>5</v>
      </c>
      <c r="Q1094" s="190">
        <v>43674</v>
      </c>
      <c r="R1094" s="102">
        <v>265</v>
      </c>
      <c r="S1094" s="28">
        <f t="shared" si="124"/>
        <v>0</v>
      </c>
    </row>
    <row r="1095" spans="1:19" x14ac:dyDescent="0.2">
      <c r="A1095" s="179">
        <v>1089</v>
      </c>
      <c r="B1095" s="195" t="s">
        <v>7008</v>
      </c>
      <c r="C1095" s="196" t="s">
        <v>7006</v>
      </c>
      <c r="D1095" s="197">
        <v>1910100737</v>
      </c>
      <c r="E1095" s="196" t="s">
        <v>7001</v>
      </c>
      <c r="F1095" s="198">
        <v>201.61</v>
      </c>
      <c r="G1095" s="195" t="s">
        <v>1732</v>
      </c>
      <c r="H1095" s="195" t="s">
        <v>110</v>
      </c>
      <c r="I1095" s="195" t="s">
        <v>3579</v>
      </c>
      <c r="J1095" s="195" t="s">
        <v>123</v>
      </c>
      <c r="K1095" s="199">
        <v>30</v>
      </c>
      <c r="L1095" s="202">
        <v>43702</v>
      </c>
      <c r="M1095" s="29" t="s">
        <v>7046</v>
      </c>
      <c r="N1095" s="198">
        <v>201.61</v>
      </c>
      <c r="O1095" s="206" t="s">
        <v>20</v>
      </c>
      <c r="P1095" s="189">
        <v>1434</v>
      </c>
      <c r="Q1095" s="190">
        <v>43712</v>
      </c>
      <c r="R1095" s="102">
        <v>201.61</v>
      </c>
      <c r="S1095" s="28">
        <f t="shared" si="124"/>
        <v>10</v>
      </c>
    </row>
    <row r="1096" spans="1:19" x14ac:dyDescent="0.2">
      <c r="A1096" s="179">
        <v>1090</v>
      </c>
      <c r="B1096" s="195" t="s">
        <v>7009</v>
      </c>
      <c r="C1096" s="196" t="s">
        <v>7006</v>
      </c>
      <c r="D1096" s="197">
        <v>1910100715</v>
      </c>
      <c r="E1096" s="196" t="s">
        <v>6971</v>
      </c>
      <c r="F1096" s="198">
        <v>103.57</v>
      </c>
      <c r="G1096" s="195" t="s">
        <v>1732</v>
      </c>
      <c r="H1096" s="195" t="s">
        <v>110</v>
      </c>
      <c r="I1096" s="195" t="s">
        <v>3579</v>
      </c>
      <c r="J1096" s="195" t="s">
        <v>123</v>
      </c>
      <c r="K1096" s="199">
        <v>30</v>
      </c>
      <c r="L1096" s="202">
        <v>43700</v>
      </c>
      <c r="M1096" s="29" t="s">
        <v>7046</v>
      </c>
      <c r="N1096" s="198">
        <v>103.57</v>
      </c>
      <c r="O1096" s="206" t="s">
        <v>20</v>
      </c>
      <c r="P1096" s="189">
        <v>1434</v>
      </c>
      <c r="Q1096" s="190">
        <v>43712</v>
      </c>
      <c r="R1096" s="102">
        <v>103.57</v>
      </c>
      <c r="S1096" s="28">
        <f t="shared" si="124"/>
        <v>12</v>
      </c>
    </row>
    <row r="1097" spans="1:19" x14ac:dyDescent="0.2">
      <c r="A1097" s="179">
        <v>1091</v>
      </c>
      <c r="B1097" s="195" t="s">
        <v>7010</v>
      </c>
      <c r="C1097" s="196" t="s">
        <v>7006</v>
      </c>
      <c r="D1097" s="197">
        <v>1910100716</v>
      </c>
      <c r="E1097" s="196" t="s">
        <v>6971</v>
      </c>
      <c r="F1097" s="198">
        <v>98.04</v>
      </c>
      <c r="G1097" s="195" t="s">
        <v>1732</v>
      </c>
      <c r="H1097" s="195" t="s">
        <v>110</v>
      </c>
      <c r="I1097" s="195" t="s">
        <v>3579</v>
      </c>
      <c r="J1097" s="195" t="s">
        <v>123</v>
      </c>
      <c r="K1097" s="199">
        <v>30</v>
      </c>
      <c r="L1097" s="202">
        <v>43700</v>
      </c>
      <c r="M1097" s="29" t="s">
        <v>7046</v>
      </c>
      <c r="N1097" s="198">
        <v>98.04</v>
      </c>
      <c r="O1097" s="206" t="s">
        <v>20</v>
      </c>
      <c r="P1097" s="189">
        <v>1434</v>
      </c>
      <c r="Q1097" s="190">
        <v>43712</v>
      </c>
      <c r="R1097" s="102">
        <v>98.04</v>
      </c>
      <c r="S1097" s="28">
        <f t="shared" si="124"/>
        <v>12</v>
      </c>
    </row>
    <row r="1098" spans="1:19" x14ac:dyDescent="0.2">
      <c r="A1098" s="179">
        <v>1092</v>
      </c>
      <c r="B1098" s="195" t="s">
        <v>7011</v>
      </c>
      <c r="C1098" s="196" t="s">
        <v>7006</v>
      </c>
      <c r="D1098" s="197">
        <v>1910100717</v>
      </c>
      <c r="E1098" s="196" t="s">
        <v>6971</v>
      </c>
      <c r="F1098" s="198">
        <v>140.44</v>
      </c>
      <c r="G1098" s="195" t="s">
        <v>1732</v>
      </c>
      <c r="H1098" s="195" t="s">
        <v>110</v>
      </c>
      <c r="I1098" s="195" t="s">
        <v>3579</v>
      </c>
      <c r="J1098" s="195" t="s">
        <v>123</v>
      </c>
      <c r="K1098" s="199">
        <v>10</v>
      </c>
      <c r="L1098" s="202">
        <v>43681</v>
      </c>
      <c r="M1098" s="29" t="s">
        <v>7046</v>
      </c>
      <c r="N1098" s="198">
        <v>140.44</v>
      </c>
      <c r="O1098" s="206" t="s">
        <v>20</v>
      </c>
      <c r="P1098" s="189">
        <v>1434</v>
      </c>
      <c r="Q1098" s="190">
        <v>43712</v>
      </c>
      <c r="R1098" s="102">
        <v>140.44</v>
      </c>
      <c r="S1098" s="28">
        <f t="shared" si="124"/>
        <v>31</v>
      </c>
    </row>
    <row r="1099" spans="1:19" x14ac:dyDescent="0.2">
      <c r="A1099" s="179">
        <v>1093</v>
      </c>
      <c r="B1099" s="195" t="s">
        <v>7012</v>
      </c>
      <c r="C1099" s="196" t="s">
        <v>7006</v>
      </c>
      <c r="D1099" s="197">
        <v>1910100718</v>
      </c>
      <c r="E1099" s="196" t="s">
        <v>6971</v>
      </c>
      <c r="F1099" s="198">
        <v>129.38</v>
      </c>
      <c r="G1099" s="195" t="s">
        <v>122</v>
      </c>
      <c r="H1099" s="195" t="s">
        <v>110</v>
      </c>
      <c r="I1099" s="195" t="s">
        <v>3579</v>
      </c>
      <c r="J1099" s="195" t="s">
        <v>123</v>
      </c>
      <c r="K1099" s="199">
        <v>10</v>
      </c>
      <c r="L1099" s="202">
        <v>43681</v>
      </c>
      <c r="M1099" s="29" t="s">
        <v>7046</v>
      </c>
      <c r="N1099" s="198">
        <v>129.38</v>
      </c>
      <c r="O1099" s="206" t="s">
        <v>20</v>
      </c>
      <c r="P1099" s="189">
        <v>1434</v>
      </c>
      <c r="Q1099" s="190">
        <v>43712</v>
      </c>
      <c r="R1099" s="102">
        <v>129.38</v>
      </c>
      <c r="S1099" s="28">
        <f t="shared" si="124"/>
        <v>31</v>
      </c>
    </row>
    <row r="1100" spans="1:19" x14ac:dyDescent="0.2">
      <c r="A1100" s="179">
        <v>1094</v>
      </c>
      <c r="B1100" s="195" t="s">
        <v>7013</v>
      </c>
      <c r="C1100" s="196" t="s">
        <v>7006</v>
      </c>
      <c r="D1100" s="197">
        <v>1910100719</v>
      </c>
      <c r="E1100" s="196" t="s">
        <v>6971</v>
      </c>
      <c r="F1100" s="198">
        <v>98.04</v>
      </c>
      <c r="G1100" s="195" t="s">
        <v>122</v>
      </c>
      <c r="H1100" s="195" t="s">
        <v>110</v>
      </c>
      <c r="I1100" s="195" t="s">
        <v>3579</v>
      </c>
      <c r="J1100" s="195" t="s">
        <v>123</v>
      </c>
      <c r="K1100" s="199">
        <v>10</v>
      </c>
      <c r="L1100" s="202">
        <v>43681</v>
      </c>
      <c r="M1100" s="29" t="s">
        <v>7046</v>
      </c>
      <c r="N1100" s="198">
        <v>98.04</v>
      </c>
      <c r="O1100" s="206" t="s">
        <v>20</v>
      </c>
      <c r="P1100" s="189">
        <v>1434</v>
      </c>
      <c r="Q1100" s="190">
        <v>43712</v>
      </c>
      <c r="R1100" s="102">
        <v>98.04</v>
      </c>
      <c r="S1100" s="28">
        <f t="shared" si="124"/>
        <v>31</v>
      </c>
    </row>
    <row r="1101" spans="1:19" x14ac:dyDescent="0.2">
      <c r="A1101" s="179">
        <v>1095</v>
      </c>
      <c r="B1101" s="195" t="s">
        <v>7014</v>
      </c>
      <c r="C1101" s="196" t="s">
        <v>7006</v>
      </c>
      <c r="D1101" s="197">
        <v>1910100720</v>
      </c>
      <c r="E1101" s="196" t="s">
        <v>6971</v>
      </c>
      <c r="F1101" s="198">
        <v>103.57</v>
      </c>
      <c r="G1101" s="195" t="s">
        <v>122</v>
      </c>
      <c r="H1101" s="195" t="s">
        <v>110</v>
      </c>
      <c r="I1101" s="195" t="s">
        <v>3579</v>
      </c>
      <c r="J1101" s="195" t="s">
        <v>123</v>
      </c>
      <c r="K1101" s="199">
        <v>10</v>
      </c>
      <c r="L1101" s="202">
        <v>43681</v>
      </c>
      <c r="M1101" s="29" t="s">
        <v>7046</v>
      </c>
      <c r="N1101" s="198">
        <v>103.57</v>
      </c>
      <c r="O1101" s="206" t="s">
        <v>20</v>
      </c>
      <c r="P1101" s="189">
        <v>1434</v>
      </c>
      <c r="Q1101" s="190">
        <v>43712</v>
      </c>
      <c r="R1101" s="102">
        <v>103.57</v>
      </c>
      <c r="S1101" s="28">
        <f t="shared" si="124"/>
        <v>31</v>
      </c>
    </row>
    <row r="1102" spans="1:19" x14ac:dyDescent="0.2">
      <c r="A1102" s="179">
        <v>1096</v>
      </c>
      <c r="B1102" s="195" t="s">
        <v>7015</v>
      </c>
      <c r="C1102" s="196" t="s">
        <v>7016</v>
      </c>
      <c r="D1102" s="197">
        <v>38108</v>
      </c>
      <c r="E1102" s="196" t="s">
        <v>6971</v>
      </c>
      <c r="F1102" s="198">
        <v>1353.78</v>
      </c>
      <c r="G1102" s="195" t="s">
        <v>6853</v>
      </c>
      <c r="H1102" s="195" t="s">
        <v>4225</v>
      </c>
      <c r="I1102" s="195" t="s">
        <v>3579</v>
      </c>
      <c r="J1102" s="195" t="s">
        <v>5784</v>
      </c>
      <c r="K1102" s="199">
        <v>60</v>
      </c>
      <c r="L1102" s="202">
        <v>43731</v>
      </c>
      <c r="M1102" s="29" t="s">
        <v>7106</v>
      </c>
      <c r="N1102" s="198">
        <v>1353.78</v>
      </c>
      <c r="O1102" s="206" t="s">
        <v>20</v>
      </c>
      <c r="P1102" s="189" t="s">
        <v>8473</v>
      </c>
      <c r="Q1102" s="190">
        <v>43755</v>
      </c>
      <c r="R1102" s="102">
        <v>1353.78</v>
      </c>
      <c r="S1102" s="28">
        <f t="shared" si="124"/>
        <v>24</v>
      </c>
    </row>
    <row r="1103" spans="1:19" x14ac:dyDescent="0.2">
      <c r="A1103" s="179">
        <v>1097</v>
      </c>
      <c r="B1103" s="195" t="s">
        <v>7017</v>
      </c>
      <c r="C1103" s="196" t="s">
        <v>7016</v>
      </c>
      <c r="D1103" s="197">
        <v>6843</v>
      </c>
      <c r="E1103" s="196" t="s">
        <v>7018</v>
      </c>
      <c r="F1103" s="198">
        <v>399.84</v>
      </c>
      <c r="G1103" s="195" t="s">
        <v>5841</v>
      </c>
      <c r="H1103" s="195" t="s">
        <v>2175</v>
      </c>
      <c r="I1103" s="195" t="s">
        <v>3579</v>
      </c>
      <c r="J1103" s="195" t="s">
        <v>5784</v>
      </c>
      <c r="K1103" s="199">
        <v>60</v>
      </c>
      <c r="L1103" s="202">
        <v>43732</v>
      </c>
      <c r="M1103" s="29" t="s">
        <v>7106</v>
      </c>
      <c r="N1103" s="198">
        <v>399.84</v>
      </c>
      <c r="O1103" s="206" t="s">
        <v>27</v>
      </c>
      <c r="P1103" s="189">
        <v>1517</v>
      </c>
      <c r="Q1103" s="190">
        <v>43755</v>
      </c>
      <c r="R1103" s="102">
        <v>399.84</v>
      </c>
      <c r="S1103" s="28">
        <f t="shared" si="124"/>
        <v>23</v>
      </c>
    </row>
    <row r="1104" spans="1:19" x14ac:dyDescent="0.2">
      <c r="A1104" s="179">
        <v>1098</v>
      </c>
      <c r="B1104" s="195" t="s">
        <v>7019</v>
      </c>
      <c r="C1104" s="196" t="s">
        <v>7016</v>
      </c>
      <c r="D1104" s="197">
        <v>834</v>
      </c>
      <c r="E1104" s="196" t="s">
        <v>7006</v>
      </c>
      <c r="F1104" s="198">
        <v>300</v>
      </c>
      <c r="G1104" s="195" t="s">
        <v>6796</v>
      </c>
      <c r="H1104" s="195" t="s">
        <v>1346</v>
      </c>
      <c r="I1104" s="195" t="s">
        <v>3579</v>
      </c>
      <c r="J1104" s="195" t="s">
        <v>5784</v>
      </c>
      <c r="K1104" s="199">
        <v>0</v>
      </c>
      <c r="L1104" s="202">
        <v>43676</v>
      </c>
      <c r="M1104" s="29" t="s">
        <v>7016</v>
      </c>
      <c r="N1104" s="198">
        <v>300</v>
      </c>
      <c r="O1104" s="206" t="s">
        <v>108</v>
      </c>
      <c r="P1104" s="189">
        <v>13805</v>
      </c>
      <c r="Q1104" s="190">
        <v>43676</v>
      </c>
      <c r="R1104" s="102">
        <v>300</v>
      </c>
      <c r="S1104" s="28">
        <v>0</v>
      </c>
    </row>
    <row r="1105" spans="1:19" x14ac:dyDescent="0.2">
      <c r="A1105" s="179">
        <v>1099</v>
      </c>
      <c r="B1105" s="195" t="s">
        <v>7020</v>
      </c>
      <c r="C1105" s="196" t="s">
        <v>7021</v>
      </c>
      <c r="D1105" s="197">
        <v>2200109480</v>
      </c>
      <c r="E1105" s="196" t="s">
        <v>7016</v>
      </c>
      <c r="F1105" s="198">
        <v>1110.6300000000001</v>
      </c>
      <c r="G1105" s="195" t="s">
        <v>6921</v>
      </c>
      <c r="H1105" s="195" t="s">
        <v>18</v>
      </c>
      <c r="I1105" s="195" t="s">
        <v>3579</v>
      </c>
      <c r="J1105" s="195" t="s">
        <v>123</v>
      </c>
      <c r="K1105" s="199">
        <v>30</v>
      </c>
      <c r="L1105" s="202" t="s">
        <v>7158</v>
      </c>
      <c r="M1105" s="29" t="s">
        <v>7068</v>
      </c>
      <c r="N1105" s="198">
        <v>1110.6300000000001</v>
      </c>
      <c r="O1105" s="206" t="s">
        <v>20</v>
      </c>
      <c r="P1105" s="189">
        <v>78</v>
      </c>
      <c r="Q1105" s="190" t="s">
        <v>7385</v>
      </c>
      <c r="R1105" s="102">
        <v>1110.6300000000001</v>
      </c>
      <c r="S1105" s="28">
        <v>0</v>
      </c>
    </row>
    <row r="1106" spans="1:19" x14ac:dyDescent="0.2">
      <c r="A1106" s="179">
        <v>1100</v>
      </c>
      <c r="B1106" s="195" t="s">
        <v>7022</v>
      </c>
      <c r="C1106" s="196" t="s">
        <v>7021</v>
      </c>
      <c r="D1106" s="197">
        <v>6829</v>
      </c>
      <c r="E1106" s="196" t="s">
        <v>7023</v>
      </c>
      <c r="F1106" s="198">
        <v>399.84</v>
      </c>
      <c r="G1106" s="195" t="s">
        <v>5841</v>
      </c>
      <c r="H1106" s="195" t="s">
        <v>2175</v>
      </c>
      <c r="I1106" s="195" t="s">
        <v>3579</v>
      </c>
      <c r="J1106" s="195" t="s">
        <v>5784</v>
      </c>
      <c r="K1106" s="199">
        <v>60</v>
      </c>
      <c r="L1106" s="202" t="s">
        <v>7297</v>
      </c>
      <c r="M1106" s="29" t="s">
        <v>7106</v>
      </c>
      <c r="N1106" s="198">
        <v>399.84</v>
      </c>
      <c r="O1106" s="206" t="s">
        <v>27</v>
      </c>
      <c r="P1106" s="189">
        <v>1517</v>
      </c>
      <c r="Q1106" s="190" t="s">
        <v>7531</v>
      </c>
      <c r="R1106" s="102">
        <v>399.84</v>
      </c>
      <c r="S1106" s="28">
        <v>0</v>
      </c>
    </row>
    <row r="1107" spans="1:19" x14ac:dyDescent="0.2">
      <c r="A1107" s="179">
        <v>1101</v>
      </c>
      <c r="B1107" s="195" t="s">
        <v>7024</v>
      </c>
      <c r="C1107" s="196" t="s">
        <v>7021</v>
      </c>
      <c r="D1107" s="197">
        <v>2200109481</v>
      </c>
      <c r="E1107" s="196" t="s">
        <v>7016</v>
      </c>
      <c r="F1107" s="198">
        <v>223.52</v>
      </c>
      <c r="G1107" s="195" t="s">
        <v>6921</v>
      </c>
      <c r="H1107" s="195" t="s">
        <v>18</v>
      </c>
      <c r="I1107" s="195" t="s">
        <v>3579</v>
      </c>
      <c r="J1107" s="195" t="s">
        <v>123</v>
      </c>
      <c r="K1107" s="199">
        <v>30</v>
      </c>
      <c r="L1107" s="202" t="s">
        <v>7158</v>
      </c>
      <c r="M1107" s="29" t="s">
        <v>7068</v>
      </c>
      <c r="N1107" s="198">
        <v>223.52</v>
      </c>
      <c r="O1107" s="206" t="s">
        <v>20</v>
      </c>
      <c r="P1107" s="189">
        <v>1626</v>
      </c>
      <c r="Q1107" s="190" t="s">
        <v>8087</v>
      </c>
      <c r="R1107" s="102">
        <v>223.52</v>
      </c>
      <c r="S1107" s="28">
        <v>0</v>
      </c>
    </row>
    <row r="1108" spans="1:19" x14ac:dyDescent="0.2">
      <c r="A1108" s="179">
        <v>1102</v>
      </c>
      <c r="B1108" s="195" t="s">
        <v>7025</v>
      </c>
      <c r="C1108" s="196" t="s">
        <v>7021</v>
      </c>
      <c r="D1108" s="197">
        <v>2200109482</v>
      </c>
      <c r="E1108" s="196" t="s">
        <v>7016</v>
      </c>
      <c r="F1108" s="198">
        <v>794.69</v>
      </c>
      <c r="G1108" s="195" t="s">
        <v>6921</v>
      </c>
      <c r="H1108" s="195" t="s">
        <v>51</v>
      </c>
      <c r="I1108" s="195" t="s">
        <v>3579</v>
      </c>
      <c r="J1108" s="195" t="s">
        <v>123</v>
      </c>
      <c r="K1108" s="199">
        <v>30</v>
      </c>
      <c r="L1108" s="202" t="s">
        <v>7158</v>
      </c>
      <c r="M1108" s="29" t="s">
        <v>7068</v>
      </c>
      <c r="N1108" s="198">
        <v>794.69</v>
      </c>
      <c r="O1108" s="206" t="s">
        <v>20</v>
      </c>
      <c r="P1108" s="189">
        <v>1626</v>
      </c>
      <c r="Q1108" s="190" t="s">
        <v>8087</v>
      </c>
      <c r="R1108" s="102">
        <v>794.69</v>
      </c>
      <c r="S1108" s="28">
        <v>0</v>
      </c>
    </row>
    <row r="1109" spans="1:19" x14ac:dyDescent="0.2">
      <c r="A1109" s="179">
        <v>1103</v>
      </c>
      <c r="B1109" s="195" t="s">
        <v>7026</v>
      </c>
      <c r="C1109" s="196" t="s">
        <v>7021</v>
      </c>
      <c r="D1109" s="197">
        <v>2200109483</v>
      </c>
      <c r="E1109" s="196" t="s">
        <v>7016</v>
      </c>
      <c r="F1109" s="198">
        <v>176.95</v>
      </c>
      <c r="G1109" s="195" t="s">
        <v>6921</v>
      </c>
      <c r="H1109" s="195" t="s">
        <v>51</v>
      </c>
      <c r="I1109" s="195" t="s">
        <v>3579</v>
      </c>
      <c r="J1109" s="195" t="s">
        <v>123</v>
      </c>
      <c r="K1109" s="199">
        <v>30</v>
      </c>
      <c r="L1109" s="202" t="s">
        <v>7158</v>
      </c>
      <c r="M1109" s="29" t="s">
        <v>7068</v>
      </c>
      <c r="N1109" s="198">
        <v>176.95</v>
      </c>
      <c r="O1109" s="206" t="s">
        <v>20</v>
      </c>
      <c r="P1109" s="189">
        <v>1626</v>
      </c>
      <c r="Q1109" s="190" t="s">
        <v>8087</v>
      </c>
      <c r="R1109" s="102">
        <v>176.95</v>
      </c>
      <c r="S1109" s="28">
        <v>0</v>
      </c>
    </row>
    <row r="1110" spans="1:19" x14ac:dyDescent="0.2">
      <c r="A1110" s="179">
        <v>1104</v>
      </c>
      <c r="B1110" s="195" t="s">
        <v>7027</v>
      </c>
      <c r="C1110" s="196" t="s">
        <v>7021</v>
      </c>
      <c r="D1110" s="197">
        <v>2200109484</v>
      </c>
      <c r="E1110" s="196" t="s">
        <v>7016</v>
      </c>
      <c r="F1110" s="198">
        <v>280.27999999999997</v>
      </c>
      <c r="G1110" s="195" t="s">
        <v>6921</v>
      </c>
      <c r="H1110" s="195" t="s">
        <v>51</v>
      </c>
      <c r="I1110" s="195" t="s">
        <v>3579</v>
      </c>
      <c r="J1110" s="195" t="s">
        <v>123</v>
      </c>
      <c r="K1110" s="199">
        <v>30</v>
      </c>
      <c r="L1110" s="202" t="s">
        <v>7158</v>
      </c>
      <c r="M1110" s="29" t="s">
        <v>7068</v>
      </c>
      <c r="N1110" s="198">
        <v>280.27999999999997</v>
      </c>
      <c r="O1110" s="206" t="s">
        <v>20</v>
      </c>
      <c r="P1110" s="189">
        <v>1626</v>
      </c>
      <c r="Q1110" s="190" t="s">
        <v>8087</v>
      </c>
      <c r="R1110" s="102">
        <v>280.27999999999997</v>
      </c>
      <c r="S1110" s="28">
        <v>0</v>
      </c>
    </row>
    <row r="1111" spans="1:19" x14ac:dyDescent="0.2">
      <c r="A1111" s="179">
        <v>1105</v>
      </c>
      <c r="B1111" s="195" t="s">
        <v>7028</v>
      </c>
      <c r="C1111" s="196" t="s">
        <v>7021</v>
      </c>
      <c r="D1111" s="197">
        <v>2200109485</v>
      </c>
      <c r="E1111" s="196" t="s">
        <v>7016</v>
      </c>
      <c r="F1111" s="198">
        <v>2447.46</v>
      </c>
      <c r="G1111" s="195" t="s">
        <v>6921</v>
      </c>
      <c r="H1111" s="195" t="s">
        <v>51</v>
      </c>
      <c r="I1111" s="195" t="s">
        <v>3579</v>
      </c>
      <c r="J1111" s="195" t="s">
        <v>123</v>
      </c>
      <c r="K1111" s="199">
        <v>30</v>
      </c>
      <c r="L1111" s="202" t="s">
        <v>7158</v>
      </c>
      <c r="M1111" s="29" t="s">
        <v>7068</v>
      </c>
      <c r="N1111" s="198">
        <v>2447.46</v>
      </c>
      <c r="O1111" s="206" t="s">
        <v>27</v>
      </c>
      <c r="P1111" s="189">
        <v>78</v>
      </c>
      <c r="Q1111" s="190" t="s">
        <v>7385</v>
      </c>
      <c r="R1111" s="102">
        <v>2447.46</v>
      </c>
      <c r="S1111" s="28">
        <v>0</v>
      </c>
    </row>
    <row r="1112" spans="1:19" x14ac:dyDescent="0.2">
      <c r="A1112" s="179">
        <v>1106</v>
      </c>
      <c r="B1112" s="195" t="s">
        <v>7029</v>
      </c>
      <c r="C1112" s="196" t="s">
        <v>7021</v>
      </c>
      <c r="D1112" s="197">
        <v>2200109486</v>
      </c>
      <c r="E1112" s="196" t="s">
        <v>7016</v>
      </c>
      <c r="F1112" s="198">
        <v>243.82</v>
      </c>
      <c r="G1112" s="195" t="s">
        <v>6921</v>
      </c>
      <c r="H1112" s="195" t="s">
        <v>51</v>
      </c>
      <c r="I1112" s="195" t="s">
        <v>3579</v>
      </c>
      <c r="J1112" s="195" t="s">
        <v>123</v>
      </c>
      <c r="K1112" s="199">
        <v>30</v>
      </c>
      <c r="L1112" s="202" t="s">
        <v>7158</v>
      </c>
      <c r="M1112" s="29" t="s">
        <v>7068</v>
      </c>
      <c r="N1112" s="198">
        <v>243.82</v>
      </c>
      <c r="O1112" s="206" t="s">
        <v>27</v>
      </c>
      <c r="P1112" s="189">
        <v>79</v>
      </c>
      <c r="Q1112" s="190" t="s">
        <v>7597</v>
      </c>
      <c r="R1112" s="102">
        <v>243.82</v>
      </c>
      <c r="S1112" s="28">
        <v>0</v>
      </c>
    </row>
    <row r="1113" spans="1:19" x14ac:dyDescent="0.2">
      <c r="A1113" s="179">
        <v>1107</v>
      </c>
      <c r="B1113" s="195" t="s">
        <v>7030</v>
      </c>
      <c r="C1113" s="196" t="s">
        <v>7021</v>
      </c>
      <c r="D1113" s="197">
        <v>2200109487</v>
      </c>
      <c r="E1113" s="196" t="s">
        <v>7016</v>
      </c>
      <c r="F1113" s="198">
        <v>1037.25</v>
      </c>
      <c r="G1113" s="195" t="s">
        <v>6921</v>
      </c>
      <c r="H1113" s="195" t="s">
        <v>51</v>
      </c>
      <c r="I1113" s="195" t="s">
        <v>3579</v>
      </c>
      <c r="J1113" s="195" t="s">
        <v>123</v>
      </c>
      <c r="K1113" s="199">
        <v>30</v>
      </c>
      <c r="L1113" s="202" t="s">
        <v>7158</v>
      </c>
      <c r="M1113" s="29" t="s">
        <v>7068</v>
      </c>
      <c r="N1113" s="198">
        <v>1037.25</v>
      </c>
      <c r="O1113" s="206" t="s">
        <v>27</v>
      </c>
      <c r="P1113" s="189" t="s">
        <v>8719</v>
      </c>
      <c r="Q1113" s="190" t="s">
        <v>8720</v>
      </c>
      <c r="R1113" s="102">
        <v>1037.25</v>
      </c>
      <c r="S1113" s="28">
        <v>0</v>
      </c>
    </row>
    <row r="1114" spans="1:19" x14ac:dyDescent="0.2">
      <c r="A1114" s="179">
        <v>1108</v>
      </c>
      <c r="B1114" s="195" t="s">
        <v>7031</v>
      </c>
      <c r="C1114" s="196" t="s">
        <v>7021</v>
      </c>
      <c r="D1114" s="197">
        <v>2200109488</v>
      </c>
      <c r="E1114" s="196" t="s">
        <v>7016</v>
      </c>
      <c r="F1114" s="198">
        <v>508.32</v>
      </c>
      <c r="G1114" s="195" t="s">
        <v>6921</v>
      </c>
      <c r="H1114" s="195" t="s">
        <v>51</v>
      </c>
      <c r="I1114" s="195" t="s">
        <v>3579</v>
      </c>
      <c r="J1114" s="195" t="s">
        <v>123</v>
      </c>
      <c r="K1114" s="199">
        <v>30</v>
      </c>
      <c r="L1114" s="202" t="s">
        <v>7158</v>
      </c>
      <c r="M1114" s="29" t="s">
        <v>7068</v>
      </c>
      <c r="N1114" s="198">
        <v>508.32</v>
      </c>
      <c r="O1114" s="206" t="s">
        <v>27</v>
      </c>
      <c r="P1114" s="189">
        <v>79</v>
      </c>
      <c r="Q1114" s="190" t="s">
        <v>7597</v>
      </c>
      <c r="R1114" s="102">
        <v>508.32</v>
      </c>
      <c r="S1114" s="28">
        <v>0</v>
      </c>
    </row>
    <row r="1115" spans="1:19" x14ac:dyDescent="0.2">
      <c r="A1115" s="179">
        <v>1109</v>
      </c>
      <c r="B1115" s="195" t="s">
        <v>7032</v>
      </c>
      <c r="C1115" s="196" t="s">
        <v>7021</v>
      </c>
      <c r="D1115" s="197">
        <v>2200109489</v>
      </c>
      <c r="E1115" s="196" t="s">
        <v>7016</v>
      </c>
      <c r="F1115" s="198">
        <v>2969.74</v>
      </c>
      <c r="G1115" s="195" t="s">
        <v>6921</v>
      </c>
      <c r="H1115" s="195" t="s">
        <v>51</v>
      </c>
      <c r="I1115" s="195" t="s">
        <v>3579</v>
      </c>
      <c r="J1115" s="195" t="s">
        <v>123</v>
      </c>
      <c r="K1115" s="199">
        <v>30</v>
      </c>
      <c r="L1115" s="202" t="s">
        <v>7158</v>
      </c>
      <c r="M1115" s="29" t="s">
        <v>7068</v>
      </c>
      <c r="N1115" s="198">
        <v>2969.74</v>
      </c>
      <c r="O1115" s="206"/>
      <c r="P1115" s="189"/>
      <c r="Q1115" s="190"/>
      <c r="R1115" s="102"/>
      <c r="S1115" s="28">
        <f t="shared" ref="S1115" si="126">Q1118-L1118</f>
        <v>0</v>
      </c>
    </row>
    <row r="1116" spans="1:19" x14ac:dyDescent="0.2">
      <c r="A1116" s="179">
        <v>1110</v>
      </c>
      <c r="B1116" s="40" t="s">
        <v>7033</v>
      </c>
      <c r="C1116" s="209">
        <v>43668</v>
      </c>
      <c r="D1116" s="40">
        <v>10442</v>
      </c>
      <c r="E1116" s="210">
        <v>43665</v>
      </c>
      <c r="F1116" s="40">
        <v>7.3</v>
      </c>
      <c r="G1116" s="40" t="s">
        <v>1251</v>
      </c>
      <c r="H1116" s="40" t="s">
        <v>92</v>
      </c>
      <c r="I1116" s="40" t="s">
        <v>3579</v>
      </c>
      <c r="J1116" s="40" t="s">
        <v>5880</v>
      </c>
      <c r="K1116" s="40">
        <v>0</v>
      </c>
      <c r="L1116" s="209">
        <v>43665</v>
      </c>
      <c r="M1116" s="41">
        <v>43668</v>
      </c>
      <c r="N1116" s="40">
        <v>7.3</v>
      </c>
      <c r="O1116" s="204" t="s">
        <v>50</v>
      </c>
      <c r="P1116" s="40">
        <v>14334</v>
      </c>
      <c r="Q1116" s="41">
        <v>43665</v>
      </c>
      <c r="R1116" s="39">
        <v>7.3</v>
      </c>
      <c r="S1116" s="28">
        <f>Q1116-L1116</f>
        <v>0</v>
      </c>
    </row>
    <row r="1117" spans="1:19" x14ac:dyDescent="0.2">
      <c r="A1117" s="179">
        <v>1111</v>
      </c>
      <c r="B1117" s="40" t="s">
        <v>7034</v>
      </c>
      <c r="C1117" s="209">
        <v>43668</v>
      </c>
      <c r="D1117" s="40">
        <v>130962</v>
      </c>
      <c r="E1117" s="210">
        <v>43650</v>
      </c>
      <c r="F1117" s="40">
        <v>1408.7</v>
      </c>
      <c r="G1117" s="40" t="s">
        <v>1223</v>
      </c>
      <c r="H1117" s="40" t="s">
        <v>7035</v>
      </c>
      <c r="I1117" s="40" t="s">
        <v>3579</v>
      </c>
      <c r="J1117" s="40"/>
      <c r="K1117" s="40">
        <v>30</v>
      </c>
      <c r="L1117" s="209">
        <v>43680</v>
      </c>
      <c r="M1117" s="41">
        <v>43668</v>
      </c>
      <c r="N1117" s="40">
        <v>1408.7</v>
      </c>
      <c r="O1117" s="204" t="s">
        <v>20</v>
      </c>
      <c r="P1117" s="63">
        <v>1375.547</v>
      </c>
      <c r="Q1117" s="41" t="s">
        <v>7036</v>
      </c>
      <c r="R1117" s="39">
        <v>1408.7</v>
      </c>
      <c r="S1117" s="28" t="e">
        <f t="shared" ref="S1117:S1180" si="127">Q1117-L1117</f>
        <v>#VALUE!</v>
      </c>
    </row>
    <row r="1118" spans="1:19" x14ac:dyDescent="0.2">
      <c r="A1118" s="179">
        <v>1112</v>
      </c>
      <c r="B1118" s="40" t="s">
        <v>4144</v>
      </c>
      <c r="C1118" s="209">
        <v>43671</v>
      </c>
      <c r="D1118" s="40">
        <v>67</v>
      </c>
      <c r="E1118" s="210">
        <v>43671</v>
      </c>
      <c r="F1118" s="40">
        <v>158.05000000000001</v>
      </c>
      <c r="G1118" s="40" t="s">
        <v>7037</v>
      </c>
      <c r="H1118" s="40" t="s">
        <v>7038</v>
      </c>
      <c r="I1118" s="40" t="s">
        <v>3579</v>
      </c>
      <c r="J1118" s="40" t="s">
        <v>5890</v>
      </c>
      <c r="K1118" s="40">
        <v>0</v>
      </c>
      <c r="L1118" s="209">
        <v>43671</v>
      </c>
      <c r="M1118" s="41">
        <v>43671</v>
      </c>
      <c r="N1118" s="40">
        <v>158.05000000000001</v>
      </c>
      <c r="O1118" s="204" t="s">
        <v>50</v>
      </c>
      <c r="P1118" s="40">
        <v>36</v>
      </c>
      <c r="Q1118" s="41">
        <v>43671</v>
      </c>
      <c r="R1118" s="39">
        <v>158.05000000000001</v>
      </c>
      <c r="S1118" s="28">
        <f t="shared" si="127"/>
        <v>0</v>
      </c>
    </row>
    <row r="1119" spans="1:19" x14ac:dyDescent="0.2">
      <c r="A1119" s="179">
        <v>1113</v>
      </c>
      <c r="B1119" s="40" t="s">
        <v>7039</v>
      </c>
      <c r="C1119" s="209">
        <v>43672</v>
      </c>
      <c r="D1119" s="40">
        <v>10774</v>
      </c>
      <c r="E1119" s="210">
        <v>43671</v>
      </c>
      <c r="F1119" s="40">
        <v>6.3</v>
      </c>
      <c r="G1119" s="40" t="s">
        <v>1251</v>
      </c>
      <c r="H1119" s="40" t="s">
        <v>92</v>
      </c>
      <c r="I1119" s="40" t="s">
        <v>3579</v>
      </c>
      <c r="J1119" s="40" t="s">
        <v>5880</v>
      </c>
      <c r="K1119" s="40">
        <v>0</v>
      </c>
      <c r="L1119" s="209">
        <v>43671</v>
      </c>
      <c r="M1119" s="41">
        <v>43672</v>
      </c>
      <c r="N1119" s="40">
        <v>6.3</v>
      </c>
      <c r="O1119" s="204" t="s">
        <v>108</v>
      </c>
      <c r="P1119" s="40">
        <v>14758</v>
      </c>
      <c r="Q1119" s="41">
        <v>43671</v>
      </c>
      <c r="R1119" s="39">
        <v>6.3</v>
      </c>
      <c r="S1119" s="28">
        <f t="shared" si="127"/>
        <v>0</v>
      </c>
    </row>
    <row r="1120" spans="1:19" x14ac:dyDescent="0.2">
      <c r="A1120" s="179">
        <v>1114</v>
      </c>
      <c r="B1120" s="40" t="s">
        <v>7040</v>
      </c>
      <c r="C1120" s="209">
        <v>43676</v>
      </c>
      <c r="D1120" s="40">
        <v>2105</v>
      </c>
      <c r="E1120" s="210">
        <v>43676</v>
      </c>
      <c r="F1120" s="40">
        <v>622.37</v>
      </c>
      <c r="G1120" s="40" t="s">
        <v>5919</v>
      </c>
      <c r="H1120" s="40" t="s">
        <v>7041</v>
      </c>
      <c r="I1120" s="40" t="s">
        <v>3579</v>
      </c>
      <c r="J1120" s="40" t="s">
        <v>5890</v>
      </c>
      <c r="K1120" s="40">
        <v>30</v>
      </c>
      <c r="L1120" s="209">
        <v>43706</v>
      </c>
      <c r="M1120" s="41">
        <v>43676</v>
      </c>
      <c r="N1120" s="40">
        <v>622.37</v>
      </c>
      <c r="O1120" s="206" t="s">
        <v>20</v>
      </c>
      <c r="P1120" s="28">
        <v>677</v>
      </c>
      <c r="Q1120" s="29">
        <v>43746</v>
      </c>
      <c r="R1120" s="32">
        <v>622.37</v>
      </c>
      <c r="S1120" s="28">
        <f t="shared" si="127"/>
        <v>40</v>
      </c>
    </row>
    <row r="1121" spans="1:19" x14ac:dyDescent="0.2">
      <c r="A1121" s="179">
        <v>1115</v>
      </c>
      <c r="B1121" s="40" t="s">
        <v>7042</v>
      </c>
      <c r="C1121" s="209">
        <v>43677</v>
      </c>
      <c r="D1121" s="40">
        <v>10978</v>
      </c>
      <c r="E1121" s="210">
        <v>43676</v>
      </c>
      <c r="F1121" s="40">
        <v>19.899999999999999</v>
      </c>
      <c r="G1121" s="40" t="s">
        <v>1251</v>
      </c>
      <c r="H1121" s="40" t="s">
        <v>92</v>
      </c>
      <c r="I1121" s="40" t="s">
        <v>3579</v>
      </c>
      <c r="J1121" s="40" t="s">
        <v>4434</v>
      </c>
      <c r="K1121" s="40">
        <v>0</v>
      </c>
      <c r="L1121" s="209">
        <v>43676</v>
      </c>
      <c r="M1121" s="41">
        <v>43677</v>
      </c>
      <c r="N1121" s="40">
        <v>19.899999999999999</v>
      </c>
      <c r="O1121" s="206" t="s">
        <v>108</v>
      </c>
      <c r="P1121" s="28">
        <v>15029</v>
      </c>
      <c r="Q1121" s="29">
        <v>43676</v>
      </c>
      <c r="R1121" s="32">
        <v>19.899999999999999</v>
      </c>
      <c r="S1121" s="28">
        <f t="shared" si="127"/>
        <v>0</v>
      </c>
    </row>
    <row r="1122" spans="1:19" x14ac:dyDescent="0.2">
      <c r="A1122" s="179">
        <v>1116</v>
      </c>
      <c r="B1122" s="40" t="s">
        <v>7043</v>
      </c>
      <c r="C1122" s="209">
        <v>43677</v>
      </c>
      <c r="D1122" s="40">
        <v>27109</v>
      </c>
      <c r="E1122" s="210">
        <v>43677</v>
      </c>
      <c r="F1122" s="40">
        <v>18337.38</v>
      </c>
      <c r="G1122" s="40" t="s">
        <v>6552</v>
      </c>
      <c r="H1122" s="40" t="s">
        <v>6891</v>
      </c>
      <c r="I1122" s="40" t="s">
        <v>3579</v>
      </c>
      <c r="J1122" s="40" t="s">
        <v>4434</v>
      </c>
      <c r="K1122" s="40">
        <v>30</v>
      </c>
      <c r="L1122" s="288">
        <v>43707</v>
      </c>
      <c r="M1122" s="41">
        <v>43678</v>
      </c>
      <c r="N1122" s="40">
        <v>18337.38</v>
      </c>
      <c r="O1122" s="206" t="s">
        <v>3765</v>
      </c>
      <c r="P1122" s="48"/>
      <c r="Q1122" s="93">
        <v>43700</v>
      </c>
      <c r="R1122" s="32">
        <v>18337.38</v>
      </c>
      <c r="S1122" s="28">
        <f t="shared" si="127"/>
        <v>-7</v>
      </c>
    </row>
    <row r="1123" spans="1:19" x14ac:dyDescent="0.2">
      <c r="A1123" s="179">
        <v>1117</v>
      </c>
      <c r="B1123" s="40" t="s">
        <v>7044</v>
      </c>
      <c r="C1123" s="209">
        <v>43677</v>
      </c>
      <c r="D1123" s="40">
        <v>11043</v>
      </c>
      <c r="E1123" s="210">
        <v>43677</v>
      </c>
      <c r="F1123" s="40">
        <v>6.3</v>
      </c>
      <c r="G1123" s="40" t="s">
        <v>1251</v>
      </c>
      <c r="H1123" s="40" t="s">
        <v>92</v>
      </c>
      <c r="I1123" s="40" t="s">
        <v>3579</v>
      </c>
      <c r="J1123" s="40" t="s">
        <v>4434</v>
      </c>
      <c r="K1123" s="40">
        <v>0</v>
      </c>
      <c r="L1123" s="209">
        <v>43677</v>
      </c>
      <c r="M1123" s="41">
        <v>43677</v>
      </c>
      <c r="N1123" s="40">
        <v>6.3</v>
      </c>
      <c r="O1123" s="204" t="s">
        <v>50</v>
      </c>
      <c r="P1123" s="40">
        <v>15115</v>
      </c>
      <c r="Q1123" s="41">
        <v>43677</v>
      </c>
      <c r="R1123" s="39">
        <v>6.3</v>
      </c>
      <c r="S1123" s="28">
        <f t="shared" si="127"/>
        <v>0</v>
      </c>
    </row>
    <row r="1124" spans="1:19" x14ac:dyDescent="0.2">
      <c r="A1124" s="179">
        <v>1118</v>
      </c>
      <c r="B1124" s="195" t="s">
        <v>7045</v>
      </c>
      <c r="C1124" s="196" t="s">
        <v>7046</v>
      </c>
      <c r="D1124" s="197">
        <v>9220013435</v>
      </c>
      <c r="E1124" s="196" t="s">
        <v>7016</v>
      </c>
      <c r="F1124" s="198">
        <v>-3.68</v>
      </c>
      <c r="G1124" s="195" t="s">
        <v>122</v>
      </c>
      <c r="H1124" s="195" t="s">
        <v>110</v>
      </c>
      <c r="I1124" s="195" t="s">
        <v>130</v>
      </c>
      <c r="J1124" s="195" t="s">
        <v>123</v>
      </c>
      <c r="K1124" s="199">
        <v>10</v>
      </c>
      <c r="L1124" s="202">
        <v>43687</v>
      </c>
      <c r="M1124" s="29" t="s">
        <v>7068</v>
      </c>
      <c r="N1124" s="198">
        <v>-3.68</v>
      </c>
      <c r="O1124" s="206" t="s">
        <v>20</v>
      </c>
      <c r="P1124" s="189">
        <v>1408</v>
      </c>
      <c r="Q1124" s="190">
        <v>43683</v>
      </c>
      <c r="R1124" s="102">
        <v>-3.68</v>
      </c>
      <c r="S1124" s="28">
        <f t="shared" si="127"/>
        <v>-4</v>
      </c>
    </row>
    <row r="1125" spans="1:19" x14ac:dyDescent="0.2">
      <c r="A1125" s="179">
        <v>1119</v>
      </c>
      <c r="B1125" s="195" t="s">
        <v>7047</v>
      </c>
      <c r="C1125" s="196" t="s">
        <v>7046</v>
      </c>
      <c r="D1125" s="197">
        <v>9206445269</v>
      </c>
      <c r="E1125" s="196" t="s">
        <v>7016</v>
      </c>
      <c r="F1125" s="198">
        <v>181.3</v>
      </c>
      <c r="G1125" s="195" t="s">
        <v>122</v>
      </c>
      <c r="H1125" s="195" t="s">
        <v>110</v>
      </c>
      <c r="I1125" s="195" t="s">
        <v>130</v>
      </c>
      <c r="J1125" s="195" t="s">
        <v>123</v>
      </c>
      <c r="K1125" s="199">
        <v>10</v>
      </c>
      <c r="L1125" s="202">
        <v>43687</v>
      </c>
      <c r="M1125" s="29">
        <v>43683</v>
      </c>
      <c r="N1125" s="198">
        <v>181.3</v>
      </c>
      <c r="O1125" s="206" t="s">
        <v>20</v>
      </c>
      <c r="P1125" s="189">
        <v>1408</v>
      </c>
      <c r="Q1125" s="190">
        <v>43683</v>
      </c>
      <c r="R1125" s="102">
        <v>181.3</v>
      </c>
      <c r="S1125" s="28">
        <f t="shared" si="127"/>
        <v>-4</v>
      </c>
    </row>
    <row r="1126" spans="1:19" x14ac:dyDescent="0.2">
      <c r="A1126" s="179">
        <v>1120</v>
      </c>
      <c r="B1126" s="195" t="s">
        <v>7049</v>
      </c>
      <c r="C1126" s="196" t="s">
        <v>7046</v>
      </c>
      <c r="D1126" s="197">
        <v>9206472086</v>
      </c>
      <c r="E1126" s="196" t="s">
        <v>7016</v>
      </c>
      <c r="F1126" s="198">
        <v>112.38</v>
      </c>
      <c r="G1126" s="195" t="s">
        <v>122</v>
      </c>
      <c r="H1126" s="195" t="s">
        <v>110</v>
      </c>
      <c r="I1126" s="195" t="s">
        <v>130</v>
      </c>
      <c r="J1126" s="195" t="s">
        <v>123</v>
      </c>
      <c r="K1126" s="199">
        <v>10</v>
      </c>
      <c r="L1126" s="202">
        <v>43687</v>
      </c>
      <c r="M1126" s="29" t="s">
        <v>7068</v>
      </c>
      <c r="N1126" s="198">
        <v>112.38</v>
      </c>
      <c r="O1126" s="206" t="s">
        <v>27</v>
      </c>
      <c r="P1126" s="189">
        <v>1425</v>
      </c>
      <c r="Q1126" s="190">
        <v>43691</v>
      </c>
      <c r="R1126" s="102">
        <v>112.38</v>
      </c>
      <c r="S1126" s="28">
        <f t="shared" si="127"/>
        <v>4</v>
      </c>
    </row>
    <row r="1127" spans="1:19" x14ac:dyDescent="0.2">
      <c r="A1127" s="179">
        <v>1121</v>
      </c>
      <c r="B1127" s="195" t="s">
        <v>7050</v>
      </c>
      <c r="C1127" s="196" t="s">
        <v>7046</v>
      </c>
      <c r="D1127" s="197">
        <v>9206481585</v>
      </c>
      <c r="E1127" s="196" t="s">
        <v>7016</v>
      </c>
      <c r="F1127" s="198">
        <v>2616.79</v>
      </c>
      <c r="G1127" s="195" t="s">
        <v>1732</v>
      </c>
      <c r="H1127" s="195" t="s">
        <v>110</v>
      </c>
      <c r="I1127" s="195" t="s">
        <v>130</v>
      </c>
      <c r="J1127" s="195" t="s">
        <v>123</v>
      </c>
      <c r="K1127" s="199">
        <v>10</v>
      </c>
      <c r="L1127" s="202">
        <v>43687</v>
      </c>
      <c r="M1127" s="29" t="s">
        <v>7068</v>
      </c>
      <c r="N1127" s="198">
        <v>2616.79</v>
      </c>
      <c r="O1127" s="206" t="s">
        <v>20</v>
      </c>
      <c r="P1127" s="189">
        <v>1408</v>
      </c>
      <c r="Q1127" s="190">
        <v>43683</v>
      </c>
      <c r="R1127" s="102">
        <v>2616.79</v>
      </c>
      <c r="S1127" s="28">
        <f t="shared" si="127"/>
        <v>-4</v>
      </c>
    </row>
    <row r="1128" spans="1:19" x14ac:dyDescent="0.2">
      <c r="A1128" s="179">
        <v>1122</v>
      </c>
      <c r="B1128" s="195" t="s">
        <v>7051</v>
      </c>
      <c r="C1128" s="196" t="s">
        <v>7046</v>
      </c>
      <c r="D1128" s="197">
        <v>9206481586</v>
      </c>
      <c r="E1128" s="196" t="s">
        <v>7016</v>
      </c>
      <c r="F1128" s="198">
        <v>877.26</v>
      </c>
      <c r="G1128" s="195" t="s">
        <v>1732</v>
      </c>
      <c r="H1128" s="195" t="s">
        <v>110</v>
      </c>
      <c r="I1128" s="195" t="s">
        <v>130</v>
      </c>
      <c r="J1128" s="195" t="s">
        <v>123</v>
      </c>
      <c r="K1128" s="199">
        <v>10</v>
      </c>
      <c r="L1128" s="202">
        <v>43687</v>
      </c>
      <c r="M1128" s="29" t="s">
        <v>7068</v>
      </c>
      <c r="N1128" s="198">
        <v>877.26</v>
      </c>
      <c r="O1128" s="206" t="s">
        <v>20</v>
      </c>
      <c r="P1128" s="189">
        <v>1408</v>
      </c>
      <c r="Q1128" s="190">
        <v>43683</v>
      </c>
      <c r="R1128" s="102">
        <v>877.26</v>
      </c>
      <c r="S1128" s="28">
        <f t="shared" si="127"/>
        <v>-4</v>
      </c>
    </row>
    <row r="1129" spans="1:19" x14ac:dyDescent="0.2">
      <c r="A1129" s="179">
        <v>1123</v>
      </c>
      <c r="B1129" s="195" t="s">
        <v>7052</v>
      </c>
      <c r="C1129" s="196" t="s">
        <v>7046</v>
      </c>
      <c r="D1129" s="197">
        <v>9206437315</v>
      </c>
      <c r="E1129" s="196" t="s">
        <v>7016</v>
      </c>
      <c r="F1129" s="198">
        <v>408.92</v>
      </c>
      <c r="G1129" s="195" t="s">
        <v>1732</v>
      </c>
      <c r="H1129" s="195" t="s">
        <v>110</v>
      </c>
      <c r="I1129" s="195" t="s">
        <v>130</v>
      </c>
      <c r="J1129" s="195" t="s">
        <v>123</v>
      </c>
      <c r="K1129" s="199">
        <v>10</v>
      </c>
      <c r="L1129" s="202">
        <v>43687</v>
      </c>
      <c r="M1129" s="29" t="s">
        <v>7068</v>
      </c>
      <c r="N1129" s="198">
        <v>408.92</v>
      </c>
      <c r="O1129" s="206" t="s">
        <v>20</v>
      </c>
      <c r="P1129" s="189">
        <v>1408</v>
      </c>
      <c r="Q1129" s="190">
        <v>43683</v>
      </c>
      <c r="R1129" s="102">
        <v>408.92</v>
      </c>
      <c r="S1129" s="28">
        <f t="shared" si="127"/>
        <v>-4</v>
      </c>
    </row>
    <row r="1130" spans="1:19" x14ac:dyDescent="0.2">
      <c r="A1130" s="179">
        <v>1124</v>
      </c>
      <c r="B1130" s="195" t="s">
        <v>7053</v>
      </c>
      <c r="C1130" s="196" t="s">
        <v>7046</v>
      </c>
      <c r="D1130" s="197">
        <v>9206433776</v>
      </c>
      <c r="E1130" s="196" t="s">
        <v>7016</v>
      </c>
      <c r="F1130" s="198">
        <v>135.59</v>
      </c>
      <c r="G1130" s="195" t="s">
        <v>1732</v>
      </c>
      <c r="H1130" s="195" t="s">
        <v>110</v>
      </c>
      <c r="I1130" s="195" t="s">
        <v>130</v>
      </c>
      <c r="J1130" s="195" t="s">
        <v>123</v>
      </c>
      <c r="K1130" s="199">
        <v>10</v>
      </c>
      <c r="L1130" s="202">
        <v>43687</v>
      </c>
      <c r="M1130" s="29" t="s">
        <v>7068</v>
      </c>
      <c r="N1130" s="198">
        <v>135.59</v>
      </c>
      <c r="O1130" s="206" t="s">
        <v>20</v>
      </c>
      <c r="P1130" s="189">
        <v>1408</v>
      </c>
      <c r="Q1130" s="190">
        <v>43683</v>
      </c>
      <c r="R1130" s="102">
        <v>135.59</v>
      </c>
      <c r="S1130" s="28">
        <f t="shared" si="127"/>
        <v>-4</v>
      </c>
    </row>
    <row r="1131" spans="1:19" x14ac:dyDescent="0.2">
      <c r="A1131" s="179">
        <v>1125</v>
      </c>
      <c r="B1131" s="195" t="s">
        <v>7054</v>
      </c>
      <c r="C1131" s="196" t="s">
        <v>7046</v>
      </c>
      <c r="D1131" s="197">
        <v>9206433775</v>
      </c>
      <c r="E1131" s="196" t="s">
        <v>7016</v>
      </c>
      <c r="F1131" s="198">
        <v>255.1</v>
      </c>
      <c r="G1131" s="195" t="s">
        <v>1732</v>
      </c>
      <c r="H1131" s="195" t="s">
        <v>110</v>
      </c>
      <c r="I1131" s="195" t="s">
        <v>130</v>
      </c>
      <c r="J1131" s="195" t="s">
        <v>123</v>
      </c>
      <c r="K1131" s="199">
        <v>10</v>
      </c>
      <c r="L1131" s="202">
        <v>43687</v>
      </c>
      <c r="M1131" s="29" t="s">
        <v>7068</v>
      </c>
      <c r="N1131" s="198">
        <v>255.1</v>
      </c>
      <c r="O1131" s="206" t="s">
        <v>20</v>
      </c>
      <c r="P1131" s="189">
        <v>1408</v>
      </c>
      <c r="Q1131" s="190">
        <v>43683</v>
      </c>
      <c r="R1131" s="102">
        <v>255.1</v>
      </c>
      <c r="S1131" s="28">
        <f t="shared" si="127"/>
        <v>-4</v>
      </c>
    </row>
    <row r="1132" spans="1:19" x14ac:dyDescent="0.2">
      <c r="A1132" s="179">
        <v>1126</v>
      </c>
      <c r="B1132" s="195" t="s">
        <v>7055</v>
      </c>
      <c r="C1132" s="196" t="s">
        <v>7046</v>
      </c>
      <c r="D1132" s="197">
        <v>9206423828</v>
      </c>
      <c r="E1132" s="196" t="s">
        <v>7016</v>
      </c>
      <c r="F1132" s="198">
        <v>768.46</v>
      </c>
      <c r="G1132" s="195" t="s">
        <v>1732</v>
      </c>
      <c r="H1132" s="195" t="s">
        <v>110</v>
      </c>
      <c r="I1132" s="195" t="s">
        <v>130</v>
      </c>
      <c r="J1132" s="195" t="s">
        <v>123</v>
      </c>
      <c r="K1132" s="199">
        <v>10</v>
      </c>
      <c r="L1132" s="202">
        <v>43687</v>
      </c>
      <c r="M1132" s="29" t="s">
        <v>7068</v>
      </c>
      <c r="N1132" s="198">
        <v>768.46</v>
      </c>
      <c r="O1132" s="206" t="s">
        <v>20</v>
      </c>
      <c r="P1132" s="189">
        <v>1408</v>
      </c>
      <c r="Q1132" s="190">
        <v>43683</v>
      </c>
      <c r="R1132" s="102">
        <v>768.46</v>
      </c>
      <c r="S1132" s="28">
        <f t="shared" si="127"/>
        <v>-4</v>
      </c>
    </row>
    <row r="1133" spans="1:19" x14ac:dyDescent="0.2">
      <c r="A1133" s="179">
        <v>1127</v>
      </c>
      <c r="B1133" s="195" t="s">
        <v>7056</v>
      </c>
      <c r="C1133" s="196" t="s">
        <v>7046</v>
      </c>
      <c r="D1133" s="197">
        <v>9206466095</v>
      </c>
      <c r="E1133" s="196" t="s">
        <v>7016</v>
      </c>
      <c r="F1133" s="198">
        <v>267.44</v>
      </c>
      <c r="G1133" s="195" t="s">
        <v>1732</v>
      </c>
      <c r="H1133" s="195" t="s">
        <v>110</v>
      </c>
      <c r="I1133" s="195" t="s">
        <v>130</v>
      </c>
      <c r="J1133" s="195" t="s">
        <v>123</v>
      </c>
      <c r="K1133" s="199">
        <v>10</v>
      </c>
      <c r="L1133" s="202">
        <v>43687</v>
      </c>
      <c r="M1133" s="29" t="s">
        <v>7068</v>
      </c>
      <c r="N1133" s="198">
        <v>267.44</v>
      </c>
      <c r="O1133" s="206" t="s">
        <v>20</v>
      </c>
      <c r="P1133" s="189">
        <v>1408</v>
      </c>
      <c r="Q1133" s="190">
        <v>43683</v>
      </c>
      <c r="R1133" s="102">
        <v>267.44</v>
      </c>
      <c r="S1133" s="28">
        <f t="shared" si="127"/>
        <v>-4</v>
      </c>
    </row>
    <row r="1134" spans="1:19" x14ac:dyDescent="0.2">
      <c r="A1134" s="179">
        <v>1128</v>
      </c>
      <c r="B1134" s="195" t="s">
        <v>7057</v>
      </c>
      <c r="C1134" s="196" t="s">
        <v>7046</v>
      </c>
      <c r="D1134" s="197">
        <v>9206451868</v>
      </c>
      <c r="E1134" s="196" t="s">
        <v>7016</v>
      </c>
      <c r="F1134" s="198">
        <v>405.29</v>
      </c>
      <c r="G1134" s="195" t="s">
        <v>1732</v>
      </c>
      <c r="H1134" s="195" t="s">
        <v>110</v>
      </c>
      <c r="I1134" s="195" t="s">
        <v>130</v>
      </c>
      <c r="J1134" s="195" t="s">
        <v>123</v>
      </c>
      <c r="K1134" s="199">
        <v>10</v>
      </c>
      <c r="L1134" s="202">
        <v>43687</v>
      </c>
      <c r="M1134" s="29" t="s">
        <v>7068</v>
      </c>
      <c r="N1134" s="198">
        <v>405.29</v>
      </c>
      <c r="O1134" s="206" t="s">
        <v>20</v>
      </c>
      <c r="P1134" s="189">
        <v>1408</v>
      </c>
      <c r="Q1134" s="190">
        <v>43683</v>
      </c>
      <c r="R1134" s="102">
        <v>405.29</v>
      </c>
      <c r="S1134" s="28">
        <f t="shared" si="127"/>
        <v>-4</v>
      </c>
    </row>
    <row r="1135" spans="1:19" x14ac:dyDescent="0.2">
      <c r="A1135" s="179">
        <v>1129</v>
      </c>
      <c r="B1135" s="195" t="s">
        <v>7058</v>
      </c>
      <c r="C1135" s="196" t="s">
        <v>7046</v>
      </c>
      <c r="D1135" s="197">
        <v>2200168522</v>
      </c>
      <c r="E1135" s="196" t="s">
        <v>6981</v>
      </c>
      <c r="F1135" s="198">
        <v>46207.83</v>
      </c>
      <c r="G1135" s="195" t="s">
        <v>6921</v>
      </c>
      <c r="H1135" s="195" t="s">
        <v>660</v>
      </c>
      <c r="I1135" s="195" t="s">
        <v>130</v>
      </c>
      <c r="J1135" s="195" t="s">
        <v>123</v>
      </c>
      <c r="K1135" s="199">
        <v>30</v>
      </c>
      <c r="L1135" s="202">
        <v>43698</v>
      </c>
      <c r="M1135" s="29" t="s">
        <v>7068</v>
      </c>
      <c r="N1135" s="198">
        <v>46207.83</v>
      </c>
      <c r="O1135" s="206" t="s">
        <v>20</v>
      </c>
      <c r="P1135" s="189">
        <v>1420</v>
      </c>
      <c r="Q1135" s="190">
        <v>43759</v>
      </c>
      <c r="R1135" s="102">
        <v>46207.83</v>
      </c>
      <c r="S1135" s="28">
        <f t="shared" si="127"/>
        <v>61</v>
      </c>
    </row>
    <row r="1136" spans="1:19" x14ac:dyDescent="0.2">
      <c r="A1136" s="179">
        <v>1130</v>
      </c>
      <c r="B1136" s="195" t="s">
        <v>7059</v>
      </c>
      <c r="C1136" s="196" t="s">
        <v>7060</v>
      </c>
      <c r="D1136" s="197">
        <v>10185830</v>
      </c>
      <c r="E1136" s="196" t="s">
        <v>7006</v>
      </c>
      <c r="F1136" s="198">
        <v>72.2</v>
      </c>
      <c r="G1136" s="195" t="s">
        <v>263</v>
      </c>
      <c r="H1136" s="195" t="s">
        <v>1036</v>
      </c>
      <c r="I1136" s="195" t="s">
        <v>130</v>
      </c>
      <c r="J1136" s="195" t="s">
        <v>123</v>
      </c>
      <c r="K1136" s="199">
        <v>15</v>
      </c>
      <c r="L1136" s="202">
        <v>43691</v>
      </c>
      <c r="M1136" s="29" t="s">
        <v>7068</v>
      </c>
      <c r="N1136" s="198">
        <v>72.2</v>
      </c>
      <c r="O1136" s="206" t="s">
        <v>20</v>
      </c>
      <c r="P1136" s="189">
        <v>1416</v>
      </c>
      <c r="Q1136" s="190">
        <v>43691</v>
      </c>
      <c r="R1136" s="102">
        <v>72.2</v>
      </c>
      <c r="S1136" s="28">
        <f t="shared" si="127"/>
        <v>0</v>
      </c>
    </row>
    <row r="1137" spans="1:19" x14ac:dyDescent="0.2">
      <c r="A1137" s="179">
        <v>1131</v>
      </c>
      <c r="B1137" s="195" t="s">
        <v>7062</v>
      </c>
      <c r="C1137" s="196" t="s">
        <v>7060</v>
      </c>
      <c r="D1137" s="197">
        <v>604232</v>
      </c>
      <c r="E1137" s="196" t="s">
        <v>7060</v>
      </c>
      <c r="F1137" s="198">
        <v>40</v>
      </c>
      <c r="G1137" s="195" t="s">
        <v>2640</v>
      </c>
      <c r="H1137" s="195" t="s">
        <v>2641</v>
      </c>
      <c r="I1137" s="195" t="s">
        <v>130</v>
      </c>
      <c r="J1137" s="195" t="s">
        <v>5784</v>
      </c>
      <c r="K1137" s="199">
        <v>0</v>
      </c>
      <c r="L1137" s="202">
        <v>43682</v>
      </c>
      <c r="M1137" s="29" t="s">
        <v>7106</v>
      </c>
      <c r="N1137" s="198">
        <v>40</v>
      </c>
      <c r="O1137" s="206" t="s">
        <v>72</v>
      </c>
      <c r="P1137" s="189">
        <v>8</v>
      </c>
      <c r="Q1137" s="190">
        <v>43682</v>
      </c>
      <c r="R1137" s="102">
        <v>40</v>
      </c>
      <c r="S1137" s="28">
        <f t="shared" si="127"/>
        <v>0</v>
      </c>
    </row>
    <row r="1138" spans="1:19" x14ac:dyDescent="0.2">
      <c r="A1138" s="179">
        <v>1132</v>
      </c>
      <c r="B1138" s="195" t="s">
        <v>7063</v>
      </c>
      <c r="C1138" s="196" t="s">
        <v>7060</v>
      </c>
      <c r="D1138" s="197">
        <v>1910100770</v>
      </c>
      <c r="E1138" s="196" t="s">
        <v>7001</v>
      </c>
      <c r="F1138" s="198">
        <v>201.61</v>
      </c>
      <c r="G1138" s="195" t="s">
        <v>1732</v>
      </c>
      <c r="H1138" s="195" t="s">
        <v>110</v>
      </c>
      <c r="I1138" s="195" t="s">
        <v>130</v>
      </c>
      <c r="J1138" s="195" t="s">
        <v>123</v>
      </c>
      <c r="K1138" s="199">
        <v>10</v>
      </c>
      <c r="L1138" s="202">
        <v>43681</v>
      </c>
      <c r="M1138" s="29" t="s">
        <v>6947</v>
      </c>
      <c r="N1138" s="198">
        <v>201.61</v>
      </c>
      <c r="O1138" s="206" t="s">
        <v>20</v>
      </c>
      <c r="P1138" s="189">
        <v>1434</v>
      </c>
      <c r="Q1138" s="190">
        <v>43712</v>
      </c>
      <c r="R1138" s="102">
        <v>201.61</v>
      </c>
      <c r="S1138" s="28">
        <f t="shared" si="127"/>
        <v>31</v>
      </c>
    </row>
    <row r="1139" spans="1:19" x14ac:dyDescent="0.2">
      <c r="A1139" s="179">
        <v>1133</v>
      </c>
      <c r="B1139" s="195" t="s">
        <v>7064</v>
      </c>
      <c r="C1139" s="196" t="s">
        <v>7060</v>
      </c>
      <c r="D1139" s="197">
        <v>27100</v>
      </c>
      <c r="E1139" s="196" t="s">
        <v>7016</v>
      </c>
      <c r="F1139" s="198">
        <v>137.34</v>
      </c>
      <c r="G1139" s="195" t="s">
        <v>7065</v>
      </c>
      <c r="H1139" s="195" t="s">
        <v>16</v>
      </c>
      <c r="I1139" s="195" t="s">
        <v>130</v>
      </c>
      <c r="J1139" s="195" t="s">
        <v>123</v>
      </c>
      <c r="K1139" s="199">
        <v>30</v>
      </c>
      <c r="L1139" s="202">
        <v>43738</v>
      </c>
      <c r="M1139" s="29" t="s">
        <v>7068</v>
      </c>
      <c r="N1139" s="198">
        <v>137.34</v>
      </c>
      <c r="O1139" s="206" t="s">
        <v>27</v>
      </c>
      <c r="P1139" s="189">
        <v>621</v>
      </c>
      <c r="Q1139" s="190">
        <v>43700</v>
      </c>
      <c r="R1139" s="102">
        <v>137.34</v>
      </c>
      <c r="S1139" s="28">
        <f t="shared" si="127"/>
        <v>-38</v>
      </c>
    </row>
    <row r="1140" spans="1:19" x14ac:dyDescent="0.2">
      <c r="A1140" s="179">
        <v>1134</v>
      </c>
      <c r="B1140" s="195" t="s">
        <v>7066</v>
      </c>
      <c r="C1140" s="196" t="s">
        <v>7060</v>
      </c>
      <c r="D1140" s="197">
        <v>2383</v>
      </c>
      <c r="E1140" s="196" t="s">
        <v>6981</v>
      </c>
      <c r="F1140" s="198">
        <v>508.31</v>
      </c>
      <c r="G1140" s="195" t="s">
        <v>270</v>
      </c>
      <c r="H1140" s="195" t="s">
        <v>7069</v>
      </c>
      <c r="I1140" s="195" t="s">
        <v>130</v>
      </c>
      <c r="J1140" s="195" t="s">
        <v>123</v>
      </c>
      <c r="K1140" s="199">
        <v>0</v>
      </c>
      <c r="L1140" s="202">
        <v>43668</v>
      </c>
      <c r="M1140" s="29" t="s">
        <v>7068</v>
      </c>
      <c r="N1140" s="198">
        <v>508.31</v>
      </c>
      <c r="O1140" s="206" t="s">
        <v>20</v>
      </c>
      <c r="P1140" s="189">
        <v>1483</v>
      </c>
      <c r="Q1140" s="190">
        <v>43734</v>
      </c>
      <c r="R1140" s="102">
        <v>508.31</v>
      </c>
      <c r="S1140" s="28">
        <f t="shared" si="127"/>
        <v>66</v>
      </c>
    </row>
    <row r="1141" spans="1:19" x14ac:dyDescent="0.2">
      <c r="A1141" s="179">
        <v>1135</v>
      </c>
      <c r="B1141" s="195" t="s">
        <v>7067</v>
      </c>
      <c r="C1141" s="196" t="s">
        <v>7068</v>
      </c>
      <c r="D1141" s="197">
        <v>4379</v>
      </c>
      <c r="E1141" s="196" t="s">
        <v>7016</v>
      </c>
      <c r="F1141" s="198">
        <v>3.1</v>
      </c>
      <c r="G1141" s="195" t="s">
        <v>6796</v>
      </c>
      <c r="H1141" s="195" t="s">
        <v>1346</v>
      </c>
      <c r="I1141" s="195" t="s">
        <v>130</v>
      </c>
      <c r="J1141" s="195" t="s">
        <v>5784</v>
      </c>
      <c r="K1141" s="199">
        <v>0</v>
      </c>
      <c r="L1141" s="202">
        <v>43677</v>
      </c>
      <c r="M1141" s="29" t="s">
        <v>7068</v>
      </c>
      <c r="N1141" s="198">
        <v>3.1</v>
      </c>
      <c r="O1141" s="206" t="s">
        <v>27</v>
      </c>
      <c r="P1141" s="189">
        <v>333</v>
      </c>
      <c r="Q1141" s="190">
        <v>43677</v>
      </c>
      <c r="R1141" s="102">
        <v>3.1</v>
      </c>
      <c r="S1141" s="28">
        <f t="shared" si="127"/>
        <v>0</v>
      </c>
    </row>
    <row r="1142" spans="1:19" x14ac:dyDescent="0.2">
      <c r="A1142" s="179">
        <v>1136</v>
      </c>
      <c r="B1142" s="195" t="s">
        <v>7070</v>
      </c>
      <c r="C1142" s="196" t="s">
        <v>7068</v>
      </c>
      <c r="D1142" s="197">
        <v>4377</v>
      </c>
      <c r="E1142" s="196" t="s">
        <v>7016</v>
      </c>
      <c r="F1142" s="198">
        <v>12.6</v>
      </c>
      <c r="G1142" s="195" t="s">
        <v>6796</v>
      </c>
      <c r="H1142" s="195" t="s">
        <v>1346</v>
      </c>
      <c r="I1142" s="195" t="s">
        <v>130</v>
      </c>
      <c r="J1142" s="195" t="s">
        <v>5784</v>
      </c>
      <c r="K1142" s="199">
        <v>0</v>
      </c>
      <c r="L1142" s="202">
        <v>43677</v>
      </c>
      <c r="M1142" s="29" t="s">
        <v>7068</v>
      </c>
      <c r="N1142" s="198">
        <v>12.6</v>
      </c>
      <c r="O1142" s="206" t="s">
        <v>27</v>
      </c>
      <c r="P1142" s="189">
        <v>333</v>
      </c>
      <c r="Q1142" s="190">
        <v>43677</v>
      </c>
      <c r="R1142" s="102">
        <v>12.6</v>
      </c>
      <c r="S1142" s="28">
        <f t="shared" si="127"/>
        <v>0</v>
      </c>
    </row>
    <row r="1143" spans="1:19" x14ac:dyDescent="0.2">
      <c r="A1143" s="179">
        <v>1137</v>
      </c>
      <c r="B1143" s="195" t="s">
        <v>7071</v>
      </c>
      <c r="C1143" s="196" t="s">
        <v>7068</v>
      </c>
      <c r="D1143" s="197">
        <v>4357</v>
      </c>
      <c r="E1143" s="196" t="s">
        <v>7006</v>
      </c>
      <c r="F1143" s="198">
        <v>82.9</v>
      </c>
      <c r="G1143" s="195" t="s">
        <v>6796</v>
      </c>
      <c r="H1143" s="195" t="s">
        <v>1346</v>
      </c>
      <c r="I1143" s="195" t="s">
        <v>130</v>
      </c>
      <c r="J1143" s="195" t="s">
        <v>5784</v>
      </c>
      <c r="K1143" s="199">
        <v>0</v>
      </c>
      <c r="L1143" s="202">
        <v>43676</v>
      </c>
      <c r="M1143" s="29" t="s">
        <v>7068</v>
      </c>
      <c r="N1143" s="198">
        <v>82.9</v>
      </c>
      <c r="O1143" s="206" t="s">
        <v>27</v>
      </c>
      <c r="P1143" s="189">
        <v>333</v>
      </c>
      <c r="Q1143" s="190">
        <v>43677</v>
      </c>
      <c r="R1143" s="102">
        <f>N1143</f>
        <v>82.9</v>
      </c>
      <c r="S1143" s="28">
        <f t="shared" si="127"/>
        <v>1</v>
      </c>
    </row>
    <row r="1144" spans="1:19" x14ac:dyDescent="0.2">
      <c r="A1144" s="179">
        <v>1138</v>
      </c>
      <c r="B1144" s="195" t="s">
        <v>7072</v>
      </c>
      <c r="C1144" s="196" t="s">
        <v>7068</v>
      </c>
      <c r="D1144" s="197">
        <v>4348</v>
      </c>
      <c r="E1144" s="196" t="s">
        <v>7006</v>
      </c>
      <c r="F1144" s="198">
        <v>18.600000000000001</v>
      </c>
      <c r="G1144" s="195" t="s">
        <v>6796</v>
      </c>
      <c r="H1144" s="195" t="s">
        <v>1346</v>
      </c>
      <c r="I1144" s="195" t="s">
        <v>130</v>
      </c>
      <c r="J1144" s="195" t="s">
        <v>5784</v>
      </c>
      <c r="K1144" s="199">
        <v>0</v>
      </c>
      <c r="L1144" s="202">
        <v>43676</v>
      </c>
      <c r="M1144" s="29" t="s">
        <v>7068</v>
      </c>
      <c r="N1144" s="198">
        <v>18.600000000000001</v>
      </c>
      <c r="O1144" s="206" t="s">
        <v>27</v>
      </c>
      <c r="P1144" s="189">
        <v>333</v>
      </c>
      <c r="Q1144" s="190">
        <v>43677</v>
      </c>
      <c r="R1144" s="102">
        <f t="shared" ref="R1144:R1166" si="128">N1144</f>
        <v>18.600000000000001</v>
      </c>
      <c r="S1144" s="28">
        <f t="shared" si="127"/>
        <v>1</v>
      </c>
    </row>
    <row r="1145" spans="1:19" x14ac:dyDescent="0.2">
      <c r="A1145" s="179">
        <v>1139</v>
      </c>
      <c r="B1145" s="195" t="s">
        <v>7073</v>
      </c>
      <c r="C1145" s="196" t="s">
        <v>7068</v>
      </c>
      <c r="D1145" s="197">
        <v>4316</v>
      </c>
      <c r="E1145" s="196" t="s">
        <v>7003</v>
      </c>
      <c r="F1145" s="198">
        <v>3.1</v>
      </c>
      <c r="G1145" s="195" t="s">
        <v>6796</v>
      </c>
      <c r="H1145" s="195" t="s">
        <v>1346</v>
      </c>
      <c r="I1145" s="195" t="s">
        <v>130</v>
      </c>
      <c r="J1145" s="195" t="s">
        <v>5784</v>
      </c>
      <c r="K1145" s="199">
        <v>0</v>
      </c>
      <c r="L1145" s="202">
        <v>43675</v>
      </c>
      <c r="M1145" s="29" t="s">
        <v>7068</v>
      </c>
      <c r="N1145" s="198">
        <v>3.1</v>
      </c>
      <c r="O1145" s="206" t="s">
        <v>27</v>
      </c>
      <c r="P1145" s="189">
        <v>333</v>
      </c>
      <c r="Q1145" s="190">
        <v>43677</v>
      </c>
      <c r="R1145" s="102">
        <f t="shared" si="128"/>
        <v>3.1</v>
      </c>
      <c r="S1145" s="28">
        <f t="shared" si="127"/>
        <v>2</v>
      </c>
    </row>
    <row r="1146" spans="1:19" x14ac:dyDescent="0.2">
      <c r="A1146" s="179">
        <v>1140</v>
      </c>
      <c r="B1146" s="195" t="s">
        <v>7074</v>
      </c>
      <c r="C1146" s="196" t="s">
        <v>7068</v>
      </c>
      <c r="D1146" s="197">
        <v>4264</v>
      </c>
      <c r="E1146" s="196" t="s">
        <v>7001</v>
      </c>
      <c r="F1146" s="198">
        <v>3.1</v>
      </c>
      <c r="G1146" s="195" t="s">
        <v>6796</v>
      </c>
      <c r="H1146" s="195" t="s">
        <v>1346</v>
      </c>
      <c r="I1146" s="195" t="s">
        <v>130</v>
      </c>
      <c r="J1146" s="195" t="s">
        <v>5784</v>
      </c>
      <c r="K1146" s="199">
        <v>0</v>
      </c>
      <c r="L1146" s="202">
        <v>43671</v>
      </c>
      <c r="M1146" s="29" t="s">
        <v>7068</v>
      </c>
      <c r="N1146" s="198">
        <v>3.1</v>
      </c>
      <c r="O1146" s="206" t="s">
        <v>27</v>
      </c>
      <c r="P1146" s="189">
        <v>333</v>
      </c>
      <c r="Q1146" s="190">
        <v>43677</v>
      </c>
      <c r="R1146" s="102">
        <f t="shared" si="128"/>
        <v>3.1</v>
      </c>
      <c r="S1146" s="28">
        <f t="shared" si="127"/>
        <v>6</v>
      </c>
    </row>
    <row r="1147" spans="1:19" x14ac:dyDescent="0.2">
      <c r="A1147" s="179">
        <v>1141</v>
      </c>
      <c r="B1147" s="195" t="s">
        <v>7075</v>
      </c>
      <c r="C1147" s="196" t="s">
        <v>7068</v>
      </c>
      <c r="D1147" s="197">
        <v>4263</v>
      </c>
      <c r="E1147" s="196" t="s">
        <v>7001</v>
      </c>
      <c r="F1147" s="198">
        <v>57.7</v>
      </c>
      <c r="G1147" s="195" t="s">
        <v>6796</v>
      </c>
      <c r="H1147" s="195" t="s">
        <v>1346</v>
      </c>
      <c r="I1147" s="195" t="s">
        <v>130</v>
      </c>
      <c r="J1147" s="195" t="s">
        <v>5784</v>
      </c>
      <c r="K1147" s="199">
        <v>0</v>
      </c>
      <c r="L1147" s="202">
        <v>43671</v>
      </c>
      <c r="M1147" s="29" t="s">
        <v>7068</v>
      </c>
      <c r="N1147" s="198">
        <v>57.7</v>
      </c>
      <c r="O1147" s="206" t="s">
        <v>27</v>
      </c>
      <c r="P1147" s="189">
        <v>333</v>
      </c>
      <c r="Q1147" s="190">
        <v>43677</v>
      </c>
      <c r="R1147" s="102">
        <f t="shared" si="128"/>
        <v>57.7</v>
      </c>
      <c r="S1147" s="28">
        <f t="shared" si="127"/>
        <v>6</v>
      </c>
    </row>
    <row r="1148" spans="1:19" x14ac:dyDescent="0.2">
      <c r="A1148" s="179">
        <v>1142</v>
      </c>
      <c r="B1148" s="195" t="s">
        <v>7076</v>
      </c>
      <c r="C1148" s="196" t="s">
        <v>7068</v>
      </c>
      <c r="D1148" s="197">
        <v>4206</v>
      </c>
      <c r="E1148" s="196" t="s">
        <v>7023</v>
      </c>
      <c r="F1148" s="198">
        <v>18.899999999999999</v>
      </c>
      <c r="G1148" s="195" t="s">
        <v>6796</v>
      </c>
      <c r="H1148" s="195" t="s">
        <v>1346</v>
      </c>
      <c r="I1148" s="195" t="s">
        <v>130</v>
      </c>
      <c r="J1148" s="195" t="s">
        <v>5784</v>
      </c>
      <c r="K1148" s="199">
        <v>0</v>
      </c>
      <c r="L1148" s="202">
        <v>43669</v>
      </c>
      <c r="M1148" s="29" t="s">
        <v>7068</v>
      </c>
      <c r="N1148" s="198">
        <v>18.899999999999999</v>
      </c>
      <c r="O1148" s="206" t="s">
        <v>27</v>
      </c>
      <c r="P1148" s="189">
        <v>333</v>
      </c>
      <c r="Q1148" s="190">
        <v>43677</v>
      </c>
      <c r="R1148" s="102">
        <f t="shared" si="128"/>
        <v>18.899999999999999</v>
      </c>
      <c r="S1148" s="28">
        <f t="shared" si="127"/>
        <v>8</v>
      </c>
    </row>
    <row r="1149" spans="1:19" x14ac:dyDescent="0.2">
      <c r="A1149" s="179">
        <v>1143</v>
      </c>
      <c r="B1149" s="195" t="s">
        <v>7077</v>
      </c>
      <c r="C1149" s="196" t="s">
        <v>7068</v>
      </c>
      <c r="D1149" s="197">
        <v>4172</v>
      </c>
      <c r="E1149" s="196" t="s">
        <v>6981</v>
      </c>
      <c r="F1149" s="198">
        <v>23</v>
      </c>
      <c r="G1149" s="195" t="s">
        <v>6796</v>
      </c>
      <c r="H1149" s="195" t="s">
        <v>1346</v>
      </c>
      <c r="I1149" s="195" t="s">
        <v>130</v>
      </c>
      <c r="J1149" s="195" t="s">
        <v>5784</v>
      </c>
      <c r="K1149" s="199">
        <v>0</v>
      </c>
      <c r="L1149" s="202">
        <v>43668</v>
      </c>
      <c r="M1149" s="29" t="s">
        <v>7068</v>
      </c>
      <c r="N1149" s="198">
        <v>23</v>
      </c>
      <c r="O1149" s="206" t="s">
        <v>27</v>
      </c>
      <c r="P1149" s="189">
        <v>333</v>
      </c>
      <c r="Q1149" s="190">
        <v>43677</v>
      </c>
      <c r="R1149" s="102">
        <f t="shared" si="128"/>
        <v>23</v>
      </c>
      <c r="S1149" s="28">
        <f t="shared" si="127"/>
        <v>9</v>
      </c>
    </row>
    <row r="1150" spans="1:19" x14ac:dyDescent="0.2">
      <c r="A1150" s="179">
        <v>1144</v>
      </c>
      <c r="B1150" s="195" t="s">
        <v>7078</v>
      </c>
      <c r="C1150" s="196" t="s">
        <v>7068</v>
      </c>
      <c r="D1150" s="197">
        <v>4132</v>
      </c>
      <c r="E1150" s="196" t="s">
        <v>6973</v>
      </c>
      <c r="F1150" s="198">
        <v>6.2</v>
      </c>
      <c r="G1150" s="195" t="s">
        <v>6796</v>
      </c>
      <c r="H1150" s="195" t="s">
        <v>1346</v>
      </c>
      <c r="I1150" s="195" t="s">
        <v>130</v>
      </c>
      <c r="J1150" s="195" t="s">
        <v>5784</v>
      </c>
      <c r="K1150" s="199">
        <v>0</v>
      </c>
      <c r="L1150" s="202">
        <v>43665</v>
      </c>
      <c r="M1150" s="29" t="s">
        <v>7068</v>
      </c>
      <c r="N1150" s="198">
        <v>6.2</v>
      </c>
      <c r="O1150" s="206" t="s">
        <v>27</v>
      </c>
      <c r="P1150" s="189">
        <v>333</v>
      </c>
      <c r="Q1150" s="190">
        <v>43677</v>
      </c>
      <c r="R1150" s="102">
        <f t="shared" si="128"/>
        <v>6.2</v>
      </c>
      <c r="S1150" s="28">
        <f t="shared" si="127"/>
        <v>12</v>
      </c>
    </row>
    <row r="1151" spans="1:19" x14ac:dyDescent="0.2">
      <c r="A1151" s="179">
        <v>1145</v>
      </c>
      <c r="B1151" s="195" t="s">
        <v>7079</v>
      </c>
      <c r="C1151" s="196" t="s">
        <v>7068</v>
      </c>
      <c r="D1151" s="197">
        <v>4131</v>
      </c>
      <c r="E1151" s="196" t="s">
        <v>6973</v>
      </c>
      <c r="F1151" s="198">
        <v>25.1</v>
      </c>
      <c r="G1151" s="195" t="s">
        <v>6796</v>
      </c>
      <c r="H1151" s="195" t="s">
        <v>1346</v>
      </c>
      <c r="I1151" s="195" t="s">
        <v>130</v>
      </c>
      <c r="J1151" s="195" t="s">
        <v>5784</v>
      </c>
      <c r="K1151" s="199">
        <v>0</v>
      </c>
      <c r="L1151" s="202">
        <v>43665</v>
      </c>
      <c r="M1151" s="29" t="s">
        <v>7068</v>
      </c>
      <c r="N1151" s="198">
        <v>25.1</v>
      </c>
      <c r="O1151" s="206" t="s">
        <v>27</v>
      </c>
      <c r="P1151" s="189">
        <v>333</v>
      </c>
      <c r="Q1151" s="190">
        <v>43677</v>
      </c>
      <c r="R1151" s="102">
        <f t="shared" si="128"/>
        <v>25.1</v>
      </c>
      <c r="S1151" s="28">
        <f t="shared" si="127"/>
        <v>12</v>
      </c>
    </row>
    <row r="1152" spans="1:19" x14ac:dyDescent="0.2">
      <c r="A1152" s="179">
        <v>1146</v>
      </c>
      <c r="B1152" s="195" t="s">
        <v>7080</v>
      </c>
      <c r="C1152" s="196" t="s">
        <v>7068</v>
      </c>
      <c r="D1152" s="197">
        <v>4102</v>
      </c>
      <c r="E1152" s="196" t="s">
        <v>7081</v>
      </c>
      <c r="F1152" s="198">
        <v>97</v>
      </c>
      <c r="G1152" s="195" t="s">
        <v>6796</v>
      </c>
      <c r="H1152" s="195" t="s">
        <v>1346</v>
      </c>
      <c r="I1152" s="195" t="s">
        <v>130</v>
      </c>
      <c r="J1152" s="195" t="s">
        <v>5784</v>
      </c>
      <c r="K1152" s="199">
        <v>0</v>
      </c>
      <c r="L1152" s="202">
        <v>43664</v>
      </c>
      <c r="M1152" s="29" t="s">
        <v>7068</v>
      </c>
      <c r="N1152" s="198">
        <v>97</v>
      </c>
      <c r="O1152" s="206" t="s">
        <v>27</v>
      </c>
      <c r="P1152" s="189">
        <v>333</v>
      </c>
      <c r="Q1152" s="190">
        <v>43677</v>
      </c>
      <c r="R1152" s="102">
        <f t="shared" si="128"/>
        <v>97</v>
      </c>
      <c r="S1152" s="28">
        <f t="shared" si="127"/>
        <v>13</v>
      </c>
    </row>
    <row r="1153" spans="1:19" x14ac:dyDescent="0.2">
      <c r="A1153" s="179">
        <v>1147</v>
      </c>
      <c r="B1153" s="195" t="s">
        <v>7082</v>
      </c>
      <c r="C1153" s="196" t="s">
        <v>7068</v>
      </c>
      <c r="D1153" s="197">
        <v>4089</v>
      </c>
      <c r="E1153" s="196" t="s">
        <v>6974</v>
      </c>
      <c r="F1153" s="198">
        <v>12.4</v>
      </c>
      <c r="G1153" s="195" t="s">
        <v>6796</v>
      </c>
      <c r="H1153" s="195" t="s">
        <v>1346</v>
      </c>
      <c r="I1153" s="195" t="s">
        <v>130</v>
      </c>
      <c r="J1153" s="195" t="s">
        <v>5784</v>
      </c>
      <c r="K1153" s="199">
        <v>0</v>
      </c>
      <c r="L1153" s="196">
        <v>43663</v>
      </c>
      <c r="M1153" s="29" t="s">
        <v>7068</v>
      </c>
      <c r="N1153" s="198">
        <v>12.4</v>
      </c>
      <c r="O1153" s="206" t="s">
        <v>27</v>
      </c>
      <c r="P1153" s="189">
        <v>333</v>
      </c>
      <c r="Q1153" s="190">
        <v>43677</v>
      </c>
      <c r="R1153" s="102">
        <f t="shared" si="128"/>
        <v>12.4</v>
      </c>
      <c r="S1153" s="28">
        <f t="shared" si="127"/>
        <v>14</v>
      </c>
    </row>
    <row r="1154" spans="1:19" x14ac:dyDescent="0.2">
      <c r="A1154" s="179">
        <v>1148</v>
      </c>
      <c r="B1154" s="195" t="s">
        <v>7083</v>
      </c>
      <c r="C1154" s="196" t="s">
        <v>7068</v>
      </c>
      <c r="D1154" s="197">
        <v>4088</v>
      </c>
      <c r="E1154" s="196" t="s">
        <v>6974</v>
      </c>
      <c r="F1154" s="198">
        <v>25.2</v>
      </c>
      <c r="G1154" s="195" t="s">
        <v>6796</v>
      </c>
      <c r="H1154" s="195" t="s">
        <v>1346</v>
      </c>
      <c r="I1154" s="195" t="s">
        <v>130</v>
      </c>
      <c r="J1154" s="195" t="s">
        <v>5784</v>
      </c>
      <c r="K1154" s="199">
        <v>0</v>
      </c>
      <c r="L1154" s="196">
        <v>43663</v>
      </c>
      <c r="M1154" s="29" t="s">
        <v>7068</v>
      </c>
      <c r="N1154" s="198">
        <v>25.2</v>
      </c>
      <c r="O1154" s="206" t="s">
        <v>27</v>
      </c>
      <c r="P1154" s="189">
        <v>333</v>
      </c>
      <c r="Q1154" s="190">
        <v>43677</v>
      </c>
      <c r="R1154" s="102">
        <f t="shared" si="128"/>
        <v>25.2</v>
      </c>
      <c r="S1154" s="28">
        <f t="shared" si="127"/>
        <v>14</v>
      </c>
    </row>
    <row r="1155" spans="1:19" x14ac:dyDescent="0.2">
      <c r="A1155" s="179">
        <v>1149</v>
      </c>
      <c r="B1155" s="195" t="s">
        <v>7084</v>
      </c>
      <c r="C1155" s="196" t="s">
        <v>7068</v>
      </c>
      <c r="D1155" s="197">
        <v>4029</v>
      </c>
      <c r="E1155" s="196" t="s">
        <v>6938</v>
      </c>
      <c r="F1155" s="198">
        <v>50.8</v>
      </c>
      <c r="G1155" s="195" t="s">
        <v>6796</v>
      </c>
      <c r="H1155" s="195" t="s">
        <v>1346</v>
      </c>
      <c r="I1155" s="195" t="s">
        <v>130</v>
      </c>
      <c r="J1155" s="195" t="s">
        <v>5784</v>
      </c>
      <c r="K1155" s="199">
        <v>0</v>
      </c>
      <c r="L1155" s="202">
        <v>43661</v>
      </c>
      <c r="M1155" s="29" t="s">
        <v>7068</v>
      </c>
      <c r="N1155" s="198">
        <v>50.8</v>
      </c>
      <c r="O1155" s="206" t="s">
        <v>27</v>
      </c>
      <c r="P1155" s="189">
        <v>333</v>
      </c>
      <c r="Q1155" s="190">
        <v>43677</v>
      </c>
      <c r="R1155" s="102">
        <f t="shared" si="128"/>
        <v>50.8</v>
      </c>
      <c r="S1155" s="28">
        <f t="shared" si="127"/>
        <v>16</v>
      </c>
    </row>
    <row r="1156" spans="1:19" x14ac:dyDescent="0.2">
      <c r="A1156" s="179">
        <v>1150</v>
      </c>
      <c r="B1156" s="195" t="s">
        <v>7085</v>
      </c>
      <c r="C1156" s="196" t="s">
        <v>7068</v>
      </c>
      <c r="D1156" s="197">
        <v>3982</v>
      </c>
      <c r="E1156" s="196" t="s">
        <v>6916</v>
      </c>
      <c r="F1156" s="198">
        <v>33</v>
      </c>
      <c r="G1156" s="195" t="s">
        <v>6796</v>
      </c>
      <c r="H1156" s="195" t="s">
        <v>1346</v>
      </c>
      <c r="I1156" s="195" t="s">
        <v>130</v>
      </c>
      <c r="J1156" s="195" t="s">
        <v>5784</v>
      </c>
      <c r="K1156" s="199">
        <v>0</v>
      </c>
      <c r="L1156" s="202">
        <v>43658</v>
      </c>
      <c r="M1156" s="29" t="s">
        <v>7068</v>
      </c>
      <c r="N1156" s="198">
        <v>33</v>
      </c>
      <c r="O1156" s="206" t="s">
        <v>27</v>
      </c>
      <c r="P1156" s="189">
        <v>333</v>
      </c>
      <c r="Q1156" s="190">
        <v>43677</v>
      </c>
      <c r="R1156" s="102">
        <f t="shared" si="128"/>
        <v>33</v>
      </c>
      <c r="S1156" s="28">
        <f t="shared" si="127"/>
        <v>19</v>
      </c>
    </row>
    <row r="1157" spans="1:19" x14ac:dyDescent="0.2">
      <c r="A1157" s="179">
        <v>1151</v>
      </c>
      <c r="B1157" s="195" t="s">
        <v>7086</v>
      </c>
      <c r="C1157" s="196" t="s">
        <v>7068</v>
      </c>
      <c r="D1157" s="197">
        <v>3926</v>
      </c>
      <c r="E1157" s="196" t="s">
        <v>7087</v>
      </c>
      <c r="F1157" s="198">
        <v>27.7</v>
      </c>
      <c r="G1157" s="195" t="s">
        <v>6796</v>
      </c>
      <c r="H1157" s="195" t="s">
        <v>1346</v>
      </c>
      <c r="I1157" s="195" t="s">
        <v>130</v>
      </c>
      <c r="J1157" s="195" t="s">
        <v>5784</v>
      </c>
      <c r="K1157" s="199">
        <v>0</v>
      </c>
      <c r="L1157" s="202">
        <v>43656</v>
      </c>
      <c r="M1157" s="29" t="s">
        <v>7068</v>
      </c>
      <c r="N1157" s="198">
        <v>27.7</v>
      </c>
      <c r="O1157" s="206" t="s">
        <v>27</v>
      </c>
      <c r="P1157" s="189">
        <v>333</v>
      </c>
      <c r="Q1157" s="190">
        <v>43677</v>
      </c>
      <c r="R1157" s="102">
        <f t="shared" si="128"/>
        <v>27.7</v>
      </c>
      <c r="S1157" s="28">
        <f t="shared" si="127"/>
        <v>21</v>
      </c>
    </row>
    <row r="1158" spans="1:19" x14ac:dyDescent="0.2">
      <c r="A1158" s="179">
        <v>1152</v>
      </c>
      <c r="B1158" s="195" t="s">
        <v>7088</v>
      </c>
      <c r="C1158" s="196" t="s">
        <v>7068</v>
      </c>
      <c r="D1158" s="197">
        <v>3905</v>
      </c>
      <c r="E1158" s="196" t="s">
        <v>6917</v>
      </c>
      <c r="F1158" s="198">
        <v>15.5</v>
      </c>
      <c r="G1158" s="195" t="s">
        <v>6796</v>
      </c>
      <c r="H1158" s="195" t="s">
        <v>1346</v>
      </c>
      <c r="I1158" s="195" t="s">
        <v>130</v>
      </c>
      <c r="J1158" s="195" t="s">
        <v>5784</v>
      </c>
      <c r="K1158" s="199">
        <v>0</v>
      </c>
      <c r="L1158" s="202">
        <v>43655</v>
      </c>
      <c r="M1158" s="29" t="s">
        <v>7068</v>
      </c>
      <c r="N1158" s="198">
        <v>15.5</v>
      </c>
      <c r="O1158" s="206" t="s">
        <v>27</v>
      </c>
      <c r="P1158" s="189">
        <v>333</v>
      </c>
      <c r="Q1158" s="190">
        <v>43677</v>
      </c>
      <c r="R1158" s="102">
        <f t="shared" si="128"/>
        <v>15.5</v>
      </c>
      <c r="S1158" s="28">
        <f t="shared" si="127"/>
        <v>22</v>
      </c>
    </row>
    <row r="1159" spans="1:19" x14ac:dyDescent="0.2">
      <c r="A1159" s="179">
        <v>1153</v>
      </c>
      <c r="B1159" s="195" t="s">
        <v>7089</v>
      </c>
      <c r="C1159" s="196" t="s">
        <v>7068</v>
      </c>
      <c r="D1159" s="197">
        <v>3904</v>
      </c>
      <c r="E1159" s="196" t="s">
        <v>6917</v>
      </c>
      <c r="F1159" s="198">
        <v>37.799999999999997</v>
      </c>
      <c r="G1159" s="195" t="s">
        <v>6796</v>
      </c>
      <c r="H1159" s="195" t="s">
        <v>1346</v>
      </c>
      <c r="I1159" s="195" t="s">
        <v>130</v>
      </c>
      <c r="J1159" s="195" t="s">
        <v>5784</v>
      </c>
      <c r="K1159" s="199">
        <v>0</v>
      </c>
      <c r="L1159" s="202">
        <v>43655</v>
      </c>
      <c r="M1159" s="29" t="s">
        <v>7068</v>
      </c>
      <c r="N1159" s="198">
        <v>37.799999999999997</v>
      </c>
      <c r="O1159" s="206" t="s">
        <v>27</v>
      </c>
      <c r="P1159" s="189">
        <v>333</v>
      </c>
      <c r="Q1159" s="190">
        <v>43677</v>
      </c>
      <c r="R1159" s="102">
        <f t="shared" si="128"/>
        <v>37.799999999999997</v>
      </c>
      <c r="S1159" s="28">
        <f t="shared" si="127"/>
        <v>22</v>
      </c>
    </row>
    <row r="1160" spans="1:19" x14ac:dyDescent="0.2">
      <c r="A1160" s="179">
        <v>1154</v>
      </c>
      <c r="B1160" s="195" t="s">
        <v>7090</v>
      </c>
      <c r="C1160" s="196" t="s">
        <v>7068</v>
      </c>
      <c r="D1160" s="197">
        <v>3881</v>
      </c>
      <c r="E1160" s="196" t="s">
        <v>7091</v>
      </c>
      <c r="F1160" s="198">
        <v>20.399999999999999</v>
      </c>
      <c r="G1160" s="195" t="s">
        <v>6796</v>
      </c>
      <c r="H1160" s="195" t="s">
        <v>1346</v>
      </c>
      <c r="I1160" s="195" t="s">
        <v>130</v>
      </c>
      <c r="J1160" s="195" t="s">
        <v>5784</v>
      </c>
      <c r="K1160" s="199">
        <v>0</v>
      </c>
      <c r="L1160" s="202">
        <v>43654</v>
      </c>
      <c r="M1160" s="29" t="s">
        <v>7068</v>
      </c>
      <c r="N1160" s="198">
        <v>20.399999999999999</v>
      </c>
      <c r="O1160" s="206" t="s">
        <v>27</v>
      </c>
      <c r="P1160" s="189">
        <v>333</v>
      </c>
      <c r="Q1160" s="190">
        <v>43677</v>
      </c>
      <c r="R1160" s="102">
        <f t="shared" si="128"/>
        <v>20.399999999999999</v>
      </c>
      <c r="S1160" s="28">
        <f t="shared" si="127"/>
        <v>23</v>
      </c>
    </row>
    <row r="1161" spans="1:19" x14ac:dyDescent="0.2">
      <c r="A1161" s="179">
        <v>1155</v>
      </c>
      <c r="B1161" s="195" t="s">
        <v>7092</v>
      </c>
      <c r="C1161" s="196" t="s">
        <v>7068</v>
      </c>
      <c r="D1161" s="197">
        <v>3842</v>
      </c>
      <c r="E1161" s="196" t="s">
        <v>6982</v>
      </c>
      <c r="F1161" s="198">
        <v>44.3</v>
      </c>
      <c r="G1161" s="195" t="s">
        <v>6796</v>
      </c>
      <c r="H1161" s="195" t="s">
        <v>1346</v>
      </c>
      <c r="I1161" s="195" t="s">
        <v>130</v>
      </c>
      <c r="J1161" s="195" t="s">
        <v>5784</v>
      </c>
      <c r="K1161" s="199">
        <v>0</v>
      </c>
      <c r="L1161" s="202">
        <v>43651</v>
      </c>
      <c r="M1161" s="29" t="s">
        <v>7068</v>
      </c>
      <c r="N1161" s="198">
        <v>44.3</v>
      </c>
      <c r="O1161" s="206" t="s">
        <v>27</v>
      </c>
      <c r="P1161" s="189">
        <v>333</v>
      </c>
      <c r="Q1161" s="190">
        <v>43677</v>
      </c>
      <c r="R1161" s="102">
        <f t="shared" si="128"/>
        <v>44.3</v>
      </c>
      <c r="S1161" s="28">
        <f t="shared" si="127"/>
        <v>26</v>
      </c>
    </row>
    <row r="1162" spans="1:19" x14ac:dyDescent="0.2">
      <c r="A1162" s="179">
        <v>1156</v>
      </c>
      <c r="B1162" s="195" t="s">
        <v>4146</v>
      </c>
      <c r="C1162" s="196" t="s">
        <v>7068</v>
      </c>
      <c r="D1162" s="197">
        <v>3815</v>
      </c>
      <c r="E1162" s="196" t="s">
        <v>7093</v>
      </c>
      <c r="F1162" s="198">
        <v>56.7</v>
      </c>
      <c r="G1162" s="195" t="s">
        <v>6796</v>
      </c>
      <c r="H1162" s="195" t="s">
        <v>1346</v>
      </c>
      <c r="I1162" s="195" t="s">
        <v>130</v>
      </c>
      <c r="J1162" s="195" t="s">
        <v>5784</v>
      </c>
      <c r="K1162" s="199">
        <v>0</v>
      </c>
      <c r="L1162" s="202">
        <v>43650</v>
      </c>
      <c r="M1162" s="29" t="s">
        <v>7068</v>
      </c>
      <c r="N1162" s="198">
        <v>56.7</v>
      </c>
      <c r="O1162" s="206" t="s">
        <v>27</v>
      </c>
      <c r="P1162" s="189">
        <v>333</v>
      </c>
      <c r="Q1162" s="190">
        <v>43677</v>
      </c>
      <c r="R1162" s="102">
        <f t="shared" si="128"/>
        <v>56.7</v>
      </c>
      <c r="S1162" s="28">
        <f t="shared" si="127"/>
        <v>27</v>
      </c>
    </row>
    <row r="1163" spans="1:19" x14ac:dyDescent="0.2">
      <c r="A1163" s="179">
        <v>1157</v>
      </c>
      <c r="B1163" s="195" t="s">
        <v>7094</v>
      </c>
      <c r="C1163" s="196" t="s">
        <v>7068</v>
      </c>
      <c r="D1163" s="197">
        <v>3780</v>
      </c>
      <c r="E1163" s="196" t="s">
        <v>7095</v>
      </c>
      <c r="F1163" s="198">
        <v>46</v>
      </c>
      <c r="G1163" s="195" t="s">
        <v>6796</v>
      </c>
      <c r="H1163" s="195" t="s">
        <v>1346</v>
      </c>
      <c r="I1163" s="195" t="s">
        <v>130</v>
      </c>
      <c r="J1163" s="195" t="s">
        <v>5784</v>
      </c>
      <c r="K1163" s="199">
        <v>0</v>
      </c>
      <c r="L1163" s="202">
        <v>43649</v>
      </c>
      <c r="M1163" s="29" t="s">
        <v>7068</v>
      </c>
      <c r="N1163" s="198">
        <v>46</v>
      </c>
      <c r="O1163" s="206" t="s">
        <v>27</v>
      </c>
      <c r="P1163" s="189">
        <v>333</v>
      </c>
      <c r="Q1163" s="190">
        <v>43677</v>
      </c>
      <c r="R1163" s="102">
        <f t="shared" si="128"/>
        <v>46</v>
      </c>
      <c r="S1163" s="28">
        <f t="shared" si="127"/>
        <v>28</v>
      </c>
    </row>
    <row r="1164" spans="1:19" x14ac:dyDescent="0.2">
      <c r="A1164" s="179">
        <v>1158</v>
      </c>
      <c r="B1164" s="195" t="s">
        <v>7096</v>
      </c>
      <c r="C1164" s="196" t="s">
        <v>7068</v>
      </c>
      <c r="D1164" s="197">
        <v>3779</v>
      </c>
      <c r="E1164" s="196" t="s">
        <v>7095</v>
      </c>
      <c r="F1164" s="198">
        <v>12.4</v>
      </c>
      <c r="G1164" s="195" t="s">
        <v>6796</v>
      </c>
      <c r="H1164" s="195" t="s">
        <v>1346</v>
      </c>
      <c r="I1164" s="195" t="s">
        <v>130</v>
      </c>
      <c r="J1164" s="195" t="s">
        <v>5784</v>
      </c>
      <c r="K1164" s="199">
        <v>0</v>
      </c>
      <c r="L1164" s="202">
        <v>43649</v>
      </c>
      <c r="M1164" s="29" t="s">
        <v>7068</v>
      </c>
      <c r="N1164" s="198">
        <v>12.4</v>
      </c>
      <c r="O1164" s="206" t="s">
        <v>27</v>
      </c>
      <c r="P1164" s="189">
        <v>333</v>
      </c>
      <c r="Q1164" s="190">
        <v>43677</v>
      </c>
      <c r="R1164" s="102">
        <f t="shared" si="128"/>
        <v>12.4</v>
      </c>
      <c r="S1164" s="28">
        <f t="shared" si="127"/>
        <v>28</v>
      </c>
    </row>
    <row r="1165" spans="1:19" x14ac:dyDescent="0.2">
      <c r="A1165" s="179">
        <v>1159</v>
      </c>
      <c r="B1165" s="195" t="s">
        <v>7097</v>
      </c>
      <c r="C1165" s="196" t="s">
        <v>7068</v>
      </c>
      <c r="D1165" s="197">
        <v>3727</v>
      </c>
      <c r="E1165" s="196" t="s">
        <v>7098</v>
      </c>
      <c r="F1165" s="198">
        <v>6.2</v>
      </c>
      <c r="G1165" s="195" t="s">
        <v>6796</v>
      </c>
      <c r="H1165" s="195" t="s">
        <v>1346</v>
      </c>
      <c r="I1165" s="195" t="s">
        <v>130</v>
      </c>
      <c r="J1165" s="195" t="s">
        <v>5784</v>
      </c>
      <c r="K1165" s="199">
        <v>0</v>
      </c>
      <c r="L1165" s="196">
        <v>43647</v>
      </c>
      <c r="M1165" s="29" t="s">
        <v>7068</v>
      </c>
      <c r="N1165" s="198">
        <v>6.2</v>
      </c>
      <c r="O1165" s="206" t="s">
        <v>27</v>
      </c>
      <c r="P1165" s="189">
        <v>333</v>
      </c>
      <c r="Q1165" s="190">
        <v>43677</v>
      </c>
      <c r="R1165" s="102">
        <f t="shared" si="128"/>
        <v>6.2</v>
      </c>
      <c r="S1165" s="28">
        <f t="shared" si="127"/>
        <v>30</v>
      </c>
    </row>
    <row r="1166" spans="1:19" x14ac:dyDescent="0.2">
      <c r="A1166" s="179">
        <v>1160</v>
      </c>
      <c r="B1166" s="195" t="s">
        <v>7099</v>
      </c>
      <c r="C1166" s="196" t="s">
        <v>7068</v>
      </c>
      <c r="D1166" s="197">
        <v>3725</v>
      </c>
      <c r="E1166" s="196" t="s">
        <v>7098</v>
      </c>
      <c r="F1166" s="198">
        <v>15.7</v>
      </c>
      <c r="G1166" s="195" t="s">
        <v>6796</v>
      </c>
      <c r="H1166" s="195" t="s">
        <v>1346</v>
      </c>
      <c r="I1166" s="195" t="s">
        <v>130</v>
      </c>
      <c r="J1166" s="195" t="s">
        <v>5784</v>
      </c>
      <c r="K1166" s="199">
        <v>0</v>
      </c>
      <c r="L1166" s="196">
        <v>43647</v>
      </c>
      <c r="M1166" s="29" t="s">
        <v>7068</v>
      </c>
      <c r="N1166" s="198">
        <v>15.7</v>
      </c>
      <c r="O1166" s="206" t="s">
        <v>27</v>
      </c>
      <c r="P1166" s="189">
        <v>333</v>
      </c>
      <c r="Q1166" s="190">
        <v>43677</v>
      </c>
      <c r="R1166" s="102">
        <f t="shared" si="128"/>
        <v>15.7</v>
      </c>
      <c r="S1166" s="28">
        <f t="shared" si="127"/>
        <v>30</v>
      </c>
    </row>
    <row r="1167" spans="1:19" x14ac:dyDescent="0.2">
      <c r="A1167" s="179">
        <v>1161</v>
      </c>
      <c r="B1167" s="195" t="s">
        <v>7100</v>
      </c>
      <c r="C1167" s="196" t="s">
        <v>7068</v>
      </c>
      <c r="D1167" s="197">
        <v>840</v>
      </c>
      <c r="E1167" s="196" t="s">
        <v>7016</v>
      </c>
      <c r="F1167" s="198">
        <v>-755.4</v>
      </c>
      <c r="G1167" s="195" t="s">
        <v>6796</v>
      </c>
      <c r="H1167" s="195" t="s">
        <v>1346</v>
      </c>
      <c r="I1167" s="195" t="s">
        <v>130</v>
      </c>
      <c r="J1167" s="195" t="s">
        <v>5784</v>
      </c>
      <c r="K1167" s="199">
        <v>0</v>
      </c>
      <c r="L1167" s="196" t="s">
        <v>7016</v>
      </c>
      <c r="M1167" s="29" t="s">
        <v>7068</v>
      </c>
      <c r="N1167" s="198">
        <v>-755.4</v>
      </c>
      <c r="O1167" s="746" t="s">
        <v>8657</v>
      </c>
      <c r="P1167" s="747"/>
      <c r="Q1167" s="747"/>
      <c r="R1167" s="748"/>
      <c r="S1167" s="28" t="e">
        <f t="shared" si="127"/>
        <v>#VALUE!</v>
      </c>
    </row>
    <row r="1168" spans="1:19" x14ac:dyDescent="0.2">
      <c r="A1168" s="179">
        <v>1162</v>
      </c>
      <c r="B1168" s="195" t="s">
        <v>7101</v>
      </c>
      <c r="C1168" s="196" t="s">
        <v>7068</v>
      </c>
      <c r="D1168" s="197">
        <v>9206606824</v>
      </c>
      <c r="E1168" s="196" t="s">
        <v>7016</v>
      </c>
      <c r="F1168" s="198">
        <v>-578.25</v>
      </c>
      <c r="G1168" s="195" t="s">
        <v>1732</v>
      </c>
      <c r="H1168" s="195" t="s">
        <v>110</v>
      </c>
      <c r="I1168" s="195" t="s">
        <v>3579</v>
      </c>
      <c r="J1168" s="195" t="s">
        <v>123</v>
      </c>
      <c r="K1168" s="199">
        <v>10</v>
      </c>
      <c r="L1168" s="202">
        <v>43687</v>
      </c>
      <c r="M1168" s="29" t="s">
        <v>7068</v>
      </c>
      <c r="N1168" s="198">
        <v>-578.25</v>
      </c>
      <c r="O1168" s="206" t="s">
        <v>27</v>
      </c>
      <c r="P1168" s="189">
        <v>1425</v>
      </c>
      <c r="Q1168" s="190">
        <v>43691</v>
      </c>
      <c r="R1168" s="102">
        <v>-578.25</v>
      </c>
      <c r="S1168" s="28">
        <f t="shared" si="127"/>
        <v>4</v>
      </c>
    </row>
    <row r="1169" spans="1:19" x14ac:dyDescent="0.2">
      <c r="A1169" s="179">
        <v>1163</v>
      </c>
      <c r="B1169" s="195" t="s">
        <v>7102</v>
      </c>
      <c r="C1169" s="196" t="s">
        <v>7068</v>
      </c>
      <c r="D1169" s="197">
        <v>9206606825</v>
      </c>
      <c r="E1169" s="196" t="s">
        <v>7016</v>
      </c>
      <c r="F1169" s="198">
        <v>2.34</v>
      </c>
      <c r="G1169" s="195" t="s">
        <v>1732</v>
      </c>
      <c r="H1169" s="195" t="s">
        <v>110</v>
      </c>
      <c r="I1169" s="195" t="s">
        <v>3579</v>
      </c>
      <c r="J1169" s="195" t="s">
        <v>123</v>
      </c>
      <c r="K1169" s="199">
        <v>10</v>
      </c>
      <c r="L1169" s="202">
        <v>43687</v>
      </c>
      <c r="M1169" s="29" t="s">
        <v>7068</v>
      </c>
      <c r="N1169" s="198">
        <v>2.34</v>
      </c>
      <c r="O1169" s="206" t="s">
        <v>27</v>
      </c>
      <c r="P1169" s="189">
        <v>1425</v>
      </c>
      <c r="Q1169" s="190">
        <v>43691</v>
      </c>
      <c r="R1169" s="102">
        <v>2.34</v>
      </c>
      <c r="S1169" s="28">
        <f t="shared" si="127"/>
        <v>4</v>
      </c>
    </row>
    <row r="1170" spans="1:19" x14ac:dyDescent="0.2">
      <c r="A1170" s="179">
        <v>1164</v>
      </c>
      <c r="B1170" s="195" t="s">
        <v>7103</v>
      </c>
      <c r="C1170" s="196" t="s">
        <v>7068</v>
      </c>
      <c r="D1170" s="197">
        <v>422</v>
      </c>
      <c r="E1170" s="196" t="s">
        <v>7060</v>
      </c>
      <c r="F1170" s="198">
        <v>3580</v>
      </c>
      <c r="G1170" s="195" t="s">
        <v>7104</v>
      </c>
      <c r="H1170" s="195" t="s">
        <v>65</v>
      </c>
      <c r="I1170" s="195" t="s">
        <v>3579</v>
      </c>
      <c r="J1170" s="195" t="s">
        <v>5876</v>
      </c>
      <c r="K1170" s="199">
        <v>30</v>
      </c>
      <c r="L1170" s="202">
        <v>43713</v>
      </c>
      <c r="M1170" s="29" t="s">
        <v>7068</v>
      </c>
      <c r="N1170" s="198">
        <v>3580</v>
      </c>
      <c r="O1170" s="206" t="s">
        <v>20</v>
      </c>
      <c r="P1170" s="189" t="s">
        <v>8470</v>
      </c>
      <c r="Q1170" s="190">
        <v>43755</v>
      </c>
      <c r="R1170" s="102">
        <v>3580</v>
      </c>
      <c r="S1170" s="28">
        <f t="shared" si="127"/>
        <v>42</v>
      </c>
    </row>
    <row r="1171" spans="1:19" x14ac:dyDescent="0.2">
      <c r="A1171" s="179">
        <v>1165</v>
      </c>
      <c r="B1171" s="195" t="s">
        <v>7105</v>
      </c>
      <c r="C1171" s="196" t="s">
        <v>7106</v>
      </c>
      <c r="D1171" s="197">
        <v>2220</v>
      </c>
      <c r="E1171" s="196" t="s">
        <v>7016</v>
      </c>
      <c r="F1171" s="198">
        <v>29840.69</v>
      </c>
      <c r="G1171" s="195" t="s">
        <v>404</v>
      </c>
      <c r="H1171" s="195" t="s">
        <v>97</v>
      </c>
      <c r="I1171" s="195" t="s">
        <v>3579</v>
      </c>
      <c r="J1171" s="195" t="s">
        <v>123</v>
      </c>
      <c r="K1171" s="199">
        <v>60</v>
      </c>
      <c r="L1171" s="202" t="s">
        <v>8737</v>
      </c>
      <c r="M1171" s="29" t="s">
        <v>6947</v>
      </c>
      <c r="N1171" s="198">
        <v>29840.69</v>
      </c>
      <c r="O1171" s="206" t="s">
        <v>20</v>
      </c>
      <c r="P1171" s="189" t="s">
        <v>8095</v>
      </c>
      <c r="Q1171" s="289">
        <v>43741</v>
      </c>
      <c r="R1171" s="102">
        <v>29840.69</v>
      </c>
      <c r="S1171" s="28" t="e">
        <f t="shared" si="127"/>
        <v>#VALUE!</v>
      </c>
    </row>
    <row r="1172" spans="1:19" x14ac:dyDescent="0.2">
      <c r="A1172" s="179">
        <v>1166</v>
      </c>
      <c r="B1172" s="195" t="s">
        <v>7107</v>
      </c>
      <c r="C1172" s="196" t="s">
        <v>7108</v>
      </c>
      <c r="D1172" s="197">
        <v>273058</v>
      </c>
      <c r="E1172" s="196" t="s">
        <v>7016</v>
      </c>
      <c r="F1172" s="198">
        <v>98.94</v>
      </c>
      <c r="G1172" s="195" t="s">
        <v>1263</v>
      </c>
      <c r="H1172" s="195" t="s">
        <v>97</v>
      </c>
      <c r="I1172" s="195" t="s">
        <v>3579</v>
      </c>
      <c r="J1172" s="195" t="s">
        <v>123</v>
      </c>
      <c r="K1172" s="199">
        <v>15</v>
      </c>
      <c r="L1172" s="202">
        <v>43692</v>
      </c>
      <c r="M1172" s="29" t="s">
        <v>6947</v>
      </c>
      <c r="N1172" s="198">
        <v>98.94</v>
      </c>
      <c r="O1172" s="206" t="s">
        <v>20</v>
      </c>
      <c r="P1172" s="189">
        <v>1413</v>
      </c>
      <c r="Q1172" s="190">
        <v>43691</v>
      </c>
      <c r="R1172" s="102">
        <v>98.94</v>
      </c>
      <c r="S1172" s="28">
        <f t="shared" si="127"/>
        <v>-1</v>
      </c>
    </row>
    <row r="1173" spans="1:19" x14ac:dyDescent="0.2">
      <c r="A1173" s="179">
        <v>1167</v>
      </c>
      <c r="B1173" s="195" t="s">
        <v>7109</v>
      </c>
      <c r="C1173" s="196" t="s">
        <v>7108</v>
      </c>
      <c r="D1173" s="197">
        <v>1026829</v>
      </c>
      <c r="E1173" s="196" t="s">
        <v>7016</v>
      </c>
      <c r="F1173" s="198">
        <v>110.75</v>
      </c>
      <c r="G1173" s="195" t="s">
        <v>6860</v>
      </c>
      <c r="H1173" s="195" t="s">
        <v>16</v>
      </c>
      <c r="I1173" s="195" t="s">
        <v>3579</v>
      </c>
      <c r="J1173" s="195" t="s">
        <v>123</v>
      </c>
      <c r="K1173" s="199">
        <v>15</v>
      </c>
      <c r="L1173" s="202">
        <v>43692</v>
      </c>
      <c r="M1173" s="29" t="s">
        <v>6947</v>
      </c>
      <c r="N1173" s="198">
        <v>110.75</v>
      </c>
      <c r="O1173" s="206" t="s">
        <v>20</v>
      </c>
      <c r="P1173" s="189">
        <v>1417</v>
      </c>
      <c r="Q1173" s="190">
        <v>43691</v>
      </c>
      <c r="R1173" s="102">
        <v>110.75</v>
      </c>
      <c r="S1173" s="28">
        <f t="shared" si="127"/>
        <v>-1</v>
      </c>
    </row>
    <row r="1174" spans="1:19" x14ac:dyDescent="0.2">
      <c r="A1174" s="179">
        <v>1168</v>
      </c>
      <c r="B1174" s="195" t="s">
        <v>7110</v>
      </c>
      <c r="C1174" s="196" t="s">
        <v>7111</v>
      </c>
      <c r="D1174" s="197">
        <v>1910100769</v>
      </c>
      <c r="E1174" s="196" t="s">
        <v>7001</v>
      </c>
      <c r="F1174" s="198">
        <v>201.61</v>
      </c>
      <c r="G1174" s="195" t="s">
        <v>1732</v>
      </c>
      <c r="H1174" s="195" t="s">
        <v>7112</v>
      </c>
      <c r="I1174" s="195" t="s">
        <v>3579</v>
      </c>
      <c r="J1174" s="195" t="s">
        <v>123</v>
      </c>
      <c r="K1174" s="199">
        <v>30</v>
      </c>
      <c r="L1174" s="202">
        <v>43702</v>
      </c>
      <c r="M1174" s="29" t="s">
        <v>6947</v>
      </c>
      <c r="N1174" s="198">
        <v>201.61</v>
      </c>
      <c r="O1174" s="206" t="s">
        <v>20</v>
      </c>
      <c r="P1174" s="189">
        <v>1434</v>
      </c>
      <c r="Q1174" s="190">
        <v>43712</v>
      </c>
      <c r="R1174" s="102">
        <v>201.61</v>
      </c>
      <c r="S1174" s="28">
        <f t="shared" si="127"/>
        <v>10</v>
      </c>
    </row>
    <row r="1175" spans="1:19" x14ac:dyDescent="0.2">
      <c r="A1175" s="179">
        <v>1169</v>
      </c>
      <c r="B1175" s="195" t="s">
        <v>7113</v>
      </c>
      <c r="C1175" s="196" t="s">
        <v>6947</v>
      </c>
      <c r="D1175" s="197">
        <v>41374</v>
      </c>
      <c r="E1175" s="196" t="s">
        <v>7016</v>
      </c>
      <c r="F1175" s="198">
        <v>24.36</v>
      </c>
      <c r="G1175" s="195" t="s">
        <v>5847</v>
      </c>
      <c r="H1175" s="195" t="s">
        <v>18</v>
      </c>
      <c r="I1175" s="195" t="s">
        <v>3579</v>
      </c>
      <c r="J1175" s="195" t="s">
        <v>123</v>
      </c>
      <c r="K1175" s="199">
        <v>15</v>
      </c>
      <c r="L1175" s="202">
        <v>43692</v>
      </c>
      <c r="M1175" s="29" t="s">
        <v>7061</v>
      </c>
      <c r="N1175" s="198">
        <v>24.36</v>
      </c>
      <c r="O1175" s="206" t="s">
        <v>20</v>
      </c>
      <c r="P1175" s="189">
        <v>1419</v>
      </c>
      <c r="Q1175" s="190">
        <v>43691</v>
      </c>
      <c r="R1175" s="102">
        <v>24.36</v>
      </c>
      <c r="S1175" s="28">
        <f t="shared" si="127"/>
        <v>-1</v>
      </c>
    </row>
    <row r="1176" spans="1:19" x14ac:dyDescent="0.2">
      <c r="A1176" s="179">
        <v>1170</v>
      </c>
      <c r="B1176" s="195" t="s">
        <v>4172</v>
      </c>
      <c r="C1176" s="196" t="s">
        <v>6947</v>
      </c>
      <c r="D1176" s="197">
        <v>3224952</v>
      </c>
      <c r="E1176" s="196" t="s">
        <v>7016</v>
      </c>
      <c r="F1176" s="198">
        <v>2790.22</v>
      </c>
      <c r="G1176" s="195" t="s">
        <v>292</v>
      </c>
      <c r="H1176" s="195" t="s">
        <v>18</v>
      </c>
      <c r="I1176" s="195" t="s">
        <v>3579</v>
      </c>
      <c r="J1176" s="195" t="s">
        <v>123</v>
      </c>
      <c r="K1176" s="199">
        <v>15</v>
      </c>
      <c r="L1176" s="202">
        <v>43692</v>
      </c>
      <c r="M1176" s="29" t="s">
        <v>7061</v>
      </c>
      <c r="N1176" s="198">
        <v>2790.22</v>
      </c>
      <c r="O1176" s="206" t="s">
        <v>20</v>
      </c>
      <c r="P1176" s="189">
        <v>1431</v>
      </c>
      <c r="Q1176" s="190">
        <v>43696</v>
      </c>
      <c r="R1176" s="102">
        <v>2790.22</v>
      </c>
      <c r="S1176" s="28">
        <f t="shared" si="127"/>
        <v>4</v>
      </c>
    </row>
    <row r="1177" spans="1:19" x14ac:dyDescent="0.2">
      <c r="A1177" s="179">
        <v>1171</v>
      </c>
      <c r="B1177" s="195" t="s">
        <v>7114</v>
      </c>
      <c r="C1177" s="196" t="s">
        <v>6947</v>
      </c>
      <c r="D1177" s="197">
        <v>2400043562</v>
      </c>
      <c r="E1177" s="196" t="s">
        <v>7016</v>
      </c>
      <c r="F1177" s="198">
        <v>295.63</v>
      </c>
      <c r="G1177" s="195" t="s">
        <v>6921</v>
      </c>
      <c r="H1177" s="195" t="s">
        <v>275</v>
      </c>
      <c r="I1177" s="195" t="s">
        <v>3579</v>
      </c>
      <c r="J1177" s="195" t="s">
        <v>123</v>
      </c>
      <c r="K1177" s="199">
        <v>10</v>
      </c>
      <c r="L1177" s="202">
        <v>43687</v>
      </c>
      <c r="M1177" s="29" t="s">
        <v>7061</v>
      </c>
      <c r="N1177" s="198">
        <v>295.63</v>
      </c>
      <c r="O1177" s="206" t="s">
        <v>20</v>
      </c>
      <c r="P1177" s="189">
        <v>1626</v>
      </c>
      <c r="Q1177" s="190">
        <v>43829</v>
      </c>
      <c r="R1177" s="102">
        <v>295.63</v>
      </c>
      <c r="S1177" s="28">
        <f t="shared" si="127"/>
        <v>142</v>
      </c>
    </row>
    <row r="1178" spans="1:19" x14ac:dyDescent="0.2">
      <c r="A1178" s="179">
        <v>1172</v>
      </c>
      <c r="B1178" s="195" t="s">
        <v>7115</v>
      </c>
      <c r="C1178" s="196" t="s">
        <v>6947</v>
      </c>
      <c r="D1178" s="197">
        <v>2400043563</v>
      </c>
      <c r="E1178" s="196" t="s">
        <v>7016</v>
      </c>
      <c r="F1178" s="198">
        <v>94.09</v>
      </c>
      <c r="G1178" s="195" t="s">
        <v>6921</v>
      </c>
      <c r="H1178" s="195" t="s">
        <v>275</v>
      </c>
      <c r="I1178" s="195" t="s">
        <v>3579</v>
      </c>
      <c r="J1178" s="195" t="s">
        <v>123</v>
      </c>
      <c r="K1178" s="199">
        <v>10</v>
      </c>
      <c r="L1178" s="202">
        <v>43687</v>
      </c>
      <c r="M1178" s="29" t="s">
        <v>7061</v>
      </c>
      <c r="N1178" s="198">
        <v>94.09</v>
      </c>
      <c r="O1178" s="206" t="s">
        <v>20</v>
      </c>
      <c r="P1178" s="189">
        <v>1626</v>
      </c>
      <c r="Q1178" s="190">
        <v>43829</v>
      </c>
      <c r="R1178" s="102">
        <v>94.09</v>
      </c>
      <c r="S1178" s="28">
        <f t="shared" si="127"/>
        <v>142</v>
      </c>
    </row>
    <row r="1179" spans="1:19" x14ac:dyDescent="0.2">
      <c r="A1179" s="179">
        <v>1173</v>
      </c>
      <c r="B1179" s="195" t="s">
        <v>4173</v>
      </c>
      <c r="C1179" s="196" t="s">
        <v>6947</v>
      </c>
      <c r="D1179" s="197">
        <v>2400043568</v>
      </c>
      <c r="E1179" s="196" t="s">
        <v>7016</v>
      </c>
      <c r="F1179" s="198">
        <v>146.16</v>
      </c>
      <c r="G1179" s="195" t="s">
        <v>6921</v>
      </c>
      <c r="H1179" s="195" t="s">
        <v>275</v>
      </c>
      <c r="I1179" s="195" t="s">
        <v>3579</v>
      </c>
      <c r="J1179" s="195" t="s">
        <v>123</v>
      </c>
      <c r="K1179" s="199">
        <v>10</v>
      </c>
      <c r="L1179" s="202">
        <v>43687</v>
      </c>
      <c r="M1179" s="29" t="s">
        <v>7061</v>
      </c>
      <c r="N1179" s="198">
        <v>146.16</v>
      </c>
      <c r="O1179" s="206" t="s">
        <v>20</v>
      </c>
      <c r="P1179" s="189">
        <v>1626</v>
      </c>
      <c r="Q1179" s="190">
        <v>43829</v>
      </c>
      <c r="R1179" s="102">
        <v>146.16</v>
      </c>
      <c r="S1179" s="28">
        <f t="shared" si="127"/>
        <v>142</v>
      </c>
    </row>
    <row r="1180" spans="1:19" x14ac:dyDescent="0.2">
      <c r="A1180" s="179">
        <v>1174</v>
      </c>
      <c r="B1180" s="195" t="s">
        <v>7116</v>
      </c>
      <c r="C1180" s="196" t="s">
        <v>6947</v>
      </c>
      <c r="D1180" s="197">
        <v>2400043559</v>
      </c>
      <c r="E1180" s="196" t="s">
        <v>7016</v>
      </c>
      <c r="F1180" s="198">
        <v>133.47</v>
      </c>
      <c r="G1180" s="195" t="s">
        <v>6921</v>
      </c>
      <c r="H1180" s="195" t="s">
        <v>275</v>
      </c>
      <c r="I1180" s="195" t="s">
        <v>3579</v>
      </c>
      <c r="J1180" s="195" t="s">
        <v>123</v>
      </c>
      <c r="K1180" s="199">
        <v>10</v>
      </c>
      <c r="L1180" s="202">
        <v>43687</v>
      </c>
      <c r="M1180" s="29" t="s">
        <v>7061</v>
      </c>
      <c r="N1180" s="198">
        <v>133.47</v>
      </c>
      <c r="O1180" s="206" t="s">
        <v>20</v>
      </c>
      <c r="P1180" s="189">
        <v>1626</v>
      </c>
      <c r="Q1180" s="190">
        <v>43829</v>
      </c>
      <c r="R1180" s="102">
        <v>133.47</v>
      </c>
      <c r="S1180" s="28">
        <f t="shared" si="127"/>
        <v>142</v>
      </c>
    </row>
    <row r="1181" spans="1:19" x14ac:dyDescent="0.2">
      <c r="A1181" s="179">
        <v>1175</v>
      </c>
      <c r="B1181" s="195" t="s">
        <v>7117</v>
      </c>
      <c r="C1181" s="196" t="s">
        <v>6947</v>
      </c>
      <c r="D1181" s="197">
        <v>2400043514</v>
      </c>
      <c r="E1181" s="196" t="s">
        <v>7016</v>
      </c>
      <c r="F1181" s="198">
        <v>347.03</v>
      </c>
      <c r="G1181" s="195" t="s">
        <v>6921</v>
      </c>
      <c r="H1181" s="195" t="s">
        <v>275</v>
      </c>
      <c r="I1181" s="195" t="s">
        <v>3579</v>
      </c>
      <c r="J1181" s="195" t="s">
        <v>123</v>
      </c>
      <c r="K1181" s="199">
        <v>10</v>
      </c>
      <c r="L1181" s="202">
        <v>43687</v>
      </c>
      <c r="M1181" s="29" t="s">
        <v>7061</v>
      </c>
      <c r="N1181" s="198">
        <v>347.03</v>
      </c>
      <c r="O1181" s="206" t="s">
        <v>20</v>
      </c>
      <c r="P1181" s="189">
        <v>1626</v>
      </c>
      <c r="Q1181" s="190">
        <v>43829</v>
      </c>
      <c r="R1181" s="102">
        <v>347.03</v>
      </c>
      <c r="S1181" s="28">
        <f t="shared" ref="S1181:S1244" si="129">Q1181-L1181</f>
        <v>142</v>
      </c>
    </row>
    <row r="1182" spans="1:19" x14ac:dyDescent="0.2">
      <c r="A1182" s="179">
        <v>1176</v>
      </c>
      <c r="B1182" s="195" t="s">
        <v>7118</v>
      </c>
      <c r="C1182" s="196" t="s">
        <v>6947</v>
      </c>
      <c r="D1182" s="197">
        <v>2400043513</v>
      </c>
      <c r="E1182" s="196" t="s">
        <v>7016</v>
      </c>
      <c r="F1182" s="198">
        <v>816.84</v>
      </c>
      <c r="G1182" s="195" t="s">
        <v>6921</v>
      </c>
      <c r="H1182" s="195" t="s">
        <v>275</v>
      </c>
      <c r="I1182" s="195" t="s">
        <v>3579</v>
      </c>
      <c r="J1182" s="195" t="s">
        <v>123</v>
      </c>
      <c r="K1182" s="199">
        <v>10</v>
      </c>
      <c r="L1182" s="202">
        <v>43687</v>
      </c>
      <c r="M1182" s="29" t="s">
        <v>7061</v>
      </c>
      <c r="N1182" s="198">
        <v>816.84</v>
      </c>
      <c r="O1182" s="206" t="s">
        <v>20</v>
      </c>
      <c r="P1182" s="189">
        <v>1626</v>
      </c>
      <c r="Q1182" s="190">
        <v>43829</v>
      </c>
      <c r="R1182" s="102">
        <v>816.84</v>
      </c>
      <c r="S1182" s="28">
        <f t="shared" si="129"/>
        <v>142</v>
      </c>
    </row>
    <row r="1183" spans="1:19" x14ac:dyDescent="0.2">
      <c r="A1183" s="179">
        <v>1177</v>
      </c>
      <c r="B1183" s="195" t="s">
        <v>7119</v>
      </c>
      <c r="C1183" s="196" t="s">
        <v>6947</v>
      </c>
      <c r="D1183" s="197">
        <v>2400043501</v>
      </c>
      <c r="E1183" s="196" t="s">
        <v>7016</v>
      </c>
      <c r="F1183" s="198">
        <v>71.41</v>
      </c>
      <c r="G1183" s="195" t="s">
        <v>6921</v>
      </c>
      <c r="H1183" s="195" t="s">
        <v>275</v>
      </c>
      <c r="I1183" s="195" t="s">
        <v>130</v>
      </c>
      <c r="J1183" s="195" t="s">
        <v>123</v>
      </c>
      <c r="K1183" s="199">
        <v>10</v>
      </c>
      <c r="L1183" s="202">
        <v>43687</v>
      </c>
      <c r="M1183" s="29" t="s">
        <v>7061</v>
      </c>
      <c r="N1183" s="198">
        <v>71.41</v>
      </c>
      <c r="O1183" s="206" t="s">
        <v>20</v>
      </c>
      <c r="P1183" s="189">
        <v>1626</v>
      </c>
      <c r="Q1183" s="190">
        <v>43829</v>
      </c>
      <c r="R1183" s="102">
        <v>71.41</v>
      </c>
      <c r="S1183" s="28">
        <f t="shared" si="129"/>
        <v>142</v>
      </c>
    </row>
    <row r="1184" spans="1:19" x14ac:dyDescent="0.2">
      <c r="A1184" s="179">
        <v>1178</v>
      </c>
      <c r="B1184" s="195" t="s">
        <v>7120</v>
      </c>
      <c r="C1184" s="196" t="s">
        <v>6947</v>
      </c>
      <c r="D1184" s="197">
        <v>2400043500</v>
      </c>
      <c r="E1184" s="196" t="s">
        <v>7016</v>
      </c>
      <c r="F1184" s="198">
        <v>256.93</v>
      </c>
      <c r="G1184" s="195" t="s">
        <v>6921</v>
      </c>
      <c r="H1184" s="195" t="s">
        <v>275</v>
      </c>
      <c r="I1184" s="195" t="s">
        <v>130</v>
      </c>
      <c r="J1184" s="195" t="s">
        <v>123</v>
      </c>
      <c r="K1184" s="199">
        <v>10</v>
      </c>
      <c r="L1184" s="202">
        <v>43687</v>
      </c>
      <c r="M1184" s="29" t="s">
        <v>7061</v>
      </c>
      <c r="N1184" s="198">
        <v>256.93</v>
      </c>
      <c r="O1184" s="206" t="s">
        <v>20</v>
      </c>
      <c r="P1184" s="189">
        <v>1626</v>
      </c>
      <c r="Q1184" s="190">
        <v>43829</v>
      </c>
      <c r="R1184" s="102">
        <v>256.93</v>
      </c>
      <c r="S1184" s="28">
        <f t="shared" si="129"/>
        <v>142</v>
      </c>
    </row>
    <row r="1185" spans="1:19" x14ac:dyDescent="0.2">
      <c r="A1185" s="179">
        <v>1179</v>
      </c>
      <c r="B1185" s="195" t="s">
        <v>7121</v>
      </c>
      <c r="C1185" s="196" t="s">
        <v>6947</v>
      </c>
      <c r="D1185" s="197">
        <v>2400043494</v>
      </c>
      <c r="E1185" s="196" t="s">
        <v>7016</v>
      </c>
      <c r="F1185" s="198">
        <v>299.64</v>
      </c>
      <c r="G1185" s="195" t="s">
        <v>6921</v>
      </c>
      <c r="H1185" s="195" t="s">
        <v>275</v>
      </c>
      <c r="I1185" s="195" t="s">
        <v>130</v>
      </c>
      <c r="J1185" s="195" t="s">
        <v>123</v>
      </c>
      <c r="K1185" s="199">
        <v>10</v>
      </c>
      <c r="L1185" s="202">
        <v>43687</v>
      </c>
      <c r="M1185" s="29" t="s">
        <v>7061</v>
      </c>
      <c r="N1185" s="198">
        <v>299.64</v>
      </c>
      <c r="O1185" s="206" t="s">
        <v>20</v>
      </c>
      <c r="P1185" s="189">
        <v>1626</v>
      </c>
      <c r="Q1185" s="190">
        <v>43829</v>
      </c>
      <c r="R1185" s="102">
        <v>299.64</v>
      </c>
      <c r="S1185" s="28">
        <f t="shared" si="129"/>
        <v>142</v>
      </c>
    </row>
    <row r="1186" spans="1:19" x14ac:dyDescent="0.2">
      <c r="A1186" s="179">
        <v>1180</v>
      </c>
      <c r="B1186" s="195" t="s">
        <v>7122</v>
      </c>
      <c r="C1186" s="196" t="s">
        <v>6947</v>
      </c>
      <c r="D1186" s="197">
        <v>2400043493</v>
      </c>
      <c r="E1186" s="196" t="s">
        <v>7016</v>
      </c>
      <c r="F1186" s="198">
        <v>160.16</v>
      </c>
      <c r="G1186" s="195" t="s">
        <v>6921</v>
      </c>
      <c r="H1186" s="195" t="s">
        <v>275</v>
      </c>
      <c r="I1186" s="195" t="s">
        <v>130</v>
      </c>
      <c r="J1186" s="195" t="s">
        <v>123</v>
      </c>
      <c r="K1186" s="199">
        <v>10</v>
      </c>
      <c r="L1186" s="202">
        <v>43687</v>
      </c>
      <c r="M1186" s="29" t="s">
        <v>7061</v>
      </c>
      <c r="N1186" s="198">
        <v>160.16</v>
      </c>
      <c r="O1186" s="206" t="s">
        <v>20</v>
      </c>
      <c r="P1186" s="189">
        <v>1626</v>
      </c>
      <c r="Q1186" s="190">
        <v>43829</v>
      </c>
      <c r="R1186" s="102">
        <v>160.16</v>
      </c>
      <c r="S1186" s="28">
        <f t="shared" si="129"/>
        <v>142</v>
      </c>
    </row>
    <row r="1187" spans="1:19" x14ac:dyDescent="0.2">
      <c r="A1187" s="179">
        <v>1181</v>
      </c>
      <c r="B1187" s="195" t="s">
        <v>7123</v>
      </c>
      <c r="C1187" s="196" t="s">
        <v>6947</v>
      </c>
      <c r="D1187" s="197">
        <v>2400043477</v>
      </c>
      <c r="E1187" s="196" t="s">
        <v>7016</v>
      </c>
      <c r="F1187" s="198">
        <v>1471.51</v>
      </c>
      <c r="G1187" s="195" t="s">
        <v>6921</v>
      </c>
      <c r="H1187" s="195" t="s">
        <v>275</v>
      </c>
      <c r="I1187" s="195" t="s">
        <v>130</v>
      </c>
      <c r="J1187" s="195" t="s">
        <v>123</v>
      </c>
      <c r="K1187" s="199">
        <v>10</v>
      </c>
      <c r="L1187" s="202">
        <v>43687</v>
      </c>
      <c r="M1187" s="29" t="s">
        <v>7061</v>
      </c>
      <c r="N1187" s="198">
        <v>1471.51</v>
      </c>
      <c r="O1187" s="206" t="s">
        <v>20</v>
      </c>
      <c r="P1187" s="189">
        <v>1626</v>
      </c>
      <c r="Q1187" s="190">
        <v>43829</v>
      </c>
      <c r="R1187" s="102">
        <v>1471.51</v>
      </c>
      <c r="S1187" s="28">
        <f t="shared" si="129"/>
        <v>142</v>
      </c>
    </row>
    <row r="1188" spans="1:19" x14ac:dyDescent="0.2">
      <c r="A1188" s="179">
        <v>1182</v>
      </c>
      <c r="B1188" s="195" t="s">
        <v>7124</v>
      </c>
      <c r="C1188" s="196" t="s">
        <v>6947</v>
      </c>
      <c r="D1188" s="197">
        <v>2400043470</v>
      </c>
      <c r="E1188" s="196" t="s">
        <v>7016</v>
      </c>
      <c r="F1188" s="198">
        <v>439.12</v>
      </c>
      <c r="G1188" s="195" t="s">
        <v>6921</v>
      </c>
      <c r="H1188" s="195" t="s">
        <v>275</v>
      </c>
      <c r="I1188" s="195" t="s">
        <v>130</v>
      </c>
      <c r="J1188" s="195" t="s">
        <v>123</v>
      </c>
      <c r="K1188" s="199">
        <v>10</v>
      </c>
      <c r="L1188" s="202">
        <v>43687</v>
      </c>
      <c r="M1188" s="29" t="s">
        <v>7061</v>
      </c>
      <c r="N1188" s="198">
        <v>439.12</v>
      </c>
      <c r="O1188" s="206" t="s">
        <v>20</v>
      </c>
      <c r="P1188" s="189">
        <v>1626</v>
      </c>
      <c r="Q1188" s="190">
        <v>43829</v>
      </c>
      <c r="R1188" s="102">
        <v>161.49</v>
      </c>
      <c r="S1188" s="28">
        <f t="shared" si="129"/>
        <v>142</v>
      </c>
    </row>
    <row r="1189" spans="1:19" x14ac:dyDescent="0.2">
      <c r="A1189" s="179">
        <v>1183</v>
      </c>
      <c r="B1189" s="195" t="s">
        <v>7125</v>
      </c>
      <c r="C1189" s="196" t="s">
        <v>6947</v>
      </c>
      <c r="D1189" s="197">
        <v>2400043466</v>
      </c>
      <c r="E1189" s="196" t="s">
        <v>7016</v>
      </c>
      <c r="F1189" s="198">
        <v>161.49</v>
      </c>
      <c r="G1189" s="195" t="s">
        <v>6921</v>
      </c>
      <c r="H1189" s="195" t="s">
        <v>275</v>
      </c>
      <c r="I1189" s="195" t="s">
        <v>130</v>
      </c>
      <c r="J1189" s="195" t="s">
        <v>123</v>
      </c>
      <c r="K1189" s="199">
        <v>10</v>
      </c>
      <c r="L1189" s="202">
        <v>43687</v>
      </c>
      <c r="M1189" s="29" t="s">
        <v>7061</v>
      </c>
      <c r="N1189" s="198">
        <v>161.49</v>
      </c>
      <c r="O1189" s="206" t="s">
        <v>20</v>
      </c>
      <c r="P1189" s="189">
        <v>1626</v>
      </c>
      <c r="Q1189" s="190">
        <v>43829</v>
      </c>
      <c r="R1189" s="102">
        <v>161.49</v>
      </c>
      <c r="S1189" s="28">
        <f t="shared" si="129"/>
        <v>142</v>
      </c>
    </row>
    <row r="1190" spans="1:19" x14ac:dyDescent="0.2">
      <c r="A1190" s="179">
        <v>1184</v>
      </c>
      <c r="B1190" s="195" t="s">
        <v>7126</v>
      </c>
      <c r="C1190" s="196" t="s">
        <v>6947</v>
      </c>
      <c r="D1190" s="197">
        <v>2400043440</v>
      </c>
      <c r="E1190" s="196" t="s">
        <v>7016</v>
      </c>
      <c r="F1190" s="198">
        <v>286.95999999999998</v>
      </c>
      <c r="G1190" s="195" t="s">
        <v>6921</v>
      </c>
      <c r="H1190" s="195" t="s">
        <v>275</v>
      </c>
      <c r="I1190" s="195" t="s">
        <v>130</v>
      </c>
      <c r="J1190" s="195" t="s">
        <v>123</v>
      </c>
      <c r="K1190" s="199">
        <v>10</v>
      </c>
      <c r="L1190" s="202">
        <v>43687</v>
      </c>
      <c r="M1190" s="29" t="s">
        <v>7061</v>
      </c>
      <c r="N1190" s="198">
        <v>286.95999999999998</v>
      </c>
      <c r="O1190" s="206" t="s">
        <v>20</v>
      </c>
      <c r="P1190" s="189">
        <v>1626</v>
      </c>
      <c r="Q1190" s="190">
        <v>43829</v>
      </c>
      <c r="R1190" s="102">
        <v>286.95999999999998</v>
      </c>
      <c r="S1190" s="28">
        <f t="shared" si="129"/>
        <v>142</v>
      </c>
    </row>
    <row r="1191" spans="1:19" x14ac:dyDescent="0.2">
      <c r="A1191" s="179">
        <v>1185</v>
      </c>
      <c r="B1191" s="195" t="s">
        <v>7127</v>
      </c>
      <c r="C1191" s="196" t="s">
        <v>6947</v>
      </c>
      <c r="D1191" s="197">
        <v>2400043411</v>
      </c>
      <c r="E1191" s="196" t="s">
        <v>7016</v>
      </c>
      <c r="F1191" s="198">
        <v>635.32000000000005</v>
      </c>
      <c r="G1191" s="195" t="s">
        <v>6921</v>
      </c>
      <c r="H1191" s="195" t="s">
        <v>275</v>
      </c>
      <c r="I1191" s="195" t="s">
        <v>130</v>
      </c>
      <c r="J1191" s="195" t="s">
        <v>123</v>
      </c>
      <c r="K1191" s="199">
        <v>10</v>
      </c>
      <c r="L1191" s="202">
        <v>43687</v>
      </c>
      <c r="M1191" s="29" t="s">
        <v>7061</v>
      </c>
      <c r="N1191" s="198">
        <v>635.32000000000005</v>
      </c>
      <c r="O1191" s="206" t="s">
        <v>20</v>
      </c>
      <c r="P1191" s="189">
        <v>1626</v>
      </c>
      <c r="Q1191" s="190">
        <v>43829</v>
      </c>
      <c r="R1191" s="102">
        <v>635.32000000000005</v>
      </c>
      <c r="S1191" s="28">
        <f t="shared" si="129"/>
        <v>142</v>
      </c>
    </row>
    <row r="1192" spans="1:19" x14ac:dyDescent="0.2">
      <c r="A1192" s="179">
        <v>1186</v>
      </c>
      <c r="B1192" s="195" t="s">
        <v>7128</v>
      </c>
      <c r="C1192" s="196" t="s">
        <v>6947</v>
      </c>
      <c r="D1192" s="197">
        <v>2400043403</v>
      </c>
      <c r="E1192" s="196" t="s">
        <v>7016</v>
      </c>
      <c r="F1192" s="198">
        <v>487.83</v>
      </c>
      <c r="G1192" s="195" t="s">
        <v>6921</v>
      </c>
      <c r="H1192" s="195" t="s">
        <v>275</v>
      </c>
      <c r="I1192" s="195" t="s">
        <v>3579</v>
      </c>
      <c r="J1192" s="195" t="s">
        <v>123</v>
      </c>
      <c r="K1192" s="199">
        <v>10</v>
      </c>
      <c r="L1192" s="202">
        <v>43687</v>
      </c>
      <c r="M1192" s="29" t="s">
        <v>7061</v>
      </c>
      <c r="N1192" s="198">
        <v>487.83</v>
      </c>
      <c r="O1192" s="206" t="s">
        <v>20</v>
      </c>
      <c r="P1192" s="189">
        <v>1626</v>
      </c>
      <c r="Q1192" s="190">
        <v>43829</v>
      </c>
      <c r="R1192" s="102">
        <v>487.83</v>
      </c>
      <c r="S1192" s="28">
        <f t="shared" si="129"/>
        <v>142</v>
      </c>
    </row>
    <row r="1193" spans="1:19" x14ac:dyDescent="0.2">
      <c r="A1193" s="179">
        <v>1187</v>
      </c>
      <c r="B1193" s="195" t="s">
        <v>7129</v>
      </c>
      <c r="C1193" s="196" t="s">
        <v>6947</v>
      </c>
      <c r="D1193" s="197">
        <v>2400043370</v>
      </c>
      <c r="E1193" s="196" t="s">
        <v>7016</v>
      </c>
      <c r="F1193" s="198">
        <v>186.85</v>
      </c>
      <c r="G1193" s="195" t="s">
        <v>6921</v>
      </c>
      <c r="H1193" s="195" t="s">
        <v>2926</v>
      </c>
      <c r="I1193" s="195" t="s">
        <v>3579</v>
      </c>
      <c r="J1193" s="195" t="s">
        <v>123</v>
      </c>
      <c r="K1193" s="199">
        <v>10</v>
      </c>
      <c r="L1193" s="202">
        <v>43687</v>
      </c>
      <c r="M1193" s="29" t="s">
        <v>7061</v>
      </c>
      <c r="N1193" s="198">
        <v>186.85</v>
      </c>
      <c r="O1193" s="206" t="s">
        <v>20</v>
      </c>
      <c r="P1193" s="189">
        <v>1626</v>
      </c>
      <c r="Q1193" s="190">
        <v>43829</v>
      </c>
      <c r="R1193" s="102">
        <v>186.85</v>
      </c>
      <c r="S1193" s="28">
        <f t="shared" si="129"/>
        <v>142</v>
      </c>
    </row>
    <row r="1194" spans="1:19" x14ac:dyDescent="0.2">
      <c r="A1194" s="179">
        <v>1188</v>
      </c>
      <c r="B1194" s="195" t="s">
        <v>7130</v>
      </c>
      <c r="C1194" s="196" t="s">
        <v>6947</v>
      </c>
      <c r="D1194" s="197">
        <v>2400043351</v>
      </c>
      <c r="E1194" s="196" t="s">
        <v>7016</v>
      </c>
      <c r="F1194" s="198">
        <v>245.58</v>
      </c>
      <c r="G1194" s="195" t="s">
        <v>6921</v>
      </c>
      <c r="H1194" s="195" t="s">
        <v>2926</v>
      </c>
      <c r="I1194" s="195" t="s">
        <v>3579</v>
      </c>
      <c r="J1194" s="195" t="s">
        <v>123</v>
      </c>
      <c r="K1194" s="199">
        <v>10</v>
      </c>
      <c r="L1194" s="202">
        <v>43687</v>
      </c>
      <c r="M1194" s="29" t="s">
        <v>7061</v>
      </c>
      <c r="N1194" s="198">
        <v>245.58</v>
      </c>
      <c r="O1194" s="206" t="s">
        <v>20</v>
      </c>
      <c r="P1194" s="189">
        <v>1626</v>
      </c>
      <c r="Q1194" s="190">
        <v>43829</v>
      </c>
      <c r="R1194" s="102">
        <v>245.58</v>
      </c>
      <c r="S1194" s="28">
        <f t="shared" si="129"/>
        <v>142</v>
      </c>
    </row>
    <row r="1195" spans="1:19" x14ac:dyDescent="0.2">
      <c r="A1195" s="179">
        <v>1189</v>
      </c>
      <c r="B1195" s="195" t="s">
        <v>7131</v>
      </c>
      <c r="C1195" s="196" t="s">
        <v>6947</v>
      </c>
      <c r="D1195" s="197">
        <v>2400043303</v>
      </c>
      <c r="E1195" s="196" t="s">
        <v>7016</v>
      </c>
      <c r="F1195" s="198">
        <v>74.08</v>
      </c>
      <c r="G1195" s="195" t="s">
        <v>6921</v>
      </c>
      <c r="H1195" s="195" t="s">
        <v>2926</v>
      </c>
      <c r="I1195" s="195" t="s">
        <v>3579</v>
      </c>
      <c r="J1195" s="195" t="s">
        <v>123</v>
      </c>
      <c r="K1195" s="199">
        <v>10</v>
      </c>
      <c r="L1195" s="202">
        <v>43687</v>
      </c>
      <c r="M1195" s="29" t="s">
        <v>7061</v>
      </c>
      <c r="N1195" s="198">
        <v>74.08</v>
      </c>
      <c r="O1195" s="206" t="s">
        <v>20</v>
      </c>
      <c r="P1195" s="189">
        <v>1626</v>
      </c>
      <c r="Q1195" s="190">
        <v>43829</v>
      </c>
      <c r="R1195" s="102">
        <v>74.08</v>
      </c>
      <c r="S1195" s="28">
        <f t="shared" si="129"/>
        <v>142</v>
      </c>
    </row>
    <row r="1196" spans="1:19" x14ac:dyDescent="0.2">
      <c r="A1196" s="179">
        <v>1190</v>
      </c>
      <c r="B1196" s="195" t="s">
        <v>7132</v>
      </c>
      <c r="C1196" s="196" t="s">
        <v>6947</v>
      </c>
      <c r="D1196" s="197">
        <v>2400043302</v>
      </c>
      <c r="E1196" s="196" t="s">
        <v>7016</v>
      </c>
      <c r="F1196" s="198">
        <v>291.63</v>
      </c>
      <c r="G1196" s="195" t="s">
        <v>6921</v>
      </c>
      <c r="H1196" s="195" t="s">
        <v>2926</v>
      </c>
      <c r="I1196" s="195" t="s">
        <v>3579</v>
      </c>
      <c r="J1196" s="195" t="s">
        <v>123</v>
      </c>
      <c r="K1196" s="199">
        <v>10</v>
      </c>
      <c r="L1196" s="202">
        <v>43687</v>
      </c>
      <c r="M1196" s="29" t="s">
        <v>7061</v>
      </c>
      <c r="N1196" s="198">
        <v>291.63</v>
      </c>
      <c r="O1196" s="206" t="s">
        <v>20</v>
      </c>
      <c r="P1196" s="189">
        <v>1626</v>
      </c>
      <c r="Q1196" s="190">
        <v>43829</v>
      </c>
      <c r="R1196" s="102">
        <v>291.63</v>
      </c>
      <c r="S1196" s="28">
        <f t="shared" si="129"/>
        <v>142</v>
      </c>
    </row>
    <row r="1197" spans="1:19" x14ac:dyDescent="0.2">
      <c r="A1197" s="179">
        <v>1191</v>
      </c>
      <c r="B1197" s="195" t="s">
        <v>7133</v>
      </c>
      <c r="C1197" s="196" t="s">
        <v>6947</v>
      </c>
      <c r="D1197" s="197">
        <v>2400043595</v>
      </c>
      <c r="E1197" s="196" t="s">
        <v>7016</v>
      </c>
      <c r="F1197" s="198">
        <v>266.56</v>
      </c>
      <c r="G1197" s="195" t="s">
        <v>6921</v>
      </c>
      <c r="H1197" s="195" t="s">
        <v>2926</v>
      </c>
      <c r="I1197" s="195" t="s">
        <v>3579</v>
      </c>
      <c r="J1197" s="195" t="s">
        <v>123</v>
      </c>
      <c r="K1197" s="199">
        <v>10</v>
      </c>
      <c r="L1197" s="202">
        <v>43687</v>
      </c>
      <c r="M1197" s="29" t="s">
        <v>7061</v>
      </c>
      <c r="N1197" s="198">
        <v>266.56</v>
      </c>
      <c r="O1197" s="206" t="s">
        <v>20</v>
      </c>
      <c r="P1197" s="189">
        <v>1626</v>
      </c>
      <c r="Q1197" s="190">
        <v>43829</v>
      </c>
      <c r="R1197" s="102">
        <v>266.56</v>
      </c>
      <c r="S1197" s="28">
        <f t="shared" si="129"/>
        <v>142</v>
      </c>
    </row>
    <row r="1198" spans="1:19" x14ac:dyDescent="0.2">
      <c r="A1198" s="179">
        <v>1192</v>
      </c>
      <c r="B1198" s="195" t="s">
        <v>7134</v>
      </c>
      <c r="C1198" s="196" t="s">
        <v>6947</v>
      </c>
      <c r="D1198" s="197">
        <v>2400043603</v>
      </c>
      <c r="E1198" s="196" t="s">
        <v>7016</v>
      </c>
      <c r="F1198" s="198">
        <v>3746.34</v>
      </c>
      <c r="G1198" s="195" t="s">
        <v>6921</v>
      </c>
      <c r="H1198" s="195" t="s">
        <v>2926</v>
      </c>
      <c r="I1198" s="195" t="s">
        <v>3579</v>
      </c>
      <c r="J1198" s="195" t="s">
        <v>123</v>
      </c>
      <c r="K1198" s="199">
        <v>10</v>
      </c>
      <c r="L1198" s="202">
        <v>43687</v>
      </c>
      <c r="M1198" s="29" t="s">
        <v>7061</v>
      </c>
      <c r="N1198" s="198">
        <v>3746.34</v>
      </c>
      <c r="O1198" s="206" t="s">
        <v>20</v>
      </c>
      <c r="P1198" s="189">
        <v>1626</v>
      </c>
      <c r="Q1198" s="190">
        <v>43829</v>
      </c>
      <c r="R1198" s="102">
        <v>3746.34</v>
      </c>
      <c r="S1198" s="28">
        <f t="shared" si="129"/>
        <v>142</v>
      </c>
    </row>
    <row r="1199" spans="1:19" x14ac:dyDescent="0.2">
      <c r="A1199" s="179">
        <v>1193</v>
      </c>
      <c r="B1199" s="195" t="s">
        <v>7135</v>
      </c>
      <c r="C1199" s="196" t="s">
        <v>6947</v>
      </c>
      <c r="D1199" s="197">
        <v>3458</v>
      </c>
      <c r="E1199" s="196" t="s">
        <v>6947</v>
      </c>
      <c r="F1199" s="198">
        <v>297.5</v>
      </c>
      <c r="G1199" s="195" t="s">
        <v>8069</v>
      </c>
      <c r="H1199" s="195" t="s">
        <v>7137</v>
      </c>
      <c r="I1199" s="195" t="s">
        <v>3579</v>
      </c>
      <c r="J1199" s="195" t="s">
        <v>7576</v>
      </c>
      <c r="K1199" s="199">
        <v>30</v>
      </c>
      <c r="L1199" s="202">
        <v>43720</v>
      </c>
      <c r="M1199" s="29" t="s">
        <v>7061</v>
      </c>
      <c r="N1199" s="198">
        <v>297.5</v>
      </c>
      <c r="O1199" s="206" t="s">
        <v>20</v>
      </c>
      <c r="P1199" s="189">
        <v>1549</v>
      </c>
      <c r="Q1199" s="190">
        <v>43788</v>
      </c>
      <c r="R1199" s="102">
        <v>297.5</v>
      </c>
      <c r="S1199" s="28">
        <f t="shared" si="129"/>
        <v>68</v>
      </c>
    </row>
    <row r="1200" spans="1:19" x14ac:dyDescent="0.2">
      <c r="A1200" s="179">
        <v>1194</v>
      </c>
      <c r="B1200" s="195" t="s">
        <v>7138</v>
      </c>
      <c r="C1200" s="196" t="s">
        <v>6947</v>
      </c>
      <c r="D1200" s="197">
        <v>49131</v>
      </c>
      <c r="E1200" s="196" t="s">
        <v>7016</v>
      </c>
      <c r="F1200" s="198">
        <v>186.9</v>
      </c>
      <c r="G1200" s="195" t="s">
        <v>270</v>
      </c>
      <c r="H1200" s="195" t="s">
        <v>2</v>
      </c>
      <c r="I1200" s="195" t="s">
        <v>3579</v>
      </c>
      <c r="J1200" s="195" t="s">
        <v>123</v>
      </c>
      <c r="K1200" s="199">
        <v>15</v>
      </c>
      <c r="L1200" s="202">
        <v>43692</v>
      </c>
      <c r="M1200" s="29" t="s">
        <v>7061</v>
      </c>
      <c r="N1200" s="198">
        <v>186.9</v>
      </c>
      <c r="O1200" s="206" t="s">
        <v>20</v>
      </c>
      <c r="P1200" s="189">
        <v>1418</v>
      </c>
      <c r="Q1200" s="190">
        <v>43691</v>
      </c>
      <c r="R1200" s="102">
        <v>186.9</v>
      </c>
      <c r="S1200" s="28">
        <f t="shared" si="129"/>
        <v>-1</v>
      </c>
    </row>
    <row r="1201" spans="1:19" x14ac:dyDescent="0.2">
      <c r="A1201" s="179">
        <v>1195</v>
      </c>
      <c r="B1201" s="195" t="s">
        <v>7139</v>
      </c>
      <c r="C1201" s="196" t="s">
        <v>6947</v>
      </c>
      <c r="D1201" s="197">
        <v>863</v>
      </c>
      <c r="E1201" s="196" t="s">
        <v>7111</v>
      </c>
      <c r="F1201" s="198">
        <v>50</v>
      </c>
      <c r="G1201" s="195" t="s">
        <v>6796</v>
      </c>
      <c r="H1201" s="195" t="s">
        <v>7140</v>
      </c>
      <c r="I1201" s="195" t="s">
        <v>3579</v>
      </c>
      <c r="J1201" s="195" t="s">
        <v>5784</v>
      </c>
      <c r="K1201" s="199">
        <v>0</v>
      </c>
      <c r="L1201" s="202">
        <v>43686</v>
      </c>
      <c r="M1201" s="29" t="s">
        <v>6947</v>
      </c>
      <c r="N1201" s="198">
        <v>50</v>
      </c>
      <c r="O1201" s="206" t="s">
        <v>93</v>
      </c>
      <c r="P1201" s="189">
        <v>14467</v>
      </c>
      <c r="Q1201" s="190">
        <v>43686</v>
      </c>
      <c r="R1201" s="102">
        <v>50</v>
      </c>
      <c r="S1201" s="28">
        <f t="shared" si="129"/>
        <v>0</v>
      </c>
    </row>
    <row r="1202" spans="1:19" x14ac:dyDescent="0.2">
      <c r="A1202" s="179">
        <v>1196</v>
      </c>
      <c r="B1202" s="195" t="s">
        <v>7141</v>
      </c>
      <c r="C1202" s="196" t="s">
        <v>6947</v>
      </c>
      <c r="D1202" s="197">
        <v>862</v>
      </c>
      <c r="E1202" s="196" t="s">
        <v>7111</v>
      </c>
      <c r="F1202" s="198">
        <v>250</v>
      </c>
      <c r="G1202" s="195" t="s">
        <v>6796</v>
      </c>
      <c r="H1202" s="195" t="s">
        <v>7140</v>
      </c>
      <c r="I1202" s="195" t="s">
        <v>3579</v>
      </c>
      <c r="J1202" s="195" t="s">
        <v>5784</v>
      </c>
      <c r="K1202" s="199">
        <v>0</v>
      </c>
      <c r="L1202" s="202">
        <v>43686</v>
      </c>
      <c r="M1202" s="29" t="s">
        <v>6947</v>
      </c>
      <c r="N1202" s="198">
        <v>250</v>
      </c>
      <c r="O1202" s="206" t="s">
        <v>93</v>
      </c>
      <c r="P1202" s="189">
        <v>14466</v>
      </c>
      <c r="Q1202" s="190">
        <v>43686</v>
      </c>
      <c r="R1202" s="102">
        <v>250</v>
      </c>
      <c r="S1202" s="28">
        <f t="shared" si="129"/>
        <v>0</v>
      </c>
    </row>
    <row r="1203" spans="1:19" x14ac:dyDescent="0.2">
      <c r="A1203" s="179">
        <v>1197</v>
      </c>
      <c r="B1203" s="195" t="s">
        <v>7142</v>
      </c>
      <c r="C1203" s="196" t="s">
        <v>7061</v>
      </c>
      <c r="D1203" s="197">
        <v>1018439</v>
      </c>
      <c r="E1203" s="196" t="s">
        <v>6939</v>
      </c>
      <c r="F1203" s="198">
        <v>102.64</v>
      </c>
      <c r="G1203" s="195" t="s">
        <v>211</v>
      </c>
      <c r="H1203" s="195" t="s">
        <v>18</v>
      </c>
      <c r="I1203" s="195" t="s">
        <v>3579</v>
      </c>
      <c r="J1203" s="195" t="s">
        <v>123</v>
      </c>
      <c r="K1203" s="199">
        <v>15</v>
      </c>
      <c r="L1203" s="202">
        <v>43673</v>
      </c>
      <c r="M1203" s="29" t="s">
        <v>7061</v>
      </c>
      <c r="N1203" s="198">
        <v>102.64</v>
      </c>
      <c r="O1203" s="206" t="s">
        <v>20</v>
      </c>
      <c r="P1203" s="189">
        <v>1420</v>
      </c>
      <c r="Q1203" s="190">
        <v>43691</v>
      </c>
      <c r="R1203" s="102">
        <v>102.64</v>
      </c>
      <c r="S1203" s="28">
        <f t="shared" si="129"/>
        <v>18</v>
      </c>
    </row>
    <row r="1204" spans="1:19" x14ac:dyDescent="0.2">
      <c r="A1204" s="179">
        <v>1198</v>
      </c>
      <c r="B1204" s="195" t="s">
        <v>7143</v>
      </c>
      <c r="C1204" s="196" t="s">
        <v>7061</v>
      </c>
      <c r="D1204" s="197">
        <v>3260600</v>
      </c>
      <c r="E1204" s="196" t="s">
        <v>7106</v>
      </c>
      <c r="F1204" s="198">
        <v>543.17999999999995</v>
      </c>
      <c r="G1204" s="195" t="s">
        <v>263</v>
      </c>
      <c r="H1204" s="195" t="s">
        <v>2</v>
      </c>
      <c r="I1204" s="195" t="s">
        <v>3579</v>
      </c>
      <c r="J1204" s="195" t="s">
        <v>123</v>
      </c>
      <c r="K1204" s="199">
        <v>15</v>
      </c>
      <c r="L1204" s="202">
        <v>43699</v>
      </c>
      <c r="M1204" s="29" t="s">
        <v>7061</v>
      </c>
      <c r="N1204" s="198">
        <v>543.17999999999995</v>
      </c>
      <c r="O1204" s="206" t="s">
        <v>20</v>
      </c>
      <c r="P1204" s="189">
        <v>1416</v>
      </c>
      <c r="Q1204" s="190">
        <v>43691</v>
      </c>
      <c r="R1204" s="102">
        <v>543.17999999999995</v>
      </c>
      <c r="S1204" s="28">
        <f t="shared" si="129"/>
        <v>-8</v>
      </c>
    </row>
    <row r="1205" spans="1:19" x14ac:dyDescent="0.2">
      <c r="A1205" s="179">
        <v>1199</v>
      </c>
      <c r="B1205" s="195" t="s">
        <v>7144</v>
      </c>
      <c r="C1205" s="196" t="s">
        <v>7061</v>
      </c>
      <c r="D1205" s="197">
        <v>2034622922</v>
      </c>
      <c r="E1205" s="196" t="s">
        <v>7145</v>
      </c>
      <c r="F1205" s="198">
        <v>851.23</v>
      </c>
      <c r="G1205" s="195" t="s">
        <v>7146</v>
      </c>
      <c r="H1205" s="195" t="s">
        <v>3452</v>
      </c>
      <c r="I1205" s="195" t="s">
        <v>3579</v>
      </c>
      <c r="J1205" s="195" t="s">
        <v>5784</v>
      </c>
      <c r="K1205" s="199">
        <v>0</v>
      </c>
      <c r="L1205" s="202">
        <v>43690</v>
      </c>
      <c r="M1205" s="29" t="s">
        <v>7061</v>
      </c>
      <c r="N1205" s="198">
        <v>851.23</v>
      </c>
      <c r="O1205" s="206" t="s">
        <v>93</v>
      </c>
      <c r="P1205" s="189">
        <v>2034622922</v>
      </c>
      <c r="Q1205" s="190">
        <v>43690</v>
      </c>
      <c r="R1205" s="102">
        <v>851.23</v>
      </c>
      <c r="S1205" s="28">
        <f t="shared" si="129"/>
        <v>0</v>
      </c>
    </row>
    <row r="1206" spans="1:19" x14ac:dyDescent="0.2">
      <c r="A1206" s="179">
        <v>1200</v>
      </c>
      <c r="B1206" s="195" t="s">
        <v>4215</v>
      </c>
      <c r="C1206" s="196" t="s">
        <v>7147</v>
      </c>
      <c r="D1206" s="197">
        <v>1910112415</v>
      </c>
      <c r="E1206" s="196" t="s">
        <v>7145</v>
      </c>
      <c r="F1206" s="198">
        <v>3386.55</v>
      </c>
      <c r="G1206" s="195" t="s">
        <v>122</v>
      </c>
      <c r="H1206" s="195" t="s">
        <v>4400</v>
      </c>
      <c r="I1206" s="195" t="s">
        <v>3579</v>
      </c>
      <c r="J1206" s="195" t="s">
        <v>123</v>
      </c>
      <c r="K1206" s="199">
        <v>30</v>
      </c>
      <c r="L1206" s="202">
        <v>43721</v>
      </c>
      <c r="M1206" s="29" t="s">
        <v>7156</v>
      </c>
      <c r="N1206" s="198">
        <v>3386.55</v>
      </c>
      <c r="O1206" s="206" t="s">
        <v>20</v>
      </c>
      <c r="P1206" s="189">
        <v>1467</v>
      </c>
      <c r="Q1206" s="190">
        <v>43732</v>
      </c>
      <c r="R1206" s="102">
        <v>3386.55</v>
      </c>
      <c r="S1206" s="28">
        <f t="shared" si="129"/>
        <v>11</v>
      </c>
    </row>
    <row r="1207" spans="1:19" x14ac:dyDescent="0.2">
      <c r="A1207" s="179">
        <v>1201</v>
      </c>
      <c r="B1207" s="195" t="s">
        <v>7148</v>
      </c>
      <c r="C1207" s="196" t="s">
        <v>7147</v>
      </c>
      <c r="D1207" s="197">
        <v>51756</v>
      </c>
      <c r="E1207" s="196" t="s">
        <v>6947</v>
      </c>
      <c r="F1207" s="198">
        <v>315</v>
      </c>
      <c r="G1207" s="195" t="s">
        <v>249</v>
      </c>
      <c r="H1207" s="195" t="s">
        <v>2165</v>
      </c>
      <c r="I1207" s="195" t="s">
        <v>3579</v>
      </c>
      <c r="J1207" s="195" t="s">
        <v>103</v>
      </c>
      <c r="K1207" s="199">
        <v>30</v>
      </c>
      <c r="L1207" s="202">
        <v>43720</v>
      </c>
      <c r="M1207" s="29" t="s">
        <v>7156</v>
      </c>
      <c r="N1207" s="198">
        <v>315</v>
      </c>
      <c r="O1207" s="206" t="s">
        <v>20</v>
      </c>
      <c r="P1207" s="189">
        <v>1372</v>
      </c>
      <c r="Q1207" s="190">
        <v>43753</v>
      </c>
      <c r="R1207" s="102">
        <v>300.82</v>
      </c>
      <c r="S1207" s="28">
        <f t="shared" si="129"/>
        <v>33</v>
      </c>
    </row>
    <row r="1208" spans="1:19" x14ac:dyDescent="0.2">
      <c r="A1208" s="179">
        <v>1202</v>
      </c>
      <c r="B1208" s="195" t="s">
        <v>7149</v>
      </c>
      <c r="C1208" s="196" t="s">
        <v>7147</v>
      </c>
      <c r="D1208" s="197">
        <v>6955</v>
      </c>
      <c r="E1208" s="196" t="s">
        <v>7150</v>
      </c>
      <c r="F1208" s="198">
        <v>399.84</v>
      </c>
      <c r="G1208" s="195" t="s">
        <v>5841</v>
      </c>
      <c r="H1208" s="195" t="s">
        <v>7151</v>
      </c>
      <c r="I1208" s="195" t="s">
        <v>3579</v>
      </c>
      <c r="J1208" s="195" t="s">
        <v>5784</v>
      </c>
      <c r="K1208" s="199">
        <v>60</v>
      </c>
      <c r="L1208" s="202">
        <v>43753</v>
      </c>
      <c r="M1208" s="29" t="s">
        <v>7288</v>
      </c>
      <c r="N1208" s="198">
        <v>399.84</v>
      </c>
      <c r="O1208" s="206" t="s">
        <v>27</v>
      </c>
      <c r="P1208" s="189">
        <v>1517</v>
      </c>
      <c r="Q1208" s="190">
        <v>43755</v>
      </c>
      <c r="R1208" s="102">
        <v>399.84</v>
      </c>
      <c r="S1208" s="28">
        <f t="shared" si="129"/>
        <v>2</v>
      </c>
    </row>
    <row r="1209" spans="1:19" x14ac:dyDescent="0.2">
      <c r="A1209" s="179">
        <v>1203</v>
      </c>
      <c r="B1209" s="195" t="s">
        <v>7152</v>
      </c>
      <c r="C1209" s="196" t="s">
        <v>7147</v>
      </c>
      <c r="D1209" s="197">
        <v>6927</v>
      </c>
      <c r="E1209" s="196" t="s">
        <v>7108</v>
      </c>
      <c r="F1209" s="198">
        <v>399.84</v>
      </c>
      <c r="G1209" s="195" t="s">
        <v>5841</v>
      </c>
      <c r="H1209" s="195" t="s">
        <v>7151</v>
      </c>
      <c r="I1209" s="195" t="s">
        <v>3579</v>
      </c>
      <c r="J1209" s="195" t="s">
        <v>5784</v>
      </c>
      <c r="K1209" s="199">
        <v>60</v>
      </c>
      <c r="L1209" s="202" t="s">
        <v>7290</v>
      </c>
      <c r="M1209" s="29" t="s">
        <v>7288</v>
      </c>
      <c r="N1209" s="198">
        <v>399.84</v>
      </c>
      <c r="O1209" s="206" t="s">
        <v>27</v>
      </c>
      <c r="P1209" s="189">
        <v>1517</v>
      </c>
      <c r="Q1209" s="190">
        <v>43755</v>
      </c>
      <c r="R1209" s="102">
        <v>399.84</v>
      </c>
      <c r="S1209" s="28" t="e">
        <f t="shared" si="129"/>
        <v>#VALUE!</v>
      </c>
    </row>
    <row r="1210" spans="1:19" x14ac:dyDescent="0.2">
      <c r="A1210" s="179">
        <v>1204</v>
      </c>
      <c r="B1210" s="195" t="s">
        <v>7153</v>
      </c>
      <c r="C1210" s="196" t="s">
        <v>7147</v>
      </c>
      <c r="D1210" s="197">
        <v>24000198605</v>
      </c>
      <c r="E1210" s="196" t="s">
        <v>7016</v>
      </c>
      <c r="F1210" s="198">
        <v>151.78</v>
      </c>
      <c r="G1210" s="195" t="s">
        <v>1307</v>
      </c>
      <c r="H1210" s="195" t="s">
        <v>5914</v>
      </c>
      <c r="I1210" s="195" t="s">
        <v>3579</v>
      </c>
      <c r="J1210" s="195" t="s">
        <v>123</v>
      </c>
      <c r="K1210" s="199">
        <v>30</v>
      </c>
      <c r="L1210" s="202" t="s">
        <v>7158</v>
      </c>
      <c r="M1210" s="29" t="s">
        <v>7159</v>
      </c>
      <c r="N1210" s="198">
        <v>151.78</v>
      </c>
      <c r="O1210" s="206" t="s">
        <v>20</v>
      </c>
      <c r="P1210" s="189">
        <v>1438</v>
      </c>
      <c r="Q1210" s="190" t="s">
        <v>7294</v>
      </c>
      <c r="R1210" s="102">
        <v>151.78</v>
      </c>
      <c r="S1210" s="28" t="e">
        <f t="shared" si="129"/>
        <v>#VALUE!</v>
      </c>
    </row>
    <row r="1211" spans="1:19" x14ac:dyDescent="0.2">
      <c r="A1211" s="179">
        <v>1205</v>
      </c>
      <c r="B1211" s="195" t="s">
        <v>7154</v>
      </c>
      <c r="C1211" s="196" t="s">
        <v>7156</v>
      </c>
      <c r="D1211" s="197">
        <v>952019030393</v>
      </c>
      <c r="E1211" s="196" t="s">
        <v>7108</v>
      </c>
      <c r="F1211" s="198">
        <v>674.81</v>
      </c>
      <c r="G1211" s="195" t="s">
        <v>5848</v>
      </c>
      <c r="H1211" s="195" t="s">
        <v>18</v>
      </c>
      <c r="I1211" s="195" t="s">
        <v>3579</v>
      </c>
      <c r="J1211" s="195" t="s">
        <v>123</v>
      </c>
      <c r="K1211" s="199">
        <v>15</v>
      </c>
      <c r="L1211" s="202" t="s">
        <v>7159</v>
      </c>
      <c r="M1211" s="29" t="s">
        <v>7159</v>
      </c>
      <c r="N1211" s="198">
        <v>674.81</v>
      </c>
      <c r="O1211" s="206" t="s">
        <v>27</v>
      </c>
      <c r="P1211" s="189">
        <v>1439</v>
      </c>
      <c r="Q1211" s="190" t="s">
        <v>7294</v>
      </c>
      <c r="R1211" s="102">
        <v>674.81</v>
      </c>
      <c r="S1211" s="28" t="e">
        <f t="shared" si="129"/>
        <v>#VALUE!</v>
      </c>
    </row>
    <row r="1212" spans="1:19" x14ac:dyDescent="0.2">
      <c r="A1212" s="179">
        <v>1206</v>
      </c>
      <c r="B1212" s="195" t="s">
        <v>7155</v>
      </c>
      <c r="C1212" s="196" t="s">
        <v>7156</v>
      </c>
      <c r="D1212" s="197">
        <v>952019030398</v>
      </c>
      <c r="E1212" s="196" t="s">
        <v>7108</v>
      </c>
      <c r="F1212" s="198">
        <v>45.07</v>
      </c>
      <c r="G1212" s="195" t="s">
        <v>5848</v>
      </c>
      <c r="H1212" s="195" t="s">
        <v>18</v>
      </c>
      <c r="I1212" s="195" t="s">
        <v>3579</v>
      </c>
      <c r="J1212" s="195" t="s">
        <v>123</v>
      </c>
      <c r="K1212" s="199">
        <v>15</v>
      </c>
      <c r="L1212" s="202" t="s">
        <v>7159</v>
      </c>
      <c r="M1212" s="29" t="s">
        <v>7159</v>
      </c>
      <c r="N1212" s="198">
        <v>45.07</v>
      </c>
      <c r="O1212" s="206" t="s">
        <v>20</v>
      </c>
      <c r="P1212" s="189">
        <v>1439</v>
      </c>
      <c r="Q1212" s="190" t="s">
        <v>7294</v>
      </c>
      <c r="R1212" s="102">
        <v>45.07</v>
      </c>
      <c r="S1212" s="28" t="e">
        <f t="shared" si="129"/>
        <v>#VALUE!</v>
      </c>
    </row>
    <row r="1213" spans="1:19" x14ac:dyDescent="0.2">
      <c r="A1213" s="179">
        <v>1207</v>
      </c>
      <c r="B1213" s="195" t="s">
        <v>7157</v>
      </c>
      <c r="C1213" s="196" t="s">
        <v>7156</v>
      </c>
      <c r="D1213" s="197">
        <v>3224952</v>
      </c>
      <c r="E1213" s="196" t="s">
        <v>7016</v>
      </c>
      <c r="F1213" s="198">
        <v>2790.22</v>
      </c>
      <c r="G1213" s="195" t="s">
        <v>292</v>
      </c>
      <c r="H1213" s="195" t="s">
        <v>18</v>
      </c>
      <c r="I1213" s="195" t="s">
        <v>3579</v>
      </c>
      <c r="J1213" s="195" t="s">
        <v>123</v>
      </c>
      <c r="K1213" s="199">
        <v>15</v>
      </c>
      <c r="L1213" s="202" t="s">
        <v>7230</v>
      </c>
      <c r="M1213" s="29" t="s">
        <v>7061</v>
      </c>
      <c r="N1213" s="198">
        <v>2790.22</v>
      </c>
      <c r="O1213" s="206" t="s">
        <v>20</v>
      </c>
      <c r="P1213" s="189">
        <v>1431</v>
      </c>
      <c r="Q1213" s="190" t="s">
        <v>7304</v>
      </c>
      <c r="R1213" s="102">
        <v>2790.22</v>
      </c>
      <c r="S1213" s="28" t="e">
        <f t="shared" si="129"/>
        <v>#VALUE!</v>
      </c>
    </row>
    <row r="1214" spans="1:19" x14ac:dyDescent="0.2">
      <c r="A1214" s="179">
        <v>1208</v>
      </c>
      <c r="B1214" s="231" t="s">
        <v>7160</v>
      </c>
      <c r="C1214" s="232">
        <v>43679</v>
      </c>
      <c r="D1214" s="233">
        <v>9206472085</v>
      </c>
      <c r="E1214" s="232">
        <v>43677</v>
      </c>
      <c r="F1214" s="230">
        <v>21.25</v>
      </c>
      <c r="G1214" s="230" t="s">
        <v>7161</v>
      </c>
      <c r="H1214" s="230" t="s">
        <v>110</v>
      </c>
      <c r="I1214" s="230" t="s">
        <v>130</v>
      </c>
      <c r="J1214" s="230" t="s">
        <v>3608</v>
      </c>
      <c r="K1214" s="233">
        <v>10</v>
      </c>
      <c r="L1214" s="232">
        <f t="shared" ref="L1214:L1229" si="130">E1214+K1214</f>
        <v>43687</v>
      </c>
      <c r="M1214" s="232">
        <v>43679</v>
      </c>
      <c r="N1214" s="230">
        <v>21.25</v>
      </c>
      <c r="O1214" s="248" t="s">
        <v>27</v>
      </c>
      <c r="P1214" s="230">
        <v>1425</v>
      </c>
      <c r="Q1214" s="229">
        <v>43677</v>
      </c>
      <c r="R1214" s="230">
        <v>21.25</v>
      </c>
      <c r="S1214" s="28">
        <f t="shared" si="129"/>
        <v>-10</v>
      </c>
    </row>
    <row r="1215" spans="1:19" x14ac:dyDescent="0.2">
      <c r="A1215" s="179">
        <v>1209</v>
      </c>
      <c r="B1215" s="231" t="s">
        <v>7162</v>
      </c>
      <c r="C1215" s="232">
        <v>43683</v>
      </c>
      <c r="D1215" s="233">
        <v>9206616780</v>
      </c>
      <c r="E1215" s="232">
        <v>43677</v>
      </c>
      <c r="F1215" s="230">
        <v>6262.3</v>
      </c>
      <c r="G1215" s="230" t="s">
        <v>122</v>
      </c>
      <c r="H1215" s="230" t="s">
        <v>110</v>
      </c>
      <c r="I1215" s="230" t="s">
        <v>130</v>
      </c>
      <c r="J1215" s="230" t="s">
        <v>109</v>
      </c>
      <c r="K1215" s="233">
        <v>10</v>
      </c>
      <c r="L1215" s="232">
        <f t="shared" si="130"/>
        <v>43687</v>
      </c>
      <c r="M1215" s="232">
        <v>43683</v>
      </c>
      <c r="N1215" s="230">
        <v>6262.3</v>
      </c>
      <c r="O1215" s="248" t="s">
        <v>27</v>
      </c>
      <c r="P1215" s="230">
        <v>1425</v>
      </c>
      <c r="Q1215" s="229">
        <v>43677</v>
      </c>
      <c r="R1215" s="230">
        <v>6262.3</v>
      </c>
      <c r="S1215" s="28">
        <f t="shared" si="129"/>
        <v>-10</v>
      </c>
    </row>
    <row r="1216" spans="1:19" x14ac:dyDescent="0.2">
      <c r="A1216" s="179">
        <v>1210</v>
      </c>
      <c r="B1216" s="231" t="s">
        <v>7163</v>
      </c>
      <c r="C1216" s="232">
        <v>43683</v>
      </c>
      <c r="D1216" s="233">
        <v>9206616781</v>
      </c>
      <c r="E1216" s="232">
        <v>43678</v>
      </c>
      <c r="F1216" s="230">
        <v>1161.18</v>
      </c>
      <c r="G1216" s="230" t="s">
        <v>122</v>
      </c>
      <c r="H1216" s="230" t="s">
        <v>110</v>
      </c>
      <c r="I1216" s="230" t="s">
        <v>130</v>
      </c>
      <c r="J1216" s="230" t="s">
        <v>109</v>
      </c>
      <c r="K1216" s="233">
        <v>10</v>
      </c>
      <c r="L1216" s="232">
        <f t="shared" si="130"/>
        <v>43688</v>
      </c>
      <c r="M1216" s="232">
        <v>43683</v>
      </c>
      <c r="N1216" s="230">
        <v>1161.18</v>
      </c>
      <c r="O1216" s="248" t="s">
        <v>27</v>
      </c>
      <c r="P1216" s="230">
        <v>1425</v>
      </c>
      <c r="Q1216" s="229">
        <v>43677</v>
      </c>
      <c r="R1216" s="230">
        <v>1161.18</v>
      </c>
      <c r="S1216" s="28">
        <f t="shared" si="129"/>
        <v>-11</v>
      </c>
    </row>
    <row r="1217" spans="1:19" ht="15" x14ac:dyDescent="0.25">
      <c r="A1217" s="179">
        <v>1211</v>
      </c>
      <c r="B1217" s="231" t="s">
        <v>7164</v>
      </c>
      <c r="C1217" s="232">
        <v>43684</v>
      </c>
      <c r="D1217" s="233">
        <v>2215</v>
      </c>
      <c r="E1217" s="232">
        <v>43677</v>
      </c>
      <c r="F1217" s="230">
        <v>101130.63</v>
      </c>
      <c r="G1217" s="230" t="s">
        <v>105</v>
      </c>
      <c r="H1217" s="230" t="s">
        <v>5476</v>
      </c>
      <c r="I1217" s="230" t="s">
        <v>130</v>
      </c>
      <c r="J1217" s="230" t="s">
        <v>109</v>
      </c>
      <c r="K1217" s="233">
        <v>60</v>
      </c>
      <c r="L1217" s="232">
        <f t="shared" si="130"/>
        <v>43737</v>
      </c>
      <c r="M1217" s="232">
        <v>43684</v>
      </c>
      <c r="N1217" s="230">
        <v>101130.63</v>
      </c>
      <c r="O1217" s="249" t="s">
        <v>27</v>
      </c>
      <c r="P1217" s="226">
        <v>1492</v>
      </c>
      <c r="Q1217" s="256">
        <v>43741</v>
      </c>
      <c r="R1217" s="226">
        <v>101130.6</v>
      </c>
      <c r="S1217" s="28">
        <f t="shared" si="129"/>
        <v>4</v>
      </c>
    </row>
    <row r="1218" spans="1:19" x14ac:dyDescent="0.2">
      <c r="A1218" s="179">
        <v>1212</v>
      </c>
      <c r="B1218" s="231" t="s">
        <v>7165</v>
      </c>
      <c r="C1218" s="232">
        <v>43684</v>
      </c>
      <c r="D1218" s="233">
        <v>2219</v>
      </c>
      <c r="E1218" s="232">
        <v>43677</v>
      </c>
      <c r="F1218" s="230">
        <v>26319.23</v>
      </c>
      <c r="G1218" s="230" t="s">
        <v>105</v>
      </c>
      <c r="H1218" s="230" t="s">
        <v>5476</v>
      </c>
      <c r="I1218" s="230" t="s">
        <v>130</v>
      </c>
      <c r="J1218" s="230" t="s">
        <v>109</v>
      </c>
      <c r="K1218" s="233">
        <v>60</v>
      </c>
      <c r="L1218" s="232">
        <f t="shared" si="130"/>
        <v>43737</v>
      </c>
      <c r="M1218" s="232">
        <v>43684</v>
      </c>
      <c r="N1218" s="230">
        <v>26319.23</v>
      </c>
      <c r="O1218" s="248" t="s">
        <v>20</v>
      </c>
      <c r="P1218" s="287" t="s">
        <v>8093</v>
      </c>
      <c r="Q1218" s="229" t="s">
        <v>7441</v>
      </c>
      <c r="R1218" s="230">
        <v>26319.23</v>
      </c>
      <c r="S1218" s="28" t="e">
        <f t="shared" si="129"/>
        <v>#VALUE!</v>
      </c>
    </row>
    <row r="1219" spans="1:19" x14ac:dyDescent="0.2">
      <c r="A1219" s="179">
        <v>1213</v>
      </c>
      <c r="B1219" s="231" t="s">
        <v>7166</v>
      </c>
      <c r="C1219" s="232">
        <v>43684</v>
      </c>
      <c r="D1219" s="233">
        <v>132021</v>
      </c>
      <c r="E1219" s="232">
        <v>43676</v>
      </c>
      <c r="F1219" s="230">
        <v>2392.4499999999998</v>
      </c>
      <c r="G1219" s="230" t="s">
        <v>99</v>
      </c>
      <c r="H1219" s="230" t="s">
        <v>6461</v>
      </c>
      <c r="I1219" s="230" t="s">
        <v>130</v>
      </c>
      <c r="J1219" s="230" t="s">
        <v>109</v>
      </c>
      <c r="K1219" s="233">
        <v>0</v>
      </c>
      <c r="L1219" s="232">
        <v>43676</v>
      </c>
      <c r="M1219" s="232">
        <v>43684</v>
      </c>
      <c r="N1219" s="230">
        <v>2392.4499999999998</v>
      </c>
      <c r="O1219" s="248" t="s">
        <v>27</v>
      </c>
      <c r="P1219" s="230">
        <v>940</v>
      </c>
      <c r="Q1219" s="229">
        <v>43671</v>
      </c>
      <c r="R1219" s="230">
        <v>2392.4499999999998</v>
      </c>
      <c r="S1219" s="28">
        <f t="shared" si="129"/>
        <v>-5</v>
      </c>
    </row>
    <row r="1220" spans="1:19" x14ac:dyDescent="0.2">
      <c r="A1220" s="179">
        <v>1214</v>
      </c>
      <c r="B1220" s="231" t="s">
        <v>7167</v>
      </c>
      <c r="C1220" s="232">
        <v>43684</v>
      </c>
      <c r="D1220" s="233">
        <v>132019</v>
      </c>
      <c r="E1220" s="232">
        <v>43676</v>
      </c>
      <c r="F1220" s="230">
        <v>5458.84</v>
      </c>
      <c r="G1220" s="230" t="s">
        <v>99</v>
      </c>
      <c r="H1220" s="230" t="s">
        <v>6461</v>
      </c>
      <c r="I1220" s="230" t="s">
        <v>130</v>
      </c>
      <c r="J1220" s="230" t="s">
        <v>109</v>
      </c>
      <c r="K1220" s="233">
        <v>0</v>
      </c>
      <c r="L1220" s="232">
        <f t="shared" si="130"/>
        <v>43676</v>
      </c>
      <c r="M1220" s="232">
        <v>43684</v>
      </c>
      <c r="N1220" s="230">
        <v>5458.84</v>
      </c>
      <c r="O1220" s="248" t="s">
        <v>27</v>
      </c>
      <c r="P1220" s="230">
        <v>940</v>
      </c>
      <c r="Q1220" s="229">
        <v>43671</v>
      </c>
      <c r="R1220" s="230">
        <v>5458.84</v>
      </c>
      <c r="S1220" s="28">
        <f t="shared" si="129"/>
        <v>-5</v>
      </c>
    </row>
    <row r="1221" spans="1:19" x14ac:dyDescent="0.2">
      <c r="A1221" s="179">
        <v>1215</v>
      </c>
      <c r="B1221" s="231" t="s">
        <v>7168</v>
      </c>
      <c r="C1221" s="232">
        <v>43685</v>
      </c>
      <c r="D1221" s="233">
        <v>1910100719</v>
      </c>
      <c r="E1221" s="232">
        <v>43670</v>
      </c>
      <c r="F1221" s="230">
        <v>98.04</v>
      </c>
      <c r="G1221" s="230" t="s">
        <v>122</v>
      </c>
      <c r="H1221" s="230" t="s">
        <v>17</v>
      </c>
      <c r="I1221" s="230" t="s">
        <v>130</v>
      </c>
      <c r="J1221" s="230" t="s">
        <v>66</v>
      </c>
      <c r="K1221" s="233">
        <v>30</v>
      </c>
      <c r="L1221" s="232">
        <f t="shared" si="130"/>
        <v>43700</v>
      </c>
      <c r="M1221" s="232">
        <v>43685</v>
      </c>
      <c r="N1221" s="230">
        <v>98.04</v>
      </c>
      <c r="O1221" s="248" t="s">
        <v>20</v>
      </c>
      <c r="P1221" s="230">
        <v>1434</v>
      </c>
      <c r="Q1221" s="229" t="s">
        <v>7294</v>
      </c>
      <c r="R1221" s="230">
        <v>98.04</v>
      </c>
      <c r="S1221" s="28" t="e">
        <f t="shared" si="129"/>
        <v>#VALUE!</v>
      </c>
    </row>
    <row r="1222" spans="1:19" x14ac:dyDescent="0.2">
      <c r="A1222" s="179">
        <v>1216</v>
      </c>
      <c r="B1222" s="231" t="s">
        <v>7169</v>
      </c>
      <c r="C1222" s="232">
        <v>43685</v>
      </c>
      <c r="D1222" s="233">
        <v>1910100720</v>
      </c>
      <c r="E1222" s="232">
        <v>43670</v>
      </c>
      <c r="F1222" s="230">
        <v>103.57</v>
      </c>
      <c r="G1222" s="230" t="s">
        <v>122</v>
      </c>
      <c r="H1222" s="230" t="s">
        <v>17</v>
      </c>
      <c r="I1222" s="230" t="s">
        <v>130</v>
      </c>
      <c r="J1222" s="230" t="s">
        <v>66</v>
      </c>
      <c r="K1222" s="233">
        <v>30</v>
      </c>
      <c r="L1222" s="232">
        <f t="shared" si="130"/>
        <v>43700</v>
      </c>
      <c r="M1222" s="232">
        <v>43685</v>
      </c>
      <c r="N1222" s="230">
        <v>103.57</v>
      </c>
      <c r="O1222" s="248" t="s">
        <v>20</v>
      </c>
      <c r="P1222" s="230">
        <v>1434</v>
      </c>
      <c r="Q1222" s="229" t="s">
        <v>7294</v>
      </c>
      <c r="R1222" s="230">
        <v>103.57</v>
      </c>
      <c r="S1222" s="28" t="e">
        <f t="shared" si="129"/>
        <v>#VALUE!</v>
      </c>
    </row>
    <row r="1223" spans="1:19" x14ac:dyDescent="0.2">
      <c r="A1223" s="179">
        <v>1217</v>
      </c>
      <c r="B1223" s="231" t="s">
        <v>7170</v>
      </c>
      <c r="C1223" s="232">
        <v>43685</v>
      </c>
      <c r="D1223" s="233">
        <v>1910100770</v>
      </c>
      <c r="E1223" s="232">
        <v>43671</v>
      </c>
      <c r="F1223" s="230">
        <v>201.61</v>
      </c>
      <c r="G1223" s="230" t="s">
        <v>122</v>
      </c>
      <c r="H1223" s="230" t="s">
        <v>17</v>
      </c>
      <c r="I1223" s="230" t="s">
        <v>130</v>
      </c>
      <c r="J1223" s="230" t="s">
        <v>66</v>
      </c>
      <c r="K1223" s="233">
        <v>31</v>
      </c>
      <c r="L1223" s="232">
        <f t="shared" si="130"/>
        <v>43702</v>
      </c>
      <c r="M1223" s="232">
        <v>43685</v>
      </c>
      <c r="N1223" s="230">
        <v>201.61</v>
      </c>
      <c r="O1223" s="248" t="s">
        <v>20</v>
      </c>
      <c r="P1223" s="230">
        <v>1434</v>
      </c>
      <c r="Q1223" s="229" t="s">
        <v>7294</v>
      </c>
      <c r="R1223" s="230">
        <v>201.61</v>
      </c>
      <c r="S1223" s="28" t="e">
        <f t="shared" si="129"/>
        <v>#VALUE!</v>
      </c>
    </row>
    <row r="1224" spans="1:19" ht="15" x14ac:dyDescent="0.25">
      <c r="A1224" s="179">
        <v>1218</v>
      </c>
      <c r="B1224" s="231" t="s">
        <v>7171</v>
      </c>
      <c r="C1224" s="232">
        <v>43685</v>
      </c>
      <c r="D1224" s="233">
        <v>226124</v>
      </c>
      <c r="E1224" s="232">
        <v>43683</v>
      </c>
      <c r="F1224" s="230">
        <v>20084.82</v>
      </c>
      <c r="G1224" s="230" t="s">
        <v>63</v>
      </c>
      <c r="H1224" s="230" t="s">
        <v>6293</v>
      </c>
      <c r="I1224" s="230" t="s">
        <v>130</v>
      </c>
      <c r="J1224" s="230" t="s">
        <v>66</v>
      </c>
      <c r="K1224" s="233">
        <v>32</v>
      </c>
      <c r="L1224" s="232">
        <f t="shared" si="130"/>
        <v>43715</v>
      </c>
      <c r="M1224" s="232">
        <v>43685</v>
      </c>
      <c r="N1224" s="230">
        <v>20084.82</v>
      </c>
      <c r="O1224" s="250" t="s">
        <v>27</v>
      </c>
      <c r="P1224" s="226">
        <v>1294</v>
      </c>
      <c r="Q1224" s="246">
        <v>43721</v>
      </c>
      <c r="R1224" s="226">
        <v>20084.82</v>
      </c>
      <c r="S1224" s="28">
        <f t="shared" si="129"/>
        <v>6</v>
      </c>
    </row>
    <row r="1225" spans="1:19" x14ac:dyDescent="0.2">
      <c r="A1225" s="179">
        <v>1219</v>
      </c>
      <c r="B1225" s="231" t="s">
        <v>7172</v>
      </c>
      <c r="C1225" s="232">
        <v>43685</v>
      </c>
      <c r="D1225" s="233">
        <v>2218</v>
      </c>
      <c r="E1225" s="232">
        <v>43677</v>
      </c>
      <c r="F1225" s="230">
        <v>42614.83</v>
      </c>
      <c r="G1225" s="230" t="s">
        <v>7173</v>
      </c>
      <c r="H1225" s="230" t="s">
        <v>5476</v>
      </c>
      <c r="I1225" s="230" t="s">
        <v>130</v>
      </c>
      <c r="J1225" s="230" t="s">
        <v>66</v>
      </c>
      <c r="K1225" s="233">
        <v>60</v>
      </c>
      <c r="L1225" s="232">
        <f t="shared" si="130"/>
        <v>43737</v>
      </c>
      <c r="M1225" s="232">
        <v>43685</v>
      </c>
      <c r="N1225" s="230">
        <v>42614.83</v>
      </c>
      <c r="O1225" s="248" t="s">
        <v>20</v>
      </c>
      <c r="P1225" s="287" t="s">
        <v>8094</v>
      </c>
      <c r="Q1225" s="229" t="s">
        <v>7441</v>
      </c>
      <c r="R1225" s="230">
        <v>42614.83</v>
      </c>
      <c r="S1225" s="28" t="e">
        <f t="shared" si="129"/>
        <v>#VALUE!</v>
      </c>
    </row>
    <row r="1226" spans="1:19" x14ac:dyDescent="0.2">
      <c r="A1226" s="179">
        <v>1220</v>
      </c>
      <c r="B1226" s="231" t="s">
        <v>7174</v>
      </c>
      <c r="C1226" s="232">
        <v>43690</v>
      </c>
      <c r="D1226" s="233">
        <v>19515005980</v>
      </c>
      <c r="E1226" s="232">
        <v>43686</v>
      </c>
      <c r="F1226" s="230">
        <v>159</v>
      </c>
      <c r="G1226" s="230" t="s">
        <v>7175</v>
      </c>
      <c r="H1226" s="230" t="s">
        <v>5425</v>
      </c>
      <c r="I1226" s="230" t="s">
        <v>130</v>
      </c>
      <c r="J1226" s="230" t="s">
        <v>109</v>
      </c>
      <c r="K1226" s="233">
        <v>0</v>
      </c>
      <c r="L1226" s="232">
        <f t="shared" si="130"/>
        <v>43686</v>
      </c>
      <c r="M1226" s="232">
        <v>43690</v>
      </c>
      <c r="N1226" s="230">
        <v>159</v>
      </c>
      <c r="O1226" s="248" t="s">
        <v>90</v>
      </c>
      <c r="P1226" s="230">
        <v>23</v>
      </c>
      <c r="Q1226" s="229">
        <v>43716</v>
      </c>
      <c r="R1226" s="230">
        <v>159</v>
      </c>
      <c r="S1226" s="28">
        <f t="shared" si="129"/>
        <v>30</v>
      </c>
    </row>
    <row r="1227" spans="1:19" x14ac:dyDescent="0.2">
      <c r="A1227" s="179">
        <v>1221</v>
      </c>
      <c r="B1227" s="231" t="s">
        <v>7176</v>
      </c>
      <c r="C1227" s="232">
        <v>43691</v>
      </c>
      <c r="D1227" s="233">
        <v>3260602</v>
      </c>
      <c r="E1227" s="232">
        <v>43684</v>
      </c>
      <c r="F1227" s="230">
        <v>7080.78</v>
      </c>
      <c r="G1227" s="230" t="s">
        <v>263</v>
      </c>
      <c r="H1227" s="230" t="s">
        <v>42</v>
      </c>
      <c r="I1227" s="230" t="s">
        <v>130</v>
      </c>
      <c r="J1227" s="230" t="s">
        <v>109</v>
      </c>
      <c r="K1227" s="233">
        <v>15</v>
      </c>
      <c r="L1227" s="232">
        <f t="shared" si="130"/>
        <v>43699</v>
      </c>
      <c r="M1227" s="232">
        <v>43691</v>
      </c>
      <c r="N1227" s="230">
        <v>7080.78</v>
      </c>
      <c r="O1227" s="248" t="s">
        <v>27</v>
      </c>
      <c r="P1227" s="230">
        <v>1416</v>
      </c>
      <c r="Q1227" s="229">
        <v>43691</v>
      </c>
      <c r="R1227" s="230">
        <v>7080.78</v>
      </c>
      <c r="S1227" s="28">
        <f t="shared" si="129"/>
        <v>-8</v>
      </c>
    </row>
    <row r="1228" spans="1:19" x14ac:dyDescent="0.2">
      <c r="A1228" s="179">
        <v>1222</v>
      </c>
      <c r="B1228" s="231" t="s">
        <v>2117</v>
      </c>
      <c r="C1228" s="232">
        <v>43698</v>
      </c>
      <c r="D1228" s="233">
        <v>30001291</v>
      </c>
      <c r="E1228" s="232">
        <v>43683</v>
      </c>
      <c r="F1228" s="230">
        <v>41241.01</v>
      </c>
      <c r="G1228" s="230" t="s">
        <v>125</v>
      </c>
      <c r="H1228" s="230" t="s">
        <v>832</v>
      </c>
      <c r="I1228" s="230" t="s">
        <v>130</v>
      </c>
      <c r="J1228" s="230" t="s">
        <v>3608</v>
      </c>
      <c r="K1228" s="233">
        <v>60</v>
      </c>
      <c r="L1228" s="232">
        <f t="shared" si="130"/>
        <v>43743</v>
      </c>
      <c r="M1228" s="232">
        <v>43698</v>
      </c>
      <c r="N1228" s="230">
        <v>41241.01</v>
      </c>
      <c r="O1228" s="248" t="s">
        <v>27</v>
      </c>
      <c r="P1228" s="287" t="s">
        <v>8721</v>
      </c>
      <c r="Q1228" s="229" t="s">
        <v>8722</v>
      </c>
      <c r="R1228" s="230">
        <v>41241.01</v>
      </c>
      <c r="S1228" s="28" t="e">
        <f t="shared" si="129"/>
        <v>#VALUE!</v>
      </c>
    </row>
    <row r="1229" spans="1:19" x14ac:dyDescent="0.2">
      <c r="A1229" s="179">
        <v>1223</v>
      </c>
      <c r="B1229" s="231" t="s">
        <v>2119</v>
      </c>
      <c r="C1229" s="232">
        <v>43698</v>
      </c>
      <c r="D1229" s="233">
        <v>115</v>
      </c>
      <c r="E1229" s="232">
        <v>43697</v>
      </c>
      <c r="F1229" s="230">
        <v>60</v>
      </c>
      <c r="G1229" s="230" t="s">
        <v>7177</v>
      </c>
      <c r="H1229" s="230" t="s">
        <v>4565</v>
      </c>
      <c r="I1229" s="230" t="s">
        <v>130</v>
      </c>
      <c r="J1229" s="230" t="s">
        <v>109</v>
      </c>
      <c r="K1229" s="233">
        <v>0</v>
      </c>
      <c r="L1229" s="232">
        <f t="shared" si="130"/>
        <v>43697</v>
      </c>
      <c r="M1229" s="232">
        <v>43698</v>
      </c>
      <c r="N1229" s="230">
        <v>60</v>
      </c>
      <c r="O1229" s="248" t="s">
        <v>90</v>
      </c>
      <c r="P1229" s="230">
        <v>3000176579</v>
      </c>
      <c r="Q1229" s="232">
        <v>43697</v>
      </c>
      <c r="R1229" s="230">
        <v>60</v>
      </c>
      <c r="S1229" s="28">
        <f t="shared" si="129"/>
        <v>0</v>
      </c>
    </row>
    <row r="1230" spans="1:19" x14ac:dyDescent="0.2">
      <c r="A1230" s="179">
        <v>1224</v>
      </c>
      <c r="B1230" s="40" t="s">
        <v>7180</v>
      </c>
      <c r="C1230" s="209">
        <v>43679</v>
      </c>
      <c r="D1230" s="40">
        <v>11171</v>
      </c>
      <c r="E1230" s="210">
        <v>43678</v>
      </c>
      <c r="F1230" s="40">
        <v>7.3</v>
      </c>
      <c r="G1230" s="40" t="s">
        <v>1251</v>
      </c>
      <c r="H1230" s="40" t="s">
        <v>92</v>
      </c>
      <c r="I1230" s="40" t="s">
        <v>3579</v>
      </c>
      <c r="J1230" s="40" t="s">
        <v>5880</v>
      </c>
      <c r="K1230" s="40">
        <v>0</v>
      </c>
      <c r="L1230" s="209">
        <v>43678</v>
      </c>
      <c r="M1230" s="41">
        <v>43679</v>
      </c>
      <c r="N1230" s="40">
        <v>7.3</v>
      </c>
      <c r="O1230" s="204" t="s">
        <v>50</v>
      </c>
      <c r="P1230" s="40">
        <v>15276</v>
      </c>
      <c r="Q1230" s="41">
        <v>43678</v>
      </c>
      <c r="R1230" s="39">
        <v>7.3</v>
      </c>
      <c r="S1230" s="28">
        <f t="shared" si="129"/>
        <v>0</v>
      </c>
    </row>
    <row r="1231" spans="1:19" x14ac:dyDescent="0.2">
      <c r="A1231" s="179">
        <v>1225</v>
      </c>
      <c r="B1231" s="40" t="s">
        <v>7181</v>
      </c>
      <c r="C1231" s="209">
        <v>43682</v>
      </c>
      <c r="D1231" s="40">
        <v>11227</v>
      </c>
      <c r="E1231" s="210">
        <v>43679</v>
      </c>
      <c r="F1231" s="40">
        <v>7.8</v>
      </c>
      <c r="G1231" s="40" t="s">
        <v>1251</v>
      </c>
      <c r="H1231" s="40" t="s">
        <v>92</v>
      </c>
      <c r="I1231" s="40" t="s">
        <v>3579</v>
      </c>
      <c r="J1231" s="40" t="s">
        <v>5880</v>
      </c>
      <c r="K1231" s="40">
        <v>0</v>
      </c>
      <c r="L1231" s="209">
        <v>43679</v>
      </c>
      <c r="M1231" s="41">
        <v>43682</v>
      </c>
      <c r="N1231" s="40">
        <v>7.8</v>
      </c>
      <c r="O1231" s="204" t="s">
        <v>50</v>
      </c>
      <c r="P1231" s="40">
        <v>15350</v>
      </c>
      <c r="Q1231" s="41">
        <v>43679</v>
      </c>
      <c r="R1231" s="39">
        <v>7.8</v>
      </c>
      <c r="S1231" s="28">
        <f t="shared" si="129"/>
        <v>0</v>
      </c>
    </row>
    <row r="1232" spans="1:19" x14ac:dyDescent="0.2">
      <c r="A1232" s="179">
        <v>1226</v>
      </c>
      <c r="B1232" s="40" t="s">
        <v>7182</v>
      </c>
      <c r="C1232" s="209">
        <v>43682</v>
      </c>
      <c r="D1232" s="40">
        <v>131823</v>
      </c>
      <c r="E1232" s="210">
        <v>43671</v>
      </c>
      <c r="F1232" s="40">
        <v>899.28</v>
      </c>
      <c r="G1232" s="40" t="s">
        <v>1223</v>
      </c>
      <c r="H1232" s="40" t="s">
        <v>7183</v>
      </c>
      <c r="I1232" s="40" t="s">
        <v>3579</v>
      </c>
      <c r="J1232" s="40" t="s">
        <v>5880</v>
      </c>
      <c r="K1232" s="40">
        <v>0</v>
      </c>
      <c r="L1232" s="209">
        <v>43671</v>
      </c>
      <c r="M1232" s="41">
        <v>43682</v>
      </c>
      <c r="N1232" s="40">
        <v>899.28</v>
      </c>
      <c r="O1232" s="204" t="s">
        <v>20</v>
      </c>
      <c r="P1232" s="40">
        <v>548</v>
      </c>
      <c r="Q1232" s="41">
        <v>43669</v>
      </c>
      <c r="R1232" s="39">
        <v>899.28</v>
      </c>
      <c r="S1232" s="28">
        <f t="shared" si="129"/>
        <v>-2</v>
      </c>
    </row>
    <row r="1233" spans="1:19" x14ac:dyDescent="0.2">
      <c r="A1233" s="179">
        <v>1227</v>
      </c>
      <c r="B1233" s="40" t="s">
        <v>7184</v>
      </c>
      <c r="C1233" s="209">
        <v>43683</v>
      </c>
      <c r="D1233" s="40">
        <v>1152</v>
      </c>
      <c r="E1233" s="210">
        <v>43676</v>
      </c>
      <c r="F1233" s="40">
        <v>200</v>
      </c>
      <c r="G1233" s="40" t="s">
        <v>7185</v>
      </c>
      <c r="H1233" s="40" t="s">
        <v>7186</v>
      </c>
      <c r="I1233" s="40" t="s">
        <v>3579</v>
      </c>
      <c r="J1233" s="40" t="s">
        <v>5880</v>
      </c>
      <c r="K1233" s="40">
        <v>0</v>
      </c>
      <c r="L1233" s="209">
        <v>43676</v>
      </c>
      <c r="M1233" s="41">
        <v>43683</v>
      </c>
      <c r="N1233" s="40">
        <v>200</v>
      </c>
      <c r="O1233" s="206" t="s">
        <v>50</v>
      </c>
      <c r="P1233" s="28">
        <v>9231</v>
      </c>
      <c r="Q1233" s="29">
        <v>43676</v>
      </c>
      <c r="R1233" s="32">
        <v>200</v>
      </c>
      <c r="S1233" s="28">
        <f t="shared" si="129"/>
        <v>0</v>
      </c>
    </row>
    <row r="1234" spans="1:19" x14ac:dyDescent="0.2">
      <c r="A1234" s="179">
        <v>1228</v>
      </c>
      <c r="B1234" s="40" t="s">
        <v>7187</v>
      </c>
      <c r="C1234" s="209">
        <v>43683</v>
      </c>
      <c r="D1234" s="40">
        <v>20016</v>
      </c>
      <c r="E1234" s="210">
        <v>43677</v>
      </c>
      <c r="F1234" s="40">
        <v>75</v>
      </c>
      <c r="G1234" s="40" t="s">
        <v>7185</v>
      </c>
      <c r="H1234" s="40" t="s">
        <v>7188</v>
      </c>
      <c r="I1234" s="40" t="s">
        <v>3579</v>
      </c>
      <c r="J1234" s="40" t="s">
        <v>5880</v>
      </c>
      <c r="K1234" s="40">
        <v>0</v>
      </c>
      <c r="L1234" s="209">
        <v>43677</v>
      </c>
      <c r="M1234" s="41">
        <v>43683</v>
      </c>
      <c r="N1234" s="40">
        <v>75</v>
      </c>
      <c r="O1234" s="206" t="s">
        <v>50</v>
      </c>
      <c r="P1234" s="28">
        <v>49367</v>
      </c>
      <c r="Q1234" s="29">
        <v>43677</v>
      </c>
      <c r="R1234" s="32">
        <v>75</v>
      </c>
      <c r="S1234" s="28">
        <f t="shared" si="129"/>
        <v>0</v>
      </c>
    </row>
    <row r="1235" spans="1:19" x14ac:dyDescent="0.2">
      <c r="A1235" s="179">
        <v>1229</v>
      </c>
      <c r="B1235" s="40" t="s">
        <v>7189</v>
      </c>
      <c r="C1235" s="209">
        <v>43683</v>
      </c>
      <c r="D1235" s="40">
        <v>9206611492</v>
      </c>
      <c r="E1235" s="210">
        <v>43678</v>
      </c>
      <c r="F1235" s="40">
        <v>17754.919999999998</v>
      </c>
      <c r="G1235" s="40" t="s">
        <v>1732</v>
      </c>
      <c r="H1235" s="40" t="s">
        <v>110</v>
      </c>
      <c r="I1235" s="40" t="s">
        <v>3579</v>
      </c>
      <c r="J1235" s="40" t="s">
        <v>5880</v>
      </c>
      <c r="K1235" s="40">
        <v>10</v>
      </c>
      <c r="L1235" s="209">
        <v>43688</v>
      </c>
      <c r="M1235" s="41">
        <v>43683</v>
      </c>
      <c r="N1235" s="40">
        <v>17754.919999999998</v>
      </c>
      <c r="O1235" s="204" t="s">
        <v>27</v>
      </c>
      <c r="P1235" s="40">
        <v>1425</v>
      </c>
      <c r="Q1235" s="41" t="s">
        <v>7061</v>
      </c>
      <c r="R1235" s="39">
        <v>17754.919999999998</v>
      </c>
      <c r="S1235" s="28" t="e">
        <f t="shared" si="129"/>
        <v>#VALUE!</v>
      </c>
    </row>
    <row r="1236" spans="1:19" x14ac:dyDescent="0.2">
      <c r="A1236" s="179">
        <v>1230</v>
      </c>
      <c r="B1236" s="40" t="s">
        <v>7190</v>
      </c>
      <c r="C1236" s="209">
        <v>43683</v>
      </c>
      <c r="D1236" s="40">
        <v>9206611491</v>
      </c>
      <c r="E1236" s="210">
        <v>43677</v>
      </c>
      <c r="F1236" s="40">
        <v>-275.60000000000002</v>
      </c>
      <c r="G1236" s="40" t="s">
        <v>1732</v>
      </c>
      <c r="H1236" s="40" t="s">
        <v>110</v>
      </c>
      <c r="I1236" s="40" t="s">
        <v>3579</v>
      </c>
      <c r="J1236" s="40" t="s">
        <v>5880</v>
      </c>
      <c r="K1236" s="40">
        <v>0</v>
      </c>
      <c r="L1236" s="209">
        <v>43677</v>
      </c>
      <c r="M1236" s="41">
        <v>43683</v>
      </c>
      <c r="N1236" s="40">
        <v>-275.60000000000002</v>
      </c>
      <c r="O1236" s="204" t="s">
        <v>27</v>
      </c>
      <c r="P1236" s="40">
        <v>1425</v>
      </c>
      <c r="Q1236" s="41" t="s">
        <v>7061</v>
      </c>
      <c r="R1236" s="39">
        <v>-275.60000000000002</v>
      </c>
      <c r="S1236" s="28" t="e">
        <f t="shared" si="129"/>
        <v>#VALUE!</v>
      </c>
    </row>
    <row r="1237" spans="1:19" x14ac:dyDescent="0.2">
      <c r="A1237" s="179">
        <v>1231</v>
      </c>
      <c r="B1237" s="40" t="s">
        <v>4376</v>
      </c>
      <c r="C1237" s="209">
        <v>43683</v>
      </c>
      <c r="D1237" s="40">
        <v>11375</v>
      </c>
      <c r="E1237" s="210">
        <v>43683</v>
      </c>
      <c r="F1237" s="40">
        <v>6.3</v>
      </c>
      <c r="G1237" s="40" t="s">
        <v>1251</v>
      </c>
      <c r="H1237" s="40" t="s">
        <v>92</v>
      </c>
      <c r="I1237" s="40" t="s">
        <v>3579</v>
      </c>
      <c r="J1237" s="40" t="s">
        <v>5880</v>
      </c>
      <c r="K1237" s="40">
        <v>0</v>
      </c>
      <c r="L1237" s="209">
        <v>43683</v>
      </c>
      <c r="M1237" s="41">
        <v>43683</v>
      </c>
      <c r="N1237" s="40">
        <v>6.3</v>
      </c>
      <c r="O1237" s="204" t="s">
        <v>50</v>
      </c>
      <c r="P1237" s="40">
        <v>15546</v>
      </c>
      <c r="Q1237" s="41">
        <v>43683</v>
      </c>
      <c r="R1237" s="39">
        <v>6.3</v>
      </c>
      <c r="S1237" s="28">
        <f t="shared" si="129"/>
        <v>0</v>
      </c>
    </row>
    <row r="1238" spans="1:19" x14ac:dyDescent="0.2">
      <c r="A1238" s="179">
        <v>1232</v>
      </c>
      <c r="B1238" s="40" t="s">
        <v>7191</v>
      </c>
      <c r="C1238" s="209">
        <v>43683</v>
      </c>
      <c r="D1238" s="40">
        <v>29081</v>
      </c>
      <c r="E1238" s="210">
        <v>43683</v>
      </c>
      <c r="F1238" s="40">
        <v>150</v>
      </c>
      <c r="G1238" s="40" t="s">
        <v>6104</v>
      </c>
      <c r="H1238" s="40" t="s">
        <v>6105</v>
      </c>
      <c r="I1238" s="40" t="s">
        <v>3579</v>
      </c>
      <c r="J1238" s="40" t="s">
        <v>5890</v>
      </c>
      <c r="K1238" s="40">
        <v>0</v>
      </c>
      <c r="L1238" s="209">
        <v>43683</v>
      </c>
      <c r="M1238" s="41">
        <v>43683</v>
      </c>
      <c r="N1238" s="40">
        <v>150</v>
      </c>
      <c r="O1238" s="204" t="s">
        <v>50</v>
      </c>
      <c r="P1238" s="40">
        <v>149363</v>
      </c>
      <c r="Q1238" s="41">
        <v>43683</v>
      </c>
      <c r="R1238" s="39">
        <v>150</v>
      </c>
      <c r="S1238" s="28">
        <f t="shared" si="129"/>
        <v>0</v>
      </c>
    </row>
    <row r="1239" spans="1:19" x14ac:dyDescent="0.2">
      <c r="A1239" s="179">
        <v>1233</v>
      </c>
      <c r="B1239" s="40" t="s">
        <v>4377</v>
      </c>
      <c r="C1239" s="209">
        <v>43684</v>
      </c>
      <c r="D1239" s="40">
        <v>273059</v>
      </c>
      <c r="E1239" s="210">
        <v>43677</v>
      </c>
      <c r="F1239" s="40">
        <v>859.37</v>
      </c>
      <c r="G1239" s="40" t="s">
        <v>5883</v>
      </c>
      <c r="H1239" s="40" t="s">
        <v>5884</v>
      </c>
      <c r="I1239" s="40" t="s">
        <v>3579</v>
      </c>
      <c r="J1239" s="40" t="s">
        <v>5880</v>
      </c>
      <c r="K1239" s="40">
        <v>15</v>
      </c>
      <c r="L1239" s="209">
        <v>43692</v>
      </c>
      <c r="M1239" s="41">
        <v>43683</v>
      </c>
      <c r="N1239" s="40">
        <v>859.37</v>
      </c>
      <c r="O1239" s="204" t="s">
        <v>20</v>
      </c>
      <c r="P1239" s="40">
        <v>1437</v>
      </c>
      <c r="Q1239" s="41" t="s">
        <v>7294</v>
      </c>
      <c r="R1239" s="39">
        <v>859.37</v>
      </c>
      <c r="S1239" s="28" t="e">
        <f t="shared" si="129"/>
        <v>#VALUE!</v>
      </c>
    </row>
    <row r="1240" spans="1:19" x14ac:dyDescent="0.2">
      <c r="A1240" s="179">
        <v>1234</v>
      </c>
      <c r="B1240" s="40" t="s">
        <v>7192</v>
      </c>
      <c r="C1240" s="209">
        <v>43684</v>
      </c>
      <c r="D1240" s="40">
        <v>5003</v>
      </c>
      <c r="E1240" s="210">
        <v>43684</v>
      </c>
      <c r="F1240" s="40">
        <v>130</v>
      </c>
      <c r="G1240" s="40" t="s">
        <v>7193</v>
      </c>
      <c r="H1240" s="40" t="s">
        <v>7194</v>
      </c>
      <c r="I1240" s="40" t="s">
        <v>3579</v>
      </c>
      <c r="J1240" s="40" t="s">
        <v>5890</v>
      </c>
      <c r="K1240" s="40">
        <v>0</v>
      </c>
      <c r="L1240" s="209">
        <v>43684</v>
      </c>
      <c r="M1240" s="41">
        <v>43684</v>
      </c>
      <c r="N1240" s="40">
        <v>130</v>
      </c>
      <c r="O1240" s="206" t="s">
        <v>20</v>
      </c>
      <c r="P1240" s="28">
        <v>556</v>
      </c>
      <c r="Q1240" s="29">
        <v>43684</v>
      </c>
      <c r="R1240" s="32">
        <v>130</v>
      </c>
      <c r="S1240" s="28">
        <f t="shared" si="129"/>
        <v>0</v>
      </c>
    </row>
    <row r="1241" spans="1:19" x14ac:dyDescent="0.2">
      <c r="A1241" s="179">
        <v>1235</v>
      </c>
      <c r="B1241" s="40" t="s">
        <v>4383</v>
      </c>
      <c r="C1241" s="209">
        <v>43684</v>
      </c>
      <c r="D1241" s="40">
        <v>2331</v>
      </c>
      <c r="E1241" s="210">
        <v>43678</v>
      </c>
      <c r="F1241" s="40">
        <v>10907.64</v>
      </c>
      <c r="G1241" s="40" t="s">
        <v>6082</v>
      </c>
      <c r="H1241" s="40" t="s">
        <v>5524</v>
      </c>
      <c r="I1241" s="40" t="s">
        <v>3579</v>
      </c>
      <c r="J1241" s="40" t="s">
        <v>5880</v>
      </c>
      <c r="K1241" s="40">
        <v>60</v>
      </c>
      <c r="L1241" s="209">
        <v>43768</v>
      </c>
      <c r="M1241" s="41">
        <v>43685</v>
      </c>
      <c r="N1241" s="40">
        <v>10907.64</v>
      </c>
      <c r="O1241" s="206" t="s">
        <v>20</v>
      </c>
      <c r="P1241" s="28">
        <v>675</v>
      </c>
      <c r="Q1241" s="29">
        <v>43746</v>
      </c>
      <c r="R1241" s="32">
        <v>10907.64</v>
      </c>
      <c r="S1241" s="28">
        <f t="shared" si="129"/>
        <v>-22</v>
      </c>
    </row>
    <row r="1242" spans="1:19" x14ac:dyDescent="0.2">
      <c r="A1242" s="179">
        <v>1236</v>
      </c>
      <c r="B1242" s="40" t="s">
        <v>1347</v>
      </c>
      <c r="C1242" s="209">
        <v>43684</v>
      </c>
      <c r="D1242" s="40">
        <v>2330</v>
      </c>
      <c r="E1242" s="210">
        <v>43678</v>
      </c>
      <c r="F1242" s="40">
        <v>13244.99</v>
      </c>
      <c r="G1242" s="40" t="s">
        <v>6082</v>
      </c>
      <c r="H1242" s="40" t="s">
        <v>5524</v>
      </c>
      <c r="I1242" s="40" t="s">
        <v>3579</v>
      </c>
      <c r="J1242" s="40" t="s">
        <v>5880</v>
      </c>
      <c r="K1242" s="40">
        <v>60</v>
      </c>
      <c r="L1242" s="209">
        <v>43768</v>
      </c>
      <c r="M1242" s="41">
        <v>43685</v>
      </c>
      <c r="N1242" s="40">
        <v>13244.99</v>
      </c>
      <c r="O1242" s="206" t="s">
        <v>20</v>
      </c>
      <c r="P1242" s="28">
        <v>675</v>
      </c>
      <c r="Q1242" s="29">
        <v>43746</v>
      </c>
      <c r="R1242" s="32">
        <v>13244.99</v>
      </c>
      <c r="S1242" s="28">
        <f t="shared" si="129"/>
        <v>-22</v>
      </c>
    </row>
    <row r="1243" spans="1:19" x14ac:dyDescent="0.2">
      <c r="A1243" s="179">
        <v>1237</v>
      </c>
      <c r="B1243" s="40" t="s">
        <v>7195</v>
      </c>
      <c r="C1243" s="209">
        <v>43685</v>
      </c>
      <c r="D1243" s="40">
        <v>11500</v>
      </c>
      <c r="E1243" s="210">
        <v>43685</v>
      </c>
      <c r="F1243" s="40">
        <v>7.3</v>
      </c>
      <c r="G1243" s="40" t="s">
        <v>1251</v>
      </c>
      <c r="H1243" s="40" t="s">
        <v>92</v>
      </c>
      <c r="I1243" s="40" t="s">
        <v>3579</v>
      </c>
      <c r="J1243" s="40" t="s">
        <v>5880</v>
      </c>
      <c r="K1243" s="40">
        <v>0</v>
      </c>
      <c r="L1243" s="209">
        <v>43685</v>
      </c>
      <c r="M1243" s="41">
        <v>43685</v>
      </c>
      <c r="N1243" s="40">
        <v>7.3</v>
      </c>
      <c r="O1243" s="206" t="s">
        <v>50</v>
      </c>
      <c r="P1243" s="28">
        <v>15717</v>
      </c>
      <c r="Q1243" s="29">
        <v>43685</v>
      </c>
      <c r="R1243" s="32">
        <v>7.3</v>
      </c>
      <c r="S1243" s="28">
        <f t="shared" si="129"/>
        <v>0</v>
      </c>
    </row>
    <row r="1244" spans="1:19" x14ac:dyDescent="0.2">
      <c r="A1244" s="179">
        <v>1238</v>
      </c>
      <c r="B1244" s="40" t="s">
        <v>7196</v>
      </c>
      <c r="C1244" s="209">
        <v>43685</v>
      </c>
      <c r="D1244" s="40">
        <v>5162</v>
      </c>
      <c r="E1244" s="210">
        <v>43685</v>
      </c>
      <c r="F1244" s="40">
        <v>454.09</v>
      </c>
      <c r="G1244" s="40" t="s">
        <v>7197</v>
      </c>
      <c r="H1244" s="40" t="s">
        <v>4689</v>
      </c>
      <c r="I1244" s="40" t="s">
        <v>3579</v>
      </c>
      <c r="J1244" s="40" t="s">
        <v>5890</v>
      </c>
      <c r="K1244" s="40">
        <v>0</v>
      </c>
      <c r="L1244" s="209">
        <v>43685</v>
      </c>
      <c r="M1244" s="41">
        <v>43685</v>
      </c>
      <c r="N1244" s="40">
        <v>454.09</v>
      </c>
      <c r="O1244" s="206" t="s">
        <v>72</v>
      </c>
      <c r="P1244" s="28">
        <v>39</v>
      </c>
      <c r="Q1244" s="29">
        <v>43685</v>
      </c>
      <c r="R1244" s="32">
        <v>454.09</v>
      </c>
      <c r="S1244" s="28">
        <f t="shared" si="129"/>
        <v>0</v>
      </c>
    </row>
    <row r="1245" spans="1:19" x14ac:dyDescent="0.2">
      <c r="A1245" s="179">
        <v>1239</v>
      </c>
      <c r="B1245" s="40" t="s">
        <v>1348</v>
      </c>
      <c r="C1245" s="209">
        <v>43685</v>
      </c>
      <c r="D1245" s="40">
        <v>2039</v>
      </c>
      <c r="E1245" s="210">
        <v>43685</v>
      </c>
      <c r="F1245" s="40">
        <v>390</v>
      </c>
      <c r="G1245" s="40" t="s">
        <v>7198</v>
      </c>
      <c r="H1245" s="40" t="s">
        <v>7199</v>
      </c>
      <c r="I1245" s="40" t="s">
        <v>3579</v>
      </c>
      <c r="J1245" s="40" t="s">
        <v>5890</v>
      </c>
      <c r="K1245" s="40">
        <v>0</v>
      </c>
      <c r="L1245" s="209">
        <v>43685</v>
      </c>
      <c r="M1245" s="41">
        <v>43685</v>
      </c>
      <c r="N1245" s="40">
        <v>390</v>
      </c>
      <c r="O1245" s="206" t="s">
        <v>50</v>
      </c>
      <c r="P1245" s="28">
        <v>421</v>
      </c>
      <c r="Q1245" s="29">
        <v>43685</v>
      </c>
      <c r="R1245" s="32">
        <v>390</v>
      </c>
      <c r="S1245" s="28">
        <f t="shared" ref="S1245:S1308" si="131">Q1245-L1245</f>
        <v>0</v>
      </c>
    </row>
    <row r="1246" spans="1:19" x14ac:dyDescent="0.2">
      <c r="A1246" s="179">
        <v>1240</v>
      </c>
      <c r="B1246" s="40" t="s">
        <v>7200</v>
      </c>
      <c r="C1246" s="209">
        <v>43686</v>
      </c>
      <c r="D1246" s="40">
        <v>2217</v>
      </c>
      <c r="E1246" s="210">
        <v>43677</v>
      </c>
      <c r="F1246" s="40">
        <v>21449.56</v>
      </c>
      <c r="G1246" s="40" t="s">
        <v>3717</v>
      </c>
      <c r="H1246" s="40" t="s">
        <v>5886</v>
      </c>
      <c r="I1246" s="40" t="s">
        <v>3579</v>
      </c>
      <c r="J1246" s="40" t="s">
        <v>5880</v>
      </c>
      <c r="K1246" s="40">
        <v>60</v>
      </c>
      <c r="L1246" s="209">
        <v>43738</v>
      </c>
      <c r="M1246" s="41">
        <v>43686</v>
      </c>
      <c r="N1246" s="40">
        <v>21449.56</v>
      </c>
      <c r="O1246" s="206" t="s">
        <v>20</v>
      </c>
      <c r="P1246" s="28">
        <v>1499</v>
      </c>
      <c r="Q1246" s="29">
        <v>43748</v>
      </c>
      <c r="R1246" s="32">
        <v>21449.56</v>
      </c>
      <c r="S1246" s="28">
        <f t="shared" si="131"/>
        <v>10</v>
      </c>
    </row>
    <row r="1247" spans="1:19" x14ac:dyDescent="0.2">
      <c r="A1247" s="179">
        <v>1241</v>
      </c>
      <c r="B1247" s="40" t="s">
        <v>7201</v>
      </c>
      <c r="C1247" s="209">
        <v>43686</v>
      </c>
      <c r="D1247" s="40">
        <v>1910100718</v>
      </c>
      <c r="E1247" s="210">
        <v>43670</v>
      </c>
      <c r="F1247" s="40">
        <v>129.38</v>
      </c>
      <c r="G1247" s="40" t="s">
        <v>1732</v>
      </c>
      <c r="H1247" s="40" t="s">
        <v>7202</v>
      </c>
      <c r="I1247" s="40" t="s">
        <v>3579</v>
      </c>
      <c r="J1247" s="40" t="s">
        <v>5880</v>
      </c>
      <c r="K1247" s="40">
        <v>30</v>
      </c>
      <c r="L1247" s="209">
        <v>43700</v>
      </c>
      <c r="M1247" s="41">
        <v>43686</v>
      </c>
      <c r="N1247" s="40">
        <v>129.38</v>
      </c>
      <c r="O1247" s="206" t="s">
        <v>20</v>
      </c>
      <c r="P1247" s="28">
        <v>1434</v>
      </c>
      <c r="Q1247" s="29">
        <v>43712</v>
      </c>
      <c r="R1247" s="32">
        <v>129.38</v>
      </c>
      <c r="S1247" s="28">
        <f t="shared" si="131"/>
        <v>12</v>
      </c>
    </row>
    <row r="1248" spans="1:19" x14ac:dyDescent="0.2">
      <c r="A1248" s="179">
        <v>1242</v>
      </c>
      <c r="B1248" s="40" t="s">
        <v>7203</v>
      </c>
      <c r="C1248" s="209">
        <v>43686</v>
      </c>
      <c r="D1248" s="40">
        <v>1910100717</v>
      </c>
      <c r="E1248" s="210">
        <v>43670</v>
      </c>
      <c r="F1248" s="40">
        <v>140.44</v>
      </c>
      <c r="G1248" s="40" t="s">
        <v>1732</v>
      </c>
      <c r="H1248" s="40" t="s">
        <v>7204</v>
      </c>
      <c r="I1248" s="40" t="s">
        <v>3579</v>
      </c>
      <c r="J1248" s="40" t="s">
        <v>5880</v>
      </c>
      <c r="K1248" s="40">
        <v>30</v>
      </c>
      <c r="L1248" s="209">
        <v>43700</v>
      </c>
      <c r="M1248" s="41">
        <v>43686</v>
      </c>
      <c r="N1248" s="40">
        <v>140.44</v>
      </c>
      <c r="O1248" s="206" t="s">
        <v>20</v>
      </c>
      <c r="P1248" s="28">
        <v>1434</v>
      </c>
      <c r="Q1248" s="29">
        <v>43712</v>
      </c>
      <c r="R1248" s="32">
        <v>140.44</v>
      </c>
      <c r="S1248" s="28">
        <f t="shared" si="131"/>
        <v>12</v>
      </c>
    </row>
    <row r="1249" spans="1:19" x14ac:dyDescent="0.2">
      <c r="A1249" s="179">
        <v>1243</v>
      </c>
      <c r="B1249" s="40" t="s">
        <v>7205</v>
      </c>
      <c r="C1249" s="209">
        <v>43689</v>
      </c>
      <c r="D1249" s="40">
        <v>2214</v>
      </c>
      <c r="E1249" s="210">
        <v>43677</v>
      </c>
      <c r="F1249" s="40">
        <v>24868.82</v>
      </c>
      <c r="G1249" s="40" t="s">
        <v>3717</v>
      </c>
      <c r="H1249" s="40" t="s">
        <v>5886</v>
      </c>
      <c r="I1249" s="40" t="s">
        <v>3579</v>
      </c>
      <c r="J1249" s="40" t="s">
        <v>5880</v>
      </c>
      <c r="K1249" s="40">
        <v>60</v>
      </c>
      <c r="L1249" s="209">
        <v>43738</v>
      </c>
      <c r="M1249" s="41">
        <v>43686</v>
      </c>
      <c r="N1249" s="40">
        <v>24868.82</v>
      </c>
      <c r="O1249" s="206" t="s">
        <v>20</v>
      </c>
      <c r="P1249" s="28">
        <v>1492</v>
      </c>
      <c r="Q1249" s="29">
        <v>43741</v>
      </c>
      <c r="R1249" s="32">
        <v>23908.400000000001</v>
      </c>
      <c r="S1249" s="28">
        <f t="shared" si="131"/>
        <v>3</v>
      </c>
    </row>
    <row r="1250" spans="1:19" x14ac:dyDescent="0.2">
      <c r="A1250" s="179">
        <v>1244</v>
      </c>
      <c r="B1250" s="40" t="s">
        <v>7280</v>
      </c>
      <c r="C1250" s="209">
        <v>43689</v>
      </c>
      <c r="D1250" s="40">
        <v>20100048</v>
      </c>
      <c r="E1250" s="210">
        <v>43689</v>
      </c>
      <c r="F1250" s="40">
        <v>31</v>
      </c>
      <c r="G1250" s="40" t="s">
        <v>7281</v>
      </c>
      <c r="H1250" s="40" t="s">
        <v>57</v>
      </c>
      <c r="I1250" s="40" t="s">
        <v>3579</v>
      </c>
      <c r="J1250" s="40" t="s">
        <v>5890</v>
      </c>
      <c r="K1250" s="40">
        <v>0</v>
      </c>
      <c r="L1250" s="209">
        <v>43689</v>
      </c>
      <c r="M1250" s="41">
        <v>43690</v>
      </c>
      <c r="N1250" s="40">
        <v>31</v>
      </c>
      <c r="O1250" s="206" t="s">
        <v>50</v>
      </c>
      <c r="P1250" s="28">
        <v>3014107</v>
      </c>
      <c r="Q1250" s="29">
        <v>43689</v>
      </c>
      <c r="R1250" s="32">
        <v>31</v>
      </c>
      <c r="S1250" s="28">
        <f t="shared" si="131"/>
        <v>0</v>
      </c>
    </row>
    <row r="1251" spans="1:19" x14ac:dyDescent="0.2">
      <c r="A1251" s="179">
        <v>1245</v>
      </c>
      <c r="B1251" s="40" t="s">
        <v>7206</v>
      </c>
      <c r="C1251" s="209">
        <v>43689</v>
      </c>
      <c r="D1251" s="40">
        <v>11639</v>
      </c>
      <c r="E1251" s="210">
        <v>43689</v>
      </c>
      <c r="F1251" s="40">
        <v>13.6</v>
      </c>
      <c r="G1251" s="40" t="s">
        <v>1251</v>
      </c>
      <c r="H1251" s="40" t="s">
        <v>92</v>
      </c>
      <c r="I1251" s="40" t="s">
        <v>3579</v>
      </c>
      <c r="J1251" s="40" t="s">
        <v>5880</v>
      </c>
      <c r="K1251" s="40">
        <v>0</v>
      </c>
      <c r="L1251" s="209">
        <v>43689</v>
      </c>
      <c r="M1251" s="41">
        <v>43690</v>
      </c>
      <c r="N1251" s="40">
        <v>13.6</v>
      </c>
      <c r="O1251" s="204" t="s">
        <v>50</v>
      </c>
      <c r="P1251" s="40">
        <v>15924</v>
      </c>
      <c r="Q1251" s="41">
        <v>43689</v>
      </c>
      <c r="R1251" s="39">
        <v>13.6</v>
      </c>
      <c r="S1251" s="28">
        <f t="shared" si="131"/>
        <v>0</v>
      </c>
    </row>
    <row r="1252" spans="1:19" x14ac:dyDescent="0.2">
      <c r="A1252" s="179">
        <v>1246</v>
      </c>
      <c r="B1252" s="40" t="s">
        <v>7207</v>
      </c>
      <c r="C1252" s="209">
        <v>43696</v>
      </c>
      <c r="D1252" s="40">
        <v>4283978</v>
      </c>
      <c r="E1252" s="210">
        <v>43691</v>
      </c>
      <c r="F1252" s="40">
        <v>6803.95</v>
      </c>
      <c r="G1252" s="40" t="s">
        <v>5892</v>
      </c>
      <c r="H1252" s="40" t="s">
        <v>466</v>
      </c>
      <c r="I1252" s="40" t="s">
        <v>3579</v>
      </c>
      <c r="J1252" s="40" t="s">
        <v>5880</v>
      </c>
      <c r="K1252" s="40">
        <v>15</v>
      </c>
      <c r="L1252" s="209">
        <v>43706</v>
      </c>
      <c r="M1252" s="41">
        <v>43696</v>
      </c>
      <c r="N1252" s="40">
        <v>6803.95</v>
      </c>
      <c r="O1252" s="204" t="s">
        <v>20</v>
      </c>
      <c r="P1252" s="40">
        <v>1436</v>
      </c>
      <c r="Q1252" s="41" t="s">
        <v>7294</v>
      </c>
      <c r="R1252" s="39">
        <v>6803.95</v>
      </c>
      <c r="S1252" s="28" t="e">
        <f t="shared" si="131"/>
        <v>#VALUE!</v>
      </c>
    </row>
    <row r="1253" spans="1:19" x14ac:dyDescent="0.2">
      <c r="A1253" s="179">
        <v>1247</v>
      </c>
      <c r="B1253" s="195" t="s">
        <v>7213</v>
      </c>
      <c r="C1253" s="196" t="s">
        <v>7156</v>
      </c>
      <c r="D1253" s="197">
        <v>132553</v>
      </c>
      <c r="E1253" s="196" t="s">
        <v>6947</v>
      </c>
      <c r="F1253" s="198">
        <v>1773.38</v>
      </c>
      <c r="G1253" s="195" t="s">
        <v>99</v>
      </c>
      <c r="H1253" s="195" t="s">
        <v>6461</v>
      </c>
      <c r="I1253" s="195" t="s">
        <v>130</v>
      </c>
      <c r="J1253" s="195" t="s">
        <v>6749</v>
      </c>
      <c r="K1253" s="199">
        <v>0</v>
      </c>
      <c r="L1253" s="202" t="s">
        <v>6947</v>
      </c>
      <c r="M1253" s="29" t="s">
        <v>7159</v>
      </c>
      <c r="N1253" s="198">
        <v>1773.38</v>
      </c>
      <c r="O1253" s="206" t="s">
        <v>27</v>
      </c>
      <c r="P1253" s="189">
        <v>1023</v>
      </c>
      <c r="Q1253" s="190" t="s">
        <v>7108</v>
      </c>
      <c r="R1253" s="102">
        <v>1773.38</v>
      </c>
      <c r="S1253" s="28" t="e">
        <f t="shared" si="131"/>
        <v>#VALUE!</v>
      </c>
    </row>
    <row r="1254" spans="1:19" x14ac:dyDescent="0.2">
      <c r="A1254" s="179">
        <v>1248</v>
      </c>
      <c r="B1254" s="195" t="s">
        <v>1653</v>
      </c>
      <c r="C1254" s="196" t="s">
        <v>7156</v>
      </c>
      <c r="D1254" s="197">
        <v>51900475</v>
      </c>
      <c r="E1254" s="196" t="s">
        <v>7111</v>
      </c>
      <c r="F1254" s="198">
        <v>120</v>
      </c>
      <c r="G1254" s="195" t="s">
        <v>59</v>
      </c>
      <c r="H1254" s="195" t="s">
        <v>3333</v>
      </c>
      <c r="I1254" s="195" t="s">
        <v>130</v>
      </c>
      <c r="J1254" s="195" t="s">
        <v>6749</v>
      </c>
      <c r="K1254" s="199">
        <v>30</v>
      </c>
      <c r="L1254" s="202" t="s">
        <v>7288</v>
      </c>
      <c r="M1254" s="29" t="s">
        <v>7159</v>
      </c>
      <c r="N1254" s="198">
        <v>120</v>
      </c>
      <c r="O1254" s="206" t="s">
        <v>20</v>
      </c>
      <c r="P1254" s="189">
        <v>1169</v>
      </c>
      <c r="Q1254" s="190" t="s">
        <v>7336</v>
      </c>
      <c r="R1254" s="102">
        <v>120</v>
      </c>
      <c r="S1254" s="28" t="e">
        <f t="shared" si="131"/>
        <v>#VALUE!</v>
      </c>
    </row>
    <row r="1255" spans="1:19" x14ac:dyDescent="0.2">
      <c r="A1255" s="179">
        <v>1249</v>
      </c>
      <c r="B1255" s="195" t="s">
        <v>7214</v>
      </c>
      <c r="C1255" s="196" t="s">
        <v>7215</v>
      </c>
      <c r="D1255" s="197">
        <v>51900477</v>
      </c>
      <c r="E1255" s="196" t="s">
        <v>7147</v>
      </c>
      <c r="F1255" s="198">
        <v>120</v>
      </c>
      <c r="G1255" s="195" t="s">
        <v>59</v>
      </c>
      <c r="H1255" s="195" t="s">
        <v>3333</v>
      </c>
      <c r="I1255" s="195" t="s">
        <v>130</v>
      </c>
      <c r="J1255" s="195" t="s">
        <v>6749</v>
      </c>
      <c r="K1255" s="199">
        <v>30</v>
      </c>
      <c r="L1255" s="202" t="s">
        <v>7460</v>
      </c>
      <c r="M1255" s="29" t="s">
        <v>7159</v>
      </c>
      <c r="N1255" s="198">
        <v>120</v>
      </c>
      <c r="O1255" s="206" t="s">
        <v>20</v>
      </c>
      <c r="P1255" s="189">
        <v>1169</v>
      </c>
      <c r="Q1255" s="190" t="s">
        <v>7336</v>
      </c>
      <c r="R1255" s="102">
        <v>120</v>
      </c>
      <c r="S1255" s="28" t="e">
        <f t="shared" si="131"/>
        <v>#VALUE!</v>
      </c>
    </row>
    <row r="1256" spans="1:19" x14ac:dyDescent="0.2">
      <c r="A1256" s="179">
        <v>1250</v>
      </c>
      <c r="B1256" s="195" t="s">
        <v>7216</v>
      </c>
      <c r="C1256" s="196" t="s">
        <v>7215</v>
      </c>
      <c r="D1256" s="197">
        <v>51900482</v>
      </c>
      <c r="E1256" s="196" t="s">
        <v>7147</v>
      </c>
      <c r="F1256" s="198">
        <v>120</v>
      </c>
      <c r="G1256" s="195" t="s">
        <v>59</v>
      </c>
      <c r="H1256" s="195" t="s">
        <v>3333</v>
      </c>
      <c r="I1256" s="195" t="s">
        <v>130</v>
      </c>
      <c r="J1256" s="195" t="s">
        <v>6749</v>
      </c>
      <c r="K1256" s="199">
        <v>30</v>
      </c>
      <c r="L1256" s="202" t="s">
        <v>7460</v>
      </c>
      <c r="M1256" s="29" t="s">
        <v>7159</v>
      </c>
      <c r="N1256" s="198">
        <v>120</v>
      </c>
      <c r="O1256" s="206" t="s">
        <v>20</v>
      </c>
      <c r="P1256" s="189" t="s">
        <v>8553</v>
      </c>
      <c r="Q1256" s="190" t="s">
        <v>8554</v>
      </c>
      <c r="R1256" s="102" t="s">
        <v>8555</v>
      </c>
      <c r="S1256" s="28" t="e">
        <f t="shared" si="131"/>
        <v>#VALUE!</v>
      </c>
    </row>
    <row r="1257" spans="1:19" x14ac:dyDescent="0.2">
      <c r="A1257" s="179">
        <v>1251</v>
      </c>
      <c r="B1257" s="195" t="s">
        <v>7217</v>
      </c>
      <c r="C1257" s="196" t="s">
        <v>7215</v>
      </c>
      <c r="D1257" s="197">
        <v>132561</v>
      </c>
      <c r="E1257" s="196" t="s">
        <v>6947</v>
      </c>
      <c r="F1257" s="198">
        <v>168.77</v>
      </c>
      <c r="G1257" s="195" t="s">
        <v>99</v>
      </c>
      <c r="H1257" s="195" t="s">
        <v>3287</v>
      </c>
      <c r="I1257" s="195" t="s">
        <v>130</v>
      </c>
      <c r="J1257" s="195" t="s">
        <v>6749</v>
      </c>
      <c r="K1257" s="199">
        <v>5</v>
      </c>
      <c r="L1257" s="202" t="s">
        <v>8075</v>
      </c>
      <c r="M1257" s="29" t="s">
        <v>7159</v>
      </c>
      <c r="N1257" s="198">
        <v>168.77</v>
      </c>
      <c r="O1257" s="206" t="s">
        <v>20</v>
      </c>
      <c r="P1257" s="189">
        <v>1514</v>
      </c>
      <c r="Q1257" s="190" t="s">
        <v>7531</v>
      </c>
      <c r="R1257" s="102">
        <v>168.77</v>
      </c>
      <c r="S1257" s="28" t="e">
        <f t="shared" si="131"/>
        <v>#VALUE!</v>
      </c>
    </row>
    <row r="1258" spans="1:19" x14ac:dyDescent="0.2">
      <c r="A1258" s="179">
        <v>1252</v>
      </c>
      <c r="B1258" s="195" t="s">
        <v>7218</v>
      </c>
      <c r="C1258" s="196" t="s">
        <v>7215</v>
      </c>
      <c r="D1258" s="197">
        <v>988463</v>
      </c>
      <c r="E1258" s="196" t="s">
        <v>7215</v>
      </c>
      <c r="F1258" s="198">
        <v>19692.12</v>
      </c>
      <c r="G1258" s="195" t="s">
        <v>7244</v>
      </c>
      <c r="H1258" s="195" t="s">
        <v>6492</v>
      </c>
      <c r="I1258" s="195" t="s">
        <v>130</v>
      </c>
      <c r="J1258" s="195" t="s">
        <v>5859</v>
      </c>
      <c r="K1258" s="199">
        <v>60</v>
      </c>
      <c r="L1258" s="202" t="s">
        <v>7245</v>
      </c>
      <c r="M1258" s="29" t="s">
        <v>7444</v>
      </c>
      <c r="N1258" s="198">
        <v>19692.12</v>
      </c>
      <c r="O1258" s="206" t="s">
        <v>20</v>
      </c>
      <c r="P1258" s="189" t="s">
        <v>8474</v>
      </c>
      <c r="Q1258" s="190" t="s">
        <v>7562</v>
      </c>
      <c r="R1258" s="102">
        <v>19692.12</v>
      </c>
      <c r="S1258" s="28" t="e">
        <f t="shared" si="131"/>
        <v>#VALUE!</v>
      </c>
    </row>
    <row r="1259" spans="1:19" x14ac:dyDescent="0.2">
      <c r="A1259" s="179">
        <v>1253</v>
      </c>
      <c r="B1259" s="195" t="s">
        <v>7220</v>
      </c>
      <c r="C1259" s="196" t="s">
        <v>7219</v>
      </c>
      <c r="D1259" s="197">
        <v>40484</v>
      </c>
      <c r="E1259" s="196" t="s">
        <v>7147</v>
      </c>
      <c r="F1259" s="198">
        <v>265</v>
      </c>
      <c r="G1259" s="195" t="s">
        <v>7291</v>
      </c>
      <c r="H1259" s="195" t="s">
        <v>7292</v>
      </c>
      <c r="I1259" s="195" t="s">
        <v>130</v>
      </c>
      <c r="J1259" s="195" t="s">
        <v>22</v>
      </c>
      <c r="K1259" s="199">
        <v>0</v>
      </c>
      <c r="L1259" s="202" t="s">
        <v>7147</v>
      </c>
      <c r="M1259" s="29" t="s">
        <v>7147</v>
      </c>
      <c r="N1259" s="198">
        <v>265</v>
      </c>
      <c r="O1259" s="206" t="s">
        <v>90</v>
      </c>
      <c r="P1259" s="189">
        <v>2</v>
      </c>
      <c r="Q1259" s="190" t="s">
        <v>7147</v>
      </c>
      <c r="R1259" s="102">
        <v>265</v>
      </c>
      <c r="S1259" s="28" t="e">
        <f t="shared" si="131"/>
        <v>#VALUE!</v>
      </c>
    </row>
    <row r="1260" spans="1:19" x14ac:dyDescent="0.2">
      <c r="A1260" s="179">
        <v>1254</v>
      </c>
      <c r="B1260" s="195" t="s">
        <v>7221</v>
      </c>
      <c r="C1260" s="196" t="s">
        <v>7219</v>
      </c>
      <c r="D1260" s="197">
        <v>6233380</v>
      </c>
      <c r="E1260" s="196" t="s">
        <v>7156</v>
      </c>
      <c r="F1260" s="198">
        <v>500</v>
      </c>
      <c r="G1260" s="195" t="s">
        <v>7222</v>
      </c>
      <c r="H1260" s="195" t="s">
        <v>7224</v>
      </c>
      <c r="I1260" s="195" t="s">
        <v>130</v>
      </c>
      <c r="J1260" s="195" t="s">
        <v>7223</v>
      </c>
      <c r="K1260" s="199">
        <v>3</v>
      </c>
      <c r="L1260" s="202" t="s">
        <v>8074</v>
      </c>
      <c r="M1260" s="29" t="s">
        <v>7219</v>
      </c>
      <c r="N1260" s="198">
        <v>500</v>
      </c>
      <c r="O1260" s="206" t="s">
        <v>93</v>
      </c>
      <c r="P1260" s="189">
        <v>8255380</v>
      </c>
      <c r="Q1260" s="190" t="s">
        <v>7156</v>
      </c>
      <c r="R1260" s="102">
        <v>500</v>
      </c>
      <c r="S1260" s="28" t="e">
        <f t="shared" si="131"/>
        <v>#VALUE!</v>
      </c>
    </row>
    <row r="1261" spans="1:19" x14ac:dyDescent="0.2">
      <c r="A1261" s="179">
        <v>1255</v>
      </c>
      <c r="B1261" s="195" t="s">
        <v>7225</v>
      </c>
      <c r="C1261" s="196" t="s">
        <v>7219</v>
      </c>
      <c r="D1261" s="197">
        <v>8186</v>
      </c>
      <c r="E1261" s="196" t="s">
        <v>7159</v>
      </c>
      <c r="F1261" s="198">
        <v>72</v>
      </c>
      <c r="G1261" s="195" t="s">
        <v>1251</v>
      </c>
      <c r="H1261" s="195" t="s">
        <v>7226</v>
      </c>
      <c r="I1261" s="195" t="s">
        <v>130</v>
      </c>
      <c r="J1261" s="195" t="s">
        <v>5784</v>
      </c>
      <c r="K1261" s="199">
        <v>0</v>
      </c>
      <c r="L1261" s="202" t="s">
        <v>7159</v>
      </c>
      <c r="M1261" s="29" t="s">
        <v>7241</v>
      </c>
      <c r="N1261" s="198">
        <v>72</v>
      </c>
      <c r="O1261" s="206" t="s">
        <v>93</v>
      </c>
      <c r="P1261" s="189">
        <v>15173</v>
      </c>
      <c r="Q1261" s="190" t="s">
        <v>7159</v>
      </c>
      <c r="R1261" s="102">
        <v>72</v>
      </c>
      <c r="S1261" s="28" t="e">
        <f t="shared" si="131"/>
        <v>#VALUE!</v>
      </c>
    </row>
    <row r="1262" spans="1:19" x14ac:dyDescent="0.2">
      <c r="A1262" s="179">
        <v>1256</v>
      </c>
      <c r="B1262" s="195" t="s">
        <v>7227</v>
      </c>
      <c r="C1262" s="196" t="s">
        <v>7219</v>
      </c>
      <c r="D1262" s="197">
        <v>8187</v>
      </c>
      <c r="E1262" s="196" t="s">
        <v>7159</v>
      </c>
      <c r="F1262" s="198">
        <v>72</v>
      </c>
      <c r="G1262" s="195" t="s">
        <v>1251</v>
      </c>
      <c r="H1262" s="195" t="s">
        <v>7226</v>
      </c>
      <c r="I1262" s="195" t="s">
        <v>130</v>
      </c>
      <c r="J1262" s="195" t="s">
        <v>5784</v>
      </c>
      <c r="K1262" s="199">
        <v>0</v>
      </c>
      <c r="L1262" s="202" t="s">
        <v>7159</v>
      </c>
      <c r="M1262" s="29" t="s">
        <v>7241</v>
      </c>
      <c r="N1262" s="198">
        <v>72</v>
      </c>
      <c r="O1262" s="206" t="s">
        <v>93</v>
      </c>
      <c r="P1262" s="189">
        <v>15174</v>
      </c>
      <c r="Q1262" s="190" t="s">
        <v>7159</v>
      </c>
      <c r="R1262" s="102">
        <v>72</v>
      </c>
      <c r="S1262" s="28" t="e">
        <f t="shared" si="131"/>
        <v>#VALUE!</v>
      </c>
    </row>
    <row r="1263" spans="1:19" x14ac:dyDescent="0.2">
      <c r="A1263" s="179">
        <v>1257</v>
      </c>
      <c r="B1263" s="195" t="s">
        <v>7235</v>
      </c>
      <c r="C1263" s="196" t="s">
        <v>7158</v>
      </c>
      <c r="D1263" s="197">
        <v>208</v>
      </c>
      <c r="E1263" s="196" t="s">
        <v>7236</v>
      </c>
      <c r="F1263" s="198">
        <v>2760</v>
      </c>
      <c r="G1263" s="195" t="s">
        <v>8071</v>
      </c>
      <c r="H1263" s="195" t="s">
        <v>8072</v>
      </c>
      <c r="I1263" s="195" t="s">
        <v>130</v>
      </c>
      <c r="J1263" s="195" t="s">
        <v>5784</v>
      </c>
      <c r="K1263" s="199">
        <v>0</v>
      </c>
      <c r="L1263" s="202" t="s">
        <v>7236</v>
      </c>
      <c r="M1263" s="29" t="s">
        <v>7158</v>
      </c>
      <c r="N1263" s="198">
        <v>2760</v>
      </c>
      <c r="O1263" s="206" t="s">
        <v>72</v>
      </c>
      <c r="P1263" s="189">
        <v>9</v>
      </c>
      <c r="Q1263" s="190" t="s">
        <v>7236</v>
      </c>
      <c r="R1263" s="102">
        <v>2760</v>
      </c>
      <c r="S1263" s="28" t="e">
        <f t="shared" si="131"/>
        <v>#VALUE!</v>
      </c>
    </row>
    <row r="1264" spans="1:19" x14ac:dyDescent="0.2">
      <c r="A1264" s="179">
        <v>1258</v>
      </c>
      <c r="B1264" s="195" t="s">
        <v>7237</v>
      </c>
      <c r="C1264" s="196" t="s">
        <v>7158</v>
      </c>
      <c r="D1264" s="197">
        <v>24214</v>
      </c>
      <c r="E1264" s="196" t="s">
        <v>7147</v>
      </c>
      <c r="F1264" s="198">
        <v>99.96</v>
      </c>
      <c r="G1264" s="195" t="s">
        <v>8070</v>
      </c>
      <c r="H1264" s="195" t="s">
        <v>7226</v>
      </c>
      <c r="I1264" s="195" t="s">
        <v>130</v>
      </c>
      <c r="J1264" s="195" t="s">
        <v>5784</v>
      </c>
      <c r="K1264" s="199">
        <v>0</v>
      </c>
      <c r="L1264" s="202" t="s">
        <v>7147</v>
      </c>
      <c r="M1264" s="29" t="s">
        <v>7158</v>
      </c>
      <c r="N1264" s="198">
        <v>99.96</v>
      </c>
      <c r="O1264" s="206" t="s">
        <v>90</v>
      </c>
      <c r="P1264" s="189">
        <v>5</v>
      </c>
      <c r="Q1264" s="190" t="s">
        <v>7147</v>
      </c>
      <c r="R1264" s="102">
        <v>99.96</v>
      </c>
      <c r="S1264" s="28" t="e">
        <f t="shared" si="131"/>
        <v>#VALUE!</v>
      </c>
    </row>
    <row r="1265" spans="1:19" x14ac:dyDescent="0.2">
      <c r="A1265" s="179">
        <v>1259</v>
      </c>
      <c r="B1265" s="195" t="s">
        <v>7238</v>
      </c>
      <c r="C1265" s="196" t="s">
        <v>7158</v>
      </c>
      <c r="D1265" s="197">
        <v>7002</v>
      </c>
      <c r="E1265" s="196" t="s">
        <v>7239</v>
      </c>
      <c r="F1265" s="198">
        <v>399.84</v>
      </c>
      <c r="G1265" s="195" t="s">
        <v>5841</v>
      </c>
      <c r="H1265" s="195" t="s">
        <v>7226</v>
      </c>
      <c r="I1265" s="195" t="s">
        <v>130</v>
      </c>
      <c r="J1265" s="195" t="s">
        <v>5784</v>
      </c>
      <c r="K1265" s="199">
        <v>60</v>
      </c>
      <c r="L1265" s="202" t="s">
        <v>7287</v>
      </c>
      <c r="M1265" s="29" t="s">
        <v>7288</v>
      </c>
      <c r="N1265" s="198">
        <v>399.84</v>
      </c>
      <c r="O1265" s="206" t="s">
        <v>27</v>
      </c>
      <c r="P1265" s="189">
        <v>1546</v>
      </c>
      <c r="Q1265" s="190" t="s">
        <v>7666</v>
      </c>
      <c r="R1265" s="102">
        <v>399.84</v>
      </c>
      <c r="S1265" s="28" t="e">
        <f t="shared" si="131"/>
        <v>#VALUE!</v>
      </c>
    </row>
    <row r="1266" spans="1:19" x14ac:dyDescent="0.2">
      <c r="A1266" s="179">
        <v>1260</v>
      </c>
      <c r="B1266" s="195" t="s">
        <v>7240</v>
      </c>
      <c r="C1266" s="196" t="s">
        <v>7241</v>
      </c>
      <c r="D1266" s="197">
        <v>367</v>
      </c>
      <c r="E1266" s="196" t="s">
        <v>7242</v>
      </c>
      <c r="F1266" s="198">
        <v>6306.67</v>
      </c>
      <c r="G1266" s="195" t="s">
        <v>5864</v>
      </c>
      <c r="H1266" s="195" t="s">
        <v>7243</v>
      </c>
      <c r="I1266" s="195" t="s">
        <v>130</v>
      </c>
      <c r="J1266" s="195" t="s">
        <v>5784</v>
      </c>
      <c r="K1266" s="199">
        <v>30</v>
      </c>
      <c r="L1266" s="202" t="s">
        <v>7417</v>
      </c>
      <c r="M1266" s="29" t="s">
        <v>7288</v>
      </c>
      <c r="N1266" s="198">
        <v>6306.67</v>
      </c>
      <c r="O1266" s="206" t="s">
        <v>27</v>
      </c>
      <c r="P1266" s="189">
        <v>353</v>
      </c>
      <c r="Q1266" s="190" t="s">
        <v>7666</v>
      </c>
      <c r="R1266" s="102">
        <v>6306.67</v>
      </c>
      <c r="S1266" s="28" t="e">
        <f t="shared" si="131"/>
        <v>#VALUE!</v>
      </c>
    </row>
    <row r="1267" spans="1:19" x14ac:dyDescent="0.2">
      <c r="A1267" s="179">
        <v>1261</v>
      </c>
      <c r="B1267" s="220" t="s">
        <v>2144</v>
      </c>
      <c r="C1267" s="221">
        <v>43698</v>
      </c>
      <c r="D1267" s="222">
        <v>43223</v>
      </c>
      <c r="E1267" s="221">
        <v>43697</v>
      </c>
      <c r="F1267" s="223">
        <v>1270.92</v>
      </c>
      <c r="G1267" s="223" t="s">
        <v>602</v>
      </c>
      <c r="H1267" s="223" t="s">
        <v>1885</v>
      </c>
      <c r="I1267" s="223" t="s">
        <v>130</v>
      </c>
      <c r="J1267" s="223" t="s">
        <v>109</v>
      </c>
      <c r="K1267" s="222">
        <v>30</v>
      </c>
      <c r="L1267" s="221">
        <f t="shared" ref="L1267:L1274" si="132">E1267+K1267</f>
        <v>43727</v>
      </c>
      <c r="M1267" s="221">
        <v>43698</v>
      </c>
      <c r="N1267" s="223">
        <v>1270.92</v>
      </c>
      <c r="O1267" s="249" t="s">
        <v>27</v>
      </c>
      <c r="P1267" s="224">
        <v>56</v>
      </c>
      <c r="Q1267" s="225" t="s">
        <v>7290</v>
      </c>
      <c r="R1267" s="224">
        <v>1270.92</v>
      </c>
      <c r="S1267" s="28" t="e">
        <f t="shared" si="131"/>
        <v>#VALUE!</v>
      </c>
    </row>
    <row r="1268" spans="1:19" x14ac:dyDescent="0.2">
      <c r="A1268" s="179">
        <v>1262</v>
      </c>
      <c r="B1268" s="220" t="s">
        <v>4303</v>
      </c>
      <c r="C1268" s="221">
        <v>43700</v>
      </c>
      <c r="D1268" s="222">
        <v>2000414746</v>
      </c>
      <c r="E1268" s="221">
        <v>43686</v>
      </c>
      <c r="F1268" s="223">
        <v>40</v>
      </c>
      <c r="G1268" s="223" t="s">
        <v>7246</v>
      </c>
      <c r="H1268" s="223" t="s">
        <v>7247</v>
      </c>
      <c r="I1268" s="223" t="s">
        <v>130</v>
      </c>
      <c r="J1268" s="223" t="s">
        <v>109</v>
      </c>
      <c r="K1268" s="222">
        <v>0</v>
      </c>
      <c r="L1268" s="221">
        <f t="shared" si="132"/>
        <v>43686</v>
      </c>
      <c r="M1268" s="221">
        <v>43700</v>
      </c>
      <c r="N1268" s="223">
        <v>40</v>
      </c>
      <c r="O1268" s="249" t="s">
        <v>90</v>
      </c>
      <c r="P1268" s="224">
        <v>2000414746</v>
      </c>
      <c r="Q1268" s="225">
        <v>43686</v>
      </c>
      <c r="R1268" s="224">
        <v>40</v>
      </c>
      <c r="S1268" s="28">
        <f t="shared" si="131"/>
        <v>0</v>
      </c>
    </row>
    <row r="1269" spans="1:19" x14ac:dyDescent="0.2">
      <c r="A1269" s="179">
        <v>1263</v>
      </c>
      <c r="B1269" s="220" t="s">
        <v>2147</v>
      </c>
      <c r="C1269" s="221">
        <v>43700</v>
      </c>
      <c r="D1269" s="222">
        <v>20193593</v>
      </c>
      <c r="E1269" s="221">
        <v>43698</v>
      </c>
      <c r="F1269" s="223">
        <v>4551.75</v>
      </c>
      <c r="G1269" s="223" t="s">
        <v>1384</v>
      </c>
      <c r="H1269" s="223" t="s">
        <v>7248</v>
      </c>
      <c r="I1269" s="223" t="s">
        <v>130</v>
      </c>
      <c r="J1269" s="223" t="s">
        <v>109</v>
      </c>
      <c r="K1269" s="222">
        <v>0</v>
      </c>
      <c r="L1269" s="221">
        <f t="shared" si="132"/>
        <v>43698</v>
      </c>
      <c r="M1269" s="221">
        <v>43700</v>
      </c>
      <c r="N1269" s="223">
        <v>4551.75</v>
      </c>
      <c r="O1269" s="249" t="s">
        <v>27</v>
      </c>
      <c r="P1269" s="224">
        <v>5394</v>
      </c>
      <c r="Q1269" s="254">
        <v>43691</v>
      </c>
      <c r="R1269" s="224">
        <v>4551.75</v>
      </c>
      <c r="S1269" s="28">
        <f t="shared" si="131"/>
        <v>-7</v>
      </c>
    </row>
    <row r="1270" spans="1:19" x14ac:dyDescent="0.2">
      <c r="A1270" s="179">
        <v>1264</v>
      </c>
      <c r="B1270" s="220" t="s">
        <v>2158</v>
      </c>
      <c r="C1270" s="221">
        <v>43703</v>
      </c>
      <c r="D1270" s="222">
        <v>425</v>
      </c>
      <c r="E1270" s="221">
        <v>43700</v>
      </c>
      <c r="F1270" s="223">
        <v>25865.84</v>
      </c>
      <c r="G1270" s="223" t="s">
        <v>7249</v>
      </c>
      <c r="H1270" s="223" t="s">
        <v>6149</v>
      </c>
      <c r="I1270" s="223" t="s">
        <v>130</v>
      </c>
      <c r="J1270" s="223" t="s">
        <v>109</v>
      </c>
      <c r="K1270" s="222">
        <v>60</v>
      </c>
      <c r="L1270" s="221">
        <f t="shared" si="132"/>
        <v>43760</v>
      </c>
      <c r="M1270" s="221">
        <v>43703</v>
      </c>
      <c r="N1270" s="223">
        <v>25865.84</v>
      </c>
      <c r="O1270" s="249" t="s">
        <v>20</v>
      </c>
      <c r="P1270" s="224">
        <v>3991</v>
      </c>
      <c r="Q1270" s="225" t="s">
        <v>7856</v>
      </c>
      <c r="R1270" s="224">
        <v>24887.72</v>
      </c>
      <c r="S1270" s="28" t="e">
        <f t="shared" si="131"/>
        <v>#VALUE!</v>
      </c>
    </row>
    <row r="1271" spans="1:19" x14ac:dyDescent="0.2">
      <c r="A1271" s="179">
        <v>1265</v>
      </c>
      <c r="B1271" s="220" t="s">
        <v>2159</v>
      </c>
      <c r="C1271" s="221">
        <v>43703</v>
      </c>
      <c r="D1271" s="222">
        <v>423</v>
      </c>
      <c r="E1271" s="221">
        <v>43699</v>
      </c>
      <c r="F1271" s="223">
        <v>19399.38</v>
      </c>
      <c r="G1271" s="223" t="s">
        <v>7249</v>
      </c>
      <c r="H1271" s="223" t="s">
        <v>6149</v>
      </c>
      <c r="I1271" s="223" t="s">
        <v>130</v>
      </c>
      <c r="J1271" s="223" t="s">
        <v>3608</v>
      </c>
      <c r="K1271" s="222">
        <v>60</v>
      </c>
      <c r="L1271" s="221">
        <f t="shared" si="132"/>
        <v>43759</v>
      </c>
      <c r="M1271" s="221">
        <v>43703</v>
      </c>
      <c r="N1271" s="223">
        <v>19399.38</v>
      </c>
      <c r="O1271" s="249" t="s">
        <v>20</v>
      </c>
      <c r="P1271" s="224">
        <v>3991</v>
      </c>
      <c r="Q1271" s="225" t="s">
        <v>7856</v>
      </c>
      <c r="R1271" s="224">
        <v>18665.79</v>
      </c>
      <c r="S1271" s="28" t="e">
        <f t="shared" si="131"/>
        <v>#VALUE!</v>
      </c>
    </row>
    <row r="1272" spans="1:19" x14ac:dyDescent="0.2">
      <c r="A1272" s="179">
        <v>1266</v>
      </c>
      <c r="B1272" s="220" t="s">
        <v>4305</v>
      </c>
      <c r="C1272" s="221">
        <v>43705</v>
      </c>
      <c r="D1272" s="222">
        <v>132941</v>
      </c>
      <c r="E1272" s="221">
        <v>43700</v>
      </c>
      <c r="F1272" s="223">
        <v>517.9</v>
      </c>
      <c r="G1272" s="223" t="s">
        <v>99</v>
      </c>
      <c r="H1272" s="223" t="s">
        <v>857</v>
      </c>
      <c r="I1272" s="223" t="s">
        <v>130</v>
      </c>
      <c r="J1272" s="223" t="s">
        <v>109</v>
      </c>
      <c r="K1272" s="222">
        <v>0</v>
      </c>
      <c r="L1272" s="221">
        <f t="shared" si="132"/>
        <v>43700</v>
      </c>
      <c r="M1272" s="221">
        <v>43705</v>
      </c>
      <c r="N1272" s="223">
        <v>517.6</v>
      </c>
      <c r="O1272" s="249" t="s">
        <v>27</v>
      </c>
      <c r="P1272" s="224">
        <v>5396</v>
      </c>
      <c r="Q1272" s="221">
        <v>43698</v>
      </c>
      <c r="R1272" s="224">
        <v>517.6</v>
      </c>
      <c r="S1272" s="28">
        <f t="shared" si="131"/>
        <v>-2</v>
      </c>
    </row>
    <row r="1273" spans="1:19" ht="15" x14ac:dyDescent="0.25">
      <c r="A1273" s="179">
        <v>1267</v>
      </c>
      <c r="B1273" s="220" t="s">
        <v>2172</v>
      </c>
      <c r="C1273" s="221">
        <v>43712</v>
      </c>
      <c r="D1273" s="222">
        <v>9207375324</v>
      </c>
      <c r="E1273" s="221">
        <v>43708</v>
      </c>
      <c r="F1273" s="223">
        <v>32.21</v>
      </c>
      <c r="G1273" s="223" t="s">
        <v>122</v>
      </c>
      <c r="H1273" s="223" t="s">
        <v>110</v>
      </c>
      <c r="I1273" s="223" t="s">
        <v>130</v>
      </c>
      <c r="J1273" s="223" t="s">
        <v>3608</v>
      </c>
      <c r="K1273" s="222">
        <v>10</v>
      </c>
      <c r="L1273" s="221">
        <f t="shared" si="132"/>
        <v>43718</v>
      </c>
      <c r="M1273" s="221">
        <v>43712</v>
      </c>
      <c r="N1273" s="223">
        <v>32.21</v>
      </c>
      <c r="O1273" s="250" t="s">
        <v>27</v>
      </c>
      <c r="P1273" s="226">
        <v>1477</v>
      </c>
      <c r="Q1273" s="246">
        <v>43732</v>
      </c>
      <c r="R1273" s="226">
        <v>32.21</v>
      </c>
      <c r="S1273" s="28">
        <f t="shared" si="131"/>
        <v>14</v>
      </c>
    </row>
    <row r="1274" spans="1:19" x14ac:dyDescent="0.2">
      <c r="A1274" s="179">
        <v>1268</v>
      </c>
      <c r="B1274" s="220" t="s">
        <v>2198</v>
      </c>
      <c r="C1274" s="221">
        <v>43712</v>
      </c>
      <c r="D1274" s="222">
        <v>133234</v>
      </c>
      <c r="E1274" s="221">
        <v>43707</v>
      </c>
      <c r="F1274" s="237">
        <v>7091.26</v>
      </c>
      <c r="G1274" s="237" t="s">
        <v>99</v>
      </c>
      <c r="H1274" s="237" t="s">
        <v>6461</v>
      </c>
      <c r="I1274" s="223" t="s">
        <v>130</v>
      </c>
      <c r="J1274" s="223" t="s">
        <v>66</v>
      </c>
      <c r="K1274" s="222">
        <v>30</v>
      </c>
      <c r="L1274" s="221">
        <f t="shared" si="132"/>
        <v>43737</v>
      </c>
      <c r="M1274" s="221">
        <v>43712</v>
      </c>
      <c r="N1274" s="223">
        <v>7091.26</v>
      </c>
      <c r="O1274" s="249" t="s">
        <v>27</v>
      </c>
      <c r="P1274" s="224">
        <v>1450</v>
      </c>
      <c r="Q1274" s="244">
        <v>43719</v>
      </c>
      <c r="R1274" s="224">
        <v>7091.26</v>
      </c>
      <c r="S1274" s="28">
        <f t="shared" si="131"/>
        <v>-18</v>
      </c>
    </row>
    <row r="1275" spans="1:19" x14ac:dyDescent="0.2">
      <c r="A1275" s="179">
        <v>1269</v>
      </c>
      <c r="B1275" s="40" t="s">
        <v>1381</v>
      </c>
      <c r="C1275" s="209">
        <v>43698</v>
      </c>
      <c r="D1275" s="40">
        <v>190546</v>
      </c>
      <c r="E1275" s="210">
        <v>43697</v>
      </c>
      <c r="F1275" s="40">
        <v>381.99</v>
      </c>
      <c r="G1275" s="40" t="s">
        <v>7250</v>
      </c>
      <c r="H1275" s="40" t="s">
        <v>7251</v>
      </c>
      <c r="I1275" s="40" t="s">
        <v>3579</v>
      </c>
      <c r="J1275" s="40" t="s">
        <v>5880</v>
      </c>
      <c r="K1275" s="40">
        <v>45</v>
      </c>
      <c r="L1275" s="209">
        <v>43742</v>
      </c>
      <c r="M1275" s="41">
        <v>43698</v>
      </c>
      <c r="N1275" s="40">
        <v>381.99</v>
      </c>
      <c r="O1275" s="206" t="s">
        <v>20</v>
      </c>
      <c r="P1275" s="28">
        <v>680</v>
      </c>
      <c r="Q1275" s="29">
        <v>43749</v>
      </c>
      <c r="R1275" s="32">
        <v>381.99</v>
      </c>
      <c r="S1275" s="28">
        <f t="shared" si="131"/>
        <v>7</v>
      </c>
    </row>
    <row r="1276" spans="1:19" x14ac:dyDescent="0.2">
      <c r="A1276" s="179">
        <v>1270</v>
      </c>
      <c r="B1276" s="40" t="s">
        <v>7252</v>
      </c>
      <c r="C1276" s="209">
        <v>43698</v>
      </c>
      <c r="D1276" s="40">
        <v>133</v>
      </c>
      <c r="E1276" s="210">
        <v>43698</v>
      </c>
      <c r="F1276" s="40">
        <v>280.88</v>
      </c>
      <c r="G1276" s="40" t="s">
        <v>7253</v>
      </c>
      <c r="H1276" s="40" t="s">
        <v>7254</v>
      </c>
      <c r="I1276" s="40" t="s">
        <v>3579</v>
      </c>
      <c r="J1276" s="40" t="s">
        <v>5880</v>
      </c>
      <c r="K1276" s="40">
        <v>0</v>
      </c>
      <c r="L1276" s="209">
        <v>43698</v>
      </c>
      <c r="M1276" s="41">
        <v>43698</v>
      </c>
      <c r="N1276" s="40">
        <v>280.88</v>
      </c>
      <c r="O1276" s="206" t="s">
        <v>72</v>
      </c>
      <c r="P1276" s="28">
        <v>21</v>
      </c>
      <c r="Q1276" s="29">
        <v>43698</v>
      </c>
      <c r="R1276" s="32">
        <v>280.88</v>
      </c>
      <c r="S1276" s="28">
        <f t="shared" si="131"/>
        <v>0</v>
      </c>
    </row>
    <row r="1277" spans="1:19" x14ac:dyDescent="0.2">
      <c r="A1277" s="179">
        <v>1271</v>
      </c>
      <c r="B1277" s="40" t="s">
        <v>7255</v>
      </c>
      <c r="C1277" s="209">
        <v>43698</v>
      </c>
      <c r="D1277" s="40">
        <v>75</v>
      </c>
      <c r="E1277" s="210">
        <v>43698</v>
      </c>
      <c r="F1277" s="40">
        <v>75</v>
      </c>
      <c r="G1277" s="40" t="s">
        <v>6087</v>
      </c>
      <c r="H1277" s="40" t="s">
        <v>7256</v>
      </c>
      <c r="I1277" s="40" t="s">
        <v>3579</v>
      </c>
      <c r="J1277" s="40" t="s">
        <v>5880</v>
      </c>
      <c r="K1277" s="40">
        <v>0</v>
      </c>
      <c r="L1277" s="209">
        <v>43698</v>
      </c>
      <c r="M1277" s="41">
        <v>43698</v>
      </c>
      <c r="N1277" s="40">
        <v>75</v>
      </c>
      <c r="O1277" s="206" t="s">
        <v>72</v>
      </c>
      <c r="P1277" s="28">
        <v>7</v>
      </c>
      <c r="Q1277" s="29">
        <v>43698</v>
      </c>
      <c r="R1277" s="32">
        <v>75</v>
      </c>
      <c r="S1277" s="28">
        <f t="shared" si="131"/>
        <v>0</v>
      </c>
    </row>
    <row r="1278" spans="1:19" x14ac:dyDescent="0.2">
      <c r="A1278" s="179">
        <v>1272</v>
      </c>
      <c r="B1278" s="40" t="s">
        <v>7257</v>
      </c>
      <c r="C1278" s="209">
        <v>43699</v>
      </c>
      <c r="D1278" s="40">
        <v>12014</v>
      </c>
      <c r="E1278" s="210">
        <v>43699</v>
      </c>
      <c r="F1278" s="40">
        <v>12.6</v>
      </c>
      <c r="G1278" s="40" t="s">
        <v>1251</v>
      </c>
      <c r="H1278" s="40" t="s">
        <v>92</v>
      </c>
      <c r="I1278" s="40" t="s">
        <v>3579</v>
      </c>
      <c r="J1278" s="40" t="s">
        <v>5880</v>
      </c>
      <c r="K1278" s="40">
        <v>0</v>
      </c>
      <c r="L1278" s="209">
        <v>43699</v>
      </c>
      <c r="M1278" s="41">
        <v>43699</v>
      </c>
      <c r="N1278" s="40">
        <v>12.6</v>
      </c>
      <c r="O1278" s="206" t="s">
        <v>50</v>
      </c>
      <c r="P1278" s="28">
        <v>16460</v>
      </c>
      <c r="Q1278" s="29">
        <v>43699</v>
      </c>
      <c r="R1278" s="32">
        <v>12.6</v>
      </c>
      <c r="S1278" s="28">
        <f t="shared" si="131"/>
        <v>0</v>
      </c>
    </row>
    <row r="1279" spans="1:19" x14ac:dyDescent="0.2">
      <c r="A1279" s="179">
        <v>1273</v>
      </c>
      <c r="B1279" s="40" t="s">
        <v>7258</v>
      </c>
      <c r="C1279" s="209">
        <v>43699</v>
      </c>
      <c r="D1279" s="40">
        <v>934</v>
      </c>
      <c r="E1279" s="210">
        <v>43699</v>
      </c>
      <c r="F1279" s="40">
        <v>3.1</v>
      </c>
      <c r="G1279" s="40" t="s">
        <v>1251</v>
      </c>
      <c r="H1279" s="40" t="s">
        <v>92</v>
      </c>
      <c r="I1279" s="40" t="s">
        <v>3579</v>
      </c>
      <c r="J1279" s="40" t="s">
        <v>5880</v>
      </c>
      <c r="K1279" s="40">
        <v>0</v>
      </c>
      <c r="L1279" s="209">
        <v>43699</v>
      </c>
      <c r="M1279" s="41">
        <v>43699</v>
      </c>
      <c r="N1279" s="40">
        <v>3.1</v>
      </c>
      <c r="O1279" s="206" t="s">
        <v>50</v>
      </c>
      <c r="P1279" s="28">
        <v>16479</v>
      </c>
      <c r="Q1279" s="29">
        <v>43699</v>
      </c>
      <c r="R1279" s="32">
        <v>3.1</v>
      </c>
      <c r="S1279" s="28">
        <f t="shared" si="131"/>
        <v>0</v>
      </c>
    </row>
    <row r="1280" spans="1:19" x14ac:dyDescent="0.2">
      <c r="A1280" s="179">
        <v>1274</v>
      </c>
      <c r="B1280" s="40" t="s">
        <v>7259</v>
      </c>
      <c r="C1280" s="209">
        <v>43700</v>
      </c>
      <c r="D1280" s="40">
        <v>28653</v>
      </c>
      <c r="E1280" s="210">
        <v>43700</v>
      </c>
      <c r="F1280" s="40">
        <v>253.47</v>
      </c>
      <c r="G1280" s="40" t="s">
        <v>7260</v>
      </c>
      <c r="H1280" s="40" t="s">
        <v>2817</v>
      </c>
      <c r="I1280" s="40" t="s">
        <v>3579</v>
      </c>
      <c r="J1280" s="40" t="s">
        <v>5880</v>
      </c>
      <c r="K1280" s="40">
        <v>0</v>
      </c>
      <c r="L1280" s="209">
        <v>43700</v>
      </c>
      <c r="M1280" s="41">
        <v>43700</v>
      </c>
      <c r="N1280" s="40">
        <v>253.47</v>
      </c>
      <c r="O1280" s="206" t="s">
        <v>50</v>
      </c>
      <c r="P1280" s="28">
        <v>16275</v>
      </c>
      <c r="Q1280" s="29">
        <v>43700</v>
      </c>
      <c r="R1280" s="32">
        <v>253.47</v>
      </c>
      <c r="S1280" s="28">
        <f t="shared" si="131"/>
        <v>0</v>
      </c>
    </row>
    <row r="1281" spans="1:19" x14ac:dyDescent="0.2">
      <c r="A1281" s="179">
        <v>1275</v>
      </c>
      <c r="B1281" s="40" t="s">
        <v>7261</v>
      </c>
      <c r="C1281" s="209">
        <v>43703</v>
      </c>
      <c r="D1281" s="40">
        <v>4901</v>
      </c>
      <c r="E1281" s="210">
        <v>43700</v>
      </c>
      <c r="F1281" s="40">
        <v>578.94000000000005</v>
      </c>
      <c r="G1281" s="40" t="s">
        <v>6069</v>
      </c>
      <c r="H1281" s="40" t="s">
        <v>57</v>
      </c>
      <c r="I1281" s="40" t="s">
        <v>3579</v>
      </c>
      <c r="J1281" s="40" t="s">
        <v>5880</v>
      </c>
      <c r="K1281" s="40">
        <v>0</v>
      </c>
      <c r="L1281" s="209">
        <v>43700</v>
      </c>
      <c r="M1281" s="41">
        <v>43703</v>
      </c>
      <c r="N1281" s="40">
        <v>578.94000000000005</v>
      </c>
      <c r="O1281" s="206" t="s">
        <v>20</v>
      </c>
      <c r="P1281" s="28">
        <v>679</v>
      </c>
      <c r="Q1281" s="29">
        <v>43746</v>
      </c>
      <c r="R1281" s="32">
        <v>578.94000000000005</v>
      </c>
      <c r="S1281" s="28">
        <f t="shared" si="131"/>
        <v>46</v>
      </c>
    </row>
    <row r="1282" spans="1:19" x14ac:dyDescent="0.2">
      <c r="A1282" s="179">
        <v>1276</v>
      </c>
      <c r="B1282" s="40" t="s">
        <v>7262</v>
      </c>
      <c r="C1282" s="209">
        <v>43704</v>
      </c>
      <c r="D1282" s="40">
        <v>4726</v>
      </c>
      <c r="E1282" s="210">
        <v>43704</v>
      </c>
      <c r="F1282" s="40">
        <v>131.6</v>
      </c>
      <c r="G1282" s="40" t="s">
        <v>6067</v>
      </c>
      <c r="H1282" s="40" t="s">
        <v>57</v>
      </c>
      <c r="I1282" s="40" t="s">
        <v>3579</v>
      </c>
      <c r="J1282" s="40" t="s">
        <v>5880</v>
      </c>
      <c r="K1282" s="40">
        <v>0</v>
      </c>
      <c r="L1282" s="209">
        <v>43704</v>
      </c>
      <c r="M1282" s="41">
        <v>43704</v>
      </c>
      <c r="N1282" s="40">
        <v>131.6</v>
      </c>
      <c r="O1282" s="206" t="s">
        <v>20</v>
      </c>
      <c r="P1282" s="28">
        <v>678</v>
      </c>
      <c r="Q1282" s="29">
        <v>43746</v>
      </c>
      <c r="R1282" s="32">
        <v>131.6</v>
      </c>
      <c r="S1282" s="28">
        <f t="shared" si="131"/>
        <v>42</v>
      </c>
    </row>
    <row r="1283" spans="1:19" x14ac:dyDescent="0.2">
      <c r="A1283" s="179">
        <v>1277</v>
      </c>
      <c r="B1283" s="40" t="s">
        <v>7263</v>
      </c>
      <c r="C1283" s="209">
        <v>43704</v>
      </c>
      <c r="D1283" s="40">
        <v>4948</v>
      </c>
      <c r="E1283" s="210">
        <v>43703</v>
      </c>
      <c r="F1283" s="40">
        <v>392.7</v>
      </c>
      <c r="G1283" s="40" t="s">
        <v>7264</v>
      </c>
      <c r="H1283" s="40" t="s">
        <v>7265</v>
      </c>
      <c r="I1283" s="40" t="s">
        <v>3579</v>
      </c>
      <c r="J1283" s="40" t="s">
        <v>5880</v>
      </c>
      <c r="K1283" s="40">
        <v>0</v>
      </c>
      <c r="L1283" s="209">
        <v>43703</v>
      </c>
      <c r="M1283" s="41">
        <v>43704</v>
      </c>
      <c r="N1283" s="40">
        <v>392.7</v>
      </c>
      <c r="O1283" s="206" t="s">
        <v>20</v>
      </c>
      <c r="P1283" s="28">
        <v>679</v>
      </c>
      <c r="Q1283" s="29">
        <v>43746</v>
      </c>
      <c r="R1283" s="32">
        <v>392.7</v>
      </c>
      <c r="S1283" s="28">
        <f t="shared" si="131"/>
        <v>43</v>
      </c>
    </row>
    <row r="1284" spans="1:19" x14ac:dyDescent="0.2">
      <c r="A1284" s="179">
        <v>1278</v>
      </c>
      <c r="B1284" s="40" t="s">
        <v>7266</v>
      </c>
      <c r="C1284" s="209">
        <v>43704</v>
      </c>
      <c r="D1284" s="40">
        <v>12239</v>
      </c>
      <c r="E1284" s="210">
        <v>43704</v>
      </c>
      <c r="F1284" s="40">
        <v>6.3</v>
      </c>
      <c r="G1284" s="40" t="s">
        <v>1251</v>
      </c>
      <c r="H1284" s="40" t="s">
        <v>92</v>
      </c>
      <c r="I1284" s="40" t="s">
        <v>3579</v>
      </c>
      <c r="J1284" s="40" t="s">
        <v>5880</v>
      </c>
      <c r="K1284" s="40">
        <v>0</v>
      </c>
      <c r="L1284" s="209">
        <v>43704</v>
      </c>
      <c r="M1284" s="41">
        <v>43704</v>
      </c>
      <c r="N1284" s="40">
        <v>6.3</v>
      </c>
      <c r="O1284" s="206" t="s">
        <v>50</v>
      </c>
      <c r="P1284" s="28">
        <v>16752</v>
      </c>
      <c r="Q1284" s="29">
        <v>43704</v>
      </c>
      <c r="R1284" s="32">
        <v>6.3</v>
      </c>
      <c r="S1284" s="28">
        <f t="shared" si="131"/>
        <v>0</v>
      </c>
    </row>
    <row r="1285" spans="1:19" x14ac:dyDescent="0.2">
      <c r="A1285" s="179">
        <v>1279</v>
      </c>
      <c r="B1285" s="40" t="s">
        <v>7267</v>
      </c>
      <c r="C1285" s="209">
        <v>43706</v>
      </c>
      <c r="D1285" s="40">
        <v>26742</v>
      </c>
      <c r="E1285" s="210">
        <v>43706</v>
      </c>
      <c r="F1285" s="40">
        <v>23.92</v>
      </c>
      <c r="G1285" s="40" t="s">
        <v>718</v>
      </c>
      <c r="H1285" s="40" t="s">
        <v>7268</v>
      </c>
      <c r="I1285" s="40" t="s">
        <v>3579</v>
      </c>
      <c r="J1285" s="40" t="s">
        <v>5880</v>
      </c>
      <c r="K1285" s="40">
        <v>0</v>
      </c>
      <c r="L1285" s="209">
        <v>43706</v>
      </c>
      <c r="M1285" s="41">
        <v>43707</v>
      </c>
      <c r="N1285" s="40">
        <v>23.92</v>
      </c>
      <c r="O1285" s="206" t="s">
        <v>50</v>
      </c>
      <c r="P1285" s="28">
        <v>16703</v>
      </c>
      <c r="Q1285" s="29">
        <v>43706</v>
      </c>
      <c r="R1285" s="32">
        <v>23.92</v>
      </c>
      <c r="S1285" s="28">
        <f t="shared" si="131"/>
        <v>0</v>
      </c>
    </row>
    <row r="1286" spans="1:19" x14ac:dyDescent="0.2">
      <c r="A1286" s="179">
        <v>1280</v>
      </c>
      <c r="B1286" s="40" t="s">
        <v>7269</v>
      </c>
      <c r="C1286" s="209">
        <v>43707</v>
      </c>
      <c r="D1286" s="40">
        <v>4727</v>
      </c>
      <c r="E1286" s="210">
        <v>43707</v>
      </c>
      <c r="F1286" s="40">
        <v>90.8</v>
      </c>
      <c r="G1286" s="40" t="s">
        <v>6067</v>
      </c>
      <c r="H1286" s="40" t="s">
        <v>6903</v>
      </c>
      <c r="I1286" s="40" t="s">
        <v>3579</v>
      </c>
      <c r="J1286" s="40" t="s">
        <v>5880</v>
      </c>
      <c r="K1286" s="40">
        <v>0</v>
      </c>
      <c r="L1286" s="209">
        <v>43707</v>
      </c>
      <c r="M1286" s="41">
        <v>43707</v>
      </c>
      <c r="N1286" s="40">
        <v>90.8</v>
      </c>
      <c r="O1286" s="206" t="s">
        <v>20</v>
      </c>
      <c r="P1286" s="28">
        <v>678</v>
      </c>
      <c r="Q1286" s="29">
        <v>43687</v>
      </c>
      <c r="R1286" s="32">
        <v>90.8</v>
      </c>
      <c r="S1286" s="28">
        <f t="shared" si="131"/>
        <v>-20</v>
      </c>
    </row>
    <row r="1287" spans="1:19" x14ac:dyDescent="0.2">
      <c r="A1287" s="179">
        <v>1281</v>
      </c>
      <c r="B1287" s="40" t="s">
        <v>7270</v>
      </c>
      <c r="C1287" s="209">
        <v>43707</v>
      </c>
      <c r="D1287" s="40">
        <v>12395</v>
      </c>
      <c r="E1287" s="210">
        <v>43707</v>
      </c>
      <c r="F1287" s="40">
        <v>12.6</v>
      </c>
      <c r="G1287" s="40" t="s">
        <v>1251</v>
      </c>
      <c r="H1287" s="40" t="s">
        <v>92</v>
      </c>
      <c r="I1287" s="40" t="s">
        <v>3579</v>
      </c>
      <c r="J1287" s="40" t="s">
        <v>5880</v>
      </c>
      <c r="K1287" s="40">
        <v>0</v>
      </c>
      <c r="L1287" s="209">
        <v>43707</v>
      </c>
      <c r="M1287" s="41">
        <v>43707</v>
      </c>
      <c r="N1287" s="40">
        <v>12.6</v>
      </c>
      <c r="O1287" s="204" t="s">
        <v>50</v>
      </c>
      <c r="P1287" s="40">
        <v>16977</v>
      </c>
      <c r="Q1287" s="41">
        <v>43707</v>
      </c>
      <c r="R1287" s="39">
        <v>12.6</v>
      </c>
      <c r="S1287" s="28">
        <f t="shared" si="131"/>
        <v>0</v>
      </c>
    </row>
    <row r="1288" spans="1:19" x14ac:dyDescent="0.2">
      <c r="A1288" s="179">
        <v>1282</v>
      </c>
      <c r="B1288" s="40" t="s">
        <v>7271</v>
      </c>
      <c r="C1288" s="209">
        <v>43711</v>
      </c>
      <c r="D1288" s="40">
        <v>2207</v>
      </c>
      <c r="E1288" s="210">
        <v>43710</v>
      </c>
      <c r="F1288" s="40">
        <v>4952.78</v>
      </c>
      <c r="G1288" s="40" t="s">
        <v>5919</v>
      </c>
      <c r="H1288" s="40" t="s">
        <v>7272</v>
      </c>
      <c r="I1288" s="40" t="s">
        <v>3579</v>
      </c>
      <c r="J1288" s="40" t="s">
        <v>5890</v>
      </c>
      <c r="K1288" s="40">
        <v>0</v>
      </c>
      <c r="L1288" s="209">
        <v>43710</v>
      </c>
      <c r="M1288" s="41">
        <v>43713</v>
      </c>
      <c r="N1288" s="40">
        <v>4952.78</v>
      </c>
      <c r="O1288" s="206" t="s">
        <v>20</v>
      </c>
      <c r="P1288" s="28">
        <v>740</v>
      </c>
      <c r="Q1288" s="29">
        <v>43756</v>
      </c>
      <c r="R1288" s="32">
        <v>4952.78</v>
      </c>
      <c r="S1288" s="28">
        <f t="shared" si="131"/>
        <v>46</v>
      </c>
    </row>
    <row r="1289" spans="1:19" x14ac:dyDescent="0.2">
      <c r="A1289" s="179">
        <v>1283</v>
      </c>
      <c r="B1289" s="40" t="s">
        <v>7273</v>
      </c>
      <c r="C1289" s="209">
        <v>43713</v>
      </c>
      <c r="D1289" s="40">
        <v>245</v>
      </c>
      <c r="E1289" s="210">
        <v>43713</v>
      </c>
      <c r="F1289" s="40">
        <v>27</v>
      </c>
      <c r="G1289" s="40" t="s">
        <v>6087</v>
      </c>
      <c r="H1289" s="40" t="s">
        <v>7274</v>
      </c>
      <c r="I1289" s="40" t="s">
        <v>3579</v>
      </c>
      <c r="J1289" s="40" t="s">
        <v>5890</v>
      </c>
      <c r="K1289" s="40">
        <v>0</v>
      </c>
      <c r="L1289" s="209">
        <v>43713</v>
      </c>
      <c r="M1289" s="41">
        <v>43713</v>
      </c>
      <c r="N1289" s="40">
        <v>27</v>
      </c>
      <c r="O1289" s="206" t="s">
        <v>72</v>
      </c>
      <c r="P1289" s="28">
        <v>3</v>
      </c>
      <c r="Q1289" s="29">
        <v>43713</v>
      </c>
      <c r="R1289" s="32">
        <v>27</v>
      </c>
      <c r="S1289" s="28">
        <f t="shared" si="131"/>
        <v>0</v>
      </c>
    </row>
    <row r="1290" spans="1:19" x14ac:dyDescent="0.2">
      <c r="A1290" s="179">
        <v>1284</v>
      </c>
      <c r="B1290" s="40" t="s">
        <v>7275</v>
      </c>
      <c r="C1290" s="209">
        <v>43714</v>
      </c>
      <c r="D1290" s="40">
        <v>2442</v>
      </c>
      <c r="E1290" s="210">
        <v>43711</v>
      </c>
      <c r="F1290" s="40">
        <v>12855.43</v>
      </c>
      <c r="G1290" s="40" t="s">
        <v>6082</v>
      </c>
      <c r="H1290" s="40" t="s">
        <v>5524</v>
      </c>
      <c r="I1290" s="40" t="s">
        <v>3579</v>
      </c>
      <c r="J1290" s="40" t="s">
        <v>5880</v>
      </c>
      <c r="K1290" s="40">
        <v>60</v>
      </c>
      <c r="L1290" s="209">
        <v>43771</v>
      </c>
      <c r="M1290" s="41">
        <v>43718</v>
      </c>
      <c r="N1290" s="40">
        <v>12855.43</v>
      </c>
      <c r="O1290" s="206" t="s">
        <v>20</v>
      </c>
      <c r="P1290" s="28">
        <v>805</v>
      </c>
      <c r="Q1290" s="29">
        <v>43787</v>
      </c>
      <c r="R1290" s="32">
        <v>12855.43</v>
      </c>
      <c r="S1290" s="28">
        <f t="shared" si="131"/>
        <v>16</v>
      </c>
    </row>
    <row r="1291" spans="1:19" x14ac:dyDescent="0.2">
      <c r="A1291" s="179">
        <v>1285</v>
      </c>
      <c r="B1291" s="40" t="s">
        <v>7276</v>
      </c>
      <c r="C1291" s="209">
        <v>43717</v>
      </c>
      <c r="D1291" s="40">
        <v>9207496264</v>
      </c>
      <c r="E1291" s="210">
        <v>43709</v>
      </c>
      <c r="F1291" s="40">
        <v>17181.82</v>
      </c>
      <c r="G1291" s="40" t="s">
        <v>1732</v>
      </c>
      <c r="H1291" s="40" t="s">
        <v>110</v>
      </c>
      <c r="I1291" s="40" t="s">
        <v>3579</v>
      </c>
      <c r="J1291" s="40" t="s">
        <v>5880</v>
      </c>
      <c r="K1291" s="40">
        <v>10</v>
      </c>
      <c r="L1291" s="209">
        <v>43719</v>
      </c>
      <c r="M1291" s="41">
        <v>43717</v>
      </c>
      <c r="N1291" s="40">
        <v>17181.82</v>
      </c>
      <c r="O1291" s="206" t="s">
        <v>20</v>
      </c>
      <c r="P1291" s="28">
        <v>1477</v>
      </c>
      <c r="Q1291" s="29">
        <v>43732</v>
      </c>
      <c r="R1291" s="32">
        <v>17181.82</v>
      </c>
      <c r="S1291" s="28">
        <f t="shared" si="131"/>
        <v>13</v>
      </c>
    </row>
    <row r="1292" spans="1:19" x14ac:dyDescent="0.2">
      <c r="A1292" s="179">
        <v>1286</v>
      </c>
      <c r="B1292" s="40" t="s">
        <v>7277</v>
      </c>
      <c r="C1292" s="209">
        <v>43717</v>
      </c>
      <c r="D1292" s="40">
        <v>9207496263</v>
      </c>
      <c r="E1292" s="210">
        <v>43708</v>
      </c>
      <c r="F1292" s="40">
        <v>582.09</v>
      </c>
      <c r="G1292" s="40" t="s">
        <v>1732</v>
      </c>
      <c r="H1292" s="40" t="s">
        <v>110</v>
      </c>
      <c r="I1292" s="40" t="s">
        <v>3579</v>
      </c>
      <c r="J1292" s="40" t="s">
        <v>5880</v>
      </c>
      <c r="K1292" s="40">
        <v>10</v>
      </c>
      <c r="L1292" s="209">
        <v>43718</v>
      </c>
      <c r="M1292" s="41">
        <v>43717</v>
      </c>
      <c r="N1292" s="40">
        <v>582.09</v>
      </c>
      <c r="O1292" s="206" t="s">
        <v>20</v>
      </c>
      <c r="P1292" s="28">
        <v>1477</v>
      </c>
      <c r="Q1292" s="29">
        <v>43732</v>
      </c>
      <c r="R1292" s="32">
        <v>582.09</v>
      </c>
      <c r="S1292" s="28">
        <f t="shared" si="131"/>
        <v>14</v>
      </c>
    </row>
    <row r="1293" spans="1:19" x14ac:dyDescent="0.2">
      <c r="A1293" s="179">
        <v>1287</v>
      </c>
      <c r="B1293" s="40" t="s">
        <v>7278</v>
      </c>
      <c r="C1293" s="209">
        <v>43717</v>
      </c>
      <c r="D1293" s="40">
        <v>279689</v>
      </c>
      <c r="E1293" s="210">
        <v>43707</v>
      </c>
      <c r="F1293" s="40">
        <v>859.37</v>
      </c>
      <c r="G1293" s="40" t="s">
        <v>5883</v>
      </c>
      <c r="H1293" s="40" t="s">
        <v>5884</v>
      </c>
      <c r="I1293" s="40" t="s">
        <v>3579</v>
      </c>
      <c r="J1293" s="40" t="s">
        <v>5880</v>
      </c>
      <c r="K1293" s="40">
        <v>15</v>
      </c>
      <c r="L1293" s="209">
        <v>43722</v>
      </c>
      <c r="M1293" s="41">
        <v>43717</v>
      </c>
      <c r="N1293" s="40">
        <v>859.37</v>
      </c>
      <c r="O1293" s="206" t="s">
        <v>20</v>
      </c>
      <c r="P1293" s="28">
        <v>674</v>
      </c>
      <c r="Q1293" s="29">
        <v>43746</v>
      </c>
      <c r="R1293" s="32">
        <v>859.37</v>
      </c>
      <c r="S1293" s="28">
        <f t="shared" si="131"/>
        <v>24</v>
      </c>
    </row>
    <row r="1294" spans="1:19" x14ac:dyDescent="0.2">
      <c r="A1294" s="179">
        <v>1288</v>
      </c>
      <c r="B1294" s="40" t="s">
        <v>7279</v>
      </c>
      <c r="C1294" s="209">
        <v>43718</v>
      </c>
      <c r="D1294" s="40">
        <v>27301</v>
      </c>
      <c r="E1294" s="210">
        <v>43707</v>
      </c>
      <c r="F1294" s="40">
        <v>17603.86</v>
      </c>
      <c r="G1294" s="40" t="s">
        <v>3139</v>
      </c>
      <c r="H1294" s="40" t="s">
        <v>1737</v>
      </c>
      <c r="I1294" s="40" t="s">
        <v>3579</v>
      </c>
      <c r="J1294" s="40" t="s">
        <v>4434</v>
      </c>
      <c r="K1294" s="40">
        <v>30</v>
      </c>
      <c r="L1294" s="209">
        <v>43737</v>
      </c>
      <c r="M1294" s="41">
        <v>43737</v>
      </c>
      <c r="N1294" s="40">
        <v>17603.86</v>
      </c>
      <c r="O1294" s="206" t="s">
        <v>3765</v>
      </c>
      <c r="P1294" s="30">
        <v>5023677</v>
      </c>
      <c r="Q1294" s="29">
        <v>43738</v>
      </c>
      <c r="R1294" s="32">
        <v>17603.86</v>
      </c>
      <c r="S1294" s="28">
        <f t="shared" si="131"/>
        <v>1</v>
      </c>
    </row>
    <row r="1295" spans="1:19" x14ac:dyDescent="0.2">
      <c r="A1295" s="179">
        <v>1289</v>
      </c>
      <c r="B1295" s="238" t="s">
        <v>2200</v>
      </c>
      <c r="C1295" s="239">
        <v>43714</v>
      </c>
      <c r="D1295" s="240">
        <v>30001307</v>
      </c>
      <c r="E1295" s="239">
        <v>43696</v>
      </c>
      <c r="F1295" s="241">
        <v>36191.589999999997</v>
      </c>
      <c r="G1295" s="241" t="s">
        <v>125</v>
      </c>
      <c r="H1295" s="241" t="s">
        <v>832</v>
      </c>
      <c r="I1295" s="241" t="s">
        <v>130</v>
      </c>
      <c r="J1295" s="241" t="s">
        <v>3608</v>
      </c>
      <c r="K1295" s="240">
        <v>60</v>
      </c>
      <c r="L1295" s="239">
        <f t="shared" ref="L1295:L1301" si="133">E1295+K1295</f>
        <v>43756</v>
      </c>
      <c r="M1295" s="239">
        <v>43714</v>
      </c>
      <c r="N1295" s="241">
        <v>36191.589999999997</v>
      </c>
      <c r="O1295" s="251" t="s">
        <v>27</v>
      </c>
      <c r="P1295" s="242" t="s">
        <v>8723</v>
      </c>
      <c r="Q1295" s="243" t="s">
        <v>8724</v>
      </c>
      <c r="R1295" s="242">
        <v>36191.589999999997</v>
      </c>
      <c r="S1295" s="28" t="e">
        <f t="shared" si="131"/>
        <v>#VALUE!</v>
      </c>
    </row>
    <row r="1296" spans="1:19" ht="15" x14ac:dyDescent="0.25">
      <c r="A1296" s="179">
        <v>1290</v>
      </c>
      <c r="B1296" s="238" t="s">
        <v>2201</v>
      </c>
      <c r="C1296" s="239">
        <v>43717</v>
      </c>
      <c r="D1296" s="222">
        <v>9207495051</v>
      </c>
      <c r="E1296" s="221">
        <v>43708</v>
      </c>
      <c r="F1296" s="223">
        <v>6367.05</v>
      </c>
      <c r="G1296" s="223" t="s">
        <v>122</v>
      </c>
      <c r="H1296" s="223" t="s">
        <v>110</v>
      </c>
      <c r="I1296" s="223" t="s">
        <v>130</v>
      </c>
      <c r="J1296" s="223" t="s">
        <v>66</v>
      </c>
      <c r="K1296" s="222">
        <v>10</v>
      </c>
      <c r="L1296" s="221">
        <f t="shared" si="133"/>
        <v>43718</v>
      </c>
      <c r="M1296" s="239">
        <v>43717</v>
      </c>
      <c r="N1296" s="223">
        <v>6367.05</v>
      </c>
      <c r="O1296" s="250" t="s">
        <v>27</v>
      </c>
      <c r="P1296" s="226">
        <v>1477</v>
      </c>
      <c r="Q1296" s="246">
        <v>43732</v>
      </c>
      <c r="R1296" s="226">
        <v>6367.05</v>
      </c>
      <c r="S1296" s="28">
        <f t="shared" si="131"/>
        <v>14</v>
      </c>
    </row>
    <row r="1297" spans="1:19" ht="15" x14ac:dyDescent="0.25">
      <c r="A1297" s="179">
        <v>1291</v>
      </c>
      <c r="B1297" s="238" t="s">
        <v>2202</v>
      </c>
      <c r="C1297" s="239">
        <v>43717</v>
      </c>
      <c r="D1297" s="222">
        <v>9207495052</v>
      </c>
      <c r="E1297" s="221">
        <v>43709</v>
      </c>
      <c r="F1297" s="223">
        <v>1123.73</v>
      </c>
      <c r="G1297" s="223" t="s">
        <v>122</v>
      </c>
      <c r="H1297" s="223" t="s">
        <v>110</v>
      </c>
      <c r="I1297" s="223" t="s">
        <v>130</v>
      </c>
      <c r="J1297" s="223" t="s">
        <v>66</v>
      </c>
      <c r="K1297" s="222">
        <v>10</v>
      </c>
      <c r="L1297" s="221">
        <f t="shared" si="133"/>
        <v>43719</v>
      </c>
      <c r="M1297" s="239">
        <v>43717</v>
      </c>
      <c r="N1297" s="223">
        <v>1123.73</v>
      </c>
      <c r="O1297" s="250" t="s">
        <v>27</v>
      </c>
      <c r="P1297" s="226">
        <v>1477</v>
      </c>
      <c r="Q1297" s="246">
        <v>43732</v>
      </c>
      <c r="R1297" s="226">
        <v>1123.73</v>
      </c>
      <c r="S1297" s="28">
        <f t="shared" si="131"/>
        <v>13</v>
      </c>
    </row>
    <row r="1298" spans="1:19" x14ac:dyDescent="0.2">
      <c r="A1298" s="179">
        <v>1292</v>
      </c>
      <c r="B1298" s="238" t="s">
        <v>2203</v>
      </c>
      <c r="C1298" s="239">
        <v>43717</v>
      </c>
      <c r="D1298" s="222">
        <v>2242</v>
      </c>
      <c r="E1298" s="221">
        <v>43708</v>
      </c>
      <c r="F1298" s="223">
        <v>106742.01</v>
      </c>
      <c r="G1298" s="223" t="s">
        <v>7282</v>
      </c>
      <c r="H1298" s="223" t="s">
        <v>5476</v>
      </c>
      <c r="I1298" s="223" t="s">
        <v>130</v>
      </c>
      <c r="J1298" s="223" t="s">
        <v>66</v>
      </c>
      <c r="K1298" s="222">
        <v>60</v>
      </c>
      <c r="L1298" s="221">
        <f t="shared" si="133"/>
        <v>43768</v>
      </c>
      <c r="M1298" s="239">
        <v>43717</v>
      </c>
      <c r="N1298" s="223">
        <v>106742.01</v>
      </c>
      <c r="O1298" s="249" t="s">
        <v>20</v>
      </c>
      <c r="P1298" s="224" t="s">
        <v>8089</v>
      </c>
      <c r="Q1298" s="225" t="s">
        <v>8090</v>
      </c>
      <c r="R1298" s="224" t="s">
        <v>8091</v>
      </c>
      <c r="S1298" s="28" t="e">
        <f t="shared" si="131"/>
        <v>#VALUE!</v>
      </c>
    </row>
    <row r="1299" spans="1:19" x14ac:dyDescent="0.2">
      <c r="A1299" s="179">
        <v>1293</v>
      </c>
      <c r="B1299" s="238" t="s">
        <v>2204</v>
      </c>
      <c r="C1299" s="239">
        <v>43717</v>
      </c>
      <c r="D1299" s="222">
        <v>2243</v>
      </c>
      <c r="E1299" s="221">
        <v>43708</v>
      </c>
      <c r="F1299" s="223">
        <v>26218.080000000002</v>
      </c>
      <c r="G1299" s="223" t="s">
        <v>7283</v>
      </c>
      <c r="H1299" s="223" t="s">
        <v>5476</v>
      </c>
      <c r="I1299" s="223" t="s">
        <v>130</v>
      </c>
      <c r="J1299" s="223" t="s">
        <v>66</v>
      </c>
      <c r="K1299" s="222">
        <v>60</v>
      </c>
      <c r="L1299" s="221">
        <f t="shared" si="133"/>
        <v>43768</v>
      </c>
      <c r="M1299" s="239">
        <v>43717</v>
      </c>
      <c r="N1299" s="223">
        <v>26218.080000000002</v>
      </c>
      <c r="O1299" s="249" t="s">
        <v>20</v>
      </c>
      <c r="P1299" s="224">
        <v>1542</v>
      </c>
      <c r="Q1299" s="225" t="s">
        <v>7415</v>
      </c>
      <c r="R1299" s="224">
        <v>25226.639999999999</v>
      </c>
      <c r="S1299" s="28" t="e">
        <f t="shared" si="131"/>
        <v>#VALUE!</v>
      </c>
    </row>
    <row r="1300" spans="1:19" x14ac:dyDescent="0.2">
      <c r="A1300" s="179">
        <v>1294</v>
      </c>
      <c r="B1300" s="238" t="s">
        <v>2213</v>
      </c>
      <c r="C1300" s="239">
        <v>43717</v>
      </c>
      <c r="D1300" s="222">
        <v>2239</v>
      </c>
      <c r="E1300" s="221">
        <v>43708</v>
      </c>
      <c r="F1300" s="223">
        <v>42531.21</v>
      </c>
      <c r="G1300" s="223" t="s">
        <v>7284</v>
      </c>
      <c r="H1300" s="241" t="s">
        <v>832</v>
      </c>
      <c r="I1300" s="241" t="s">
        <v>130</v>
      </c>
      <c r="J1300" s="241" t="s">
        <v>3608</v>
      </c>
      <c r="K1300" s="222">
        <v>60</v>
      </c>
      <c r="L1300" s="221">
        <f t="shared" si="133"/>
        <v>43768</v>
      </c>
      <c r="M1300" s="239">
        <v>43717</v>
      </c>
      <c r="N1300" s="223">
        <v>42531.21</v>
      </c>
      <c r="O1300" s="249" t="s">
        <v>20</v>
      </c>
      <c r="P1300" s="224" t="s">
        <v>8092</v>
      </c>
      <c r="Q1300" s="225" t="s">
        <v>7442</v>
      </c>
      <c r="R1300" s="224">
        <v>42531.21</v>
      </c>
      <c r="S1300" s="28" t="e">
        <f t="shared" si="131"/>
        <v>#VALUE!</v>
      </c>
    </row>
    <row r="1301" spans="1:19" x14ac:dyDescent="0.2">
      <c r="A1301" s="179">
        <v>1295</v>
      </c>
      <c r="B1301" s="220" t="s">
        <v>2216</v>
      </c>
      <c r="C1301" s="221">
        <v>43719</v>
      </c>
      <c r="D1301" s="222">
        <v>78110</v>
      </c>
      <c r="E1301" s="221">
        <v>43719</v>
      </c>
      <c r="F1301" s="223">
        <v>142</v>
      </c>
      <c r="G1301" s="223" t="s">
        <v>107</v>
      </c>
      <c r="H1301" s="223" t="s">
        <v>6903</v>
      </c>
      <c r="I1301" s="223" t="s">
        <v>130</v>
      </c>
      <c r="J1301" s="223" t="s">
        <v>66</v>
      </c>
      <c r="K1301" s="222">
        <v>0</v>
      </c>
      <c r="L1301" s="221">
        <f t="shared" si="133"/>
        <v>43719</v>
      </c>
      <c r="M1301" s="221">
        <v>43719</v>
      </c>
      <c r="N1301" s="223">
        <v>142</v>
      </c>
      <c r="O1301" s="249" t="s">
        <v>90</v>
      </c>
      <c r="P1301" s="224">
        <v>15</v>
      </c>
      <c r="Q1301" s="244">
        <v>43719</v>
      </c>
      <c r="R1301" s="224">
        <v>142</v>
      </c>
      <c r="S1301" s="28">
        <f t="shared" si="131"/>
        <v>0</v>
      </c>
    </row>
    <row r="1302" spans="1:19" x14ac:dyDescent="0.2">
      <c r="A1302" s="179">
        <v>1296</v>
      </c>
      <c r="B1302" s="195" t="s">
        <v>7305</v>
      </c>
      <c r="C1302" s="196" t="s">
        <v>7295</v>
      </c>
      <c r="D1302" s="197">
        <v>8488</v>
      </c>
      <c r="E1302" s="196" t="s">
        <v>7295</v>
      </c>
      <c r="F1302" s="198">
        <v>69</v>
      </c>
      <c r="G1302" s="195" t="s">
        <v>6796</v>
      </c>
      <c r="H1302" s="195" t="s">
        <v>2165</v>
      </c>
      <c r="I1302" s="195" t="s">
        <v>130</v>
      </c>
      <c r="J1302" s="195" t="s">
        <v>7223</v>
      </c>
      <c r="K1302" s="199">
        <v>0</v>
      </c>
      <c r="L1302" s="202" t="s">
        <v>7295</v>
      </c>
      <c r="M1302" s="29" t="s">
        <v>7294</v>
      </c>
      <c r="N1302" s="198">
        <v>69</v>
      </c>
      <c r="O1302" s="206" t="s">
        <v>93</v>
      </c>
      <c r="P1302" s="189">
        <v>15740</v>
      </c>
      <c r="Q1302" s="190" t="s">
        <v>7295</v>
      </c>
      <c r="R1302" s="102">
        <v>69</v>
      </c>
      <c r="S1302" s="28" t="e">
        <f t="shared" si="131"/>
        <v>#VALUE!</v>
      </c>
    </row>
    <row r="1303" spans="1:19" x14ac:dyDescent="0.2">
      <c r="A1303" s="179">
        <v>1297</v>
      </c>
      <c r="B1303" s="195" t="s">
        <v>7306</v>
      </c>
      <c r="C1303" s="196" t="s">
        <v>7294</v>
      </c>
      <c r="D1303" s="197">
        <v>9207346398</v>
      </c>
      <c r="E1303" s="196" t="s">
        <v>7307</v>
      </c>
      <c r="F1303" s="198">
        <v>-62.47</v>
      </c>
      <c r="G1303" s="195" t="s">
        <v>122</v>
      </c>
      <c r="H1303" s="195" t="s">
        <v>110</v>
      </c>
      <c r="I1303" s="195" t="s">
        <v>130</v>
      </c>
      <c r="J1303" s="195" t="s">
        <v>123</v>
      </c>
      <c r="K1303" s="199">
        <v>0</v>
      </c>
      <c r="L1303" s="202" t="s">
        <v>7307</v>
      </c>
      <c r="M1303" s="29" t="s">
        <v>7288</v>
      </c>
      <c r="N1303" s="198">
        <v>-62.47</v>
      </c>
      <c r="O1303" s="206" t="s">
        <v>20</v>
      </c>
      <c r="P1303" s="189">
        <v>1477</v>
      </c>
      <c r="Q1303" s="190" t="s">
        <v>7298</v>
      </c>
      <c r="R1303" s="102">
        <v>-62.47</v>
      </c>
      <c r="S1303" s="28" t="e">
        <f t="shared" si="131"/>
        <v>#VALUE!</v>
      </c>
    </row>
    <row r="1304" spans="1:19" x14ac:dyDescent="0.2">
      <c r="A1304" s="179">
        <v>1298</v>
      </c>
      <c r="B1304" s="195" t="s">
        <v>7308</v>
      </c>
      <c r="C1304" s="196" t="s">
        <v>7294</v>
      </c>
      <c r="D1304" s="197">
        <v>9207358254</v>
      </c>
      <c r="E1304" s="196" t="s">
        <v>7307</v>
      </c>
      <c r="F1304" s="198">
        <v>1296.77</v>
      </c>
      <c r="G1304" s="195" t="s">
        <v>122</v>
      </c>
      <c r="H1304" s="195" t="s">
        <v>110</v>
      </c>
      <c r="I1304" s="195" t="s">
        <v>130</v>
      </c>
      <c r="J1304" s="195" t="s">
        <v>123</v>
      </c>
      <c r="K1304" s="199">
        <v>10</v>
      </c>
      <c r="L1304" s="202" t="s">
        <v>7296</v>
      </c>
      <c r="M1304" s="29" t="s">
        <v>7288</v>
      </c>
      <c r="N1304" s="198">
        <v>1296.77</v>
      </c>
      <c r="O1304" s="206" t="s">
        <v>20</v>
      </c>
      <c r="P1304" s="189">
        <v>1477</v>
      </c>
      <c r="Q1304" s="190" t="s">
        <v>7298</v>
      </c>
      <c r="R1304" s="102">
        <f>N1304</f>
        <v>1296.77</v>
      </c>
      <c r="S1304" s="28" t="e">
        <f t="shared" si="131"/>
        <v>#VALUE!</v>
      </c>
    </row>
    <row r="1305" spans="1:19" x14ac:dyDescent="0.2">
      <c r="A1305" s="179">
        <v>1299</v>
      </c>
      <c r="B1305" s="195" t="s">
        <v>7309</v>
      </c>
      <c r="C1305" s="196" t="s">
        <v>7294</v>
      </c>
      <c r="D1305" s="197">
        <v>9207361185</v>
      </c>
      <c r="E1305" s="196" t="s">
        <v>7307</v>
      </c>
      <c r="F1305" s="198">
        <v>287.68</v>
      </c>
      <c r="G1305" s="195" t="s">
        <v>122</v>
      </c>
      <c r="H1305" s="195" t="s">
        <v>110</v>
      </c>
      <c r="I1305" s="195" t="s">
        <v>130</v>
      </c>
      <c r="J1305" s="195" t="s">
        <v>123</v>
      </c>
      <c r="K1305" s="199">
        <v>10</v>
      </c>
      <c r="L1305" s="202" t="s">
        <v>7296</v>
      </c>
      <c r="M1305" s="29" t="s">
        <v>7288</v>
      </c>
      <c r="N1305" s="198">
        <v>287.68</v>
      </c>
      <c r="O1305" s="206" t="s">
        <v>20</v>
      </c>
      <c r="P1305" s="189">
        <v>1477</v>
      </c>
      <c r="Q1305" s="190" t="s">
        <v>7298</v>
      </c>
      <c r="R1305" s="102">
        <f t="shared" ref="R1305:R1308" si="134">N1305</f>
        <v>287.68</v>
      </c>
      <c r="S1305" s="28" t="e">
        <f t="shared" si="131"/>
        <v>#VALUE!</v>
      </c>
    </row>
    <row r="1306" spans="1:19" x14ac:dyDescent="0.2">
      <c r="A1306" s="179">
        <v>1300</v>
      </c>
      <c r="B1306" s="195" t="s">
        <v>7310</v>
      </c>
      <c r="C1306" s="196" t="s">
        <v>7294</v>
      </c>
      <c r="D1306" s="197">
        <v>9207374656</v>
      </c>
      <c r="E1306" s="196" t="s">
        <v>7307</v>
      </c>
      <c r="F1306" s="198">
        <v>405.29</v>
      </c>
      <c r="G1306" s="195" t="s">
        <v>122</v>
      </c>
      <c r="H1306" s="195" t="s">
        <v>110</v>
      </c>
      <c r="I1306" s="195" t="s">
        <v>130</v>
      </c>
      <c r="J1306" s="195" t="s">
        <v>123</v>
      </c>
      <c r="K1306" s="199">
        <v>10</v>
      </c>
      <c r="L1306" s="202" t="s">
        <v>7296</v>
      </c>
      <c r="M1306" s="29" t="s">
        <v>7288</v>
      </c>
      <c r="N1306" s="198">
        <v>405.29</v>
      </c>
      <c r="O1306" s="206" t="s">
        <v>20</v>
      </c>
      <c r="P1306" s="189">
        <v>1477</v>
      </c>
      <c r="Q1306" s="190" t="s">
        <v>7298</v>
      </c>
      <c r="R1306" s="102">
        <f t="shared" si="134"/>
        <v>405.29</v>
      </c>
      <c r="S1306" s="28" t="e">
        <f t="shared" si="131"/>
        <v>#VALUE!</v>
      </c>
    </row>
    <row r="1307" spans="1:19" x14ac:dyDescent="0.2">
      <c r="A1307" s="179">
        <v>1301</v>
      </c>
      <c r="B1307" s="195" t="s">
        <v>7311</v>
      </c>
      <c r="C1307" s="196" t="s">
        <v>7294</v>
      </c>
      <c r="D1307" s="197">
        <v>9207375325</v>
      </c>
      <c r="E1307" s="196" t="s">
        <v>7307</v>
      </c>
      <c r="F1307" s="198">
        <v>280.31</v>
      </c>
      <c r="G1307" s="195" t="s">
        <v>122</v>
      </c>
      <c r="H1307" s="195" t="s">
        <v>110</v>
      </c>
      <c r="I1307" s="195" t="s">
        <v>130</v>
      </c>
      <c r="J1307" s="195" t="s">
        <v>123</v>
      </c>
      <c r="K1307" s="199">
        <v>10</v>
      </c>
      <c r="L1307" s="202" t="s">
        <v>7296</v>
      </c>
      <c r="M1307" s="29" t="s">
        <v>7288</v>
      </c>
      <c r="N1307" s="198">
        <v>280.31</v>
      </c>
      <c r="O1307" s="206" t="s">
        <v>20</v>
      </c>
      <c r="P1307" s="189">
        <v>1477</v>
      </c>
      <c r="Q1307" s="190" t="s">
        <v>7298</v>
      </c>
      <c r="R1307" s="102">
        <f t="shared" si="134"/>
        <v>280.31</v>
      </c>
      <c r="S1307" s="28" t="e">
        <f t="shared" si="131"/>
        <v>#VALUE!</v>
      </c>
    </row>
    <row r="1308" spans="1:19" x14ac:dyDescent="0.2">
      <c r="A1308" s="179">
        <v>1302</v>
      </c>
      <c r="B1308" s="195" t="s">
        <v>7312</v>
      </c>
      <c r="C1308" s="196" t="s">
        <v>7294</v>
      </c>
      <c r="D1308" s="197">
        <v>9207375326</v>
      </c>
      <c r="E1308" s="196" t="s">
        <v>7307</v>
      </c>
      <c r="F1308" s="198">
        <v>24.72</v>
      </c>
      <c r="G1308" s="195" t="s">
        <v>122</v>
      </c>
      <c r="H1308" s="195" t="s">
        <v>110</v>
      </c>
      <c r="I1308" s="195" t="s">
        <v>130</v>
      </c>
      <c r="J1308" s="195" t="s">
        <v>123</v>
      </c>
      <c r="K1308" s="199">
        <v>10</v>
      </c>
      <c r="L1308" s="202" t="s">
        <v>7296</v>
      </c>
      <c r="M1308" s="29" t="s">
        <v>7288</v>
      </c>
      <c r="N1308" s="198">
        <v>24.72</v>
      </c>
      <c r="O1308" s="206" t="s">
        <v>20</v>
      </c>
      <c r="P1308" s="189">
        <v>1477</v>
      </c>
      <c r="Q1308" s="190" t="s">
        <v>7298</v>
      </c>
      <c r="R1308" s="102">
        <f t="shared" si="134"/>
        <v>24.72</v>
      </c>
      <c r="S1308" s="28" t="e">
        <f t="shared" si="131"/>
        <v>#VALUE!</v>
      </c>
    </row>
    <row r="1309" spans="1:19" x14ac:dyDescent="0.2">
      <c r="A1309" s="179">
        <v>1303</v>
      </c>
      <c r="B1309" s="195" t="s">
        <v>7313</v>
      </c>
      <c r="C1309" s="196" t="s">
        <v>7294</v>
      </c>
      <c r="D1309" s="197">
        <v>9207378567</v>
      </c>
      <c r="E1309" s="196" t="s">
        <v>7307</v>
      </c>
      <c r="F1309" s="198">
        <v>164.12</v>
      </c>
      <c r="G1309" s="195" t="s">
        <v>122</v>
      </c>
      <c r="H1309" s="195" t="s">
        <v>110</v>
      </c>
      <c r="I1309" s="195" t="s">
        <v>130</v>
      </c>
      <c r="J1309" s="195" t="s">
        <v>123</v>
      </c>
      <c r="K1309" s="199">
        <v>10</v>
      </c>
      <c r="L1309" s="202" t="s">
        <v>7296</v>
      </c>
      <c r="M1309" s="29" t="s">
        <v>7288</v>
      </c>
      <c r="N1309" s="198">
        <v>164.12</v>
      </c>
      <c r="O1309" s="206" t="s">
        <v>20</v>
      </c>
      <c r="P1309" s="189">
        <v>1477</v>
      </c>
      <c r="Q1309" s="190" t="s">
        <v>7298</v>
      </c>
      <c r="R1309" s="102">
        <v>164.12</v>
      </c>
      <c r="S1309" s="28" t="e">
        <f t="shared" ref="S1309:S1372" si="135">Q1309-L1309</f>
        <v>#VALUE!</v>
      </c>
    </row>
    <row r="1310" spans="1:19" x14ac:dyDescent="0.2">
      <c r="A1310" s="179">
        <v>1304</v>
      </c>
      <c r="B1310" s="195" t="s">
        <v>7314</v>
      </c>
      <c r="C1310" s="196" t="s">
        <v>7294</v>
      </c>
      <c r="D1310" s="197">
        <v>9207380963</v>
      </c>
      <c r="E1310" s="196" t="s">
        <v>7307</v>
      </c>
      <c r="F1310" s="198">
        <v>66</v>
      </c>
      <c r="G1310" s="195" t="s">
        <v>122</v>
      </c>
      <c r="H1310" s="195" t="s">
        <v>110</v>
      </c>
      <c r="I1310" s="195" t="s">
        <v>130</v>
      </c>
      <c r="J1310" s="195" t="s">
        <v>123</v>
      </c>
      <c r="K1310" s="199">
        <v>10</v>
      </c>
      <c r="L1310" s="202" t="s">
        <v>7296</v>
      </c>
      <c r="M1310" s="29" t="s">
        <v>7288</v>
      </c>
      <c r="N1310" s="198">
        <v>66</v>
      </c>
      <c r="O1310" s="206" t="s">
        <v>20</v>
      </c>
      <c r="P1310" s="189">
        <v>1477</v>
      </c>
      <c r="Q1310" s="190" t="s">
        <v>7298</v>
      </c>
      <c r="R1310" s="102">
        <v>66</v>
      </c>
      <c r="S1310" s="28" t="e">
        <f t="shared" si="135"/>
        <v>#VALUE!</v>
      </c>
    </row>
    <row r="1311" spans="1:19" x14ac:dyDescent="0.2">
      <c r="A1311" s="179">
        <v>1305</v>
      </c>
      <c r="B1311" s="195" t="s">
        <v>7315</v>
      </c>
      <c r="C1311" s="196" t="s">
        <v>7294</v>
      </c>
      <c r="D1311" s="197">
        <v>9207380964</v>
      </c>
      <c r="E1311" s="196" t="s">
        <v>7307</v>
      </c>
      <c r="F1311" s="198">
        <v>0.24</v>
      </c>
      <c r="G1311" s="195" t="s">
        <v>122</v>
      </c>
      <c r="H1311" s="195" t="s">
        <v>110</v>
      </c>
      <c r="I1311" s="195" t="s">
        <v>130</v>
      </c>
      <c r="J1311" s="195" t="s">
        <v>123</v>
      </c>
      <c r="K1311" s="199">
        <v>10</v>
      </c>
      <c r="L1311" s="202" t="s">
        <v>7296</v>
      </c>
      <c r="M1311" s="29" t="s">
        <v>7288</v>
      </c>
      <c r="N1311" s="198">
        <v>0.24</v>
      </c>
      <c r="O1311" s="206" t="s">
        <v>20</v>
      </c>
      <c r="P1311" s="189">
        <v>1477</v>
      </c>
      <c r="Q1311" s="190" t="s">
        <v>7298</v>
      </c>
      <c r="R1311" s="102">
        <v>0.24</v>
      </c>
      <c r="S1311" s="28" t="e">
        <f t="shared" si="135"/>
        <v>#VALUE!</v>
      </c>
    </row>
    <row r="1312" spans="1:19" x14ac:dyDescent="0.2">
      <c r="A1312" s="179">
        <v>1306</v>
      </c>
      <c r="B1312" s="195" t="s">
        <v>7316</v>
      </c>
      <c r="C1312" s="196" t="s">
        <v>7294</v>
      </c>
      <c r="D1312" s="197">
        <v>9207389112</v>
      </c>
      <c r="E1312" s="196" t="s">
        <v>7307</v>
      </c>
      <c r="F1312" s="198">
        <v>2616.04</v>
      </c>
      <c r="G1312" s="195" t="s">
        <v>122</v>
      </c>
      <c r="H1312" s="195" t="s">
        <v>110</v>
      </c>
      <c r="I1312" s="195" t="s">
        <v>130</v>
      </c>
      <c r="J1312" s="195" t="s">
        <v>123</v>
      </c>
      <c r="K1312" s="199">
        <v>10</v>
      </c>
      <c r="L1312" s="202" t="s">
        <v>7296</v>
      </c>
      <c r="M1312" s="29" t="s">
        <v>7288</v>
      </c>
      <c r="N1312" s="198">
        <v>2616.04</v>
      </c>
      <c r="O1312" s="206" t="s">
        <v>20</v>
      </c>
      <c r="P1312" s="189">
        <v>1477</v>
      </c>
      <c r="Q1312" s="190" t="s">
        <v>7298</v>
      </c>
      <c r="R1312" s="102">
        <v>2616.04</v>
      </c>
      <c r="S1312" s="28" t="e">
        <f t="shared" si="135"/>
        <v>#VALUE!</v>
      </c>
    </row>
    <row r="1313" spans="1:19" x14ac:dyDescent="0.2">
      <c r="A1313" s="179">
        <v>1307</v>
      </c>
      <c r="B1313" s="195" t="s">
        <v>7317</v>
      </c>
      <c r="C1313" s="196" t="s">
        <v>7294</v>
      </c>
      <c r="D1313" s="197">
        <v>9207389113</v>
      </c>
      <c r="E1313" s="196" t="s">
        <v>7307</v>
      </c>
      <c r="F1313" s="198">
        <v>876.51</v>
      </c>
      <c r="G1313" s="195" t="s">
        <v>122</v>
      </c>
      <c r="H1313" s="195" t="s">
        <v>110</v>
      </c>
      <c r="I1313" s="195" t="s">
        <v>130</v>
      </c>
      <c r="J1313" s="195" t="s">
        <v>123</v>
      </c>
      <c r="K1313" s="199">
        <v>10</v>
      </c>
      <c r="L1313" s="202" t="s">
        <v>7296</v>
      </c>
      <c r="M1313" s="29" t="s">
        <v>7288</v>
      </c>
      <c r="N1313" s="198">
        <v>876.51</v>
      </c>
      <c r="O1313" s="206" t="s">
        <v>20</v>
      </c>
      <c r="P1313" s="189">
        <v>1477</v>
      </c>
      <c r="Q1313" s="190" t="s">
        <v>7298</v>
      </c>
      <c r="R1313" s="102">
        <v>876.51</v>
      </c>
      <c r="S1313" s="28" t="e">
        <f t="shared" si="135"/>
        <v>#VALUE!</v>
      </c>
    </row>
    <row r="1314" spans="1:19" x14ac:dyDescent="0.2">
      <c r="A1314" s="179">
        <v>1308</v>
      </c>
      <c r="B1314" s="195" t="s">
        <v>7318</v>
      </c>
      <c r="C1314" s="196" t="s">
        <v>7294</v>
      </c>
      <c r="D1314" s="197">
        <v>9207389114</v>
      </c>
      <c r="E1314" s="196" t="s">
        <v>7307</v>
      </c>
      <c r="F1314" s="198">
        <v>777.61</v>
      </c>
      <c r="G1314" s="195" t="s">
        <v>122</v>
      </c>
      <c r="H1314" s="195" t="s">
        <v>110</v>
      </c>
      <c r="I1314" s="195" t="s">
        <v>130</v>
      </c>
      <c r="J1314" s="195" t="s">
        <v>123</v>
      </c>
      <c r="K1314" s="199">
        <v>10</v>
      </c>
      <c r="L1314" s="202" t="s">
        <v>7296</v>
      </c>
      <c r="M1314" s="29" t="s">
        <v>7288</v>
      </c>
      <c r="N1314" s="198">
        <v>777.61</v>
      </c>
      <c r="O1314" s="206" t="s">
        <v>20</v>
      </c>
      <c r="P1314" s="189">
        <v>1477</v>
      </c>
      <c r="Q1314" s="190" t="s">
        <v>7298</v>
      </c>
      <c r="R1314" s="102">
        <v>777.61</v>
      </c>
      <c r="S1314" s="28" t="e">
        <f t="shared" si="135"/>
        <v>#VALUE!</v>
      </c>
    </row>
    <row r="1315" spans="1:19" x14ac:dyDescent="0.2">
      <c r="A1315" s="179">
        <v>1309</v>
      </c>
      <c r="B1315" s="195" t="s">
        <v>7319</v>
      </c>
      <c r="C1315" s="196" t="s">
        <v>7294</v>
      </c>
      <c r="D1315" s="197">
        <v>10190311</v>
      </c>
      <c r="E1315" s="196" t="s">
        <v>7242</v>
      </c>
      <c r="F1315" s="198">
        <v>68.41</v>
      </c>
      <c r="G1315" s="195" t="s">
        <v>81</v>
      </c>
      <c r="H1315" s="195" t="s">
        <v>1502</v>
      </c>
      <c r="I1315" s="195" t="s">
        <v>130</v>
      </c>
      <c r="J1315" s="195" t="s">
        <v>123</v>
      </c>
      <c r="K1315" s="199">
        <v>15</v>
      </c>
      <c r="L1315" s="202" t="s">
        <v>7355</v>
      </c>
      <c r="M1315" s="29" t="s">
        <v>7288</v>
      </c>
      <c r="N1315" s="198">
        <v>68.41</v>
      </c>
      <c r="O1315" s="206" t="s">
        <v>20</v>
      </c>
      <c r="P1315" s="189">
        <v>1468</v>
      </c>
      <c r="Q1315" s="190" t="s">
        <v>7298</v>
      </c>
      <c r="R1315" s="102">
        <v>68.41</v>
      </c>
      <c r="S1315" s="28" t="e">
        <f t="shared" si="135"/>
        <v>#VALUE!</v>
      </c>
    </row>
    <row r="1316" spans="1:19" x14ac:dyDescent="0.2">
      <c r="A1316" s="179">
        <v>1310</v>
      </c>
      <c r="B1316" s="195" t="s">
        <v>7320</v>
      </c>
      <c r="C1316" s="196" t="s">
        <v>7294</v>
      </c>
      <c r="D1316" s="197">
        <v>2200108767</v>
      </c>
      <c r="E1316" s="196" t="s">
        <v>7147</v>
      </c>
      <c r="F1316" s="198">
        <v>46207.83</v>
      </c>
      <c r="G1316" s="195" t="s">
        <v>6921</v>
      </c>
      <c r="H1316" s="195" t="s">
        <v>660</v>
      </c>
      <c r="I1316" s="195" t="s">
        <v>130</v>
      </c>
      <c r="J1316" s="195" t="s">
        <v>123</v>
      </c>
      <c r="K1316" s="199">
        <v>30</v>
      </c>
      <c r="L1316" s="202" t="s">
        <v>7391</v>
      </c>
      <c r="M1316" s="29" t="s">
        <v>7288</v>
      </c>
      <c r="N1316" s="198">
        <v>46207.83</v>
      </c>
      <c r="O1316" s="206" t="s">
        <v>20</v>
      </c>
      <c r="P1316" s="189">
        <v>1626</v>
      </c>
      <c r="Q1316" s="190" t="s">
        <v>8087</v>
      </c>
      <c r="R1316" s="102">
        <v>46207.83</v>
      </c>
      <c r="S1316" s="28" t="e">
        <f t="shared" si="135"/>
        <v>#VALUE!</v>
      </c>
    </row>
    <row r="1317" spans="1:19" x14ac:dyDescent="0.2">
      <c r="A1317" s="179">
        <v>1311</v>
      </c>
      <c r="B1317" s="195" t="s">
        <v>7321</v>
      </c>
      <c r="C1317" s="196" t="s">
        <v>7294</v>
      </c>
      <c r="D1317" s="197">
        <v>2200109598</v>
      </c>
      <c r="E1317" s="196" t="s">
        <v>7158</v>
      </c>
      <c r="F1317" s="198">
        <v>1134.96</v>
      </c>
      <c r="G1317" s="195" t="s">
        <v>6921</v>
      </c>
      <c r="H1317" s="195" t="s">
        <v>51</v>
      </c>
      <c r="I1317" s="195" t="s">
        <v>130</v>
      </c>
      <c r="J1317" s="195" t="s">
        <v>123</v>
      </c>
      <c r="K1317" s="199">
        <v>30</v>
      </c>
      <c r="L1317" s="202" t="s">
        <v>7390</v>
      </c>
      <c r="M1317" s="29" t="s">
        <v>7288</v>
      </c>
      <c r="N1317" s="198">
        <v>1134.96</v>
      </c>
      <c r="O1317" s="206" t="s">
        <v>20</v>
      </c>
      <c r="P1317" s="189">
        <v>1626</v>
      </c>
      <c r="Q1317" s="190" t="s">
        <v>8087</v>
      </c>
      <c r="R1317" s="102">
        <v>1134.96</v>
      </c>
      <c r="S1317" s="28" t="e">
        <f t="shared" si="135"/>
        <v>#VALUE!</v>
      </c>
    </row>
    <row r="1318" spans="1:19" x14ac:dyDescent="0.2">
      <c r="A1318" s="179">
        <v>1312</v>
      </c>
      <c r="B1318" s="195" t="s">
        <v>7322</v>
      </c>
      <c r="C1318" s="196" t="s">
        <v>7294</v>
      </c>
      <c r="D1318" s="197">
        <v>2200109599</v>
      </c>
      <c r="E1318" s="196" t="s">
        <v>7158</v>
      </c>
      <c r="F1318" s="198">
        <v>409.88</v>
      </c>
      <c r="G1318" s="195" t="s">
        <v>6921</v>
      </c>
      <c r="H1318" s="195" t="s">
        <v>51</v>
      </c>
      <c r="I1318" s="195" t="s">
        <v>130</v>
      </c>
      <c r="J1318" s="195" t="s">
        <v>123</v>
      </c>
      <c r="K1318" s="199">
        <v>30</v>
      </c>
      <c r="L1318" s="202" t="s">
        <v>7390</v>
      </c>
      <c r="M1318" s="29" t="s">
        <v>7288</v>
      </c>
      <c r="N1318" s="198">
        <v>409.88</v>
      </c>
      <c r="O1318" s="206" t="s">
        <v>20</v>
      </c>
      <c r="P1318" s="189">
        <v>1626</v>
      </c>
      <c r="Q1318" s="190" t="s">
        <v>8087</v>
      </c>
      <c r="R1318" s="102">
        <v>409.88</v>
      </c>
      <c r="S1318" s="28" t="e">
        <f t="shared" si="135"/>
        <v>#VALUE!</v>
      </c>
    </row>
    <row r="1319" spans="1:19" x14ac:dyDescent="0.2">
      <c r="A1319" s="179">
        <v>1313</v>
      </c>
      <c r="B1319" s="195" t="s">
        <v>7323</v>
      </c>
      <c r="C1319" s="196" t="s">
        <v>7294</v>
      </c>
      <c r="D1319" s="197">
        <v>2200109600</v>
      </c>
      <c r="E1319" s="196" t="s">
        <v>7158</v>
      </c>
      <c r="F1319" s="198">
        <v>866.22</v>
      </c>
      <c r="G1319" s="195" t="s">
        <v>6921</v>
      </c>
      <c r="H1319" s="195" t="s">
        <v>51</v>
      </c>
      <c r="I1319" s="195" t="s">
        <v>130</v>
      </c>
      <c r="J1319" s="195" t="s">
        <v>123</v>
      </c>
      <c r="K1319" s="199">
        <v>30</v>
      </c>
      <c r="L1319" s="202" t="s">
        <v>7390</v>
      </c>
      <c r="M1319" s="29" t="s">
        <v>7288</v>
      </c>
      <c r="N1319" s="198">
        <v>866.22</v>
      </c>
      <c r="O1319" s="206" t="s">
        <v>20</v>
      </c>
      <c r="P1319" s="189">
        <v>1626</v>
      </c>
      <c r="Q1319" s="190" t="s">
        <v>8087</v>
      </c>
      <c r="R1319" s="102">
        <v>866.22</v>
      </c>
      <c r="S1319" s="28" t="e">
        <f t="shared" si="135"/>
        <v>#VALUE!</v>
      </c>
    </row>
    <row r="1320" spans="1:19" x14ac:dyDescent="0.2">
      <c r="A1320" s="179">
        <v>1314</v>
      </c>
      <c r="B1320" s="195" t="s">
        <v>7324</v>
      </c>
      <c r="C1320" s="196" t="s">
        <v>7294</v>
      </c>
      <c r="D1320" s="197">
        <v>2200109601</v>
      </c>
      <c r="E1320" s="196" t="s">
        <v>7158</v>
      </c>
      <c r="F1320" s="198">
        <v>224.29</v>
      </c>
      <c r="G1320" s="195" t="s">
        <v>6921</v>
      </c>
      <c r="H1320" s="195" t="s">
        <v>51</v>
      </c>
      <c r="I1320" s="195" t="s">
        <v>130</v>
      </c>
      <c r="J1320" s="195" t="s">
        <v>123</v>
      </c>
      <c r="K1320" s="199">
        <v>30</v>
      </c>
      <c r="L1320" s="202" t="s">
        <v>7390</v>
      </c>
      <c r="M1320" s="29" t="s">
        <v>7288</v>
      </c>
      <c r="N1320" s="198">
        <v>224.29</v>
      </c>
      <c r="O1320" s="206" t="s">
        <v>20</v>
      </c>
      <c r="P1320" s="189">
        <v>1626</v>
      </c>
      <c r="Q1320" s="190" t="s">
        <v>8087</v>
      </c>
      <c r="R1320" s="102">
        <v>224.29</v>
      </c>
      <c r="S1320" s="28" t="e">
        <f t="shared" si="135"/>
        <v>#VALUE!</v>
      </c>
    </row>
    <row r="1321" spans="1:19" x14ac:dyDescent="0.2">
      <c r="A1321" s="179">
        <v>1315</v>
      </c>
      <c r="B1321" s="195" t="s">
        <v>7325</v>
      </c>
      <c r="C1321" s="196" t="s">
        <v>7294</v>
      </c>
      <c r="D1321" s="197">
        <v>2200109602</v>
      </c>
      <c r="E1321" s="196" t="s">
        <v>7158</v>
      </c>
      <c r="F1321" s="198">
        <v>3677.74</v>
      </c>
      <c r="G1321" s="195" t="s">
        <v>6921</v>
      </c>
      <c r="H1321" s="195" t="s">
        <v>51</v>
      </c>
      <c r="I1321" s="195" t="s">
        <v>130</v>
      </c>
      <c r="J1321" s="195" t="s">
        <v>123</v>
      </c>
      <c r="K1321" s="199">
        <v>30</v>
      </c>
      <c r="L1321" s="202" t="s">
        <v>7390</v>
      </c>
      <c r="M1321" s="29" t="s">
        <v>7288</v>
      </c>
      <c r="N1321" s="198">
        <v>3677.74</v>
      </c>
      <c r="O1321" s="206" t="s">
        <v>20</v>
      </c>
      <c r="P1321" s="189">
        <v>1626</v>
      </c>
      <c r="Q1321" s="190" t="s">
        <v>8087</v>
      </c>
      <c r="R1321" s="102">
        <v>3677.74</v>
      </c>
      <c r="S1321" s="28" t="e">
        <f t="shared" si="135"/>
        <v>#VALUE!</v>
      </c>
    </row>
    <row r="1322" spans="1:19" x14ac:dyDescent="0.2">
      <c r="A1322" s="179">
        <v>1316</v>
      </c>
      <c r="B1322" s="195" t="s">
        <v>7326</v>
      </c>
      <c r="C1322" s="196" t="s">
        <v>7294</v>
      </c>
      <c r="D1322" s="197">
        <v>2200109603</v>
      </c>
      <c r="E1322" s="196" t="s">
        <v>7158</v>
      </c>
      <c r="F1322" s="198">
        <v>1546.7</v>
      </c>
      <c r="G1322" s="195" t="s">
        <v>6921</v>
      </c>
      <c r="H1322" s="195" t="s">
        <v>51</v>
      </c>
      <c r="I1322" s="195" t="s">
        <v>130</v>
      </c>
      <c r="J1322" s="195" t="s">
        <v>123</v>
      </c>
      <c r="K1322" s="199">
        <v>30</v>
      </c>
      <c r="L1322" s="202" t="s">
        <v>7390</v>
      </c>
      <c r="M1322" s="29" t="s">
        <v>7288</v>
      </c>
      <c r="N1322" s="198">
        <v>1546.7</v>
      </c>
      <c r="O1322" s="206" t="s">
        <v>20</v>
      </c>
      <c r="P1322" s="189">
        <v>1626</v>
      </c>
      <c r="Q1322" s="190" t="s">
        <v>8087</v>
      </c>
      <c r="R1322" s="102">
        <v>1546.7</v>
      </c>
      <c r="S1322" s="28" t="e">
        <f t="shared" si="135"/>
        <v>#VALUE!</v>
      </c>
    </row>
    <row r="1323" spans="1:19" x14ac:dyDescent="0.2">
      <c r="A1323" s="179">
        <v>1317</v>
      </c>
      <c r="B1323" s="195" t="s">
        <v>7327</v>
      </c>
      <c r="C1323" s="196" t="s">
        <v>7294</v>
      </c>
      <c r="D1323" s="197">
        <v>2200109604</v>
      </c>
      <c r="E1323" s="196" t="s">
        <v>7158</v>
      </c>
      <c r="F1323" s="198">
        <v>1537.81</v>
      </c>
      <c r="G1323" s="195" t="s">
        <v>6921</v>
      </c>
      <c r="H1323" s="195" t="s">
        <v>51</v>
      </c>
      <c r="I1323" s="195" t="s">
        <v>130</v>
      </c>
      <c r="J1323" s="195" t="s">
        <v>123</v>
      </c>
      <c r="K1323" s="199">
        <v>30</v>
      </c>
      <c r="L1323" s="202" t="s">
        <v>7390</v>
      </c>
      <c r="M1323" s="29" t="s">
        <v>7288</v>
      </c>
      <c r="N1323" s="198">
        <v>1537.81</v>
      </c>
      <c r="O1323" s="206" t="s">
        <v>20</v>
      </c>
      <c r="P1323" s="189">
        <v>1626</v>
      </c>
      <c r="Q1323" s="190" t="s">
        <v>8087</v>
      </c>
      <c r="R1323" s="102">
        <v>1537.81</v>
      </c>
      <c r="S1323" s="28" t="e">
        <f t="shared" si="135"/>
        <v>#VALUE!</v>
      </c>
    </row>
    <row r="1324" spans="1:19" x14ac:dyDescent="0.2">
      <c r="A1324" s="179">
        <v>1318</v>
      </c>
      <c r="B1324" s="195" t="s">
        <v>7328</v>
      </c>
      <c r="C1324" s="196" t="s">
        <v>7294</v>
      </c>
      <c r="D1324" s="197">
        <v>2200109605</v>
      </c>
      <c r="E1324" s="196" t="s">
        <v>7158</v>
      </c>
      <c r="F1324" s="198">
        <v>318.07</v>
      </c>
      <c r="G1324" s="195" t="s">
        <v>6921</v>
      </c>
      <c r="H1324" s="195" t="s">
        <v>51</v>
      </c>
      <c r="I1324" s="195" t="s">
        <v>130</v>
      </c>
      <c r="J1324" s="195" t="s">
        <v>123</v>
      </c>
      <c r="K1324" s="199">
        <v>30</v>
      </c>
      <c r="L1324" s="202" t="s">
        <v>7390</v>
      </c>
      <c r="M1324" s="29" t="s">
        <v>7288</v>
      </c>
      <c r="N1324" s="198">
        <v>318.07</v>
      </c>
      <c r="O1324" s="206" t="s">
        <v>20</v>
      </c>
      <c r="P1324" s="189">
        <v>1626</v>
      </c>
      <c r="Q1324" s="190" t="s">
        <v>8087</v>
      </c>
      <c r="R1324" s="102">
        <v>318.07</v>
      </c>
      <c r="S1324" s="28" t="e">
        <f t="shared" si="135"/>
        <v>#VALUE!</v>
      </c>
    </row>
    <row r="1325" spans="1:19" x14ac:dyDescent="0.2">
      <c r="A1325" s="179">
        <v>1319</v>
      </c>
      <c r="B1325" s="195" t="s">
        <v>7329</v>
      </c>
      <c r="C1325" s="196" t="s">
        <v>7294</v>
      </c>
      <c r="D1325" s="197">
        <v>2200109606</v>
      </c>
      <c r="E1325" s="196" t="s">
        <v>7158</v>
      </c>
      <c r="F1325" s="198">
        <v>104.91</v>
      </c>
      <c r="G1325" s="195" t="s">
        <v>6921</v>
      </c>
      <c r="H1325" s="195" t="s">
        <v>51</v>
      </c>
      <c r="I1325" s="195" t="s">
        <v>130</v>
      </c>
      <c r="J1325" s="195" t="s">
        <v>123</v>
      </c>
      <c r="K1325" s="199">
        <v>30</v>
      </c>
      <c r="L1325" s="202" t="s">
        <v>7390</v>
      </c>
      <c r="M1325" s="29" t="s">
        <v>7288</v>
      </c>
      <c r="N1325" s="198">
        <v>104.91</v>
      </c>
      <c r="O1325" s="206" t="s">
        <v>20</v>
      </c>
      <c r="P1325" s="189">
        <v>1626</v>
      </c>
      <c r="Q1325" s="190" t="s">
        <v>8087</v>
      </c>
      <c r="R1325" s="102">
        <v>104.91</v>
      </c>
      <c r="S1325" s="28" t="e">
        <f t="shared" si="135"/>
        <v>#VALUE!</v>
      </c>
    </row>
    <row r="1326" spans="1:19" x14ac:dyDescent="0.2">
      <c r="A1326" s="179">
        <v>1320</v>
      </c>
      <c r="B1326" s="195" t="s">
        <v>7330</v>
      </c>
      <c r="C1326" s="196" t="s">
        <v>7294</v>
      </c>
      <c r="D1326" s="197">
        <v>2200109607</v>
      </c>
      <c r="E1326" s="196" t="s">
        <v>7158</v>
      </c>
      <c r="F1326" s="198">
        <v>3304.02</v>
      </c>
      <c r="G1326" s="195" t="s">
        <v>6921</v>
      </c>
      <c r="H1326" s="195" t="s">
        <v>51</v>
      </c>
      <c r="I1326" s="195" t="s">
        <v>130</v>
      </c>
      <c r="J1326" s="195" t="s">
        <v>123</v>
      </c>
      <c r="K1326" s="199">
        <v>30</v>
      </c>
      <c r="L1326" s="202" t="s">
        <v>7390</v>
      </c>
      <c r="M1326" s="29" t="s">
        <v>7288</v>
      </c>
      <c r="N1326" s="198">
        <v>3304.02</v>
      </c>
      <c r="O1326" s="206" t="s">
        <v>20</v>
      </c>
      <c r="P1326" s="189">
        <v>1626</v>
      </c>
      <c r="Q1326" s="190" t="s">
        <v>8087</v>
      </c>
      <c r="R1326" s="102">
        <v>3304.02</v>
      </c>
      <c r="S1326" s="28" t="e">
        <f t="shared" si="135"/>
        <v>#VALUE!</v>
      </c>
    </row>
    <row r="1327" spans="1:19" x14ac:dyDescent="0.2">
      <c r="A1327" s="179">
        <v>1321</v>
      </c>
      <c r="B1327" s="195" t="s">
        <v>4271</v>
      </c>
      <c r="C1327" s="196" t="s">
        <v>7331</v>
      </c>
      <c r="D1327" s="197">
        <v>201920394</v>
      </c>
      <c r="E1327" s="196" t="s">
        <v>7241</v>
      </c>
      <c r="F1327" s="198">
        <v>12707.74</v>
      </c>
      <c r="G1327" s="195" t="s">
        <v>5930</v>
      </c>
      <c r="H1327" s="195" t="s">
        <v>2165</v>
      </c>
      <c r="I1327" s="195" t="s">
        <v>130</v>
      </c>
      <c r="J1327" s="195" t="s">
        <v>22</v>
      </c>
      <c r="K1327" s="199">
        <v>30</v>
      </c>
      <c r="L1327" s="202" t="s">
        <v>7425</v>
      </c>
      <c r="M1327" s="29" t="s">
        <v>7296</v>
      </c>
      <c r="N1327" s="198">
        <v>12707.74</v>
      </c>
      <c r="O1327" s="206" t="s">
        <v>20</v>
      </c>
      <c r="P1327" s="189">
        <v>1382</v>
      </c>
      <c r="Q1327" s="190" t="s">
        <v>7535</v>
      </c>
      <c r="R1327" s="102">
        <v>12707.74</v>
      </c>
      <c r="S1327" s="28" t="e">
        <f t="shared" si="135"/>
        <v>#VALUE!</v>
      </c>
    </row>
    <row r="1328" spans="1:19" x14ac:dyDescent="0.2">
      <c r="A1328" s="179">
        <v>1322</v>
      </c>
      <c r="B1328" s="195" t="s">
        <v>7332</v>
      </c>
      <c r="C1328" s="196" t="s">
        <v>7331</v>
      </c>
      <c r="D1328" s="197">
        <v>44466</v>
      </c>
      <c r="E1328" s="196" t="s">
        <v>7295</v>
      </c>
      <c r="F1328" s="198">
        <v>265</v>
      </c>
      <c r="G1328" s="195" t="s">
        <v>6627</v>
      </c>
      <c r="H1328" s="195" t="s">
        <v>2165</v>
      </c>
      <c r="I1328" s="195" t="s">
        <v>130</v>
      </c>
      <c r="J1328" s="195" t="s">
        <v>103</v>
      </c>
      <c r="K1328" s="199">
        <v>0</v>
      </c>
      <c r="L1328" s="202" t="s">
        <v>7295</v>
      </c>
      <c r="M1328" s="29" t="s">
        <v>7331</v>
      </c>
      <c r="N1328" s="198">
        <v>265</v>
      </c>
      <c r="O1328" s="206" t="s">
        <v>90</v>
      </c>
      <c r="P1328" s="189">
        <v>25</v>
      </c>
      <c r="Q1328" s="190" t="s">
        <v>7295</v>
      </c>
      <c r="R1328" s="102">
        <v>265</v>
      </c>
      <c r="S1328" s="28" t="e">
        <f t="shared" si="135"/>
        <v>#VALUE!</v>
      </c>
    </row>
    <row r="1329" spans="1:19" x14ac:dyDescent="0.2">
      <c r="A1329" s="179">
        <v>1323</v>
      </c>
      <c r="B1329" s="195" t="s">
        <v>7333</v>
      </c>
      <c r="C1329" s="196" t="s">
        <v>7331</v>
      </c>
      <c r="D1329" s="197">
        <v>44467</v>
      </c>
      <c r="E1329" s="196" t="s">
        <v>7295</v>
      </c>
      <c r="F1329" s="198">
        <v>265</v>
      </c>
      <c r="G1329" s="195" t="s">
        <v>6627</v>
      </c>
      <c r="H1329" s="195" t="s">
        <v>2165</v>
      </c>
      <c r="I1329" s="195" t="s">
        <v>3579</v>
      </c>
      <c r="J1329" s="195" t="s">
        <v>103</v>
      </c>
      <c r="K1329" s="199">
        <v>0</v>
      </c>
      <c r="L1329" s="202">
        <v>43711</v>
      </c>
      <c r="M1329" s="29" t="s">
        <v>7331</v>
      </c>
      <c r="N1329" s="198">
        <v>265</v>
      </c>
      <c r="O1329" s="206" t="s">
        <v>90</v>
      </c>
      <c r="P1329" s="189">
        <v>26</v>
      </c>
      <c r="Q1329" s="190">
        <v>43711</v>
      </c>
      <c r="R1329" s="102">
        <v>265</v>
      </c>
      <c r="S1329" s="28">
        <f t="shared" si="135"/>
        <v>0</v>
      </c>
    </row>
    <row r="1330" spans="1:19" x14ac:dyDescent="0.2">
      <c r="A1330" s="179">
        <v>1324</v>
      </c>
      <c r="B1330" s="195" t="s">
        <v>4282</v>
      </c>
      <c r="C1330" s="196" t="s">
        <v>7331</v>
      </c>
      <c r="D1330" s="197">
        <v>920</v>
      </c>
      <c r="E1330" s="196" t="s">
        <v>7295</v>
      </c>
      <c r="F1330" s="198">
        <v>30</v>
      </c>
      <c r="G1330" s="195" t="s">
        <v>6796</v>
      </c>
      <c r="H1330" s="195" t="s">
        <v>2165</v>
      </c>
      <c r="I1330" s="195" t="s">
        <v>3579</v>
      </c>
      <c r="J1330" s="195" t="s">
        <v>7223</v>
      </c>
      <c r="K1330" s="199">
        <v>0</v>
      </c>
      <c r="L1330" s="202" t="s">
        <v>7295</v>
      </c>
      <c r="M1330" s="29" t="s">
        <v>7331</v>
      </c>
      <c r="N1330" s="198">
        <v>30</v>
      </c>
      <c r="O1330" s="206" t="s">
        <v>93</v>
      </c>
      <c r="P1330" s="189">
        <v>15784</v>
      </c>
      <c r="Q1330" s="190" t="s">
        <v>7295</v>
      </c>
      <c r="R1330" s="102">
        <v>30</v>
      </c>
      <c r="S1330" s="28" t="e">
        <f t="shared" si="135"/>
        <v>#VALUE!</v>
      </c>
    </row>
    <row r="1331" spans="1:19" x14ac:dyDescent="0.2">
      <c r="A1331" s="179">
        <v>1325</v>
      </c>
      <c r="B1331" s="195" t="s">
        <v>7334</v>
      </c>
      <c r="C1331" s="196" t="s">
        <v>7331</v>
      </c>
      <c r="D1331" s="197">
        <v>919</v>
      </c>
      <c r="E1331" s="196" t="s">
        <v>7295</v>
      </c>
      <c r="F1331" s="198">
        <v>270</v>
      </c>
      <c r="G1331" s="195" t="s">
        <v>6796</v>
      </c>
      <c r="H1331" s="195" t="s">
        <v>2165</v>
      </c>
      <c r="I1331" s="195" t="s">
        <v>3579</v>
      </c>
      <c r="J1331" s="195" t="s">
        <v>7223</v>
      </c>
      <c r="K1331" s="199">
        <v>0</v>
      </c>
      <c r="L1331" s="202" t="s">
        <v>7295</v>
      </c>
      <c r="M1331" s="29" t="s">
        <v>7331</v>
      </c>
      <c r="N1331" s="198">
        <v>270</v>
      </c>
      <c r="O1331" s="206" t="s">
        <v>93</v>
      </c>
      <c r="P1331" s="189">
        <v>15783</v>
      </c>
      <c r="Q1331" s="190" t="s">
        <v>7295</v>
      </c>
      <c r="R1331" s="102">
        <v>270</v>
      </c>
      <c r="S1331" s="28" t="e">
        <f t="shared" si="135"/>
        <v>#VALUE!</v>
      </c>
    </row>
    <row r="1332" spans="1:19" x14ac:dyDescent="0.2">
      <c r="A1332" s="179">
        <v>1326</v>
      </c>
      <c r="B1332" s="195" t="s">
        <v>7335</v>
      </c>
      <c r="C1332" s="196" t="s">
        <v>7336</v>
      </c>
      <c r="D1332" s="197">
        <v>5200284073</v>
      </c>
      <c r="E1332" s="196" t="s">
        <v>7294</v>
      </c>
      <c r="F1332" s="198">
        <v>2352.04</v>
      </c>
      <c r="G1332" s="195" t="s">
        <v>1289</v>
      </c>
      <c r="H1332" s="195" t="s">
        <v>2165</v>
      </c>
      <c r="I1332" s="195" t="s">
        <v>3579</v>
      </c>
      <c r="J1332" s="195" t="s">
        <v>7223</v>
      </c>
      <c r="K1332" s="199">
        <v>0</v>
      </c>
      <c r="L1332" s="202" t="s">
        <v>7294</v>
      </c>
      <c r="M1332" s="29" t="s">
        <v>7444</v>
      </c>
      <c r="N1332" s="198">
        <v>2352.04</v>
      </c>
      <c r="O1332" s="206" t="s">
        <v>20</v>
      </c>
      <c r="P1332" s="189">
        <v>1433</v>
      </c>
      <c r="Q1332" s="190" t="s">
        <v>7241</v>
      </c>
      <c r="R1332" s="102">
        <v>2352.04</v>
      </c>
      <c r="S1332" s="28" t="e">
        <f t="shared" si="135"/>
        <v>#VALUE!</v>
      </c>
    </row>
    <row r="1333" spans="1:19" x14ac:dyDescent="0.2">
      <c r="A1333" s="179">
        <v>1327</v>
      </c>
      <c r="B1333" s="195" t="s">
        <v>7337</v>
      </c>
      <c r="C1333" s="196" t="s">
        <v>7336</v>
      </c>
      <c r="D1333" s="197">
        <v>279688</v>
      </c>
      <c r="E1333" s="196" t="s">
        <v>7158</v>
      </c>
      <c r="F1333" s="198">
        <v>98.94</v>
      </c>
      <c r="G1333" s="195" t="s">
        <v>709</v>
      </c>
      <c r="H1333" s="195" t="s">
        <v>660</v>
      </c>
      <c r="I1333" s="195" t="s">
        <v>3579</v>
      </c>
      <c r="J1333" s="195" t="s">
        <v>123</v>
      </c>
      <c r="K1333" s="199">
        <v>15</v>
      </c>
      <c r="L1333" s="202" t="s">
        <v>7389</v>
      </c>
      <c r="M1333" s="29" t="s">
        <v>7288</v>
      </c>
      <c r="N1333" s="198">
        <v>98.94</v>
      </c>
      <c r="O1333" s="206" t="s">
        <v>20</v>
      </c>
      <c r="P1333" s="189">
        <v>1474</v>
      </c>
      <c r="Q1333" s="190" t="s">
        <v>7298</v>
      </c>
      <c r="R1333" s="102">
        <v>98.94</v>
      </c>
      <c r="S1333" s="28" t="e">
        <f t="shared" si="135"/>
        <v>#VALUE!</v>
      </c>
    </row>
    <row r="1334" spans="1:19" x14ac:dyDescent="0.2">
      <c r="A1334" s="179">
        <v>1328</v>
      </c>
      <c r="B1334" s="195" t="s">
        <v>7338</v>
      </c>
      <c r="C1334" s="196" t="s">
        <v>7336</v>
      </c>
      <c r="D1334" s="197">
        <v>9207495932</v>
      </c>
      <c r="E1334" s="196" t="s">
        <v>7307</v>
      </c>
      <c r="F1334" s="198">
        <v>-587.25</v>
      </c>
      <c r="G1334" s="195" t="s">
        <v>122</v>
      </c>
      <c r="H1334" s="195" t="s">
        <v>110</v>
      </c>
      <c r="I1334" s="195" t="s">
        <v>3579</v>
      </c>
      <c r="J1334" s="195" t="s">
        <v>123</v>
      </c>
      <c r="K1334" s="199">
        <v>0</v>
      </c>
      <c r="L1334" s="202" t="s">
        <v>7307</v>
      </c>
      <c r="M1334" s="29" t="s">
        <v>7288</v>
      </c>
      <c r="N1334" s="198">
        <v>-587.25</v>
      </c>
      <c r="O1334" s="206" t="s">
        <v>20</v>
      </c>
      <c r="P1334" s="189">
        <v>1477</v>
      </c>
      <c r="Q1334" s="190" t="s">
        <v>7298</v>
      </c>
      <c r="R1334" s="102">
        <v>-587.25</v>
      </c>
      <c r="S1334" s="28" t="e">
        <f t="shared" si="135"/>
        <v>#VALUE!</v>
      </c>
    </row>
    <row r="1335" spans="1:19" x14ac:dyDescent="0.2">
      <c r="A1335" s="179">
        <v>1329</v>
      </c>
      <c r="B1335" s="195" t="s">
        <v>7339</v>
      </c>
      <c r="C1335" s="196" t="s">
        <v>7336</v>
      </c>
      <c r="D1335" s="197">
        <v>9207495933</v>
      </c>
      <c r="E1335" s="196" t="s">
        <v>7388</v>
      </c>
      <c r="F1335" s="198">
        <v>561.87</v>
      </c>
      <c r="G1335" s="195" t="s">
        <v>122</v>
      </c>
      <c r="H1335" s="195" t="s">
        <v>110</v>
      </c>
      <c r="I1335" s="195" t="s">
        <v>130</v>
      </c>
      <c r="J1335" s="195" t="s">
        <v>123</v>
      </c>
      <c r="K1335" s="199">
        <v>0</v>
      </c>
      <c r="L1335" s="202" t="s">
        <v>7388</v>
      </c>
      <c r="M1335" s="29" t="s">
        <v>7288</v>
      </c>
      <c r="N1335" s="198">
        <v>561.87</v>
      </c>
      <c r="O1335" s="206" t="s">
        <v>20</v>
      </c>
      <c r="P1335" s="189">
        <v>1477</v>
      </c>
      <c r="Q1335" s="190" t="s">
        <v>7298</v>
      </c>
      <c r="R1335" s="102">
        <v>561.87</v>
      </c>
      <c r="S1335" s="28" t="e">
        <f t="shared" si="135"/>
        <v>#VALUE!</v>
      </c>
    </row>
    <row r="1336" spans="1:19" x14ac:dyDescent="0.2">
      <c r="A1336" s="179">
        <v>1330</v>
      </c>
      <c r="B1336" s="195" t="s">
        <v>7340</v>
      </c>
      <c r="C1336" s="196" t="s">
        <v>7336</v>
      </c>
      <c r="D1336" s="197">
        <v>38117</v>
      </c>
      <c r="E1336" s="196" t="s">
        <v>7304</v>
      </c>
      <c r="F1336" s="198">
        <v>1515.65</v>
      </c>
      <c r="G1336" s="195" t="s">
        <v>6853</v>
      </c>
      <c r="H1336" s="195" t="s">
        <v>4225</v>
      </c>
      <c r="I1336" s="195" t="s">
        <v>130</v>
      </c>
      <c r="J1336" s="195" t="s">
        <v>7223</v>
      </c>
      <c r="K1336" s="199">
        <v>60</v>
      </c>
      <c r="L1336" s="202" t="s">
        <v>7534</v>
      </c>
      <c r="M1336" s="29" t="s">
        <v>7288</v>
      </c>
      <c r="N1336" s="198">
        <v>1515.65</v>
      </c>
      <c r="O1336" s="206" t="s">
        <v>20</v>
      </c>
      <c r="P1336" s="189" t="s">
        <v>8473</v>
      </c>
      <c r="Q1336" s="190" t="s">
        <v>7531</v>
      </c>
      <c r="R1336" s="102">
        <v>1515.65</v>
      </c>
      <c r="S1336" s="28" t="e">
        <f t="shared" si="135"/>
        <v>#VALUE!</v>
      </c>
    </row>
    <row r="1337" spans="1:19" x14ac:dyDescent="0.2">
      <c r="A1337" s="179">
        <v>1331</v>
      </c>
      <c r="B1337" s="195" t="s">
        <v>7341</v>
      </c>
      <c r="C1337" s="196" t="s">
        <v>7288</v>
      </c>
      <c r="D1337" s="197">
        <v>2244</v>
      </c>
      <c r="E1337" s="196" t="s">
        <v>7307</v>
      </c>
      <c r="F1337" s="198">
        <v>29840.38</v>
      </c>
      <c r="G1337" s="195" t="s">
        <v>404</v>
      </c>
      <c r="H1337" s="195" t="s">
        <v>1300</v>
      </c>
      <c r="I1337" s="195" t="s">
        <v>130</v>
      </c>
      <c r="J1337" s="195" t="s">
        <v>123</v>
      </c>
      <c r="K1337" s="199">
        <v>60</v>
      </c>
      <c r="L1337" s="202" t="s">
        <v>7387</v>
      </c>
      <c r="M1337" s="29" t="s">
        <v>7296</v>
      </c>
      <c r="N1337" s="198">
        <v>29840.38</v>
      </c>
      <c r="O1337" s="206" t="s">
        <v>20</v>
      </c>
      <c r="P1337" s="189">
        <v>1542</v>
      </c>
      <c r="Q1337" s="190" t="s">
        <v>7415</v>
      </c>
      <c r="R1337" s="102">
        <v>29840.38</v>
      </c>
      <c r="S1337" s="28" t="e">
        <f t="shared" si="135"/>
        <v>#VALUE!</v>
      </c>
    </row>
    <row r="1338" spans="1:19" x14ac:dyDescent="0.2">
      <c r="A1338" s="179">
        <v>1332</v>
      </c>
      <c r="B1338" s="195" t="s">
        <v>7342</v>
      </c>
      <c r="C1338" s="196" t="s">
        <v>7288</v>
      </c>
      <c r="D1338" s="197">
        <v>1028816</v>
      </c>
      <c r="E1338" s="196" t="s">
        <v>7307</v>
      </c>
      <c r="F1338" s="198">
        <v>69.209999999999994</v>
      </c>
      <c r="G1338" s="195" t="s">
        <v>6860</v>
      </c>
      <c r="H1338" s="195" t="s">
        <v>1036</v>
      </c>
      <c r="I1338" s="195" t="s">
        <v>130</v>
      </c>
      <c r="J1338" s="195" t="s">
        <v>123</v>
      </c>
      <c r="K1338" s="199">
        <v>15</v>
      </c>
      <c r="L1338" s="202" t="s">
        <v>7382</v>
      </c>
      <c r="M1338" s="29" t="s">
        <v>7296</v>
      </c>
      <c r="N1338" s="198">
        <v>69.209999999999994</v>
      </c>
      <c r="O1338" s="206" t="s">
        <v>20</v>
      </c>
      <c r="P1338" s="189">
        <v>1469</v>
      </c>
      <c r="Q1338" s="190" t="s">
        <v>7298</v>
      </c>
      <c r="R1338" s="102">
        <v>69.209999999999994</v>
      </c>
      <c r="S1338" s="28" t="e">
        <f t="shared" si="135"/>
        <v>#VALUE!</v>
      </c>
    </row>
    <row r="1339" spans="1:19" x14ac:dyDescent="0.2">
      <c r="A1339" s="179">
        <v>1333</v>
      </c>
      <c r="B1339" s="195" t="s">
        <v>7343</v>
      </c>
      <c r="C1339" s="196" t="s">
        <v>7288</v>
      </c>
      <c r="D1339" s="197">
        <v>1861306</v>
      </c>
      <c r="E1339" s="196" t="s">
        <v>7307</v>
      </c>
      <c r="F1339" s="198">
        <v>1478.14</v>
      </c>
      <c r="G1339" s="195" t="s">
        <v>611</v>
      </c>
      <c r="H1339" s="195" t="s">
        <v>1036</v>
      </c>
      <c r="I1339" s="195" t="s">
        <v>130</v>
      </c>
      <c r="J1339" s="195" t="s">
        <v>123</v>
      </c>
      <c r="K1339" s="199">
        <v>30</v>
      </c>
      <c r="L1339" s="202" t="s">
        <v>7385</v>
      </c>
      <c r="M1339" s="29" t="s">
        <v>7296</v>
      </c>
      <c r="N1339" s="198">
        <v>1478.14</v>
      </c>
      <c r="O1339" s="206" t="s">
        <v>27</v>
      </c>
      <c r="P1339" s="189">
        <v>1478</v>
      </c>
      <c r="Q1339" s="190" t="s">
        <v>7298</v>
      </c>
      <c r="R1339" s="102">
        <v>1478.14</v>
      </c>
      <c r="S1339" s="28" t="e">
        <f t="shared" si="135"/>
        <v>#VALUE!</v>
      </c>
    </row>
    <row r="1340" spans="1:19" x14ac:dyDescent="0.2">
      <c r="A1340" s="179">
        <v>1334</v>
      </c>
      <c r="B1340" s="195" t="s">
        <v>7344</v>
      </c>
      <c r="C1340" s="196" t="s">
        <v>7288</v>
      </c>
      <c r="D1340" s="197">
        <v>1466</v>
      </c>
      <c r="E1340" s="196" t="s">
        <v>7331</v>
      </c>
      <c r="F1340" s="198">
        <v>280</v>
      </c>
      <c r="G1340" s="195" t="s">
        <v>7386</v>
      </c>
      <c r="H1340" s="195" t="s">
        <v>219</v>
      </c>
      <c r="I1340" s="195" t="s">
        <v>130</v>
      </c>
      <c r="J1340" s="195" t="s">
        <v>123</v>
      </c>
      <c r="K1340" s="199">
        <v>0</v>
      </c>
      <c r="L1340" s="202">
        <v>43713</v>
      </c>
      <c r="M1340" s="29" t="s">
        <v>7288</v>
      </c>
      <c r="N1340" s="198">
        <v>280</v>
      </c>
      <c r="O1340" s="206" t="s">
        <v>90</v>
      </c>
      <c r="P1340" s="189">
        <v>1</v>
      </c>
      <c r="Q1340" s="190">
        <v>43713</v>
      </c>
      <c r="R1340" s="102">
        <v>280</v>
      </c>
      <c r="S1340" s="28">
        <f t="shared" si="135"/>
        <v>0</v>
      </c>
    </row>
    <row r="1341" spans="1:19" x14ac:dyDescent="0.2">
      <c r="A1341" s="179">
        <v>1335</v>
      </c>
      <c r="B1341" s="195" t="s">
        <v>7345</v>
      </c>
      <c r="C1341" s="196" t="s">
        <v>7288</v>
      </c>
      <c r="D1341" s="197">
        <v>723</v>
      </c>
      <c r="E1341" s="196" t="s">
        <v>7331</v>
      </c>
      <c r="F1341" s="198">
        <v>280</v>
      </c>
      <c r="G1341" s="195" t="s">
        <v>7346</v>
      </c>
      <c r="H1341" s="195" t="s">
        <v>219</v>
      </c>
      <c r="I1341" s="195" t="s">
        <v>130</v>
      </c>
      <c r="J1341" s="195" t="s">
        <v>5876</v>
      </c>
      <c r="K1341" s="199">
        <v>0</v>
      </c>
      <c r="L1341" s="202">
        <v>43713</v>
      </c>
      <c r="M1341" s="29" t="s">
        <v>7288</v>
      </c>
      <c r="N1341" s="198">
        <v>280</v>
      </c>
      <c r="O1341" s="206" t="s">
        <v>90</v>
      </c>
      <c r="P1341" s="189">
        <v>8</v>
      </c>
      <c r="Q1341" s="190">
        <v>43713</v>
      </c>
      <c r="R1341" s="102">
        <v>280</v>
      </c>
      <c r="S1341" s="28">
        <f t="shared" si="135"/>
        <v>0</v>
      </c>
    </row>
    <row r="1342" spans="1:19" x14ac:dyDescent="0.2">
      <c r="A1342" s="179">
        <v>1336</v>
      </c>
      <c r="B1342" s="195" t="s">
        <v>7347</v>
      </c>
      <c r="C1342" s="196" t="s">
        <v>7288</v>
      </c>
      <c r="D1342" s="197">
        <v>1030089</v>
      </c>
      <c r="E1342" s="196" t="s">
        <v>7307</v>
      </c>
      <c r="F1342" s="198">
        <v>102.64</v>
      </c>
      <c r="G1342" s="195" t="s">
        <v>211</v>
      </c>
      <c r="H1342" s="195" t="s">
        <v>5770</v>
      </c>
      <c r="I1342" s="195" t="s">
        <v>130</v>
      </c>
      <c r="J1342" s="195" t="s">
        <v>123</v>
      </c>
      <c r="K1342" s="199">
        <v>15</v>
      </c>
      <c r="L1342" s="202" t="s">
        <v>7382</v>
      </c>
      <c r="M1342" s="29" t="s">
        <v>7296</v>
      </c>
      <c r="N1342" s="198">
        <v>102.64</v>
      </c>
      <c r="O1342" s="206" t="s">
        <v>20</v>
      </c>
      <c r="P1342" s="189">
        <v>1473</v>
      </c>
      <c r="Q1342" s="190" t="s">
        <v>7298</v>
      </c>
      <c r="R1342" s="102">
        <v>102.64</v>
      </c>
      <c r="S1342" s="28" t="e">
        <f t="shared" si="135"/>
        <v>#VALUE!</v>
      </c>
    </row>
    <row r="1343" spans="1:19" x14ac:dyDescent="0.2">
      <c r="A1343" s="179">
        <v>1337</v>
      </c>
      <c r="B1343" s="195" t="s">
        <v>7348</v>
      </c>
      <c r="C1343" s="196" t="s">
        <v>7288</v>
      </c>
      <c r="D1343" s="197">
        <v>27305</v>
      </c>
      <c r="E1343" s="196" t="s">
        <v>7158</v>
      </c>
      <c r="F1343" s="198">
        <v>137.34</v>
      </c>
      <c r="G1343" s="195" t="s">
        <v>6033</v>
      </c>
      <c r="H1343" s="195" t="s">
        <v>1502</v>
      </c>
      <c r="I1343" s="195" t="s">
        <v>130</v>
      </c>
      <c r="J1343" s="195" t="s">
        <v>123</v>
      </c>
      <c r="K1343" s="199">
        <v>0</v>
      </c>
      <c r="L1343" s="202" t="s">
        <v>7158</v>
      </c>
      <c r="M1343" s="29" t="s">
        <v>7296</v>
      </c>
      <c r="N1343" s="198">
        <v>137.34</v>
      </c>
      <c r="O1343" s="206" t="s">
        <v>3765</v>
      </c>
      <c r="P1343" s="189">
        <v>5023677</v>
      </c>
      <c r="Q1343" s="190" t="s">
        <v>7385</v>
      </c>
      <c r="R1343" s="102">
        <v>137.34</v>
      </c>
      <c r="S1343" s="28" t="e">
        <f t="shared" si="135"/>
        <v>#VALUE!</v>
      </c>
    </row>
    <row r="1344" spans="1:19" x14ac:dyDescent="0.2">
      <c r="A1344" s="179">
        <v>1338</v>
      </c>
      <c r="B1344" s="195" t="s">
        <v>7349</v>
      </c>
      <c r="C1344" s="196" t="s">
        <v>7288</v>
      </c>
      <c r="D1344" s="197">
        <v>42154</v>
      </c>
      <c r="E1344" s="196" t="s">
        <v>7307</v>
      </c>
      <c r="F1344" s="198">
        <v>24.36</v>
      </c>
      <c r="G1344" s="195" t="s">
        <v>5847</v>
      </c>
      <c r="H1344" s="195" t="s">
        <v>507</v>
      </c>
      <c r="I1344" s="195" t="s">
        <v>130</v>
      </c>
      <c r="J1344" s="195" t="s">
        <v>123</v>
      </c>
      <c r="K1344" s="199">
        <v>15</v>
      </c>
      <c r="L1344" s="202" t="s">
        <v>7382</v>
      </c>
      <c r="M1344" s="29" t="s">
        <v>7296</v>
      </c>
      <c r="N1344" s="198">
        <v>24.36</v>
      </c>
      <c r="O1344" s="206" t="s">
        <v>27</v>
      </c>
      <c r="P1344" s="189">
        <v>1472</v>
      </c>
      <c r="Q1344" s="190" t="s">
        <v>7298</v>
      </c>
      <c r="R1344" s="102">
        <v>24.36</v>
      </c>
      <c r="S1344" s="28" t="e">
        <f t="shared" si="135"/>
        <v>#VALUE!</v>
      </c>
    </row>
    <row r="1345" spans="1:19" x14ac:dyDescent="0.2">
      <c r="A1345" s="179">
        <v>1339</v>
      </c>
      <c r="B1345" s="195" t="s">
        <v>7350</v>
      </c>
      <c r="C1345" s="196" t="s">
        <v>7288</v>
      </c>
      <c r="D1345" s="197">
        <v>7072</v>
      </c>
      <c r="E1345" s="196" t="s">
        <v>7336</v>
      </c>
      <c r="F1345" s="198">
        <v>399.84</v>
      </c>
      <c r="G1345" s="195" t="s">
        <v>5841</v>
      </c>
      <c r="H1345" s="195" t="s">
        <v>7351</v>
      </c>
      <c r="I1345" s="195" t="s">
        <v>130</v>
      </c>
      <c r="J1345" s="195" t="s">
        <v>7223</v>
      </c>
      <c r="K1345" s="199">
        <v>60</v>
      </c>
      <c r="L1345" s="202" t="s">
        <v>7597</v>
      </c>
      <c r="M1345" s="29" t="s">
        <v>7444</v>
      </c>
      <c r="N1345" s="198">
        <v>399.84</v>
      </c>
      <c r="O1345" s="206" t="s">
        <v>27</v>
      </c>
      <c r="P1345" s="189">
        <v>1575</v>
      </c>
      <c r="Q1345" s="190" t="s">
        <v>7745</v>
      </c>
      <c r="R1345" s="102">
        <v>399.84</v>
      </c>
      <c r="S1345" s="28" t="e">
        <f t="shared" si="135"/>
        <v>#VALUE!</v>
      </c>
    </row>
    <row r="1346" spans="1:19" x14ac:dyDescent="0.2">
      <c r="A1346" s="179">
        <v>1340</v>
      </c>
      <c r="B1346" s="195" t="s">
        <v>7352</v>
      </c>
      <c r="C1346" s="196" t="s">
        <v>7288</v>
      </c>
      <c r="D1346" s="197">
        <v>24000206966</v>
      </c>
      <c r="E1346" s="196" t="s">
        <v>7307</v>
      </c>
      <c r="F1346" s="198">
        <v>152.01</v>
      </c>
      <c r="G1346" s="195" t="s">
        <v>1307</v>
      </c>
      <c r="H1346" s="195" t="s">
        <v>2165</v>
      </c>
      <c r="I1346" s="195" t="s">
        <v>130</v>
      </c>
      <c r="J1346" s="195" t="s">
        <v>123</v>
      </c>
      <c r="K1346" s="199">
        <v>30</v>
      </c>
      <c r="L1346" s="202" t="s">
        <v>7385</v>
      </c>
      <c r="M1346" s="29" t="s">
        <v>7370</v>
      </c>
      <c r="N1346" s="198">
        <v>152.01</v>
      </c>
      <c r="O1346" s="206" t="s">
        <v>20</v>
      </c>
      <c r="P1346" s="189">
        <v>1471</v>
      </c>
      <c r="Q1346" s="190" t="s">
        <v>7298</v>
      </c>
      <c r="R1346" s="102">
        <v>152.01</v>
      </c>
      <c r="S1346" s="28" t="e">
        <f t="shared" si="135"/>
        <v>#VALUE!</v>
      </c>
    </row>
    <row r="1347" spans="1:19" x14ac:dyDescent="0.2">
      <c r="A1347" s="179">
        <v>1341</v>
      </c>
      <c r="B1347" s="195" t="s">
        <v>7353</v>
      </c>
      <c r="C1347" s="196" t="s">
        <v>6940</v>
      </c>
      <c r="D1347" s="197">
        <v>3250692</v>
      </c>
      <c r="E1347" s="196" t="s">
        <v>7307</v>
      </c>
      <c r="F1347" s="198">
        <v>2790.22</v>
      </c>
      <c r="G1347" s="195" t="s">
        <v>709</v>
      </c>
      <c r="H1347" s="195" t="s">
        <v>5770</v>
      </c>
      <c r="I1347" s="195" t="s">
        <v>130</v>
      </c>
      <c r="J1347" s="195" t="s">
        <v>123</v>
      </c>
      <c r="K1347" s="199">
        <v>15</v>
      </c>
      <c r="L1347" s="202" t="s">
        <v>7382</v>
      </c>
      <c r="M1347" s="29" t="s">
        <v>7370</v>
      </c>
      <c r="N1347" s="198">
        <v>2790.22</v>
      </c>
      <c r="O1347" s="206" t="s">
        <v>20</v>
      </c>
      <c r="P1347" s="189">
        <v>1470</v>
      </c>
      <c r="Q1347" s="190" t="s">
        <v>7298</v>
      </c>
      <c r="R1347" s="102">
        <v>2790.22</v>
      </c>
      <c r="S1347" s="28" t="e">
        <f t="shared" si="135"/>
        <v>#VALUE!</v>
      </c>
    </row>
    <row r="1348" spans="1:19" x14ac:dyDescent="0.2">
      <c r="A1348" s="179">
        <v>1342</v>
      </c>
      <c r="B1348" s="195" t="s">
        <v>7354</v>
      </c>
      <c r="C1348" s="196" t="s">
        <v>7355</v>
      </c>
      <c r="D1348" s="197">
        <v>2400043950</v>
      </c>
      <c r="E1348" s="196" t="s">
        <v>7307</v>
      </c>
      <c r="F1348" s="198">
        <v>11230.54</v>
      </c>
      <c r="G1348" s="195" t="s">
        <v>6921</v>
      </c>
      <c r="H1348" s="195" t="s">
        <v>110</v>
      </c>
      <c r="I1348" s="195" t="s">
        <v>130</v>
      </c>
      <c r="J1348" s="195" t="s">
        <v>123</v>
      </c>
      <c r="K1348" s="199">
        <v>10</v>
      </c>
      <c r="L1348" s="202" t="s">
        <v>7296</v>
      </c>
      <c r="M1348" s="29" t="s">
        <v>7370</v>
      </c>
      <c r="N1348" s="198">
        <v>11230.54</v>
      </c>
      <c r="O1348" s="206" t="s">
        <v>20</v>
      </c>
      <c r="P1348" s="189">
        <v>1626</v>
      </c>
      <c r="Q1348" s="190" t="s">
        <v>8087</v>
      </c>
      <c r="R1348" s="102">
        <v>11230.54</v>
      </c>
      <c r="S1348" s="28" t="e">
        <f t="shared" si="135"/>
        <v>#VALUE!</v>
      </c>
    </row>
    <row r="1349" spans="1:19" x14ac:dyDescent="0.2">
      <c r="A1349" s="179">
        <v>1343</v>
      </c>
      <c r="B1349" s="195" t="s">
        <v>7356</v>
      </c>
      <c r="C1349" s="196" t="s">
        <v>7355</v>
      </c>
      <c r="D1349" s="197">
        <v>2400043674</v>
      </c>
      <c r="E1349" s="196" t="s">
        <v>7307</v>
      </c>
      <c r="F1349" s="198">
        <v>20.89</v>
      </c>
      <c r="G1349" s="195" t="s">
        <v>6921</v>
      </c>
      <c r="H1349" s="195" t="s">
        <v>110</v>
      </c>
      <c r="I1349" s="195" t="s">
        <v>130</v>
      </c>
      <c r="J1349" s="195" t="s">
        <v>123</v>
      </c>
      <c r="K1349" s="199">
        <v>10</v>
      </c>
      <c r="L1349" s="202" t="s">
        <v>7296</v>
      </c>
      <c r="M1349" s="29" t="s">
        <v>7370</v>
      </c>
      <c r="N1349" s="198">
        <v>20.89</v>
      </c>
      <c r="O1349" s="206" t="s">
        <v>20</v>
      </c>
      <c r="P1349" s="189">
        <v>1626</v>
      </c>
      <c r="Q1349" s="190" t="s">
        <v>8087</v>
      </c>
      <c r="R1349" s="102">
        <v>20.89</v>
      </c>
      <c r="S1349" s="28" t="e">
        <f t="shared" si="135"/>
        <v>#VALUE!</v>
      </c>
    </row>
    <row r="1350" spans="1:19" x14ac:dyDescent="0.2">
      <c r="A1350" s="179">
        <v>1344</v>
      </c>
      <c r="B1350" s="195" t="s">
        <v>7357</v>
      </c>
      <c r="C1350" s="196" t="s">
        <v>7355</v>
      </c>
      <c r="D1350" s="197">
        <v>2400043690</v>
      </c>
      <c r="E1350" s="196" t="s">
        <v>7307</v>
      </c>
      <c r="F1350" s="198">
        <v>290.56</v>
      </c>
      <c r="G1350" s="195" t="s">
        <v>6921</v>
      </c>
      <c r="H1350" s="195" t="s">
        <v>110</v>
      </c>
      <c r="I1350" s="195" t="s">
        <v>130</v>
      </c>
      <c r="J1350" s="195" t="s">
        <v>123</v>
      </c>
      <c r="K1350" s="199">
        <v>10</v>
      </c>
      <c r="L1350" s="202" t="s">
        <v>7296</v>
      </c>
      <c r="M1350" s="29" t="s">
        <v>7370</v>
      </c>
      <c r="N1350" s="198">
        <v>290.56</v>
      </c>
      <c r="O1350" s="206" t="s">
        <v>20</v>
      </c>
      <c r="P1350" s="189">
        <v>1626</v>
      </c>
      <c r="Q1350" s="190" t="s">
        <v>8087</v>
      </c>
      <c r="R1350" s="102">
        <v>290.56</v>
      </c>
      <c r="S1350" s="28" t="e">
        <f t="shared" si="135"/>
        <v>#VALUE!</v>
      </c>
    </row>
    <row r="1351" spans="1:19" x14ac:dyDescent="0.2">
      <c r="A1351" s="179">
        <v>1345</v>
      </c>
      <c r="B1351" s="195" t="s">
        <v>7358</v>
      </c>
      <c r="C1351" s="196" t="s">
        <v>7355</v>
      </c>
      <c r="D1351" s="197">
        <v>2400043699</v>
      </c>
      <c r="E1351" s="196" t="s">
        <v>7307</v>
      </c>
      <c r="F1351" s="198">
        <v>176.62</v>
      </c>
      <c r="G1351" s="195" t="s">
        <v>6921</v>
      </c>
      <c r="H1351" s="195" t="s">
        <v>110</v>
      </c>
      <c r="I1351" s="195" t="s">
        <v>130</v>
      </c>
      <c r="J1351" s="195" t="s">
        <v>123</v>
      </c>
      <c r="K1351" s="199">
        <v>10</v>
      </c>
      <c r="L1351" s="202" t="s">
        <v>7296</v>
      </c>
      <c r="M1351" s="29" t="s">
        <v>7370</v>
      </c>
      <c r="N1351" s="198">
        <v>176.62</v>
      </c>
      <c r="O1351" s="206" t="s">
        <v>20</v>
      </c>
      <c r="P1351" s="189">
        <v>1626</v>
      </c>
      <c r="Q1351" s="190" t="s">
        <v>8087</v>
      </c>
      <c r="R1351" s="102">
        <v>176.62</v>
      </c>
      <c r="S1351" s="28" t="e">
        <f t="shared" si="135"/>
        <v>#VALUE!</v>
      </c>
    </row>
    <row r="1352" spans="1:19" x14ac:dyDescent="0.2">
      <c r="A1352" s="179">
        <v>1346</v>
      </c>
      <c r="B1352" s="195" t="s">
        <v>7359</v>
      </c>
      <c r="C1352" s="196" t="s">
        <v>7355</v>
      </c>
      <c r="D1352" s="197">
        <v>2400043722</v>
      </c>
      <c r="E1352" s="196" t="s">
        <v>7307</v>
      </c>
      <c r="F1352" s="198">
        <v>1698.79</v>
      </c>
      <c r="G1352" s="195" t="s">
        <v>6921</v>
      </c>
      <c r="H1352" s="195" t="s">
        <v>110</v>
      </c>
      <c r="I1352" s="195" t="s">
        <v>130</v>
      </c>
      <c r="J1352" s="195" t="s">
        <v>123</v>
      </c>
      <c r="K1352" s="199">
        <v>10</v>
      </c>
      <c r="L1352" s="202" t="s">
        <v>7296</v>
      </c>
      <c r="M1352" s="29" t="s">
        <v>7370</v>
      </c>
      <c r="N1352" s="198">
        <v>1698.79</v>
      </c>
      <c r="O1352" s="206" t="s">
        <v>20</v>
      </c>
      <c r="P1352" s="189">
        <v>1626</v>
      </c>
      <c r="Q1352" s="190" t="s">
        <v>8087</v>
      </c>
      <c r="R1352" s="102">
        <v>1698.79</v>
      </c>
      <c r="S1352" s="28" t="e">
        <f t="shared" si="135"/>
        <v>#VALUE!</v>
      </c>
    </row>
    <row r="1353" spans="1:19" x14ac:dyDescent="0.2">
      <c r="A1353" s="179">
        <v>1347</v>
      </c>
      <c r="B1353" s="195" t="s">
        <v>7360</v>
      </c>
      <c r="C1353" s="196" t="s">
        <v>7355</v>
      </c>
      <c r="D1353" s="197">
        <v>2400043729</v>
      </c>
      <c r="E1353" s="196" t="s">
        <v>7307</v>
      </c>
      <c r="F1353" s="198">
        <v>333.69</v>
      </c>
      <c r="G1353" s="195" t="s">
        <v>6921</v>
      </c>
      <c r="H1353" s="195" t="s">
        <v>110</v>
      </c>
      <c r="I1353" s="195" t="s">
        <v>130</v>
      </c>
      <c r="J1353" s="195" t="s">
        <v>123</v>
      </c>
      <c r="K1353" s="199">
        <v>10</v>
      </c>
      <c r="L1353" s="202" t="s">
        <v>7296</v>
      </c>
      <c r="M1353" s="29" t="s">
        <v>7370</v>
      </c>
      <c r="N1353" s="198">
        <v>333.69</v>
      </c>
      <c r="O1353" s="206" t="s">
        <v>20</v>
      </c>
      <c r="P1353" s="189">
        <v>1626</v>
      </c>
      <c r="Q1353" s="190" t="s">
        <v>8087</v>
      </c>
      <c r="R1353" s="102">
        <v>333.69</v>
      </c>
      <c r="S1353" s="28" t="e">
        <f t="shared" si="135"/>
        <v>#VALUE!</v>
      </c>
    </row>
    <row r="1354" spans="1:19" x14ac:dyDescent="0.2">
      <c r="A1354" s="179">
        <v>1348</v>
      </c>
      <c r="B1354" s="195" t="s">
        <v>7361</v>
      </c>
      <c r="C1354" s="196" t="s">
        <v>7355</v>
      </c>
      <c r="D1354" s="197">
        <v>2400043755</v>
      </c>
      <c r="E1354" s="196" t="s">
        <v>7307</v>
      </c>
      <c r="F1354" s="198">
        <v>343.81</v>
      </c>
      <c r="G1354" s="195" t="s">
        <v>6921</v>
      </c>
      <c r="H1354" s="195" t="s">
        <v>110</v>
      </c>
      <c r="I1354" s="195" t="s">
        <v>130</v>
      </c>
      <c r="J1354" s="195" t="s">
        <v>123</v>
      </c>
      <c r="K1354" s="199">
        <v>10</v>
      </c>
      <c r="L1354" s="202" t="s">
        <v>7296</v>
      </c>
      <c r="M1354" s="29" t="s">
        <v>7370</v>
      </c>
      <c r="N1354" s="198">
        <v>343.81</v>
      </c>
      <c r="O1354" s="206" t="s">
        <v>20</v>
      </c>
      <c r="P1354" s="189">
        <v>1626</v>
      </c>
      <c r="Q1354" s="190" t="s">
        <v>8087</v>
      </c>
      <c r="R1354" s="102">
        <v>343.81</v>
      </c>
      <c r="S1354" s="28" t="e">
        <f t="shared" si="135"/>
        <v>#VALUE!</v>
      </c>
    </row>
    <row r="1355" spans="1:19" x14ac:dyDescent="0.2">
      <c r="A1355" s="179">
        <v>1349</v>
      </c>
      <c r="B1355" s="195" t="s">
        <v>7362</v>
      </c>
      <c r="C1355" s="196" t="s">
        <v>7355</v>
      </c>
      <c r="D1355" s="197">
        <v>2400043773</v>
      </c>
      <c r="E1355" s="196" t="s">
        <v>7307</v>
      </c>
      <c r="F1355" s="198">
        <v>469.86</v>
      </c>
      <c r="G1355" s="195" t="s">
        <v>6921</v>
      </c>
      <c r="H1355" s="195" t="s">
        <v>110</v>
      </c>
      <c r="I1355" s="195" t="s">
        <v>130</v>
      </c>
      <c r="J1355" s="195" t="s">
        <v>123</v>
      </c>
      <c r="K1355" s="199">
        <v>10</v>
      </c>
      <c r="L1355" s="202" t="s">
        <v>7296</v>
      </c>
      <c r="M1355" s="29" t="s">
        <v>7370</v>
      </c>
      <c r="N1355" s="198">
        <v>469.86</v>
      </c>
      <c r="O1355" s="206" t="s">
        <v>20</v>
      </c>
      <c r="P1355" s="189">
        <v>1626</v>
      </c>
      <c r="Q1355" s="190" t="s">
        <v>8087</v>
      </c>
      <c r="R1355" s="102">
        <v>469.86</v>
      </c>
      <c r="S1355" s="28" t="e">
        <f t="shared" si="135"/>
        <v>#VALUE!</v>
      </c>
    </row>
    <row r="1356" spans="1:19" x14ac:dyDescent="0.2">
      <c r="A1356" s="179">
        <v>1350</v>
      </c>
      <c r="B1356" s="195" t="s">
        <v>7363</v>
      </c>
      <c r="C1356" s="196" t="s">
        <v>7355</v>
      </c>
      <c r="D1356" s="197">
        <v>2400043833</v>
      </c>
      <c r="E1356" s="196" t="s">
        <v>7307</v>
      </c>
      <c r="F1356" s="198">
        <v>69.44</v>
      </c>
      <c r="G1356" s="195" t="s">
        <v>6921</v>
      </c>
      <c r="H1356" s="195" t="s">
        <v>110</v>
      </c>
      <c r="I1356" s="195" t="s">
        <v>130</v>
      </c>
      <c r="J1356" s="195" t="s">
        <v>123</v>
      </c>
      <c r="K1356" s="199">
        <v>10</v>
      </c>
      <c r="L1356" s="202" t="s">
        <v>7296</v>
      </c>
      <c r="M1356" s="29" t="s">
        <v>7370</v>
      </c>
      <c r="N1356" s="198">
        <v>69.44</v>
      </c>
      <c r="O1356" s="206" t="s">
        <v>20</v>
      </c>
      <c r="P1356" s="189">
        <v>1626</v>
      </c>
      <c r="Q1356" s="190" t="s">
        <v>8087</v>
      </c>
      <c r="R1356" s="102">
        <v>69.44</v>
      </c>
      <c r="S1356" s="28" t="e">
        <f t="shared" si="135"/>
        <v>#VALUE!</v>
      </c>
    </row>
    <row r="1357" spans="1:19" x14ac:dyDescent="0.2">
      <c r="A1357" s="179">
        <v>1351</v>
      </c>
      <c r="B1357" s="195" t="s">
        <v>7364</v>
      </c>
      <c r="C1357" s="196" t="s">
        <v>7355</v>
      </c>
      <c r="D1357" s="197">
        <v>2400043834</v>
      </c>
      <c r="E1357" s="196" t="s">
        <v>7307</v>
      </c>
      <c r="F1357" s="198">
        <v>142.91999999999999</v>
      </c>
      <c r="G1357" s="195" t="s">
        <v>6921</v>
      </c>
      <c r="H1357" s="195" t="s">
        <v>110</v>
      </c>
      <c r="I1357" s="195" t="s">
        <v>130</v>
      </c>
      <c r="J1357" s="195" t="s">
        <v>123</v>
      </c>
      <c r="K1357" s="199">
        <v>10</v>
      </c>
      <c r="L1357" s="202" t="s">
        <v>7296</v>
      </c>
      <c r="M1357" s="29" t="s">
        <v>7370</v>
      </c>
      <c r="N1357" s="198">
        <v>142.91999999999999</v>
      </c>
      <c r="O1357" s="206" t="s">
        <v>20</v>
      </c>
      <c r="P1357" s="189">
        <v>1626</v>
      </c>
      <c r="Q1357" s="190" t="s">
        <v>8087</v>
      </c>
      <c r="R1357" s="102">
        <v>142.91999999999999</v>
      </c>
      <c r="S1357" s="28" t="e">
        <f t="shared" si="135"/>
        <v>#VALUE!</v>
      </c>
    </row>
    <row r="1358" spans="1:19" x14ac:dyDescent="0.2">
      <c r="A1358" s="179">
        <v>1352</v>
      </c>
      <c r="B1358" s="195" t="s">
        <v>7365</v>
      </c>
      <c r="C1358" s="196" t="s">
        <v>7355</v>
      </c>
      <c r="D1358" s="197">
        <v>2400043851</v>
      </c>
      <c r="E1358" s="196" t="s">
        <v>7307</v>
      </c>
      <c r="F1358" s="198">
        <v>179.99</v>
      </c>
      <c r="G1358" s="195" t="s">
        <v>6921</v>
      </c>
      <c r="H1358" s="195" t="s">
        <v>110</v>
      </c>
      <c r="I1358" s="195" t="s">
        <v>130</v>
      </c>
      <c r="J1358" s="195" t="s">
        <v>123</v>
      </c>
      <c r="K1358" s="199">
        <v>10</v>
      </c>
      <c r="L1358" s="202" t="s">
        <v>7296</v>
      </c>
      <c r="M1358" s="29" t="s">
        <v>7370</v>
      </c>
      <c r="N1358" s="198">
        <v>179.99</v>
      </c>
      <c r="O1358" s="206" t="s">
        <v>20</v>
      </c>
      <c r="P1358" s="189">
        <v>1626</v>
      </c>
      <c r="Q1358" s="190" t="s">
        <v>8087</v>
      </c>
      <c r="R1358" s="102">
        <v>179.99</v>
      </c>
      <c r="S1358" s="28" t="e">
        <f t="shared" si="135"/>
        <v>#VALUE!</v>
      </c>
    </row>
    <row r="1359" spans="1:19" x14ac:dyDescent="0.2">
      <c r="A1359" s="179">
        <v>1353</v>
      </c>
      <c r="B1359" s="195" t="s">
        <v>7366</v>
      </c>
      <c r="C1359" s="196" t="s">
        <v>7355</v>
      </c>
      <c r="D1359" s="197">
        <v>2400043852</v>
      </c>
      <c r="E1359" s="196" t="s">
        <v>7307</v>
      </c>
      <c r="F1359" s="198">
        <v>62.01</v>
      </c>
      <c r="G1359" s="195" t="s">
        <v>6921</v>
      </c>
      <c r="H1359" s="195" t="s">
        <v>110</v>
      </c>
      <c r="I1359" s="195" t="s">
        <v>130</v>
      </c>
      <c r="J1359" s="195" t="s">
        <v>123</v>
      </c>
      <c r="K1359" s="199">
        <v>10</v>
      </c>
      <c r="L1359" s="202" t="s">
        <v>7296</v>
      </c>
      <c r="M1359" s="29" t="s">
        <v>7370</v>
      </c>
      <c r="N1359" s="198">
        <v>62.01</v>
      </c>
      <c r="O1359" s="206" t="s">
        <v>20</v>
      </c>
      <c r="P1359" s="189">
        <v>1626</v>
      </c>
      <c r="Q1359" s="190" t="s">
        <v>8087</v>
      </c>
      <c r="R1359" s="102">
        <v>62.01</v>
      </c>
      <c r="S1359" s="28" t="e">
        <f t="shared" si="135"/>
        <v>#VALUE!</v>
      </c>
    </row>
    <row r="1360" spans="1:19" x14ac:dyDescent="0.2">
      <c r="A1360" s="179">
        <v>1354</v>
      </c>
      <c r="B1360" s="195" t="s">
        <v>7367</v>
      </c>
      <c r="C1360" s="196" t="s">
        <v>7355</v>
      </c>
      <c r="D1360" s="197">
        <v>2400043857</v>
      </c>
      <c r="E1360" s="196" t="s">
        <v>7307</v>
      </c>
      <c r="F1360" s="198">
        <v>26.16</v>
      </c>
      <c r="G1360" s="195" t="s">
        <v>6921</v>
      </c>
      <c r="H1360" s="195" t="s">
        <v>110</v>
      </c>
      <c r="I1360" s="195" t="s">
        <v>130</v>
      </c>
      <c r="J1360" s="195" t="s">
        <v>123</v>
      </c>
      <c r="K1360" s="199">
        <v>10</v>
      </c>
      <c r="L1360" s="202" t="s">
        <v>7296</v>
      </c>
      <c r="M1360" s="29" t="s">
        <v>7370</v>
      </c>
      <c r="N1360" s="198">
        <v>26.16</v>
      </c>
      <c r="O1360" s="206" t="s">
        <v>20</v>
      </c>
      <c r="P1360" s="189">
        <v>1626</v>
      </c>
      <c r="Q1360" s="190" t="s">
        <v>8087</v>
      </c>
      <c r="R1360" s="102">
        <v>26.16</v>
      </c>
      <c r="S1360" s="28" t="e">
        <f t="shared" si="135"/>
        <v>#VALUE!</v>
      </c>
    </row>
    <row r="1361" spans="1:19" x14ac:dyDescent="0.2">
      <c r="A1361" s="179">
        <v>1355</v>
      </c>
      <c r="B1361" s="195" t="s">
        <v>7368</v>
      </c>
      <c r="C1361" s="196" t="s">
        <v>7231</v>
      </c>
      <c r="D1361" s="197">
        <v>40898</v>
      </c>
      <c r="E1361" s="196" t="s">
        <v>6940</v>
      </c>
      <c r="F1361" s="198">
        <v>272</v>
      </c>
      <c r="G1361" s="195" t="s">
        <v>5365</v>
      </c>
      <c r="H1361" s="195" t="s">
        <v>7383</v>
      </c>
      <c r="I1361" s="195" t="s">
        <v>130</v>
      </c>
      <c r="J1361" s="195" t="s">
        <v>22</v>
      </c>
      <c r="K1361" s="199">
        <v>30</v>
      </c>
      <c r="L1361" s="202" t="s">
        <v>7384</v>
      </c>
      <c r="M1361" s="29" t="s">
        <v>7380</v>
      </c>
      <c r="N1361" s="198">
        <v>272</v>
      </c>
      <c r="O1361" s="206" t="s">
        <v>20</v>
      </c>
      <c r="P1361" s="189">
        <v>1548</v>
      </c>
      <c r="Q1361" s="190" t="s">
        <v>7666</v>
      </c>
      <c r="R1361" s="102">
        <v>272</v>
      </c>
      <c r="S1361" s="28" t="e">
        <f t="shared" si="135"/>
        <v>#VALUE!</v>
      </c>
    </row>
    <row r="1362" spans="1:19" x14ac:dyDescent="0.2">
      <c r="A1362" s="179">
        <v>1356</v>
      </c>
      <c r="B1362" s="195" t="s">
        <v>7369</v>
      </c>
      <c r="C1362" s="196" t="s">
        <v>7231</v>
      </c>
      <c r="D1362" s="197">
        <v>52216</v>
      </c>
      <c r="E1362" s="196" t="s">
        <v>7296</v>
      </c>
      <c r="F1362" s="198">
        <v>105</v>
      </c>
      <c r="G1362" s="195" t="s">
        <v>5895</v>
      </c>
      <c r="H1362" s="195" t="s">
        <v>5</v>
      </c>
      <c r="I1362" s="195" t="s">
        <v>130</v>
      </c>
      <c r="J1362" s="195" t="s">
        <v>103</v>
      </c>
      <c r="K1362" s="199">
        <v>60</v>
      </c>
      <c r="L1362" s="202" t="s">
        <v>7443</v>
      </c>
      <c r="M1362" s="29" t="s">
        <v>7380</v>
      </c>
      <c r="N1362" s="198">
        <v>105</v>
      </c>
      <c r="O1362" s="206" t="s">
        <v>20</v>
      </c>
      <c r="P1362" s="189">
        <v>1519</v>
      </c>
      <c r="Q1362" s="190" t="s">
        <v>7625</v>
      </c>
      <c r="R1362" s="102">
        <v>100.27</v>
      </c>
      <c r="S1362" s="28" t="e">
        <f t="shared" si="135"/>
        <v>#VALUE!</v>
      </c>
    </row>
    <row r="1363" spans="1:19" x14ac:dyDescent="0.2">
      <c r="A1363" s="179">
        <v>1357</v>
      </c>
      <c r="B1363" s="195" t="s">
        <v>7371</v>
      </c>
      <c r="C1363" s="196" t="s">
        <v>7370</v>
      </c>
      <c r="D1363" s="197">
        <v>1910126360</v>
      </c>
      <c r="E1363" s="196" t="s">
        <v>6940</v>
      </c>
      <c r="F1363" s="198">
        <v>2911.88</v>
      </c>
      <c r="G1363" s="195" t="s">
        <v>1732</v>
      </c>
      <c r="H1363" s="195" t="s">
        <v>4400</v>
      </c>
      <c r="I1363" s="195" t="s">
        <v>130</v>
      </c>
      <c r="J1363" s="195" t="s">
        <v>123</v>
      </c>
      <c r="K1363" s="199">
        <v>30</v>
      </c>
      <c r="L1363" s="202" t="s">
        <v>7384</v>
      </c>
      <c r="M1363" s="29" t="s">
        <v>7370</v>
      </c>
      <c r="N1363" s="198">
        <v>2911.88</v>
      </c>
      <c r="O1363" s="206" t="s">
        <v>20</v>
      </c>
      <c r="P1363" s="189">
        <v>1504</v>
      </c>
      <c r="Q1363" s="190" t="s">
        <v>7535</v>
      </c>
      <c r="R1363" s="102">
        <v>2911.88</v>
      </c>
      <c r="S1363" s="28" t="e">
        <f t="shared" si="135"/>
        <v>#VALUE!</v>
      </c>
    </row>
    <row r="1364" spans="1:19" x14ac:dyDescent="0.2">
      <c r="A1364" s="179">
        <v>1358</v>
      </c>
      <c r="B1364" s="195" t="s">
        <v>7372</v>
      </c>
      <c r="C1364" s="196" t="s">
        <v>7370</v>
      </c>
      <c r="D1364" s="197">
        <v>32942440</v>
      </c>
      <c r="E1364" s="196" t="s">
        <v>7295</v>
      </c>
      <c r="F1364" s="198">
        <v>433.55</v>
      </c>
      <c r="G1364" s="195" t="s">
        <v>263</v>
      </c>
      <c r="H1364" s="195" t="s">
        <v>1036</v>
      </c>
      <c r="I1364" s="195" t="s">
        <v>130</v>
      </c>
      <c r="J1364" s="195" t="s">
        <v>123</v>
      </c>
      <c r="K1364" s="199">
        <v>15</v>
      </c>
      <c r="L1364" s="202" t="s">
        <v>7380</v>
      </c>
      <c r="M1364" s="29" t="s">
        <v>7370</v>
      </c>
      <c r="N1364" s="198">
        <v>433.55</v>
      </c>
      <c r="O1364" s="206" t="s">
        <v>20</v>
      </c>
      <c r="P1364" s="189">
        <v>1468</v>
      </c>
      <c r="Q1364" s="190" t="s">
        <v>7298</v>
      </c>
      <c r="R1364" s="102">
        <v>433.55</v>
      </c>
      <c r="S1364" s="28" t="e">
        <f t="shared" si="135"/>
        <v>#VALUE!</v>
      </c>
    </row>
    <row r="1365" spans="1:19" x14ac:dyDescent="0.2">
      <c r="A1365" s="179">
        <v>1359</v>
      </c>
      <c r="B1365" s="195" t="s">
        <v>7373</v>
      </c>
      <c r="C1365" s="196" t="s">
        <v>7370</v>
      </c>
      <c r="D1365" s="197">
        <v>57133</v>
      </c>
      <c r="E1365" s="196" t="s">
        <v>7307</v>
      </c>
      <c r="F1365" s="198">
        <v>144.75</v>
      </c>
      <c r="G1365" s="195" t="s">
        <v>270</v>
      </c>
      <c r="H1365" s="195" t="s">
        <v>1036</v>
      </c>
      <c r="I1365" s="195" t="s">
        <v>130</v>
      </c>
      <c r="J1365" s="195" t="s">
        <v>123</v>
      </c>
      <c r="K1365" s="199">
        <v>15</v>
      </c>
      <c r="L1365" s="202" t="s">
        <v>7382</v>
      </c>
      <c r="M1365" s="29" t="s">
        <v>7370</v>
      </c>
      <c r="N1365" s="198">
        <v>144.75</v>
      </c>
      <c r="O1365" s="206" t="s">
        <v>20</v>
      </c>
      <c r="P1365" s="189">
        <v>1493</v>
      </c>
      <c r="Q1365" s="190" t="s">
        <v>7438</v>
      </c>
      <c r="R1365" s="102">
        <v>144.75</v>
      </c>
      <c r="S1365" s="28" t="e">
        <f t="shared" si="135"/>
        <v>#VALUE!</v>
      </c>
    </row>
    <row r="1366" spans="1:19" x14ac:dyDescent="0.2">
      <c r="A1366" s="179">
        <v>1360</v>
      </c>
      <c r="B1366" s="195" t="s">
        <v>7374</v>
      </c>
      <c r="C1366" s="196" t="s">
        <v>7370</v>
      </c>
      <c r="D1366" s="197">
        <v>2035483166</v>
      </c>
      <c r="E1366" s="196" t="s">
        <v>7370</v>
      </c>
      <c r="F1366" s="198">
        <v>1253.97</v>
      </c>
      <c r="G1366" s="195" t="s">
        <v>7146</v>
      </c>
      <c r="H1366" s="195" t="s">
        <v>2570</v>
      </c>
      <c r="I1366" s="195" t="s">
        <v>130</v>
      </c>
      <c r="J1366" s="195" t="s">
        <v>5784</v>
      </c>
      <c r="K1366" s="199">
        <v>0</v>
      </c>
      <c r="L1366" s="202" t="s">
        <v>7370</v>
      </c>
      <c r="M1366" s="29" t="s">
        <v>7370</v>
      </c>
      <c r="N1366" s="198">
        <v>1253.97</v>
      </c>
      <c r="O1366" s="206" t="s">
        <v>93</v>
      </c>
      <c r="P1366" s="189">
        <v>2035483166</v>
      </c>
      <c r="Q1366" s="190" t="s">
        <v>7370</v>
      </c>
      <c r="R1366" s="102">
        <v>1253.97</v>
      </c>
      <c r="S1366" s="28" t="e">
        <f t="shared" si="135"/>
        <v>#VALUE!</v>
      </c>
    </row>
    <row r="1367" spans="1:19" x14ac:dyDescent="0.2">
      <c r="A1367" s="179">
        <v>1361</v>
      </c>
      <c r="B1367" s="195" t="s">
        <v>7375</v>
      </c>
      <c r="C1367" s="196" t="s">
        <v>7370</v>
      </c>
      <c r="D1367" s="197">
        <v>7690100</v>
      </c>
      <c r="E1367" s="196" t="s">
        <v>7370</v>
      </c>
      <c r="F1367" s="198">
        <v>104</v>
      </c>
      <c r="G1367" s="195" t="s">
        <v>1450</v>
      </c>
      <c r="H1367" s="195" t="s">
        <v>2570</v>
      </c>
      <c r="I1367" s="195" t="s">
        <v>130</v>
      </c>
      <c r="J1367" s="195" t="s">
        <v>7223</v>
      </c>
      <c r="K1367" s="199">
        <v>0</v>
      </c>
      <c r="L1367" s="202" t="s">
        <v>7370</v>
      </c>
      <c r="M1367" s="29" t="s">
        <v>7444</v>
      </c>
      <c r="N1367" s="198">
        <v>104</v>
      </c>
      <c r="O1367" s="206" t="s">
        <v>93</v>
      </c>
      <c r="P1367" s="189">
        <v>7690100</v>
      </c>
      <c r="Q1367" s="190" t="s">
        <v>7294</v>
      </c>
      <c r="R1367" s="102">
        <v>104</v>
      </c>
      <c r="S1367" s="28" t="e">
        <f t="shared" si="135"/>
        <v>#VALUE!</v>
      </c>
    </row>
    <row r="1368" spans="1:19" x14ac:dyDescent="0.2">
      <c r="A1368" s="179">
        <v>1362</v>
      </c>
      <c r="B1368" s="195" t="s">
        <v>7376</v>
      </c>
      <c r="C1368" s="196" t="s">
        <v>7377</v>
      </c>
      <c r="D1368" s="197">
        <v>9520193037336</v>
      </c>
      <c r="E1368" s="196" t="s">
        <v>7288</v>
      </c>
      <c r="F1368" s="198">
        <v>45.03</v>
      </c>
      <c r="G1368" s="195" t="s">
        <v>5848</v>
      </c>
      <c r="H1368" s="195" t="s">
        <v>5852</v>
      </c>
      <c r="I1368" s="195" t="s">
        <v>130</v>
      </c>
      <c r="J1368" s="195" t="s">
        <v>1017</v>
      </c>
      <c r="K1368" s="199">
        <v>15</v>
      </c>
      <c r="L1368" s="202" t="s">
        <v>7298</v>
      </c>
      <c r="M1368" s="29" t="s">
        <v>7380</v>
      </c>
      <c r="N1368" s="198">
        <v>45.03</v>
      </c>
      <c r="O1368" s="206" t="s">
        <v>20</v>
      </c>
      <c r="P1368" s="189">
        <v>1476</v>
      </c>
      <c r="Q1368" s="190" t="s">
        <v>7298</v>
      </c>
      <c r="R1368" s="102">
        <v>45.03</v>
      </c>
      <c r="S1368" s="28" t="e">
        <f t="shared" si="135"/>
        <v>#VALUE!</v>
      </c>
    </row>
    <row r="1369" spans="1:19" x14ac:dyDescent="0.2">
      <c r="A1369" s="179">
        <v>1363</v>
      </c>
      <c r="B1369" s="195" t="s">
        <v>7378</v>
      </c>
      <c r="C1369" s="196" t="s">
        <v>7377</v>
      </c>
      <c r="D1369" s="197">
        <v>952019037331</v>
      </c>
      <c r="E1369" s="196" t="s">
        <v>7288</v>
      </c>
      <c r="F1369" s="198">
        <v>674.79</v>
      </c>
      <c r="G1369" s="195" t="s">
        <v>5848</v>
      </c>
      <c r="H1369" s="195" t="s">
        <v>18</v>
      </c>
      <c r="I1369" s="195" t="s">
        <v>130</v>
      </c>
      <c r="J1369" s="195" t="s">
        <v>1017</v>
      </c>
      <c r="K1369" s="199">
        <v>15</v>
      </c>
      <c r="L1369" s="202" t="s">
        <v>7298</v>
      </c>
      <c r="M1369" s="29" t="s">
        <v>7380</v>
      </c>
      <c r="N1369" s="198">
        <v>674.79</v>
      </c>
      <c r="O1369" s="206" t="s">
        <v>20</v>
      </c>
      <c r="P1369" s="189">
        <v>1476</v>
      </c>
      <c r="Q1369" s="190" t="s">
        <v>7298</v>
      </c>
      <c r="R1369" s="102">
        <v>674.79</v>
      </c>
      <c r="S1369" s="28" t="e">
        <f t="shared" si="135"/>
        <v>#VALUE!</v>
      </c>
    </row>
    <row r="1370" spans="1:19" x14ac:dyDescent="0.2">
      <c r="A1370" s="179">
        <v>1364</v>
      </c>
      <c r="B1370" s="195" t="s">
        <v>7379</v>
      </c>
      <c r="C1370" s="196" t="s">
        <v>7380</v>
      </c>
      <c r="D1370" s="197">
        <v>133780</v>
      </c>
      <c r="E1370" s="196" t="s">
        <v>7370</v>
      </c>
      <c r="F1370" s="198">
        <v>197.09</v>
      </c>
      <c r="G1370" s="195" t="s">
        <v>99</v>
      </c>
      <c r="H1370" s="195" t="s">
        <v>7381</v>
      </c>
      <c r="I1370" s="195" t="s">
        <v>130</v>
      </c>
      <c r="J1370" s="195" t="s">
        <v>6749</v>
      </c>
      <c r="K1370" s="199">
        <v>0</v>
      </c>
      <c r="L1370" s="202" t="s">
        <v>7370</v>
      </c>
      <c r="M1370" s="29" t="s">
        <v>7391</v>
      </c>
      <c r="N1370" s="198">
        <v>197.09</v>
      </c>
      <c r="O1370" s="206" t="s">
        <v>27</v>
      </c>
      <c r="P1370" s="189">
        <v>1450</v>
      </c>
      <c r="Q1370" s="190" t="s">
        <v>6940</v>
      </c>
      <c r="R1370" s="102">
        <v>197.09</v>
      </c>
      <c r="S1370" s="28" t="e">
        <f t="shared" si="135"/>
        <v>#VALUE!</v>
      </c>
    </row>
    <row r="1371" spans="1:19" x14ac:dyDescent="0.2">
      <c r="A1371" s="179">
        <v>1365</v>
      </c>
      <c r="B1371" s="195" t="s">
        <v>1820</v>
      </c>
      <c r="C1371" s="196" t="s">
        <v>7380</v>
      </c>
      <c r="D1371" s="197">
        <v>7131</v>
      </c>
      <c r="E1371" s="196" t="s">
        <v>7377</v>
      </c>
      <c r="F1371" s="198">
        <v>399.84</v>
      </c>
      <c r="G1371" s="195" t="s">
        <v>5841</v>
      </c>
      <c r="H1371" s="195" t="s">
        <v>6002</v>
      </c>
      <c r="I1371" s="195" t="s">
        <v>130</v>
      </c>
      <c r="J1371" s="195" t="s">
        <v>7223</v>
      </c>
      <c r="K1371" s="199">
        <v>60</v>
      </c>
      <c r="L1371" s="202" t="s">
        <v>8064</v>
      </c>
      <c r="M1371" s="29" t="s">
        <v>7444</v>
      </c>
      <c r="N1371" s="198">
        <v>399.84</v>
      </c>
      <c r="O1371" s="206" t="s">
        <v>27</v>
      </c>
      <c r="P1371" s="189">
        <v>1575</v>
      </c>
      <c r="Q1371" s="190" t="s">
        <v>7745</v>
      </c>
      <c r="R1371" s="102">
        <v>399.84</v>
      </c>
      <c r="S1371" s="28" t="e">
        <f t="shared" si="135"/>
        <v>#VALUE!</v>
      </c>
    </row>
    <row r="1372" spans="1:19" x14ac:dyDescent="0.2">
      <c r="A1372" s="179">
        <v>1366</v>
      </c>
      <c r="B1372" s="220" t="s">
        <v>4460</v>
      </c>
      <c r="C1372" s="221">
        <v>43724</v>
      </c>
      <c r="D1372" s="222">
        <v>3294242</v>
      </c>
      <c r="E1372" s="221">
        <v>43711</v>
      </c>
      <c r="F1372" s="223">
        <v>6756.76</v>
      </c>
      <c r="G1372" s="255" t="s">
        <v>263</v>
      </c>
      <c r="H1372" s="255" t="s">
        <v>42</v>
      </c>
      <c r="I1372" s="223" t="s">
        <v>130</v>
      </c>
      <c r="J1372" s="223" t="s">
        <v>66</v>
      </c>
      <c r="K1372" s="222">
        <v>15</v>
      </c>
      <c r="L1372" s="221">
        <f t="shared" ref="L1372:L1380" si="136">E1372+K1372</f>
        <v>43726</v>
      </c>
      <c r="M1372" s="221">
        <v>43724</v>
      </c>
      <c r="N1372" s="223">
        <v>6756.76</v>
      </c>
      <c r="O1372" s="249" t="s">
        <v>27</v>
      </c>
      <c r="P1372" s="224">
        <v>1468</v>
      </c>
      <c r="Q1372" s="244">
        <v>43732</v>
      </c>
      <c r="R1372" s="224">
        <v>6756.76</v>
      </c>
      <c r="S1372" s="28">
        <f t="shared" si="135"/>
        <v>6</v>
      </c>
    </row>
    <row r="1373" spans="1:19" x14ac:dyDescent="0.2">
      <c r="A1373" s="179">
        <v>1367</v>
      </c>
      <c r="B1373" s="220" t="s">
        <v>2218</v>
      </c>
      <c r="C1373" s="221">
        <v>43733</v>
      </c>
      <c r="D1373" s="222">
        <v>133795</v>
      </c>
      <c r="E1373" s="221">
        <v>43724</v>
      </c>
      <c r="F1373" s="223">
        <v>225.24</v>
      </c>
      <c r="G1373" s="237" t="s">
        <v>99</v>
      </c>
      <c r="H1373" s="223" t="s">
        <v>6261</v>
      </c>
      <c r="I1373" s="223" t="s">
        <v>130</v>
      </c>
      <c r="J1373" s="223" t="s">
        <v>3608</v>
      </c>
      <c r="K1373" s="222">
        <v>0</v>
      </c>
      <c r="L1373" s="221">
        <f t="shared" si="136"/>
        <v>43724</v>
      </c>
      <c r="M1373" s="221">
        <v>43733</v>
      </c>
      <c r="N1373" s="223">
        <v>225.24</v>
      </c>
      <c r="O1373" s="249" t="s">
        <v>27</v>
      </c>
      <c r="P1373" s="224">
        <v>1450</v>
      </c>
      <c r="Q1373" s="244">
        <v>43719</v>
      </c>
      <c r="R1373" s="224">
        <v>225.24</v>
      </c>
      <c r="S1373" s="28">
        <f t="shared" ref="S1373:S1436" si="137">Q1373-L1373</f>
        <v>-5</v>
      </c>
    </row>
    <row r="1374" spans="1:19" x14ac:dyDescent="0.2">
      <c r="A1374" s="179">
        <v>1368</v>
      </c>
      <c r="B1374" s="220" t="s">
        <v>2220</v>
      </c>
      <c r="C1374" s="221">
        <v>43733</v>
      </c>
      <c r="D1374" s="222">
        <v>30001355</v>
      </c>
      <c r="E1374" s="221">
        <v>43727</v>
      </c>
      <c r="F1374" s="223">
        <v>33010.230000000003</v>
      </c>
      <c r="G1374" s="223" t="s">
        <v>125</v>
      </c>
      <c r="H1374" s="223" t="s">
        <v>832</v>
      </c>
      <c r="I1374" s="223" t="s">
        <v>130</v>
      </c>
      <c r="J1374" s="223" t="s">
        <v>109</v>
      </c>
      <c r="K1374" s="222">
        <v>60</v>
      </c>
      <c r="L1374" s="221">
        <f t="shared" si="136"/>
        <v>43787</v>
      </c>
      <c r="M1374" s="221">
        <v>43733</v>
      </c>
      <c r="N1374" s="223">
        <v>33010.230000000003</v>
      </c>
      <c r="O1374" s="249" t="s">
        <v>27</v>
      </c>
      <c r="P1374" s="224" t="s">
        <v>8725</v>
      </c>
      <c r="Q1374" s="225" t="s">
        <v>8726</v>
      </c>
      <c r="R1374" s="224">
        <v>33010.230000000003</v>
      </c>
      <c r="S1374" s="28" t="e">
        <f t="shared" si="137"/>
        <v>#VALUE!</v>
      </c>
    </row>
    <row r="1375" spans="1:19" x14ac:dyDescent="0.2">
      <c r="A1375" s="179">
        <v>1369</v>
      </c>
      <c r="B1375" s="220" t="s">
        <v>2221</v>
      </c>
      <c r="C1375" s="239">
        <v>43735</v>
      </c>
      <c r="D1375" s="222">
        <v>11110120</v>
      </c>
      <c r="E1375" s="239">
        <v>43735</v>
      </c>
      <c r="F1375" s="223">
        <v>145.44</v>
      </c>
      <c r="G1375" s="223" t="s">
        <v>740</v>
      </c>
      <c r="H1375" s="223" t="s">
        <v>7400</v>
      </c>
      <c r="I1375" s="241" t="s">
        <v>130</v>
      </c>
      <c r="J1375" s="223" t="s">
        <v>109</v>
      </c>
      <c r="K1375" s="222">
        <v>0</v>
      </c>
      <c r="L1375" s="221">
        <f t="shared" si="136"/>
        <v>43735</v>
      </c>
      <c r="M1375" s="239">
        <v>43735</v>
      </c>
      <c r="N1375" s="223">
        <v>145.44</v>
      </c>
      <c r="O1375" s="249" t="s">
        <v>90</v>
      </c>
      <c r="P1375" s="224">
        <v>6</v>
      </c>
      <c r="Q1375" s="244">
        <v>43735</v>
      </c>
      <c r="R1375" s="224">
        <v>145.44</v>
      </c>
      <c r="S1375" s="28">
        <f t="shared" si="137"/>
        <v>0</v>
      </c>
    </row>
    <row r="1376" spans="1:19" x14ac:dyDescent="0.2">
      <c r="A1376" s="179">
        <v>1370</v>
      </c>
      <c r="B1376" s="220" t="s">
        <v>2222</v>
      </c>
      <c r="C1376" s="239">
        <v>43735</v>
      </c>
      <c r="D1376" s="222">
        <v>27</v>
      </c>
      <c r="E1376" s="239">
        <v>43731</v>
      </c>
      <c r="F1376" s="223">
        <v>460</v>
      </c>
      <c r="G1376" s="223" t="s">
        <v>7401</v>
      </c>
      <c r="H1376" s="223" t="s">
        <v>219</v>
      </c>
      <c r="I1376" s="241" t="s">
        <v>130</v>
      </c>
      <c r="J1376" s="223" t="s">
        <v>109</v>
      </c>
      <c r="K1376" s="222">
        <v>0</v>
      </c>
      <c r="L1376" s="221">
        <f t="shared" si="136"/>
        <v>43731</v>
      </c>
      <c r="M1376" s="239">
        <v>43735</v>
      </c>
      <c r="N1376" s="223">
        <v>460</v>
      </c>
      <c r="O1376" s="249" t="s">
        <v>93</v>
      </c>
      <c r="P1376" s="224">
        <v>35</v>
      </c>
      <c r="Q1376" s="244">
        <v>43731</v>
      </c>
      <c r="R1376" s="224">
        <v>460</v>
      </c>
      <c r="S1376" s="28">
        <f t="shared" si="137"/>
        <v>0</v>
      </c>
    </row>
    <row r="1377" spans="1:19" x14ac:dyDescent="0.2">
      <c r="A1377" s="179">
        <v>1371</v>
      </c>
      <c r="B1377" s="220" t="s">
        <v>2223</v>
      </c>
      <c r="C1377" s="239">
        <v>43735</v>
      </c>
      <c r="D1377" s="222">
        <v>453</v>
      </c>
      <c r="E1377" s="239">
        <v>43732</v>
      </c>
      <c r="F1377" s="223">
        <v>38798.76</v>
      </c>
      <c r="G1377" s="223" t="s">
        <v>7249</v>
      </c>
      <c r="H1377" s="223" t="s">
        <v>6149</v>
      </c>
      <c r="I1377" s="241" t="s">
        <v>130</v>
      </c>
      <c r="J1377" s="223" t="s">
        <v>109</v>
      </c>
      <c r="K1377" s="222">
        <v>60</v>
      </c>
      <c r="L1377" s="221">
        <f t="shared" si="136"/>
        <v>43792</v>
      </c>
      <c r="M1377" s="239">
        <v>43735</v>
      </c>
      <c r="N1377" s="223">
        <v>38798.76</v>
      </c>
      <c r="O1377" s="249" t="s">
        <v>20</v>
      </c>
      <c r="P1377" s="224">
        <v>4662</v>
      </c>
      <c r="Q1377" s="225" t="s">
        <v>7745</v>
      </c>
      <c r="R1377" s="224">
        <v>37331.58</v>
      </c>
      <c r="S1377" s="28" t="e">
        <f t="shared" si="137"/>
        <v>#VALUE!</v>
      </c>
    </row>
    <row r="1378" spans="1:19" x14ac:dyDescent="0.2">
      <c r="A1378" s="179">
        <v>1372</v>
      </c>
      <c r="B1378" s="220" t="s">
        <v>4</v>
      </c>
      <c r="C1378" s="239">
        <v>43735</v>
      </c>
      <c r="D1378" s="222">
        <v>928</v>
      </c>
      <c r="E1378" s="239">
        <v>43735</v>
      </c>
      <c r="F1378" s="223">
        <v>14165.49</v>
      </c>
      <c r="G1378" s="223" t="s">
        <v>3027</v>
      </c>
      <c r="H1378" s="223" t="s">
        <v>57</v>
      </c>
      <c r="I1378" s="241" t="s">
        <v>130</v>
      </c>
      <c r="J1378" s="223" t="s">
        <v>109</v>
      </c>
      <c r="K1378" s="222">
        <v>30</v>
      </c>
      <c r="L1378" s="221">
        <f t="shared" si="136"/>
        <v>43765</v>
      </c>
      <c r="M1378" s="239">
        <v>43735</v>
      </c>
      <c r="N1378" s="223">
        <v>14165.49</v>
      </c>
      <c r="O1378" s="249" t="s">
        <v>27</v>
      </c>
      <c r="P1378" s="224" t="s">
        <v>8727</v>
      </c>
      <c r="Q1378" s="225" t="s">
        <v>8728</v>
      </c>
      <c r="R1378" s="224">
        <v>14165.49</v>
      </c>
      <c r="S1378" s="28" t="e">
        <f t="shared" si="137"/>
        <v>#VALUE!</v>
      </c>
    </row>
    <row r="1379" spans="1:19" x14ac:dyDescent="0.2">
      <c r="A1379" s="179">
        <v>1373</v>
      </c>
      <c r="B1379" s="220" t="s">
        <v>6</v>
      </c>
      <c r="C1379" s="239">
        <v>43735</v>
      </c>
      <c r="D1379" s="222">
        <v>179</v>
      </c>
      <c r="E1379" s="239">
        <v>43734</v>
      </c>
      <c r="F1379" s="223">
        <v>357</v>
      </c>
      <c r="G1379" s="223" t="s">
        <v>7402</v>
      </c>
      <c r="H1379" s="223" t="s">
        <v>7403</v>
      </c>
      <c r="I1379" s="241" t="s">
        <v>130</v>
      </c>
      <c r="J1379" s="223" t="s">
        <v>109</v>
      </c>
      <c r="K1379" s="222">
        <v>0</v>
      </c>
      <c r="L1379" s="221">
        <f t="shared" si="136"/>
        <v>43734</v>
      </c>
      <c r="M1379" s="239">
        <v>43735</v>
      </c>
      <c r="N1379" s="223">
        <v>357</v>
      </c>
      <c r="O1379" s="249" t="s">
        <v>93</v>
      </c>
      <c r="P1379" s="224">
        <v>159</v>
      </c>
      <c r="Q1379" s="244">
        <v>43734</v>
      </c>
      <c r="R1379" s="224">
        <v>357</v>
      </c>
      <c r="S1379" s="28">
        <f t="shared" si="137"/>
        <v>0</v>
      </c>
    </row>
    <row r="1380" spans="1:19" x14ac:dyDescent="0.2">
      <c r="A1380" s="179">
        <v>1374</v>
      </c>
      <c r="B1380" s="238" t="s">
        <v>7</v>
      </c>
      <c r="C1380" s="239">
        <v>43735</v>
      </c>
      <c r="D1380" s="240">
        <v>450</v>
      </c>
      <c r="E1380" s="239">
        <v>43727</v>
      </c>
      <c r="F1380" s="241">
        <v>22632.61</v>
      </c>
      <c r="G1380" s="241" t="s">
        <v>7249</v>
      </c>
      <c r="H1380" s="241" t="s">
        <v>6149</v>
      </c>
      <c r="I1380" s="241" t="s">
        <v>130</v>
      </c>
      <c r="J1380" s="241" t="s">
        <v>3608</v>
      </c>
      <c r="K1380" s="240">
        <v>60</v>
      </c>
      <c r="L1380" s="239">
        <f t="shared" si="136"/>
        <v>43787</v>
      </c>
      <c r="M1380" s="239">
        <v>43735</v>
      </c>
      <c r="N1380" s="241">
        <v>22632.61</v>
      </c>
      <c r="O1380" s="251" t="s">
        <v>20</v>
      </c>
      <c r="P1380" s="242">
        <v>4662</v>
      </c>
      <c r="Q1380" s="243" t="s">
        <v>7745</v>
      </c>
      <c r="R1380" s="242">
        <v>21776.75</v>
      </c>
      <c r="S1380" s="28" t="e">
        <f t="shared" si="137"/>
        <v>#VALUE!</v>
      </c>
    </row>
    <row r="1381" spans="1:19" x14ac:dyDescent="0.2">
      <c r="A1381" s="179">
        <v>1375</v>
      </c>
      <c r="B1381" s="195" t="s">
        <v>7404</v>
      </c>
      <c r="C1381" s="196" t="s">
        <v>7391</v>
      </c>
      <c r="D1381" s="197">
        <v>658</v>
      </c>
      <c r="E1381" s="196" t="s">
        <v>7377</v>
      </c>
      <c r="F1381" s="198">
        <v>270</v>
      </c>
      <c r="G1381" s="195" t="s">
        <v>7405</v>
      </c>
      <c r="H1381" s="195" t="s">
        <v>219</v>
      </c>
      <c r="I1381" s="195" t="s">
        <v>130</v>
      </c>
      <c r="J1381" s="195" t="s">
        <v>5876</v>
      </c>
      <c r="K1381" s="199">
        <v>0</v>
      </c>
      <c r="L1381" s="202" t="s">
        <v>7377</v>
      </c>
      <c r="M1381" s="29" t="s">
        <v>7391</v>
      </c>
      <c r="N1381" s="198">
        <v>270</v>
      </c>
      <c r="O1381" s="206" t="s">
        <v>90</v>
      </c>
      <c r="P1381" s="189">
        <v>2</v>
      </c>
      <c r="Q1381" s="190" t="s">
        <v>7377</v>
      </c>
      <c r="R1381" s="102">
        <v>270</v>
      </c>
      <c r="S1381" s="28" t="e">
        <f t="shared" si="137"/>
        <v>#VALUE!</v>
      </c>
    </row>
    <row r="1382" spans="1:19" x14ac:dyDescent="0.2">
      <c r="A1382" s="179">
        <v>1376</v>
      </c>
      <c r="B1382" s="195" t="s">
        <v>7406</v>
      </c>
      <c r="C1382" s="196" t="s">
        <v>7391</v>
      </c>
      <c r="D1382" s="197">
        <v>660</v>
      </c>
      <c r="E1382" s="196" t="s">
        <v>7380</v>
      </c>
      <c r="F1382" s="198">
        <v>135</v>
      </c>
      <c r="G1382" s="195" t="s">
        <v>7405</v>
      </c>
      <c r="H1382" s="195" t="s">
        <v>219</v>
      </c>
      <c r="I1382" s="195" t="s">
        <v>130</v>
      </c>
      <c r="J1382" s="195" t="s">
        <v>5876</v>
      </c>
      <c r="K1382" s="199">
        <v>0</v>
      </c>
      <c r="L1382" s="202" t="s">
        <v>7380</v>
      </c>
      <c r="M1382" s="29" t="s">
        <v>7391</v>
      </c>
      <c r="N1382" s="198">
        <v>135</v>
      </c>
      <c r="O1382" s="206" t="s">
        <v>90</v>
      </c>
      <c r="P1382" s="189">
        <v>3</v>
      </c>
      <c r="Q1382" s="190" t="s">
        <v>7380</v>
      </c>
      <c r="R1382" s="102">
        <v>135</v>
      </c>
      <c r="S1382" s="28" t="e">
        <f t="shared" si="137"/>
        <v>#VALUE!</v>
      </c>
    </row>
    <row r="1383" spans="1:19" x14ac:dyDescent="0.2">
      <c r="A1383" s="179">
        <v>1377</v>
      </c>
      <c r="B1383" s="195" t="s">
        <v>7407</v>
      </c>
      <c r="C1383" s="196" t="s">
        <v>7391</v>
      </c>
      <c r="D1383" s="197">
        <v>154</v>
      </c>
      <c r="E1383" s="196" t="s">
        <v>7331</v>
      </c>
      <c r="F1383" s="198">
        <v>195.45</v>
      </c>
      <c r="G1383" s="195" t="s">
        <v>6366</v>
      </c>
      <c r="H1383" s="195" t="s">
        <v>6052</v>
      </c>
      <c r="I1383" s="195" t="s">
        <v>130</v>
      </c>
      <c r="J1383" s="195" t="s">
        <v>123</v>
      </c>
      <c r="K1383" s="199">
        <v>30</v>
      </c>
      <c r="L1383" s="202" t="s">
        <v>7408</v>
      </c>
      <c r="M1383" s="29" t="s">
        <v>7391</v>
      </c>
      <c r="N1383" s="198">
        <v>195.45</v>
      </c>
      <c r="O1383" s="206" t="s">
        <v>20</v>
      </c>
      <c r="P1383" s="189">
        <v>1512</v>
      </c>
      <c r="Q1383" s="190" t="s">
        <v>7535</v>
      </c>
      <c r="R1383" s="102">
        <v>195.45</v>
      </c>
      <c r="S1383" s="28" t="e">
        <f t="shared" si="137"/>
        <v>#VALUE!</v>
      </c>
    </row>
    <row r="1384" spans="1:19" x14ac:dyDescent="0.2">
      <c r="A1384" s="179">
        <v>1378</v>
      </c>
      <c r="B1384" s="195" t="s">
        <v>7409</v>
      </c>
      <c r="C1384" s="196" t="s">
        <v>7391</v>
      </c>
      <c r="D1384" s="197">
        <v>976</v>
      </c>
      <c r="E1384" s="196" t="s">
        <v>7380</v>
      </c>
      <c r="F1384" s="198">
        <v>300</v>
      </c>
      <c r="G1384" s="195" t="s">
        <v>1251</v>
      </c>
      <c r="H1384" s="195" t="s">
        <v>238</v>
      </c>
      <c r="I1384" s="195" t="s">
        <v>130</v>
      </c>
      <c r="J1384" s="195" t="s">
        <v>7223</v>
      </c>
      <c r="K1384" s="199">
        <v>0</v>
      </c>
      <c r="L1384" s="202" t="s">
        <v>7380</v>
      </c>
      <c r="M1384" s="29" t="s">
        <v>7460</v>
      </c>
      <c r="N1384" s="198">
        <v>300</v>
      </c>
      <c r="O1384" s="206" t="s">
        <v>93</v>
      </c>
      <c r="P1384" s="189">
        <v>16763</v>
      </c>
      <c r="Q1384" s="190" t="s">
        <v>7380</v>
      </c>
      <c r="R1384" s="102">
        <v>300</v>
      </c>
      <c r="S1384" s="28" t="e">
        <f t="shared" si="137"/>
        <v>#VALUE!</v>
      </c>
    </row>
    <row r="1385" spans="1:19" x14ac:dyDescent="0.2">
      <c r="A1385" s="179">
        <v>1379</v>
      </c>
      <c r="B1385" s="195" t="s">
        <v>7410</v>
      </c>
      <c r="C1385" s="196" t="s">
        <v>7391</v>
      </c>
      <c r="D1385" s="197">
        <v>5340441</v>
      </c>
      <c r="E1385" s="196" t="s">
        <v>7377</v>
      </c>
      <c r="F1385" s="198">
        <v>40</v>
      </c>
      <c r="G1385" s="195" t="s">
        <v>7411</v>
      </c>
      <c r="H1385" s="195" t="s">
        <v>7412</v>
      </c>
      <c r="I1385" s="195" t="s">
        <v>130</v>
      </c>
      <c r="J1385" s="195" t="s">
        <v>5876</v>
      </c>
      <c r="K1385" s="199">
        <v>0</v>
      </c>
      <c r="L1385" s="202" t="s">
        <v>7377</v>
      </c>
      <c r="M1385" s="29" t="s">
        <v>7391</v>
      </c>
      <c r="N1385" s="198">
        <v>40</v>
      </c>
      <c r="O1385" s="206" t="s">
        <v>50</v>
      </c>
      <c r="P1385" s="189">
        <v>5340441</v>
      </c>
      <c r="Q1385" s="190" t="s">
        <v>7377</v>
      </c>
      <c r="R1385" s="102">
        <v>40</v>
      </c>
      <c r="S1385" s="28" t="e">
        <f t="shared" si="137"/>
        <v>#VALUE!</v>
      </c>
    </row>
    <row r="1386" spans="1:19" x14ac:dyDescent="0.2">
      <c r="A1386" s="179">
        <v>1380</v>
      </c>
      <c r="B1386" s="195" t="s">
        <v>7413</v>
      </c>
      <c r="C1386" s="196" t="s">
        <v>7293</v>
      </c>
      <c r="D1386" s="197">
        <v>507</v>
      </c>
      <c r="E1386" s="196" t="s">
        <v>7296</v>
      </c>
      <c r="F1386" s="198">
        <v>1955</v>
      </c>
      <c r="G1386" s="195" t="s">
        <v>7104</v>
      </c>
      <c r="H1386" s="195" t="s">
        <v>238</v>
      </c>
      <c r="I1386" s="195" t="s">
        <v>130</v>
      </c>
      <c r="J1386" s="195" t="s">
        <v>5876</v>
      </c>
      <c r="K1386" s="199">
        <v>30</v>
      </c>
      <c r="L1386" s="202" t="s">
        <v>7296</v>
      </c>
      <c r="M1386" s="29" t="s">
        <v>7293</v>
      </c>
      <c r="N1386" s="198">
        <v>1955</v>
      </c>
      <c r="O1386" s="206" t="s">
        <v>20</v>
      </c>
      <c r="P1386" s="189" t="s">
        <v>8469</v>
      </c>
      <c r="Q1386" s="190" t="s">
        <v>8053</v>
      </c>
      <c r="R1386" s="102">
        <v>1955</v>
      </c>
      <c r="S1386" s="28" t="e">
        <f t="shared" si="137"/>
        <v>#VALUE!</v>
      </c>
    </row>
    <row r="1387" spans="1:19" x14ac:dyDescent="0.2">
      <c r="A1387" s="179">
        <v>1381</v>
      </c>
      <c r="B1387" s="195" t="s">
        <v>7414</v>
      </c>
      <c r="C1387" s="196" t="s">
        <v>7298</v>
      </c>
      <c r="D1387" s="197">
        <v>1002304</v>
      </c>
      <c r="E1387" s="196" t="s">
        <v>7380</v>
      </c>
      <c r="F1387" s="198">
        <v>18442.62</v>
      </c>
      <c r="G1387" s="195" t="s">
        <v>7244</v>
      </c>
      <c r="H1387" s="195" t="s">
        <v>6492</v>
      </c>
      <c r="I1387" s="195" t="s">
        <v>130</v>
      </c>
      <c r="J1387" s="195" t="s">
        <v>5859</v>
      </c>
      <c r="K1387" s="199">
        <v>60</v>
      </c>
      <c r="L1387" s="202" t="s">
        <v>7415</v>
      </c>
      <c r="M1387" s="29" t="s">
        <v>7444</v>
      </c>
      <c r="N1387" s="198">
        <v>18442.62</v>
      </c>
      <c r="O1387" s="206" t="s">
        <v>20</v>
      </c>
      <c r="P1387" s="189" t="s">
        <v>8472</v>
      </c>
      <c r="Q1387" s="190" t="s">
        <v>7682</v>
      </c>
      <c r="R1387" s="102">
        <v>18442.62</v>
      </c>
      <c r="S1387" s="28" t="e">
        <f t="shared" si="137"/>
        <v>#VALUE!</v>
      </c>
    </row>
    <row r="1388" spans="1:19" x14ac:dyDescent="0.2">
      <c r="A1388" s="179">
        <v>1382</v>
      </c>
      <c r="B1388" s="195" t="s">
        <v>7416</v>
      </c>
      <c r="C1388" s="196" t="s">
        <v>7385</v>
      </c>
      <c r="D1388" s="197">
        <v>7185</v>
      </c>
      <c r="E1388" s="196" t="s">
        <v>7417</v>
      </c>
      <c r="F1388" s="198">
        <v>399.84</v>
      </c>
      <c r="G1388" s="195" t="s">
        <v>5841</v>
      </c>
      <c r="H1388" s="195" t="s">
        <v>6002</v>
      </c>
      <c r="I1388" s="195" t="s">
        <v>130</v>
      </c>
      <c r="J1388" s="195" t="s">
        <v>7223</v>
      </c>
      <c r="K1388" s="199">
        <v>60</v>
      </c>
      <c r="L1388" s="202" t="s">
        <v>7714</v>
      </c>
      <c r="M1388" s="29" t="s">
        <v>7419</v>
      </c>
      <c r="N1388" s="198">
        <v>399.84</v>
      </c>
      <c r="O1388" s="206" t="s">
        <v>27</v>
      </c>
      <c r="P1388" s="189">
        <v>1575</v>
      </c>
      <c r="Q1388" s="190" t="s">
        <v>7745</v>
      </c>
      <c r="R1388" s="102">
        <v>399.84</v>
      </c>
      <c r="S1388" s="28" t="e">
        <f t="shared" si="137"/>
        <v>#VALUE!</v>
      </c>
    </row>
    <row r="1389" spans="1:19" x14ac:dyDescent="0.2">
      <c r="A1389" s="179">
        <v>1383</v>
      </c>
      <c r="B1389" s="28" t="s">
        <v>7857</v>
      </c>
      <c r="C1389" s="31">
        <v>43719</v>
      </c>
      <c r="D1389" s="28">
        <v>249</v>
      </c>
      <c r="E1389" s="219">
        <v>43719</v>
      </c>
      <c r="F1389" s="28">
        <v>303</v>
      </c>
      <c r="G1389" s="28" t="s">
        <v>6087</v>
      </c>
      <c r="H1389" s="28" t="s">
        <v>57</v>
      </c>
      <c r="I1389" s="28" t="s">
        <v>3579</v>
      </c>
      <c r="J1389" s="28" t="s">
        <v>5890</v>
      </c>
      <c r="K1389" s="28">
        <v>30</v>
      </c>
      <c r="L1389" s="31">
        <v>43748</v>
      </c>
      <c r="M1389" s="29">
        <v>43719</v>
      </c>
      <c r="N1389" s="28">
        <v>303</v>
      </c>
      <c r="O1389" s="206" t="s">
        <v>72</v>
      </c>
      <c r="P1389" s="28">
        <v>4</v>
      </c>
      <c r="Q1389" s="29">
        <v>43719</v>
      </c>
      <c r="R1389" s="32">
        <v>303</v>
      </c>
      <c r="S1389" s="28">
        <f t="shared" si="137"/>
        <v>-29</v>
      </c>
    </row>
    <row r="1390" spans="1:19" x14ac:dyDescent="0.2">
      <c r="A1390" s="179">
        <v>1384</v>
      </c>
      <c r="B1390" s="28" t="s">
        <v>7858</v>
      </c>
      <c r="C1390" s="31">
        <v>43719</v>
      </c>
      <c r="D1390" s="28">
        <v>280</v>
      </c>
      <c r="E1390" s="219">
        <v>43719</v>
      </c>
      <c r="F1390" s="28">
        <v>280</v>
      </c>
      <c r="G1390" s="28" t="s">
        <v>7859</v>
      </c>
      <c r="H1390" s="28" t="s">
        <v>79</v>
      </c>
      <c r="I1390" s="28" t="s">
        <v>3579</v>
      </c>
      <c r="J1390" s="28" t="s">
        <v>5880</v>
      </c>
      <c r="K1390" s="28">
        <v>0</v>
      </c>
      <c r="L1390" s="31">
        <v>43713</v>
      </c>
      <c r="M1390" s="29">
        <v>43718</v>
      </c>
      <c r="N1390" s="28">
        <v>280</v>
      </c>
      <c r="O1390" s="206" t="s">
        <v>50</v>
      </c>
      <c r="P1390" s="28">
        <v>12187</v>
      </c>
      <c r="Q1390" s="29">
        <v>43713</v>
      </c>
      <c r="R1390" s="32">
        <v>280</v>
      </c>
      <c r="S1390" s="28">
        <f t="shared" si="137"/>
        <v>0</v>
      </c>
    </row>
    <row r="1391" spans="1:19" x14ac:dyDescent="0.2">
      <c r="A1391" s="179">
        <v>1385</v>
      </c>
      <c r="B1391" s="28" t="s">
        <v>7860</v>
      </c>
      <c r="C1391" s="31">
        <v>43720</v>
      </c>
      <c r="D1391" s="28">
        <v>6643</v>
      </c>
      <c r="E1391" s="219">
        <v>43720</v>
      </c>
      <c r="F1391" s="28">
        <v>12.58</v>
      </c>
      <c r="G1391" s="28" t="s">
        <v>5919</v>
      </c>
      <c r="H1391" s="28" t="s">
        <v>57</v>
      </c>
      <c r="I1391" s="28" t="s">
        <v>3579</v>
      </c>
      <c r="J1391" s="28" t="s">
        <v>5890</v>
      </c>
      <c r="K1391" s="28">
        <v>0</v>
      </c>
      <c r="L1391" s="31">
        <v>43720</v>
      </c>
      <c r="M1391" s="29">
        <v>43720</v>
      </c>
      <c r="N1391" s="28">
        <v>12.58</v>
      </c>
      <c r="O1391" s="206" t="s">
        <v>72</v>
      </c>
      <c r="P1391" s="28">
        <v>2</v>
      </c>
      <c r="Q1391" s="29">
        <v>43720</v>
      </c>
      <c r="R1391" s="32">
        <v>12.58</v>
      </c>
      <c r="S1391" s="28">
        <f t="shared" si="137"/>
        <v>0</v>
      </c>
    </row>
    <row r="1392" spans="1:19" x14ac:dyDescent="0.2">
      <c r="A1392" s="179">
        <v>1386</v>
      </c>
      <c r="B1392" s="28" t="s">
        <v>4450</v>
      </c>
      <c r="C1392" s="31">
        <v>43720</v>
      </c>
      <c r="D1392" s="28">
        <v>13051</v>
      </c>
      <c r="E1392" s="219">
        <v>43720</v>
      </c>
      <c r="F1392" s="28">
        <v>12.6</v>
      </c>
      <c r="G1392" s="28" t="s">
        <v>1251</v>
      </c>
      <c r="H1392" s="28" t="s">
        <v>92</v>
      </c>
      <c r="I1392" s="28" t="s">
        <v>3579</v>
      </c>
      <c r="J1392" s="28" t="s">
        <v>4434</v>
      </c>
      <c r="K1392" s="28">
        <v>0</v>
      </c>
      <c r="L1392" s="31">
        <v>43720</v>
      </c>
      <c r="M1392" s="29">
        <v>43720</v>
      </c>
      <c r="N1392" s="28">
        <v>12.6</v>
      </c>
      <c r="O1392" s="206" t="s">
        <v>50</v>
      </c>
      <c r="P1392" s="28">
        <v>17882</v>
      </c>
      <c r="Q1392" s="29">
        <v>43720</v>
      </c>
      <c r="R1392" s="32">
        <v>12.6</v>
      </c>
      <c r="S1392" s="28">
        <f t="shared" si="137"/>
        <v>0</v>
      </c>
    </row>
    <row r="1393" spans="1:19" x14ac:dyDescent="0.2">
      <c r="A1393" s="179">
        <v>1387</v>
      </c>
      <c r="B1393" s="28" t="s">
        <v>7861</v>
      </c>
      <c r="C1393" s="31">
        <v>43725</v>
      </c>
      <c r="D1393" s="28">
        <v>13250</v>
      </c>
      <c r="E1393" s="219">
        <v>43724</v>
      </c>
      <c r="F1393" s="28">
        <v>6.3</v>
      </c>
      <c r="G1393" s="28" t="s">
        <v>1251</v>
      </c>
      <c r="H1393" s="28" t="s">
        <v>92</v>
      </c>
      <c r="I1393" s="28" t="s">
        <v>3579</v>
      </c>
      <c r="J1393" s="28" t="s">
        <v>5880</v>
      </c>
      <c r="K1393" s="28">
        <v>0</v>
      </c>
      <c r="L1393" s="31">
        <v>43724</v>
      </c>
      <c r="M1393" s="29">
        <v>43725</v>
      </c>
      <c r="N1393" s="28">
        <v>6.3</v>
      </c>
      <c r="O1393" s="206" t="s">
        <v>50</v>
      </c>
      <c r="P1393" s="28">
        <v>14149</v>
      </c>
      <c r="Q1393" s="29">
        <v>43724</v>
      </c>
      <c r="R1393" s="32">
        <v>6.3</v>
      </c>
      <c r="S1393" s="28">
        <f t="shared" si="137"/>
        <v>0</v>
      </c>
    </row>
    <row r="1394" spans="1:19" x14ac:dyDescent="0.2">
      <c r="A1394" s="179">
        <v>1388</v>
      </c>
      <c r="B1394" s="28" t="s">
        <v>7862</v>
      </c>
      <c r="C1394" s="31">
        <v>43725</v>
      </c>
      <c r="D1394" s="28">
        <v>6670</v>
      </c>
      <c r="E1394" s="219">
        <v>43725</v>
      </c>
      <c r="F1394" s="28">
        <v>25.16</v>
      </c>
      <c r="G1394" s="28" t="s">
        <v>5919</v>
      </c>
      <c r="H1394" s="28" t="s">
        <v>57</v>
      </c>
      <c r="I1394" s="28" t="s">
        <v>3579</v>
      </c>
      <c r="J1394" s="28" t="s">
        <v>5890</v>
      </c>
      <c r="K1394" s="258">
        <v>0</v>
      </c>
      <c r="L1394" s="31">
        <v>43725</v>
      </c>
      <c r="M1394" s="29">
        <v>43725</v>
      </c>
      <c r="N1394" s="28">
        <v>25.16</v>
      </c>
      <c r="O1394" s="206" t="s">
        <v>72</v>
      </c>
      <c r="P1394" s="28">
        <v>118137</v>
      </c>
      <c r="Q1394" s="29">
        <v>43725</v>
      </c>
      <c r="R1394" s="32">
        <v>25.16</v>
      </c>
      <c r="S1394" s="28">
        <f t="shared" si="137"/>
        <v>0</v>
      </c>
    </row>
    <row r="1395" spans="1:19" x14ac:dyDescent="0.2">
      <c r="A1395" s="179">
        <v>1389</v>
      </c>
      <c r="B1395" s="28" t="s">
        <v>7863</v>
      </c>
      <c r="C1395" s="31">
        <v>43725</v>
      </c>
      <c r="D1395" s="28">
        <v>707060</v>
      </c>
      <c r="E1395" s="219">
        <v>43721</v>
      </c>
      <c r="F1395" s="28">
        <v>177.17</v>
      </c>
      <c r="G1395" s="28" t="s">
        <v>5348</v>
      </c>
      <c r="H1395" s="28" t="s">
        <v>57</v>
      </c>
      <c r="I1395" s="28" t="s">
        <v>3579</v>
      </c>
      <c r="J1395" s="28" t="s">
        <v>5890</v>
      </c>
      <c r="K1395" s="258">
        <v>6</v>
      </c>
      <c r="L1395" s="31">
        <v>43726</v>
      </c>
      <c r="M1395" s="29">
        <v>43725</v>
      </c>
      <c r="N1395" s="28">
        <v>177.17</v>
      </c>
      <c r="O1395" s="206" t="s">
        <v>50</v>
      </c>
      <c r="P1395" s="28">
        <v>814</v>
      </c>
      <c r="Q1395" s="29">
        <v>43721</v>
      </c>
      <c r="R1395" s="32">
        <v>177.17</v>
      </c>
      <c r="S1395" s="28">
        <f t="shared" si="137"/>
        <v>-5</v>
      </c>
    </row>
    <row r="1396" spans="1:19" x14ac:dyDescent="0.2">
      <c r="A1396" s="179">
        <v>1390</v>
      </c>
      <c r="B1396" s="28" t="s">
        <v>7864</v>
      </c>
      <c r="C1396" s="31">
        <v>43726</v>
      </c>
      <c r="D1396" s="28">
        <v>228</v>
      </c>
      <c r="E1396" s="219">
        <v>43726</v>
      </c>
      <c r="F1396" s="28">
        <v>225</v>
      </c>
      <c r="G1396" s="28" t="s">
        <v>7253</v>
      </c>
      <c r="H1396" s="28" t="s">
        <v>7254</v>
      </c>
      <c r="I1396" s="28" t="s">
        <v>3579</v>
      </c>
      <c r="J1396" s="28" t="s">
        <v>5890</v>
      </c>
      <c r="K1396" s="28">
        <v>0</v>
      </c>
      <c r="L1396" s="31">
        <v>43726</v>
      </c>
      <c r="M1396" s="29">
        <v>43726</v>
      </c>
      <c r="N1396" s="28">
        <v>225</v>
      </c>
      <c r="O1396" s="206" t="s">
        <v>72</v>
      </c>
      <c r="P1396" s="48">
        <v>43726</v>
      </c>
      <c r="Q1396" s="29">
        <v>2372</v>
      </c>
      <c r="R1396" s="32">
        <v>225</v>
      </c>
      <c r="S1396" s="28">
        <f t="shared" si="137"/>
        <v>-41354</v>
      </c>
    </row>
    <row r="1397" spans="1:19" x14ac:dyDescent="0.2">
      <c r="A1397" s="179">
        <v>1391</v>
      </c>
      <c r="B1397" s="28" t="s">
        <v>7865</v>
      </c>
      <c r="C1397" s="31">
        <v>43727</v>
      </c>
      <c r="D1397" s="28">
        <v>4744</v>
      </c>
      <c r="E1397" s="219">
        <v>43727</v>
      </c>
      <c r="F1397" s="28">
        <v>252.3</v>
      </c>
      <c r="G1397" s="28" t="s">
        <v>6067</v>
      </c>
      <c r="H1397" s="28" t="s">
        <v>57</v>
      </c>
      <c r="I1397" s="28" t="s">
        <v>3579</v>
      </c>
      <c r="J1397" s="28" t="s">
        <v>5890</v>
      </c>
      <c r="K1397" s="28">
        <v>30</v>
      </c>
      <c r="L1397" s="31">
        <v>43756</v>
      </c>
      <c r="M1397" s="29">
        <v>43727</v>
      </c>
      <c r="N1397" s="28">
        <v>252.3</v>
      </c>
      <c r="O1397" s="206" t="s">
        <v>20</v>
      </c>
      <c r="P1397" s="28">
        <v>811</v>
      </c>
      <c r="Q1397" s="29">
        <v>43797</v>
      </c>
      <c r="R1397" s="32">
        <v>252.3</v>
      </c>
      <c r="S1397" s="28">
        <f t="shared" si="137"/>
        <v>41</v>
      </c>
    </row>
    <row r="1398" spans="1:19" x14ac:dyDescent="0.2">
      <c r="A1398" s="179">
        <v>1392</v>
      </c>
      <c r="B1398" s="28" t="s">
        <v>7866</v>
      </c>
      <c r="C1398" s="31">
        <v>43727</v>
      </c>
      <c r="D1398" s="28">
        <v>4085</v>
      </c>
      <c r="E1398" s="219">
        <v>43727</v>
      </c>
      <c r="F1398" s="28">
        <v>190.04</v>
      </c>
      <c r="G1398" s="28" t="s">
        <v>7867</v>
      </c>
      <c r="H1398" s="28" t="s">
        <v>7868</v>
      </c>
      <c r="I1398" s="28" t="s">
        <v>3579</v>
      </c>
      <c r="J1398" s="28" t="s">
        <v>5890</v>
      </c>
      <c r="K1398" s="28">
        <v>0</v>
      </c>
      <c r="L1398" s="31">
        <v>43727</v>
      </c>
      <c r="M1398" s="29">
        <v>43727</v>
      </c>
      <c r="N1398" s="28">
        <v>190.04</v>
      </c>
      <c r="O1398" s="206" t="s">
        <v>50</v>
      </c>
      <c r="P1398" s="28">
        <v>2924</v>
      </c>
      <c r="Q1398" s="29">
        <v>43727</v>
      </c>
      <c r="R1398" s="32">
        <v>190.04</v>
      </c>
      <c r="S1398" s="28">
        <f t="shared" si="137"/>
        <v>0</v>
      </c>
    </row>
    <row r="1399" spans="1:19" x14ac:dyDescent="0.2">
      <c r="A1399" s="179">
        <v>1393</v>
      </c>
      <c r="B1399" s="28" t="s">
        <v>7869</v>
      </c>
      <c r="C1399" s="31">
        <v>43727</v>
      </c>
      <c r="D1399" s="28">
        <v>2293</v>
      </c>
      <c r="E1399" s="219">
        <v>43713</v>
      </c>
      <c r="F1399" s="28">
        <v>280</v>
      </c>
      <c r="G1399" s="28" t="s">
        <v>7859</v>
      </c>
      <c r="H1399" s="28" t="s">
        <v>79</v>
      </c>
      <c r="I1399" s="28" t="s">
        <v>3579</v>
      </c>
      <c r="J1399" s="28" t="s">
        <v>5880</v>
      </c>
      <c r="K1399" s="28">
        <v>0</v>
      </c>
      <c r="L1399" s="31">
        <v>43713</v>
      </c>
      <c r="M1399" s="29">
        <v>43719</v>
      </c>
      <c r="N1399" s="28">
        <v>280</v>
      </c>
      <c r="O1399" s="206" t="s">
        <v>50</v>
      </c>
      <c r="P1399" s="28">
        <v>12163</v>
      </c>
      <c r="Q1399" s="29">
        <v>43713</v>
      </c>
      <c r="R1399" s="32">
        <v>280</v>
      </c>
      <c r="S1399" s="28">
        <f t="shared" si="137"/>
        <v>0</v>
      </c>
    </row>
    <row r="1400" spans="1:19" x14ac:dyDescent="0.2">
      <c r="A1400" s="179">
        <v>1394</v>
      </c>
      <c r="B1400" s="28" t="s">
        <v>7870</v>
      </c>
      <c r="C1400" s="31">
        <v>43728</v>
      </c>
      <c r="D1400" s="28">
        <v>13466</v>
      </c>
      <c r="E1400" s="219">
        <v>43727</v>
      </c>
      <c r="F1400" s="28">
        <v>12.6</v>
      </c>
      <c r="G1400" s="28" t="s">
        <v>1251</v>
      </c>
      <c r="H1400" s="28" t="s">
        <v>92</v>
      </c>
      <c r="I1400" s="28" t="s">
        <v>3579</v>
      </c>
      <c r="J1400" s="28" t="s">
        <v>5880</v>
      </c>
      <c r="K1400" s="28">
        <v>0</v>
      </c>
      <c r="L1400" s="31">
        <v>43727</v>
      </c>
      <c r="M1400" s="29">
        <v>43728</v>
      </c>
      <c r="N1400" s="28">
        <v>12.6</v>
      </c>
      <c r="O1400" s="206" t="s">
        <v>50</v>
      </c>
      <c r="P1400" s="28">
        <v>18456</v>
      </c>
      <c r="Q1400" s="29">
        <v>43727</v>
      </c>
      <c r="R1400" s="32">
        <v>12.6</v>
      </c>
      <c r="S1400" s="28">
        <f t="shared" si="137"/>
        <v>0</v>
      </c>
    </row>
    <row r="1401" spans="1:19" x14ac:dyDescent="0.2">
      <c r="A1401" s="179">
        <v>1395</v>
      </c>
      <c r="B1401" s="28" t="s">
        <v>7871</v>
      </c>
      <c r="C1401" s="31">
        <v>43728</v>
      </c>
      <c r="D1401" s="28">
        <v>4329070</v>
      </c>
      <c r="E1401" s="219">
        <v>43728</v>
      </c>
      <c r="F1401" s="28">
        <v>7065.76</v>
      </c>
      <c r="G1401" s="28" t="s">
        <v>5892</v>
      </c>
      <c r="H1401" s="28" t="s">
        <v>466</v>
      </c>
      <c r="I1401" s="28" t="s">
        <v>3579</v>
      </c>
      <c r="J1401" s="28" t="s">
        <v>5880</v>
      </c>
      <c r="K1401" s="28">
        <v>15</v>
      </c>
      <c r="L1401" s="31">
        <v>43736</v>
      </c>
      <c r="M1401" s="29">
        <v>43728</v>
      </c>
      <c r="N1401" s="28">
        <v>7065.76</v>
      </c>
      <c r="O1401" s="206" t="s">
        <v>20</v>
      </c>
      <c r="P1401" s="28">
        <v>673</v>
      </c>
      <c r="Q1401" s="29">
        <v>43742</v>
      </c>
      <c r="R1401" s="32">
        <v>7065.76</v>
      </c>
      <c r="S1401" s="28">
        <f t="shared" si="137"/>
        <v>6</v>
      </c>
    </row>
    <row r="1402" spans="1:19" x14ac:dyDescent="0.2">
      <c r="A1402" s="179">
        <v>1396</v>
      </c>
      <c r="B1402" s="28" t="s">
        <v>7872</v>
      </c>
      <c r="C1402" s="31">
        <v>43728</v>
      </c>
      <c r="D1402" s="28">
        <v>6711</v>
      </c>
      <c r="E1402" s="219">
        <v>43728</v>
      </c>
      <c r="F1402" s="28">
        <v>161.66</v>
      </c>
      <c r="G1402" s="28" t="s">
        <v>5919</v>
      </c>
      <c r="H1402" s="28" t="s">
        <v>57</v>
      </c>
      <c r="I1402" s="28" t="s">
        <v>3579</v>
      </c>
      <c r="J1402" s="28" t="s">
        <v>5890</v>
      </c>
      <c r="K1402" s="28">
        <v>0</v>
      </c>
      <c r="L1402" s="31">
        <v>43728</v>
      </c>
      <c r="M1402" s="29">
        <v>43728</v>
      </c>
      <c r="N1402" s="28">
        <v>161.66</v>
      </c>
      <c r="O1402" s="206" t="s">
        <v>72</v>
      </c>
      <c r="P1402" s="28">
        <v>9</v>
      </c>
      <c r="Q1402" s="29">
        <v>43728</v>
      </c>
      <c r="R1402" s="32">
        <v>161.66</v>
      </c>
      <c r="S1402" s="28">
        <f t="shared" si="137"/>
        <v>0</v>
      </c>
    </row>
    <row r="1403" spans="1:19" x14ac:dyDescent="0.2">
      <c r="A1403" s="179">
        <v>1397</v>
      </c>
      <c r="B1403" s="28" t="s">
        <v>7873</v>
      </c>
      <c r="C1403" s="31">
        <v>43731</v>
      </c>
      <c r="D1403" s="28">
        <v>13536</v>
      </c>
      <c r="E1403" s="219">
        <v>43728</v>
      </c>
      <c r="F1403" s="28">
        <v>6.3</v>
      </c>
      <c r="G1403" s="28" t="s">
        <v>1251</v>
      </c>
      <c r="H1403" s="28" t="s">
        <v>92</v>
      </c>
      <c r="I1403" s="28" t="s">
        <v>3579</v>
      </c>
      <c r="J1403" s="28" t="s">
        <v>5880</v>
      </c>
      <c r="K1403" s="28">
        <v>0</v>
      </c>
      <c r="L1403" s="31">
        <v>43728</v>
      </c>
      <c r="M1403" s="29">
        <v>43731</v>
      </c>
      <c r="N1403" s="28">
        <v>6.3</v>
      </c>
      <c r="O1403" s="206" t="s">
        <v>50</v>
      </c>
      <c r="P1403" s="28">
        <v>18550</v>
      </c>
      <c r="Q1403" s="29">
        <v>43728</v>
      </c>
      <c r="R1403" s="32">
        <v>6.3</v>
      </c>
      <c r="S1403" s="28">
        <f t="shared" si="137"/>
        <v>0</v>
      </c>
    </row>
    <row r="1404" spans="1:19" x14ac:dyDescent="0.2">
      <c r="A1404" s="179">
        <v>1398</v>
      </c>
      <c r="B1404" s="28" t="s">
        <v>7874</v>
      </c>
      <c r="C1404" s="31">
        <v>43732</v>
      </c>
      <c r="D1404" s="28">
        <v>10671</v>
      </c>
      <c r="E1404" s="219">
        <v>43731</v>
      </c>
      <c r="F1404" s="28">
        <v>264.18</v>
      </c>
      <c r="G1404" s="28" t="s">
        <v>7875</v>
      </c>
      <c r="H1404" s="28" t="s">
        <v>57</v>
      </c>
      <c r="I1404" s="28" t="s">
        <v>3579</v>
      </c>
      <c r="J1404" s="28" t="s">
        <v>5890</v>
      </c>
      <c r="K1404" s="28">
        <v>0</v>
      </c>
      <c r="L1404" s="31">
        <v>43731</v>
      </c>
      <c r="M1404" s="29">
        <v>43732</v>
      </c>
      <c r="N1404" s="28">
        <v>264.18</v>
      </c>
      <c r="O1404" s="206" t="s">
        <v>20</v>
      </c>
      <c r="P1404" s="28">
        <v>810</v>
      </c>
      <c r="Q1404" s="29">
        <v>43794</v>
      </c>
      <c r="R1404" s="32">
        <v>264.18</v>
      </c>
      <c r="S1404" s="28">
        <f t="shared" si="137"/>
        <v>63</v>
      </c>
    </row>
    <row r="1405" spans="1:19" x14ac:dyDescent="0.2">
      <c r="A1405" s="179">
        <v>1399</v>
      </c>
      <c r="B1405" s="28" t="s">
        <v>7876</v>
      </c>
      <c r="C1405" s="31">
        <v>43733</v>
      </c>
      <c r="D1405" s="28">
        <v>13757</v>
      </c>
      <c r="E1405" s="219">
        <v>43733</v>
      </c>
      <c r="F1405" s="28">
        <v>7.52</v>
      </c>
      <c r="G1405" s="28" t="s">
        <v>1251</v>
      </c>
      <c r="H1405" s="28" t="s">
        <v>92</v>
      </c>
      <c r="I1405" s="28" t="s">
        <v>3579</v>
      </c>
      <c r="J1405" s="28" t="s">
        <v>5880</v>
      </c>
      <c r="K1405" s="28">
        <v>0</v>
      </c>
      <c r="L1405" s="31">
        <v>43733</v>
      </c>
      <c r="M1405" s="29">
        <v>43733</v>
      </c>
      <c r="N1405" s="28">
        <v>7.52</v>
      </c>
      <c r="O1405" s="206" t="s">
        <v>50</v>
      </c>
      <c r="P1405" s="28">
        <v>18834</v>
      </c>
      <c r="Q1405" s="29">
        <v>43733</v>
      </c>
      <c r="R1405" s="32">
        <v>7.52</v>
      </c>
      <c r="S1405" s="28">
        <f t="shared" si="137"/>
        <v>0</v>
      </c>
    </row>
    <row r="1406" spans="1:19" x14ac:dyDescent="0.2">
      <c r="A1406" s="179">
        <v>1400</v>
      </c>
      <c r="B1406" s="28" t="s">
        <v>7877</v>
      </c>
      <c r="C1406" s="31">
        <v>43734</v>
      </c>
      <c r="D1406" s="28">
        <v>13783</v>
      </c>
      <c r="E1406" s="219">
        <v>43733</v>
      </c>
      <c r="F1406" s="28">
        <v>7.3</v>
      </c>
      <c r="G1406" s="28" t="s">
        <v>1251</v>
      </c>
      <c r="H1406" s="28" t="s">
        <v>92</v>
      </c>
      <c r="I1406" s="28" t="s">
        <v>3579</v>
      </c>
      <c r="J1406" s="28" t="s">
        <v>5880</v>
      </c>
      <c r="K1406" s="28">
        <v>0</v>
      </c>
      <c r="L1406" s="31">
        <v>43733</v>
      </c>
      <c r="M1406" s="29">
        <v>43734</v>
      </c>
      <c r="N1406" s="28">
        <v>7.3</v>
      </c>
      <c r="O1406" s="206" t="s">
        <v>50</v>
      </c>
      <c r="P1406" s="28">
        <v>18872</v>
      </c>
      <c r="Q1406" s="29">
        <v>43733</v>
      </c>
      <c r="R1406" s="32">
        <v>7.3</v>
      </c>
      <c r="S1406" s="28">
        <f t="shared" si="137"/>
        <v>0</v>
      </c>
    </row>
    <row r="1407" spans="1:19" x14ac:dyDescent="0.2">
      <c r="A1407" s="179">
        <v>1401</v>
      </c>
      <c r="B1407" s="28" t="s">
        <v>7878</v>
      </c>
      <c r="C1407" s="31">
        <v>43735</v>
      </c>
      <c r="D1407" s="28">
        <v>13838</v>
      </c>
      <c r="E1407" s="219">
        <v>43734</v>
      </c>
      <c r="F1407" s="28">
        <v>6.3</v>
      </c>
      <c r="G1407" s="28" t="s">
        <v>1251</v>
      </c>
      <c r="H1407" s="28" t="s">
        <v>92</v>
      </c>
      <c r="I1407" s="28" t="s">
        <v>3579</v>
      </c>
      <c r="J1407" s="28" t="s">
        <v>5880</v>
      </c>
      <c r="K1407" s="28">
        <v>0</v>
      </c>
      <c r="L1407" s="31">
        <v>43734</v>
      </c>
      <c r="M1407" s="29">
        <v>43735</v>
      </c>
      <c r="N1407" s="28">
        <v>6.3</v>
      </c>
      <c r="O1407" s="206" t="s">
        <v>50</v>
      </c>
      <c r="P1407" s="28">
        <v>18950</v>
      </c>
      <c r="Q1407" s="29">
        <v>43734</v>
      </c>
      <c r="R1407" s="32">
        <v>6.3</v>
      </c>
      <c r="S1407" s="28">
        <f t="shared" si="137"/>
        <v>0</v>
      </c>
    </row>
    <row r="1408" spans="1:19" x14ac:dyDescent="0.2">
      <c r="A1408" s="179">
        <v>1402</v>
      </c>
      <c r="B1408" s="28" t="s">
        <v>7879</v>
      </c>
      <c r="C1408" s="31">
        <v>43735</v>
      </c>
      <c r="D1408" s="28">
        <v>51900511</v>
      </c>
      <c r="E1408" s="219">
        <v>43727</v>
      </c>
      <c r="F1408" s="28">
        <v>1620</v>
      </c>
      <c r="G1408" s="28" t="s">
        <v>3871</v>
      </c>
      <c r="H1408" s="28" t="s">
        <v>7880</v>
      </c>
      <c r="I1408" s="28" t="s">
        <v>3579</v>
      </c>
      <c r="J1408" s="28" t="s">
        <v>5227</v>
      </c>
      <c r="K1408" s="28">
        <v>0</v>
      </c>
      <c r="L1408" s="31">
        <v>43731</v>
      </c>
      <c r="M1408" s="29">
        <v>43735</v>
      </c>
      <c r="N1408" s="28">
        <v>1620</v>
      </c>
      <c r="O1408" s="32" t="s">
        <v>20</v>
      </c>
      <c r="P1408" s="28">
        <v>1550</v>
      </c>
      <c r="Q1408" s="29">
        <v>43788</v>
      </c>
      <c r="R1408" s="32">
        <v>1620</v>
      </c>
      <c r="S1408" s="28">
        <f t="shared" si="137"/>
        <v>57</v>
      </c>
    </row>
    <row r="1409" spans="1:19" x14ac:dyDescent="0.2">
      <c r="A1409" s="179">
        <v>1403</v>
      </c>
      <c r="B1409" s="28" t="s">
        <v>7881</v>
      </c>
      <c r="C1409" s="31">
        <v>43735</v>
      </c>
      <c r="D1409" s="28">
        <v>84362</v>
      </c>
      <c r="E1409" s="219">
        <v>43735</v>
      </c>
      <c r="F1409" s="28">
        <v>238</v>
      </c>
      <c r="G1409" s="28" t="s">
        <v>959</v>
      </c>
      <c r="H1409" s="28" t="s">
        <v>7882</v>
      </c>
      <c r="I1409" s="28" t="s">
        <v>3579</v>
      </c>
      <c r="J1409" s="28" t="s">
        <v>5880</v>
      </c>
      <c r="K1409" s="28">
        <v>30</v>
      </c>
      <c r="L1409" s="31">
        <v>43764</v>
      </c>
      <c r="M1409" s="29">
        <v>43735</v>
      </c>
      <c r="N1409" s="28">
        <v>238</v>
      </c>
      <c r="O1409" s="206" t="s">
        <v>20</v>
      </c>
      <c r="P1409" s="28">
        <v>804</v>
      </c>
      <c r="Q1409" s="29">
        <v>43787</v>
      </c>
      <c r="R1409" s="32">
        <v>238</v>
      </c>
      <c r="S1409" s="28">
        <f t="shared" si="137"/>
        <v>23</v>
      </c>
    </row>
    <row r="1410" spans="1:19" x14ac:dyDescent="0.2">
      <c r="A1410" s="179">
        <v>1404</v>
      </c>
      <c r="B1410" s="28" t="s">
        <v>7883</v>
      </c>
      <c r="C1410" s="31">
        <v>43738</v>
      </c>
      <c r="D1410" s="28">
        <v>165</v>
      </c>
      <c r="E1410" s="219">
        <v>43720</v>
      </c>
      <c r="F1410" s="28">
        <v>9940.02</v>
      </c>
      <c r="G1410" s="28" t="s">
        <v>7884</v>
      </c>
      <c r="H1410" s="28" t="s">
        <v>5524</v>
      </c>
      <c r="I1410" s="28" t="s">
        <v>3579</v>
      </c>
      <c r="J1410" s="28" t="s">
        <v>5880</v>
      </c>
      <c r="K1410" s="28">
        <v>60</v>
      </c>
      <c r="L1410" s="31">
        <v>43799</v>
      </c>
      <c r="M1410" s="29">
        <v>43738</v>
      </c>
      <c r="N1410" s="28">
        <v>9940.02</v>
      </c>
      <c r="O1410" s="206" t="s">
        <v>20</v>
      </c>
      <c r="P1410" s="28">
        <v>818</v>
      </c>
      <c r="Q1410" s="29">
        <v>43804</v>
      </c>
      <c r="R1410" s="32">
        <v>9313.5499999999993</v>
      </c>
      <c r="S1410" s="28">
        <f t="shared" si="137"/>
        <v>5</v>
      </c>
    </row>
    <row r="1411" spans="1:19" x14ac:dyDescent="0.2">
      <c r="A1411" s="179">
        <v>1405</v>
      </c>
      <c r="B1411" s="28" t="s">
        <v>7885</v>
      </c>
      <c r="C1411" s="48">
        <v>43475</v>
      </c>
      <c r="D1411" s="28">
        <v>14053</v>
      </c>
      <c r="E1411" s="48">
        <v>43475</v>
      </c>
      <c r="F1411" s="28">
        <v>12.6</v>
      </c>
      <c r="G1411" s="28" t="s">
        <v>1251</v>
      </c>
      <c r="H1411" s="28" t="s">
        <v>92</v>
      </c>
      <c r="I1411" s="28" t="s">
        <v>3579</v>
      </c>
      <c r="J1411" s="28" t="s">
        <v>5880</v>
      </c>
      <c r="K1411" s="28">
        <v>0</v>
      </c>
      <c r="L1411" s="48">
        <v>43475</v>
      </c>
      <c r="M1411" s="48">
        <v>43475</v>
      </c>
      <c r="N1411" s="28">
        <v>12.6</v>
      </c>
      <c r="O1411" s="206" t="s">
        <v>50</v>
      </c>
      <c r="P1411" s="28">
        <v>19239</v>
      </c>
      <c r="Q1411" s="29">
        <v>43475</v>
      </c>
      <c r="R1411" s="32">
        <v>12.6</v>
      </c>
      <c r="S1411" s="28">
        <f t="shared" si="137"/>
        <v>0</v>
      </c>
    </row>
    <row r="1412" spans="1:19" x14ac:dyDescent="0.2">
      <c r="A1412" s="179">
        <v>1406</v>
      </c>
      <c r="B1412" s="28" t="s">
        <v>7886</v>
      </c>
      <c r="C1412" s="31">
        <v>43742</v>
      </c>
      <c r="D1412" s="28">
        <v>14220</v>
      </c>
      <c r="E1412" s="219">
        <v>43741</v>
      </c>
      <c r="F1412" s="28">
        <v>28.3</v>
      </c>
      <c r="G1412" s="28" t="s">
        <v>1251</v>
      </c>
      <c r="H1412" s="28" t="s">
        <v>92</v>
      </c>
      <c r="I1412" s="28" t="s">
        <v>3579</v>
      </c>
      <c r="J1412" s="28" t="s">
        <v>5880</v>
      </c>
      <c r="K1412" s="28">
        <v>0</v>
      </c>
      <c r="L1412" s="31">
        <v>43741</v>
      </c>
      <c r="M1412" s="29">
        <v>43742</v>
      </c>
      <c r="N1412" s="28">
        <v>28.3</v>
      </c>
      <c r="O1412" s="206" t="s">
        <v>50</v>
      </c>
      <c r="P1412" s="28">
        <v>19487</v>
      </c>
      <c r="Q1412" s="29">
        <v>43741</v>
      </c>
      <c r="R1412" s="32">
        <v>28.3</v>
      </c>
      <c r="S1412" s="28">
        <f t="shared" si="137"/>
        <v>0</v>
      </c>
    </row>
    <row r="1413" spans="1:19" x14ac:dyDescent="0.2">
      <c r="A1413" s="179">
        <v>1407</v>
      </c>
      <c r="B1413" s="28" t="s">
        <v>7887</v>
      </c>
      <c r="C1413" s="31">
        <v>43745</v>
      </c>
      <c r="D1413" s="28">
        <v>2267</v>
      </c>
      <c r="E1413" s="219">
        <v>43745</v>
      </c>
      <c r="F1413" s="28">
        <v>24253.38</v>
      </c>
      <c r="G1413" s="28" t="s">
        <v>3717</v>
      </c>
      <c r="H1413" s="28" t="s">
        <v>5886</v>
      </c>
      <c r="I1413" s="28" t="s">
        <v>3579</v>
      </c>
      <c r="J1413" s="28" t="s">
        <v>5880</v>
      </c>
      <c r="K1413" s="28">
        <v>60</v>
      </c>
      <c r="L1413" s="29" t="s">
        <v>7888</v>
      </c>
      <c r="M1413" s="29">
        <v>43746</v>
      </c>
      <c r="N1413" s="28">
        <v>24253.38</v>
      </c>
      <c r="O1413" s="204" t="s">
        <v>20</v>
      </c>
      <c r="P1413" s="40">
        <v>1578</v>
      </c>
      <c r="Q1413" s="41">
        <v>43803</v>
      </c>
      <c r="R1413" s="39">
        <v>2336.2399999999998</v>
      </c>
      <c r="S1413" s="28">
        <f t="shared" si="137"/>
        <v>5</v>
      </c>
    </row>
    <row r="1414" spans="1:19" x14ac:dyDescent="0.2">
      <c r="A1414" s="179">
        <v>1408</v>
      </c>
      <c r="B1414" s="28" t="s">
        <v>7889</v>
      </c>
      <c r="C1414" s="31">
        <v>43745</v>
      </c>
      <c r="D1414" s="28">
        <v>2268</v>
      </c>
      <c r="E1414" s="219">
        <v>43738</v>
      </c>
      <c r="F1414" s="28">
        <v>21474.68</v>
      </c>
      <c r="G1414" s="28" t="s">
        <v>3717</v>
      </c>
      <c r="H1414" s="28" t="s">
        <v>5886</v>
      </c>
      <c r="I1414" s="28" t="s">
        <v>3579</v>
      </c>
      <c r="J1414" s="28" t="s">
        <v>5880</v>
      </c>
      <c r="K1414" s="28">
        <v>60</v>
      </c>
      <c r="L1414" s="31">
        <v>43798</v>
      </c>
      <c r="M1414" s="29">
        <v>43746</v>
      </c>
      <c r="N1414" s="28">
        <v>21474.68</v>
      </c>
      <c r="O1414" s="204" t="s">
        <v>20</v>
      </c>
      <c r="P1414" s="40">
        <v>1578</v>
      </c>
      <c r="Q1414" s="41">
        <v>43803</v>
      </c>
      <c r="R1414" s="39">
        <v>20662.61</v>
      </c>
      <c r="S1414" s="28">
        <f t="shared" si="137"/>
        <v>5</v>
      </c>
    </row>
    <row r="1415" spans="1:19" x14ac:dyDescent="0.2">
      <c r="A1415" s="179">
        <v>1409</v>
      </c>
      <c r="B1415" s="28" t="s">
        <v>7890</v>
      </c>
      <c r="C1415" s="31">
        <v>43745</v>
      </c>
      <c r="D1415" s="28">
        <v>286343</v>
      </c>
      <c r="E1415" s="219">
        <v>43738</v>
      </c>
      <c r="F1415" s="28">
        <v>859.37</v>
      </c>
      <c r="G1415" s="28" t="s">
        <v>5883</v>
      </c>
      <c r="H1415" s="28" t="s">
        <v>6405</v>
      </c>
      <c r="I1415" s="28" t="s">
        <v>3579</v>
      </c>
      <c r="J1415" s="28" t="s">
        <v>5880</v>
      </c>
      <c r="K1415" s="28">
        <v>15</v>
      </c>
      <c r="L1415" s="31">
        <v>43753</v>
      </c>
      <c r="M1415" s="29">
        <v>43687</v>
      </c>
      <c r="N1415" s="28">
        <v>859.37</v>
      </c>
      <c r="O1415" s="204" t="s">
        <v>20</v>
      </c>
      <c r="P1415" s="40">
        <v>1536</v>
      </c>
      <c r="Q1415" s="41">
        <v>43783</v>
      </c>
      <c r="R1415" s="39">
        <v>859.37</v>
      </c>
      <c r="S1415" s="28">
        <f t="shared" si="137"/>
        <v>30</v>
      </c>
    </row>
    <row r="1416" spans="1:19" x14ac:dyDescent="0.2">
      <c r="A1416" s="179">
        <v>1410</v>
      </c>
      <c r="B1416" s="28" t="s">
        <v>7891</v>
      </c>
      <c r="C1416" s="31">
        <v>43745</v>
      </c>
      <c r="D1416" s="28">
        <v>9208348727</v>
      </c>
      <c r="E1416" s="219">
        <v>43739</v>
      </c>
      <c r="F1416" s="28">
        <v>17754.919999999998</v>
      </c>
      <c r="G1416" s="28" t="s">
        <v>1732</v>
      </c>
      <c r="H1416" s="28" t="s">
        <v>110</v>
      </c>
      <c r="I1416" s="28" t="s">
        <v>3579</v>
      </c>
      <c r="J1416" s="28" t="s">
        <v>5880</v>
      </c>
      <c r="K1416" s="28">
        <v>10</v>
      </c>
      <c r="L1416" s="31">
        <v>43749</v>
      </c>
      <c r="M1416" s="29">
        <v>43746</v>
      </c>
      <c r="N1416" s="28">
        <v>17754.919999999998</v>
      </c>
      <c r="O1416" s="204" t="s">
        <v>20</v>
      </c>
      <c r="P1416" s="40">
        <v>1510</v>
      </c>
      <c r="Q1416" s="41">
        <v>43754</v>
      </c>
      <c r="R1416" s="39">
        <v>17754.919999999998</v>
      </c>
      <c r="S1416" s="28">
        <f t="shared" si="137"/>
        <v>5</v>
      </c>
    </row>
    <row r="1417" spans="1:19" x14ac:dyDescent="0.2">
      <c r="A1417" s="179">
        <v>1411</v>
      </c>
      <c r="B1417" s="28" t="s">
        <v>7892</v>
      </c>
      <c r="C1417" s="31">
        <v>43745</v>
      </c>
      <c r="D1417" s="28">
        <v>9208348726</v>
      </c>
      <c r="E1417" s="219">
        <v>43738</v>
      </c>
      <c r="F1417" s="28">
        <v>795.35</v>
      </c>
      <c r="G1417" s="28" t="s">
        <v>1732</v>
      </c>
      <c r="H1417" s="28" t="s">
        <v>110</v>
      </c>
      <c r="I1417" s="28" t="s">
        <v>3579</v>
      </c>
      <c r="J1417" s="28" t="s">
        <v>5880</v>
      </c>
      <c r="K1417" s="28">
        <v>10</v>
      </c>
      <c r="L1417" s="31">
        <v>43748</v>
      </c>
      <c r="M1417" s="29">
        <v>43746</v>
      </c>
      <c r="N1417" s="28">
        <v>795.35</v>
      </c>
      <c r="O1417" s="204" t="s">
        <v>20</v>
      </c>
      <c r="P1417" s="40">
        <v>1510</v>
      </c>
      <c r="Q1417" s="41">
        <v>43754</v>
      </c>
      <c r="R1417" s="39">
        <v>795.35</v>
      </c>
      <c r="S1417" s="28">
        <f t="shared" si="137"/>
        <v>6</v>
      </c>
    </row>
    <row r="1418" spans="1:19" x14ac:dyDescent="0.2">
      <c r="A1418" s="179">
        <v>1412</v>
      </c>
      <c r="B1418" s="28" t="s">
        <v>7893</v>
      </c>
      <c r="C1418" s="31">
        <v>43745</v>
      </c>
      <c r="D1418" s="28">
        <v>138</v>
      </c>
      <c r="E1418" s="219">
        <v>43745</v>
      </c>
      <c r="F1418" s="28">
        <v>149.9</v>
      </c>
      <c r="G1418" s="28" t="s">
        <v>6376</v>
      </c>
      <c r="H1418" s="28" t="s">
        <v>6377</v>
      </c>
      <c r="I1418" s="28" t="s">
        <v>3579</v>
      </c>
      <c r="J1418" s="28" t="s">
        <v>5890</v>
      </c>
      <c r="K1418" s="28">
        <v>0</v>
      </c>
      <c r="L1418" s="31">
        <v>43745</v>
      </c>
      <c r="M1418" s="29">
        <v>43745</v>
      </c>
      <c r="N1418" s="28">
        <v>149.9</v>
      </c>
      <c r="O1418" s="204" t="s">
        <v>50</v>
      </c>
      <c r="P1418" s="40">
        <v>75</v>
      </c>
      <c r="Q1418" s="41">
        <v>43745</v>
      </c>
      <c r="R1418" s="39">
        <v>149.9</v>
      </c>
      <c r="S1418" s="28">
        <f t="shared" si="137"/>
        <v>0</v>
      </c>
    </row>
    <row r="1419" spans="1:19" x14ac:dyDescent="0.2">
      <c r="A1419" s="179">
        <v>1413</v>
      </c>
      <c r="B1419" s="28" t="s">
        <v>4613</v>
      </c>
      <c r="C1419" s="31">
        <v>43746</v>
      </c>
      <c r="D1419" s="28">
        <v>27387</v>
      </c>
      <c r="E1419" s="219">
        <v>43738</v>
      </c>
      <c r="F1419" s="28">
        <v>17325.02</v>
      </c>
      <c r="G1419" s="28" t="s">
        <v>6552</v>
      </c>
      <c r="H1419" s="28" t="s">
        <v>1737</v>
      </c>
      <c r="I1419" s="28" t="s">
        <v>3579</v>
      </c>
      <c r="J1419" s="28" t="s">
        <v>5880</v>
      </c>
      <c r="K1419" s="28">
        <v>30</v>
      </c>
      <c r="L1419" s="29" t="s">
        <v>7894</v>
      </c>
      <c r="M1419" s="29">
        <v>43746</v>
      </c>
      <c r="N1419" s="28">
        <v>17325.02</v>
      </c>
      <c r="O1419" s="204" t="s">
        <v>3765</v>
      </c>
      <c r="P1419" s="40"/>
      <c r="Q1419" s="41" t="s">
        <v>7915</v>
      </c>
      <c r="R1419" s="39">
        <v>17325.02</v>
      </c>
      <c r="S1419" s="28">
        <f t="shared" si="137"/>
        <v>-5</v>
      </c>
    </row>
    <row r="1420" spans="1:19" x14ac:dyDescent="0.2">
      <c r="A1420" s="179">
        <v>1414</v>
      </c>
      <c r="B1420" s="28" t="s">
        <v>7895</v>
      </c>
      <c r="C1420" s="31">
        <v>43746</v>
      </c>
      <c r="D1420" s="28">
        <v>44</v>
      </c>
      <c r="E1420" s="219">
        <v>43745</v>
      </c>
      <c r="F1420" s="28">
        <v>100</v>
      </c>
      <c r="G1420" s="28" t="s">
        <v>7896</v>
      </c>
      <c r="H1420" s="28" t="s">
        <v>7897</v>
      </c>
      <c r="I1420" s="28" t="s">
        <v>3579</v>
      </c>
      <c r="J1420" s="28" t="s">
        <v>5890</v>
      </c>
      <c r="K1420" s="28">
        <v>0</v>
      </c>
      <c r="L1420" s="31">
        <v>43745</v>
      </c>
      <c r="M1420" s="29">
        <v>43746</v>
      </c>
      <c r="N1420" s="28">
        <v>100</v>
      </c>
      <c r="O1420" s="204" t="s">
        <v>72</v>
      </c>
      <c r="P1420" s="40">
        <v>2</v>
      </c>
      <c r="Q1420" s="41">
        <v>43745</v>
      </c>
      <c r="R1420" s="39">
        <v>100</v>
      </c>
      <c r="S1420" s="28">
        <f t="shared" si="137"/>
        <v>0</v>
      </c>
    </row>
    <row r="1421" spans="1:19" x14ac:dyDescent="0.2">
      <c r="A1421" s="179">
        <v>1415</v>
      </c>
      <c r="B1421" s="28" t="s">
        <v>7898</v>
      </c>
      <c r="C1421" s="31">
        <v>43747</v>
      </c>
      <c r="D1421" s="28">
        <v>18.899999999999999</v>
      </c>
      <c r="E1421" s="219">
        <v>43746</v>
      </c>
      <c r="F1421" s="28">
        <v>18.899999999999999</v>
      </c>
      <c r="G1421" s="28" t="s">
        <v>1251</v>
      </c>
      <c r="H1421" s="28" t="s">
        <v>92</v>
      </c>
      <c r="I1421" s="28" t="s">
        <v>3579</v>
      </c>
      <c r="J1421" s="28" t="s">
        <v>5880</v>
      </c>
      <c r="K1421" s="28">
        <v>0</v>
      </c>
      <c r="L1421" s="31">
        <v>43746</v>
      </c>
      <c r="M1421" s="29">
        <v>43747</v>
      </c>
      <c r="N1421" s="28">
        <v>18.899999999999999</v>
      </c>
      <c r="O1421" s="206" t="s">
        <v>50</v>
      </c>
      <c r="P1421" s="28">
        <v>19830</v>
      </c>
      <c r="Q1421" s="29">
        <v>43746</v>
      </c>
      <c r="R1421" s="32">
        <v>18.899999999999999</v>
      </c>
      <c r="S1421" s="28">
        <f t="shared" si="137"/>
        <v>0</v>
      </c>
    </row>
    <row r="1422" spans="1:19" x14ac:dyDescent="0.2">
      <c r="A1422" s="179">
        <v>1416</v>
      </c>
      <c r="B1422" s="28" t="s">
        <v>7899</v>
      </c>
      <c r="C1422" s="31">
        <v>43747</v>
      </c>
      <c r="D1422" s="28">
        <v>26.2</v>
      </c>
      <c r="E1422" s="219">
        <v>43748</v>
      </c>
      <c r="F1422" s="28">
        <v>26.2</v>
      </c>
      <c r="G1422" s="28" t="s">
        <v>1251</v>
      </c>
      <c r="H1422" s="28" t="s">
        <v>92</v>
      </c>
      <c r="I1422" s="28" t="s">
        <v>3579</v>
      </c>
      <c r="J1422" s="28" t="s">
        <v>5880</v>
      </c>
      <c r="K1422" s="28">
        <v>0</v>
      </c>
      <c r="L1422" s="31">
        <v>43747</v>
      </c>
      <c r="M1422" s="29">
        <v>43747</v>
      </c>
      <c r="N1422" s="28">
        <v>26.2</v>
      </c>
      <c r="O1422" s="206" t="s">
        <v>50</v>
      </c>
      <c r="P1422" s="28">
        <v>19952</v>
      </c>
      <c r="Q1422" s="29">
        <v>43747</v>
      </c>
      <c r="R1422" s="32">
        <v>26.2</v>
      </c>
      <c r="S1422" s="28">
        <f t="shared" si="137"/>
        <v>0</v>
      </c>
    </row>
    <row r="1423" spans="1:19" x14ac:dyDescent="0.2">
      <c r="A1423" s="179">
        <v>1417</v>
      </c>
      <c r="B1423" s="28" t="s">
        <v>7900</v>
      </c>
      <c r="C1423" s="48">
        <v>43748</v>
      </c>
      <c r="D1423" s="28">
        <v>4756</v>
      </c>
      <c r="E1423" s="48">
        <v>43748</v>
      </c>
      <c r="F1423" s="28">
        <v>228.1</v>
      </c>
      <c r="G1423" s="28" t="s">
        <v>6067</v>
      </c>
      <c r="H1423" s="28" t="s">
        <v>7901</v>
      </c>
      <c r="I1423" s="28" t="s">
        <v>3579</v>
      </c>
      <c r="J1423" s="28" t="s">
        <v>5890</v>
      </c>
      <c r="K1423" s="28">
        <v>30</v>
      </c>
      <c r="L1423" s="48">
        <v>43719</v>
      </c>
      <c r="M1423" s="48">
        <v>43748</v>
      </c>
      <c r="N1423" s="28">
        <v>228.1</v>
      </c>
      <c r="O1423" s="204" t="s">
        <v>20</v>
      </c>
      <c r="P1423" s="40">
        <v>811</v>
      </c>
      <c r="Q1423" s="41">
        <v>43797</v>
      </c>
      <c r="R1423" s="39">
        <v>228.1</v>
      </c>
      <c r="S1423" s="28">
        <f t="shared" si="137"/>
        <v>78</v>
      </c>
    </row>
    <row r="1424" spans="1:19" x14ac:dyDescent="0.2">
      <c r="A1424" s="179">
        <v>1418</v>
      </c>
      <c r="B1424" s="28" t="s">
        <v>7902</v>
      </c>
      <c r="C1424" s="48">
        <v>43748</v>
      </c>
      <c r="D1424" s="28">
        <v>18564</v>
      </c>
      <c r="E1424" s="48">
        <v>43718</v>
      </c>
      <c r="F1424" s="28">
        <v>279.94</v>
      </c>
      <c r="G1424" s="28" t="s">
        <v>3139</v>
      </c>
      <c r="H1424" s="28" t="s">
        <v>6071</v>
      </c>
      <c r="I1424" s="28" t="s">
        <v>3579</v>
      </c>
      <c r="J1424" s="28" t="s">
        <v>5880</v>
      </c>
      <c r="K1424" s="28">
        <v>30</v>
      </c>
      <c r="L1424" s="48">
        <v>43688</v>
      </c>
      <c r="M1424" s="48">
        <v>43748</v>
      </c>
      <c r="N1424" s="28">
        <v>279.94</v>
      </c>
      <c r="O1424" s="204" t="s">
        <v>3765</v>
      </c>
      <c r="P1424" s="40">
        <v>4300688</v>
      </c>
      <c r="Q1424" s="41" t="s">
        <v>7915</v>
      </c>
      <c r="R1424" s="39">
        <v>279.94</v>
      </c>
      <c r="S1424" s="28">
        <f t="shared" si="137"/>
        <v>75</v>
      </c>
    </row>
    <row r="1425" spans="1:19" x14ac:dyDescent="0.2">
      <c r="A1425" s="179">
        <v>1419</v>
      </c>
      <c r="B1425" s="28" t="s">
        <v>7903</v>
      </c>
      <c r="C1425" s="78" t="s">
        <v>7904</v>
      </c>
      <c r="D1425" s="28">
        <v>14682</v>
      </c>
      <c r="E1425" s="48">
        <v>43779</v>
      </c>
      <c r="F1425" s="28">
        <v>12.6</v>
      </c>
      <c r="G1425" s="28" t="s">
        <v>1251</v>
      </c>
      <c r="H1425" s="28" t="s">
        <v>92</v>
      </c>
      <c r="I1425" s="28" t="s">
        <v>3579</v>
      </c>
      <c r="J1425" s="28" t="s">
        <v>5880</v>
      </c>
      <c r="K1425" s="28">
        <v>0</v>
      </c>
      <c r="L1425" s="48">
        <v>43779</v>
      </c>
      <c r="M1425" s="78" t="s">
        <v>7904</v>
      </c>
      <c r="N1425" s="28">
        <v>12.6</v>
      </c>
      <c r="O1425" s="206" t="s">
        <v>50</v>
      </c>
      <c r="P1425" s="28">
        <v>14682</v>
      </c>
      <c r="Q1425" s="29">
        <v>43749</v>
      </c>
      <c r="R1425" s="32">
        <v>12.6</v>
      </c>
      <c r="S1425" s="28">
        <f t="shared" si="137"/>
        <v>-30</v>
      </c>
    </row>
    <row r="1426" spans="1:19" x14ac:dyDescent="0.2">
      <c r="A1426" s="179">
        <v>1420</v>
      </c>
      <c r="B1426" s="28" t="s">
        <v>7905</v>
      </c>
      <c r="C1426" s="78" t="s">
        <v>7904</v>
      </c>
      <c r="D1426" s="28">
        <v>14683</v>
      </c>
      <c r="E1426" s="48">
        <v>43779</v>
      </c>
      <c r="F1426" s="28">
        <v>25.2</v>
      </c>
      <c r="G1426" s="28" t="s">
        <v>1251</v>
      </c>
      <c r="H1426" s="28" t="s">
        <v>92</v>
      </c>
      <c r="I1426" s="28" t="s">
        <v>3579</v>
      </c>
      <c r="J1426" s="28" t="s">
        <v>5880</v>
      </c>
      <c r="K1426" s="28">
        <v>0</v>
      </c>
      <c r="L1426" s="48">
        <v>43779</v>
      </c>
      <c r="M1426" s="78" t="s">
        <v>7904</v>
      </c>
      <c r="N1426" s="28">
        <v>25.2</v>
      </c>
      <c r="O1426" s="206" t="s">
        <v>50</v>
      </c>
      <c r="P1426" s="28">
        <v>20117</v>
      </c>
      <c r="Q1426" s="29">
        <v>43749</v>
      </c>
      <c r="R1426" s="32">
        <v>25.2</v>
      </c>
      <c r="S1426" s="28">
        <f t="shared" si="137"/>
        <v>-30</v>
      </c>
    </row>
    <row r="1427" spans="1:19" x14ac:dyDescent="0.2">
      <c r="A1427" s="179">
        <v>1421</v>
      </c>
      <c r="B1427" s="28" t="s">
        <v>7906</v>
      </c>
      <c r="C1427" s="78" t="s">
        <v>7904</v>
      </c>
      <c r="D1427" s="28">
        <v>103084</v>
      </c>
      <c r="E1427" s="78" t="s">
        <v>7904</v>
      </c>
      <c r="F1427" s="28">
        <v>29.75</v>
      </c>
      <c r="G1427" s="28" t="s">
        <v>7907</v>
      </c>
      <c r="H1427" s="28" t="s">
        <v>3340</v>
      </c>
      <c r="I1427" s="28" t="s">
        <v>3579</v>
      </c>
      <c r="J1427" s="28" t="s">
        <v>5880</v>
      </c>
      <c r="K1427" s="28">
        <v>0</v>
      </c>
      <c r="L1427" s="78" t="s">
        <v>7904</v>
      </c>
      <c r="M1427" s="78" t="s">
        <v>7904</v>
      </c>
      <c r="N1427" s="28">
        <v>29.75</v>
      </c>
      <c r="O1427" s="204" t="s">
        <v>72</v>
      </c>
      <c r="P1427" s="40">
        <v>10</v>
      </c>
      <c r="Q1427" s="41">
        <v>43752</v>
      </c>
      <c r="R1427" s="39">
        <v>29.75</v>
      </c>
      <c r="S1427" s="28">
        <f t="shared" si="137"/>
        <v>0</v>
      </c>
    </row>
    <row r="1428" spans="1:19" x14ac:dyDescent="0.2">
      <c r="A1428" s="179">
        <v>1422</v>
      </c>
      <c r="B1428" s="28" t="s">
        <v>7908</v>
      </c>
      <c r="C1428" s="78" t="s">
        <v>7904</v>
      </c>
      <c r="D1428" s="28">
        <v>29675</v>
      </c>
      <c r="E1428" s="78" t="s">
        <v>7904</v>
      </c>
      <c r="F1428" s="28">
        <v>150</v>
      </c>
      <c r="G1428" s="28" t="s">
        <v>6104</v>
      </c>
      <c r="H1428" s="28" t="s">
        <v>6105</v>
      </c>
      <c r="I1428" s="28" t="s">
        <v>3579</v>
      </c>
      <c r="J1428" s="28" t="s">
        <v>5880</v>
      </c>
      <c r="K1428" s="28">
        <v>0</v>
      </c>
      <c r="L1428" s="78" t="s">
        <v>7904</v>
      </c>
      <c r="M1428" s="78" t="s">
        <v>7904</v>
      </c>
      <c r="N1428" s="28">
        <v>150</v>
      </c>
      <c r="O1428" s="206" t="s">
        <v>50</v>
      </c>
      <c r="P1428" s="28">
        <v>151126</v>
      </c>
      <c r="Q1428" s="29" t="s">
        <v>7904</v>
      </c>
      <c r="R1428" s="32">
        <v>150</v>
      </c>
      <c r="S1428" s="28">
        <f t="shared" si="137"/>
        <v>0</v>
      </c>
    </row>
    <row r="1429" spans="1:19" x14ac:dyDescent="0.2">
      <c r="A1429" s="179">
        <v>1423</v>
      </c>
      <c r="B1429" s="28" t="s">
        <v>7909</v>
      </c>
      <c r="C1429" s="78" t="s">
        <v>7910</v>
      </c>
      <c r="D1429" s="28">
        <v>14848</v>
      </c>
      <c r="E1429" s="78" t="s">
        <v>7911</v>
      </c>
      <c r="F1429" s="28">
        <v>6.3</v>
      </c>
      <c r="G1429" s="28" t="s">
        <v>1251</v>
      </c>
      <c r="H1429" s="28" t="s">
        <v>92</v>
      </c>
      <c r="I1429" s="28" t="s">
        <v>3579</v>
      </c>
      <c r="J1429" s="28" t="s">
        <v>5880</v>
      </c>
      <c r="K1429" s="28">
        <v>0</v>
      </c>
      <c r="L1429" s="78" t="s">
        <v>7911</v>
      </c>
      <c r="M1429" s="78" t="s">
        <v>7910</v>
      </c>
      <c r="N1429" s="28">
        <v>6.3</v>
      </c>
      <c r="O1429" s="206" t="s">
        <v>50</v>
      </c>
      <c r="P1429" s="28">
        <v>20354</v>
      </c>
      <c r="Q1429" s="29" t="s">
        <v>7911</v>
      </c>
      <c r="R1429" s="32">
        <v>6.3</v>
      </c>
      <c r="S1429" s="28">
        <f t="shared" si="137"/>
        <v>0</v>
      </c>
    </row>
    <row r="1430" spans="1:19" x14ac:dyDescent="0.2">
      <c r="A1430" s="179">
        <v>1424</v>
      </c>
      <c r="B1430" s="28" t="s">
        <v>7912</v>
      </c>
      <c r="C1430" s="78" t="s">
        <v>7910</v>
      </c>
      <c r="D1430" s="28">
        <v>898</v>
      </c>
      <c r="E1430" s="78" t="s">
        <v>7904</v>
      </c>
      <c r="F1430" s="28">
        <v>8232.23</v>
      </c>
      <c r="G1430" s="28" t="s">
        <v>7913</v>
      </c>
      <c r="H1430" s="28" t="s">
        <v>7914</v>
      </c>
      <c r="I1430" s="28" t="s">
        <v>3579</v>
      </c>
      <c r="J1430" s="28" t="s">
        <v>5880</v>
      </c>
      <c r="K1430" s="28">
        <v>10</v>
      </c>
      <c r="L1430" s="78" t="s">
        <v>7915</v>
      </c>
      <c r="M1430" s="78" t="s">
        <v>7916</v>
      </c>
      <c r="N1430" s="28">
        <v>8232.23</v>
      </c>
      <c r="O1430" s="204" t="s">
        <v>3765</v>
      </c>
      <c r="P1430" s="40"/>
      <c r="Q1430" s="41">
        <v>43790</v>
      </c>
      <c r="R1430" s="39">
        <v>8232.23</v>
      </c>
      <c r="S1430" s="28">
        <f t="shared" si="137"/>
        <v>27</v>
      </c>
    </row>
    <row r="1431" spans="1:19" x14ac:dyDescent="0.2">
      <c r="A1431" s="179">
        <v>1425</v>
      </c>
      <c r="B1431" s="28" t="s">
        <v>7917</v>
      </c>
      <c r="C1431" s="78" t="s">
        <v>7916</v>
      </c>
      <c r="D1431" s="28">
        <v>4374961</v>
      </c>
      <c r="E1431" s="78" t="s">
        <v>7911</v>
      </c>
      <c r="F1431" s="28">
        <v>6117.79</v>
      </c>
      <c r="G1431" s="28" t="s">
        <v>5892</v>
      </c>
      <c r="H1431" s="28" t="s">
        <v>466</v>
      </c>
      <c r="I1431" s="28" t="s">
        <v>3579</v>
      </c>
      <c r="J1431" s="28" t="s">
        <v>5880</v>
      </c>
      <c r="K1431" s="28">
        <v>15</v>
      </c>
      <c r="L1431" s="78" t="s">
        <v>7894</v>
      </c>
      <c r="M1431" s="78" t="s">
        <v>7916</v>
      </c>
      <c r="N1431" s="28">
        <v>6117.79</v>
      </c>
      <c r="O1431" s="204" t="s">
        <v>20</v>
      </c>
      <c r="P1431" s="40">
        <v>742</v>
      </c>
      <c r="Q1431" s="41">
        <v>43783</v>
      </c>
      <c r="R1431" s="39">
        <v>6117.79</v>
      </c>
      <c r="S1431" s="28">
        <f t="shared" si="137"/>
        <v>15</v>
      </c>
    </row>
    <row r="1432" spans="1:19" x14ac:dyDescent="0.2">
      <c r="A1432" s="179">
        <v>1426</v>
      </c>
      <c r="B1432" s="28" t="s">
        <v>7918</v>
      </c>
      <c r="C1432" s="78" t="s">
        <v>7916</v>
      </c>
      <c r="D1432" s="28">
        <v>103143</v>
      </c>
      <c r="E1432" s="78" t="s">
        <v>7916</v>
      </c>
      <c r="F1432" s="28">
        <v>29.75</v>
      </c>
      <c r="G1432" s="28" t="s">
        <v>7907</v>
      </c>
      <c r="H1432" s="28" t="s">
        <v>3340</v>
      </c>
      <c r="I1432" s="28" t="s">
        <v>3579</v>
      </c>
      <c r="J1432" s="28" t="s">
        <v>5880</v>
      </c>
      <c r="K1432" s="28">
        <v>0</v>
      </c>
      <c r="L1432" s="78" t="s">
        <v>7916</v>
      </c>
      <c r="M1432" s="78" t="s">
        <v>7916</v>
      </c>
      <c r="N1432" s="28">
        <v>29.75</v>
      </c>
      <c r="O1432" s="204" t="s">
        <v>72</v>
      </c>
      <c r="P1432" s="40">
        <v>2</v>
      </c>
      <c r="Q1432" s="41">
        <v>43755</v>
      </c>
      <c r="R1432" s="39">
        <v>29.75</v>
      </c>
      <c r="S1432" s="28">
        <f t="shared" si="137"/>
        <v>0</v>
      </c>
    </row>
    <row r="1433" spans="1:19" x14ac:dyDescent="0.2">
      <c r="A1433" s="179">
        <v>1427</v>
      </c>
      <c r="B1433" s="28" t="s">
        <v>7919</v>
      </c>
      <c r="C1433" s="78" t="s">
        <v>7920</v>
      </c>
      <c r="D1433" s="28">
        <v>14984</v>
      </c>
      <c r="E1433" s="78" t="s">
        <v>7916</v>
      </c>
      <c r="F1433" s="28">
        <v>6.3</v>
      </c>
      <c r="G1433" s="28" t="s">
        <v>1251</v>
      </c>
      <c r="H1433" s="28" t="s">
        <v>92</v>
      </c>
      <c r="I1433" s="28" t="s">
        <v>3579</v>
      </c>
      <c r="J1433" s="28" t="s">
        <v>5880</v>
      </c>
      <c r="K1433" s="28">
        <v>0</v>
      </c>
      <c r="L1433" s="78" t="s">
        <v>7916</v>
      </c>
      <c r="M1433" s="78" t="s">
        <v>7920</v>
      </c>
      <c r="N1433" s="28">
        <v>6.3</v>
      </c>
      <c r="O1433" s="206" t="s">
        <v>50</v>
      </c>
      <c r="P1433" s="28">
        <v>20548</v>
      </c>
      <c r="Q1433" s="29" t="s">
        <v>7916</v>
      </c>
      <c r="R1433" s="32">
        <v>6.3</v>
      </c>
      <c r="S1433" s="28">
        <f t="shared" si="137"/>
        <v>0</v>
      </c>
    </row>
    <row r="1434" spans="1:19" x14ac:dyDescent="0.2">
      <c r="A1434" s="179">
        <v>1428</v>
      </c>
      <c r="B1434" s="28" t="s">
        <v>7921</v>
      </c>
      <c r="C1434" s="78" t="s">
        <v>7920</v>
      </c>
      <c r="D1434" s="28">
        <v>5001</v>
      </c>
      <c r="E1434" s="78" t="s">
        <v>7916</v>
      </c>
      <c r="F1434" s="28">
        <v>42026.04</v>
      </c>
      <c r="G1434" s="28" t="s">
        <v>7922</v>
      </c>
      <c r="H1434" s="28" t="s">
        <v>7923</v>
      </c>
      <c r="I1434" s="28" t="s">
        <v>3579</v>
      </c>
      <c r="J1434" s="28" t="s">
        <v>5880</v>
      </c>
      <c r="K1434" s="28">
        <v>60</v>
      </c>
      <c r="L1434" s="78" t="s">
        <v>7924</v>
      </c>
      <c r="M1434" s="48">
        <v>43756</v>
      </c>
      <c r="N1434" s="28">
        <v>42026.04</v>
      </c>
      <c r="O1434" s="204" t="s">
        <v>20</v>
      </c>
      <c r="P1434" s="40">
        <v>882</v>
      </c>
      <c r="Q1434" s="41">
        <v>43819</v>
      </c>
      <c r="R1434" s="39">
        <v>42026.04</v>
      </c>
      <c r="S1434" s="28">
        <f t="shared" si="137"/>
        <v>3</v>
      </c>
    </row>
    <row r="1435" spans="1:19" x14ac:dyDescent="0.2">
      <c r="A1435" s="179">
        <v>1429</v>
      </c>
      <c r="B1435" s="28" t="s">
        <v>7925</v>
      </c>
      <c r="C1435" s="31">
        <v>43756</v>
      </c>
      <c r="D1435" s="28">
        <v>3121</v>
      </c>
      <c r="E1435" s="29">
        <v>43756</v>
      </c>
      <c r="F1435" s="32">
        <v>220.15</v>
      </c>
      <c r="G1435" s="28" t="s">
        <v>7926</v>
      </c>
      <c r="H1435" s="28" t="s">
        <v>955</v>
      </c>
      <c r="I1435" s="28" t="s">
        <v>3579</v>
      </c>
      <c r="J1435" s="28" t="s">
        <v>5880</v>
      </c>
      <c r="K1435" s="28">
        <v>0</v>
      </c>
      <c r="L1435" s="31">
        <v>43756</v>
      </c>
      <c r="M1435" s="29">
        <v>43756</v>
      </c>
      <c r="N1435" s="28">
        <v>220.15</v>
      </c>
      <c r="O1435" s="204" t="s">
        <v>50</v>
      </c>
      <c r="P1435" s="40">
        <v>925</v>
      </c>
      <c r="Q1435" s="41">
        <v>43756</v>
      </c>
      <c r="R1435" s="39">
        <v>220.15</v>
      </c>
      <c r="S1435" s="28">
        <f t="shared" si="137"/>
        <v>0</v>
      </c>
    </row>
    <row r="1436" spans="1:19" x14ac:dyDescent="0.2">
      <c r="A1436" s="179">
        <v>1430</v>
      </c>
      <c r="B1436" s="28" t="s">
        <v>7927</v>
      </c>
      <c r="C1436" s="29" t="s">
        <v>7928</v>
      </c>
      <c r="D1436" s="28">
        <v>600833</v>
      </c>
      <c r="E1436" s="29" t="s">
        <v>7928</v>
      </c>
      <c r="F1436" s="32">
        <v>29.75</v>
      </c>
      <c r="G1436" s="28" t="s">
        <v>7907</v>
      </c>
      <c r="H1436" s="28" t="s">
        <v>3340</v>
      </c>
      <c r="I1436" s="28" t="s">
        <v>3579</v>
      </c>
      <c r="J1436" s="28" t="s">
        <v>5880</v>
      </c>
      <c r="K1436" s="28">
        <v>0</v>
      </c>
      <c r="L1436" s="29" t="s">
        <v>7920</v>
      </c>
      <c r="M1436" s="29" t="s">
        <v>7928</v>
      </c>
      <c r="N1436" s="28">
        <v>29.75</v>
      </c>
      <c r="O1436" s="204" t="s">
        <v>72</v>
      </c>
      <c r="P1436" s="40">
        <v>29</v>
      </c>
      <c r="Q1436" s="41">
        <v>43759</v>
      </c>
      <c r="R1436" s="39">
        <v>29.75</v>
      </c>
      <c r="S1436" s="28">
        <f t="shared" si="137"/>
        <v>3</v>
      </c>
    </row>
    <row r="1437" spans="1:19" x14ac:dyDescent="0.2">
      <c r="A1437" s="179">
        <v>1431</v>
      </c>
      <c r="B1437" s="28" t="s">
        <v>7929</v>
      </c>
      <c r="C1437" s="29" t="s">
        <v>7928</v>
      </c>
      <c r="D1437" s="28">
        <v>600832</v>
      </c>
      <c r="E1437" s="29" t="s">
        <v>7928</v>
      </c>
      <c r="F1437" s="32">
        <v>29.75</v>
      </c>
      <c r="G1437" s="28" t="s">
        <v>7907</v>
      </c>
      <c r="H1437" s="28" t="s">
        <v>3340</v>
      </c>
      <c r="I1437" s="28" t="s">
        <v>3579</v>
      </c>
      <c r="J1437" s="28" t="s">
        <v>5880</v>
      </c>
      <c r="K1437" s="28">
        <v>0</v>
      </c>
      <c r="L1437" s="29" t="s">
        <v>7920</v>
      </c>
      <c r="M1437" s="29" t="s">
        <v>7928</v>
      </c>
      <c r="N1437" s="28">
        <v>29.75</v>
      </c>
      <c r="O1437" s="204" t="s">
        <v>72</v>
      </c>
      <c r="P1437" s="40">
        <v>28</v>
      </c>
      <c r="Q1437" s="41">
        <v>43759</v>
      </c>
      <c r="R1437" s="39">
        <v>29.75</v>
      </c>
      <c r="S1437" s="28">
        <f t="shared" ref="S1437:S1500" si="138">Q1437-L1437</f>
        <v>3</v>
      </c>
    </row>
    <row r="1438" spans="1:19" x14ac:dyDescent="0.2">
      <c r="A1438" s="179">
        <v>1432</v>
      </c>
      <c r="B1438" s="28" t="s">
        <v>4678</v>
      </c>
      <c r="C1438" s="29">
        <v>43760</v>
      </c>
      <c r="D1438" s="28">
        <v>15099</v>
      </c>
      <c r="E1438" s="29">
        <v>43759</v>
      </c>
      <c r="F1438" s="32">
        <v>12.6</v>
      </c>
      <c r="G1438" s="28" t="s">
        <v>1251</v>
      </c>
      <c r="H1438" s="28" t="s">
        <v>92</v>
      </c>
      <c r="I1438" s="28" t="s">
        <v>3579</v>
      </c>
      <c r="J1438" s="28" t="s">
        <v>5880</v>
      </c>
      <c r="K1438" s="28">
        <v>0</v>
      </c>
      <c r="L1438" s="29">
        <v>43759</v>
      </c>
      <c r="M1438" s="29">
        <v>43760</v>
      </c>
      <c r="N1438" s="28">
        <v>12.6</v>
      </c>
      <c r="O1438" s="206" t="s">
        <v>50</v>
      </c>
      <c r="P1438" s="28">
        <v>20719</v>
      </c>
      <c r="Q1438" s="29">
        <v>43759</v>
      </c>
      <c r="R1438" s="32">
        <v>12.6</v>
      </c>
      <c r="S1438" s="28">
        <f t="shared" si="138"/>
        <v>0</v>
      </c>
    </row>
    <row r="1439" spans="1:19" x14ac:dyDescent="0.2">
      <c r="A1439" s="179">
        <v>1433</v>
      </c>
      <c r="B1439" s="28" t="s">
        <v>7930</v>
      </c>
      <c r="C1439" s="29">
        <v>43761</v>
      </c>
      <c r="D1439" s="28">
        <v>15173</v>
      </c>
      <c r="E1439" s="29">
        <v>43760</v>
      </c>
      <c r="F1439" s="32">
        <v>28.3</v>
      </c>
      <c r="G1439" s="28" t="s">
        <v>1251</v>
      </c>
      <c r="H1439" s="28" t="s">
        <v>92</v>
      </c>
      <c r="I1439" s="28" t="s">
        <v>3579</v>
      </c>
      <c r="J1439" s="28" t="s">
        <v>5880</v>
      </c>
      <c r="K1439" s="28">
        <v>0</v>
      </c>
      <c r="L1439" s="29">
        <v>43760</v>
      </c>
      <c r="M1439" s="29">
        <v>43761</v>
      </c>
      <c r="N1439" s="28">
        <v>28.3</v>
      </c>
      <c r="O1439" s="206" t="s">
        <v>50</v>
      </c>
      <c r="P1439" s="28">
        <v>20822</v>
      </c>
      <c r="Q1439" s="29">
        <v>43761</v>
      </c>
      <c r="R1439" s="32">
        <v>28.3</v>
      </c>
      <c r="S1439" s="28">
        <f t="shared" si="138"/>
        <v>1</v>
      </c>
    </row>
    <row r="1440" spans="1:19" x14ac:dyDescent="0.2">
      <c r="A1440" s="179">
        <v>1434</v>
      </c>
      <c r="B1440" s="28" t="s">
        <v>4688</v>
      </c>
      <c r="C1440" s="29" t="s">
        <v>7931</v>
      </c>
      <c r="D1440" s="32">
        <v>2273</v>
      </c>
      <c r="E1440" s="29" t="s">
        <v>7920</v>
      </c>
      <c r="F1440" s="28">
        <v>10203.23</v>
      </c>
      <c r="G1440" s="28" t="s">
        <v>3717</v>
      </c>
      <c r="H1440" s="28" t="s">
        <v>5886</v>
      </c>
      <c r="I1440" s="28" t="s">
        <v>3579</v>
      </c>
      <c r="J1440" s="28" t="s">
        <v>5880</v>
      </c>
      <c r="K1440" s="28">
        <v>60</v>
      </c>
      <c r="L1440" s="29" t="s">
        <v>7924</v>
      </c>
      <c r="M1440" s="29">
        <v>43761</v>
      </c>
      <c r="N1440" s="28">
        <v>10203.23</v>
      </c>
      <c r="O1440" s="206" t="s">
        <v>20</v>
      </c>
      <c r="P1440" s="28">
        <v>1610</v>
      </c>
      <c r="Q1440" s="29" t="s">
        <v>7824</v>
      </c>
      <c r="R1440" s="32">
        <v>10203.23</v>
      </c>
      <c r="S1440" s="28" t="e">
        <f t="shared" si="138"/>
        <v>#VALUE!</v>
      </c>
    </row>
    <row r="1441" spans="1:19" x14ac:dyDescent="0.2">
      <c r="A1441" s="179">
        <v>1435</v>
      </c>
      <c r="B1441" s="28" t="s">
        <v>7932</v>
      </c>
      <c r="C1441" s="29" t="s">
        <v>7931</v>
      </c>
      <c r="D1441" s="32">
        <v>2275</v>
      </c>
      <c r="E1441" s="29" t="s">
        <v>7920</v>
      </c>
      <c r="F1441" s="28">
        <v>9016.19</v>
      </c>
      <c r="G1441" s="28" t="s">
        <v>3717</v>
      </c>
      <c r="H1441" s="28" t="s">
        <v>5886</v>
      </c>
      <c r="I1441" s="28" t="s">
        <v>3579</v>
      </c>
      <c r="J1441" s="28" t="s">
        <v>5880</v>
      </c>
      <c r="K1441" s="28">
        <v>60</v>
      </c>
      <c r="L1441" s="29" t="s">
        <v>7924</v>
      </c>
      <c r="M1441" s="29">
        <v>43761</v>
      </c>
      <c r="N1441" s="28">
        <v>9016.19</v>
      </c>
      <c r="O1441" s="206" t="s">
        <v>20</v>
      </c>
      <c r="P1441" s="28">
        <v>1610</v>
      </c>
      <c r="Q1441" s="29" t="s">
        <v>7824</v>
      </c>
      <c r="R1441" s="32">
        <v>9016.19</v>
      </c>
      <c r="S1441" s="28" t="e">
        <f t="shared" si="138"/>
        <v>#VALUE!</v>
      </c>
    </row>
    <row r="1442" spans="1:19" x14ac:dyDescent="0.2">
      <c r="A1442" s="179">
        <v>1436</v>
      </c>
      <c r="B1442" s="28" t="s">
        <v>7933</v>
      </c>
      <c r="C1442" s="29">
        <v>43762</v>
      </c>
      <c r="D1442" s="32">
        <v>5122444</v>
      </c>
      <c r="E1442" s="29">
        <v>43762</v>
      </c>
      <c r="F1442" s="28">
        <v>62</v>
      </c>
      <c r="G1442" s="28" t="s">
        <v>6064</v>
      </c>
      <c r="H1442" s="28" t="s">
        <v>7934</v>
      </c>
      <c r="I1442" s="28" t="s">
        <v>3579</v>
      </c>
      <c r="J1442" s="28" t="s">
        <v>5890</v>
      </c>
      <c r="K1442" s="28">
        <v>0</v>
      </c>
      <c r="L1442" s="29">
        <v>43762</v>
      </c>
      <c r="M1442" s="29">
        <v>43762</v>
      </c>
      <c r="N1442" s="28">
        <v>62</v>
      </c>
      <c r="O1442" s="206" t="s">
        <v>50</v>
      </c>
      <c r="P1442" s="28">
        <v>3236426</v>
      </c>
      <c r="Q1442" s="29">
        <v>43762</v>
      </c>
      <c r="R1442" s="32">
        <v>62</v>
      </c>
      <c r="S1442" s="28">
        <f t="shared" si="138"/>
        <v>0</v>
      </c>
    </row>
    <row r="1443" spans="1:19" x14ac:dyDescent="0.2">
      <c r="A1443" s="179">
        <v>1437</v>
      </c>
      <c r="B1443" s="28" t="s">
        <v>7935</v>
      </c>
      <c r="C1443" s="31">
        <v>43762</v>
      </c>
      <c r="D1443" s="28">
        <v>5122434</v>
      </c>
      <c r="E1443" s="219">
        <v>43762</v>
      </c>
      <c r="F1443" s="28">
        <v>186</v>
      </c>
      <c r="G1443" s="28" t="s">
        <v>6064</v>
      </c>
      <c r="H1443" s="28" t="s">
        <v>7936</v>
      </c>
      <c r="I1443" s="28" t="s">
        <v>3579</v>
      </c>
      <c r="J1443" s="28" t="s">
        <v>5890</v>
      </c>
      <c r="K1443" s="28">
        <v>0</v>
      </c>
      <c r="L1443" s="29">
        <v>43762</v>
      </c>
      <c r="M1443" s="29">
        <v>43762</v>
      </c>
      <c r="N1443" s="28">
        <v>186</v>
      </c>
      <c r="O1443" s="206" t="s">
        <v>50</v>
      </c>
      <c r="P1443" s="28">
        <v>3236420</v>
      </c>
      <c r="Q1443" s="29">
        <v>43762</v>
      </c>
      <c r="R1443" s="32">
        <v>186</v>
      </c>
      <c r="S1443" s="28">
        <f t="shared" si="138"/>
        <v>0</v>
      </c>
    </row>
    <row r="1444" spans="1:19" x14ac:dyDescent="0.2">
      <c r="A1444" s="179">
        <v>1438</v>
      </c>
      <c r="B1444" s="28" t="s">
        <v>7937</v>
      </c>
      <c r="C1444" s="31">
        <v>43761</v>
      </c>
      <c r="D1444" s="28">
        <v>51900562</v>
      </c>
      <c r="E1444" s="219">
        <v>43744</v>
      </c>
      <c r="F1444" s="28">
        <v>270</v>
      </c>
      <c r="G1444" s="28" t="s">
        <v>3871</v>
      </c>
      <c r="H1444" s="28" t="s">
        <v>6379</v>
      </c>
      <c r="I1444" s="28" t="s">
        <v>3579</v>
      </c>
      <c r="J1444" s="28" t="s">
        <v>5227</v>
      </c>
      <c r="K1444" s="28">
        <v>30</v>
      </c>
      <c r="L1444" s="29">
        <v>43780</v>
      </c>
      <c r="M1444" s="29">
        <v>43761</v>
      </c>
      <c r="N1444" s="28">
        <v>270</v>
      </c>
      <c r="O1444" s="204" t="s">
        <v>20</v>
      </c>
      <c r="P1444" s="40">
        <v>1579</v>
      </c>
      <c r="Q1444" s="41">
        <v>43804</v>
      </c>
      <c r="R1444" s="39">
        <v>270</v>
      </c>
      <c r="S1444" s="28">
        <f t="shared" si="138"/>
        <v>24</v>
      </c>
    </row>
    <row r="1445" spans="1:19" x14ac:dyDescent="0.2">
      <c r="A1445" s="179">
        <v>1439</v>
      </c>
      <c r="B1445" s="28" t="s">
        <v>7938</v>
      </c>
      <c r="C1445" s="31">
        <v>43761</v>
      </c>
      <c r="D1445" s="28">
        <v>12634</v>
      </c>
      <c r="E1445" s="219">
        <v>43754</v>
      </c>
      <c r="F1445" s="28">
        <v>200</v>
      </c>
      <c r="G1445" s="28" t="s">
        <v>7939</v>
      </c>
      <c r="H1445" s="28" t="s">
        <v>79</v>
      </c>
      <c r="I1445" s="28" t="s">
        <v>3579</v>
      </c>
      <c r="J1445" s="28" t="s">
        <v>5880</v>
      </c>
      <c r="K1445" s="28">
        <v>0</v>
      </c>
      <c r="L1445" s="29">
        <v>43754</v>
      </c>
      <c r="M1445" s="29">
        <v>43761</v>
      </c>
      <c r="N1445" s="28">
        <v>200</v>
      </c>
      <c r="O1445" s="206" t="s">
        <v>72</v>
      </c>
      <c r="P1445" s="28">
        <v>6</v>
      </c>
      <c r="Q1445" s="29">
        <v>43754</v>
      </c>
      <c r="R1445" s="32">
        <v>200</v>
      </c>
      <c r="S1445" s="28">
        <f t="shared" si="138"/>
        <v>0</v>
      </c>
    </row>
    <row r="1446" spans="1:19" x14ac:dyDescent="0.2">
      <c r="A1446" s="179">
        <v>1440</v>
      </c>
      <c r="B1446" s="28" t="s">
        <v>7940</v>
      </c>
      <c r="C1446" s="31">
        <v>43762</v>
      </c>
      <c r="D1446" s="28">
        <v>478</v>
      </c>
      <c r="E1446" s="219">
        <v>43762</v>
      </c>
      <c r="F1446" s="28">
        <v>90</v>
      </c>
      <c r="G1446" s="28" t="s">
        <v>7941</v>
      </c>
      <c r="H1446" s="28" t="s">
        <v>7942</v>
      </c>
      <c r="I1446" s="28" t="s">
        <v>3579</v>
      </c>
      <c r="J1446" s="28" t="s">
        <v>5890</v>
      </c>
      <c r="K1446" s="28">
        <v>0</v>
      </c>
      <c r="L1446" s="29">
        <v>43762</v>
      </c>
      <c r="M1446" s="29">
        <v>43762</v>
      </c>
      <c r="N1446" s="28">
        <v>90</v>
      </c>
      <c r="O1446" s="204" t="s">
        <v>72</v>
      </c>
      <c r="P1446" s="40">
        <v>6</v>
      </c>
      <c r="Q1446" s="41">
        <v>43762</v>
      </c>
      <c r="R1446" s="39">
        <v>90</v>
      </c>
      <c r="S1446" s="28">
        <f t="shared" si="138"/>
        <v>0</v>
      </c>
    </row>
    <row r="1447" spans="1:19" x14ac:dyDescent="0.2">
      <c r="A1447" s="179">
        <v>1441</v>
      </c>
      <c r="B1447" s="28" t="s">
        <v>7943</v>
      </c>
      <c r="C1447" s="31">
        <v>43766</v>
      </c>
      <c r="D1447" s="28">
        <v>15332</v>
      </c>
      <c r="E1447" s="219">
        <v>43763</v>
      </c>
      <c r="F1447" s="28">
        <v>12.6</v>
      </c>
      <c r="G1447" s="28" t="s">
        <v>1251</v>
      </c>
      <c r="H1447" s="28" t="s">
        <v>92</v>
      </c>
      <c r="I1447" s="28" t="s">
        <v>3579</v>
      </c>
      <c r="J1447" s="28" t="s">
        <v>4434</v>
      </c>
      <c r="K1447" s="28">
        <v>0</v>
      </c>
      <c r="L1447" s="29">
        <v>43763</v>
      </c>
      <c r="M1447" s="29">
        <v>43766</v>
      </c>
      <c r="N1447" s="28">
        <v>12.6</v>
      </c>
      <c r="O1447" s="206" t="s">
        <v>50</v>
      </c>
      <c r="P1447" s="28">
        <v>21051</v>
      </c>
      <c r="Q1447" s="29">
        <v>43763</v>
      </c>
      <c r="R1447" s="32">
        <v>12.6</v>
      </c>
      <c r="S1447" s="28">
        <f t="shared" si="138"/>
        <v>0</v>
      </c>
    </row>
    <row r="1448" spans="1:19" x14ac:dyDescent="0.2">
      <c r="A1448" s="179">
        <v>1442</v>
      </c>
      <c r="B1448" s="28" t="s">
        <v>7944</v>
      </c>
      <c r="C1448" s="31">
        <v>43766</v>
      </c>
      <c r="D1448" s="28">
        <v>6952</v>
      </c>
      <c r="E1448" s="219">
        <v>43766</v>
      </c>
      <c r="F1448" s="28">
        <v>126.02</v>
      </c>
      <c r="G1448" s="28" t="s">
        <v>5919</v>
      </c>
      <c r="H1448" s="28" t="s">
        <v>7945</v>
      </c>
      <c r="I1448" s="28" t="s">
        <v>3579</v>
      </c>
      <c r="J1448" s="28" t="s">
        <v>5890</v>
      </c>
      <c r="K1448" s="28">
        <v>0</v>
      </c>
      <c r="L1448" s="29">
        <v>43766</v>
      </c>
      <c r="M1448" s="29">
        <v>43401</v>
      </c>
      <c r="N1448" s="28">
        <v>126.02</v>
      </c>
      <c r="O1448" s="206" t="s">
        <v>72</v>
      </c>
      <c r="P1448" s="28">
        <v>118781</v>
      </c>
      <c r="Q1448" s="29">
        <v>43766</v>
      </c>
      <c r="R1448" s="32">
        <v>126.02</v>
      </c>
      <c r="S1448" s="28">
        <f t="shared" si="138"/>
        <v>0</v>
      </c>
    </row>
    <row r="1449" spans="1:19" x14ac:dyDescent="0.2">
      <c r="A1449" s="179">
        <v>1443</v>
      </c>
      <c r="B1449" s="28" t="s">
        <v>7946</v>
      </c>
      <c r="C1449" s="31">
        <v>43766</v>
      </c>
      <c r="D1449" s="28">
        <v>288</v>
      </c>
      <c r="E1449" s="219">
        <v>43766</v>
      </c>
      <c r="F1449" s="28">
        <v>194</v>
      </c>
      <c r="G1449" s="28" t="s">
        <v>6087</v>
      </c>
      <c r="H1449" s="28" t="s">
        <v>57</v>
      </c>
      <c r="I1449" s="28" t="s">
        <v>3579</v>
      </c>
      <c r="J1449" s="28" t="s">
        <v>5890</v>
      </c>
      <c r="K1449" s="28">
        <v>0</v>
      </c>
      <c r="L1449" s="29">
        <v>43766</v>
      </c>
      <c r="M1449" s="29">
        <v>43766</v>
      </c>
      <c r="N1449" s="28">
        <v>194</v>
      </c>
      <c r="O1449" s="204" t="s">
        <v>20</v>
      </c>
      <c r="P1449" s="40">
        <v>812</v>
      </c>
      <c r="Q1449" s="41">
        <v>43797</v>
      </c>
      <c r="R1449" s="39">
        <v>194</v>
      </c>
      <c r="S1449" s="28">
        <f t="shared" si="138"/>
        <v>31</v>
      </c>
    </row>
    <row r="1450" spans="1:19" x14ac:dyDescent="0.2">
      <c r="A1450" s="179">
        <v>1444</v>
      </c>
      <c r="B1450" s="28" t="s">
        <v>7947</v>
      </c>
      <c r="C1450" s="31">
        <v>43767</v>
      </c>
      <c r="D1450" s="28">
        <v>52728021</v>
      </c>
      <c r="E1450" s="219">
        <v>43767</v>
      </c>
      <c r="F1450" s="28">
        <v>28.7</v>
      </c>
      <c r="G1450" s="28" t="s">
        <v>6205</v>
      </c>
      <c r="H1450" s="28" t="s">
        <v>44</v>
      </c>
      <c r="I1450" s="28" t="s">
        <v>3579</v>
      </c>
      <c r="J1450" s="28" t="s">
        <v>5890</v>
      </c>
      <c r="K1450" s="28">
        <v>0</v>
      </c>
      <c r="L1450" s="29">
        <v>43767</v>
      </c>
      <c r="M1450" s="29">
        <v>43767</v>
      </c>
      <c r="N1450" s="28">
        <v>28.7</v>
      </c>
      <c r="O1450" s="206" t="s">
        <v>50</v>
      </c>
      <c r="P1450" s="28">
        <v>52728021</v>
      </c>
      <c r="Q1450" s="29">
        <v>43767</v>
      </c>
      <c r="R1450" s="32">
        <v>28.7</v>
      </c>
      <c r="S1450" s="28">
        <f t="shared" si="138"/>
        <v>0</v>
      </c>
    </row>
    <row r="1451" spans="1:19" x14ac:dyDescent="0.2">
      <c r="A1451" s="179">
        <v>1445</v>
      </c>
      <c r="B1451" s="28" t="s">
        <v>7948</v>
      </c>
      <c r="C1451" s="31">
        <v>43767</v>
      </c>
      <c r="D1451" s="28">
        <v>1707</v>
      </c>
      <c r="E1451" s="219">
        <v>43766</v>
      </c>
      <c r="F1451" s="28">
        <v>2183.65</v>
      </c>
      <c r="G1451" s="28" t="s">
        <v>5529</v>
      </c>
      <c r="H1451" s="28" t="s">
        <v>277</v>
      </c>
      <c r="I1451" s="28" t="s">
        <v>3579</v>
      </c>
      <c r="J1451" s="28" t="s">
        <v>5890</v>
      </c>
      <c r="K1451" s="28">
        <v>30</v>
      </c>
      <c r="L1451" s="29">
        <v>43796</v>
      </c>
      <c r="M1451" s="29">
        <v>43767</v>
      </c>
      <c r="N1451" s="28">
        <v>2183.65</v>
      </c>
      <c r="O1451" s="204" t="s">
        <v>20</v>
      </c>
      <c r="P1451" s="40">
        <v>814</v>
      </c>
      <c r="Q1451" s="41">
        <v>43797</v>
      </c>
      <c r="R1451" s="39">
        <v>2183.65</v>
      </c>
      <c r="S1451" s="28">
        <f t="shared" si="138"/>
        <v>1</v>
      </c>
    </row>
    <row r="1452" spans="1:19" x14ac:dyDescent="0.2">
      <c r="A1452" s="179">
        <v>1446</v>
      </c>
      <c r="B1452" s="28" t="s">
        <v>7949</v>
      </c>
      <c r="C1452" s="31">
        <v>43768</v>
      </c>
      <c r="D1452" s="28">
        <v>4767</v>
      </c>
      <c r="E1452" s="219">
        <v>43768</v>
      </c>
      <c r="F1452" s="28">
        <v>35</v>
      </c>
      <c r="G1452" s="28" t="s">
        <v>6067</v>
      </c>
      <c r="H1452" s="28" t="s">
        <v>7950</v>
      </c>
      <c r="I1452" s="28" t="s">
        <v>3579</v>
      </c>
      <c r="J1452" s="28" t="s">
        <v>5890</v>
      </c>
      <c r="K1452" s="28">
        <v>0</v>
      </c>
      <c r="L1452" s="29">
        <v>43768</v>
      </c>
      <c r="M1452" s="29">
        <v>43768</v>
      </c>
      <c r="N1452" s="28">
        <v>35</v>
      </c>
      <c r="O1452" s="204" t="s">
        <v>20</v>
      </c>
      <c r="P1452" s="40">
        <v>811</v>
      </c>
      <c r="Q1452" s="41">
        <v>43797</v>
      </c>
      <c r="R1452" s="39">
        <v>35</v>
      </c>
      <c r="S1452" s="28">
        <f t="shared" si="138"/>
        <v>29</v>
      </c>
    </row>
    <row r="1453" spans="1:19" x14ac:dyDescent="0.2">
      <c r="A1453" s="179">
        <v>1447</v>
      </c>
      <c r="B1453" s="28" t="s">
        <v>7951</v>
      </c>
      <c r="C1453" s="31">
        <v>43767</v>
      </c>
      <c r="D1453" s="28">
        <v>186</v>
      </c>
      <c r="E1453" s="219">
        <v>43766</v>
      </c>
      <c r="F1453" s="28">
        <v>14641.38</v>
      </c>
      <c r="G1453" s="28" t="s">
        <v>7952</v>
      </c>
      <c r="H1453" s="28" t="s">
        <v>935</v>
      </c>
      <c r="I1453" s="28" t="s">
        <v>3579</v>
      </c>
      <c r="J1453" s="28" t="s">
        <v>5890</v>
      </c>
      <c r="K1453" s="28">
        <v>60</v>
      </c>
      <c r="L1453" s="29">
        <v>43825</v>
      </c>
      <c r="M1453" s="29">
        <v>43773</v>
      </c>
      <c r="N1453" s="28">
        <v>14641.38</v>
      </c>
      <c r="O1453" s="204" t="s">
        <v>20</v>
      </c>
      <c r="P1453" s="40">
        <v>1020</v>
      </c>
      <c r="Q1453" s="41">
        <v>43779</v>
      </c>
      <c r="R1453" s="39">
        <v>14087.71</v>
      </c>
      <c r="S1453" s="28">
        <f t="shared" si="138"/>
        <v>-46</v>
      </c>
    </row>
    <row r="1454" spans="1:19" x14ac:dyDescent="0.2">
      <c r="A1454" s="179">
        <v>1448</v>
      </c>
      <c r="B1454" s="28" t="s">
        <v>7953</v>
      </c>
      <c r="C1454" s="31">
        <v>43769</v>
      </c>
      <c r="D1454" s="28">
        <v>15546</v>
      </c>
      <c r="E1454" s="219">
        <v>43768</v>
      </c>
      <c r="F1454" s="28">
        <v>39.799999999999997</v>
      </c>
      <c r="G1454" s="28" t="s">
        <v>1251</v>
      </c>
      <c r="H1454" s="28" t="s">
        <v>92</v>
      </c>
      <c r="I1454" s="28" t="s">
        <v>3579</v>
      </c>
      <c r="J1454" s="28" t="s">
        <v>5880</v>
      </c>
      <c r="K1454" s="28">
        <v>0</v>
      </c>
      <c r="L1454" s="29">
        <v>43768</v>
      </c>
      <c r="M1454" s="29">
        <v>43769</v>
      </c>
      <c r="N1454" s="28">
        <v>39.799999999999997</v>
      </c>
      <c r="O1454" s="206" t="s">
        <v>50</v>
      </c>
      <c r="P1454" s="28">
        <v>21359</v>
      </c>
      <c r="Q1454" s="29">
        <v>43768</v>
      </c>
      <c r="R1454" s="32">
        <v>39.799999999999997</v>
      </c>
      <c r="S1454" s="28">
        <f t="shared" si="138"/>
        <v>0</v>
      </c>
    </row>
    <row r="1455" spans="1:19" x14ac:dyDescent="0.2">
      <c r="A1455" s="179">
        <v>1449</v>
      </c>
      <c r="B1455" s="28" t="s">
        <v>7954</v>
      </c>
      <c r="C1455" s="31">
        <v>43769</v>
      </c>
      <c r="D1455" s="28">
        <v>4768</v>
      </c>
      <c r="E1455" s="219">
        <v>43769</v>
      </c>
      <c r="F1455" s="28">
        <v>72.599999999999994</v>
      </c>
      <c r="G1455" s="28" t="s">
        <v>6067</v>
      </c>
      <c r="H1455" s="28" t="s">
        <v>57</v>
      </c>
      <c r="I1455" s="28" t="s">
        <v>3579</v>
      </c>
      <c r="J1455" s="28" t="s">
        <v>5890</v>
      </c>
      <c r="K1455" s="28">
        <v>0</v>
      </c>
      <c r="L1455" s="29">
        <v>10</v>
      </c>
      <c r="M1455" s="29">
        <v>43769</v>
      </c>
      <c r="N1455" s="28">
        <v>72.599999999999994</v>
      </c>
      <c r="O1455" s="204" t="s">
        <v>20</v>
      </c>
      <c r="P1455" s="40">
        <v>811</v>
      </c>
      <c r="Q1455" s="41">
        <v>43797</v>
      </c>
      <c r="R1455" s="39">
        <v>72.599999999999994</v>
      </c>
      <c r="S1455" s="28">
        <f t="shared" si="138"/>
        <v>43787</v>
      </c>
    </row>
    <row r="1456" spans="1:19" x14ac:dyDescent="0.2">
      <c r="A1456" s="179">
        <v>1450</v>
      </c>
      <c r="B1456" s="28" t="s">
        <v>7955</v>
      </c>
      <c r="C1456" s="31">
        <v>43773</v>
      </c>
      <c r="D1456" s="28">
        <v>15662</v>
      </c>
      <c r="E1456" s="219">
        <v>43770</v>
      </c>
      <c r="F1456" s="28">
        <v>6.3</v>
      </c>
      <c r="G1456" s="28" t="s">
        <v>1251</v>
      </c>
      <c r="H1456" s="28" t="s">
        <v>92</v>
      </c>
      <c r="I1456" s="28" t="s">
        <v>3579</v>
      </c>
      <c r="J1456" s="28" t="s">
        <v>5880</v>
      </c>
      <c r="K1456" s="28">
        <v>0</v>
      </c>
      <c r="L1456" s="29">
        <v>43770</v>
      </c>
      <c r="M1456" s="29">
        <v>43774</v>
      </c>
      <c r="N1456" s="28">
        <v>6.3</v>
      </c>
      <c r="O1456" s="206" t="s">
        <v>50</v>
      </c>
      <c r="P1456" s="258">
        <v>21257</v>
      </c>
      <c r="Q1456" s="29">
        <v>43770</v>
      </c>
      <c r="R1456" s="32">
        <v>6.3</v>
      </c>
      <c r="S1456" s="28">
        <f t="shared" si="138"/>
        <v>0</v>
      </c>
    </row>
    <row r="1457" spans="1:19" x14ac:dyDescent="0.2">
      <c r="A1457" s="179">
        <v>1451</v>
      </c>
      <c r="B1457" s="28" t="s">
        <v>7956</v>
      </c>
      <c r="C1457" s="31">
        <v>43774</v>
      </c>
      <c r="D1457" s="28">
        <v>245</v>
      </c>
      <c r="E1457" s="219">
        <v>43770</v>
      </c>
      <c r="F1457" s="28">
        <v>1309</v>
      </c>
      <c r="G1457" s="28" t="s">
        <v>7957</v>
      </c>
      <c r="H1457" s="28" t="s">
        <v>7958</v>
      </c>
      <c r="I1457" s="28" t="s">
        <v>3579</v>
      </c>
      <c r="J1457" s="28" t="s">
        <v>5890</v>
      </c>
      <c r="K1457" s="28">
        <v>30</v>
      </c>
      <c r="L1457" s="29">
        <v>43799</v>
      </c>
      <c r="M1457" s="29">
        <v>43774</v>
      </c>
      <c r="N1457" s="28">
        <v>1309</v>
      </c>
      <c r="O1457" s="204" t="s">
        <v>20</v>
      </c>
      <c r="P1457" s="40">
        <v>815</v>
      </c>
      <c r="Q1457" s="41">
        <v>43798</v>
      </c>
      <c r="R1457" s="39">
        <v>1309</v>
      </c>
      <c r="S1457" s="28">
        <f t="shared" si="138"/>
        <v>-1</v>
      </c>
    </row>
    <row r="1458" spans="1:19" x14ac:dyDescent="0.2">
      <c r="A1458" s="179">
        <v>1452</v>
      </c>
      <c r="B1458" s="28" t="s">
        <v>7959</v>
      </c>
      <c r="C1458" s="31">
        <v>43774</v>
      </c>
      <c r="D1458" s="28">
        <v>93</v>
      </c>
      <c r="E1458" s="219">
        <v>43768</v>
      </c>
      <c r="F1458" s="28">
        <v>74077.5</v>
      </c>
      <c r="G1458" s="28" t="s">
        <v>7960</v>
      </c>
      <c r="H1458" s="28" t="s">
        <v>7961</v>
      </c>
      <c r="I1458" s="28" t="s">
        <v>3579</v>
      </c>
      <c r="J1458" s="28" t="s">
        <v>5880</v>
      </c>
      <c r="K1458" s="258">
        <v>14</v>
      </c>
      <c r="L1458" s="29">
        <v>43783</v>
      </c>
      <c r="M1458" s="29">
        <v>43774</v>
      </c>
      <c r="N1458" s="28">
        <v>74077.5</v>
      </c>
      <c r="O1458" s="204" t="s">
        <v>20</v>
      </c>
      <c r="P1458" s="40">
        <v>817</v>
      </c>
      <c r="Q1458" s="41">
        <v>43804</v>
      </c>
      <c r="R1458" s="39">
        <v>74077.5</v>
      </c>
      <c r="S1458" s="28">
        <f t="shared" si="138"/>
        <v>21</v>
      </c>
    </row>
    <row r="1459" spans="1:19" x14ac:dyDescent="0.2">
      <c r="A1459" s="179">
        <v>1453</v>
      </c>
      <c r="B1459" s="195" t="s">
        <v>7418</v>
      </c>
      <c r="C1459" s="196" t="s">
        <v>7419</v>
      </c>
      <c r="D1459" s="197">
        <v>2252</v>
      </c>
      <c r="E1459" s="196" t="s">
        <v>7385</v>
      </c>
      <c r="F1459" s="198">
        <v>8591.6200000000008</v>
      </c>
      <c r="G1459" s="195" t="s">
        <v>404</v>
      </c>
      <c r="H1459" s="195" t="s">
        <v>5476</v>
      </c>
      <c r="I1459" s="195" t="s">
        <v>130</v>
      </c>
      <c r="J1459" s="195" t="s">
        <v>123</v>
      </c>
      <c r="K1459" s="199">
        <v>60</v>
      </c>
      <c r="L1459" s="202" t="s">
        <v>7420</v>
      </c>
      <c r="M1459" s="29" t="s">
        <v>7419</v>
      </c>
      <c r="N1459" s="198">
        <v>8591.6200000000008</v>
      </c>
      <c r="O1459" s="206" t="s">
        <v>20</v>
      </c>
      <c r="P1459" s="189">
        <v>1542</v>
      </c>
      <c r="Q1459" s="190" t="s">
        <v>7824</v>
      </c>
      <c r="R1459" s="102">
        <v>8591.6200000000008</v>
      </c>
      <c r="S1459" s="28" t="e">
        <f t="shared" si="138"/>
        <v>#VALUE!</v>
      </c>
    </row>
    <row r="1460" spans="1:19" x14ac:dyDescent="0.2">
      <c r="A1460" s="179">
        <v>1454</v>
      </c>
      <c r="B1460" s="195" t="s">
        <v>7421</v>
      </c>
      <c r="C1460" s="196" t="s">
        <v>7419</v>
      </c>
      <c r="D1460" s="197">
        <v>11789</v>
      </c>
      <c r="E1460" s="196" t="s">
        <v>7419</v>
      </c>
      <c r="F1460" s="198">
        <v>1485.12</v>
      </c>
      <c r="G1460" s="195" t="s">
        <v>284</v>
      </c>
      <c r="H1460" s="195" t="s">
        <v>7243</v>
      </c>
      <c r="I1460" s="195" t="s">
        <v>130</v>
      </c>
      <c r="J1460" s="195" t="s">
        <v>7223</v>
      </c>
      <c r="K1460" s="199">
        <v>30</v>
      </c>
      <c r="L1460" s="202" t="s">
        <v>7442</v>
      </c>
      <c r="M1460" s="29" t="s">
        <v>7534</v>
      </c>
      <c r="N1460" s="198">
        <v>1485.12</v>
      </c>
      <c r="O1460" s="206" t="s">
        <v>20</v>
      </c>
      <c r="P1460" s="189">
        <v>1580</v>
      </c>
      <c r="Q1460" s="190" t="s">
        <v>7762</v>
      </c>
      <c r="R1460" s="102">
        <v>1485.12</v>
      </c>
      <c r="S1460" s="28" t="e">
        <f t="shared" si="138"/>
        <v>#VALUE!</v>
      </c>
    </row>
    <row r="1461" spans="1:19" x14ac:dyDescent="0.2">
      <c r="A1461" s="179">
        <v>1455</v>
      </c>
      <c r="B1461" s="195" t="s">
        <v>7422</v>
      </c>
      <c r="C1461" s="196" t="s">
        <v>7419</v>
      </c>
      <c r="D1461" s="197">
        <v>2400043947</v>
      </c>
      <c r="E1461" s="196" t="s">
        <v>7307</v>
      </c>
      <c r="F1461" s="198">
        <v>2171.85</v>
      </c>
      <c r="G1461" s="195" t="s">
        <v>56</v>
      </c>
      <c r="H1461" s="195" t="s">
        <v>110</v>
      </c>
      <c r="I1461" s="195" t="s">
        <v>130</v>
      </c>
      <c r="J1461" s="195" t="s">
        <v>123</v>
      </c>
      <c r="K1461" s="199">
        <v>10</v>
      </c>
      <c r="L1461" s="202" t="s">
        <v>7296</v>
      </c>
      <c r="M1461" s="29" t="s">
        <v>7438</v>
      </c>
      <c r="N1461" s="198">
        <v>2171.85</v>
      </c>
      <c r="O1461" s="206" t="s">
        <v>20</v>
      </c>
      <c r="P1461" s="189">
        <v>1626</v>
      </c>
      <c r="Q1461" s="190" t="s">
        <v>8087</v>
      </c>
      <c r="R1461" s="102">
        <v>2171.85</v>
      </c>
      <c r="S1461" s="28" t="e">
        <f t="shared" si="138"/>
        <v>#VALUE!</v>
      </c>
    </row>
    <row r="1462" spans="1:19" x14ac:dyDescent="0.2">
      <c r="A1462" s="179">
        <v>1456</v>
      </c>
      <c r="B1462" s="195" t="s">
        <v>7423</v>
      </c>
      <c r="C1462" s="196" t="s">
        <v>7419</v>
      </c>
      <c r="D1462" s="197">
        <v>284173</v>
      </c>
      <c r="E1462" s="196" t="s">
        <v>7385</v>
      </c>
      <c r="F1462" s="198">
        <v>6008.31</v>
      </c>
      <c r="G1462" s="195" t="s">
        <v>8063</v>
      </c>
      <c r="H1462" s="195" t="s">
        <v>1164</v>
      </c>
      <c r="I1462" s="195" t="s">
        <v>130</v>
      </c>
      <c r="J1462" s="195" t="s">
        <v>7223</v>
      </c>
      <c r="K1462" s="199">
        <v>30</v>
      </c>
      <c r="L1462" s="202" t="s">
        <v>7502</v>
      </c>
      <c r="M1462" s="29" t="s">
        <v>7438</v>
      </c>
      <c r="N1462" s="198">
        <v>6008.31</v>
      </c>
      <c r="O1462" s="206" t="s">
        <v>20</v>
      </c>
      <c r="P1462" s="189">
        <v>1574</v>
      </c>
      <c r="Q1462" s="190" t="s">
        <v>7745</v>
      </c>
      <c r="R1462" s="102">
        <v>6008.31</v>
      </c>
      <c r="S1462" s="28" t="e">
        <f t="shared" si="138"/>
        <v>#VALUE!</v>
      </c>
    </row>
    <row r="1463" spans="1:19" x14ac:dyDescent="0.2">
      <c r="A1463" s="179">
        <v>1457</v>
      </c>
      <c r="B1463" s="195" t="s">
        <v>7424</v>
      </c>
      <c r="C1463" s="196" t="s">
        <v>7425</v>
      </c>
      <c r="D1463" s="197">
        <v>9208191306</v>
      </c>
      <c r="E1463" s="196" t="s">
        <v>7385</v>
      </c>
      <c r="F1463" s="198">
        <v>1250.33</v>
      </c>
      <c r="G1463" s="195" t="s">
        <v>122</v>
      </c>
      <c r="H1463" s="195" t="s">
        <v>110</v>
      </c>
      <c r="I1463" s="195" t="s">
        <v>130</v>
      </c>
      <c r="J1463" s="195" t="s">
        <v>123</v>
      </c>
      <c r="K1463" s="199">
        <v>10</v>
      </c>
      <c r="L1463" s="202" t="s">
        <v>7441</v>
      </c>
      <c r="M1463" s="29" t="s">
        <v>7436</v>
      </c>
      <c r="N1463" s="198">
        <v>1250.33</v>
      </c>
      <c r="O1463" s="206" t="s">
        <v>20</v>
      </c>
      <c r="P1463" s="189">
        <v>1510</v>
      </c>
      <c r="Q1463" s="190" t="s">
        <v>7535</v>
      </c>
      <c r="R1463" s="102">
        <v>1250.33</v>
      </c>
      <c r="S1463" s="28" t="e">
        <f t="shared" si="138"/>
        <v>#VALUE!</v>
      </c>
    </row>
    <row r="1464" spans="1:19" x14ac:dyDescent="0.2">
      <c r="A1464" s="179">
        <v>1458</v>
      </c>
      <c r="B1464" s="195" t="s">
        <v>7426</v>
      </c>
      <c r="C1464" s="196" t="s">
        <v>7425</v>
      </c>
      <c r="D1464" s="197">
        <v>9208172216</v>
      </c>
      <c r="E1464" s="196" t="s">
        <v>7385</v>
      </c>
      <c r="F1464" s="198">
        <v>278.7</v>
      </c>
      <c r="G1464" s="195" t="s">
        <v>122</v>
      </c>
      <c r="H1464" s="195" t="s">
        <v>110</v>
      </c>
      <c r="I1464" s="195" t="s">
        <v>130</v>
      </c>
      <c r="J1464" s="195" t="s">
        <v>123</v>
      </c>
      <c r="K1464" s="199">
        <v>10</v>
      </c>
      <c r="L1464" s="202" t="s">
        <v>7441</v>
      </c>
      <c r="M1464" s="29" t="s">
        <v>7436</v>
      </c>
      <c r="N1464" s="198">
        <v>278.7</v>
      </c>
      <c r="O1464" s="206" t="s">
        <v>20</v>
      </c>
      <c r="P1464" s="189">
        <v>1510</v>
      </c>
      <c r="Q1464" s="190" t="s">
        <v>7535</v>
      </c>
      <c r="R1464" s="102">
        <v>278.7</v>
      </c>
      <c r="S1464" s="28" t="e">
        <f t="shared" si="138"/>
        <v>#VALUE!</v>
      </c>
    </row>
    <row r="1465" spans="1:19" x14ac:dyDescent="0.2">
      <c r="A1465" s="179">
        <v>1459</v>
      </c>
      <c r="B1465" s="195" t="s">
        <v>7427</v>
      </c>
      <c r="C1465" s="196" t="s">
        <v>7425</v>
      </c>
      <c r="D1465" s="197">
        <v>9208166956</v>
      </c>
      <c r="E1465" s="196" t="s">
        <v>7385</v>
      </c>
      <c r="F1465" s="198">
        <v>153.58000000000001</v>
      </c>
      <c r="G1465" s="195" t="s">
        <v>122</v>
      </c>
      <c r="H1465" s="195" t="s">
        <v>110</v>
      </c>
      <c r="I1465" s="195" t="s">
        <v>130</v>
      </c>
      <c r="J1465" s="195" t="s">
        <v>123</v>
      </c>
      <c r="K1465" s="199">
        <v>10</v>
      </c>
      <c r="L1465" s="202" t="s">
        <v>7441</v>
      </c>
      <c r="M1465" s="29" t="s">
        <v>7436</v>
      </c>
      <c r="N1465" s="198">
        <v>153.58000000000001</v>
      </c>
      <c r="O1465" s="206" t="s">
        <v>20</v>
      </c>
      <c r="P1465" s="189">
        <v>1510</v>
      </c>
      <c r="Q1465" s="190" t="s">
        <v>7535</v>
      </c>
      <c r="R1465" s="102">
        <v>153.58000000000001</v>
      </c>
      <c r="S1465" s="28" t="e">
        <f t="shared" si="138"/>
        <v>#VALUE!</v>
      </c>
    </row>
    <row r="1466" spans="1:19" x14ac:dyDescent="0.2">
      <c r="A1466" s="179">
        <v>1460</v>
      </c>
      <c r="B1466" s="195" t="s">
        <v>7428</v>
      </c>
      <c r="C1466" s="196" t="s">
        <v>7425</v>
      </c>
      <c r="D1466" s="197">
        <v>9208173984</v>
      </c>
      <c r="E1466" s="196" t="s">
        <v>7385</v>
      </c>
      <c r="F1466" s="198">
        <v>264.44</v>
      </c>
      <c r="G1466" s="195" t="s">
        <v>122</v>
      </c>
      <c r="H1466" s="195" t="s">
        <v>110</v>
      </c>
      <c r="I1466" s="195" t="s">
        <v>130</v>
      </c>
      <c r="J1466" s="195" t="s">
        <v>123</v>
      </c>
      <c r="K1466" s="199">
        <v>10</v>
      </c>
      <c r="L1466" s="202" t="s">
        <v>7441</v>
      </c>
      <c r="M1466" s="29" t="s">
        <v>7436</v>
      </c>
      <c r="N1466" s="198">
        <v>264.44</v>
      </c>
      <c r="O1466" s="206" t="s">
        <v>20</v>
      </c>
      <c r="P1466" s="189">
        <v>1510</v>
      </c>
      <c r="Q1466" s="190" t="s">
        <v>7535</v>
      </c>
      <c r="R1466" s="102">
        <v>264.44</v>
      </c>
      <c r="S1466" s="28" t="e">
        <f t="shared" si="138"/>
        <v>#VALUE!</v>
      </c>
    </row>
    <row r="1467" spans="1:19" x14ac:dyDescent="0.2">
      <c r="A1467" s="179">
        <v>1461</v>
      </c>
      <c r="B1467" s="195" t="s">
        <v>7429</v>
      </c>
      <c r="C1467" s="196" t="s">
        <v>7425</v>
      </c>
      <c r="D1467" s="197">
        <v>9208191307</v>
      </c>
      <c r="E1467" s="196" t="s">
        <v>7385</v>
      </c>
      <c r="F1467" s="198">
        <v>495.73</v>
      </c>
      <c r="G1467" s="195" t="s">
        <v>122</v>
      </c>
      <c r="H1467" s="195" t="s">
        <v>110</v>
      </c>
      <c r="I1467" s="195" t="s">
        <v>130</v>
      </c>
      <c r="J1467" s="195" t="s">
        <v>123</v>
      </c>
      <c r="K1467" s="199">
        <v>10</v>
      </c>
      <c r="L1467" s="202" t="s">
        <v>7441</v>
      </c>
      <c r="M1467" s="29" t="s">
        <v>7436</v>
      </c>
      <c r="N1467" s="198">
        <v>495.73</v>
      </c>
      <c r="O1467" s="206" t="s">
        <v>20</v>
      </c>
      <c r="P1467" s="189">
        <v>1510</v>
      </c>
      <c r="Q1467" s="190" t="s">
        <v>7535</v>
      </c>
      <c r="R1467" s="102">
        <v>495.73</v>
      </c>
      <c r="S1467" s="28" t="e">
        <f t="shared" si="138"/>
        <v>#VALUE!</v>
      </c>
    </row>
    <row r="1468" spans="1:19" x14ac:dyDescent="0.2">
      <c r="A1468" s="179">
        <v>1462</v>
      </c>
      <c r="B1468" s="195" t="s">
        <v>7430</v>
      </c>
      <c r="C1468" s="196" t="s">
        <v>7425</v>
      </c>
      <c r="D1468" s="197">
        <v>9208202471</v>
      </c>
      <c r="E1468" s="196" t="s">
        <v>7385</v>
      </c>
      <c r="F1468" s="198">
        <v>1308.03</v>
      </c>
      <c r="G1468" s="195" t="s">
        <v>122</v>
      </c>
      <c r="H1468" s="195" t="s">
        <v>110</v>
      </c>
      <c r="I1468" s="195" t="s">
        <v>130</v>
      </c>
      <c r="J1468" s="195" t="s">
        <v>123</v>
      </c>
      <c r="K1468" s="199">
        <v>10</v>
      </c>
      <c r="L1468" s="202" t="s">
        <v>7441</v>
      </c>
      <c r="M1468" s="29" t="s">
        <v>7436</v>
      </c>
      <c r="N1468" s="198">
        <v>1308.03</v>
      </c>
      <c r="O1468" s="206" t="s">
        <v>20</v>
      </c>
      <c r="P1468" s="189">
        <v>1510</v>
      </c>
      <c r="Q1468" s="190" t="s">
        <v>7535</v>
      </c>
      <c r="R1468" s="102">
        <v>1308.03</v>
      </c>
      <c r="S1468" s="28" t="e">
        <f t="shared" si="138"/>
        <v>#VALUE!</v>
      </c>
    </row>
    <row r="1469" spans="1:19" x14ac:dyDescent="0.2">
      <c r="A1469" s="179">
        <v>1463</v>
      </c>
      <c r="B1469" s="195" t="s">
        <v>7431</v>
      </c>
      <c r="C1469" s="196" t="s">
        <v>7425</v>
      </c>
      <c r="D1469" s="197">
        <v>9208166958</v>
      </c>
      <c r="E1469" s="196" t="s">
        <v>7385</v>
      </c>
      <c r="F1469" s="198">
        <v>196.28</v>
      </c>
      <c r="G1469" s="195" t="s">
        <v>122</v>
      </c>
      <c r="H1469" s="195" t="s">
        <v>110</v>
      </c>
      <c r="I1469" s="195" t="s">
        <v>130</v>
      </c>
      <c r="J1469" s="195" t="s">
        <v>123</v>
      </c>
      <c r="K1469" s="199">
        <v>10</v>
      </c>
      <c r="L1469" s="202" t="s">
        <v>7441</v>
      </c>
      <c r="M1469" s="29" t="s">
        <v>7436</v>
      </c>
      <c r="N1469" s="198">
        <v>196.28</v>
      </c>
      <c r="O1469" s="206" t="s">
        <v>20</v>
      </c>
      <c r="P1469" s="189">
        <v>1510</v>
      </c>
      <c r="Q1469" s="190" t="s">
        <v>7535</v>
      </c>
      <c r="R1469" s="102">
        <v>196.28</v>
      </c>
      <c r="S1469" s="28" t="e">
        <f t="shared" si="138"/>
        <v>#VALUE!</v>
      </c>
    </row>
    <row r="1470" spans="1:19" x14ac:dyDescent="0.2">
      <c r="A1470" s="179">
        <v>1464</v>
      </c>
      <c r="B1470" s="195" t="s">
        <v>7432</v>
      </c>
      <c r="C1470" s="196" t="s">
        <v>7425</v>
      </c>
      <c r="D1470" s="197">
        <v>9208185259</v>
      </c>
      <c r="E1470" s="196" t="s">
        <v>7385</v>
      </c>
      <c r="F1470" s="198">
        <v>181.85</v>
      </c>
      <c r="G1470" s="195" t="s">
        <v>122</v>
      </c>
      <c r="H1470" s="195" t="s">
        <v>110</v>
      </c>
      <c r="I1470" s="195" t="s">
        <v>130</v>
      </c>
      <c r="J1470" s="195" t="s">
        <v>123</v>
      </c>
      <c r="K1470" s="199">
        <v>10</v>
      </c>
      <c r="L1470" s="202" t="s">
        <v>7441</v>
      </c>
      <c r="M1470" s="29" t="s">
        <v>7436</v>
      </c>
      <c r="N1470" s="198">
        <v>181.85</v>
      </c>
      <c r="O1470" s="206" t="s">
        <v>20</v>
      </c>
      <c r="P1470" s="189">
        <v>1510</v>
      </c>
      <c r="Q1470" s="190" t="s">
        <v>7535</v>
      </c>
      <c r="R1470" s="102">
        <v>181.85</v>
      </c>
      <c r="S1470" s="28" t="e">
        <f t="shared" si="138"/>
        <v>#VALUE!</v>
      </c>
    </row>
    <row r="1471" spans="1:19" x14ac:dyDescent="0.2">
      <c r="A1471" s="179">
        <v>1465</v>
      </c>
      <c r="B1471" s="195" t="s">
        <v>7433</v>
      </c>
      <c r="C1471" s="196" t="s">
        <v>7425</v>
      </c>
      <c r="D1471" s="197">
        <v>9208200207</v>
      </c>
      <c r="E1471" s="196" t="s">
        <v>7385</v>
      </c>
      <c r="F1471" s="198">
        <v>344.6</v>
      </c>
      <c r="G1471" s="195" t="s">
        <v>122</v>
      </c>
      <c r="H1471" s="195" t="s">
        <v>110</v>
      </c>
      <c r="I1471" s="195" t="s">
        <v>130</v>
      </c>
      <c r="J1471" s="195" t="s">
        <v>123</v>
      </c>
      <c r="K1471" s="199">
        <v>10</v>
      </c>
      <c r="L1471" s="202" t="s">
        <v>7441</v>
      </c>
      <c r="M1471" s="29" t="s">
        <v>7436</v>
      </c>
      <c r="N1471" s="198">
        <v>344.6</v>
      </c>
      <c r="O1471" s="206" t="s">
        <v>20</v>
      </c>
      <c r="P1471" s="189">
        <v>1510</v>
      </c>
      <c r="Q1471" s="190" t="s">
        <v>7535</v>
      </c>
      <c r="R1471" s="102">
        <v>344.6</v>
      </c>
      <c r="S1471" s="28" t="e">
        <f t="shared" si="138"/>
        <v>#VALUE!</v>
      </c>
    </row>
    <row r="1472" spans="1:19" x14ac:dyDescent="0.2">
      <c r="A1472" s="179">
        <v>1466</v>
      </c>
      <c r="B1472" s="195" t="s">
        <v>7434</v>
      </c>
      <c r="C1472" s="196" t="s">
        <v>7425</v>
      </c>
      <c r="D1472" s="197">
        <v>9208202472</v>
      </c>
      <c r="E1472" s="196" t="s">
        <v>7385</v>
      </c>
      <c r="F1472" s="198">
        <v>138.08000000000001</v>
      </c>
      <c r="G1472" s="195" t="s">
        <v>122</v>
      </c>
      <c r="H1472" s="195" t="s">
        <v>110</v>
      </c>
      <c r="I1472" s="195" t="s">
        <v>130</v>
      </c>
      <c r="J1472" s="195" t="s">
        <v>123</v>
      </c>
      <c r="K1472" s="199">
        <v>10</v>
      </c>
      <c r="L1472" s="202" t="s">
        <v>7441</v>
      </c>
      <c r="M1472" s="29" t="s">
        <v>7436</v>
      </c>
      <c r="N1472" s="198">
        <v>138.08000000000001</v>
      </c>
      <c r="O1472" s="206" t="s">
        <v>20</v>
      </c>
      <c r="P1472" s="189">
        <v>1510</v>
      </c>
      <c r="Q1472" s="190" t="s">
        <v>7535</v>
      </c>
      <c r="R1472" s="102">
        <v>138.08000000000001</v>
      </c>
      <c r="S1472" s="28" t="e">
        <f t="shared" si="138"/>
        <v>#VALUE!</v>
      </c>
    </row>
    <row r="1473" spans="1:19" x14ac:dyDescent="0.2">
      <c r="A1473" s="179">
        <v>1467</v>
      </c>
      <c r="B1473" s="195" t="s">
        <v>4462</v>
      </c>
      <c r="C1473" s="196" t="s">
        <v>7425</v>
      </c>
      <c r="D1473" s="197">
        <v>9208166957</v>
      </c>
      <c r="E1473" s="196" t="s">
        <v>7385</v>
      </c>
      <c r="F1473" s="198">
        <v>24.72</v>
      </c>
      <c r="G1473" s="195" t="s">
        <v>122</v>
      </c>
      <c r="H1473" s="195" t="s">
        <v>110</v>
      </c>
      <c r="I1473" s="195" t="s">
        <v>130</v>
      </c>
      <c r="J1473" s="195" t="s">
        <v>123</v>
      </c>
      <c r="K1473" s="199">
        <v>10</v>
      </c>
      <c r="L1473" s="202" t="s">
        <v>7441</v>
      </c>
      <c r="M1473" s="29" t="s">
        <v>7436</v>
      </c>
      <c r="N1473" s="198">
        <v>24.72</v>
      </c>
      <c r="O1473" s="206" t="s">
        <v>20</v>
      </c>
      <c r="P1473" s="189">
        <v>1510</v>
      </c>
      <c r="Q1473" s="190" t="s">
        <v>7535</v>
      </c>
      <c r="R1473" s="102">
        <v>24.72</v>
      </c>
      <c r="S1473" s="28" t="e">
        <f t="shared" si="138"/>
        <v>#VALUE!</v>
      </c>
    </row>
    <row r="1474" spans="1:19" x14ac:dyDescent="0.2">
      <c r="A1474" s="179">
        <v>1468</v>
      </c>
      <c r="B1474" s="195" t="s">
        <v>7435</v>
      </c>
      <c r="C1474" s="196" t="s">
        <v>7436</v>
      </c>
      <c r="D1474" s="197">
        <v>2433</v>
      </c>
      <c r="E1474" s="196" t="s">
        <v>7018</v>
      </c>
      <c r="F1474" s="198">
        <v>252.36</v>
      </c>
      <c r="G1474" s="195" t="s">
        <v>270</v>
      </c>
      <c r="H1474" s="195" t="s">
        <v>7069</v>
      </c>
      <c r="I1474" s="195" t="s">
        <v>130</v>
      </c>
      <c r="J1474" s="195" t="s">
        <v>123</v>
      </c>
      <c r="K1474" s="199">
        <v>30</v>
      </c>
      <c r="L1474" s="202" t="s">
        <v>7232</v>
      </c>
      <c r="M1474" s="29" t="s">
        <v>7419</v>
      </c>
      <c r="N1474" s="198">
        <v>252.36</v>
      </c>
      <c r="O1474" s="206" t="s">
        <v>20</v>
      </c>
      <c r="P1474" s="189">
        <v>1493</v>
      </c>
      <c r="Q1474" s="190" t="s">
        <v>7438</v>
      </c>
      <c r="R1474" s="102">
        <v>252.36</v>
      </c>
      <c r="S1474" s="28" t="e">
        <f t="shared" si="138"/>
        <v>#VALUE!</v>
      </c>
    </row>
    <row r="1475" spans="1:19" x14ac:dyDescent="0.2">
      <c r="A1475" s="179">
        <v>1469</v>
      </c>
      <c r="B1475" s="195" t="s">
        <v>7437</v>
      </c>
      <c r="C1475" s="196" t="s">
        <v>7438</v>
      </c>
      <c r="D1475" s="197">
        <v>1031</v>
      </c>
      <c r="E1475" s="196" t="s">
        <v>7425</v>
      </c>
      <c r="F1475" s="198">
        <v>300</v>
      </c>
      <c r="G1475" s="195" t="s">
        <v>7439</v>
      </c>
      <c r="H1475" s="195" t="s">
        <v>7440</v>
      </c>
      <c r="I1475" s="195" t="s">
        <v>130</v>
      </c>
      <c r="J1475" s="195" t="s">
        <v>7223</v>
      </c>
      <c r="K1475" s="199">
        <v>30</v>
      </c>
      <c r="L1475" s="202" t="s">
        <v>7442</v>
      </c>
      <c r="M1475" s="29" t="s">
        <v>7408</v>
      </c>
      <c r="N1475" s="198">
        <v>300</v>
      </c>
      <c r="O1475" s="206" t="s">
        <v>27</v>
      </c>
      <c r="P1475" s="189">
        <v>97</v>
      </c>
      <c r="Q1475" s="190" t="s">
        <v>7425</v>
      </c>
      <c r="R1475" s="102">
        <v>300</v>
      </c>
      <c r="S1475" s="28" t="e">
        <f t="shared" si="138"/>
        <v>#VALUE!</v>
      </c>
    </row>
    <row r="1476" spans="1:19" x14ac:dyDescent="0.2">
      <c r="A1476" s="179">
        <v>1470</v>
      </c>
      <c r="B1476" s="195" t="s">
        <v>7449</v>
      </c>
      <c r="C1476" s="196" t="s">
        <v>7290</v>
      </c>
      <c r="D1476" s="197">
        <v>286342</v>
      </c>
      <c r="E1476" s="196" t="s">
        <v>7385</v>
      </c>
      <c r="F1476" s="198">
        <v>98.94</v>
      </c>
      <c r="G1476" s="195" t="s">
        <v>292</v>
      </c>
      <c r="H1476" s="195" t="s">
        <v>18</v>
      </c>
      <c r="I1476" s="195" t="s">
        <v>3579</v>
      </c>
      <c r="J1476" s="195" t="s">
        <v>123</v>
      </c>
      <c r="K1476" s="199">
        <v>15</v>
      </c>
      <c r="L1476" s="202" t="s">
        <v>7289</v>
      </c>
      <c r="M1476" s="29" t="s">
        <v>7471</v>
      </c>
      <c r="N1476" s="198">
        <v>98.94</v>
      </c>
      <c r="O1476" s="206" t="s">
        <v>20</v>
      </c>
      <c r="P1476" s="189">
        <v>1505</v>
      </c>
      <c r="Q1476" s="190" t="s">
        <v>7535</v>
      </c>
      <c r="R1476" s="102">
        <v>98.94</v>
      </c>
      <c r="S1476" s="28" t="e">
        <f t="shared" si="138"/>
        <v>#VALUE!</v>
      </c>
    </row>
    <row r="1477" spans="1:19" x14ac:dyDescent="0.2">
      <c r="A1477" s="179">
        <v>1471</v>
      </c>
      <c r="B1477" s="195" t="s">
        <v>7450</v>
      </c>
      <c r="C1477" s="196" t="s">
        <v>7290</v>
      </c>
      <c r="D1477" s="197">
        <v>1873647</v>
      </c>
      <c r="E1477" s="196" t="s">
        <v>7385</v>
      </c>
      <c r="F1477" s="198">
        <v>1478.14</v>
      </c>
      <c r="G1477" s="195" t="s">
        <v>7451</v>
      </c>
      <c r="H1477" s="195" t="s">
        <v>1036</v>
      </c>
      <c r="I1477" s="195" t="s">
        <v>3579</v>
      </c>
      <c r="J1477" s="195" t="s">
        <v>123</v>
      </c>
      <c r="K1477" s="199">
        <v>20</v>
      </c>
      <c r="L1477" s="202" t="s">
        <v>7503</v>
      </c>
      <c r="M1477" s="29" t="s">
        <v>7471</v>
      </c>
      <c r="N1477" s="198">
        <v>1478.14</v>
      </c>
      <c r="O1477" s="206" t="s">
        <v>20</v>
      </c>
      <c r="P1477" s="189">
        <v>1513</v>
      </c>
      <c r="Q1477" s="190" t="s">
        <v>7535</v>
      </c>
      <c r="R1477" s="102">
        <v>1478.14</v>
      </c>
      <c r="S1477" s="28" t="e">
        <f t="shared" si="138"/>
        <v>#VALUE!</v>
      </c>
    </row>
    <row r="1478" spans="1:19" x14ac:dyDescent="0.2">
      <c r="A1478" s="179">
        <v>1472</v>
      </c>
      <c r="B1478" s="195" t="s">
        <v>7452</v>
      </c>
      <c r="C1478" s="196" t="s">
        <v>7290</v>
      </c>
      <c r="D1478" s="197">
        <v>201920467</v>
      </c>
      <c r="E1478" s="196" t="s">
        <v>7425</v>
      </c>
      <c r="F1478" s="198">
        <v>12712.3</v>
      </c>
      <c r="G1478" s="195" t="s">
        <v>5930</v>
      </c>
      <c r="H1478" s="195" t="s">
        <v>238</v>
      </c>
      <c r="I1478" s="195" t="s">
        <v>3579</v>
      </c>
      <c r="J1478" s="195" t="s">
        <v>123</v>
      </c>
      <c r="K1478" s="199">
        <v>30</v>
      </c>
      <c r="L1478" s="202" t="s">
        <v>8049</v>
      </c>
      <c r="M1478" s="29" t="s">
        <v>7441</v>
      </c>
      <c r="N1478" s="198">
        <v>12712.3</v>
      </c>
      <c r="O1478" s="206" t="s">
        <v>20</v>
      </c>
      <c r="P1478" s="189">
        <v>1562</v>
      </c>
      <c r="Q1478" s="190" t="s">
        <v>7716</v>
      </c>
      <c r="R1478" s="102">
        <f>N1478</f>
        <v>12712.3</v>
      </c>
      <c r="S1478" s="28" t="e">
        <f t="shared" si="138"/>
        <v>#VALUE!</v>
      </c>
    </row>
    <row r="1479" spans="1:19" x14ac:dyDescent="0.2">
      <c r="A1479" s="179">
        <v>1473</v>
      </c>
      <c r="B1479" s="195" t="s">
        <v>7453</v>
      </c>
      <c r="C1479" s="196" t="s">
        <v>7290</v>
      </c>
      <c r="D1479" s="197">
        <v>201920457</v>
      </c>
      <c r="E1479" s="196" t="s">
        <v>7419</v>
      </c>
      <c r="F1479" s="198">
        <v>152.5</v>
      </c>
      <c r="G1479" s="195" t="s">
        <v>5930</v>
      </c>
      <c r="H1479" s="195" t="s">
        <v>238</v>
      </c>
      <c r="I1479" s="195" t="s">
        <v>3579</v>
      </c>
      <c r="J1479" s="195" t="s">
        <v>123</v>
      </c>
      <c r="K1479" s="199">
        <v>30</v>
      </c>
      <c r="L1479" s="202" t="s">
        <v>7442</v>
      </c>
      <c r="M1479" s="29" t="s">
        <v>7441</v>
      </c>
      <c r="N1479" s="198">
        <v>152.5</v>
      </c>
      <c r="O1479" s="206" t="s">
        <v>27</v>
      </c>
      <c r="P1479" s="189">
        <v>1108</v>
      </c>
      <c r="Q1479" s="190" t="s">
        <v>8293</v>
      </c>
      <c r="R1479" s="102">
        <v>152.5</v>
      </c>
      <c r="S1479" s="28" t="e">
        <f t="shared" si="138"/>
        <v>#VALUE!</v>
      </c>
    </row>
    <row r="1480" spans="1:19" x14ac:dyDescent="0.2">
      <c r="A1480" s="179">
        <v>1474</v>
      </c>
      <c r="B1480" s="195" t="s">
        <v>7454</v>
      </c>
      <c r="C1480" s="196" t="s">
        <v>7290</v>
      </c>
      <c r="D1480" s="197">
        <v>27378</v>
      </c>
      <c r="E1480" s="196" t="s">
        <v>7385</v>
      </c>
      <c r="F1480" s="198">
        <v>137.34</v>
      </c>
      <c r="G1480" s="195" t="s">
        <v>7455</v>
      </c>
      <c r="H1480" s="195" t="s">
        <v>2</v>
      </c>
      <c r="I1480" s="195" t="s">
        <v>3579</v>
      </c>
      <c r="J1480" s="195" t="s">
        <v>123</v>
      </c>
      <c r="K1480" s="199">
        <v>30</v>
      </c>
      <c r="L1480" s="202" t="s">
        <v>7502</v>
      </c>
      <c r="M1480" s="29" t="s">
        <v>7471</v>
      </c>
      <c r="N1480" s="198">
        <v>137.34</v>
      </c>
      <c r="O1480" s="206" t="s">
        <v>27</v>
      </c>
      <c r="P1480" s="189">
        <v>646</v>
      </c>
      <c r="Q1480" s="190" t="s">
        <v>7856</v>
      </c>
      <c r="R1480" s="102">
        <v>137.34</v>
      </c>
      <c r="S1480" s="28" t="e">
        <f t="shared" si="138"/>
        <v>#VALUE!</v>
      </c>
    </row>
    <row r="1481" spans="1:19" x14ac:dyDescent="0.2">
      <c r="A1481" s="179">
        <v>1475</v>
      </c>
      <c r="B1481" s="195" t="s">
        <v>7456</v>
      </c>
      <c r="C1481" s="196" t="s">
        <v>7290</v>
      </c>
      <c r="D1481" s="197">
        <v>2271</v>
      </c>
      <c r="E1481" s="196" t="s">
        <v>7385</v>
      </c>
      <c r="F1481" s="198">
        <v>21269.89</v>
      </c>
      <c r="G1481" s="195" t="s">
        <v>1299</v>
      </c>
      <c r="H1481" s="195" t="s">
        <v>97</v>
      </c>
      <c r="I1481" s="195" t="s">
        <v>3579</v>
      </c>
      <c r="J1481" s="195" t="s">
        <v>123</v>
      </c>
      <c r="K1481" s="199">
        <v>60</v>
      </c>
      <c r="L1481" s="202" t="s">
        <v>7420</v>
      </c>
      <c r="M1481" s="29" t="s">
        <v>7471</v>
      </c>
      <c r="N1481" s="198">
        <v>21269.89</v>
      </c>
      <c r="O1481" s="206" t="s">
        <v>20</v>
      </c>
      <c r="P1481" s="189">
        <v>1610</v>
      </c>
      <c r="Q1481" s="190" t="s">
        <v>7824</v>
      </c>
      <c r="R1481" s="102">
        <v>21269.89</v>
      </c>
      <c r="S1481" s="28" t="e">
        <f t="shared" si="138"/>
        <v>#VALUE!</v>
      </c>
    </row>
    <row r="1482" spans="1:19" x14ac:dyDescent="0.2">
      <c r="A1482" s="179">
        <v>1476</v>
      </c>
      <c r="B1482" s="195" t="s">
        <v>7457</v>
      </c>
      <c r="C1482" s="196" t="s">
        <v>7290</v>
      </c>
      <c r="D1482" s="197">
        <v>9208350909</v>
      </c>
      <c r="E1482" s="196" t="s">
        <v>7419</v>
      </c>
      <c r="F1482" s="198">
        <v>580.59</v>
      </c>
      <c r="G1482" s="195" t="s">
        <v>122</v>
      </c>
      <c r="H1482" s="195" t="s">
        <v>4400</v>
      </c>
      <c r="I1482" s="195" t="s">
        <v>3579</v>
      </c>
      <c r="J1482" s="195" t="s">
        <v>123</v>
      </c>
      <c r="K1482" s="199">
        <v>10</v>
      </c>
      <c r="L1482" s="202" t="s">
        <v>7384</v>
      </c>
      <c r="M1482" s="29" t="s">
        <v>7471</v>
      </c>
      <c r="N1482" s="198">
        <v>580.59</v>
      </c>
      <c r="O1482" s="206" t="s">
        <v>20</v>
      </c>
      <c r="P1482" s="189">
        <v>1510</v>
      </c>
      <c r="Q1482" s="190" t="s">
        <v>7535</v>
      </c>
      <c r="R1482" s="102">
        <v>580.59</v>
      </c>
      <c r="S1482" s="28" t="e">
        <f t="shared" si="138"/>
        <v>#VALUE!</v>
      </c>
    </row>
    <row r="1483" spans="1:19" x14ac:dyDescent="0.2">
      <c r="A1483" s="179">
        <v>1477</v>
      </c>
      <c r="B1483" s="195" t="s">
        <v>7458</v>
      </c>
      <c r="C1483" s="196" t="s">
        <v>7290</v>
      </c>
      <c r="D1483" s="197">
        <v>9208350908</v>
      </c>
      <c r="E1483" s="196" t="s">
        <v>7419</v>
      </c>
      <c r="F1483" s="198">
        <v>-559.53</v>
      </c>
      <c r="G1483" s="195" t="s">
        <v>122</v>
      </c>
      <c r="H1483" s="195" t="s">
        <v>4400</v>
      </c>
      <c r="I1483" s="195" t="s">
        <v>3579</v>
      </c>
      <c r="J1483" s="195" t="s">
        <v>123</v>
      </c>
      <c r="K1483" s="199">
        <v>0</v>
      </c>
      <c r="L1483" s="202" t="s">
        <v>7385</v>
      </c>
      <c r="M1483" s="29" t="s">
        <v>7471</v>
      </c>
      <c r="N1483" s="198">
        <v>-559.53</v>
      </c>
      <c r="O1483" s="206" t="s">
        <v>20</v>
      </c>
      <c r="P1483" s="189">
        <v>1510</v>
      </c>
      <c r="Q1483" s="190" t="s">
        <v>7535</v>
      </c>
      <c r="R1483" s="102">
        <v>-559.53</v>
      </c>
      <c r="S1483" s="28" t="e">
        <f t="shared" si="138"/>
        <v>#VALUE!</v>
      </c>
    </row>
    <row r="1484" spans="1:19" x14ac:dyDescent="0.2">
      <c r="A1484" s="179">
        <v>1478</v>
      </c>
      <c r="B1484" s="195" t="s">
        <v>7459</v>
      </c>
      <c r="C1484" s="196" t="s">
        <v>7290</v>
      </c>
      <c r="D1484" s="197">
        <v>2200169083</v>
      </c>
      <c r="E1484" s="196" t="s">
        <v>7460</v>
      </c>
      <c r="F1484" s="198">
        <v>46207.83</v>
      </c>
      <c r="G1484" s="195" t="s">
        <v>6921</v>
      </c>
      <c r="H1484" s="195" t="s">
        <v>2153</v>
      </c>
      <c r="I1484" s="195" t="s">
        <v>3579</v>
      </c>
      <c r="J1484" s="195" t="s">
        <v>123</v>
      </c>
      <c r="K1484" s="199">
        <v>30</v>
      </c>
      <c r="L1484" s="202" t="s">
        <v>7503</v>
      </c>
      <c r="M1484" s="29" t="s">
        <v>7471</v>
      </c>
      <c r="N1484" s="198">
        <v>46207.83</v>
      </c>
      <c r="O1484" s="206" t="s">
        <v>20</v>
      </c>
      <c r="P1484" s="189">
        <v>1626</v>
      </c>
      <c r="Q1484" s="190" t="s">
        <v>8087</v>
      </c>
      <c r="R1484" s="102">
        <v>46207.83</v>
      </c>
      <c r="S1484" s="28" t="e">
        <f t="shared" si="138"/>
        <v>#VALUE!</v>
      </c>
    </row>
    <row r="1485" spans="1:19" x14ac:dyDescent="0.2">
      <c r="A1485" s="179">
        <v>1479</v>
      </c>
      <c r="B1485" s="195" t="s">
        <v>7461</v>
      </c>
      <c r="C1485" s="196" t="s">
        <v>7290</v>
      </c>
      <c r="D1485" s="197">
        <v>2200109747</v>
      </c>
      <c r="E1485" s="196" t="s">
        <v>7385</v>
      </c>
      <c r="F1485" s="198">
        <v>2479.54</v>
      </c>
      <c r="G1485" s="195" t="s">
        <v>6921</v>
      </c>
      <c r="H1485" s="195" t="s">
        <v>51</v>
      </c>
      <c r="I1485" s="195" t="s">
        <v>3579</v>
      </c>
      <c r="J1485" s="195" t="s">
        <v>123</v>
      </c>
      <c r="K1485" s="199">
        <v>30</v>
      </c>
      <c r="L1485" s="202" t="s">
        <v>7502</v>
      </c>
      <c r="M1485" s="29" t="s">
        <v>7471</v>
      </c>
      <c r="N1485" s="198">
        <v>2479.54</v>
      </c>
      <c r="O1485" s="206" t="s">
        <v>20</v>
      </c>
      <c r="P1485" s="189">
        <v>1626</v>
      </c>
      <c r="Q1485" s="190" t="s">
        <v>8087</v>
      </c>
      <c r="R1485" s="102">
        <v>2479.54</v>
      </c>
      <c r="S1485" s="28" t="e">
        <f t="shared" si="138"/>
        <v>#VALUE!</v>
      </c>
    </row>
    <row r="1486" spans="1:19" x14ac:dyDescent="0.2">
      <c r="A1486" s="179">
        <v>1480</v>
      </c>
      <c r="B1486" s="195" t="s">
        <v>7462</v>
      </c>
      <c r="C1486" s="196" t="s">
        <v>7290</v>
      </c>
      <c r="D1486" s="197">
        <v>2200109748</v>
      </c>
      <c r="E1486" s="196" t="s">
        <v>7385</v>
      </c>
      <c r="F1486" s="198">
        <v>3950.6</v>
      </c>
      <c r="G1486" s="195" t="s">
        <v>6921</v>
      </c>
      <c r="H1486" s="195" t="s">
        <v>51</v>
      </c>
      <c r="I1486" s="195" t="s">
        <v>3579</v>
      </c>
      <c r="J1486" s="195" t="s">
        <v>123</v>
      </c>
      <c r="K1486" s="199">
        <v>30</v>
      </c>
      <c r="L1486" s="202" t="s">
        <v>7502</v>
      </c>
      <c r="M1486" s="29" t="s">
        <v>7471</v>
      </c>
      <c r="N1486" s="198">
        <v>3950.6</v>
      </c>
      <c r="O1486" s="206" t="s">
        <v>20</v>
      </c>
      <c r="P1486" s="189">
        <v>1626</v>
      </c>
      <c r="Q1486" s="190" t="s">
        <v>8087</v>
      </c>
      <c r="R1486" s="102">
        <v>3950.6</v>
      </c>
      <c r="S1486" s="28" t="e">
        <f t="shared" si="138"/>
        <v>#VALUE!</v>
      </c>
    </row>
    <row r="1487" spans="1:19" x14ac:dyDescent="0.2">
      <c r="A1487" s="179">
        <v>1481</v>
      </c>
      <c r="B1487" s="195" t="s">
        <v>7463</v>
      </c>
      <c r="C1487" s="196" t="s">
        <v>7290</v>
      </c>
      <c r="D1487" s="197">
        <v>2200109749</v>
      </c>
      <c r="E1487" s="196" t="s">
        <v>7385</v>
      </c>
      <c r="F1487" s="198">
        <v>2927.76</v>
      </c>
      <c r="G1487" s="195" t="s">
        <v>6921</v>
      </c>
      <c r="H1487" s="195" t="s">
        <v>51</v>
      </c>
      <c r="I1487" s="195" t="s">
        <v>3579</v>
      </c>
      <c r="J1487" s="195" t="s">
        <v>123</v>
      </c>
      <c r="K1487" s="199">
        <v>30</v>
      </c>
      <c r="L1487" s="202" t="s">
        <v>7502</v>
      </c>
      <c r="M1487" s="29" t="s">
        <v>7471</v>
      </c>
      <c r="N1487" s="198">
        <v>2927.76</v>
      </c>
      <c r="O1487" s="206" t="s">
        <v>20</v>
      </c>
      <c r="P1487" s="189">
        <v>1626</v>
      </c>
      <c r="Q1487" s="190" t="s">
        <v>8087</v>
      </c>
      <c r="R1487" s="102">
        <v>2927.76</v>
      </c>
      <c r="S1487" s="28" t="e">
        <f t="shared" si="138"/>
        <v>#VALUE!</v>
      </c>
    </row>
    <row r="1488" spans="1:19" x14ac:dyDescent="0.2">
      <c r="A1488" s="179">
        <v>1482</v>
      </c>
      <c r="B1488" s="195" t="s">
        <v>7464</v>
      </c>
      <c r="C1488" s="196" t="s">
        <v>7290</v>
      </c>
      <c r="D1488" s="197">
        <v>2200109750</v>
      </c>
      <c r="E1488" s="196" t="s">
        <v>7385</v>
      </c>
      <c r="F1488" s="198">
        <v>1441.5</v>
      </c>
      <c r="G1488" s="195" t="s">
        <v>6921</v>
      </c>
      <c r="H1488" s="195" t="s">
        <v>51</v>
      </c>
      <c r="I1488" s="195" t="s">
        <v>3579</v>
      </c>
      <c r="J1488" s="195" t="s">
        <v>123</v>
      </c>
      <c r="K1488" s="199">
        <v>30</v>
      </c>
      <c r="L1488" s="202" t="s">
        <v>7502</v>
      </c>
      <c r="M1488" s="29" t="s">
        <v>7471</v>
      </c>
      <c r="N1488" s="198">
        <v>1441.5</v>
      </c>
      <c r="O1488" s="206" t="s">
        <v>20</v>
      </c>
      <c r="P1488" s="189">
        <v>1626</v>
      </c>
      <c r="Q1488" s="190" t="s">
        <v>8087</v>
      </c>
      <c r="R1488" s="102">
        <v>1441.5</v>
      </c>
      <c r="S1488" s="28" t="e">
        <f t="shared" si="138"/>
        <v>#VALUE!</v>
      </c>
    </row>
    <row r="1489" spans="1:19" x14ac:dyDescent="0.2">
      <c r="A1489" s="179">
        <v>1483</v>
      </c>
      <c r="B1489" s="195" t="s">
        <v>7465</v>
      </c>
      <c r="C1489" s="196" t="s">
        <v>7290</v>
      </c>
      <c r="D1489" s="197">
        <v>2200109751</v>
      </c>
      <c r="E1489" s="196" t="s">
        <v>7385</v>
      </c>
      <c r="F1489" s="198">
        <v>723.68</v>
      </c>
      <c r="G1489" s="195" t="s">
        <v>6921</v>
      </c>
      <c r="H1489" s="195" t="s">
        <v>51</v>
      </c>
      <c r="I1489" s="195" t="s">
        <v>3579</v>
      </c>
      <c r="J1489" s="195" t="s">
        <v>123</v>
      </c>
      <c r="K1489" s="199">
        <v>30</v>
      </c>
      <c r="L1489" s="202" t="s">
        <v>7502</v>
      </c>
      <c r="M1489" s="29" t="s">
        <v>7471</v>
      </c>
      <c r="N1489" s="198">
        <v>723.68</v>
      </c>
      <c r="O1489" s="206" t="s">
        <v>20</v>
      </c>
      <c r="P1489" s="189">
        <v>1626</v>
      </c>
      <c r="Q1489" s="190" t="s">
        <v>8087</v>
      </c>
      <c r="R1489" s="102">
        <v>723.68</v>
      </c>
      <c r="S1489" s="28" t="e">
        <f t="shared" si="138"/>
        <v>#VALUE!</v>
      </c>
    </row>
    <row r="1490" spans="1:19" x14ac:dyDescent="0.2">
      <c r="A1490" s="179">
        <v>1484</v>
      </c>
      <c r="B1490" s="195" t="s">
        <v>7466</v>
      </c>
      <c r="C1490" s="196" t="s">
        <v>7290</v>
      </c>
      <c r="D1490" s="197">
        <v>2200109752</v>
      </c>
      <c r="E1490" s="196" t="s">
        <v>7385</v>
      </c>
      <c r="F1490" s="198">
        <v>753.03</v>
      </c>
      <c r="G1490" s="195" t="s">
        <v>6921</v>
      </c>
      <c r="H1490" s="195" t="s">
        <v>51</v>
      </c>
      <c r="I1490" s="195" t="s">
        <v>3579</v>
      </c>
      <c r="J1490" s="195" t="s">
        <v>123</v>
      </c>
      <c r="K1490" s="199">
        <v>30</v>
      </c>
      <c r="L1490" s="202" t="s">
        <v>7502</v>
      </c>
      <c r="M1490" s="29" t="s">
        <v>7471</v>
      </c>
      <c r="N1490" s="198">
        <v>753.03</v>
      </c>
      <c r="O1490" s="206" t="s">
        <v>20</v>
      </c>
      <c r="P1490" s="189">
        <v>1626</v>
      </c>
      <c r="Q1490" s="190" t="s">
        <v>8087</v>
      </c>
      <c r="R1490" s="102">
        <v>753.03</v>
      </c>
      <c r="S1490" s="28" t="e">
        <f t="shared" si="138"/>
        <v>#VALUE!</v>
      </c>
    </row>
    <row r="1491" spans="1:19" x14ac:dyDescent="0.2">
      <c r="A1491" s="179">
        <v>1485</v>
      </c>
      <c r="B1491" s="195" t="s">
        <v>7467</v>
      </c>
      <c r="C1491" s="196" t="s">
        <v>7290</v>
      </c>
      <c r="D1491" s="197">
        <v>2200109753</v>
      </c>
      <c r="E1491" s="196" t="s">
        <v>7385</v>
      </c>
      <c r="F1491" s="198">
        <v>412.45</v>
      </c>
      <c r="G1491" s="195" t="s">
        <v>6921</v>
      </c>
      <c r="H1491" s="195" t="s">
        <v>51</v>
      </c>
      <c r="I1491" s="195" t="s">
        <v>3579</v>
      </c>
      <c r="J1491" s="195" t="s">
        <v>123</v>
      </c>
      <c r="K1491" s="199">
        <v>30</v>
      </c>
      <c r="L1491" s="202" t="s">
        <v>7502</v>
      </c>
      <c r="M1491" s="29" t="s">
        <v>7471</v>
      </c>
      <c r="N1491" s="198">
        <v>412.45</v>
      </c>
      <c r="O1491" s="206" t="s">
        <v>20</v>
      </c>
      <c r="P1491" s="189">
        <v>1626</v>
      </c>
      <c r="Q1491" s="190" t="s">
        <v>8087</v>
      </c>
      <c r="R1491" s="102">
        <v>412.45</v>
      </c>
      <c r="S1491" s="28" t="e">
        <f t="shared" si="138"/>
        <v>#VALUE!</v>
      </c>
    </row>
    <row r="1492" spans="1:19" x14ac:dyDescent="0.2">
      <c r="A1492" s="179">
        <v>1486</v>
      </c>
      <c r="B1492" s="195" t="s">
        <v>7468</v>
      </c>
      <c r="C1492" s="196" t="s">
        <v>7290</v>
      </c>
      <c r="D1492" s="197">
        <v>2200109754</v>
      </c>
      <c r="E1492" s="196" t="s">
        <v>7385</v>
      </c>
      <c r="F1492" s="198">
        <v>290.89999999999998</v>
      </c>
      <c r="G1492" s="195" t="s">
        <v>6921</v>
      </c>
      <c r="H1492" s="195" t="s">
        <v>51</v>
      </c>
      <c r="I1492" s="195" t="s">
        <v>3579</v>
      </c>
      <c r="J1492" s="195" t="s">
        <v>123</v>
      </c>
      <c r="K1492" s="199">
        <v>30</v>
      </c>
      <c r="L1492" s="202" t="s">
        <v>7502</v>
      </c>
      <c r="M1492" s="29" t="s">
        <v>7471</v>
      </c>
      <c r="N1492" s="198">
        <v>290.89999999999998</v>
      </c>
      <c r="O1492" s="206" t="s">
        <v>20</v>
      </c>
      <c r="P1492" s="189">
        <v>1626</v>
      </c>
      <c r="Q1492" s="190" t="s">
        <v>8087</v>
      </c>
      <c r="R1492" s="102">
        <v>290.89999999999998</v>
      </c>
      <c r="S1492" s="28" t="e">
        <f t="shared" si="138"/>
        <v>#VALUE!</v>
      </c>
    </row>
    <row r="1493" spans="1:19" x14ac:dyDescent="0.2">
      <c r="A1493" s="179">
        <v>1487</v>
      </c>
      <c r="B1493" s="195" t="s">
        <v>7469</v>
      </c>
      <c r="C1493" s="196" t="s">
        <v>7290</v>
      </c>
      <c r="D1493" s="197">
        <v>2200109755</v>
      </c>
      <c r="E1493" s="196" t="s">
        <v>7385</v>
      </c>
      <c r="F1493" s="198">
        <v>2528.7800000000002</v>
      </c>
      <c r="G1493" s="195" t="s">
        <v>6921</v>
      </c>
      <c r="H1493" s="195" t="s">
        <v>51</v>
      </c>
      <c r="I1493" s="195" t="s">
        <v>3579</v>
      </c>
      <c r="J1493" s="195" t="s">
        <v>123</v>
      </c>
      <c r="K1493" s="199">
        <v>30</v>
      </c>
      <c r="L1493" s="202" t="s">
        <v>7502</v>
      </c>
      <c r="M1493" s="29" t="s">
        <v>7471</v>
      </c>
      <c r="N1493" s="198">
        <v>2528.7800000000002</v>
      </c>
      <c r="O1493" s="206" t="s">
        <v>20</v>
      </c>
      <c r="P1493" s="189">
        <v>1626</v>
      </c>
      <c r="Q1493" s="190" t="s">
        <v>8087</v>
      </c>
      <c r="R1493" s="102">
        <v>2528.7800000000002</v>
      </c>
      <c r="S1493" s="28" t="e">
        <f t="shared" si="138"/>
        <v>#VALUE!</v>
      </c>
    </row>
    <row r="1494" spans="1:19" x14ac:dyDescent="0.2">
      <c r="A1494" s="179">
        <v>1488</v>
      </c>
      <c r="B1494" s="195" t="s">
        <v>7470</v>
      </c>
      <c r="C1494" s="196" t="s">
        <v>7471</v>
      </c>
      <c r="D1494" s="197">
        <v>10006319</v>
      </c>
      <c r="E1494" s="196" t="s">
        <v>7472</v>
      </c>
      <c r="F1494" s="198">
        <v>100.02</v>
      </c>
      <c r="G1494" s="195" t="s">
        <v>8</v>
      </c>
      <c r="H1494" s="195" t="s">
        <v>7473</v>
      </c>
      <c r="I1494" s="195" t="s">
        <v>3579</v>
      </c>
      <c r="J1494" s="195" t="s">
        <v>7223</v>
      </c>
      <c r="K1494" s="199">
        <v>0</v>
      </c>
      <c r="L1494" s="202" t="s">
        <v>7472</v>
      </c>
      <c r="M1494" s="29" t="s">
        <v>7472</v>
      </c>
      <c r="N1494" s="198">
        <v>100.02</v>
      </c>
      <c r="O1494" s="206" t="s">
        <v>27</v>
      </c>
      <c r="P1494" s="189">
        <v>30</v>
      </c>
      <c r="Q1494" s="190" t="s">
        <v>7472</v>
      </c>
      <c r="R1494" s="102">
        <v>100.02</v>
      </c>
      <c r="S1494" s="28" t="e">
        <f t="shared" si="138"/>
        <v>#VALUE!</v>
      </c>
    </row>
    <row r="1495" spans="1:19" x14ac:dyDescent="0.2">
      <c r="A1495" s="179">
        <v>1489</v>
      </c>
      <c r="B1495" s="195" t="s">
        <v>7474</v>
      </c>
      <c r="C1495" s="196" t="s">
        <v>7471</v>
      </c>
      <c r="D1495" s="197">
        <v>155</v>
      </c>
      <c r="E1495" s="196" t="s">
        <v>7436</v>
      </c>
      <c r="F1495" s="198">
        <v>205.64</v>
      </c>
      <c r="G1495" s="195" t="s">
        <v>6366</v>
      </c>
      <c r="H1495" s="195" t="s">
        <v>6052</v>
      </c>
      <c r="I1495" s="195" t="s">
        <v>3579</v>
      </c>
      <c r="J1495" s="195" t="s">
        <v>123</v>
      </c>
      <c r="K1495" s="199">
        <v>30</v>
      </c>
      <c r="L1495" s="202" t="s">
        <v>7504</v>
      </c>
      <c r="M1495" s="29" t="s">
        <v>7471</v>
      </c>
      <c r="N1495" s="198">
        <v>205.64</v>
      </c>
      <c r="O1495" s="206" t="s">
        <v>20</v>
      </c>
      <c r="P1495" s="189">
        <v>1532</v>
      </c>
      <c r="Q1495" s="190" t="s">
        <v>7651</v>
      </c>
      <c r="R1495" s="102">
        <v>205.64</v>
      </c>
      <c r="S1495" s="28" t="e">
        <f t="shared" si="138"/>
        <v>#VALUE!</v>
      </c>
    </row>
    <row r="1496" spans="1:19" x14ac:dyDescent="0.2">
      <c r="A1496" s="179">
        <v>1490</v>
      </c>
      <c r="B1496" s="195" t="s">
        <v>7475</v>
      </c>
      <c r="C1496" s="196" t="s">
        <v>7476</v>
      </c>
      <c r="D1496" s="197">
        <v>559</v>
      </c>
      <c r="E1496" s="196" t="s">
        <v>7471</v>
      </c>
      <c r="F1496" s="198">
        <v>2555</v>
      </c>
      <c r="G1496" s="195" t="s">
        <v>7104</v>
      </c>
      <c r="H1496" s="195" t="s">
        <v>65</v>
      </c>
      <c r="I1496" s="195" t="s">
        <v>3579</v>
      </c>
      <c r="J1496" s="195" t="s">
        <v>103</v>
      </c>
      <c r="K1496" s="199">
        <v>30</v>
      </c>
      <c r="L1496" s="202" t="s">
        <v>7621</v>
      </c>
      <c r="M1496" s="29" t="s">
        <v>7476</v>
      </c>
      <c r="N1496" s="198">
        <v>2555</v>
      </c>
      <c r="O1496" s="206" t="s">
        <v>20</v>
      </c>
      <c r="P1496" s="189" t="s">
        <v>8469</v>
      </c>
      <c r="Q1496" s="190" t="s">
        <v>8053</v>
      </c>
      <c r="R1496" s="102">
        <v>2555</v>
      </c>
      <c r="S1496" s="28" t="e">
        <f t="shared" si="138"/>
        <v>#VALUE!</v>
      </c>
    </row>
    <row r="1497" spans="1:19" x14ac:dyDescent="0.2">
      <c r="A1497" s="179">
        <v>1491</v>
      </c>
      <c r="B1497" s="195" t="s">
        <v>7477</v>
      </c>
      <c r="C1497" s="196" t="s">
        <v>7476</v>
      </c>
      <c r="D1497" s="197">
        <v>2074</v>
      </c>
      <c r="E1497" s="196" t="s">
        <v>7471</v>
      </c>
      <c r="F1497" s="198">
        <v>357</v>
      </c>
      <c r="G1497" s="195" t="s">
        <v>7478</v>
      </c>
      <c r="H1497" s="195" t="s">
        <v>3824</v>
      </c>
      <c r="I1497" s="195" t="s">
        <v>3579</v>
      </c>
      <c r="J1497" s="195" t="s">
        <v>7576</v>
      </c>
      <c r="K1497" s="199">
        <v>0</v>
      </c>
      <c r="L1497" s="202" t="s">
        <v>7471</v>
      </c>
      <c r="M1497" s="29" t="s">
        <v>7476</v>
      </c>
      <c r="N1497" s="198">
        <v>357</v>
      </c>
      <c r="O1497" s="206" t="s">
        <v>27</v>
      </c>
      <c r="P1497" s="189">
        <v>1006</v>
      </c>
      <c r="Q1497" s="190" t="s">
        <v>8051</v>
      </c>
      <c r="R1497" s="102">
        <v>357</v>
      </c>
      <c r="S1497" s="28" t="e">
        <f t="shared" si="138"/>
        <v>#VALUE!</v>
      </c>
    </row>
    <row r="1498" spans="1:19" x14ac:dyDescent="0.2">
      <c r="A1498" s="179">
        <v>1492</v>
      </c>
      <c r="B1498" s="195" t="s">
        <v>7479</v>
      </c>
      <c r="C1498" s="196" t="s">
        <v>7476</v>
      </c>
      <c r="D1498" s="197">
        <v>389</v>
      </c>
      <c r="E1498" s="196" t="s">
        <v>7438</v>
      </c>
      <c r="F1498" s="198">
        <v>2969.68</v>
      </c>
      <c r="G1498" s="195" t="s">
        <v>6870</v>
      </c>
      <c r="H1498" s="195" t="s">
        <v>7243</v>
      </c>
      <c r="I1498" s="195" t="s">
        <v>130</v>
      </c>
      <c r="J1498" s="195" t="s">
        <v>7223</v>
      </c>
      <c r="K1498" s="199">
        <v>30</v>
      </c>
      <c r="L1498" s="202" t="s">
        <v>7504</v>
      </c>
      <c r="M1498" s="29" t="s">
        <v>7534</v>
      </c>
      <c r="N1498" s="198">
        <v>2969.68</v>
      </c>
      <c r="O1498" s="206" t="s">
        <v>20</v>
      </c>
      <c r="P1498" s="189">
        <v>1606</v>
      </c>
      <c r="Q1498" s="190" t="s">
        <v>8053</v>
      </c>
      <c r="R1498" s="102">
        <v>2969.68</v>
      </c>
      <c r="S1498" s="28" t="e">
        <f t="shared" si="138"/>
        <v>#VALUE!</v>
      </c>
    </row>
    <row r="1499" spans="1:19" x14ac:dyDescent="0.2">
      <c r="A1499" s="179">
        <v>1493</v>
      </c>
      <c r="B1499" s="195" t="s">
        <v>7480</v>
      </c>
      <c r="C1499" s="196" t="s">
        <v>7476</v>
      </c>
      <c r="D1499" s="197">
        <v>2400044288</v>
      </c>
      <c r="E1499" s="196" t="s">
        <v>7385</v>
      </c>
      <c r="F1499" s="198">
        <v>10821.46</v>
      </c>
      <c r="G1499" s="195" t="s">
        <v>6921</v>
      </c>
      <c r="H1499" s="195" t="s">
        <v>110</v>
      </c>
      <c r="I1499" s="195" t="s">
        <v>130</v>
      </c>
      <c r="J1499" s="195" t="s">
        <v>123</v>
      </c>
      <c r="K1499" s="199">
        <v>10</v>
      </c>
      <c r="L1499" s="202" t="s">
        <v>7441</v>
      </c>
      <c r="M1499" s="29" t="s">
        <v>7520</v>
      </c>
      <c r="N1499" s="198">
        <v>10821.46</v>
      </c>
      <c r="O1499" s="206" t="s">
        <v>20</v>
      </c>
      <c r="P1499" s="189">
        <v>1626</v>
      </c>
      <c r="Q1499" s="190" t="s">
        <v>8087</v>
      </c>
      <c r="R1499" s="102">
        <v>10821.46</v>
      </c>
      <c r="S1499" s="28" t="e">
        <f t="shared" si="138"/>
        <v>#VALUE!</v>
      </c>
    </row>
    <row r="1500" spans="1:19" x14ac:dyDescent="0.2">
      <c r="A1500" s="179">
        <v>1494</v>
      </c>
      <c r="B1500" s="195" t="s">
        <v>4481</v>
      </c>
      <c r="C1500" s="196" t="s">
        <v>7476</v>
      </c>
      <c r="D1500" s="197">
        <v>2400044269</v>
      </c>
      <c r="E1500" s="196" t="s">
        <v>7385</v>
      </c>
      <c r="F1500" s="198">
        <v>91.63</v>
      </c>
      <c r="G1500" s="195" t="s">
        <v>6921</v>
      </c>
      <c r="H1500" s="195" t="s">
        <v>110</v>
      </c>
      <c r="I1500" s="195" t="s">
        <v>130</v>
      </c>
      <c r="J1500" s="195" t="s">
        <v>123</v>
      </c>
      <c r="K1500" s="199">
        <v>10</v>
      </c>
      <c r="L1500" s="202" t="s">
        <v>7441</v>
      </c>
      <c r="M1500" s="29" t="s">
        <v>7520</v>
      </c>
      <c r="N1500" s="198">
        <v>91.63</v>
      </c>
      <c r="O1500" s="206" t="s">
        <v>20</v>
      </c>
      <c r="P1500" s="189">
        <v>1626</v>
      </c>
      <c r="Q1500" s="190" t="s">
        <v>8087</v>
      </c>
      <c r="R1500" s="102">
        <v>91.63</v>
      </c>
      <c r="S1500" s="28" t="e">
        <f t="shared" si="138"/>
        <v>#VALUE!</v>
      </c>
    </row>
    <row r="1501" spans="1:19" x14ac:dyDescent="0.2">
      <c r="A1501" s="179">
        <v>1495</v>
      </c>
      <c r="B1501" s="195" t="s">
        <v>7481</v>
      </c>
      <c r="C1501" s="196" t="s">
        <v>7476</v>
      </c>
      <c r="D1501" s="197">
        <v>2400044238</v>
      </c>
      <c r="E1501" s="196" t="s">
        <v>7385</v>
      </c>
      <c r="F1501" s="198">
        <v>192.64</v>
      </c>
      <c r="G1501" s="195" t="s">
        <v>6921</v>
      </c>
      <c r="H1501" s="195" t="s">
        <v>110</v>
      </c>
      <c r="I1501" s="195" t="s">
        <v>130</v>
      </c>
      <c r="J1501" s="195" t="s">
        <v>123</v>
      </c>
      <c r="K1501" s="199">
        <v>10</v>
      </c>
      <c r="L1501" s="202" t="s">
        <v>7441</v>
      </c>
      <c r="M1501" s="29" t="s">
        <v>7520</v>
      </c>
      <c r="N1501" s="198">
        <v>192.64</v>
      </c>
      <c r="O1501" s="206" t="s">
        <v>20</v>
      </c>
      <c r="P1501" s="189">
        <v>1626</v>
      </c>
      <c r="Q1501" s="190" t="s">
        <v>8087</v>
      </c>
      <c r="R1501" s="102">
        <v>192.64</v>
      </c>
      <c r="S1501" s="28" t="e">
        <f t="shared" ref="S1501:S1564" si="139">Q1501-L1501</f>
        <v>#VALUE!</v>
      </c>
    </row>
    <row r="1502" spans="1:19" x14ac:dyDescent="0.2">
      <c r="A1502" s="179">
        <v>1496</v>
      </c>
      <c r="B1502" s="195" t="s">
        <v>7482</v>
      </c>
      <c r="C1502" s="196" t="s">
        <v>7476</v>
      </c>
      <c r="D1502" s="197">
        <v>2400044215</v>
      </c>
      <c r="E1502" s="196" t="s">
        <v>7385</v>
      </c>
      <c r="F1502" s="198">
        <v>376.42</v>
      </c>
      <c r="G1502" s="195" t="s">
        <v>6921</v>
      </c>
      <c r="H1502" s="195" t="s">
        <v>110</v>
      </c>
      <c r="I1502" s="195" t="s">
        <v>130</v>
      </c>
      <c r="J1502" s="195" t="s">
        <v>123</v>
      </c>
      <c r="K1502" s="199">
        <v>10</v>
      </c>
      <c r="L1502" s="202" t="s">
        <v>7441</v>
      </c>
      <c r="M1502" s="29" t="s">
        <v>7520</v>
      </c>
      <c r="N1502" s="198">
        <v>376.42</v>
      </c>
      <c r="O1502" s="206" t="s">
        <v>20</v>
      </c>
      <c r="P1502" s="189">
        <v>1626</v>
      </c>
      <c r="Q1502" s="190" t="s">
        <v>8087</v>
      </c>
      <c r="R1502" s="102">
        <v>376.42</v>
      </c>
      <c r="S1502" s="28" t="e">
        <f t="shared" si="139"/>
        <v>#VALUE!</v>
      </c>
    </row>
    <row r="1503" spans="1:19" x14ac:dyDescent="0.2">
      <c r="A1503" s="179">
        <v>1497</v>
      </c>
      <c r="B1503" s="195" t="s">
        <v>7483</v>
      </c>
      <c r="C1503" s="196" t="s">
        <v>7476</v>
      </c>
      <c r="D1503" s="197">
        <v>2400044206</v>
      </c>
      <c r="E1503" s="196" t="s">
        <v>7385</v>
      </c>
      <c r="F1503" s="198">
        <v>348.5</v>
      </c>
      <c r="G1503" s="195" t="s">
        <v>6921</v>
      </c>
      <c r="H1503" s="195" t="s">
        <v>110</v>
      </c>
      <c r="I1503" s="195" t="s">
        <v>130</v>
      </c>
      <c r="J1503" s="195" t="s">
        <v>123</v>
      </c>
      <c r="K1503" s="199">
        <v>10</v>
      </c>
      <c r="L1503" s="202" t="s">
        <v>7441</v>
      </c>
      <c r="M1503" s="29" t="s">
        <v>7520</v>
      </c>
      <c r="N1503" s="198">
        <v>348.5</v>
      </c>
      <c r="O1503" s="206" t="s">
        <v>20</v>
      </c>
      <c r="P1503" s="189">
        <v>1626</v>
      </c>
      <c r="Q1503" s="190" t="s">
        <v>8087</v>
      </c>
      <c r="R1503" s="102">
        <v>348.5</v>
      </c>
      <c r="S1503" s="28" t="e">
        <f t="shared" si="139"/>
        <v>#VALUE!</v>
      </c>
    </row>
    <row r="1504" spans="1:19" x14ac:dyDescent="0.2">
      <c r="A1504" s="179">
        <v>1498</v>
      </c>
      <c r="B1504" s="195" t="s">
        <v>7484</v>
      </c>
      <c r="C1504" s="196" t="s">
        <v>7476</v>
      </c>
      <c r="D1504" s="197">
        <v>2400044153</v>
      </c>
      <c r="E1504" s="196" t="s">
        <v>7385</v>
      </c>
      <c r="F1504" s="198">
        <v>142.26</v>
      </c>
      <c r="G1504" s="195" t="s">
        <v>6921</v>
      </c>
      <c r="H1504" s="195" t="s">
        <v>110</v>
      </c>
      <c r="I1504" s="195" t="s">
        <v>130</v>
      </c>
      <c r="J1504" s="195" t="s">
        <v>123</v>
      </c>
      <c r="K1504" s="199">
        <v>10</v>
      </c>
      <c r="L1504" s="202" t="s">
        <v>7441</v>
      </c>
      <c r="M1504" s="29" t="s">
        <v>7520</v>
      </c>
      <c r="N1504" s="198">
        <v>142.26</v>
      </c>
      <c r="O1504" s="206" t="s">
        <v>20</v>
      </c>
      <c r="P1504" s="189">
        <v>1626</v>
      </c>
      <c r="Q1504" s="190" t="s">
        <v>8087</v>
      </c>
      <c r="R1504" s="102">
        <v>142.26</v>
      </c>
      <c r="S1504" s="28" t="e">
        <f t="shared" si="139"/>
        <v>#VALUE!</v>
      </c>
    </row>
    <row r="1505" spans="1:19" x14ac:dyDescent="0.2">
      <c r="A1505" s="179">
        <v>1499</v>
      </c>
      <c r="B1505" s="195" t="s">
        <v>7485</v>
      </c>
      <c r="C1505" s="196" t="s">
        <v>7476</v>
      </c>
      <c r="D1505" s="197">
        <v>2400044144</v>
      </c>
      <c r="E1505" s="196" t="s">
        <v>7385</v>
      </c>
      <c r="F1505" s="198">
        <v>20.420000000000002</v>
      </c>
      <c r="G1505" s="195" t="s">
        <v>6921</v>
      </c>
      <c r="H1505" s="195" t="s">
        <v>110</v>
      </c>
      <c r="I1505" s="195" t="s">
        <v>130</v>
      </c>
      <c r="J1505" s="195" t="s">
        <v>123</v>
      </c>
      <c r="K1505" s="199">
        <v>10</v>
      </c>
      <c r="L1505" s="202" t="s">
        <v>7441</v>
      </c>
      <c r="M1505" s="29" t="s">
        <v>7520</v>
      </c>
      <c r="N1505" s="198">
        <v>20.420000000000002</v>
      </c>
      <c r="O1505" s="206" t="s">
        <v>20</v>
      </c>
      <c r="P1505" s="189">
        <v>1626</v>
      </c>
      <c r="Q1505" s="190" t="s">
        <v>8087</v>
      </c>
      <c r="R1505" s="102">
        <v>20.420000000000002</v>
      </c>
      <c r="S1505" s="28" t="e">
        <f t="shared" si="139"/>
        <v>#VALUE!</v>
      </c>
    </row>
    <row r="1506" spans="1:19" x14ac:dyDescent="0.2">
      <c r="A1506" s="179">
        <v>1500</v>
      </c>
      <c r="B1506" s="195" t="s">
        <v>7486</v>
      </c>
      <c r="C1506" s="196" t="s">
        <v>7476</v>
      </c>
      <c r="D1506" s="197">
        <v>2400044143</v>
      </c>
      <c r="E1506" s="196" t="s">
        <v>7385</v>
      </c>
      <c r="F1506" s="198">
        <v>138.18</v>
      </c>
      <c r="G1506" s="195" t="s">
        <v>6921</v>
      </c>
      <c r="H1506" s="195" t="s">
        <v>110</v>
      </c>
      <c r="I1506" s="195" t="s">
        <v>130</v>
      </c>
      <c r="J1506" s="195" t="s">
        <v>123</v>
      </c>
      <c r="K1506" s="199">
        <v>10</v>
      </c>
      <c r="L1506" s="202" t="s">
        <v>7441</v>
      </c>
      <c r="M1506" s="29" t="s">
        <v>7520</v>
      </c>
      <c r="N1506" s="198">
        <v>138.18</v>
      </c>
      <c r="O1506" s="206" t="s">
        <v>20</v>
      </c>
      <c r="P1506" s="189">
        <v>1626</v>
      </c>
      <c r="Q1506" s="190" t="s">
        <v>8087</v>
      </c>
      <c r="R1506" s="102">
        <v>138.18</v>
      </c>
      <c r="S1506" s="28" t="e">
        <f t="shared" si="139"/>
        <v>#VALUE!</v>
      </c>
    </row>
    <row r="1507" spans="1:19" x14ac:dyDescent="0.2">
      <c r="A1507" s="179">
        <v>1501</v>
      </c>
      <c r="B1507" s="195" t="s">
        <v>7487</v>
      </c>
      <c r="C1507" s="196" t="s">
        <v>7476</v>
      </c>
      <c r="D1507" s="197">
        <v>2400044110</v>
      </c>
      <c r="E1507" s="196" t="s">
        <v>7385</v>
      </c>
      <c r="F1507" s="198">
        <v>268.19</v>
      </c>
      <c r="G1507" s="195" t="s">
        <v>6921</v>
      </c>
      <c r="H1507" s="195" t="s">
        <v>110</v>
      </c>
      <c r="I1507" s="195" t="s">
        <v>130</v>
      </c>
      <c r="J1507" s="195" t="s">
        <v>123</v>
      </c>
      <c r="K1507" s="199">
        <v>10</v>
      </c>
      <c r="L1507" s="202" t="s">
        <v>7441</v>
      </c>
      <c r="M1507" s="29" t="s">
        <v>7520</v>
      </c>
      <c r="N1507" s="198">
        <v>268.19</v>
      </c>
      <c r="O1507" s="206" t="s">
        <v>20</v>
      </c>
      <c r="P1507" s="189">
        <v>1626</v>
      </c>
      <c r="Q1507" s="190" t="s">
        <v>8087</v>
      </c>
      <c r="R1507" s="102">
        <v>268.19</v>
      </c>
      <c r="S1507" s="28" t="e">
        <f t="shared" si="139"/>
        <v>#VALUE!</v>
      </c>
    </row>
    <row r="1508" spans="1:19" x14ac:dyDescent="0.2">
      <c r="A1508" s="179">
        <v>1502</v>
      </c>
      <c r="B1508" s="195" t="s">
        <v>7488</v>
      </c>
      <c r="C1508" s="196" t="s">
        <v>7476</v>
      </c>
      <c r="D1508" s="197">
        <v>2400044109</v>
      </c>
      <c r="E1508" s="196" t="s">
        <v>7385</v>
      </c>
      <c r="F1508" s="198">
        <v>514.59</v>
      </c>
      <c r="G1508" s="195" t="s">
        <v>6921</v>
      </c>
      <c r="H1508" s="195" t="s">
        <v>110</v>
      </c>
      <c r="I1508" s="195" t="s">
        <v>130</v>
      </c>
      <c r="J1508" s="195" t="s">
        <v>123</v>
      </c>
      <c r="K1508" s="199">
        <v>10</v>
      </c>
      <c r="L1508" s="202" t="s">
        <v>7441</v>
      </c>
      <c r="M1508" s="29" t="s">
        <v>7520</v>
      </c>
      <c r="N1508" s="198">
        <v>514.59</v>
      </c>
      <c r="O1508" s="206" t="s">
        <v>20</v>
      </c>
      <c r="P1508" s="189">
        <v>1626</v>
      </c>
      <c r="Q1508" s="190" t="s">
        <v>8087</v>
      </c>
      <c r="R1508" s="102">
        <v>514.59</v>
      </c>
      <c r="S1508" s="28" t="e">
        <f t="shared" si="139"/>
        <v>#VALUE!</v>
      </c>
    </row>
    <row r="1509" spans="1:19" x14ac:dyDescent="0.2">
      <c r="A1509" s="179">
        <v>1503</v>
      </c>
      <c r="B1509" s="195" t="s">
        <v>7489</v>
      </c>
      <c r="C1509" s="196" t="s">
        <v>7476</v>
      </c>
      <c r="D1509" s="197">
        <v>2400044101</v>
      </c>
      <c r="E1509" s="196" t="s">
        <v>7385</v>
      </c>
      <c r="F1509" s="198">
        <v>521.4</v>
      </c>
      <c r="G1509" s="195" t="s">
        <v>6921</v>
      </c>
      <c r="H1509" s="195" t="s">
        <v>110</v>
      </c>
      <c r="I1509" s="195" t="s">
        <v>130</v>
      </c>
      <c r="J1509" s="195" t="s">
        <v>123</v>
      </c>
      <c r="K1509" s="199">
        <v>10</v>
      </c>
      <c r="L1509" s="202" t="s">
        <v>7441</v>
      </c>
      <c r="M1509" s="29" t="s">
        <v>7520</v>
      </c>
      <c r="N1509" s="198">
        <v>521.4</v>
      </c>
      <c r="O1509" s="206" t="s">
        <v>20</v>
      </c>
      <c r="P1509" s="189">
        <v>1626</v>
      </c>
      <c r="Q1509" s="190" t="s">
        <v>8087</v>
      </c>
      <c r="R1509" s="102">
        <v>521.4</v>
      </c>
      <c r="S1509" s="28" t="e">
        <f t="shared" si="139"/>
        <v>#VALUE!</v>
      </c>
    </row>
    <row r="1510" spans="1:19" x14ac:dyDescent="0.2">
      <c r="A1510" s="179">
        <v>1504</v>
      </c>
      <c r="B1510" s="195" t="s">
        <v>7490</v>
      </c>
      <c r="C1510" s="196" t="s">
        <v>7476</v>
      </c>
      <c r="D1510" s="197">
        <v>2400044100</v>
      </c>
      <c r="E1510" s="196" t="s">
        <v>7385</v>
      </c>
      <c r="F1510" s="198">
        <v>193.99</v>
      </c>
      <c r="G1510" s="195" t="s">
        <v>6921</v>
      </c>
      <c r="H1510" s="195" t="s">
        <v>110</v>
      </c>
      <c r="I1510" s="195" t="s">
        <v>130</v>
      </c>
      <c r="J1510" s="195" t="s">
        <v>123</v>
      </c>
      <c r="K1510" s="199">
        <v>10</v>
      </c>
      <c r="L1510" s="202" t="s">
        <v>7441</v>
      </c>
      <c r="M1510" s="29" t="s">
        <v>7520</v>
      </c>
      <c r="N1510" s="198">
        <v>193.99</v>
      </c>
      <c r="O1510" s="206" t="s">
        <v>20</v>
      </c>
      <c r="P1510" s="189">
        <v>1626</v>
      </c>
      <c r="Q1510" s="190" t="s">
        <v>8087</v>
      </c>
      <c r="R1510" s="102">
        <v>193.99</v>
      </c>
      <c r="S1510" s="28" t="e">
        <f t="shared" si="139"/>
        <v>#VALUE!</v>
      </c>
    </row>
    <row r="1511" spans="1:19" x14ac:dyDescent="0.2">
      <c r="A1511" s="179">
        <v>1505</v>
      </c>
      <c r="B1511" s="195" t="s">
        <v>7491</v>
      </c>
      <c r="C1511" s="196" t="s">
        <v>7476</v>
      </c>
      <c r="D1511" s="197">
        <v>2400044094</v>
      </c>
      <c r="E1511" s="196" t="s">
        <v>7385</v>
      </c>
      <c r="F1511" s="198">
        <v>68.069999999999993</v>
      </c>
      <c r="G1511" s="195" t="s">
        <v>6921</v>
      </c>
      <c r="H1511" s="195" t="s">
        <v>110</v>
      </c>
      <c r="I1511" s="195" t="s">
        <v>130</v>
      </c>
      <c r="J1511" s="195" t="s">
        <v>123</v>
      </c>
      <c r="K1511" s="199">
        <v>10</v>
      </c>
      <c r="L1511" s="202" t="s">
        <v>7441</v>
      </c>
      <c r="M1511" s="29" t="s">
        <v>7520</v>
      </c>
      <c r="N1511" s="198">
        <v>68.069999999999993</v>
      </c>
      <c r="O1511" s="206" t="s">
        <v>20</v>
      </c>
      <c r="P1511" s="189">
        <v>1626</v>
      </c>
      <c r="Q1511" s="190" t="s">
        <v>8087</v>
      </c>
      <c r="R1511" s="102">
        <v>68.069999999999993</v>
      </c>
      <c r="S1511" s="28" t="e">
        <f t="shared" si="139"/>
        <v>#VALUE!</v>
      </c>
    </row>
    <row r="1512" spans="1:19" x14ac:dyDescent="0.2">
      <c r="A1512" s="179">
        <v>1506</v>
      </c>
      <c r="B1512" s="195" t="s">
        <v>7492</v>
      </c>
      <c r="C1512" s="196" t="s">
        <v>7476</v>
      </c>
      <c r="D1512" s="197">
        <v>2400044093</v>
      </c>
      <c r="E1512" s="196" t="s">
        <v>7385</v>
      </c>
      <c r="F1512" s="198">
        <v>324</v>
      </c>
      <c r="G1512" s="195" t="s">
        <v>6921</v>
      </c>
      <c r="H1512" s="195" t="s">
        <v>110</v>
      </c>
      <c r="I1512" s="195" t="s">
        <v>130</v>
      </c>
      <c r="J1512" s="195" t="s">
        <v>123</v>
      </c>
      <c r="K1512" s="199">
        <v>10</v>
      </c>
      <c r="L1512" s="202" t="s">
        <v>7441</v>
      </c>
      <c r="M1512" s="29" t="s">
        <v>7520</v>
      </c>
      <c r="N1512" s="198">
        <v>324</v>
      </c>
      <c r="O1512" s="206" t="s">
        <v>20</v>
      </c>
      <c r="P1512" s="189">
        <v>1626</v>
      </c>
      <c r="Q1512" s="190" t="s">
        <v>8087</v>
      </c>
      <c r="R1512" s="102">
        <v>324</v>
      </c>
      <c r="S1512" s="28" t="e">
        <f t="shared" si="139"/>
        <v>#VALUE!</v>
      </c>
    </row>
    <row r="1513" spans="1:19" x14ac:dyDescent="0.2">
      <c r="A1513" s="179">
        <v>1507</v>
      </c>
      <c r="B1513" s="195" t="s">
        <v>7493</v>
      </c>
      <c r="C1513" s="196" t="s">
        <v>7476</v>
      </c>
      <c r="D1513" s="197">
        <v>2400044083</v>
      </c>
      <c r="E1513" s="196" t="s">
        <v>7385</v>
      </c>
      <c r="F1513" s="198">
        <v>108.23</v>
      </c>
      <c r="G1513" s="195" t="s">
        <v>6921</v>
      </c>
      <c r="H1513" s="195" t="s">
        <v>110</v>
      </c>
      <c r="I1513" s="195" t="s">
        <v>130</v>
      </c>
      <c r="J1513" s="195" t="s">
        <v>123</v>
      </c>
      <c r="K1513" s="199">
        <v>10</v>
      </c>
      <c r="L1513" s="202" t="s">
        <v>7441</v>
      </c>
      <c r="M1513" s="29" t="s">
        <v>7520</v>
      </c>
      <c r="N1513" s="198">
        <v>108.23</v>
      </c>
      <c r="O1513" s="206" t="s">
        <v>20</v>
      </c>
      <c r="P1513" s="189">
        <v>1626</v>
      </c>
      <c r="Q1513" s="190" t="s">
        <v>8087</v>
      </c>
      <c r="R1513" s="102">
        <v>108.23</v>
      </c>
      <c r="S1513" s="28" t="e">
        <f t="shared" si="139"/>
        <v>#VALUE!</v>
      </c>
    </row>
    <row r="1514" spans="1:19" x14ac:dyDescent="0.2">
      <c r="A1514" s="179">
        <v>1508</v>
      </c>
      <c r="B1514" s="195" t="s">
        <v>7494</v>
      </c>
      <c r="C1514" s="196" t="s">
        <v>7476</v>
      </c>
      <c r="D1514" s="197">
        <v>2400044082</v>
      </c>
      <c r="E1514" s="196" t="s">
        <v>7385</v>
      </c>
      <c r="F1514" s="198">
        <v>272.27</v>
      </c>
      <c r="G1514" s="195" t="s">
        <v>6921</v>
      </c>
      <c r="H1514" s="195" t="s">
        <v>110</v>
      </c>
      <c r="I1514" s="195" t="s">
        <v>130</v>
      </c>
      <c r="J1514" s="195" t="s">
        <v>123</v>
      </c>
      <c r="K1514" s="199">
        <v>10</v>
      </c>
      <c r="L1514" s="202" t="s">
        <v>7441</v>
      </c>
      <c r="M1514" s="29" t="s">
        <v>7520</v>
      </c>
      <c r="N1514" s="198">
        <v>272.27</v>
      </c>
      <c r="O1514" s="206" t="s">
        <v>20</v>
      </c>
      <c r="P1514" s="189">
        <v>1626</v>
      </c>
      <c r="Q1514" s="190" t="s">
        <v>8087</v>
      </c>
      <c r="R1514" s="102">
        <v>272.27</v>
      </c>
      <c r="S1514" s="28" t="e">
        <f t="shared" si="139"/>
        <v>#VALUE!</v>
      </c>
    </row>
    <row r="1515" spans="1:19" x14ac:dyDescent="0.2">
      <c r="A1515" s="179">
        <v>1509</v>
      </c>
      <c r="B1515" s="195" t="s">
        <v>7495</v>
      </c>
      <c r="C1515" s="196" t="s">
        <v>7476</v>
      </c>
      <c r="D1515" s="197">
        <v>2400044067</v>
      </c>
      <c r="E1515" s="196" t="s">
        <v>7385</v>
      </c>
      <c r="F1515" s="198">
        <v>262.74</v>
      </c>
      <c r="G1515" s="195" t="s">
        <v>6921</v>
      </c>
      <c r="H1515" s="195" t="s">
        <v>110</v>
      </c>
      <c r="I1515" s="195" t="s">
        <v>130</v>
      </c>
      <c r="J1515" s="195" t="s">
        <v>123</v>
      </c>
      <c r="K1515" s="199">
        <v>10</v>
      </c>
      <c r="L1515" s="202" t="s">
        <v>7441</v>
      </c>
      <c r="M1515" s="29" t="s">
        <v>7520</v>
      </c>
      <c r="N1515" s="198">
        <v>262.74</v>
      </c>
      <c r="O1515" s="206" t="s">
        <v>20</v>
      </c>
      <c r="P1515" s="189">
        <v>1626</v>
      </c>
      <c r="Q1515" s="190" t="s">
        <v>8087</v>
      </c>
      <c r="R1515" s="102">
        <v>262.74</v>
      </c>
      <c r="S1515" s="28" t="e">
        <f t="shared" si="139"/>
        <v>#VALUE!</v>
      </c>
    </row>
    <row r="1516" spans="1:19" x14ac:dyDescent="0.2">
      <c r="A1516" s="179">
        <v>1510</v>
      </c>
      <c r="B1516" s="195" t="s">
        <v>7496</v>
      </c>
      <c r="C1516" s="196" t="s">
        <v>7476</v>
      </c>
      <c r="D1516" s="197">
        <v>2400044066</v>
      </c>
      <c r="E1516" s="196" t="s">
        <v>7385</v>
      </c>
      <c r="F1516" s="198">
        <v>61.94</v>
      </c>
      <c r="G1516" s="195" t="s">
        <v>6921</v>
      </c>
      <c r="H1516" s="195" t="s">
        <v>110</v>
      </c>
      <c r="I1516" s="195" t="s">
        <v>130</v>
      </c>
      <c r="J1516" s="195" t="s">
        <v>123</v>
      </c>
      <c r="K1516" s="199">
        <v>10</v>
      </c>
      <c r="L1516" s="202" t="s">
        <v>7441</v>
      </c>
      <c r="M1516" s="29" t="s">
        <v>7520</v>
      </c>
      <c r="N1516" s="198">
        <v>61.94</v>
      </c>
      <c r="O1516" s="206" t="s">
        <v>20</v>
      </c>
      <c r="P1516" s="189">
        <v>1626</v>
      </c>
      <c r="Q1516" s="190" t="s">
        <v>8087</v>
      </c>
      <c r="R1516" s="102">
        <v>61.94</v>
      </c>
      <c r="S1516" s="28" t="e">
        <f t="shared" si="139"/>
        <v>#VALUE!</v>
      </c>
    </row>
    <row r="1517" spans="1:19" x14ac:dyDescent="0.2">
      <c r="A1517" s="179">
        <v>1511</v>
      </c>
      <c r="B1517" s="195" t="s">
        <v>7497</v>
      </c>
      <c r="C1517" s="196" t="s">
        <v>7476</v>
      </c>
      <c r="D1517" s="197">
        <v>2400044042</v>
      </c>
      <c r="E1517" s="196" t="s">
        <v>7385</v>
      </c>
      <c r="F1517" s="198">
        <v>164.72</v>
      </c>
      <c r="G1517" s="195" t="s">
        <v>6921</v>
      </c>
      <c r="H1517" s="195" t="s">
        <v>110</v>
      </c>
      <c r="I1517" s="195" t="s">
        <v>130</v>
      </c>
      <c r="J1517" s="195" t="s">
        <v>123</v>
      </c>
      <c r="K1517" s="199">
        <v>10</v>
      </c>
      <c r="L1517" s="202" t="s">
        <v>7441</v>
      </c>
      <c r="M1517" s="29" t="s">
        <v>7520</v>
      </c>
      <c r="N1517" s="198">
        <v>164.72</v>
      </c>
      <c r="O1517" s="206" t="s">
        <v>20</v>
      </c>
      <c r="P1517" s="189">
        <v>1626</v>
      </c>
      <c r="Q1517" s="190" t="s">
        <v>8087</v>
      </c>
      <c r="R1517" s="102">
        <v>164.72</v>
      </c>
      <c r="S1517" s="28" t="e">
        <f t="shared" si="139"/>
        <v>#VALUE!</v>
      </c>
    </row>
    <row r="1518" spans="1:19" x14ac:dyDescent="0.2">
      <c r="A1518" s="179">
        <v>1512</v>
      </c>
      <c r="B1518" s="195" t="s">
        <v>7498</v>
      </c>
      <c r="C1518" s="196" t="s">
        <v>7476</v>
      </c>
      <c r="D1518" s="197">
        <v>2400044023</v>
      </c>
      <c r="E1518" s="196" t="s">
        <v>7385</v>
      </c>
      <c r="F1518" s="198">
        <v>245.72</v>
      </c>
      <c r="G1518" s="195" t="s">
        <v>6921</v>
      </c>
      <c r="H1518" s="195" t="s">
        <v>110</v>
      </c>
      <c r="I1518" s="195" t="s">
        <v>130</v>
      </c>
      <c r="J1518" s="195" t="s">
        <v>123</v>
      </c>
      <c r="K1518" s="199">
        <v>10</v>
      </c>
      <c r="L1518" s="202" t="s">
        <v>7441</v>
      </c>
      <c r="M1518" s="29" t="s">
        <v>7520</v>
      </c>
      <c r="N1518" s="198">
        <v>245.72</v>
      </c>
      <c r="O1518" s="206" t="s">
        <v>20</v>
      </c>
      <c r="P1518" s="189">
        <v>1626</v>
      </c>
      <c r="Q1518" s="190" t="s">
        <v>8087</v>
      </c>
      <c r="R1518" s="102">
        <v>245.72</v>
      </c>
      <c r="S1518" s="28" t="e">
        <f t="shared" si="139"/>
        <v>#VALUE!</v>
      </c>
    </row>
    <row r="1519" spans="1:19" x14ac:dyDescent="0.2">
      <c r="A1519" s="179">
        <v>1513</v>
      </c>
      <c r="B1519" s="195" t="s">
        <v>7499</v>
      </c>
      <c r="C1519" s="196" t="s">
        <v>7476</v>
      </c>
      <c r="D1519" s="197">
        <v>2400044007</v>
      </c>
      <c r="E1519" s="196" t="s">
        <v>7385</v>
      </c>
      <c r="F1519" s="198">
        <v>196.04</v>
      </c>
      <c r="G1519" s="195" t="s">
        <v>6921</v>
      </c>
      <c r="H1519" s="195" t="s">
        <v>110</v>
      </c>
      <c r="I1519" s="195" t="s">
        <v>130</v>
      </c>
      <c r="J1519" s="195" t="s">
        <v>123</v>
      </c>
      <c r="K1519" s="199">
        <v>10</v>
      </c>
      <c r="L1519" s="202" t="s">
        <v>7441</v>
      </c>
      <c r="M1519" s="29" t="s">
        <v>7520</v>
      </c>
      <c r="N1519" s="198">
        <v>196.04</v>
      </c>
      <c r="O1519" s="206" t="s">
        <v>20</v>
      </c>
      <c r="P1519" s="189">
        <v>1626</v>
      </c>
      <c r="Q1519" s="190" t="s">
        <v>8087</v>
      </c>
      <c r="R1519" s="102">
        <v>196.04</v>
      </c>
      <c r="S1519" s="28" t="e">
        <f t="shared" si="139"/>
        <v>#VALUE!</v>
      </c>
    </row>
    <row r="1520" spans="1:19" x14ac:dyDescent="0.2">
      <c r="A1520" s="179">
        <v>1514</v>
      </c>
      <c r="B1520" s="195" t="s">
        <v>7500</v>
      </c>
      <c r="C1520" s="196" t="s">
        <v>7476</v>
      </c>
      <c r="D1520" s="197">
        <v>2400043991</v>
      </c>
      <c r="E1520" s="196" t="s">
        <v>7385</v>
      </c>
      <c r="F1520" s="198">
        <v>231.43</v>
      </c>
      <c r="G1520" s="195" t="s">
        <v>6921</v>
      </c>
      <c r="H1520" s="195" t="s">
        <v>110</v>
      </c>
      <c r="I1520" s="195" t="s">
        <v>130</v>
      </c>
      <c r="J1520" s="195" t="s">
        <v>123</v>
      </c>
      <c r="K1520" s="199">
        <v>10</v>
      </c>
      <c r="L1520" s="202" t="s">
        <v>7441</v>
      </c>
      <c r="M1520" s="29" t="s">
        <v>7520</v>
      </c>
      <c r="N1520" s="198">
        <v>231.43</v>
      </c>
      <c r="O1520" s="206" t="s">
        <v>20</v>
      </c>
      <c r="P1520" s="189">
        <v>1626</v>
      </c>
      <c r="Q1520" s="190" t="s">
        <v>8087</v>
      </c>
      <c r="R1520" s="102">
        <v>231.43</v>
      </c>
      <c r="S1520" s="28" t="e">
        <f t="shared" si="139"/>
        <v>#VALUE!</v>
      </c>
    </row>
    <row r="1521" spans="1:19" x14ac:dyDescent="0.2">
      <c r="A1521" s="179">
        <v>1515</v>
      </c>
      <c r="B1521" s="195" t="s">
        <v>7501</v>
      </c>
      <c r="C1521" s="196" t="s">
        <v>7441</v>
      </c>
      <c r="D1521" s="197">
        <v>45418</v>
      </c>
      <c r="E1521" s="196" t="s">
        <v>7290</v>
      </c>
      <c r="F1521" s="198">
        <v>530</v>
      </c>
      <c r="G1521" s="195" t="s">
        <v>6627</v>
      </c>
      <c r="H1521" s="195" t="s">
        <v>219</v>
      </c>
      <c r="I1521" s="195" t="s">
        <v>130</v>
      </c>
      <c r="J1521" s="195" t="s">
        <v>5876</v>
      </c>
      <c r="K1521" s="199">
        <v>0</v>
      </c>
      <c r="L1521" s="202" t="s">
        <v>7290</v>
      </c>
      <c r="M1521" s="29" t="s">
        <v>7441</v>
      </c>
      <c r="N1521" s="198">
        <v>530</v>
      </c>
      <c r="O1521" s="206" t="s">
        <v>90</v>
      </c>
      <c r="P1521" s="189">
        <v>21</v>
      </c>
      <c r="Q1521" s="190" t="s">
        <v>7290</v>
      </c>
      <c r="R1521" s="102">
        <v>530</v>
      </c>
      <c r="S1521" s="28" t="e">
        <f t="shared" si="139"/>
        <v>#VALUE!</v>
      </c>
    </row>
    <row r="1522" spans="1:19" x14ac:dyDescent="0.2">
      <c r="A1522" s="179">
        <v>1516</v>
      </c>
      <c r="B1522" s="195" t="s">
        <v>7505</v>
      </c>
      <c r="C1522" s="196">
        <v>43749</v>
      </c>
      <c r="D1522" s="197">
        <v>7249</v>
      </c>
      <c r="E1522" s="196">
        <v>43746</v>
      </c>
      <c r="F1522" s="198">
        <v>399.84</v>
      </c>
      <c r="G1522" s="195" t="s">
        <v>5841</v>
      </c>
      <c r="H1522" s="195" t="s">
        <v>6002</v>
      </c>
      <c r="I1522" s="195" t="s">
        <v>130</v>
      </c>
      <c r="J1522" s="195" t="s">
        <v>5784</v>
      </c>
      <c r="K1522" s="199">
        <v>60</v>
      </c>
      <c r="L1522" s="202" t="s">
        <v>8054</v>
      </c>
      <c r="M1522" s="29" t="s">
        <v>7534</v>
      </c>
      <c r="N1522" s="198">
        <v>399.84</v>
      </c>
      <c r="O1522" s="206" t="s">
        <v>27</v>
      </c>
      <c r="P1522" s="189">
        <v>1575</v>
      </c>
      <c r="Q1522" s="190" t="s">
        <v>7745</v>
      </c>
      <c r="R1522" s="102">
        <v>399.84</v>
      </c>
      <c r="S1522" s="28" t="e">
        <f t="shared" si="139"/>
        <v>#VALUE!</v>
      </c>
    </row>
    <row r="1523" spans="1:19" x14ac:dyDescent="0.2">
      <c r="A1523" s="179">
        <v>1517</v>
      </c>
      <c r="B1523" s="195" t="s">
        <v>7506</v>
      </c>
      <c r="C1523" s="196">
        <v>43749</v>
      </c>
      <c r="D1523" s="197">
        <v>1065</v>
      </c>
      <c r="E1523" s="196">
        <v>43747</v>
      </c>
      <c r="F1523" s="198">
        <v>500</v>
      </c>
      <c r="G1523" s="195" t="s">
        <v>6796</v>
      </c>
      <c r="H1523" s="195" t="s">
        <v>2165</v>
      </c>
      <c r="I1523" s="195" t="s">
        <v>130</v>
      </c>
      <c r="J1523" s="195" t="s">
        <v>5784</v>
      </c>
      <c r="K1523" s="199">
        <v>0</v>
      </c>
      <c r="L1523" s="202" t="s">
        <v>7476</v>
      </c>
      <c r="M1523" s="29" t="s">
        <v>7384</v>
      </c>
      <c r="N1523" s="198">
        <v>500</v>
      </c>
      <c r="O1523" s="206" t="s">
        <v>50</v>
      </c>
      <c r="P1523" s="189">
        <v>17999</v>
      </c>
      <c r="Q1523" s="190" t="s">
        <v>7476</v>
      </c>
      <c r="R1523" s="102">
        <v>500</v>
      </c>
      <c r="S1523" s="28" t="e">
        <f t="shared" si="139"/>
        <v>#VALUE!</v>
      </c>
    </row>
    <row r="1524" spans="1:19" x14ac:dyDescent="0.2">
      <c r="A1524" s="179">
        <v>1518</v>
      </c>
      <c r="B1524" s="195" t="s">
        <v>7507</v>
      </c>
      <c r="C1524" s="196">
        <v>43749</v>
      </c>
      <c r="D1524" s="197">
        <v>1016101</v>
      </c>
      <c r="E1524" s="196">
        <v>43749</v>
      </c>
      <c r="F1524" s="198">
        <v>18742.5</v>
      </c>
      <c r="G1524" s="195" t="s">
        <v>7244</v>
      </c>
      <c r="H1524" s="195" t="s">
        <v>227</v>
      </c>
      <c r="I1524" s="195" t="s">
        <v>130</v>
      </c>
      <c r="J1524" s="195" t="s">
        <v>5859</v>
      </c>
      <c r="K1524" s="199">
        <v>60</v>
      </c>
      <c r="L1524" s="202" t="s">
        <v>7814</v>
      </c>
      <c r="M1524" s="29" t="s">
        <v>7520</v>
      </c>
      <c r="N1524" s="198">
        <v>18742.5</v>
      </c>
      <c r="O1524" s="206" t="s">
        <v>20</v>
      </c>
      <c r="P1524" s="189" t="s">
        <v>8471</v>
      </c>
      <c r="Q1524" s="190" t="s">
        <v>7762</v>
      </c>
      <c r="R1524" s="102">
        <v>18742.5</v>
      </c>
      <c r="S1524" s="28" t="e">
        <f t="shared" si="139"/>
        <v>#VALUE!</v>
      </c>
    </row>
    <row r="1525" spans="1:19" x14ac:dyDescent="0.2">
      <c r="A1525" s="179">
        <v>1519</v>
      </c>
      <c r="B1525" s="195" t="s">
        <v>7508</v>
      </c>
      <c r="C1525" s="196">
        <v>43749</v>
      </c>
      <c r="D1525" s="197">
        <v>65519</v>
      </c>
      <c r="E1525" s="196">
        <v>43738</v>
      </c>
      <c r="F1525" s="198">
        <v>164.96</v>
      </c>
      <c r="G1525" s="195" t="s">
        <v>270</v>
      </c>
      <c r="H1525" s="195" t="s">
        <v>2</v>
      </c>
      <c r="I1525" s="195" t="s">
        <v>130</v>
      </c>
      <c r="J1525" s="195" t="s">
        <v>123</v>
      </c>
      <c r="K1525" s="199">
        <v>15</v>
      </c>
      <c r="L1525" s="202" t="s">
        <v>7289</v>
      </c>
      <c r="M1525" s="29" t="s">
        <v>7520</v>
      </c>
      <c r="N1525" s="198">
        <v>164.96</v>
      </c>
      <c r="O1525" s="206" t="s">
        <v>20</v>
      </c>
      <c r="P1525" s="189">
        <v>1509</v>
      </c>
      <c r="Q1525" s="190" t="s">
        <v>7535</v>
      </c>
      <c r="R1525" s="102">
        <v>164.96</v>
      </c>
      <c r="S1525" s="28" t="e">
        <f t="shared" si="139"/>
        <v>#VALUE!</v>
      </c>
    </row>
    <row r="1526" spans="1:19" x14ac:dyDescent="0.2">
      <c r="A1526" s="179">
        <v>1520</v>
      </c>
      <c r="B1526" s="195" t="s">
        <v>7509</v>
      </c>
      <c r="C1526" s="196">
        <v>43749</v>
      </c>
      <c r="D1526" s="197">
        <v>1030807</v>
      </c>
      <c r="E1526" s="196">
        <v>43738</v>
      </c>
      <c r="F1526" s="198">
        <v>69.209999999999994</v>
      </c>
      <c r="G1526" s="195" t="s">
        <v>6860</v>
      </c>
      <c r="H1526" s="195" t="s">
        <v>2</v>
      </c>
      <c r="I1526" s="195" t="s">
        <v>130</v>
      </c>
      <c r="J1526" s="195" t="s">
        <v>123</v>
      </c>
      <c r="K1526" s="199">
        <v>15</v>
      </c>
      <c r="L1526" s="202" t="s">
        <v>7289</v>
      </c>
      <c r="M1526" s="29" t="s">
        <v>7520</v>
      </c>
      <c r="N1526" s="198">
        <v>69.209999999999994</v>
      </c>
      <c r="O1526" s="206" t="s">
        <v>20</v>
      </c>
      <c r="P1526" s="189">
        <v>1508</v>
      </c>
      <c r="Q1526" s="190" t="s">
        <v>7535</v>
      </c>
      <c r="R1526" s="102">
        <v>69.209999999999994</v>
      </c>
      <c r="S1526" s="28" t="e">
        <f t="shared" si="139"/>
        <v>#VALUE!</v>
      </c>
    </row>
    <row r="1527" spans="1:19" x14ac:dyDescent="0.2">
      <c r="A1527" s="179">
        <v>1521</v>
      </c>
      <c r="B1527" s="195" t="s">
        <v>7510</v>
      </c>
      <c r="C1527" s="196">
        <v>43749</v>
      </c>
      <c r="D1527" s="197">
        <v>976</v>
      </c>
      <c r="E1527" s="196">
        <v>43718</v>
      </c>
      <c r="F1527" s="198">
        <v>103.23</v>
      </c>
      <c r="G1527" s="195" t="s">
        <v>7511</v>
      </c>
      <c r="H1527" s="195" t="s">
        <v>7512</v>
      </c>
      <c r="I1527" s="195" t="s">
        <v>130</v>
      </c>
      <c r="J1527" s="195" t="s">
        <v>5784</v>
      </c>
      <c r="K1527" s="199">
        <v>0</v>
      </c>
      <c r="L1527" s="202" t="s">
        <v>7384</v>
      </c>
      <c r="M1527" s="29" t="s">
        <v>7384</v>
      </c>
      <c r="N1527" s="198">
        <v>103.23</v>
      </c>
      <c r="O1527" s="206" t="s">
        <v>72</v>
      </c>
      <c r="P1527" s="189"/>
      <c r="Q1527" s="190" t="s">
        <v>7296</v>
      </c>
      <c r="R1527" s="102">
        <v>103.23</v>
      </c>
      <c r="S1527" s="28" t="e">
        <f t="shared" si="139"/>
        <v>#VALUE!</v>
      </c>
    </row>
    <row r="1528" spans="1:19" x14ac:dyDescent="0.2">
      <c r="A1528" s="179">
        <v>1522</v>
      </c>
      <c r="B1528" s="195" t="s">
        <v>7513</v>
      </c>
      <c r="C1528" s="196">
        <v>43749</v>
      </c>
      <c r="D1528" s="197">
        <v>3275237</v>
      </c>
      <c r="E1528" s="196">
        <v>43738</v>
      </c>
      <c r="F1528" s="198">
        <v>2092.66</v>
      </c>
      <c r="G1528" s="195" t="s">
        <v>7514</v>
      </c>
      <c r="H1528" s="195" t="s">
        <v>7515</v>
      </c>
      <c r="I1528" s="195" t="s">
        <v>130</v>
      </c>
      <c r="J1528" s="195" t="s">
        <v>123</v>
      </c>
      <c r="K1528" s="199">
        <v>15</v>
      </c>
      <c r="L1528" s="202" t="s">
        <v>7289</v>
      </c>
      <c r="M1528" s="29" t="s">
        <v>7520</v>
      </c>
      <c r="N1528" s="198">
        <v>2092.66</v>
      </c>
      <c r="O1528" s="206" t="s">
        <v>20</v>
      </c>
      <c r="P1528" s="189">
        <v>1511</v>
      </c>
      <c r="Q1528" s="190" t="s">
        <v>7535</v>
      </c>
      <c r="R1528" s="102">
        <v>2092.66</v>
      </c>
      <c r="S1528" s="28" t="e">
        <f t="shared" si="139"/>
        <v>#VALUE!</v>
      </c>
    </row>
    <row r="1529" spans="1:19" x14ac:dyDescent="0.2">
      <c r="A1529" s="179">
        <v>1523</v>
      </c>
      <c r="B1529" s="195" t="s">
        <v>7516</v>
      </c>
      <c r="C1529" s="196">
        <v>43749</v>
      </c>
      <c r="D1529" s="197">
        <v>24000209461</v>
      </c>
      <c r="E1529" s="196">
        <v>43738</v>
      </c>
      <c r="F1529" s="198">
        <v>152.91999999999999</v>
      </c>
      <c r="G1529" s="195" t="s">
        <v>1307</v>
      </c>
      <c r="H1529" s="195" t="s">
        <v>222</v>
      </c>
      <c r="I1529" s="195" t="s">
        <v>130</v>
      </c>
      <c r="J1529" s="195" t="s">
        <v>123</v>
      </c>
      <c r="K1529" s="199">
        <v>30</v>
      </c>
      <c r="L1529" s="202" t="s">
        <v>7502</v>
      </c>
      <c r="M1529" s="29" t="s">
        <v>7520</v>
      </c>
      <c r="N1529" s="198">
        <v>152.91999999999999</v>
      </c>
      <c r="O1529" s="206" t="s">
        <v>20</v>
      </c>
      <c r="P1529" s="189">
        <v>1526</v>
      </c>
      <c r="Q1529" s="190" t="s">
        <v>7562</v>
      </c>
      <c r="R1529" s="102">
        <v>152.91999999999999</v>
      </c>
      <c r="S1529" s="28" t="e">
        <f t="shared" si="139"/>
        <v>#VALUE!</v>
      </c>
    </row>
    <row r="1530" spans="1:19" x14ac:dyDescent="0.2">
      <c r="A1530" s="179">
        <v>1524</v>
      </c>
      <c r="B1530" s="195" t="s">
        <v>7517</v>
      </c>
      <c r="C1530" s="196">
        <v>43749</v>
      </c>
      <c r="D1530" s="197">
        <v>952019039278</v>
      </c>
      <c r="E1530" s="196">
        <v>43745</v>
      </c>
      <c r="F1530" s="198">
        <v>2024.37</v>
      </c>
      <c r="G1530" s="195" t="s">
        <v>5848</v>
      </c>
      <c r="H1530" s="195" t="s">
        <v>222</v>
      </c>
      <c r="I1530" s="195" t="s">
        <v>130</v>
      </c>
      <c r="J1530" s="195" t="s">
        <v>123</v>
      </c>
      <c r="K1530" s="199">
        <v>15</v>
      </c>
      <c r="L1530" s="202" t="s">
        <v>7245</v>
      </c>
      <c r="M1530" s="29" t="s">
        <v>7289</v>
      </c>
      <c r="N1530" s="198">
        <v>2024.37</v>
      </c>
      <c r="O1530" s="206" t="s">
        <v>20</v>
      </c>
      <c r="P1530" s="189">
        <v>1523</v>
      </c>
      <c r="Q1530" s="190" t="s">
        <v>7562</v>
      </c>
      <c r="R1530" s="102">
        <v>2024.37</v>
      </c>
      <c r="S1530" s="28" t="e">
        <f t="shared" si="139"/>
        <v>#VALUE!</v>
      </c>
    </row>
    <row r="1531" spans="1:19" x14ac:dyDescent="0.2">
      <c r="A1531" s="179">
        <v>1525</v>
      </c>
      <c r="B1531" s="195" t="s">
        <v>7518</v>
      </c>
      <c r="C1531" s="196">
        <v>43749</v>
      </c>
      <c r="D1531" s="197">
        <v>1041767</v>
      </c>
      <c r="E1531" s="196">
        <v>43738</v>
      </c>
      <c r="F1531" s="198">
        <v>102.64</v>
      </c>
      <c r="G1531" s="195" t="s">
        <v>211</v>
      </c>
      <c r="H1531" s="195" t="s">
        <v>212</v>
      </c>
      <c r="I1531" s="195" t="s">
        <v>130</v>
      </c>
      <c r="J1531" s="195" t="s">
        <v>123</v>
      </c>
      <c r="K1531" s="199">
        <v>15</v>
      </c>
      <c r="L1531" s="202" t="s">
        <v>7289</v>
      </c>
      <c r="M1531" s="29" t="s">
        <v>7520</v>
      </c>
      <c r="N1531" s="198">
        <v>102.64</v>
      </c>
      <c r="O1531" s="206" t="s">
        <v>20</v>
      </c>
      <c r="P1531" s="189">
        <v>1506</v>
      </c>
      <c r="Q1531" s="190" t="s">
        <v>7535</v>
      </c>
      <c r="R1531" s="102">
        <v>102.64</v>
      </c>
      <c r="S1531" s="28" t="e">
        <f t="shared" si="139"/>
        <v>#VALUE!</v>
      </c>
    </row>
    <row r="1532" spans="1:19" x14ac:dyDescent="0.2">
      <c r="A1532" s="179">
        <v>1526</v>
      </c>
      <c r="B1532" s="195" t="s">
        <v>7519</v>
      </c>
      <c r="C1532" s="196">
        <v>43749</v>
      </c>
      <c r="D1532" s="197">
        <v>42932</v>
      </c>
      <c r="E1532" s="196" t="s">
        <v>7385</v>
      </c>
      <c r="F1532" s="198">
        <v>24.36</v>
      </c>
      <c r="G1532" s="195" t="s">
        <v>5847</v>
      </c>
      <c r="H1532" s="195" t="s">
        <v>212</v>
      </c>
      <c r="I1532" s="195" t="s">
        <v>130</v>
      </c>
      <c r="J1532" s="195" t="s">
        <v>123</v>
      </c>
      <c r="K1532" s="199">
        <v>15</v>
      </c>
      <c r="L1532" s="202" t="s">
        <v>7289</v>
      </c>
      <c r="M1532" s="29" t="s">
        <v>7289</v>
      </c>
      <c r="N1532" s="198">
        <v>24.36</v>
      </c>
      <c r="O1532" s="206" t="s">
        <v>27</v>
      </c>
      <c r="P1532" s="189">
        <v>1507</v>
      </c>
      <c r="Q1532" s="190" t="s">
        <v>7535</v>
      </c>
      <c r="R1532" s="102">
        <v>24.36</v>
      </c>
      <c r="S1532" s="28" t="e">
        <f t="shared" si="139"/>
        <v>#VALUE!</v>
      </c>
    </row>
    <row r="1533" spans="1:19" x14ac:dyDescent="0.2">
      <c r="A1533" s="179">
        <v>1527</v>
      </c>
      <c r="B1533" s="195" t="s">
        <v>7521</v>
      </c>
      <c r="C1533" s="196" t="s">
        <v>7520</v>
      </c>
      <c r="D1533" s="197">
        <v>52408</v>
      </c>
      <c r="E1533" s="196" t="s">
        <v>7476</v>
      </c>
      <c r="F1533" s="198">
        <v>280</v>
      </c>
      <c r="G1533" s="195" t="s">
        <v>5895</v>
      </c>
      <c r="H1533" s="195" t="s">
        <v>65</v>
      </c>
      <c r="I1533" s="195" t="s">
        <v>130</v>
      </c>
      <c r="J1533" s="195" t="s">
        <v>103</v>
      </c>
      <c r="K1533" s="199">
        <v>60</v>
      </c>
      <c r="L1533" s="202" t="s">
        <v>7778</v>
      </c>
      <c r="M1533" s="29" t="s">
        <v>7289</v>
      </c>
      <c r="N1533" s="198">
        <v>280</v>
      </c>
      <c r="O1533" s="206" t="s">
        <v>20</v>
      </c>
      <c r="P1533" s="189">
        <v>1661</v>
      </c>
      <c r="Q1533" s="190" t="s">
        <v>7790</v>
      </c>
      <c r="R1533" s="102">
        <v>267.39999999999998</v>
      </c>
      <c r="S1533" s="28" t="e">
        <f t="shared" si="139"/>
        <v>#VALUE!</v>
      </c>
    </row>
    <row r="1534" spans="1:19" x14ac:dyDescent="0.2">
      <c r="A1534" s="179">
        <v>1528</v>
      </c>
      <c r="B1534" s="195" t="s">
        <v>7522</v>
      </c>
      <c r="C1534" s="196" t="s">
        <v>7520</v>
      </c>
      <c r="D1534" s="197">
        <v>952019039283</v>
      </c>
      <c r="E1534" s="196" t="s">
        <v>7290</v>
      </c>
      <c r="F1534" s="198">
        <v>45.23</v>
      </c>
      <c r="G1534" s="195" t="s">
        <v>5848</v>
      </c>
      <c r="H1534" s="195" t="s">
        <v>5852</v>
      </c>
      <c r="I1534" s="195" t="s">
        <v>130</v>
      </c>
      <c r="J1534" s="195" t="s">
        <v>123</v>
      </c>
      <c r="K1534" s="199">
        <v>15</v>
      </c>
      <c r="L1534" s="202" t="s">
        <v>7245</v>
      </c>
      <c r="M1534" s="29" t="s">
        <v>7289</v>
      </c>
      <c r="N1534" s="198">
        <v>45.23</v>
      </c>
      <c r="O1534" s="206" t="s">
        <v>20</v>
      </c>
      <c r="P1534" s="189">
        <v>1523</v>
      </c>
      <c r="Q1534" s="190" t="s">
        <v>7562</v>
      </c>
      <c r="R1534" s="102">
        <v>45.23</v>
      </c>
      <c r="S1534" s="28" t="e">
        <f t="shared" si="139"/>
        <v>#VALUE!</v>
      </c>
    </row>
    <row r="1535" spans="1:19" x14ac:dyDescent="0.2">
      <c r="A1535" s="179">
        <v>1529</v>
      </c>
      <c r="B1535" s="195" t="s">
        <v>7523</v>
      </c>
      <c r="C1535" s="196" t="s">
        <v>7289</v>
      </c>
      <c r="D1535" s="197">
        <v>4680</v>
      </c>
      <c r="E1535" s="196" t="s">
        <v>7384</v>
      </c>
      <c r="F1535" s="198">
        <v>200.01</v>
      </c>
      <c r="G1535" s="195" t="s">
        <v>1287</v>
      </c>
      <c r="H1535" s="195" t="s">
        <v>7512</v>
      </c>
      <c r="I1535" s="195" t="s">
        <v>130</v>
      </c>
      <c r="J1535" s="195" t="s">
        <v>5784</v>
      </c>
      <c r="K1535" s="199">
        <v>0</v>
      </c>
      <c r="L1535" s="202" t="s">
        <v>7384</v>
      </c>
      <c r="M1535" s="29" t="s">
        <v>7289</v>
      </c>
      <c r="N1535" s="198">
        <v>200.01</v>
      </c>
      <c r="O1535" s="206" t="s">
        <v>72</v>
      </c>
      <c r="P1535" s="189">
        <v>64</v>
      </c>
      <c r="Q1535" s="190" t="s">
        <v>7384</v>
      </c>
      <c r="R1535" s="102">
        <v>200.01</v>
      </c>
      <c r="S1535" s="28" t="e">
        <f t="shared" si="139"/>
        <v>#VALUE!</v>
      </c>
    </row>
    <row r="1536" spans="1:19" x14ac:dyDescent="0.2">
      <c r="A1536" s="179">
        <v>1530</v>
      </c>
      <c r="B1536" s="195" t="s">
        <v>7524</v>
      </c>
      <c r="C1536" s="196" t="s">
        <v>7289</v>
      </c>
      <c r="D1536" s="197">
        <v>16275841</v>
      </c>
      <c r="E1536" s="196" t="s">
        <v>7525</v>
      </c>
      <c r="F1536" s="198">
        <v>239</v>
      </c>
      <c r="G1536" s="195" t="s">
        <v>7526</v>
      </c>
      <c r="H1536" s="195" t="s">
        <v>7527</v>
      </c>
      <c r="I1536" s="195" t="s">
        <v>130</v>
      </c>
      <c r="J1536" s="195" t="s">
        <v>5227</v>
      </c>
      <c r="K1536" s="199">
        <v>30</v>
      </c>
      <c r="L1536" s="202" t="s">
        <v>7651</v>
      </c>
      <c r="M1536" s="29" t="s">
        <v>7531</v>
      </c>
      <c r="N1536" s="198">
        <v>239</v>
      </c>
      <c r="O1536" s="206" t="s">
        <v>27</v>
      </c>
      <c r="P1536" s="189">
        <v>20</v>
      </c>
      <c r="Q1536" s="190" t="s">
        <v>7525</v>
      </c>
      <c r="R1536" s="102">
        <v>239</v>
      </c>
      <c r="S1536" s="28" t="e">
        <f t="shared" si="139"/>
        <v>#VALUE!</v>
      </c>
    </row>
    <row r="1537" spans="1:19" x14ac:dyDescent="0.2">
      <c r="A1537" s="179">
        <v>1531</v>
      </c>
      <c r="B1537" s="195" t="s">
        <v>7528</v>
      </c>
      <c r="C1537" s="196" t="s">
        <v>7289</v>
      </c>
      <c r="D1537" s="197">
        <v>1651</v>
      </c>
      <c r="E1537" s="196" t="s">
        <v>7289</v>
      </c>
      <c r="F1537" s="198">
        <v>117832.12</v>
      </c>
      <c r="G1537" s="195" t="s">
        <v>7529</v>
      </c>
      <c r="H1537" s="195" t="s">
        <v>6263</v>
      </c>
      <c r="I1537" s="195" t="s">
        <v>130</v>
      </c>
      <c r="J1537" s="195" t="s">
        <v>123</v>
      </c>
      <c r="K1537" s="199">
        <v>60</v>
      </c>
      <c r="L1537" s="202" t="s">
        <v>7853</v>
      </c>
      <c r="M1537" s="29" t="s">
        <v>7531</v>
      </c>
      <c r="N1537" s="198">
        <v>117832.12</v>
      </c>
      <c r="O1537" s="206" t="s">
        <v>27</v>
      </c>
      <c r="P1537" s="189">
        <v>1651</v>
      </c>
      <c r="Q1537" s="190" t="s">
        <v>7289</v>
      </c>
      <c r="R1537" s="102">
        <v>117832.12</v>
      </c>
      <c r="S1537" s="28" t="e">
        <f t="shared" si="139"/>
        <v>#VALUE!</v>
      </c>
    </row>
    <row r="1538" spans="1:19" x14ac:dyDescent="0.2">
      <c r="A1538" s="179">
        <v>1532</v>
      </c>
      <c r="B1538" s="195" t="s">
        <v>7530</v>
      </c>
      <c r="C1538" s="196" t="s">
        <v>7531</v>
      </c>
      <c r="D1538" s="197">
        <v>1910141155</v>
      </c>
      <c r="E1538" s="196" t="s">
        <v>7520</v>
      </c>
      <c r="F1538" s="198">
        <v>1323.53</v>
      </c>
      <c r="G1538" s="195" t="s">
        <v>7532</v>
      </c>
      <c r="H1538" s="195" t="s">
        <v>4400</v>
      </c>
      <c r="I1538" s="195" t="s">
        <v>130</v>
      </c>
      <c r="J1538" s="195" t="s">
        <v>123</v>
      </c>
      <c r="K1538" s="199">
        <v>30</v>
      </c>
      <c r="L1538" s="202" t="s">
        <v>7651</v>
      </c>
      <c r="M1538" s="29" t="s">
        <v>7534</v>
      </c>
      <c r="N1538" s="198">
        <v>1323.53</v>
      </c>
      <c r="O1538" s="206" t="s">
        <v>20</v>
      </c>
      <c r="P1538" s="189">
        <v>1531</v>
      </c>
      <c r="Q1538" s="190" t="s">
        <v>7651</v>
      </c>
      <c r="R1538" s="102">
        <v>1323.53</v>
      </c>
      <c r="S1538" s="28" t="e">
        <f t="shared" si="139"/>
        <v>#VALUE!</v>
      </c>
    </row>
    <row r="1539" spans="1:19" x14ac:dyDescent="0.2">
      <c r="A1539" s="179">
        <v>1533</v>
      </c>
      <c r="B1539" s="195" t="s">
        <v>7533</v>
      </c>
      <c r="C1539" s="196" t="s">
        <v>7534</v>
      </c>
      <c r="D1539" s="197">
        <v>12662</v>
      </c>
      <c r="E1539" s="196" t="s">
        <v>7535</v>
      </c>
      <c r="F1539" s="198">
        <v>200</v>
      </c>
      <c r="G1539" s="195" t="s">
        <v>7536</v>
      </c>
      <c r="H1539" s="195" t="s">
        <v>219</v>
      </c>
      <c r="I1539" s="195" t="s">
        <v>130</v>
      </c>
      <c r="J1539" s="195" t="s">
        <v>5876</v>
      </c>
      <c r="K1539" s="199">
        <v>0</v>
      </c>
      <c r="L1539" s="202" t="s">
        <v>7535</v>
      </c>
      <c r="M1539" s="29" t="s">
        <v>7534</v>
      </c>
      <c r="N1539" s="198">
        <v>200</v>
      </c>
      <c r="O1539" s="206" t="s">
        <v>90</v>
      </c>
      <c r="P1539" s="189">
        <v>26</v>
      </c>
      <c r="Q1539" s="190" t="s">
        <v>7535</v>
      </c>
      <c r="R1539" s="102">
        <v>200</v>
      </c>
      <c r="S1539" s="28" t="e">
        <f t="shared" si="139"/>
        <v>#VALUE!</v>
      </c>
    </row>
    <row r="1540" spans="1:19" x14ac:dyDescent="0.2">
      <c r="A1540" s="179">
        <v>1534</v>
      </c>
      <c r="B1540" s="195" t="s">
        <v>7537</v>
      </c>
      <c r="C1540" s="196" t="s">
        <v>7534</v>
      </c>
      <c r="D1540" s="197">
        <v>12658</v>
      </c>
      <c r="E1540" s="196" t="s">
        <v>7535</v>
      </c>
      <c r="F1540" s="198">
        <v>200</v>
      </c>
      <c r="G1540" s="195" t="s">
        <v>7536</v>
      </c>
      <c r="H1540" s="195" t="s">
        <v>219</v>
      </c>
      <c r="I1540" s="195" t="s">
        <v>130</v>
      </c>
      <c r="J1540" s="195" t="s">
        <v>5876</v>
      </c>
      <c r="K1540" s="199">
        <v>0</v>
      </c>
      <c r="L1540" s="202" t="s">
        <v>7535</v>
      </c>
      <c r="M1540" s="29" t="s">
        <v>7534</v>
      </c>
      <c r="N1540" s="198">
        <v>200</v>
      </c>
      <c r="O1540" s="206" t="s">
        <v>90</v>
      </c>
      <c r="P1540" s="189">
        <v>22</v>
      </c>
      <c r="Q1540" s="190" t="s">
        <v>7535</v>
      </c>
      <c r="R1540" s="102">
        <v>200</v>
      </c>
      <c r="S1540" s="28" t="e">
        <f t="shared" si="139"/>
        <v>#VALUE!</v>
      </c>
    </row>
    <row r="1541" spans="1:19" x14ac:dyDescent="0.2">
      <c r="A1541" s="179">
        <v>1535</v>
      </c>
      <c r="B1541" s="195" t="s">
        <v>7538</v>
      </c>
      <c r="C1541" s="196" t="s">
        <v>7534</v>
      </c>
      <c r="D1541" s="197">
        <v>12643</v>
      </c>
      <c r="E1541" s="196" t="s">
        <v>7535</v>
      </c>
      <c r="F1541" s="198">
        <v>200</v>
      </c>
      <c r="G1541" s="195" t="s">
        <v>7536</v>
      </c>
      <c r="H1541" s="195" t="s">
        <v>219</v>
      </c>
      <c r="I1541" s="195" t="s">
        <v>130</v>
      </c>
      <c r="J1541" s="195" t="s">
        <v>5876</v>
      </c>
      <c r="K1541" s="199">
        <v>0</v>
      </c>
      <c r="L1541" s="202" t="s">
        <v>7535</v>
      </c>
      <c r="M1541" s="29" t="s">
        <v>7534</v>
      </c>
      <c r="N1541" s="198">
        <v>200</v>
      </c>
      <c r="O1541" s="206" t="s">
        <v>90</v>
      </c>
      <c r="P1541" s="189">
        <v>13</v>
      </c>
      <c r="Q1541" s="190" t="s">
        <v>7535</v>
      </c>
      <c r="R1541" s="102">
        <v>200</v>
      </c>
      <c r="S1541" s="28" t="e">
        <f t="shared" si="139"/>
        <v>#VALUE!</v>
      </c>
    </row>
    <row r="1542" spans="1:19" x14ac:dyDescent="0.2">
      <c r="A1542" s="179">
        <v>1536</v>
      </c>
      <c r="B1542" s="195" t="s">
        <v>7539</v>
      </c>
      <c r="C1542" s="196" t="s">
        <v>7534</v>
      </c>
      <c r="D1542" s="197">
        <v>12651</v>
      </c>
      <c r="E1542" s="196" t="s">
        <v>7535</v>
      </c>
      <c r="F1542" s="198">
        <v>200</v>
      </c>
      <c r="G1542" s="195" t="s">
        <v>7536</v>
      </c>
      <c r="H1542" s="195" t="s">
        <v>219</v>
      </c>
      <c r="I1542" s="195" t="s">
        <v>130</v>
      </c>
      <c r="J1542" s="195" t="s">
        <v>5876</v>
      </c>
      <c r="K1542" s="199">
        <v>0</v>
      </c>
      <c r="L1542" s="202" t="s">
        <v>7535</v>
      </c>
      <c r="M1542" s="29" t="s">
        <v>7534</v>
      </c>
      <c r="N1542" s="198">
        <v>200</v>
      </c>
      <c r="O1542" s="206" t="s">
        <v>90</v>
      </c>
      <c r="P1542" s="189">
        <v>14</v>
      </c>
      <c r="Q1542" s="190" t="s">
        <v>7535</v>
      </c>
      <c r="R1542" s="102">
        <v>200</v>
      </c>
      <c r="S1542" s="28" t="e">
        <f t="shared" si="139"/>
        <v>#VALUE!</v>
      </c>
    </row>
    <row r="1543" spans="1:19" x14ac:dyDescent="0.2">
      <c r="A1543" s="179">
        <v>1537</v>
      </c>
      <c r="B1543" s="195" t="s">
        <v>7540</v>
      </c>
      <c r="C1543" s="196" t="s">
        <v>7534</v>
      </c>
      <c r="D1543" s="197">
        <v>12653</v>
      </c>
      <c r="E1543" s="196" t="s">
        <v>7535</v>
      </c>
      <c r="F1543" s="198">
        <v>200</v>
      </c>
      <c r="G1543" s="195" t="s">
        <v>7536</v>
      </c>
      <c r="H1543" s="195" t="s">
        <v>219</v>
      </c>
      <c r="I1543" s="195" t="s">
        <v>130</v>
      </c>
      <c r="J1543" s="195" t="s">
        <v>5876</v>
      </c>
      <c r="K1543" s="199">
        <v>0</v>
      </c>
      <c r="L1543" s="202" t="s">
        <v>7535</v>
      </c>
      <c r="M1543" s="29" t="s">
        <v>7534</v>
      </c>
      <c r="N1543" s="198">
        <v>200</v>
      </c>
      <c r="O1543" s="206" t="s">
        <v>90</v>
      </c>
      <c r="P1543" s="189">
        <v>15</v>
      </c>
      <c r="Q1543" s="190" t="s">
        <v>7535</v>
      </c>
      <c r="R1543" s="102">
        <v>200</v>
      </c>
      <c r="S1543" s="28" t="e">
        <f t="shared" si="139"/>
        <v>#VALUE!</v>
      </c>
    </row>
    <row r="1544" spans="1:19" x14ac:dyDescent="0.2">
      <c r="A1544" s="179">
        <v>1538</v>
      </c>
      <c r="B1544" s="195" t="s">
        <v>7541</v>
      </c>
      <c r="C1544" s="196" t="s">
        <v>7534</v>
      </c>
      <c r="D1544" s="197">
        <v>12659</v>
      </c>
      <c r="E1544" s="196" t="s">
        <v>7535</v>
      </c>
      <c r="F1544" s="198">
        <v>200</v>
      </c>
      <c r="G1544" s="195" t="s">
        <v>7536</v>
      </c>
      <c r="H1544" s="195" t="s">
        <v>219</v>
      </c>
      <c r="I1544" s="195" t="s">
        <v>130</v>
      </c>
      <c r="J1544" s="195" t="s">
        <v>5876</v>
      </c>
      <c r="K1544" s="199">
        <v>0</v>
      </c>
      <c r="L1544" s="202" t="s">
        <v>7535</v>
      </c>
      <c r="M1544" s="29" t="s">
        <v>7534</v>
      </c>
      <c r="N1544" s="198">
        <v>200</v>
      </c>
      <c r="O1544" s="206" t="s">
        <v>90</v>
      </c>
      <c r="P1544" s="189">
        <v>21</v>
      </c>
      <c r="Q1544" s="190" t="s">
        <v>7535</v>
      </c>
      <c r="R1544" s="102">
        <v>200</v>
      </c>
      <c r="S1544" s="28" t="e">
        <f t="shared" si="139"/>
        <v>#VALUE!</v>
      </c>
    </row>
    <row r="1545" spans="1:19" x14ac:dyDescent="0.2">
      <c r="A1545" s="179">
        <v>1539</v>
      </c>
      <c r="B1545" s="195" t="s">
        <v>7542</v>
      </c>
      <c r="C1545" s="196" t="s">
        <v>7534</v>
      </c>
      <c r="D1545" s="197">
        <v>235218</v>
      </c>
      <c r="E1545" s="196" t="s">
        <v>7531</v>
      </c>
      <c r="F1545" s="198">
        <v>12278.42</v>
      </c>
      <c r="G1545" s="195" t="s">
        <v>7543</v>
      </c>
      <c r="H1545" s="195" t="s">
        <v>7544</v>
      </c>
      <c r="I1545" s="195" t="s">
        <v>130</v>
      </c>
      <c r="J1545" s="195" t="s">
        <v>7223</v>
      </c>
      <c r="K1545" s="199">
        <v>60</v>
      </c>
      <c r="L1545" s="202" t="s">
        <v>8053</v>
      </c>
      <c r="M1545" s="29" t="s">
        <v>7563</v>
      </c>
      <c r="N1545" s="198">
        <v>12278.42</v>
      </c>
      <c r="O1545" s="206" t="s">
        <v>20</v>
      </c>
      <c r="P1545" s="189">
        <v>1607</v>
      </c>
      <c r="Q1545" s="190" t="s">
        <v>8053</v>
      </c>
      <c r="R1545" s="102">
        <v>12278.42</v>
      </c>
      <c r="S1545" s="28" t="e">
        <f t="shared" si="139"/>
        <v>#VALUE!</v>
      </c>
    </row>
    <row r="1546" spans="1:19" x14ac:dyDescent="0.2">
      <c r="A1546" s="179">
        <v>1540</v>
      </c>
      <c r="B1546" s="195" t="s">
        <v>7545</v>
      </c>
      <c r="C1546" s="196" t="s">
        <v>7546</v>
      </c>
      <c r="D1546" s="197">
        <v>7302</v>
      </c>
      <c r="E1546" s="196" t="s">
        <v>7534</v>
      </c>
      <c r="F1546" s="198">
        <v>399.84</v>
      </c>
      <c r="G1546" s="195" t="s">
        <v>5841</v>
      </c>
      <c r="H1546" s="195" t="s">
        <v>6002</v>
      </c>
      <c r="I1546" s="195" t="s">
        <v>130</v>
      </c>
      <c r="J1546" s="195" t="s">
        <v>7223</v>
      </c>
      <c r="K1546" s="199">
        <v>60</v>
      </c>
      <c r="L1546" s="202" t="s">
        <v>7844</v>
      </c>
      <c r="M1546" s="29" t="s">
        <v>7563</v>
      </c>
      <c r="N1546" s="198">
        <v>399.84</v>
      </c>
      <c r="O1546" s="206" t="s">
        <v>20</v>
      </c>
      <c r="P1546" s="189">
        <v>1605</v>
      </c>
      <c r="Q1546" s="190" t="s">
        <v>8053</v>
      </c>
      <c r="R1546" s="102">
        <v>399.84</v>
      </c>
      <c r="S1546" s="28" t="e">
        <f t="shared" si="139"/>
        <v>#VALUE!</v>
      </c>
    </row>
    <row r="1547" spans="1:19" x14ac:dyDescent="0.2">
      <c r="A1547" s="179">
        <v>1541</v>
      </c>
      <c r="B1547" s="195" t="s">
        <v>1946</v>
      </c>
      <c r="C1547" s="196" t="s">
        <v>7546</v>
      </c>
      <c r="D1547" s="197">
        <v>7304</v>
      </c>
      <c r="E1547" s="196" t="s">
        <v>7534</v>
      </c>
      <c r="F1547" s="198">
        <v>536.96</v>
      </c>
      <c r="G1547" s="195" t="s">
        <v>5841</v>
      </c>
      <c r="H1547" s="195" t="s">
        <v>6002</v>
      </c>
      <c r="I1547" s="195" t="s">
        <v>130</v>
      </c>
      <c r="J1547" s="195" t="s">
        <v>7223</v>
      </c>
      <c r="K1547" s="199">
        <v>60</v>
      </c>
      <c r="L1547" s="202" t="s">
        <v>7844</v>
      </c>
      <c r="M1547" s="29" t="s">
        <v>7563</v>
      </c>
      <c r="N1547" s="198">
        <v>536.96</v>
      </c>
      <c r="O1547" s="206"/>
      <c r="P1547" s="189"/>
      <c r="Q1547" s="190"/>
      <c r="R1547" s="102"/>
      <c r="S1547" s="28" t="e">
        <f t="shared" si="139"/>
        <v>#VALUE!</v>
      </c>
    </row>
    <row r="1548" spans="1:19" x14ac:dyDescent="0.2">
      <c r="A1548" s="179">
        <v>1542</v>
      </c>
      <c r="B1548" s="195" t="s">
        <v>7547</v>
      </c>
      <c r="C1548" s="196" t="s">
        <v>7546</v>
      </c>
      <c r="D1548" s="197">
        <v>45603</v>
      </c>
      <c r="E1548" s="196" t="s">
        <v>7520</v>
      </c>
      <c r="F1548" s="198">
        <v>1060</v>
      </c>
      <c r="G1548" s="195" t="s">
        <v>7548</v>
      </c>
      <c r="H1548" s="195" t="s">
        <v>219</v>
      </c>
      <c r="I1548" s="195" t="s">
        <v>130</v>
      </c>
      <c r="J1548" s="195" t="s">
        <v>7549</v>
      </c>
      <c r="K1548" s="199">
        <v>0</v>
      </c>
      <c r="L1548" s="202" t="s">
        <v>7520</v>
      </c>
      <c r="M1548" s="29" t="s">
        <v>7546</v>
      </c>
      <c r="N1548" s="198">
        <v>1060</v>
      </c>
      <c r="O1548" s="206" t="s">
        <v>90</v>
      </c>
      <c r="P1548" s="189">
        <v>19</v>
      </c>
      <c r="Q1548" s="190" t="s">
        <v>7520</v>
      </c>
      <c r="R1548" s="102">
        <v>1060</v>
      </c>
      <c r="S1548" s="28" t="e">
        <f t="shared" si="139"/>
        <v>#VALUE!</v>
      </c>
    </row>
    <row r="1549" spans="1:19" x14ac:dyDescent="0.2">
      <c r="A1549" s="179">
        <v>1543</v>
      </c>
      <c r="B1549" s="195" t="s">
        <v>7550</v>
      </c>
      <c r="C1549" s="196" t="s">
        <v>7546</v>
      </c>
      <c r="D1549" s="197">
        <v>45461</v>
      </c>
      <c r="E1549" s="196" t="s">
        <v>7476</v>
      </c>
      <c r="F1549" s="198">
        <v>530</v>
      </c>
      <c r="G1549" s="195" t="s">
        <v>7548</v>
      </c>
      <c r="H1549" s="195" t="s">
        <v>219</v>
      </c>
      <c r="I1549" s="195" t="s">
        <v>130</v>
      </c>
      <c r="J1549" s="195" t="s">
        <v>7549</v>
      </c>
      <c r="K1549" s="199">
        <v>0</v>
      </c>
      <c r="L1549" s="202" t="s">
        <v>7476</v>
      </c>
      <c r="M1549" s="29" t="s">
        <v>7546</v>
      </c>
      <c r="N1549" s="198">
        <v>530</v>
      </c>
      <c r="O1549" s="206" t="s">
        <v>90</v>
      </c>
      <c r="P1549" s="189">
        <v>11</v>
      </c>
      <c r="Q1549" s="190" t="s">
        <v>7476</v>
      </c>
      <c r="R1549" s="102">
        <v>530</v>
      </c>
      <c r="S1549" s="28" t="e">
        <f t="shared" si="139"/>
        <v>#VALUE!</v>
      </c>
    </row>
    <row r="1550" spans="1:19" x14ac:dyDescent="0.2">
      <c r="A1550" s="179">
        <v>1544</v>
      </c>
      <c r="B1550" s="195" t="s">
        <v>7551</v>
      </c>
      <c r="C1550" s="196" t="s">
        <v>7546</v>
      </c>
      <c r="D1550" s="197">
        <v>10199454</v>
      </c>
      <c r="E1550" s="196" t="s">
        <v>7552</v>
      </c>
      <c r="F1550" s="198">
        <v>67.760000000000005</v>
      </c>
      <c r="G1550" s="195" t="s">
        <v>8052</v>
      </c>
      <c r="H1550" s="195" t="s">
        <v>2</v>
      </c>
      <c r="I1550" s="195" t="s">
        <v>130</v>
      </c>
      <c r="J1550" s="195" t="s">
        <v>123</v>
      </c>
      <c r="K1550" s="199">
        <v>15</v>
      </c>
      <c r="L1550" s="202" t="s">
        <v>7856</v>
      </c>
      <c r="M1550" s="29" t="s">
        <v>7563</v>
      </c>
      <c r="N1550" s="198">
        <v>67.760000000000005</v>
      </c>
      <c r="O1550" s="206" t="s">
        <v>20</v>
      </c>
      <c r="P1550" s="189">
        <v>1522</v>
      </c>
      <c r="Q1550" s="190" t="s">
        <v>7562</v>
      </c>
      <c r="R1550" s="102">
        <v>67.760000000000005</v>
      </c>
      <c r="S1550" s="28" t="e">
        <f t="shared" si="139"/>
        <v>#VALUE!</v>
      </c>
    </row>
    <row r="1551" spans="1:19" x14ac:dyDescent="0.2">
      <c r="A1551" s="179">
        <v>1545</v>
      </c>
      <c r="B1551" s="195" t="s">
        <v>7553</v>
      </c>
      <c r="C1551" s="196" t="s">
        <v>7546</v>
      </c>
      <c r="D1551" s="197">
        <v>3335038</v>
      </c>
      <c r="E1551" s="196" t="s">
        <v>7471</v>
      </c>
      <c r="F1551" s="198">
        <v>358.18</v>
      </c>
      <c r="G1551" s="195" t="s">
        <v>8052</v>
      </c>
      <c r="H1551" s="195" t="s">
        <v>2</v>
      </c>
      <c r="I1551" s="195" t="s">
        <v>130</v>
      </c>
      <c r="J1551" s="195" t="s">
        <v>123</v>
      </c>
      <c r="K1551" s="199">
        <v>15</v>
      </c>
      <c r="L1551" s="202" t="s">
        <v>7560</v>
      </c>
      <c r="M1551" s="29" t="s">
        <v>7563</v>
      </c>
      <c r="N1551" s="198">
        <v>358.18</v>
      </c>
      <c r="O1551" s="206" t="s">
        <v>20</v>
      </c>
      <c r="P1551" s="189">
        <v>1522</v>
      </c>
      <c r="Q1551" s="190" t="s">
        <v>7562</v>
      </c>
      <c r="R1551" s="102">
        <v>358.18</v>
      </c>
      <c r="S1551" s="28" t="e">
        <f t="shared" si="139"/>
        <v>#VALUE!</v>
      </c>
    </row>
    <row r="1552" spans="1:19" x14ac:dyDescent="0.2">
      <c r="A1552" s="179">
        <v>1546</v>
      </c>
      <c r="B1552" s="195" t="s">
        <v>7554</v>
      </c>
      <c r="C1552" s="196" t="s">
        <v>7546</v>
      </c>
      <c r="D1552" s="197">
        <v>397</v>
      </c>
      <c r="E1552" s="196" t="s">
        <v>7546</v>
      </c>
      <c r="F1552" s="198">
        <v>939.58</v>
      </c>
      <c r="G1552" s="195" t="s">
        <v>7556</v>
      </c>
      <c r="H1552" s="195" t="s">
        <v>7243</v>
      </c>
      <c r="I1552" s="195" t="s">
        <v>130</v>
      </c>
      <c r="J1552" s="195" t="s">
        <v>7223</v>
      </c>
      <c r="K1552" s="199">
        <v>30</v>
      </c>
      <c r="L1552" s="202" t="s">
        <v>7671</v>
      </c>
      <c r="M1552" s="29" t="s">
        <v>7563</v>
      </c>
      <c r="N1552" s="198">
        <v>939.58</v>
      </c>
      <c r="O1552" s="206" t="s">
        <v>27</v>
      </c>
      <c r="P1552" s="189">
        <v>1013</v>
      </c>
      <c r="Q1552" s="190" t="s">
        <v>8051</v>
      </c>
      <c r="R1552" s="102">
        <f>F1552</f>
        <v>939.58</v>
      </c>
      <c r="S1552" s="28" t="e">
        <f t="shared" si="139"/>
        <v>#VALUE!</v>
      </c>
    </row>
    <row r="1553" spans="1:19" x14ac:dyDescent="0.2">
      <c r="A1553" s="179">
        <v>1547</v>
      </c>
      <c r="B1553" s="195" t="s">
        <v>7555</v>
      </c>
      <c r="C1553" s="196" t="s">
        <v>7546</v>
      </c>
      <c r="D1553" s="197">
        <v>398</v>
      </c>
      <c r="E1553" s="196" t="s">
        <v>7546</v>
      </c>
      <c r="F1553" s="198">
        <v>839.99</v>
      </c>
      <c r="G1553" s="195" t="s">
        <v>7556</v>
      </c>
      <c r="H1553" s="195" t="s">
        <v>7243</v>
      </c>
      <c r="I1553" s="195" t="s">
        <v>130</v>
      </c>
      <c r="J1553" s="195" t="s">
        <v>7223</v>
      </c>
      <c r="K1553" s="199">
        <v>30</v>
      </c>
      <c r="L1553" s="202" t="s">
        <v>7671</v>
      </c>
      <c r="M1553" s="29" t="s">
        <v>7563</v>
      </c>
      <c r="N1553" s="198">
        <v>839.99</v>
      </c>
      <c r="O1553" s="206" t="s">
        <v>27</v>
      </c>
      <c r="P1553" s="189">
        <v>1013</v>
      </c>
      <c r="Q1553" s="190" t="s">
        <v>8051</v>
      </c>
      <c r="R1553" s="102">
        <f>F1553</f>
        <v>839.99</v>
      </c>
      <c r="S1553" s="28" t="e">
        <f t="shared" si="139"/>
        <v>#VALUE!</v>
      </c>
    </row>
    <row r="1554" spans="1:19" x14ac:dyDescent="0.2">
      <c r="A1554" s="179">
        <v>1548</v>
      </c>
      <c r="B1554" s="195" t="s">
        <v>7557</v>
      </c>
      <c r="C1554" s="196" t="s">
        <v>7245</v>
      </c>
      <c r="D1554" s="197">
        <v>20</v>
      </c>
      <c r="E1554" s="196" t="s">
        <v>7558</v>
      </c>
      <c r="F1554" s="198">
        <v>460.01</v>
      </c>
      <c r="G1554" s="195" t="s">
        <v>7401</v>
      </c>
      <c r="H1554" s="195" t="s">
        <v>219</v>
      </c>
      <c r="I1554" s="195" t="s">
        <v>130</v>
      </c>
      <c r="J1554" s="195" t="s">
        <v>5876</v>
      </c>
      <c r="K1554" s="199">
        <v>0</v>
      </c>
      <c r="L1554" s="202" t="s">
        <v>7558</v>
      </c>
      <c r="M1554" s="29" t="s">
        <v>7245</v>
      </c>
      <c r="N1554" s="198">
        <v>460.01</v>
      </c>
      <c r="O1554" s="206" t="s">
        <v>4018</v>
      </c>
      <c r="P1554" s="189">
        <v>55</v>
      </c>
      <c r="Q1554" s="190" t="s">
        <v>7558</v>
      </c>
      <c r="R1554" s="102">
        <v>460.01</v>
      </c>
      <c r="S1554" s="28" t="e">
        <f t="shared" si="139"/>
        <v>#VALUE!</v>
      </c>
    </row>
    <row r="1555" spans="1:19" x14ac:dyDescent="0.2">
      <c r="A1555" s="179">
        <v>1549</v>
      </c>
      <c r="B1555" s="195" t="s">
        <v>7559</v>
      </c>
      <c r="C1555" s="196" t="s">
        <v>7560</v>
      </c>
      <c r="D1555" s="197">
        <v>12403162003767</v>
      </c>
      <c r="E1555" s="196" t="s">
        <v>7245</v>
      </c>
      <c r="F1555" s="198">
        <v>100.04</v>
      </c>
      <c r="G1555" s="195" t="s">
        <v>8</v>
      </c>
      <c r="H1555" s="195" t="s">
        <v>7512</v>
      </c>
      <c r="I1555" s="195" t="s">
        <v>130</v>
      </c>
      <c r="J1555" s="195" t="s">
        <v>7223</v>
      </c>
      <c r="K1555" s="199">
        <v>0</v>
      </c>
      <c r="L1555" s="202" t="s">
        <v>7245</v>
      </c>
      <c r="M1555" s="29" t="s">
        <v>7560</v>
      </c>
      <c r="N1555" s="198">
        <v>100.04</v>
      </c>
      <c r="O1555" s="206" t="s">
        <v>90</v>
      </c>
      <c r="P1555" s="189">
        <v>73</v>
      </c>
      <c r="Q1555" s="190" t="s">
        <v>7245</v>
      </c>
      <c r="R1555" s="102">
        <v>100.04</v>
      </c>
      <c r="S1555" s="28" t="e">
        <f t="shared" si="139"/>
        <v>#VALUE!</v>
      </c>
    </row>
    <row r="1556" spans="1:19" x14ac:dyDescent="0.2">
      <c r="A1556" s="179">
        <v>1550</v>
      </c>
      <c r="B1556" s="195" t="s">
        <v>7561</v>
      </c>
      <c r="C1556" s="196" t="s">
        <v>7562</v>
      </c>
      <c r="D1556" s="197">
        <v>22979</v>
      </c>
      <c r="E1556" s="196" t="s">
        <v>7563</v>
      </c>
      <c r="F1556" s="198">
        <v>248.37</v>
      </c>
      <c r="G1556" s="195" t="s">
        <v>7564</v>
      </c>
      <c r="H1556" s="195" t="s">
        <v>219</v>
      </c>
      <c r="I1556" s="195" t="s">
        <v>130</v>
      </c>
      <c r="J1556" s="195" t="s">
        <v>5876</v>
      </c>
      <c r="K1556" s="199">
        <v>0</v>
      </c>
      <c r="L1556" s="202" t="s">
        <v>7563</v>
      </c>
      <c r="M1556" s="29" t="s">
        <v>7562</v>
      </c>
      <c r="N1556" s="198">
        <v>248.37</v>
      </c>
      <c r="O1556" s="206" t="s">
        <v>90</v>
      </c>
      <c r="P1556" s="189">
        <v>18</v>
      </c>
      <c r="Q1556" s="190" t="s">
        <v>7563</v>
      </c>
      <c r="R1556" s="102">
        <v>248.37</v>
      </c>
      <c r="S1556" s="28" t="e">
        <f t="shared" si="139"/>
        <v>#VALUE!</v>
      </c>
    </row>
    <row r="1557" spans="1:19" x14ac:dyDescent="0.2">
      <c r="A1557" s="179">
        <v>1551</v>
      </c>
      <c r="B1557" s="195" t="s">
        <v>7565</v>
      </c>
      <c r="C1557" s="196" t="s">
        <v>7562</v>
      </c>
      <c r="D1557" s="197">
        <v>22953</v>
      </c>
      <c r="E1557" s="196" t="s">
        <v>7563</v>
      </c>
      <c r="F1557" s="198">
        <v>272.73</v>
      </c>
      <c r="G1557" s="195" t="s">
        <v>7564</v>
      </c>
      <c r="H1557" s="195" t="s">
        <v>219</v>
      </c>
      <c r="I1557" s="195" t="s">
        <v>130</v>
      </c>
      <c r="J1557" s="195" t="s">
        <v>5876</v>
      </c>
      <c r="K1557" s="199">
        <v>0</v>
      </c>
      <c r="L1557" s="202" t="s">
        <v>7563</v>
      </c>
      <c r="M1557" s="29" t="s">
        <v>7562</v>
      </c>
      <c r="N1557" s="198">
        <v>272.73</v>
      </c>
      <c r="O1557" s="206" t="s">
        <v>4018</v>
      </c>
      <c r="P1557" s="189">
        <v>103</v>
      </c>
      <c r="Q1557" s="190" t="s">
        <v>7563</v>
      </c>
      <c r="R1557" s="102">
        <v>272.73</v>
      </c>
      <c r="S1557" s="28" t="e">
        <f t="shared" si="139"/>
        <v>#VALUE!</v>
      </c>
    </row>
    <row r="1558" spans="1:19" x14ac:dyDescent="0.2">
      <c r="A1558" s="179">
        <v>1552</v>
      </c>
      <c r="B1558" s="195" t="s">
        <v>7566</v>
      </c>
      <c r="C1558" s="196" t="s">
        <v>7562</v>
      </c>
      <c r="D1558" s="197">
        <v>36748</v>
      </c>
      <c r="E1558" s="196" t="s">
        <v>7560</v>
      </c>
      <c r="F1558" s="198">
        <v>104.99</v>
      </c>
      <c r="G1558" s="195" t="s">
        <v>7567</v>
      </c>
      <c r="H1558" s="195" t="s">
        <v>7568</v>
      </c>
      <c r="I1558" s="195" t="s">
        <v>130</v>
      </c>
      <c r="J1558" s="195" t="s">
        <v>22</v>
      </c>
      <c r="K1558" s="199">
        <v>30</v>
      </c>
      <c r="L1558" s="202" t="s">
        <v>7682</v>
      </c>
      <c r="M1558" s="29" t="s">
        <v>7502</v>
      </c>
      <c r="N1558" s="198">
        <v>104.99</v>
      </c>
      <c r="O1558" s="206" t="s">
        <v>27</v>
      </c>
      <c r="P1558" s="189">
        <v>1011</v>
      </c>
      <c r="Q1558" s="190" t="s">
        <v>8051</v>
      </c>
      <c r="R1558" s="102">
        <v>104.99</v>
      </c>
      <c r="S1558" s="28" t="e">
        <f t="shared" si="139"/>
        <v>#VALUE!</v>
      </c>
    </row>
    <row r="1559" spans="1:19" x14ac:dyDescent="0.2">
      <c r="A1559" s="179">
        <v>1553</v>
      </c>
      <c r="B1559" s="195" t="s">
        <v>7569</v>
      </c>
      <c r="C1559" s="196" t="s">
        <v>7562</v>
      </c>
      <c r="D1559" s="197">
        <v>135163</v>
      </c>
      <c r="E1559" s="196" t="s">
        <v>7546</v>
      </c>
      <c r="F1559" s="198">
        <v>989.96</v>
      </c>
      <c r="G1559" s="195" t="s">
        <v>99</v>
      </c>
      <c r="H1559" s="195" t="s">
        <v>7570</v>
      </c>
      <c r="I1559" s="195" t="s">
        <v>130</v>
      </c>
      <c r="J1559" s="195" t="s">
        <v>6749</v>
      </c>
      <c r="K1559" s="199">
        <v>0</v>
      </c>
      <c r="L1559" s="202" t="s">
        <v>7546</v>
      </c>
      <c r="M1559" s="29" t="s">
        <v>7502</v>
      </c>
      <c r="N1559" s="198">
        <v>989.96</v>
      </c>
      <c r="O1559" s="206" t="s">
        <v>20</v>
      </c>
      <c r="P1559" s="189">
        <v>1514</v>
      </c>
      <c r="Q1559" s="190" t="s">
        <v>7531</v>
      </c>
      <c r="R1559" s="102">
        <v>989.96</v>
      </c>
      <c r="S1559" s="28" t="e">
        <f t="shared" si="139"/>
        <v>#VALUE!</v>
      </c>
    </row>
    <row r="1560" spans="1:19" x14ac:dyDescent="0.2">
      <c r="A1560" s="179">
        <v>1554</v>
      </c>
      <c r="B1560" s="195" t="s">
        <v>7571</v>
      </c>
      <c r="C1560" s="196" t="s">
        <v>7562</v>
      </c>
      <c r="D1560" s="197">
        <v>135162</v>
      </c>
      <c r="E1560" s="196" t="s">
        <v>7546</v>
      </c>
      <c r="F1560" s="198">
        <v>1187.95</v>
      </c>
      <c r="G1560" s="195" t="s">
        <v>99</v>
      </c>
      <c r="H1560" s="195" t="s">
        <v>7570</v>
      </c>
      <c r="I1560" s="195" t="s">
        <v>130</v>
      </c>
      <c r="J1560" s="195" t="s">
        <v>6749</v>
      </c>
      <c r="K1560" s="199">
        <v>0</v>
      </c>
      <c r="L1560" s="202" t="s">
        <v>7546</v>
      </c>
      <c r="M1560" s="29" t="s">
        <v>7502</v>
      </c>
      <c r="N1560" s="198">
        <v>1187.95</v>
      </c>
      <c r="O1560" s="206" t="s">
        <v>20</v>
      </c>
      <c r="P1560" s="189">
        <v>1514</v>
      </c>
      <c r="Q1560" s="190" t="s">
        <v>7531</v>
      </c>
      <c r="R1560" s="102">
        <v>1187.95</v>
      </c>
      <c r="S1560" s="28" t="e">
        <f t="shared" si="139"/>
        <v>#VALUE!</v>
      </c>
    </row>
    <row r="1561" spans="1:19" x14ac:dyDescent="0.2">
      <c r="A1561" s="179">
        <v>1555</v>
      </c>
      <c r="B1561" s="195" t="s">
        <v>7572</v>
      </c>
      <c r="C1561" s="196" t="s">
        <v>7562</v>
      </c>
      <c r="D1561" s="197">
        <v>135176</v>
      </c>
      <c r="E1561" s="196" t="s">
        <v>7546</v>
      </c>
      <c r="F1561" s="198">
        <v>10748.12</v>
      </c>
      <c r="G1561" s="195" t="s">
        <v>99</v>
      </c>
      <c r="H1561" s="195" t="s">
        <v>7570</v>
      </c>
      <c r="I1561" s="195" t="s">
        <v>130</v>
      </c>
      <c r="J1561" s="195" t="s">
        <v>6749</v>
      </c>
      <c r="K1561" s="199">
        <v>0</v>
      </c>
      <c r="L1561" s="202" t="s">
        <v>7546</v>
      </c>
      <c r="M1561" s="29" t="s">
        <v>7502</v>
      </c>
      <c r="N1561" s="198">
        <v>10748.12</v>
      </c>
      <c r="O1561" s="206" t="s">
        <v>20</v>
      </c>
      <c r="P1561" s="189">
        <v>1514</v>
      </c>
      <c r="Q1561" s="190" t="s">
        <v>7531</v>
      </c>
      <c r="R1561" s="102">
        <v>10748.12</v>
      </c>
      <c r="S1561" s="28" t="e">
        <f t="shared" si="139"/>
        <v>#VALUE!</v>
      </c>
    </row>
    <row r="1562" spans="1:19" x14ac:dyDescent="0.2">
      <c r="A1562" s="179">
        <v>1556</v>
      </c>
      <c r="B1562" s="195" t="s">
        <v>7573</v>
      </c>
      <c r="C1562" s="196" t="s">
        <v>7562</v>
      </c>
      <c r="D1562" s="197">
        <v>18779</v>
      </c>
      <c r="E1562" s="196" t="s">
        <v>7560</v>
      </c>
      <c r="F1562" s="198">
        <v>60</v>
      </c>
      <c r="G1562" s="195" t="s">
        <v>7574</v>
      </c>
      <c r="H1562" s="195" t="s">
        <v>7575</v>
      </c>
      <c r="I1562" s="195" t="s">
        <v>130</v>
      </c>
      <c r="J1562" s="195" t="s">
        <v>7576</v>
      </c>
      <c r="K1562" s="199">
        <v>0</v>
      </c>
      <c r="L1562" s="202" t="s">
        <v>7560</v>
      </c>
      <c r="M1562" s="29" t="s">
        <v>8050</v>
      </c>
      <c r="N1562" s="198">
        <v>60</v>
      </c>
      <c r="O1562" s="206" t="s">
        <v>20</v>
      </c>
      <c r="P1562" s="189">
        <v>1005</v>
      </c>
      <c r="Q1562" s="190" t="s">
        <v>8051</v>
      </c>
      <c r="R1562" s="102">
        <v>60</v>
      </c>
      <c r="S1562" s="28" t="e">
        <f t="shared" si="139"/>
        <v>#VALUE!</v>
      </c>
    </row>
    <row r="1563" spans="1:19" x14ac:dyDescent="0.2">
      <c r="A1563" s="179">
        <v>1557</v>
      </c>
      <c r="B1563" s="195" t="s">
        <v>7577</v>
      </c>
      <c r="C1563" s="196" t="s">
        <v>7387</v>
      </c>
      <c r="D1563" s="197">
        <v>135439</v>
      </c>
      <c r="E1563" s="196" t="s">
        <v>7562</v>
      </c>
      <c r="F1563" s="198">
        <v>793.02</v>
      </c>
      <c r="G1563" s="195" t="s">
        <v>99</v>
      </c>
      <c r="H1563" s="195" t="s">
        <v>7578</v>
      </c>
      <c r="I1563" s="195" t="s">
        <v>130</v>
      </c>
      <c r="J1563" s="195" t="s">
        <v>5227</v>
      </c>
      <c r="K1563" s="199">
        <v>30</v>
      </c>
      <c r="L1563" s="202" t="s">
        <v>7721</v>
      </c>
      <c r="M1563" s="29" t="s">
        <v>7582</v>
      </c>
      <c r="N1563" s="198">
        <v>793.02</v>
      </c>
      <c r="O1563" s="206"/>
      <c r="P1563" s="189"/>
      <c r="Q1563" s="190"/>
      <c r="R1563" s="102"/>
      <c r="S1563" s="28" t="e">
        <f t="shared" si="139"/>
        <v>#VALUE!</v>
      </c>
    </row>
    <row r="1564" spans="1:19" x14ac:dyDescent="0.2">
      <c r="A1564" s="179">
        <v>1558</v>
      </c>
      <c r="B1564" s="195" t="s">
        <v>7579</v>
      </c>
      <c r="C1564" s="196" t="s">
        <v>7387</v>
      </c>
      <c r="D1564" s="197">
        <v>51900575</v>
      </c>
      <c r="E1564" s="196" t="s">
        <v>7562</v>
      </c>
      <c r="F1564" s="198">
        <v>1140</v>
      </c>
      <c r="G1564" s="195" t="s">
        <v>59</v>
      </c>
      <c r="H1564" s="195" t="s">
        <v>7580</v>
      </c>
      <c r="I1564" s="195" t="s">
        <v>130</v>
      </c>
      <c r="J1564" s="195" t="s">
        <v>5227</v>
      </c>
      <c r="K1564" s="199">
        <v>30</v>
      </c>
      <c r="L1564" s="202" t="s">
        <v>7721</v>
      </c>
      <c r="M1564" s="29" t="s">
        <v>7582</v>
      </c>
      <c r="N1564" s="198">
        <v>1140</v>
      </c>
      <c r="O1564" s="206" t="s">
        <v>20</v>
      </c>
      <c r="P1564" s="189">
        <v>1609</v>
      </c>
      <c r="Q1564" s="190" t="s">
        <v>8053</v>
      </c>
      <c r="R1564" s="102">
        <f>N1564</f>
        <v>1140</v>
      </c>
      <c r="S1564" s="28" t="e">
        <f t="shared" si="139"/>
        <v>#VALUE!</v>
      </c>
    </row>
    <row r="1565" spans="1:19" x14ac:dyDescent="0.2">
      <c r="A1565" s="179">
        <v>1559</v>
      </c>
      <c r="B1565" s="195" t="s">
        <v>7581</v>
      </c>
      <c r="C1565" s="196" t="s">
        <v>7582</v>
      </c>
      <c r="D1565" s="197">
        <v>9209029665</v>
      </c>
      <c r="E1565" s="196" t="s">
        <v>7387</v>
      </c>
      <c r="F1565" s="198">
        <v>387.31</v>
      </c>
      <c r="G1565" s="195" t="s">
        <v>7532</v>
      </c>
      <c r="H1565" s="195" t="s">
        <v>110</v>
      </c>
      <c r="I1565" s="195" t="s">
        <v>3579</v>
      </c>
      <c r="J1565" s="195" t="s">
        <v>123</v>
      </c>
      <c r="K1565" s="199">
        <v>10</v>
      </c>
      <c r="L1565" s="202" t="s">
        <v>7443</v>
      </c>
      <c r="M1565" s="29" t="s">
        <v>7608</v>
      </c>
      <c r="N1565" s="198">
        <v>387.31</v>
      </c>
      <c r="O1565" s="206" t="s">
        <v>20</v>
      </c>
      <c r="P1565" s="189">
        <v>1535</v>
      </c>
      <c r="Q1565" s="190" t="s">
        <v>7651</v>
      </c>
      <c r="R1565" s="102">
        <v>387.31</v>
      </c>
      <c r="S1565" s="28" t="e">
        <f t="shared" ref="S1565:S1628" si="140">Q1565-L1565</f>
        <v>#VALUE!</v>
      </c>
    </row>
    <row r="1566" spans="1:19" x14ac:dyDescent="0.2">
      <c r="A1566" s="179">
        <v>1560</v>
      </c>
      <c r="B1566" s="195" t="s">
        <v>7583</v>
      </c>
      <c r="C1566" s="196" t="s">
        <v>7582</v>
      </c>
      <c r="D1566" s="197">
        <v>9209005100</v>
      </c>
      <c r="E1566" s="196" t="s">
        <v>7387</v>
      </c>
      <c r="F1566" s="198">
        <v>355.85</v>
      </c>
      <c r="G1566" s="195" t="s">
        <v>7584</v>
      </c>
      <c r="H1566" s="195" t="s">
        <v>110</v>
      </c>
      <c r="I1566" s="195" t="s">
        <v>3579</v>
      </c>
      <c r="J1566" s="195" t="s">
        <v>123</v>
      </c>
      <c r="K1566" s="199">
        <v>10</v>
      </c>
      <c r="L1566" s="202" t="s">
        <v>7443</v>
      </c>
      <c r="M1566" s="29" t="s">
        <v>7608</v>
      </c>
      <c r="N1566" s="198">
        <v>355.85</v>
      </c>
      <c r="O1566" s="206" t="s">
        <v>20</v>
      </c>
      <c r="P1566" s="189">
        <v>1535</v>
      </c>
      <c r="Q1566" s="190" t="s">
        <v>7651</v>
      </c>
      <c r="R1566" s="102">
        <v>355.85</v>
      </c>
      <c r="S1566" s="28" t="e">
        <f t="shared" si="140"/>
        <v>#VALUE!</v>
      </c>
    </row>
    <row r="1567" spans="1:19" x14ac:dyDescent="0.2">
      <c r="A1567" s="179">
        <v>1561</v>
      </c>
      <c r="B1567" s="195" t="s">
        <v>7585</v>
      </c>
      <c r="C1567" s="196" t="s">
        <v>7582</v>
      </c>
      <c r="D1567" s="197">
        <v>9209022560</v>
      </c>
      <c r="E1567" s="196" t="s">
        <v>7387</v>
      </c>
      <c r="F1567" s="198">
        <v>272.69</v>
      </c>
      <c r="G1567" s="195" t="s">
        <v>7532</v>
      </c>
      <c r="H1567" s="195" t="s">
        <v>110</v>
      </c>
      <c r="I1567" s="195" t="s">
        <v>3579</v>
      </c>
      <c r="J1567" s="195" t="s">
        <v>123</v>
      </c>
      <c r="K1567" s="199">
        <v>10</v>
      </c>
      <c r="L1567" s="202" t="s">
        <v>7443</v>
      </c>
      <c r="M1567" s="29" t="s">
        <v>7608</v>
      </c>
      <c r="N1567" s="198">
        <v>272.69</v>
      </c>
      <c r="O1567" s="206" t="s">
        <v>20</v>
      </c>
      <c r="P1567" s="189">
        <v>1535</v>
      </c>
      <c r="Q1567" s="190" t="s">
        <v>7651</v>
      </c>
      <c r="R1567" s="102">
        <v>272.69</v>
      </c>
      <c r="S1567" s="28" t="e">
        <f t="shared" si="140"/>
        <v>#VALUE!</v>
      </c>
    </row>
    <row r="1568" spans="1:19" x14ac:dyDescent="0.2">
      <c r="A1568" s="179">
        <v>1562</v>
      </c>
      <c r="B1568" s="195" t="s">
        <v>7586</v>
      </c>
      <c r="C1568" s="196" t="s">
        <v>7582</v>
      </c>
      <c r="D1568" s="197">
        <v>9209017401</v>
      </c>
      <c r="E1568" s="196" t="s">
        <v>7387</v>
      </c>
      <c r="F1568" s="198">
        <v>588.85</v>
      </c>
      <c r="G1568" s="195" t="s">
        <v>7532</v>
      </c>
      <c r="H1568" s="195" t="s">
        <v>110</v>
      </c>
      <c r="I1568" s="195" t="s">
        <v>3579</v>
      </c>
      <c r="J1568" s="195" t="s">
        <v>123</v>
      </c>
      <c r="K1568" s="199">
        <v>10</v>
      </c>
      <c r="L1568" s="202" t="s">
        <v>7443</v>
      </c>
      <c r="M1568" s="29" t="s">
        <v>7608</v>
      </c>
      <c r="N1568" s="198">
        <v>588.85</v>
      </c>
      <c r="O1568" s="206" t="s">
        <v>20</v>
      </c>
      <c r="P1568" s="189">
        <v>1535</v>
      </c>
      <c r="Q1568" s="190" t="s">
        <v>7651</v>
      </c>
      <c r="R1568" s="102">
        <v>588.85</v>
      </c>
      <c r="S1568" s="28" t="e">
        <f t="shared" si="140"/>
        <v>#VALUE!</v>
      </c>
    </row>
    <row r="1569" spans="1:19" x14ac:dyDescent="0.2">
      <c r="A1569" s="179">
        <v>1563</v>
      </c>
      <c r="B1569" s="195" t="s">
        <v>7587</v>
      </c>
      <c r="C1569" s="196" t="s">
        <v>7582</v>
      </c>
      <c r="D1569" s="197">
        <v>920917399</v>
      </c>
      <c r="E1569" s="196" t="s">
        <v>7387</v>
      </c>
      <c r="F1569" s="198">
        <v>4120.3599999999997</v>
      </c>
      <c r="G1569" s="195" t="s">
        <v>7532</v>
      </c>
      <c r="H1569" s="195" t="s">
        <v>110</v>
      </c>
      <c r="I1569" s="195" t="s">
        <v>3579</v>
      </c>
      <c r="J1569" s="195" t="s">
        <v>123</v>
      </c>
      <c r="K1569" s="199">
        <v>10</v>
      </c>
      <c r="L1569" s="202" t="s">
        <v>7443</v>
      </c>
      <c r="M1569" s="29" t="s">
        <v>7608</v>
      </c>
      <c r="N1569" s="198">
        <v>4120.3599999999997</v>
      </c>
      <c r="O1569" s="206" t="s">
        <v>20</v>
      </c>
      <c r="P1569" s="189">
        <v>1535</v>
      </c>
      <c r="Q1569" s="190" t="s">
        <v>7651</v>
      </c>
      <c r="R1569" s="102">
        <v>4120.3599999999997</v>
      </c>
      <c r="S1569" s="28" t="e">
        <f t="shared" si="140"/>
        <v>#VALUE!</v>
      </c>
    </row>
    <row r="1570" spans="1:19" x14ac:dyDescent="0.2">
      <c r="A1570" s="179">
        <v>1564</v>
      </c>
      <c r="B1570" s="195" t="s">
        <v>7588</v>
      </c>
      <c r="C1570" s="196" t="s">
        <v>7582</v>
      </c>
      <c r="D1570" s="197">
        <v>9209035923</v>
      </c>
      <c r="E1570" s="196" t="s">
        <v>7387</v>
      </c>
      <c r="F1570" s="198">
        <v>158.83000000000001</v>
      </c>
      <c r="G1570" s="195" t="s">
        <v>7532</v>
      </c>
      <c r="H1570" s="195" t="s">
        <v>110</v>
      </c>
      <c r="I1570" s="195" t="s">
        <v>3579</v>
      </c>
      <c r="J1570" s="195" t="s">
        <v>123</v>
      </c>
      <c r="K1570" s="199">
        <v>10</v>
      </c>
      <c r="L1570" s="202" t="s">
        <v>7443</v>
      </c>
      <c r="M1570" s="29" t="s">
        <v>7608</v>
      </c>
      <c r="N1570" s="198">
        <v>158.83000000000001</v>
      </c>
      <c r="O1570" s="206" t="s">
        <v>20</v>
      </c>
      <c r="P1570" s="189">
        <v>1535</v>
      </c>
      <c r="Q1570" s="190" t="s">
        <v>7651</v>
      </c>
      <c r="R1570" s="102">
        <v>158.83000000000001</v>
      </c>
      <c r="S1570" s="28" t="e">
        <f t="shared" si="140"/>
        <v>#VALUE!</v>
      </c>
    </row>
    <row r="1571" spans="1:19" x14ac:dyDescent="0.2">
      <c r="A1571" s="179">
        <v>1565</v>
      </c>
      <c r="B1571" s="195" t="s">
        <v>7589</v>
      </c>
      <c r="C1571" s="196" t="s">
        <v>7582</v>
      </c>
      <c r="D1571" s="197">
        <v>9209029666</v>
      </c>
      <c r="E1571" s="196" t="s">
        <v>7387</v>
      </c>
      <c r="F1571" s="198">
        <v>202.26</v>
      </c>
      <c r="G1571" s="195" t="s">
        <v>7532</v>
      </c>
      <c r="H1571" s="195" t="s">
        <v>110</v>
      </c>
      <c r="I1571" s="195" t="s">
        <v>3579</v>
      </c>
      <c r="J1571" s="195" t="s">
        <v>123</v>
      </c>
      <c r="K1571" s="199">
        <v>10</v>
      </c>
      <c r="L1571" s="202" t="s">
        <v>7443</v>
      </c>
      <c r="M1571" s="29" t="s">
        <v>7608</v>
      </c>
      <c r="N1571" s="198">
        <v>202.26</v>
      </c>
      <c r="O1571" s="206" t="s">
        <v>20</v>
      </c>
      <c r="P1571" s="189">
        <v>1535</v>
      </c>
      <c r="Q1571" s="190" t="s">
        <v>7651</v>
      </c>
      <c r="R1571" s="102">
        <v>202.26</v>
      </c>
      <c r="S1571" s="28" t="e">
        <f t="shared" si="140"/>
        <v>#VALUE!</v>
      </c>
    </row>
    <row r="1572" spans="1:19" x14ac:dyDescent="0.2">
      <c r="A1572" s="179">
        <v>1566</v>
      </c>
      <c r="B1572" s="195" t="s">
        <v>7590</v>
      </c>
      <c r="C1572" s="196" t="s">
        <v>7582</v>
      </c>
      <c r="D1572" s="197">
        <v>9209049678</v>
      </c>
      <c r="E1572" s="196" t="s">
        <v>7387</v>
      </c>
      <c r="F1572" s="198">
        <v>542.39</v>
      </c>
      <c r="G1572" s="195" t="s">
        <v>7532</v>
      </c>
      <c r="H1572" s="195" t="s">
        <v>110</v>
      </c>
      <c r="I1572" s="195" t="s">
        <v>3579</v>
      </c>
      <c r="J1572" s="195" t="s">
        <v>123</v>
      </c>
      <c r="K1572" s="199">
        <v>10</v>
      </c>
      <c r="L1572" s="202" t="s">
        <v>7443</v>
      </c>
      <c r="M1572" s="29" t="s">
        <v>7608</v>
      </c>
      <c r="N1572" s="198">
        <v>542.39</v>
      </c>
      <c r="O1572" s="206" t="s">
        <v>20</v>
      </c>
      <c r="P1572" s="189">
        <v>1535</v>
      </c>
      <c r="Q1572" s="190" t="s">
        <v>7651</v>
      </c>
      <c r="R1572" s="102">
        <v>542.39</v>
      </c>
      <c r="S1572" s="28" t="e">
        <f t="shared" si="140"/>
        <v>#VALUE!</v>
      </c>
    </row>
    <row r="1573" spans="1:19" x14ac:dyDescent="0.2">
      <c r="A1573" s="179">
        <v>1567</v>
      </c>
      <c r="B1573" s="195" t="s">
        <v>7591</v>
      </c>
      <c r="C1573" s="196" t="s">
        <v>7582</v>
      </c>
      <c r="D1573" s="197">
        <v>9209017400</v>
      </c>
      <c r="E1573" s="196" t="s">
        <v>7387</v>
      </c>
      <c r="F1573" s="198">
        <v>722.93</v>
      </c>
      <c r="G1573" s="195" t="s">
        <v>7532</v>
      </c>
      <c r="H1573" s="195" t="s">
        <v>110</v>
      </c>
      <c r="I1573" s="195" t="s">
        <v>3579</v>
      </c>
      <c r="J1573" s="195" t="s">
        <v>123</v>
      </c>
      <c r="K1573" s="199">
        <v>10</v>
      </c>
      <c r="L1573" s="202" t="s">
        <v>7443</v>
      </c>
      <c r="M1573" s="29" t="s">
        <v>7608</v>
      </c>
      <c r="N1573" s="198">
        <v>722.93</v>
      </c>
      <c r="O1573" s="206" t="s">
        <v>20</v>
      </c>
      <c r="P1573" s="189">
        <v>1535</v>
      </c>
      <c r="Q1573" s="190" t="s">
        <v>7651</v>
      </c>
      <c r="R1573" s="102">
        <v>722.93</v>
      </c>
      <c r="S1573" s="28" t="e">
        <f t="shared" si="140"/>
        <v>#VALUE!</v>
      </c>
    </row>
    <row r="1574" spans="1:19" x14ac:dyDescent="0.2">
      <c r="A1574" s="179">
        <v>1568</v>
      </c>
      <c r="B1574" s="195" t="s">
        <v>7592</v>
      </c>
      <c r="C1574" s="196" t="s">
        <v>7582</v>
      </c>
      <c r="D1574" s="197">
        <v>9209046503</v>
      </c>
      <c r="E1574" s="196" t="s">
        <v>7387</v>
      </c>
      <c r="F1574" s="198">
        <v>597.79</v>
      </c>
      <c r="G1574" s="195" t="s">
        <v>7532</v>
      </c>
      <c r="H1574" s="195" t="s">
        <v>110</v>
      </c>
      <c r="I1574" s="195" t="s">
        <v>3579</v>
      </c>
      <c r="J1574" s="195" t="s">
        <v>123</v>
      </c>
      <c r="K1574" s="199">
        <v>10</v>
      </c>
      <c r="L1574" s="202" t="s">
        <v>7443</v>
      </c>
      <c r="M1574" s="29" t="s">
        <v>7608</v>
      </c>
      <c r="N1574" s="198">
        <v>597.79</v>
      </c>
      <c r="O1574" s="206" t="s">
        <v>20</v>
      </c>
      <c r="P1574" s="189">
        <v>1535</v>
      </c>
      <c r="Q1574" s="190" t="s">
        <v>7651</v>
      </c>
      <c r="R1574" s="102">
        <v>597.79</v>
      </c>
      <c r="S1574" s="28" t="e">
        <f t="shared" si="140"/>
        <v>#VALUE!</v>
      </c>
    </row>
    <row r="1575" spans="1:19" x14ac:dyDescent="0.2">
      <c r="A1575" s="179">
        <v>1569</v>
      </c>
      <c r="B1575" s="195" t="s">
        <v>7593</v>
      </c>
      <c r="C1575" s="196" t="s">
        <v>7582</v>
      </c>
      <c r="D1575" s="197">
        <v>9208989964</v>
      </c>
      <c r="E1575" s="196" t="s">
        <v>7387</v>
      </c>
      <c r="F1575" s="198">
        <v>1291.54</v>
      </c>
      <c r="G1575" s="195" t="s">
        <v>7532</v>
      </c>
      <c r="H1575" s="195" t="s">
        <v>110</v>
      </c>
      <c r="I1575" s="195" t="s">
        <v>3579</v>
      </c>
      <c r="J1575" s="195" t="s">
        <v>123</v>
      </c>
      <c r="K1575" s="199">
        <v>10</v>
      </c>
      <c r="L1575" s="202" t="s">
        <v>7443</v>
      </c>
      <c r="M1575" s="29" t="s">
        <v>7608</v>
      </c>
      <c r="N1575" s="198">
        <v>1291.54</v>
      </c>
      <c r="O1575" s="206" t="s">
        <v>20</v>
      </c>
      <c r="P1575" s="189">
        <v>1535</v>
      </c>
      <c r="Q1575" s="190" t="s">
        <v>7651</v>
      </c>
      <c r="R1575" s="102">
        <v>1291.54</v>
      </c>
      <c r="S1575" s="28" t="e">
        <f t="shared" si="140"/>
        <v>#VALUE!</v>
      </c>
    </row>
    <row r="1576" spans="1:19" x14ac:dyDescent="0.2">
      <c r="A1576" s="179">
        <v>1570</v>
      </c>
      <c r="B1576" s="195" t="s">
        <v>7594</v>
      </c>
      <c r="C1576" s="196" t="s">
        <v>7582</v>
      </c>
      <c r="D1576" s="197">
        <v>201920504</v>
      </c>
      <c r="E1576" s="196" t="s">
        <v>7582</v>
      </c>
      <c r="F1576" s="198">
        <v>99.12</v>
      </c>
      <c r="G1576" s="195" t="s">
        <v>5930</v>
      </c>
      <c r="H1576" s="195" t="s">
        <v>2165</v>
      </c>
      <c r="I1576" s="195" t="s">
        <v>3579</v>
      </c>
      <c r="J1576" s="195" t="s">
        <v>22</v>
      </c>
      <c r="K1576" s="199">
        <v>30</v>
      </c>
      <c r="L1576" s="202" t="s">
        <v>7762</v>
      </c>
      <c r="M1576" s="29" t="s">
        <v>7621</v>
      </c>
      <c r="N1576" s="198">
        <v>99.12</v>
      </c>
      <c r="O1576" s="206" t="s">
        <v>20</v>
      </c>
      <c r="P1576" s="189">
        <v>1576</v>
      </c>
      <c r="Q1576" s="190" t="s">
        <v>7745</v>
      </c>
      <c r="R1576" s="102">
        <f>N1576</f>
        <v>99.12</v>
      </c>
      <c r="S1576" s="28" t="e">
        <f t="shared" si="140"/>
        <v>#VALUE!</v>
      </c>
    </row>
    <row r="1577" spans="1:19" x14ac:dyDescent="0.2">
      <c r="A1577" s="179">
        <v>1571</v>
      </c>
      <c r="B1577" s="195" t="s">
        <v>7595</v>
      </c>
      <c r="C1577" s="196" t="s">
        <v>7582</v>
      </c>
      <c r="D1577" s="197">
        <v>201920497</v>
      </c>
      <c r="E1577" s="196" t="s">
        <v>7442</v>
      </c>
      <c r="F1577" s="198">
        <v>12713.65</v>
      </c>
      <c r="G1577" s="195" t="s">
        <v>5930</v>
      </c>
      <c r="H1577" s="195" t="s">
        <v>2165</v>
      </c>
      <c r="I1577" s="195" t="s">
        <v>3579</v>
      </c>
      <c r="J1577" s="195" t="s">
        <v>22</v>
      </c>
      <c r="K1577" s="199">
        <v>30</v>
      </c>
      <c r="L1577" s="202" t="s">
        <v>7726</v>
      </c>
      <c r="M1577" s="29" t="s">
        <v>8049</v>
      </c>
      <c r="N1577" s="198">
        <v>12713.65</v>
      </c>
      <c r="O1577" s="206" t="s">
        <v>20</v>
      </c>
      <c r="P1577" s="189">
        <v>1576</v>
      </c>
      <c r="Q1577" s="190" t="s">
        <v>7745</v>
      </c>
      <c r="R1577" s="102">
        <f>N1577</f>
        <v>12713.65</v>
      </c>
      <c r="S1577" s="28" t="e">
        <f t="shared" si="140"/>
        <v>#VALUE!</v>
      </c>
    </row>
    <row r="1578" spans="1:19" x14ac:dyDescent="0.2">
      <c r="A1578" s="179">
        <v>1572</v>
      </c>
      <c r="B1578" s="195" t="s">
        <v>7596</v>
      </c>
      <c r="C1578" s="196" t="s">
        <v>7597</v>
      </c>
      <c r="D1578" s="197">
        <v>2200109866</v>
      </c>
      <c r="E1578" s="196" t="s">
        <v>7387</v>
      </c>
      <c r="F1578" s="198">
        <v>234.1</v>
      </c>
      <c r="G1578" s="195" t="s">
        <v>6921</v>
      </c>
      <c r="H1578" s="195" t="s">
        <v>51</v>
      </c>
      <c r="I1578" s="195" t="s">
        <v>3579</v>
      </c>
      <c r="J1578" s="195" t="s">
        <v>123</v>
      </c>
      <c r="K1578" s="199">
        <v>10</v>
      </c>
      <c r="L1578" s="202" t="s">
        <v>7443</v>
      </c>
      <c r="M1578" s="29" t="s">
        <v>7629</v>
      </c>
      <c r="N1578" s="198">
        <v>234.1</v>
      </c>
      <c r="O1578" s="206" t="s">
        <v>20</v>
      </c>
      <c r="P1578" s="189">
        <v>1626</v>
      </c>
      <c r="Q1578" s="190" t="s">
        <v>8087</v>
      </c>
      <c r="R1578" s="102">
        <f>N1578</f>
        <v>234.1</v>
      </c>
      <c r="S1578" s="28" t="e">
        <f t="shared" si="140"/>
        <v>#VALUE!</v>
      </c>
    </row>
    <row r="1579" spans="1:19" x14ac:dyDescent="0.2">
      <c r="A1579" s="179">
        <v>1573</v>
      </c>
      <c r="B1579" s="195" t="s">
        <v>7598</v>
      </c>
      <c r="C1579" s="196" t="s">
        <v>7597</v>
      </c>
      <c r="D1579" s="197">
        <v>2200109867</v>
      </c>
      <c r="E1579" s="196" t="s">
        <v>7387</v>
      </c>
      <c r="F1579" s="198">
        <v>806.03</v>
      </c>
      <c r="G1579" s="195" t="s">
        <v>6921</v>
      </c>
      <c r="H1579" s="195" t="s">
        <v>51</v>
      </c>
      <c r="I1579" s="195" t="s">
        <v>3579</v>
      </c>
      <c r="J1579" s="195" t="s">
        <v>123</v>
      </c>
      <c r="K1579" s="199">
        <v>10</v>
      </c>
      <c r="L1579" s="202" t="s">
        <v>7443</v>
      </c>
      <c r="M1579" s="29" t="s">
        <v>7629</v>
      </c>
      <c r="N1579" s="198">
        <v>806.03</v>
      </c>
      <c r="O1579" s="206" t="s">
        <v>20</v>
      </c>
      <c r="P1579" s="189">
        <v>1626</v>
      </c>
      <c r="Q1579" s="190" t="s">
        <v>8087</v>
      </c>
      <c r="R1579" s="102">
        <f t="shared" ref="R1579:R1587" si="141">N1579</f>
        <v>806.03</v>
      </c>
      <c r="S1579" s="28" t="e">
        <f t="shared" si="140"/>
        <v>#VALUE!</v>
      </c>
    </row>
    <row r="1580" spans="1:19" x14ac:dyDescent="0.2">
      <c r="A1580" s="179">
        <v>1574</v>
      </c>
      <c r="B1580" s="195" t="s">
        <v>7599</v>
      </c>
      <c r="C1580" s="196" t="s">
        <v>7597</v>
      </c>
      <c r="D1580" s="197">
        <v>2200109868</v>
      </c>
      <c r="E1580" s="196" t="s">
        <v>7387</v>
      </c>
      <c r="F1580" s="198">
        <v>620.13</v>
      </c>
      <c r="G1580" s="195" t="s">
        <v>6921</v>
      </c>
      <c r="H1580" s="195" t="s">
        <v>51</v>
      </c>
      <c r="I1580" s="195" t="s">
        <v>3579</v>
      </c>
      <c r="J1580" s="195" t="s">
        <v>123</v>
      </c>
      <c r="K1580" s="199">
        <v>10</v>
      </c>
      <c r="L1580" s="202" t="s">
        <v>7443</v>
      </c>
      <c r="M1580" s="29" t="s">
        <v>7629</v>
      </c>
      <c r="N1580" s="198">
        <v>620.13</v>
      </c>
      <c r="O1580" s="206" t="s">
        <v>20</v>
      </c>
      <c r="P1580" s="189">
        <v>1626</v>
      </c>
      <c r="Q1580" s="190" t="s">
        <v>8087</v>
      </c>
      <c r="R1580" s="102">
        <f t="shared" si="141"/>
        <v>620.13</v>
      </c>
      <c r="S1580" s="28" t="e">
        <f t="shared" si="140"/>
        <v>#VALUE!</v>
      </c>
    </row>
    <row r="1581" spans="1:19" x14ac:dyDescent="0.2">
      <c r="A1581" s="179">
        <v>1575</v>
      </c>
      <c r="B1581" s="195" t="s">
        <v>7600</v>
      </c>
      <c r="C1581" s="196" t="s">
        <v>7597</v>
      </c>
      <c r="D1581" s="197">
        <v>2200109869</v>
      </c>
      <c r="E1581" s="196" t="s">
        <v>7387</v>
      </c>
      <c r="F1581" s="198">
        <v>410.33</v>
      </c>
      <c r="G1581" s="195" t="s">
        <v>6921</v>
      </c>
      <c r="H1581" s="195" t="s">
        <v>51</v>
      </c>
      <c r="I1581" s="195" t="s">
        <v>3579</v>
      </c>
      <c r="J1581" s="195" t="s">
        <v>123</v>
      </c>
      <c r="K1581" s="199">
        <v>10</v>
      </c>
      <c r="L1581" s="202" t="s">
        <v>7443</v>
      </c>
      <c r="M1581" s="29" t="s">
        <v>7629</v>
      </c>
      <c r="N1581" s="198">
        <v>410.33</v>
      </c>
      <c r="O1581" s="206" t="s">
        <v>20</v>
      </c>
      <c r="P1581" s="189">
        <v>1626</v>
      </c>
      <c r="Q1581" s="190" t="s">
        <v>8087</v>
      </c>
      <c r="R1581" s="102">
        <f t="shared" si="141"/>
        <v>410.33</v>
      </c>
      <c r="S1581" s="28" t="e">
        <f t="shared" si="140"/>
        <v>#VALUE!</v>
      </c>
    </row>
    <row r="1582" spans="1:19" x14ac:dyDescent="0.2">
      <c r="A1582" s="179">
        <v>1576</v>
      </c>
      <c r="B1582" s="195" t="s">
        <v>7601</v>
      </c>
      <c r="C1582" s="196" t="s">
        <v>7597</v>
      </c>
      <c r="D1582" s="197">
        <v>2200109870</v>
      </c>
      <c r="E1582" s="196" t="s">
        <v>7387</v>
      </c>
      <c r="F1582" s="198">
        <v>1953.74</v>
      </c>
      <c r="G1582" s="195" t="s">
        <v>6921</v>
      </c>
      <c r="H1582" s="195" t="s">
        <v>51</v>
      </c>
      <c r="I1582" s="195" t="s">
        <v>3579</v>
      </c>
      <c r="J1582" s="195" t="s">
        <v>123</v>
      </c>
      <c r="K1582" s="199">
        <v>10</v>
      </c>
      <c r="L1582" s="202" t="s">
        <v>7443</v>
      </c>
      <c r="M1582" s="29" t="s">
        <v>7629</v>
      </c>
      <c r="N1582" s="198">
        <v>1953.74</v>
      </c>
      <c r="O1582" s="206" t="s">
        <v>20</v>
      </c>
      <c r="P1582" s="189">
        <v>1626</v>
      </c>
      <c r="Q1582" s="190" t="s">
        <v>8087</v>
      </c>
      <c r="R1582" s="102">
        <f t="shared" si="141"/>
        <v>1953.74</v>
      </c>
      <c r="S1582" s="28" t="e">
        <f t="shared" si="140"/>
        <v>#VALUE!</v>
      </c>
    </row>
    <row r="1583" spans="1:19" x14ac:dyDescent="0.2">
      <c r="A1583" s="179">
        <v>1577</v>
      </c>
      <c r="B1583" s="195" t="s">
        <v>7602</v>
      </c>
      <c r="C1583" s="196" t="s">
        <v>7597</v>
      </c>
      <c r="D1583" s="197">
        <v>2200109871</v>
      </c>
      <c r="E1583" s="196" t="s">
        <v>7387</v>
      </c>
      <c r="F1583" s="198">
        <v>655.71</v>
      </c>
      <c r="G1583" s="195" t="s">
        <v>6921</v>
      </c>
      <c r="H1583" s="195" t="s">
        <v>51</v>
      </c>
      <c r="I1583" s="195" t="s">
        <v>3579</v>
      </c>
      <c r="J1583" s="195" t="s">
        <v>123</v>
      </c>
      <c r="K1583" s="199">
        <v>10</v>
      </c>
      <c r="L1583" s="202" t="s">
        <v>7443</v>
      </c>
      <c r="M1583" s="29" t="s">
        <v>7629</v>
      </c>
      <c r="N1583" s="198">
        <v>655.71</v>
      </c>
      <c r="O1583" s="206" t="s">
        <v>20</v>
      </c>
      <c r="P1583" s="189">
        <v>1626</v>
      </c>
      <c r="Q1583" s="190" t="s">
        <v>8087</v>
      </c>
      <c r="R1583" s="102">
        <f t="shared" si="141"/>
        <v>655.71</v>
      </c>
      <c r="S1583" s="28" t="e">
        <f t="shared" si="140"/>
        <v>#VALUE!</v>
      </c>
    </row>
    <row r="1584" spans="1:19" x14ac:dyDescent="0.2">
      <c r="A1584" s="179">
        <v>1578</v>
      </c>
      <c r="B1584" s="195" t="s">
        <v>7603</v>
      </c>
      <c r="C1584" s="196" t="s">
        <v>7597</v>
      </c>
      <c r="D1584" s="197">
        <v>2200109872</v>
      </c>
      <c r="E1584" s="196" t="s">
        <v>7387</v>
      </c>
      <c r="F1584" s="198">
        <v>4951.09</v>
      </c>
      <c r="G1584" s="195" t="s">
        <v>6921</v>
      </c>
      <c r="H1584" s="195" t="s">
        <v>51</v>
      </c>
      <c r="I1584" s="195" t="s">
        <v>3579</v>
      </c>
      <c r="J1584" s="195" t="s">
        <v>123</v>
      </c>
      <c r="K1584" s="199">
        <v>10</v>
      </c>
      <c r="L1584" s="202" t="s">
        <v>7443</v>
      </c>
      <c r="M1584" s="29" t="s">
        <v>7629</v>
      </c>
      <c r="N1584" s="198">
        <v>4951.09</v>
      </c>
      <c r="O1584" s="206" t="s">
        <v>20</v>
      </c>
      <c r="P1584" s="189">
        <v>1626</v>
      </c>
      <c r="Q1584" s="190" t="s">
        <v>8087</v>
      </c>
      <c r="R1584" s="102">
        <f t="shared" si="141"/>
        <v>4951.09</v>
      </c>
      <c r="S1584" s="28" t="e">
        <f t="shared" si="140"/>
        <v>#VALUE!</v>
      </c>
    </row>
    <row r="1585" spans="1:19" x14ac:dyDescent="0.2">
      <c r="A1585" s="179">
        <v>1579</v>
      </c>
      <c r="B1585" s="195" t="s">
        <v>7604</v>
      </c>
      <c r="C1585" s="196" t="s">
        <v>7597</v>
      </c>
      <c r="D1585" s="197">
        <v>2200109873</v>
      </c>
      <c r="E1585" s="196" t="s">
        <v>7387</v>
      </c>
      <c r="F1585" s="198">
        <v>1518.85</v>
      </c>
      <c r="G1585" s="195" t="s">
        <v>6921</v>
      </c>
      <c r="H1585" s="195" t="s">
        <v>51</v>
      </c>
      <c r="I1585" s="195" t="s">
        <v>3579</v>
      </c>
      <c r="J1585" s="195" t="s">
        <v>123</v>
      </c>
      <c r="K1585" s="199">
        <v>10</v>
      </c>
      <c r="L1585" s="202" t="s">
        <v>7443</v>
      </c>
      <c r="M1585" s="29" t="s">
        <v>7629</v>
      </c>
      <c r="N1585" s="198">
        <v>1518.85</v>
      </c>
      <c r="O1585" s="206" t="s">
        <v>20</v>
      </c>
      <c r="P1585" s="189">
        <v>1626</v>
      </c>
      <c r="Q1585" s="190" t="s">
        <v>8087</v>
      </c>
      <c r="R1585" s="102">
        <f t="shared" si="141"/>
        <v>1518.85</v>
      </c>
      <c r="S1585" s="28" t="e">
        <f t="shared" si="140"/>
        <v>#VALUE!</v>
      </c>
    </row>
    <row r="1586" spans="1:19" x14ac:dyDescent="0.2">
      <c r="A1586" s="179">
        <v>1580</v>
      </c>
      <c r="B1586" s="195" t="s">
        <v>7605</v>
      </c>
      <c r="C1586" s="196" t="s">
        <v>7597</v>
      </c>
      <c r="D1586" s="197">
        <v>2200109874</v>
      </c>
      <c r="E1586" s="196" t="s">
        <v>7387</v>
      </c>
      <c r="F1586" s="198">
        <v>4161.83</v>
      </c>
      <c r="G1586" s="195" t="s">
        <v>6921</v>
      </c>
      <c r="H1586" s="195" t="s">
        <v>51</v>
      </c>
      <c r="I1586" s="195" t="s">
        <v>3579</v>
      </c>
      <c r="J1586" s="195" t="s">
        <v>123</v>
      </c>
      <c r="K1586" s="199">
        <v>10</v>
      </c>
      <c r="L1586" s="202" t="s">
        <v>7443</v>
      </c>
      <c r="M1586" s="29" t="s">
        <v>7629</v>
      </c>
      <c r="N1586" s="198">
        <v>4161.83</v>
      </c>
      <c r="O1586" s="206" t="s">
        <v>20</v>
      </c>
      <c r="P1586" s="189">
        <v>1626</v>
      </c>
      <c r="Q1586" s="190" t="s">
        <v>8087</v>
      </c>
      <c r="R1586" s="102">
        <f t="shared" si="141"/>
        <v>4161.83</v>
      </c>
      <c r="S1586" s="28" t="e">
        <f t="shared" si="140"/>
        <v>#VALUE!</v>
      </c>
    </row>
    <row r="1587" spans="1:19" x14ac:dyDescent="0.2">
      <c r="A1587" s="179">
        <v>1581</v>
      </c>
      <c r="B1587" s="195" t="s">
        <v>7606</v>
      </c>
      <c r="C1587" s="196" t="s">
        <v>7597</v>
      </c>
      <c r="D1587" s="197">
        <v>2200109875</v>
      </c>
      <c r="E1587" s="196" t="s">
        <v>7387</v>
      </c>
      <c r="F1587" s="198">
        <v>246.13</v>
      </c>
      <c r="G1587" s="195" t="s">
        <v>6921</v>
      </c>
      <c r="H1587" s="195" t="s">
        <v>51</v>
      </c>
      <c r="I1587" s="195" t="s">
        <v>3579</v>
      </c>
      <c r="J1587" s="195" t="s">
        <v>123</v>
      </c>
      <c r="K1587" s="199">
        <v>10</v>
      </c>
      <c r="L1587" s="202" t="s">
        <v>7443</v>
      </c>
      <c r="M1587" s="29" t="s">
        <v>7629</v>
      </c>
      <c r="N1587" s="198">
        <v>246.13</v>
      </c>
      <c r="O1587" s="206" t="s">
        <v>20</v>
      </c>
      <c r="P1587" s="189">
        <v>1626</v>
      </c>
      <c r="Q1587" s="190" t="s">
        <v>8087</v>
      </c>
      <c r="R1587" s="102">
        <f t="shared" si="141"/>
        <v>246.13</v>
      </c>
      <c r="S1587" s="28" t="e">
        <f t="shared" si="140"/>
        <v>#VALUE!</v>
      </c>
    </row>
    <row r="1588" spans="1:19" x14ac:dyDescent="0.2">
      <c r="A1588" s="179">
        <v>1582</v>
      </c>
      <c r="B1588" s="195" t="s">
        <v>7607</v>
      </c>
      <c r="C1588" s="196" t="s">
        <v>7608</v>
      </c>
      <c r="D1588" s="197">
        <v>9209177310</v>
      </c>
      <c r="E1588" s="196" t="s">
        <v>7387</v>
      </c>
      <c r="F1588" s="198">
        <v>3369.83</v>
      </c>
      <c r="G1588" s="195" t="s">
        <v>7532</v>
      </c>
      <c r="H1588" s="195" t="s">
        <v>110</v>
      </c>
      <c r="I1588" s="195" t="s">
        <v>3579</v>
      </c>
      <c r="J1588" s="195" t="s">
        <v>123</v>
      </c>
      <c r="K1588" s="199">
        <v>10</v>
      </c>
      <c r="L1588" s="202" t="s">
        <v>7443</v>
      </c>
      <c r="M1588" s="29" t="s">
        <v>7608</v>
      </c>
      <c r="N1588" s="198">
        <v>3369.83</v>
      </c>
      <c r="O1588" s="206" t="s">
        <v>20</v>
      </c>
      <c r="P1588" s="189">
        <v>1535</v>
      </c>
      <c r="Q1588" s="190" t="s">
        <v>7651</v>
      </c>
      <c r="R1588" s="102">
        <v>3369.83</v>
      </c>
      <c r="S1588" s="28" t="e">
        <f t="shared" si="140"/>
        <v>#VALUE!</v>
      </c>
    </row>
    <row r="1589" spans="1:19" x14ac:dyDescent="0.2">
      <c r="A1589" s="179">
        <v>1583</v>
      </c>
      <c r="B1589" s="195" t="s">
        <v>7609</v>
      </c>
      <c r="C1589" s="196" t="s">
        <v>7608</v>
      </c>
      <c r="D1589" s="197">
        <v>9209177311</v>
      </c>
      <c r="E1589" s="196" t="s">
        <v>7442</v>
      </c>
      <c r="F1589" s="198">
        <v>561.17999999999995</v>
      </c>
      <c r="G1589" s="195" t="s">
        <v>7532</v>
      </c>
      <c r="H1589" s="195" t="s">
        <v>110</v>
      </c>
      <c r="I1589" s="195" t="s">
        <v>3579</v>
      </c>
      <c r="J1589" s="195" t="s">
        <v>123</v>
      </c>
      <c r="K1589" s="199">
        <v>10</v>
      </c>
      <c r="L1589" s="202" t="s">
        <v>7443</v>
      </c>
      <c r="M1589" s="29" t="s">
        <v>7608</v>
      </c>
      <c r="N1589" s="198">
        <v>561.17999999999995</v>
      </c>
      <c r="O1589" s="206" t="s">
        <v>20</v>
      </c>
      <c r="P1589" s="189">
        <v>1535</v>
      </c>
      <c r="Q1589" s="190" t="s">
        <v>7651</v>
      </c>
      <c r="R1589" s="102">
        <v>561.17999999999995</v>
      </c>
      <c r="S1589" s="28" t="e">
        <f t="shared" si="140"/>
        <v>#VALUE!</v>
      </c>
    </row>
    <row r="1590" spans="1:19" x14ac:dyDescent="0.2">
      <c r="A1590" s="179">
        <v>1584</v>
      </c>
      <c r="B1590" s="195" t="s">
        <v>7610</v>
      </c>
      <c r="C1590" s="196" t="s">
        <v>7608</v>
      </c>
      <c r="D1590" s="197">
        <v>158</v>
      </c>
      <c r="E1590" s="196" t="s">
        <v>7597</v>
      </c>
      <c r="F1590" s="198">
        <v>188.48</v>
      </c>
      <c r="G1590" s="195" t="s">
        <v>6366</v>
      </c>
      <c r="H1590" s="195" t="s">
        <v>7611</v>
      </c>
      <c r="I1590" s="195" t="s">
        <v>3579</v>
      </c>
      <c r="J1590" s="195" t="s">
        <v>123</v>
      </c>
      <c r="K1590" s="199">
        <v>30</v>
      </c>
      <c r="L1590" s="202" t="s">
        <v>7762</v>
      </c>
      <c r="M1590" s="29" t="s">
        <v>7621</v>
      </c>
      <c r="N1590" s="198">
        <v>188.48</v>
      </c>
      <c r="O1590" s="206" t="s">
        <v>20</v>
      </c>
      <c r="P1590" s="189">
        <v>1577</v>
      </c>
      <c r="Q1590" s="190" t="s">
        <v>7745</v>
      </c>
      <c r="R1590" s="102">
        <v>188.48</v>
      </c>
      <c r="S1590" s="28" t="e">
        <f t="shared" si="140"/>
        <v>#VALUE!</v>
      </c>
    </row>
    <row r="1591" spans="1:19" x14ac:dyDescent="0.2">
      <c r="A1591" s="179">
        <v>1585</v>
      </c>
      <c r="B1591" s="195" t="s">
        <v>7612</v>
      </c>
      <c r="C1591" s="196" t="s">
        <v>7608</v>
      </c>
      <c r="D1591" s="197">
        <v>319845</v>
      </c>
      <c r="E1591" s="196" t="s">
        <v>7597</v>
      </c>
      <c r="F1591" s="198">
        <v>310.83</v>
      </c>
      <c r="G1591" s="195" t="s">
        <v>7613</v>
      </c>
      <c r="H1591" s="195" t="s">
        <v>3452</v>
      </c>
      <c r="I1591" s="195" t="s">
        <v>3579</v>
      </c>
      <c r="J1591" s="195" t="s">
        <v>7223</v>
      </c>
      <c r="K1591" s="199">
        <v>0</v>
      </c>
      <c r="L1591" s="202" t="s">
        <v>7597</v>
      </c>
      <c r="M1591" s="29" t="s">
        <v>7608</v>
      </c>
      <c r="N1591" s="198">
        <v>310.83</v>
      </c>
      <c r="O1591" s="206" t="s">
        <v>4018</v>
      </c>
      <c r="P1591" s="189">
        <v>319845</v>
      </c>
      <c r="Q1591" s="190" t="s">
        <v>7597</v>
      </c>
      <c r="R1591" s="102">
        <v>310.83</v>
      </c>
      <c r="S1591" s="28" t="e">
        <f t="shared" si="140"/>
        <v>#VALUE!</v>
      </c>
    </row>
    <row r="1592" spans="1:19" x14ac:dyDescent="0.2">
      <c r="A1592" s="179">
        <v>1586</v>
      </c>
      <c r="B1592" s="195" t="s">
        <v>7614</v>
      </c>
      <c r="C1592" s="196" t="s">
        <v>7615</v>
      </c>
      <c r="D1592" s="197">
        <v>2290</v>
      </c>
      <c r="E1592" s="196" t="s">
        <v>7387</v>
      </c>
      <c r="F1592" s="198">
        <v>29878.560000000001</v>
      </c>
      <c r="G1592" s="195" t="s">
        <v>1299</v>
      </c>
      <c r="H1592" s="195" t="s">
        <v>6405</v>
      </c>
      <c r="I1592" s="195" t="s">
        <v>3579</v>
      </c>
      <c r="J1592" s="195" t="s">
        <v>123</v>
      </c>
      <c r="K1592" s="199">
        <v>60</v>
      </c>
      <c r="L1592" s="202" t="s">
        <v>7851</v>
      </c>
      <c r="M1592" s="29" t="s">
        <v>7629</v>
      </c>
      <c r="N1592" s="198">
        <v>29878.560000000001</v>
      </c>
      <c r="O1592" s="206" t="s">
        <v>20</v>
      </c>
      <c r="P1592" s="189">
        <v>1004</v>
      </c>
      <c r="Q1592" s="190" t="s">
        <v>5811</v>
      </c>
      <c r="R1592" s="102">
        <v>28748.7</v>
      </c>
      <c r="S1592" s="28" t="e">
        <f t="shared" si="140"/>
        <v>#VALUE!</v>
      </c>
    </row>
    <row r="1593" spans="1:19" x14ac:dyDescent="0.2">
      <c r="A1593" s="179">
        <v>1587</v>
      </c>
      <c r="B1593" s="195" t="s">
        <v>7616</v>
      </c>
      <c r="C1593" s="196" t="s">
        <v>7615</v>
      </c>
      <c r="D1593" s="197">
        <v>548</v>
      </c>
      <c r="E1593" s="196" t="s">
        <v>7597</v>
      </c>
      <c r="F1593" s="198">
        <v>368.33</v>
      </c>
      <c r="G1593" s="195" t="s">
        <v>8056</v>
      </c>
      <c r="H1593" s="195" t="s">
        <v>219</v>
      </c>
      <c r="I1593" s="195" t="s">
        <v>3579</v>
      </c>
      <c r="J1593" s="195" t="s">
        <v>7223</v>
      </c>
      <c r="K1593" s="199">
        <v>30</v>
      </c>
      <c r="L1593" s="202" t="s">
        <v>7762</v>
      </c>
      <c r="M1593" s="29" t="s">
        <v>7690</v>
      </c>
      <c r="N1593" s="198">
        <v>368.33</v>
      </c>
      <c r="O1593" s="206" t="s">
        <v>27</v>
      </c>
      <c r="P1593" s="189">
        <v>1014</v>
      </c>
      <c r="Q1593" s="190" t="s">
        <v>8051</v>
      </c>
      <c r="R1593" s="102">
        <f>F1593</f>
        <v>368.33</v>
      </c>
      <c r="S1593" s="28" t="e">
        <f t="shared" si="140"/>
        <v>#VALUE!</v>
      </c>
    </row>
    <row r="1594" spans="1:19" x14ac:dyDescent="0.2">
      <c r="A1594" s="179">
        <v>1588</v>
      </c>
      <c r="B1594" s="195" t="s">
        <v>7617</v>
      </c>
      <c r="C1594" s="196" t="s">
        <v>7615</v>
      </c>
      <c r="D1594" s="197">
        <v>547</v>
      </c>
      <c r="E1594" s="196" t="s">
        <v>7597</v>
      </c>
      <c r="F1594" s="198">
        <v>368.33</v>
      </c>
      <c r="G1594" s="195" t="s">
        <v>8057</v>
      </c>
      <c r="H1594" s="195" t="s">
        <v>6002</v>
      </c>
      <c r="I1594" s="195" t="s">
        <v>3579</v>
      </c>
      <c r="J1594" s="195" t="s">
        <v>7223</v>
      </c>
      <c r="K1594" s="199">
        <v>30</v>
      </c>
      <c r="L1594" s="202" t="s">
        <v>7762</v>
      </c>
      <c r="M1594" s="29" t="s">
        <v>7690</v>
      </c>
      <c r="N1594" s="198">
        <v>368.33</v>
      </c>
      <c r="O1594" s="206" t="s">
        <v>27</v>
      </c>
      <c r="P1594" s="189">
        <v>1014</v>
      </c>
      <c r="Q1594" s="190" t="s">
        <v>8051</v>
      </c>
      <c r="R1594" s="102">
        <f>F1594</f>
        <v>368.33</v>
      </c>
      <c r="S1594" s="28" t="e">
        <f t="shared" si="140"/>
        <v>#VALUE!</v>
      </c>
    </row>
    <row r="1595" spans="1:19" x14ac:dyDescent="0.2">
      <c r="A1595" s="179">
        <v>1589</v>
      </c>
      <c r="B1595" s="195" t="s">
        <v>7618</v>
      </c>
      <c r="C1595" s="196" t="s">
        <v>7615</v>
      </c>
      <c r="D1595" s="197">
        <v>293028</v>
      </c>
      <c r="E1595" s="196" t="s">
        <v>7387</v>
      </c>
      <c r="F1595" s="198">
        <v>98.94</v>
      </c>
      <c r="G1595" s="195" t="s">
        <v>7852</v>
      </c>
      <c r="H1595" s="195" t="s">
        <v>6405</v>
      </c>
      <c r="I1595" s="195" t="s">
        <v>3579</v>
      </c>
      <c r="J1595" s="195" t="s">
        <v>123</v>
      </c>
      <c r="K1595" s="199">
        <v>15</v>
      </c>
      <c r="L1595" s="202" t="s">
        <v>7659</v>
      </c>
      <c r="M1595" s="29" t="s">
        <v>7625</v>
      </c>
      <c r="N1595" s="198">
        <v>98.94</v>
      </c>
      <c r="O1595" s="206" t="s">
        <v>20</v>
      </c>
      <c r="P1595" s="189">
        <v>1557</v>
      </c>
      <c r="Q1595" s="190" t="s">
        <v>7675</v>
      </c>
      <c r="R1595" s="102">
        <v>98.94</v>
      </c>
      <c r="S1595" s="28" t="e">
        <f t="shared" si="140"/>
        <v>#VALUE!</v>
      </c>
    </row>
    <row r="1596" spans="1:19" x14ac:dyDescent="0.2">
      <c r="A1596" s="179">
        <v>1590</v>
      </c>
      <c r="B1596" s="195" t="s">
        <v>7619</v>
      </c>
      <c r="C1596" s="196" t="s">
        <v>7615</v>
      </c>
      <c r="D1596" s="197">
        <v>1032808</v>
      </c>
      <c r="E1596" s="196" t="s">
        <v>7387</v>
      </c>
      <c r="F1596" s="198">
        <v>62.29</v>
      </c>
      <c r="G1596" s="195" t="s">
        <v>1709</v>
      </c>
      <c r="H1596" s="195" t="s">
        <v>2</v>
      </c>
      <c r="I1596" s="195" t="s">
        <v>3579</v>
      </c>
      <c r="J1596" s="195" t="s">
        <v>123</v>
      </c>
      <c r="K1596" s="199">
        <v>15</v>
      </c>
      <c r="L1596" s="202" t="s">
        <v>7659</v>
      </c>
      <c r="M1596" s="29" t="s">
        <v>7651</v>
      </c>
      <c r="N1596" s="198">
        <v>62.29</v>
      </c>
      <c r="O1596" s="206" t="s">
        <v>20</v>
      </c>
      <c r="P1596" s="189">
        <v>1533</v>
      </c>
      <c r="Q1596" s="190" t="s">
        <v>7651</v>
      </c>
      <c r="R1596" s="102">
        <v>62.29</v>
      </c>
      <c r="S1596" s="28" t="e">
        <f t="shared" si="140"/>
        <v>#VALUE!</v>
      </c>
    </row>
    <row r="1597" spans="1:19" x14ac:dyDescent="0.2">
      <c r="A1597" s="179">
        <v>1591</v>
      </c>
      <c r="B1597" s="195" t="s">
        <v>7620</v>
      </c>
      <c r="C1597" s="196" t="s">
        <v>7621</v>
      </c>
      <c r="D1597" s="197">
        <v>46062</v>
      </c>
      <c r="E1597" s="196" t="s">
        <v>7562</v>
      </c>
      <c r="F1597" s="198">
        <v>1060</v>
      </c>
      <c r="G1597" s="195" t="s">
        <v>6627</v>
      </c>
      <c r="H1597" s="195" t="s">
        <v>79</v>
      </c>
      <c r="I1597" s="195" t="s">
        <v>3579</v>
      </c>
      <c r="J1597" s="195" t="s">
        <v>5876</v>
      </c>
      <c r="K1597" s="199">
        <v>0</v>
      </c>
      <c r="L1597" s="202" t="s">
        <v>7562</v>
      </c>
      <c r="M1597" s="29" t="s">
        <v>7621</v>
      </c>
      <c r="N1597" s="198">
        <v>1060</v>
      </c>
      <c r="O1597" s="206" t="s">
        <v>72</v>
      </c>
      <c r="P1597" s="189">
        <v>16</v>
      </c>
      <c r="Q1597" s="190" t="s">
        <v>7562</v>
      </c>
      <c r="R1597" s="102">
        <v>1060</v>
      </c>
      <c r="S1597" s="28" t="e">
        <f t="shared" si="140"/>
        <v>#VALUE!</v>
      </c>
    </row>
    <row r="1598" spans="1:19" x14ac:dyDescent="0.2">
      <c r="A1598" s="179">
        <v>1592</v>
      </c>
      <c r="B1598" s="195" t="s">
        <v>7622</v>
      </c>
      <c r="C1598" s="196" t="s">
        <v>7621</v>
      </c>
      <c r="D1598" s="197">
        <v>46295</v>
      </c>
      <c r="E1598" s="196" t="s">
        <v>7582</v>
      </c>
      <c r="F1598" s="198">
        <v>530</v>
      </c>
      <c r="G1598" s="195" t="s">
        <v>6627</v>
      </c>
      <c r="H1598" s="195" t="s">
        <v>79</v>
      </c>
      <c r="I1598" s="195" t="s">
        <v>130</v>
      </c>
      <c r="J1598" s="195" t="s">
        <v>5876</v>
      </c>
      <c r="K1598" s="199">
        <v>0</v>
      </c>
      <c r="L1598" s="202" t="s">
        <v>7582</v>
      </c>
      <c r="M1598" s="29" t="s">
        <v>7621</v>
      </c>
      <c r="N1598" s="198">
        <v>530</v>
      </c>
      <c r="O1598" s="206" t="s">
        <v>72</v>
      </c>
      <c r="P1598" s="189">
        <v>20</v>
      </c>
      <c r="Q1598" s="190" t="s">
        <v>7582</v>
      </c>
      <c r="R1598" s="102">
        <v>530</v>
      </c>
      <c r="S1598" s="28" t="e">
        <f t="shared" si="140"/>
        <v>#VALUE!</v>
      </c>
    </row>
    <row r="1599" spans="1:19" x14ac:dyDescent="0.2">
      <c r="A1599" s="179">
        <v>1593</v>
      </c>
      <c r="B1599" s="195" t="s">
        <v>7623</v>
      </c>
      <c r="C1599" s="196" t="s">
        <v>7621</v>
      </c>
      <c r="D1599" s="197">
        <v>7383</v>
      </c>
      <c r="E1599" s="196" t="s">
        <v>7608</v>
      </c>
      <c r="F1599" s="198">
        <v>500</v>
      </c>
      <c r="G1599" s="195" t="s">
        <v>7004</v>
      </c>
      <c r="H1599" s="195" t="s">
        <v>79</v>
      </c>
      <c r="I1599" s="195" t="s">
        <v>130</v>
      </c>
      <c r="J1599" s="195" t="s">
        <v>5876</v>
      </c>
      <c r="K1599" s="199">
        <v>0</v>
      </c>
      <c r="L1599" s="202" t="s">
        <v>7608</v>
      </c>
      <c r="M1599" s="29" t="s">
        <v>7621</v>
      </c>
      <c r="N1599" s="198">
        <v>500</v>
      </c>
      <c r="O1599" s="206" t="s">
        <v>72</v>
      </c>
      <c r="P1599" s="189">
        <v>7</v>
      </c>
      <c r="Q1599" s="190" t="s">
        <v>7608</v>
      </c>
      <c r="R1599" s="102">
        <v>500</v>
      </c>
      <c r="S1599" s="28" t="e">
        <f t="shared" si="140"/>
        <v>#VALUE!</v>
      </c>
    </row>
    <row r="1600" spans="1:19" x14ac:dyDescent="0.2">
      <c r="A1600" s="179">
        <v>1594</v>
      </c>
      <c r="B1600" s="28" t="s">
        <v>7962</v>
      </c>
      <c r="C1600" s="31">
        <v>43775</v>
      </c>
      <c r="D1600" s="28">
        <v>268</v>
      </c>
      <c r="E1600" s="219">
        <v>43770</v>
      </c>
      <c r="F1600" s="28">
        <v>268</v>
      </c>
      <c r="G1600" s="28" t="s">
        <v>7884</v>
      </c>
      <c r="H1600" s="28" t="s">
        <v>5524</v>
      </c>
      <c r="I1600" s="28" t="s">
        <v>3579</v>
      </c>
      <c r="J1600" s="28" t="s">
        <v>5880</v>
      </c>
      <c r="K1600" s="28">
        <v>60</v>
      </c>
      <c r="L1600" s="31">
        <v>43830</v>
      </c>
      <c r="M1600" s="29">
        <v>43775</v>
      </c>
      <c r="N1600" s="28">
        <v>22010.05</v>
      </c>
      <c r="O1600" s="206" t="s">
        <v>27</v>
      </c>
      <c r="P1600" s="28" t="s">
        <v>8729</v>
      </c>
      <c r="Q1600" s="29" t="s">
        <v>8730</v>
      </c>
      <c r="R1600" s="32">
        <v>22010.05</v>
      </c>
      <c r="S1600" s="28" t="e">
        <f t="shared" si="140"/>
        <v>#VALUE!</v>
      </c>
    </row>
    <row r="1601" spans="1:19" x14ac:dyDescent="0.2">
      <c r="A1601" s="179">
        <v>1595</v>
      </c>
      <c r="B1601" s="28" t="s">
        <v>7963</v>
      </c>
      <c r="C1601" s="31">
        <v>43775</v>
      </c>
      <c r="D1601" s="28">
        <v>4775</v>
      </c>
      <c r="E1601" s="219">
        <v>43774</v>
      </c>
      <c r="F1601" s="28">
        <v>100</v>
      </c>
      <c r="G1601" s="28" t="s">
        <v>6067</v>
      </c>
      <c r="H1601" s="28" t="s">
        <v>7964</v>
      </c>
      <c r="I1601" s="28" t="s">
        <v>3579</v>
      </c>
      <c r="J1601" s="28" t="s">
        <v>5890</v>
      </c>
      <c r="K1601" s="28">
        <v>30</v>
      </c>
      <c r="L1601" s="31">
        <v>43803</v>
      </c>
      <c r="M1601" s="29">
        <v>43775</v>
      </c>
      <c r="N1601" s="28">
        <v>100</v>
      </c>
      <c r="O1601" s="204" t="s">
        <v>20</v>
      </c>
      <c r="P1601" s="40">
        <v>811</v>
      </c>
      <c r="Q1601" s="41">
        <v>43797</v>
      </c>
      <c r="R1601" s="39">
        <v>100</v>
      </c>
      <c r="S1601" s="28">
        <f t="shared" si="140"/>
        <v>-6</v>
      </c>
    </row>
    <row r="1602" spans="1:19" x14ac:dyDescent="0.2">
      <c r="A1602" s="179">
        <v>1596</v>
      </c>
      <c r="B1602" s="28" t="s">
        <v>7965</v>
      </c>
      <c r="C1602" s="31">
        <v>43775</v>
      </c>
      <c r="D1602" s="28">
        <v>9209174410</v>
      </c>
      <c r="E1602" s="219">
        <v>43770</v>
      </c>
      <c r="F1602" s="28">
        <v>17160.8</v>
      </c>
      <c r="G1602" s="28" t="s">
        <v>1732</v>
      </c>
      <c r="H1602" s="28" t="s">
        <v>110</v>
      </c>
      <c r="I1602" s="28" t="s">
        <v>3579</v>
      </c>
      <c r="J1602" s="28" t="s">
        <v>5880</v>
      </c>
      <c r="K1602" s="28">
        <v>10</v>
      </c>
      <c r="L1602" s="31">
        <v>43780</v>
      </c>
      <c r="M1602" s="29">
        <v>43776</v>
      </c>
      <c r="N1602" s="28">
        <v>17160.8</v>
      </c>
      <c r="O1602" s="204" t="s">
        <v>20</v>
      </c>
      <c r="P1602" s="40">
        <v>1535</v>
      </c>
      <c r="Q1602" s="41">
        <v>43782</v>
      </c>
      <c r="R1602" s="39">
        <v>17160.8</v>
      </c>
      <c r="S1602" s="28">
        <f t="shared" si="140"/>
        <v>2</v>
      </c>
    </row>
    <row r="1603" spans="1:19" x14ac:dyDescent="0.2">
      <c r="A1603" s="179">
        <v>1597</v>
      </c>
      <c r="B1603" s="28" t="s">
        <v>7966</v>
      </c>
      <c r="C1603" s="31">
        <v>43775</v>
      </c>
      <c r="D1603" s="28">
        <v>9209174409</v>
      </c>
      <c r="E1603" s="219">
        <v>43769</v>
      </c>
      <c r="F1603" s="28">
        <v>6145.28</v>
      </c>
      <c r="G1603" s="28" t="s">
        <v>1732</v>
      </c>
      <c r="H1603" s="28" t="s">
        <v>110</v>
      </c>
      <c r="I1603" s="28" t="s">
        <v>3579</v>
      </c>
      <c r="J1603" s="28" t="s">
        <v>5880</v>
      </c>
      <c r="K1603" s="28">
        <v>10</v>
      </c>
      <c r="L1603" s="31">
        <v>43779</v>
      </c>
      <c r="M1603" s="29">
        <v>43776</v>
      </c>
      <c r="N1603" s="28">
        <v>6145.28</v>
      </c>
      <c r="O1603" s="204" t="s">
        <v>20</v>
      </c>
      <c r="P1603" s="40">
        <v>1535</v>
      </c>
      <c r="Q1603" s="41">
        <v>43782</v>
      </c>
      <c r="R1603" s="39">
        <v>6145.28</v>
      </c>
      <c r="S1603" s="28">
        <f t="shared" si="140"/>
        <v>3</v>
      </c>
    </row>
    <row r="1604" spans="1:19" x14ac:dyDescent="0.2">
      <c r="A1604" s="179">
        <v>1598</v>
      </c>
      <c r="B1604" s="28" t="s">
        <v>7967</v>
      </c>
      <c r="C1604" s="31">
        <v>43775</v>
      </c>
      <c r="D1604" s="28">
        <v>2546</v>
      </c>
      <c r="E1604" s="219">
        <v>43775</v>
      </c>
      <c r="F1604" s="28">
        <v>297.5</v>
      </c>
      <c r="G1604" s="28" t="s">
        <v>7968</v>
      </c>
      <c r="H1604" s="28" t="s">
        <v>7969</v>
      </c>
      <c r="I1604" s="28" t="s">
        <v>3579</v>
      </c>
      <c r="J1604" s="28" t="s">
        <v>5890</v>
      </c>
      <c r="K1604" s="28">
        <v>0</v>
      </c>
      <c r="L1604" s="31">
        <v>43775</v>
      </c>
      <c r="M1604" s="29">
        <v>43775</v>
      </c>
      <c r="N1604" s="28">
        <v>297.5</v>
      </c>
      <c r="O1604" s="204" t="s">
        <v>72</v>
      </c>
      <c r="P1604" s="40">
        <v>3</v>
      </c>
      <c r="Q1604" s="41">
        <v>43775</v>
      </c>
      <c r="R1604" s="39">
        <v>297.5</v>
      </c>
      <c r="S1604" s="28">
        <f t="shared" si="140"/>
        <v>0</v>
      </c>
    </row>
    <row r="1605" spans="1:19" x14ac:dyDescent="0.2">
      <c r="A1605" s="179">
        <v>1599</v>
      </c>
      <c r="B1605" s="28" t="s">
        <v>7970</v>
      </c>
      <c r="C1605" s="31">
        <v>43776</v>
      </c>
      <c r="D1605" s="28">
        <v>293029</v>
      </c>
      <c r="E1605" s="219">
        <v>43769</v>
      </c>
      <c r="F1605" s="28">
        <v>859.37</v>
      </c>
      <c r="G1605" s="28" t="s">
        <v>5883</v>
      </c>
      <c r="H1605" s="28" t="s">
        <v>5884</v>
      </c>
      <c r="I1605" s="28" t="s">
        <v>3579</v>
      </c>
      <c r="J1605" s="28" t="s">
        <v>5880</v>
      </c>
      <c r="K1605" s="28">
        <v>15</v>
      </c>
      <c r="L1605" s="31">
        <v>43784</v>
      </c>
      <c r="M1605" s="29">
        <v>43776</v>
      </c>
      <c r="N1605" s="28">
        <v>859.37</v>
      </c>
      <c r="O1605" s="204" t="s">
        <v>20</v>
      </c>
      <c r="P1605" s="40">
        <v>1557</v>
      </c>
      <c r="Q1605" s="41">
        <v>43790</v>
      </c>
      <c r="R1605" s="39">
        <v>760.43</v>
      </c>
      <c r="S1605" s="28">
        <f t="shared" si="140"/>
        <v>6</v>
      </c>
    </row>
    <row r="1606" spans="1:19" x14ac:dyDescent="0.2">
      <c r="A1606" s="179">
        <v>1600</v>
      </c>
      <c r="B1606" s="28" t="s">
        <v>7971</v>
      </c>
      <c r="C1606" s="31">
        <v>43776</v>
      </c>
      <c r="D1606" s="28">
        <v>1258</v>
      </c>
      <c r="E1606" s="219">
        <v>43775</v>
      </c>
      <c r="F1606" s="28">
        <v>47.98</v>
      </c>
      <c r="G1606" s="28" t="s">
        <v>7972</v>
      </c>
      <c r="H1606" s="28" t="s">
        <v>7973</v>
      </c>
      <c r="I1606" s="28" t="s">
        <v>3579</v>
      </c>
      <c r="J1606" s="28" t="s">
        <v>5890</v>
      </c>
      <c r="K1606" s="28">
        <v>5</v>
      </c>
      <c r="L1606" s="31">
        <v>43780</v>
      </c>
      <c r="M1606" s="29">
        <v>43776</v>
      </c>
      <c r="N1606" s="28">
        <v>47.98</v>
      </c>
      <c r="O1606" s="204" t="s">
        <v>50</v>
      </c>
      <c r="P1606" s="40">
        <v>650</v>
      </c>
      <c r="Q1606" s="41">
        <v>43775</v>
      </c>
      <c r="R1606" s="39">
        <v>47.98</v>
      </c>
      <c r="S1606" s="28">
        <f t="shared" si="140"/>
        <v>-5</v>
      </c>
    </row>
    <row r="1607" spans="1:19" x14ac:dyDescent="0.2">
      <c r="A1607" s="179">
        <v>1601</v>
      </c>
      <c r="B1607" s="28" t="s">
        <v>7974</v>
      </c>
      <c r="C1607" s="31">
        <v>43776</v>
      </c>
      <c r="D1607" s="28">
        <v>96</v>
      </c>
      <c r="E1607" s="219">
        <v>43776</v>
      </c>
      <c r="F1607" s="28">
        <v>25.99</v>
      </c>
      <c r="G1607" s="28" t="s">
        <v>7975</v>
      </c>
      <c r="H1607" s="28" t="s">
        <v>7976</v>
      </c>
      <c r="I1607" s="28" t="s">
        <v>3579</v>
      </c>
      <c r="J1607" s="28" t="s">
        <v>5890</v>
      </c>
      <c r="K1607" s="28">
        <v>0</v>
      </c>
      <c r="L1607" s="31">
        <v>43776</v>
      </c>
      <c r="M1607" s="29">
        <v>43776</v>
      </c>
      <c r="N1607" s="28">
        <v>25.99</v>
      </c>
      <c r="O1607" s="204" t="s">
        <v>50</v>
      </c>
      <c r="P1607" s="40">
        <v>41</v>
      </c>
      <c r="Q1607" s="41">
        <v>43776</v>
      </c>
      <c r="R1607" s="39">
        <v>25.99</v>
      </c>
      <c r="S1607" s="28">
        <f t="shared" si="140"/>
        <v>0</v>
      </c>
    </row>
    <row r="1608" spans="1:19" x14ac:dyDescent="0.2">
      <c r="A1608" s="179">
        <v>1602</v>
      </c>
      <c r="B1608" s="28" t="s">
        <v>7977</v>
      </c>
      <c r="C1608" s="31">
        <v>43776</v>
      </c>
      <c r="D1608" s="28">
        <v>50294</v>
      </c>
      <c r="E1608" s="219">
        <v>43776</v>
      </c>
      <c r="F1608" s="28">
        <v>120</v>
      </c>
      <c r="G1608" s="28" t="s">
        <v>6087</v>
      </c>
      <c r="H1608" s="28" t="s">
        <v>7978</v>
      </c>
      <c r="I1608" s="28" t="s">
        <v>3579</v>
      </c>
      <c r="J1608" s="28" t="s">
        <v>5890</v>
      </c>
      <c r="K1608" s="28">
        <v>30</v>
      </c>
      <c r="L1608" s="31">
        <v>43805</v>
      </c>
      <c r="M1608" s="29">
        <v>43776</v>
      </c>
      <c r="N1608" s="28">
        <v>120</v>
      </c>
      <c r="O1608" s="204" t="s">
        <v>20</v>
      </c>
      <c r="P1608" s="40">
        <v>812</v>
      </c>
      <c r="Q1608" s="41">
        <v>43797</v>
      </c>
      <c r="R1608" s="39">
        <v>120</v>
      </c>
      <c r="S1608" s="28">
        <f t="shared" si="140"/>
        <v>-8</v>
      </c>
    </row>
    <row r="1609" spans="1:19" x14ac:dyDescent="0.2">
      <c r="A1609" s="179">
        <v>1603</v>
      </c>
      <c r="B1609" s="28" t="s">
        <v>7979</v>
      </c>
      <c r="C1609" s="31">
        <v>43776</v>
      </c>
      <c r="D1609" s="28">
        <v>50295</v>
      </c>
      <c r="E1609" s="219">
        <v>43776</v>
      </c>
      <c r="F1609" s="28">
        <v>120</v>
      </c>
      <c r="G1609" s="28" t="s">
        <v>6087</v>
      </c>
      <c r="H1609" s="28" t="s">
        <v>7980</v>
      </c>
      <c r="I1609" s="28" t="s">
        <v>3579</v>
      </c>
      <c r="J1609" s="28" t="s">
        <v>5890</v>
      </c>
      <c r="K1609" s="28">
        <v>30</v>
      </c>
      <c r="L1609" s="31">
        <v>43805</v>
      </c>
      <c r="M1609" s="29">
        <v>43776</v>
      </c>
      <c r="N1609" s="28">
        <v>120</v>
      </c>
      <c r="O1609" s="204" t="s">
        <v>20</v>
      </c>
      <c r="P1609" s="40">
        <v>812</v>
      </c>
      <c r="Q1609" s="41">
        <v>43797</v>
      </c>
      <c r="R1609" s="39">
        <v>120</v>
      </c>
      <c r="S1609" s="28">
        <f t="shared" si="140"/>
        <v>-8</v>
      </c>
    </row>
    <row r="1610" spans="1:19" x14ac:dyDescent="0.2">
      <c r="A1610" s="179">
        <v>1604</v>
      </c>
      <c r="B1610" s="28" t="s">
        <v>7981</v>
      </c>
      <c r="C1610" s="31">
        <v>43777</v>
      </c>
      <c r="D1610" s="28">
        <v>973</v>
      </c>
      <c r="E1610" s="219">
        <v>43773</v>
      </c>
      <c r="F1610" s="28">
        <v>13695.42</v>
      </c>
      <c r="G1610" s="28" t="s">
        <v>7913</v>
      </c>
      <c r="H1610" s="28" t="s">
        <v>7982</v>
      </c>
      <c r="I1610" s="28" t="s">
        <v>3579</v>
      </c>
      <c r="J1610" s="28" t="s">
        <v>5880</v>
      </c>
      <c r="K1610" s="28">
        <v>10</v>
      </c>
      <c r="L1610" s="31">
        <v>43783</v>
      </c>
      <c r="M1610" s="29">
        <v>43777</v>
      </c>
      <c r="N1610" s="28">
        <v>13695.42</v>
      </c>
      <c r="O1610" s="204" t="s">
        <v>3765</v>
      </c>
      <c r="P1610" s="40"/>
      <c r="Q1610" s="41">
        <v>43797</v>
      </c>
      <c r="R1610" s="39">
        <v>13695.42</v>
      </c>
      <c r="S1610" s="28">
        <f t="shared" si="140"/>
        <v>14</v>
      </c>
    </row>
    <row r="1611" spans="1:19" x14ac:dyDescent="0.2">
      <c r="A1611" s="179">
        <v>1605</v>
      </c>
      <c r="B1611" s="28" t="s">
        <v>7983</v>
      </c>
      <c r="C1611" s="31">
        <v>43780</v>
      </c>
      <c r="D1611" s="28">
        <v>15924</v>
      </c>
      <c r="E1611" s="219">
        <v>43777</v>
      </c>
      <c r="F1611" s="28">
        <v>7.3</v>
      </c>
      <c r="G1611" s="28" t="s">
        <v>1251</v>
      </c>
      <c r="H1611" s="28" t="s">
        <v>92</v>
      </c>
      <c r="I1611" s="28" t="s">
        <v>3579</v>
      </c>
      <c r="J1611" s="28" t="s">
        <v>5880</v>
      </c>
      <c r="K1611" s="28">
        <v>0</v>
      </c>
      <c r="L1611" s="31">
        <v>43777</v>
      </c>
      <c r="M1611" s="29">
        <v>43780</v>
      </c>
      <c r="N1611" s="28">
        <v>7.3</v>
      </c>
      <c r="O1611" s="206" t="s">
        <v>50</v>
      </c>
      <c r="P1611" s="28">
        <v>21909</v>
      </c>
      <c r="Q1611" s="29">
        <v>43777</v>
      </c>
      <c r="R1611" s="32">
        <v>7.3</v>
      </c>
      <c r="S1611" s="28">
        <f t="shared" si="140"/>
        <v>0</v>
      </c>
    </row>
    <row r="1612" spans="1:19" x14ac:dyDescent="0.2">
      <c r="A1612" s="179">
        <v>1606</v>
      </c>
      <c r="B1612" s="28" t="s">
        <v>7984</v>
      </c>
      <c r="C1612" s="31">
        <v>43781</v>
      </c>
      <c r="D1612" s="28">
        <v>27439</v>
      </c>
      <c r="E1612" s="219">
        <v>43763</v>
      </c>
      <c r="F1612" s="28">
        <v>16811.560000000001</v>
      </c>
      <c r="G1612" s="28" t="s">
        <v>6552</v>
      </c>
      <c r="H1612" s="28" t="s">
        <v>1737</v>
      </c>
      <c r="I1612" s="28" t="s">
        <v>3579</v>
      </c>
      <c r="J1612" s="28" t="s">
        <v>5880</v>
      </c>
      <c r="K1612" s="28">
        <v>30</v>
      </c>
      <c r="L1612" s="31">
        <v>43793</v>
      </c>
      <c r="M1612" s="29">
        <v>43781</v>
      </c>
      <c r="N1612" s="28">
        <v>16811.560000000001</v>
      </c>
      <c r="O1612" s="206" t="s">
        <v>3765</v>
      </c>
      <c r="P1612" s="28">
        <v>5023718</v>
      </c>
      <c r="Q1612" s="29" t="s">
        <v>7745</v>
      </c>
      <c r="R1612" s="32">
        <f>N1612</f>
        <v>16811.560000000001</v>
      </c>
      <c r="S1612" s="28" t="e">
        <f t="shared" si="140"/>
        <v>#VALUE!</v>
      </c>
    </row>
    <row r="1613" spans="1:19" x14ac:dyDescent="0.2">
      <c r="A1613" s="179">
        <v>1607</v>
      </c>
      <c r="B1613" s="28" t="s">
        <v>7985</v>
      </c>
      <c r="C1613" s="31">
        <v>43781</v>
      </c>
      <c r="D1613" s="28">
        <v>2192877428</v>
      </c>
      <c r="E1613" s="219">
        <v>43781</v>
      </c>
      <c r="F1613" s="28">
        <v>29.04</v>
      </c>
      <c r="G1613" s="28" t="s">
        <v>923</v>
      </c>
      <c r="H1613" s="28" t="s">
        <v>6332</v>
      </c>
      <c r="I1613" s="28" t="s">
        <v>3579</v>
      </c>
      <c r="J1613" s="28" t="s">
        <v>5890</v>
      </c>
      <c r="K1613" s="28">
        <v>5</v>
      </c>
      <c r="L1613" s="31">
        <v>43786</v>
      </c>
      <c r="M1613" s="29">
        <v>43781</v>
      </c>
      <c r="N1613" s="28">
        <v>29.04</v>
      </c>
      <c r="O1613" s="204" t="s">
        <v>50</v>
      </c>
      <c r="P1613" s="40">
        <v>2193863</v>
      </c>
      <c r="Q1613" s="41">
        <v>43781</v>
      </c>
      <c r="R1613" s="39">
        <v>29.04</v>
      </c>
      <c r="S1613" s="28">
        <f t="shared" si="140"/>
        <v>-5</v>
      </c>
    </row>
    <row r="1614" spans="1:19" x14ac:dyDescent="0.2">
      <c r="A1614" s="179">
        <v>1608</v>
      </c>
      <c r="B1614" s="28" t="s">
        <v>7986</v>
      </c>
      <c r="C1614" s="31">
        <v>43781</v>
      </c>
      <c r="D1614" s="28">
        <v>1192852505</v>
      </c>
      <c r="E1614" s="219">
        <v>43781</v>
      </c>
      <c r="F1614" s="28">
        <v>155</v>
      </c>
      <c r="G1614" s="28" t="s">
        <v>923</v>
      </c>
      <c r="H1614" s="28" t="s">
        <v>6903</v>
      </c>
      <c r="I1614" s="28" t="s">
        <v>3579</v>
      </c>
      <c r="J1614" s="28" t="s">
        <v>5890</v>
      </c>
      <c r="K1614" s="28">
        <v>5</v>
      </c>
      <c r="L1614" s="31">
        <v>43786</v>
      </c>
      <c r="M1614" s="29">
        <v>43781</v>
      </c>
      <c r="N1614" s="28">
        <v>155</v>
      </c>
      <c r="O1614" s="204" t="s">
        <v>50</v>
      </c>
      <c r="P1614" s="40">
        <v>11938419</v>
      </c>
      <c r="Q1614" s="41">
        <v>43781</v>
      </c>
      <c r="R1614" s="39">
        <v>155</v>
      </c>
      <c r="S1614" s="28">
        <f t="shared" si="140"/>
        <v>-5</v>
      </c>
    </row>
    <row r="1615" spans="1:19" x14ac:dyDescent="0.2">
      <c r="A1615" s="179">
        <v>1609</v>
      </c>
      <c r="B1615" s="28" t="s">
        <v>7987</v>
      </c>
      <c r="C1615" s="31">
        <v>43782</v>
      </c>
      <c r="D1615" s="28">
        <v>135779</v>
      </c>
      <c r="E1615" s="219">
        <v>43769</v>
      </c>
      <c r="F1615" s="28">
        <v>2717.03</v>
      </c>
      <c r="G1615" s="28" t="s">
        <v>1223</v>
      </c>
      <c r="H1615" s="28" t="s">
        <v>7183</v>
      </c>
      <c r="I1615" s="28" t="s">
        <v>3579</v>
      </c>
      <c r="J1615" s="28" t="s">
        <v>5227</v>
      </c>
      <c r="K1615" s="28">
        <v>0</v>
      </c>
      <c r="L1615" s="31">
        <v>43768</v>
      </c>
      <c r="M1615" s="29">
        <v>43782</v>
      </c>
      <c r="N1615" s="28">
        <v>2717.03</v>
      </c>
      <c r="O1615" s="206" t="s">
        <v>20</v>
      </c>
      <c r="P1615" s="28">
        <v>741</v>
      </c>
      <c r="Q1615" s="29">
        <v>43768</v>
      </c>
      <c r="R1615" s="32">
        <v>2717.03</v>
      </c>
      <c r="S1615" s="28">
        <f t="shared" si="140"/>
        <v>0</v>
      </c>
    </row>
    <row r="1616" spans="1:19" x14ac:dyDescent="0.2">
      <c r="A1616" s="179">
        <v>1610</v>
      </c>
      <c r="B1616" s="28" t="s">
        <v>7988</v>
      </c>
      <c r="C1616" s="31">
        <v>43783</v>
      </c>
      <c r="D1616" s="28">
        <v>16142</v>
      </c>
      <c r="E1616" s="219">
        <v>43782</v>
      </c>
      <c r="F1616" s="28">
        <v>13.6</v>
      </c>
      <c r="G1616" s="28" t="s">
        <v>1251</v>
      </c>
      <c r="H1616" s="28" t="s">
        <v>92</v>
      </c>
      <c r="I1616" s="28" t="s">
        <v>3579</v>
      </c>
      <c r="J1616" s="28" t="s">
        <v>5880</v>
      </c>
      <c r="K1616" s="28">
        <v>0</v>
      </c>
      <c r="L1616" s="31">
        <v>43780</v>
      </c>
      <c r="M1616" s="29">
        <v>43783</v>
      </c>
      <c r="N1616" s="28">
        <v>13.6</v>
      </c>
      <c r="O1616" s="206" t="s">
        <v>50</v>
      </c>
      <c r="P1616" s="28">
        <v>22232</v>
      </c>
      <c r="Q1616" s="29">
        <v>43782</v>
      </c>
      <c r="R1616" s="32">
        <v>13.6</v>
      </c>
      <c r="S1616" s="28">
        <f t="shared" si="140"/>
        <v>2</v>
      </c>
    </row>
    <row r="1617" spans="1:19" x14ac:dyDescent="0.2">
      <c r="A1617" s="179">
        <v>1611</v>
      </c>
      <c r="B1617" s="28" t="s">
        <v>7989</v>
      </c>
      <c r="C1617" s="31">
        <v>43784</v>
      </c>
      <c r="D1617" s="28">
        <v>2284</v>
      </c>
      <c r="E1617" s="219">
        <v>43769</v>
      </c>
      <c r="F1617" s="28">
        <v>14926.31</v>
      </c>
      <c r="G1617" s="28" t="s">
        <v>3717</v>
      </c>
      <c r="H1617" s="28" t="s">
        <v>5886</v>
      </c>
      <c r="I1617" s="28" t="s">
        <v>3579</v>
      </c>
      <c r="J1617" s="28" t="s">
        <v>5880</v>
      </c>
      <c r="K1617" s="28">
        <v>60</v>
      </c>
      <c r="L1617" s="31">
        <v>43784</v>
      </c>
      <c r="M1617" s="29">
        <v>43843</v>
      </c>
      <c r="N1617" s="28">
        <v>14926.31</v>
      </c>
      <c r="O1617" s="206" t="s">
        <v>20</v>
      </c>
      <c r="P1617" s="28">
        <v>1004</v>
      </c>
      <c r="Q1617" s="29" t="s">
        <v>5811</v>
      </c>
      <c r="R1617" s="32">
        <v>14361.87</v>
      </c>
      <c r="S1617" s="28" t="e">
        <f t="shared" si="140"/>
        <v>#VALUE!</v>
      </c>
    </row>
    <row r="1618" spans="1:19" x14ac:dyDescent="0.2">
      <c r="A1618" s="179">
        <v>1612</v>
      </c>
      <c r="B1618" s="28" t="s">
        <v>4927</v>
      </c>
      <c r="C1618" s="31">
        <v>43784</v>
      </c>
      <c r="D1618" s="28">
        <v>2286</v>
      </c>
      <c r="E1618" s="219">
        <v>43769</v>
      </c>
      <c r="F1618" s="28">
        <v>12228.9</v>
      </c>
      <c r="G1618" s="28" t="s">
        <v>3717</v>
      </c>
      <c r="H1618" s="28" t="s">
        <v>5886</v>
      </c>
      <c r="I1618" s="28" t="s">
        <v>3579</v>
      </c>
      <c r="J1618" s="28" t="s">
        <v>5880</v>
      </c>
      <c r="K1618" s="28">
        <v>60</v>
      </c>
      <c r="L1618" s="31">
        <v>43784</v>
      </c>
      <c r="M1618" s="29">
        <v>43843</v>
      </c>
      <c r="N1618" s="28">
        <v>12228.9</v>
      </c>
      <c r="O1618" s="206" t="s">
        <v>20</v>
      </c>
      <c r="P1618" s="28">
        <v>1051</v>
      </c>
      <c r="Q1618" s="29" t="s">
        <v>8088</v>
      </c>
      <c r="R1618" s="32">
        <v>11766.46</v>
      </c>
      <c r="S1618" s="28" t="e">
        <f t="shared" si="140"/>
        <v>#VALUE!</v>
      </c>
    </row>
    <row r="1619" spans="1:19" x14ac:dyDescent="0.2">
      <c r="A1619" s="179">
        <v>1613</v>
      </c>
      <c r="B1619" s="28" t="s">
        <v>7990</v>
      </c>
      <c r="C1619" s="31">
        <v>43787</v>
      </c>
      <c r="D1619" s="28">
        <v>4421355</v>
      </c>
      <c r="E1619" s="219">
        <v>43787</v>
      </c>
      <c r="F1619" s="28">
        <v>6556.9</v>
      </c>
      <c r="G1619" s="28" t="s">
        <v>5892</v>
      </c>
      <c r="H1619" s="28" t="s">
        <v>466</v>
      </c>
      <c r="I1619" s="28" t="s">
        <v>3579</v>
      </c>
      <c r="J1619" s="28" t="s">
        <v>5880</v>
      </c>
      <c r="K1619" s="28">
        <v>15</v>
      </c>
      <c r="L1619" s="31">
        <v>43799</v>
      </c>
      <c r="M1619" s="29">
        <v>43787</v>
      </c>
      <c r="N1619" s="28">
        <v>6556.9</v>
      </c>
      <c r="O1619" s="204" t="s">
        <v>20</v>
      </c>
      <c r="P1619" s="40">
        <v>1565</v>
      </c>
      <c r="Q1619" s="41">
        <v>43796</v>
      </c>
      <c r="R1619" s="39">
        <v>6556.9</v>
      </c>
      <c r="S1619" s="28">
        <f t="shared" si="140"/>
        <v>-3</v>
      </c>
    </row>
    <row r="1620" spans="1:19" x14ac:dyDescent="0.2">
      <c r="A1620" s="179">
        <v>1614</v>
      </c>
      <c r="B1620" s="28" t="s">
        <v>7991</v>
      </c>
      <c r="C1620" s="31">
        <v>43788</v>
      </c>
      <c r="D1620" s="28">
        <v>16340</v>
      </c>
      <c r="E1620" s="219">
        <v>43787</v>
      </c>
      <c r="F1620" s="28">
        <v>15.1</v>
      </c>
      <c r="G1620" s="28" t="s">
        <v>1251</v>
      </c>
      <c r="H1620" s="28" t="s">
        <v>92</v>
      </c>
      <c r="I1620" s="28" t="s">
        <v>3579</v>
      </c>
      <c r="J1620" s="28" t="s">
        <v>5880</v>
      </c>
      <c r="K1620" s="28">
        <v>0</v>
      </c>
      <c r="L1620" s="31">
        <v>43787</v>
      </c>
      <c r="M1620" s="29">
        <v>43788</v>
      </c>
      <c r="N1620" s="28">
        <v>15.1</v>
      </c>
      <c r="O1620" s="206" t="s">
        <v>50</v>
      </c>
      <c r="P1620" s="28">
        <v>22525</v>
      </c>
      <c r="Q1620" s="29">
        <v>43787</v>
      </c>
      <c r="R1620" s="32">
        <v>15.1</v>
      </c>
      <c r="S1620" s="28">
        <f t="shared" si="140"/>
        <v>0</v>
      </c>
    </row>
    <row r="1621" spans="1:19" x14ac:dyDescent="0.2">
      <c r="A1621" s="179">
        <v>1615</v>
      </c>
      <c r="B1621" s="28" t="s">
        <v>7992</v>
      </c>
      <c r="C1621" s="31">
        <v>43788</v>
      </c>
      <c r="D1621" s="28">
        <v>103557</v>
      </c>
      <c r="E1621" s="219">
        <v>43788</v>
      </c>
      <c r="F1621" s="28">
        <v>29.75</v>
      </c>
      <c r="G1621" s="28" t="s">
        <v>7907</v>
      </c>
      <c r="H1621" s="28" t="s">
        <v>3340</v>
      </c>
      <c r="I1621" s="28" t="s">
        <v>3579</v>
      </c>
      <c r="J1621" s="28" t="s">
        <v>5890</v>
      </c>
      <c r="K1621" s="28">
        <v>0</v>
      </c>
      <c r="L1621" s="31">
        <v>43788</v>
      </c>
      <c r="M1621" s="29">
        <v>43788</v>
      </c>
      <c r="N1621" s="28">
        <v>29.75</v>
      </c>
      <c r="O1621" s="206" t="s">
        <v>72</v>
      </c>
      <c r="P1621" s="28">
        <v>2</v>
      </c>
      <c r="Q1621" s="29">
        <v>43788</v>
      </c>
      <c r="R1621" s="32">
        <v>29.75</v>
      </c>
      <c r="S1621" s="28">
        <f t="shared" si="140"/>
        <v>0</v>
      </c>
    </row>
    <row r="1622" spans="1:19" x14ac:dyDescent="0.2">
      <c r="A1622" s="179">
        <v>1616</v>
      </c>
      <c r="B1622" s="28" t="s">
        <v>7993</v>
      </c>
      <c r="C1622" s="31">
        <v>43789</v>
      </c>
      <c r="D1622" s="28">
        <v>103570</v>
      </c>
      <c r="E1622" s="219">
        <v>43789</v>
      </c>
      <c r="F1622" s="28">
        <v>29.75</v>
      </c>
      <c r="G1622" s="28" t="s">
        <v>7907</v>
      </c>
      <c r="H1622" s="28" t="s">
        <v>3340</v>
      </c>
      <c r="I1622" s="28" t="s">
        <v>3579</v>
      </c>
      <c r="J1622" s="28" t="s">
        <v>5890</v>
      </c>
      <c r="K1622" s="28">
        <v>0</v>
      </c>
      <c r="L1622" s="31">
        <v>43789</v>
      </c>
      <c r="M1622" s="29">
        <v>43789</v>
      </c>
      <c r="N1622" s="28">
        <v>29.75</v>
      </c>
      <c r="O1622" s="206" t="s">
        <v>72</v>
      </c>
      <c r="P1622" s="28">
        <v>1</v>
      </c>
      <c r="Q1622" s="29">
        <v>43789</v>
      </c>
      <c r="R1622" s="32">
        <v>29.75</v>
      </c>
      <c r="S1622" s="28">
        <f t="shared" si="140"/>
        <v>0</v>
      </c>
    </row>
    <row r="1623" spans="1:19" x14ac:dyDescent="0.2">
      <c r="A1623" s="179">
        <v>1617</v>
      </c>
      <c r="B1623" s="28" t="s">
        <v>7994</v>
      </c>
      <c r="C1623" s="31">
        <v>43789</v>
      </c>
      <c r="D1623" s="28">
        <v>103573</v>
      </c>
      <c r="E1623" s="219">
        <v>43789</v>
      </c>
      <c r="F1623" s="28">
        <v>29.75</v>
      </c>
      <c r="G1623" s="28" t="s">
        <v>7907</v>
      </c>
      <c r="H1623" s="28" t="s">
        <v>3340</v>
      </c>
      <c r="I1623" s="28" t="s">
        <v>3579</v>
      </c>
      <c r="J1623" s="28" t="s">
        <v>5890</v>
      </c>
      <c r="K1623" s="28">
        <v>0</v>
      </c>
      <c r="L1623" s="31">
        <v>43789</v>
      </c>
      <c r="M1623" s="29">
        <v>43789</v>
      </c>
      <c r="N1623" s="28">
        <v>29.75</v>
      </c>
      <c r="O1623" s="206" t="s">
        <v>72</v>
      </c>
      <c r="P1623" s="28">
        <v>8</v>
      </c>
      <c r="Q1623" s="29">
        <v>43789</v>
      </c>
      <c r="R1623" s="32">
        <v>29.75</v>
      </c>
      <c r="S1623" s="28">
        <f t="shared" si="140"/>
        <v>0</v>
      </c>
    </row>
    <row r="1624" spans="1:19" x14ac:dyDescent="0.2">
      <c r="A1624" s="179">
        <v>1618</v>
      </c>
      <c r="B1624" s="28" t="s">
        <v>7995</v>
      </c>
      <c r="C1624" s="31">
        <v>43790</v>
      </c>
      <c r="D1624" s="28">
        <v>16533</v>
      </c>
      <c r="E1624" s="219">
        <v>43790</v>
      </c>
      <c r="F1624" s="28">
        <v>7.3</v>
      </c>
      <c r="G1624" s="28" t="s">
        <v>1251</v>
      </c>
      <c r="H1624" s="28" t="s">
        <v>92</v>
      </c>
      <c r="I1624" s="28" t="s">
        <v>3579</v>
      </c>
      <c r="J1624" s="28" t="s">
        <v>5880</v>
      </c>
      <c r="K1624" s="28">
        <v>0</v>
      </c>
      <c r="L1624" s="31">
        <v>43790</v>
      </c>
      <c r="M1624" s="29">
        <v>43790</v>
      </c>
      <c r="N1624" s="28">
        <v>7.3</v>
      </c>
      <c r="O1624" s="206" t="s">
        <v>50</v>
      </c>
      <c r="P1624" s="28">
        <v>22800</v>
      </c>
      <c r="Q1624" s="29">
        <v>43790</v>
      </c>
      <c r="R1624" s="32">
        <v>7.3</v>
      </c>
      <c r="S1624" s="28">
        <f t="shared" si="140"/>
        <v>0</v>
      </c>
    </row>
    <row r="1625" spans="1:19" x14ac:dyDescent="0.2">
      <c r="A1625" s="179">
        <v>1619</v>
      </c>
      <c r="B1625" s="195" t="s">
        <v>7624</v>
      </c>
      <c r="C1625" s="196" t="s">
        <v>7625</v>
      </c>
      <c r="D1625" s="197">
        <v>27472</v>
      </c>
      <c r="E1625" s="196" t="s">
        <v>7387</v>
      </c>
      <c r="F1625" s="198">
        <v>137.34</v>
      </c>
      <c r="G1625" s="195" t="s">
        <v>213</v>
      </c>
      <c r="H1625" s="195" t="s">
        <v>42</v>
      </c>
      <c r="I1625" s="195" t="s">
        <v>130</v>
      </c>
      <c r="J1625" s="195" t="s">
        <v>123</v>
      </c>
      <c r="K1625" s="199">
        <v>30</v>
      </c>
      <c r="L1625" s="202" t="s">
        <v>7420</v>
      </c>
      <c r="M1625" s="29" t="s">
        <v>7651</v>
      </c>
      <c r="N1625" s="198">
        <v>137.34</v>
      </c>
      <c r="O1625" s="206" t="s">
        <v>3765</v>
      </c>
      <c r="P1625" s="189">
        <v>5023718</v>
      </c>
      <c r="Q1625" s="190" t="s">
        <v>7745</v>
      </c>
      <c r="R1625" s="32">
        <f>N1625</f>
        <v>137.34</v>
      </c>
      <c r="S1625" s="28" t="e">
        <f t="shared" si="140"/>
        <v>#VALUE!</v>
      </c>
    </row>
    <row r="1626" spans="1:19" x14ac:dyDescent="0.2">
      <c r="A1626" s="179">
        <v>1620</v>
      </c>
      <c r="B1626" s="195" t="s">
        <v>7626</v>
      </c>
      <c r="C1626" s="196" t="s">
        <v>7625</v>
      </c>
      <c r="D1626" s="197">
        <v>1885517</v>
      </c>
      <c r="E1626" s="196" t="s">
        <v>7387</v>
      </c>
      <c r="F1626" s="198">
        <v>1472.3</v>
      </c>
      <c r="G1626" s="195" t="s">
        <v>611</v>
      </c>
      <c r="H1626" s="195" t="s">
        <v>16</v>
      </c>
      <c r="I1626" s="195" t="s">
        <v>130</v>
      </c>
      <c r="J1626" s="195" t="s">
        <v>123</v>
      </c>
      <c r="K1626" s="199">
        <v>25</v>
      </c>
      <c r="L1626" s="202" t="s">
        <v>7690</v>
      </c>
      <c r="M1626" s="29" t="s">
        <v>7651</v>
      </c>
      <c r="N1626" s="198">
        <v>1472.3</v>
      </c>
      <c r="O1626" s="206" t="s">
        <v>20</v>
      </c>
      <c r="P1626" s="189">
        <v>1555</v>
      </c>
      <c r="Q1626" s="190" t="s">
        <v>7675</v>
      </c>
      <c r="R1626" s="102">
        <v>1472.3</v>
      </c>
      <c r="S1626" s="28" t="e">
        <f t="shared" si="140"/>
        <v>#VALUE!</v>
      </c>
    </row>
    <row r="1627" spans="1:19" x14ac:dyDescent="0.2">
      <c r="A1627" s="179">
        <v>1621</v>
      </c>
      <c r="B1627" s="195" t="s">
        <v>7627</v>
      </c>
      <c r="C1627" s="196" t="s">
        <v>7625</v>
      </c>
      <c r="D1627" s="197">
        <v>11832</v>
      </c>
      <c r="E1627" s="196" t="s">
        <v>7625</v>
      </c>
      <c r="F1627" s="198">
        <v>1149.54</v>
      </c>
      <c r="G1627" s="195" t="s">
        <v>284</v>
      </c>
      <c r="H1627" s="195" t="s">
        <v>7243</v>
      </c>
      <c r="I1627" s="195" t="s">
        <v>130</v>
      </c>
      <c r="J1627" s="195" t="s">
        <v>5784</v>
      </c>
      <c r="K1627" s="199">
        <v>30</v>
      </c>
      <c r="L1627" s="202" t="s">
        <v>7814</v>
      </c>
      <c r="M1627" s="29" t="s">
        <v>7690</v>
      </c>
      <c r="N1627" s="198">
        <v>1149.54</v>
      </c>
      <c r="O1627" s="206" t="s">
        <v>20</v>
      </c>
      <c r="P1627" s="189">
        <v>1604</v>
      </c>
      <c r="Q1627" s="190" t="s">
        <v>8053</v>
      </c>
      <c r="R1627" s="102">
        <v>1149.54</v>
      </c>
      <c r="S1627" s="28" t="e">
        <f t="shared" si="140"/>
        <v>#VALUE!</v>
      </c>
    </row>
    <row r="1628" spans="1:19" x14ac:dyDescent="0.2">
      <c r="A1628" s="179">
        <v>1622</v>
      </c>
      <c r="B1628" s="195" t="s">
        <v>7628</v>
      </c>
      <c r="C1628" s="196" t="s">
        <v>7629</v>
      </c>
      <c r="D1628" s="197">
        <v>12403161005605</v>
      </c>
      <c r="E1628" s="196" t="s">
        <v>7629</v>
      </c>
      <c r="F1628" s="198">
        <v>133.19999999999999</v>
      </c>
      <c r="G1628" s="195" t="s">
        <v>8</v>
      </c>
      <c r="H1628" s="195" t="s">
        <v>7473</v>
      </c>
      <c r="I1628" s="195" t="s">
        <v>130</v>
      </c>
      <c r="J1628" s="195" t="s">
        <v>5784</v>
      </c>
      <c r="K1628" s="199">
        <v>0</v>
      </c>
      <c r="L1628" s="202" t="s">
        <v>7629</v>
      </c>
      <c r="M1628" s="29" t="s">
        <v>7629</v>
      </c>
      <c r="N1628" s="198">
        <v>133.19999999999999</v>
      </c>
      <c r="O1628" s="206" t="s">
        <v>72</v>
      </c>
      <c r="P1628" s="189">
        <v>288</v>
      </c>
      <c r="Q1628" s="190" t="s">
        <v>7629</v>
      </c>
      <c r="R1628" s="102">
        <v>133.19999999999999</v>
      </c>
      <c r="S1628" s="28" t="e">
        <f t="shared" si="140"/>
        <v>#VALUE!</v>
      </c>
    </row>
    <row r="1629" spans="1:19" x14ac:dyDescent="0.2">
      <c r="A1629" s="179">
        <v>1623</v>
      </c>
      <c r="B1629" s="195" t="s">
        <v>7630</v>
      </c>
      <c r="C1629" s="196" t="s">
        <v>7629</v>
      </c>
      <c r="D1629" s="197">
        <v>12403161005606</v>
      </c>
      <c r="E1629" s="196" t="s">
        <v>7629</v>
      </c>
      <c r="F1629" s="198">
        <v>133.19999999999999</v>
      </c>
      <c r="G1629" s="195" t="s">
        <v>8</v>
      </c>
      <c r="H1629" s="195" t="s">
        <v>7473</v>
      </c>
      <c r="I1629" s="195" t="s">
        <v>130</v>
      </c>
      <c r="J1629" s="195" t="s">
        <v>5784</v>
      </c>
      <c r="K1629" s="199">
        <v>0</v>
      </c>
      <c r="L1629" s="202" t="s">
        <v>7629</v>
      </c>
      <c r="M1629" s="29" t="s">
        <v>7629</v>
      </c>
      <c r="N1629" s="198">
        <v>133.19999999999999</v>
      </c>
      <c r="O1629" s="206" t="s">
        <v>90</v>
      </c>
      <c r="P1629" s="189">
        <v>289</v>
      </c>
      <c r="Q1629" s="190" t="s">
        <v>7629</v>
      </c>
      <c r="R1629" s="102">
        <v>133.19999999999999</v>
      </c>
      <c r="S1629" s="28" t="e">
        <f t="shared" ref="S1629:S1692" si="142">Q1629-L1629</f>
        <v>#VALUE!</v>
      </c>
    </row>
    <row r="1630" spans="1:19" x14ac:dyDescent="0.2">
      <c r="A1630" s="179">
        <v>1624</v>
      </c>
      <c r="B1630" s="195" t="s">
        <v>7631</v>
      </c>
      <c r="C1630" s="196" t="s">
        <v>7629</v>
      </c>
      <c r="D1630" s="197">
        <v>649</v>
      </c>
      <c r="E1630" s="196" t="s">
        <v>7625</v>
      </c>
      <c r="F1630" s="198">
        <v>2985</v>
      </c>
      <c r="G1630" s="195" t="s">
        <v>7104</v>
      </c>
      <c r="H1630" s="195" t="s">
        <v>5</v>
      </c>
      <c r="I1630" s="195" t="s">
        <v>130</v>
      </c>
      <c r="J1630" s="195" t="s">
        <v>103</v>
      </c>
      <c r="K1630" s="199">
        <v>30</v>
      </c>
      <c r="L1630" s="202" t="s">
        <v>7814</v>
      </c>
      <c r="M1630" s="29" t="s">
        <v>7629</v>
      </c>
      <c r="N1630" s="198">
        <v>2985</v>
      </c>
      <c r="O1630" s="206" t="s">
        <v>27</v>
      </c>
      <c r="P1630" s="189">
        <v>1026</v>
      </c>
      <c r="Q1630" s="190" t="s">
        <v>8177</v>
      </c>
      <c r="R1630" s="102">
        <v>2985</v>
      </c>
      <c r="S1630" s="28" t="e">
        <f t="shared" si="142"/>
        <v>#VALUE!</v>
      </c>
    </row>
    <row r="1631" spans="1:19" x14ac:dyDescent="0.2">
      <c r="A1631" s="179">
        <v>1625</v>
      </c>
      <c r="B1631" s="195" t="s">
        <v>7632</v>
      </c>
      <c r="C1631" s="196" t="s">
        <v>7629</v>
      </c>
      <c r="D1631" s="197">
        <v>10199617</v>
      </c>
      <c r="E1631" s="196" t="s">
        <v>7615</v>
      </c>
      <c r="F1631" s="198">
        <v>45.13</v>
      </c>
      <c r="G1631" s="195" t="s">
        <v>263</v>
      </c>
      <c r="H1631" s="195" t="s">
        <v>16</v>
      </c>
      <c r="I1631" s="195" t="s">
        <v>130</v>
      </c>
      <c r="J1631" s="195" t="s">
        <v>123</v>
      </c>
      <c r="K1631" s="199">
        <v>15</v>
      </c>
      <c r="L1631" s="202" t="s">
        <v>7682</v>
      </c>
      <c r="M1631" s="29" t="s">
        <v>7651</v>
      </c>
      <c r="N1631" s="198">
        <v>45.13</v>
      </c>
      <c r="O1631" s="206" t="s">
        <v>20</v>
      </c>
      <c r="P1631" s="189">
        <v>1561</v>
      </c>
      <c r="Q1631" s="190" t="s">
        <v>7714</v>
      </c>
      <c r="R1631" s="102">
        <v>45.13</v>
      </c>
      <c r="S1631" s="28" t="e">
        <f t="shared" si="142"/>
        <v>#VALUE!</v>
      </c>
    </row>
    <row r="1632" spans="1:19" x14ac:dyDescent="0.2">
      <c r="A1632" s="179">
        <v>1626</v>
      </c>
      <c r="B1632" s="195" t="s">
        <v>7633</v>
      </c>
      <c r="C1632" s="196" t="s">
        <v>7629</v>
      </c>
      <c r="D1632" s="197">
        <v>43716</v>
      </c>
      <c r="E1632" s="196" t="s">
        <v>7387</v>
      </c>
      <c r="F1632" s="198">
        <v>24.36</v>
      </c>
      <c r="G1632" s="195" t="s">
        <v>5847</v>
      </c>
      <c r="H1632" s="195" t="s">
        <v>18</v>
      </c>
      <c r="I1632" s="195" t="s">
        <v>130</v>
      </c>
      <c r="J1632" s="195" t="s">
        <v>123</v>
      </c>
      <c r="K1632" s="199">
        <v>15</v>
      </c>
      <c r="L1632" s="202" t="s">
        <v>7659</v>
      </c>
      <c r="M1632" s="29" t="s">
        <v>7651</v>
      </c>
      <c r="N1632" s="198">
        <v>24.36</v>
      </c>
      <c r="O1632" s="206" t="s">
        <v>27</v>
      </c>
      <c r="P1632" s="189">
        <v>1539</v>
      </c>
      <c r="Q1632" s="190" t="s">
        <v>7657</v>
      </c>
      <c r="R1632" s="102">
        <v>24.36</v>
      </c>
      <c r="S1632" s="28" t="e">
        <f t="shared" si="142"/>
        <v>#VALUE!</v>
      </c>
    </row>
    <row r="1633" spans="1:19" x14ac:dyDescent="0.2">
      <c r="A1633" s="179">
        <v>1627</v>
      </c>
      <c r="B1633" s="195" t="s">
        <v>7634</v>
      </c>
      <c r="C1633" s="196" t="s">
        <v>7629</v>
      </c>
      <c r="D1633" s="197">
        <v>3302908</v>
      </c>
      <c r="E1633" s="196" t="s">
        <v>7387</v>
      </c>
      <c r="F1633" s="198">
        <v>2790.22</v>
      </c>
      <c r="G1633" s="195" t="s">
        <v>709</v>
      </c>
      <c r="H1633" s="195" t="s">
        <v>7515</v>
      </c>
      <c r="I1633" s="195" t="s">
        <v>130</v>
      </c>
      <c r="J1633" s="195" t="s">
        <v>123</v>
      </c>
      <c r="K1633" s="199">
        <v>15</v>
      </c>
      <c r="L1633" s="202" t="s">
        <v>7659</v>
      </c>
      <c r="M1633" s="29" t="s">
        <v>7651</v>
      </c>
      <c r="N1633" s="198">
        <v>2790.22</v>
      </c>
      <c r="O1633" s="206" t="s">
        <v>20</v>
      </c>
      <c r="P1633" s="189">
        <v>1540</v>
      </c>
      <c r="Q1633" s="190" t="s">
        <v>7657</v>
      </c>
      <c r="R1633" s="102">
        <v>2790.22</v>
      </c>
      <c r="S1633" s="28" t="e">
        <f t="shared" si="142"/>
        <v>#VALUE!</v>
      </c>
    </row>
    <row r="1634" spans="1:19" x14ac:dyDescent="0.2">
      <c r="A1634" s="179">
        <v>1628</v>
      </c>
      <c r="B1634" s="195" t="s">
        <v>7635</v>
      </c>
      <c r="C1634" s="196" t="s">
        <v>7629</v>
      </c>
      <c r="D1634" s="197">
        <v>2400044624</v>
      </c>
      <c r="E1634" s="196" t="s">
        <v>7387</v>
      </c>
      <c r="F1634" s="198">
        <v>12631.37</v>
      </c>
      <c r="G1634" s="195" t="s">
        <v>6921</v>
      </c>
      <c r="H1634" s="195" t="s">
        <v>275</v>
      </c>
      <c r="I1634" s="195" t="s">
        <v>130</v>
      </c>
      <c r="J1634" s="195" t="s">
        <v>123</v>
      </c>
      <c r="K1634" s="199">
        <v>10</v>
      </c>
      <c r="L1634" s="202" t="s">
        <v>7443</v>
      </c>
      <c r="M1634" s="29" t="s">
        <v>7651</v>
      </c>
      <c r="N1634" s="198">
        <v>12631.37</v>
      </c>
      <c r="O1634" s="206" t="s">
        <v>20</v>
      </c>
      <c r="P1634" s="189">
        <v>1626</v>
      </c>
      <c r="Q1634" s="190" t="s">
        <v>8087</v>
      </c>
      <c r="R1634" s="102">
        <f t="shared" ref="R1634:R1647" si="143">N1634</f>
        <v>12631.37</v>
      </c>
      <c r="S1634" s="28" t="e">
        <f t="shared" si="142"/>
        <v>#VALUE!</v>
      </c>
    </row>
    <row r="1635" spans="1:19" x14ac:dyDescent="0.2">
      <c r="A1635" s="179">
        <v>1629</v>
      </c>
      <c r="B1635" s="195" t="s">
        <v>7636</v>
      </c>
      <c r="C1635" s="196" t="s">
        <v>7629</v>
      </c>
      <c r="D1635" s="197">
        <v>2400044574</v>
      </c>
      <c r="E1635" s="196" t="s">
        <v>7387</v>
      </c>
      <c r="F1635" s="198">
        <v>442.44</v>
      </c>
      <c r="G1635" s="195" t="s">
        <v>6921</v>
      </c>
      <c r="H1635" s="195" t="s">
        <v>275</v>
      </c>
      <c r="I1635" s="195" t="s">
        <v>130</v>
      </c>
      <c r="J1635" s="195" t="s">
        <v>123</v>
      </c>
      <c r="K1635" s="199">
        <v>10</v>
      </c>
      <c r="L1635" s="202" t="s">
        <v>7443</v>
      </c>
      <c r="M1635" s="29" t="s">
        <v>7651</v>
      </c>
      <c r="N1635" s="198">
        <v>442.44</v>
      </c>
      <c r="O1635" s="206" t="s">
        <v>20</v>
      </c>
      <c r="P1635" s="189">
        <v>1626</v>
      </c>
      <c r="Q1635" s="190" t="s">
        <v>8087</v>
      </c>
      <c r="R1635" s="102">
        <f t="shared" si="143"/>
        <v>442.44</v>
      </c>
      <c r="S1635" s="28" t="e">
        <f t="shared" si="142"/>
        <v>#VALUE!</v>
      </c>
    </row>
    <row r="1636" spans="1:19" x14ac:dyDescent="0.2">
      <c r="A1636" s="179">
        <v>1630</v>
      </c>
      <c r="B1636" s="195" t="s">
        <v>7637</v>
      </c>
      <c r="C1636" s="196" t="s">
        <v>7629</v>
      </c>
      <c r="D1636" s="197">
        <v>2400044575</v>
      </c>
      <c r="E1636" s="196" t="s">
        <v>7387</v>
      </c>
      <c r="F1636" s="198">
        <v>238.92</v>
      </c>
      <c r="G1636" s="195" t="s">
        <v>6921</v>
      </c>
      <c r="H1636" s="195" t="s">
        <v>275</v>
      </c>
      <c r="I1636" s="195" t="s">
        <v>130</v>
      </c>
      <c r="J1636" s="195" t="s">
        <v>123</v>
      </c>
      <c r="K1636" s="199">
        <v>10</v>
      </c>
      <c r="L1636" s="202" t="s">
        <v>7443</v>
      </c>
      <c r="M1636" s="29" t="s">
        <v>7651</v>
      </c>
      <c r="N1636" s="198">
        <v>238.92</v>
      </c>
      <c r="O1636" s="206" t="s">
        <v>20</v>
      </c>
      <c r="P1636" s="189">
        <v>1626</v>
      </c>
      <c r="Q1636" s="190" t="s">
        <v>8087</v>
      </c>
      <c r="R1636" s="102">
        <f t="shared" si="143"/>
        <v>238.92</v>
      </c>
      <c r="S1636" s="28" t="e">
        <f t="shared" si="142"/>
        <v>#VALUE!</v>
      </c>
    </row>
    <row r="1637" spans="1:19" x14ac:dyDescent="0.2">
      <c r="A1637" s="179">
        <v>1631</v>
      </c>
      <c r="B1637" s="195" t="s">
        <v>7638</v>
      </c>
      <c r="C1637" s="196" t="s">
        <v>7629</v>
      </c>
      <c r="D1637" s="197">
        <v>2400044576</v>
      </c>
      <c r="E1637" s="196" t="s">
        <v>7387</v>
      </c>
      <c r="F1637" s="198">
        <v>542.5</v>
      </c>
      <c r="G1637" s="195" t="s">
        <v>6921</v>
      </c>
      <c r="H1637" s="195" t="s">
        <v>275</v>
      </c>
      <c r="I1637" s="195" t="s">
        <v>130</v>
      </c>
      <c r="J1637" s="195" t="s">
        <v>123</v>
      </c>
      <c r="K1637" s="199">
        <v>10</v>
      </c>
      <c r="L1637" s="202" t="s">
        <v>7443</v>
      </c>
      <c r="M1637" s="29" t="s">
        <v>7651</v>
      </c>
      <c r="N1637" s="198">
        <v>542.5</v>
      </c>
      <c r="O1637" s="206" t="s">
        <v>20</v>
      </c>
      <c r="P1637" s="189">
        <v>1626</v>
      </c>
      <c r="Q1637" s="190" t="s">
        <v>8087</v>
      </c>
      <c r="R1637" s="102">
        <f t="shared" si="143"/>
        <v>542.5</v>
      </c>
      <c r="S1637" s="28" t="e">
        <f t="shared" si="142"/>
        <v>#VALUE!</v>
      </c>
    </row>
    <row r="1638" spans="1:19" x14ac:dyDescent="0.2">
      <c r="A1638" s="179">
        <v>1632</v>
      </c>
      <c r="B1638" s="195" t="s">
        <v>7639</v>
      </c>
      <c r="C1638" s="196" t="s">
        <v>7629</v>
      </c>
      <c r="D1638" s="197">
        <v>2400044577</v>
      </c>
      <c r="E1638" s="196" t="s">
        <v>7387</v>
      </c>
      <c r="F1638" s="198">
        <v>25.87</v>
      </c>
      <c r="G1638" s="195" t="s">
        <v>6921</v>
      </c>
      <c r="H1638" s="195" t="s">
        <v>275</v>
      </c>
      <c r="I1638" s="195" t="s">
        <v>130</v>
      </c>
      <c r="J1638" s="195" t="s">
        <v>123</v>
      </c>
      <c r="K1638" s="199">
        <v>10</v>
      </c>
      <c r="L1638" s="202" t="s">
        <v>7443</v>
      </c>
      <c r="M1638" s="29" t="s">
        <v>7651</v>
      </c>
      <c r="N1638" s="198">
        <v>25.87</v>
      </c>
      <c r="O1638" s="206" t="s">
        <v>20</v>
      </c>
      <c r="P1638" s="189">
        <v>1626</v>
      </c>
      <c r="Q1638" s="190" t="s">
        <v>8087</v>
      </c>
      <c r="R1638" s="102">
        <f t="shared" si="143"/>
        <v>25.87</v>
      </c>
      <c r="S1638" s="28" t="e">
        <f t="shared" si="142"/>
        <v>#VALUE!</v>
      </c>
    </row>
    <row r="1639" spans="1:19" x14ac:dyDescent="0.2">
      <c r="A1639" s="179">
        <v>1633</v>
      </c>
      <c r="B1639" s="195" t="s">
        <v>7640</v>
      </c>
      <c r="C1639" s="196" t="s">
        <v>7629</v>
      </c>
      <c r="D1639" s="197">
        <v>2400044578</v>
      </c>
      <c r="E1639" s="196" t="s">
        <v>7387</v>
      </c>
      <c r="F1639" s="198">
        <v>22.47</v>
      </c>
      <c r="G1639" s="195" t="s">
        <v>6921</v>
      </c>
      <c r="H1639" s="195" t="s">
        <v>275</v>
      </c>
      <c r="I1639" s="195" t="s">
        <v>130</v>
      </c>
      <c r="J1639" s="195" t="s">
        <v>123</v>
      </c>
      <c r="K1639" s="199">
        <v>10</v>
      </c>
      <c r="L1639" s="202" t="s">
        <v>7443</v>
      </c>
      <c r="M1639" s="29" t="s">
        <v>7651</v>
      </c>
      <c r="N1639" s="198">
        <v>22.47</v>
      </c>
      <c r="O1639" s="206" t="s">
        <v>20</v>
      </c>
      <c r="P1639" s="189">
        <v>1626</v>
      </c>
      <c r="Q1639" s="190" t="s">
        <v>8087</v>
      </c>
      <c r="R1639" s="102">
        <f t="shared" si="143"/>
        <v>22.47</v>
      </c>
      <c r="S1639" s="28" t="e">
        <f t="shared" si="142"/>
        <v>#VALUE!</v>
      </c>
    </row>
    <row r="1640" spans="1:19" x14ac:dyDescent="0.2">
      <c r="A1640" s="179">
        <v>1634</v>
      </c>
      <c r="B1640" s="195" t="s">
        <v>7641</v>
      </c>
      <c r="C1640" s="196" t="s">
        <v>7629</v>
      </c>
      <c r="D1640" s="197">
        <v>2400044579</v>
      </c>
      <c r="E1640" s="196" t="s">
        <v>7387</v>
      </c>
      <c r="F1640" s="198">
        <v>366.89</v>
      </c>
      <c r="G1640" s="195" t="s">
        <v>6921</v>
      </c>
      <c r="H1640" s="195" t="s">
        <v>275</v>
      </c>
      <c r="I1640" s="195" t="s">
        <v>130</v>
      </c>
      <c r="J1640" s="195" t="s">
        <v>123</v>
      </c>
      <c r="K1640" s="199">
        <v>10</v>
      </c>
      <c r="L1640" s="202" t="s">
        <v>7443</v>
      </c>
      <c r="M1640" s="29" t="s">
        <v>7651</v>
      </c>
      <c r="N1640" s="198">
        <v>366.89</v>
      </c>
      <c r="O1640" s="206" t="s">
        <v>20</v>
      </c>
      <c r="P1640" s="189">
        <v>1626</v>
      </c>
      <c r="Q1640" s="190" t="s">
        <v>8087</v>
      </c>
      <c r="R1640" s="102">
        <f t="shared" si="143"/>
        <v>366.89</v>
      </c>
      <c r="S1640" s="28" t="e">
        <f t="shared" si="142"/>
        <v>#VALUE!</v>
      </c>
    </row>
    <row r="1641" spans="1:19" x14ac:dyDescent="0.2">
      <c r="A1641" s="179">
        <v>1635</v>
      </c>
      <c r="B1641" s="195" t="s">
        <v>7642</v>
      </c>
      <c r="C1641" s="196" t="s">
        <v>7629</v>
      </c>
      <c r="D1641" s="197">
        <v>2400044582</v>
      </c>
      <c r="E1641" s="196" t="s">
        <v>7387</v>
      </c>
      <c r="F1641" s="198">
        <v>91.89</v>
      </c>
      <c r="G1641" s="195" t="s">
        <v>6921</v>
      </c>
      <c r="H1641" s="195" t="s">
        <v>275</v>
      </c>
      <c r="I1641" s="195" t="s">
        <v>130</v>
      </c>
      <c r="J1641" s="195" t="s">
        <v>123</v>
      </c>
      <c r="K1641" s="199">
        <v>10</v>
      </c>
      <c r="L1641" s="202" t="s">
        <v>7443</v>
      </c>
      <c r="M1641" s="29" t="s">
        <v>7651</v>
      </c>
      <c r="N1641" s="198">
        <v>91.89</v>
      </c>
      <c r="O1641" s="206" t="s">
        <v>20</v>
      </c>
      <c r="P1641" s="189">
        <v>1626</v>
      </c>
      <c r="Q1641" s="190" t="s">
        <v>8087</v>
      </c>
      <c r="R1641" s="102">
        <f t="shared" si="143"/>
        <v>91.89</v>
      </c>
      <c r="S1641" s="28" t="e">
        <f t="shared" si="142"/>
        <v>#VALUE!</v>
      </c>
    </row>
    <row r="1642" spans="1:19" x14ac:dyDescent="0.2">
      <c r="A1642" s="179">
        <v>1636</v>
      </c>
      <c r="B1642" s="195" t="s">
        <v>7643</v>
      </c>
      <c r="C1642" s="196" t="s">
        <v>7629</v>
      </c>
      <c r="D1642" s="197">
        <v>2400044583</v>
      </c>
      <c r="E1642" s="196" t="s">
        <v>7387</v>
      </c>
      <c r="F1642" s="198">
        <v>145.66999999999999</v>
      </c>
      <c r="G1642" s="195" t="s">
        <v>6921</v>
      </c>
      <c r="H1642" s="195" t="s">
        <v>275</v>
      </c>
      <c r="I1642" s="195" t="s">
        <v>130</v>
      </c>
      <c r="J1642" s="195" t="s">
        <v>123</v>
      </c>
      <c r="K1642" s="199">
        <v>10</v>
      </c>
      <c r="L1642" s="202" t="s">
        <v>7443</v>
      </c>
      <c r="M1642" s="29" t="s">
        <v>7651</v>
      </c>
      <c r="N1642" s="198">
        <v>145.66999999999999</v>
      </c>
      <c r="O1642" s="206" t="s">
        <v>20</v>
      </c>
      <c r="P1642" s="189">
        <v>1626</v>
      </c>
      <c r="Q1642" s="190" t="s">
        <v>8087</v>
      </c>
      <c r="R1642" s="102">
        <f t="shared" si="143"/>
        <v>145.66999999999999</v>
      </c>
      <c r="S1642" s="28" t="e">
        <f t="shared" si="142"/>
        <v>#VALUE!</v>
      </c>
    </row>
    <row r="1643" spans="1:19" x14ac:dyDescent="0.2">
      <c r="A1643" s="179">
        <v>1637</v>
      </c>
      <c r="B1643" s="195" t="s">
        <v>7644</v>
      </c>
      <c r="C1643" s="196" t="s">
        <v>7629</v>
      </c>
      <c r="D1643" s="197">
        <v>2400044584</v>
      </c>
      <c r="E1643" s="196" t="s">
        <v>7387</v>
      </c>
      <c r="F1643" s="198">
        <v>165.41</v>
      </c>
      <c r="G1643" s="195" t="s">
        <v>6921</v>
      </c>
      <c r="H1643" s="195" t="s">
        <v>275</v>
      </c>
      <c r="I1643" s="195" t="s">
        <v>130</v>
      </c>
      <c r="J1643" s="195" t="s">
        <v>123</v>
      </c>
      <c r="K1643" s="199">
        <v>10</v>
      </c>
      <c r="L1643" s="202" t="s">
        <v>7443</v>
      </c>
      <c r="M1643" s="29" t="s">
        <v>7651</v>
      </c>
      <c r="N1643" s="198">
        <v>165.41</v>
      </c>
      <c r="O1643" s="206" t="s">
        <v>20</v>
      </c>
      <c r="P1643" s="189">
        <v>1626</v>
      </c>
      <c r="Q1643" s="190" t="s">
        <v>8087</v>
      </c>
      <c r="R1643" s="102">
        <f t="shared" si="143"/>
        <v>165.41</v>
      </c>
      <c r="S1643" s="28" t="e">
        <f t="shared" si="142"/>
        <v>#VALUE!</v>
      </c>
    </row>
    <row r="1644" spans="1:19" x14ac:dyDescent="0.2">
      <c r="A1644" s="179">
        <v>1638</v>
      </c>
      <c r="B1644" s="195" t="s">
        <v>7645</v>
      </c>
      <c r="C1644" s="196" t="s">
        <v>7629</v>
      </c>
      <c r="D1644" s="197">
        <v>2400044585</v>
      </c>
      <c r="E1644" s="196" t="s">
        <v>7387</v>
      </c>
      <c r="F1644" s="198">
        <v>88.49</v>
      </c>
      <c r="G1644" s="195" t="s">
        <v>6921</v>
      </c>
      <c r="H1644" s="195" t="s">
        <v>275</v>
      </c>
      <c r="I1644" s="195" t="s">
        <v>130</v>
      </c>
      <c r="J1644" s="195" t="s">
        <v>123</v>
      </c>
      <c r="K1644" s="199">
        <v>10</v>
      </c>
      <c r="L1644" s="202" t="s">
        <v>7443</v>
      </c>
      <c r="M1644" s="29" t="s">
        <v>7651</v>
      </c>
      <c r="N1644" s="198">
        <v>88.49</v>
      </c>
      <c r="O1644" s="206" t="s">
        <v>20</v>
      </c>
      <c r="P1644" s="189">
        <v>1626</v>
      </c>
      <c r="Q1644" s="190" t="s">
        <v>8087</v>
      </c>
      <c r="R1644" s="102">
        <f t="shared" si="143"/>
        <v>88.49</v>
      </c>
      <c r="S1644" s="28" t="e">
        <f t="shared" si="142"/>
        <v>#VALUE!</v>
      </c>
    </row>
    <row r="1645" spans="1:19" x14ac:dyDescent="0.2">
      <c r="A1645" s="179">
        <v>1639</v>
      </c>
      <c r="B1645" s="195" t="s">
        <v>7646</v>
      </c>
      <c r="C1645" s="196" t="s">
        <v>7629</v>
      </c>
      <c r="D1645" s="197">
        <v>2400044590</v>
      </c>
      <c r="E1645" s="196" t="s">
        <v>7387</v>
      </c>
      <c r="F1645" s="198">
        <v>815.09</v>
      </c>
      <c r="G1645" s="195" t="s">
        <v>6921</v>
      </c>
      <c r="H1645" s="195" t="s">
        <v>275</v>
      </c>
      <c r="I1645" s="195" t="s">
        <v>130</v>
      </c>
      <c r="J1645" s="195" t="s">
        <v>123</v>
      </c>
      <c r="K1645" s="199">
        <v>10</v>
      </c>
      <c r="L1645" s="202" t="s">
        <v>7443</v>
      </c>
      <c r="M1645" s="29" t="s">
        <v>7651</v>
      </c>
      <c r="N1645" s="198">
        <v>815.09</v>
      </c>
      <c r="O1645" s="206" t="s">
        <v>20</v>
      </c>
      <c r="P1645" s="189">
        <v>1626</v>
      </c>
      <c r="Q1645" s="190" t="s">
        <v>8087</v>
      </c>
      <c r="R1645" s="102">
        <f t="shared" si="143"/>
        <v>815.09</v>
      </c>
      <c r="S1645" s="28" t="e">
        <f t="shared" si="142"/>
        <v>#VALUE!</v>
      </c>
    </row>
    <row r="1646" spans="1:19" x14ac:dyDescent="0.2">
      <c r="A1646" s="179">
        <v>1640</v>
      </c>
      <c r="B1646" s="195" t="s">
        <v>7647</v>
      </c>
      <c r="C1646" s="196" t="s">
        <v>7629</v>
      </c>
      <c r="D1646" s="197">
        <v>2400044596</v>
      </c>
      <c r="E1646" s="196" t="s">
        <v>7387</v>
      </c>
      <c r="F1646" s="198">
        <v>1769.77</v>
      </c>
      <c r="G1646" s="195" t="s">
        <v>6921</v>
      </c>
      <c r="H1646" s="195" t="s">
        <v>275</v>
      </c>
      <c r="I1646" s="195" t="s">
        <v>130</v>
      </c>
      <c r="J1646" s="195" t="s">
        <v>123</v>
      </c>
      <c r="K1646" s="199">
        <v>10</v>
      </c>
      <c r="L1646" s="202" t="s">
        <v>7443</v>
      </c>
      <c r="M1646" s="29" t="s">
        <v>7651</v>
      </c>
      <c r="N1646" s="198">
        <v>1769.77</v>
      </c>
      <c r="O1646" s="206" t="s">
        <v>20</v>
      </c>
      <c r="P1646" s="189">
        <v>1626</v>
      </c>
      <c r="Q1646" s="190" t="s">
        <v>8087</v>
      </c>
      <c r="R1646" s="102">
        <f t="shared" si="143"/>
        <v>1769.77</v>
      </c>
      <c r="S1646" s="28" t="e">
        <f t="shared" si="142"/>
        <v>#VALUE!</v>
      </c>
    </row>
    <row r="1647" spans="1:19" x14ac:dyDescent="0.2">
      <c r="A1647" s="179">
        <v>1641</v>
      </c>
      <c r="B1647" s="195" t="s">
        <v>7648</v>
      </c>
      <c r="C1647" s="196" t="s">
        <v>7629</v>
      </c>
      <c r="D1647" s="197">
        <v>2400044618</v>
      </c>
      <c r="E1647" s="196" t="s">
        <v>7387</v>
      </c>
      <c r="F1647" s="198">
        <v>1006.62</v>
      </c>
      <c r="G1647" s="195" t="s">
        <v>6921</v>
      </c>
      <c r="H1647" s="195" t="s">
        <v>275</v>
      </c>
      <c r="I1647" s="195" t="s">
        <v>130</v>
      </c>
      <c r="J1647" s="195" t="s">
        <v>123</v>
      </c>
      <c r="K1647" s="199">
        <v>10</v>
      </c>
      <c r="L1647" s="202" t="s">
        <v>7443</v>
      </c>
      <c r="M1647" s="29" t="s">
        <v>7651</v>
      </c>
      <c r="N1647" s="198">
        <v>1006.62</v>
      </c>
      <c r="O1647" s="206" t="s">
        <v>20</v>
      </c>
      <c r="P1647" s="189">
        <v>1626</v>
      </c>
      <c r="Q1647" s="190" t="s">
        <v>8087</v>
      </c>
      <c r="R1647" s="102">
        <f t="shared" si="143"/>
        <v>1006.62</v>
      </c>
      <c r="S1647" s="28" t="e">
        <f t="shared" si="142"/>
        <v>#VALUE!</v>
      </c>
    </row>
    <row r="1648" spans="1:19" x14ac:dyDescent="0.2">
      <c r="A1648" s="179">
        <v>1642</v>
      </c>
      <c r="B1648" s="195" t="s">
        <v>7649</v>
      </c>
      <c r="C1648" s="196" t="s">
        <v>7629</v>
      </c>
      <c r="D1648" s="197">
        <v>24000233981</v>
      </c>
      <c r="E1648" s="196" t="s">
        <v>7387</v>
      </c>
      <c r="F1648" s="198">
        <v>151.78</v>
      </c>
      <c r="G1648" s="195" t="s">
        <v>1307</v>
      </c>
      <c r="H1648" s="195" t="s">
        <v>5914</v>
      </c>
      <c r="I1648" s="195" t="s">
        <v>130</v>
      </c>
      <c r="J1648" s="195" t="s">
        <v>123</v>
      </c>
      <c r="K1648" s="199">
        <v>30</v>
      </c>
      <c r="L1648" s="202" t="s">
        <v>7420</v>
      </c>
      <c r="M1648" s="29" t="s">
        <v>7651</v>
      </c>
      <c r="N1648" s="198">
        <v>151.78</v>
      </c>
      <c r="O1648" s="206" t="s">
        <v>20</v>
      </c>
      <c r="P1648" s="189">
        <v>1568</v>
      </c>
      <c r="Q1648" s="190" t="s">
        <v>7716</v>
      </c>
      <c r="R1648" s="102">
        <v>151.78</v>
      </c>
      <c r="S1648" s="28" t="e">
        <f t="shared" si="142"/>
        <v>#VALUE!</v>
      </c>
    </row>
    <row r="1649" spans="1:19" x14ac:dyDescent="0.2">
      <c r="A1649" s="179">
        <v>1643</v>
      </c>
      <c r="B1649" s="195" t="s">
        <v>7650</v>
      </c>
      <c r="C1649" s="196" t="s">
        <v>7651</v>
      </c>
      <c r="D1649" s="197">
        <v>1050443</v>
      </c>
      <c r="E1649" s="196" t="s">
        <v>7387</v>
      </c>
      <c r="F1649" s="198">
        <v>102.64</v>
      </c>
      <c r="G1649" s="195" t="s">
        <v>211</v>
      </c>
      <c r="H1649" s="195" t="s">
        <v>5770</v>
      </c>
      <c r="I1649" s="195" t="s">
        <v>130</v>
      </c>
      <c r="J1649" s="195" t="s">
        <v>123</v>
      </c>
      <c r="K1649" s="199">
        <v>15</v>
      </c>
      <c r="L1649" s="202" t="s">
        <v>7289</v>
      </c>
      <c r="M1649" s="29" t="s">
        <v>7651</v>
      </c>
      <c r="N1649" s="198">
        <v>102.64</v>
      </c>
      <c r="O1649" s="206" t="s">
        <v>20</v>
      </c>
      <c r="P1649" s="189">
        <v>1538</v>
      </c>
      <c r="Q1649" s="190" t="s">
        <v>7657</v>
      </c>
      <c r="R1649" s="102">
        <v>102.64</v>
      </c>
      <c r="S1649" s="28" t="e">
        <f t="shared" si="142"/>
        <v>#VALUE!</v>
      </c>
    </row>
    <row r="1650" spans="1:19" x14ac:dyDescent="0.2">
      <c r="A1650" s="179">
        <v>1644</v>
      </c>
      <c r="B1650" s="195" t="s">
        <v>7652</v>
      </c>
      <c r="C1650" s="196" t="s">
        <v>7629</v>
      </c>
      <c r="D1650" s="197">
        <v>11835</v>
      </c>
      <c r="E1650" s="196" t="s">
        <v>7651</v>
      </c>
      <c r="F1650" s="198">
        <v>750.89</v>
      </c>
      <c r="G1650" s="195" t="s">
        <v>284</v>
      </c>
      <c r="H1650" s="195" t="s">
        <v>7243</v>
      </c>
      <c r="I1650" s="195" t="s">
        <v>130</v>
      </c>
      <c r="J1650" s="195" t="s">
        <v>5784</v>
      </c>
      <c r="K1650" s="199">
        <v>30</v>
      </c>
      <c r="L1650" s="202" t="s">
        <v>7838</v>
      </c>
      <c r="M1650" s="29" t="s">
        <v>7690</v>
      </c>
      <c r="N1650" s="198">
        <v>750.89</v>
      </c>
      <c r="O1650" s="206" t="s">
        <v>20</v>
      </c>
      <c r="P1650" s="189">
        <v>1604</v>
      </c>
      <c r="Q1650" s="190" t="s">
        <v>8053</v>
      </c>
      <c r="R1650" s="102">
        <v>750.89</v>
      </c>
      <c r="S1650" s="28" t="e">
        <f t="shared" si="142"/>
        <v>#VALUE!</v>
      </c>
    </row>
    <row r="1651" spans="1:19" x14ac:dyDescent="0.2">
      <c r="A1651" s="179">
        <v>1645</v>
      </c>
      <c r="B1651" s="195" t="s">
        <v>7653</v>
      </c>
      <c r="C1651" s="196" t="s">
        <v>7651</v>
      </c>
      <c r="D1651" s="197">
        <v>18559</v>
      </c>
      <c r="E1651" s="196" t="s">
        <v>7615</v>
      </c>
      <c r="F1651" s="198">
        <v>90</v>
      </c>
      <c r="G1651" s="195" t="s">
        <v>4560</v>
      </c>
      <c r="H1651" s="195" t="s">
        <v>79</v>
      </c>
      <c r="I1651" s="195" t="s">
        <v>130</v>
      </c>
      <c r="J1651" s="195" t="s">
        <v>123</v>
      </c>
      <c r="K1651" s="199">
        <v>0</v>
      </c>
      <c r="L1651" s="202" t="s">
        <v>7615</v>
      </c>
      <c r="M1651" s="29" t="s">
        <v>7651</v>
      </c>
      <c r="N1651" s="198">
        <v>90</v>
      </c>
      <c r="O1651" s="206" t="s">
        <v>90</v>
      </c>
      <c r="P1651" s="189">
        <v>1</v>
      </c>
      <c r="Q1651" s="190" t="s">
        <v>7615</v>
      </c>
      <c r="R1651" s="102">
        <v>90</v>
      </c>
      <c r="S1651" s="28" t="e">
        <f t="shared" si="142"/>
        <v>#VALUE!</v>
      </c>
    </row>
    <row r="1652" spans="1:19" x14ac:dyDescent="0.2">
      <c r="A1652" s="179">
        <v>1646</v>
      </c>
      <c r="B1652" s="195" t="s">
        <v>7654</v>
      </c>
      <c r="C1652" s="196">
        <v>13.11</v>
      </c>
      <c r="D1652" s="197">
        <v>73882</v>
      </c>
      <c r="E1652" s="196" t="s">
        <v>7387</v>
      </c>
      <c r="F1652" s="198">
        <v>232.9</v>
      </c>
      <c r="G1652" s="195" t="s">
        <v>270</v>
      </c>
      <c r="H1652" s="195" t="s">
        <v>4184</v>
      </c>
      <c r="I1652" s="195" t="s">
        <v>130</v>
      </c>
      <c r="J1652" s="195" t="s">
        <v>123</v>
      </c>
      <c r="K1652" s="199">
        <v>15</v>
      </c>
      <c r="L1652" s="202" t="s">
        <v>7659</v>
      </c>
      <c r="M1652" s="29" t="s">
        <v>7651</v>
      </c>
      <c r="N1652" s="198">
        <v>232.9</v>
      </c>
      <c r="O1652" s="206" t="s">
        <v>27</v>
      </c>
      <c r="P1652" s="189">
        <v>1537</v>
      </c>
      <c r="Q1652" s="190" t="s">
        <v>7657</v>
      </c>
      <c r="R1652" s="102">
        <v>232.9</v>
      </c>
      <c r="S1652" s="28" t="e">
        <f t="shared" si="142"/>
        <v>#VALUE!</v>
      </c>
    </row>
    <row r="1653" spans="1:19" x14ac:dyDescent="0.2">
      <c r="A1653" s="179">
        <v>1647</v>
      </c>
      <c r="B1653" s="195" t="s">
        <v>7655</v>
      </c>
      <c r="C1653" s="196" t="s">
        <v>7651</v>
      </c>
      <c r="D1653" s="197">
        <v>414</v>
      </c>
      <c r="E1653" s="196" t="s">
        <v>7621</v>
      </c>
      <c r="F1653" s="198">
        <v>4955.8500000000004</v>
      </c>
      <c r="G1653" s="195" t="s">
        <v>6870</v>
      </c>
      <c r="H1653" s="195" t="s">
        <v>7243</v>
      </c>
      <c r="I1653" s="195" t="s">
        <v>130</v>
      </c>
      <c r="J1653" s="195" t="s">
        <v>123</v>
      </c>
      <c r="K1653" s="199">
        <v>30</v>
      </c>
      <c r="L1653" s="202" t="s">
        <v>7838</v>
      </c>
      <c r="M1653" s="29" t="s">
        <v>7690</v>
      </c>
      <c r="N1653" s="198">
        <v>4955.8500000000004</v>
      </c>
      <c r="O1653" s="206" t="s">
        <v>27</v>
      </c>
      <c r="P1653" s="189">
        <v>1013</v>
      </c>
      <c r="Q1653" s="190" t="s">
        <v>8051</v>
      </c>
      <c r="R1653" s="102">
        <v>4955.8500000000004</v>
      </c>
      <c r="S1653" s="28" t="e">
        <f t="shared" si="142"/>
        <v>#VALUE!</v>
      </c>
    </row>
    <row r="1654" spans="1:19" x14ac:dyDescent="0.2">
      <c r="A1654" s="179">
        <v>1648</v>
      </c>
      <c r="B1654" s="195" t="s">
        <v>7656</v>
      </c>
      <c r="C1654" s="196" t="s">
        <v>7657</v>
      </c>
      <c r="D1654" s="197">
        <v>289</v>
      </c>
      <c r="E1654" s="196" t="s">
        <v>7657</v>
      </c>
      <c r="F1654" s="198">
        <v>190</v>
      </c>
      <c r="G1654" s="195" t="s">
        <v>6636</v>
      </c>
      <c r="H1654" s="195" t="s">
        <v>7194</v>
      </c>
      <c r="I1654" s="195" t="s">
        <v>130</v>
      </c>
      <c r="J1654" s="195" t="s">
        <v>5784</v>
      </c>
      <c r="K1654" s="199">
        <v>30</v>
      </c>
      <c r="L1654" s="202" t="s">
        <v>7853</v>
      </c>
      <c r="M1654" s="29" t="s">
        <v>7690</v>
      </c>
      <c r="N1654" s="198">
        <v>190</v>
      </c>
      <c r="O1654" s="206" t="s">
        <v>20</v>
      </c>
      <c r="P1654" s="189">
        <v>1603</v>
      </c>
      <c r="Q1654" s="190" t="s">
        <v>8053</v>
      </c>
      <c r="R1654" s="102">
        <f>N1654</f>
        <v>190</v>
      </c>
      <c r="S1654" s="28" t="e">
        <f t="shared" si="142"/>
        <v>#VALUE!</v>
      </c>
    </row>
    <row r="1655" spans="1:19" x14ac:dyDescent="0.2">
      <c r="A1655" s="179">
        <v>1649</v>
      </c>
      <c r="B1655" s="195" t="s">
        <v>7658</v>
      </c>
      <c r="C1655" s="196" t="s">
        <v>7659</v>
      </c>
      <c r="D1655" s="197">
        <v>952019043617</v>
      </c>
      <c r="E1655" s="196" t="s">
        <v>7660</v>
      </c>
      <c r="F1655" s="198">
        <v>2024.37</v>
      </c>
      <c r="G1655" s="195" t="s">
        <v>5848</v>
      </c>
      <c r="H1655" s="195" t="s">
        <v>222</v>
      </c>
      <c r="I1655" s="195" t="s">
        <v>130</v>
      </c>
      <c r="J1655" s="195" t="s">
        <v>123</v>
      </c>
      <c r="K1655" s="199">
        <v>15</v>
      </c>
      <c r="L1655" s="202" t="s">
        <v>7682</v>
      </c>
      <c r="M1655" s="29" t="s">
        <v>7415</v>
      </c>
      <c r="N1655" s="198">
        <v>2024.37</v>
      </c>
      <c r="O1655" s="206" t="s">
        <v>20</v>
      </c>
      <c r="P1655" s="189">
        <v>1554</v>
      </c>
      <c r="Q1655" s="190" t="s">
        <v>7675</v>
      </c>
      <c r="R1655" s="102">
        <f>N1655</f>
        <v>2024.37</v>
      </c>
      <c r="S1655" s="28" t="e">
        <f t="shared" si="142"/>
        <v>#VALUE!</v>
      </c>
    </row>
    <row r="1656" spans="1:19" x14ac:dyDescent="0.2">
      <c r="A1656" s="179">
        <v>1650</v>
      </c>
      <c r="B1656" s="195" t="s">
        <v>7661</v>
      </c>
      <c r="C1656" s="196" t="s">
        <v>7659</v>
      </c>
      <c r="D1656" s="197">
        <v>952019043622</v>
      </c>
      <c r="E1656" s="196" t="s">
        <v>7660</v>
      </c>
      <c r="F1656" s="198">
        <v>45.29</v>
      </c>
      <c r="G1656" s="195" t="s">
        <v>5848</v>
      </c>
      <c r="H1656" s="195" t="s">
        <v>222</v>
      </c>
      <c r="I1656" s="195" t="s">
        <v>130</v>
      </c>
      <c r="J1656" s="195" t="s">
        <v>123</v>
      </c>
      <c r="K1656" s="199">
        <v>15</v>
      </c>
      <c r="L1656" s="202" t="s">
        <v>7682</v>
      </c>
      <c r="M1656" s="29" t="s">
        <v>7415</v>
      </c>
      <c r="N1656" s="198">
        <v>45.29</v>
      </c>
      <c r="O1656" s="206" t="s">
        <v>20</v>
      </c>
      <c r="P1656" s="189">
        <v>1554</v>
      </c>
      <c r="Q1656" s="190" t="s">
        <v>7675</v>
      </c>
      <c r="R1656" s="102">
        <f>N1656</f>
        <v>45.29</v>
      </c>
      <c r="S1656" s="28" t="e">
        <f t="shared" si="142"/>
        <v>#VALUE!</v>
      </c>
    </row>
    <row r="1657" spans="1:19" x14ac:dyDescent="0.2">
      <c r="A1657" s="179">
        <v>1651</v>
      </c>
      <c r="B1657" s="195" t="s">
        <v>7662</v>
      </c>
      <c r="C1657" s="196" t="s">
        <v>7659</v>
      </c>
      <c r="D1657" s="197">
        <v>2188494</v>
      </c>
      <c r="E1657" s="196" t="s">
        <v>7387</v>
      </c>
      <c r="F1657" s="198">
        <v>71.31</v>
      </c>
      <c r="G1657" s="195" t="s">
        <v>214</v>
      </c>
      <c r="H1657" s="195" t="s">
        <v>16</v>
      </c>
      <c r="I1657" s="195" t="s">
        <v>130</v>
      </c>
      <c r="J1657" s="195" t="s">
        <v>123</v>
      </c>
      <c r="K1657" s="199">
        <v>20</v>
      </c>
      <c r="L1657" s="202" t="s">
        <v>7671</v>
      </c>
      <c r="M1657" s="29" t="s">
        <v>7415</v>
      </c>
      <c r="N1657" s="198">
        <v>71.31</v>
      </c>
      <c r="O1657" s="206" t="s">
        <v>20</v>
      </c>
      <c r="P1657" s="189">
        <v>1556</v>
      </c>
      <c r="Q1657" s="190" t="s">
        <v>7675</v>
      </c>
      <c r="R1657" s="102">
        <v>71.31</v>
      </c>
      <c r="S1657" s="28" t="e">
        <f t="shared" si="142"/>
        <v>#VALUE!</v>
      </c>
    </row>
    <row r="1658" spans="1:19" x14ac:dyDescent="0.2">
      <c r="A1658" s="179">
        <v>1652</v>
      </c>
      <c r="B1658" s="195" t="s">
        <v>7663</v>
      </c>
      <c r="C1658" s="196" t="s">
        <v>7415</v>
      </c>
      <c r="D1658" s="197">
        <v>51900644</v>
      </c>
      <c r="E1658" s="196" t="s">
        <v>7651</v>
      </c>
      <c r="F1658" s="198">
        <v>900</v>
      </c>
      <c r="G1658" s="195" t="s">
        <v>59</v>
      </c>
      <c r="H1658" s="195" t="s">
        <v>7580</v>
      </c>
      <c r="I1658" s="195" t="s">
        <v>130</v>
      </c>
      <c r="J1658" s="195" t="s">
        <v>6749</v>
      </c>
      <c r="K1658" s="199">
        <v>30</v>
      </c>
      <c r="L1658" s="202" t="s">
        <v>7838</v>
      </c>
      <c r="M1658" s="29" t="s">
        <v>7415</v>
      </c>
      <c r="N1658" s="198">
        <v>900</v>
      </c>
      <c r="O1658" s="206" t="s">
        <v>20</v>
      </c>
      <c r="P1658" s="189">
        <v>1609</v>
      </c>
      <c r="Q1658" s="190" t="s">
        <v>8053</v>
      </c>
      <c r="R1658" s="102">
        <v>900</v>
      </c>
      <c r="S1658" s="28" t="e">
        <f t="shared" si="142"/>
        <v>#VALUE!</v>
      </c>
    </row>
    <row r="1659" spans="1:19" x14ac:dyDescent="0.2">
      <c r="A1659" s="179">
        <v>1653</v>
      </c>
      <c r="B1659" s="195" t="s">
        <v>7664</v>
      </c>
      <c r="C1659" s="196" t="s">
        <v>7415</v>
      </c>
      <c r="D1659" s="197">
        <v>1910154742</v>
      </c>
      <c r="E1659" s="196" t="s">
        <v>7651</v>
      </c>
      <c r="F1659" s="198">
        <v>8692.2999999999993</v>
      </c>
      <c r="G1659" s="195" t="s">
        <v>122</v>
      </c>
      <c r="H1659" s="195" t="s">
        <v>4400</v>
      </c>
      <c r="I1659" s="195" t="s">
        <v>130</v>
      </c>
      <c r="J1659" s="195" t="s">
        <v>123</v>
      </c>
      <c r="K1659" s="199">
        <v>30</v>
      </c>
      <c r="L1659" s="202" t="s">
        <v>7838</v>
      </c>
      <c r="M1659" s="29" t="s">
        <v>7415</v>
      </c>
      <c r="N1659" s="198">
        <v>8692.2999999999993</v>
      </c>
      <c r="O1659" s="206" t="s">
        <v>20</v>
      </c>
      <c r="P1659" s="189">
        <v>1589</v>
      </c>
      <c r="Q1659" s="190" t="s">
        <v>7838</v>
      </c>
      <c r="R1659" s="102">
        <v>8692.2999999999993</v>
      </c>
      <c r="S1659" s="28" t="e">
        <f t="shared" si="142"/>
        <v>#VALUE!</v>
      </c>
    </row>
    <row r="1660" spans="1:19" x14ac:dyDescent="0.2">
      <c r="A1660" s="179">
        <v>1654</v>
      </c>
      <c r="B1660" s="195" t="s">
        <v>7665</v>
      </c>
      <c r="C1660" s="196" t="s">
        <v>7666</v>
      </c>
      <c r="D1660" s="197">
        <v>572</v>
      </c>
      <c r="E1660" s="196" t="s">
        <v>7659</v>
      </c>
      <c r="F1660" s="198">
        <v>368.33</v>
      </c>
      <c r="G1660" s="195" t="s">
        <v>8057</v>
      </c>
      <c r="H1660" s="195" t="s">
        <v>7667</v>
      </c>
      <c r="I1660" s="195" t="s">
        <v>130</v>
      </c>
      <c r="J1660" s="195" t="s">
        <v>7223</v>
      </c>
      <c r="K1660" s="199">
        <v>30</v>
      </c>
      <c r="L1660" s="202" t="s">
        <v>7849</v>
      </c>
      <c r="M1660" s="29" t="s">
        <v>7690</v>
      </c>
      <c r="N1660" s="198">
        <v>368.33</v>
      </c>
      <c r="O1660" s="206" t="s">
        <v>27</v>
      </c>
      <c r="P1660" s="189">
        <v>1014</v>
      </c>
      <c r="Q1660" s="190" t="s">
        <v>8051</v>
      </c>
      <c r="R1660" s="102">
        <f>F1660</f>
        <v>368.33</v>
      </c>
      <c r="S1660" s="28" t="e">
        <f t="shared" si="142"/>
        <v>#VALUE!</v>
      </c>
    </row>
    <row r="1661" spans="1:19" x14ac:dyDescent="0.2">
      <c r="A1661" s="179">
        <v>1655</v>
      </c>
      <c r="B1661" s="195" t="s">
        <v>7668</v>
      </c>
      <c r="C1661" s="196" t="s">
        <v>7666</v>
      </c>
      <c r="D1661" s="197">
        <v>12598</v>
      </c>
      <c r="E1661" s="196" t="s">
        <v>7666</v>
      </c>
      <c r="F1661" s="198">
        <v>420</v>
      </c>
      <c r="G1661" s="195" t="s">
        <v>2483</v>
      </c>
      <c r="H1661" s="195" t="s">
        <v>7669</v>
      </c>
      <c r="I1661" s="195" t="s">
        <v>130</v>
      </c>
      <c r="J1661" s="195" t="s">
        <v>7223</v>
      </c>
      <c r="K1661" s="199">
        <v>30</v>
      </c>
      <c r="L1661" s="202" t="s">
        <v>8055</v>
      </c>
      <c r="M1661" s="29" t="s">
        <v>7690</v>
      </c>
      <c r="N1661" s="198">
        <v>420</v>
      </c>
      <c r="O1661" s="206" t="s">
        <v>20</v>
      </c>
      <c r="P1661" s="189">
        <v>1613</v>
      </c>
      <c r="Q1661" s="190" t="s">
        <v>8055</v>
      </c>
      <c r="R1661" s="102">
        <v>420</v>
      </c>
      <c r="S1661" s="28" t="e">
        <f t="shared" si="142"/>
        <v>#VALUE!</v>
      </c>
    </row>
    <row r="1662" spans="1:19" x14ac:dyDescent="0.2">
      <c r="A1662" s="179">
        <v>1656</v>
      </c>
      <c r="B1662" s="195" t="s">
        <v>7670</v>
      </c>
      <c r="C1662" s="196" t="s">
        <v>7671</v>
      </c>
      <c r="D1662" s="197">
        <v>1110362</v>
      </c>
      <c r="E1662" s="196" t="s">
        <v>7625</v>
      </c>
      <c r="F1662" s="198">
        <v>34.090000000000003</v>
      </c>
      <c r="G1662" s="195" t="s">
        <v>7672</v>
      </c>
      <c r="H1662" s="195" t="s">
        <v>35</v>
      </c>
      <c r="I1662" s="195" t="s">
        <v>130</v>
      </c>
      <c r="J1662" s="195" t="s">
        <v>123</v>
      </c>
      <c r="K1662" s="199">
        <v>15</v>
      </c>
      <c r="L1662" s="202" t="s">
        <v>7714</v>
      </c>
      <c r="M1662" s="29" t="s">
        <v>7690</v>
      </c>
      <c r="N1662" s="198">
        <v>34.090000000000003</v>
      </c>
      <c r="O1662" s="206" t="s">
        <v>20</v>
      </c>
      <c r="P1662" s="189">
        <v>1564</v>
      </c>
      <c r="Q1662" s="190" t="s">
        <v>7716</v>
      </c>
      <c r="R1662" s="102">
        <f>N1662</f>
        <v>34.090000000000003</v>
      </c>
      <c r="S1662" s="28" t="e">
        <f t="shared" si="142"/>
        <v>#VALUE!</v>
      </c>
    </row>
    <row r="1663" spans="1:19" x14ac:dyDescent="0.2">
      <c r="A1663" s="179">
        <v>1657</v>
      </c>
      <c r="B1663" s="195" t="s">
        <v>7673</v>
      </c>
      <c r="C1663" s="196" t="s">
        <v>7671</v>
      </c>
      <c r="D1663" s="197">
        <v>12403161005688</v>
      </c>
      <c r="E1663" s="196" t="s">
        <v>7671</v>
      </c>
      <c r="F1663" s="198">
        <v>133.19999999999999</v>
      </c>
      <c r="G1663" s="195" t="s">
        <v>8</v>
      </c>
      <c r="H1663" s="195" t="s">
        <v>7473</v>
      </c>
      <c r="I1663" s="195" t="s">
        <v>130</v>
      </c>
      <c r="J1663" s="195" t="s">
        <v>7223</v>
      </c>
      <c r="K1663" s="199">
        <v>0</v>
      </c>
      <c r="L1663" s="202" t="s">
        <v>7671</v>
      </c>
      <c r="M1663" s="29" t="s">
        <v>7675</v>
      </c>
      <c r="N1663" s="198">
        <v>133.19999999999999</v>
      </c>
      <c r="O1663" s="206" t="s">
        <v>90</v>
      </c>
      <c r="P1663" s="189">
        <v>525</v>
      </c>
      <c r="Q1663" s="190" t="s">
        <v>7671</v>
      </c>
      <c r="R1663" s="102">
        <v>133.19999999999999</v>
      </c>
      <c r="S1663" s="28" t="e">
        <f t="shared" si="142"/>
        <v>#VALUE!</v>
      </c>
    </row>
    <row r="1664" spans="1:19" x14ac:dyDescent="0.2">
      <c r="A1664" s="179">
        <v>1658</v>
      </c>
      <c r="B1664" s="195" t="s">
        <v>7674</v>
      </c>
      <c r="C1664" s="196" t="s">
        <v>7675</v>
      </c>
      <c r="D1664" s="197">
        <v>3370925</v>
      </c>
      <c r="E1664" s="196" t="s">
        <v>7608</v>
      </c>
      <c r="F1664" s="198">
        <v>388.52</v>
      </c>
      <c r="G1664" s="195" t="s">
        <v>263</v>
      </c>
      <c r="H1664" s="195" t="s">
        <v>16</v>
      </c>
      <c r="I1664" s="195" t="s">
        <v>130</v>
      </c>
      <c r="J1664" s="195" t="s">
        <v>123</v>
      </c>
      <c r="K1664" s="199">
        <v>15</v>
      </c>
      <c r="L1664" s="202" t="s">
        <v>7675</v>
      </c>
      <c r="M1664" s="29" t="s">
        <v>7690</v>
      </c>
      <c r="N1664" s="198">
        <v>388.52</v>
      </c>
      <c r="O1664" s="206" t="s">
        <v>20</v>
      </c>
      <c r="P1664" s="189">
        <v>1561</v>
      </c>
      <c r="Q1664" s="190" t="s">
        <v>7714</v>
      </c>
      <c r="R1664" s="102">
        <v>388.52</v>
      </c>
      <c r="S1664" s="28" t="e">
        <f t="shared" si="142"/>
        <v>#VALUE!</v>
      </c>
    </row>
    <row r="1665" spans="1:19" x14ac:dyDescent="0.2">
      <c r="A1665" s="179">
        <v>1659</v>
      </c>
      <c r="B1665" s="195" t="s">
        <v>7676</v>
      </c>
      <c r="C1665" s="196" t="s">
        <v>7675</v>
      </c>
      <c r="D1665" s="197">
        <v>65880</v>
      </c>
      <c r="E1665" s="196" t="s">
        <v>7671</v>
      </c>
      <c r="F1665" s="198">
        <v>516</v>
      </c>
      <c r="G1665" s="195" t="s">
        <v>7677</v>
      </c>
      <c r="H1665" s="195" t="s">
        <v>79</v>
      </c>
      <c r="I1665" s="195" t="s">
        <v>130</v>
      </c>
      <c r="J1665" s="195" t="s">
        <v>5876</v>
      </c>
      <c r="K1665" s="199">
        <v>0</v>
      </c>
      <c r="L1665" s="202" t="s">
        <v>7671</v>
      </c>
      <c r="M1665" s="29" t="s">
        <v>7675</v>
      </c>
      <c r="N1665" s="198">
        <v>516</v>
      </c>
      <c r="O1665" s="206" t="s">
        <v>90</v>
      </c>
      <c r="P1665" s="189">
        <v>5</v>
      </c>
      <c r="Q1665" s="190" t="s">
        <v>7671</v>
      </c>
      <c r="R1665" s="102">
        <v>516</v>
      </c>
      <c r="S1665" s="28" t="e">
        <f t="shared" si="142"/>
        <v>#VALUE!</v>
      </c>
    </row>
    <row r="1666" spans="1:19" x14ac:dyDescent="0.2">
      <c r="A1666" s="179">
        <v>1660</v>
      </c>
      <c r="B1666" s="195" t="s">
        <v>7678</v>
      </c>
      <c r="C1666" s="196" t="s">
        <v>7675</v>
      </c>
      <c r="D1666" s="197">
        <v>65873</v>
      </c>
      <c r="E1666" s="196" t="s">
        <v>7666</v>
      </c>
      <c r="F1666" s="198">
        <v>516</v>
      </c>
      <c r="G1666" s="195" t="s">
        <v>7677</v>
      </c>
      <c r="H1666" s="195" t="s">
        <v>219</v>
      </c>
      <c r="I1666" s="195" t="s">
        <v>130</v>
      </c>
      <c r="J1666" s="195" t="s">
        <v>5876</v>
      </c>
      <c r="K1666" s="199">
        <v>0</v>
      </c>
      <c r="L1666" s="202" t="s">
        <v>7666</v>
      </c>
      <c r="M1666" s="29" t="s">
        <v>7675</v>
      </c>
      <c r="N1666" s="198">
        <v>516</v>
      </c>
      <c r="O1666" s="206" t="s">
        <v>90</v>
      </c>
      <c r="P1666" s="189">
        <v>21</v>
      </c>
      <c r="Q1666" s="190" t="s">
        <v>7666</v>
      </c>
      <c r="R1666" s="102">
        <v>516</v>
      </c>
      <c r="S1666" s="28" t="e">
        <f t="shared" si="142"/>
        <v>#VALUE!</v>
      </c>
    </row>
    <row r="1667" spans="1:19" x14ac:dyDescent="0.2">
      <c r="A1667" s="179">
        <v>1661</v>
      </c>
      <c r="B1667" s="195" t="s">
        <v>7679</v>
      </c>
      <c r="C1667" s="196" t="s">
        <v>7675</v>
      </c>
      <c r="D1667" s="197">
        <v>235236</v>
      </c>
      <c r="E1667" s="196" t="s">
        <v>7675</v>
      </c>
      <c r="F1667" s="198">
        <v>9647.33</v>
      </c>
      <c r="G1667" s="195" t="s">
        <v>7543</v>
      </c>
      <c r="H1667" s="195" t="s">
        <v>7680</v>
      </c>
      <c r="I1667" s="195" t="s">
        <v>130</v>
      </c>
      <c r="J1667" s="195" t="s">
        <v>7223</v>
      </c>
      <c r="K1667" s="199">
        <v>30</v>
      </c>
      <c r="L1667" s="202" t="s">
        <v>7848</v>
      </c>
      <c r="M1667" s="29" t="s">
        <v>7726</v>
      </c>
      <c r="N1667" s="198">
        <v>9647.33</v>
      </c>
      <c r="O1667" s="206" t="s">
        <v>27</v>
      </c>
      <c r="P1667" s="189">
        <v>1046</v>
      </c>
      <c r="Q1667" s="190" t="s">
        <v>8183</v>
      </c>
      <c r="R1667" s="102">
        <v>9647.33</v>
      </c>
      <c r="S1667" s="28" t="e">
        <f t="shared" si="142"/>
        <v>#VALUE!</v>
      </c>
    </row>
    <row r="1668" spans="1:19" x14ac:dyDescent="0.2">
      <c r="A1668" s="179">
        <v>1662</v>
      </c>
      <c r="B1668" s="195" t="s">
        <v>7681</v>
      </c>
      <c r="C1668" s="196" t="s">
        <v>7682</v>
      </c>
      <c r="D1668" s="197">
        <v>7185</v>
      </c>
      <c r="E1668" s="196" t="s">
        <v>7671</v>
      </c>
      <c r="F1668" s="198">
        <v>500</v>
      </c>
      <c r="G1668" s="195" t="s">
        <v>8059</v>
      </c>
      <c r="H1668" s="195" t="s">
        <v>79</v>
      </c>
      <c r="I1668" s="195" t="s">
        <v>130</v>
      </c>
      <c r="J1668" s="195" t="s">
        <v>5876</v>
      </c>
      <c r="K1668" s="199">
        <v>0</v>
      </c>
      <c r="L1668" s="202" t="s">
        <v>7671</v>
      </c>
      <c r="M1668" s="29" t="s">
        <v>7682</v>
      </c>
      <c r="N1668" s="198">
        <v>500</v>
      </c>
      <c r="O1668" s="206" t="s">
        <v>90</v>
      </c>
      <c r="P1668" s="189">
        <v>1</v>
      </c>
      <c r="Q1668" s="190" t="s">
        <v>7671</v>
      </c>
      <c r="R1668" s="102">
        <v>500</v>
      </c>
      <c r="S1668" s="28" t="e">
        <f t="shared" si="142"/>
        <v>#VALUE!</v>
      </c>
    </row>
    <row r="1669" spans="1:19" x14ac:dyDescent="0.2">
      <c r="A1669" s="179">
        <v>1663</v>
      </c>
      <c r="B1669" s="195" t="s">
        <v>7683</v>
      </c>
      <c r="C1669" s="196" t="s">
        <v>7682</v>
      </c>
      <c r="D1669" s="197">
        <v>1034670</v>
      </c>
      <c r="E1669" s="196" t="s">
        <v>7671</v>
      </c>
      <c r="F1669" s="198">
        <v>18042.78</v>
      </c>
      <c r="G1669" s="195" t="s">
        <v>7244</v>
      </c>
      <c r="H1669" s="195" t="s">
        <v>1309</v>
      </c>
      <c r="I1669" s="195" t="s">
        <v>130</v>
      </c>
      <c r="J1669" s="195" t="s">
        <v>5859</v>
      </c>
      <c r="K1669" s="199">
        <v>60</v>
      </c>
      <c r="L1669" s="202" t="s">
        <v>7854</v>
      </c>
      <c r="M1669" s="29" t="s">
        <v>7690</v>
      </c>
      <c r="N1669" s="198">
        <v>18042.78</v>
      </c>
      <c r="O1669" s="206" t="s">
        <v>27</v>
      </c>
      <c r="P1669" s="189">
        <v>1002</v>
      </c>
      <c r="Q1669" s="190" t="s">
        <v>8051</v>
      </c>
      <c r="R1669" s="102">
        <v>18042.78</v>
      </c>
      <c r="S1669" s="28" t="e">
        <f t="shared" si="142"/>
        <v>#VALUE!</v>
      </c>
    </row>
    <row r="1670" spans="1:19" x14ac:dyDescent="0.2">
      <c r="A1670" s="179">
        <v>1664</v>
      </c>
      <c r="B1670" s="195" t="s">
        <v>7684</v>
      </c>
      <c r="C1670" s="196" t="s">
        <v>7682</v>
      </c>
      <c r="D1670" s="197">
        <v>13074</v>
      </c>
      <c r="E1670" s="196" t="s">
        <v>7666</v>
      </c>
      <c r="F1670" s="198">
        <v>164</v>
      </c>
      <c r="G1670" s="195" t="s">
        <v>7685</v>
      </c>
      <c r="H1670" s="195" t="s">
        <v>79</v>
      </c>
      <c r="I1670" s="195" t="s">
        <v>130</v>
      </c>
      <c r="J1670" s="195" t="s">
        <v>5876</v>
      </c>
      <c r="K1670" s="199">
        <v>0</v>
      </c>
      <c r="L1670" s="202" t="s">
        <v>7666</v>
      </c>
      <c r="M1670" s="29" t="s">
        <v>7675</v>
      </c>
      <c r="N1670" s="198">
        <v>164</v>
      </c>
      <c r="O1670" s="206" t="s">
        <v>90</v>
      </c>
      <c r="P1670" s="189">
        <v>36</v>
      </c>
      <c r="Q1670" s="190" t="s">
        <v>7666</v>
      </c>
      <c r="R1670" s="102">
        <v>164</v>
      </c>
      <c r="S1670" s="28" t="e">
        <f t="shared" si="142"/>
        <v>#VALUE!</v>
      </c>
    </row>
    <row r="1671" spans="1:19" x14ac:dyDescent="0.2">
      <c r="A1671" s="179">
        <v>1665</v>
      </c>
      <c r="B1671" s="195" t="s">
        <v>7686</v>
      </c>
      <c r="C1671" s="196" t="s">
        <v>7682</v>
      </c>
      <c r="D1671" s="197">
        <v>13022</v>
      </c>
      <c r="E1671" s="196" t="s">
        <v>7666</v>
      </c>
      <c r="F1671" s="198">
        <v>460</v>
      </c>
      <c r="G1671" s="195" t="s">
        <v>7685</v>
      </c>
      <c r="H1671" s="195" t="s">
        <v>219</v>
      </c>
      <c r="I1671" s="195" t="s">
        <v>130</v>
      </c>
      <c r="J1671" s="195" t="s">
        <v>5876</v>
      </c>
      <c r="K1671" s="199">
        <v>0</v>
      </c>
      <c r="L1671" s="202" t="s">
        <v>7666</v>
      </c>
      <c r="M1671" s="29" t="s">
        <v>7690</v>
      </c>
      <c r="N1671" s="198">
        <v>460</v>
      </c>
      <c r="O1671" s="206" t="s">
        <v>90</v>
      </c>
      <c r="P1671" s="189">
        <v>8</v>
      </c>
      <c r="Q1671" s="190" t="s">
        <v>7666</v>
      </c>
      <c r="R1671" s="102">
        <v>460</v>
      </c>
      <c r="S1671" s="28" t="e">
        <f t="shared" si="142"/>
        <v>#VALUE!</v>
      </c>
    </row>
    <row r="1672" spans="1:19" x14ac:dyDescent="0.2">
      <c r="A1672" s="179">
        <v>1666</v>
      </c>
      <c r="B1672" s="195" t="s">
        <v>7687</v>
      </c>
      <c r="C1672" s="196" t="s">
        <v>7682</v>
      </c>
      <c r="D1672" s="197">
        <v>1910156369</v>
      </c>
      <c r="E1672" s="196" t="s">
        <v>7671</v>
      </c>
      <c r="F1672" s="198">
        <v>2043.4</v>
      </c>
      <c r="G1672" s="195" t="s">
        <v>122</v>
      </c>
      <c r="H1672" s="195" t="s">
        <v>4400</v>
      </c>
      <c r="I1672" s="195" t="s">
        <v>130</v>
      </c>
      <c r="J1672" s="195" t="s">
        <v>123</v>
      </c>
      <c r="K1672" s="199">
        <v>30</v>
      </c>
      <c r="L1672" s="202" t="s">
        <v>7848</v>
      </c>
      <c r="M1672" s="29" t="s">
        <v>7690</v>
      </c>
      <c r="N1672" s="198">
        <v>2043.4</v>
      </c>
      <c r="O1672" s="206" t="s">
        <v>20</v>
      </c>
      <c r="P1672" s="189">
        <v>1599</v>
      </c>
      <c r="Q1672" s="190" t="s">
        <v>8053</v>
      </c>
      <c r="R1672" s="102">
        <v>2043.4</v>
      </c>
      <c r="S1672" s="28" t="e">
        <f t="shared" si="142"/>
        <v>#VALUE!</v>
      </c>
    </row>
    <row r="1673" spans="1:19" x14ac:dyDescent="0.2">
      <c r="A1673" s="179">
        <v>1667</v>
      </c>
      <c r="B1673" s="195" t="s">
        <v>7688</v>
      </c>
      <c r="C1673" s="196" t="s">
        <v>7682</v>
      </c>
      <c r="D1673" s="197">
        <v>2175</v>
      </c>
      <c r="E1673" s="196" t="s">
        <v>7671</v>
      </c>
      <c r="F1673" s="198">
        <v>500</v>
      </c>
      <c r="G1673" s="195" t="s">
        <v>7855</v>
      </c>
      <c r="H1673" s="195" t="s">
        <v>219</v>
      </c>
      <c r="I1673" s="195" t="s">
        <v>130</v>
      </c>
      <c r="J1673" s="195" t="s">
        <v>5876</v>
      </c>
      <c r="K1673" s="199">
        <v>0</v>
      </c>
      <c r="L1673" s="202" t="s">
        <v>7671</v>
      </c>
      <c r="M1673" s="29" t="s">
        <v>7690</v>
      </c>
      <c r="N1673" s="198">
        <v>500</v>
      </c>
      <c r="O1673" s="206" t="s">
        <v>72</v>
      </c>
      <c r="P1673" s="189">
        <v>16</v>
      </c>
      <c r="Q1673" s="190" t="s">
        <v>7671</v>
      </c>
      <c r="R1673" s="102">
        <v>500</v>
      </c>
      <c r="S1673" s="28" t="e">
        <f t="shared" si="142"/>
        <v>#VALUE!</v>
      </c>
    </row>
    <row r="1674" spans="1:19" x14ac:dyDescent="0.2">
      <c r="A1674" s="179">
        <v>1668</v>
      </c>
      <c r="B1674" s="195" t="s">
        <v>7689</v>
      </c>
      <c r="C1674" s="196" t="s">
        <v>7690</v>
      </c>
      <c r="D1674" s="197">
        <v>4028</v>
      </c>
      <c r="E1674" s="196" t="s">
        <v>7682</v>
      </c>
      <c r="F1674" s="198">
        <v>357</v>
      </c>
      <c r="G1674" s="195" t="s">
        <v>7694</v>
      </c>
      <c r="H1674" s="195" t="s">
        <v>7693</v>
      </c>
      <c r="I1674" s="195" t="s">
        <v>130</v>
      </c>
      <c r="J1674" s="195" t="s">
        <v>7223</v>
      </c>
      <c r="K1674" s="199">
        <v>30</v>
      </c>
      <c r="L1674" s="202" t="s">
        <v>8060</v>
      </c>
      <c r="M1674" s="29" t="s">
        <v>7726</v>
      </c>
      <c r="N1674" s="198">
        <v>357</v>
      </c>
      <c r="O1674" s="206" t="s">
        <v>20</v>
      </c>
      <c r="P1674" s="189">
        <v>1614</v>
      </c>
      <c r="Q1674" s="190" t="s">
        <v>8055</v>
      </c>
      <c r="R1674" s="102">
        <f>N1674</f>
        <v>357</v>
      </c>
      <c r="S1674" s="28" t="e">
        <f t="shared" si="142"/>
        <v>#VALUE!</v>
      </c>
    </row>
    <row r="1675" spans="1:19" x14ac:dyDescent="0.2">
      <c r="A1675" s="179">
        <v>1669</v>
      </c>
      <c r="B1675" s="195" t="s">
        <v>7691</v>
      </c>
      <c r="C1675" s="196" t="s">
        <v>7690</v>
      </c>
      <c r="D1675" s="197">
        <v>4027</v>
      </c>
      <c r="E1675" s="196" t="s">
        <v>7682</v>
      </c>
      <c r="F1675" s="198">
        <v>2856</v>
      </c>
      <c r="G1675" s="195" t="s">
        <v>7694</v>
      </c>
      <c r="H1675" s="195" t="s">
        <v>7692</v>
      </c>
      <c r="I1675" s="195" t="s">
        <v>130</v>
      </c>
      <c r="J1675" s="195" t="s">
        <v>7223</v>
      </c>
      <c r="K1675" s="199">
        <v>30</v>
      </c>
      <c r="L1675" s="202" t="s">
        <v>8060</v>
      </c>
      <c r="M1675" s="29" t="s">
        <v>7726</v>
      </c>
      <c r="N1675" s="198">
        <v>2856</v>
      </c>
      <c r="O1675" s="206" t="s">
        <v>20</v>
      </c>
      <c r="P1675" s="189">
        <v>1595</v>
      </c>
      <c r="Q1675" s="190" t="s">
        <v>7838</v>
      </c>
      <c r="R1675" s="102">
        <f>N1675</f>
        <v>2856</v>
      </c>
      <c r="S1675" s="28" t="e">
        <f t="shared" si="142"/>
        <v>#VALUE!</v>
      </c>
    </row>
    <row r="1676" spans="1:19" x14ac:dyDescent="0.2">
      <c r="A1676" s="179">
        <v>1670</v>
      </c>
      <c r="B1676" s="195" t="s">
        <v>7695</v>
      </c>
      <c r="C1676" s="196" t="s">
        <v>7690</v>
      </c>
      <c r="D1676" s="197">
        <v>332</v>
      </c>
      <c r="E1676" s="196" t="s">
        <v>7682</v>
      </c>
      <c r="F1676" s="198">
        <v>200</v>
      </c>
      <c r="G1676" s="195" t="s">
        <v>7701</v>
      </c>
      <c r="H1676" s="195" t="s">
        <v>219</v>
      </c>
      <c r="I1676" s="195" t="s">
        <v>130</v>
      </c>
      <c r="J1676" s="195" t="s">
        <v>5876</v>
      </c>
      <c r="K1676" s="199">
        <v>0</v>
      </c>
      <c r="L1676" s="202" t="s">
        <v>7682</v>
      </c>
      <c r="M1676" s="29" t="s">
        <v>7690</v>
      </c>
      <c r="N1676" s="198">
        <v>200</v>
      </c>
      <c r="O1676" s="206" t="s">
        <v>90</v>
      </c>
      <c r="P1676" s="189">
        <v>12</v>
      </c>
      <c r="Q1676" s="190" t="s">
        <v>7682</v>
      </c>
      <c r="R1676" s="102">
        <v>200</v>
      </c>
      <c r="S1676" s="28" t="e">
        <f t="shared" si="142"/>
        <v>#VALUE!</v>
      </c>
    </row>
    <row r="1677" spans="1:19" x14ac:dyDescent="0.2">
      <c r="A1677" s="179">
        <v>1671</v>
      </c>
      <c r="B1677" s="195" t="s">
        <v>7696</v>
      </c>
      <c r="C1677" s="196" t="s">
        <v>7690</v>
      </c>
      <c r="D1677" s="197">
        <v>2110000543</v>
      </c>
      <c r="E1677" s="196" t="s">
        <v>7675</v>
      </c>
      <c r="F1677" s="198">
        <v>23.11</v>
      </c>
      <c r="G1677" s="195" t="s">
        <v>7697</v>
      </c>
      <c r="H1677" s="195" t="s">
        <v>7698</v>
      </c>
      <c r="I1677" s="195" t="s">
        <v>130</v>
      </c>
      <c r="J1677" s="195" t="s">
        <v>123</v>
      </c>
      <c r="K1677" s="199">
        <v>30</v>
      </c>
      <c r="L1677" s="202" t="s">
        <v>7848</v>
      </c>
      <c r="M1677" s="29" t="s">
        <v>7690</v>
      </c>
      <c r="N1677" s="198">
        <v>23.11</v>
      </c>
      <c r="O1677" s="206"/>
      <c r="P1677" s="189"/>
      <c r="Q1677" s="190"/>
      <c r="R1677" s="102"/>
      <c r="S1677" s="28" t="e">
        <f t="shared" si="142"/>
        <v>#VALUE!</v>
      </c>
    </row>
    <row r="1678" spans="1:19" x14ac:dyDescent="0.2">
      <c r="A1678" s="179">
        <v>1672</v>
      </c>
      <c r="B1678" s="195" t="s">
        <v>7699</v>
      </c>
      <c r="C1678" s="196" t="s">
        <v>7690</v>
      </c>
      <c r="D1678" s="197">
        <v>9206481587</v>
      </c>
      <c r="E1678" s="196" t="s">
        <v>7016</v>
      </c>
      <c r="F1678" s="198">
        <v>702.84</v>
      </c>
      <c r="G1678" s="195" t="s">
        <v>122</v>
      </c>
      <c r="H1678" s="195" t="s">
        <v>110</v>
      </c>
      <c r="I1678" s="195" t="s">
        <v>130</v>
      </c>
      <c r="J1678" s="195" t="s">
        <v>123</v>
      </c>
      <c r="K1678" s="199">
        <v>10</v>
      </c>
      <c r="L1678" s="202" t="s">
        <v>7048</v>
      </c>
      <c r="M1678" s="29" t="s">
        <v>7690</v>
      </c>
      <c r="N1678" s="198">
        <v>702.84</v>
      </c>
      <c r="O1678" s="206" t="s">
        <v>20</v>
      </c>
      <c r="P1678" s="189">
        <v>1563</v>
      </c>
      <c r="Q1678" s="190" t="s">
        <v>7716</v>
      </c>
      <c r="R1678" s="102">
        <v>702.84</v>
      </c>
      <c r="S1678" s="28" t="e">
        <f t="shared" si="142"/>
        <v>#VALUE!</v>
      </c>
    </row>
    <row r="1679" spans="1:19" x14ac:dyDescent="0.2">
      <c r="A1679" s="179">
        <v>1673</v>
      </c>
      <c r="B1679" s="195" t="s">
        <v>7700</v>
      </c>
      <c r="C1679" s="196" t="s">
        <v>7690</v>
      </c>
      <c r="D1679" s="197">
        <v>318</v>
      </c>
      <c r="E1679" s="196" t="s">
        <v>7682</v>
      </c>
      <c r="F1679" s="198">
        <v>200</v>
      </c>
      <c r="G1679" s="195" t="s">
        <v>7701</v>
      </c>
      <c r="H1679" s="195" t="s">
        <v>219</v>
      </c>
      <c r="I1679" s="195" t="s">
        <v>130</v>
      </c>
      <c r="J1679" s="195" t="s">
        <v>7223</v>
      </c>
      <c r="K1679" s="199">
        <v>0</v>
      </c>
      <c r="L1679" s="202" t="s">
        <v>7682</v>
      </c>
      <c r="M1679" s="29" t="s">
        <v>7690</v>
      </c>
      <c r="N1679" s="198">
        <v>200</v>
      </c>
      <c r="O1679" s="206" t="s">
        <v>72</v>
      </c>
      <c r="P1679" s="189">
        <v>5</v>
      </c>
      <c r="Q1679" s="190" t="s">
        <v>7682</v>
      </c>
      <c r="R1679" s="102">
        <v>200</v>
      </c>
      <c r="S1679" s="28" t="e">
        <f t="shared" si="142"/>
        <v>#VALUE!</v>
      </c>
    </row>
    <row r="1680" spans="1:19" x14ac:dyDescent="0.2">
      <c r="A1680" s="179">
        <v>1674</v>
      </c>
      <c r="B1680" s="195" t="s">
        <v>7703</v>
      </c>
      <c r="C1680" s="196" t="s">
        <v>7690</v>
      </c>
      <c r="D1680" s="197">
        <v>322</v>
      </c>
      <c r="E1680" s="196" t="s">
        <v>7682</v>
      </c>
      <c r="F1680" s="198">
        <v>200</v>
      </c>
      <c r="G1680" s="195" t="s">
        <v>7701</v>
      </c>
      <c r="H1680" s="195" t="s">
        <v>219</v>
      </c>
      <c r="I1680" s="195" t="s">
        <v>130</v>
      </c>
      <c r="J1680" s="195" t="s">
        <v>6749</v>
      </c>
      <c r="K1680" s="199">
        <v>0</v>
      </c>
      <c r="L1680" s="202" t="s">
        <v>7682</v>
      </c>
      <c r="M1680" s="29" t="s">
        <v>7690</v>
      </c>
      <c r="N1680" s="198">
        <v>200</v>
      </c>
      <c r="O1680" s="206" t="s">
        <v>72</v>
      </c>
      <c r="P1680" s="189">
        <v>1</v>
      </c>
      <c r="Q1680" s="190" t="s">
        <v>7682</v>
      </c>
      <c r="R1680" s="102">
        <v>200</v>
      </c>
      <c r="S1680" s="28" t="e">
        <f t="shared" si="142"/>
        <v>#VALUE!</v>
      </c>
    </row>
    <row r="1681" spans="1:19" x14ac:dyDescent="0.2">
      <c r="A1681" s="179">
        <v>1675</v>
      </c>
      <c r="B1681" s="195" t="s">
        <v>7704</v>
      </c>
      <c r="C1681" s="196" t="s">
        <v>7690</v>
      </c>
      <c r="D1681" s="197">
        <v>317</v>
      </c>
      <c r="E1681" s="196" t="s">
        <v>7682</v>
      </c>
      <c r="F1681" s="198">
        <v>200</v>
      </c>
      <c r="G1681" s="195" t="s">
        <v>7701</v>
      </c>
      <c r="H1681" s="195" t="s">
        <v>219</v>
      </c>
      <c r="I1681" s="195" t="s">
        <v>130</v>
      </c>
      <c r="J1681" s="195" t="s">
        <v>7702</v>
      </c>
      <c r="K1681" s="199">
        <v>0</v>
      </c>
      <c r="L1681" s="202" t="s">
        <v>7682</v>
      </c>
      <c r="M1681" s="29" t="s">
        <v>7690</v>
      </c>
      <c r="N1681" s="198">
        <v>200</v>
      </c>
      <c r="O1681" s="206" t="s">
        <v>72</v>
      </c>
      <c r="P1681" s="189">
        <v>2</v>
      </c>
      <c r="Q1681" s="190" t="s">
        <v>7682</v>
      </c>
      <c r="R1681" s="102">
        <v>200</v>
      </c>
      <c r="S1681" s="28" t="e">
        <f t="shared" si="142"/>
        <v>#VALUE!</v>
      </c>
    </row>
    <row r="1682" spans="1:19" x14ac:dyDescent="0.2">
      <c r="A1682" s="179">
        <v>1676</v>
      </c>
      <c r="B1682" s="195" t="s">
        <v>7705</v>
      </c>
      <c r="C1682" s="196" t="s">
        <v>7690</v>
      </c>
      <c r="D1682" s="197">
        <v>316</v>
      </c>
      <c r="E1682" s="196" t="s">
        <v>7682</v>
      </c>
      <c r="F1682" s="198">
        <v>200</v>
      </c>
      <c r="G1682" s="195" t="s">
        <v>7701</v>
      </c>
      <c r="H1682" s="195" t="s">
        <v>219</v>
      </c>
      <c r="I1682" s="195" t="s">
        <v>130</v>
      </c>
      <c r="J1682" s="195" t="s">
        <v>7702</v>
      </c>
      <c r="K1682" s="199">
        <v>0</v>
      </c>
      <c r="L1682" s="202" t="s">
        <v>7682</v>
      </c>
      <c r="M1682" s="29" t="s">
        <v>7690</v>
      </c>
      <c r="N1682" s="198">
        <v>200</v>
      </c>
      <c r="O1682" s="206" t="s">
        <v>72</v>
      </c>
      <c r="P1682" s="189">
        <v>3</v>
      </c>
      <c r="Q1682" s="190" t="s">
        <v>7682</v>
      </c>
      <c r="R1682" s="102">
        <v>200</v>
      </c>
      <c r="S1682" s="28" t="e">
        <f t="shared" si="142"/>
        <v>#VALUE!</v>
      </c>
    </row>
    <row r="1683" spans="1:19" x14ac:dyDescent="0.2">
      <c r="A1683" s="179">
        <v>1677</v>
      </c>
      <c r="B1683" s="195" t="s">
        <v>7706</v>
      </c>
      <c r="C1683" s="196" t="s">
        <v>7690</v>
      </c>
      <c r="D1683" s="197">
        <v>314</v>
      </c>
      <c r="E1683" s="196" t="s">
        <v>7682</v>
      </c>
      <c r="F1683" s="198">
        <v>200</v>
      </c>
      <c r="G1683" s="195" t="s">
        <v>7701</v>
      </c>
      <c r="H1683" s="195" t="s">
        <v>219</v>
      </c>
      <c r="I1683" s="195" t="s">
        <v>130</v>
      </c>
      <c r="J1683" s="195" t="s">
        <v>6749</v>
      </c>
      <c r="K1683" s="199">
        <v>0</v>
      </c>
      <c r="L1683" s="202" t="s">
        <v>7682</v>
      </c>
      <c r="M1683" s="29" t="s">
        <v>7690</v>
      </c>
      <c r="N1683" s="198">
        <v>200</v>
      </c>
      <c r="O1683" s="206" t="s">
        <v>72</v>
      </c>
      <c r="P1683" s="189">
        <v>6</v>
      </c>
      <c r="Q1683" s="190" t="s">
        <v>7682</v>
      </c>
      <c r="R1683" s="102">
        <v>200</v>
      </c>
      <c r="S1683" s="28" t="e">
        <f t="shared" si="142"/>
        <v>#VALUE!</v>
      </c>
    </row>
    <row r="1684" spans="1:19" x14ac:dyDescent="0.2">
      <c r="A1684" s="179">
        <v>1678</v>
      </c>
      <c r="B1684" s="195" t="s">
        <v>7707</v>
      </c>
      <c r="C1684" s="196" t="s">
        <v>7690</v>
      </c>
      <c r="D1684" s="197">
        <v>326</v>
      </c>
      <c r="E1684" s="196" t="s">
        <v>7682</v>
      </c>
      <c r="F1684" s="198">
        <v>200</v>
      </c>
      <c r="G1684" s="195" t="s">
        <v>7701</v>
      </c>
      <c r="H1684" s="195" t="s">
        <v>219</v>
      </c>
      <c r="I1684" s="195" t="s">
        <v>130</v>
      </c>
      <c r="J1684" s="195" t="s">
        <v>5876</v>
      </c>
      <c r="K1684" s="199">
        <v>0</v>
      </c>
      <c r="L1684" s="202" t="s">
        <v>7682</v>
      </c>
      <c r="M1684" s="29" t="s">
        <v>7690</v>
      </c>
      <c r="N1684" s="198">
        <v>200</v>
      </c>
      <c r="O1684" s="206" t="s">
        <v>72</v>
      </c>
      <c r="P1684" s="189">
        <v>10</v>
      </c>
      <c r="Q1684" s="190" t="s">
        <v>7682</v>
      </c>
      <c r="R1684" s="102">
        <v>200</v>
      </c>
      <c r="S1684" s="28" t="e">
        <f t="shared" si="142"/>
        <v>#VALUE!</v>
      </c>
    </row>
    <row r="1685" spans="1:19" x14ac:dyDescent="0.2">
      <c r="A1685" s="179">
        <v>1679</v>
      </c>
      <c r="B1685" s="195" t="s">
        <v>7708</v>
      </c>
      <c r="C1685" s="196" t="s">
        <v>7690</v>
      </c>
      <c r="D1685" s="197">
        <v>320</v>
      </c>
      <c r="E1685" s="196" t="s">
        <v>7682</v>
      </c>
      <c r="F1685" s="198">
        <v>200</v>
      </c>
      <c r="G1685" s="195" t="s">
        <v>7701</v>
      </c>
      <c r="H1685" s="195" t="s">
        <v>219</v>
      </c>
      <c r="I1685" s="195" t="s">
        <v>130</v>
      </c>
      <c r="J1685" s="195" t="s">
        <v>7549</v>
      </c>
      <c r="K1685" s="199">
        <v>0</v>
      </c>
      <c r="L1685" s="202" t="s">
        <v>7682</v>
      </c>
      <c r="M1685" s="29" t="s">
        <v>7690</v>
      </c>
      <c r="N1685" s="198">
        <v>200</v>
      </c>
      <c r="O1685" s="206" t="s">
        <v>72</v>
      </c>
      <c r="P1685" s="189">
        <v>5</v>
      </c>
      <c r="Q1685" s="190" t="s">
        <v>7682</v>
      </c>
      <c r="R1685" s="102">
        <v>200</v>
      </c>
      <c r="S1685" s="28" t="e">
        <f t="shared" si="142"/>
        <v>#VALUE!</v>
      </c>
    </row>
    <row r="1686" spans="1:19" x14ac:dyDescent="0.2">
      <c r="A1686" s="179">
        <v>1680</v>
      </c>
      <c r="B1686" s="195" t="s">
        <v>7709</v>
      </c>
      <c r="C1686" s="196" t="s">
        <v>7690</v>
      </c>
      <c r="D1686" s="197">
        <v>323</v>
      </c>
      <c r="E1686" s="196" t="s">
        <v>7682</v>
      </c>
      <c r="F1686" s="198">
        <v>200</v>
      </c>
      <c r="G1686" s="195" t="s">
        <v>7701</v>
      </c>
      <c r="H1686" s="195" t="s">
        <v>219</v>
      </c>
      <c r="I1686" s="195" t="s">
        <v>130</v>
      </c>
      <c r="J1686" s="195" t="s">
        <v>6749</v>
      </c>
      <c r="K1686" s="199">
        <v>0</v>
      </c>
      <c r="L1686" s="202" t="s">
        <v>7682</v>
      </c>
      <c r="M1686" s="29" t="s">
        <v>7690</v>
      </c>
      <c r="N1686" s="198">
        <v>200</v>
      </c>
      <c r="O1686" s="206" t="s">
        <v>72</v>
      </c>
      <c r="P1686" s="189">
        <v>8</v>
      </c>
      <c r="Q1686" s="190" t="s">
        <v>7682</v>
      </c>
      <c r="R1686" s="102">
        <v>200</v>
      </c>
      <c r="S1686" s="28" t="e">
        <f t="shared" si="142"/>
        <v>#VALUE!</v>
      </c>
    </row>
    <row r="1687" spans="1:19" x14ac:dyDescent="0.2">
      <c r="A1687" s="179">
        <v>1681</v>
      </c>
      <c r="B1687" s="195" t="s">
        <v>7710</v>
      </c>
      <c r="C1687" s="196" t="s">
        <v>7690</v>
      </c>
      <c r="D1687" s="197">
        <v>324</v>
      </c>
      <c r="E1687" s="196" t="s">
        <v>7682</v>
      </c>
      <c r="F1687" s="198">
        <v>200</v>
      </c>
      <c r="G1687" s="195" t="s">
        <v>7701</v>
      </c>
      <c r="H1687" s="195" t="s">
        <v>219</v>
      </c>
      <c r="I1687" s="195" t="s">
        <v>130</v>
      </c>
      <c r="J1687" s="195" t="s">
        <v>6749</v>
      </c>
      <c r="K1687" s="199">
        <v>0</v>
      </c>
      <c r="L1687" s="202" t="s">
        <v>7682</v>
      </c>
      <c r="M1687" s="29" t="s">
        <v>7690</v>
      </c>
      <c r="N1687" s="198">
        <v>200</v>
      </c>
      <c r="O1687" s="206" t="s">
        <v>72</v>
      </c>
      <c r="P1687" s="189">
        <v>9</v>
      </c>
      <c r="Q1687" s="190" t="s">
        <v>7682</v>
      </c>
      <c r="R1687" s="102">
        <v>200</v>
      </c>
      <c r="S1687" s="28" t="e">
        <f t="shared" si="142"/>
        <v>#VALUE!</v>
      </c>
    </row>
    <row r="1688" spans="1:19" x14ac:dyDescent="0.2">
      <c r="A1688" s="179">
        <v>1682</v>
      </c>
      <c r="B1688" s="195" t="s">
        <v>7711</v>
      </c>
      <c r="C1688" s="196" t="s">
        <v>7690</v>
      </c>
      <c r="D1688" s="197">
        <v>150034989</v>
      </c>
      <c r="E1688" s="196" t="s">
        <v>7690</v>
      </c>
      <c r="F1688" s="198">
        <v>2466.23</v>
      </c>
      <c r="G1688" s="195" t="s">
        <v>474</v>
      </c>
      <c r="H1688" s="195" t="s">
        <v>57</v>
      </c>
      <c r="I1688" s="195" t="s">
        <v>130</v>
      </c>
      <c r="J1688" s="195" t="s">
        <v>7223</v>
      </c>
      <c r="K1688" s="199">
        <v>0</v>
      </c>
      <c r="L1688" s="202" t="s">
        <v>7690</v>
      </c>
      <c r="M1688" s="29" t="s">
        <v>7726</v>
      </c>
      <c r="N1688" s="198">
        <v>2466.23</v>
      </c>
      <c r="O1688" s="206" t="s">
        <v>90</v>
      </c>
      <c r="P1688" s="189">
        <v>74</v>
      </c>
      <c r="Q1688" s="190" t="s">
        <v>7690</v>
      </c>
      <c r="R1688" s="102">
        <v>2466.23</v>
      </c>
      <c r="S1688" s="28" t="e">
        <f t="shared" si="142"/>
        <v>#VALUE!</v>
      </c>
    </row>
    <row r="1689" spans="1:19" x14ac:dyDescent="0.2">
      <c r="A1689" s="179">
        <v>1683</v>
      </c>
      <c r="B1689" s="195" t="s">
        <v>7712</v>
      </c>
      <c r="C1689" s="196" t="s">
        <v>7690</v>
      </c>
      <c r="D1689" s="197">
        <v>5200265044</v>
      </c>
      <c r="E1689" s="196" t="s">
        <v>7690</v>
      </c>
      <c r="F1689" s="198">
        <v>781.01</v>
      </c>
      <c r="G1689" s="195" t="s">
        <v>1289</v>
      </c>
      <c r="H1689" s="195" t="s">
        <v>57</v>
      </c>
      <c r="I1689" s="195" t="s">
        <v>130</v>
      </c>
      <c r="J1689" s="195" t="s">
        <v>7223</v>
      </c>
      <c r="K1689" s="199">
        <v>0</v>
      </c>
      <c r="L1689" s="202" t="s">
        <v>7690</v>
      </c>
      <c r="M1689" s="29" t="s">
        <v>7726</v>
      </c>
      <c r="N1689" s="198">
        <v>781.01</v>
      </c>
      <c r="O1689" s="206" t="s">
        <v>4019</v>
      </c>
      <c r="P1689" s="189">
        <v>5200265044</v>
      </c>
      <c r="Q1689" s="190" t="s">
        <v>7690</v>
      </c>
      <c r="R1689" s="102">
        <v>781.01</v>
      </c>
      <c r="S1689" s="28" t="e">
        <f t="shared" si="142"/>
        <v>#VALUE!</v>
      </c>
    </row>
    <row r="1690" spans="1:19" x14ac:dyDescent="0.2">
      <c r="A1690" s="179">
        <v>1684</v>
      </c>
      <c r="B1690" s="195" t="s">
        <v>7713</v>
      </c>
      <c r="C1690" s="196" t="s">
        <v>7714</v>
      </c>
      <c r="D1690" s="197">
        <v>5201059403</v>
      </c>
      <c r="E1690" s="196" t="s">
        <v>7690</v>
      </c>
      <c r="F1690" s="198">
        <v>850.64</v>
      </c>
      <c r="G1690" s="195" t="s">
        <v>1289</v>
      </c>
      <c r="H1690" s="195" t="s">
        <v>57</v>
      </c>
      <c r="I1690" s="195" t="s">
        <v>130</v>
      </c>
      <c r="J1690" s="195" t="s">
        <v>7223</v>
      </c>
      <c r="K1690" s="199">
        <v>0</v>
      </c>
      <c r="L1690" s="202" t="s">
        <v>7690</v>
      </c>
      <c r="M1690" s="29" t="s">
        <v>7714</v>
      </c>
      <c r="N1690" s="198">
        <v>850.64</v>
      </c>
      <c r="O1690" s="206" t="s">
        <v>4019</v>
      </c>
      <c r="P1690" s="189">
        <v>5201059403</v>
      </c>
      <c r="Q1690" s="190" t="s">
        <v>7690</v>
      </c>
      <c r="R1690" s="102">
        <v>850.64</v>
      </c>
      <c r="S1690" s="28" t="e">
        <f t="shared" si="142"/>
        <v>#VALUE!</v>
      </c>
    </row>
    <row r="1691" spans="1:19" x14ac:dyDescent="0.2">
      <c r="A1691" s="179">
        <v>1685</v>
      </c>
      <c r="B1691" s="195" t="s">
        <v>7715</v>
      </c>
      <c r="C1691" s="196" t="s">
        <v>7716</v>
      </c>
      <c r="D1691" s="197">
        <v>12403052000679</v>
      </c>
      <c r="E1691" s="196" t="s">
        <v>7714</v>
      </c>
      <c r="F1691" s="198">
        <v>283.91000000000003</v>
      </c>
      <c r="G1691" s="195" t="s">
        <v>7717</v>
      </c>
      <c r="H1691" s="195" t="s">
        <v>7512</v>
      </c>
      <c r="I1691" s="195" t="s">
        <v>130</v>
      </c>
      <c r="J1691" s="195" t="s">
        <v>7223</v>
      </c>
      <c r="K1691" s="199">
        <v>0</v>
      </c>
      <c r="L1691" s="202" t="s">
        <v>7714</v>
      </c>
      <c r="M1691" s="29" t="s">
        <v>7716</v>
      </c>
      <c r="N1691" s="198">
        <v>283.91000000000003</v>
      </c>
      <c r="O1691" s="206" t="s">
        <v>90</v>
      </c>
      <c r="P1691" s="189">
        <v>308</v>
      </c>
      <c r="Q1691" s="190" t="s">
        <v>7714</v>
      </c>
      <c r="R1691" s="102">
        <v>283.91000000000003</v>
      </c>
      <c r="S1691" s="28" t="e">
        <f t="shared" si="142"/>
        <v>#VALUE!</v>
      </c>
    </row>
    <row r="1692" spans="1:19" x14ac:dyDescent="0.2">
      <c r="A1692" s="179">
        <v>1686</v>
      </c>
      <c r="B1692" s="195" t="s">
        <v>7718</v>
      </c>
      <c r="C1692" s="196" t="s">
        <v>7716</v>
      </c>
      <c r="D1692" s="197">
        <v>3285</v>
      </c>
      <c r="E1692" s="196" t="s">
        <v>7716</v>
      </c>
      <c r="F1692" s="198">
        <v>800</v>
      </c>
      <c r="G1692" s="195" t="s">
        <v>7719</v>
      </c>
      <c r="H1692" s="195" t="s">
        <v>2641</v>
      </c>
      <c r="I1692" s="195" t="s">
        <v>130</v>
      </c>
      <c r="J1692" s="195" t="s">
        <v>7223</v>
      </c>
      <c r="K1692" s="199">
        <v>30</v>
      </c>
      <c r="L1692" s="202" t="s">
        <v>8061</v>
      </c>
      <c r="M1692" s="29" t="s">
        <v>7726</v>
      </c>
      <c r="N1692" s="198">
        <v>800</v>
      </c>
      <c r="O1692" s="206" t="s">
        <v>27</v>
      </c>
      <c r="P1692" s="189">
        <v>1009</v>
      </c>
      <c r="Q1692" s="190" t="s">
        <v>8051</v>
      </c>
      <c r="R1692" s="102">
        <v>800</v>
      </c>
      <c r="S1692" s="28" t="e">
        <f t="shared" si="142"/>
        <v>#VALUE!</v>
      </c>
    </row>
    <row r="1693" spans="1:19" x14ac:dyDescent="0.2">
      <c r="A1693" s="179">
        <v>1687</v>
      </c>
      <c r="B1693" s="195" t="s">
        <v>7720</v>
      </c>
      <c r="C1693" s="196" t="s">
        <v>7721</v>
      </c>
      <c r="D1693" s="197">
        <v>580</v>
      </c>
      <c r="E1693" s="196" t="s">
        <v>7714</v>
      </c>
      <c r="F1693" s="198">
        <v>368.33</v>
      </c>
      <c r="G1693" s="195" t="s">
        <v>8056</v>
      </c>
      <c r="H1693" s="195" t="s">
        <v>6002</v>
      </c>
      <c r="I1693" s="195" t="s">
        <v>130</v>
      </c>
      <c r="J1693" s="195" t="s">
        <v>7223</v>
      </c>
      <c r="K1693" s="199">
        <v>30</v>
      </c>
      <c r="L1693" s="202" t="s">
        <v>7847</v>
      </c>
      <c r="M1693" s="29" t="s">
        <v>7745</v>
      </c>
      <c r="N1693" s="198">
        <v>368.33</v>
      </c>
      <c r="O1693" s="206" t="s">
        <v>20</v>
      </c>
      <c r="P1693" s="189" t="s">
        <v>8337</v>
      </c>
      <c r="Q1693" s="190" t="s">
        <v>8300</v>
      </c>
      <c r="R1693" s="102">
        <f>N1693</f>
        <v>368.33</v>
      </c>
      <c r="S1693" s="28" t="e">
        <f t="shared" ref="S1693:S1756" si="144">Q1693-L1693</f>
        <v>#VALUE!</v>
      </c>
    </row>
    <row r="1694" spans="1:19" x14ac:dyDescent="0.2">
      <c r="A1694" s="179">
        <v>1688</v>
      </c>
      <c r="B1694" s="195" t="s">
        <v>7722</v>
      </c>
      <c r="C1694" s="196" t="s">
        <v>7721</v>
      </c>
      <c r="D1694" s="197">
        <v>1219</v>
      </c>
      <c r="E1694" s="196" t="s">
        <v>7716</v>
      </c>
      <c r="F1694" s="198">
        <v>450</v>
      </c>
      <c r="G1694" s="195" t="s">
        <v>1251</v>
      </c>
      <c r="H1694" s="195" t="s">
        <v>238</v>
      </c>
      <c r="I1694" s="195" t="s">
        <v>130</v>
      </c>
      <c r="J1694" s="195" t="s">
        <v>7223</v>
      </c>
      <c r="K1694" s="199">
        <v>0</v>
      </c>
      <c r="L1694" s="202" t="s">
        <v>7716</v>
      </c>
      <c r="M1694" s="29" t="s">
        <v>7726</v>
      </c>
      <c r="N1694" s="198">
        <v>450</v>
      </c>
      <c r="O1694" s="206" t="s">
        <v>4019</v>
      </c>
      <c r="P1694" s="189">
        <v>20904</v>
      </c>
      <c r="Q1694" s="190" t="s">
        <v>7716</v>
      </c>
      <c r="R1694" s="102">
        <v>450</v>
      </c>
      <c r="S1694" s="28" t="e">
        <f t="shared" si="144"/>
        <v>#VALUE!</v>
      </c>
    </row>
    <row r="1695" spans="1:19" x14ac:dyDescent="0.2">
      <c r="A1695" s="179">
        <v>1689</v>
      </c>
      <c r="B1695" s="195" t="s">
        <v>7723</v>
      </c>
      <c r="C1695" s="196" t="s">
        <v>7721</v>
      </c>
      <c r="D1695" s="197">
        <v>1220</v>
      </c>
      <c r="E1695" s="196" t="s">
        <v>7716</v>
      </c>
      <c r="F1695" s="198">
        <v>50</v>
      </c>
      <c r="G1695" s="195" t="s">
        <v>1251</v>
      </c>
      <c r="H1695" s="195" t="s">
        <v>7724</v>
      </c>
      <c r="I1695" s="195" t="s">
        <v>130</v>
      </c>
      <c r="J1695" s="195" t="s">
        <v>7223</v>
      </c>
      <c r="K1695" s="199">
        <v>0</v>
      </c>
      <c r="L1695" s="202" t="s">
        <v>7716</v>
      </c>
      <c r="M1695" s="29" t="s">
        <v>7726</v>
      </c>
      <c r="N1695" s="198">
        <v>50</v>
      </c>
      <c r="O1695" s="206" t="s">
        <v>4019</v>
      </c>
      <c r="P1695" s="189">
        <v>20905</v>
      </c>
      <c r="Q1695" s="190" t="s">
        <v>7716</v>
      </c>
      <c r="R1695" s="102">
        <v>50</v>
      </c>
      <c r="S1695" s="28" t="e">
        <f t="shared" si="144"/>
        <v>#VALUE!</v>
      </c>
    </row>
    <row r="1696" spans="1:19" x14ac:dyDescent="0.2">
      <c r="A1696" s="179">
        <v>1690</v>
      </c>
      <c r="B1696" s="195" t="s">
        <v>7725</v>
      </c>
      <c r="C1696" s="196" t="s">
        <v>7726</v>
      </c>
      <c r="D1696" s="197">
        <v>10006446</v>
      </c>
      <c r="E1696" s="196" t="s">
        <v>7714</v>
      </c>
      <c r="F1696" s="198">
        <v>200.04</v>
      </c>
      <c r="G1696" s="195" t="s">
        <v>1287</v>
      </c>
      <c r="H1696" s="195" t="s">
        <v>7473</v>
      </c>
      <c r="I1696" s="195" t="s">
        <v>130</v>
      </c>
      <c r="J1696" s="195" t="s">
        <v>7223</v>
      </c>
      <c r="K1696" s="199">
        <v>0</v>
      </c>
      <c r="L1696" s="202" t="s">
        <v>7714</v>
      </c>
      <c r="M1696" s="29" t="s">
        <v>7726</v>
      </c>
      <c r="N1696" s="198">
        <v>200.04</v>
      </c>
      <c r="O1696" s="206" t="s">
        <v>90</v>
      </c>
      <c r="P1696" s="189">
        <v>209</v>
      </c>
      <c r="Q1696" s="190" t="s">
        <v>7714</v>
      </c>
      <c r="R1696" s="102">
        <v>200.04</v>
      </c>
      <c r="S1696" s="28" t="e">
        <f t="shared" si="144"/>
        <v>#VALUE!</v>
      </c>
    </row>
    <row r="1697" spans="1:19" x14ac:dyDescent="0.2">
      <c r="A1697" s="179">
        <v>1691</v>
      </c>
      <c r="B1697" s="195" t="s">
        <v>7727</v>
      </c>
      <c r="C1697" s="196" t="s">
        <v>7728</v>
      </c>
      <c r="D1697" s="197">
        <v>1594</v>
      </c>
      <c r="E1697" s="196" t="s">
        <v>7729</v>
      </c>
      <c r="F1697" s="198">
        <v>560</v>
      </c>
      <c r="G1697" s="195" t="s">
        <v>7730</v>
      </c>
      <c r="H1697" s="195" t="s">
        <v>219</v>
      </c>
      <c r="I1697" s="195" t="s">
        <v>130</v>
      </c>
      <c r="J1697" s="195" t="s">
        <v>5227</v>
      </c>
      <c r="K1697" s="199">
        <v>0</v>
      </c>
      <c r="L1697" s="202" t="s">
        <v>7729</v>
      </c>
      <c r="M1697" s="29" t="s">
        <v>7728</v>
      </c>
      <c r="N1697" s="198">
        <v>560</v>
      </c>
      <c r="O1697" s="206" t="s">
        <v>90</v>
      </c>
      <c r="P1697" s="189">
        <v>9</v>
      </c>
      <c r="Q1697" s="190" t="s">
        <v>7729</v>
      </c>
      <c r="R1697" s="102">
        <v>560</v>
      </c>
      <c r="S1697" s="28" t="e">
        <f t="shared" si="144"/>
        <v>#VALUE!</v>
      </c>
    </row>
    <row r="1698" spans="1:19" x14ac:dyDescent="0.2">
      <c r="A1698" s="179">
        <v>1692</v>
      </c>
      <c r="B1698" s="195" t="s">
        <v>7731</v>
      </c>
      <c r="C1698" s="196" t="s">
        <v>7728</v>
      </c>
      <c r="D1698" s="197">
        <v>51900664</v>
      </c>
      <c r="E1698" s="196" t="s">
        <v>7716</v>
      </c>
      <c r="F1698" s="198">
        <v>717.6</v>
      </c>
      <c r="G1698" s="195" t="s">
        <v>59</v>
      </c>
      <c r="H1698" s="195" t="s">
        <v>7732</v>
      </c>
      <c r="I1698" s="195" t="s">
        <v>130</v>
      </c>
      <c r="J1698" s="195" t="s">
        <v>5876</v>
      </c>
      <c r="K1698" s="199">
        <v>30</v>
      </c>
      <c r="L1698" s="202" t="s">
        <v>8188</v>
      </c>
      <c r="M1698" s="29" t="s">
        <v>8087</v>
      </c>
      <c r="N1698" s="198">
        <v>717.6</v>
      </c>
      <c r="O1698" s="206" t="s">
        <v>27</v>
      </c>
      <c r="P1698" s="189">
        <v>1029</v>
      </c>
      <c r="Q1698" s="190" t="s">
        <v>8177</v>
      </c>
      <c r="R1698" s="102">
        <f>F1698</f>
        <v>717.6</v>
      </c>
      <c r="S1698" s="28" t="e">
        <f t="shared" si="144"/>
        <v>#VALUE!</v>
      </c>
    </row>
    <row r="1699" spans="1:19" x14ac:dyDescent="0.2">
      <c r="A1699" s="179">
        <v>1693</v>
      </c>
      <c r="B1699" s="195" t="s">
        <v>7733</v>
      </c>
      <c r="C1699" s="196" t="s">
        <v>7728</v>
      </c>
      <c r="D1699" s="197">
        <v>9209865873</v>
      </c>
      <c r="E1699" s="196" t="s">
        <v>7420</v>
      </c>
      <c r="F1699" s="198">
        <v>108.66</v>
      </c>
      <c r="G1699" s="195" t="s">
        <v>122</v>
      </c>
      <c r="H1699" s="195" t="s">
        <v>275</v>
      </c>
      <c r="I1699" s="195" t="s">
        <v>130</v>
      </c>
      <c r="J1699" s="195" t="s">
        <v>123</v>
      </c>
      <c r="K1699" s="199">
        <v>10</v>
      </c>
      <c r="L1699" s="202">
        <v>43809</v>
      </c>
      <c r="M1699" s="29" t="s">
        <v>7745</v>
      </c>
      <c r="N1699" s="198">
        <v>108.66</v>
      </c>
      <c r="O1699" s="206" t="s">
        <v>20</v>
      </c>
      <c r="P1699" s="189">
        <v>1584</v>
      </c>
      <c r="Q1699" s="190">
        <v>43808</v>
      </c>
      <c r="R1699" s="102">
        <v>108.66</v>
      </c>
      <c r="S1699" s="28">
        <f t="shared" si="144"/>
        <v>-1</v>
      </c>
    </row>
    <row r="1700" spans="1:19" x14ac:dyDescent="0.2">
      <c r="A1700" s="179">
        <v>1694</v>
      </c>
      <c r="B1700" s="195" t="s">
        <v>7734</v>
      </c>
      <c r="C1700" s="196" t="s">
        <v>7728</v>
      </c>
      <c r="D1700" s="197">
        <v>9209840748</v>
      </c>
      <c r="E1700" s="196" t="s">
        <v>7420</v>
      </c>
      <c r="F1700" s="198">
        <v>-15.56</v>
      </c>
      <c r="G1700" s="195" t="s">
        <v>122</v>
      </c>
      <c r="H1700" s="195" t="s">
        <v>275</v>
      </c>
      <c r="I1700" s="195" t="s">
        <v>130</v>
      </c>
      <c r="J1700" s="195" t="s">
        <v>123</v>
      </c>
      <c r="K1700" s="199">
        <v>0</v>
      </c>
      <c r="L1700" s="202" t="s">
        <v>7420</v>
      </c>
      <c r="M1700" s="29" t="s">
        <v>7745</v>
      </c>
      <c r="N1700" s="198">
        <v>-15.56</v>
      </c>
      <c r="O1700" s="206" t="s">
        <v>20</v>
      </c>
      <c r="P1700" s="189">
        <v>1584</v>
      </c>
      <c r="Q1700" s="190">
        <v>43808</v>
      </c>
      <c r="R1700" s="102">
        <v>-15.56</v>
      </c>
      <c r="S1700" s="28" t="e">
        <f t="shared" si="144"/>
        <v>#VALUE!</v>
      </c>
    </row>
    <row r="1701" spans="1:19" x14ac:dyDescent="0.2">
      <c r="A1701" s="179">
        <v>1695</v>
      </c>
      <c r="B1701" s="195" t="s">
        <v>7735</v>
      </c>
      <c r="C1701" s="196" t="s">
        <v>7728</v>
      </c>
      <c r="D1701" s="197">
        <v>9209849324</v>
      </c>
      <c r="E1701" s="196" t="s">
        <v>7420</v>
      </c>
      <c r="F1701" s="198">
        <v>524.61</v>
      </c>
      <c r="G1701" s="195" t="s">
        <v>122</v>
      </c>
      <c r="H1701" s="195" t="s">
        <v>275</v>
      </c>
      <c r="I1701" s="195" t="s">
        <v>130</v>
      </c>
      <c r="J1701" s="195" t="s">
        <v>123</v>
      </c>
      <c r="K1701" s="199">
        <v>10</v>
      </c>
      <c r="L1701" s="202">
        <v>43809</v>
      </c>
      <c r="M1701" s="29" t="s">
        <v>7745</v>
      </c>
      <c r="N1701" s="198">
        <v>524.61</v>
      </c>
      <c r="O1701" s="206" t="s">
        <v>20</v>
      </c>
      <c r="P1701" s="189">
        <v>1584</v>
      </c>
      <c r="Q1701" s="190">
        <v>43808</v>
      </c>
      <c r="R1701" s="102">
        <v>524.61</v>
      </c>
      <c r="S1701" s="28">
        <f t="shared" si="144"/>
        <v>-1</v>
      </c>
    </row>
    <row r="1702" spans="1:19" x14ac:dyDescent="0.2">
      <c r="A1702" s="179">
        <v>1696</v>
      </c>
      <c r="B1702" s="195" t="s">
        <v>7736</v>
      </c>
      <c r="C1702" s="196" t="s">
        <v>7728</v>
      </c>
      <c r="D1702" s="197">
        <v>9209859200</v>
      </c>
      <c r="E1702" s="196" t="s">
        <v>7420</v>
      </c>
      <c r="F1702" s="198">
        <v>180.63</v>
      </c>
      <c r="G1702" s="195" t="s">
        <v>122</v>
      </c>
      <c r="H1702" s="195" t="s">
        <v>275</v>
      </c>
      <c r="I1702" s="195" t="s">
        <v>130</v>
      </c>
      <c r="J1702" s="195" t="s">
        <v>123</v>
      </c>
      <c r="K1702" s="199">
        <v>10</v>
      </c>
      <c r="L1702" s="202">
        <v>43809</v>
      </c>
      <c r="M1702" s="29" t="s">
        <v>7745</v>
      </c>
      <c r="N1702" s="198">
        <v>180.63</v>
      </c>
      <c r="O1702" s="206" t="s">
        <v>20</v>
      </c>
      <c r="P1702" s="189">
        <v>1584</v>
      </c>
      <c r="Q1702" s="190">
        <v>43808</v>
      </c>
      <c r="R1702" s="102">
        <v>180.63</v>
      </c>
      <c r="S1702" s="28">
        <f t="shared" si="144"/>
        <v>-1</v>
      </c>
    </row>
    <row r="1703" spans="1:19" x14ac:dyDescent="0.2">
      <c r="A1703" s="179">
        <v>1697</v>
      </c>
      <c r="B1703" s="195" t="s">
        <v>7737</v>
      </c>
      <c r="C1703" s="196" t="s">
        <v>7728</v>
      </c>
      <c r="D1703" s="197">
        <v>9209865874</v>
      </c>
      <c r="E1703" s="196" t="s">
        <v>7420</v>
      </c>
      <c r="F1703" s="198">
        <v>438.44</v>
      </c>
      <c r="G1703" s="195" t="s">
        <v>122</v>
      </c>
      <c r="H1703" s="195" t="s">
        <v>275</v>
      </c>
      <c r="I1703" s="195" t="s">
        <v>130</v>
      </c>
      <c r="J1703" s="195" t="s">
        <v>123</v>
      </c>
      <c r="K1703" s="199">
        <v>10</v>
      </c>
      <c r="L1703" s="202">
        <v>43809</v>
      </c>
      <c r="M1703" s="29" t="s">
        <v>7745</v>
      </c>
      <c r="N1703" s="198">
        <v>438.44</v>
      </c>
      <c r="O1703" s="206" t="s">
        <v>20</v>
      </c>
      <c r="P1703" s="189">
        <v>1584</v>
      </c>
      <c r="Q1703" s="190">
        <v>43808</v>
      </c>
      <c r="R1703" s="102">
        <v>438.44</v>
      </c>
      <c r="S1703" s="28">
        <f t="shared" si="144"/>
        <v>-1</v>
      </c>
    </row>
    <row r="1704" spans="1:19" x14ac:dyDescent="0.2">
      <c r="A1704" s="179">
        <v>1698</v>
      </c>
      <c r="B1704" s="195" t="s">
        <v>7738</v>
      </c>
      <c r="C1704" s="196" t="s">
        <v>7728</v>
      </c>
      <c r="D1704" s="197">
        <v>9209877099</v>
      </c>
      <c r="E1704" s="196" t="s">
        <v>7420</v>
      </c>
      <c r="F1704" s="198">
        <v>532.11</v>
      </c>
      <c r="G1704" s="195" t="s">
        <v>122</v>
      </c>
      <c r="H1704" s="195" t="s">
        <v>275</v>
      </c>
      <c r="I1704" s="195" t="s">
        <v>130</v>
      </c>
      <c r="J1704" s="195" t="s">
        <v>123</v>
      </c>
      <c r="K1704" s="199">
        <v>10</v>
      </c>
      <c r="L1704" s="202">
        <v>43809</v>
      </c>
      <c r="M1704" s="29" t="s">
        <v>7745</v>
      </c>
      <c r="N1704" s="198">
        <v>532.11</v>
      </c>
      <c r="O1704" s="206" t="s">
        <v>20</v>
      </c>
      <c r="P1704" s="189">
        <v>1584</v>
      </c>
      <c r="Q1704" s="190">
        <v>43808</v>
      </c>
      <c r="R1704" s="102">
        <v>532.11</v>
      </c>
      <c r="S1704" s="28">
        <f t="shared" si="144"/>
        <v>-1</v>
      </c>
    </row>
    <row r="1705" spans="1:19" x14ac:dyDescent="0.2">
      <c r="A1705" s="179">
        <v>1699</v>
      </c>
      <c r="B1705" s="195" t="s">
        <v>7739</v>
      </c>
      <c r="C1705" s="196" t="s">
        <v>7728</v>
      </c>
      <c r="D1705" s="197">
        <v>9209882622</v>
      </c>
      <c r="E1705" s="196" t="s">
        <v>7420</v>
      </c>
      <c r="F1705" s="198">
        <v>3879.14</v>
      </c>
      <c r="G1705" s="195" t="s">
        <v>122</v>
      </c>
      <c r="H1705" s="195" t="s">
        <v>275</v>
      </c>
      <c r="I1705" s="195" t="s">
        <v>130</v>
      </c>
      <c r="J1705" s="195" t="s">
        <v>123</v>
      </c>
      <c r="K1705" s="199">
        <v>10</v>
      </c>
      <c r="L1705" s="202">
        <v>43809</v>
      </c>
      <c r="M1705" s="29" t="s">
        <v>7745</v>
      </c>
      <c r="N1705" s="198">
        <v>3879.14</v>
      </c>
      <c r="O1705" s="206" t="s">
        <v>20</v>
      </c>
      <c r="P1705" s="189">
        <v>1584</v>
      </c>
      <c r="Q1705" s="190">
        <v>43808</v>
      </c>
      <c r="R1705" s="102">
        <v>3879.14</v>
      </c>
      <c r="S1705" s="28">
        <f t="shared" si="144"/>
        <v>-1</v>
      </c>
    </row>
    <row r="1706" spans="1:19" x14ac:dyDescent="0.2">
      <c r="A1706" s="179">
        <v>1700</v>
      </c>
      <c r="B1706" s="195" t="s">
        <v>7740</v>
      </c>
      <c r="C1706" s="196" t="s">
        <v>7728</v>
      </c>
      <c r="D1706" s="197">
        <v>9209882623</v>
      </c>
      <c r="E1706" s="196" t="s">
        <v>7420</v>
      </c>
      <c r="F1706" s="198">
        <v>774.92</v>
      </c>
      <c r="G1706" s="195" t="s">
        <v>122</v>
      </c>
      <c r="H1706" s="195" t="s">
        <v>275</v>
      </c>
      <c r="I1706" s="195" t="s">
        <v>130</v>
      </c>
      <c r="J1706" s="195" t="s">
        <v>123</v>
      </c>
      <c r="K1706" s="199">
        <v>10</v>
      </c>
      <c r="L1706" s="202">
        <v>43809</v>
      </c>
      <c r="M1706" s="29" t="s">
        <v>7745</v>
      </c>
      <c r="N1706" s="198">
        <v>774.92</v>
      </c>
      <c r="O1706" s="206" t="s">
        <v>20</v>
      </c>
      <c r="P1706" s="189">
        <v>1584</v>
      </c>
      <c r="Q1706" s="190">
        <v>43808</v>
      </c>
      <c r="R1706" s="102">
        <v>774.92</v>
      </c>
      <c r="S1706" s="28">
        <f t="shared" si="144"/>
        <v>-1</v>
      </c>
    </row>
    <row r="1707" spans="1:19" x14ac:dyDescent="0.2">
      <c r="A1707" s="179">
        <v>1701</v>
      </c>
      <c r="B1707" s="195" t="s">
        <v>7741</v>
      </c>
      <c r="C1707" s="196" t="s">
        <v>7728</v>
      </c>
      <c r="D1707" s="197">
        <v>9209882624</v>
      </c>
      <c r="E1707" s="196" t="s">
        <v>7420</v>
      </c>
      <c r="F1707" s="198">
        <v>1031.99</v>
      </c>
      <c r="G1707" s="195" t="s">
        <v>122</v>
      </c>
      <c r="H1707" s="195" t="s">
        <v>275</v>
      </c>
      <c r="I1707" s="195" t="s">
        <v>130</v>
      </c>
      <c r="J1707" s="195" t="s">
        <v>123</v>
      </c>
      <c r="K1707" s="199">
        <v>10</v>
      </c>
      <c r="L1707" s="202">
        <v>43809</v>
      </c>
      <c r="M1707" s="29" t="s">
        <v>7745</v>
      </c>
      <c r="N1707" s="198">
        <v>1031.99</v>
      </c>
      <c r="O1707" s="206" t="s">
        <v>20</v>
      </c>
      <c r="P1707" s="189">
        <v>1584</v>
      </c>
      <c r="Q1707" s="190">
        <v>43808</v>
      </c>
      <c r="R1707" s="102">
        <v>1031.99</v>
      </c>
      <c r="S1707" s="28">
        <f t="shared" si="144"/>
        <v>-1</v>
      </c>
    </row>
    <row r="1708" spans="1:19" x14ac:dyDescent="0.2">
      <c r="A1708" s="179">
        <v>1702</v>
      </c>
      <c r="B1708" s="195" t="s">
        <v>7742</v>
      </c>
      <c r="C1708" s="196" t="s">
        <v>7728</v>
      </c>
      <c r="D1708" s="197">
        <v>9209896135</v>
      </c>
      <c r="E1708" s="196" t="s">
        <v>7420</v>
      </c>
      <c r="F1708" s="198">
        <v>-1921.29</v>
      </c>
      <c r="G1708" s="195" t="s">
        <v>122</v>
      </c>
      <c r="H1708" s="195" t="s">
        <v>275</v>
      </c>
      <c r="I1708" s="195" t="s">
        <v>130</v>
      </c>
      <c r="J1708" s="195" t="s">
        <v>123</v>
      </c>
      <c r="K1708" s="199">
        <v>0</v>
      </c>
      <c r="L1708" s="202" t="s">
        <v>7420</v>
      </c>
      <c r="M1708" s="29" t="s">
        <v>7745</v>
      </c>
      <c r="N1708" s="198">
        <v>-1921.29</v>
      </c>
      <c r="O1708" s="206" t="s">
        <v>20</v>
      </c>
      <c r="P1708" s="189">
        <v>1584</v>
      </c>
      <c r="Q1708" s="190">
        <v>43808</v>
      </c>
      <c r="R1708" s="102">
        <v>-1921.29</v>
      </c>
      <c r="S1708" s="28" t="e">
        <f t="shared" si="144"/>
        <v>#VALUE!</v>
      </c>
    </row>
    <row r="1709" spans="1:19" x14ac:dyDescent="0.2">
      <c r="A1709" s="179">
        <v>1703</v>
      </c>
      <c r="B1709" s="195" t="s">
        <v>7743</v>
      </c>
      <c r="C1709" s="196" t="s">
        <v>7728</v>
      </c>
      <c r="D1709" s="197">
        <v>9209891783</v>
      </c>
      <c r="E1709" s="196" t="s">
        <v>7420</v>
      </c>
      <c r="F1709" s="198">
        <v>280.32</v>
      </c>
      <c r="G1709" s="195" t="s">
        <v>122</v>
      </c>
      <c r="H1709" s="195" t="s">
        <v>275</v>
      </c>
      <c r="I1709" s="195" t="s">
        <v>130</v>
      </c>
      <c r="J1709" s="195" t="s">
        <v>123</v>
      </c>
      <c r="K1709" s="199">
        <v>10</v>
      </c>
      <c r="L1709" s="202" t="s">
        <v>7790</v>
      </c>
      <c r="M1709" s="29" t="s">
        <v>7745</v>
      </c>
      <c r="N1709" s="198">
        <v>280.32</v>
      </c>
      <c r="O1709" s="206" t="s">
        <v>20</v>
      </c>
      <c r="P1709" s="189">
        <v>1584</v>
      </c>
      <c r="Q1709" s="190">
        <v>43808</v>
      </c>
      <c r="R1709" s="102">
        <v>280.32</v>
      </c>
      <c r="S1709" s="28" t="e">
        <f t="shared" si="144"/>
        <v>#VALUE!</v>
      </c>
    </row>
    <row r="1710" spans="1:19" x14ac:dyDescent="0.2">
      <c r="A1710" s="179">
        <v>1704</v>
      </c>
      <c r="B1710" s="195" t="s">
        <v>7744</v>
      </c>
      <c r="C1710" s="196" t="s">
        <v>7745</v>
      </c>
      <c r="D1710" s="197">
        <v>201920547</v>
      </c>
      <c r="E1710" s="196" t="s">
        <v>7728</v>
      </c>
      <c r="F1710" s="198">
        <v>183.06</v>
      </c>
      <c r="G1710" s="195" t="s">
        <v>5930</v>
      </c>
      <c r="H1710" s="195" t="s">
        <v>4326</v>
      </c>
      <c r="I1710" s="195" t="s">
        <v>130</v>
      </c>
      <c r="J1710" s="195" t="s">
        <v>22</v>
      </c>
      <c r="K1710" s="199">
        <v>30</v>
      </c>
      <c r="L1710" s="202" t="s">
        <v>8143</v>
      </c>
      <c r="M1710" s="29" t="s">
        <v>7745</v>
      </c>
      <c r="N1710" s="198">
        <v>183.06</v>
      </c>
      <c r="O1710" s="206" t="s">
        <v>27</v>
      </c>
      <c r="P1710" s="189">
        <v>1108</v>
      </c>
      <c r="Q1710" s="190" t="s">
        <v>8293</v>
      </c>
      <c r="R1710" s="102">
        <v>183.06</v>
      </c>
      <c r="S1710" s="28" t="e">
        <f t="shared" si="144"/>
        <v>#VALUE!</v>
      </c>
    </row>
    <row r="1711" spans="1:19" x14ac:dyDescent="0.2">
      <c r="A1711" s="179">
        <v>1705</v>
      </c>
      <c r="B1711" s="195" t="s">
        <v>7746</v>
      </c>
      <c r="C1711" s="196" t="s">
        <v>7745</v>
      </c>
      <c r="D1711" s="197">
        <v>201920546</v>
      </c>
      <c r="E1711" s="196" t="s">
        <v>7726</v>
      </c>
      <c r="F1711" s="198">
        <v>12717.94</v>
      </c>
      <c r="G1711" s="195" t="s">
        <v>5930</v>
      </c>
      <c r="H1711" s="195" t="s">
        <v>736</v>
      </c>
      <c r="I1711" s="195" t="s">
        <v>130</v>
      </c>
      <c r="J1711" s="195" t="s">
        <v>22</v>
      </c>
      <c r="K1711" s="199">
        <v>30</v>
      </c>
      <c r="L1711" s="202" t="s">
        <v>8143</v>
      </c>
      <c r="M1711" s="29" t="s">
        <v>7745</v>
      </c>
      <c r="N1711" s="198">
        <v>12717.94</v>
      </c>
      <c r="O1711" s="206" t="s">
        <v>27</v>
      </c>
      <c r="P1711" s="189">
        <v>1032</v>
      </c>
      <c r="Q1711" s="190" t="s">
        <v>8177</v>
      </c>
      <c r="R1711" s="102">
        <v>12717.94</v>
      </c>
      <c r="S1711" s="28" t="e">
        <f t="shared" si="144"/>
        <v>#VALUE!</v>
      </c>
    </row>
    <row r="1712" spans="1:19" x14ac:dyDescent="0.2">
      <c r="A1712" s="179">
        <v>1706</v>
      </c>
      <c r="B1712" s="195" t="s">
        <v>7747</v>
      </c>
      <c r="C1712" s="196" t="s">
        <v>7745</v>
      </c>
      <c r="D1712" s="197">
        <v>3</v>
      </c>
      <c r="E1712" s="196" t="s">
        <v>7728</v>
      </c>
      <c r="F1712" s="198">
        <v>110</v>
      </c>
      <c r="G1712" s="195" t="s">
        <v>7748</v>
      </c>
      <c r="H1712" s="195" t="s">
        <v>7194</v>
      </c>
      <c r="I1712" s="195" t="s">
        <v>130</v>
      </c>
      <c r="J1712" s="195" t="s">
        <v>5784</v>
      </c>
      <c r="K1712" s="199">
        <v>0</v>
      </c>
      <c r="L1712" s="202" t="s">
        <v>7728</v>
      </c>
      <c r="M1712" s="29" t="s">
        <v>7745</v>
      </c>
      <c r="N1712" s="198">
        <v>110</v>
      </c>
      <c r="O1712" s="206" t="s">
        <v>72</v>
      </c>
      <c r="P1712" s="189">
        <v>2</v>
      </c>
      <c r="Q1712" s="190" t="s">
        <v>7728</v>
      </c>
      <c r="R1712" s="102">
        <v>110</v>
      </c>
      <c r="S1712" s="28" t="e">
        <f t="shared" si="144"/>
        <v>#VALUE!</v>
      </c>
    </row>
    <row r="1713" spans="1:19" x14ac:dyDescent="0.2">
      <c r="A1713" s="179">
        <v>1707</v>
      </c>
      <c r="B1713" s="195" t="s">
        <v>7749</v>
      </c>
      <c r="C1713" s="196" t="s">
        <v>7745</v>
      </c>
      <c r="D1713" s="197">
        <v>2200110033</v>
      </c>
      <c r="E1713" s="196" t="s">
        <v>7729</v>
      </c>
      <c r="F1713" s="198">
        <v>224.05</v>
      </c>
      <c r="G1713" s="195" t="s">
        <v>6921</v>
      </c>
      <c r="H1713" s="195" t="s">
        <v>4400</v>
      </c>
      <c r="I1713" s="195" t="s">
        <v>130</v>
      </c>
      <c r="J1713" s="195" t="s">
        <v>123</v>
      </c>
      <c r="K1713" s="199">
        <v>30</v>
      </c>
      <c r="L1713" s="202">
        <v>43828</v>
      </c>
      <c r="M1713" s="29" t="s">
        <v>7745</v>
      </c>
      <c r="N1713" s="198">
        <v>224.05</v>
      </c>
      <c r="O1713" s="206" t="s">
        <v>20</v>
      </c>
      <c r="P1713" s="189">
        <v>1090</v>
      </c>
      <c r="Q1713" s="190">
        <v>43893</v>
      </c>
      <c r="R1713" s="102">
        <v>224.05</v>
      </c>
      <c r="S1713" s="28">
        <f t="shared" si="144"/>
        <v>65</v>
      </c>
    </row>
    <row r="1714" spans="1:19" x14ac:dyDescent="0.2">
      <c r="A1714" s="179">
        <v>1708</v>
      </c>
      <c r="B1714" s="195" t="s">
        <v>7750</v>
      </c>
      <c r="C1714" s="196" t="s">
        <v>7745</v>
      </c>
      <c r="D1714" s="197">
        <v>2200110028</v>
      </c>
      <c r="E1714" s="196" t="s">
        <v>7729</v>
      </c>
      <c r="F1714" s="198">
        <v>3893.52</v>
      </c>
      <c r="G1714" s="195" t="s">
        <v>6921</v>
      </c>
      <c r="H1714" s="195" t="s">
        <v>4400</v>
      </c>
      <c r="I1714" s="195" t="s">
        <v>130</v>
      </c>
      <c r="J1714" s="195" t="s">
        <v>123</v>
      </c>
      <c r="K1714" s="199">
        <v>30</v>
      </c>
      <c r="L1714" s="202">
        <v>43828</v>
      </c>
      <c r="M1714" s="29" t="s">
        <v>7745</v>
      </c>
      <c r="N1714" s="198">
        <v>3893.52</v>
      </c>
      <c r="O1714" s="206" t="s">
        <v>27</v>
      </c>
      <c r="P1714" s="189">
        <v>1090</v>
      </c>
      <c r="Q1714" s="190">
        <v>43893</v>
      </c>
      <c r="R1714" s="102">
        <f>N1714</f>
        <v>3893.52</v>
      </c>
      <c r="S1714" s="28">
        <f t="shared" si="144"/>
        <v>65</v>
      </c>
    </row>
    <row r="1715" spans="1:19" x14ac:dyDescent="0.2">
      <c r="A1715" s="179">
        <v>1709</v>
      </c>
      <c r="B1715" s="195" t="s">
        <v>7751</v>
      </c>
      <c r="C1715" s="196" t="s">
        <v>7745</v>
      </c>
      <c r="D1715" s="197">
        <v>2200110032</v>
      </c>
      <c r="E1715" s="196" t="s">
        <v>7729</v>
      </c>
      <c r="F1715" s="198">
        <v>1916.8</v>
      </c>
      <c r="G1715" s="195" t="s">
        <v>6921</v>
      </c>
      <c r="H1715" s="195" t="s">
        <v>4400</v>
      </c>
      <c r="I1715" s="195" t="s">
        <v>130</v>
      </c>
      <c r="J1715" s="195" t="s">
        <v>123</v>
      </c>
      <c r="K1715" s="199">
        <v>30</v>
      </c>
      <c r="L1715" s="202">
        <v>43828</v>
      </c>
      <c r="M1715" s="29" t="s">
        <v>7745</v>
      </c>
      <c r="N1715" s="198">
        <v>1916.8</v>
      </c>
      <c r="O1715" s="206" t="s">
        <v>27</v>
      </c>
      <c r="P1715" s="189">
        <v>1090</v>
      </c>
      <c r="Q1715" s="190">
        <v>43893</v>
      </c>
      <c r="R1715" s="102">
        <v>1916.8</v>
      </c>
      <c r="S1715" s="28">
        <f t="shared" si="144"/>
        <v>65</v>
      </c>
    </row>
    <row r="1716" spans="1:19" x14ac:dyDescent="0.2">
      <c r="A1716" s="179">
        <v>1710</v>
      </c>
      <c r="B1716" s="195" t="s">
        <v>7752</v>
      </c>
      <c r="C1716" s="196" t="s">
        <v>7745</v>
      </c>
      <c r="D1716" s="197">
        <v>2200110029</v>
      </c>
      <c r="E1716" s="196" t="s">
        <v>7729</v>
      </c>
      <c r="F1716" s="198">
        <v>754.44</v>
      </c>
      <c r="G1716" s="195" t="s">
        <v>6921</v>
      </c>
      <c r="H1716" s="195" t="s">
        <v>51</v>
      </c>
      <c r="I1716" s="195" t="s">
        <v>130</v>
      </c>
      <c r="J1716" s="195" t="s">
        <v>123</v>
      </c>
      <c r="K1716" s="199">
        <v>30</v>
      </c>
      <c r="L1716" s="202">
        <v>43828</v>
      </c>
      <c r="M1716" s="29" t="s">
        <v>7745</v>
      </c>
      <c r="N1716" s="198">
        <v>754.44</v>
      </c>
      <c r="O1716" s="206" t="s">
        <v>27</v>
      </c>
      <c r="P1716" s="189">
        <v>1090</v>
      </c>
      <c r="Q1716" s="190">
        <v>43893</v>
      </c>
      <c r="R1716" s="102">
        <f>N1716</f>
        <v>754.44</v>
      </c>
      <c r="S1716" s="28">
        <f t="shared" si="144"/>
        <v>65</v>
      </c>
    </row>
    <row r="1717" spans="1:19" x14ac:dyDescent="0.2">
      <c r="A1717" s="179">
        <v>1711</v>
      </c>
      <c r="B1717" s="195" t="s">
        <v>7753</v>
      </c>
      <c r="C1717" s="196" t="s">
        <v>7745</v>
      </c>
      <c r="D1717" s="197">
        <v>2200110031</v>
      </c>
      <c r="E1717" s="196" t="s">
        <v>7729</v>
      </c>
      <c r="F1717" s="198">
        <v>3958.46</v>
      </c>
      <c r="G1717" s="195" t="s">
        <v>6921</v>
      </c>
      <c r="H1717" s="195" t="s">
        <v>51</v>
      </c>
      <c r="I1717" s="195" t="s">
        <v>130</v>
      </c>
      <c r="J1717" s="195" t="s">
        <v>123</v>
      </c>
      <c r="K1717" s="199">
        <v>30</v>
      </c>
      <c r="L1717" s="202">
        <v>43828</v>
      </c>
      <c r="M1717" s="29" t="s">
        <v>7745</v>
      </c>
      <c r="N1717" s="198">
        <v>3958.46</v>
      </c>
      <c r="O1717" s="206" t="s">
        <v>27</v>
      </c>
      <c r="P1717" s="189">
        <v>1090</v>
      </c>
      <c r="Q1717" s="190">
        <v>43893</v>
      </c>
      <c r="R1717" s="102">
        <f>N1717</f>
        <v>3958.46</v>
      </c>
      <c r="S1717" s="28">
        <f t="shared" si="144"/>
        <v>65</v>
      </c>
    </row>
    <row r="1718" spans="1:19" x14ac:dyDescent="0.2">
      <c r="A1718" s="179">
        <v>1712</v>
      </c>
      <c r="B1718" s="195" t="s">
        <v>7754</v>
      </c>
      <c r="C1718" s="196" t="s">
        <v>7745</v>
      </c>
      <c r="D1718" s="197">
        <v>2200110030</v>
      </c>
      <c r="E1718" s="196" t="s">
        <v>7729</v>
      </c>
      <c r="F1718" s="198">
        <v>380.9</v>
      </c>
      <c r="G1718" s="195" t="s">
        <v>6921</v>
      </c>
      <c r="H1718" s="195" t="s">
        <v>51</v>
      </c>
      <c r="I1718" s="195" t="s">
        <v>130</v>
      </c>
      <c r="J1718" s="195" t="s">
        <v>123</v>
      </c>
      <c r="K1718" s="199">
        <v>30</v>
      </c>
      <c r="L1718" s="202">
        <v>43828</v>
      </c>
      <c r="M1718" s="29" t="s">
        <v>7745</v>
      </c>
      <c r="N1718" s="198">
        <v>380.9</v>
      </c>
      <c r="O1718" s="206" t="s">
        <v>27</v>
      </c>
      <c r="P1718" s="189">
        <v>1090</v>
      </c>
      <c r="Q1718" s="190">
        <v>43893</v>
      </c>
      <c r="R1718" s="102">
        <v>380.9</v>
      </c>
      <c r="S1718" s="28">
        <f t="shared" si="144"/>
        <v>65</v>
      </c>
    </row>
    <row r="1719" spans="1:19" x14ac:dyDescent="0.2">
      <c r="A1719" s="179">
        <v>1713</v>
      </c>
      <c r="B1719" s="195" t="s">
        <v>7755</v>
      </c>
      <c r="C1719" s="196" t="s">
        <v>7745</v>
      </c>
      <c r="D1719" s="197">
        <v>2200110023</v>
      </c>
      <c r="E1719" s="196" t="s">
        <v>7729</v>
      </c>
      <c r="F1719" s="198">
        <v>374.44</v>
      </c>
      <c r="G1719" s="195" t="s">
        <v>6921</v>
      </c>
      <c r="H1719" s="195" t="s">
        <v>51</v>
      </c>
      <c r="I1719" s="195" t="s">
        <v>130</v>
      </c>
      <c r="J1719" s="195" t="s">
        <v>123</v>
      </c>
      <c r="K1719" s="199">
        <v>30</v>
      </c>
      <c r="L1719" s="202">
        <v>43828</v>
      </c>
      <c r="M1719" s="29" t="s">
        <v>7745</v>
      </c>
      <c r="N1719" s="198">
        <v>374.44</v>
      </c>
      <c r="O1719" s="206" t="s">
        <v>27</v>
      </c>
      <c r="P1719" s="189">
        <v>1090</v>
      </c>
      <c r="Q1719" s="190">
        <v>43893</v>
      </c>
      <c r="R1719" s="102">
        <v>374.44</v>
      </c>
      <c r="S1719" s="28">
        <f t="shared" si="144"/>
        <v>65</v>
      </c>
    </row>
    <row r="1720" spans="1:19" x14ac:dyDescent="0.2">
      <c r="A1720" s="179">
        <v>1714</v>
      </c>
      <c r="B1720" s="195" t="s">
        <v>7756</v>
      </c>
      <c r="C1720" s="196" t="s">
        <v>7745</v>
      </c>
      <c r="D1720" s="197">
        <v>2200169641</v>
      </c>
      <c r="E1720" s="196" t="s">
        <v>7729</v>
      </c>
      <c r="F1720" s="198">
        <v>47222.95</v>
      </c>
      <c r="G1720" s="195" t="s">
        <v>6921</v>
      </c>
      <c r="H1720" s="195" t="s">
        <v>51</v>
      </c>
      <c r="I1720" s="195" t="s">
        <v>130</v>
      </c>
      <c r="J1720" s="195" t="s">
        <v>123</v>
      </c>
      <c r="K1720" s="199">
        <v>30</v>
      </c>
      <c r="L1720" s="202" t="s">
        <v>7848</v>
      </c>
      <c r="M1720" s="29" t="s">
        <v>7790</v>
      </c>
      <c r="N1720" s="198">
        <v>47222.95</v>
      </c>
      <c r="O1720" s="206" t="s">
        <v>20</v>
      </c>
      <c r="P1720" s="189">
        <v>1626</v>
      </c>
      <c r="Q1720" s="190" t="s">
        <v>8087</v>
      </c>
      <c r="R1720" s="102">
        <v>47222.95</v>
      </c>
      <c r="S1720" s="28" t="e">
        <f t="shared" si="144"/>
        <v>#VALUE!</v>
      </c>
    </row>
    <row r="1721" spans="1:19" x14ac:dyDescent="0.2">
      <c r="A1721" s="179">
        <v>1715</v>
      </c>
      <c r="B1721" s="195" t="s">
        <v>7757</v>
      </c>
      <c r="C1721" s="196" t="s">
        <v>7745</v>
      </c>
      <c r="D1721" s="197">
        <v>2200110024</v>
      </c>
      <c r="E1721" s="196" t="s">
        <v>7729</v>
      </c>
      <c r="F1721" s="198">
        <v>610.49</v>
      </c>
      <c r="G1721" s="195" t="s">
        <v>6921</v>
      </c>
      <c r="H1721" s="195" t="s">
        <v>51</v>
      </c>
      <c r="I1721" s="195" t="s">
        <v>130</v>
      </c>
      <c r="J1721" s="195" t="s">
        <v>123</v>
      </c>
      <c r="K1721" s="199">
        <v>30</v>
      </c>
      <c r="L1721" s="202">
        <v>43828</v>
      </c>
      <c r="M1721" s="29" t="s">
        <v>7745</v>
      </c>
      <c r="N1721" s="198">
        <v>610.49</v>
      </c>
      <c r="O1721" s="206" t="s">
        <v>27</v>
      </c>
      <c r="P1721" s="189">
        <v>1090</v>
      </c>
      <c r="Q1721" s="190">
        <v>43893</v>
      </c>
      <c r="R1721" s="102">
        <f>N1721</f>
        <v>610.49</v>
      </c>
      <c r="S1721" s="28">
        <f t="shared" si="144"/>
        <v>65</v>
      </c>
    </row>
    <row r="1722" spans="1:19" x14ac:dyDescent="0.2">
      <c r="A1722" s="179">
        <v>1716</v>
      </c>
      <c r="B1722" s="195" t="s">
        <v>7758</v>
      </c>
      <c r="C1722" s="196" t="s">
        <v>7745</v>
      </c>
      <c r="D1722" s="197">
        <v>2200110025</v>
      </c>
      <c r="E1722" s="196" t="s">
        <v>7729</v>
      </c>
      <c r="F1722" s="198">
        <v>107.02</v>
      </c>
      <c r="G1722" s="195" t="s">
        <v>6921</v>
      </c>
      <c r="H1722" s="195" t="s">
        <v>51</v>
      </c>
      <c r="I1722" s="195" t="s">
        <v>130</v>
      </c>
      <c r="J1722" s="195" t="s">
        <v>123</v>
      </c>
      <c r="K1722" s="199">
        <v>30</v>
      </c>
      <c r="L1722" s="202">
        <v>43828</v>
      </c>
      <c r="M1722" s="29" t="s">
        <v>7745</v>
      </c>
      <c r="N1722" s="198">
        <v>107.02</v>
      </c>
      <c r="O1722" s="206" t="s">
        <v>27</v>
      </c>
      <c r="P1722" s="189">
        <v>1090</v>
      </c>
      <c r="Q1722" s="190">
        <v>43893</v>
      </c>
      <c r="R1722" s="102">
        <f t="shared" ref="R1722:R1724" si="145">N1722</f>
        <v>107.02</v>
      </c>
      <c r="S1722" s="28">
        <f t="shared" si="144"/>
        <v>65</v>
      </c>
    </row>
    <row r="1723" spans="1:19" x14ac:dyDescent="0.2">
      <c r="A1723" s="179">
        <v>1717</v>
      </c>
      <c r="B1723" s="195" t="s">
        <v>7759</v>
      </c>
      <c r="C1723" s="196" t="s">
        <v>7745</v>
      </c>
      <c r="D1723" s="197">
        <v>2200110026</v>
      </c>
      <c r="E1723" s="196" t="s">
        <v>7729</v>
      </c>
      <c r="F1723" s="198">
        <v>1159.54</v>
      </c>
      <c r="G1723" s="195" t="s">
        <v>6921</v>
      </c>
      <c r="H1723" s="195" t="s">
        <v>51</v>
      </c>
      <c r="I1723" s="195" t="s">
        <v>130</v>
      </c>
      <c r="J1723" s="195" t="s">
        <v>123</v>
      </c>
      <c r="K1723" s="199">
        <v>30</v>
      </c>
      <c r="L1723" s="202">
        <v>43828</v>
      </c>
      <c r="M1723" s="29" t="s">
        <v>7745</v>
      </c>
      <c r="N1723" s="198">
        <v>1159.54</v>
      </c>
      <c r="O1723" s="206" t="s">
        <v>27</v>
      </c>
      <c r="P1723" s="189">
        <v>1090</v>
      </c>
      <c r="Q1723" s="190">
        <v>43893</v>
      </c>
      <c r="R1723" s="102">
        <f t="shared" si="145"/>
        <v>1159.54</v>
      </c>
      <c r="S1723" s="28">
        <f t="shared" si="144"/>
        <v>65</v>
      </c>
    </row>
    <row r="1724" spans="1:19" x14ac:dyDescent="0.2">
      <c r="A1724" s="179">
        <v>1718</v>
      </c>
      <c r="B1724" s="195" t="s">
        <v>7760</v>
      </c>
      <c r="C1724" s="196" t="s">
        <v>7745</v>
      </c>
      <c r="D1724" s="197">
        <v>2200110027</v>
      </c>
      <c r="E1724" s="196" t="s">
        <v>7729</v>
      </c>
      <c r="F1724" s="198">
        <v>618.15</v>
      </c>
      <c r="G1724" s="195" t="s">
        <v>6921</v>
      </c>
      <c r="H1724" s="195" t="s">
        <v>51</v>
      </c>
      <c r="I1724" s="195" t="s">
        <v>130</v>
      </c>
      <c r="J1724" s="195" t="s">
        <v>123</v>
      </c>
      <c r="K1724" s="199">
        <v>30</v>
      </c>
      <c r="L1724" s="202">
        <v>43828</v>
      </c>
      <c r="M1724" s="29" t="s">
        <v>7745</v>
      </c>
      <c r="N1724" s="198">
        <v>618.15</v>
      </c>
      <c r="O1724" s="206" t="s">
        <v>27</v>
      </c>
      <c r="P1724" s="189">
        <v>1090</v>
      </c>
      <c r="Q1724" s="190">
        <v>43893</v>
      </c>
      <c r="R1724" s="102">
        <f t="shared" si="145"/>
        <v>618.15</v>
      </c>
      <c r="S1724" s="28">
        <f t="shared" si="144"/>
        <v>65</v>
      </c>
    </row>
    <row r="1725" spans="1:19" x14ac:dyDescent="0.2">
      <c r="A1725" s="179">
        <v>1719</v>
      </c>
      <c r="B1725" s="195" t="s">
        <v>7761</v>
      </c>
      <c r="C1725" s="196" t="s">
        <v>7762</v>
      </c>
      <c r="D1725" s="197">
        <v>51900687</v>
      </c>
      <c r="E1725" s="196" t="s">
        <v>7729</v>
      </c>
      <c r="F1725" s="198">
        <v>2631.2</v>
      </c>
      <c r="G1725" s="195" t="s">
        <v>59</v>
      </c>
      <c r="H1725" s="195" t="s">
        <v>7732</v>
      </c>
      <c r="I1725" s="195" t="s">
        <v>130</v>
      </c>
      <c r="J1725" s="195" t="s">
        <v>5876</v>
      </c>
      <c r="K1725" s="199">
        <v>30</v>
      </c>
      <c r="L1725" s="202">
        <v>43828</v>
      </c>
      <c r="M1725" s="29" t="s">
        <v>7790</v>
      </c>
      <c r="N1725" s="198">
        <v>2631.2</v>
      </c>
      <c r="O1725" s="206" t="s">
        <v>27</v>
      </c>
      <c r="P1725" s="189">
        <v>1029</v>
      </c>
      <c r="Q1725" s="190" t="s">
        <v>8177</v>
      </c>
      <c r="R1725" s="102">
        <f t="shared" ref="R1725:R1726" si="146">F1725</f>
        <v>2631.2</v>
      </c>
      <c r="S1725" s="28" t="e">
        <f t="shared" si="144"/>
        <v>#VALUE!</v>
      </c>
    </row>
    <row r="1726" spans="1:19" x14ac:dyDescent="0.2">
      <c r="A1726" s="179">
        <v>1720</v>
      </c>
      <c r="B1726" s="195" t="s">
        <v>7763</v>
      </c>
      <c r="C1726" s="196" t="s">
        <v>7762</v>
      </c>
      <c r="D1726" s="197">
        <v>51900689</v>
      </c>
      <c r="E1726" s="196" t="s">
        <v>7729</v>
      </c>
      <c r="F1726" s="198">
        <v>3857.2</v>
      </c>
      <c r="G1726" s="195" t="s">
        <v>59</v>
      </c>
      <c r="H1726" s="195" t="s">
        <v>7732</v>
      </c>
      <c r="I1726" s="195" t="s">
        <v>130</v>
      </c>
      <c r="J1726" s="195" t="s">
        <v>5876</v>
      </c>
      <c r="K1726" s="199">
        <v>30</v>
      </c>
      <c r="L1726" s="202">
        <v>43828</v>
      </c>
      <c r="M1726" s="29" t="s">
        <v>7790</v>
      </c>
      <c r="N1726" s="198">
        <v>3857.2</v>
      </c>
      <c r="O1726" s="206" t="s">
        <v>27</v>
      </c>
      <c r="P1726" s="189">
        <v>1029</v>
      </c>
      <c r="Q1726" s="190" t="s">
        <v>8177</v>
      </c>
      <c r="R1726" s="102">
        <f t="shared" si="146"/>
        <v>3857.2</v>
      </c>
      <c r="S1726" s="28" t="e">
        <f t="shared" si="144"/>
        <v>#VALUE!</v>
      </c>
    </row>
    <row r="1727" spans="1:19" x14ac:dyDescent="0.2">
      <c r="A1727" s="179">
        <v>1721</v>
      </c>
      <c r="B1727" s="195" t="s">
        <v>7764</v>
      </c>
      <c r="C1727" s="196" t="s">
        <v>7762</v>
      </c>
      <c r="D1727" s="197">
        <v>2120</v>
      </c>
      <c r="E1727" s="196" t="s">
        <v>7729</v>
      </c>
      <c r="F1727" s="198">
        <v>28981</v>
      </c>
      <c r="G1727" s="195" t="s">
        <v>7765</v>
      </c>
      <c r="H1727" s="195" t="s">
        <v>5150</v>
      </c>
      <c r="I1727" s="195" t="s">
        <v>130</v>
      </c>
      <c r="J1727" s="195" t="s">
        <v>5784</v>
      </c>
      <c r="K1727" s="199">
        <v>30</v>
      </c>
      <c r="L1727" s="202">
        <v>43828</v>
      </c>
      <c r="M1727" s="29" t="s">
        <v>7790</v>
      </c>
      <c r="N1727" s="198">
        <v>28981</v>
      </c>
      <c r="O1727" s="206" t="s">
        <v>27</v>
      </c>
      <c r="P1727" s="189">
        <v>1045</v>
      </c>
      <c r="Q1727" s="190" t="s">
        <v>8183</v>
      </c>
      <c r="R1727" s="102">
        <v>28981</v>
      </c>
      <c r="S1727" s="28" t="e">
        <f t="shared" si="144"/>
        <v>#VALUE!</v>
      </c>
    </row>
    <row r="1728" spans="1:19" x14ac:dyDescent="0.2">
      <c r="A1728" s="179">
        <v>1722</v>
      </c>
      <c r="B1728" s="195" t="s">
        <v>7766</v>
      </c>
      <c r="C1728" s="196" t="s">
        <v>7762</v>
      </c>
      <c r="D1728" s="197">
        <v>1897713</v>
      </c>
      <c r="E1728" s="196" t="s">
        <v>7420</v>
      </c>
      <c r="F1728" s="198">
        <v>1483.98</v>
      </c>
      <c r="G1728" s="195" t="s">
        <v>611</v>
      </c>
      <c r="H1728" s="195" t="s">
        <v>4184</v>
      </c>
      <c r="I1728" s="195" t="s">
        <v>130</v>
      </c>
      <c r="J1728" s="195" t="s">
        <v>123</v>
      </c>
      <c r="K1728" s="199">
        <v>20</v>
      </c>
      <c r="L1728" s="202" t="s">
        <v>7848</v>
      </c>
      <c r="M1728" s="29" t="s">
        <v>7790</v>
      </c>
      <c r="N1728" s="198">
        <v>1483.98</v>
      </c>
      <c r="O1728" s="206" t="s">
        <v>20</v>
      </c>
      <c r="P1728" s="189">
        <v>1600</v>
      </c>
      <c r="Q1728" s="190" t="s">
        <v>8053</v>
      </c>
      <c r="R1728" s="102">
        <v>1483.98</v>
      </c>
      <c r="S1728" s="28" t="e">
        <f t="shared" si="144"/>
        <v>#VALUE!</v>
      </c>
    </row>
    <row r="1729" spans="1:19" x14ac:dyDescent="0.2">
      <c r="A1729" s="179">
        <v>1723</v>
      </c>
      <c r="B1729" s="195" t="s">
        <v>7767</v>
      </c>
      <c r="C1729" s="196" t="s">
        <v>7762</v>
      </c>
      <c r="D1729" s="197">
        <v>1034868</v>
      </c>
      <c r="E1729" s="196" t="s">
        <v>7420</v>
      </c>
      <c r="F1729" s="198">
        <v>103.81</v>
      </c>
      <c r="G1729" s="195" t="s">
        <v>8062</v>
      </c>
      <c r="H1729" s="195" t="s">
        <v>2</v>
      </c>
      <c r="I1729" s="195" t="s">
        <v>130</v>
      </c>
      <c r="J1729" s="195" t="s">
        <v>123</v>
      </c>
      <c r="K1729" s="199">
        <v>15</v>
      </c>
      <c r="L1729" s="202" t="s">
        <v>7849</v>
      </c>
      <c r="M1729" s="29" t="s">
        <v>7790</v>
      </c>
      <c r="N1729" s="198">
        <v>103.81</v>
      </c>
      <c r="O1729" s="206" t="s">
        <v>20</v>
      </c>
      <c r="P1729" s="189">
        <v>1590</v>
      </c>
      <c r="Q1729" s="190" t="s">
        <v>7838</v>
      </c>
      <c r="R1729" s="102">
        <v>103.81</v>
      </c>
      <c r="S1729" s="28" t="e">
        <f t="shared" si="144"/>
        <v>#VALUE!</v>
      </c>
    </row>
    <row r="1730" spans="1:19" x14ac:dyDescent="0.2">
      <c r="A1730" s="179">
        <v>1724</v>
      </c>
      <c r="B1730" s="195" t="s">
        <v>7768</v>
      </c>
      <c r="C1730" s="196" t="s">
        <v>7762</v>
      </c>
      <c r="D1730" s="197">
        <v>72</v>
      </c>
      <c r="E1730" s="196" t="s">
        <v>7745</v>
      </c>
      <c r="F1730" s="198">
        <v>4057.9</v>
      </c>
      <c r="G1730" s="195" t="s">
        <v>7769</v>
      </c>
      <c r="H1730" s="195" t="s">
        <v>238</v>
      </c>
      <c r="I1730" s="195" t="s">
        <v>130</v>
      </c>
      <c r="J1730" s="195" t="s">
        <v>7576</v>
      </c>
      <c r="K1730" s="199">
        <v>0</v>
      </c>
      <c r="L1730" s="202" t="s">
        <v>7745</v>
      </c>
      <c r="M1730" s="29" t="s">
        <v>7789</v>
      </c>
      <c r="N1730" s="198">
        <v>4057.9</v>
      </c>
      <c r="O1730" s="206" t="s">
        <v>4019</v>
      </c>
      <c r="P1730" s="189">
        <v>2160</v>
      </c>
      <c r="Q1730" s="190" t="s">
        <v>7745</v>
      </c>
      <c r="R1730" s="102">
        <v>4057.9</v>
      </c>
      <c r="S1730" s="28" t="e">
        <f t="shared" si="144"/>
        <v>#VALUE!</v>
      </c>
    </row>
    <row r="1731" spans="1:19" x14ac:dyDescent="0.2">
      <c r="A1731" s="179">
        <v>1725</v>
      </c>
      <c r="B1731" s="195" t="s">
        <v>7770</v>
      </c>
      <c r="C1731" s="196" t="s">
        <v>7762</v>
      </c>
      <c r="D1731" s="197">
        <v>94</v>
      </c>
      <c r="E1731" s="196" t="s">
        <v>7721</v>
      </c>
      <c r="F1731" s="198">
        <v>1880.2</v>
      </c>
      <c r="G1731" s="195" t="s">
        <v>287</v>
      </c>
      <c r="H1731" s="195" t="s">
        <v>7771</v>
      </c>
      <c r="I1731" s="195" t="s">
        <v>130</v>
      </c>
      <c r="J1731" s="195" t="s">
        <v>5784</v>
      </c>
      <c r="K1731" s="199">
        <v>30</v>
      </c>
      <c r="L1731" s="202" t="s">
        <v>8414</v>
      </c>
      <c r="M1731" s="29" t="s">
        <v>7790</v>
      </c>
      <c r="N1731" s="198">
        <v>1880.2</v>
      </c>
      <c r="O1731" s="206" t="s">
        <v>27</v>
      </c>
      <c r="P1731" s="189">
        <v>1012</v>
      </c>
      <c r="Q1731" s="190" t="s">
        <v>8051</v>
      </c>
      <c r="R1731" s="102">
        <v>1880.2</v>
      </c>
      <c r="S1731" s="28" t="e">
        <f t="shared" si="144"/>
        <v>#VALUE!</v>
      </c>
    </row>
    <row r="1732" spans="1:19" x14ac:dyDescent="0.2">
      <c r="A1732" s="179">
        <v>1726</v>
      </c>
      <c r="B1732" s="195" t="s">
        <v>7772</v>
      </c>
      <c r="C1732" s="196" t="s">
        <v>7762</v>
      </c>
      <c r="D1732" s="197">
        <v>8155</v>
      </c>
      <c r="E1732" s="196" t="s">
        <v>7729</v>
      </c>
      <c r="F1732" s="198">
        <v>3148.5</v>
      </c>
      <c r="G1732" s="195" t="s">
        <v>7773</v>
      </c>
      <c r="H1732" s="195" t="s">
        <v>8058</v>
      </c>
      <c r="I1732" s="195" t="s">
        <v>130</v>
      </c>
      <c r="J1732" s="195" t="s">
        <v>5784</v>
      </c>
      <c r="K1732" s="199">
        <v>30</v>
      </c>
      <c r="L1732" s="202" t="s">
        <v>8048</v>
      </c>
      <c r="M1732" s="29" t="s">
        <v>7790</v>
      </c>
      <c r="N1732" s="198">
        <v>3148.42</v>
      </c>
      <c r="O1732" s="206" t="s">
        <v>27</v>
      </c>
      <c r="P1732" s="189">
        <v>343</v>
      </c>
      <c r="Q1732" s="190" t="s">
        <v>7851</v>
      </c>
      <c r="R1732" s="102">
        <v>3148.5</v>
      </c>
      <c r="S1732" s="28" t="e">
        <f t="shared" si="144"/>
        <v>#VALUE!</v>
      </c>
    </row>
    <row r="1733" spans="1:19" x14ac:dyDescent="0.2">
      <c r="A1733" s="179">
        <v>1727</v>
      </c>
      <c r="B1733" s="195" t="s">
        <v>2206</v>
      </c>
      <c r="C1733" s="196" t="s">
        <v>7762</v>
      </c>
      <c r="D1733" s="197">
        <v>9210073463</v>
      </c>
      <c r="E1733" s="196" t="s">
        <v>7420</v>
      </c>
      <c r="F1733" s="198">
        <v>9460.82</v>
      </c>
      <c r="G1733" s="195" t="s">
        <v>122</v>
      </c>
      <c r="H1733" s="195" t="s">
        <v>275</v>
      </c>
      <c r="I1733" s="195" t="s">
        <v>130</v>
      </c>
      <c r="J1733" s="195" t="s">
        <v>123</v>
      </c>
      <c r="K1733" s="199">
        <v>10</v>
      </c>
      <c r="L1733" s="202" t="s">
        <v>7790</v>
      </c>
      <c r="M1733" s="29" t="s">
        <v>7745</v>
      </c>
      <c r="N1733" s="198">
        <v>9460.82</v>
      </c>
      <c r="O1733" s="206" t="s">
        <v>20</v>
      </c>
      <c r="P1733" s="189">
        <v>1584</v>
      </c>
      <c r="Q1733" s="190" t="s">
        <v>7778</v>
      </c>
      <c r="R1733" s="102">
        <v>9460.82</v>
      </c>
      <c r="S1733" s="28" t="e">
        <f t="shared" si="144"/>
        <v>#VALUE!</v>
      </c>
    </row>
    <row r="1734" spans="1:19" x14ac:dyDescent="0.2">
      <c r="A1734" s="179">
        <v>1728</v>
      </c>
      <c r="B1734" s="195" t="s">
        <v>7774</v>
      </c>
      <c r="C1734" s="196" t="s">
        <v>7762</v>
      </c>
      <c r="D1734" s="197">
        <v>9210073464</v>
      </c>
      <c r="E1734" s="196" t="s">
        <v>8239</v>
      </c>
      <c r="F1734" s="198">
        <v>583.98</v>
      </c>
      <c r="G1734" s="195" t="s">
        <v>122</v>
      </c>
      <c r="H1734" s="195" t="s">
        <v>110</v>
      </c>
      <c r="I1734" s="195" t="s">
        <v>130</v>
      </c>
      <c r="J1734" s="195" t="s">
        <v>123</v>
      </c>
      <c r="K1734" s="199">
        <v>10</v>
      </c>
      <c r="L1734" s="202" t="s">
        <v>7814</v>
      </c>
      <c r="M1734" s="29" t="s">
        <v>7778</v>
      </c>
      <c r="N1734" s="198">
        <v>583.98</v>
      </c>
      <c r="O1734" s="206" t="s">
        <v>20</v>
      </c>
      <c r="P1734" s="189">
        <v>1584</v>
      </c>
      <c r="Q1734" s="190" t="s">
        <v>7778</v>
      </c>
      <c r="R1734" s="102">
        <v>583.98</v>
      </c>
      <c r="S1734" s="28" t="e">
        <f t="shared" si="144"/>
        <v>#VALUE!</v>
      </c>
    </row>
    <row r="1735" spans="1:19" x14ac:dyDescent="0.2">
      <c r="A1735" s="179">
        <v>1729</v>
      </c>
      <c r="B1735" s="195" t="s">
        <v>7775</v>
      </c>
      <c r="C1735" s="196" t="s">
        <v>7762</v>
      </c>
      <c r="D1735" s="197">
        <v>27609</v>
      </c>
      <c r="E1735" s="196" t="s">
        <v>7729</v>
      </c>
      <c r="F1735" s="198">
        <v>137.34</v>
      </c>
      <c r="G1735" s="195" t="s">
        <v>213</v>
      </c>
      <c r="H1735" s="195" t="s">
        <v>1502</v>
      </c>
      <c r="I1735" s="195" t="s">
        <v>130</v>
      </c>
      <c r="J1735" s="195" t="s">
        <v>123</v>
      </c>
      <c r="K1735" s="199">
        <v>30</v>
      </c>
      <c r="L1735" s="202" t="s">
        <v>8048</v>
      </c>
      <c r="M1735" s="29" t="s">
        <v>7790</v>
      </c>
      <c r="N1735" s="198">
        <v>137.34</v>
      </c>
      <c r="O1735" s="206" t="s">
        <v>27</v>
      </c>
      <c r="P1735" s="189">
        <v>661</v>
      </c>
      <c r="Q1735" s="190" t="s">
        <v>8325</v>
      </c>
      <c r="R1735" s="102">
        <v>137.34</v>
      </c>
      <c r="S1735" s="28" t="e">
        <f t="shared" si="144"/>
        <v>#VALUE!</v>
      </c>
    </row>
    <row r="1736" spans="1:19" x14ac:dyDescent="0.2">
      <c r="A1736" s="179">
        <v>1730</v>
      </c>
      <c r="B1736" s="195" t="s">
        <v>7776</v>
      </c>
      <c r="C1736" s="196" t="s">
        <v>7762</v>
      </c>
      <c r="D1736" s="197">
        <v>162759</v>
      </c>
      <c r="E1736" s="196" t="s">
        <v>7728</v>
      </c>
      <c r="F1736" s="198">
        <v>590</v>
      </c>
      <c r="G1736" s="195" t="s">
        <v>4179</v>
      </c>
      <c r="H1736" s="195" t="s">
        <v>79</v>
      </c>
      <c r="I1736" s="195" t="s">
        <v>130</v>
      </c>
      <c r="J1736" s="195" t="s">
        <v>5876</v>
      </c>
      <c r="K1736" s="199">
        <v>0</v>
      </c>
      <c r="L1736" s="202" t="s">
        <v>7728</v>
      </c>
      <c r="M1736" s="29" t="s">
        <v>7778</v>
      </c>
      <c r="N1736" s="198">
        <v>590</v>
      </c>
      <c r="O1736" s="206" t="s">
        <v>72</v>
      </c>
      <c r="P1736" s="189">
        <v>15</v>
      </c>
      <c r="Q1736" s="190" t="s">
        <v>7728</v>
      </c>
      <c r="R1736" s="102">
        <v>590</v>
      </c>
      <c r="S1736" s="28" t="e">
        <f t="shared" si="144"/>
        <v>#VALUE!</v>
      </c>
    </row>
    <row r="1737" spans="1:19" x14ac:dyDescent="0.2">
      <c r="A1737" s="179">
        <v>1731</v>
      </c>
      <c r="B1737" s="195" t="s">
        <v>7777</v>
      </c>
      <c r="C1737" s="196" t="s">
        <v>7778</v>
      </c>
      <c r="D1737" s="197">
        <v>6216830</v>
      </c>
      <c r="E1737" s="196" t="s">
        <v>7682</v>
      </c>
      <c r="F1737" s="198">
        <v>1350</v>
      </c>
      <c r="G1737" s="195" t="s">
        <v>7779</v>
      </c>
      <c r="H1737" s="195" t="s">
        <v>4855</v>
      </c>
      <c r="I1737" s="195" t="s">
        <v>130</v>
      </c>
      <c r="J1737" s="195" t="s">
        <v>7576</v>
      </c>
      <c r="K1737" s="199">
        <v>0</v>
      </c>
      <c r="L1737" s="202" t="s">
        <v>7682</v>
      </c>
      <c r="M1737" s="29" t="s">
        <v>7778</v>
      </c>
      <c r="N1737" s="198">
        <v>1350</v>
      </c>
      <c r="O1737" s="206" t="s">
        <v>27</v>
      </c>
      <c r="P1737" s="189">
        <v>4051</v>
      </c>
      <c r="Q1737" s="190" t="s">
        <v>7384</v>
      </c>
      <c r="R1737" s="102">
        <v>1350</v>
      </c>
      <c r="S1737" s="28" t="e">
        <f t="shared" si="144"/>
        <v>#VALUE!</v>
      </c>
    </row>
    <row r="1738" spans="1:19" x14ac:dyDescent="0.2">
      <c r="A1738" s="179">
        <v>1732</v>
      </c>
      <c r="B1738" s="195" t="s">
        <v>7768</v>
      </c>
      <c r="C1738" s="196" t="s">
        <v>7778</v>
      </c>
      <c r="D1738" s="197">
        <v>2316</v>
      </c>
      <c r="E1738" s="196" t="s">
        <v>7420</v>
      </c>
      <c r="F1738" s="198">
        <v>29878.69</v>
      </c>
      <c r="G1738" s="195" t="s">
        <v>1299</v>
      </c>
      <c r="H1738" s="195" t="s">
        <v>97</v>
      </c>
      <c r="I1738" s="195" t="s">
        <v>130</v>
      </c>
      <c r="J1738" s="195" t="s">
        <v>123</v>
      </c>
      <c r="K1738" s="199">
        <v>60</v>
      </c>
      <c r="L1738" s="202" t="s">
        <v>7850</v>
      </c>
      <c r="M1738" s="29" t="s">
        <v>7790</v>
      </c>
      <c r="N1738" s="198">
        <v>29878.69</v>
      </c>
      <c r="O1738" s="206" t="s">
        <v>20</v>
      </c>
      <c r="P1738" s="189" t="s">
        <v>8338</v>
      </c>
      <c r="Q1738" s="190" t="s">
        <v>8305</v>
      </c>
      <c r="R1738" s="102">
        <f>N1738</f>
        <v>29878.69</v>
      </c>
      <c r="S1738" s="28" t="e">
        <f t="shared" si="144"/>
        <v>#VALUE!</v>
      </c>
    </row>
    <row r="1739" spans="1:19" x14ac:dyDescent="0.2">
      <c r="A1739" s="179">
        <v>1733</v>
      </c>
      <c r="B1739" s="195" t="s">
        <v>7780</v>
      </c>
      <c r="C1739" s="196" t="s">
        <v>7778</v>
      </c>
      <c r="D1739" s="197">
        <v>162738</v>
      </c>
      <c r="E1739" s="196" t="s">
        <v>7728</v>
      </c>
      <c r="F1739" s="198">
        <v>590</v>
      </c>
      <c r="G1739" s="195" t="s">
        <v>4179</v>
      </c>
      <c r="H1739" s="195" t="s">
        <v>79</v>
      </c>
      <c r="I1739" s="195" t="s">
        <v>130</v>
      </c>
      <c r="J1739" s="195" t="s">
        <v>103</v>
      </c>
      <c r="K1739" s="199">
        <v>0</v>
      </c>
      <c r="L1739" s="202" t="s">
        <v>7728</v>
      </c>
      <c r="M1739" s="29" t="s">
        <v>7778</v>
      </c>
      <c r="N1739" s="198">
        <v>590</v>
      </c>
      <c r="O1739" s="206" t="s">
        <v>72</v>
      </c>
      <c r="P1739" s="189">
        <v>34</v>
      </c>
      <c r="Q1739" s="190" t="s">
        <v>7745</v>
      </c>
      <c r="R1739" s="102">
        <v>590</v>
      </c>
      <c r="S1739" s="28" t="e">
        <f t="shared" si="144"/>
        <v>#VALUE!</v>
      </c>
    </row>
    <row r="1740" spans="1:19" x14ac:dyDescent="0.2">
      <c r="A1740" s="179">
        <v>1734</v>
      </c>
      <c r="B1740" s="195" t="s">
        <v>7781</v>
      </c>
      <c r="C1740" s="196" t="s">
        <v>7778</v>
      </c>
      <c r="D1740" s="197">
        <v>479343007031</v>
      </c>
      <c r="E1740" s="196" t="s">
        <v>7778</v>
      </c>
      <c r="F1740" s="198">
        <v>2396.66</v>
      </c>
      <c r="G1740" s="195" t="s">
        <v>7782</v>
      </c>
      <c r="H1740" s="195" t="s">
        <v>7783</v>
      </c>
      <c r="I1740" s="195" t="s">
        <v>130</v>
      </c>
      <c r="J1740" s="195" t="s">
        <v>5784</v>
      </c>
      <c r="K1740" s="199">
        <v>30</v>
      </c>
      <c r="L1740" s="202" t="s">
        <v>8131</v>
      </c>
      <c r="M1740" s="29" t="s">
        <v>7778</v>
      </c>
      <c r="N1740" s="198">
        <v>2396.66</v>
      </c>
      <c r="O1740" s="206" t="s">
        <v>20</v>
      </c>
      <c r="P1740" s="189">
        <v>1583</v>
      </c>
      <c r="Q1740" s="190" t="s">
        <v>7789</v>
      </c>
      <c r="R1740" s="102">
        <f>N1740</f>
        <v>2396.66</v>
      </c>
      <c r="S1740" s="28" t="e">
        <f t="shared" si="144"/>
        <v>#VALUE!</v>
      </c>
    </row>
    <row r="1741" spans="1:19" x14ac:dyDescent="0.2">
      <c r="A1741" s="179">
        <v>1735</v>
      </c>
      <c r="B1741" s="195" t="s">
        <v>7784</v>
      </c>
      <c r="C1741" s="196" t="s">
        <v>7778</v>
      </c>
      <c r="D1741" s="197">
        <v>4478845</v>
      </c>
      <c r="E1741" s="196" t="s">
        <v>7778</v>
      </c>
      <c r="F1741" s="198">
        <v>218</v>
      </c>
      <c r="G1741" s="195" t="s">
        <v>7785</v>
      </c>
      <c r="H1741" s="195" t="s">
        <v>5171</v>
      </c>
      <c r="I1741" s="195" t="s">
        <v>130</v>
      </c>
      <c r="J1741" s="195" t="s">
        <v>5784</v>
      </c>
      <c r="K1741" s="199">
        <v>0</v>
      </c>
      <c r="L1741" s="202" t="s">
        <v>7778</v>
      </c>
      <c r="M1741" s="29" t="s">
        <v>7778</v>
      </c>
      <c r="N1741" s="198">
        <v>218</v>
      </c>
      <c r="O1741" s="206" t="s">
        <v>72</v>
      </c>
      <c r="P1741" s="189" t="s">
        <v>8242</v>
      </c>
      <c r="Q1741" s="190" t="s">
        <v>7778</v>
      </c>
      <c r="R1741" s="102">
        <v>218</v>
      </c>
      <c r="S1741" s="28" t="e">
        <f t="shared" si="144"/>
        <v>#VALUE!</v>
      </c>
    </row>
    <row r="1742" spans="1:19" x14ac:dyDescent="0.2">
      <c r="A1742" s="179">
        <v>1736</v>
      </c>
      <c r="B1742" s="195" t="s">
        <v>7786</v>
      </c>
      <c r="C1742" s="196" t="s">
        <v>7778</v>
      </c>
      <c r="D1742" s="197">
        <v>299733</v>
      </c>
      <c r="E1742" s="196" t="s">
        <v>7729</v>
      </c>
      <c r="F1742" s="198">
        <v>98.94</v>
      </c>
      <c r="G1742" s="195" t="s">
        <v>709</v>
      </c>
      <c r="H1742" s="195" t="s">
        <v>2153</v>
      </c>
      <c r="I1742" s="195" t="s">
        <v>130</v>
      </c>
      <c r="J1742" s="195" t="s">
        <v>123</v>
      </c>
      <c r="K1742" s="199">
        <v>15</v>
      </c>
      <c r="L1742" s="202" t="s">
        <v>7853</v>
      </c>
      <c r="M1742" s="29" t="s">
        <v>7790</v>
      </c>
      <c r="N1742" s="198">
        <v>98.94</v>
      </c>
      <c r="O1742" s="206" t="s">
        <v>20</v>
      </c>
      <c r="P1742" s="189">
        <v>1592</v>
      </c>
      <c r="Q1742" s="190" t="s">
        <v>7838</v>
      </c>
      <c r="R1742" s="102">
        <v>98.94</v>
      </c>
      <c r="S1742" s="28" t="e">
        <f t="shared" si="144"/>
        <v>#VALUE!</v>
      </c>
    </row>
    <row r="1743" spans="1:19" x14ac:dyDescent="0.2">
      <c r="A1743" s="179">
        <v>1737</v>
      </c>
      <c r="B1743" s="195" t="s">
        <v>7787</v>
      </c>
      <c r="C1743" s="196" t="s">
        <v>7778</v>
      </c>
      <c r="D1743" s="197">
        <v>3327629</v>
      </c>
      <c r="E1743" s="196" t="s">
        <v>7420</v>
      </c>
      <c r="F1743" s="198">
        <v>2790.22</v>
      </c>
      <c r="G1743" s="195" t="s">
        <v>709</v>
      </c>
      <c r="H1743" s="195" t="s">
        <v>2165</v>
      </c>
      <c r="I1743" s="195" t="s">
        <v>130</v>
      </c>
      <c r="J1743" s="195" t="s">
        <v>123</v>
      </c>
      <c r="K1743" s="199">
        <v>15</v>
      </c>
      <c r="L1743" s="202" t="s">
        <v>7849</v>
      </c>
      <c r="M1743" s="29" t="s">
        <v>7790</v>
      </c>
      <c r="N1743" s="198">
        <v>2790.22</v>
      </c>
      <c r="O1743" s="206" t="s">
        <v>20</v>
      </c>
      <c r="P1743" s="189">
        <v>1591</v>
      </c>
      <c r="Q1743" s="190" t="s">
        <v>7838</v>
      </c>
      <c r="R1743" s="102">
        <v>2790.22</v>
      </c>
      <c r="S1743" s="28" t="e">
        <f t="shared" si="144"/>
        <v>#VALUE!</v>
      </c>
    </row>
    <row r="1744" spans="1:19" x14ac:dyDescent="0.2">
      <c r="A1744" s="179">
        <v>1738</v>
      </c>
      <c r="B1744" s="195" t="s">
        <v>7788</v>
      </c>
      <c r="C1744" s="196" t="s">
        <v>7778</v>
      </c>
      <c r="D1744" s="197">
        <v>52807</v>
      </c>
      <c r="E1744" s="196" t="s">
        <v>7789</v>
      </c>
      <c r="F1744" s="198">
        <v>105</v>
      </c>
      <c r="G1744" s="195" t="s">
        <v>5895</v>
      </c>
      <c r="H1744" s="195" t="s">
        <v>5</v>
      </c>
      <c r="I1744" s="195" t="s">
        <v>130</v>
      </c>
      <c r="J1744" s="195" t="s">
        <v>103</v>
      </c>
      <c r="K1744" s="199">
        <v>60</v>
      </c>
      <c r="L1744" s="202" t="s">
        <v>8237</v>
      </c>
      <c r="M1744" s="29" t="s">
        <v>7790</v>
      </c>
      <c r="N1744" s="198">
        <v>105</v>
      </c>
      <c r="O1744" s="206" t="s">
        <v>27</v>
      </c>
      <c r="P1744" s="189" t="s">
        <v>8731</v>
      </c>
      <c r="Q1744" s="190" t="s">
        <v>8732</v>
      </c>
      <c r="R1744" s="102">
        <v>105</v>
      </c>
      <c r="S1744" s="28" t="e">
        <f t="shared" si="144"/>
        <v>#VALUE!</v>
      </c>
    </row>
    <row r="1745" spans="1:19" x14ac:dyDescent="0.2">
      <c r="A1745" s="179">
        <v>1739</v>
      </c>
      <c r="B1745" s="195" t="s">
        <v>7791</v>
      </c>
      <c r="C1745" s="196" t="s">
        <v>7790</v>
      </c>
      <c r="D1745" s="197">
        <v>2400044958</v>
      </c>
      <c r="E1745" s="196" t="s">
        <v>7420</v>
      </c>
      <c r="F1745" s="198">
        <v>17447.88</v>
      </c>
      <c r="G1745" s="195" t="s">
        <v>6921</v>
      </c>
      <c r="H1745" s="195" t="s">
        <v>275</v>
      </c>
      <c r="I1745" s="195" t="s">
        <v>130</v>
      </c>
      <c r="J1745" s="195" t="s">
        <v>123</v>
      </c>
      <c r="K1745" s="199">
        <v>10</v>
      </c>
      <c r="L1745" s="202">
        <v>43809</v>
      </c>
      <c r="M1745" s="29" t="s">
        <v>7838</v>
      </c>
      <c r="N1745" s="198">
        <v>17447.88</v>
      </c>
      <c r="O1745" s="206" t="s">
        <v>27</v>
      </c>
      <c r="P1745" s="189">
        <v>494</v>
      </c>
      <c r="Q1745" s="190">
        <v>43893</v>
      </c>
      <c r="R1745" s="102">
        <v>17447.88</v>
      </c>
      <c r="S1745" s="28">
        <f t="shared" si="144"/>
        <v>84</v>
      </c>
    </row>
    <row r="1746" spans="1:19" x14ac:dyDescent="0.2">
      <c r="A1746" s="179">
        <v>1740</v>
      </c>
      <c r="B1746" s="195" t="s">
        <v>7792</v>
      </c>
      <c r="C1746" s="196" t="s">
        <v>7790</v>
      </c>
      <c r="D1746" s="197">
        <v>2400044667</v>
      </c>
      <c r="E1746" s="196" t="s">
        <v>7420</v>
      </c>
      <c r="F1746" s="198">
        <v>236.19</v>
      </c>
      <c r="G1746" s="195" t="s">
        <v>6921</v>
      </c>
      <c r="H1746" s="195" t="s">
        <v>275</v>
      </c>
      <c r="I1746" s="195" t="s">
        <v>130</v>
      </c>
      <c r="J1746" s="195" t="s">
        <v>123</v>
      </c>
      <c r="K1746" s="199">
        <v>10</v>
      </c>
      <c r="L1746" s="202">
        <v>43809</v>
      </c>
      <c r="M1746" s="29" t="s">
        <v>7838</v>
      </c>
      <c r="N1746" s="198">
        <v>236.19</v>
      </c>
      <c r="O1746" s="206" t="s">
        <v>27</v>
      </c>
      <c r="P1746" s="189">
        <v>1090</v>
      </c>
      <c r="Q1746" s="190">
        <v>43893</v>
      </c>
      <c r="R1746" s="102">
        <f>N1746</f>
        <v>236.19</v>
      </c>
      <c r="S1746" s="28">
        <f t="shared" si="144"/>
        <v>84</v>
      </c>
    </row>
    <row r="1747" spans="1:19" x14ac:dyDescent="0.2">
      <c r="A1747" s="179">
        <v>1741</v>
      </c>
      <c r="B1747" s="195" t="s">
        <v>7793</v>
      </c>
      <c r="C1747" s="196" t="s">
        <v>7790</v>
      </c>
      <c r="D1747" s="197">
        <v>2400044716</v>
      </c>
      <c r="E1747" s="196" t="s">
        <v>7420</v>
      </c>
      <c r="F1747" s="198">
        <v>559.51</v>
      </c>
      <c r="G1747" s="195" t="s">
        <v>6921</v>
      </c>
      <c r="H1747" s="195" t="s">
        <v>275</v>
      </c>
      <c r="I1747" s="195" t="s">
        <v>130</v>
      </c>
      <c r="J1747" s="195" t="s">
        <v>123</v>
      </c>
      <c r="K1747" s="199">
        <v>10</v>
      </c>
      <c r="L1747" s="202">
        <v>43809</v>
      </c>
      <c r="M1747" s="29" t="s">
        <v>7838</v>
      </c>
      <c r="N1747" s="198">
        <v>559.51</v>
      </c>
      <c r="O1747" s="206" t="s">
        <v>27</v>
      </c>
      <c r="P1747" s="189">
        <v>1090</v>
      </c>
      <c r="Q1747" s="190">
        <v>43893</v>
      </c>
      <c r="R1747" s="102">
        <f t="shared" ref="R1747:R1767" si="147">N1747</f>
        <v>559.51</v>
      </c>
      <c r="S1747" s="28">
        <f t="shared" si="144"/>
        <v>84</v>
      </c>
    </row>
    <row r="1748" spans="1:19" x14ac:dyDescent="0.2">
      <c r="A1748" s="179">
        <v>1742</v>
      </c>
      <c r="B1748" s="195" t="s">
        <v>7794</v>
      </c>
      <c r="C1748" s="196" t="s">
        <v>7790</v>
      </c>
      <c r="D1748" s="197">
        <v>2400044717</v>
      </c>
      <c r="E1748" s="196" t="s">
        <v>7420</v>
      </c>
      <c r="F1748" s="198">
        <v>121.84</v>
      </c>
      <c r="G1748" s="195" t="s">
        <v>6921</v>
      </c>
      <c r="H1748" s="195" t="s">
        <v>275</v>
      </c>
      <c r="I1748" s="195" t="s">
        <v>130</v>
      </c>
      <c r="J1748" s="195" t="s">
        <v>123</v>
      </c>
      <c r="K1748" s="199">
        <v>10</v>
      </c>
      <c r="L1748" s="202">
        <v>43809</v>
      </c>
      <c r="M1748" s="29" t="s">
        <v>7838</v>
      </c>
      <c r="N1748" s="198">
        <v>121.84</v>
      </c>
      <c r="O1748" s="206" t="s">
        <v>27</v>
      </c>
      <c r="P1748" s="189">
        <v>1090</v>
      </c>
      <c r="Q1748" s="190">
        <v>43893</v>
      </c>
      <c r="R1748" s="102">
        <f t="shared" si="147"/>
        <v>121.84</v>
      </c>
      <c r="S1748" s="28">
        <f t="shared" si="144"/>
        <v>84</v>
      </c>
    </row>
    <row r="1749" spans="1:19" x14ac:dyDescent="0.2">
      <c r="A1749" s="179">
        <v>1743</v>
      </c>
      <c r="B1749" s="195" t="s">
        <v>7795</v>
      </c>
      <c r="C1749" s="196" t="s">
        <v>7790</v>
      </c>
      <c r="D1749" s="197">
        <v>2400044730</v>
      </c>
      <c r="E1749" s="196" t="s">
        <v>7420</v>
      </c>
      <c r="F1749" s="198">
        <v>494.85</v>
      </c>
      <c r="G1749" s="195" t="s">
        <v>6921</v>
      </c>
      <c r="H1749" s="195" t="s">
        <v>275</v>
      </c>
      <c r="I1749" s="195" t="s">
        <v>130</v>
      </c>
      <c r="J1749" s="195" t="s">
        <v>123</v>
      </c>
      <c r="K1749" s="199">
        <v>10</v>
      </c>
      <c r="L1749" s="202">
        <v>43809</v>
      </c>
      <c r="M1749" s="29" t="s">
        <v>7838</v>
      </c>
      <c r="N1749" s="198">
        <v>494.85</v>
      </c>
      <c r="O1749" s="206" t="s">
        <v>27</v>
      </c>
      <c r="P1749" s="189">
        <v>1090</v>
      </c>
      <c r="Q1749" s="190">
        <v>43893</v>
      </c>
      <c r="R1749" s="102">
        <f t="shared" si="147"/>
        <v>494.85</v>
      </c>
      <c r="S1749" s="28">
        <f t="shared" si="144"/>
        <v>84</v>
      </c>
    </row>
    <row r="1750" spans="1:19" x14ac:dyDescent="0.2">
      <c r="A1750" s="179">
        <v>1744</v>
      </c>
      <c r="B1750" s="195" t="s">
        <v>7796</v>
      </c>
      <c r="C1750" s="196" t="s">
        <v>7790</v>
      </c>
      <c r="D1750" s="197">
        <v>2400044748</v>
      </c>
      <c r="E1750" s="196" t="s">
        <v>7420</v>
      </c>
      <c r="F1750" s="198">
        <v>406.36</v>
      </c>
      <c r="G1750" s="195" t="s">
        <v>6921</v>
      </c>
      <c r="H1750" s="195" t="s">
        <v>275</v>
      </c>
      <c r="I1750" s="195" t="s">
        <v>130</v>
      </c>
      <c r="J1750" s="195" t="s">
        <v>123</v>
      </c>
      <c r="K1750" s="199">
        <v>10</v>
      </c>
      <c r="L1750" s="202">
        <v>43809</v>
      </c>
      <c r="M1750" s="29" t="s">
        <v>7838</v>
      </c>
      <c r="N1750" s="198">
        <v>406.36</v>
      </c>
      <c r="O1750" s="206" t="s">
        <v>27</v>
      </c>
      <c r="P1750" s="189">
        <v>1090</v>
      </c>
      <c r="Q1750" s="190">
        <v>43893</v>
      </c>
      <c r="R1750" s="102">
        <f t="shared" si="147"/>
        <v>406.36</v>
      </c>
      <c r="S1750" s="28">
        <f t="shared" si="144"/>
        <v>84</v>
      </c>
    </row>
    <row r="1751" spans="1:19" x14ac:dyDescent="0.2">
      <c r="A1751" s="179">
        <v>1745</v>
      </c>
      <c r="B1751" s="195" t="s">
        <v>7797</v>
      </c>
      <c r="C1751" s="196" t="s">
        <v>7790</v>
      </c>
      <c r="D1751" s="197">
        <v>2400044754</v>
      </c>
      <c r="E1751" s="196" t="s">
        <v>7420</v>
      </c>
      <c r="F1751" s="198">
        <v>213.06</v>
      </c>
      <c r="G1751" s="195" t="s">
        <v>6921</v>
      </c>
      <c r="H1751" s="195" t="s">
        <v>275</v>
      </c>
      <c r="I1751" s="195" t="s">
        <v>130</v>
      </c>
      <c r="J1751" s="195" t="s">
        <v>123</v>
      </c>
      <c r="K1751" s="199">
        <v>10</v>
      </c>
      <c r="L1751" s="202">
        <v>43809</v>
      </c>
      <c r="M1751" s="29" t="s">
        <v>7838</v>
      </c>
      <c r="N1751" s="198">
        <v>213.06</v>
      </c>
      <c r="O1751" s="206" t="s">
        <v>27</v>
      </c>
      <c r="P1751" s="189">
        <v>1090</v>
      </c>
      <c r="Q1751" s="190">
        <v>43893</v>
      </c>
      <c r="R1751" s="102">
        <f t="shared" si="147"/>
        <v>213.06</v>
      </c>
      <c r="S1751" s="28">
        <f t="shared" si="144"/>
        <v>84</v>
      </c>
    </row>
    <row r="1752" spans="1:19" x14ac:dyDescent="0.2">
      <c r="A1752" s="179">
        <v>1746</v>
      </c>
      <c r="B1752" s="195" t="s">
        <v>7798</v>
      </c>
      <c r="C1752" s="196" t="s">
        <v>7790</v>
      </c>
      <c r="D1752" s="197">
        <v>2400044792</v>
      </c>
      <c r="E1752" s="196" t="s">
        <v>7420</v>
      </c>
      <c r="F1752" s="198">
        <v>491.45</v>
      </c>
      <c r="G1752" s="195" t="s">
        <v>6921</v>
      </c>
      <c r="H1752" s="195" t="s">
        <v>275</v>
      </c>
      <c r="I1752" s="195" t="s">
        <v>130</v>
      </c>
      <c r="J1752" s="195" t="s">
        <v>123</v>
      </c>
      <c r="K1752" s="199">
        <v>10</v>
      </c>
      <c r="L1752" s="202">
        <v>43809</v>
      </c>
      <c r="M1752" s="29" t="s">
        <v>7838</v>
      </c>
      <c r="N1752" s="198">
        <v>491.45</v>
      </c>
      <c r="O1752" s="206" t="s">
        <v>27</v>
      </c>
      <c r="P1752" s="189">
        <v>1090</v>
      </c>
      <c r="Q1752" s="190">
        <v>43893</v>
      </c>
      <c r="R1752" s="102">
        <f t="shared" si="147"/>
        <v>491.45</v>
      </c>
      <c r="S1752" s="28">
        <f t="shared" si="144"/>
        <v>84</v>
      </c>
    </row>
    <row r="1753" spans="1:19" x14ac:dyDescent="0.2">
      <c r="A1753" s="179">
        <v>1747</v>
      </c>
      <c r="B1753" s="195" t="s">
        <v>7799</v>
      </c>
      <c r="C1753" s="196" t="s">
        <v>7790</v>
      </c>
      <c r="D1753" s="197">
        <v>2400044793</v>
      </c>
      <c r="E1753" s="196" t="s">
        <v>7420</v>
      </c>
      <c r="F1753" s="198">
        <v>251.85</v>
      </c>
      <c r="G1753" s="195" t="s">
        <v>6921</v>
      </c>
      <c r="H1753" s="195" t="s">
        <v>275</v>
      </c>
      <c r="I1753" s="195" t="s">
        <v>130</v>
      </c>
      <c r="J1753" s="195" t="s">
        <v>123</v>
      </c>
      <c r="K1753" s="199">
        <v>10</v>
      </c>
      <c r="L1753" s="202">
        <v>43809</v>
      </c>
      <c r="M1753" s="29" t="s">
        <v>7838</v>
      </c>
      <c r="N1753" s="198">
        <v>251.85</v>
      </c>
      <c r="O1753" s="206" t="s">
        <v>27</v>
      </c>
      <c r="P1753" s="189">
        <v>1090</v>
      </c>
      <c r="Q1753" s="190">
        <v>43893</v>
      </c>
      <c r="R1753" s="102">
        <f t="shared" si="147"/>
        <v>251.85</v>
      </c>
      <c r="S1753" s="28">
        <f t="shared" si="144"/>
        <v>84</v>
      </c>
    </row>
    <row r="1754" spans="1:19" x14ac:dyDescent="0.2">
      <c r="A1754" s="179">
        <v>1748</v>
      </c>
      <c r="B1754" s="195" t="s">
        <v>7800</v>
      </c>
      <c r="C1754" s="196" t="s">
        <v>7790</v>
      </c>
      <c r="D1754" s="197">
        <v>2400044796</v>
      </c>
      <c r="E1754" s="196" t="s">
        <v>7420</v>
      </c>
      <c r="F1754" s="198">
        <v>309.02999999999997</v>
      </c>
      <c r="G1754" s="195" t="s">
        <v>6921</v>
      </c>
      <c r="H1754" s="195" t="s">
        <v>275</v>
      </c>
      <c r="I1754" s="195" t="s">
        <v>130</v>
      </c>
      <c r="J1754" s="195" t="s">
        <v>123</v>
      </c>
      <c r="K1754" s="199">
        <v>10</v>
      </c>
      <c r="L1754" s="202">
        <v>43809</v>
      </c>
      <c r="M1754" s="29" t="s">
        <v>7838</v>
      </c>
      <c r="N1754" s="198">
        <v>309.02999999999997</v>
      </c>
      <c r="O1754" s="206" t="s">
        <v>27</v>
      </c>
      <c r="P1754" s="189">
        <v>1090</v>
      </c>
      <c r="Q1754" s="190">
        <v>43893</v>
      </c>
      <c r="R1754" s="102">
        <f t="shared" si="147"/>
        <v>309.02999999999997</v>
      </c>
      <c r="S1754" s="28">
        <f t="shared" si="144"/>
        <v>84</v>
      </c>
    </row>
    <row r="1755" spans="1:19" x14ac:dyDescent="0.2">
      <c r="A1755" s="179">
        <v>1749</v>
      </c>
      <c r="B1755" s="195" t="s">
        <v>7801</v>
      </c>
      <c r="C1755" s="196" t="s">
        <v>7790</v>
      </c>
      <c r="D1755" s="197">
        <v>2400044797</v>
      </c>
      <c r="E1755" s="196" t="s">
        <v>7420</v>
      </c>
      <c r="F1755" s="198">
        <v>101.42</v>
      </c>
      <c r="G1755" s="195" t="s">
        <v>6921</v>
      </c>
      <c r="H1755" s="195" t="s">
        <v>275</v>
      </c>
      <c r="I1755" s="195" t="s">
        <v>130</v>
      </c>
      <c r="J1755" s="195" t="s">
        <v>123</v>
      </c>
      <c r="K1755" s="199">
        <v>10</v>
      </c>
      <c r="L1755" s="202">
        <v>43809</v>
      </c>
      <c r="M1755" s="29" t="s">
        <v>7838</v>
      </c>
      <c r="N1755" s="198">
        <v>101.42</v>
      </c>
      <c r="O1755" s="206" t="s">
        <v>27</v>
      </c>
      <c r="P1755" s="189">
        <v>1090</v>
      </c>
      <c r="Q1755" s="190">
        <v>43893</v>
      </c>
      <c r="R1755" s="102">
        <f t="shared" si="147"/>
        <v>101.42</v>
      </c>
      <c r="S1755" s="28">
        <f t="shared" si="144"/>
        <v>84</v>
      </c>
    </row>
    <row r="1756" spans="1:19" x14ac:dyDescent="0.2">
      <c r="A1756" s="179">
        <v>1750</v>
      </c>
      <c r="B1756" s="195" t="s">
        <v>7802</v>
      </c>
      <c r="C1756" s="196" t="s">
        <v>7790</v>
      </c>
      <c r="D1756" s="197">
        <v>2400044836</v>
      </c>
      <c r="E1756" s="196" t="s">
        <v>7420</v>
      </c>
      <c r="F1756" s="198">
        <v>620.78</v>
      </c>
      <c r="G1756" s="195" t="s">
        <v>6921</v>
      </c>
      <c r="H1756" s="195" t="s">
        <v>275</v>
      </c>
      <c r="I1756" s="195" t="s">
        <v>130</v>
      </c>
      <c r="J1756" s="195" t="s">
        <v>123</v>
      </c>
      <c r="K1756" s="199">
        <v>10</v>
      </c>
      <c r="L1756" s="202">
        <v>43809</v>
      </c>
      <c r="M1756" s="29" t="s">
        <v>7838</v>
      </c>
      <c r="N1756" s="198">
        <v>620.78</v>
      </c>
      <c r="O1756" s="206" t="s">
        <v>27</v>
      </c>
      <c r="P1756" s="189">
        <v>1090</v>
      </c>
      <c r="Q1756" s="190">
        <v>43893</v>
      </c>
      <c r="R1756" s="102">
        <f t="shared" si="147"/>
        <v>620.78</v>
      </c>
      <c r="S1756" s="28">
        <f t="shared" si="144"/>
        <v>84</v>
      </c>
    </row>
    <row r="1757" spans="1:19" x14ac:dyDescent="0.2">
      <c r="A1757" s="179">
        <v>1751</v>
      </c>
      <c r="B1757" s="195" t="s">
        <v>7803</v>
      </c>
      <c r="C1757" s="196" t="s">
        <v>7790</v>
      </c>
      <c r="D1757" s="197">
        <v>2400044837</v>
      </c>
      <c r="E1757" s="196" t="s">
        <v>7420</v>
      </c>
      <c r="F1757" s="198">
        <v>539.78</v>
      </c>
      <c r="G1757" s="195" t="s">
        <v>6921</v>
      </c>
      <c r="H1757" s="195" t="s">
        <v>275</v>
      </c>
      <c r="I1757" s="195" t="s">
        <v>130</v>
      </c>
      <c r="J1757" s="195" t="s">
        <v>123</v>
      </c>
      <c r="K1757" s="199">
        <v>10</v>
      </c>
      <c r="L1757" s="202">
        <v>43809</v>
      </c>
      <c r="M1757" s="29" t="s">
        <v>7838</v>
      </c>
      <c r="N1757" s="198">
        <v>539.78</v>
      </c>
      <c r="O1757" s="206" t="s">
        <v>27</v>
      </c>
      <c r="P1757" s="189">
        <v>1090</v>
      </c>
      <c r="Q1757" s="190">
        <v>43893</v>
      </c>
      <c r="R1757" s="102">
        <f t="shared" si="147"/>
        <v>539.78</v>
      </c>
      <c r="S1757" s="28">
        <f t="shared" ref="S1757:S1820" si="148">Q1757-L1757</f>
        <v>84</v>
      </c>
    </row>
    <row r="1758" spans="1:19" x14ac:dyDescent="0.2">
      <c r="A1758" s="179">
        <v>1752</v>
      </c>
      <c r="B1758" s="195" t="s">
        <v>7804</v>
      </c>
      <c r="C1758" s="196" t="s">
        <v>7790</v>
      </c>
      <c r="D1758" s="197">
        <v>2400044852</v>
      </c>
      <c r="E1758" s="196" t="s">
        <v>7420</v>
      </c>
      <c r="F1758" s="198">
        <v>163.36000000000001</v>
      </c>
      <c r="G1758" s="195" t="s">
        <v>6921</v>
      </c>
      <c r="H1758" s="195" t="s">
        <v>275</v>
      </c>
      <c r="I1758" s="195" t="s">
        <v>130</v>
      </c>
      <c r="J1758" s="195" t="s">
        <v>123</v>
      </c>
      <c r="K1758" s="199">
        <v>10</v>
      </c>
      <c r="L1758" s="202">
        <v>43809</v>
      </c>
      <c r="M1758" s="29" t="s">
        <v>7838</v>
      </c>
      <c r="N1758" s="198">
        <v>163.36000000000001</v>
      </c>
      <c r="O1758" s="206" t="s">
        <v>27</v>
      </c>
      <c r="P1758" s="189">
        <v>1090</v>
      </c>
      <c r="Q1758" s="190">
        <v>43893</v>
      </c>
      <c r="R1758" s="102">
        <f t="shared" si="147"/>
        <v>163.36000000000001</v>
      </c>
      <c r="S1758" s="28">
        <f t="shared" si="148"/>
        <v>84</v>
      </c>
    </row>
    <row r="1759" spans="1:19" x14ac:dyDescent="0.2">
      <c r="A1759" s="179">
        <v>1753</v>
      </c>
      <c r="B1759" s="195" t="s">
        <v>7805</v>
      </c>
      <c r="C1759" s="196" t="s">
        <v>7790</v>
      </c>
      <c r="D1759" s="197">
        <v>2400044853</v>
      </c>
      <c r="E1759" s="196" t="s">
        <v>7420</v>
      </c>
      <c r="F1759" s="198">
        <v>101.42</v>
      </c>
      <c r="G1759" s="195" t="s">
        <v>6921</v>
      </c>
      <c r="H1759" s="195" t="s">
        <v>275</v>
      </c>
      <c r="I1759" s="195" t="s">
        <v>130</v>
      </c>
      <c r="J1759" s="195" t="s">
        <v>123</v>
      </c>
      <c r="K1759" s="199">
        <v>10</v>
      </c>
      <c r="L1759" s="202">
        <v>43809</v>
      </c>
      <c r="M1759" s="29" t="s">
        <v>7838</v>
      </c>
      <c r="N1759" s="198">
        <v>101.42</v>
      </c>
      <c r="O1759" s="206" t="s">
        <v>27</v>
      </c>
      <c r="P1759" s="189">
        <v>1090</v>
      </c>
      <c r="Q1759" s="190">
        <v>43893</v>
      </c>
      <c r="R1759" s="102">
        <f t="shared" si="147"/>
        <v>101.42</v>
      </c>
      <c r="S1759" s="28">
        <f t="shared" si="148"/>
        <v>84</v>
      </c>
    </row>
    <row r="1760" spans="1:19" x14ac:dyDescent="0.2">
      <c r="A1760" s="179">
        <v>1754</v>
      </c>
      <c r="B1760" s="195" t="s">
        <v>7806</v>
      </c>
      <c r="C1760" s="196" t="s">
        <v>7790</v>
      </c>
      <c r="D1760" s="197">
        <v>2400044857</v>
      </c>
      <c r="E1760" s="196" t="s">
        <v>7420</v>
      </c>
      <c r="F1760" s="198">
        <v>127.97</v>
      </c>
      <c r="G1760" s="195" t="s">
        <v>6921</v>
      </c>
      <c r="H1760" s="195" t="s">
        <v>275</v>
      </c>
      <c r="I1760" s="195" t="s">
        <v>130</v>
      </c>
      <c r="J1760" s="195" t="s">
        <v>123</v>
      </c>
      <c r="K1760" s="199">
        <v>10</v>
      </c>
      <c r="L1760" s="202">
        <v>43809</v>
      </c>
      <c r="M1760" s="29" t="s">
        <v>7838</v>
      </c>
      <c r="N1760" s="198">
        <v>127.97</v>
      </c>
      <c r="O1760" s="206" t="s">
        <v>27</v>
      </c>
      <c r="P1760" s="189">
        <v>1090</v>
      </c>
      <c r="Q1760" s="190">
        <v>43893</v>
      </c>
      <c r="R1760" s="102">
        <f t="shared" si="147"/>
        <v>127.97</v>
      </c>
      <c r="S1760" s="28">
        <f t="shared" si="148"/>
        <v>84</v>
      </c>
    </row>
    <row r="1761" spans="1:19" x14ac:dyDescent="0.2">
      <c r="A1761" s="179">
        <v>1755</v>
      </c>
      <c r="B1761" s="195" t="s">
        <v>7807</v>
      </c>
      <c r="C1761" s="196" t="s">
        <v>7790</v>
      </c>
      <c r="D1761" s="197">
        <v>2400044858</v>
      </c>
      <c r="E1761" s="196" t="s">
        <v>7420</v>
      </c>
      <c r="F1761" s="198">
        <v>236.19</v>
      </c>
      <c r="G1761" s="195" t="s">
        <v>6921</v>
      </c>
      <c r="H1761" s="195" t="s">
        <v>275</v>
      </c>
      <c r="I1761" s="195" t="s">
        <v>130</v>
      </c>
      <c r="J1761" s="195" t="s">
        <v>123</v>
      </c>
      <c r="K1761" s="199">
        <v>10</v>
      </c>
      <c r="L1761" s="202">
        <v>43809</v>
      </c>
      <c r="M1761" s="29" t="s">
        <v>7838</v>
      </c>
      <c r="N1761" s="198">
        <v>236.19</v>
      </c>
      <c r="O1761" s="206" t="s">
        <v>27</v>
      </c>
      <c r="P1761" s="189">
        <v>1090</v>
      </c>
      <c r="Q1761" s="190">
        <v>43893</v>
      </c>
      <c r="R1761" s="102">
        <f t="shared" si="147"/>
        <v>236.19</v>
      </c>
      <c r="S1761" s="28">
        <f t="shared" si="148"/>
        <v>84</v>
      </c>
    </row>
    <row r="1762" spans="1:19" x14ac:dyDescent="0.2">
      <c r="A1762" s="179">
        <v>1756</v>
      </c>
      <c r="B1762" s="195" t="s">
        <v>7808</v>
      </c>
      <c r="C1762" s="196" t="s">
        <v>7790</v>
      </c>
      <c r="D1762" s="197">
        <v>2400044887</v>
      </c>
      <c r="E1762" s="196" t="s">
        <v>7420</v>
      </c>
      <c r="F1762" s="198">
        <v>304.95</v>
      </c>
      <c r="G1762" s="195" t="s">
        <v>6921</v>
      </c>
      <c r="H1762" s="195" t="s">
        <v>275</v>
      </c>
      <c r="I1762" s="195" t="s">
        <v>130</v>
      </c>
      <c r="J1762" s="195" t="s">
        <v>123</v>
      </c>
      <c r="K1762" s="199">
        <v>10</v>
      </c>
      <c r="L1762" s="202">
        <v>43809</v>
      </c>
      <c r="M1762" s="29" t="s">
        <v>7838</v>
      </c>
      <c r="N1762" s="198">
        <v>304.95</v>
      </c>
      <c r="O1762" s="206" t="s">
        <v>27</v>
      </c>
      <c r="P1762" s="189">
        <v>1090</v>
      </c>
      <c r="Q1762" s="190">
        <v>43893</v>
      </c>
      <c r="R1762" s="102">
        <f t="shared" si="147"/>
        <v>304.95</v>
      </c>
      <c r="S1762" s="28">
        <f t="shared" si="148"/>
        <v>84</v>
      </c>
    </row>
    <row r="1763" spans="1:19" x14ac:dyDescent="0.2">
      <c r="A1763" s="179">
        <v>1757</v>
      </c>
      <c r="B1763" s="195" t="s">
        <v>7809</v>
      </c>
      <c r="C1763" s="196" t="s">
        <v>7790</v>
      </c>
      <c r="D1763" s="197">
        <v>2400044893</v>
      </c>
      <c r="E1763" s="196" t="s">
        <v>7420</v>
      </c>
      <c r="F1763" s="198">
        <v>326.73</v>
      </c>
      <c r="G1763" s="195" t="s">
        <v>6921</v>
      </c>
      <c r="H1763" s="195" t="s">
        <v>275</v>
      </c>
      <c r="I1763" s="195" t="s">
        <v>130</v>
      </c>
      <c r="J1763" s="195" t="s">
        <v>123</v>
      </c>
      <c r="K1763" s="199">
        <v>10</v>
      </c>
      <c r="L1763" s="202">
        <v>43809</v>
      </c>
      <c r="M1763" s="29" t="s">
        <v>7838</v>
      </c>
      <c r="N1763" s="198">
        <v>326.73</v>
      </c>
      <c r="O1763" s="206" t="s">
        <v>27</v>
      </c>
      <c r="P1763" s="189">
        <v>1090</v>
      </c>
      <c r="Q1763" s="190">
        <v>43893</v>
      </c>
      <c r="R1763" s="102">
        <f t="shared" si="147"/>
        <v>326.73</v>
      </c>
      <c r="S1763" s="28">
        <f t="shared" si="148"/>
        <v>84</v>
      </c>
    </row>
    <row r="1764" spans="1:19" x14ac:dyDescent="0.2">
      <c r="A1764" s="179">
        <v>1758</v>
      </c>
      <c r="B1764" s="195" t="s">
        <v>7810</v>
      </c>
      <c r="C1764" s="196" t="s">
        <v>7790</v>
      </c>
      <c r="D1764" s="197">
        <v>2400044922</v>
      </c>
      <c r="E1764" s="196" t="s">
        <v>7420</v>
      </c>
      <c r="F1764" s="198">
        <v>666.39</v>
      </c>
      <c r="G1764" s="195" t="s">
        <v>6921</v>
      </c>
      <c r="H1764" s="195" t="s">
        <v>275</v>
      </c>
      <c r="I1764" s="195" t="s">
        <v>130</v>
      </c>
      <c r="J1764" s="195" t="s">
        <v>123</v>
      </c>
      <c r="K1764" s="199">
        <v>10</v>
      </c>
      <c r="L1764" s="202">
        <v>43809</v>
      </c>
      <c r="M1764" s="29" t="s">
        <v>7838</v>
      </c>
      <c r="N1764" s="198">
        <v>666.39</v>
      </c>
      <c r="O1764" s="206" t="s">
        <v>27</v>
      </c>
      <c r="P1764" s="189">
        <v>1090</v>
      </c>
      <c r="Q1764" s="190">
        <v>43893</v>
      </c>
      <c r="R1764" s="102">
        <f t="shared" si="147"/>
        <v>666.39</v>
      </c>
      <c r="S1764" s="28">
        <f t="shared" si="148"/>
        <v>84</v>
      </c>
    </row>
    <row r="1765" spans="1:19" x14ac:dyDescent="0.2">
      <c r="A1765" s="179">
        <v>1759</v>
      </c>
      <c r="B1765" s="195" t="s">
        <v>7811</v>
      </c>
      <c r="C1765" s="196" t="s">
        <v>7790</v>
      </c>
      <c r="D1765" s="197">
        <v>2400044938</v>
      </c>
      <c r="E1765" s="196" t="s">
        <v>7420</v>
      </c>
      <c r="F1765" s="198">
        <v>395.47</v>
      </c>
      <c r="G1765" s="195" t="s">
        <v>6921</v>
      </c>
      <c r="H1765" s="195" t="s">
        <v>275</v>
      </c>
      <c r="I1765" s="195" t="s">
        <v>130</v>
      </c>
      <c r="J1765" s="195" t="s">
        <v>123</v>
      </c>
      <c r="K1765" s="199">
        <v>10</v>
      </c>
      <c r="L1765" s="202">
        <v>43809</v>
      </c>
      <c r="M1765" s="29" t="s">
        <v>7838</v>
      </c>
      <c r="N1765" s="198">
        <v>395.47</v>
      </c>
      <c r="O1765" s="206" t="s">
        <v>27</v>
      </c>
      <c r="P1765" s="189">
        <v>1090</v>
      </c>
      <c r="Q1765" s="190">
        <v>43893</v>
      </c>
      <c r="R1765" s="102">
        <f t="shared" si="147"/>
        <v>395.47</v>
      </c>
      <c r="S1765" s="28">
        <f t="shared" si="148"/>
        <v>84</v>
      </c>
    </row>
    <row r="1766" spans="1:19" x14ac:dyDescent="0.2">
      <c r="A1766" s="179">
        <v>1760</v>
      </c>
      <c r="B1766" s="195" t="s">
        <v>7812</v>
      </c>
      <c r="C1766" s="196" t="s">
        <v>7790</v>
      </c>
      <c r="D1766" s="197">
        <v>2400044951</v>
      </c>
      <c r="E1766" s="196" t="s">
        <v>7420</v>
      </c>
      <c r="F1766" s="198">
        <v>163.27000000000001</v>
      </c>
      <c r="G1766" s="195" t="s">
        <v>6921</v>
      </c>
      <c r="H1766" s="195" t="s">
        <v>275</v>
      </c>
      <c r="I1766" s="195" t="s">
        <v>130</v>
      </c>
      <c r="J1766" s="195" t="s">
        <v>123</v>
      </c>
      <c r="K1766" s="199">
        <v>10</v>
      </c>
      <c r="L1766" s="202">
        <v>43809</v>
      </c>
      <c r="M1766" s="29" t="s">
        <v>7838</v>
      </c>
      <c r="N1766" s="198">
        <v>163.27000000000001</v>
      </c>
      <c r="O1766" s="206" t="s">
        <v>27</v>
      </c>
      <c r="P1766" s="189">
        <v>1090</v>
      </c>
      <c r="Q1766" s="190">
        <v>43893</v>
      </c>
      <c r="R1766" s="102">
        <f t="shared" si="147"/>
        <v>163.27000000000001</v>
      </c>
      <c r="S1766" s="28">
        <f t="shared" si="148"/>
        <v>84</v>
      </c>
    </row>
    <row r="1767" spans="1:19" x14ac:dyDescent="0.2">
      <c r="A1767" s="179">
        <v>1761</v>
      </c>
      <c r="B1767" s="195" t="s">
        <v>7813</v>
      </c>
      <c r="C1767" s="196" t="s">
        <v>7790</v>
      </c>
      <c r="D1767" s="197">
        <v>2400044957</v>
      </c>
      <c r="E1767" s="196" t="s">
        <v>7420</v>
      </c>
      <c r="F1767" s="198">
        <v>4049.62</v>
      </c>
      <c r="G1767" s="195" t="s">
        <v>6921</v>
      </c>
      <c r="H1767" s="195" t="s">
        <v>275</v>
      </c>
      <c r="I1767" s="195" t="s">
        <v>130</v>
      </c>
      <c r="J1767" s="195" t="s">
        <v>123</v>
      </c>
      <c r="K1767" s="199">
        <v>10</v>
      </c>
      <c r="L1767" s="202">
        <v>43809</v>
      </c>
      <c r="M1767" s="29" t="s">
        <v>7838</v>
      </c>
      <c r="N1767" s="198">
        <v>4049.62</v>
      </c>
      <c r="O1767" s="206" t="s">
        <v>27</v>
      </c>
      <c r="P1767" s="189">
        <v>1107</v>
      </c>
      <c r="Q1767" s="190" t="s">
        <v>8293</v>
      </c>
      <c r="R1767" s="102">
        <f t="shared" si="147"/>
        <v>4049.62</v>
      </c>
      <c r="S1767" s="28" t="e">
        <f t="shared" si="148"/>
        <v>#VALUE!</v>
      </c>
    </row>
    <row r="1768" spans="1:19" x14ac:dyDescent="0.2">
      <c r="A1768" s="179">
        <v>1762</v>
      </c>
      <c r="B1768" s="195" t="s">
        <v>7815</v>
      </c>
      <c r="C1768" s="196" t="s">
        <v>7790</v>
      </c>
      <c r="D1768" s="197">
        <v>588</v>
      </c>
      <c r="E1768" s="196" t="s">
        <v>7762</v>
      </c>
      <c r="F1768" s="198">
        <v>368.33</v>
      </c>
      <c r="G1768" s="195" t="s">
        <v>8186</v>
      </c>
      <c r="H1768" s="195" t="s">
        <v>7816</v>
      </c>
      <c r="I1768" s="195" t="s">
        <v>130</v>
      </c>
      <c r="J1768" s="195" t="s">
        <v>7223</v>
      </c>
      <c r="K1768" s="199">
        <v>30</v>
      </c>
      <c r="L1768" s="202" t="s">
        <v>8187</v>
      </c>
      <c r="M1768" s="29" t="s">
        <v>7829</v>
      </c>
      <c r="N1768" s="198">
        <v>368.33</v>
      </c>
      <c r="O1768" s="206" t="s">
        <v>20</v>
      </c>
      <c r="P1768" s="189" t="s">
        <v>8337</v>
      </c>
      <c r="Q1768" s="190" t="s">
        <v>8300</v>
      </c>
      <c r="R1768" s="102">
        <f>N1768</f>
        <v>368.33</v>
      </c>
      <c r="S1768" s="28" t="e">
        <f t="shared" si="148"/>
        <v>#VALUE!</v>
      </c>
    </row>
    <row r="1769" spans="1:19" x14ac:dyDescent="0.2">
      <c r="A1769" s="179">
        <v>1763</v>
      </c>
      <c r="B1769" s="195" t="s">
        <v>7817</v>
      </c>
      <c r="C1769" s="196" t="s">
        <v>7814</v>
      </c>
      <c r="D1769" s="197">
        <v>694</v>
      </c>
      <c r="E1769" s="196" t="s">
        <v>7790</v>
      </c>
      <c r="F1769" s="198">
        <v>4300</v>
      </c>
      <c r="G1769" s="195" t="s">
        <v>7104</v>
      </c>
      <c r="H1769" s="195" t="s">
        <v>5</v>
      </c>
      <c r="I1769" s="195" t="s">
        <v>130</v>
      </c>
      <c r="J1769" s="195" t="s">
        <v>5876</v>
      </c>
      <c r="K1769" s="199">
        <v>30</v>
      </c>
      <c r="L1769" s="202" t="s">
        <v>8051</v>
      </c>
      <c r="M1769" s="29" t="s">
        <v>7829</v>
      </c>
      <c r="N1769" s="198">
        <v>4300</v>
      </c>
      <c r="O1769" s="206" t="s">
        <v>20</v>
      </c>
      <c r="P1769" s="189" t="s">
        <v>8332</v>
      </c>
      <c r="Q1769" s="190" t="s">
        <v>8333</v>
      </c>
      <c r="R1769" s="102">
        <v>4300</v>
      </c>
      <c r="S1769" s="28" t="e">
        <f t="shared" si="148"/>
        <v>#VALUE!</v>
      </c>
    </row>
    <row r="1770" spans="1:19" x14ac:dyDescent="0.2">
      <c r="A1770" s="179">
        <v>1764</v>
      </c>
      <c r="B1770" s="195" t="s">
        <v>7818</v>
      </c>
      <c r="C1770" s="196" t="s">
        <v>7814</v>
      </c>
      <c r="D1770" s="197">
        <v>3550</v>
      </c>
      <c r="E1770" s="196" t="s">
        <v>7814</v>
      </c>
      <c r="F1770" s="198">
        <v>119</v>
      </c>
      <c r="G1770" s="195" t="s">
        <v>7136</v>
      </c>
      <c r="H1770" s="195" t="s">
        <v>7819</v>
      </c>
      <c r="I1770" s="195" t="s">
        <v>130</v>
      </c>
      <c r="J1770" s="195" t="s">
        <v>7576</v>
      </c>
      <c r="K1770" s="199">
        <v>30</v>
      </c>
      <c r="L1770" s="202" t="s">
        <v>8051</v>
      </c>
      <c r="M1770" s="29" t="s">
        <v>7838</v>
      </c>
      <c r="N1770" s="198">
        <v>119</v>
      </c>
      <c r="O1770" s="206" t="s">
        <v>27</v>
      </c>
      <c r="P1770" s="189">
        <v>1010</v>
      </c>
      <c r="Q1770" s="190" t="s">
        <v>8051</v>
      </c>
      <c r="R1770" s="102">
        <v>119</v>
      </c>
      <c r="S1770" s="28" t="e">
        <f t="shared" si="148"/>
        <v>#VALUE!</v>
      </c>
    </row>
    <row r="1771" spans="1:19" x14ac:dyDescent="0.2">
      <c r="A1771" s="179">
        <v>1765</v>
      </c>
      <c r="B1771" s="195" t="s">
        <v>7820</v>
      </c>
      <c r="C1771" s="196" t="s">
        <v>7814</v>
      </c>
      <c r="D1771" s="197">
        <v>51900691</v>
      </c>
      <c r="E1771" s="196" t="s">
        <v>7726</v>
      </c>
      <c r="F1771" s="198">
        <v>360</v>
      </c>
      <c r="G1771" s="195" t="s">
        <v>59</v>
      </c>
      <c r="H1771" s="195" t="s">
        <v>4086</v>
      </c>
      <c r="I1771" s="195" t="s">
        <v>130</v>
      </c>
      <c r="J1771" s="195" t="s">
        <v>5227</v>
      </c>
      <c r="K1771" s="199">
        <v>30</v>
      </c>
      <c r="L1771" s="202" t="s">
        <v>8339</v>
      </c>
      <c r="M1771" s="29" t="s">
        <v>7790</v>
      </c>
      <c r="N1771" s="198">
        <v>360</v>
      </c>
      <c r="O1771" s="206" t="s">
        <v>27</v>
      </c>
      <c r="P1771" s="189">
        <v>1029</v>
      </c>
      <c r="Q1771" s="190" t="s">
        <v>8177</v>
      </c>
      <c r="R1771" s="102">
        <f>F1771</f>
        <v>360</v>
      </c>
      <c r="S1771" s="28" t="e">
        <f t="shared" si="148"/>
        <v>#VALUE!</v>
      </c>
    </row>
    <row r="1772" spans="1:19" x14ac:dyDescent="0.2">
      <c r="A1772" s="179">
        <v>1766</v>
      </c>
      <c r="B1772" s="195" t="s">
        <v>7821</v>
      </c>
      <c r="C1772" s="196" t="s">
        <v>7814</v>
      </c>
      <c r="D1772" s="197">
        <v>24000220263</v>
      </c>
      <c r="E1772" s="196" t="s">
        <v>7420</v>
      </c>
      <c r="F1772" s="198">
        <v>151.78</v>
      </c>
      <c r="G1772" s="195" t="s">
        <v>1307</v>
      </c>
      <c r="H1772" s="195" t="s">
        <v>222</v>
      </c>
      <c r="I1772" s="195" t="s">
        <v>130</v>
      </c>
      <c r="J1772" s="195" t="s">
        <v>123</v>
      </c>
      <c r="K1772" s="199">
        <v>60</v>
      </c>
      <c r="L1772" s="202" t="s">
        <v>7850</v>
      </c>
      <c r="M1772" s="29" t="s">
        <v>7853</v>
      </c>
      <c r="N1772" s="198">
        <v>151.78</v>
      </c>
      <c r="O1772" s="206" t="s">
        <v>20</v>
      </c>
      <c r="P1772" s="189">
        <v>1615</v>
      </c>
      <c r="Q1772" s="190" t="s">
        <v>8055</v>
      </c>
      <c r="R1772" s="102">
        <f>N1772</f>
        <v>151.78</v>
      </c>
      <c r="S1772" s="28" t="e">
        <f t="shared" si="148"/>
        <v>#VALUE!</v>
      </c>
    </row>
    <row r="1773" spans="1:19" x14ac:dyDescent="0.2">
      <c r="A1773" s="179">
        <v>1767</v>
      </c>
      <c r="B1773" s="195" t="s">
        <v>7822</v>
      </c>
      <c r="C1773" s="196" t="s">
        <v>7814</v>
      </c>
      <c r="D1773" s="197">
        <v>952019044640</v>
      </c>
      <c r="E1773" s="196" t="s">
        <v>7728</v>
      </c>
      <c r="F1773" s="198">
        <v>45.48</v>
      </c>
      <c r="G1773" s="195" t="s">
        <v>5848</v>
      </c>
      <c r="H1773" s="195" t="s">
        <v>222</v>
      </c>
      <c r="I1773" s="195" t="s">
        <v>130</v>
      </c>
      <c r="J1773" s="195" t="s">
        <v>123</v>
      </c>
      <c r="K1773" s="199">
        <v>15</v>
      </c>
      <c r="L1773" s="202" t="s">
        <v>7824</v>
      </c>
      <c r="M1773" s="29" t="s">
        <v>7853</v>
      </c>
      <c r="N1773" s="198">
        <v>45.48</v>
      </c>
      <c r="O1773" s="206" t="s">
        <v>20</v>
      </c>
      <c r="P1773" s="189">
        <v>1596</v>
      </c>
      <c r="Q1773" s="190" t="s">
        <v>8053</v>
      </c>
      <c r="R1773" s="102">
        <f>N1773</f>
        <v>45.48</v>
      </c>
      <c r="S1773" s="28" t="e">
        <f t="shared" si="148"/>
        <v>#VALUE!</v>
      </c>
    </row>
    <row r="1774" spans="1:19" x14ac:dyDescent="0.2">
      <c r="A1774" s="179">
        <v>1768</v>
      </c>
      <c r="B1774" s="195" t="s">
        <v>7823</v>
      </c>
      <c r="C1774" s="196" t="s">
        <v>7814</v>
      </c>
      <c r="D1774" s="197">
        <v>952019044635</v>
      </c>
      <c r="E1774" s="196" t="s">
        <v>7728</v>
      </c>
      <c r="F1774" s="198">
        <v>2024.37</v>
      </c>
      <c r="G1774" s="195" t="s">
        <v>5848</v>
      </c>
      <c r="H1774" s="195" t="s">
        <v>222</v>
      </c>
      <c r="I1774" s="195" t="s">
        <v>130</v>
      </c>
      <c r="J1774" s="195" t="s">
        <v>123</v>
      </c>
      <c r="K1774" s="199">
        <v>15</v>
      </c>
      <c r="L1774" s="202" t="s">
        <v>7824</v>
      </c>
      <c r="M1774" s="29" t="s">
        <v>7853</v>
      </c>
      <c r="N1774" s="198">
        <v>2024.37</v>
      </c>
      <c r="O1774" s="206" t="s">
        <v>20</v>
      </c>
      <c r="P1774" s="189">
        <v>1596</v>
      </c>
      <c r="Q1774" s="190" t="s">
        <v>8053</v>
      </c>
      <c r="R1774" s="102">
        <f>N1774</f>
        <v>2024.37</v>
      </c>
      <c r="S1774" s="28" t="e">
        <f t="shared" si="148"/>
        <v>#VALUE!</v>
      </c>
    </row>
    <row r="1775" spans="1:19" x14ac:dyDescent="0.2">
      <c r="A1775" s="179">
        <v>1769</v>
      </c>
      <c r="B1775" s="195" t="s">
        <v>7825</v>
      </c>
      <c r="C1775" s="196" t="s">
        <v>7814</v>
      </c>
      <c r="D1775" s="197">
        <v>1062193</v>
      </c>
      <c r="E1775" s="196" t="s">
        <v>7420</v>
      </c>
      <c r="F1775" s="198">
        <v>102.64</v>
      </c>
      <c r="G1775" s="195" t="s">
        <v>211</v>
      </c>
      <c r="H1775" s="195" t="s">
        <v>5770</v>
      </c>
      <c r="I1775" s="195" t="s">
        <v>130</v>
      </c>
      <c r="J1775" s="195" t="s">
        <v>123</v>
      </c>
      <c r="K1775" s="199">
        <v>10</v>
      </c>
      <c r="L1775" s="202" t="s">
        <v>7790</v>
      </c>
      <c r="M1775" s="29" t="s">
        <v>7829</v>
      </c>
      <c r="N1775" s="198">
        <v>102.64</v>
      </c>
      <c r="O1775" s="206" t="s">
        <v>20</v>
      </c>
      <c r="P1775" s="189">
        <v>1594</v>
      </c>
      <c r="Q1775" s="190" t="s">
        <v>7838</v>
      </c>
      <c r="R1775" s="102">
        <v>102.64</v>
      </c>
      <c r="S1775" s="28" t="e">
        <f t="shared" si="148"/>
        <v>#VALUE!</v>
      </c>
    </row>
    <row r="1776" spans="1:19" x14ac:dyDescent="0.2">
      <c r="A1776" s="179">
        <v>1770</v>
      </c>
      <c r="B1776" s="195" t="s">
        <v>7826</v>
      </c>
      <c r="C1776" s="196" t="s">
        <v>7814</v>
      </c>
      <c r="D1776" s="197">
        <v>44499</v>
      </c>
      <c r="E1776" s="196" t="s">
        <v>7420</v>
      </c>
      <c r="F1776" s="198">
        <v>24.36</v>
      </c>
      <c r="G1776" s="195" t="s">
        <v>5847</v>
      </c>
      <c r="H1776" s="195" t="s">
        <v>18</v>
      </c>
      <c r="I1776" s="195" t="s">
        <v>130</v>
      </c>
      <c r="J1776" s="195" t="s">
        <v>123</v>
      </c>
      <c r="K1776" s="199">
        <v>15</v>
      </c>
      <c r="L1776" s="202" t="s">
        <v>7849</v>
      </c>
      <c r="M1776" s="29" t="s">
        <v>7829</v>
      </c>
      <c r="N1776" s="198">
        <v>24.36</v>
      </c>
      <c r="O1776" s="206" t="s">
        <v>27</v>
      </c>
      <c r="P1776" s="189">
        <v>1593</v>
      </c>
      <c r="Q1776" s="190" t="s">
        <v>7838</v>
      </c>
      <c r="R1776" s="102">
        <v>24.36</v>
      </c>
      <c r="S1776" s="28" t="e">
        <f t="shared" si="148"/>
        <v>#VALUE!</v>
      </c>
    </row>
    <row r="1777" spans="1:19" x14ac:dyDescent="0.2">
      <c r="A1777" s="179">
        <v>1771</v>
      </c>
      <c r="B1777" s="195" t="s">
        <v>7827</v>
      </c>
      <c r="C1777" s="196" t="s">
        <v>7814</v>
      </c>
      <c r="D1777" s="197">
        <v>159</v>
      </c>
      <c r="E1777" s="196" t="s">
        <v>7789</v>
      </c>
      <c r="F1777" s="198">
        <v>422.24</v>
      </c>
      <c r="G1777" s="195" t="s">
        <v>6366</v>
      </c>
      <c r="H1777" s="195" t="s">
        <v>238</v>
      </c>
      <c r="I1777" s="195" t="s">
        <v>130</v>
      </c>
      <c r="J1777" s="195" t="s">
        <v>123</v>
      </c>
      <c r="K1777" s="199">
        <v>5</v>
      </c>
      <c r="L1777" s="202" t="s">
        <v>7814</v>
      </c>
      <c r="M1777" s="29" t="s">
        <v>7838</v>
      </c>
      <c r="N1777" s="198">
        <v>422.24</v>
      </c>
      <c r="O1777" s="206" t="s">
        <v>20</v>
      </c>
      <c r="P1777" s="189">
        <v>1034</v>
      </c>
      <c r="Q1777" s="190" t="s">
        <v>7854</v>
      </c>
      <c r="R1777" s="102">
        <v>422.24</v>
      </c>
      <c r="S1777" s="28" t="e">
        <f t="shared" si="148"/>
        <v>#VALUE!</v>
      </c>
    </row>
    <row r="1778" spans="1:19" x14ac:dyDescent="0.2">
      <c r="A1778" s="179">
        <v>1772</v>
      </c>
      <c r="B1778" s="195" t="s">
        <v>7828</v>
      </c>
      <c r="C1778" s="196" t="s">
        <v>7829</v>
      </c>
      <c r="D1778" s="197">
        <v>436</v>
      </c>
      <c r="E1778" s="196" t="s">
        <v>7829</v>
      </c>
      <c r="F1778" s="198">
        <v>275</v>
      </c>
      <c r="G1778" s="195" t="s">
        <v>6870</v>
      </c>
      <c r="H1778" s="195" t="s">
        <v>4127</v>
      </c>
      <c r="I1778" s="195" t="s">
        <v>130</v>
      </c>
      <c r="J1778" s="195" t="s">
        <v>7223</v>
      </c>
      <c r="K1778" s="199">
        <v>30</v>
      </c>
      <c r="L1778" s="202" t="s">
        <v>8238</v>
      </c>
      <c r="M1778" s="29" t="s">
        <v>8055</v>
      </c>
      <c r="N1778" s="198">
        <v>275</v>
      </c>
      <c r="O1778" s="206" t="s">
        <v>27</v>
      </c>
      <c r="P1778" s="189">
        <v>1028</v>
      </c>
      <c r="Q1778" s="190" t="s">
        <v>8177</v>
      </c>
      <c r="R1778" s="102">
        <v>275</v>
      </c>
      <c r="S1778" s="28" t="e">
        <f t="shared" si="148"/>
        <v>#VALUE!</v>
      </c>
    </row>
    <row r="1779" spans="1:19" x14ac:dyDescent="0.2">
      <c r="A1779" s="179">
        <v>1773</v>
      </c>
      <c r="B1779" s="195" t="s">
        <v>7830</v>
      </c>
      <c r="C1779" s="196" t="s">
        <v>7829</v>
      </c>
      <c r="D1779" s="197">
        <v>150035418</v>
      </c>
      <c r="E1779" s="196" t="s">
        <v>7829</v>
      </c>
      <c r="F1779" s="198">
        <v>120</v>
      </c>
      <c r="G1779" s="195" t="s">
        <v>474</v>
      </c>
      <c r="H1779" s="195" t="s">
        <v>57</v>
      </c>
      <c r="I1779" s="195" t="s">
        <v>130</v>
      </c>
      <c r="J1779" s="195" t="s">
        <v>7223</v>
      </c>
      <c r="K1779" s="199">
        <v>0</v>
      </c>
      <c r="L1779" s="202" t="s">
        <v>7829</v>
      </c>
      <c r="M1779" s="29" t="s">
        <v>7829</v>
      </c>
      <c r="N1779" s="198">
        <v>120</v>
      </c>
      <c r="O1779" s="206" t="s">
        <v>72</v>
      </c>
      <c r="P1779" s="189">
        <v>459237</v>
      </c>
      <c r="Q1779" s="190" t="s">
        <v>7829</v>
      </c>
      <c r="R1779" s="102">
        <v>120</v>
      </c>
      <c r="S1779" s="28" t="e">
        <f t="shared" si="148"/>
        <v>#VALUE!</v>
      </c>
    </row>
    <row r="1780" spans="1:19" x14ac:dyDescent="0.2">
      <c r="A1780" s="179">
        <v>1774</v>
      </c>
      <c r="B1780" s="195" t="s">
        <v>7831</v>
      </c>
      <c r="C1780" s="196" t="s">
        <v>7829</v>
      </c>
      <c r="D1780" s="197">
        <v>313</v>
      </c>
      <c r="E1780" s="196" t="s">
        <v>7829</v>
      </c>
      <c r="F1780" s="198">
        <v>90</v>
      </c>
      <c r="G1780" s="195" t="s">
        <v>7832</v>
      </c>
      <c r="H1780" s="195" t="s">
        <v>7194</v>
      </c>
      <c r="I1780" s="195" t="s">
        <v>130</v>
      </c>
      <c r="J1780" s="195" t="s">
        <v>7223</v>
      </c>
      <c r="K1780" s="199">
        <v>0</v>
      </c>
      <c r="L1780" s="202" t="s">
        <v>7829</v>
      </c>
      <c r="M1780" s="29" t="s">
        <v>7829</v>
      </c>
      <c r="N1780" s="198">
        <v>90</v>
      </c>
      <c r="O1780" s="206" t="s">
        <v>72</v>
      </c>
      <c r="P1780" s="189">
        <v>12</v>
      </c>
      <c r="Q1780" s="190" t="s">
        <v>7829</v>
      </c>
      <c r="R1780" s="102">
        <v>90</v>
      </c>
      <c r="S1780" s="28" t="e">
        <f t="shared" si="148"/>
        <v>#VALUE!</v>
      </c>
    </row>
    <row r="1781" spans="1:19" x14ac:dyDescent="0.2">
      <c r="A1781" s="179">
        <v>1775</v>
      </c>
      <c r="B1781" s="195" t="s">
        <v>7833</v>
      </c>
      <c r="C1781" s="196" t="s">
        <v>7829</v>
      </c>
      <c r="D1781" s="197">
        <v>2189951</v>
      </c>
      <c r="E1781" s="196" t="s">
        <v>7420</v>
      </c>
      <c r="F1781" s="198">
        <v>202.54</v>
      </c>
      <c r="G1781" s="195" t="s">
        <v>214</v>
      </c>
      <c r="H1781" s="195" t="s">
        <v>35</v>
      </c>
      <c r="I1781" s="195" t="s">
        <v>130</v>
      </c>
      <c r="J1781" s="195" t="s">
        <v>123</v>
      </c>
      <c r="K1781" s="199">
        <v>20</v>
      </c>
      <c r="L1781" s="202" t="s">
        <v>7848</v>
      </c>
      <c r="M1781" s="29" t="s">
        <v>7853</v>
      </c>
      <c r="N1781" s="198">
        <v>202.54</v>
      </c>
      <c r="O1781" s="206" t="s">
        <v>20</v>
      </c>
      <c r="P1781" s="189">
        <v>1598</v>
      </c>
      <c r="Q1781" s="190" t="s">
        <v>8053</v>
      </c>
      <c r="R1781" s="102">
        <f>N1781</f>
        <v>202.54</v>
      </c>
      <c r="S1781" s="28" t="e">
        <f t="shared" si="148"/>
        <v>#VALUE!</v>
      </c>
    </row>
    <row r="1782" spans="1:19" x14ac:dyDescent="0.2">
      <c r="A1782" s="179">
        <v>1776</v>
      </c>
      <c r="B1782" s="195" t="s">
        <v>7834</v>
      </c>
      <c r="C1782" s="196" t="s">
        <v>7829</v>
      </c>
      <c r="D1782" s="197">
        <v>1524</v>
      </c>
      <c r="E1782" s="196" t="s">
        <v>7762</v>
      </c>
      <c r="F1782" s="198">
        <v>59.5</v>
      </c>
      <c r="G1782" s="195" t="s">
        <v>7836</v>
      </c>
      <c r="H1782" s="195" t="s">
        <v>7835</v>
      </c>
      <c r="I1782" s="195" t="s">
        <v>130</v>
      </c>
      <c r="J1782" s="195" t="s">
        <v>7576</v>
      </c>
      <c r="K1782" s="199">
        <v>30</v>
      </c>
      <c r="L1782" s="202" t="s">
        <v>8654</v>
      </c>
      <c r="M1782" s="29" t="s">
        <v>7838</v>
      </c>
      <c r="N1782" s="198">
        <v>59.5</v>
      </c>
      <c r="O1782" s="206"/>
      <c r="P1782" s="189"/>
      <c r="Q1782" s="190"/>
      <c r="R1782" s="102"/>
      <c r="S1782" s="28" t="e">
        <f t="shared" si="148"/>
        <v>#VALUE!</v>
      </c>
    </row>
    <row r="1783" spans="1:19" x14ac:dyDescent="0.2">
      <c r="A1783" s="179">
        <v>1777</v>
      </c>
      <c r="B1783" s="195" t="s">
        <v>7837</v>
      </c>
      <c r="C1783" s="196" t="s">
        <v>7838</v>
      </c>
      <c r="D1783" s="197">
        <v>82130</v>
      </c>
      <c r="E1783" s="196" t="s">
        <v>7420</v>
      </c>
      <c r="F1783" s="198">
        <v>160.33000000000001</v>
      </c>
      <c r="G1783" s="195" t="s">
        <v>270</v>
      </c>
      <c r="H1783" s="195" t="s">
        <v>2</v>
      </c>
      <c r="I1783" s="195" t="s">
        <v>130</v>
      </c>
      <c r="J1783" s="195" t="s">
        <v>123</v>
      </c>
      <c r="K1783" s="199">
        <v>15</v>
      </c>
      <c r="L1783" s="202" t="s">
        <v>7849</v>
      </c>
      <c r="M1783" s="29" t="s">
        <v>7853</v>
      </c>
      <c r="N1783" s="198">
        <v>160.33000000000001</v>
      </c>
      <c r="O1783" s="206" t="s">
        <v>20</v>
      </c>
      <c r="P1783" s="189">
        <v>1597</v>
      </c>
      <c r="Q1783" s="190" t="s">
        <v>8053</v>
      </c>
      <c r="R1783" s="102">
        <v>160.33000000000001</v>
      </c>
      <c r="S1783" s="28" t="e">
        <f t="shared" si="148"/>
        <v>#VALUE!</v>
      </c>
    </row>
    <row r="1784" spans="1:19" x14ac:dyDescent="0.2">
      <c r="A1784" s="179">
        <v>1778</v>
      </c>
      <c r="B1784" s="195" t="s">
        <v>7839</v>
      </c>
      <c r="C1784" s="196" t="s">
        <v>7838</v>
      </c>
      <c r="D1784" s="197">
        <v>10208418</v>
      </c>
      <c r="E1784" s="196" t="s">
        <v>7790</v>
      </c>
      <c r="F1784" s="198">
        <v>40.61</v>
      </c>
      <c r="G1784" s="195" t="s">
        <v>263</v>
      </c>
      <c r="H1784" s="195" t="s">
        <v>2</v>
      </c>
      <c r="I1784" s="195" t="s">
        <v>130</v>
      </c>
      <c r="J1784" s="195" t="s">
        <v>123</v>
      </c>
      <c r="K1784" s="199">
        <v>15</v>
      </c>
      <c r="L1784" s="202" t="s">
        <v>7847</v>
      </c>
      <c r="M1784" s="29" t="s">
        <v>7853</v>
      </c>
      <c r="N1784" s="198">
        <v>40.61</v>
      </c>
      <c r="O1784" s="206" t="s">
        <v>20</v>
      </c>
      <c r="P1784" s="189">
        <v>1616</v>
      </c>
      <c r="Q1784" s="190" t="s">
        <v>8055</v>
      </c>
      <c r="R1784" s="102">
        <v>40.61</v>
      </c>
      <c r="S1784" s="28" t="e">
        <f t="shared" si="148"/>
        <v>#VALUE!</v>
      </c>
    </row>
    <row r="1785" spans="1:19" x14ac:dyDescent="0.2">
      <c r="A1785" s="179">
        <v>1779</v>
      </c>
      <c r="B1785" s="195" t="s">
        <v>7840</v>
      </c>
      <c r="C1785" s="196" t="s">
        <v>7838</v>
      </c>
      <c r="D1785" s="197">
        <v>3408307</v>
      </c>
      <c r="E1785" s="196" t="s">
        <v>7762</v>
      </c>
      <c r="F1785" s="198">
        <v>479.01</v>
      </c>
      <c r="G1785" s="195" t="s">
        <v>263</v>
      </c>
      <c r="H1785" s="195" t="s">
        <v>2</v>
      </c>
      <c r="I1785" s="195" t="s">
        <v>130</v>
      </c>
      <c r="J1785" s="195" t="s">
        <v>123</v>
      </c>
      <c r="K1785" s="199">
        <v>15</v>
      </c>
      <c r="L1785" s="202" t="s">
        <v>7848</v>
      </c>
      <c r="M1785" s="29" t="s">
        <v>7853</v>
      </c>
      <c r="N1785" s="198">
        <v>479.01</v>
      </c>
      <c r="O1785" s="206" t="s">
        <v>20</v>
      </c>
      <c r="P1785" s="189">
        <v>1616</v>
      </c>
      <c r="Q1785" s="190" t="s">
        <v>8055</v>
      </c>
      <c r="R1785" s="102">
        <v>479.01</v>
      </c>
      <c r="S1785" s="28" t="e">
        <f t="shared" si="148"/>
        <v>#VALUE!</v>
      </c>
    </row>
    <row r="1786" spans="1:19" x14ac:dyDescent="0.2">
      <c r="A1786" s="179">
        <v>1780</v>
      </c>
      <c r="B1786" s="195" t="s">
        <v>7841</v>
      </c>
      <c r="C1786" s="196" t="s">
        <v>7838</v>
      </c>
      <c r="D1786" s="197">
        <v>1910169712</v>
      </c>
      <c r="E1786" s="196" t="s">
        <v>7829</v>
      </c>
      <c r="F1786" s="198">
        <v>37985.85</v>
      </c>
      <c r="G1786" s="195" t="s">
        <v>122</v>
      </c>
      <c r="H1786" s="195" t="s">
        <v>4400</v>
      </c>
      <c r="I1786" s="195" t="s">
        <v>130</v>
      </c>
      <c r="J1786" s="195" t="s">
        <v>123</v>
      </c>
      <c r="K1786" s="199">
        <v>30</v>
      </c>
      <c r="L1786" s="202" t="s">
        <v>7846</v>
      </c>
      <c r="M1786" s="29" t="s">
        <v>7853</v>
      </c>
      <c r="N1786" s="198">
        <v>37985.85</v>
      </c>
      <c r="O1786" s="206" t="s">
        <v>27</v>
      </c>
      <c r="P1786" s="189">
        <v>1022</v>
      </c>
      <c r="Q1786" s="190" t="s">
        <v>8173</v>
      </c>
      <c r="R1786" s="102">
        <v>37985.85</v>
      </c>
      <c r="S1786" s="28" t="e">
        <f t="shared" si="148"/>
        <v>#VALUE!</v>
      </c>
    </row>
    <row r="1787" spans="1:19" x14ac:dyDescent="0.2">
      <c r="A1787" s="179">
        <v>1781</v>
      </c>
      <c r="B1787" s="195" t="s">
        <v>7842</v>
      </c>
      <c r="C1787" s="196" t="s">
        <v>7838</v>
      </c>
      <c r="D1787" s="197">
        <v>1910169711</v>
      </c>
      <c r="E1787" s="196" t="s">
        <v>7829</v>
      </c>
      <c r="F1787" s="198">
        <v>3163.64</v>
      </c>
      <c r="G1787" s="195" t="s">
        <v>122</v>
      </c>
      <c r="H1787" s="195" t="s">
        <v>4400</v>
      </c>
      <c r="I1787" s="195" t="s">
        <v>130</v>
      </c>
      <c r="J1787" s="195" t="s">
        <v>123</v>
      </c>
      <c r="K1787" s="199">
        <v>30</v>
      </c>
      <c r="L1787" s="202" t="s">
        <v>7846</v>
      </c>
      <c r="M1787" s="29" t="s">
        <v>7853</v>
      </c>
      <c r="N1787" s="198">
        <v>3163.64</v>
      </c>
      <c r="O1787" s="206" t="s">
        <v>27</v>
      </c>
      <c r="P1787" s="189">
        <v>1022</v>
      </c>
      <c r="Q1787" s="190" t="s">
        <v>8173</v>
      </c>
      <c r="R1787" s="102">
        <v>3163.64</v>
      </c>
      <c r="S1787" s="28" t="e">
        <f t="shared" si="148"/>
        <v>#VALUE!</v>
      </c>
    </row>
    <row r="1788" spans="1:19" x14ac:dyDescent="0.2">
      <c r="A1788" s="179">
        <v>1782</v>
      </c>
      <c r="B1788" s="195" t="s">
        <v>7843</v>
      </c>
      <c r="C1788" s="196" t="s">
        <v>7844</v>
      </c>
      <c r="D1788" s="197">
        <v>47247</v>
      </c>
      <c r="E1788" s="196" t="s">
        <v>7829</v>
      </c>
      <c r="F1788" s="198">
        <v>275</v>
      </c>
      <c r="G1788" s="195" t="s">
        <v>6627</v>
      </c>
      <c r="H1788" s="195" t="s">
        <v>79</v>
      </c>
      <c r="I1788" s="195" t="s">
        <v>130</v>
      </c>
      <c r="J1788" s="195" t="s">
        <v>5876</v>
      </c>
      <c r="K1788" s="199">
        <v>0</v>
      </c>
      <c r="L1788" s="202" t="s">
        <v>7829</v>
      </c>
      <c r="M1788" s="29" t="s">
        <v>7844</v>
      </c>
      <c r="N1788" s="198">
        <v>275</v>
      </c>
      <c r="O1788" s="206" t="s">
        <v>72</v>
      </c>
      <c r="P1788" s="189">
        <v>23</v>
      </c>
      <c r="Q1788" s="190" t="s">
        <v>7829</v>
      </c>
      <c r="R1788" s="102">
        <v>275</v>
      </c>
      <c r="S1788" s="28" t="e">
        <f t="shared" si="148"/>
        <v>#VALUE!</v>
      </c>
    </row>
    <row r="1789" spans="1:19" x14ac:dyDescent="0.2">
      <c r="A1789" s="179">
        <v>1783</v>
      </c>
      <c r="B1789" s="195" t="s">
        <v>7845</v>
      </c>
      <c r="C1789" s="196" t="s">
        <v>7844</v>
      </c>
      <c r="D1789" s="197">
        <v>47248</v>
      </c>
      <c r="E1789" s="196" t="s">
        <v>7829</v>
      </c>
      <c r="F1789" s="198">
        <v>275</v>
      </c>
      <c r="G1789" s="195" t="s">
        <v>6627</v>
      </c>
      <c r="H1789" s="195" t="s">
        <v>79</v>
      </c>
      <c r="I1789" s="195" t="s">
        <v>130</v>
      </c>
      <c r="J1789" s="195" t="s">
        <v>5876</v>
      </c>
      <c r="K1789" s="199">
        <v>0</v>
      </c>
      <c r="L1789" s="202" t="s">
        <v>7829</v>
      </c>
      <c r="M1789" s="29" t="s">
        <v>8189</v>
      </c>
      <c r="N1789" s="198">
        <v>275</v>
      </c>
      <c r="O1789" s="206" t="s">
        <v>72</v>
      </c>
      <c r="P1789" s="189">
        <v>24</v>
      </c>
      <c r="Q1789" s="190" t="s">
        <v>7829</v>
      </c>
      <c r="R1789" s="102">
        <v>275</v>
      </c>
      <c r="S1789" s="28" t="e">
        <f t="shared" si="148"/>
        <v>#VALUE!</v>
      </c>
    </row>
    <row r="1790" spans="1:19" x14ac:dyDescent="0.2">
      <c r="A1790" s="179">
        <v>1784</v>
      </c>
      <c r="B1790" s="40" t="s">
        <v>7996</v>
      </c>
      <c r="C1790" s="209">
        <v>43795</v>
      </c>
      <c r="D1790" s="40">
        <v>7000214970</v>
      </c>
      <c r="E1790" s="210">
        <v>43794</v>
      </c>
      <c r="F1790" s="40">
        <v>712.33</v>
      </c>
      <c r="G1790" s="40" t="s">
        <v>7997</v>
      </c>
      <c r="H1790" s="40" t="s">
        <v>7998</v>
      </c>
      <c r="I1790" s="40" t="s">
        <v>3579</v>
      </c>
      <c r="J1790" s="40" t="s">
        <v>5890</v>
      </c>
      <c r="K1790" s="40">
        <v>30</v>
      </c>
      <c r="L1790" s="209">
        <v>43824</v>
      </c>
      <c r="M1790" s="41">
        <v>43794</v>
      </c>
      <c r="N1790" s="40">
        <v>712.33</v>
      </c>
      <c r="O1790" s="204" t="s">
        <v>20</v>
      </c>
      <c r="P1790" s="40">
        <v>4</v>
      </c>
      <c r="Q1790" s="41">
        <v>43840</v>
      </c>
      <c r="R1790" s="39">
        <v>712.33</v>
      </c>
      <c r="S1790" s="28">
        <f t="shared" si="148"/>
        <v>16</v>
      </c>
    </row>
    <row r="1791" spans="1:19" x14ac:dyDescent="0.2">
      <c r="A1791" s="179">
        <v>1785</v>
      </c>
      <c r="B1791" s="40" t="s">
        <v>7999</v>
      </c>
      <c r="C1791" s="209">
        <v>43794</v>
      </c>
      <c r="D1791" s="40">
        <v>131834</v>
      </c>
      <c r="E1791" s="210">
        <v>43794</v>
      </c>
      <c r="F1791" s="40">
        <v>120</v>
      </c>
      <c r="G1791" s="40" t="s">
        <v>6648</v>
      </c>
      <c r="H1791" s="40" t="s">
        <v>8000</v>
      </c>
      <c r="I1791" s="40" t="s">
        <v>3579</v>
      </c>
      <c r="J1791" s="40" t="s">
        <v>5890</v>
      </c>
      <c r="K1791" s="40">
        <v>0</v>
      </c>
      <c r="L1791" s="209">
        <v>43794</v>
      </c>
      <c r="M1791" s="41">
        <v>43794</v>
      </c>
      <c r="N1791" s="40">
        <v>120</v>
      </c>
      <c r="O1791" s="204" t="s">
        <v>50</v>
      </c>
      <c r="P1791" s="40">
        <v>9354</v>
      </c>
      <c r="Q1791" s="41">
        <v>44160</v>
      </c>
      <c r="R1791" s="39">
        <v>120</v>
      </c>
      <c r="S1791" s="28">
        <f t="shared" si="148"/>
        <v>366</v>
      </c>
    </row>
    <row r="1792" spans="1:19" x14ac:dyDescent="0.2">
      <c r="A1792" s="179">
        <v>1786</v>
      </c>
      <c r="B1792" s="40" t="s">
        <v>8001</v>
      </c>
      <c r="C1792" s="209">
        <v>43794</v>
      </c>
      <c r="D1792" s="40">
        <v>306</v>
      </c>
      <c r="E1792" s="210">
        <v>43794</v>
      </c>
      <c r="F1792" s="40">
        <v>4450.6000000000004</v>
      </c>
      <c r="G1792" s="40" t="s">
        <v>8002</v>
      </c>
      <c r="H1792" s="40" t="s">
        <v>8003</v>
      </c>
      <c r="I1792" s="40" t="s">
        <v>3579</v>
      </c>
      <c r="J1792" s="40" t="s">
        <v>5890</v>
      </c>
      <c r="K1792" s="40">
        <v>30</v>
      </c>
      <c r="L1792" s="209">
        <v>43823</v>
      </c>
      <c r="M1792" s="41">
        <v>43794</v>
      </c>
      <c r="N1792" s="40">
        <v>4450.6000000000004</v>
      </c>
      <c r="O1792" s="204" t="s">
        <v>20</v>
      </c>
      <c r="P1792" s="40">
        <v>5</v>
      </c>
      <c r="Q1792" s="41">
        <v>43840</v>
      </c>
      <c r="R1792" s="39">
        <v>4450.6000000000004</v>
      </c>
      <c r="S1792" s="28">
        <f t="shared" si="148"/>
        <v>17</v>
      </c>
    </row>
    <row r="1793" spans="1:19" x14ac:dyDescent="0.2">
      <c r="A1793" s="179">
        <v>1787</v>
      </c>
      <c r="B1793" s="40" t="s">
        <v>8004</v>
      </c>
      <c r="C1793" s="209">
        <v>43794</v>
      </c>
      <c r="D1793" s="40">
        <v>2177</v>
      </c>
      <c r="E1793" s="210">
        <v>43789</v>
      </c>
      <c r="F1793" s="40">
        <v>500</v>
      </c>
      <c r="G1793" s="40" t="s">
        <v>8005</v>
      </c>
      <c r="H1793" s="40" t="s">
        <v>79</v>
      </c>
      <c r="I1793" s="40" t="s">
        <v>3579</v>
      </c>
      <c r="J1793" s="40" t="s">
        <v>5880</v>
      </c>
      <c r="K1793" s="40">
        <v>0</v>
      </c>
      <c r="L1793" s="209">
        <v>43789</v>
      </c>
      <c r="M1793" s="41">
        <v>43794</v>
      </c>
      <c r="N1793" s="40">
        <v>500</v>
      </c>
      <c r="O1793" s="204" t="s">
        <v>72</v>
      </c>
      <c r="P1793" s="40">
        <v>18</v>
      </c>
      <c r="Q1793" s="41" t="s">
        <v>7671</v>
      </c>
      <c r="R1793" s="39">
        <v>500</v>
      </c>
      <c r="S1793" s="28" t="e">
        <f t="shared" si="148"/>
        <v>#VALUE!</v>
      </c>
    </row>
    <row r="1794" spans="1:19" x14ac:dyDescent="0.2">
      <c r="A1794" s="179">
        <v>1788</v>
      </c>
      <c r="B1794" s="40" t="s">
        <v>8006</v>
      </c>
      <c r="C1794" s="209">
        <v>43794</v>
      </c>
      <c r="D1794" s="40">
        <v>2176</v>
      </c>
      <c r="E1794" s="210">
        <v>43789</v>
      </c>
      <c r="F1794" s="40">
        <v>500</v>
      </c>
      <c r="G1794" s="40" t="s">
        <v>8005</v>
      </c>
      <c r="H1794" s="40" t="s">
        <v>79</v>
      </c>
      <c r="I1794" s="40" t="s">
        <v>3579</v>
      </c>
      <c r="J1794" s="40" t="s">
        <v>5880</v>
      </c>
      <c r="K1794" s="40">
        <v>0</v>
      </c>
      <c r="L1794" s="209">
        <v>43790</v>
      </c>
      <c r="M1794" s="41">
        <v>43794</v>
      </c>
      <c r="N1794" s="40">
        <v>500</v>
      </c>
      <c r="O1794" s="204" t="s">
        <v>72</v>
      </c>
      <c r="P1794" s="40">
        <v>17</v>
      </c>
      <c r="Q1794" s="41" t="s">
        <v>7671</v>
      </c>
      <c r="R1794" s="39">
        <v>500</v>
      </c>
      <c r="S1794" s="28" t="e">
        <f t="shared" si="148"/>
        <v>#VALUE!</v>
      </c>
    </row>
    <row r="1795" spans="1:19" x14ac:dyDescent="0.2">
      <c r="A1795" s="179">
        <v>1789</v>
      </c>
      <c r="B1795" s="40" t="s">
        <v>8007</v>
      </c>
      <c r="C1795" s="209">
        <v>43794</v>
      </c>
      <c r="D1795" s="40">
        <v>4613</v>
      </c>
      <c r="E1795" s="210">
        <v>43794</v>
      </c>
      <c r="F1795" s="40">
        <v>2431.17</v>
      </c>
      <c r="G1795" s="40" t="s">
        <v>8008</v>
      </c>
      <c r="H1795" s="40" t="s">
        <v>8009</v>
      </c>
      <c r="I1795" s="40" t="s">
        <v>3579</v>
      </c>
      <c r="J1795" s="40" t="s">
        <v>5890</v>
      </c>
      <c r="K1795" s="40">
        <v>30</v>
      </c>
      <c r="L1795" s="209">
        <v>43823</v>
      </c>
      <c r="M1795" s="41">
        <v>43824</v>
      </c>
      <c r="N1795" s="40">
        <v>2431.17</v>
      </c>
      <c r="O1795" s="204" t="s">
        <v>20</v>
      </c>
      <c r="P1795" s="40">
        <v>3</v>
      </c>
      <c r="Q1795" s="41">
        <v>43840</v>
      </c>
      <c r="R1795" s="39">
        <v>2431.17</v>
      </c>
      <c r="S1795" s="28">
        <f t="shared" si="148"/>
        <v>17</v>
      </c>
    </row>
    <row r="1796" spans="1:19" x14ac:dyDescent="0.2">
      <c r="A1796" s="179">
        <v>1790</v>
      </c>
      <c r="B1796" s="40" t="s">
        <v>4944</v>
      </c>
      <c r="C1796" s="209">
        <v>43795</v>
      </c>
      <c r="D1796" s="40">
        <v>309</v>
      </c>
      <c r="E1796" s="210">
        <v>43790</v>
      </c>
      <c r="F1796" s="40">
        <v>200</v>
      </c>
      <c r="G1796" s="40" t="s">
        <v>8010</v>
      </c>
      <c r="H1796" s="40" t="s">
        <v>79</v>
      </c>
      <c r="I1796" s="40" t="s">
        <v>3579</v>
      </c>
      <c r="J1796" s="40" t="s">
        <v>5880</v>
      </c>
      <c r="K1796" s="40">
        <v>0</v>
      </c>
      <c r="L1796" s="209">
        <v>43790</v>
      </c>
      <c r="M1796" s="41">
        <v>43795</v>
      </c>
      <c r="N1796" s="40">
        <v>200</v>
      </c>
      <c r="O1796" s="204" t="s">
        <v>72</v>
      </c>
      <c r="P1796" s="234">
        <v>4</v>
      </c>
      <c r="Q1796" s="41">
        <v>43790</v>
      </c>
      <c r="R1796" s="39">
        <v>200</v>
      </c>
      <c r="S1796" s="28">
        <f t="shared" si="148"/>
        <v>0</v>
      </c>
    </row>
    <row r="1797" spans="1:19" x14ac:dyDescent="0.2">
      <c r="A1797" s="179">
        <v>1791</v>
      </c>
      <c r="B1797" s="40" t="s">
        <v>8011</v>
      </c>
      <c r="C1797" s="209">
        <v>43797</v>
      </c>
      <c r="D1797" s="40">
        <v>16833</v>
      </c>
      <c r="E1797" s="210">
        <v>43796</v>
      </c>
      <c r="F1797" s="40">
        <v>13.6</v>
      </c>
      <c r="G1797" s="40" t="s">
        <v>1251</v>
      </c>
      <c r="H1797" s="40" t="s">
        <v>92</v>
      </c>
      <c r="I1797" s="40" t="s">
        <v>3579</v>
      </c>
      <c r="J1797" s="40" t="s">
        <v>5880</v>
      </c>
      <c r="K1797" s="40">
        <v>0</v>
      </c>
      <c r="L1797" s="209">
        <v>43796</v>
      </c>
      <c r="M1797" s="41">
        <v>43797</v>
      </c>
      <c r="N1797" s="40">
        <v>13.6</v>
      </c>
      <c r="O1797" s="204" t="s">
        <v>50</v>
      </c>
      <c r="P1797" s="234">
        <v>23217</v>
      </c>
      <c r="Q1797" s="41">
        <v>43796</v>
      </c>
      <c r="R1797" s="39">
        <v>13.6</v>
      </c>
      <c r="S1797" s="28">
        <f t="shared" si="148"/>
        <v>0</v>
      </c>
    </row>
    <row r="1798" spans="1:19" x14ac:dyDescent="0.2">
      <c r="A1798" s="179">
        <v>1792</v>
      </c>
      <c r="B1798" s="40" t="s">
        <v>8012</v>
      </c>
      <c r="C1798" s="209">
        <v>43798</v>
      </c>
      <c r="D1798" s="40">
        <v>16947</v>
      </c>
      <c r="E1798" s="210">
        <v>43798</v>
      </c>
      <c r="F1798" s="40">
        <v>18.899999999999999</v>
      </c>
      <c r="G1798" s="40" t="s">
        <v>1251</v>
      </c>
      <c r="H1798" s="40" t="s">
        <v>92</v>
      </c>
      <c r="I1798" s="40" t="s">
        <v>3579</v>
      </c>
      <c r="J1798" s="40" t="s">
        <v>5880</v>
      </c>
      <c r="K1798" s="40">
        <v>0</v>
      </c>
      <c r="L1798" s="209">
        <v>43798</v>
      </c>
      <c r="M1798" s="41">
        <v>43798</v>
      </c>
      <c r="N1798" s="40">
        <v>18.899999999999999</v>
      </c>
      <c r="O1798" s="204" t="s">
        <v>108</v>
      </c>
      <c r="P1798" s="40">
        <v>23380</v>
      </c>
      <c r="Q1798" s="41">
        <v>43798</v>
      </c>
      <c r="R1798" s="39">
        <v>18.899999999999999</v>
      </c>
      <c r="S1798" s="28">
        <f t="shared" si="148"/>
        <v>0</v>
      </c>
    </row>
    <row r="1799" spans="1:19" x14ac:dyDescent="0.2">
      <c r="A1799" s="179">
        <v>1793</v>
      </c>
      <c r="B1799" s="40" t="s">
        <v>8013</v>
      </c>
      <c r="C1799" s="209">
        <v>43801</v>
      </c>
      <c r="D1799" s="40">
        <v>50332</v>
      </c>
      <c r="E1799" s="210">
        <v>43801</v>
      </c>
      <c r="F1799" s="40">
        <v>160</v>
      </c>
      <c r="G1799" s="40" t="s">
        <v>6087</v>
      </c>
      <c r="H1799" s="40" t="s">
        <v>409</v>
      </c>
      <c r="I1799" s="40" t="s">
        <v>3579</v>
      </c>
      <c r="J1799" s="40" t="s">
        <v>5890</v>
      </c>
      <c r="K1799" s="40">
        <v>30</v>
      </c>
      <c r="L1799" s="209">
        <v>43831</v>
      </c>
      <c r="M1799" s="41">
        <v>43801</v>
      </c>
      <c r="N1799" s="40">
        <v>160</v>
      </c>
      <c r="O1799" s="204" t="s">
        <v>20</v>
      </c>
      <c r="P1799" s="40">
        <v>6</v>
      </c>
      <c r="Q1799" s="41">
        <v>43841</v>
      </c>
      <c r="R1799" s="39">
        <v>160</v>
      </c>
      <c r="S1799" s="28">
        <f t="shared" si="148"/>
        <v>10</v>
      </c>
    </row>
    <row r="1800" spans="1:19" x14ac:dyDescent="0.2">
      <c r="A1800" s="179">
        <v>1794</v>
      </c>
      <c r="B1800" s="40" t="s">
        <v>8014</v>
      </c>
      <c r="C1800" s="209">
        <v>43801</v>
      </c>
      <c r="D1800" s="40">
        <v>39337</v>
      </c>
      <c r="E1800" s="210">
        <v>43797</v>
      </c>
      <c r="F1800" s="40">
        <v>257.04000000000002</v>
      </c>
      <c r="G1800" s="40" t="s">
        <v>8015</v>
      </c>
      <c r="H1800" s="40" t="s">
        <v>5313</v>
      </c>
      <c r="I1800" s="40" t="s">
        <v>3579</v>
      </c>
      <c r="J1800" s="40" t="s">
        <v>5890</v>
      </c>
      <c r="K1800" s="40">
        <v>30</v>
      </c>
      <c r="L1800" s="209">
        <v>43827</v>
      </c>
      <c r="M1800" s="41">
        <v>43801</v>
      </c>
      <c r="N1800" s="40">
        <v>257.04000000000002</v>
      </c>
      <c r="O1800" s="204" t="s">
        <v>20</v>
      </c>
      <c r="P1800" s="40">
        <v>2</v>
      </c>
      <c r="Q1800" s="41">
        <v>43840</v>
      </c>
      <c r="R1800" s="39">
        <v>257.04000000000002</v>
      </c>
      <c r="S1800" s="28">
        <f t="shared" si="148"/>
        <v>13</v>
      </c>
    </row>
    <row r="1801" spans="1:19" x14ac:dyDescent="0.2">
      <c r="A1801" s="179">
        <v>1795</v>
      </c>
      <c r="B1801" s="40" t="s">
        <v>8016</v>
      </c>
      <c r="C1801" s="209">
        <v>43802</v>
      </c>
      <c r="D1801" s="40">
        <v>1061</v>
      </c>
      <c r="E1801" s="210">
        <v>43802</v>
      </c>
      <c r="F1801" s="40">
        <v>3504.55</v>
      </c>
      <c r="G1801" s="40" t="s">
        <v>8017</v>
      </c>
      <c r="H1801" s="40" t="s">
        <v>8018</v>
      </c>
      <c r="I1801" s="40" t="s">
        <v>3579</v>
      </c>
      <c r="J1801" s="40" t="s">
        <v>5890</v>
      </c>
      <c r="K1801" s="40">
        <v>3</v>
      </c>
      <c r="L1801" s="209">
        <v>43805</v>
      </c>
      <c r="M1801" s="41">
        <v>43536</v>
      </c>
      <c r="N1801" s="40">
        <v>3504.55</v>
      </c>
      <c r="O1801" s="204" t="s">
        <v>20</v>
      </c>
      <c r="P1801" s="40">
        <v>7</v>
      </c>
      <c r="Q1801" s="41">
        <v>43840</v>
      </c>
      <c r="R1801" s="39">
        <v>3504.55</v>
      </c>
      <c r="S1801" s="28">
        <f t="shared" si="148"/>
        <v>35</v>
      </c>
    </row>
    <row r="1802" spans="1:19" x14ac:dyDescent="0.2">
      <c r="A1802" s="179">
        <v>1796</v>
      </c>
      <c r="B1802" s="40" t="s">
        <v>8019</v>
      </c>
      <c r="C1802" s="209">
        <v>43805</v>
      </c>
      <c r="D1802" s="40">
        <v>136676</v>
      </c>
      <c r="E1802" s="210">
        <v>43805</v>
      </c>
      <c r="F1802" s="40">
        <v>7554.07</v>
      </c>
      <c r="G1802" s="40" t="s">
        <v>99</v>
      </c>
      <c r="H1802" s="40" t="s">
        <v>8020</v>
      </c>
      <c r="I1802" s="40" t="s">
        <v>3579</v>
      </c>
      <c r="J1802" s="40" t="s">
        <v>8021</v>
      </c>
      <c r="K1802" s="40">
        <v>0</v>
      </c>
      <c r="L1802" s="209">
        <v>43791</v>
      </c>
      <c r="M1802" s="41">
        <v>43805</v>
      </c>
      <c r="N1802" s="40">
        <v>7554.07</v>
      </c>
      <c r="O1802" s="204" t="s">
        <v>20</v>
      </c>
      <c r="P1802" s="40">
        <v>1554</v>
      </c>
      <c r="Q1802" s="41">
        <v>43788</v>
      </c>
      <c r="R1802" s="39">
        <v>7554.07</v>
      </c>
      <c r="S1802" s="28">
        <f t="shared" si="148"/>
        <v>-3</v>
      </c>
    </row>
    <row r="1803" spans="1:19" x14ac:dyDescent="0.2">
      <c r="A1803" s="179">
        <v>1797</v>
      </c>
      <c r="B1803" s="40" t="s">
        <v>8022</v>
      </c>
      <c r="C1803" s="209">
        <v>43805</v>
      </c>
      <c r="D1803" s="40">
        <v>9210068300</v>
      </c>
      <c r="E1803" s="210">
        <v>43805</v>
      </c>
      <c r="F1803" s="40">
        <v>17858.7</v>
      </c>
      <c r="G1803" s="40" t="s">
        <v>1732</v>
      </c>
      <c r="H1803" s="40" t="s">
        <v>110</v>
      </c>
      <c r="I1803" s="40" t="s">
        <v>3579</v>
      </c>
      <c r="J1803" s="40" t="s">
        <v>5880</v>
      </c>
      <c r="K1803" s="40">
        <v>10</v>
      </c>
      <c r="L1803" s="209">
        <v>43810</v>
      </c>
      <c r="M1803" s="41">
        <v>43805</v>
      </c>
      <c r="N1803" s="40">
        <v>17858.7</v>
      </c>
      <c r="O1803" s="204" t="s">
        <v>20</v>
      </c>
      <c r="P1803" s="40">
        <v>1584</v>
      </c>
      <c r="Q1803" s="41" t="s">
        <v>7778</v>
      </c>
      <c r="R1803" s="39">
        <v>17858.7</v>
      </c>
      <c r="S1803" s="28" t="e">
        <f t="shared" si="148"/>
        <v>#VALUE!</v>
      </c>
    </row>
    <row r="1804" spans="1:19" x14ac:dyDescent="0.2">
      <c r="A1804" s="179">
        <v>1798</v>
      </c>
      <c r="B1804" s="40" t="s">
        <v>8023</v>
      </c>
      <c r="C1804" s="209">
        <v>43805</v>
      </c>
      <c r="D1804" s="40">
        <v>9210068299</v>
      </c>
      <c r="E1804" s="210">
        <v>43799</v>
      </c>
      <c r="F1804" s="40">
        <v>12129.37</v>
      </c>
      <c r="G1804" s="40" t="s">
        <v>1732</v>
      </c>
      <c r="H1804" s="40" t="s">
        <v>110</v>
      </c>
      <c r="I1804" s="40" t="s">
        <v>3579</v>
      </c>
      <c r="J1804" s="40" t="s">
        <v>5880</v>
      </c>
      <c r="K1804" s="40">
        <v>10</v>
      </c>
      <c r="L1804" s="209">
        <v>43809</v>
      </c>
      <c r="M1804" s="41">
        <v>43805</v>
      </c>
      <c r="N1804" s="40">
        <v>12129.37</v>
      </c>
      <c r="O1804" s="204" t="s">
        <v>20</v>
      </c>
      <c r="P1804" s="40">
        <v>1584</v>
      </c>
      <c r="Q1804" s="41" t="s">
        <v>7778</v>
      </c>
      <c r="R1804" s="39">
        <v>12129.37</v>
      </c>
      <c r="S1804" s="28" t="e">
        <f t="shared" si="148"/>
        <v>#VALUE!</v>
      </c>
    </row>
    <row r="1805" spans="1:19" x14ac:dyDescent="0.2">
      <c r="A1805" s="179">
        <v>1799</v>
      </c>
      <c r="B1805" s="40" t="s">
        <v>8024</v>
      </c>
      <c r="C1805" s="209">
        <v>43628</v>
      </c>
      <c r="D1805" s="40">
        <v>137279</v>
      </c>
      <c r="E1805" s="210">
        <v>43804</v>
      </c>
      <c r="F1805" s="40">
        <v>1534.02</v>
      </c>
      <c r="G1805" s="40" t="s">
        <v>1223</v>
      </c>
      <c r="H1805" s="40" t="s">
        <v>8025</v>
      </c>
      <c r="I1805" s="40" t="s">
        <v>3579</v>
      </c>
      <c r="J1805" s="40" t="s">
        <v>5890</v>
      </c>
      <c r="K1805" s="40">
        <v>30</v>
      </c>
      <c r="L1805" s="209">
        <v>43834</v>
      </c>
      <c r="M1805" s="41">
        <v>43805</v>
      </c>
      <c r="N1805" s="40">
        <v>1534.02</v>
      </c>
      <c r="O1805" s="204" t="s">
        <v>20</v>
      </c>
      <c r="P1805" s="40">
        <v>70</v>
      </c>
      <c r="Q1805" s="41">
        <v>43858</v>
      </c>
      <c r="R1805" s="39">
        <v>1534.02</v>
      </c>
      <c r="S1805" s="28">
        <f t="shared" si="148"/>
        <v>24</v>
      </c>
    </row>
    <row r="1806" spans="1:19" x14ac:dyDescent="0.2">
      <c r="A1806" s="179">
        <v>1800</v>
      </c>
      <c r="B1806" s="40" t="s">
        <v>8026</v>
      </c>
      <c r="C1806" s="209">
        <v>43808</v>
      </c>
      <c r="D1806" s="40">
        <v>299734</v>
      </c>
      <c r="E1806" s="210">
        <v>43798</v>
      </c>
      <c r="F1806" s="40">
        <v>859.37</v>
      </c>
      <c r="G1806" s="40" t="s">
        <v>5883</v>
      </c>
      <c r="H1806" s="40" t="s">
        <v>5884</v>
      </c>
      <c r="I1806" s="40" t="s">
        <v>3579</v>
      </c>
      <c r="J1806" s="40" t="s">
        <v>4434</v>
      </c>
      <c r="K1806" s="40">
        <v>15</v>
      </c>
      <c r="L1806" s="209">
        <v>43813</v>
      </c>
      <c r="M1806" s="41">
        <v>43808</v>
      </c>
      <c r="N1806" s="40">
        <v>859.37</v>
      </c>
      <c r="O1806" s="204" t="s">
        <v>20</v>
      </c>
      <c r="P1806" s="40">
        <v>881</v>
      </c>
      <c r="Q1806" s="41">
        <v>43819</v>
      </c>
      <c r="R1806" s="39">
        <v>859.37</v>
      </c>
      <c r="S1806" s="28">
        <f t="shared" si="148"/>
        <v>6</v>
      </c>
    </row>
    <row r="1807" spans="1:19" x14ac:dyDescent="0.2">
      <c r="A1807" s="179">
        <v>1801</v>
      </c>
      <c r="B1807" s="40" t="s">
        <v>8027</v>
      </c>
      <c r="C1807" s="209">
        <v>43808</v>
      </c>
      <c r="D1807" s="40">
        <v>4793</v>
      </c>
      <c r="E1807" s="210">
        <v>43808</v>
      </c>
      <c r="F1807" s="40">
        <v>155.6</v>
      </c>
      <c r="G1807" s="40" t="s">
        <v>6067</v>
      </c>
      <c r="H1807" s="40" t="s">
        <v>57</v>
      </c>
      <c r="I1807" s="40" t="s">
        <v>3579</v>
      </c>
      <c r="J1807" s="40" t="s">
        <v>5890</v>
      </c>
      <c r="K1807" s="40">
        <v>30</v>
      </c>
      <c r="L1807" s="209">
        <v>43838</v>
      </c>
      <c r="M1807" s="41">
        <v>43808</v>
      </c>
      <c r="N1807" s="40">
        <v>155.6</v>
      </c>
      <c r="O1807" s="204" t="s">
        <v>20</v>
      </c>
      <c r="P1807" s="40">
        <v>8</v>
      </c>
      <c r="Q1807" s="41">
        <v>43840</v>
      </c>
      <c r="R1807" s="39">
        <v>155.6</v>
      </c>
      <c r="S1807" s="28">
        <f t="shared" si="148"/>
        <v>2</v>
      </c>
    </row>
    <row r="1808" spans="1:19" x14ac:dyDescent="0.2">
      <c r="A1808" s="179">
        <v>1802</v>
      </c>
      <c r="B1808" s="40" t="s">
        <v>8028</v>
      </c>
      <c r="C1808" s="209">
        <v>43808</v>
      </c>
      <c r="D1808" s="40">
        <v>342</v>
      </c>
      <c r="E1808" s="210">
        <v>43808</v>
      </c>
      <c r="F1808" s="40">
        <v>70</v>
      </c>
      <c r="G1808" s="40" t="s">
        <v>6087</v>
      </c>
      <c r="H1808" s="40" t="s">
        <v>6321</v>
      </c>
      <c r="I1808" s="40" t="s">
        <v>3579</v>
      </c>
      <c r="J1808" s="40" t="s">
        <v>5890</v>
      </c>
      <c r="K1808" s="40">
        <v>0</v>
      </c>
      <c r="L1808" s="209">
        <v>43838</v>
      </c>
      <c r="M1808" s="41">
        <v>43818</v>
      </c>
      <c r="N1808" s="40">
        <v>3850.02</v>
      </c>
      <c r="O1808" s="204" t="s">
        <v>20</v>
      </c>
      <c r="P1808" s="40">
        <v>6</v>
      </c>
      <c r="Q1808" s="41">
        <v>43840</v>
      </c>
      <c r="R1808" s="39">
        <v>3850.02</v>
      </c>
      <c r="S1808" s="28">
        <f t="shared" si="148"/>
        <v>2</v>
      </c>
    </row>
    <row r="1809" spans="1:19" x14ac:dyDescent="0.2">
      <c r="A1809" s="179">
        <v>1803</v>
      </c>
      <c r="B1809" s="40" t="s">
        <v>8029</v>
      </c>
      <c r="C1809" s="209">
        <v>43720</v>
      </c>
      <c r="D1809" s="40">
        <v>2076</v>
      </c>
      <c r="E1809" s="210">
        <v>43808</v>
      </c>
      <c r="F1809" s="40">
        <v>3850.02</v>
      </c>
      <c r="G1809" s="40" t="s">
        <v>8030</v>
      </c>
      <c r="H1809" s="40" t="s">
        <v>2484</v>
      </c>
      <c r="I1809" s="40" t="s">
        <v>3579</v>
      </c>
      <c r="J1809" s="40" t="s">
        <v>5890</v>
      </c>
      <c r="K1809" s="40">
        <v>30</v>
      </c>
      <c r="L1809" s="209">
        <v>43838</v>
      </c>
      <c r="M1809" s="41">
        <v>43808</v>
      </c>
      <c r="N1809" s="40">
        <v>70</v>
      </c>
      <c r="O1809" s="204" t="s">
        <v>20</v>
      </c>
      <c r="P1809" s="40">
        <v>820</v>
      </c>
      <c r="Q1809" s="41">
        <v>43809</v>
      </c>
      <c r="R1809" s="39">
        <v>70</v>
      </c>
      <c r="S1809" s="28">
        <f t="shared" si="148"/>
        <v>-29</v>
      </c>
    </row>
    <row r="1810" spans="1:19" x14ac:dyDescent="0.2">
      <c r="A1810" s="179">
        <v>1804</v>
      </c>
      <c r="B1810" s="40" t="s">
        <v>8031</v>
      </c>
      <c r="C1810" s="209">
        <v>43809</v>
      </c>
      <c r="D1810" s="40">
        <v>45709</v>
      </c>
      <c r="E1810" s="210">
        <v>43797</v>
      </c>
      <c r="F1810" s="40">
        <v>595</v>
      </c>
      <c r="G1810" s="40" t="s">
        <v>8032</v>
      </c>
      <c r="H1810" s="40" t="s">
        <v>8033</v>
      </c>
      <c r="I1810" s="40" t="s">
        <v>3579</v>
      </c>
      <c r="J1810" s="40" t="s">
        <v>5890</v>
      </c>
      <c r="K1810" s="40">
        <v>30</v>
      </c>
      <c r="L1810" s="209">
        <v>43829</v>
      </c>
      <c r="M1810" s="41">
        <v>43809</v>
      </c>
      <c r="N1810" s="40">
        <v>595</v>
      </c>
      <c r="O1810" s="204" t="s">
        <v>20</v>
      </c>
      <c r="P1810" s="40">
        <v>1</v>
      </c>
      <c r="Q1810" s="41">
        <v>43840</v>
      </c>
      <c r="R1810" s="39">
        <v>595</v>
      </c>
      <c r="S1810" s="28">
        <f t="shared" si="148"/>
        <v>11</v>
      </c>
    </row>
    <row r="1811" spans="1:19" x14ac:dyDescent="0.2">
      <c r="A1811" s="179">
        <v>1805</v>
      </c>
      <c r="B1811" s="40" t="s">
        <v>8034</v>
      </c>
      <c r="C1811" s="209">
        <v>43809</v>
      </c>
      <c r="D1811" s="40">
        <v>2192879087</v>
      </c>
      <c r="E1811" s="210">
        <v>43809</v>
      </c>
      <c r="F1811" s="40">
        <v>440</v>
      </c>
      <c r="G1811" s="40" t="s">
        <v>923</v>
      </c>
      <c r="H1811" s="40" t="s">
        <v>3702</v>
      </c>
      <c r="I1811" s="40" t="s">
        <v>3579</v>
      </c>
      <c r="J1811" s="40" t="s">
        <v>5890</v>
      </c>
      <c r="K1811" s="40">
        <v>3</v>
      </c>
      <c r="L1811" s="209">
        <v>43814</v>
      </c>
      <c r="M1811" s="41">
        <v>43809</v>
      </c>
      <c r="N1811" s="40">
        <v>440</v>
      </c>
      <c r="O1811" s="204" t="s">
        <v>50</v>
      </c>
      <c r="P1811" s="40">
        <v>2193863973</v>
      </c>
      <c r="Q1811" s="41">
        <v>43809</v>
      </c>
      <c r="R1811" s="39">
        <v>440</v>
      </c>
      <c r="S1811" s="28">
        <f t="shared" si="148"/>
        <v>-5</v>
      </c>
    </row>
    <row r="1812" spans="1:19" x14ac:dyDescent="0.2">
      <c r="A1812" s="179">
        <v>1806</v>
      </c>
      <c r="B1812" s="40" t="s">
        <v>8035</v>
      </c>
      <c r="C1812" s="209">
        <v>43810</v>
      </c>
      <c r="D1812" s="40">
        <v>27539</v>
      </c>
      <c r="E1812" s="210">
        <v>43795</v>
      </c>
      <c r="F1812" s="40">
        <v>16210.18</v>
      </c>
      <c r="G1812" s="40" t="s">
        <v>6552</v>
      </c>
      <c r="H1812" s="40" t="s">
        <v>6891</v>
      </c>
      <c r="I1812" s="40" t="s">
        <v>3579</v>
      </c>
      <c r="J1812" s="40" t="s">
        <v>5880</v>
      </c>
      <c r="K1812" s="40">
        <v>30</v>
      </c>
      <c r="L1812" s="209">
        <v>43825</v>
      </c>
      <c r="M1812" s="41">
        <v>43810</v>
      </c>
      <c r="N1812" s="40">
        <v>16210.18</v>
      </c>
      <c r="O1812" s="204" t="s">
        <v>3765</v>
      </c>
      <c r="P1812" s="40">
        <v>5023727</v>
      </c>
      <c r="Q1812" s="41" t="s">
        <v>8055</v>
      </c>
      <c r="R1812" s="39">
        <v>16210.18</v>
      </c>
      <c r="S1812" s="28" t="e">
        <f t="shared" si="148"/>
        <v>#VALUE!</v>
      </c>
    </row>
    <row r="1813" spans="1:19" x14ac:dyDescent="0.2">
      <c r="A1813" s="179">
        <v>1807</v>
      </c>
      <c r="B1813" s="40" t="s">
        <v>8036</v>
      </c>
      <c r="C1813" s="209">
        <v>43810</v>
      </c>
      <c r="D1813" s="40">
        <v>7000215912</v>
      </c>
      <c r="E1813" s="210">
        <v>43808</v>
      </c>
      <c r="F1813" s="40">
        <v>2965.02</v>
      </c>
      <c r="G1813" s="40" t="s">
        <v>7997</v>
      </c>
      <c r="H1813" s="40" t="s">
        <v>8037</v>
      </c>
      <c r="I1813" s="40" t="s">
        <v>3579</v>
      </c>
      <c r="J1813" s="40" t="s">
        <v>5890</v>
      </c>
      <c r="K1813" s="40">
        <v>30</v>
      </c>
      <c r="L1813" s="209">
        <v>43838</v>
      </c>
      <c r="M1813" s="41">
        <v>43810</v>
      </c>
      <c r="N1813" s="40">
        <v>2965.02</v>
      </c>
      <c r="O1813" s="204" t="s">
        <v>20</v>
      </c>
      <c r="P1813" s="40">
        <v>74</v>
      </c>
      <c r="Q1813" s="41">
        <v>43858</v>
      </c>
      <c r="R1813" s="39">
        <v>2965.02</v>
      </c>
      <c r="S1813" s="28">
        <f t="shared" si="148"/>
        <v>20</v>
      </c>
    </row>
    <row r="1814" spans="1:19" x14ac:dyDescent="0.2">
      <c r="A1814" s="179">
        <v>1808</v>
      </c>
      <c r="B1814" s="40" t="s">
        <v>8038</v>
      </c>
      <c r="C1814" s="209">
        <v>43812</v>
      </c>
      <c r="D1814" s="40">
        <v>17633</v>
      </c>
      <c r="E1814" s="210">
        <v>43811</v>
      </c>
      <c r="F1814" s="40">
        <v>6.3</v>
      </c>
      <c r="G1814" s="40" t="s">
        <v>1251</v>
      </c>
      <c r="H1814" s="40" t="s">
        <v>92</v>
      </c>
      <c r="I1814" s="40" t="s">
        <v>3579</v>
      </c>
      <c r="J1814" s="40" t="s">
        <v>5880</v>
      </c>
      <c r="K1814" s="40">
        <v>0</v>
      </c>
      <c r="L1814" s="209">
        <v>43811</v>
      </c>
      <c r="M1814" s="41">
        <v>43812</v>
      </c>
      <c r="N1814" s="40">
        <v>6.3</v>
      </c>
      <c r="O1814" s="204" t="s">
        <v>50</v>
      </c>
      <c r="P1814" s="40">
        <v>24347</v>
      </c>
      <c r="Q1814" s="41">
        <v>43811</v>
      </c>
      <c r="R1814" s="39">
        <v>6.3</v>
      </c>
      <c r="S1814" s="28">
        <f t="shared" si="148"/>
        <v>0</v>
      </c>
    </row>
    <row r="1815" spans="1:19" x14ac:dyDescent="0.2">
      <c r="A1815" s="179">
        <v>1809</v>
      </c>
      <c r="B1815" s="40" t="s">
        <v>8039</v>
      </c>
      <c r="C1815" s="209">
        <v>43811</v>
      </c>
      <c r="D1815" s="40">
        <v>317</v>
      </c>
      <c r="E1815" s="210">
        <v>43801</v>
      </c>
      <c r="F1815" s="40">
        <v>21300.05</v>
      </c>
      <c r="G1815" s="40" t="s">
        <v>7884</v>
      </c>
      <c r="H1815" s="40" t="s">
        <v>8040</v>
      </c>
      <c r="I1815" s="40" t="s">
        <v>3579</v>
      </c>
      <c r="J1815" s="40" t="s">
        <v>5880</v>
      </c>
      <c r="K1815" s="40">
        <v>60</v>
      </c>
      <c r="L1815" s="209">
        <v>43863</v>
      </c>
      <c r="M1815" s="41">
        <v>43801</v>
      </c>
      <c r="N1815" s="40">
        <v>21300.05</v>
      </c>
      <c r="O1815" s="204" t="s">
        <v>20</v>
      </c>
      <c r="P1815" s="40" t="s">
        <v>8736</v>
      </c>
      <c r="Q1815" s="41" t="s">
        <v>8222</v>
      </c>
      <c r="R1815" s="39">
        <v>21300.05</v>
      </c>
      <c r="S1815" s="28" t="e">
        <f t="shared" si="148"/>
        <v>#VALUE!</v>
      </c>
    </row>
    <row r="1816" spans="1:19" x14ac:dyDescent="0.2">
      <c r="A1816" s="179">
        <v>1810</v>
      </c>
      <c r="B1816" s="40" t="s">
        <v>8041</v>
      </c>
      <c r="C1816" s="209">
        <v>43812</v>
      </c>
      <c r="D1816" s="40">
        <v>2315</v>
      </c>
      <c r="E1816" s="210">
        <v>43799</v>
      </c>
      <c r="F1816" s="40">
        <v>23723.11</v>
      </c>
      <c r="G1816" s="40" t="s">
        <v>3717</v>
      </c>
      <c r="H1816" s="40" t="s">
        <v>5886</v>
      </c>
      <c r="I1816" s="40" t="s">
        <v>3579</v>
      </c>
      <c r="J1816" s="40" t="s">
        <v>5880</v>
      </c>
      <c r="K1816" s="40">
        <v>60</v>
      </c>
      <c r="L1816" s="209">
        <v>43860</v>
      </c>
      <c r="M1816" s="41">
        <v>43815</v>
      </c>
      <c r="N1816" s="40">
        <v>23723.11</v>
      </c>
      <c r="O1816" s="204" t="s">
        <v>20</v>
      </c>
      <c r="P1816" s="40">
        <v>1080</v>
      </c>
      <c r="Q1816" s="41" t="s">
        <v>8308</v>
      </c>
      <c r="R1816" s="39">
        <v>22826.01</v>
      </c>
      <c r="S1816" s="28" t="e">
        <f t="shared" si="148"/>
        <v>#VALUE!</v>
      </c>
    </row>
    <row r="1817" spans="1:19" x14ac:dyDescent="0.2">
      <c r="A1817" s="179">
        <v>1811</v>
      </c>
      <c r="B1817" s="40" t="s">
        <v>8042</v>
      </c>
      <c r="C1817" s="209">
        <v>43812</v>
      </c>
      <c r="D1817" s="40">
        <v>2312</v>
      </c>
      <c r="E1817" s="210">
        <v>43799</v>
      </c>
      <c r="F1817" s="40">
        <v>19695.03</v>
      </c>
      <c r="G1817" s="40" t="s">
        <v>3717</v>
      </c>
      <c r="H1817" s="40" t="s">
        <v>8043</v>
      </c>
      <c r="I1817" s="40" t="s">
        <v>3579</v>
      </c>
      <c r="J1817" s="40" t="s">
        <v>5880</v>
      </c>
      <c r="K1817" s="40">
        <v>60</v>
      </c>
      <c r="L1817" s="209">
        <v>43860</v>
      </c>
      <c r="M1817" s="41">
        <v>43815</v>
      </c>
      <c r="N1817" s="40">
        <v>19695.03</v>
      </c>
      <c r="O1817" s="204" t="s">
        <v>20</v>
      </c>
      <c r="P1817" s="40">
        <v>342</v>
      </c>
      <c r="Q1817" s="41" t="s">
        <v>7829</v>
      </c>
      <c r="R1817" s="39">
        <v>19695.03</v>
      </c>
      <c r="S1817" s="28" t="e">
        <f t="shared" si="148"/>
        <v>#VALUE!</v>
      </c>
    </row>
    <row r="1818" spans="1:19" x14ac:dyDescent="0.2">
      <c r="A1818" s="179">
        <v>1812</v>
      </c>
      <c r="B1818" s="40" t="s">
        <v>8044</v>
      </c>
      <c r="C1818" s="209">
        <v>43815</v>
      </c>
      <c r="D1818" s="40">
        <v>590</v>
      </c>
      <c r="E1818" s="210">
        <v>43815</v>
      </c>
      <c r="F1818" s="40">
        <v>517.5</v>
      </c>
      <c r="G1818" s="40" t="s">
        <v>8045</v>
      </c>
      <c r="H1818" s="40" t="s">
        <v>57</v>
      </c>
      <c r="I1818" s="40" t="s">
        <v>3579</v>
      </c>
      <c r="J1818" s="40" t="s">
        <v>5890</v>
      </c>
      <c r="K1818" s="40">
        <v>0</v>
      </c>
      <c r="L1818" s="209">
        <v>43815</v>
      </c>
      <c r="M1818" s="41">
        <v>43817</v>
      </c>
      <c r="N1818" s="40">
        <v>517.5</v>
      </c>
      <c r="O1818" s="204" t="s">
        <v>72</v>
      </c>
      <c r="P1818" s="40">
        <v>4378</v>
      </c>
      <c r="Q1818" s="41">
        <v>43815</v>
      </c>
      <c r="R1818" s="39">
        <v>517.5</v>
      </c>
      <c r="S1818" s="28">
        <f t="shared" si="148"/>
        <v>0</v>
      </c>
    </row>
    <row r="1819" spans="1:19" x14ac:dyDescent="0.2">
      <c r="A1819" s="179">
        <v>1813</v>
      </c>
      <c r="B1819" s="40" t="s">
        <v>8046</v>
      </c>
      <c r="C1819" s="209">
        <v>43817</v>
      </c>
      <c r="D1819" s="40">
        <v>7000216282</v>
      </c>
      <c r="E1819" s="210">
        <v>43815</v>
      </c>
      <c r="F1819" s="40">
        <v>495.75</v>
      </c>
      <c r="G1819" s="40" t="s">
        <v>7997</v>
      </c>
      <c r="H1819" s="40" t="s">
        <v>8047</v>
      </c>
      <c r="I1819" s="40" t="s">
        <v>3579</v>
      </c>
      <c r="J1819" s="40" t="s">
        <v>5890</v>
      </c>
      <c r="K1819" s="40">
        <v>30</v>
      </c>
      <c r="L1819" s="209">
        <v>43845</v>
      </c>
      <c r="M1819" s="41">
        <v>43817</v>
      </c>
      <c r="N1819" s="40">
        <v>495.75</v>
      </c>
      <c r="O1819" s="204" t="s">
        <v>20</v>
      </c>
      <c r="P1819" s="40">
        <v>4</v>
      </c>
      <c r="Q1819" s="41">
        <v>43840</v>
      </c>
      <c r="R1819" s="39">
        <v>495.75</v>
      </c>
      <c r="S1819" s="28">
        <f t="shared" si="148"/>
        <v>-5</v>
      </c>
    </row>
    <row r="1820" spans="1:19" x14ac:dyDescent="0.2">
      <c r="A1820" s="179">
        <v>1814</v>
      </c>
      <c r="B1820" s="28" t="s">
        <v>8076</v>
      </c>
      <c r="C1820" s="31">
        <v>43817</v>
      </c>
      <c r="D1820" s="28">
        <v>84329</v>
      </c>
      <c r="E1820" s="219">
        <v>43817</v>
      </c>
      <c r="F1820" s="28">
        <v>4760</v>
      </c>
      <c r="G1820" s="28" t="s">
        <v>959</v>
      </c>
      <c r="H1820" s="28" t="s">
        <v>8077</v>
      </c>
      <c r="I1820" s="28" t="s">
        <v>3579</v>
      </c>
      <c r="J1820" s="28" t="s">
        <v>5880</v>
      </c>
      <c r="K1820" s="28">
        <v>60</v>
      </c>
      <c r="L1820" s="31">
        <v>43878</v>
      </c>
      <c r="M1820" s="29">
        <v>43817</v>
      </c>
      <c r="N1820" s="28">
        <v>4760</v>
      </c>
      <c r="O1820" s="206" t="s">
        <v>20</v>
      </c>
      <c r="P1820" s="28">
        <v>3376</v>
      </c>
      <c r="Q1820" s="29" t="s">
        <v>8735</v>
      </c>
      <c r="R1820" s="32">
        <v>4760</v>
      </c>
      <c r="S1820" s="28" t="e">
        <f t="shared" si="148"/>
        <v>#VALUE!</v>
      </c>
    </row>
    <row r="1821" spans="1:19" x14ac:dyDescent="0.2">
      <c r="A1821" s="179">
        <v>1815</v>
      </c>
      <c r="B1821" s="28" t="s">
        <v>8078</v>
      </c>
      <c r="C1821" s="31">
        <v>43818</v>
      </c>
      <c r="D1821" s="28">
        <v>17948</v>
      </c>
      <c r="E1821" s="219">
        <v>43817</v>
      </c>
      <c r="F1821" s="28">
        <v>6.3</v>
      </c>
      <c r="G1821" s="28" t="s">
        <v>1251</v>
      </c>
      <c r="H1821" s="28" t="s">
        <v>92</v>
      </c>
      <c r="I1821" s="28" t="s">
        <v>3579</v>
      </c>
      <c r="J1821" s="28" t="s">
        <v>5880</v>
      </c>
      <c r="K1821" s="28">
        <v>0</v>
      </c>
      <c r="L1821" s="31">
        <v>43817</v>
      </c>
      <c r="M1821" s="29">
        <v>43819</v>
      </c>
      <c r="N1821" s="28">
        <v>6.3</v>
      </c>
      <c r="O1821" s="206" t="s">
        <v>50</v>
      </c>
      <c r="P1821" s="28">
        <v>24820</v>
      </c>
      <c r="Q1821" s="29">
        <v>43817</v>
      </c>
      <c r="R1821" s="32">
        <v>6.3</v>
      </c>
      <c r="S1821" s="28">
        <f t="shared" ref="S1821:S1842" si="149">Q1821-L1821</f>
        <v>0</v>
      </c>
    </row>
    <row r="1822" spans="1:19" x14ac:dyDescent="0.2">
      <c r="A1822" s="179">
        <v>1816</v>
      </c>
      <c r="B1822" s="28" t="s">
        <v>8079</v>
      </c>
      <c r="C1822" s="31">
        <v>43818</v>
      </c>
      <c r="D1822" s="28">
        <v>2019196</v>
      </c>
      <c r="E1822" s="219">
        <v>43816</v>
      </c>
      <c r="F1822" s="28">
        <v>124.57</v>
      </c>
      <c r="G1822" s="28" t="s">
        <v>8080</v>
      </c>
      <c r="H1822" s="28" t="s">
        <v>4141</v>
      </c>
      <c r="I1822" s="28" t="s">
        <v>3579</v>
      </c>
      <c r="J1822" s="28" t="s">
        <v>5890</v>
      </c>
      <c r="K1822" s="28">
        <v>0</v>
      </c>
      <c r="L1822" s="31">
        <v>43816</v>
      </c>
      <c r="M1822" s="29">
        <v>43818</v>
      </c>
      <c r="N1822" s="28">
        <v>124.57</v>
      </c>
      <c r="O1822" s="206" t="s">
        <v>50</v>
      </c>
      <c r="P1822" s="28">
        <v>2019084</v>
      </c>
      <c r="Q1822" s="29">
        <v>43816</v>
      </c>
      <c r="R1822" s="32">
        <v>124.57</v>
      </c>
      <c r="S1822" s="28">
        <f t="shared" si="149"/>
        <v>0</v>
      </c>
    </row>
    <row r="1823" spans="1:19" x14ac:dyDescent="0.2">
      <c r="A1823" s="179">
        <v>1817</v>
      </c>
      <c r="B1823" s="28" t="s">
        <v>8081</v>
      </c>
      <c r="C1823" s="31">
        <v>43818</v>
      </c>
      <c r="D1823" s="28">
        <v>19724</v>
      </c>
      <c r="E1823" s="219">
        <v>43818</v>
      </c>
      <c r="F1823" s="28">
        <v>80</v>
      </c>
      <c r="G1823" s="28" t="s">
        <v>5751</v>
      </c>
      <c r="H1823" s="28" t="s">
        <v>57</v>
      </c>
      <c r="I1823" s="28" t="s">
        <v>3579</v>
      </c>
      <c r="J1823" s="28" t="s">
        <v>5890</v>
      </c>
      <c r="K1823" s="28">
        <v>30</v>
      </c>
      <c r="L1823" s="29" t="s">
        <v>8219</v>
      </c>
      <c r="M1823" s="29">
        <v>43818</v>
      </c>
      <c r="N1823" s="28">
        <v>80</v>
      </c>
      <c r="O1823" s="206" t="s">
        <v>50</v>
      </c>
      <c r="P1823" s="28">
        <v>8216</v>
      </c>
      <c r="Q1823" s="29">
        <v>43818</v>
      </c>
      <c r="R1823" s="32">
        <v>80</v>
      </c>
      <c r="S1823" s="28" t="e">
        <f t="shared" si="149"/>
        <v>#VALUE!</v>
      </c>
    </row>
    <row r="1824" spans="1:19" x14ac:dyDescent="0.2">
      <c r="A1824" s="179">
        <v>1818</v>
      </c>
      <c r="B1824" s="28" t="s">
        <v>8082</v>
      </c>
      <c r="C1824" s="31">
        <v>43818</v>
      </c>
      <c r="D1824" s="28">
        <v>4466147</v>
      </c>
      <c r="E1824" s="219">
        <v>43812</v>
      </c>
      <c r="F1824" s="28">
        <v>6065.5</v>
      </c>
      <c r="G1824" s="28" t="s">
        <v>5892</v>
      </c>
      <c r="H1824" s="28" t="s">
        <v>466</v>
      </c>
      <c r="I1824" s="28" t="s">
        <v>3579</v>
      </c>
      <c r="J1824" s="28" t="s">
        <v>5880</v>
      </c>
      <c r="K1824" s="28">
        <v>15</v>
      </c>
      <c r="L1824" s="31">
        <v>43817</v>
      </c>
      <c r="M1824" s="29">
        <v>43819</v>
      </c>
      <c r="N1824" s="28">
        <v>6065.5</v>
      </c>
      <c r="O1824" s="204" t="s">
        <v>20</v>
      </c>
      <c r="P1824" s="40">
        <v>64</v>
      </c>
      <c r="Q1824" s="41">
        <v>43846</v>
      </c>
      <c r="R1824" s="39">
        <v>6065.5</v>
      </c>
      <c r="S1824" s="28">
        <f t="shared" si="149"/>
        <v>29</v>
      </c>
    </row>
    <row r="1825" spans="1:19" x14ac:dyDescent="0.2">
      <c r="A1825" s="179">
        <v>1819</v>
      </c>
      <c r="B1825" s="28" t="s">
        <v>8083</v>
      </c>
      <c r="C1825" s="31">
        <v>43829</v>
      </c>
      <c r="D1825" s="28">
        <v>46120</v>
      </c>
      <c r="E1825" s="219">
        <v>43829</v>
      </c>
      <c r="F1825" s="28">
        <v>178.5</v>
      </c>
      <c r="G1825" s="28" t="s">
        <v>8084</v>
      </c>
      <c r="H1825" s="28" t="s">
        <v>8085</v>
      </c>
      <c r="I1825" s="28" t="s">
        <v>3579</v>
      </c>
      <c r="J1825" s="28" t="s">
        <v>5890</v>
      </c>
      <c r="K1825" s="28">
        <v>30</v>
      </c>
      <c r="L1825" s="31">
        <v>43859</v>
      </c>
      <c r="M1825" s="29">
        <v>43833</v>
      </c>
      <c r="N1825" s="28">
        <v>178.5</v>
      </c>
      <c r="O1825" s="206" t="s">
        <v>50</v>
      </c>
      <c r="P1825" s="28">
        <v>12250</v>
      </c>
      <c r="Q1825" s="29">
        <v>43829</v>
      </c>
      <c r="R1825" s="32">
        <v>178.5</v>
      </c>
      <c r="S1825" s="28">
        <f t="shared" si="149"/>
        <v>-30</v>
      </c>
    </row>
    <row r="1826" spans="1:19" x14ac:dyDescent="0.2">
      <c r="A1826" s="179">
        <v>1820</v>
      </c>
      <c r="B1826" s="28" t="s">
        <v>8086</v>
      </c>
      <c r="C1826" s="31">
        <v>43829</v>
      </c>
      <c r="D1826" s="28">
        <v>18247</v>
      </c>
      <c r="E1826" s="219">
        <v>43829</v>
      </c>
      <c r="F1826" s="28">
        <v>6.3</v>
      </c>
      <c r="G1826" s="28" t="s">
        <v>1251</v>
      </c>
      <c r="H1826" s="28" t="s">
        <v>92</v>
      </c>
      <c r="I1826" s="28" t="s">
        <v>3579</v>
      </c>
      <c r="J1826" s="28" t="s">
        <v>5880</v>
      </c>
      <c r="K1826" s="28">
        <v>0</v>
      </c>
      <c r="L1826" s="31">
        <v>43829</v>
      </c>
      <c r="M1826" s="29">
        <v>43829</v>
      </c>
      <c r="N1826" s="28">
        <v>6.3</v>
      </c>
      <c r="O1826" s="206" t="s">
        <v>50</v>
      </c>
      <c r="P1826" s="28">
        <v>25287</v>
      </c>
      <c r="Q1826" s="29">
        <v>43829</v>
      </c>
      <c r="R1826" s="32">
        <v>6.3</v>
      </c>
      <c r="S1826" s="28">
        <f t="shared" si="149"/>
        <v>0</v>
      </c>
    </row>
    <row r="1827" spans="1:19" x14ac:dyDescent="0.2">
      <c r="A1827" s="179">
        <v>1821</v>
      </c>
      <c r="B1827" s="28" t="s">
        <v>8196</v>
      </c>
      <c r="C1827" s="29" t="s">
        <v>8053</v>
      </c>
      <c r="D1827" s="28">
        <v>710</v>
      </c>
      <c r="E1827" s="29" t="s">
        <v>7844</v>
      </c>
      <c r="F1827" s="28">
        <v>165</v>
      </c>
      <c r="G1827" s="28" t="s">
        <v>7104</v>
      </c>
      <c r="H1827" s="28" t="s">
        <v>65</v>
      </c>
      <c r="I1827" s="28" t="s">
        <v>130</v>
      </c>
      <c r="J1827" s="28" t="s">
        <v>5876</v>
      </c>
      <c r="K1827" s="28">
        <v>0</v>
      </c>
      <c r="L1827" s="29" t="s">
        <v>7844</v>
      </c>
      <c r="M1827" s="29" t="s">
        <v>8053</v>
      </c>
      <c r="N1827" s="28">
        <v>165</v>
      </c>
      <c r="O1827" s="206" t="s">
        <v>72</v>
      </c>
      <c r="P1827" s="28">
        <v>5</v>
      </c>
      <c r="Q1827" s="29" t="s">
        <v>7844</v>
      </c>
      <c r="R1827" s="32">
        <v>165</v>
      </c>
      <c r="S1827" s="28" t="e">
        <f t="shared" si="149"/>
        <v>#VALUE!</v>
      </c>
    </row>
    <row r="1828" spans="1:19" x14ac:dyDescent="0.2">
      <c r="A1828" s="179">
        <v>1822</v>
      </c>
      <c r="B1828" s="28" t="s">
        <v>8197</v>
      </c>
      <c r="C1828" s="29" t="s">
        <v>8053</v>
      </c>
      <c r="D1828" s="28">
        <v>431</v>
      </c>
      <c r="E1828" s="29" t="s">
        <v>7844</v>
      </c>
      <c r="F1828" s="28">
        <v>70</v>
      </c>
      <c r="G1828" s="28" t="s">
        <v>8221</v>
      </c>
      <c r="H1828" s="28" t="s">
        <v>1959</v>
      </c>
      <c r="I1828" s="28" t="s">
        <v>130</v>
      </c>
      <c r="J1828" s="28" t="s">
        <v>5876</v>
      </c>
      <c r="K1828" s="28">
        <v>0</v>
      </c>
      <c r="L1828" s="29" t="s">
        <v>7844</v>
      </c>
      <c r="M1828" s="29" t="s">
        <v>8053</v>
      </c>
      <c r="N1828" s="28">
        <v>70</v>
      </c>
      <c r="O1828" s="206" t="s">
        <v>50</v>
      </c>
      <c r="P1828" s="28">
        <v>37</v>
      </c>
      <c r="Q1828" s="29" t="s">
        <v>7844</v>
      </c>
      <c r="R1828" s="32">
        <v>70</v>
      </c>
      <c r="S1828" s="28" t="e">
        <f t="shared" si="149"/>
        <v>#VALUE!</v>
      </c>
    </row>
    <row r="1829" spans="1:19" x14ac:dyDescent="0.2">
      <c r="A1829" s="179">
        <v>1823</v>
      </c>
      <c r="B1829" s="28" t="s">
        <v>8198</v>
      </c>
      <c r="C1829" s="29" t="s">
        <v>8053</v>
      </c>
      <c r="D1829" s="28">
        <v>5260</v>
      </c>
      <c r="E1829" s="29" t="s">
        <v>8053</v>
      </c>
      <c r="F1829" s="28">
        <v>85.68</v>
      </c>
      <c r="G1829" s="28" t="s">
        <v>8199</v>
      </c>
      <c r="H1829" s="28" t="s">
        <v>8241</v>
      </c>
      <c r="I1829" s="28" t="s">
        <v>130</v>
      </c>
      <c r="J1829" s="28" t="s">
        <v>5784</v>
      </c>
      <c r="K1829" s="28">
        <v>0</v>
      </c>
      <c r="L1829" s="29" t="s">
        <v>8053</v>
      </c>
      <c r="M1829" s="29" t="s">
        <v>8053</v>
      </c>
      <c r="N1829" s="28">
        <v>85.68</v>
      </c>
      <c r="O1829" s="206" t="s">
        <v>50</v>
      </c>
      <c r="P1829" s="28">
        <v>2165</v>
      </c>
      <c r="Q1829" s="29" t="s">
        <v>8053</v>
      </c>
      <c r="R1829" s="32">
        <v>85.68</v>
      </c>
      <c r="S1829" s="28" t="e">
        <f t="shared" si="149"/>
        <v>#VALUE!</v>
      </c>
    </row>
    <row r="1830" spans="1:19" x14ac:dyDescent="0.2">
      <c r="A1830" s="179">
        <v>1824</v>
      </c>
      <c r="B1830" s="28" t="s">
        <v>8200</v>
      </c>
      <c r="C1830" s="29" t="s">
        <v>8053</v>
      </c>
      <c r="D1830" s="43">
        <v>5200900313235</v>
      </c>
      <c r="E1830" s="29" t="s">
        <v>8053</v>
      </c>
      <c r="F1830" s="28">
        <v>203</v>
      </c>
      <c r="G1830" s="28" t="s">
        <v>1289</v>
      </c>
      <c r="H1830" s="28" t="s">
        <v>2687</v>
      </c>
      <c r="I1830" s="28" t="s">
        <v>130</v>
      </c>
      <c r="J1830" s="28" t="s">
        <v>5784</v>
      </c>
      <c r="K1830" s="28">
        <v>0</v>
      </c>
      <c r="L1830" s="29" t="s">
        <v>8053</v>
      </c>
      <c r="M1830" s="29" t="s">
        <v>8053</v>
      </c>
      <c r="N1830" s="28">
        <v>203</v>
      </c>
      <c r="O1830" s="206" t="s">
        <v>72</v>
      </c>
      <c r="P1830" s="28">
        <v>95</v>
      </c>
      <c r="Q1830" s="29" t="s">
        <v>8053</v>
      </c>
      <c r="R1830" s="32">
        <v>203</v>
      </c>
      <c r="S1830" s="28" t="e">
        <f t="shared" si="149"/>
        <v>#VALUE!</v>
      </c>
    </row>
    <row r="1831" spans="1:19" x14ac:dyDescent="0.2">
      <c r="A1831" s="179">
        <v>1825</v>
      </c>
      <c r="B1831" s="28" t="s">
        <v>8201</v>
      </c>
      <c r="C1831" s="29" t="s">
        <v>7824</v>
      </c>
      <c r="D1831" s="28">
        <v>411</v>
      </c>
      <c r="E1831" s="29" t="s">
        <v>7790</v>
      </c>
      <c r="F1831" s="28">
        <v>4231.51</v>
      </c>
      <c r="G1831" s="28" t="s">
        <v>8335</v>
      </c>
      <c r="H1831" s="28" t="s">
        <v>8202</v>
      </c>
      <c r="I1831" s="28" t="s">
        <v>130</v>
      </c>
      <c r="J1831" s="28" t="s">
        <v>22</v>
      </c>
      <c r="K1831" s="28">
        <v>30</v>
      </c>
      <c r="L1831" s="29" t="s">
        <v>8137</v>
      </c>
      <c r="M1831" s="29" t="s">
        <v>8143</v>
      </c>
      <c r="N1831" s="28">
        <v>4231.51</v>
      </c>
      <c r="O1831" s="206" t="s">
        <v>20</v>
      </c>
      <c r="P1831" s="32" t="s">
        <v>8336</v>
      </c>
      <c r="Q1831" s="29" t="s">
        <v>8329</v>
      </c>
      <c r="R1831" s="32">
        <f>F1831</f>
        <v>4231.51</v>
      </c>
      <c r="S1831" s="28" t="e">
        <f t="shared" si="149"/>
        <v>#VALUE!</v>
      </c>
    </row>
    <row r="1832" spans="1:19" x14ac:dyDescent="0.2">
      <c r="A1832" s="179">
        <v>1826</v>
      </c>
      <c r="B1832" s="28" t="s">
        <v>8203</v>
      </c>
      <c r="C1832" s="29" t="s">
        <v>7824</v>
      </c>
      <c r="D1832" s="28">
        <v>42488</v>
      </c>
      <c r="E1832" s="29" t="s">
        <v>7844</v>
      </c>
      <c r="F1832" s="28">
        <v>2156.0300000000002</v>
      </c>
      <c r="G1832" s="28" t="s">
        <v>5365</v>
      </c>
      <c r="H1832" s="28" t="s">
        <v>8204</v>
      </c>
      <c r="I1832" s="28" t="s">
        <v>130</v>
      </c>
      <c r="J1832" s="28" t="s">
        <v>22</v>
      </c>
      <c r="K1832" s="28">
        <v>30</v>
      </c>
      <c r="L1832" s="29" t="s">
        <v>8169</v>
      </c>
      <c r="M1832" s="29" t="s">
        <v>8143</v>
      </c>
      <c r="N1832" s="28">
        <v>2156.0300000000002</v>
      </c>
      <c r="O1832" s="206" t="s">
        <v>27</v>
      </c>
      <c r="P1832" s="28">
        <v>1049</v>
      </c>
      <c r="Q1832" s="29" t="s">
        <v>8192</v>
      </c>
      <c r="R1832" s="32">
        <v>2156.0300000000002</v>
      </c>
      <c r="S1832" s="28" t="e">
        <f t="shared" si="149"/>
        <v>#VALUE!</v>
      </c>
    </row>
    <row r="1833" spans="1:19" x14ac:dyDescent="0.2">
      <c r="A1833" s="179">
        <v>1827</v>
      </c>
      <c r="B1833" s="28" t="s">
        <v>8205</v>
      </c>
      <c r="C1833" s="93" t="s">
        <v>8055</v>
      </c>
      <c r="D1833" s="193">
        <v>1049406</v>
      </c>
      <c r="E1833" s="93" t="s">
        <v>8053</v>
      </c>
      <c r="F1833" s="99">
        <v>19646.310000000001</v>
      </c>
      <c r="G1833" s="28" t="s">
        <v>7244</v>
      </c>
      <c r="H1833" s="28" t="s">
        <v>264</v>
      </c>
      <c r="I1833" s="28" t="s">
        <v>130</v>
      </c>
      <c r="J1833" s="28" t="s">
        <v>5859</v>
      </c>
      <c r="K1833" s="30">
        <v>60</v>
      </c>
      <c r="L1833" s="29" t="s">
        <v>8184</v>
      </c>
      <c r="M1833" s="29" t="s">
        <v>8143</v>
      </c>
      <c r="N1833" s="99">
        <v>19646.310000000001</v>
      </c>
      <c r="O1833" s="206" t="s">
        <v>20</v>
      </c>
      <c r="P1833" s="189" t="s">
        <v>8330</v>
      </c>
      <c r="Q1833" s="190" t="s">
        <v>8331</v>
      </c>
      <c r="R1833" s="102">
        <v>9646.31</v>
      </c>
      <c r="S1833" s="28" t="e">
        <f t="shared" si="149"/>
        <v>#VALUE!</v>
      </c>
    </row>
    <row r="1834" spans="1:19" x14ac:dyDescent="0.2">
      <c r="A1834" s="179">
        <v>1828</v>
      </c>
      <c r="B1834" s="28" t="s">
        <v>8206</v>
      </c>
      <c r="C1834" s="93" t="s">
        <v>8055</v>
      </c>
      <c r="D1834" s="193">
        <v>1122992</v>
      </c>
      <c r="E1834" s="93" t="s">
        <v>7829</v>
      </c>
      <c r="F1834" s="99">
        <v>84.47</v>
      </c>
      <c r="G1834" s="28" t="s">
        <v>8174</v>
      </c>
      <c r="H1834" s="28" t="s">
        <v>35</v>
      </c>
      <c r="I1834" s="28" t="s">
        <v>130</v>
      </c>
      <c r="J1834" s="28" t="s">
        <v>1017</v>
      </c>
      <c r="K1834" s="30">
        <v>15</v>
      </c>
      <c r="L1834" s="29" t="s">
        <v>8061</v>
      </c>
      <c r="M1834" s="29" t="s">
        <v>8143</v>
      </c>
      <c r="N1834" s="99">
        <v>84.47</v>
      </c>
      <c r="O1834" s="206" t="s">
        <v>27</v>
      </c>
      <c r="P1834" s="189">
        <v>1000</v>
      </c>
      <c r="Q1834" s="190" t="s">
        <v>8127</v>
      </c>
      <c r="R1834" s="102">
        <v>84.47</v>
      </c>
      <c r="S1834" s="28" t="e">
        <f t="shared" si="149"/>
        <v>#VALUE!</v>
      </c>
    </row>
    <row r="1835" spans="1:19" x14ac:dyDescent="0.2">
      <c r="A1835" s="179">
        <v>1829</v>
      </c>
      <c r="B1835" s="28" t="s">
        <v>8207</v>
      </c>
      <c r="C1835" s="93" t="s">
        <v>8055</v>
      </c>
      <c r="D1835" s="193">
        <v>593</v>
      </c>
      <c r="E1835" s="93" t="s">
        <v>8053</v>
      </c>
      <c r="F1835" s="99">
        <v>368.33</v>
      </c>
      <c r="G1835" s="28" t="s">
        <v>8056</v>
      </c>
      <c r="H1835" s="28" t="s">
        <v>6002</v>
      </c>
      <c r="I1835" s="28" t="s">
        <v>130</v>
      </c>
      <c r="J1835" s="28" t="s">
        <v>5784</v>
      </c>
      <c r="K1835" s="30">
        <v>30</v>
      </c>
      <c r="L1835" s="29" t="s">
        <v>8177</v>
      </c>
      <c r="M1835" s="29" t="s">
        <v>8113</v>
      </c>
      <c r="N1835" s="99">
        <v>368.33</v>
      </c>
      <c r="O1835" s="206" t="s">
        <v>27</v>
      </c>
      <c r="P1835" s="189" t="s">
        <v>8337</v>
      </c>
      <c r="Q1835" s="190" t="s">
        <v>8300</v>
      </c>
      <c r="R1835" s="102">
        <v>368.33</v>
      </c>
      <c r="S1835" s="28" t="e">
        <f t="shared" si="149"/>
        <v>#VALUE!</v>
      </c>
    </row>
    <row r="1836" spans="1:19" x14ac:dyDescent="0.2">
      <c r="A1836" s="179">
        <v>1830</v>
      </c>
      <c r="B1836" s="28" t="s">
        <v>8208</v>
      </c>
      <c r="C1836" s="93" t="s">
        <v>7848</v>
      </c>
      <c r="D1836" s="193">
        <v>47360</v>
      </c>
      <c r="E1836" s="93" t="s">
        <v>7844</v>
      </c>
      <c r="F1836" s="99">
        <v>275</v>
      </c>
      <c r="G1836" s="28" t="s">
        <v>6627</v>
      </c>
      <c r="H1836" s="28" t="s">
        <v>79</v>
      </c>
      <c r="I1836" s="28" t="s">
        <v>130</v>
      </c>
      <c r="J1836" s="28" t="s">
        <v>7549</v>
      </c>
      <c r="K1836" s="30">
        <v>0</v>
      </c>
      <c r="L1836" s="29" t="s">
        <v>7844</v>
      </c>
      <c r="M1836" s="29" t="s">
        <v>7848</v>
      </c>
      <c r="N1836" s="99">
        <v>275</v>
      </c>
      <c r="O1836" s="206" t="s">
        <v>72</v>
      </c>
      <c r="P1836" s="189">
        <v>14</v>
      </c>
      <c r="Q1836" s="190" t="s">
        <v>7844</v>
      </c>
      <c r="R1836" s="102">
        <v>275</v>
      </c>
      <c r="S1836" s="28" t="e">
        <f t="shared" si="149"/>
        <v>#VALUE!</v>
      </c>
    </row>
    <row r="1837" spans="1:19" x14ac:dyDescent="0.2">
      <c r="A1837" s="179">
        <v>1831</v>
      </c>
      <c r="B1837" s="28" t="s">
        <v>8209</v>
      </c>
      <c r="C1837" s="93" t="s">
        <v>8189</v>
      </c>
      <c r="D1837" s="193">
        <v>610</v>
      </c>
      <c r="E1837" s="93" t="s">
        <v>7844</v>
      </c>
      <c r="F1837" s="99">
        <v>238</v>
      </c>
      <c r="G1837" s="28" t="s">
        <v>8294</v>
      </c>
      <c r="H1837" s="28" t="s">
        <v>7819</v>
      </c>
      <c r="I1837" s="28" t="s">
        <v>130</v>
      </c>
      <c r="J1837" s="28" t="s">
        <v>7576</v>
      </c>
      <c r="K1837" s="30">
        <v>30</v>
      </c>
      <c r="L1837" s="29" t="s">
        <v>8169</v>
      </c>
      <c r="M1837" s="29" t="s">
        <v>8143</v>
      </c>
      <c r="N1837" s="99">
        <v>238</v>
      </c>
      <c r="O1837" s="206" t="s">
        <v>27</v>
      </c>
      <c r="P1837" s="189">
        <v>1008</v>
      </c>
      <c r="Q1837" s="190" t="s">
        <v>8051</v>
      </c>
      <c r="R1837" s="102">
        <v>238</v>
      </c>
      <c r="S1837" s="28" t="e">
        <f t="shared" si="149"/>
        <v>#VALUE!</v>
      </c>
    </row>
    <row r="1838" spans="1:19" x14ac:dyDescent="0.2">
      <c r="A1838" s="179">
        <v>1832</v>
      </c>
      <c r="B1838" s="28" t="s">
        <v>8210</v>
      </c>
      <c r="C1838" s="93" t="s">
        <v>8189</v>
      </c>
      <c r="D1838" s="193">
        <v>2032</v>
      </c>
      <c r="E1838" s="93" t="s">
        <v>7778</v>
      </c>
      <c r="F1838" s="99">
        <v>238</v>
      </c>
      <c r="G1838" s="28" t="s">
        <v>8212</v>
      </c>
      <c r="H1838" s="28" t="s">
        <v>7819</v>
      </c>
      <c r="I1838" s="28" t="s">
        <v>130</v>
      </c>
      <c r="J1838" s="28" t="s">
        <v>7576</v>
      </c>
      <c r="K1838" s="30">
        <v>30</v>
      </c>
      <c r="L1838" s="29" t="s">
        <v>8131</v>
      </c>
      <c r="M1838" s="29" t="s">
        <v>8189</v>
      </c>
      <c r="N1838" s="99">
        <v>238</v>
      </c>
      <c r="O1838" s="206" t="s">
        <v>20</v>
      </c>
      <c r="P1838" s="189">
        <v>431</v>
      </c>
      <c r="Q1838" s="190" t="s">
        <v>8051</v>
      </c>
      <c r="R1838" s="102">
        <v>238</v>
      </c>
      <c r="S1838" s="28" t="e">
        <f t="shared" si="149"/>
        <v>#VALUE!</v>
      </c>
    </row>
    <row r="1839" spans="1:19" x14ac:dyDescent="0.2">
      <c r="A1839" s="179">
        <v>1833</v>
      </c>
      <c r="B1839" s="28" t="s">
        <v>8211</v>
      </c>
      <c r="C1839" s="93" t="s">
        <v>7563</v>
      </c>
      <c r="D1839" s="193">
        <v>2057</v>
      </c>
      <c r="E1839" s="93" t="s">
        <v>7829</v>
      </c>
      <c r="F1839" s="99">
        <v>12307</v>
      </c>
      <c r="G1839" s="28" t="s">
        <v>7765</v>
      </c>
      <c r="H1839" s="28" t="s">
        <v>5150</v>
      </c>
      <c r="I1839" s="28" t="s">
        <v>130</v>
      </c>
      <c r="J1839" s="28" t="s">
        <v>5784</v>
      </c>
      <c r="K1839" s="30">
        <v>30</v>
      </c>
      <c r="L1839" s="29" t="s">
        <v>8238</v>
      </c>
      <c r="M1839" s="29" t="s">
        <v>8185</v>
      </c>
      <c r="N1839" s="99">
        <v>12307</v>
      </c>
      <c r="O1839" s="206" t="s">
        <v>27</v>
      </c>
      <c r="P1839" s="189" t="s">
        <v>8334</v>
      </c>
      <c r="Q1839" s="190" t="s">
        <v>8305</v>
      </c>
      <c r="R1839" s="102">
        <f>N1839</f>
        <v>12307</v>
      </c>
      <c r="S1839" s="28" t="e">
        <f t="shared" si="149"/>
        <v>#VALUE!</v>
      </c>
    </row>
    <row r="1840" spans="1:19" x14ac:dyDescent="0.2">
      <c r="A1840" s="179">
        <v>1834</v>
      </c>
      <c r="B1840" s="28" t="s">
        <v>8213</v>
      </c>
      <c r="C1840" s="93" t="s">
        <v>7563</v>
      </c>
      <c r="D1840" s="193">
        <v>7618</v>
      </c>
      <c r="E1840" s="93" t="s">
        <v>8055</v>
      </c>
      <c r="F1840" s="99">
        <v>6272.49</v>
      </c>
      <c r="G1840" s="28" t="s">
        <v>5841</v>
      </c>
      <c r="H1840" s="28" t="s">
        <v>5146</v>
      </c>
      <c r="I1840" s="28" t="s">
        <v>130</v>
      </c>
      <c r="J1840" s="28" t="s">
        <v>5784</v>
      </c>
      <c r="K1840" s="30">
        <v>60</v>
      </c>
      <c r="L1840" s="29" t="s">
        <v>8184</v>
      </c>
      <c r="M1840" s="29" t="s">
        <v>8113</v>
      </c>
      <c r="N1840" s="99">
        <v>6272.49</v>
      </c>
      <c r="O1840" s="206" t="s">
        <v>20</v>
      </c>
      <c r="P1840" s="189">
        <v>1104</v>
      </c>
      <c r="Q1840" s="190" t="s">
        <v>8293</v>
      </c>
      <c r="R1840" s="102">
        <v>6272.49</v>
      </c>
      <c r="S1840" s="28" t="e">
        <f t="shared" si="149"/>
        <v>#VALUE!</v>
      </c>
    </row>
    <row r="1841" spans="1:19" x14ac:dyDescent="0.2">
      <c r="A1841" s="179">
        <v>1835</v>
      </c>
      <c r="B1841" s="28" t="s">
        <v>8214</v>
      </c>
      <c r="C1841" s="93" t="s">
        <v>8087</v>
      </c>
      <c r="D1841" s="193">
        <v>7900</v>
      </c>
      <c r="E1841" s="93" t="s">
        <v>8189</v>
      </c>
      <c r="F1841" s="99">
        <v>1315</v>
      </c>
      <c r="G1841" s="28" t="s">
        <v>8215</v>
      </c>
      <c r="H1841" s="28" t="s">
        <v>8216</v>
      </c>
      <c r="I1841" s="28" t="s">
        <v>130</v>
      </c>
      <c r="J1841" s="28" t="s">
        <v>22</v>
      </c>
      <c r="K1841" s="30">
        <v>30</v>
      </c>
      <c r="L1841" s="29" t="s">
        <v>8181</v>
      </c>
      <c r="M1841" s="29" t="s">
        <v>8143</v>
      </c>
      <c r="N1841" s="99">
        <v>1315</v>
      </c>
      <c r="O1841" s="206" t="s">
        <v>27</v>
      </c>
      <c r="P1841" s="189">
        <v>1048</v>
      </c>
      <c r="Q1841" s="190" t="s">
        <v>8192</v>
      </c>
      <c r="R1841" s="102">
        <v>1315</v>
      </c>
      <c r="S1841" s="28" t="e">
        <f t="shared" si="149"/>
        <v>#VALUE!</v>
      </c>
    </row>
    <row r="1842" spans="1:19" x14ac:dyDescent="0.2">
      <c r="A1842" s="179">
        <v>1836</v>
      </c>
      <c r="B1842" s="28" t="s">
        <v>8217</v>
      </c>
      <c r="C1842" s="93" t="s">
        <v>7851</v>
      </c>
      <c r="D1842" s="193">
        <v>137931</v>
      </c>
      <c r="E1842" s="93" t="s">
        <v>7848</v>
      </c>
      <c r="F1842" s="99">
        <v>3638.09</v>
      </c>
      <c r="G1842" s="28" t="s">
        <v>99</v>
      </c>
      <c r="H1842" s="28" t="s">
        <v>7578</v>
      </c>
      <c r="I1842" s="28" t="s">
        <v>130</v>
      </c>
      <c r="J1842" s="28" t="s">
        <v>8218</v>
      </c>
      <c r="K1842" s="30">
        <v>30</v>
      </c>
      <c r="L1842" s="29" t="s">
        <v>8219</v>
      </c>
      <c r="M1842" s="29" t="s">
        <v>7851</v>
      </c>
      <c r="N1842" s="99">
        <v>3638.09</v>
      </c>
      <c r="O1842" s="206" t="s">
        <v>20</v>
      </c>
      <c r="P1842" s="189">
        <v>3336</v>
      </c>
      <c r="Q1842" s="190" t="s">
        <v>7824</v>
      </c>
      <c r="R1842" s="102">
        <v>3638.09</v>
      </c>
      <c r="S1842" s="28" t="e">
        <f t="shared" si="149"/>
        <v>#VALUE!</v>
      </c>
    </row>
    <row r="1843" spans="1:19" x14ac:dyDescent="0.2">
      <c r="A1843" s="28"/>
      <c r="B1843" s="28"/>
      <c r="C1843" s="93"/>
      <c r="D1843" s="193"/>
      <c r="E1843" s="93"/>
      <c r="F1843" s="99"/>
      <c r="G1843" s="28"/>
      <c r="H1843" s="28"/>
      <c r="I1843" s="28"/>
      <c r="J1843" s="28"/>
      <c r="K1843" s="30"/>
      <c r="L1843" s="29"/>
      <c r="M1843" s="29"/>
      <c r="N1843" s="99"/>
      <c r="O1843" s="206"/>
      <c r="P1843" s="189"/>
      <c r="Q1843" s="190"/>
      <c r="R1843" s="102"/>
      <c r="S1843" s="28"/>
    </row>
    <row r="1844" spans="1:19" x14ac:dyDescent="0.2">
      <c r="A1844" s="28"/>
      <c r="B1844" s="195"/>
      <c r="C1844" s="196"/>
      <c r="D1844" s="197"/>
      <c r="E1844" s="196"/>
      <c r="F1844" s="198"/>
      <c r="G1844" s="195"/>
      <c r="H1844" s="195"/>
      <c r="I1844" s="195"/>
      <c r="J1844" s="195"/>
      <c r="K1844" s="199"/>
      <c r="L1844" s="202"/>
      <c r="M1844" s="29"/>
      <c r="N1844" s="198"/>
      <c r="O1844" s="206"/>
      <c r="P1844" s="189"/>
      <c r="Q1844" s="190"/>
      <c r="R1844" s="102"/>
      <c r="S1844" s="195"/>
    </row>
    <row r="1845" spans="1:19" x14ac:dyDescent="0.2">
      <c r="A1845" s="28"/>
      <c r="B1845" s="195"/>
      <c r="C1845" s="196"/>
      <c r="D1845" s="197"/>
      <c r="E1845" s="196"/>
      <c r="F1845" s="198"/>
      <c r="G1845" s="195"/>
      <c r="H1845" s="195"/>
      <c r="I1845" s="195"/>
      <c r="J1845" s="195"/>
      <c r="K1845" s="199"/>
      <c r="L1845" s="202"/>
      <c r="M1845" s="29"/>
      <c r="N1845" s="198"/>
      <c r="O1845" s="206"/>
      <c r="P1845" s="189"/>
      <c r="Q1845" s="190"/>
      <c r="R1845" s="102"/>
      <c r="S1845" s="195"/>
    </row>
    <row r="1846" spans="1:19" x14ac:dyDescent="0.2">
      <c r="A1846" s="28"/>
      <c r="B1846" s="195"/>
      <c r="C1846" s="196"/>
      <c r="D1846" s="197"/>
      <c r="E1846" s="196"/>
      <c r="F1846" s="198"/>
      <c r="G1846" s="195"/>
      <c r="H1846" s="195"/>
      <c r="I1846" s="195"/>
      <c r="J1846" s="195"/>
      <c r="K1846" s="199"/>
      <c r="L1846" s="202"/>
      <c r="M1846" s="29"/>
      <c r="N1846" s="198"/>
      <c r="O1846" s="206"/>
      <c r="P1846" s="189"/>
      <c r="Q1846" s="190"/>
      <c r="R1846" s="102"/>
      <c r="S1846" s="195"/>
    </row>
  </sheetData>
  <autoFilter ref="A5:S1842">
    <filterColumn colId="1" showButton="0"/>
    <filterColumn colId="3" showButton="0"/>
    <filterColumn colId="4" showButton="0"/>
    <filterColumn colId="15" showButton="0"/>
    <filterColumn colId="16" showButton="0"/>
  </autoFilter>
  <mergeCells count="19">
    <mergeCell ref="I5:I6"/>
    <mergeCell ref="J5:J6"/>
    <mergeCell ref="O968:R969"/>
    <mergeCell ref="O1167:R1167"/>
    <mergeCell ref="A1:D1"/>
    <mergeCell ref="D3:J3"/>
    <mergeCell ref="A5:A6"/>
    <mergeCell ref="B5:C5"/>
    <mergeCell ref="D5:F5"/>
    <mergeCell ref="G5:G6"/>
    <mergeCell ref="H5:H6"/>
    <mergeCell ref="O583:R583"/>
    <mergeCell ref="S5:S6"/>
    <mergeCell ref="K5:K6"/>
    <mergeCell ref="L5:L6"/>
    <mergeCell ref="M5:M6"/>
    <mergeCell ref="N5:N6"/>
    <mergeCell ref="O5:O6"/>
    <mergeCell ref="P5:R5"/>
  </mergeCells>
  <pageMargins left="0.7" right="0.7" top="0.75" bottom="0.75" header="0.3" footer="0.3"/>
  <pageSetup paperSize="9" scale="55" fitToHeight="0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6"/>
  <sheetViews>
    <sheetView workbookViewId="0">
      <pane ySplit="6" topLeftCell="A1458" activePane="bottomLeft" state="frozen"/>
      <selection pane="bottomLeft" activeCell="D1731" sqref="D1731"/>
    </sheetView>
  </sheetViews>
  <sheetFormatPr defaultRowHeight="15" x14ac:dyDescent="0.25"/>
  <cols>
    <col min="1" max="1" width="4.85546875" style="3" customWidth="1"/>
    <col min="2" max="2" width="12.28515625" style="3" customWidth="1"/>
    <col min="3" max="3" width="10.85546875" style="320" customWidth="1"/>
    <col min="4" max="4" width="16.7109375" style="3" customWidth="1"/>
    <col min="5" max="5" width="13.5703125" style="320" customWidth="1"/>
    <col min="6" max="6" width="10.42578125" style="3" customWidth="1"/>
    <col min="7" max="7" width="25.140625" style="3" customWidth="1"/>
    <col min="8" max="8" width="24.85546875" style="3" customWidth="1"/>
    <col min="9" max="9" width="10.7109375" style="3" customWidth="1"/>
    <col min="10" max="10" width="15.140625" style="3" customWidth="1"/>
    <col min="11" max="11" width="6" style="3" customWidth="1"/>
    <col min="12" max="12" width="11.5703125" style="3" customWidth="1"/>
    <col min="13" max="13" width="11.140625" style="3" customWidth="1"/>
    <col min="14" max="14" width="10.140625" style="3" customWidth="1"/>
    <col min="15" max="15" width="6.42578125" style="315" customWidth="1"/>
    <col min="16" max="16" width="12.7109375" style="3" customWidth="1"/>
    <col min="17" max="17" width="12" style="3" customWidth="1"/>
    <col min="18" max="18" width="10.85546875" style="3" customWidth="1"/>
    <col min="19" max="19" width="10.140625" style="3" customWidth="1"/>
  </cols>
  <sheetData>
    <row r="1" spans="1:19" s="1" customFormat="1" ht="14.25" customHeight="1" x14ac:dyDescent="0.2">
      <c r="A1" s="749" t="s">
        <v>3384</v>
      </c>
      <c r="B1" s="749"/>
      <c r="C1" s="749"/>
      <c r="D1" s="749"/>
      <c r="E1" s="135"/>
      <c r="F1" s="94"/>
      <c r="K1" s="19"/>
      <c r="L1" s="4"/>
      <c r="M1" s="4"/>
      <c r="N1" s="94"/>
      <c r="O1" s="319"/>
      <c r="P1" s="301"/>
      <c r="Q1" s="303"/>
      <c r="R1" s="305"/>
    </row>
    <row r="2" spans="1:19" s="1" customFormat="1" ht="14.25" customHeight="1" x14ac:dyDescent="0.2">
      <c r="C2" s="135"/>
      <c r="D2" s="296"/>
      <c r="E2" s="299"/>
      <c r="F2" s="95"/>
      <c r="G2" s="6" t="s">
        <v>3385</v>
      </c>
      <c r="H2" s="6"/>
      <c r="I2" s="6"/>
      <c r="J2" s="6"/>
      <c r="K2" s="300"/>
      <c r="L2" s="3"/>
      <c r="M2" s="4"/>
      <c r="N2" s="94"/>
      <c r="O2" s="319"/>
      <c r="P2" s="301"/>
      <c r="Q2" s="303"/>
      <c r="R2" s="305"/>
    </row>
    <row r="3" spans="1:19" s="1" customFormat="1" ht="14.25" customHeight="1" x14ac:dyDescent="0.2">
      <c r="C3" s="135"/>
      <c r="D3" s="750" t="s">
        <v>9354</v>
      </c>
      <c r="E3" s="750"/>
      <c r="F3" s="750"/>
      <c r="G3" s="750"/>
      <c r="H3" s="750"/>
      <c r="I3" s="750"/>
      <c r="J3" s="750"/>
      <c r="K3" s="19"/>
      <c r="L3" s="4"/>
      <c r="M3" s="4"/>
      <c r="N3" s="94"/>
      <c r="O3" s="319"/>
      <c r="P3" s="301"/>
      <c r="Q3" s="303"/>
      <c r="R3" s="305"/>
    </row>
    <row r="4" spans="1:19" s="1" customFormat="1" ht="14.25" customHeight="1" thickBot="1" x14ac:dyDescent="0.25">
      <c r="C4" s="135"/>
      <c r="D4" s="172"/>
      <c r="E4" s="135"/>
      <c r="F4" s="94"/>
      <c r="K4" s="19"/>
      <c r="L4" s="4"/>
      <c r="M4" s="4"/>
      <c r="N4" s="94"/>
      <c r="O4" s="319"/>
      <c r="P4" s="301"/>
      <c r="Q4" s="303"/>
      <c r="R4" s="305"/>
    </row>
    <row r="5" spans="1:19" s="1" customFormat="1" ht="14.25" customHeight="1" x14ac:dyDescent="0.2">
      <c r="A5" s="711" t="s">
        <v>293</v>
      </c>
      <c r="B5" s="753" t="s">
        <v>68</v>
      </c>
      <c r="C5" s="753"/>
      <c r="D5" s="753" t="s">
        <v>70</v>
      </c>
      <c r="E5" s="753"/>
      <c r="F5" s="753"/>
      <c r="G5" s="708" t="s">
        <v>132</v>
      </c>
      <c r="H5" s="718" t="s">
        <v>134</v>
      </c>
      <c r="I5" s="718" t="s">
        <v>75</v>
      </c>
      <c r="J5" s="718" t="s">
        <v>38</v>
      </c>
      <c r="K5" s="720" t="s">
        <v>294</v>
      </c>
      <c r="L5" s="758" t="s">
        <v>62</v>
      </c>
      <c r="M5" s="758" t="s">
        <v>39</v>
      </c>
      <c r="N5" s="760" t="s">
        <v>131</v>
      </c>
      <c r="O5" s="716" t="s">
        <v>133</v>
      </c>
      <c r="P5" s="713" t="s">
        <v>27</v>
      </c>
      <c r="Q5" s="713"/>
      <c r="R5" s="713"/>
      <c r="S5" s="709" t="s">
        <v>295</v>
      </c>
    </row>
    <row r="6" spans="1:19" s="1" customFormat="1" ht="14.25" customHeight="1" thickBot="1" x14ac:dyDescent="0.25">
      <c r="A6" s="756"/>
      <c r="B6" s="312" t="s">
        <v>296</v>
      </c>
      <c r="C6" s="298" t="s">
        <v>69</v>
      </c>
      <c r="D6" s="297" t="s">
        <v>296</v>
      </c>
      <c r="E6" s="145" t="s">
        <v>69</v>
      </c>
      <c r="F6" s="96" t="s">
        <v>71</v>
      </c>
      <c r="G6" s="757"/>
      <c r="H6" s="719"/>
      <c r="I6" s="719"/>
      <c r="J6" s="719"/>
      <c r="K6" s="721"/>
      <c r="L6" s="759"/>
      <c r="M6" s="759"/>
      <c r="N6" s="761"/>
      <c r="O6" s="717"/>
      <c r="P6" s="302" t="s">
        <v>28</v>
      </c>
      <c r="Q6" s="304" t="s">
        <v>69</v>
      </c>
      <c r="R6" s="306" t="s">
        <v>40</v>
      </c>
      <c r="S6" s="710"/>
    </row>
    <row r="7" spans="1:19" ht="14.25" customHeight="1" x14ac:dyDescent="0.25">
      <c r="A7" s="223">
        <v>1</v>
      </c>
      <c r="B7" s="220" t="s">
        <v>307</v>
      </c>
      <c r="C7" s="227">
        <v>44567</v>
      </c>
      <c r="D7" s="222">
        <v>2750</v>
      </c>
      <c r="E7" s="227">
        <v>44561</v>
      </c>
      <c r="F7" s="223">
        <v>28981.26</v>
      </c>
      <c r="G7" s="223" t="s">
        <v>5984</v>
      </c>
      <c r="H7" s="223" t="s">
        <v>5856</v>
      </c>
      <c r="I7" s="237" t="s">
        <v>130</v>
      </c>
      <c r="J7" s="223" t="s">
        <v>109</v>
      </c>
      <c r="K7" s="236">
        <f t="shared" ref="K7:K11" si="0">L7-E7</f>
        <v>60</v>
      </c>
      <c r="L7" s="221">
        <v>44621</v>
      </c>
      <c r="M7" s="221">
        <v>44567</v>
      </c>
      <c r="N7" s="223">
        <v>28981.26</v>
      </c>
      <c r="O7" s="249" t="s">
        <v>27</v>
      </c>
      <c r="P7" s="280" t="s">
        <v>10087</v>
      </c>
      <c r="Q7" s="225">
        <v>44656</v>
      </c>
      <c r="R7" s="224">
        <f>N7</f>
        <v>28981.26</v>
      </c>
      <c r="S7" s="236">
        <f>Q7-L7</f>
        <v>35</v>
      </c>
    </row>
    <row r="8" spans="1:19" ht="14.25" customHeight="1" x14ac:dyDescent="0.25">
      <c r="A8" s="223">
        <v>2</v>
      </c>
      <c r="B8" s="220" t="s">
        <v>308</v>
      </c>
      <c r="C8" s="227">
        <v>44567</v>
      </c>
      <c r="D8" s="222">
        <v>2745</v>
      </c>
      <c r="E8" s="227">
        <v>44561</v>
      </c>
      <c r="F8" s="223">
        <v>124194.85</v>
      </c>
      <c r="G8" s="223" t="s">
        <v>5984</v>
      </c>
      <c r="H8" s="223" t="s">
        <v>5856</v>
      </c>
      <c r="I8" s="237" t="s">
        <v>130</v>
      </c>
      <c r="J8" s="223" t="s">
        <v>109</v>
      </c>
      <c r="K8" s="236">
        <f t="shared" si="0"/>
        <v>60</v>
      </c>
      <c r="L8" s="221">
        <v>44621</v>
      </c>
      <c r="M8" s="221">
        <v>44567</v>
      </c>
      <c r="N8" s="223">
        <v>124194.85</v>
      </c>
      <c r="O8" s="249" t="s">
        <v>27</v>
      </c>
      <c r="P8" s="280" t="s">
        <v>10088</v>
      </c>
      <c r="Q8" s="225">
        <v>44679</v>
      </c>
      <c r="R8" s="224">
        <f>N8</f>
        <v>124194.85</v>
      </c>
      <c r="S8" s="236">
        <f t="shared" ref="S8:S9" si="1">Q8-L8</f>
        <v>58</v>
      </c>
    </row>
    <row r="9" spans="1:19" ht="14.25" customHeight="1" x14ac:dyDescent="0.25">
      <c r="A9" s="223">
        <v>3</v>
      </c>
      <c r="B9" s="220" t="s">
        <v>3114</v>
      </c>
      <c r="C9" s="227">
        <v>44567</v>
      </c>
      <c r="D9" s="222">
        <v>239</v>
      </c>
      <c r="E9" s="227">
        <v>44561</v>
      </c>
      <c r="F9" s="223">
        <v>66414.070000000007</v>
      </c>
      <c r="G9" s="223" t="s">
        <v>9356</v>
      </c>
      <c r="H9" s="223" t="s">
        <v>238</v>
      </c>
      <c r="I9" s="237" t="s">
        <v>130</v>
      </c>
      <c r="J9" s="223" t="s">
        <v>109</v>
      </c>
      <c r="K9" s="236">
        <f t="shared" si="0"/>
        <v>60</v>
      </c>
      <c r="L9" s="221">
        <v>44621</v>
      </c>
      <c r="M9" s="221">
        <v>44567</v>
      </c>
      <c r="N9" s="223">
        <v>66414.070000000007</v>
      </c>
      <c r="O9" s="249" t="s">
        <v>20</v>
      </c>
      <c r="P9" s="224">
        <v>737</v>
      </c>
      <c r="Q9" s="225">
        <v>44642</v>
      </c>
      <c r="R9" s="224">
        <f>N9</f>
        <v>66414.070000000007</v>
      </c>
      <c r="S9" s="236">
        <f t="shared" si="1"/>
        <v>21</v>
      </c>
    </row>
    <row r="10" spans="1:19" ht="14.25" customHeight="1" x14ac:dyDescent="0.25">
      <c r="A10" s="223">
        <v>4</v>
      </c>
      <c r="B10" s="220" t="s">
        <v>325</v>
      </c>
      <c r="C10" s="227">
        <v>44567</v>
      </c>
      <c r="D10" s="222">
        <v>150054075</v>
      </c>
      <c r="E10" s="227">
        <v>44567</v>
      </c>
      <c r="F10" s="223">
        <v>1800</v>
      </c>
      <c r="G10" s="223" t="s">
        <v>474</v>
      </c>
      <c r="H10" s="223" t="s">
        <v>57</v>
      </c>
      <c r="I10" s="237" t="s">
        <v>130</v>
      </c>
      <c r="J10" s="223" t="s">
        <v>109</v>
      </c>
      <c r="K10" s="236">
        <f t="shared" si="0"/>
        <v>0</v>
      </c>
      <c r="L10" s="221">
        <v>44567</v>
      </c>
      <c r="M10" s="221">
        <v>44571</v>
      </c>
      <c r="N10" s="223">
        <v>1800</v>
      </c>
      <c r="O10" s="249" t="s">
        <v>90</v>
      </c>
      <c r="P10" s="224">
        <v>73</v>
      </c>
      <c r="Q10" s="225">
        <v>44571</v>
      </c>
      <c r="R10" s="224">
        <v>1800</v>
      </c>
      <c r="S10" s="236">
        <f>Q10-L10</f>
        <v>4</v>
      </c>
    </row>
    <row r="11" spans="1:19" ht="14.25" customHeight="1" x14ac:dyDescent="0.25">
      <c r="A11" s="223">
        <v>5</v>
      </c>
      <c r="B11" s="220" t="s">
        <v>326</v>
      </c>
      <c r="C11" s="227">
        <v>44571</v>
      </c>
      <c r="D11" s="222">
        <v>23</v>
      </c>
      <c r="E11" s="227">
        <v>44571</v>
      </c>
      <c r="F11" s="223">
        <v>137</v>
      </c>
      <c r="G11" s="223" t="s">
        <v>8844</v>
      </c>
      <c r="H11" s="223" t="s">
        <v>57</v>
      </c>
      <c r="I11" s="237" t="s">
        <v>130</v>
      </c>
      <c r="J11" s="223" t="s">
        <v>109</v>
      </c>
      <c r="K11" s="236">
        <f t="shared" si="0"/>
        <v>0</v>
      </c>
      <c r="L11" s="221">
        <v>44571</v>
      </c>
      <c r="M11" s="221">
        <v>44571</v>
      </c>
      <c r="N11" s="223">
        <v>137</v>
      </c>
      <c r="O11" s="249" t="s">
        <v>90</v>
      </c>
      <c r="P11" s="224">
        <v>23</v>
      </c>
      <c r="Q11" s="225">
        <v>44571</v>
      </c>
      <c r="R11" s="224">
        <v>137</v>
      </c>
      <c r="S11" s="236">
        <f t="shared" ref="S11:S14" si="2">Q11-L11</f>
        <v>0</v>
      </c>
    </row>
    <row r="12" spans="1:19" ht="14.25" customHeight="1" x14ac:dyDescent="0.25">
      <c r="A12" s="223">
        <v>6</v>
      </c>
      <c r="B12" s="217" t="s">
        <v>9358</v>
      </c>
      <c r="C12" s="273">
        <v>44564</v>
      </c>
      <c r="D12" s="217">
        <v>33698</v>
      </c>
      <c r="E12" s="273">
        <v>44564</v>
      </c>
      <c r="F12" s="217">
        <v>60</v>
      </c>
      <c r="G12" s="217" t="s">
        <v>8433</v>
      </c>
      <c r="H12" s="217" t="s">
        <v>9359</v>
      </c>
      <c r="I12" s="217" t="s">
        <v>3579</v>
      </c>
      <c r="J12" s="217" t="s">
        <v>5890</v>
      </c>
      <c r="K12" s="217">
        <v>0</v>
      </c>
      <c r="L12" s="271">
        <v>44564</v>
      </c>
      <c r="M12" s="273">
        <v>44564</v>
      </c>
      <c r="N12" s="217">
        <v>60</v>
      </c>
      <c r="O12" s="274" t="s">
        <v>50</v>
      </c>
      <c r="P12" s="217">
        <v>177565</v>
      </c>
      <c r="Q12" s="273">
        <v>44564</v>
      </c>
      <c r="R12" s="275">
        <v>60</v>
      </c>
      <c r="S12" s="236">
        <f t="shared" si="2"/>
        <v>0</v>
      </c>
    </row>
    <row r="13" spans="1:19" ht="14.25" customHeight="1" x14ac:dyDescent="0.25">
      <c r="A13" s="223">
        <v>7</v>
      </c>
      <c r="B13" s="217" t="s">
        <v>9360</v>
      </c>
      <c r="C13" s="273">
        <v>44566</v>
      </c>
      <c r="D13" s="217">
        <v>27314</v>
      </c>
      <c r="E13" s="273">
        <v>44565</v>
      </c>
      <c r="F13" s="217">
        <v>595</v>
      </c>
      <c r="G13" s="217" t="s">
        <v>9361</v>
      </c>
      <c r="H13" s="217" t="s">
        <v>8684</v>
      </c>
      <c r="I13" s="217" t="s">
        <v>3579</v>
      </c>
      <c r="J13" s="217" t="s">
        <v>5890</v>
      </c>
      <c r="K13" s="217">
        <v>30</v>
      </c>
      <c r="L13" s="271">
        <v>44595</v>
      </c>
      <c r="M13" s="273">
        <v>44566</v>
      </c>
      <c r="N13" s="217">
        <v>595</v>
      </c>
      <c r="O13" s="274" t="s">
        <v>20</v>
      </c>
      <c r="P13" s="217">
        <v>60</v>
      </c>
      <c r="Q13" s="273">
        <v>44594</v>
      </c>
      <c r="R13" s="275">
        <v>595</v>
      </c>
      <c r="S13" s="236">
        <f t="shared" si="2"/>
        <v>-1</v>
      </c>
    </row>
    <row r="14" spans="1:19" ht="14.25" customHeight="1" x14ac:dyDescent="0.25">
      <c r="A14" s="223">
        <v>8</v>
      </c>
      <c r="B14" s="217" t="s">
        <v>330</v>
      </c>
      <c r="C14" s="273">
        <v>44567</v>
      </c>
      <c r="D14" s="217">
        <v>20220007</v>
      </c>
      <c r="E14" s="273">
        <v>44566</v>
      </c>
      <c r="F14" s="217">
        <v>1725.5</v>
      </c>
      <c r="G14" s="217" t="s">
        <v>9362</v>
      </c>
      <c r="H14" s="217" t="s">
        <v>9363</v>
      </c>
      <c r="I14" s="217" t="s">
        <v>3579</v>
      </c>
      <c r="J14" s="217" t="s">
        <v>5890</v>
      </c>
      <c r="K14" s="217">
        <v>30</v>
      </c>
      <c r="L14" s="271">
        <v>44598</v>
      </c>
      <c r="M14" s="273">
        <v>44567</v>
      </c>
      <c r="N14" s="217">
        <v>1725.5</v>
      </c>
      <c r="O14" s="274" t="s">
        <v>20</v>
      </c>
      <c r="P14" s="217">
        <v>65</v>
      </c>
      <c r="Q14" s="273">
        <v>44602</v>
      </c>
      <c r="R14" s="275">
        <v>1725.5</v>
      </c>
      <c r="S14" s="236">
        <f t="shared" si="2"/>
        <v>4</v>
      </c>
    </row>
    <row r="15" spans="1:19" ht="14.25" customHeight="1" x14ac:dyDescent="0.25">
      <c r="A15" s="223">
        <v>9</v>
      </c>
      <c r="B15" s="217" t="s">
        <v>332</v>
      </c>
      <c r="C15" s="273">
        <v>44567</v>
      </c>
      <c r="D15" s="217">
        <v>409673</v>
      </c>
      <c r="E15" s="273">
        <v>44561</v>
      </c>
      <c r="F15" s="217">
        <v>1173.07</v>
      </c>
      <c r="G15" s="217" t="s">
        <v>505</v>
      </c>
      <c r="H15" s="217" t="s">
        <v>5884</v>
      </c>
      <c r="I15" s="217" t="s">
        <v>3579</v>
      </c>
      <c r="J15" s="217" t="s">
        <v>8112</v>
      </c>
      <c r="K15" s="217">
        <v>15</v>
      </c>
      <c r="L15" s="271">
        <v>44576</v>
      </c>
      <c r="M15" s="273">
        <v>44567</v>
      </c>
      <c r="N15" s="217">
        <v>1173.07</v>
      </c>
      <c r="O15" s="274" t="s">
        <v>20</v>
      </c>
      <c r="P15" s="217">
        <v>1024</v>
      </c>
      <c r="Q15" s="273">
        <v>44581</v>
      </c>
      <c r="R15" s="275">
        <v>1173.07</v>
      </c>
      <c r="S15" s="217">
        <f>Q15-L15</f>
        <v>5</v>
      </c>
    </row>
    <row r="16" spans="1:19" ht="14.25" customHeight="1" x14ac:dyDescent="0.25">
      <c r="A16" s="223">
        <v>10</v>
      </c>
      <c r="B16" s="217" t="s">
        <v>9364</v>
      </c>
      <c r="C16" s="273">
        <v>44568</v>
      </c>
      <c r="D16" s="217">
        <v>3973</v>
      </c>
      <c r="E16" s="273">
        <v>44566</v>
      </c>
      <c r="F16" s="217">
        <v>25533.78</v>
      </c>
      <c r="G16" s="217" t="s">
        <v>6082</v>
      </c>
      <c r="H16" s="217" t="s">
        <v>9365</v>
      </c>
      <c r="I16" s="217" t="s">
        <v>3579</v>
      </c>
      <c r="J16" s="217" t="s">
        <v>8112</v>
      </c>
      <c r="K16" s="217">
        <v>60</v>
      </c>
      <c r="L16" s="271">
        <v>44627</v>
      </c>
      <c r="M16" s="273">
        <v>44568</v>
      </c>
      <c r="N16" s="217">
        <v>25533.78</v>
      </c>
      <c r="O16" s="274" t="s">
        <v>3765</v>
      </c>
      <c r="P16" s="217"/>
      <c r="Q16" s="273">
        <v>44636</v>
      </c>
      <c r="R16" s="275">
        <v>25533.78</v>
      </c>
      <c r="S16" s="217">
        <f>Q16-L16</f>
        <v>9</v>
      </c>
    </row>
    <row r="17" spans="1:19" ht="14.25" customHeight="1" x14ac:dyDescent="0.25">
      <c r="A17" s="223">
        <v>11</v>
      </c>
      <c r="B17" s="217" t="s">
        <v>9366</v>
      </c>
      <c r="C17" s="273">
        <v>44568</v>
      </c>
      <c r="D17" s="217">
        <v>9</v>
      </c>
      <c r="E17" s="273">
        <v>44568</v>
      </c>
      <c r="F17" s="217">
        <v>200.9</v>
      </c>
      <c r="G17" s="217" t="s">
        <v>6376</v>
      </c>
      <c r="H17" s="217" t="s">
        <v>6377</v>
      </c>
      <c r="I17" s="217" t="s">
        <v>3579</v>
      </c>
      <c r="J17" s="217" t="s">
        <v>5890</v>
      </c>
      <c r="K17" s="217">
        <v>0</v>
      </c>
      <c r="L17" s="271">
        <v>44568</v>
      </c>
      <c r="M17" s="273">
        <v>44568</v>
      </c>
      <c r="N17" s="217">
        <v>200.9</v>
      </c>
      <c r="O17" s="274" t="s">
        <v>50</v>
      </c>
      <c r="P17" s="217">
        <v>1</v>
      </c>
      <c r="Q17" s="273">
        <v>44568</v>
      </c>
      <c r="R17" s="275">
        <v>200.9</v>
      </c>
      <c r="S17" s="217">
        <f>Q17-L17</f>
        <v>0</v>
      </c>
    </row>
    <row r="18" spans="1:19" ht="14.25" customHeight="1" x14ac:dyDescent="0.25">
      <c r="A18" s="223">
        <v>12</v>
      </c>
      <c r="B18" s="217" t="s">
        <v>9367</v>
      </c>
      <c r="C18" s="273">
        <v>44571</v>
      </c>
      <c r="D18" s="217">
        <v>1400</v>
      </c>
      <c r="E18" s="273">
        <v>44551</v>
      </c>
      <c r="F18" s="217">
        <v>345.1</v>
      </c>
      <c r="G18" s="217" t="s">
        <v>6552</v>
      </c>
      <c r="H18" s="217" t="s">
        <v>2749</v>
      </c>
      <c r="I18" s="217" t="s">
        <v>3579</v>
      </c>
      <c r="J18" s="217" t="s">
        <v>4434</v>
      </c>
      <c r="K18" s="217">
        <v>30</v>
      </c>
      <c r="L18" s="271">
        <v>44581</v>
      </c>
      <c r="M18" s="273">
        <v>44571</v>
      </c>
      <c r="N18" s="217">
        <v>345.1</v>
      </c>
      <c r="O18" s="274" t="s">
        <v>3765</v>
      </c>
      <c r="P18" s="278"/>
      <c r="Q18" s="273">
        <v>44593</v>
      </c>
      <c r="R18" s="275">
        <v>345.1</v>
      </c>
      <c r="S18" s="217">
        <f t="shared" ref="S18:S24" si="3">Q18-L18</f>
        <v>12</v>
      </c>
    </row>
    <row r="19" spans="1:19" ht="14.25" customHeight="1" x14ac:dyDescent="0.25">
      <c r="A19" s="223">
        <v>13</v>
      </c>
      <c r="B19" s="217" t="s">
        <v>9368</v>
      </c>
      <c r="C19" s="273">
        <v>44572</v>
      </c>
      <c r="D19" s="217">
        <v>159</v>
      </c>
      <c r="E19" s="273">
        <v>44571</v>
      </c>
      <c r="F19" s="217">
        <v>8.8000000000000007</v>
      </c>
      <c r="G19" s="217" t="s">
        <v>1251</v>
      </c>
      <c r="H19" s="217" t="s">
        <v>92</v>
      </c>
      <c r="I19" s="217" t="s">
        <v>3579</v>
      </c>
      <c r="J19" s="217" t="s">
        <v>8112</v>
      </c>
      <c r="K19" s="217">
        <v>0</v>
      </c>
      <c r="L19" s="271">
        <v>44571</v>
      </c>
      <c r="M19" s="273">
        <v>44571</v>
      </c>
      <c r="N19" s="217">
        <v>8.8000000000000007</v>
      </c>
      <c r="O19" s="274" t="s">
        <v>50</v>
      </c>
      <c r="P19" s="217">
        <v>294</v>
      </c>
      <c r="Q19" s="273">
        <v>44571</v>
      </c>
      <c r="R19" s="275">
        <v>8.8000000000000007</v>
      </c>
      <c r="S19" s="217">
        <f t="shared" si="3"/>
        <v>0</v>
      </c>
    </row>
    <row r="20" spans="1:19" ht="14.25" customHeight="1" x14ac:dyDescent="0.25">
      <c r="A20" s="223">
        <v>14</v>
      </c>
      <c r="B20" s="217" t="s">
        <v>8115</v>
      </c>
      <c r="C20" s="282">
        <v>44564</v>
      </c>
      <c r="D20" s="217">
        <v>4071</v>
      </c>
      <c r="E20" s="282">
        <v>44558</v>
      </c>
      <c r="F20" s="217">
        <v>1047.2</v>
      </c>
      <c r="G20" s="217" t="s">
        <v>9351</v>
      </c>
      <c r="H20" s="217" t="s">
        <v>9370</v>
      </c>
      <c r="I20" s="217" t="s">
        <v>130</v>
      </c>
      <c r="J20" s="217" t="s">
        <v>5784</v>
      </c>
      <c r="K20" s="223">
        <v>30</v>
      </c>
      <c r="L20" s="281">
        <v>44588</v>
      </c>
      <c r="M20" s="266" t="s">
        <v>9374</v>
      </c>
      <c r="N20" s="223">
        <v>1047.2</v>
      </c>
      <c r="O20" s="276" t="s">
        <v>20</v>
      </c>
      <c r="P20" s="223">
        <v>1037</v>
      </c>
      <c r="Q20" s="281">
        <v>44582</v>
      </c>
      <c r="R20" s="223">
        <v>1047.2</v>
      </c>
      <c r="S20" s="217">
        <f t="shared" si="3"/>
        <v>-6</v>
      </c>
    </row>
    <row r="21" spans="1:19" ht="14.25" customHeight="1" x14ac:dyDescent="0.25">
      <c r="A21" s="223">
        <v>15</v>
      </c>
      <c r="B21" s="217" t="s">
        <v>8116</v>
      </c>
      <c r="C21" s="282">
        <v>44564</v>
      </c>
      <c r="D21" s="217">
        <v>200174570</v>
      </c>
      <c r="E21" s="266" t="s">
        <v>9369</v>
      </c>
      <c r="F21" s="217">
        <v>47.7</v>
      </c>
      <c r="G21" s="217" t="s">
        <v>474</v>
      </c>
      <c r="H21" s="217" t="s">
        <v>9371</v>
      </c>
      <c r="I21" s="217" t="s">
        <v>130</v>
      </c>
      <c r="J21" s="217" t="s">
        <v>5784</v>
      </c>
      <c r="K21" s="223">
        <v>0</v>
      </c>
      <c r="L21" s="281">
        <v>44564</v>
      </c>
      <c r="M21" s="281">
        <v>44565</v>
      </c>
      <c r="N21" s="223">
        <v>47.7</v>
      </c>
      <c r="O21" s="276" t="s">
        <v>72</v>
      </c>
      <c r="P21" s="223">
        <v>105</v>
      </c>
      <c r="Q21" s="281">
        <v>44564</v>
      </c>
      <c r="R21" s="223">
        <v>47.7</v>
      </c>
      <c r="S21" s="217">
        <f t="shared" si="3"/>
        <v>0</v>
      </c>
    </row>
    <row r="22" spans="1:19" ht="14.25" customHeight="1" x14ac:dyDescent="0.25">
      <c r="A22" s="223">
        <v>16</v>
      </c>
      <c r="B22" s="217" t="s">
        <v>8117</v>
      </c>
      <c r="C22" s="282">
        <v>44564</v>
      </c>
      <c r="D22" s="217">
        <v>1427</v>
      </c>
      <c r="E22" s="266" t="s">
        <v>9369</v>
      </c>
      <c r="F22" s="217">
        <v>2606.1</v>
      </c>
      <c r="G22" s="217" t="s">
        <v>9372</v>
      </c>
      <c r="H22" s="217" t="s">
        <v>731</v>
      </c>
      <c r="I22" s="217" t="s">
        <v>130</v>
      </c>
      <c r="J22" s="217" t="s">
        <v>5784</v>
      </c>
      <c r="K22" s="223">
        <v>30</v>
      </c>
      <c r="L22" s="281">
        <v>44594</v>
      </c>
      <c r="M22" s="281">
        <v>44579</v>
      </c>
      <c r="N22" s="223">
        <v>2606.1</v>
      </c>
      <c r="O22" s="276" t="s">
        <v>20</v>
      </c>
      <c r="P22" s="223">
        <v>1049</v>
      </c>
      <c r="Q22" s="281">
        <v>44595</v>
      </c>
      <c r="R22" s="223">
        <v>2606.1</v>
      </c>
      <c r="S22" s="217">
        <f t="shared" si="3"/>
        <v>1</v>
      </c>
    </row>
    <row r="23" spans="1:19" ht="14.25" customHeight="1" x14ac:dyDescent="0.25">
      <c r="A23" s="223">
        <v>17</v>
      </c>
      <c r="B23" s="217" t="s">
        <v>9373</v>
      </c>
      <c r="C23" s="282">
        <v>44565</v>
      </c>
      <c r="D23" s="217">
        <v>2210352680</v>
      </c>
      <c r="E23" s="266" t="s">
        <v>9375</v>
      </c>
      <c r="F23" s="217">
        <v>15580.34</v>
      </c>
      <c r="G23" s="217" t="s">
        <v>8634</v>
      </c>
      <c r="H23" s="217" t="s">
        <v>110</v>
      </c>
      <c r="I23" s="217" t="s">
        <v>130</v>
      </c>
      <c r="J23" s="217" t="s">
        <v>8687</v>
      </c>
      <c r="K23" s="223">
        <v>30</v>
      </c>
      <c r="L23" s="281">
        <v>44591</v>
      </c>
      <c r="M23" s="266" t="s">
        <v>9388</v>
      </c>
      <c r="N23" s="223">
        <f>F23</f>
        <v>15580.34</v>
      </c>
      <c r="O23" s="276" t="s">
        <v>20</v>
      </c>
      <c r="P23" s="223">
        <v>1028</v>
      </c>
      <c r="Q23" s="281">
        <v>44581</v>
      </c>
      <c r="R23" s="223">
        <f>N23</f>
        <v>15580.34</v>
      </c>
      <c r="S23" s="217">
        <f t="shared" si="3"/>
        <v>-10</v>
      </c>
    </row>
    <row r="24" spans="1:19" ht="14.25" customHeight="1" x14ac:dyDescent="0.25">
      <c r="A24" s="223">
        <v>18</v>
      </c>
      <c r="B24" s="217" t="s">
        <v>8889</v>
      </c>
      <c r="C24" s="282">
        <v>44567</v>
      </c>
      <c r="D24" s="217">
        <v>12511224</v>
      </c>
      <c r="E24" s="266" t="s">
        <v>9376</v>
      </c>
      <c r="F24" s="217">
        <v>263.89</v>
      </c>
      <c r="G24" s="217" t="s">
        <v>3142</v>
      </c>
      <c r="H24" s="217" t="s">
        <v>9377</v>
      </c>
      <c r="I24" s="217" t="s">
        <v>130</v>
      </c>
      <c r="J24" s="217" t="s">
        <v>5784</v>
      </c>
      <c r="K24" s="223">
        <v>0</v>
      </c>
      <c r="L24" s="281">
        <v>44567</v>
      </c>
      <c r="M24" s="282">
        <v>44567</v>
      </c>
      <c r="N24" s="223">
        <v>263.89</v>
      </c>
      <c r="O24" s="276" t="s">
        <v>72</v>
      </c>
      <c r="P24" s="223">
        <v>9</v>
      </c>
      <c r="Q24" s="281">
        <v>44567</v>
      </c>
      <c r="R24" s="223">
        <v>263.89</v>
      </c>
      <c r="S24" s="217">
        <f t="shared" si="3"/>
        <v>0</v>
      </c>
    </row>
    <row r="25" spans="1:19" ht="14.25" customHeight="1" x14ac:dyDescent="0.25">
      <c r="A25" s="223">
        <v>19</v>
      </c>
      <c r="B25" s="217" t="s">
        <v>3145</v>
      </c>
      <c r="C25" s="282">
        <v>44567</v>
      </c>
      <c r="D25" s="217">
        <v>2751</v>
      </c>
      <c r="E25" s="266" t="s">
        <v>9375</v>
      </c>
      <c r="F25" s="217">
        <v>34061.54</v>
      </c>
      <c r="G25" s="217" t="s">
        <v>5984</v>
      </c>
      <c r="H25" s="217" t="s">
        <v>5856</v>
      </c>
      <c r="I25" s="217" t="s">
        <v>130</v>
      </c>
      <c r="J25" s="217" t="s">
        <v>8687</v>
      </c>
      <c r="K25" s="223">
        <v>60</v>
      </c>
      <c r="L25" s="266" t="s">
        <v>9400</v>
      </c>
      <c r="M25" s="266" t="s">
        <v>9387</v>
      </c>
      <c r="N25" s="223">
        <f>F25</f>
        <v>34061.54</v>
      </c>
      <c r="O25" s="276" t="s">
        <v>27</v>
      </c>
      <c r="P25" s="266" t="s">
        <v>10089</v>
      </c>
      <c r="Q25" s="281">
        <v>44679</v>
      </c>
      <c r="R25" s="223">
        <f>N25</f>
        <v>34061.54</v>
      </c>
      <c r="S25" s="217">
        <v>58</v>
      </c>
    </row>
    <row r="26" spans="1:19" ht="14.25" customHeight="1" x14ac:dyDescent="0.25">
      <c r="A26" s="223">
        <v>20</v>
      </c>
      <c r="B26" s="217" t="s">
        <v>3146</v>
      </c>
      <c r="C26" s="282">
        <v>44567</v>
      </c>
      <c r="D26" s="217">
        <v>32168</v>
      </c>
      <c r="E26" s="266" t="s">
        <v>9376</v>
      </c>
      <c r="F26" s="217">
        <v>1198</v>
      </c>
      <c r="G26" s="217" t="s">
        <v>9378</v>
      </c>
      <c r="H26" s="223"/>
      <c r="I26" s="217" t="s">
        <v>130</v>
      </c>
      <c r="J26" s="217" t="s">
        <v>5784</v>
      </c>
      <c r="K26" s="223">
        <v>30</v>
      </c>
      <c r="L26" s="281">
        <v>44597</v>
      </c>
      <c r="M26" s="282">
        <v>44579</v>
      </c>
      <c r="N26" s="223">
        <v>1198</v>
      </c>
      <c r="O26" s="276" t="s">
        <v>20</v>
      </c>
      <c r="P26" s="223">
        <v>1050</v>
      </c>
      <c r="Q26" s="281">
        <v>44599</v>
      </c>
      <c r="R26" s="223">
        <v>1198</v>
      </c>
      <c r="S26" s="223">
        <f>Q26-L26</f>
        <v>2</v>
      </c>
    </row>
    <row r="27" spans="1:19" ht="14.25" customHeight="1" x14ac:dyDescent="0.25">
      <c r="A27" s="223">
        <v>21</v>
      </c>
      <c r="B27" s="217" t="s">
        <v>3147</v>
      </c>
      <c r="C27" s="282">
        <v>44567</v>
      </c>
      <c r="D27" s="217">
        <v>2120225859</v>
      </c>
      <c r="E27" s="266" t="s">
        <v>9375</v>
      </c>
      <c r="F27" s="217">
        <v>76725.36</v>
      </c>
      <c r="G27" s="217" t="s">
        <v>8634</v>
      </c>
      <c r="H27" s="217" t="s">
        <v>110</v>
      </c>
      <c r="I27" s="217" t="s">
        <v>130</v>
      </c>
      <c r="J27" s="217" t="s">
        <v>8687</v>
      </c>
      <c r="K27" s="223">
        <v>30</v>
      </c>
      <c r="L27" s="281">
        <v>44591</v>
      </c>
      <c r="M27" s="266" t="s">
        <v>9387</v>
      </c>
      <c r="N27" s="223">
        <f>F27</f>
        <v>76725.36</v>
      </c>
      <c r="O27" s="276" t="s">
        <v>20</v>
      </c>
      <c r="P27" s="223">
        <v>1027</v>
      </c>
      <c r="Q27" s="281">
        <v>44581</v>
      </c>
      <c r="R27" s="223">
        <f>N27</f>
        <v>76725.36</v>
      </c>
      <c r="S27" s="223">
        <f>Q27-L27</f>
        <v>-10</v>
      </c>
    </row>
    <row r="28" spans="1:19" ht="14.25" customHeight="1" x14ac:dyDescent="0.25">
      <c r="A28" s="223">
        <v>22</v>
      </c>
      <c r="B28" s="217" t="s">
        <v>3148</v>
      </c>
      <c r="C28" s="282">
        <v>44567</v>
      </c>
      <c r="D28" s="217">
        <v>2120225858</v>
      </c>
      <c r="E28" s="266" t="s">
        <v>9375</v>
      </c>
      <c r="F28" s="217">
        <v>5473.9</v>
      </c>
      <c r="G28" s="217" t="s">
        <v>8634</v>
      </c>
      <c r="H28" s="217" t="s">
        <v>110</v>
      </c>
      <c r="I28" s="217" t="s">
        <v>130</v>
      </c>
      <c r="J28" s="217" t="s">
        <v>8687</v>
      </c>
      <c r="K28" s="223">
        <v>30</v>
      </c>
      <c r="L28" s="281">
        <v>44591</v>
      </c>
      <c r="M28" s="266" t="s">
        <v>9387</v>
      </c>
      <c r="N28" s="223">
        <f>F28</f>
        <v>5473.9</v>
      </c>
      <c r="O28" s="276" t="s">
        <v>20</v>
      </c>
      <c r="P28" s="223">
        <v>1027</v>
      </c>
      <c r="Q28" s="281">
        <v>44581</v>
      </c>
      <c r="R28" s="223">
        <f>N28</f>
        <v>5473.9</v>
      </c>
      <c r="S28" s="223">
        <f t="shared" ref="S28:S31" si="4">Q28-L28</f>
        <v>-10</v>
      </c>
    </row>
    <row r="29" spans="1:19" ht="14.25" customHeight="1" x14ac:dyDescent="0.25">
      <c r="A29" s="223">
        <v>23</v>
      </c>
      <c r="B29" s="217" t="s">
        <v>3149</v>
      </c>
      <c r="C29" s="282">
        <v>44567</v>
      </c>
      <c r="D29" s="217">
        <v>3200112815</v>
      </c>
      <c r="E29" s="266" t="s">
        <v>9379</v>
      </c>
      <c r="F29" s="217">
        <v>37592.589999999997</v>
      </c>
      <c r="G29" s="217" t="s">
        <v>8634</v>
      </c>
      <c r="H29" s="217" t="s">
        <v>4400</v>
      </c>
      <c r="I29" s="217" t="s">
        <v>130</v>
      </c>
      <c r="J29" s="217" t="s">
        <v>8687</v>
      </c>
      <c r="K29" s="223">
        <v>30</v>
      </c>
      <c r="L29" s="281">
        <v>44593</v>
      </c>
      <c r="M29" s="266" t="s">
        <v>9387</v>
      </c>
      <c r="N29" s="223">
        <v>37592.589999999997</v>
      </c>
      <c r="O29" s="276" t="s">
        <v>20</v>
      </c>
      <c r="P29" s="223">
        <v>1028</v>
      </c>
      <c r="Q29" s="281">
        <v>44581</v>
      </c>
      <c r="R29" s="223">
        <v>37592.589999999997</v>
      </c>
      <c r="S29" s="223">
        <f t="shared" si="4"/>
        <v>-12</v>
      </c>
    </row>
    <row r="30" spans="1:19" ht="14.25" customHeight="1" x14ac:dyDescent="0.25">
      <c r="A30" s="223">
        <v>24</v>
      </c>
      <c r="B30" s="217" t="s">
        <v>8890</v>
      </c>
      <c r="C30" s="282">
        <v>44567</v>
      </c>
      <c r="D30" s="217">
        <v>2210373806</v>
      </c>
      <c r="E30" s="266" t="s">
        <v>9375</v>
      </c>
      <c r="F30" s="217">
        <v>78376.13</v>
      </c>
      <c r="G30" s="217" t="s">
        <v>8634</v>
      </c>
      <c r="H30" s="217" t="s">
        <v>4400</v>
      </c>
      <c r="I30" s="217" t="s">
        <v>130</v>
      </c>
      <c r="J30" s="217" t="s">
        <v>8687</v>
      </c>
      <c r="K30" s="223">
        <v>30</v>
      </c>
      <c r="L30" s="281">
        <v>44591</v>
      </c>
      <c r="M30" s="266" t="s">
        <v>9387</v>
      </c>
      <c r="N30" s="223">
        <f>F30</f>
        <v>78376.13</v>
      </c>
      <c r="O30" s="276" t="s">
        <v>20</v>
      </c>
      <c r="P30" s="223">
        <v>1028</v>
      </c>
      <c r="Q30" s="281">
        <v>44581</v>
      </c>
      <c r="R30" s="223">
        <f>N30</f>
        <v>78376.13</v>
      </c>
      <c r="S30" s="223">
        <f t="shared" si="4"/>
        <v>-10</v>
      </c>
    </row>
    <row r="31" spans="1:19" ht="14.25" customHeight="1" x14ac:dyDescent="0.25">
      <c r="A31" s="223">
        <v>25</v>
      </c>
      <c r="B31" s="217" t="s">
        <v>9380</v>
      </c>
      <c r="C31" s="282">
        <v>44567</v>
      </c>
      <c r="D31" s="217">
        <v>11661</v>
      </c>
      <c r="E31" s="266" t="s">
        <v>9374</v>
      </c>
      <c r="F31" s="217">
        <v>357</v>
      </c>
      <c r="G31" s="217" t="s">
        <v>5841</v>
      </c>
      <c r="H31" s="223" t="s">
        <v>9554</v>
      </c>
      <c r="I31" s="217" t="s">
        <v>130</v>
      </c>
      <c r="J31" s="217" t="s">
        <v>5784</v>
      </c>
      <c r="K31" s="223">
        <v>60</v>
      </c>
      <c r="L31" s="281">
        <v>44625</v>
      </c>
      <c r="M31" s="266" t="s">
        <v>9442</v>
      </c>
      <c r="N31" s="223">
        <v>357</v>
      </c>
      <c r="O31" s="276" t="s">
        <v>20</v>
      </c>
      <c r="P31" s="223">
        <v>1071</v>
      </c>
      <c r="Q31" s="281">
        <v>44608</v>
      </c>
      <c r="R31" s="223">
        <v>357</v>
      </c>
      <c r="S31" s="223">
        <f t="shared" si="4"/>
        <v>-17</v>
      </c>
    </row>
    <row r="32" spans="1:19" ht="14.25" customHeight="1" x14ac:dyDescent="0.25">
      <c r="A32" s="223">
        <v>26</v>
      </c>
      <c r="B32" s="217" t="s">
        <v>8130</v>
      </c>
      <c r="C32" s="282">
        <v>44567</v>
      </c>
      <c r="D32" s="217">
        <v>2200176723</v>
      </c>
      <c r="E32" s="266" t="s">
        <v>9339</v>
      </c>
      <c r="F32" s="217">
        <v>48225.02</v>
      </c>
      <c r="G32" s="217" t="s">
        <v>3151</v>
      </c>
      <c r="H32" s="217" t="s">
        <v>2153</v>
      </c>
      <c r="I32" s="217" t="s">
        <v>130</v>
      </c>
      <c r="J32" s="217" t="s">
        <v>8687</v>
      </c>
      <c r="K32" s="223">
        <v>30</v>
      </c>
      <c r="L32" s="281">
        <v>44580</v>
      </c>
      <c r="M32" s="266" t="s">
        <v>9387</v>
      </c>
      <c r="N32" s="223">
        <f>F32</f>
        <v>48225.02</v>
      </c>
      <c r="O32" s="276" t="s">
        <v>20</v>
      </c>
      <c r="P32" s="266" t="s">
        <v>9515</v>
      </c>
      <c r="Q32" s="281">
        <v>44594</v>
      </c>
      <c r="R32" s="223">
        <f>N32</f>
        <v>48225.02</v>
      </c>
      <c r="S32" s="223">
        <f>Q32-L32</f>
        <v>14</v>
      </c>
    </row>
    <row r="33" spans="1:19" ht="14.25" customHeight="1" x14ac:dyDescent="0.25">
      <c r="A33" s="223">
        <v>27</v>
      </c>
      <c r="B33" s="217" t="s">
        <v>8132</v>
      </c>
      <c r="C33" s="282">
        <v>44567</v>
      </c>
      <c r="D33" s="217">
        <v>2200176722</v>
      </c>
      <c r="E33" s="266" t="s">
        <v>9339</v>
      </c>
      <c r="F33" s="217">
        <v>694.96</v>
      </c>
      <c r="G33" s="217" t="s">
        <v>3151</v>
      </c>
      <c r="H33" s="217" t="s">
        <v>8955</v>
      </c>
      <c r="I33" s="217" t="s">
        <v>130</v>
      </c>
      <c r="J33" s="217" t="s">
        <v>8687</v>
      </c>
      <c r="K33" s="223">
        <v>30</v>
      </c>
      <c r="L33" s="281">
        <v>44580</v>
      </c>
      <c r="M33" s="266" t="s">
        <v>9387</v>
      </c>
      <c r="N33" s="223">
        <f>F33</f>
        <v>694.96</v>
      </c>
      <c r="O33" s="276" t="s">
        <v>20</v>
      </c>
      <c r="P33" s="223">
        <v>1047</v>
      </c>
      <c r="Q33" s="281">
        <v>44594</v>
      </c>
      <c r="R33" s="223">
        <v>694.96</v>
      </c>
      <c r="S33" s="223">
        <f t="shared" ref="S33:S67" si="5">Q33-L33</f>
        <v>14</v>
      </c>
    </row>
    <row r="34" spans="1:19" ht="14.25" customHeight="1" x14ac:dyDescent="0.25">
      <c r="A34" s="223">
        <v>28</v>
      </c>
      <c r="B34" s="217" t="s">
        <v>8133</v>
      </c>
      <c r="C34" s="282">
        <v>44567</v>
      </c>
      <c r="D34" s="217">
        <v>2200113781</v>
      </c>
      <c r="E34" s="266" t="s">
        <v>9375</v>
      </c>
      <c r="F34" s="217">
        <v>760.65</v>
      </c>
      <c r="G34" s="217" t="s">
        <v>3151</v>
      </c>
      <c r="H34" s="217" t="s">
        <v>51</v>
      </c>
      <c r="I34" s="217" t="s">
        <v>130</v>
      </c>
      <c r="J34" s="217" t="s">
        <v>8687</v>
      </c>
      <c r="K34" s="223">
        <v>30</v>
      </c>
      <c r="L34" s="281">
        <v>44591</v>
      </c>
      <c r="M34" s="266" t="s">
        <v>9387</v>
      </c>
      <c r="N34" s="223">
        <f>F34</f>
        <v>760.65</v>
      </c>
      <c r="O34" s="276" t="s">
        <v>20</v>
      </c>
      <c r="P34" s="223">
        <v>1047</v>
      </c>
      <c r="Q34" s="281">
        <v>44594</v>
      </c>
      <c r="R34" s="223">
        <v>694.96</v>
      </c>
      <c r="S34" s="223">
        <f t="shared" si="5"/>
        <v>3</v>
      </c>
    </row>
    <row r="35" spans="1:19" ht="14.25" customHeight="1" x14ac:dyDescent="0.25">
      <c r="A35" s="223">
        <v>29</v>
      </c>
      <c r="B35" s="217" t="s">
        <v>3150</v>
      </c>
      <c r="C35" s="282">
        <v>44567</v>
      </c>
      <c r="D35" s="217">
        <v>2200113782</v>
      </c>
      <c r="E35" s="266" t="s">
        <v>9375</v>
      </c>
      <c r="F35" s="217">
        <v>1425.41</v>
      </c>
      <c r="G35" s="217" t="s">
        <v>3151</v>
      </c>
      <c r="H35" s="217" t="s">
        <v>51</v>
      </c>
      <c r="I35" s="217" t="s">
        <v>130</v>
      </c>
      <c r="J35" s="217" t="s">
        <v>8687</v>
      </c>
      <c r="K35" s="223">
        <v>30</v>
      </c>
      <c r="L35" s="281">
        <v>44591</v>
      </c>
      <c r="M35" s="266" t="s">
        <v>9387</v>
      </c>
      <c r="N35" s="223">
        <f t="shared" ref="N35:N61" si="6">F35</f>
        <v>1425.41</v>
      </c>
      <c r="O35" s="276" t="s">
        <v>20</v>
      </c>
      <c r="P35" s="223">
        <v>1047</v>
      </c>
      <c r="Q35" s="281">
        <v>44594</v>
      </c>
      <c r="R35" s="223">
        <v>694.96</v>
      </c>
      <c r="S35" s="223">
        <f t="shared" si="5"/>
        <v>3</v>
      </c>
    </row>
    <row r="36" spans="1:19" ht="14.25" customHeight="1" x14ac:dyDescent="0.25">
      <c r="A36" s="223">
        <v>30</v>
      </c>
      <c r="B36" s="217" t="s">
        <v>9381</v>
      </c>
      <c r="C36" s="282">
        <v>44567</v>
      </c>
      <c r="D36" s="217">
        <v>2200113783</v>
      </c>
      <c r="E36" s="266" t="s">
        <v>9375</v>
      </c>
      <c r="F36" s="217">
        <v>378.86</v>
      </c>
      <c r="G36" s="217" t="s">
        <v>3151</v>
      </c>
      <c r="H36" s="217" t="s">
        <v>51</v>
      </c>
      <c r="I36" s="217" t="s">
        <v>130</v>
      </c>
      <c r="J36" s="217" t="s">
        <v>8687</v>
      </c>
      <c r="K36" s="223">
        <v>30</v>
      </c>
      <c r="L36" s="281">
        <v>44591</v>
      </c>
      <c r="M36" s="266" t="s">
        <v>9387</v>
      </c>
      <c r="N36" s="223">
        <f t="shared" si="6"/>
        <v>378.86</v>
      </c>
      <c r="O36" s="276" t="s">
        <v>20</v>
      </c>
      <c r="P36" s="223">
        <v>1047</v>
      </c>
      <c r="Q36" s="281">
        <v>44594</v>
      </c>
      <c r="R36" s="223">
        <v>694.96</v>
      </c>
      <c r="S36" s="223">
        <f t="shared" si="5"/>
        <v>3</v>
      </c>
    </row>
    <row r="37" spans="1:19" ht="14.25" customHeight="1" x14ac:dyDescent="0.25">
      <c r="A37" s="223">
        <v>31</v>
      </c>
      <c r="B37" s="217" t="s">
        <v>9382</v>
      </c>
      <c r="C37" s="282">
        <v>44567</v>
      </c>
      <c r="D37" s="217">
        <v>2200113784</v>
      </c>
      <c r="E37" s="266" t="s">
        <v>9375</v>
      </c>
      <c r="F37" s="217">
        <v>843.75</v>
      </c>
      <c r="G37" s="217" t="s">
        <v>3151</v>
      </c>
      <c r="H37" s="217" t="s">
        <v>51</v>
      </c>
      <c r="I37" s="217" t="s">
        <v>130</v>
      </c>
      <c r="J37" s="217" t="s">
        <v>8687</v>
      </c>
      <c r="K37" s="223">
        <v>30</v>
      </c>
      <c r="L37" s="281">
        <v>44591</v>
      </c>
      <c r="M37" s="266" t="s">
        <v>9387</v>
      </c>
      <c r="N37" s="223">
        <f t="shared" si="6"/>
        <v>843.75</v>
      </c>
      <c r="O37" s="276" t="s">
        <v>20</v>
      </c>
      <c r="P37" s="223">
        <v>1047</v>
      </c>
      <c r="Q37" s="281">
        <v>44594</v>
      </c>
      <c r="R37" s="223">
        <v>694.96</v>
      </c>
      <c r="S37" s="223">
        <f t="shared" si="5"/>
        <v>3</v>
      </c>
    </row>
    <row r="38" spans="1:19" ht="14.25" customHeight="1" x14ac:dyDescent="0.25">
      <c r="A38" s="223">
        <v>32</v>
      </c>
      <c r="B38" s="217" t="s">
        <v>8891</v>
      </c>
      <c r="C38" s="282">
        <v>44567</v>
      </c>
      <c r="D38" s="217">
        <v>2200113785</v>
      </c>
      <c r="E38" s="266" t="s">
        <v>9375</v>
      </c>
      <c r="F38" s="217">
        <v>5403</v>
      </c>
      <c r="G38" s="217" t="s">
        <v>3151</v>
      </c>
      <c r="H38" s="217" t="s">
        <v>51</v>
      </c>
      <c r="I38" s="217" t="s">
        <v>130</v>
      </c>
      <c r="J38" s="217" t="s">
        <v>8687</v>
      </c>
      <c r="K38" s="223">
        <v>30</v>
      </c>
      <c r="L38" s="281">
        <v>44591</v>
      </c>
      <c r="M38" s="266" t="s">
        <v>9387</v>
      </c>
      <c r="N38" s="223">
        <f t="shared" si="6"/>
        <v>5403</v>
      </c>
      <c r="O38" s="276" t="s">
        <v>20</v>
      </c>
      <c r="P38" s="223">
        <v>1047</v>
      </c>
      <c r="Q38" s="281">
        <v>44594</v>
      </c>
      <c r="R38" s="223">
        <v>694.96</v>
      </c>
      <c r="S38" s="223">
        <f t="shared" si="5"/>
        <v>3</v>
      </c>
    </row>
    <row r="39" spans="1:19" ht="14.25" customHeight="1" x14ac:dyDescent="0.25">
      <c r="A39" s="223">
        <v>33</v>
      </c>
      <c r="B39" s="217" t="s">
        <v>9383</v>
      </c>
      <c r="C39" s="282">
        <v>44567</v>
      </c>
      <c r="D39" s="217">
        <v>2200113786</v>
      </c>
      <c r="E39" s="266" t="s">
        <v>9375</v>
      </c>
      <c r="F39" s="217">
        <v>3064.99</v>
      </c>
      <c r="G39" s="217" t="s">
        <v>3151</v>
      </c>
      <c r="H39" s="217" t="s">
        <v>51</v>
      </c>
      <c r="I39" s="217" t="s">
        <v>130</v>
      </c>
      <c r="J39" s="217" t="s">
        <v>8687</v>
      </c>
      <c r="K39" s="223">
        <v>30</v>
      </c>
      <c r="L39" s="281">
        <v>44591</v>
      </c>
      <c r="M39" s="266" t="s">
        <v>9387</v>
      </c>
      <c r="N39" s="223">
        <f t="shared" si="6"/>
        <v>3064.99</v>
      </c>
      <c r="O39" s="276" t="s">
        <v>20</v>
      </c>
      <c r="P39" s="223">
        <v>1047</v>
      </c>
      <c r="Q39" s="281">
        <v>44594</v>
      </c>
      <c r="R39" s="223">
        <v>694.96</v>
      </c>
      <c r="S39" s="223">
        <f t="shared" si="5"/>
        <v>3</v>
      </c>
    </row>
    <row r="40" spans="1:19" ht="14.25" customHeight="1" x14ac:dyDescent="0.25">
      <c r="A40" s="223">
        <v>34</v>
      </c>
      <c r="B40" s="217" t="s">
        <v>3153</v>
      </c>
      <c r="C40" s="282">
        <v>44567</v>
      </c>
      <c r="D40" s="217">
        <v>2200113787</v>
      </c>
      <c r="E40" s="266" t="s">
        <v>9375</v>
      </c>
      <c r="F40" s="217">
        <v>494.13</v>
      </c>
      <c r="G40" s="217" t="s">
        <v>3151</v>
      </c>
      <c r="H40" s="217" t="s">
        <v>51</v>
      </c>
      <c r="I40" s="217" t="s">
        <v>130</v>
      </c>
      <c r="J40" s="217" t="s">
        <v>8687</v>
      </c>
      <c r="K40" s="223">
        <v>30</v>
      </c>
      <c r="L40" s="281">
        <v>44591</v>
      </c>
      <c r="M40" s="266" t="s">
        <v>9387</v>
      </c>
      <c r="N40" s="223">
        <f t="shared" si="6"/>
        <v>494.13</v>
      </c>
      <c r="O40" s="276" t="s">
        <v>20</v>
      </c>
      <c r="P40" s="223">
        <v>1047</v>
      </c>
      <c r="Q40" s="281">
        <v>44594</v>
      </c>
      <c r="R40" s="223">
        <v>694.96</v>
      </c>
      <c r="S40" s="223">
        <f t="shared" si="5"/>
        <v>3</v>
      </c>
    </row>
    <row r="41" spans="1:19" ht="14.25" customHeight="1" x14ac:dyDescent="0.25">
      <c r="A41" s="223">
        <v>35</v>
      </c>
      <c r="B41" s="217" t="s">
        <v>8134</v>
      </c>
      <c r="C41" s="282">
        <v>44567</v>
      </c>
      <c r="D41" s="217">
        <v>2200113788</v>
      </c>
      <c r="E41" s="266" t="s">
        <v>9375</v>
      </c>
      <c r="F41" s="217">
        <v>1645.74</v>
      </c>
      <c r="G41" s="217" t="s">
        <v>3151</v>
      </c>
      <c r="H41" s="217" t="s">
        <v>51</v>
      </c>
      <c r="I41" s="217" t="s">
        <v>130</v>
      </c>
      <c r="J41" s="217" t="s">
        <v>8687</v>
      </c>
      <c r="K41" s="223">
        <v>30</v>
      </c>
      <c r="L41" s="281">
        <v>44591</v>
      </c>
      <c r="M41" s="266" t="s">
        <v>9387</v>
      </c>
      <c r="N41" s="223">
        <f t="shared" si="6"/>
        <v>1645.74</v>
      </c>
      <c r="O41" s="276" t="s">
        <v>20</v>
      </c>
      <c r="P41" s="223">
        <v>1047</v>
      </c>
      <c r="Q41" s="281">
        <v>44594</v>
      </c>
      <c r="R41" s="223">
        <v>694.96</v>
      </c>
      <c r="S41" s="223">
        <f t="shared" si="5"/>
        <v>3</v>
      </c>
    </row>
    <row r="42" spans="1:19" ht="14.25" customHeight="1" x14ac:dyDescent="0.25">
      <c r="A42" s="223">
        <v>36</v>
      </c>
      <c r="B42" s="217" t="s">
        <v>3156</v>
      </c>
      <c r="C42" s="282">
        <v>44567</v>
      </c>
      <c r="D42" s="217">
        <v>2200113789</v>
      </c>
      <c r="E42" s="266" t="s">
        <v>9375</v>
      </c>
      <c r="F42" s="217">
        <v>552.62</v>
      </c>
      <c r="G42" s="217" t="s">
        <v>3151</v>
      </c>
      <c r="H42" s="217" t="s">
        <v>51</v>
      </c>
      <c r="I42" s="217" t="s">
        <v>130</v>
      </c>
      <c r="J42" s="217" t="s">
        <v>8687</v>
      </c>
      <c r="K42" s="223">
        <v>30</v>
      </c>
      <c r="L42" s="281">
        <v>44591</v>
      </c>
      <c r="M42" s="266" t="s">
        <v>9387</v>
      </c>
      <c r="N42" s="223">
        <f t="shared" si="6"/>
        <v>552.62</v>
      </c>
      <c r="O42" s="276" t="s">
        <v>20</v>
      </c>
      <c r="P42" s="223">
        <v>1047</v>
      </c>
      <c r="Q42" s="281">
        <v>44594</v>
      </c>
      <c r="R42" s="223">
        <v>694.96</v>
      </c>
      <c r="S42" s="223">
        <f t="shared" si="5"/>
        <v>3</v>
      </c>
    </row>
    <row r="43" spans="1:19" ht="14.25" customHeight="1" x14ac:dyDescent="0.25">
      <c r="A43" s="223">
        <v>37</v>
      </c>
      <c r="B43" s="217" t="s">
        <v>8135</v>
      </c>
      <c r="C43" s="282">
        <v>44567</v>
      </c>
      <c r="D43" s="217">
        <v>2200113790</v>
      </c>
      <c r="E43" s="266" t="s">
        <v>9375</v>
      </c>
      <c r="F43" s="217">
        <v>989.69</v>
      </c>
      <c r="G43" s="217" t="s">
        <v>3151</v>
      </c>
      <c r="H43" s="217" t="s">
        <v>51</v>
      </c>
      <c r="I43" s="217" t="s">
        <v>130</v>
      </c>
      <c r="J43" s="217" t="s">
        <v>8687</v>
      </c>
      <c r="K43" s="223">
        <v>30</v>
      </c>
      <c r="L43" s="281">
        <v>44591</v>
      </c>
      <c r="M43" s="266" t="s">
        <v>9387</v>
      </c>
      <c r="N43" s="223">
        <f t="shared" si="6"/>
        <v>989.69</v>
      </c>
      <c r="O43" s="276" t="s">
        <v>20</v>
      </c>
      <c r="P43" s="223">
        <v>1047</v>
      </c>
      <c r="Q43" s="281">
        <v>44594</v>
      </c>
      <c r="R43" s="223">
        <v>694.96</v>
      </c>
      <c r="S43" s="223">
        <f t="shared" si="5"/>
        <v>3</v>
      </c>
    </row>
    <row r="44" spans="1:19" ht="14.25" customHeight="1" x14ac:dyDescent="0.25">
      <c r="A44" s="223">
        <v>38</v>
      </c>
      <c r="B44" s="217" t="s">
        <v>9384</v>
      </c>
      <c r="C44" s="282">
        <v>44567</v>
      </c>
      <c r="D44" s="217">
        <v>2200113791</v>
      </c>
      <c r="E44" s="266" t="s">
        <v>9375</v>
      </c>
      <c r="F44" s="217">
        <v>790.92</v>
      </c>
      <c r="G44" s="217" t="s">
        <v>3151</v>
      </c>
      <c r="H44" s="217" t="s">
        <v>51</v>
      </c>
      <c r="I44" s="217" t="s">
        <v>130</v>
      </c>
      <c r="J44" s="217" t="s">
        <v>8687</v>
      </c>
      <c r="K44" s="223">
        <v>30</v>
      </c>
      <c r="L44" s="281">
        <v>44591</v>
      </c>
      <c r="M44" s="266" t="s">
        <v>9387</v>
      </c>
      <c r="N44" s="223">
        <f t="shared" si="6"/>
        <v>790.92</v>
      </c>
      <c r="O44" s="276" t="s">
        <v>20</v>
      </c>
      <c r="P44" s="223">
        <v>1047</v>
      </c>
      <c r="Q44" s="281">
        <v>44594</v>
      </c>
      <c r="R44" s="223">
        <v>694.96</v>
      </c>
      <c r="S44" s="223">
        <f t="shared" si="5"/>
        <v>3</v>
      </c>
    </row>
    <row r="45" spans="1:19" ht="14.25" customHeight="1" x14ac:dyDescent="0.25">
      <c r="A45" s="223">
        <v>39</v>
      </c>
      <c r="B45" s="217" t="s">
        <v>9385</v>
      </c>
      <c r="C45" s="282">
        <v>44567</v>
      </c>
      <c r="D45" s="217">
        <v>2200113792</v>
      </c>
      <c r="E45" s="266" t="s">
        <v>9375</v>
      </c>
      <c r="F45" s="217">
        <v>61.87</v>
      </c>
      <c r="G45" s="217" t="s">
        <v>3151</v>
      </c>
      <c r="H45" s="217" t="s">
        <v>51</v>
      </c>
      <c r="I45" s="217" t="s">
        <v>130</v>
      </c>
      <c r="J45" s="217" t="s">
        <v>8687</v>
      </c>
      <c r="K45" s="223">
        <v>30</v>
      </c>
      <c r="L45" s="281">
        <v>44591</v>
      </c>
      <c r="M45" s="266" t="s">
        <v>9387</v>
      </c>
      <c r="N45" s="223">
        <f t="shared" si="6"/>
        <v>61.87</v>
      </c>
      <c r="O45" s="276" t="s">
        <v>20</v>
      </c>
      <c r="P45" s="223">
        <v>1047</v>
      </c>
      <c r="Q45" s="281">
        <v>44594</v>
      </c>
      <c r="R45" s="223">
        <v>694.96</v>
      </c>
      <c r="S45" s="223">
        <f t="shared" si="5"/>
        <v>3</v>
      </c>
    </row>
    <row r="46" spans="1:19" ht="14.25" customHeight="1" x14ac:dyDescent="0.25">
      <c r="A46" s="223">
        <v>40</v>
      </c>
      <c r="B46" s="217" t="s">
        <v>3157</v>
      </c>
      <c r="C46" s="282">
        <v>44567</v>
      </c>
      <c r="D46" s="217">
        <v>2400053149</v>
      </c>
      <c r="E46" s="277" t="s">
        <v>9375</v>
      </c>
      <c r="F46" s="217">
        <v>14685.28</v>
      </c>
      <c r="G46" s="217" t="s">
        <v>3151</v>
      </c>
      <c r="H46" s="217" t="s">
        <v>110</v>
      </c>
      <c r="I46" s="217" t="s">
        <v>130</v>
      </c>
      <c r="J46" s="217" t="s">
        <v>8687</v>
      </c>
      <c r="K46" s="223">
        <v>10</v>
      </c>
      <c r="L46" s="281">
        <v>44571</v>
      </c>
      <c r="M46" s="266" t="s">
        <v>9387</v>
      </c>
      <c r="N46" s="223">
        <f t="shared" si="6"/>
        <v>14685.28</v>
      </c>
      <c r="O46" s="276" t="s">
        <v>20</v>
      </c>
      <c r="P46" s="223">
        <v>1047</v>
      </c>
      <c r="Q46" s="281">
        <v>44594</v>
      </c>
      <c r="R46" s="223">
        <v>694.96</v>
      </c>
      <c r="S46" s="223">
        <f t="shared" si="5"/>
        <v>23</v>
      </c>
    </row>
    <row r="47" spans="1:19" ht="14.25" customHeight="1" x14ac:dyDescent="0.25">
      <c r="A47" s="223">
        <v>41</v>
      </c>
      <c r="B47" s="217" t="s">
        <v>8136</v>
      </c>
      <c r="C47" s="282">
        <v>44567</v>
      </c>
      <c r="D47" s="217">
        <v>2400053133</v>
      </c>
      <c r="E47" s="277" t="s">
        <v>9375</v>
      </c>
      <c r="F47" s="217">
        <v>444.36</v>
      </c>
      <c r="G47" s="217" t="s">
        <v>3151</v>
      </c>
      <c r="H47" s="217" t="s">
        <v>110</v>
      </c>
      <c r="I47" s="217" t="s">
        <v>130</v>
      </c>
      <c r="J47" s="217" t="s">
        <v>8687</v>
      </c>
      <c r="K47" s="223">
        <v>10</v>
      </c>
      <c r="L47" s="281">
        <v>44571</v>
      </c>
      <c r="M47" s="266" t="s">
        <v>9387</v>
      </c>
      <c r="N47" s="223">
        <f t="shared" si="6"/>
        <v>444.36</v>
      </c>
      <c r="O47" s="276" t="s">
        <v>20</v>
      </c>
      <c r="P47" s="223">
        <v>1047</v>
      </c>
      <c r="Q47" s="281">
        <v>44594</v>
      </c>
      <c r="R47" s="223">
        <v>694.96</v>
      </c>
      <c r="S47" s="223">
        <f t="shared" si="5"/>
        <v>23</v>
      </c>
    </row>
    <row r="48" spans="1:19" ht="14.25" customHeight="1" x14ac:dyDescent="0.25">
      <c r="A48" s="223">
        <v>42</v>
      </c>
      <c r="B48" s="217" t="s">
        <v>8139</v>
      </c>
      <c r="C48" s="282">
        <v>44567</v>
      </c>
      <c r="D48" s="217">
        <v>2400053134</v>
      </c>
      <c r="E48" s="277" t="s">
        <v>9375</v>
      </c>
      <c r="F48" s="217">
        <v>43.54</v>
      </c>
      <c r="G48" s="217" t="s">
        <v>3151</v>
      </c>
      <c r="H48" s="217" t="s">
        <v>110</v>
      </c>
      <c r="I48" s="217" t="s">
        <v>130</v>
      </c>
      <c r="J48" s="217" t="s">
        <v>8687</v>
      </c>
      <c r="K48" s="223">
        <v>10</v>
      </c>
      <c r="L48" s="281">
        <v>44571</v>
      </c>
      <c r="M48" s="266" t="s">
        <v>9387</v>
      </c>
      <c r="N48" s="223">
        <f t="shared" si="6"/>
        <v>43.54</v>
      </c>
      <c r="O48" s="276" t="s">
        <v>20</v>
      </c>
      <c r="P48" s="223">
        <v>1047</v>
      </c>
      <c r="Q48" s="281">
        <v>44594</v>
      </c>
      <c r="R48" s="223">
        <v>694.96</v>
      </c>
      <c r="S48" s="223">
        <f t="shared" si="5"/>
        <v>23</v>
      </c>
    </row>
    <row r="49" spans="1:19" ht="14.25" customHeight="1" x14ac:dyDescent="0.25">
      <c r="A49" s="223">
        <v>43</v>
      </c>
      <c r="B49" s="217" t="s">
        <v>3158</v>
      </c>
      <c r="C49" s="282">
        <v>44567</v>
      </c>
      <c r="D49" s="217">
        <v>2400053135</v>
      </c>
      <c r="E49" s="277" t="s">
        <v>9375</v>
      </c>
      <c r="F49" s="217">
        <v>62.19</v>
      </c>
      <c r="G49" s="217" t="s">
        <v>3151</v>
      </c>
      <c r="H49" s="217" t="s">
        <v>110</v>
      </c>
      <c r="I49" s="217" t="s">
        <v>130</v>
      </c>
      <c r="J49" s="217" t="s">
        <v>8687</v>
      </c>
      <c r="K49" s="223">
        <v>10</v>
      </c>
      <c r="L49" s="281">
        <v>44571</v>
      </c>
      <c r="M49" s="266" t="s">
        <v>9387</v>
      </c>
      <c r="N49" s="223">
        <f t="shared" si="6"/>
        <v>62.19</v>
      </c>
      <c r="O49" s="276" t="s">
        <v>20</v>
      </c>
      <c r="P49" s="223">
        <v>1047</v>
      </c>
      <c r="Q49" s="281">
        <v>44594</v>
      </c>
      <c r="R49" s="223">
        <v>694.96</v>
      </c>
      <c r="S49" s="223">
        <f t="shared" si="5"/>
        <v>23</v>
      </c>
    </row>
    <row r="50" spans="1:19" ht="14.25" customHeight="1" x14ac:dyDescent="0.25">
      <c r="A50" s="223">
        <v>44</v>
      </c>
      <c r="B50" s="217" t="s">
        <v>8140</v>
      </c>
      <c r="C50" s="282">
        <v>44567</v>
      </c>
      <c r="D50" s="217">
        <v>2400053136</v>
      </c>
      <c r="E50" s="277" t="s">
        <v>9375</v>
      </c>
      <c r="F50" s="217">
        <v>308.89999999999998</v>
      </c>
      <c r="G50" s="217" t="s">
        <v>3151</v>
      </c>
      <c r="H50" s="217" t="s">
        <v>110</v>
      </c>
      <c r="I50" s="217" t="s">
        <v>130</v>
      </c>
      <c r="J50" s="217" t="s">
        <v>8687</v>
      </c>
      <c r="K50" s="223">
        <v>10</v>
      </c>
      <c r="L50" s="281">
        <v>44571</v>
      </c>
      <c r="M50" s="266" t="s">
        <v>9387</v>
      </c>
      <c r="N50" s="223">
        <f t="shared" si="6"/>
        <v>308.89999999999998</v>
      </c>
      <c r="O50" s="276" t="s">
        <v>20</v>
      </c>
      <c r="P50" s="223">
        <v>1047</v>
      </c>
      <c r="Q50" s="281">
        <v>44594</v>
      </c>
      <c r="R50" s="223">
        <v>694.96</v>
      </c>
      <c r="S50" s="223">
        <f t="shared" si="5"/>
        <v>23</v>
      </c>
    </row>
    <row r="51" spans="1:19" ht="14.25" customHeight="1" x14ac:dyDescent="0.25">
      <c r="A51" s="223">
        <v>45</v>
      </c>
      <c r="B51" s="217" t="s">
        <v>3160</v>
      </c>
      <c r="C51" s="282">
        <v>44567</v>
      </c>
      <c r="D51" s="217">
        <v>2400053138</v>
      </c>
      <c r="E51" s="277" t="s">
        <v>9375</v>
      </c>
      <c r="F51" s="217">
        <v>20.73</v>
      </c>
      <c r="G51" s="217" t="s">
        <v>3151</v>
      </c>
      <c r="H51" s="217" t="s">
        <v>110</v>
      </c>
      <c r="I51" s="217" t="s">
        <v>130</v>
      </c>
      <c r="J51" s="217" t="s">
        <v>8687</v>
      </c>
      <c r="K51" s="223">
        <v>10</v>
      </c>
      <c r="L51" s="281">
        <v>44571</v>
      </c>
      <c r="M51" s="266" t="s">
        <v>9387</v>
      </c>
      <c r="N51" s="223">
        <f t="shared" si="6"/>
        <v>20.73</v>
      </c>
      <c r="O51" s="276" t="s">
        <v>20</v>
      </c>
      <c r="P51" s="223">
        <v>1047</v>
      </c>
      <c r="Q51" s="281">
        <v>44594</v>
      </c>
      <c r="R51" s="223">
        <v>694.96</v>
      </c>
      <c r="S51" s="223">
        <f t="shared" si="5"/>
        <v>23</v>
      </c>
    </row>
    <row r="52" spans="1:19" ht="14.25" customHeight="1" x14ac:dyDescent="0.25">
      <c r="A52" s="223">
        <v>46</v>
      </c>
      <c r="B52" s="217" t="s">
        <v>8892</v>
      </c>
      <c r="C52" s="282">
        <v>44567</v>
      </c>
      <c r="D52" s="217">
        <v>2400053139</v>
      </c>
      <c r="E52" s="277" t="s">
        <v>9375</v>
      </c>
      <c r="F52" s="217">
        <v>224.53</v>
      </c>
      <c r="G52" s="217" t="s">
        <v>3151</v>
      </c>
      <c r="H52" s="217" t="s">
        <v>110</v>
      </c>
      <c r="I52" s="217" t="s">
        <v>130</v>
      </c>
      <c r="J52" s="217" t="s">
        <v>8687</v>
      </c>
      <c r="K52" s="223">
        <v>10</v>
      </c>
      <c r="L52" s="281">
        <v>44571</v>
      </c>
      <c r="M52" s="266" t="s">
        <v>9387</v>
      </c>
      <c r="N52" s="223">
        <f t="shared" si="6"/>
        <v>224.53</v>
      </c>
      <c r="O52" s="276" t="s">
        <v>20</v>
      </c>
      <c r="P52" s="223">
        <v>1047</v>
      </c>
      <c r="Q52" s="281">
        <v>44594</v>
      </c>
      <c r="R52" s="223">
        <v>694.96</v>
      </c>
      <c r="S52" s="223">
        <f t="shared" si="5"/>
        <v>23</v>
      </c>
    </row>
    <row r="53" spans="1:19" ht="14.25" customHeight="1" x14ac:dyDescent="0.25">
      <c r="A53" s="223">
        <v>47</v>
      </c>
      <c r="B53" s="217" t="s">
        <v>8893</v>
      </c>
      <c r="C53" s="282">
        <v>44567</v>
      </c>
      <c r="D53" s="217">
        <v>2400053140</v>
      </c>
      <c r="E53" s="277" t="s">
        <v>9375</v>
      </c>
      <c r="F53" s="217">
        <v>590.87</v>
      </c>
      <c r="G53" s="217" t="s">
        <v>3151</v>
      </c>
      <c r="H53" s="217" t="s">
        <v>110</v>
      </c>
      <c r="I53" s="217" t="s">
        <v>130</v>
      </c>
      <c r="J53" s="217" t="s">
        <v>8687</v>
      </c>
      <c r="K53" s="223">
        <v>10</v>
      </c>
      <c r="L53" s="281">
        <v>44571</v>
      </c>
      <c r="M53" s="266" t="s">
        <v>9387</v>
      </c>
      <c r="N53" s="223">
        <f t="shared" si="6"/>
        <v>590.87</v>
      </c>
      <c r="O53" s="276" t="s">
        <v>20</v>
      </c>
      <c r="P53" s="223">
        <v>1047</v>
      </c>
      <c r="Q53" s="281">
        <v>44594</v>
      </c>
      <c r="R53" s="223">
        <v>694.96</v>
      </c>
      <c r="S53" s="223">
        <f t="shared" si="5"/>
        <v>23</v>
      </c>
    </row>
    <row r="54" spans="1:19" ht="14.25" customHeight="1" x14ac:dyDescent="0.25">
      <c r="A54" s="223">
        <v>48</v>
      </c>
      <c r="B54" s="217" t="s">
        <v>8894</v>
      </c>
      <c r="C54" s="282">
        <v>44567</v>
      </c>
      <c r="D54" s="217">
        <v>2400053141</v>
      </c>
      <c r="E54" s="277" t="s">
        <v>9375</v>
      </c>
      <c r="F54" s="217">
        <v>673.1</v>
      </c>
      <c r="G54" s="217" t="s">
        <v>3151</v>
      </c>
      <c r="H54" s="217" t="s">
        <v>110</v>
      </c>
      <c r="I54" s="217" t="s">
        <v>130</v>
      </c>
      <c r="J54" s="217" t="s">
        <v>8687</v>
      </c>
      <c r="K54" s="223">
        <v>10</v>
      </c>
      <c r="L54" s="281">
        <v>44571</v>
      </c>
      <c r="M54" s="266" t="s">
        <v>9387</v>
      </c>
      <c r="N54" s="223">
        <f t="shared" si="6"/>
        <v>673.1</v>
      </c>
      <c r="O54" s="276" t="s">
        <v>20</v>
      </c>
      <c r="P54" s="223">
        <v>1047</v>
      </c>
      <c r="Q54" s="281">
        <v>44594</v>
      </c>
      <c r="R54" s="223">
        <v>694.96</v>
      </c>
      <c r="S54" s="223">
        <f t="shared" si="5"/>
        <v>23</v>
      </c>
    </row>
    <row r="55" spans="1:19" ht="14.25" customHeight="1" x14ac:dyDescent="0.25">
      <c r="A55" s="223">
        <v>49</v>
      </c>
      <c r="B55" s="217" t="s">
        <v>8895</v>
      </c>
      <c r="C55" s="282">
        <v>44567</v>
      </c>
      <c r="D55" s="217">
        <v>2400053142</v>
      </c>
      <c r="E55" s="277" t="s">
        <v>9375</v>
      </c>
      <c r="F55" s="217">
        <v>21.42</v>
      </c>
      <c r="G55" s="217" t="s">
        <v>3151</v>
      </c>
      <c r="H55" s="217" t="s">
        <v>110</v>
      </c>
      <c r="I55" s="217" t="s">
        <v>130</v>
      </c>
      <c r="J55" s="217" t="s">
        <v>8687</v>
      </c>
      <c r="K55" s="223">
        <v>10</v>
      </c>
      <c r="L55" s="281">
        <v>44571</v>
      </c>
      <c r="M55" s="266" t="s">
        <v>9387</v>
      </c>
      <c r="N55" s="223">
        <f t="shared" si="6"/>
        <v>21.42</v>
      </c>
      <c r="O55" s="276" t="s">
        <v>20</v>
      </c>
      <c r="P55" s="223">
        <v>1047</v>
      </c>
      <c r="Q55" s="281">
        <v>44594</v>
      </c>
      <c r="R55" s="223">
        <v>694.96</v>
      </c>
      <c r="S55" s="223">
        <f t="shared" si="5"/>
        <v>23</v>
      </c>
    </row>
    <row r="56" spans="1:19" ht="14.25" customHeight="1" x14ac:dyDescent="0.25">
      <c r="A56" s="223">
        <v>50</v>
      </c>
      <c r="B56" s="217" t="s">
        <v>8896</v>
      </c>
      <c r="C56" s="282">
        <v>44567</v>
      </c>
      <c r="D56" s="217">
        <v>2400053143</v>
      </c>
      <c r="E56" s="277" t="s">
        <v>9375</v>
      </c>
      <c r="F56" s="217">
        <v>9039.19</v>
      </c>
      <c r="G56" s="217" t="s">
        <v>3151</v>
      </c>
      <c r="H56" s="217" t="s">
        <v>110</v>
      </c>
      <c r="I56" s="217" t="s">
        <v>130</v>
      </c>
      <c r="J56" s="217" t="s">
        <v>8687</v>
      </c>
      <c r="K56" s="223">
        <v>10</v>
      </c>
      <c r="L56" s="281">
        <v>44571</v>
      </c>
      <c r="M56" s="266" t="s">
        <v>9387</v>
      </c>
      <c r="N56" s="223">
        <f t="shared" si="6"/>
        <v>9039.19</v>
      </c>
      <c r="O56" s="276" t="s">
        <v>20</v>
      </c>
      <c r="P56" s="223">
        <v>1047</v>
      </c>
      <c r="Q56" s="281">
        <v>44594</v>
      </c>
      <c r="R56" s="223">
        <v>694.96</v>
      </c>
      <c r="S56" s="223">
        <f t="shared" si="5"/>
        <v>23</v>
      </c>
    </row>
    <row r="57" spans="1:19" ht="14.25" customHeight="1" x14ac:dyDescent="0.25">
      <c r="A57" s="223">
        <v>51</v>
      </c>
      <c r="B57" s="217" t="s">
        <v>8897</v>
      </c>
      <c r="C57" s="282">
        <v>44567</v>
      </c>
      <c r="D57" s="217">
        <v>2400053144</v>
      </c>
      <c r="E57" s="277" t="s">
        <v>9375</v>
      </c>
      <c r="F57" s="217">
        <v>809.23</v>
      </c>
      <c r="G57" s="217" t="s">
        <v>3151</v>
      </c>
      <c r="H57" s="217" t="s">
        <v>110</v>
      </c>
      <c r="I57" s="217" t="s">
        <v>130</v>
      </c>
      <c r="J57" s="217" t="s">
        <v>8687</v>
      </c>
      <c r="K57" s="223">
        <v>10</v>
      </c>
      <c r="L57" s="281">
        <v>44571</v>
      </c>
      <c r="M57" s="266" t="s">
        <v>9387</v>
      </c>
      <c r="N57" s="223">
        <f t="shared" si="6"/>
        <v>809.23</v>
      </c>
      <c r="O57" s="276" t="s">
        <v>20</v>
      </c>
      <c r="P57" s="223">
        <v>1047</v>
      </c>
      <c r="Q57" s="281">
        <v>44594</v>
      </c>
      <c r="R57" s="223">
        <v>694.96</v>
      </c>
      <c r="S57" s="223">
        <f t="shared" si="5"/>
        <v>23</v>
      </c>
    </row>
    <row r="58" spans="1:19" ht="14.25" customHeight="1" x14ac:dyDescent="0.25">
      <c r="A58" s="223">
        <v>52</v>
      </c>
      <c r="B58" s="217" t="s">
        <v>8898</v>
      </c>
      <c r="C58" s="282">
        <v>44567</v>
      </c>
      <c r="D58" s="217">
        <v>2400053145</v>
      </c>
      <c r="E58" s="277" t="s">
        <v>9375</v>
      </c>
      <c r="F58" s="217">
        <v>465.77</v>
      </c>
      <c r="G58" s="217" t="s">
        <v>3151</v>
      </c>
      <c r="H58" s="217" t="s">
        <v>110</v>
      </c>
      <c r="I58" s="217" t="s">
        <v>130</v>
      </c>
      <c r="J58" s="217" t="s">
        <v>8687</v>
      </c>
      <c r="K58" s="223">
        <v>10</v>
      </c>
      <c r="L58" s="281">
        <v>44571</v>
      </c>
      <c r="M58" s="266" t="s">
        <v>9387</v>
      </c>
      <c r="N58" s="223">
        <f t="shared" si="6"/>
        <v>465.77</v>
      </c>
      <c r="O58" s="276" t="s">
        <v>20</v>
      </c>
      <c r="P58" s="223">
        <v>1047</v>
      </c>
      <c r="Q58" s="281">
        <v>44594</v>
      </c>
      <c r="R58" s="223">
        <v>694.96</v>
      </c>
      <c r="S58" s="223">
        <f t="shared" si="5"/>
        <v>23</v>
      </c>
    </row>
    <row r="59" spans="1:19" ht="14.25" customHeight="1" x14ac:dyDescent="0.25">
      <c r="A59" s="223">
        <v>53</v>
      </c>
      <c r="B59" s="217" t="s">
        <v>8899</v>
      </c>
      <c r="C59" s="282">
        <v>44567</v>
      </c>
      <c r="D59" s="217">
        <v>2400053146</v>
      </c>
      <c r="E59" s="277" t="s">
        <v>9375</v>
      </c>
      <c r="F59" s="217">
        <v>366.96</v>
      </c>
      <c r="G59" s="217" t="s">
        <v>3151</v>
      </c>
      <c r="H59" s="217" t="s">
        <v>110</v>
      </c>
      <c r="I59" s="217" t="s">
        <v>130</v>
      </c>
      <c r="J59" s="217" t="s">
        <v>8687</v>
      </c>
      <c r="K59" s="223">
        <v>10</v>
      </c>
      <c r="L59" s="281">
        <v>44571</v>
      </c>
      <c r="M59" s="266" t="s">
        <v>9387</v>
      </c>
      <c r="N59" s="223">
        <f t="shared" si="6"/>
        <v>366.96</v>
      </c>
      <c r="O59" s="276" t="s">
        <v>20</v>
      </c>
      <c r="P59" s="223">
        <v>1047</v>
      </c>
      <c r="Q59" s="281">
        <v>44594</v>
      </c>
      <c r="R59" s="223">
        <v>694.96</v>
      </c>
      <c r="S59" s="223">
        <f t="shared" si="5"/>
        <v>23</v>
      </c>
    </row>
    <row r="60" spans="1:19" ht="14.25" customHeight="1" x14ac:dyDescent="0.25">
      <c r="A60" s="223">
        <v>54</v>
      </c>
      <c r="B60" s="217" t="s">
        <v>8900</v>
      </c>
      <c r="C60" s="282">
        <v>44567</v>
      </c>
      <c r="D60" s="217">
        <v>2400053147</v>
      </c>
      <c r="E60" s="277" t="s">
        <v>9375</v>
      </c>
      <c r="F60" s="217">
        <v>920.68</v>
      </c>
      <c r="G60" s="217" t="s">
        <v>3151</v>
      </c>
      <c r="H60" s="217" t="s">
        <v>110</v>
      </c>
      <c r="I60" s="217" t="s">
        <v>130</v>
      </c>
      <c r="J60" s="217" t="s">
        <v>8687</v>
      </c>
      <c r="K60" s="223">
        <v>10</v>
      </c>
      <c r="L60" s="281">
        <v>44571</v>
      </c>
      <c r="M60" s="266" t="s">
        <v>9387</v>
      </c>
      <c r="N60" s="223">
        <f t="shared" si="6"/>
        <v>920.68</v>
      </c>
      <c r="O60" s="276" t="s">
        <v>20</v>
      </c>
      <c r="P60" s="223">
        <v>1047</v>
      </c>
      <c r="Q60" s="281">
        <v>44594</v>
      </c>
      <c r="R60" s="223">
        <v>694.96</v>
      </c>
      <c r="S60" s="223">
        <f t="shared" si="5"/>
        <v>23</v>
      </c>
    </row>
    <row r="61" spans="1:19" ht="14.25" customHeight="1" x14ac:dyDescent="0.25">
      <c r="A61" s="223">
        <v>55</v>
      </c>
      <c r="B61" s="217" t="s">
        <v>8141</v>
      </c>
      <c r="C61" s="282">
        <v>44567</v>
      </c>
      <c r="D61" s="217">
        <v>2400053148</v>
      </c>
      <c r="E61" s="277" t="s">
        <v>9375</v>
      </c>
      <c r="F61" s="217">
        <v>706.97</v>
      </c>
      <c r="G61" s="217" t="s">
        <v>3151</v>
      </c>
      <c r="H61" s="217" t="s">
        <v>110</v>
      </c>
      <c r="I61" s="217" t="s">
        <v>130</v>
      </c>
      <c r="J61" s="217" t="s">
        <v>8687</v>
      </c>
      <c r="K61" s="223">
        <v>10</v>
      </c>
      <c r="L61" s="281">
        <v>44571</v>
      </c>
      <c r="M61" s="266" t="s">
        <v>9387</v>
      </c>
      <c r="N61" s="223">
        <f t="shared" si="6"/>
        <v>706.97</v>
      </c>
      <c r="O61" s="276" t="s">
        <v>20</v>
      </c>
      <c r="P61" s="223">
        <v>1047</v>
      </c>
      <c r="Q61" s="281">
        <v>44594</v>
      </c>
      <c r="R61" s="223">
        <v>694.96</v>
      </c>
      <c r="S61" s="223">
        <f t="shared" si="5"/>
        <v>23</v>
      </c>
    </row>
    <row r="62" spans="1:19" ht="14.25" customHeight="1" x14ac:dyDescent="0.25">
      <c r="A62" s="223">
        <v>56</v>
      </c>
      <c r="B62" s="217" t="s">
        <v>9386</v>
      </c>
      <c r="C62" s="313">
        <v>44568</v>
      </c>
      <c r="D62" s="217">
        <v>202220026</v>
      </c>
      <c r="E62" s="277" t="s">
        <v>9388</v>
      </c>
      <c r="F62" s="217">
        <v>84.17</v>
      </c>
      <c r="G62" s="217" t="s">
        <v>8138</v>
      </c>
      <c r="H62" s="217" t="s">
        <v>4326</v>
      </c>
      <c r="I62" s="217" t="s">
        <v>130</v>
      </c>
      <c r="J62" s="217" t="s">
        <v>8129</v>
      </c>
      <c r="K62" s="223">
        <v>30</v>
      </c>
      <c r="L62" s="281">
        <v>44596</v>
      </c>
      <c r="M62" s="266" t="s">
        <v>9387</v>
      </c>
      <c r="N62" s="223">
        <v>84.17</v>
      </c>
      <c r="O62" s="276" t="s">
        <v>20</v>
      </c>
      <c r="P62" s="223">
        <v>1053</v>
      </c>
      <c r="Q62" s="281">
        <v>44599</v>
      </c>
      <c r="R62" s="223">
        <v>84.17</v>
      </c>
      <c r="S62" s="223">
        <f t="shared" si="5"/>
        <v>3</v>
      </c>
    </row>
    <row r="63" spans="1:19" ht="14.25" customHeight="1" x14ac:dyDescent="0.25">
      <c r="A63" s="223">
        <v>57</v>
      </c>
      <c r="B63" s="217" t="s">
        <v>8148</v>
      </c>
      <c r="C63" s="313">
        <v>44571</v>
      </c>
      <c r="D63" s="217">
        <v>1373771</v>
      </c>
      <c r="E63" s="277" t="s">
        <v>9375</v>
      </c>
      <c r="F63" s="217">
        <v>102.64</v>
      </c>
      <c r="G63" s="217" t="s">
        <v>8165</v>
      </c>
      <c r="H63" s="217" t="s">
        <v>3782</v>
      </c>
      <c r="I63" s="217" t="s">
        <v>130</v>
      </c>
      <c r="J63" s="217" t="s">
        <v>8687</v>
      </c>
      <c r="K63" s="223">
        <v>15</v>
      </c>
      <c r="L63" s="281">
        <v>44576</v>
      </c>
      <c r="M63" s="266" t="s">
        <v>9357</v>
      </c>
      <c r="N63" s="223">
        <v>102.64</v>
      </c>
      <c r="O63" s="276" t="s">
        <v>20</v>
      </c>
      <c r="P63" s="223">
        <v>1009</v>
      </c>
      <c r="Q63" s="281">
        <v>44574</v>
      </c>
      <c r="R63" s="223">
        <v>102.64</v>
      </c>
      <c r="S63" s="223">
        <f t="shared" si="5"/>
        <v>-2</v>
      </c>
    </row>
    <row r="64" spans="1:19" ht="14.25" customHeight="1" x14ac:dyDescent="0.25">
      <c r="A64" s="223">
        <v>58</v>
      </c>
      <c r="B64" s="217" t="s">
        <v>9389</v>
      </c>
      <c r="C64" s="313">
        <v>44571</v>
      </c>
      <c r="D64" s="217">
        <v>24000328983</v>
      </c>
      <c r="E64" s="277" t="s">
        <v>9375</v>
      </c>
      <c r="F64" s="217">
        <v>234.28</v>
      </c>
      <c r="G64" s="223" t="s">
        <v>8405</v>
      </c>
      <c r="H64" s="217" t="s">
        <v>5914</v>
      </c>
      <c r="I64" s="217" t="s">
        <v>130</v>
      </c>
      <c r="J64" s="217" t="s">
        <v>8687</v>
      </c>
      <c r="K64" s="223">
        <v>30</v>
      </c>
      <c r="L64" s="281">
        <v>44591</v>
      </c>
      <c r="M64" s="266" t="s">
        <v>9357</v>
      </c>
      <c r="N64" s="223">
        <v>234.28</v>
      </c>
      <c r="O64" s="276" t="s">
        <v>20</v>
      </c>
      <c r="P64" s="223">
        <v>1031</v>
      </c>
      <c r="Q64" s="281">
        <v>44581</v>
      </c>
      <c r="R64" s="223">
        <v>234.28</v>
      </c>
      <c r="S64" s="223">
        <f t="shared" si="5"/>
        <v>-10</v>
      </c>
    </row>
    <row r="65" spans="1:19" ht="14.25" customHeight="1" x14ac:dyDescent="0.25">
      <c r="A65" s="223">
        <v>59</v>
      </c>
      <c r="B65" s="217" t="s">
        <v>8903</v>
      </c>
      <c r="C65" s="313">
        <v>44571</v>
      </c>
      <c r="D65" s="217">
        <v>1192426</v>
      </c>
      <c r="E65" s="277" t="s">
        <v>9375</v>
      </c>
      <c r="F65" s="217">
        <v>1859.49</v>
      </c>
      <c r="G65" s="217" t="s">
        <v>9390</v>
      </c>
      <c r="H65" s="217" t="s">
        <v>16</v>
      </c>
      <c r="I65" s="217" t="s">
        <v>130</v>
      </c>
      <c r="J65" s="217" t="s">
        <v>8687</v>
      </c>
      <c r="K65" s="223">
        <v>30</v>
      </c>
      <c r="L65" s="281">
        <v>44591</v>
      </c>
      <c r="M65" s="266" t="s">
        <v>9357</v>
      </c>
      <c r="N65" s="223">
        <f>F65</f>
        <v>1859.49</v>
      </c>
      <c r="O65" s="276" t="s">
        <v>20</v>
      </c>
      <c r="P65" s="223">
        <v>1026</v>
      </c>
      <c r="Q65" s="281">
        <v>44581</v>
      </c>
      <c r="R65" s="223">
        <v>1859.49</v>
      </c>
      <c r="S65" s="223">
        <f t="shared" si="5"/>
        <v>-10</v>
      </c>
    </row>
    <row r="66" spans="1:19" ht="14.25" customHeight="1" x14ac:dyDescent="0.25">
      <c r="A66" s="223">
        <v>60</v>
      </c>
      <c r="B66" s="217" t="s">
        <v>8908</v>
      </c>
      <c r="C66" s="313">
        <v>44571</v>
      </c>
      <c r="D66" s="217">
        <v>211</v>
      </c>
      <c r="E66" s="277" t="s">
        <v>9387</v>
      </c>
      <c r="F66" s="217">
        <v>507.93</v>
      </c>
      <c r="G66" s="217" t="s">
        <v>9391</v>
      </c>
      <c r="H66" s="217" t="s">
        <v>6052</v>
      </c>
      <c r="I66" s="217" t="s">
        <v>130</v>
      </c>
      <c r="J66" s="217" t="s">
        <v>8687</v>
      </c>
      <c r="K66" s="223">
        <v>30</v>
      </c>
      <c r="L66" s="281">
        <v>44598</v>
      </c>
      <c r="M66" s="266" t="s">
        <v>9357</v>
      </c>
      <c r="N66" s="223">
        <v>507.93</v>
      </c>
      <c r="O66" s="276" t="s">
        <v>20</v>
      </c>
      <c r="P66" s="223">
        <v>1048</v>
      </c>
      <c r="Q66" s="281">
        <v>44595</v>
      </c>
      <c r="R66" s="223">
        <v>507.93</v>
      </c>
      <c r="S66" s="223">
        <f t="shared" si="5"/>
        <v>-3</v>
      </c>
    </row>
    <row r="67" spans="1:19" ht="14.25" customHeight="1" x14ac:dyDescent="0.25">
      <c r="A67" s="223">
        <v>61</v>
      </c>
      <c r="B67" s="217" t="s">
        <v>8152</v>
      </c>
      <c r="C67" s="313">
        <v>44572</v>
      </c>
      <c r="D67" s="217">
        <v>11672</v>
      </c>
      <c r="E67" s="277" t="s">
        <v>9376</v>
      </c>
      <c r="F67" s="217">
        <v>481.71</v>
      </c>
      <c r="G67" s="217" t="s">
        <v>5841</v>
      </c>
      <c r="H67" s="217" t="s">
        <v>6002</v>
      </c>
      <c r="I67" s="217" t="s">
        <v>130</v>
      </c>
      <c r="J67" s="217" t="s">
        <v>5784</v>
      </c>
      <c r="K67" s="223">
        <v>60</v>
      </c>
      <c r="L67" s="281">
        <v>44627</v>
      </c>
      <c r="M67" s="266" t="s">
        <v>9442</v>
      </c>
      <c r="N67" s="223">
        <v>481.71</v>
      </c>
      <c r="O67" s="276" t="s">
        <v>20</v>
      </c>
      <c r="P67" s="223">
        <v>1454</v>
      </c>
      <c r="Q67" s="281">
        <v>44637</v>
      </c>
      <c r="R67" s="223">
        <v>481.71</v>
      </c>
      <c r="S67" s="223">
        <f t="shared" si="5"/>
        <v>10</v>
      </c>
    </row>
    <row r="68" spans="1:19" ht="14.25" customHeight="1" x14ac:dyDescent="0.25">
      <c r="A68" s="223">
        <v>62</v>
      </c>
      <c r="B68" s="217" t="s">
        <v>3179</v>
      </c>
      <c r="C68" s="313">
        <v>44572</v>
      </c>
      <c r="D68" s="217">
        <v>103704</v>
      </c>
      <c r="E68" s="277" t="s">
        <v>9375</v>
      </c>
      <c r="F68" s="217">
        <v>756.45</v>
      </c>
      <c r="G68" s="217" t="s">
        <v>9392</v>
      </c>
      <c r="H68" s="217" t="s">
        <v>222</v>
      </c>
      <c r="I68" s="217" t="s">
        <v>130</v>
      </c>
      <c r="J68" s="217" t="s">
        <v>8687</v>
      </c>
      <c r="K68" s="223">
        <v>15</v>
      </c>
      <c r="L68" s="281">
        <v>44576</v>
      </c>
      <c r="M68" s="266" t="s">
        <v>9393</v>
      </c>
      <c r="N68" s="223">
        <f>F68</f>
        <v>756.45</v>
      </c>
      <c r="O68" s="276" t="s">
        <v>20</v>
      </c>
      <c r="P68" s="223">
        <v>1011</v>
      </c>
      <c r="Q68" s="281">
        <v>44574</v>
      </c>
      <c r="R68" s="223">
        <f>N68</f>
        <v>756.45</v>
      </c>
      <c r="S68" s="223">
        <f>Q68-L68</f>
        <v>-2</v>
      </c>
    </row>
    <row r="69" spans="1:19" ht="14.25" customHeight="1" x14ac:dyDescent="0.25">
      <c r="A69" s="223">
        <v>63</v>
      </c>
      <c r="B69" s="217" t="s">
        <v>8154</v>
      </c>
      <c r="C69" s="313">
        <v>44572</v>
      </c>
      <c r="D69" s="217">
        <v>103703</v>
      </c>
      <c r="E69" s="277" t="s">
        <v>9375</v>
      </c>
      <c r="F69" s="217">
        <v>62.74</v>
      </c>
      <c r="G69" s="217" t="s">
        <v>9392</v>
      </c>
      <c r="H69" s="217" t="s">
        <v>222</v>
      </c>
      <c r="I69" s="217" t="s">
        <v>130</v>
      </c>
      <c r="J69" s="217" t="s">
        <v>8687</v>
      </c>
      <c r="K69" s="223">
        <v>15</v>
      </c>
      <c r="L69" s="281">
        <v>44576</v>
      </c>
      <c r="M69" s="266" t="s">
        <v>9393</v>
      </c>
      <c r="N69" s="223">
        <v>62.74</v>
      </c>
      <c r="O69" s="276" t="s">
        <v>20</v>
      </c>
      <c r="P69" s="223">
        <v>1011</v>
      </c>
      <c r="Q69" s="281">
        <v>44574</v>
      </c>
      <c r="R69" s="223">
        <f>N69</f>
        <v>62.74</v>
      </c>
      <c r="S69" s="223">
        <f t="shared" ref="S69:S77" si="7">Q69-L69</f>
        <v>-2</v>
      </c>
    </row>
    <row r="70" spans="1:19" ht="14.25" customHeight="1" x14ac:dyDescent="0.25">
      <c r="A70" s="223">
        <v>64</v>
      </c>
      <c r="B70" s="217" t="s">
        <v>8160</v>
      </c>
      <c r="C70" s="313">
        <v>44573</v>
      </c>
      <c r="D70" s="217">
        <v>92175</v>
      </c>
      <c r="E70" s="277" t="s">
        <v>9375</v>
      </c>
      <c r="F70" s="217">
        <v>310.07</v>
      </c>
      <c r="G70" s="217" t="s">
        <v>270</v>
      </c>
      <c r="H70" s="217" t="s">
        <v>16</v>
      </c>
      <c r="I70" s="217" t="s">
        <v>130</v>
      </c>
      <c r="J70" s="217" t="s">
        <v>8687</v>
      </c>
      <c r="K70" s="223">
        <v>15</v>
      </c>
      <c r="L70" s="281">
        <v>44576</v>
      </c>
      <c r="M70" s="266" t="s">
        <v>9461</v>
      </c>
      <c r="N70" s="223">
        <v>310.07</v>
      </c>
      <c r="O70" s="276" t="s">
        <v>20</v>
      </c>
      <c r="P70" s="223">
        <v>1010</v>
      </c>
      <c r="Q70" s="281">
        <v>44574</v>
      </c>
      <c r="R70" s="223">
        <v>310.07</v>
      </c>
      <c r="S70" s="223">
        <f t="shared" si="7"/>
        <v>-2</v>
      </c>
    </row>
    <row r="71" spans="1:19" ht="14.25" customHeight="1" x14ac:dyDescent="0.25">
      <c r="A71" s="223">
        <v>65</v>
      </c>
      <c r="B71" s="217" t="s">
        <v>8162</v>
      </c>
      <c r="C71" s="313">
        <v>44573</v>
      </c>
      <c r="D71" s="217">
        <v>2221023</v>
      </c>
      <c r="E71" s="277" t="s">
        <v>9375</v>
      </c>
      <c r="F71" s="217">
        <v>551.77</v>
      </c>
      <c r="G71" s="217" t="s">
        <v>214</v>
      </c>
      <c r="H71" s="217" t="s">
        <v>35</v>
      </c>
      <c r="I71" s="217" t="s">
        <v>130</v>
      </c>
      <c r="J71" s="217" t="s">
        <v>8687</v>
      </c>
      <c r="K71" s="223">
        <v>23</v>
      </c>
      <c r="L71" s="281">
        <v>44584</v>
      </c>
      <c r="M71" s="266" t="s">
        <v>9461</v>
      </c>
      <c r="N71" s="223">
        <f>F71</f>
        <v>551.77</v>
      </c>
      <c r="O71" s="276" t="s">
        <v>20</v>
      </c>
      <c r="P71" s="223">
        <v>1030</v>
      </c>
      <c r="Q71" s="281">
        <v>44581</v>
      </c>
      <c r="R71" s="223">
        <v>551.77</v>
      </c>
      <c r="S71" s="223">
        <f t="shared" si="7"/>
        <v>-3</v>
      </c>
    </row>
    <row r="72" spans="1:19" ht="14.25" customHeight="1" x14ac:dyDescent="0.25">
      <c r="A72" s="223">
        <v>66</v>
      </c>
      <c r="B72" s="217" t="s">
        <v>9394</v>
      </c>
      <c r="C72" s="313">
        <v>44573</v>
      </c>
      <c r="D72" s="217">
        <v>1019322035327</v>
      </c>
      <c r="E72" s="277" t="s">
        <v>9393</v>
      </c>
      <c r="F72" s="217">
        <v>576.20000000000005</v>
      </c>
      <c r="G72" s="217" t="s">
        <v>8602</v>
      </c>
      <c r="H72" s="217" t="s">
        <v>9395</v>
      </c>
      <c r="I72" s="217" t="s">
        <v>130</v>
      </c>
      <c r="J72" s="217" t="s">
        <v>5784</v>
      </c>
      <c r="K72" s="223">
        <v>0</v>
      </c>
      <c r="L72" s="281">
        <v>44573</v>
      </c>
      <c r="M72" s="281">
        <v>44573</v>
      </c>
      <c r="N72" s="223">
        <v>576.20000000000005</v>
      </c>
      <c r="O72" s="276" t="s">
        <v>72</v>
      </c>
      <c r="P72" s="223">
        <v>53</v>
      </c>
      <c r="Q72" s="281">
        <v>44573</v>
      </c>
      <c r="R72" s="223">
        <v>576.20000000000005</v>
      </c>
      <c r="S72" s="223">
        <f t="shared" si="7"/>
        <v>0</v>
      </c>
    </row>
    <row r="73" spans="1:19" ht="14.25" customHeight="1" x14ac:dyDescent="0.25">
      <c r="A73" s="223">
        <v>67</v>
      </c>
      <c r="B73" s="217" t="s">
        <v>9396</v>
      </c>
      <c r="C73" s="313">
        <v>44573</v>
      </c>
      <c r="D73" s="279">
        <v>2006000628982</v>
      </c>
      <c r="E73" s="277" t="s">
        <v>9393</v>
      </c>
      <c r="F73" s="217">
        <v>458</v>
      </c>
      <c r="G73" s="217" t="s">
        <v>6782</v>
      </c>
      <c r="H73" s="217" t="s">
        <v>9397</v>
      </c>
      <c r="I73" s="217" t="s">
        <v>130</v>
      </c>
      <c r="J73" s="217" t="s">
        <v>5784</v>
      </c>
      <c r="K73" s="223">
        <v>0</v>
      </c>
      <c r="L73" s="281">
        <v>44573</v>
      </c>
      <c r="M73" s="281">
        <v>44573</v>
      </c>
      <c r="N73" s="223">
        <v>458</v>
      </c>
      <c r="O73" s="276" t="s">
        <v>72</v>
      </c>
      <c r="P73" s="223">
        <v>46</v>
      </c>
      <c r="Q73" s="281">
        <v>44573</v>
      </c>
      <c r="R73" s="223">
        <v>458</v>
      </c>
      <c r="S73" s="223">
        <f t="shared" si="7"/>
        <v>0</v>
      </c>
    </row>
    <row r="74" spans="1:19" ht="14.25" customHeight="1" x14ac:dyDescent="0.25">
      <c r="A74" s="223">
        <v>68</v>
      </c>
      <c r="B74" s="217" t="s">
        <v>9398</v>
      </c>
      <c r="C74" s="313">
        <v>44573</v>
      </c>
      <c r="D74" s="217">
        <v>1141</v>
      </c>
      <c r="E74" s="277" t="s">
        <v>9393</v>
      </c>
      <c r="F74" s="217">
        <v>150</v>
      </c>
      <c r="G74" s="217" t="s">
        <v>9399</v>
      </c>
      <c r="H74" s="217" t="s">
        <v>2324</v>
      </c>
      <c r="I74" s="217" t="s">
        <v>130</v>
      </c>
      <c r="J74" s="217" t="s">
        <v>5784</v>
      </c>
      <c r="K74" s="223">
        <v>0</v>
      </c>
      <c r="L74" s="281">
        <v>44573</v>
      </c>
      <c r="M74" s="281">
        <v>44573</v>
      </c>
      <c r="N74" s="223">
        <v>150</v>
      </c>
      <c r="O74" s="276" t="s">
        <v>50</v>
      </c>
      <c r="P74" s="223">
        <v>1120</v>
      </c>
      <c r="Q74" s="281">
        <v>44573</v>
      </c>
      <c r="R74" s="223">
        <v>150</v>
      </c>
      <c r="S74" s="223">
        <f t="shared" si="7"/>
        <v>0</v>
      </c>
    </row>
    <row r="75" spans="1:19" ht="14.25" customHeight="1" x14ac:dyDescent="0.25">
      <c r="A75" s="223">
        <v>69</v>
      </c>
      <c r="B75" s="217" t="s">
        <v>9401</v>
      </c>
      <c r="C75" s="273">
        <v>44572</v>
      </c>
      <c r="D75" s="217">
        <v>2744</v>
      </c>
      <c r="E75" s="273">
        <v>44926</v>
      </c>
      <c r="F75" s="217">
        <v>17926.41</v>
      </c>
      <c r="G75" s="217" t="s">
        <v>9402</v>
      </c>
      <c r="H75" s="217" t="s">
        <v>9403</v>
      </c>
      <c r="I75" s="217" t="s">
        <v>3579</v>
      </c>
      <c r="J75" s="217" t="s">
        <v>8112</v>
      </c>
      <c r="K75" s="217">
        <v>60</v>
      </c>
      <c r="L75" s="271">
        <v>44632</v>
      </c>
      <c r="M75" s="273">
        <v>44572</v>
      </c>
      <c r="N75" s="217">
        <v>17926.41</v>
      </c>
      <c r="O75" s="274" t="s">
        <v>3765</v>
      </c>
      <c r="P75" s="217"/>
      <c r="Q75" s="273">
        <v>44679</v>
      </c>
      <c r="R75" s="275">
        <v>17248.52</v>
      </c>
      <c r="S75" s="223">
        <f t="shared" si="7"/>
        <v>47</v>
      </c>
    </row>
    <row r="76" spans="1:19" ht="14.25" customHeight="1" x14ac:dyDescent="0.25">
      <c r="A76" s="223">
        <v>70</v>
      </c>
      <c r="B76" s="217" t="s">
        <v>9404</v>
      </c>
      <c r="C76" s="273">
        <v>44572</v>
      </c>
      <c r="D76" s="217">
        <v>2746</v>
      </c>
      <c r="E76" s="273">
        <v>44926</v>
      </c>
      <c r="F76" s="217">
        <v>1221.8399999999999</v>
      </c>
      <c r="G76" s="217" t="s">
        <v>9402</v>
      </c>
      <c r="H76" s="217" t="s">
        <v>9403</v>
      </c>
      <c r="I76" s="217" t="s">
        <v>3579</v>
      </c>
      <c r="J76" s="217" t="s">
        <v>8112</v>
      </c>
      <c r="K76" s="217">
        <v>60</v>
      </c>
      <c r="L76" s="271">
        <v>44632</v>
      </c>
      <c r="M76" s="273">
        <v>44572</v>
      </c>
      <c r="N76" s="217">
        <v>1221.8399999999999</v>
      </c>
      <c r="O76" s="274" t="s">
        <v>3765</v>
      </c>
      <c r="P76" s="217"/>
      <c r="Q76" s="273">
        <v>44679</v>
      </c>
      <c r="R76" s="275">
        <v>1175.6400000000001</v>
      </c>
      <c r="S76" s="223">
        <f t="shared" si="7"/>
        <v>47</v>
      </c>
    </row>
    <row r="77" spans="1:19" ht="14.25" customHeight="1" x14ac:dyDescent="0.25">
      <c r="A77" s="223">
        <v>71</v>
      </c>
      <c r="B77" s="217" t="s">
        <v>9405</v>
      </c>
      <c r="C77" s="273">
        <v>44572</v>
      </c>
      <c r="D77" s="217">
        <v>2748</v>
      </c>
      <c r="E77" s="273">
        <v>44561</v>
      </c>
      <c r="F77" s="217">
        <v>13512.74</v>
      </c>
      <c r="G77" s="217" t="s">
        <v>9402</v>
      </c>
      <c r="H77" s="217" t="s">
        <v>9403</v>
      </c>
      <c r="I77" s="217" t="s">
        <v>3579</v>
      </c>
      <c r="J77" s="217" t="s">
        <v>8112</v>
      </c>
      <c r="K77" s="217">
        <v>60</v>
      </c>
      <c r="L77" s="271">
        <v>44632</v>
      </c>
      <c r="M77" s="273">
        <v>44572</v>
      </c>
      <c r="N77" s="217">
        <v>13512.74</v>
      </c>
      <c r="O77" s="274" t="s">
        <v>3765</v>
      </c>
      <c r="P77" s="217"/>
      <c r="Q77" s="273">
        <v>44679</v>
      </c>
      <c r="R77" s="275">
        <v>13001.75</v>
      </c>
      <c r="S77" s="223">
        <f t="shared" si="7"/>
        <v>47</v>
      </c>
    </row>
    <row r="78" spans="1:19" ht="14.25" customHeight="1" x14ac:dyDescent="0.25">
      <c r="A78" s="223">
        <v>72</v>
      </c>
      <c r="B78" s="217" t="s">
        <v>9406</v>
      </c>
      <c r="C78" s="273">
        <v>44572</v>
      </c>
      <c r="D78" s="217">
        <v>103706</v>
      </c>
      <c r="E78" s="273">
        <v>44561</v>
      </c>
      <c r="F78" s="217">
        <v>193.29</v>
      </c>
      <c r="G78" s="217" t="s">
        <v>9180</v>
      </c>
      <c r="H78" s="217" t="s">
        <v>5884</v>
      </c>
      <c r="I78" s="217" t="s">
        <v>3579</v>
      </c>
      <c r="J78" s="217" t="s">
        <v>8112</v>
      </c>
      <c r="K78" s="217">
        <v>15</v>
      </c>
      <c r="L78" s="271">
        <v>44576</v>
      </c>
      <c r="M78" s="273">
        <v>44572</v>
      </c>
      <c r="N78" s="217">
        <v>193.29</v>
      </c>
      <c r="O78" s="274" t="s">
        <v>20</v>
      </c>
      <c r="P78" s="217">
        <v>1011</v>
      </c>
      <c r="Q78" s="273">
        <v>44574</v>
      </c>
      <c r="R78" s="275">
        <v>193.29</v>
      </c>
      <c r="S78" s="223">
        <f>Q78-L78</f>
        <v>-2</v>
      </c>
    </row>
    <row r="79" spans="1:19" ht="14.25" customHeight="1" x14ac:dyDescent="0.25">
      <c r="A79" s="223">
        <v>73</v>
      </c>
      <c r="B79" s="217" t="s">
        <v>9407</v>
      </c>
      <c r="C79" s="273">
        <v>44572</v>
      </c>
      <c r="D79" s="217">
        <v>6612</v>
      </c>
      <c r="E79" s="273">
        <v>44572</v>
      </c>
      <c r="F79" s="217">
        <v>458.58</v>
      </c>
      <c r="G79" s="217" t="s">
        <v>9408</v>
      </c>
      <c r="H79" s="217" t="s">
        <v>9409</v>
      </c>
      <c r="I79" s="217" t="s">
        <v>3579</v>
      </c>
      <c r="J79" s="217" t="s">
        <v>5890</v>
      </c>
      <c r="K79" s="217">
        <v>0</v>
      </c>
      <c r="L79" s="271">
        <v>44572</v>
      </c>
      <c r="M79" s="273">
        <v>44572</v>
      </c>
      <c r="N79" s="217">
        <v>458.58</v>
      </c>
      <c r="O79" s="274" t="s">
        <v>20</v>
      </c>
      <c r="P79" s="217">
        <v>59</v>
      </c>
      <c r="Q79" s="273">
        <v>44582</v>
      </c>
      <c r="R79" s="275">
        <v>458.58</v>
      </c>
      <c r="S79" s="223">
        <f t="shared" ref="S79:S85" si="8">Q79-L79</f>
        <v>10</v>
      </c>
    </row>
    <row r="80" spans="1:19" ht="14.25" customHeight="1" x14ac:dyDescent="0.25">
      <c r="A80" s="223">
        <v>74</v>
      </c>
      <c r="B80" s="217" t="s">
        <v>9410</v>
      </c>
      <c r="C80" s="273">
        <v>44572</v>
      </c>
      <c r="D80" s="217">
        <v>6518</v>
      </c>
      <c r="E80" s="273">
        <v>44572</v>
      </c>
      <c r="F80" s="217">
        <v>138.56</v>
      </c>
      <c r="G80" s="217" t="s">
        <v>1287</v>
      </c>
      <c r="H80" s="217" t="s">
        <v>9411</v>
      </c>
      <c r="I80" s="217" t="s">
        <v>3579</v>
      </c>
      <c r="J80" s="217" t="s">
        <v>5890</v>
      </c>
      <c r="K80" s="217">
        <v>0</v>
      </c>
      <c r="L80" s="271">
        <v>44572</v>
      </c>
      <c r="M80" s="273">
        <v>44572</v>
      </c>
      <c r="N80" s="217">
        <v>138.56</v>
      </c>
      <c r="O80" s="274" t="s">
        <v>90</v>
      </c>
      <c r="P80" s="217">
        <v>1585190</v>
      </c>
      <c r="Q80" s="273">
        <v>44572</v>
      </c>
      <c r="R80" s="275">
        <v>138.56</v>
      </c>
      <c r="S80" s="223">
        <f t="shared" si="8"/>
        <v>0</v>
      </c>
    </row>
    <row r="81" spans="1:19" ht="14.25" customHeight="1" x14ac:dyDescent="0.25">
      <c r="A81" s="223">
        <v>75</v>
      </c>
      <c r="B81" s="217" t="s">
        <v>9412</v>
      </c>
      <c r="C81" s="273">
        <v>44573</v>
      </c>
      <c r="D81" s="217">
        <v>27533</v>
      </c>
      <c r="E81" s="273">
        <v>44572</v>
      </c>
      <c r="F81" s="217">
        <v>3391.5</v>
      </c>
      <c r="G81" s="217" t="s">
        <v>9361</v>
      </c>
      <c r="H81" s="217" t="s">
        <v>299</v>
      </c>
      <c r="I81" s="217" t="s">
        <v>3579</v>
      </c>
      <c r="J81" s="217" t="s">
        <v>5890</v>
      </c>
      <c r="K81" s="217">
        <v>30</v>
      </c>
      <c r="L81" s="271">
        <v>44602</v>
      </c>
      <c r="M81" s="273">
        <v>44573</v>
      </c>
      <c r="N81" s="217">
        <v>3391.5</v>
      </c>
      <c r="O81" s="274" t="s">
        <v>20</v>
      </c>
      <c r="P81" s="275" t="s">
        <v>9670</v>
      </c>
      <c r="Q81" s="273">
        <v>44602</v>
      </c>
      <c r="R81" s="275">
        <v>3391.5</v>
      </c>
      <c r="S81" s="223">
        <f t="shared" si="8"/>
        <v>0</v>
      </c>
    </row>
    <row r="82" spans="1:19" ht="14.25" customHeight="1" x14ac:dyDescent="0.25">
      <c r="A82" s="223">
        <v>76</v>
      </c>
      <c r="B82" s="217" t="s">
        <v>9413</v>
      </c>
      <c r="C82" s="273">
        <v>44575</v>
      </c>
      <c r="D82" s="217">
        <v>47423</v>
      </c>
      <c r="E82" s="273">
        <v>44575</v>
      </c>
      <c r="F82" s="217">
        <v>50</v>
      </c>
      <c r="G82" s="217" t="s">
        <v>6087</v>
      </c>
      <c r="H82" s="217" t="s">
        <v>6321</v>
      </c>
      <c r="I82" s="217" t="s">
        <v>3579</v>
      </c>
      <c r="J82" s="217" t="s">
        <v>5890</v>
      </c>
      <c r="K82" s="217">
        <v>30</v>
      </c>
      <c r="L82" s="271">
        <v>44605</v>
      </c>
      <c r="M82" s="273">
        <v>44575</v>
      </c>
      <c r="N82" s="217">
        <v>50</v>
      </c>
      <c r="O82" s="274" t="s">
        <v>20</v>
      </c>
      <c r="P82" s="217">
        <v>121</v>
      </c>
      <c r="Q82" s="273">
        <v>44624</v>
      </c>
      <c r="R82" s="275">
        <v>50</v>
      </c>
      <c r="S82" s="223">
        <f t="shared" si="8"/>
        <v>19</v>
      </c>
    </row>
    <row r="83" spans="1:19" ht="14.25" customHeight="1" x14ac:dyDescent="0.25">
      <c r="A83" s="223">
        <v>77</v>
      </c>
      <c r="B83" s="217" t="s">
        <v>9414</v>
      </c>
      <c r="C83" s="273">
        <v>44575</v>
      </c>
      <c r="D83" s="217">
        <v>4505</v>
      </c>
      <c r="E83" s="273">
        <v>44575</v>
      </c>
      <c r="F83" s="217">
        <v>51.05</v>
      </c>
      <c r="G83" s="217" t="s">
        <v>6067</v>
      </c>
      <c r="H83" s="217" t="s">
        <v>57</v>
      </c>
      <c r="I83" s="217" t="s">
        <v>3579</v>
      </c>
      <c r="J83" s="217" t="s">
        <v>5890</v>
      </c>
      <c r="K83" s="217">
        <v>30</v>
      </c>
      <c r="L83" s="271">
        <v>44605</v>
      </c>
      <c r="M83" s="273">
        <v>44606</v>
      </c>
      <c r="N83" s="217">
        <v>51.05</v>
      </c>
      <c r="O83" s="274" t="s">
        <v>20</v>
      </c>
      <c r="P83" s="217">
        <v>120</v>
      </c>
      <c r="Q83" s="273">
        <v>44624</v>
      </c>
      <c r="R83" s="275">
        <v>51.05</v>
      </c>
      <c r="S83" s="223">
        <f t="shared" si="8"/>
        <v>19</v>
      </c>
    </row>
    <row r="84" spans="1:19" ht="14.25" customHeight="1" x14ac:dyDescent="0.25">
      <c r="A84" s="223">
        <v>78</v>
      </c>
      <c r="B84" s="217" t="s">
        <v>9415</v>
      </c>
      <c r="C84" s="273">
        <v>44578</v>
      </c>
      <c r="D84" s="217">
        <v>40763</v>
      </c>
      <c r="E84" s="273">
        <v>44573</v>
      </c>
      <c r="F84" s="217">
        <v>120</v>
      </c>
      <c r="G84" s="217" t="s">
        <v>9416</v>
      </c>
      <c r="H84" s="217" t="s">
        <v>9417</v>
      </c>
      <c r="I84" s="217" t="s">
        <v>3579</v>
      </c>
      <c r="J84" s="217" t="s">
        <v>5890</v>
      </c>
      <c r="K84" s="217">
        <v>0</v>
      </c>
      <c r="L84" s="271">
        <v>44573</v>
      </c>
      <c r="M84" s="273">
        <v>44578</v>
      </c>
      <c r="N84" s="217">
        <v>120</v>
      </c>
      <c r="O84" s="274" t="s">
        <v>50</v>
      </c>
      <c r="P84" s="217">
        <v>20172885601</v>
      </c>
      <c r="Q84" s="273">
        <v>44578</v>
      </c>
      <c r="R84" s="275">
        <v>120</v>
      </c>
      <c r="S84" s="223">
        <f t="shared" si="8"/>
        <v>5</v>
      </c>
    </row>
    <row r="85" spans="1:19" ht="14.25" customHeight="1" x14ac:dyDescent="0.25">
      <c r="A85" s="223">
        <v>79</v>
      </c>
      <c r="B85" s="217" t="s">
        <v>9418</v>
      </c>
      <c r="C85" s="273">
        <v>44578</v>
      </c>
      <c r="D85" s="217">
        <v>10172885601</v>
      </c>
      <c r="E85" s="273">
        <v>44578</v>
      </c>
      <c r="F85" s="217">
        <v>32.130000000000003</v>
      </c>
      <c r="G85" s="217" t="s">
        <v>6384</v>
      </c>
      <c r="H85" s="217" t="s">
        <v>44</v>
      </c>
      <c r="I85" s="217" t="s">
        <v>3579</v>
      </c>
      <c r="J85" s="217" t="s">
        <v>5890</v>
      </c>
      <c r="K85" s="217">
        <v>0</v>
      </c>
      <c r="L85" s="271">
        <v>44578</v>
      </c>
      <c r="M85" s="273">
        <v>44578</v>
      </c>
      <c r="N85" s="217">
        <v>32.130000000000003</v>
      </c>
      <c r="O85" s="274" t="s">
        <v>50</v>
      </c>
      <c r="P85" s="217">
        <v>10172885601</v>
      </c>
      <c r="Q85" s="273">
        <v>44578</v>
      </c>
      <c r="R85" s="275">
        <v>32.130000000000003</v>
      </c>
      <c r="S85" s="223">
        <f t="shared" si="8"/>
        <v>0</v>
      </c>
    </row>
    <row r="86" spans="1:19" ht="14.25" customHeight="1" x14ac:dyDescent="0.25">
      <c r="A86" s="223">
        <v>80</v>
      </c>
      <c r="B86" s="217" t="s">
        <v>9419</v>
      </c>
      <c r="C86" s="273">
        <v>44578</v>
      </c>
      <c r="D86" s="217">
        <v>5648206</v>
      </c>
      <c r="E86" s="273">
        <v>44575</v>
      </c>
      <c r="F86" s="217">
        <v>3633.24</v>
      </c>
      <c r="G86" s="217" t="s">
        <v>5892</v>
      </c>
      <c r="H86" s="217" t="s">
        <v>466</v>
      </c>
      <c r="I86" s="217" t="s">
        <v>3579</v>
      </c>
      <c r="J86" s="217" t="s">
        <v>5890</v>
      </c>
      <c r="K86" s="217">
        <v>15</v>
      </c>
      <c r="L86" s="271">
        <v>44590</v>
      </c>
      <c r="M86" s="273">
        <v>44578</v>
      </c>
      <c r="N86" s="217">
        <v>3633.24</v>
      </c>
      <c r="O86" s="274" t="s">
        <v>20</v>
      </c>
      <c r="P86" s="217">
        <v>1025</v>
      </c>
      <c r="Q86" s="273">
        <v>44581</v>
      </c>
      <c r="R86" s="275">
        <v>3633.24</v>
      </c>
      <c r="S86" s="217">
        <f>Q86-L86</f>
        <v>-9</v>
      </c>
    </row>
    <row r="87" spans="1:19" ht="14.25" customHeight="1" x14ac:dyDescent="0.25">
      <c r="A87" s="223">
        <v>81</v>
      </c>
      <c r="B87" s="217" t="s">
        <v>8105</v>
      </c>
      <c r="C87" s="273">
        <v>44579</v>
      </c>
      <c r="D87" s="217">
        <v>3337</v>
      </c>
      <c r="E87" s="273">
        <v>44578</v>
      </c>
      <c r="F87" s="217">
        <v>17.600000000000001</v>
      </c>
      <c r="G87" s="217" t="s">
        <v>1251</v>
      </c>
      <c r="H87" s="217" t="s">
        <v>92</v>
      </c>
      <c r="I87" s="217" t="s">
        <v>3579</v>
      </c>
      <c r="J87" s="217" t="s">
        <v>8112</v>
      </c>
      <c r="K87" s="217">
        <v>0</v>
      </c>
      <c r="L87" s="271">
        <v>44578</v>
      </c>
      <c r="M87" s="273">
        <v>44579</v>
      </c>
      <c r="N87" s="217">
        <v>17.600000000000001</v>
      </c>
      <c r="O87" s="274" t="s">
        <v>50</v>
      </c>
      <c r="P87" s="217">
        <v>666</v>
      </c>
      <c r="Q87" s="273">
        <v>44578</v>
      </c>
      <c r="R87" s="275">
        <v>17.600000000000001</v>
      </c>
      <c r="S87" s="217">
        <f t="shared" ref="S87:S92" si="9">Q87-L87</f>
        <v>0</v>
      </c>
    </row>
    <row r="88" spans="1:19" ht="14.25" customHeight="1" x14ac:dyDescent="0.25">
      <c r="A88" s="223">
        <v>82</v>
      </c>
      <c r="B88" s="220" t="s">
        <v>350</v>
      </c>
      <c r="C88" s="227">
        <v>44572</v>
      </c>
      <c r="D88" s="222">
        <v>103705</v>
      </c>
      <c r="E88" s="227">
        <v>44561</v>
      </c>
      <c r="F88" s="223">
        <v>4493.63</v>
      </c>
      <c r="G88" s="223" t="s">
        <v>9180</v>
      </c>
      <c r="H88" s="223" t="s">
        <v>9287</v>
      </c>
      <c r="I88" s="237" t="s">
        <v>130</v>
      </c>
      <c r="J88" s="223" t="s">
        <v>109</v>
      </c>
      <c r="K88" s="236">
        <f t="shared" ref="K88:K91" si="10">L88-E88</f>
        <v>15</v>
      </c>
      <c r="L88" s="221">
        <v>44576</v>
      </c>
      <c r="M88" s="221">
        <v>44572</v>
      </c>
      <c r="N88" s="223">
        <v>4493.63</v>
      </c>
      <c r="O88" s="249" t="s">
        <v>20</v>
      </c>
      <c r="P88" s="224">
        <v>1011</v>
      </c>
      <c r="Q88" s="225">
        <v>44574</v>
      </c>
      <c r="R88" s="224">
        <f>N88</f>
        <v>4493.63</v>
      </c>
      <c r="S88" s="217">
        <f t="shared" si="9"/>
        <v>-2</v>
      </c>
    </row>
    <row r="89" spans="1:19" ht="14.25" customHeight="1" x14ac:dyDescent="0.25">
      <c r="A89" s="223">
        <v>83</v>
      </c>
      <c r="B89" s="220" t="s">
        <v>351</v>
      </c>
      <c r="C89" s="227">
        <v>44579</v>
      </c>
      <c r="D89" s="222">
        <v>3911</v>
      </c>
      <c r="E89" s="227">
        <v>44578</v>
      </c>
      <c r="F89" s="223">
        <v>446.25</v>
      </c>
      <c r="G89" s="223" t="s">
        <v>6605</v>
      </c>
      <c r="H89" s="223" t="s">
        <v>238</v>
      </c>
      <c r="I89" s="237" t="s">
        <v>130</v>
      </c>
      <c r="J89" s="223" t="s">
        <v>109</v>
      </c>
      <c r="K89" s="236">
        <f t="shared" si="10"/>
        <v>0</v>
      </c>
      <c r="L89" s="221">
        <v>44578</v>
      </c>
      <c r="M89" s="221">
        <v>44579</v>
      </c>
      <c r="N89" s="223">
        <v>446.25</v>
      </c>
      <c r="O89" s="249" t="s">
        <v>27</v>
      </c>
      <c r="P89" s="224">
        <v>5003</v>
      </c>
      <c r="Q89" s="225">
        <v>44572</v>
      </c>
      <c r="R89" s="224">
        <v>446.25</v>
      </c>
      <c r="S89" s="217">
        <f t="shared" si="9"/>
        <v>-6</v>
      </c>
    </row>
    <row r="90" spans="1:19" ht="14.25" customHeight="1" x14ac:dyDescent="0.25">
      <c r="A90" s="223">
        <v>84</v>
      </c>
      <c r="B90" s="220" t="s">
        <v>352</v>
      </c>
      <c r="C90" s="227">
        <v>44579</v>
      </c>
      <c r="D90" s="222">
        <v>167955</v>
      </c>
      <c r="E90" s="227">
        <v>44574</v>
      </c>
      <c r="F90" s="223">
        <v>823.6</v>
      </c>
      <c r="G90" s="223" t="s">
        <v>99</v>
      </c>
      <c r="H90" s="223" t="s">
        <v>80</v>
      </c>
      <c r="I90" s="237" t="s">
        <v>130</v>
      </c>
      <c r="J90" s="223" t="s">
        <v>109</v>
      </c>
      <c r="K90" s="236">
        <f t="shared" si="10"/>
        <v>0</v>
      </c>
      <c r="L90" s="221">
        <v>44574</v>
      </c>
      <c r="M90" s="221">
        <v>44579</v>
      </c>
      <c r="N90" s="223">
        <v>823.6</v>
      </c>
      <c r="O90" s="249" t="s">
        <v>27</v>
      </c>
      <c r="P90" s="224">
        <v>5002</v>
      </c>
      <c r="Q90" s="225">
        <v>44571</v>
      </c>
      <c r="R90" s="224">
        <v>823.6</v>
      </c>
      <c r="S90" s="217">
        <f t="shared" si="9"/>
        <v>-3</v>
      </c>
    </row>
    <row r="91" spans="1:19" ht="14.25" customHeight="1" x14ac:dyDescent="0.25">
      <c r="A91" s="223">
        <v>85</v>
      </c>
      <c r="B91" s="220" t="s">
        <v>367</v>
      </c>
      <c r="C91" s="227">
        <v>44579</v>
      </c>
      <c r="D91" s="222">
        <v>7303681</v>
      </c>
      <c r="E91" s="227">
        <v>44571</v>
      </c>
      <c r="F91" s="223">
        <v>5570.74</v>
      </c>
      <c r="G91" s="223" t="s">
        <v>9152</v>
      </c>
      <c r="H91" s="223" t="s">
        <v>8099</v>
      </c>
      <c r="I91" s="237" t="s">
        <v>130</v>
      </c>
      <c r="J91" s="223" t="s">
        <v>109</v>
      </c>
      <c r="K91" s="236">
        <f t="shared" si="10"/>
        <v>60</v>
      </c>
      <c r="L91" s="221">
        <v>44631</v>
      </c>
      <c r="M91" s="221">
        <v>44579</v>
      </c>
      <c r="N91" s="223">
        <v>5570.74</v>
      </c>
      <c r="O91" s="249" t="s">
        <v>20</v>
      </c>
      <c r="P91" s="224">
        <v>1263</v>
      </c>
      <c r="Q91" s="225">
        <v>44679</v>
      </c>
      <c r="R91" s="224">
        <v>1765.35</v>
      </c>
      <c r="S91" s="217">
        <f t="shared" si="9"/>
        <v>48</v>
      </c>
    </row>
    <row r="92" spans="1:19" ht="14.25" customHeight="1" x14ac:dyDescent="0.25">
      <c r="A92" s="223">
        <v>86</v>
      </c>
      <c r="B92" s="291" t="s">
        <v>8925</v>
      </c>
      <c r="C92" s="266" t="s">
        <v>9422</v>
      </c>
      <c r="D92" s="292">
        <v>33828</v>
      </c>
      <c r="E92" s="266" t="s">
        <v>9393</v>
      </c>
      <c r="F92" s="237">
        <v>1190</v>
      </c>
      <c r="G92" s="237" t="s">
        <v>9423</v>
      </c>
      <c r="H92" s="237" t="s">
        <v>9231</v>
      </c>
      <c r="I92" s="237" t="s">
        <v>130</v>
      </c>
      <c r="J92" s="237" t="s">
        <v>5784</v>
      </c>
      <c r="K92" s="223">
        <v>30</v>
      </c>
      <c r="L92" s="281">
        <v>44603</v>
      </c>
      <c r="M92" s="266" t="s">
        <v>9488</v>
      </c>
      <c r="N92" s="223">
        <v>1190</v>
      </c>
      <c r="O92" s="276" t="s">
        <v>20</v>
      </c>
      <c r="P92" s="223">
        <v>1113</v>
      </c>
      <c r="Q92" s="281">
        <v>44638</v>
      </c>
      <c r="R92" s="223">
        <v>1190</v>
      </c>
      <c r="S92" s="217">
        <f t="shared" si="9"/>
        <v>35</v>
      </c>
    </row>
    <row r="93" spans="1:19" ht="14.25" customHeight="1" x14ac:dyDescent="0.25">
      <c r="A93" s="223">
        <v>87</v>
      </c>
      <c r="B93" s="291" t="s">
        <v>9424</v>
      </c>
      <c r="C93" s="266" t="s">
        <v>9425</v>
      </c>
      <c r="D93" s="292">
        <v>12805347</v>
      </c>
      <c r="E93" s="266" t="s">
        <v>9376</v>
      </c>
      <c r="F93" s="237">
        <v>23.99</v>
      </c>
      <c r="G93" s="237" t="s">
        <v>3142</v>
      </c>
      <c r="H93" s="237" t="s">
        <v>9426</v>
      </c>
      <c r="I93" s="237" t="s">
        <v>130</v>
      </c>
      <c r="J93" s="237" t="s">
        <v>5784</v>
      </c>
      <c r="K93" s="223">
        <v>25</v>
      </c>
      <c r="L93" s="281">
        <v>44592</v>
      </c>
      <c r="M93" s="281">
        <v>44575</v>
      </c>
      <c r="N93" s="223">
        <v>23.99</v>
      </c>
      <c r="O93" s="276" t="s">
        <v>72</v>
      </c>
      <c r="P93" s="223">
        <v>8</v>
      </c>
      <c r="Q93" s="281">
        <v>44567</v>
      </c>
      <c r="R93" s="223">
        <v>23.99</v>
      </c>
      <c r="S93" s="223">
        <f>Q93-L93</f>
        <v>-25</v>
      </c>
    </row>
    <row r="94" spans="1:19" ht="14.25" customHeight="1" x14ac:dyDescent="0.25">
      <c r="A94" s="223">
        <v>88</v>
      </c>
      <c r="B94" s="291" t="s">
        <v>3213</v>
      </c>
      <c r="C94" s="266" t="s">
        <v>9425</v>
      </c>
      <c r="D94" s="292">
        <v>1082043</v>
      </c>
      <c r="E94" s="266" t="s">
        <v>9375</v>
      </c>
      <c r="F94" s="237">
        <v>73.08</v>
      </c>
      <c r="G94" s="237" t="s">
        <v>1474</v>
      </c>
      <c r="H94" s="237" t="s">
        <v>16</v>
      </c>
      <c r="I94" s="237" t="s">
        <v>130</v>
      </c>
      <c r="J94" s="237" t="s">
        <v>8687</v>
      </c>
      <c r="K94" s="223">
        <v>15</v>
      </c>
      <c r="L94" s="281">
        <v>44576</v>
      </c>
      <c r="M94" s="266" t="s">
        <v>9425</v>
      </c>
      <c r="N94" s="223">
        <v>73.08</v>
      </c>
      <c r="O94" s="276" t="s">
        <v>27</v>
      </c>
      <c r="P94" s="223">
        <v>1019</v>
      </c>
      <c r="Q94" s="281">
        <v>44580</v>
      </c>
      <c r="R94" s="223">
        <v>73.08</v>
      </c>
      <c r="S94" s="223">
        <f>Q94-L94</f>
        <v>4</v>
      </c>
    </row>
    <row r="95" spans="1:19" ht="14.25" customHeight="1" x14ac:dyDescent="0.25">
      <c r="A95" s="223">
        <v>89</v>
      </c>
      <c r="B95" s="291" t="s">
        <v>8172</v>
      </c>
      <c r="C95" s="266" t="s">
        <v>9425</v>
      </c>
      <c r="D95" s="292">
        <v>65954802</v>
      </c>
      <c r="E95" s="266" t="s">
        <v>9393</v>
      </c>
      <c r="F95" s="237">
        <v>2319.8000000000002</v>
      </c>
      <c r="G95" s="237" t="s">
        <v>8616</v>
      </c>
      <c r="H95" s="237" t="s">
        <v>286</v>
      </c>
      <c r="I95" s="237" t="s">
        <v>130</v>
      </c>
      <c r="J95" s="237" t="s">
        <v>8129</v>
      </c>
      <c r="K95" s="223">
        <v>30</v>
      </c>
      <c r="L95" s="281">
        <v>44603</v>
      </c>
      <c r="M95" s="266" t="s">
        <v>9442</v>
      </c>
      <c r="N95" s="223">
        <v>2319.8000000000002</v>
      </c>
      <c r="O95" s="276" t="s">
        <v>20</v>
      </c>
      <c r="P95" s="223">
        <v>1064</v>
      </c>
      <c r="Q95" s="281">
        <v>44607</v>
      </c>
      <c r="R95" s="223">
        <v>2319.8000000000002</v>
      </c>
      <c r="S95" s="223">
        <f>Q95-L95</f>
        <v>4</v>
      </c>
    </row>
    <row r="96" spans="1:19" ht="14.25" customHeight="1" x14ac:dyDescent="0.25">
      <c r="A96" s="223">
        <v>90</v>
      </c>
      <c r="B96" s="291" t="s">
        <v>9427</v>
      </c>
      <c r="C96" s="266" t="s">
        <v>9428</v>
      </c>
      <c r="D96" s="292">
        <v>304568</v>
      </c>
      <c r="E96" s="266" t="s">
        <v>9357</v>
      </c>
      <c r="F96" s="237">
        <v>632.79999999999995</v>
      </c>
      <c r="G96" s="237" t="s">
        <v>9429</v>
      </c>
      <c r="H96" s="237" t="s">
        <v>8690</v>
      </c>
      <c r="I96" s="237" t="s">
        <v>130</v>
      </c>
      <c r="J96" s="237" t="s">
        <v>9430</v>
      </c>
      <c r="K96" s="223">
        <v>0</v>
      </c>
      <c r="L96" s="281">
        <v>44571</v>
      </c>
      <c r="M96" s="281">
        <v>44578</v>
      </c>
      <c r="N96" s="223">
        <v>632.79999999999995</v>
      </c>
      <c r="O96" s="276" t="s">
        <v>72</v>
      </c>
      <c r="P96" s="223">
        <v>2</v>
      </c>
      <c r="Q96" s="281">
        <v>44571</v>
      </c>
      <c r="R96" s="223">
        <v>632.79999999999995</v>
      </c>
      <c r="S96" s="223">
        <f>Q96-L96</f>
        <v>0</v>
      </c>
    </row>
    <row r="97" spans="1:19" ht="14.25" customHeight="1" x14ac:dyDescent="0.25">
      <c r="A97" s="223">
        <v>91</v>
      </c>
      <c r="B97" s="291" t="s">
        <v>9431</v>
      </c>
      <c r="C97" s="266" t="s">
        <v>9428</v>
      </c>
      <c r="D97" s="292">
        <v>12000005</v>
      </c>
      <c r="E97" s="266" t="s">
        <v>9376</v>
      </c>
      <c r="F97" s="237">
        <v>53.55</v>
      </c>
      <c r="G97" s="237" t="s">
        <v>15</v>
      </c>
      <c r="H97" s="237" t="s">
        <v>6244</v>
      </c>
      <c r="I97" s="237" t="s">
        <v>130</v>
      </c>
      <c r="J97" s="237" t="s">
        <v>8687</v>
      </c>
      <c r="K97" s="223">
        <v>15</v>
      </c>
      <c r="L97" s="281">
        <v>44582</v>
      </c>
      <c r="M97" s="266" t="s">
        <v>9435</v>
      </c>
      <c r="N97" s="223">
        <v>53.55</v>
      </c>
      <c r="O97" s="276" t="s">
        <v>20</v>
      </c>
      <c r="P97" s="223">
        <v>1029</v>
      </c>
      <c r="Q97" s="281">
        <v>44581</v>
      </c>
      <c r="R97" s="223">
        <v>53.55</v>
      </c>
      <c r="S97" s="223">
        <f t="shared" ref="S97:S104" si="11">Q97-L97</f>
        <v>-1</v>
      </c>
    </row>
    <row r="98" spans="1:19" ht="14.25" customHeight="1" x14ac:dyDescent="0.25">
      <c r="A98" s="223">
        <v>92</v>
      </c>
      <c r="B98" s="291" t="s">
        <v>9432</v>
      </c>
      <c r="C98" s="266" t="s">
        <v>9428</v>
      </c>
      <c r="D98" s="292">
        <v>12000006</v>
      </c>
      <c r="E98" s="266" t="s">
        <v>9376</v>
      </c>
      <c r="F98" s="237">
        <v>2719.62</v>
      </c>
      <c r="G98" s="237" t="s">
        <v>15</v>
      </c>
      <c r="H98" s="237" t="s">
        <v>222</v>
      </c>
      <c r="I98" s="237" t="s">
        <v>130</v>
      </c>
      <c r="J98" s="237" t="s">
        <v>8687</v>
      </c>
      <c r="K98" s="223">
        <v>15</v>
      </c>
      <c r="L98" s="281">
        <v>44582</v>
      </c>
      <c r="M98" s="266" t="s">
        <v>9435</v>
      </c>
      <c r="N98" s="223">
        <v>2719.62</v>
      </c>
      <c r="O98" s="276" t="s">
        <v>20</v>
      </c>
      <c r="P98" s="223">
        <v>1029</v>
      </c>
      <c r="Q98" s="281">
        <v>44581</v>
      </c>
      <c r="R98" s="223">
        <v>2719.62</v>
      </c>
      <c r="S98" s="223">
        <f t="shared" si="11"/>
        <v>-1</v>
      </c>
    </row>
    <row r="99" spans="1:19" ht="14.25" customHeight="1" x14ac:dyDescent="0.25">
      <c r="A99" s="223">
        <v>93</v>
      </c>
      <c r="B99" s="291" t="s">
        <v>9433</v>
      </c>
      <c r="C99" s="266" t="s">
        <v>9428</v>
      </c>
      <c r="D99" s="292">
        <v>19118</v>
      </c>
      <c r="E99" s="266" t="s">
        <v>9375</v>
      </c>
      <c r="F99" s="237">
        <v>28.01</v>
      </c>
      <c r="G99" s="237" t="s">
        <v>77</v>
      </c>
      <c r="H99" s="237" t="s">
        <v>8797</v>
      </c>
      <c r="I99" s="237" t="s">
        <v>130</v>
      </c>
      <c r="J99" s="237" t="s">
        <v>8687</v>
      </c>
      <c r="K99" s="223">
        <v>15</v>
      </c>
      <c r="L99" s="281">
        <v>44576</v>
      </c>
      <c r="M99" s="266" t="s">
        <v>9435</v>
      </c>
      <c r="N99" s="223">
        <v>28.01</v>
      </c>
      <c r="O99" s="276" t="s">
        <v>27</v>
      </c>
      <c r="P99" s="223">
        <v>1020</v>
      </c>
      <c r="Q99" s="281">
        <v>44580</v>
      </c>
      <c r="R99" s="223">
        <v>28.01</v>
      </c>
      <c r="S99" s="223">
        <f t="shared" si="11"/>
        <v>4</v>
      </c>
    </row>
    <row r="100" spans="1:19" ht="14.25" customHeight="1" x14ac:dyDescent="0.25">
      <c r="A100" s="223">
        <v>94</v>
      </c>
      <c r="B100" s="291" t="s">
        <v>9434</v>
      </c>
      <c r="C100" s="266" t="s">
        <v>9435</v>
      </c>
      <c r="D100" s="292">
        <v>1000459</v>
      </c>
      <c r="E100" s="266" t="s">
        <v>9435</v>
      </c>
      <c r="F100" s="237">
        <v>45</v>
      </c>
      <c r="G100" s="237" t="s">
        <v>9276</v>
      </c>
      <c r="H100" s="237" t="s">
        <v>1349</v>
      </c>
      <c r="I100" s="237" t="s">
        <v>130</v>
      </c>
      <c r="J100" s="237" t="s">
        <v>606</v>
      </c>
      <c r="K100" s="223">
        <v>0</v>
      </c>
      <c r="L100" s="281">
        <v>44580</v>
      </c>
      <c r="M100" s="281">
        <v>44580</v>
      </c>
      <c r="N100" s="223">
        <v>45</v>
      </c>
      <c r="O100" s="276" t="s">
        <v>50</v>
      </c>
      <c r="P100" s="266" t="s">
        <v>9508</v>
      </c>
      <c r="Q100" s="281">
        <v>44580</v>
      </c>
      <c r="R100" s="223">
        <v>45</v>
      </c>
      <c r="S100" s="223">
        <f t="shared" si="11"/>
        <v>0</v>
      </c>
    </row>
    <row r="101" spans="1:19" ht="14.25" customHeight="1" x14ac:dyDescent="0.25">
      <c r="A101" s="223">
        <v>95</v>
      </c>
      <c r="B101" s="291" t="s">
        <v>9436</v>
      </c>
      <c r="C101" s="266" t="s">
        <v>9437</v>
      </c>
      <c r="D101" s="292">
        <v>168021</v>
      </c>
      <c r="E101" s="266" t="s">
        <v>9428</v>
      </c>
      <c r="F101" s="237">
        <v>823.87</v>
      </c>
      <c r="G101" s="237" t="s">
        <v>99</v>
      </c>
      <c r="H101" s="237" t="s">
        <v>1075</v>
      </c>
      <c r="I101" s="237" t="s">
        <v>130</v>
      </c>
      <c r="J101" s="237" t="s">
        <v>9438</v>
      </c>
      <c r="K101" s="223">
        <v>0</v>
      </c>
      <c r="L101" s="281">
        <v>44578</v>
      </c>
      <c r="M101" s="266" t="s">
        <v>9444</v>
      </c>
      <c r="N101" s="223">
        <v>823.87</v>
      </c>
      <c r="O101" s="276" t="s">
        <v>20</v>
      </c>
      <c r="P101" s="223">
        <v>1007</v>
      </c>
      <c r="Q101" s="281">
        <v>44573</v>
      </c>
      <c r="R101" s="223">
        <v>823.87</v>
      </c>
      <c r="S101" s="223">
        <f t="shared" si="11"/>
        <v>-5</v>
      </c>
    </row>
    <row r="102" spans="1:19" ht="14.25" customHeight="1" x14ac:dyDescent="0.25">
      <c r="A102" s="223">
        <v>96</v>
      </c>
      <c r="B102" s="291" t="s">
        <v>9439</v>
      </c>
      <c r="C102" s="266" t="s">
        <v>9437</v>
      </c>
      <c r="D102" s="292">
        <v>25671</v>
      </c>
      <c r="E102" s="266" t="s">
        <v>9440</v>
      </c>
      <c r="F102" s="237">
        <v>8597.75</v>
      </c>
      <c r="G102" s="237" t="s">
        <v>9660</v>
      </c>
      <c r="H102" s="237" t="s">
        <v>8438</v>
      </c>
      <c r="I102" s="237" t="s">
        <v>130</v>
      </c>
      <c r="J102" s="237" t="s">
        <v>5784</v>
      </c>
      <c r="K102" s="223">
        <v>30</v>
      </c>
      <c r="L102" s="281">
        <v>44606</v>
      </c>
      <c r="M102" s="266" t="s">
        <v>9488</v>
      </c>
      <c r="N102" s="223">
        <v>8597.75</v>
      </c>
      <c r="O102" s="276" t="s">
        <v>20</v>
      </c>
      <c r="P102" s="223">
        <v>1112</v>
      </c>
      <c r="Q102" s="281">
        <v>44638</v>
      </c>
      <c r="R102" s="223">
        <v>8597.75</v>
      </c>
      <c r="S102" s="223">
        <f t="shared" si="11"/>
        <v>32</v>
      </c>
    </row>
    <row r="103" spans="1:19" ht="14.25" customHeight="1" x14ac:dyDescent="0.25">
      <c r="A103" s="223">
        <v>97</v>
      </c>
      <c r="B103" s="291" t="s">
        <v>8180</v>
      </c>
      <c r="C103" s="266" t="s">
        <v>9437</v>
      </c>
      <c r="D103" s="292">
        <v>11746</v>
      </c>
      <c r="E103" s="266" t="s">
        <v>9435</v>
      </c>
      <c r="F103" s="237">
        <v>5747.7</v>
      </c>
      <c r="G103" s="237" t="s">
        <v>5841</v>
      </c>
      <c r="H103" s="237" t="s">
        <v>5146</v>
      </c>
      <c r="I103" s="237" t="s">
        <v>130</v>
      </c>
      <c r="J103" s="237" t="s">
        <v>5784</v>
      </c>
      <c r="K103" s="223">
        <v>60</v>
      </c>
      <c r="L103" s="281">
        <v>44640</v>
      </c>
      <c r="M103" s="266" t="s">
        <v>9488</v>
      </c>
      <c r="N103" s="223">
        <v>5747.7</v>
      </c>
      <c r="O103" s="276" t="s">
        <v>27</v>
      </c>
      <c r="P103" s="223">
        <v>1128</v>
      </c>
      <c r="Q103" s="281">
        <v>44662</v>
      </c>
      <c r="R103" s="223">
        <v>5747.7</v>
      </c>
      <c r="S103" s="223">
        <f t="shared" si="11"/>
        <v>22</v>
      </c>
    </row>
    <row r="104" spans="1:19" ht="14.25" customHeight="1" x14ac:dyDescent="0.25">
      <c r="A104" s="223">
        <v>98</v>
      </c>
      <c r="B104" s="291" t="s">
        <v>9441</v>
      </c>
      <c r="C104" s="266" t="s">
        <v>9437</v>
      </c>
      <c r="D104" s="292">
        <v>11734</v>
      </c>
      <c r="E104" s="266" t="s">
        <v>9442</v>
      </c>
      <c r="F104" s="237">
        <v>481.71</v>
      </c>
      <c r="G104" s="237" t="s">
        <v>5841</v>
      </c>
      <c r="H104" s="237" t="s">
        <v>6002</v>
      </c>
      <c r="I104" s="237" t="s">
        <v>130</v>
      </c>
      <c r="J104" s="237" t="s">
        <v>5784</v>
      </c>
      <c r="K104" s="223">
        <v>60</v>
      </c>
      <c r="L104" s="281">
        <v>44639</v>
      </c>
      <c r="M104" s="266" t="s">
        <v>9488</v>
      </c>
      <c r="N104" s="223">
        <v>481.71</v>
      </c>
      <c r="O104" s="276" t="s">
        <v>27</v>
      </c>
      <c r="P104" s="223">
        <v>1106</v>
      </c>
      <c r="Q104" s="281">
        <v>44637</v>
      </c>
      <c r="R104" s="223">
        <v>481.71</v>
      </c>
      <c r="S104" s="223">
        <f t="shared" si="11"/>
        <v>-2</v>
      </c>
    </row>
    <row r="105" spans="1:19" ht="14.25" customHeight="1" x14ac:dyDescent="0.25">
      <c r="A105" s="223">
        <v>99</v>
      </c>
      <c r="B105" s="291" t="s">
        <v>9443</v>
      </c>
      <c r="C105" s="266" t="s">
        <v>9444</v>
      </c>
      <c r="D105" s="292">
        <v>8011</v>
      </c>
      <c r="E105" s="266" t="s">
        <v>9445</v>
      </c>
      <c r="F105" s="237">
        <v>50</v>
      </c>
      <c r="G105" s="237" t="s">
        <v>9446</v>
      </c>
      <c r="H105" s="223"/>
      <c r="I105" s="237" t="s">
        <v>130</v>
      </c>
      <c r="J105" s="237" t="s">
        <v>5784</v>
      </c>
      <c r="K105" s="223">
        <v>0</v>
      </c>
      <c r="L105" s="281">
        <v>44582</v>
      </c>
      <c r="M105" s="266" t="s">
        <v>9444</v>
      </c>
      <c r="N105" s="223">
        <v>50</v>
      </c>
      <c r="O105" s="276" t="s">
        <v>72</v>
      </c>
      <c r="P105" s="223">
        <v>4</v>
      </c>
      <c r="Q105" s="281">
        <v>44582</v>
      </c>
      <c r="R105" s="223">
        <v>50</v>
      </c>
      <c r="S105" s="223">
        <f>Q105-L105</f>
        <v>0</v>
      </c>
    </row>
    <row r="106" spans="1:19" ht="14.25" customHeight="1" x14ac:dyDescent="0.25">
      <c r="A106" s="223">
        <v>100</v>
      </c>
      <c r="B106" s="291" t="s">
        <v>9447</v>
      </c>
      <c r="C106" s="266" t="s">
        <v>9444</v>
      </c>
      <c r="D106" s="292">
        <v>1483712</v>
      </c>
      <c r="E106" s="266" t="s">
        <v>9444</v>
      </c>
      <c r="F106" s="237">
        <v>20358.52</v>
      </c>
      <c r="G106" s="237" t="s">
        <v>8931</v>
      </c>
      <c r="H106" s="237" t="s">
        <v>9448</v>
      </c>
      <c r="I106" s="237" t="s">
        <v>130</v>
      </c>
      <c r="J106" s="237" t="s">
        <v>2015</v>
      </c>
      <c r="K106" s="223">
        <v>60</v>
      </c>
      <c r="L106" s="281">
        <v>44644</v>
      </c>
      <c r="M106" s="266" t="s">
        <v>9484</v>
      </c>
      <c r="N106" s="223">
        <v>20358.52</v>
      </c>
      <c r="O106" s="276" t="s">
        <v>20</v>
      </c>
      <c r="P106" s="223">
        <v>919</v>
      </c>
      <c r="Q106" s="281">
        <v>44662</v>
      </c>
      <c r="R106" s="223">
        <f>N106</f>
        <v>20358.52</v>
      </c>
      <c r="S106" s="223">
        <f>Q106-L106</f>
        <v>18</v>
      </c>
    </row>
    <row r="107" spans="1:19" ht="14.25" customHeight="1" x14ac:dyDescent="0.25">
      <c r="A107" s="223">
        <v>101</v>
      </c>
      <c r="B107" s="220" t="s">
        <v>388</v>
      </c>
      <c r="C107" s="227">
        <v>44580</v>
      </c>
      <c r="D107" s="222">
        <v>168045</v>
      </c>
      <c r="E107" s="227">
        <v>44578</v>
      </c>
      <c r="F107" s="223">
        <v>5294.17</v>
      </c>
      <c r="G107" s="223" t="s">
        <v>99</v>
      </c>
      <c r="H107" s="223" t="s">
        <v>754</v>
      </c>
      <c r="I107" s="237" t="s">
        <v>130</v>
      </c>
      <c r="J107" s="223" t="s">
        <v>109</v>
      </c>
      <c r="K107" s="236">
        <f t="shared" ref="K107:K108" si="12">L107-E107</f>
        <v>15</v>
      </c>
      <c r="L107" s="221">
        <v>44593</v>
      </c>
      <c r="M107" s="221">
        <v>44580</v>
      </c>
      <c r="N107" s="223">
        <v>5294.17</v>
      </c>
      <c r="O107" s="249" t="s">
        <v>27</v>
      </c>
      <c r="P107" s="224">
        <v>1147</v>
      </c>
      <c r="Q107" s="225">
        <v>44679</v>
      </c>
      <c r="R107" s="224">
        <f>N107</f>
        <v>5294.17</v>
      </c>
      <c r="S107" s="223">
        <f t="shared" ref="S107" si="13">Q107-L107</f>
        <v>86</v>
      </c>
    </row>
    <row r="108" spans="1:19" ht="14.25" customHeight="1" x14ac:dyDescent="0.25">
      <c r="A108" s="223">
        <v>102</v>
      </c>
      <c r="B108" s="220" t="s">
        <v>441</v>
      </c>
      <c r="C108" s="227">
        <v>44587</v>
      </c>
      <c r="D108" s="222">
        <v>4355379</v>
      </c>
      <c r="E108" s="227">
        <v>44572</v>
      </c>
      <c r="F108" s="223">
        <v>6059.86</v>
      </c>
      <c r="G108" s="223" t="s">
        <v>263</v>
      </c>
      <c r="H108" s="223" t="s">
        <v>16</v>
      </c>
      <c r="I108" s="237" t="s">
        <v>130</v>
      </c>
      <c r="J108" s="223" t="s">
        <v>109</v>
      </c>
      <c r="K108" s="236">
        <f t="shared" si="12"/>
        <v>15</v>
      </c>
      <c r="L108" s="221">
        <v>44587</v>
      </c>
      <c r="M108" s="221">
        <v>44587</v>
      </c>
      <c r="N108" s="223">
        <v>6059.86</v>
      </c>
      <c r="O108" s="249" t="s">
        <v>20</v>
      </c>
      <c r="P108" s="224">
        <v>1039</v>
      </c>
      <c r="Q108" s="225">
        <v>44587</v>
      </c>
      <c r="R108" s="224">
        <v>6059.86</v>
      </c>
      <c r="S108" s="236">
        <f>Q108-L108</f>
        <v>0</v>
      </c>
    </row>
    <row r="109" spans="1:19" ht="14.25" customHeight="1" x14ac:dyDescent="0.25">
      <c r="A109" s="223">
        <v>103</v>
      </c>
      <c r="B109" s="217" t="s">
        <v>9449</v>
      </c>
      <c r="C109" s="273">
        <v>44580</v>
      </c>
      <c r="D109" s="217">
        <v>384</v>
      </c>
      <c r="E109" s="273">
        <v>44579</v>
      </c>
      <c r="F109" s="217">
        <v>8.8000000000000007</v>
      </c>
      <c r="G109" s="217" t="s">
        <v>1251</v>
      </c>
      <c r="H109" s="217" t="s">
        <v>92</v>
      </c>
      <c r="I109" s="217" t="s">
        <v>3579</v>
      </c>
      <c r="J109" s="217" t="s">
        <v>8112</v>
      </c>
      <c r="K109" s="217">
        <v>0</v>
      </c>
      <c r="L109" s="271">
        <v>44579</v>
      </c>
      <c r="M109" s="273">
        <v>44580</v>
      </c>
      <c r="N109" s="217">
        <v>8.8000000000000007</v>
      </c>
      <c r="O109" s="274" t="s">
        <v>50</v>
      </c>
      <c r="P109" s="217">
        <v>748</v>
      </c>
      <c r="Q109" s="273">
        <v>44579</v>
      </c>
      <c r="R109" s="275">
        <v>8.8000000000000007</v>
      </c>
      <c r="S109" s="236">
        <f>Q109-L109</f>
        <v>0</v>
      </c>
    </row>
    <row r="110" spans="1:19" ht="14.25" customHeight="1" x14ac:dyDescent="0.25">
      <c r="A110" s="223">
        <v>104</v>
      </c>
      <c r="B110" s="195" t="s">
        <v>8107</v>
      </c>
      <c r="C110" s="202">
        <v>44580</v>
      </c>
      <c r="D110" s="195">
        <v>5130466</v>
      </c>
      <c r="E110" s="202">
        <v>44580</v>
      </c>
      <c r="F110" s="195">
        <v>58.55</v>
      </c>
      <c r="G110" s="195" t="s">
        <v>8543</v>
      </c>
      <c r="H110" s="195" t="s">
        <v>57</v>
      </c>
      <c r="I110" s="195" t="s">
        <v>3579</v>
      </c>
      <c r="J110" s="195" t="s">
        <v>8112</v>
      </c>
      <c r="K110" s="195">
        <v>30</v>
      </c>
      <c r="L110" s="268">
        <v>44580</v>
      </c>
      <c r="M110" s="202">
        <v>44580</v>
      </c>
      <c r="N110" s="195">
        <v>58.55</v>
      </c>
      <c r="O110" s="274" t="s">
        <v>50</v>
      </c>
      <c r="P110" s="217">
        <v>3238986</v>
      </c>
      <c r="Q110" s="273">
        <v>44580</v>
      </c>
      <c r="R110" s="275">
        <v>58.55</v>
      </c>
      <c r="S110" s="236">
        <f t="shared" ref="S110:S123" si="14">Q110-L110</f>
        <v>0</v>
      </c>
    </row>
    <row r="111" spans="1:19" ht="14.25" customHeight="1" x14ac:dyDescent="0.25">
      <c r="A111" s="223">
        <v>105</v>
      </c>
      <c r="B111" s="217" t="s">
        <v>8108</v>
      </c>
      <c r="C111" s="273">
        <v>44581</v>
      </c>
      <c r="D111" s="217">
        <v>416</v>
      </c>
      <c r="E111" s="273">
        <v>44580</v>
      </c>
      <c r="F111" s="217">
        <v>483.14</v>
      </c>
      <c r="G111" s="217" t="s">
        <v>6069</v>
      </c>
      <c r="H111" s="217" t="s">
        <v>560</v>
      </c>
      <c r="I111" s="217" t="s">
        <v>3579</v>
      </c>
      <c r="J111" s="217" t="s">
        <v>5890</v>
      </c>
      <c r="K111" s="217">
        <v>30</v>
      </c>
      <c r="L111" s="271">
        <v>44610</v>
      </c>
      <c r="M111" s="273">
        <v>44581</v>
      </c>
      <c r="N111" s="217">
        <v>483.14</v>
      </c>
      <c r="O111" s="274" t="s">
        <v>20</v>
      </c>
      <c r="P111" s="217">
        <v>114</v>
      </c>
      <c r="Q111" s="273">
        <v>44615</v>
      </c>
      <c r="R111" s="275">
        <v>483.14</v>
      </c>
      <c r="S111" s="236">
        <f t="shared" si="14"/>
        <v>5</v>
      </c>
    </row>
    <row r="112" spans="1:19" ht="14.25" customHeight="1" x14ac:dyDescent="0.25">
      <c r="A112" s="223">
        <v>106</v>
      </c>
      <c r="B112" s="217" t="s">
        <v>9450</v>
      </c>
      <c r="C112" s="273">
        <v>44582</v>
      </c>
      <c r="D112" s="217">
        <v>454</v>
      </c>
      <c r="E112" s="273">
        <v>44581</v>
      </c>
      <c r="F112" s="217">
        <v>17.600000000000001</v>
      </c>
      <c r="G112" s="217" t="s">
        <v>1251</v>
      </c>
      <c r="H112" s="217" t="s">
        <v>92</v>
      </c>
      <c r="I112" s="217" t="s">
        <v>3579</v>
      </c>
      <c r="J112" s="217" t="s">
        <v>8112</v>
      </c>
      <c r="K112" s="217">
        <v>0</v>
      </c>
      <c r="L112" s="271">
        <v>44581</v>
      </c>
      <c r="M112" s="273">
        <v>44582</v>
      </c>
      <c r="N112" s="217">
        <v>17.600000000000001</v>
      </c>
      <c r="O112" s="274" t="s">
        <v>50</v>
      </c>
      <c r="P112" s="217">
        <v>902</v>
      </c>
      <c r="Q112" s="273">
        <v>44581</v>
      </c>
      <c r="R112" s="275">
        <v>17.600000000000001</v>
      </c>
      <c r="S112" s="236">
        <f t="shared" si="14"/>
        <v>0</v>
      </c>
    </row>
    <row r="113" spans="1:19" ht="14.25" customHeight="1" x14ac:dyDescent="0.25">
      <c r="A113" s="223">
        <v>107</v>
      </c>
      <c r="B113" s="217" t="s">
        <v>9451</v>
      </c>
      <c r="C113" s="273">
        <v>44582</v>
      </c>
      <c r="D113" s="217">
        <v>167937</v>
      </c>
      <c r="E113" s="273">
        <v>44574</v>
      </c>
      <c r="F113" s="217">
        <v>205.91</v>
      </c>
      <c r="G113" s="217" t="s">
        <v>1223</v>
      </c>
      <c r="H113" s="217" t="s">
        <v>9452</v>
      </c>
      <c r="I113" s="217" t="s">
        <v>3579</v>
      </c>
      <c r="J113" s="217" t="s">
        <v>8605</v>
      </c>
      <c r="K113" s="217">
        <v>0</v>
      </c>
      <c r="L113" s="271">
        <v>44574</v>
      </c>
      <c r="M113" s="273">
        <v>44586</v>
      </c>
      <c r="N113" s="217">
        <v>205.91</v>
      </c>
      <c r="O113" s="274" t="s">
        <v>20</v>
      </c>
      <c r="P113" s="217">
        <v>5</v>
      </c>
      <c r="Q113" s="273">
        <v>44572</v>
      </c>
      <c r="R113" s="275">
        <v>205.91</v>
      </c>
      <c r="S113" s="236">
        <f t="shared" si="14"/>
        <v>-2</v>
      </c>
    </row>
    <row r="114" spans="1:19" ht="14.25" customHeight="1" x14ac:dyDescent="0.25">
      <c r="A114" s="223">
        <v>108</v>
      </c>
      <c r="B114" s="217" t="s">
        <v>9453</v>
      </c>
      <c r="C114" s="273">
        <v>44582</v>
      </c>
      <c r="D114" s="217">
        <v>167956</v>
      </c>
      <c r="E114" s="273">
        <v>44574</v>
      </c>
      <c r="F114" s="217">
        <v>823.65</v>
      </c>
      <c r="G114" s="217" t="s">
        <v>1223</v>
      </c>
      <c r="H114" s="217" t="s">
        <v>9454</v>
      </c>
      <c r="I114" s="217" t="s">
        <v>3579</v>
      </c>
      <c r="J114" s="217" t="s">
        <v>8605</v>
      </c>
      <c r="K114" s="217">
        <v>0</v>
      </c>
      <c r="L114" s="271">
        <v>44574</v>
      </c>
      <c r="M114" s="273">
        <v>44586</v>
      </c>
      <c r="N114" s="217">
        <v>823.65</v>
      </c>
      <c r="O114" s="274" t="s">
        <v>20</v>
      </c>
      <c r="P114" s="217">
        <v>6</v>
      </c>
      <c r="Q114" s="273">
        <v>44572</v>
      </c>
      <c r="R114" s="275">
        <v>823.65</v>
      </c>
      <c r="S114" s="236">
        <f t="shared" si="14"/>
        <v>-2</v>
      </c>
    </row>
    <row r="115" spans="1:19" ht="14.25" customHeight="1" x14ac:dyDescent="0.25">
      <c r="A115" s="223">
        <v>109</v>
      </c>
      <c r="B115" s="217" t="s">
        <v>9455</v>
      </c>
      <c r="C115" s="273">
        <v>44582</v>
      </c>
      <c r="D115" s="217">
        <v>7693</v>
      </c>
      <c r="E115" s="273">
        <v>44217</v>
      </c>
      <c r="F115" s="217">
        <v>1161</v>
      </c>
      <c r="G115" s="217" t="s">
        <v>8801</v>
      </c>
      <c r="H115" s="217" t="s">
        <v>7041</v>
      </c>
      <c r="I115" s="217" t="s">
        <v>3579</v>
      </c>
      <c r="J115" s="217" t="s">
        <v>5890</v>
      </c>
      <c r="K115" s="217">
        <v>30</v>
      </c>
      <c r="L115" s="271">
        <v>44612</v>
      </c>
      <c r="M115" s="273">
        <v>44582</v>
      </c>
      <c r="N115" s="217">
        <v>1161</v>
      </c>
      <c r="O115" s="274" t="s">
        <v>20</v>
      </c>
      <c r="P115" s="217">
        <v>116</v>
      </c>
      <c r="Q115" s="273">
        <v>44615</v>
      </c>
      <c r="R115" s="275">
        <v>1161</v>
      </c>
      <c r="S115" s="236">
        <f t="shared" si="14"/>
        <v>3</v>
      </c>
    </row>
    <row r="116" spans="1:19" ht="14.25" customHeight="1" x14ac:dyDescent="0.25">
      <c r="A116" s="223">
        <v>110</v>
      </c>
      <c r="B116" s="217" t="s">
        <v>9456</v>
      </c>
      <c r="C116" s="273">
        <v>44582</v>
      </c>
      <c r="D116" s="217">
        <v>10212885601</v>
      </c>
      <c r="E116" s="273">
        <v>44582</v>
      </c>
      <c r="F116" s="217">
        <v>46.08</v>
      </c>
      <c r="G116" s="217" t="s">
        <v>6384</v>
      </c>
      <c r="H116" s="217" t="s">
        <v>44</v>
      </c>
      <c r="I116" s="217" t="s">
        <v>3579</v>
      </c>
      <c r="J116" s="217" t="s">
        <v>5890</v>
      </c>
      <c r="K116" s="217">
        <v>0</v>
      </c>
      <c r="L116" s="271">
        <v>44582</v>
      </c>
      <c r="M116" s="273">
        <v>44582</v>
      </c>
      <c r="N116" s="217">
        <v>46.08</v>
      </c>
      <c r="O116" s="274" t="s">
        <v>50</v>
      </c>
      <c r="P116" s="217">
        <v>10212885601</v>
      </c>
      <c r="Q116" s="273">
        <v>44582</v>
      </c>
      <c r="R116" s="275">
        <v>46.08</v>
      </c>
      <c r="S116" s="236">
        <f t="shared" si="14"/>
        <v>0</v>
      </c>
    </row>
    <row r="117" spans="1:19" ht="14.25" customHeight="1" x14ac:dyDescent="0.25">
      <c r="A117" s="223">
        <v>111</v>
      </c>
      <c r="B117" s="217" t="s">
        <v>8109</v>
      </c>
      <c r="C117" s="273">
        <v>44583</v>
      </c>
      <c r="D117" s="217">
        <v>2293</v>
      </c>
      <c r="E117" s="273">
        <v>44581</v>
      </c>
      <c r="F117" s="217">
        <v>2064.65</v>
      </c>
      <c r="G117" s="217" t="s">
        <v>5529</v>
      </c>
      <c r="H117" s="217" t="s">
        <v>277</v>
      </c>
      <c r="I117" s="217" t="s">
        <v>3579</v>
      </c>
      <c r="J117" s="217" t="s">
        <v>5890</v>
      </c>
      <c r="K117" s="217">
        <v>30</v>
      </c>
      <c r="L117" s="271">
        <v>44611</v>
      </c>
      <c r="M117" s="273">
        <v>44582</v>
      </c>
      <c r="N117" s="217">
        <v>2064.65</v>
      </c>
      <c r="O117" s="274" t="s">
        <v>20</v>
      </c>
      <c r="P117" s="217">
        <v>115</v>
      </c>
      <c r="Q117" s="273">
        <v>44615</v>
      </c>
      <c r="R117" s="275">
        <v>2064.65</v>
      </c>
      <c r="S117" s="236">
        <f t="shared" si="14"/>
        <v>4</v>
      </c>
    </row>
    <row r="118" spans="1:19" ht="14.25" customHeight="1" x14ac:dyDescent="0.25">
      <c r="A118" s="223">
        <v>112</v>
      </c>
      <c r="B118" s="217" t="s">
        <v>9457</v>
      </c>
      <c r="C118" s="273">
        <v>44586</v>
      </c>
      <c r="D118" s="217">
        <v>479</v>
      </c>
      <c r="E118" s="273">
        <v>44582</v>
      </c>
      <c r="F118" s="217">
        <v>8.8000000000000007</v>
      </c>
      <c r="G118" s="217" t="s">
        <v>1251</v>
      </c>
      <c r="H118" s="217" t="s">
        <v>92</v>
      </c>
      <c r="I118" s="217" t="s">
        <v>3579</v>
      </c>
      <c r="J118" s="217" t="s">
        <v>4434</v>
      </c>
      <c r="K118" s="217">
        <v>0</v>
      </c>
      <c r="L118" s="271">
        <v>44582</v>
      </c>
      <c r="M118" s="273">
        <v>44586</v>
      </c>
      <c r="N118" s="217">
        <v>8.8000000000000007</v>
      </c>
      <c r="O118" s="274" t="s">
        <v>50</v>
      </c>
      <c r="P118" s="217">
        <v>955</v>
      </c>
      <c r="Q118" s="273">
        <v>44582</v>
      </c>
      <c r="R118" s="275">
        <v>8.8000000000000007</v>
      </c>
      <c r="S118" s="236">
        <f t="shared" si="14"/>
        <v>0</v>
      </c>
    </row>
    <row r="119" spans="1:19" ht="14.25" customHeight="1" x14ac:dyDescent="0.25">
      <c r="A119" s="223">
        <v>113</v>
      </c>
      <c r="B119" s="217" t="s">
        <v>9458</v>
      </c>
      <c r="C119" s="273">
        <v>44586</v>
      </c>
      <c r="D119" s="217">
        <v>46257</v>
      </c>
      <c r="E119" s="273">
        <v>44582</v>
      </c>
      <c r="F119" s="217">
        <v>145.18</v>
      </c>
      <c r="G119" s="217" t="s">
        <v>9459</v>
      </c>
      <c r="H119" s="217" t="s">
        <v>9460</v>
      </c>
      <c r="I119" s="217" t="s">
        <v>3579</v>
      </c>
      <c r="J119" s="217" t="s">
        <v>5890</v>
      </c>
      <c r="K119" s="217">
        <v>30</v>
      </c>
      <c r="L119" s="271">
        <v>44612</v>
      </c>
      <c r="M119" s="273">
        <v>44586</v>
      </c>
      <c r="N119" s="217">
        <v>145.18</v>
      </c>
      <c r="O119" s="274" t="s">
        <v>20</v>
      </c>
      <c r="P119" s="217">
        <v>117</v>
      </c>
      <c r="Q119" s="273">
        <v>44615</v>
      </c>
      <c r="R119" s="275">
        <v>145.18</v>
      </c>
      <c r="S119" s="236">
        <f t="shared" si="14"/>
        <v>3</v>
      </c>
    </row>
    <row r="120" spans="1:19" ht="14.25" customHeight="1" x14ac:dyDescent="0.25">
      <c r="A120" s="223">
        <v>114</v>
      </c>
      <c r="B120" s="220" t="s">
        <v>451</v>
      </c>
      <c r="C120" s="227">
        <v>44592</v>
      </c>
      <c r="D120" s="222">
        <v>168401</v>
      </c>
      <c r="E120" s="227">
        <v>44587</v>
      </c>
      <c r="F120" s="223">
        <v>7414.83</v>
      </c>
      <c r="G120" s="223" t="s">
        <v>99</v>
      </c>
      <c r="H120" s="223" t="s">
        <v>1675</v>
      </c>
      <c r="I120" s="237" t="s">
        <v>130</v>
      </c>
      <c r="J120" s="223" t="s">
        <v>109</v>
      </c>
      <c r="K120" s="236">
        <f t="shared" ref="K120:K124" si="15">L120-E120</f>
        <v>0</v>
      </c>
      <c r="L120" s="221">
        <v>44587</v>
      </c>
      <c r="M120" s="221">
        <v>44592</v>
      </c>
      <c r="N120" s="223">
        <v>7414.83</v>
      </c>
      <c r="O120" s="249" t="s">
        <v>27</v>
      </c>
      <c r="P120" s="224">
        <v>1036</v>
      </c>
      <c r="Q120" s="225">
        <v>44582</v>
      </c>
      <c r="R120" s="224">
        <v>7414.83</v>
      </c>
      <c r="S120" s="236">
        <f t="shared" si="14"/>
        <v>-5</v>
      </c>
    </row>
    <row r="121" spans="1:19" ht="14.25" customHeight="1" x14ac:dyDescent="0.25">
      <c r="A121" s="223">
        <v>115</v>
      </c>
      <c r="B121" s="220" t="s">
        <v>454</v>
      </c>
      <c r="C121" s="227">
        <v>44593</v>
      </c>
      <c r="D121" s="222">
        <v>16</v>
      </c>
      <c r="E121" s="227">
        <v>44589</v>
      </c>
      <c r="F121" s="223">
        <v>18655.11</v>
      </c>
      <c r="G121" s="223" t="s">
        <v>8936</v>
      </c>
      <c r="H121" s="223" t="s">
        <v>8937</v>
      </c>
      <c r="I121" s="237" t="s">
        <v>130</v>
      </c>
      <c r="J121" s="223" t="s">
        <v>109</v>
      </c>
      <c r="K121" s="236">
        <f t="shared" si="15"/>
        <v>60</v>
      </c>
      <c r="L121" s="221">
        <v>44649</v>
      </c>
      <c r="M121" s="221">
        <v>44593</v>
      </c>
      <c r="N121" s="223">
        <v>18655.11</v>
      </c>
      <c r="O121" s="249" t="s">
        <v>27</v>
      </c>
      <c r="P121" s="224">
        <v>5127</v>
      </c>
      <c r="Q121" s="225">
        <v>44662</v>
      </c>
      <c r="R121" s="224">
        <v>18655.11</v>
      </c>
      <c r="S121" s="236">
        <f t="shared" si="14"/>
        <v>13</v>
      </c>
    </row>
    <row r="122" spans="1:19" ht="14.25" customHeight="1" x14ac:dyDescent="0.25">
      <c r="A122" s="223">
        <v>116</v>
      </c>
      <c r="B122" s="220" t="s">
        <v>473</v>
      </c>
      <c r="C122" s="227">
        <v>44593</v>
      </c>
      <c r="D122" s="222">
        <v>659</v>
      </c>
      <c r="E122" s="227">
        <v>44592</v>
      </c>
      <c r="F122" s="223">
        <v>4708.83</v>
      </c>
      <c r="G122" s="223" t="s">
        <v>9463</v>
      </c>
      <c r="H122" s="223" t="s">
        <v>238</v>
      </c>
      <c r="I122" s="237" t="s">
        <v>130</v>
      </c>
      <c r="J122" s="223" t="s">
        <v>109</v>
      </c>
      <c r="K122" s="236">
        <f t="shared" si="15"/>
        <v>30</v>
      </c>
      <c r="L122" s="221">
        <v>44622</v>
      </c>
      <c r="M122" s="221">
        <v>44593</v>
      </c>
      <c r="N122" s="223">
        <v>4708.83</v>
      </c>
      <c r="O122" s="249" t="s">
        <v>20</v>
      </c>
      <c r="P122" s="224">
        <v>5107</v>
      </c>
      <c r="Q122" s="225">
        <v>44641</v>
      </c>
      <c r="R122" s="224">
        <v>4708.83</v>
      </c>
      <c r="S122" s="236">
        <f t="shared" si="14"/>
        <v>19</v>
      </c>
    </row>
    <row r="123" spans="1:19" ht="14.25" customHeight="1" x14ac:dyDescent="0.25">
      <c r="A123" s="223">
        <v>117</v>
      </c>
      <c r="B123" s="220" t="s">
        <v>476</v>
      </c>
      <c r="C123" s="227">
        <v>44594</v>
      </c>
      <c r="D123" s="222">
        <v>2046</v>
      </c>
      <c r="E123" s="227">
        <v>44589</v>
      </c>
      <c r="F123" s="223">
        <v>21691.32</v>
      </c>
      <c r="G123" s="223" t="s">
        <v>8846</v>
      </c>
      <c r="H123" s="223" t="s">
        <v>8223</v>
      </c>
      <c r="I123" s="237" t="s">
        <v>130</v>
      </c>
      <c r="J123" s="223" t="s">
        <v>9024</v>
      </c>
      <c r="K123" s="236">
        <f t="shared" si="15"/>
        <v>60</v>
      </c>
      <c r="L123" s="221">
        <v>44649</v>
      </c>
      <c r="M123" s="221">
        <v>44594</v>
      </c>
      <c r="N123" s="223">
        <v>21691.32</v>
      </c>
      <c r="O123" s="249" t="s">
        <v>27</v>
      </c>
      <c r="P123" s="224">
        <v>5128</v>
      </c>
      <c r="Q123" s="225">
        <v>44662</v>
      </c>
      <c r="R123" s="224">
        <v>21691.32</v>
      </c>
      <c r="S123" s="236">
        <f t="shared" si="14"/>
        <v>13</v>
      </c>
    </row>
    <row r="124" spans="1:19" ht="14.25" customHeight="1" x14ac:dyDescent="0.25">
      <c r="A124" s="223">
        <v>118</v>
      </c>
      <c r="B124" s="220" t="s">
        <v>515</v>
      </c>
      <c r="C124" s="227">
        <v>44595</v>
      </c>
      <c r="D124" s="222">
        <v>1075</v>
      </c>
      <c r="E124" s="227">
        <v>44593</v>
      </c>
      <c r="F124" s="223">
        <v>188</v>
      </c>
      <c r="G124" s="223" t="s">
        <v>8327</v>
      </c>
      <c r="H124" s="223" t="s">
        <v>8295</v>
      </c>
      <c r="I124" s="237" t="s">
        <v>130</v>
      </c>
      <c r="J124" s="223" t="s">
        <v>109</v>
      </c>
      <c r="K124" s="236">
        <f t="shared" si="15"/>
        <v>0</v>
      </c>
      <c r="L124" s="221">
        <v>44593</v>
      </c>
      <c r="M124" s="221">
        <v>44595</v>
      </c>
      <c r="N124" s="223">
        <v>188</v>
      </c>
      <c r="O124" s="249" t="s">
        <v>90</v>
      </c>
      <c r="P124" s="224">
        <v>137</v>
      </c>
      <c r="Q124" s="225">
        <v>44593</v>
      </c>
      <c r="R124" s="224">
        <v>188</v>
      </c>
      <c r="S124" s="236">
        <f>Q124-L124</f>
        <v>0</v>
      </c>
    </row>
    <row r="125" spans="1:19" ht="14.25" customHeight="1" x14ac:dyDescent="0.25">
      <c r="A125" s="223">
        <v>119</v>
      </c>
      <c r="B125" s="217" t="s">
        <v>9465</v>
      </c>
      <c r="C125" s="273">
        <v>44589</v>
      </c>
      <c r="D125" s="217">
        <v>52200016</v>
      </c>
      <c r="E125" s="273">
        <v>44579</v>
      </c>
      <c r="F125" s="217">
        <v>90</v>
      </c>
      <c r="G125" s="217" t="s">
        <v>3871</v>
      </c>
      <c r="H125" s="217" t="s">
        <v>9466</v>
      </c>
      <c r="I125" s="217" t="s">
        <v>3579</v>
      </c>
      <c r="J125" s="217" t="s">
        <v>8605</v>
      </c>
      <c r="K125" s="217">
        <v>13</v>
      </c>
      <c r="L125" s="271">
        <v>44592</v>
      </c>
      <c r="M125" s="273">
        <v>44589</v>
      </c>
      <c r="N125" s="217">
        <v>90</v>
      </c>
      <c r="O125" s="274" t="s">
        <v>20</v>
      </c>
      <c r="P125" s="217">
        <v>1065</v>
      </c>
      <c r="Q125" s="273">
        <v>44607</v>
      </c>
      <c r="R125" s="275">
        <v>90</v>
      </c>
      <c r="S125" s="236">
        <f>Q125-L125</f>
        <v>15</v>
      </c>
    </row>
    <row r="126" spans="1:19" ht="14.25" customHeight="1" x14ac:dyDescent="0.25">
      <c r="A126" s="223">
        <v>120</v>
      </c>
      <c r="B126" s="217" t="s">
        <v>9467</v>
      </c>
      <c r="C126" s="273">
        <v>44589</v>
      </c>
      <c r="D126" s="217">
        <v>47439</v>
      </c>
      <c r="E126" s="273">
        <v>44589</v>
      </c>
      <c r="F126" s="217">
        <v>104</v>
      </c>
      <c r="G126" s="217" t="s">
        <v>6087</v>
      </c>
      <c r="H126" s="217" t="s">
        <v>57</v>
      </c>
      <c r="I126" s="217" t="s">
        <v>3579</v>
      </c>
      <c r="J126" s="217" t="s">
        <v>5890</v>
      </c>
      <c r="K126" s="217">
        <v>30</v>
      </c>
      <c r="L126" s="271">
        <v>44619</v>
      </c>
      <c r="M126" s="273">
        <v>44589</v>
      </c>
      <c r="N126" s="217">
        <v>104</v>
      </c>
      <c r="O126" s="274" t="s">
        <v>20</v>
      </c>
      <c r="P126" s="217">
        <v>121</v>
      </c>
      <c r="Q126" s="273">
        <v>44626</v>
      </c>
      <c r="R126" s="275">
        <v>104</v>
      </c>
      <c r="S126" s="236">
        <f t="shared" ref="S126:S139" si="16">Q126-L126</f>
        <v>7</v>
      </c>
    </row>
    <row r="127" spans="1:19" ht="14.25" customHeight="1" x14ac:dyDescent="0.25">
      <c r="A127" s="223">
        <v>121</v>
      </c>
      <c r="B127" s="217" t="s">
        <v>9468</v>
      </c>
      <c r="C127" s="273">
        <v>44589</v>
      </c>
      <c r="D127" s="217">
        <v>47440</v>
      </c>
      <c r="E127" s="273">
        <v>44589</v>
      </c>
      <c r="F127" s="217">
        <v>300</v>
      </c>
      <c r="G127" s="217" t="s">
        <v>6087</v>
      </c>
      <c r="H127" s="217" t="s">
        <v>273</v>
      </c>
      <c r="I127" s="217" t="s">
        <v>3579</v>
      </c>
      <c r="J127" s="217" t="s">
        <v>5890</v>
      </c>
      <c r="K127" s="217">
        <v>30</v>
      </c>
      <c r="L127" s="271">
        <v>44619</v>
      </c>
      <c r="M127" s="273">
        <v>44589</v>
      </c>
      <c r="N127" s="217">
        <v>300</v>
      </c>
      <c r="O127" s="274" t="s">
        <v>20</v>
      </c>
      <c r="P127" s="217">
        <v>121</v>
      </c>
      <c r="Q127" s="273">
        <v>44626</v>
      </c>
      <c r="R127" s="275">
        <v>300</v>
      </c>
      <c r="S127" s="236">
        <f t="shared" si="16"/>
        <v>7</v>
      </c>
    </row>
    <row r="128" spans="1:19" ht="14.25" customHeight="1" x14ac:dyDescent="0.25">
      <c r="A128" s="223">
        <v>122</v>
      </c>
      <c r="B128" s="217" t="s">
        <v>5754</v>
      </c>
      <c r="C128" s="273">
        <v>44592</v>
      </c>
      <c r="D128" s="217">
        <v>675</v>
      </c>
      <c r="E128" s="273">
        <v>44589</v>
      </c>
      <c r="F128" s="217">
        <v>18</v>
      </c>
      <c r="G128" s="217" t="s">
        <v>1251</v>
      </c>
      <c r="H128" s="217" t="s">
        <v>92</v>
      </c>
      <c r="I128" s="217" t="s">
        <v>3579</v>
      </c>
      <c r="J128" s="217" t="s">
        <v>4434</v>
      </c>
      <c r="K128" s="217">
        <v>0</v>
      </c>
      <c r="L128" s="271">
        <v>44589</v>
      </c>
      <c r="M128" s="273">
        <v>44592</v>
      </c>
      <c r="N128" s="217">
        <v>18</v>
      </c>
      <c r="O128" s="274" t="s">
        <v>50</v>
      </c>
      <c r="P128" s="217">
        <v>1320</v>
      </c>
      <c r="Q128" s="273">
        <v>44589</v>
      </c>
      <c r="R128" s="275">
        <v>18</v>
      </c>
      <c r="S128" s="236">
        <f t="shared" si="16"/>
        <v>0</v>
      </c>
    </row>
    <row r="129" spans="1:19" ht="14.25" customHeight="1" x14ac:dyDescent="0.25">
      <c r="A129" s="223">
        <v>123</v>
      </c>
      <c r="B129" s="217" t="s">
        <v>9469</v>
      </c>
      <c r="C129" s="273">
        <v>44592</v>
      </c>
      <c r="D129" s="217">
        <v>28225</v>
      </c>
      <c r="E129" s="273">
        <v>44589</v>
      </c>
      <c r="F129" s="217">
        <v>833</v>
      </c>
      <c r="G129" s="217" t="s">
        <v>9361</v>
      </c>
      <c r="H129" s="217" t="s">
        <v>57</v>
      </c>
      <c r="I129" s="217" t="s">
        <v>3579</v>
      </c>
      <c r="J129" s="217" t="s">
        <v>5890</v>
      </c>
      <c r="K129" s="217">
        <v>30</v>
      </c>
      <c r="L129" s="271">
        <v>44619</v>
      </c>
      <c r="M129" s="273">
        <v>44592</v>
      </c>
      <c r="N129" s="217">
        <v>833</v>
      </c>
      <c r="O129" s="274" t="s">
        <v>20</v>
      </c>
      <c r="P129" s="217">
        <v>119</v>
      </c>
      <c r="Q129" s="273">
        <v>44621</v>
      </c>
      <c r="R129" s="275">
        <v>833</v>
      </c>
      <c r="S129" s="236">
        <f t="shared" si="16"/>
        <v>2</v>
      </c>
    </row>
    <row r="130" spans="1:19" ht="14.25" customHeight="1" x14ac:dyDescent="0.25">
      <c r="A130" s="223">
        <v>124</v>
      </c>
      <c r="B130" s="217" t="s">
        <v>9470</v>
      </c>
      <c r="C130" s="273">
        <v>44592</v>
      </c>
      <c r="D130" s="217">
        <v>4508</v>
      </c>
      <c r="E130" s="273">
        <v>44592</v>
      </c>
      <c r="F130" s="217">
        <v>130.38</v>
      </c>
      <c r="G130" s="217" t="s">
        <v>6067</v>
      </c>
      <c r="H130" s="217" t="s">
        <v>57</v>
      </c>
      <c r="I130" s="217" t="s">
        <v>3579</v>
      </c>
      <c r="J130" s="217" t="s">
        <v>5890</v>
      </c>
      <c r="K130" s="217">
        <v>30</v>
      </c>
      <c r="L130" s="271">
        <v>44622</v>
      </c>
      <c r="M130" s="273">
        <v>44592</v>
      </c>
      <c r="N130" s="217">
        <v>130.38</v>
      </c>
      <c r="O130" s="274" t="s">
        <v>20</v>
      </c>
      <c r="P130" s="217">
        <v>120</v>
      </c>
      <c r="Q130" s="273">
        <v>44624</v>
      </c>
      <c r="R130" s="275">
        <v>130.88</v>
      </c>
      <c r="S130" s="236">
        <f t="shared" si="16"/>
        <v>2</v>
      </c>
    </row>
    <row r="131" spans="1:19" ht="14.25" customHeight="1" x14ac:dyDescent="0.25">
      <c r="A131" s="223">
        <v>125</v>
      </c>
      <c r="B131" s="217" t="s">
        <v>9471</v>
      </c>
      <c r="C131" s="273">
        <v>44593</v>
      </c>
      <c r="D131" s="217">
        <v>189</v>
      </c>
      <c r="E131" s="273">
        <v>44592</v>
      </c>
      <c r="F131" s="217">
        <v>4040.05</v>
      </c>
      <c r="G131" s="217" t="s">
        <v>9472</v>
      </c>
      <c r="H131" s="217" t="s">
        <v>9473</v>
      </c>
      <c r="I131" s="217" t="s">
        <v>3579</v>
      </c>
      <c r="J131" s="217" t="s">
        <v>5890</v>
      </c>
      <c r="K131" s="217">
        <v>30</v>
      </c>
      <c r="L131" s="271">
        <v>44622</v>
      </c>
      <c r="M131" s="273">
        <v>44563</v>
      </c>
      <c r="N131" s="217">
        <v>4040.05</v>
      </c>
      <c r="O131" s="274" t="s">
        <v>20</v>
      </c>
      <c r="P131" s="217">
        <v>122</v>
      </c>
      <c r="Q131" s="273">
        <v>44624</v>
      </c>
      <c r="R131" s="275">
        <v>4040.05</v>
      </c>
      <c r="S131" s="236">
        <f t="shared" si="16"/>
        <v>2</v>
      </c>
    </row>
    <row r="132" spans="1:19" ht="14.25" customHeight="1" x14ac:dyDescent="0.25">
      <c r="A132" s="223">
        <v>126</v>
      </c>
      <c r="B132" s="217" t="s">
        <v>9474</v>
      </c>
      <c r="C132" s="273">
        <v>44594</v>
      </c>
      <c r="D132" s="217">
        <v>33988</v>
      </c>
      <c r="E132" s="273">
        <v>44594</v>
      </c>
      <c r="F132" s="217">
        <v>60</v>
      </c>
      <c r="G132" s="217" t="s">
        <v>8433</v>
      </c>
      <c r="H132" s="217" t="s">
        <v>9359</v>
      </c>
      <c r="I132" s="217" t="s">
        <v>3579</v>
      </c>
      <c r="J132" s="217" t="s">
        <v>5890</v>
      </c>
      <c r="K132" s="217">
        <v>0</v>
      </c>
      <c r="L132" s="271">
        <v>44594</v>
      </c>
      <c r="M132" s="273">
        <v>44594</v>
      </c>
      <c r="N132" s="217">
        <v>60</v>
      </c>
      <c r="O132" s="274" t="s">
        <v>50</v>
      </c>
      <c r="P132" s="217">
        <v>177592</v>
      </c>
      <c r="Q132" s="273">
        <v>44594</v>
      </c>
      <c r="R132" s="275">
        <v>60</v>
      </c>
      <c r="S132" s="236">
        <f t="shared" si="16"/>
        <v>0</v>
      </c>
    </row>
    <row r="133" spans="1:19" ht="14.25" customHeight="1" x14ac:dyDescent="0.25">
      <c r="A133" s="223">
        <v>127</v>
      </c>
      <c r="B133" s="217" t="s">
        <v>9475</v>
      </c>
      <c r="C133" s="273">
        <v>44594</v>
      </c>
      <c r="D133" s="217">
        <v>47444</v>
      </c>
      <c r="E133" s="273">
        <v>44594</v>
      </c>
      <c r="F133" s="217">
        <v>65</v>
      </c>
      <c r="G133" s="217" t="s">
        <v>6087</v>
      </c>
      <c r="H133" s="217" t="s">
        <v>7041</v>
      </c>
      <c r="I133" s="217" t="s">
        <v>3579</v>
      </c>
      <c r="J133" s="217" t="s">
        <v>5890</v>
      </c>
      <c r="K133" s="217">
        <v>30</v>
      </c>
      <c r="L133" s="271">
        <v>44624</v>
      </c>
      <c r="M133" s="273">
        <v>44594</v>
      </c>
      <c r="N133" s="217">
        <v>65</v>
      </c>
      <c r="O133" s="274" t="s">
        <v>20</v>
      </c>
      <c r="P133" s="217">
        <v>121</v>
      </c>
      <c r="Q133" s="273">
        <v>44624</v>
      </c>
      <c r="R133" s="275">
        <v>65</v>
      </c>
      <c r="S133" s="236">
        <f t="shared" si="16"/>
        <v>0</v>
      </c>
    </row>
    <row r="134" spans="1:19" ht="14.25" customHeight="1" x14ac:dyDescent="0.25">
      <c r="A134" s="223">
        <v>128</v>
      </c>
      <c r="B134" s="217" t="s">
        <v>9478</v>
      </c>
      <c r="C134" s="273">
        <v>44594</v>
      </c>
      <c r="D134" s="217">
        <v>2373</v>
      </c>
      <c r="E134" s="273">
        <v>44580</v>
      </c>
      <c r="F134" s="217">
        <v>250</v>
      </c>
      <c r="G134" s="217" t="s">
        <v>7185</v>
      </c>
      <c r="H134" s="217" t="s">
        <v>9479</v>
      </c>
      <c r="I134" s="217" t="s">
        <v>3579</v>
      </c>
      <c r="J134" s="217" t="s">
        <v>8112</v>
      </c>
      <c r="K134" s="217">
        <v>1</v>
      </c>
      <c r="L134" s="271">
        <v>44581</v>
      </c>
      <c r="M134" s="273">
        <v>44595</v>
      </c>
      <c r="N134" s="217">
        <v>250</v>
      </c>
      <c r="O134" s="274" t="s">
        <v>50</v>
      </c>
      <c r="P134" s="217">
        <v>14974</v>
      </c>
      <c r="Q134" s="273">
        <v>44580</v>
      </c>
      <c r="R134" s="275">
        <v>250</v>
      </c>
      <c r="S134" s="236">
        <f t="shared" si="16"/>
        <v>-1</v>
      </c>
    </row>
    <row r="135" spans="1:19" ht="14.25" customHeight="1" x14ac:dyDescent="0.25">
      <c r="A135" s="223">
        <v>129</v>
      </c>
      <c r="B135" s="217" t="s">
        <v>9480</v>
      </c>
      <c r="C135" s="273">
        <v>44595</v>
      </c>
      <c r="D135" s="217">
        <v>1989</v>
      </c>
      <c r="E135" s="273">
        <v>44595</v>
      </c>
      <c r="F135" s="217">
        <v>540</v>
      </c>
      <c r="G135" s="217" t="s">
        <v>9481</v>
      </c>
      <c r="H135" s="217" t="s">
        <v>9482</v>
      </c>
      <c r="I135" s="217" t="s">
        <v>3579</v>
      </c>
      <c r="J135" s="217" t="s">
        <v>5890</v>
      </c>
      <c r="K135" s="217">
        <v>0</v>
      </c>
      <c r="L135" s="271">
        <v>44595</v>
      </c>
      <c r="M135" s="273">
        <v>44595</v>
      </c>
      <c r="N135" s="217">
        <v>540</v>
      </c>
      <c r="O135" s="274" t="s">
        <v>20</v>
      </c>
      <c r="P135" s="217">
        <v>63</v>
      </c>
      <c r="Q135" s="273">
        <v>44599</v>
      </c>
      <c r="R135" s="275">
        <v>540</v>
      </c>
      <c r="S135" s="236">
        <f t="shared" si="16"/>
        <v>4</v>
      </c>
    </row>
    <row r="136" spans="1:19" ht="14.25" customHeight="1" x14ac:dyDescent="0.25">
      <c r="A136" s="223">
        <v>130</v>
      </c>
      <c r="B136" s="217" t="s">
        <v>9476</v>
      </c>
      <c r="C136" s="273">
        <v>44595</v>
      </c>
      <c r="D136" s="217">
        <v>411899</v>
      </c>
      <c r="E136" s="273">
        <v>44592</v>
      </c>
      <c r="F136" s="217">
        <v>1173.07</v>
      </c>
      <c r="G136" s="217" t="s">
        <v>505</v>
      </c>
      <c r="H136" s="217" t="s">
        <v>5884</v>
      </c>
      <c r="I136" s="217" t="s">
        <v>3579</v>
      </c>
      <c r="J136" s="217" t="s">
        <v>8112</v>
      </c>
      <c r="K136" s="217">
        <v>15</v>
      </c>
      <c r="L136" s="271">
        <v>44607</v>
      </c>
      <c r="M136" s="273">
        <v>44595</v>
      </c>
      <c r="N136" s="217">
        <v>1173.07</v>
      </c>
      <c r="O136" s="274" t="s">
        <v>20</v>
      </c>
      <c r="P136" s="217">
        <v>1061</v>
      </c>
      <c r="Q136" s="273">
        <v>44607</v>
      </c>
      <c r="R136" s="275">
        <v>1173.07</v>
      </c>
      <c r="S136" s="236">
        <f t="shared" si="16"/>
        <v>0</v>
      </c>
    </row>
    <row r="137" spans="1:19" ht="14.25" customHeight="1" x14ac:dyDescent="0.25">
      <c r="A137" s="223">
        <v>131</v>
      </c>
      <c r="B137" s="217" t="s">
        <v>9477</v>
      </c>
      <c r="C137" s="273">
        <v>44595</v>
      </c>
      <c r="D137" s="217">
        <v>4008</v>
      </c>
      <c r="E137" s="273">
        <v>44594</v>
      </c>
      <c r="F137" s="217">
        <v>27304.5</v>
      </c>
      <c r="G137" s="217" t="s">
        <v>6082</v>
      </c>
      <c r="H137" s="217" t="s">
        <v>9365</v>
      </c>
      <c r="I137" s="217" t="s">
        <v>3579</v>
      </c>
      <c r="J137" s="217" t="s">
        <v>8112</v>
      </c>
      <c r="K137" s="217">
        <v>60</v>
      </c>
      <c r="L137" s="271">
        <v>44653</v>
      </c>
      <c r="M137" s="202">
        <v>44596</v>
      </c>
      <c r="N137" s="195">
        <v>27304.5</v>
      </c>
      <c r="O137" s="274" t="s">
        <v>27</v>
      </c>
      <c r="P137" s="217">
        <v>1017</v>
      </c>
      <c r="Q137" s="273">
        <v>44666</v>
      </c>
      <c r="R137" s="275">
        <f>N137</f>
        <v>27304.5</v>
      </c>
      <c r="S137" s="236">
        <f t="shared" si="16"/>
        <v>13</v>
      </c>
    </row>
    <row r="138" spans="1:19" ht="14.25" customHeight="1" x14ac:dyDescent="0.25">
      <c r="A138" s="223">
        <v>132</v>
      </c>
      <c r="B138" s="217" t="s">
        <v>9483</v>
      </c>
      <c r="C138" s="266" t="s">
        <v>9484</v>
      </c>
      <c r="D138" s="217">
        <v>4355377</v>
      </c>
      <c r="E138" s="266" t="s">
        <v>9421</v>
      </c>
      <c r="F138" s="217">
        <v>355.45</v>
      </c>
      <c r="G138" s="217" t="s">
        <v>8167</v>
      </c>
      <c r="H138" s="217" t="s">
        <v>16</v>
      </c>
      <c r="I138" s="217" t="s">
        <v>130</v>
      </c>
      <c r="J138" s="217" t="s">
        <v>8687</v>
      </c>
      <c r="K138" s="223">
        <v>15</v>
      </c>
      <c r="L138" s="281">
        <v>44587</v>
      </c>
      <c r="M138" s="266" t="s">
        <v>9484</v>
      </c>
      <c r="N138" s="223">
        <v>355.45</v>
      </c>
      <c r="O138" s="276" t="s">
        <v>20</v>
      </c>
      <c r="P138" s="223">
        <v>1040</v>
      </c>
      <c r="Q138" s="281">
        <v>44587</v>
      </c>
      <c r="R138" s="223">
        <v>355.45</v>
      </c>
      <c r="S138" s="236">
        <f t="shared" si="16"/>
        <v>0</v>
      </c>
    </row>
    <row r="139" spans="1:19" ht="14.25" customHeight="1" x14ac:dyDescent="0.25">
      <c r="A139" s="223">
        <v>133</v>
      </c>
      <c r="B139" s="217" t="s">
        <v>9486</v>
      </c>
      <c r="C139" s="266" t="s">
        <v>9485</v>
      </c>
      <c r="D139" s="217">
        <v>19</v>
      </c>
      <c r="E139" s="266" t="s">
        <v>9425</v>
      </c>
      <c r="F139" s="217">
        <v>238</v>
      </c>
      <c r="G139" s="217" t="s">
        <v>9577</v>
      </c>
      <c r="H139" s="217" t="s">
        <v>7819</v>
      </c>
      <c r="I139" s="217" t="s">
        <v>130</v>
      </c>
      <c r="J139" s="217" t="s">
        <v>606</v>
      </c>
      <c r="K139" s="223">
        <v>30</v>
      </c>
      <c r="L139" s="281">
        <v>44605</v>
      </c>
      <c r="M139" s="266" t="s">
        <v>9445</v>
      </c>
      <c r="N139" s="223">
        <v>238</v>
      </c>
      <c r="O139" s="276" t="s">
        <v>20</v>
      </c>
      <c r="P139" s="223">
        <v>1453</v>
      </c>
      <c r="Q139" s="281">
        <v>44637</v>
      </c>
      <c r="R139" s="223">
        <v>238</v>
      </c>
      <c r="S139" s="236">
        <f t="shared" si="16"/>
        <v>32</v>
      </c>
    </row>
    <row r="140" spans="1:19" ht="14.25" customHeight="1" x14ac:dyDescent="0.25">
      <c r="A140" s="223">
        <v>134</v>
      </c>
      <c r="B140" s="217" t="s">
        <v>9487</v>
      </c>
      <c r="C140" s="266" t="s">
        <v>9488</v>
      </c>
      <c r="D140" s="217">
        <v>1401625</v>
      </c>
      <c r="E140" s="266" t="s">
        <v>9425</v>
      </c>
      <c r="F140" s="217">
        <v>302.44</v>
      </c>
      <c r="G140" s="217" t="s">
        <v>8174</v>
      </c>
      <c r="H140" s="217" t="s">
        <v>35</v>
      </c>
      <c r="I140" s="217" t="s">
        <v>130</v>
      </c>
      <c r="J140" s="217" t="s">
        <v>8687</v>
      </c>
      <c r="K140" s="223">
        <v>17</v>
      </c>
      <c r="L140" s="281">
        <v>44592</v>
      </c>
      <c r="M140" s="266" t="s">
        <v>9488</v>
      </c>
      <c r="N140" s="223">
        <v>302.44</v>
      </c>
      <c r="O140" s="276" t="s">
        <v>20</v>
      </c>
      <c r="P140" s="223">
        <v>1046</v>
      </c>
      <c r="Q140" s="281">
        <v>44593</v>
      </c>
      <c r="R140" s="223">
        <v>302.44</v>
      </c>
      <c r="S140" s="223">
        <f>Q140-L140</f>
        <v>1</v>
      </c>
    </row>
    <row r="141" spans="1:19" ht="14.25" customHeight="1" x14ac:dyDescent="0.25">
      <c r="A141" s="223">
        <v>135</v>
      </c>
      <c r="B141" s="217" t="s">
        <v>9489</v>
      </c>
      <c r="C141" s="266" t="s">
        <v>9488</v>
      </c>
      <c r="D141" s="217">
        <v>12580</v>
      </c>
      <c r="E141" s="266" t="s">
        <v>9485</v>
      </c>
      <c r="F141" s="217">
        <v>4360.16</v>
      </c>
      <c r="G141" s="217" t="s">
        <v>8114</v>
      </c>
      <c r="H141" s="217" t="s">
        <v>2657</v>
      </c>
      <c r="I141" s="217" t="s">
        <v>130</v>
      </c>
      <c r="J141" s="217" t="s">
        <v>5784</v>
      </c>
      <c r="K141" s="223">
        <v>30</v>
      </c>
      <c r="L141" s="281">
        <v>44618</v>
      </c>
      <c r="M141" s="266" t="s">
        <v>9464</v>
      </c>
      <c r="N141" s="223">
        <v>4360.16</v>
      </c>
      <c r="O141" s="276" t="s">
        <v>27</v>
      </c>
      <c r="P141" s="223">
        <v>1108</v>
      </c>
      <c r="Q141" s="281">
        <v>44637</v>
      </c>
      <c r="R141" s="223">
        <v>4360.16</v>
      </c>
      <c r="S141" s="223">
        <f>Q141-L141</f>
        <v>19</v>
      </c>
    </row>
    <row r="142" spans="1:19" ht="14.25" customHeight="1" x14ac:dyDescent="0.25">
      <c r="A142" s="223">
        <v>136</v>
      </c>
      <c r="B142" s="217" t="s">
        <v>9490</v>
      </c>
      <c r="C142" s="266" t="s">
        <v>9488</v>
      </c>
      <c r="D142" s="217">
        <v>304</v>
      </c>
      <c r="E142" s="266" t="s">
        <v>9437</v>
      </c>
      <c r="F142" s="217">
        <v>400</v>
      </c>
      <c r="G142" s="217" t="s">
        <v>8415</v>
      </c>
      <c r="H142" s="217" t="s">
        <v>9491</v>
      </c>
      <c r="I142" s="217" t="s">
        <v>130</v>
      </c>
      <c r="J142" s="217" t="s">
        <v>606</v>
      </c>
      <c r="K142" s="223">
        <v>7</v>
      </c>
      <c r="L142" s="281">
        <v>44588</v>
      </c>
      <c r="M142" s="266" t="s">
        <v>9464</v>
      </c>
      <c r="N142" s="223">
        <v>400</v>
      </c>
      <c r="O142" s="276" t="s">
        <v>20</v>
      </c>
      <c r="P142" s="223">
        <v>1070</v>
      </c>
      <c r="Q142" s="281">
        <v>44608</v>
      </c>
      <c r="R142" s="223">
        <v>400</v>
      </c>
      <c r="S142" s="223">
        <f>Q142-L142</f>
        <v>20</v>
      </c>
    </row>
    <row r="143" spans="1:19" ht="14.25" customHeight="1" x14ac:dyDescent="0.25">
      <c r="A143" s="223">
        <v>137</v>
      </c>
      <c r="B143" s="217" t="s">
        <v>9492</v>
      </c>
      <c r="C143" s="266" t="s">
        <v>9464</v>
      </c>
      <c r="D143" s="217">
        <v>8498</v>
      </c>
      <c r="E143" s="266" t="s">
        <v>9485</v>
      </c>
      <c r="F143" s="217">
        <v>3294</v>
      </c>
      <c r="G143" s="217" t="s">
        <v>9493</v>
      </c>
      <c r="H143" s="217" t="s">
        <v>4641</v>
      </c>
      <c r="I143" s="217" t="s">
        <v>130</v>
      </c>
      <c r="J143" s="217" t="s">
        <v>5876</v>
      </c>
      <c r="K143" s="223">
        <v>60</v>
      </c>
      <c r="L143" s="281">
        <v>44645</v>
      </c>
      <c r="M143" s="266" t="s">
        <v>9464</v>
      </c>
      <c r="N143" s="223">
        <v>3294</v>
      </c>
      <c r="O143" s="276" t="s">
        <v>27</v>
      </c>
      <c r="P143" s="223">
        <v>1141</v>
      </c>
      <c r="Q143" s="281">
        <v>44679</v>
      </c>
      <c r="R143" s="223">
        <f>N143</f>
        <v>3294</v>
      </c>
      <c r="S143" s="236">
        <f t="shared" ref="S143" si="17">Q143-L143</f>
        <v>34</v>
      </c>
    </row>
    <row r="144" spans="1:19" ht="14.25" customHeight="1" x14ac:dyDescent="0.25">
      <c r="A144" s="223">
        <v>138</v>
      </c>
      <c r="B144" s="217" t="s">
        <v>9494</v>
      </c>
      <c r="C144" s="266" t="s">
        <v>9464</v>
      </c>
      <c r="D144" s="217">
        <v>11782</v>
      </c>
      <c r="E144" s="266" t="s">
        <v>9484</v>
      </c>
      <c r="F144" s="217">
        <v>481.71</v>
      </c>
      <c r="G144" s="217" t="s">
        <v>5841</v>
      </c>
      <c r="H144" s="217" t="s">
        <v>5612</v>
      </c>
      <c r="I144" s="217" t="s">
        <v>130</v>
      </c>
      <c r="J144" s="217" t="s">
        <v>5784</v>
      </c>
      <c r="K144" s="223">
        <v>60</v>
      </c>
      <c r="L144" s="281">
        <v>44647</v>
      </c>
      <c r="M144" s="281">
        <v>44594</v>
      </c>
      <c r="N144" s="223">
        <v>481.71</v>
      </c>
      <c r="O144" s="276" t="s">
        <v>27</v>
      </c>
      <c r="P144" s="223">
        <v>1128</v>
      </c>
      <c r="Q144" s="281">
        <v>44662</v>
      </c>
      <c r="R144" s="223">
        <v>481.71</v>
      </c>
      <c r="S144" s="223">
        <f t="shared" ref="S144" si="18">Q144-L144</f>
        <v>15</v>
      </c>
    </row>
    <row r="145" spans="1:19" ht="14.25" customHeight="1" x14ac:dyDescent="0.25">
      <c r="A145" s="223">
        <v>139</v>
      </c>
      <c r="B145" s="217" t="s">
        <v>9495</v>
      </c>
      <c r="C145" s="266" t="s">
        <v>9496</v>
      </c>
      <c r="D145" s="217">
        <v>124031601001661</v>
      </c>
      <c r="E145" s="266" t="s">
        <v>9496</v>
      </c>
      <c r="F145" s="217">
        <v>1582.69</v>
      </c>
      <c r="G145" s="217" t="s">
        <v>8</v>
      </c>
      <c r="H145" s="217" t="s">
        <v>9411</v>
      </c>
      <c r="I145" s="217" t="s">
        <v>130</v>
      </c>
      <c r="J145" s="217" t="s">
        <v>5784</v>
      </c>
      <c r="K145" s="223">
        <v>0</v>
      </c>
      <c r="L145" s="281">
        <v>44594</v>
      </c>
      <c r="M145" s="281">
        <v>44594</v>
      </c>
      <c r="N145" s="223">
        <v>1582.69</v>
      </c>
      <c r="O145" s="276" t="s">
        <v>72</v>
      </c>
      <c r="P145" s="266" t="s">
        <v>9507</v>
      </c>
      <c r="Q145" s="281">
        <v>44594</v>
      </c>
      <c r="R145" s="223">
        <v>1582.69</v>
      </c>
      <c r="S145" s="223">
        <f>Q145-L145</f>
        <v>0</v>
      </c>
    </row>
    <row r="146" spans="1:19" ht="14.25" customHeight="1" x14ac:dyDescent="0.25">
      <c r="A146" s="223">
        <v>140</v>
      </c>
      <c r="B146" s="217" t="s">
        <v>9497</v>
      </c>
      <c r="C146" s="266" t="s">
        <v>9496</v>
      </c>
      <c r="D146" s="217">
        <v>1604</v>
      </c>
      <c r="E146" s="266" t="s">
        <v>9488</v>
      </c>
      <c r="F146" s="217">
        <v>111.86</v>
      </c>
      <c r="G146" s="217" t="s">
        <v>9498</v>
      </c>
      <c r="H146" s="217" t="s">
        <v>9499</v>
      </c>
      <c r="I146" s="217" t="s">
        <v>130</v>
      </c>
      <c r="J146" s="217" t="s">
        <v>9438</v>
      </c>
      <c r="K146" s="223">
        <v>60</v>
      </c>
      <c r="L146" s="281">
        <v>44652</v>
      </c>
      <c r="M146" s="266" t="s">
        <v>9504</v>
      </c>
      <c r="N146" s="223">
        <v>111.86</v>
      </c>
      <c r="O146" s="276" t="s">
        <v>27</v>
      </c>
      <c r="P146" s="223">
        <v>1120</v>
      </c>
      <c r="Q146" s="281">
        <v>44651</v>
      </c>
      <c r="R146" s="223">
        <v>111.86</v>
      </c>
      <c r="S146" s="223">
        <f t="shared" ref="S146:S147" si="19">Q146-L146</f>
        <v>-1</v>
      </c>
    </row>
    <row r="147" spans="1:19" ht="14.25" customHeight="1" x14ac:dyDescent="0.25">
      <c r="A147" s="223">
        <v>141</v>
      </c>
      <c r="B147" s="217" t="s">
        <v>9500</v>
      </c>
      <c r="C147" s="266" t="s">
        <v>9496</v>
      </c>
      <c r="D147" s="217">
        <v>202216</v>
      </c>
      <c r="E147" s="266" t="s">
        <v>9496</v>
      </c>
      <c r="F147" s="217">
        <v>9765</v>
      </c>
      <c r="G147" s="217" t="s">
        <v>9501</v>
      </c>
      <c r="H147" s="217" t="s">
        <v>9162</v>
      </c>
      <c r="I147" s="217" t="s">
        <v>130</v>
      </c>
      <c r="J147" s="217" t="s">
        <v>8687</v>
      </c>
      <c r="K147" s="223">
        <v>30</v>
      </c>
      <c r="L147" s="281">
        <v>44624</v>
      </c>
      <c r="M147" s="266" t="s">
        <v>9504</v>
      </c>
      <c r="N147" s="223">
        <v>9765</v>
      </c>
      <c r="O147" s="276" t="s">
        <v>20</v>
      </c>
      <c r="P147" s="223">
        <v>1059</v>
      </c>
      <c r="Q147" s="281">
        <v>44671</v>
      </c>
      <c r="R147" s="223">
        <v>9765</v>
      </c>
      <c r="S147" s="223">
        <f t="shared" si="19"/>
        <v>47</v>
      </c>
    </row>
    <row r="148" spans="1:19" ht="14.25" customHeight="1" x14ac:dyDescent="0.25">
      <c r="A148" s="223">
        <v>142</v>
      </c>
      <c r="B148" s="217" t="s">
        <v>9502</v>
      </c>
      <c r="C148" s="266" t="s">
        <v>9496</v>
      </c>
      <c r="D148" s="217">
        <v>3200774513</v>
      </c>
      <c r="E148" s="266" t="s">
        <v>9488</v>
      </c>
      <c r="F148" s="217">
        <v>16399.939999999999</v>
      </c>
      <c r="G148" s="217" t="s">
        <v>8634</v>
      </c>
      <c r="H148" s="217" t="s">
        <v>110</v>
      </c>
      <c r="I148" s="217" t="s">
        <v>130</v>
      </c>
      <c r="J148" s="217" t="s">
        <v>8687</v>
      </c>
      <c r="K148" s="223">
        <v>30</v>
      </c>
      <c r="L148" s="281">
        <v>44622</v>
      </c>
      <c r="M148" s="266" t="s">
        <v>9504</v>
      </c>
      <c r="N148" s="223">
        <v>16399.939999999999</v>
      </c>
      <c r="O148" s="276" t="s">
        <v>20</v>
      </c>
      <c r="P148" s="223">
        <v>1081</v>
      </c>
      <c r="Q148" s="281">
        <v>44622</v>
      </c>
      <c r="R148" s="223">
        <f>N148</f>
        <v>16399.939999999999</v>
      </c>
      <c r="S148" s="223">
        <f>Q148-L148</f>
        <v>0</v>
      </c>
    </row>
    <row r="149" spans="1:19" ht="14.25" customHeight="1" x14ac:dyDescent="0.25">
      <c r="A149" s="223">
        <v>143</v>
      </c>
      <c r="B149" s="217" t="s">
        <v>8939</v>
      </c>
      <c r="C149" s="266" t="s">
        <v>9496</v>
      </c>
      <c r="D149" s="217">
        <v>200178634</v>
      </c>
      <c r="E149" s="266" t="s">
        <v>9496</v>
      </c>
      <c r="F149" s="217">
        <v>88</v>
      </c>
      <c r="G149" s="217" t="s">
        <v>474</v>
      </c>
      <c r="H149" s="217" t="s">
        <v>9503</v>
      </c>
      <c r="I149" s="217" t="s">
        <v>130</v>
      </c>
      <c r="J149" s="217" t="s">
        <v>5784</v>
      </c>
      <c r="K149" s="223">
        <v>0</v>
      </c>
      <c r="L149" s="281">
        <v>44594</v>
      </c>
      <c r="M149" s="281">
        <v>44594</v>
      </c>
      <c r="N149" s="223">
        <v>88</v>
      </c>
      <c r="O149" s="276" t="s">
        <v>72</v>
      </c>
      <c r="P149" s="223">
        <v>120</v>
      </c>
      <c r="Q149" s="281">
        <v>44594</v>
      </c>
      <c r="R149" s="223">
        <v>88</v>
      </c>
      <c r="S149" s="223">
        <f>Q149-L149</f>
        <v>0</v>
      </c>
    </row>
    <row r="150" spans="1:19" ht="14.25" customHeight="1" x14ac:dyDescent="0.25">
      <c r="A150" s="223">
        <v>144</v>
      </c>
      <c r="B150" s="217" t="s">
        <v>8252</v>
      </c>
      <c r="C150" s="266" t="s">
        <v>9504</v>
      </c>
      <c r="D150" s="217">
        <v>1611</v>
      </c>
      <c r="E150" s="266" t="s">
        <v>9505</v>
      </c>
      <c r="F150" s="217">
        <v>535.5</v>
      </c>
      <c r="G150" s="217" t="s">
        <v>9509</v>
      </c>
      <c r="H150" s="217" t="s">
        <v>9506</v>
      </c>
      <c r="I150" s="217" t="s">
        <v>130</v>
      </c>
      <c r="J150" s="217" t="s">
        <v>8129</v>
      </c>
      <c r="K150" s="223">
        <v>30</v>
      </c>
      <c r="L150" s="281">
        <v>44619</v>
      </c>
      <c r="M150" s="266" t="s">
        <v>9530</v>
      </c>
      <c r="N150" s="223">
        <v>535.5</v>
      </c>
      <c r="O150" s="276" t="s">
        <v>20</v>
      </c>
      <c r="P150" s="223">
        <v>1091</v>
      </c>
      <c r="Q150" s="281">
        <v>44634</v>
      </c>
      <c r="R150" s="223">
        <v>535.5</v>
      </c>
      <c r="S150" s="223">
        <f>Q150-L150</f>
        <v>15</v>
      </c>
    </row>
    <row r="151" spans="1:19" ht="14.25" customHeight="1" x14ac:dyDescent="0.25">
      <c r="A151" s="223">
        <v>145</v>
      </c>
      <c r="B151" s="217" t="s">
        <v>9510</v>
      </c>
      <c r="C151" s="273">
        <v>44596</v>
      </c>
      <c r="D151" s="217">
        <v>868</v>
      </c>
      <c r="E151" s="273">
        <v>44595</v>
      </c>
      <c r="F151" s="217">
        <v>21.1</v>
      </c>
      <c r="G151" s="217" t="s">
        <v>1251</v>
      </c>
      <c r="H151" s="217" t="s">
        <v>92</v>
      </c>
      <c r="I151" s="217" t="s">
        <v>3579</v>
      </c>
      <c r="J151" s="217" t="s">
        <v>8112</v>
      </c>
      <c r="K151" s="217">
        <v>0</v>
      </c>
      <c r="L151" s="271">
        <v>44595</v>
      </c>
      <c r="M151" s="273">
        <v>44596</v>
      </c>
      <c r="N151" s="217">
        <v>21.1</v>
      </c>
      <c r="O151" s="274" t="s">
        <v>50</v>
      </c>
      <c r="P151" s="217">
        <v>1657</v>
      </c>
      <c r="Q151" s="273">
        <v>44595</v>
      </c>
      <c r="R151" s="275">
        <v>21.1</v>
      </c>
      <c r="S151" s="217">
        <f>Q151-L151</f>
        <v>0</v>
      </c>
    </row>
    <row r="152" spans="1:19" ht="14.25" customHeight="1" x14ac:dyDescent="0.25">
      <c r="A152" s="223">
        <v>146</v>
      </c>
      <c r="B152" s="217" t="s">
        <v>9511</v>
      </c>
      <c r="C152" s="273">
        <v>44601</v>
      </c>
      <c r="D152" s="217">
        <v>2761</v>
      </c>
      <c r="E152" s="273">
        <v>44592</v>
      </c>
      <c r="F152" s="217">
        <v>952.79</v>
      </c>
      <c r="G152" s="217" t="s">
        <v>9402</v>
      </c>
      <c r="H152" s="217" t="s">
        <v>9403</v>
      </c>
      <c r="I152" s="217" t="s">
        <v>3579</v>
      </c>
      <c r="J152" s="217" t="s">
        <v>8112</v>
      </c>
      <c r="K152" s="217">
        <v>60</v>
      </c>
      <c r="L152" s="271">
        <v>44652</v>
      </c>
      <c r="M152" s="273">
        <v>44601</v>
      </c>
      <c r="N152" s="217">
        <v>952.79</v>
      </c>
      <c r="O152" s="274" t="s">
        <v>3765</v>
      </c>
      <c r="P152" s="217"/>
      <c r="Q152" s="273">
        <v>44679</v>
      </c>
      <c r="R152" s="275">
        <v>916.76</v>
      </c>
      <c r="S152" s="217">
        <f t="shared" ref="S152:S154" si="20">Q152-L152</f>
        <v>27</v>
      </c>
    </row>
    <row r="153" spans="1:19" ht="14.25" customHeight="1" x14ac:dyDescent="0.25">
      <c r="A153" s="223">
        <v>147</v>
      </c>
      <c r="B153" s="217" t="s">
        <v>9512</v>
      </c>
      <c r="C153" s="273">
        <v>44601</v>
      </c>
      <c r="D153" s="217">
        <v>2759</v>
      </c>
      <c r="E153" s="273">
        <v>44592</v>
      </c>
      <c r="F153" s="217">
        <v>18341.52</v>
      </c>
      <c r="G153" s="217" t="s">
        <v>9402</v>
      </c>
      <c r="H153" s="217" t="s">
        <v>9403</v>
      </c>
      <c r="I153" s="217" t="s">
        <v>3579</v>
      </c>
      <c r="J153" s="217" t="s">
        <v>8112</v>
      </c>
      <c r="K153" s="217">
        <v>60</v>
      </c>
      <c r="L153" s="271">
        <v>44652</v>
      </c>
      <c r="M153" s="273">
        <v>44601</v>
      </c>
      <c r="N153" s="217">
        <v>18341.52</v>
      </c>
      <c r="O153" s="274" t="s">
        <v>3765</v>
      </c>
      <c r="P153" s="217"/>
      <c r="Q153" s="273">
        <v>44679</v>
      </c>
      <c r="R153" s="275">
        <v>17647.93</v>
      </c>
      <c r="S153" s="217">
        <f t="shared" si="20"/>
        <v>27</v>
      </c>
    </row>
    <row r="154" spans="1:19" ht="14.25" customHeight="1" x14ac:dyDescent="0.25">
      <c r="A154" s="223">
        <v>148</v>
      </c>
      <c r="B154" s="217" t="s">
        <v>9513</v>
      </c>
      <c r="C154" s="273">
        <v>44601</v>
      </c>
      <c r="D154" s="217">
        <v>2763</v>
      </c>
      <c r="E154" s="273">
        <v>44592</v>
      </c>
      <c r="F154" s="217">
        <v>15294.57</v>
      </c>
      <c r="G154" s="217" t="s">
        <v>9402</v>
      </c>
      <c r="H154" s="217" t="s">
        <v>9403</v>
      </c>
      <c r="I154" s="217" t="s">
        <v>3579</v>
      </c>
      <c r="J154" s="217" t="s">
        <v>8112</v>
      </c>
      <c r="K154" s="217">
        <v>60</v>
      </c>
      <c r="L154" s="271">
        <v>44652</v>
      </c>
      <c r="M154" s="273">
        <v>44601</v>
      </c>
      <c r="N154" s="217">
        <v>15294.57</v>
      </c>
      <c r="O154" s="274" t="s">
        <v>3765</v>
      </c>
      <c r="P154" s="217"/>
      <c r="Q154" s="273">
        <v>44679</v>
      </c>
      <c r="R154" s="275">
        <v>14716.2</v>
      </c>
      <c r="S154" s="217">
        <f t="shared" si="20"/>
        <v>27</v>
      </c>
    </row>
    <row r="155" spans="1:19" ht="14.25" customHeight="1" x14ac:dyDescent="0.25">
      <c r="A155" s="223">
        <v>149</v>
      </c>
      <c r="B155" s="220" t="s">
        <v>539</v>
      </c>
      <c r="C155" s="227">
        <v>44595</v>
      </c>
      <c r="D155" s="222">
        <v>89</v>
      </c>
      <c r="E155" s="227">
        <v>44594</v>
      </c>
      <c r="F155" s="223">
        <v>3695.03</v>
      </c>
      <c r="G155" s="223" t="s">
        <v>8296</v>
      </c>
      <c r="H155" s="223" t="s">
        <v>57</v>
      </c>
      <c r="I155" s="237" t="s">
        <v>130</v>
      </c>
      <c r="J155" s="223" t="s">
        <v>109</v>
      </c>
      <c r="K155" s="236">
        <f t="shared" ref="K155:K163" si="21">L155-E155</f>
        <v>30</v>
      </c>
      <c r="L155" s="221">
        <v>44624</v>
      </c>
      <c r="M155" s="221">
        <v>44595</v>
      </c>
      <c r="N155" s="223">
        <v>3695.03</v>
      </c>
      <c r="O155" s="249" t="s">
        <v>27</v>
      </c>
      <c r="P155" s="224">
        <v>5109</v>
      </c>
      <c r="Q155" s="225">
        <v>44642</v>
      </c>
      <c r="R155" s="224">
        <v>3695.03</v>
      </c>
      <c r="S155" s="236">
        <f>Q155-L155</f>
        <v>18</v>
      </c>
    </row>
    <row r="156" spans="1:19" ht="14.25" customHeight="1" x14ac:dyDescent="0.25">
      <c r="A156" s="223">
        <v>150</v>
      </c>
      <c r="B156" s="220" t="s">
        <v>563</v>
      </c>
      <c r="C156" s="227">
        <v>44595</v>
      </c>
      <c r="D156" s="222">
        <v>90</v>
      </c>
      <c r="E156" s="227">
        <v>44594</v>
      </c>
      <c r="F156" s="223">
        <v>560</v>
      </c>
      <c r="G156" s="223" t="s">
        <v>8296</v>
      </c>
      <c r="H156" s="223" t="s">
        <v>57</v>
      </c>
      <c r="I156" s="237" t="s">
        <v>130</v>
      </c>
      <c r="J156" s="223" t="s">
        <v>109</v>
      </c>
      <c r="K156" s="236">
        <f t="shared" si="21"/>
        <v>30</v>
      </c>
      <c r="L156" s="221">
        <v>44624</v>
      </c>
      <c r="M156" s="221">
        <v>44595</v>
      </c>
      <c r="N156" s="223">
        <v>560</v>
      </c>
      <c r="O156" s="249" t="s">
        <v>27</v>
      </c>
      <c r="P156" s="224">
        <v>5109</v>
      </c>
      <c r="Q156" s="225">
        <v>44642</v>
      </c>
      <c r="R156" s="224">
        <v>560</v>
      </c>
      <c r="S156" s="236">
        <f>Q156-L156</f>
        <v>18</v>
      </c>
    </row>
    <row r="157" spans="1:19" ht="14.25" customHeight="1" x14ac:dyDescent="0.25">
      <c r="A157" s="223">
        <v>151</v>
      </c>
      <c r="B157" s="220" t="s">
        <v>565</v>
      </c>
      <c r="C157" s="227">
        <v>44599</v>
      </c>
      <c r="D157" s="222">
        <v>28</v>
      </c>
      <c r="E157" s="227">
        <v>44599</v>
      </c>
      <c r="F157" s="223">
        <v>113</v>
      </c>
      <c r="G157" s="223" t="s">
        <v>8843</v>
      </c>
      <c r="H157" s="223" t="s">
        <v>57</v>
      </c>
      <c r="I157" s="237" t="s">
        <v>130</v>
      </c>
      <c r="J157" s="223" t="s">
        <v>109</v>
      </c>
      <c r="K157" s="236">
        <f t="shared" si="21"/>
        <v>0</v>
      </c>
      <c r="L157" s="221">
        <v>44599</v>
      </c>
      <c r="M157" s="221">
        <v>44599</v>
      </c>
      <c r="N157" s="223">
        <v>113</v>
      </c>
      <c r="O157" s="249" t="s">
        <v>90</v>
      </c>
      <c r="P157" s="224">
        <v>28</v>
      </c>
      <c r="Q157" s="225">
        <v>44599</v>
      </c>
      <c r="R157" s="224">
        <v>113</v>
      </c>
      <c r="S157" s="236">
        <f>Q157-L157</f>
        <v>0</v>
      </c>
    </row>
    <row r="158" spans="1:19" ht="14.25" customHeight="1" x14ac:dyDescent="0.25">
      <c r="A158" s="223">
        <v>152</v>
      </c>
      <c r="B158" s="220" t="s">
        <v>600</v>
      </c>
      <c r="C158" s="227">
        <v>44599</v>
      </c>
      <c r="D158" s="222">
        <v>150055163</v>
      </c>
      <c r="E158" s="227">
        <v>44599</v>
      </c>
      <c r="F158" s="223">
        <v>257.08999999999997</v>
      </c>
      <c r="G158" s="223" t="s">
        <v>474</v>
      </c>
      <c r="H158" s="223" t="s">
        <v>57</v>
      </c>
      <c r="I158" s="237" t="s">
        <v>130</v>
      </c>
      <c r="J158" s="223" t="s">
        <v>109</v>
      </c>
      <c r="K158" s="236">
        <f t="shared" si="21"/>
        <v>0</v>
      </c>
      <c r="L158" s="221">
        <v>44599</v>
      </c>
      <c r="M158" s="221">
        <v>44599</v>
      </c>
      <c r="N158" s="223">
        <v>257.08999999999997</v>
      </c>
      <c r="O158" s="249" t="s">
        <v>90</v>
      </c>
      <c r="P158" s="224">
        <v>39</v>
      </c>
      <c r="Q158" s="225">
        <v>44599</v>
      </c>
      <c r="R158" s="224">
        <v>257.08999999999997</v>
      </c>
      <c r="S158" s="236">
        <f t="shared" ref="S158:S162" si="22">Q158-L158</f>
        <v>0</v>
      </c>
    </row>
    <row r="159" spans="1:19" ht="14.25" customHeight="1" x14ac:dyDescent="0.25">
      <c r="A159" s="223">
        <v>153</v>
      </c>
      <c r="B159" s="220" t="s">
        <v>601</v>
      </c>
      <c r="C159" s="227">
        <v>44600</v>
      </c>
      <c r="D159" s="222">
        <v>327697</v>
      </c>
      <c r="E159" s="227">
        <v>44599</v>
      </c>
      <c r="F159" s="223">
        <v>500</v>
      </c>
      <c r="G159" s="223" t="s">
        <v>9514</v>
      </c>
      <c r="H159" s="223" t="s">
        <v>238</v>
      </c>
      <c r="I159" s="237" t="s">
        <v>130</v>
      </c>
      <c r="J159" s="223" t="s">
        <v>109</v>
      </c>
      <c r="K159" s="236">
        <f t="shared" si="21"/>
        <v>0</v>
      </c>
      <c r="L159" s="221">
        <v>44599</v>
      </c>
      <c r="M159" s="221">
        <v>44600</v>
      </c>
      <c r="N159" s="223">
        <v>500</v>
      </c>
      <c r="O159" s="249" t="s">
        <v>4018</v>
      </c>
      <c r="P159" s="224">
        <v>277798</v>
      </c>
      <c r="Q159" s="225">
        <v>44599</v>
      </c>
      <c r="R159" s="224">
        <v>500</v>
      </c>
      <c r="S159" s="236">
        <f t="shared" si="22"/>
        <v>0</v>
      </c>
    </row>
    <row r="160" spans="1:19" ht="14.25" customHeight="1" x14ac:dyDescent="0.25">
      <c r="A160" s="223">
        <v>154</v>
      </c>
      <c r="B160" s="220" t="s">
        <v>615</v>
      </c>
      <c r="C160" s="227">
        <v>44600</v>
      </c>
      <c r="D160" s="222">
        <v>2760</v>
      </c>
      <c r="E160" s="227">
        <v>44592</v>
      </c>
      <c r="F160" s="223">
        <v>121350.69</v>
      </c>
      <c r="G160" s="223" t="s">
        <v>5984</v>
      </c>
      <c r="H160" s="223" t="s">
        <v>5856</v>
      </c>
      <c r="I160" s="237" t="s">
        <v>130</v>
      </c>
      <c r="J160" s="223" t="s">
        <v>109</v>
      </c>
      <c r="K160" s="236">
        <f t="shared" si="21"/>
        <v>60</v>
      </c>
      <c r="L160" s="221">
        <v>44652</v>
      </c>
      <c r="M160" s="221">
        <v>44600</v>
      </c>
      <c r="N160" s="223">
        <v>121350.69</v>
      </c>
      <c r="O160" s="249" t="s">
        <v>20</v>
      </c>
      <c r="P160" s="280" t="s">
        <v>10089</v>
      </c>
      <c r="Q160" s="225">
        <v>44679</v>
      </c>
      <c r="R160" s="224">
        <f>N160</f>
        <v>121350.69</v>
      </c>
      <c r="S160" s="236">
        <f t="shared" si="22"/>
        <v>27</v>
      </c>
    </row>
    <row r="161" spans="1:19" ht="14.25" customHeight="1" x14ac:dyDescent="0.25">
      <c r="A161" s="223">
        <v>155</v>
      </c>
      <c r="B161" s="220" t="s">
        <v>616</v>
      </c>
      <c r="C161" s="227">
        <v>44600</v>
      </c>
      <c r="D161" s="222">
        <v>2765</v>
      </c>
      <c r="E161" s="227">
        <v>44592</v>
      </c>
      <c r="F161" s="223">
        <v>27085.59</v>
      </c>
      <c r="G161" s="223" t="s">
        <v>5984</v>
      </c>
      <c r="H161" s="223" t="s">
        <v>5856</v>
      </c>
      <c r="I161" s="237" t="s">
        <v>130</v>
      </c>
      <c r="J161" s="223" t="s">
        <v>109</v>
      </c>
      <c r="K161" s="236">
        <f t="shared" si="21"/>
        <v>60</v>
      </c>
      <c r="L161" s="221">
        <v>44652</v>
      </c>
      <c r="M161" s="221">
        <v>44600</v>
      </c>
      <c r="N161" s="223">
        <v>27085.59</v>
      </c>
      <c r="O161" s="249" t="s">
        <v>20</v>
      </c>
      <c r="P161" s="280" t="s">
        <v>10090</v>
      </c>
      <c r="Q161" s="225">
        <v>44679</v>
      </c>
      <c r="R161" s="224">
        <f>N161</f>
        <v>27085.59</v>
      </c>
      <c r="S161" s="236">
        <f t="shared" si="22"/>
        <v>27</v>
      </c>
    </row>
    <row r="162" spans="1:19" ht="14.25" customHeight="1" x14ac:dyDescent="0.25">
      <c r="A162" s="223">
        <v>156</v>
      </c>
      <c r="B162" s="220" t="s">
        <v>618</v>
      </c>
      <c r="C162" s="227">
        <v>44600</v>
      </c>
      <c r="D162" s="222">
        <v>2762</v>
      </c>
      <c r="E162" s="227">
        <v>44592</v>
      </c>
      <c r="F162" s="223">
        <v>46541.95</v>
      </c>
      <c r="G162" s="223" t="s">
        <v>5984</v>
      </c>
      <c r="H162" s="223" t="s">
        <v>5856</v>
      </c>
      <c r="I162" s="237" t="s">
        <v>130</v>
      </c>
      <c r="J162" s="223" t="s">
        <v>9024</v>
      </c>
      <c r="K162" s="236">
        <f t="shared" si="21"/>
        <v>60</v>
      </c>
      <c r="L162" s="221">
        <v>44652</v>
      </c>
      <c r="M162" s="221">
        <v>44600</v>
      </c>
      <c r="N162" s="223">
        <v>46541.95</v>
      </c>
      <c r="O162" s="249" t="s">
        <v>20</v>
      </c>
      <c r="P162" s="280" t="s">
        <v>10091</v>
      </c>
      <c r="Q162" s="225">
        <v>44679</v>
      </c>
      <c r="R162" s="224">
        <f>N162</f>
        <v>46541.95</v>
      </c>
      <c r="S162" s="236">
        <f t="shared" si="22"/>
        <v>27</v>
      </c>
    </row>
    <row r="163" spans="1:19" ht="14.25" customHeight="1" x14ac:dyDescent="0.25">
      <c r="A163" s="223">
        <v>157</v>
      </c>
      <c r="B163" s="220" t="s">
        <v>643</v>
      </c>
      <c r="C163" s="227">
        <v>44601</v>
      </c>
      <c r="D163" s="222">
        <v>108</v>
      </c>
      <c r="E163" s="227">
        <v>44601</v>
      </c>
      <c r="F163" s="223">
        <v>900.12</v>
      </c>
      <c r="G163" s="223" t="s">
        <v>8296</v>
      </c>
      <c r="H163" s="223" t="s">
        <v>57</v>
      </c>
      <c r="I163" s="237" t="s">
        <v>130</v>
      </c>
      <c r="J163" s="223" t="s">
        <v>109</v>
      </c>
      <c r="K163" s="236">
        <f t="shared" si="21"/>
        <v>30</v>
      </c>
      <c r="L163" s="221">
        <v>44631</v>
      </c>
      <c r="M163" s="221">
        <v>44601</v>
      </c>
      <c r="N163" s="223">
        <v>900.12</v>
      </c>
      <c r="O163" s="249" t="s">
        <v>27</v>
      </c>
      <c r="P163" s="224">
        <v>5125</v>
      </c>
      <c r="Q163" s="225">
        <v>44652</v>
      </c>
      <c r="R163" s="224">
        <v>900.12</v>
      </c>
      <c r="S163" s="236">
        <f>Q163-L163</f>
        <v>21</v>
      </c>
    </row>
    <row r="164" spans="1:19" ht="14.25" customHeight="1" x14ac:dyDescent="0.25">
      <c r="A164" s="223">
        <v>158</v>
      </c>
      <c r="B164" s="291" t="s">
        <v>9516</v>
      </c>
      <c r="C164" s="282">
        <v>44596</v>
      </c>
      <c r="D164" s="292">
        <v>2200177026</v>
      </c>
      <c r="E164" s="282">
        <v>44581</v>
      </c>
      <c r="F164" s="237">
        <v>48225.02</v>
      </c>
      <c r="G164" s="237" t="s">
        <v>3151</v>
      </c>
      <c r="H164" s="237" t="s">
        <v>2153</v>
      </c>
      <c r="I164" s="237" t="s">
        <v>130</v>
      </c>
      <c r="J164" s="237" t="s">
        <v>8687</v>
      </c>
      <c r="K164" s="223">
        <v>30</v>
      </c>
      <c r="L164" s="281">
        <v>44612</v>
      </c>
      <c r="M164" s="266" t="s">
        <v>9530</v>
      </c>
      <c r="N164" s="223">
        <f>F164</f>
        <v>48225.02</v>
      </c>
      <c r="O164" s="276" t="s">
        <v>20</v>
      </c>
      <c r="P164" s="223">
        <v>1082</v>
      </c>
      <c r="Q164" s="281">
        <v>44622</v>
      </c>
      <c r="R164" s="223">
        <f>N164</f>
        <v>48225.02</v>
      </c>
      <c r="S164" s="223">
        <f t="shared" ref="S164:S177" si="23">Q164-L164</f>
        <v>10</v>
      </c>
    </row>
    <row r="165" spans="1:19" ht="14.25" customHeight="1" x14ac:dyDescent="0.25">
      <c r="A165" s="223">
        <v>159</v>
      </c>
      <c r="B165" s="291" t="s">
        <v>9517</v>
      </c>
      <c r="C165" s="266" t="s">
        <v>9504</v>
      </c>
      <c r="D165" s="292">
        <v>2200177025</v>
      </c>
      <c r="E165" s="266" t="s">
        <v>9437</v>
      </c>
      <c r="F165" s="237">
        <v>694.96</v>
      </c>
      <c r="G165" s="237" t="s">
        <v>3151</v>
      </c>
      <c r="H165" s="237" t="s">
        <v>8955</v>
      </c>
      <c r="I165" s="237" t="s">
        <v>130</v>
      </c>
      <c r="J165" s="237" t="s">
        <v>8687</v>
      </c>
      <c r="K165" s="223">
        <v>30</v>
      </c>
      <c r="L165" s="281">
        <v>44612</v>
      </c>
      <c r="M165" s="266" t="s">
        <v>9530</v>
      </c>
      <c r="N165" s="223">
        <f t="shared" ref="N165:N177" si="24">F165</f>
        <v>694.96</v>
      </c>
      <c r="O165" s="276" t="s">
        <v>20</v>
      </c>
      <c r="P165" s="223">
        <v>1082</v>
      </c>
      <c r="Q165" s="281">
        <v>44622</v>
      </c>
      <c r="R165" s="223">
        <f>N165</f>
        <v>694.96</v>
      </c>
      <c r="S165" s="223">
        <f t="shared" si="23"/>
        <v>10</v>
      </c>
    </row>
    <row r="166" spans="1:19" ht="14.25" customHeight="1" x14ac:dyDescent="0.25">
      <c r="A166" s="223">
        <v>160</v>
      </c>
      <c r="B166" s="291" t="s">
        <v>9518</v>
      </c>
      <c r="C166" s="266" t="s">
        <v>9504</v>
      </c>
      <c r="D166" s="292">
        <v>2200177985</v>
      </c>
      <c r="E166" s="266" t="s">
        <v>9488</v>
      </c>
      <c r="F166" s="237">
        <v>1048.82</v>
      </c>
      <c r="G166" s="237" t="s">
        <v>3151</v>
      </c>
      <c r="H166" s="316" t="s">
        <v>110</v>
      </c>
      <c r="I166" s="237" t="s">
        <v>130</v>
      </c>
      <c r="J166" s="237" t="s">
        <v>8687</v>
      </c>
      <c r="K166" s="223">
        <v>30</v>
      </c>
      <c r="L166" s="281">
        <v>44622</v>
      </c>
      <c r="M166" s="266" t="s">
        <v>9530</v>
      </c>
      <c r="N166" s="223">
        <f t="shared" si="24"/>
        <v>1048.82</v>
      </c>
      <c r="O166" s="276" t="s">
        <v>27</v>
      </c>
      <c r="P166" s="223">
        <v>1151</v>
      </c>
      <c r="Q166" s="281">
        <v>44684</v>
      </c>
      <c r="R166" s="223">
        <f>N166</f>
        <v>1048.82</v>
      </c>
      <c r="S166" s="223">
        <f t="shared" si="23"/>
        <v>62</v>
      </c>
    </row>
    <row r="167" spans="1:19" ht="14.25" customHeight="1" x14ac:dyDescent="0.25">
      <c r="A167" s="223">
        <v>161</v>
      </c>
      <c r="B167" s="291" t="s">
        <v>9519</v>
      </c>
      <c r="C167" s="266" t="s">
        <v>9504</v>
      </c>
      <c r="D167" s="292">
        <v>2200113986</v>
      </c>
      <c r="E167" s="266" t="s">
        <v>9488</v>
      </c>
      <c r="F167" s="237">
        <v>280.44</v>
      </c>
      <c r="G167" s="237" t="s">
        <v>3151</v>
      </c>
      <c r="H167" s="316" t="s">
        <v>110</v>
      </c>
      <c r="I167" s="237" t="s">
        <v>130</v>
      </c>
      <c r="J167" s="237" t="s">
        <v>8687</v>
      </c>
      <c r="K167" s="223">
        <v>30</v>
      </c>
      <c r="L167" s="281">
        <v>44622</v>
      </c>
      <c r="M167" s="266" t="s">
        <v>9530</v>
      </c>
      <c r="N167" s="223">
        <f t="shared" si="24"/>
        <v>280.44</v>
      </c>
      <c r="O167" s="276" t="s">
        <v>27</v>
      </c>
      <c r="P167" s="223">
        <v>1151</v>
      </c>
      <c r="Q167" s="281">
        <v>44684</v>
      </c>
      <c r="R167" s="223">
        <f t="shared" ref="R167:R177" si="25">N167</f>
        <v>280.44</v>
      </c>
      <c r="S167" s="223">
        <f t="shared" si="23"/>
        <v>62</v>
      </c>
    </row>
    <row r="168" spans="1:19" ht="14.25" customHeight="1" x14ac:dyDescent="0.25">
      <c r="A168" s="223">
        <v>162</v>
      </c>
      <c r="B168" s="291" t="s">
        <v>8258</v>
      </c>
      <c r="C168" s="266" t="s">
        <v>9504</v>
      </c>
      <c r="D168" s="292">
        <v>2200113987</v>
      </c>
      <c r="E168" s="266" t="s">
        <v>9488</v>
      </c>
      <c r="F168" s="237">
        <v>794.87</v>
      </c>
      <c r="G168" s="237" t="s">
        <v>3151</v>
      </c>
      <c r="H168" s="316" t="s">
        <v>110</v>
      </c>
      <c r="I168" s="237" t="s">
        <v>130</v>
      </c>
      <c r="J168" s="237" t="s">
        <v>8687</v>
      </c>
      <c r="K168" s="223">
        <v>30</v>
      </c>
      <c r="L168" s="281">
        <v>44622</v>
      </c>
      <c r="M168" s="266" t="s">
        <v>9530</v>
      </c>
      <c r="N168" s="223">
        <f t="shared" si="24"/>
        <v>794.87</v>
      </c>
      <c r="O168" s="276" t="s">
        <v>27</v>
      </c>
      <c r="P168" s="223">
        <v>1151</v>
      </c>
      <c r="Q168" s="281">
        <v>44684</v>
      </c>
      <c r="R168" s="223">
        <f t="shared" si="25"/>
        <v>794.87</v>
      </c>
      <c r="S168" s="223">
        <f t="shared" si="23"/>
        <v>62</v>
      </c>
    </row>
    <row r="169" spans="1:19" ht="14.25" customHeight="1" x14ac:dyDescent="0.25">
      <c r="A169" s="223">
        <v>163</v>
      </c>
      <c r="B169" s="291" t="s">
        <v>9520</v>
      </c>
      <c r="C169" s="266" t="s">
        <v>9504</v>
      </c>
      <c r="D169" s="292">
        <v>2200113988</v>
      </c>
      <c r="E169" s="266" t="s">
        <v>9488</v>
      </c>
      <c r="F169" s="237">
        <v>1277.79</v>
      </c>
      <c r="G169" s="237" t="s">
        <v>3151</v>
      </c>
      <c r="H169" s="316" t="s">
        <v>110</v>
      </c>
      <c r="I169" s="237" t="s">
        <v>130</v>
      </c>
      <c r="J169" s="237" t="s">
        <v>8687</v>
      </c>
      <c r="K169" s="223">
        <v>30</v>
      </c>
      <c r="L169" s="281">
        <v>44622</v>
      </c>
      <c r="M169" s="266" t="s">
        <v>9530</v>
      </c>
      <c r="N169" s="223">
        <f t="shared" si="24"/>
        <v>1277.79</v>
      </c>
      <c r="O169" s="276" t="s">
        <v>27</v>
      </c>
      <c r="P169" s="223">
        <v>1151</v>
      </c>
      <c r="Q169" s="281">
        <v>44684</v>
      </c>
      <c r="R169" s="223">
        <f t="shared" si="25"/>
        <v>1277.79</v>
      </c>
      <c r="S169" s="223">
        <f t="shared" si="23"/>
        <v>62</v>
      </c>
    </row>
    <row r="170" spans="1:19" ht="14.25" customHeight="1" x14ac:dyDescent="0.25">
      <c r="A170" s="223">
        <v>164</v>
      </c>
      <c r="B170" s="291" t="s">
        <v>8940</v>
      </c>
      <c r="C170" s="266" t="s">
        <v>9504</v>
      </c>
      <c r="D170" s="292">
        <v>2200113989</v>
      </c>
      <c r="E170" s="266" t="s">
        <v>9488</v>
      </c>
      <c r="F170" s="237">
        <v>280.91000000000003</v>
      </c>
      <c r="G170" s="237" t="s">
        <v>3151</v>
      </c>
      <c r="H170" s="316" t="s">
        <v>110</v>
      </c>
      <c r="I170" s="237" t="s">
        <v>130</v>
      </c>
      <c r="J170" s="237" t="s">
        <v>8687</v>
      </c>
      <c r="K170" s="223">
        <v>30</v>
      </c>
      <c r="L170" s="281">
        <v>44622</v>
      </c>
      <c r="M170" s="266" t="s">
        <v>9530</v>
      </c>
      <c r="N170" s="223">
        <f t="shared" si="24"/>
        <v>280.91000000000003</v>
      </c>
      <c r="O170" s="276" t="s">
        <v>27</v>
      </c>
      <c r="P170" s="223">
        <v>1151</v>
      </c>
      <c r="Q170" s="281">
        <v>44684</v>
      </c>
      <c r="R170" s="223">
        <f t="shared" si="25"/>
        <v>280.91000000000003</v>
      </c>
      <c r="S170" s="223">
        <f t="shared" si="23"/>
        <v>62</v>
      </c>
    </row>
    <row r="171" spans="1:19" ht="14.25" customHeight="1" x14ac:dyDescent="0.25">
      <c r="A171" s="223">
        <v>165</v>
      </c>
      <c r="B171" s="291" t="s">
        <v>8259</v>
      </c>
      <c r="C171" s="266" t="s">
        <v>9504</v>
      </c>
      <c r="D171" s="292">
        <v>2200113990</v>
      </c>
      <c r="E171" s="266" t="s">
        <v>9488</v>
      </c>
      <c r="F171" s="237">
        <v>1615.2</v>
      </c>
      <c r="G171" s="237" t="s">
        <v>3151</v>
      </c>
      <c r="H171" s="316" t="s">
        <v>110</v>
      </c>
      <c r="I171" s="237" t="s">
        <v>130</v>
      </c>
      <c r="J171" s="237" t="s">
        <v>8687</v>
      </c>
      <c r="K171" s="223">
        <v>30</v>
      </c>
      <c r="L171" s="281">
        <v>44622</v>
      </c>
      <c r="M171" s="266" t="s">
        <v>9530</v>
      </c>
      <c r="N171" s="223">
        <f t="shared" si="24"/>
        <v>1615.2</v>
      </c>
      <c r="O171" s="276" t="s">
        <v>27</v>
      </c>
      <c r="P171" s="223">
        <v>1151</v>
      </c>
      <c r="Q171" s="281">
        <v>44684</v>
      </c>
      <c r="R171" s="223">
        <f t="shared" si="25"/>
        <v>1615.2</v>
      </c>
      <c r="S171" s="223">
        <f t="shared" si="23"/>
        <v>62</v>
      </c>
    </row>
    <row r="172" spans="1:19" ht="14.25" customHeight="1" x14ac:dyDescent="0.25">
      <c r="A172" s="223">
        <v>166</v>
      </c>
      <c r="B172" s="291" t="s">
        <v>9521</v>
      </c>
      <c r="C172" s="266" t="s">
        <v>9504</v>
      </c>
      <c r="D172" s="292">
        <v>2200113991</v>
      </c>
      <c r="E172" s="266" t="s">
        <v>9488</v>
      </c>
      <c r="F172" s="237">
        <v>5786.77</v>
      </c>
      <c r="G172" s="237" t="s">
        <v>3151</v>
      </c>
      <c r="H172" s="316" t="s">
        <v>110</v>
      </c>
      <c r="I172" s="237" t="s">
        <v>130</v>
      </c>
      <c r="J172" s="237" t="s">
        <v>8687</v>
      </c>
      <c r="K172" s="223">
        <v>30</v>
      </c>
      <c r="L172" s="281">
        <v>44622</v>
      </c>
      <c r="M172" s="266" t="s">
        <v>9530</v>
      </c>
      <c r="N172" s="223">
        <f t="shared" si="24"/>
        <v>5786.77</v>
      </c>
      <c r="O172" s="276" t="s">
        <v>27</v>
      </c>
      <c r="P172" s="223">
        <v>1151</v>
      </c>
      <c r="Q172" s="281">
        <v>44684</v>
      </c>
      <c r="R172" s="223">
        <f t="shared" si="25"/>
        <v>5786.77</v>
      </c>
      <c r="S172" s="223">
        <f t="shared" si="23"/>
        <v>62</v>
      </c>
    </row>
    <row r="173" spans="1:19" ht="14.25" customHeight="1" x14ac:dyDescent="0.25">
      <c r="A173" s="223">
        <v>167</v>
      </c>
      <c r="B173" s="291" t="s">
        <v>9522</v>
      </c>
      <c r="C173" s="266" t="s">
        <v>9504</v>
      </c>
      <c r="D173" s="292">
        <v>2200113992</v>
      </c>
      <c r="E173" s="266" t="s">
        <v>9488</v>
      </c>
      <c r="F173" s="237">
        <v>24194.41</v>
      </c>
      <c r="G173" s="237" t="s">
        <v>3151</v>
      </c>
      <c r="H173" s="316" t="s">
        <v>110</v>
      </c>
      <c r="I173" s="237" t="s">
        <v>130</v>
      </c>
      <c r="J173" s="237" t="s">
        <v>8687</v>
      </c>
      <c r="K173" s="223">
        <v>30</v>
      </c>
      <c r="L173" s="281">
        <v>44622</v>
      </c>
      <c r="M173" s="266" t="s">
        <v>9530</v>
      </c>
      <c r="N173" s="223">
        <f t="shared" si="24"/>
        <v>24194.41</v>
      </c>
      <c r="O173" s="276" t="s">
        <v>27</v>
      </c>
      <c r="P173" s="223">
        <v>1151</v>
      </c>
      <c r="Q173" s="281">
        <v>44684</v>
      </c>
      <c r="R173" s="223">
        <f t="shared" si="25"/>
        <v>24194.41</v>
      </c>
      <c r="S173" s="223">
        <f t="shared" si="23"/>
        <v>62</v>
      </c>
    </row>
    <row r="174" spans="1:19" ht="14.25" customHeight="1" x14ac:dyDescent="0.25">
      <c r="A174" s="223">
        <v>168</v>
      </c>
      <c r="B174" s="291" t="s">
        <v>9523</v>
      </c>
      <c r="C174" s="266" t="s">
        <v>9504</v>
      </c>
      <c r="D174" s="292">
        <v>2200113993</v>
      </c>
      <c r="E174" s="266" t="s">
        <v>9488</v>
      </c>
      <c r="F174" s="237">
        <v>9414.69</v>
      </c>
      <c r="G174" s="237" t="s">
        <v>3151</v>
      </c>
      <c r="H174" s="316" t="s">
        <v>110</v>
      </c>
      <c r="I174" s="237" t="s">
        <v>130</v>
      </c>
      <c r="J174" s="237" t="s">
        <v>8687</v>
      </c>
      <c r="K174" s="223">
        <v>30</v>
      </c>
      <c r="L174" s="281">
        <v>44622</v>
      </c>
      <c r="M174" s="266" t="s">
        <v>9530</v>
      </c>
      <c r="N174" s="223">
        <f t="shared" si="24"/>
        <v>9414.69</v>
      </c>
      <c r="O174" s="276" t="s">
        <v>27</v>
      </c>
      <c r="P174" s="223">
        <v>1151</v>
      </c>
      <c r="Q174" s="281">
        <v>44684</v>
      </c>
      <c r="R174" s="223">
        <f t="shared" si="25"/>
        <v>9414.69</v>
      </c>
      <c r="S174" s="223">
        <f t="shared" si="23"/>
        <v>62</v>
      </c>
    </row>
    <row r="175" spans="1:19" ht="14.25" customHeight="1" x14ac:dyDescent="0.25">
      <c r="A175" s="223">
        <v>169</v>
      </c>
      <c r="B175" s="291" t="s">
        <v>9524</v>
      </c>
      <c r="C175" s="266" t="s">
        <v>9504</v>
      </c>
      <c r="D175" s="292">
        <v>2200113994</v>
      </c>
      <c r="E175" s="266" t="s">
        <v>9488</v>
      </c>
      <c r="F175" s="237">
        <v>335.71</v>
      </c>
      <c r="G175" s="237" t="s">
        <v>3151</v>
      </c>
      <c r="H175" s="316" t="s">
        <v>110</v>
      </c>
      <c r="I175" s="237" t="s">
        <v>130</v>
      </c>
      <c r="J175" s="237" t="s">
        <v>8687</v>
      </c>
      <c r="K175" s="223">
        <v>30</v>
      </c>
      <c r="L175" s="281">
        <v>44622</v>
      </c>
      <c r="M175" s="266" t="s">
        <v>9530</v>
      </c>
      <c r="N175" s="223">
        <f t="shared" si="24"/>
        <v>335.71</v>
      </c>
      <c r="O175" s="276" t="s">
        <v>27</v>
      </c>
      <c r="P175" s="223">
        <v>1151</v>
      </c>
      <c r="Q175" s="281">
        <v>44684</v>
      </c>
      <c r="R175" s="223">
        <f t="shared" si="25"/>
        <v>335.71</v>
      </c>
      <c r="S175" s="223">
        <f t="shared" si="23"/>
        <v>62</v>
      </c>
    </row>
    <row r="176" spans="1:19" ht="14.25" customHeight="1" x14ac:dyDescent="0.25">
      <c r="A176" s="223">
        <v>170</v>
      </c>
      <c r="B176" s="291" t="s">
        <v>9525</v>
      </c>
      <c r="C176" s="266" t="s">
        <v>9504</v>
      </c>
      <c r="D176" s="292">
        <v>2200113995</v>
      </c>
      <c r="E176" s="266" t="s">
        <v>9488</v>
      </c>
      <c r="F176" s="237">
        <v>1137.3599999999999</v>
      </c>
      <c r="G176" s="237" t="s">
        <v>3151</v>
      </c>
      <c r="H176" s="316" t="s">
        <v>110</v>
      </c>
      <c r="I176" s="237" t="s">
        <v>130</v>
      </c>
      <c r="J176" s="237" t="s">
        <v>8687</v>
      </c>
      <c r="K176" s="223">
        <v>30</v>
      </c>
      <c r="L176" s="281">
        <v>44622</v>
      </c>
      <c r="M176" s="266" t="s">
        <v>9530</v>
      </c>
      <c r="N176" s="223">
        <f t="shared" si="24"/>
        <v>1137.3599999999999</v>
      </c>
      <c r="O176" s="276" t="s">
        <v>27</v>
      </c>
      <c r="P176" s="223">
        <v>1151</v>
      </c>
      <c r="Q176" s="281">
        <v>44684</v>
      </c>
      <c r="R176" s="223">
        <f t="shared" si="25"/>
        <v>1137.3599999999999</v>
      </c>
      <c r="S176" s="223">
        <f t="shared" si="23"/>
        <v>62</v>
      </c>
    </row>
    <row r="177" spans="1:19" ht="14.25" customHeight="1" x14ac:dyDescent="0.25">
      <c r="A177" s="223">
        <v>171</v>
      </c>
      <c r="B177" s="291" t="s">
        <v>9526</v>
      </c>
      <c r="C177" s="266" t="s">
        <v>9504</v>
      </c>
      <c r="D177" s="292">
        <v>2200113996</v>
      </c>
      <c r="E177" s="266" t="s">
        <v>9488</v>
      </c>
      <c r="F177" s="237">
        <v>980.68</v>
      </c>
      <c r="G177" s="237" t="s">
        <v>3151</v>
      </c>
      <c r="H177" s="316" t="s">
        <v>110</v>
      </c>
      <c r="I177" s="237" t="s">
        <v>130</v>
      </c>
      <c r="J177" s="237" t="s">
        <v>8687</v>
      </c>
      <c r="K177" s="223">
        <v>30</v>
      </c>
      <c r="L177" s="281">
        <v>44622</v>
      </c>
      <c r="M177" s="266" t="s">
        <v>9530</v>
      </c>
      <c r="N177" s="223">
        <f t="shared" si="24"/>
        <v>980.68</v>
      </c>
      <c r="O177" s="276" t="s">
        <v>27</v>
      </c>
      <c r="P177" s="223">
        <v>1151</v>
      </c>
      <c r="Q177" s="281">
        <v>44684</v>
      </c>
      <c r="R177" s="223">
        <f t="shared" si="25"/>
        <v>980.68</v>
      </c>
      <c r="S177" s="223">
        <f t="shared" si="23"/>
        <v>62</v>
      </c>
    </row>
    <row r="178" spans="1:19" ht="14.25" customHeight="1" x14ac:dyDescent="0.25">
      <c r="A178" s="223">
        <v>172</v>
      </c>
      <c r="B178" s="223" t="s">
        <v>8942</v>
      </c>
      <c r="C178" s="266" t="s">
        <v>9527</v>
      </c>
      <c r="D178" s="223">
        <v>3200936888</v>
      </c>
      <c r="E178" s="266" t="s">
        <v>9488</v>
      </c>
      <c r="F178" s="223">
        <v>89754.12</v>
      </c>
      <c r="G178" s="223" t="s">
        <v>8634</v>
      </c>
      <c r="H178" s="223" t="s">
        <v>110</v>
      </c>
      <c r="I178" s="223" t="s">
        <v>3579</v>
      </c>
      <c r="J178" s="223" t="s">
        <v>8687</v>
      </c>
      <c r="K178" s="223">
        <v>30</v>
      </c>
      <c r="L178" s="281">
        <v>44622</v>
      </c>
      <c r="M178" s="266" t="s">
        <v>9543</v>
      </c>
      <c r="N178" s="223">
        <v>89754.12</v>
      </c>
      <c r="O178" s="276" t="s">
        <v>20</v>
      </c>
      <c r="P178" s="223">
        <v>1081</v>
      </c>
      <c r="Q178" s="281">
        <v>44622</v>
      </c>
      <c r="R178" s="223">
        <f>N178</f>
        <v>89754.12</v>
      </c>
      <c r="S178" s="223">
        <f>Q178-L178</f>
        <v>0</v>
      </c>
    </row>
    <row r="179" spans="1:19" ht="14.25" customHeight="1" x14ac:dyDescent="0.25">
      <c r="A179" s="223">
        <v>173</v>
      </c>
      <c r="B179" s="223" t="s">
        <v>8261</v>
      </c>
      <c r="C179" s="266" t="s">
        <v>9527</v>
      </c>
      <c r="D179" s="223">
        <v>3200936889</v>
      </c>
      <c r="E179" s="266" t="s">
        <v>9464</v>
      </c>
      <c r="F179" s="223">
        <v>23506.01</v>
      </c>
      <c r="G179" s="223" t="s">
        <v>8634</v>
      </c>
      <c r="H179" s="223" t="s">
        <v>110</v>
      </c>
      <c r="I179" s="223" t="s">
        <v>3579</v>
      </c>
      <c r="J179" s="223" t="s">
        <v>8687</v>
      </c>
      <c r="K179" s="223">
        <v>30</v>
      </c>
      <c r="L179" s="281">
        <v>44623</v>
      </c>
      <c r="M179" s="266" t="s">
        <v>9543</v>
      </c>
      <c r="N179" s="223">
        <v>23506.01</v>
      </c>
      <c r="O179" s="276" t="s">
        <v>20</v>
      </c>
      <c r="P179" s="223">
        <v>1081</v>
      </c>
      <c r="Q179" s="281">
        <v>44622</v>
      </c>
      <c r="R179" s="223">
        <v>23506.01</v>
      </c>
      <c r="S179" s="223">
        <f t="shared" ref="S179:S195" si="26">Q179-L179</f>
        <v>-1</v>
      </c>
    </row>
    <row r="180" spans="1:19" ht="14.25" customHeight="1" x14ac:dyDescent="0.25">
      <c r="A180" s="223">
        <v>174</v>
      </c>
      <c r="B180" s="223" t="s">
        <v>9528</v>
      </c>
      <c r="C180" s="266" t="s">
        <v>9527</v>
      </c>
      <c r="D180" s="223">
        <v>12586</v>
      </c>
      <c r="E180" s="266" t="s">
        <v>9504</v>
      </c>
      <c r="F180" s="223">
        <v>2199.12</v>
      </c>
      <c r="G180" s="223" t="s">
        <v>8114</v>
      </c>
      <c r="H180" s="223" t="s">
        <v>2657</v>
      </c>
      <c r="I180" s="223" t="s">
        <v>3579</v>
      </c>
      <c r="J180" s="223" t="s">
        <v>5784</v>
      </c>
      <c r="K180" s="223">
        <v>30</v>
      </c>
      <c r="L180" s="281">
        <v>44598</v>
      </c>
      <c r="M180" s="266" t="s">
        <v>9543</v>
      </c>
      <c r="N180" s="223">
        <v>2199.12</v>
      </c>
      <c r="O180" s="276" t="s">
        <v>27</v>
      </c>
      <c r="P180" s="223">
        <v>1127</v>
      </c>
      <c r="Q180" s="281">
        <v>44662</v>
      </c>
      <c r="R180" s="223">
        <v>2199.12</v>
      </c>
      <c r="S180" s="223">
        <f>Q180-L180</f>
        <v>64</v>
      </c>
    </row>
    <row r="181" spans="1:19" ht="14.25" customHeight="1" x14ac:dyDescent="0.25">
      <c r="A181" s="223">
        <v>175</v>
      </c>
      <c r="B181" s="223" t="s">
        <v>3316</v>
      </c>
      <c r="C181" s="266" t="s">
        <v>9527</v>
      </c>
      <c r="D181" s="223">
        <v>10884</v>
      </c>
      <c r="E181" s="266" t="s">
        <v>9529</v>
      </c>
      <c r="F181" s="223">
        <v>720</v>
      </c>
      <c r="G181" s="223" t="s">
        <v>1722</v>
      </c>
      <c r="H181" s="223" t="s">
        <v>79</v>
      </c>
      <c r="I181" s="223" t="s">
        <v>3579</v>
      </c>
      <c r="J181" s="223" t="s">
        <v>5876</v>
      </c>
      <c r="K181" s="223">
        <v>0</v>
      </c>
      <c r="L181" s="281">
        <v>44595</v>
      </c>
      <c r="M181" s="281">
        <v>44599</v>
      </c>
      <c r="N181" s="223">
        <v>720</v>
      </c>
      <c r="O181" s="276" t="s">
        <v>72</v>
      </c>
      <c r="P181" s="223">
        <v>13</v>
      </c>
      <c r="Q181" s="281">
        <v>44595</v>
      </c>
      <c r="R181" s="223">
        <v>720</v>
      </c>
      <c r="S181" s="223">
        <f t="shared" si="26"/>
        <v>0</v>
      </c>
    </row>
    <row r="182" spans="1:19" ht="14.25" customHeight="1" x14ac:dyDescent="0.25">
      <c r="A182" s="223">
        <v>176</v>
      </c>
      <c r="B182" s="223" t="s">
        <v>3317</v>
      </c>
      <c r="C182" s="266" t="s">
        <v>9527</v>
      </c>
      <c r="D182" s="223">
        <v>10846</v>
      </c>
      <c r="E182" s="266" t="s">
        <v>9504</v>
      </c>
      <c r="F182" s="223">
        <v>720</v>
      </c>
      <c r="G182" s="223" t="s">
        <v>1722</v>
      </c>
      <c r="H182" s="223" t="s">
        <v>79</v>
      </c>
      <c r="I182" s="223" t="s">
        <v>3579</v>
      </c>
      <c r="J182" s="223" t="s">
        <v>5876</v>
      </c>
      <c r="K182" s="223">
        <v>0</v>
      </c>
      <c r="L182" s="281">
        <v>44596</v>
      </c>
      <c r="M182" s="281">
        <v>44599</v>
      </c>
      <c r="N182" s="223">
        <v>720</v>
      </c>
      <c r="O182" s="276" t="s">
        <v>72</v>
      </c>
      <c r="P182" s="223">
        <v>1</v>
      </c>
      <c r="Q182" s="281">
        <v>44596</v>
      </c>
      <c r="R182" s="223">
        <v>720</v>
      </c>
      <c r="S182" s="223">
        <f t="shared" si="26"/>
        <v>0</v>
      </c>
    </row>
    <row r="183" spans="1:19" ht="14.25" customHeight="1" x14ac:dyDescent="0.25">
      <c r="A183" s="223">
        <v>177</v>
      </c>
      <c r="B183" s="223" t="s">
        <v>3318</v>
      </c>
      <c r="C183" s="266" t="s">
        <v>9530</v>
      </c>
      <c r="D183" s="223">
        <v>220700056742</v>
      </c>
      <c r="E183" s="266" t="s">
        <v>9527</v>
      </c>
      <c r="F183" s="223">
        <v>149</v>
      </c>
      <c r="G183" s="223" t="s">
        <v>12</v>
      </c>
      <c r="H183" s="223" t="s">
        <v>9531</v>
      </c>
      <c r="I183" s="223" t="s">
        <v>3579</v>
      </c>
      <c r="J183" s="223" t="s">
        <v>8129</v>
      </c>
      <c r="K183" s="223">
        <v>30</v>
      </c>
      <c r="L183" s="281">
        <v>44629</v>
      </c>
      <c r="M183" s="266" t="s">
        <v>9464</v>
      </c>
      <c r="N183" s="223">
        <v>149</v>
      </c>
      <c r="O183" s="276" t="s">
        <v>20</v>
      </c>
      <c r="P183" s="223">
        <v>1090</v>
      </c>
      <c r="Q183" s="281">
        <v>44634</v>
      </c>
      <c r="R183" s="223">
        <v>149</v>
      </c>
      <c r="S183" s="223">
        <f t="shared" si="26"/>
        <v>5</v>
      </c>
    </row>
    <row r="184" spans="1:19" ht="14.25" customHeight="1" x14ac:dyDescent="0.25">
      <c r="A184" s="223">
        <v>178</v>
      </c>
      <c r="B184" s="223" t="s">
        <v>9532</v>
      </c>
      <c r="C184" s="266" t="s">
        <v>9530</v>
      </c>
      <c r="D184" s="223">
        <v>213</v>
      </c>
      <c r="E184" s="266" t="s">
        <v>9504</v>
      </c>
      <c r="F184" s="223">
        <v>612.58000000000004</v>
      </c>
      <c r="G184" s="223" t="s">
        <v>9391</v>
      </c>
      <c r="H184" s="223" t="s">
        <v>6052</v>
      </c>
      <c r="I184" s="223" t="s">
        <v>3579</v>
      </c>
      <c r="J184" s="223" t="s">
        <v>8687</v>
      </c>
      <c r="K184" s="223">
        <v>30</v>
      </c>
      <c r="L184" s="281">
        <v>44627</v>
      </c>
      <c r="M184" s="266" t="s">
        <v>9530</v>
      </c>
      <c r="N184" s="266">
        <v>612.58000000000004</v>
      </c>
      <c r="O184" s="276" t="s">
        <v>20</v>
      </c>
      <c r="P184" s="223">
        <v>1084</v>
      </c>
      <c r="Q184" s="281">
        <v>44622</v>
      </c>
      <c r="R184" s="223">
        <v>612.58000000000004</v>
      </c>
      <c r="S184" s="223">
        <f t="shared" si="26"/>
        <v>-5</v>
      </c>
    </row>
    <row r="185" spans="1:19" ht="14.25" customHeight="1" x14ac:dyDescent="0.25">
      <c r="A185" s="223">
        <v>179</v>
      </c>
      <c r="B185" s="223" t="s">
        <v>9533</v>
      </c>
      <c r="C185" s="266" t="s">
        <v>9530</v>
      </c>
      <c r="D185" s="223">
        <v>24000332580</v>
      </c>
      <c r="E185" s="266" t="s">
        <v>9488</v>
      </c>
      <c r="F185" s="223">
        <v>232.81</v>
      </c>
      <c r="G185" s="223" t="s">
        <v>8405</v>
      </c>
      <c r="H185" s="223" t="s">
        <v>5914</v>
      </c>
      <c r="I185" s="223" t="s">
        <v>3579</v>
      </c>
      <c r="J185" s="223" t="s">
        <v>8687</v>
      </c>
      <c r="K185" s="223">
        <v>30</v>
      </c>
      <c r="L185" s="281">
        <v>44622</v>
      </c>
      <c r="M185" s="266" t="s">
        <v>9543</v>
      </c>
      <c r="N185" s="223">
        <v>232.81</v>
      </c>
      <c r="O185" s="276" t="s">
        <v>20</v>
      </c>
      <c r="P185" s="223">
        <v>1078</v>
      </c>
      <c r="Q185" s="281">
        <v>44617</v>
      </c>
      <c r="R185" s="223">
        <v>232.81</v>
      </c>
      <c r="S185" s="223">
        <f t="shared" si="26"/>
        <v>-5</v>
      </c>
    </row>
    <row r="186" spans="1:19" ht="14.25" customHeight="1" x14ac:dyDescent="0.25">
      <c r="A186" s="223">
        <v>180</v>
      </c>
      <c r="B186" s="223" t="s">
        <v>9534</v>
      </c>
      <c r="C186" s="266" t="s">
        <v>9530</v>
      </c>
      <c r="D186" s="223">
        <v>10320710</v>
      </c>
      <c r="E186" s="266" t="s">
        <v>9444</v>
      </c>
      <c r="F186" s="223">
        <v>53.72</v>
      </c>
      <c r="G186" s="223" t="s">
        <v>8167</v>
      </c>
      <c r="H186" s="223" t="s">
        <v>16</v>
      </c>
      <c r="I186" s="223" t="s">
        <v>3579</v>
      </c>
      <c r="J186" s="223" t="s">
        <v>8687</v>
      </c>
      <c r="K186" s="223">
        <v>15</v>
      </c>
      <c r="L186" s="281">
        <v>44601</v>
      </c>
      <c r="M186" s="266" t="s">
        <v>9543</v>
      </c>
      <c r="N186" s="223">
        <v>53.72</v>
      </c>
      <c r="O186" s="276" t="s">
        <v>20</v>
      </c>
      <c r="P186" s="223">
        <v>1054</v>
      </c>
      <c r="Q186" s="281">
        <v>44606</v>
      </c>
      <c r="R186" s="223">
        <v>53.72</v>
      </c>
      <c r="S186" s="223">
        <f t="shared" si="26"/>
        <v>5</v>
      </c>
    </row>
    <row r="187" spans="1:19" ht="14.25" customHeight="1" x14ac:dyDescent="0.25">
      <c r="A187" s="223">
        <v>181</v>
      </c>
      <c r="B187" s="223" t="s">
        <v>3322</v>
      </c>
      <c r="C187" s="266" t="s">
        <v>9530</v>
      </c>
      <c r="D187" s="223">
        <v>2400053488</v>
      </c>
      <c r="E187" s="266" t="s">
        <v>9488</v>
      </c>
      <c r="F187" s="223">
        <v>172.43</v>
      </c>
      <c r="G187" s="223" t="s">
        <v>3151</v>
      </c>
      <c r="H187" s="223" t="s">
        <v>110</v>
      </c>
      <c r="I187" s="223" t="s">
        <v>3579</v>
      </c>
      <c r="J187" s="223" t="s">
        <v>8687</v>
      </c>
      <c r="K187" s="223">
        <v>10</v>
      </c>
      <c r="L187" s="281">
        <v>44602</v>
      </c>
      <c r="M187" s="266" t="s">
        <v>9543</v>
      </c>
      <c r="N187" s="223">
        <f>F187</f>
        <v>172.43</v>
      </c>
      <c r="O187" s="276" t="s">
        <v>27</v>
      </c>
      <c r="P187" s="223">
        <v>1151</v>
      </c>
      <c r="Q187" s="281">
        <v>44684</v>
      </c>
      <c r="R187" s="223">
        <f t="shared" ref="R187:R195" si="27">N187</f>
        <v>172.43</v>
      </c>
      <c r="S187" s="223">
        <f t="shared" si="26"/>
        <v>82</v>
      </c>
    </row>
    <row r="188" spans="1:19" ht="14.25" customHeight="1" x14ac:dyDescent="0.25">
      <c r="A188" s="223">
        <v>182</v>
      </c>
      <c r="B188" s="223" t="s">
        <v>3323</v>
      </c>
      <c r="C188" s="266" t="s">
        <v>9530</v>
      </c>
      <c r="D188" s="223">
        <v>2400053489</v>
      </c>
      <c r="E188" s="266" t="s">
        <v>9488</v>
      </c>
      <c r="F188" s="223">
        <v>713.11</v>
      </c>
      <c r="G188" s="223" t="s">
        <v>3151</v>
      </c>
      <c r="H188" s="223" t="s">
        <v>110</v>
      </c>
      <c r="I188" s="223" t="s">
        <v>3579</v>
      </c>
      <c r="J188" s="223" t="s">
        <v>8687</v>
      </c>
      <c r="K188" s="223">
        <v>10</v>
      </c>
      <c r="L188" s="281">
        <v>44602</v>
      </c>
      <c r="M188" s="266" t="s">
        <v>9543</v>
      </c>
      <c r="N188" s="223">
        <f t="shared" ref="N188:N208" si="28">F188</f>
        <v>713.11</v>
      </c>
      <c r="O188" s="276" t="s">
        <v>27</v>
      </c>
      <c r="P188" s="223">
        <v>1151</v>
      </c>
      <c r="Q188" s="281">
        <v>44684</v>
      </c>
      <c r="R188" s="223">
        <f t="shared" si="27"/>
        <v>713.11</v>
      </c>
      <c r="S188" s="223">
        <f t="shared" si="26"/>
        <v>82</v>
      </c>
    </row>
    <row r="189" spans="1:19" ht="14.25" customHeight="1" x14ac:dyDescent="0.25">
      <c r="A189" s="223">
        <v>183</v>
      </c>
      <c r="B189" s="223" t="s">
        <v>3324</v>
      </c>
      <c r="C189" s="266" t="s">
        <v>9530</v>
      </c>
      <c r="D189" s="223">
        <v>2400053490</v>
      </c>
      <c r="E189" s="266" t="s">
        <v>9488</v>
      </c>
      <c r="F189" s="223">
        <v>308.99</v>
      </c>
      <c r="G189" s="223" t="s">
        <v>3151</v>
      </c>
      <c r="H189" s="223" t="s">
        <v>110</v>
      </c>
      <c r="I189" s="223" t="s">
        <v>3579</v>
      </c>
      <c r="J189" s="223" t="s">
        <v>8687</v>
      </c>
      <c r="K189" s="223">
        <v>10</v>
      </c>
      <c r="L189" s="281">
        <v>44602</v>
      </c>
      <c r="M189" s="266" t="s">
        <v>9543</v>
      </c>
      <c r="N189" s="223">
        <f t="shared" si="28"/>
        <v>308.99</v>
      </c>
      <c r="O189" s="276" t="s">
        <v>27</v>
      </c>
      <c r="P189" s="223">
        <v>1151</v>
      </c>
      <c r="Q189" s="281">
        <v>44684</v>
      </c>
      <c r="R189" s="223">
        <f t="shared" si="27"/>
        <v>308.99</v>
      </c>
      <c r="S189" s="223">
        <f t="shared" si="26"/>
        <v>82</v>
      </c>
    </row>
    <row r="190" spans="1:19" ht="14.25" customHeight="1" x14ac:dyDescent="0.25">
      <c r="A190" s="223">
        <v>184</v>
      </c>
      <c r="B190" s="223" t="s">
        <v>3325</v>
      </c>
      <c r="C190" s="266" t="s">
        <v>9530</v>
      </c>
      <c r="D190" s="223">
        <v>2400053491</v>
      </c>
      <c r="E190" s="266" t="s">
        <v>9488</v>
      </c>
      <c r="F190" s="223">
        <v>597.1</v>
      </c>
      <c r="G190" s="223" t="s">
        <v>3151</v>
      </c>
      <c r="H190" s="223" t="s">
        <v>110</v>
      </c>
      <c r="I190" s="223" t="s">
        <v>3579</v>
      </c>
      <c r="J190" s="223" t="s">
        <v>8687</v>
      </c>
      <c r="K190" s="223">
        <v>10</v>
      </c>
      <c r="L190" s="281">
        <v>44602</v>
      </c>
      <c r="M190" s="266" t="s">
        <v>9543</v>
      </c>
      <c r="N190" s="223">
        <f t="shared" si="28"/>
        <v>597.1</v>
      </c>
      <c r="O190" s="276" t="s">
        <v>27</v>
      </c>
      <c r="P190" s="223">
        <v>1151</v>
      </c>
      <c r="Q190" s="281">
        <v>44684</v>
      </c>
      <c r="R190" s="223">
        <f t="shared" si="27"/>
        <v>597.1</v>
      </c>
      <c r="S190" s="223">
        <f t="shared" si="26"/>
        <v>82</v>
      </c>
    </row>
    <row r="191" spans="1:19" ht="14.25" customHeight="1" x14ac:dyDescent="0.25">
      <c r="A191" s="223">
        <v>185</v>
      </c>
      <c r="B191" s="223" t="s">
        <v>3326</v>
      </c>
      <c r="C191" s="266" t="s">
        <v>9530</v>
      </c>
      <c r="D191" s="223">
        <v>2400053492</v>
      </c>
      <c r="E191" s="266" t="s">
        <v>9488</v>
      </c>
      <c r="F191" s="223">
        <v>2750.78</v>
      </c>
      <c r="G191" s="223" t="s">
        <v>3151</v>
      </c>
      <c r="H191" s="223" t="s">
        <v>110</v>
      </c>
      <c r="I191" s="223" t="s">
        <v>3579</v>
      </c>
      <c r="J191" s="223" t="s">
        <v>8687</v>
      </c>
      <c r="K191" s="223">
        <v>10</v>
      </c>
      <c r="L191" s="281">
        <v>44602</v>
      </c>
      <c r="M191" s="266" t="s">
        <v>9543</v>
      </c>
      <c r="N191" s="223">
        <f t="shared" si="28"/>
        <v>2750.78</v>
      </c>
      <c r="O191" s="276" t="s">
        <v>27</v>
      </c>
      <c r="P191" s="223">
        <v>1151</v>
      </c>
      <c r="Q191" s="281">
        <v>44684</v>
      </c>
      <c r="R191" s="223">
        <f t="shared" si="27"/>
        <v>2750.78</v>
      </c>
      <c r="S191" s="223">
        <f t="shared" si="26"/>
        <v>82</v>
      </c>
    </row>
    <row r="192" spans="1:19" ht="14.25" customHeight="1" x14ac:dyDescent="0.25">
      <c r="A192" s="223">
        <v>186</v>
      </c>
      <c r="B192" s="223" t="s">
        <v>9535</v>
      </c>
      <c r="C192" s="266" t="s">
        <v>9530</v>
      </c>
      <c r="D192" s="223">
        <v>2400053493</v>
      </c>
      <c r="E192" s="266" t="s">
        <v>9488</v>
      </c>
      <c r="F192" s="223">
        <v>1491.41</v>
      </c>
      <c r="G192" s="223" t="s">
        <v>3151</v>
      </c>
      <c r="H192" s="223" t="s">
        <v>110</v>
      </c>
      <c r="I192" s="223" t="s">
        <v>3579</v>
      </c>
      <c r="J192" s="223" t="s">
        <v>8687</v>
      </c>
      <c r="K192" s="223">
        <v>10</v>
      </c>
      <c r="L192" s="281">
        <v>44602</v>
      </c>
      <c r="M192" s="266" t="s">
        <v>9543</v>
      </c>
      <c r="N192" s="223">
        <f t="shared" si="28"/>
        <v>1491.41</v>
      </c>
      <c r="O192" s="276" t="s">
        <v>27</v>
      </c>
      <c r="P192" s="223">
        <v>1151</v>
      </c>
      <c r="Q192" s="281">
        <v>44684</v>
      </c>
      <c r="R192" s="223">
        <f t="shared" si="27"/>
        <v>1491.41</v>
      </c>
      <c r="S192" s="223">
        <f t="shared" si="26"/>
        <v>82</v>
      </c>
    </row>
    <row r="193" spans="1:19" ht="14.25" customHeight="1" x14ac:dyDescent="0.25">
      <c r="A193" s="223">
        <v>187</v>
      </c>
      <c r="B193" s="223" t="s">
        <v>8943</v>
      </c>
      <c r="C193" s="266" t="s">
        <v>9530</v>
      </c>
      <c r="D193" s="223">
        <v>2400053494</v>
      </c>
      <c r="E193" s="266" t="s">
        <v>9488</v>
      </c>
      <c r="F193" s="223">
        <v>1873.39</v>
      </c>
      <c r="G193" s="223" t="s">
        <v>3151</v>
      </c>
      <c r="H193" s="223" t="s">
        <v>110</v>
      </c>
      <c r="I193" s="223" t="s">
        <v>3579</v>
      </c>
      <c r="J193" s="223" t="s">
        <v>8687</v>
      </c>
      <c r="K193" s="223">
        <v>10</v>
      </c>
      <c r="L193" s="281">
        <v>44602</v>
      </c>
      <c r="M193" s="266" t="s">
        <v>9543</v>
      </c>
      <c r="N193" s="223">
        <f t="shared" si="28"/>
        <v>1873.39</v>
      </c>
      <c r="O193" s="276" t="s">
        <v>27</v>
      </c>
      <c r="P193" s="223">
        <v>1151</v>
      </c>
      <c r="Q193" s="281">
        <v>44684</v>
      </c>
      <c r="R193" s="223">
        <f t="shared" si="27"/>
        <v>1873.39</v>
      </c>
      <c r="S193" s="223">
        <f t="shared" si="26"/>
        <v>82</v>
      </c>
    </row>
    <row r="194" spans="1:19" ht="14.25" customHeight="1" x14ac:dyDescent="0.25">
      <c r="A194" s="223">
        <v>188</v>
      </c>
      <c r="B194" s="223" t="s">
        <v>8265</v>
      </c>
      <c r="C194" s="266" t="s">
        <v>9530</v>
      </c>
      <c r="D194" s="223">
        <v>2400053495</v>
      </c>
      <c r="E194" s="266" t="s">
        <v>9488</v>
      </c>
      <c r="F194" s="223">
        <v>2250.16</v>
      </c>
      <c r="G194" s="223" t="s">
        <v>3151</v>
      </c>
      <c r="H194" s="223" t="s">
        <v>110</v>
      </c>
      <c r="I194" s="223" t="s">
        <v>3579</v>
      </c>
      <c r="J194" s="223" t="s">
        <v>8687</v>
      </c>
      <c r="K194" s="223">
        <v>10</v>
      </c>
      <c r="L194" s="281">
        <v>44602</v>
      </c>
      <c r="M194" s="266" t="s">
        <v>9543</v>
      </c>
      <c r="N194" s="223">
        <f t="shared" si="28"/>
        <v>2250.16</v>
      </c>
      <c r="O194" s="276" t="s">
        <v>27</v>
      </c>
      <c r="P194" s="223">
        <v>1151</v>
      </c>
      <c r="Q194" s="281">
        <v>44684</v>
      </c>
      <c r="R194" s="223">
        <f t="shared" si="27"/>
        <v>2250.16</v>
      </c>
      <c r="S194" s="223">
        <f t="shared" si="26"/>
        <v>82</v>
      </c>
    </row>
    <row r="195" spans="1:19" ht="14.25" customHeight="1" x14ac:dyDescent="0.25">
      <c r="A195" s="223">
        <v>189</v>
      </c>
      <c r="B195" s="223" t="s">
        <v>8266</v>
      </c>
      <c r="C195" s="266" t="s">
        <v>9530</v>
      </c>
      <c r="D195" s="223">
        <v>2400053496</v>
      </c>
      <c r="E195" s="266" t="s">
        <v>9488</v>
      </c>
      <c r="F195" s="223">
        <v>989.5</v>
      </c>
      <c r="G195" s="223" t="s">
        <v>3151</v>
      </c>
      <c r="H195" s="223" t="s">
        <v>110</v>
      </c>
      <c r="I195" s="223" t="s">
        <v>3579</v>
      </c>
      <c r="J195" s="223" t="s">
        <v>8687</v>
      </c>
      <c r="K195" s="223">
        <v>10</v>
      </c>
      <c r="L195" s="281">
        <v>44602</v>
      </c>
      <c r="M195" s="266" t="s">
        <v>9543</v>
      </c>
      <c r="N195" s="223">
        <f t="shared" si="28"/>
        <v>989.5</v>
      </c>
      <c r="O195" s="276" t="s">
        <v>27</v>
      </c>
      <c r="P195" s="223">
        <v>1151</v>
      </c>
      <c r="Q195" s="281">
        <v>44684</v>
      </c>
      <c r="R195" s="223">
        <f t="shared" si="27"/>
        <v>989.5</v>
      </c>
      <c r="S195" s="223">
        <f t="shared" si="26"/>
        <v>82</v>
      </c>
    </row>
    <row r="196" spans="1:19" ht="14.25" customHeight="1" x14ac:dyDescent="0.25">
      <c r="A196" s="223">
        <v>190</v>
      </c>
      <c r="B196" s="223" t="s">
        <v>8267</v>
      </c>
      <c r="C196" s="266" t="s">
        <v>9530</v>
      </c>
      <c r="D196" s="223">
        <v>2400053497</v>
      </c>
      <c r="E196" s="266" t="s">
        <v>9488</v>
      </c>
      <c r="F196" s="223">
        <v>162.96</v>
      </c>
      <c r="G196" s="223" t="s">
        <v>3151</v>
      </c>
      <c r="H196" s="223" t="s">
        <v>110</v>
      </c>
      <c r="I196" s="223" t="s">
        <v>3579</v>
      </c>
      <c r="J196" s="223" t="s">
        <v>8687</v>
      </c>
      <c r="K196" s="223">
        <v>10</v>
      </c>
      <c r="L196" s="281">
        <v>44602</v>
      </c>
      <c r="M196" s="266" t="s">
        <v>9543</v>
      </c>
      <c r="N196" s="223">
        <f t="shared" si="28"/>
        <v>162.96</v>
      </c>
      <c r="O196" s="276" t="s">
        <v>27</v>
      </c>
      <c r="P196" s="223">
        <v>1151</v>
      </c>
      <c r="Q196" s="281">
        <v>44684</v>
      </c>
      <c r="R196" s="223">
        <f>N196</f>
        <v>162.96</v>
      </c>
      <c r="S196" s="223">
        <f>Q196-L196</f>
        <v>82</v>
      </c>
    </row>
    <row r="197" spans="1:19" ht="14.25" customHeight="1" x14ac:dyDescent="0.25">
      <c r="A197" s="223">
        <v>191</v>
      </c>
      <c r="B197" s="223" t="s">
        <v>8268</v>
      </c>
      <c r="C197" s="266" t="s">
        <v>9530</v>
      </c>
      <c r="D197" s="223">
        <v>2400053498</v>
      </c>
      <c r="E197" s="266" t="s">
        <v>9488</v>
      </c>
      <c r="F197" s="223">
        <v>1114.6500000000001</v>
      </c>
      <c r="G197" s="223" t="s">
        <v>3151</v>
      </c>
      <c r="H197" s="223" t="s">
        <v>110</v>
      </c>
      <c r="I197" s="223" t="s">
        <v>3579</v>
      </c>
      <c r="J197" s="223" t="s">
        <v>8687</v>
      </c>
      <c r="K197" s="223">
        <v>10</v>
      </c>
      <c r="L197" s="281">
        <v>44602</v>
      </c>
      <c r="M197" s="266" t="s">
        <v>9543</v>
      </c>
      <c r="N197" s="223">
        <f t="shared" si="28"/>
        <v>1114.6500000000001</v>
      </c>
      <c r="O197" s="276" t="s">
        <v>27</v>
      </c>
      <c r="P197" s="223">
        <v>1151</v>
      </c>
      <c r="Q197" s="281">
        <v>44684</v>
      </c>
      <c r="R197" s="223">
        <f t="shared" ref="R197:R208" si="29">N197</f>
        <v>1114.6500000000001</v>
      </c>
      <c r="S197" s="223">
        <f t="shared" ref="S197:S208" si="30">Q197-L197</f>
        <v>82</v>
      </c>
    </row>
    <row r="198" spans="1:19" ht="14.25" customHeight="1" x14ac:dyDescent="0.25">
      <c r="A198" s="223">
        <v>192</v>
      </c>
      <c r="B198" s="223" t="s">
        <v>8269</v>
      </c>
      <c r="C198" s="266" t="s">
        <v>9530</v>
      </c>
      <c r="D198" s="223">
        <v>2400053499</v>
      </c>
      <c r="E198" s="266" t="s">
        <v>9488</v>
      </c>
      <c r="F198" s="223">
        <v>1860.35</v>
      </c>
      <c r="G198" s="223" t="s">
        <v>3151</v>
      </c>
      <c r="H198" s="223" t="s">
        <v>110</v>
      </c>
      <c r="I198" s="223" t="s">
        <v>3579</v>
      </c>
      <c r="J198" s="223" t="s">
        <v>8687</v>
      </c>
      <c r="K198" s="223">
        <v>10</v>
      </c>
      <c r="L198" s="281">
        <v>44602</v>
      </c>
      <c r="M198" s="266" t="s">
        <v>9543</v>
      </c>
      <c r="N198" s="223">
        <f t="shared" si="28"/>
        <v>1860.35</v>
      </c>
      <c r="O198" s="276" t="s">
        <v>27</v>
      </c>
      <c r="P198" s="223">
        <v>1151</v>
      </c>
      <c r="Q198" s="281">
        <v>44684</v>
      </c>
      <c r="R198" s="223">
        <f t="shared" si="29"/>
        <v>1860.35</v>
      </c>
      <c r="S198" s="223">
        <f t="shared" si="30"/>
        <v>82</v>
      </c>
    </row>
    <row r="199" spans="1:19" ht="14.25" customHeight="1" x14ac:dyDescent="0.25">
      <c r="A199" s="223">
        <v>193</v>
      </c>
      <c r="B199" s="223" t="s">
        <v>9536</v>
      </c>
      <c r="C199" s="266" t="s">
        <v>9530</v>
      </c>
      <c r="D199" s="223">
        <v>2400053500</v>
      </c>
      <c r="E199" s="266" t="s">
        <v>9488</v>
      </c>
      <c r="F199" s="223">
        <v>410.67</v>
      </c>
      <c r="G199" s="223" t="s">
        <v>3151</v>
      </c>
      <c r="H199" s="223" t="s">
        <v>110</v>
      </c>
      <c r="I199" s="223" t="s">
        <v>3579</v>
      </c>
      <c r="J199" s="223" t="s">
        <v>8687</v>
      </c>
      <c r="K199" s="223">
        <v>10</v>
      </c>
      <c r="L199" s="281">
        <v>44602</v>
      </c>
      <c r="M199" s="266" t="s">
        <v>9543</v>
      </c>
      <c r="N199" s="223">
        <f t="shared" si="28"/>
        <v>410.67</v>
      </c>
      <c r="O199" s="276" t="s">
        <v>27</v>
      </c>
      <c r="P199" s="223">
        <v>1151</v>
      </c>
      <c r="Q199" s="281">
        <v>44684</v>
      </c>
      <c r="R199" s="223">
        <f t="shared" si="29"/>
        <v>410.67</v>
      </c>
      <c r="S199" s="223">
        <f t="shared" si="30"/>
        <v>82</v>
      </c>
    </row>
    <row r="200" spans="1:19" ht="14.25" customHeight="1" x14ac:dyDescent="0.25">
      <c r="A200" s="223">
        <v>194</v>
      </c>
      <c r="B200" s="223" t="s">
        <v>9537</v>
      </c>
      <c r="C200" s="266" t="s">
        <v>9530</v>
      </c>
      <c r="D200" s="223">
        <v>2400053501</v>
      </c>
      <c r="E200" s="266" t="s">
        <v>9488</v>
      </c>
      <c r="F200" s="223">
        <v>1199.3900000000001</v>
      </c>
      <c r="G200" s="223" t="s">
        <v>3151</v>
      </c>
      <c r="H200" s="223" t="s">
        <v>110</v>
      </c>
      <c r="I200" s="223" t="s">
        <v>3579</v>
      </c>
      <c r="J200" s="223" t="s">
        <v>8687</v>
      </c>
      <c r="K200" s="223">
        <v>10</v>
      </c>
      <c r="L200" s="281">
        <v>44602</v>
      </c>
      <c r="M200" s="266" t="s">
        <v>9543</v>
      </c>
      <c r="N200" s="223">
        <f t="shared" si="28"/>
        <v>1199.3900000000001</v>
      </c>
      <c r="O200" s="276" t="s">
        <v>27</v>
      </c>
      <c r="P200" s="223">
        <v>1151</v>
      </c>
      <c r="Q200" s="281">
        <v>44684</v>
      </c>
      <c r="R200" s="223">
        <f t="shared" si="29"/>
        <v>1199.3900000000001</v>
      </c>
      <c r="S200" s="223">
        <f t="shared" si="30"/>
        <v>82</v>
      </c>
    </row>
    <row r="201" spans="1:19" ht="14.25" customHeight="1" x14ac:dyDescent="0.25">
      <c r="A201" s="223">
        <v>195</v>
      </c>
      <c r="B201" s="223" t="s">
        <v>9538</v>
      </c>
      <c r="C201" s="266" t="s">
        <v>9530</v>
      </c>
      <c r="D201" s="223">
        <v>2400053502</v>
      </c>
      <c r="E201" s="266" t="s">
        <v>9488</v>
      </c>
      <c r="F201" s="223">
        <v>196.85</v>
      </c>
      <c r="G201" s="223" t="s">
        <v>3151</v>
      </c>
      <c r="H201" s="223" t="s">
        <v>110</v>
      </c>
      <c r="I201" s="223" t="s">
        <v>3579</v>
      </c>
      <c r="J201" s="223" t="s">
        <v>8687</v>
      </c>
      <c r="K201" s="223">
        <v>10</v>
      </c>
      <c r="L201" s="281">
        <v>44602</v>
      </c>
      <c r="M201" s="266" t="s">
        <v>9543</v>
      </c>
      <c r="N201" s="223">
        <f t="shared" si="28"/>
        <v>196.85</v>
      </c>
      <c r="O201" s="276" t="s">
        <v>27</v>
      </c>
      <c r="P201" s="223">
        <v>1151</v>
      </c>
      <c r="Q201" s="281">
        <v>44684</v>
      </c>
      <c r="R201" s="223">
        <f t="shared" si="29"/>
        <v>196.85</v>
      </c>
      <c r="S201" s="223">
        <f t="shared" si="30"/>
        <v>82</v>
      </c>
    </row>
    <row r="202" spans="1:19" ht="14.25" customHeight="1" x14ac:dyDescent="0.25">
      <c r="A202" s="223">
        <v>196</v>
      </c>
      <c r="B202" s="223" t="s">
        <v>9539</v>
      </c>
      <c r="C202" s="266" t="s">
        <v>9530</v>
      </c>
      <c r="D202" s="223">
        <v>2400053503</v>
      </c>
      <c r="E202" s="266" t="s">
        <v>9488</v>
      </c>
      <c r="F202" s="223">
        <v>1307.5999999999999</v>
      </c>
      <c r="G202" s="223" t="s">
        <v>3151</v>
      </c>
      <c r="H202" s="223" t="s">
        <v>110</v>
      </c>
      <c r="I202" s="223" t="s">
        <v>3579</v>
      </c>
      <c r="J202" s="223" t="s">
        <v>8687</v>
      </c>
      <c r="K202" s="223">
        <v>10</v>
      </c>
      <c r="L202" s="281">
        <v>44602</v>
      </c>
      <c r="M202" s="266" t="s">
        <v>9543</v>
      </c>
      <c r="N202" s="223">
        <f t="shared" si="28"/>
        <v>1307.5999999999999</v>
      </c>
      <c r="O202" s="276" t="s">
        <v>27</v>
      </c>
      <c r="P202" s="223">
        <v>1151</v>
      </c>
      <c r="Q202" s="281">
        <v>44684</v>
      </c>
      <c r="R202" s="223">
        <f t="shared" si="29"/>
        <v>1307.5999999999999</v>
      </c>
      <c r="S202" s="223">
        <f t="shared" si="30"/>
        <v>82</v>
      </c>
    </row>
    <row r="203" spans="1:19" ht="14.25" customHeight="1" x14ac:dyDescent="0.25">
      <c r="A203" s="223">
        <v>197</v>
      </c>
      <c r="B203" s="223" t="s">
        <v>9540</v>
      </c>
      <c r="C203" s="266" t="s">
        <v>9530</v>
      </c>
      <c r="D203" s="223">
        <v>2400053504</v>
      </c>
      <c r="E203" s="266" t="s">
        <v>9488</v>
      </c>
      <c r="F203" s="223">
        <v>1643.95</v>
      </c>
      <c r="G203" s="223" t="s">
        <v>3151</v>
      </c>
      <c r="H203" s="223" t="s">
        <v>110</v>
      </c>
      <c r="I203" s="223" t="s">
        <v>3579</v>
      </c>
      <c r="J203" s="223" t="s">
        <v>8687</v>
      </c>
      <c r="K203" s="223">
        <v>10</v>
      </c>
      <c r="L203" s="281">
        <v>44602</v>
      </c>
      <c r="M203" s="266" t="s">
        <v>9543</v>
      </c>
      <c r="N203" s="223">
        <f t="shared" si="28"/>
        <v>1643.95</v>
      </c>
      <c r="O203" s="276" t="s">
        <v>27</v>
      </c>
      <c r="P203" s="223">
        <v>1151</v>
      </c>
      <c r="Q203" s="281">
        <v>44684</v>
      </c>
      <c r="R203" s="223">
        <f t="shared" si="29"/>
        <v>1643.95</v>
      </c>
      <c r="S203" s="223">
        <f t="shared" si="30"/>
        <v>82</v>
      </c>
    </row>
    <row r="204" spans="1:19" ht="14.25" customHeight="1" x14ac:dyDescent="0.25">
      <c r="A204" s="223">
        <v>198</v>
      </c>
      <c r="B204" s="223" t="s">
        <v>9541</v>
      </c>
      <c r="C204" s="266" t="s">
        <v>9530</v>
      </c>
      <c r="D204" s="223">
        <v>2400053505</v>
      </c>
      <c r="E204" s="266" t="s">
        <v>9488</v>
      </c>
      <c r="F204" s="223">
        <v>3031.06</v>
      </c>
      <c r="G204" s="223" t="s">
        <v>3151</v>
      </c>
      <c r="H204" s="223" t="s">
        <v>110</v>
      </c>
      <c r="I204" s="223" t="s">
        <v>3579</v>
      </c>
      <c r="J204" s="223" t="s">
        <v>8687</v>
      </c>
      <c r="K204" s="223">
        <v>10</v>
      </c>
      <c r="L204" s="281">
        <v>44602</v>
      </c>
      <c r="M204" s="266" t="s">
        <v>9543</v>
      </c>
      <c r="N204" s="223">
        <f t="shared" si="28"/>
        <v>3031.06</v>
      </c>
      <c r="O204" s="276" t="s">
        <v>27</v>
      </c>
      <c r="P204" s="223">
        <v>1151</v>
      </c>
      <c r="Q204" s="281">
        <v>44684</v>
      </c>
      <c r="R204" s="223">
        <f t="shared" si="29"/>
        <v>3031.06</v>
      </c>
      <c r="S204" s="223">
        <f t="shared" si="30"/>
        <v>82</v>
      </c>
    </row>
    <row r="205" spans="1:19" ht="14.25" customHeight="1" x14ac:dyDescent="0.25">
      <c r="A205" s="223">
        <v>199</v>
      </c>
      <c r="B205" s="223" t="s">
        <v>8288</v>
      </c>
      <c r="C205" s="266" t="s">
        <v>9530</v>
      </c>
      <c r="D205" s="223">
        <v>2400053506</v>
      </c>
      <c r="E205" s="266" t="s">
        <v>9488</v>
      </c>
      <c r="F205" s="223">
        <v>65.180000000000007</v>
      </c>
      <c r="G205" s="223" t="s">
        <v>3151</v>
      </c>
      <c r="H205" s="223" t="s">
        <v>110</v>
      </c>
      <c r="I205" s="223" t="s">
        <v>3579</v>
      </c>
      <c r="J205" s="223" t="s">
        <v>8687</v>
      </c>
      <c r="K205" s="223">
        <v>10</v>
      </c>
      <c r="L205" s="281">
        <v>44602</v>
      </c>
      <c r="M205" s="266" t="s">
        <v>9543</v>
      </c>
      <c r="N205" s="223">
        <f t="shared" si="28"/>
        <v>65.180000000000007</v>
      </c>
      <c r="O205" s="276" t="s">
        <v>27</v>
      </c>
      <c r="P205" s="223">
        <v>1151</v>
      </c>
      <c r="Q205" s="281">
        <v>44684</v>
      </c>
      <c r="R205" s="223">
        <f t="shared" si="29"/>
        <v>65.180000000000007</v>
      </c>
      <c r="S205" s="223">
        <f t="shared" si="30"/>
        <v>82</v>
      </c>
    </row>
    <row r="206" spans="1:19" ht="14.25" customHeight="1" x14ac:dyDescent="0.25">
      <c r="A206" s="223">
        <v>200</v>
      </c>
      <c r="B206" s="223" t="s">
        <v>8270</v>
      </c>
      <c r="C206" s="266" t="s">
        <v>9530</v>
      </c>
      <c r="D206" s="223">
        <v>2400053507</v>
      </c>
      <c r="E206" s="266" t="s">
        <v>9488</v>
      </c>
      <c r="F206" s="223">
        <v>199.46</v>
      </c>
      <c r="G206" s="223" t="s">
        <v>3151</v>
      </c>
      <c r="H206" s="223" t="s">
        <v>110</v>
      </c>
      <c r="I206" s="223" t="s">
        <v>3579</v>
      </c>
      <c r="J206" s="223" t="s">
        <v>8687</v>
      </c>
      <c r="K206" s="223">
        <v>10</v>
      </c>
      <c r="L206" s="281">
        <v>44602</v>
      </c>
      <c r="M206" s="266" t="s">
        <v>9543</v>
      </c>
      <c r="N206" s="223">
        <f t="shared" si="28"/>
        <v>199.46</v>
      </c>
      <c r="O206" s="276" t="s">
        <v>27</v>
      </c>
      <c r="P206" s="223">
        <v>1151</v>
      </c>
      <c r="Q206" s="281">
        <v>44684</v>
      </c>
      <c r="R206" s="223">
        <f t="shared" si="29"/>
        <v>199.46</v>
      </c>
      <c r="S206" s="223">
        <f t="shared" si="30"/>
        <v>82</v>
      </c>
    </row>
    <row r="207" spans="1:19" ht="14.25" customHeight="1" x14ac:dyDescent="0.25">
      <c r="A207" s="223">
        <v>201</v>
      </c>
      <c r="B207" s="223" t="s">
        <v>9542</v>
      </c>
      <c r="C207" s="266" t="s">
        <v>9530</v>
      </c>
      <c r="D207" s="223">
        <v>2400053508</v>
      </c>
      <c r="E207" s="266" t="s">
        <v>9488</v>
      </c>
      <c r="F207" s="223">
        <v>2825.1</v>
      </c>
      <c r="G207" s="223" t="s">
        <v>3151</v>
      </c>
      <c r="H207" s="223" t="s">
        <v>110</v>
      </c>
      <c r="I207" s="223" t="s">
        <v>3579</v>
      </c>
      <c r="J207" s="223" t="s">
        <v>8687</v>
      </c>
      <c r="K207" s="223">
        <v>10</v>
      </c>
      <c r="L207" s="281">
        <v>44602</v>
      </c>
      <c r="M207" s="266" t="s">
        <v>9543</v>
      </c>
      <c r="N207" s="223">
        <f t="shared" si="28"/>
        <v>2825.1</v>
      </c>
      <c r="O207" s="276" t="s">
        <v>27</v>
      </c>
      <c r="P207" s="223">
        <v>1151</v>
      </c>
      <c r="Q207" s="281">
        <v>44684</v>
      </c>
      <c r="R207" s="223">
        <f t="shared" si="29"/>
        <v>2825.1</v>
      </c>
      <c r="S207" s="223">
        <f t="shared" si="30"/>
        <v>82</v>
      </c>
    </row>
    <row r="208" spans="1:19" ht="14.25" customHeight="1" x14ac:dyDescent="0.25">
      <c r="A208" s="223">
        <v>202</v>
      </c>
      <c r="B208" s="223" t="s">
        <v>8271</v>
      </c>
      <c r="C208" s="266" t="s">
        <v>9530</v>
      </c>
      <c r="D208" s="223">
        <v>2400053514</v>
      </c>
      <c r="E208" s="266" t="s">
        <v>9488</v>
      </c>
      <c r="F208" s="223">
        <v>53638.89</v>
      </c>
      <c r="G208" s="223" t="s">
        <v>3151</v>
      </c>
      <c r="H208" s="223" t="s">
        <v>110</v>
      </c>
      <c r="I208" s="223" t="s">
        <v>3579</v>
      </c>
      <c r="J208" s="223" t="s">
        <v>8687</v>
      </c>
      <c r="K208" s="223">
        <v>10</v>
      </c>
      <c r="L208" s="281">
        <v>44602</v>
      </c>
      <c r="M208" s="266" t="s">
        <v>9543</v>
      </c>
      <c r="N208" s="223">
        <f t="shared" si="28"/>
        <v>53638.89</v>
      </c>
      <c r="O208" s="276" t="s">
        <v>27</v>
      </c>
      <c r="P208" s="223">
        <v>1151</v>
      </c>
      <c r="Q208" s="281">
        <v>44684</v>
      </c>
      <c r="R208" s="223">
        <f t="shared" si="29"/>
        <v>53638.89</v>
      </c>
      <c r="S208" s="223">
        <f t="shared" si="30"/>
        <v>82</v>
      </c>
    </row>
    <row r="209" spans="1:19" ht="14.25" customHeight="1" x14ac:dyDescent="0.25">
      <c r="A209" s="223">
        <v>203</v>
      </c>
      <c r="B209" s="223" t="s">
        <v>8273</v>
      </c>
      <c r="C209" s="266" t="s">
        <v>9543</v>
      </c>
      <c r="D209" s="223">
        <v>11820</v>
      </c>
      <c r="E209" s="266" t="s">
        <v>9527</v>
      </c>
      <c r="F209" s="223">
        <v>481.71</v>
      </c>
      <c r="G209" s="223" t="s">
        <v>5841</v>
      </c>
      <c r="H209" s="223" t="s">
        <v>2175</v>
      </c>
      <c r="I209" s="223" t="s">
        <v>130</v>
      </c>
      <c r="J209" s="223" t="s">
        <v>5784</v>
      </c>
      <c r="K209" s="223">
        <v>60</v>
      </c>
      <c r="L209" s="281">
        <v>44659</v>
      </c>
      <c r="M209" s="266" t="s">
        <v>9691</v>
      </c>
      <c r="N209" s="223">
        <v>481.71</v>
      </c>
      <c r="O209" s="276" t="s">
        <v>27</v>
      </c>
      <c r="P209" s="223">
        <v>1128</v>
      </c>
      <c r="Q209" s="281">
        <v>44662</v>
      </c>
      <c r="R209" s="223">
        <v>481.71</v>
      </c>
      <c r="S209" s="223">
        <f t="shared" ref="S209:S211" si="31">Q209-L209</f>
        <v>3</v>
      </c>
    </row>
    <row r="210" spans="1:19" ht="14.25" customHeight="1" x14ac:dyDescent="0.25">
      <c r="A210" s="223">
        <v>204</v>
      </c>
      <c r="B210" s="223" t="s">
        <v>9544</v>
      </c>
      <c r="C210" s="266" t="s">
        <v>9543</v>
      </c>
      <c r="D210" s="223">
        <v>2766</v>
      </c>
      <c r="E210" s="266" t="s">
        <v>9488</v>
      </c>
      <c r="F210" s="223">
        <v>37517.199999999997</v>
      </c>
      <c r="G210" s="223" t="s">
        <v>5984</v>
      </c>
      <c r="H210" s="223" t="s">
        <v>97</v>
      </c>
      <c r="I210" s="223" t="s">
        <v>3579</v>
      </c>
      <c r="J210" s="223" t="s">
        <v>8687</v>
      </c>
      <c r="K210" s="223">
        <v>60</v>
      </c>
      <c r="L210" s="281">
        <v>44623</v>
      </c>
      <c r="M210" s="266" t="s">
        <v>9543</v>
      </c>
      <c r="N210" s="223">
        <v>37517.199999999997</v>
      </c>
      <c r="O210" s="276" t="s">
        <v>20</v>
      </c>
      <c r="P210" s="266" t="s">
        <v>10092</v>
      </c>
      <c r="Q210" s="281">
        <v>44679</v>
      </c>
      <c r="R210" s="223">
        <f>N210</f>
        <v>37517.199999999997</v>
      </c>
      <c r="S210" s="223">
        <f t="shared" si="31"/>
        <v>56</v>
      </c>
    </row>
    <row r="211" spans="1:19" ht="14.25" customHeight="1" x14ac:dyDescent="0.25">
      <c r="A211" s="223">
        <v>205</v>
      </c>
      <c r="B211" s="220" t="s">
        <v>644</v>
      </c>
      <c r="C211" s="227">
        <v>44603</v>
      </c>
      <c r="D211" s="285" t="s">
        <v>10512</v>
      </c>
      <c r="E211" s="227">
        <v>44603</v>
      </c>
      <c r="F211" s="223">
        <v>800.58</v>
      </c>
      <c r="G211" s="223" t="s">
        <v>8296</v>
      </c>
      <c r="H211" s="223" t="s">
        <v>57</v>
      </c>
      <c r="I211" s="223" t="s">
        <v>130</v>
      </c>
      <c r="J211" s="223" t="s">
        <v>66</v>
      </c>
      <c r="K211" s="236">
        <f t="shared" ref="K211:K214" si="32">L211-E211</f>
        <v>30</v>
      </c>
      <c r="L211" s="221">
        <v>44633</v>
      </c>
      <c r="M211" s="221">
        <v>44603</v>
      </c>
      <c r="N211" s="223">
        <v>800.58</v>
      </c>
      <c r="O211" s="249" t="s">
        <v>20</v>
      </c>
      <c r="P211" s="224">
        <v>332</v>
      </c>
      <c r="Q211" s="225">
        <v>44652</v>
      </c>
      <c r="R211" s="224">
        <v>800.58</v>
      </c>
      <c r="S211" s="236">
        <f t="shared" si="31"/>
        <v>19</v>
      </c>
    </row>
    <row r="212" spans="1:19" ht="14.25" customHeight="1" x14ac:dyDescent="0.25">
      <c r="A212" s="223">
        <v>206</v>
      </c>
      <c r="B212" s="220" t="s">
        <v>645</v>
      </c>
      <c r="C212" s="227">
        <v>44606</v>
      </c>
      <c r="D212" s="222">
        <v>22068</v>
      </c>
      <c r="E212" s="227">
        <v>44606</v>
      </c>
      <c r="F212" s="223">
        <v>2885.75</v>
      </c>
      <c r="G212" s="223" t="s">
        <v>9545</v>
      </c>
      <c r="H212" s="223" t="s">
        <v>238</v>
      </c>
      <c r="I212" s="237" t="s">
        <v>130</v>
      </c>
      <c r="J212" s="223" t="s">
        <v>109</v>
      </c>
      <c r="K212" s="236">
        <f t="shared" si="32"/>
        <v>0</v>
      </c>
      <c r="L212" s="221">
        <v>44606</v>
      </c>
      <c r="M212" s="221">
        <v>44606</v>
      </c>
      <c r="N212" s="223">
        <v>2885.75</v>
      </c>
      <c r="O212" s="249" t="s">
        <v>27</v>
      </c>
      <c r="P212" s="224">
        <v>5042</v>
      </c>
      <c r="Q212" s="225">
        <v>44606</v>
      </c>
      <c r="R212" s="224">
        <v>2885.75</v>
      </c>
      <c r="S212" s="236">
        <f>Q212-L212</f>
        <v>0</v>
      </c>
    </row>
    <row r="213" spans="1:19" ht="14.25" customHeight="1" x14ac:dyDescent="0.25">
      <c r="A213" s="223">
        <v>207</v>
      </c>
      <c r="B213" s="220" t="s">
        <v>646</v>
      </c>
      <c r="C213" s="227">
        <v>44607</v>
      </c>
      <c r="D213" s="222">
        <v>33</v>
      </c>
      <c r="E213" s="227">
        <v>44606</v>
      </c>
      <c r="F213" s="223">
        <v>55597.75</v>
      </c>
      <c r="G213" s="223" t="s">
        <v>8936</v>
      </c>
      <c r="H213" s="223" t="s">
        <v>8937</v>
      </c>
      <c r="I213" s="237" t="s">
        <v>130</v>
      </c>
      <c r="J213" s="223" t="s">
        <v>66</v>
      </c>
      <c r="K213" s="236">
        <f t="shared" si="32"/>
        <v>60</v>
      </c>
      <c r="L213" s="221">
        <v>44666</v>
      </c>
      <c r="M213" s="221">
        <v>44607</v>
      </c>
      <c r="N213" s="223">
        <v>55597.75</v>
      </c>
      <c r="O213" s="249" t="s">
        <v>27</v>
      </c>
      <c r="P213" s="224">
        <v>1157</v>
      </c>
      <c r="Q213" s="225">
        <v>44684</v>
      </c>
      <c r="R213" s="224">
        <v>53495.31</v>
      </c>
      <c r="S213" s="236">
        <f t="shared" ref="S213" si="33">Q213-L213</f>
        <v>18</v>
      </c>
    </row>
    <row r="214" spans="1:19" ht="14.25" customHeight="1" x14ac:dyDescent="0.25">
      <c r="A214" s="223">
        <v>208</v>
      </c>
      <c r="B214" s="220" t="s">
        <v>647</v>
      </c>
      <c r="C214" s="227">
        <v>44608</v>
      </c>
      <c r="D214" s="285">
        <v>114518</v>
      </c>
      <c r="E214" s="227">
        <v>44592</v>
      </c>
      <c r="F214" s="223">
        <v>4399.37</v>
      </c>
      <c r="G214" s="223" t="s">
        <v>9180</v>
      </c>
      <c r="H214" s="223" t="s">
        <v>9287</v>
      </c>
      <c r="I214" s="237" t="s">
        <v>130</v>
      </c>
      <c r="J214" s="223" t="s">
        <v>66</v>
      </c>
      <c r="K214" s="236">
        <f t="shared" si="32"/>
        <v>15</v>
      </c>
      <c r="L214" s="221">
        <v>44607</v>
      </c>
      <c r="M214" s="221">
        <v>44608</v>
      </c>
      <c r="N214" s="223">
        <v>4399.37</v>
      </c>
      <c r="O214" s="249" t="s">
        <v>20</v>
      </c>
      <c r="P214" s="224">
        <v>1067</v>
      </c>
      <c r="Q214" s="225">
        <v>44608</v>
      </c>
      <c r="R214" s="224">
        <v>4399.37</v>
      </c>
      <c r="S214" s="236">
        <f t="shared" ref="S214:S226" si="34">Q214-L214</f>
        <v>1</v>
      </c>
    </row>
    <row r="215" spans="1:19" ht="14.25" customHeight="1" x14ac:dyDescent="0.25">
      <c r="A215" s="223">
        <v>209</v>
      </c>
      <c r="B215" s="223" t="s">
        <v>8945</v>
      </c>
      <c r="C215" s="266" t="s">
        <v>9546</v>
      </c>
      <c r="D215" s="223">
        <v>1386262</v>
      </c>
      <c r="E215" s="266" t="s">
        <v>9488</v>
      </c>
      <c r="F215" s="223">
        <v>102.64</v>
      </c>
      <c r="G215" s="223" t="s">
        <v>8165</v>
      </c>
      <c r="H215" s="223" t="s">
        <v>3782</v>
      </c>
      <c r="I215" s="223" t="s">
        <v>3579</v>
      </c>
      <c r="J215" s="223" t="s">
        <v>8687</v>
      </c>
      <c r="K215" s="223">
        <v>15</v>
      </c>
      <c r="L215" s="281">
        <v>44607</v>
      </c>
      <c r="M215" s="266" t="s">
        <v>9546</v>
      </c>
      <c r="N215" s="223">
        <v>102.64</v>
      </c>
      <c r="O215" s="276" t="s">
        <v>20</v>
      </c>
      <c r="P215" s="223">
        <v>1058</v>
      </c>
      <c r="Q215" s="281">
        <v>44606</v>
      </c>
      <c r="R215" s="223">
        <v>102.64</v>
      </c>
      <c r="S215" s="236">
        <f t="shared" si="34"/>
        <v>-1</v>
      </c>
    </row>
    <row r="216" spans="1:19" ht="14.25" customHeight="1" x14ac:dyDescent="0.25">
      <c r="A216" s="223">
        <v>210</v>
      </c>
      <c r="B216" s="223" t="s">
        <v>8946</v>
      </c>
      <c r="C216" s="266" t="s">
        <v>9546</v>
      </c>
      <c r="D216" s="223">
        <v>19841</v>
      </c>
      <c r="E216" s="266" t="s">
        <v>9488</v>
      </c>
      <c r="F216" s="223">
        <v>28.01</v>
      </c>
      <c r="G216" s="223" t="s">
        <v>77</v>
      </c>
      <c r="H216" s="223" t="s">
        <v>507</v>
      </c>
      <c r="I216" s="223" t="s">
        <v>3579</v>
      </c>
      <c r="J216" s="223" t="s">
        <v>8687</v>
      </c>
      <c r="K216" s="223">
        <v>15</v>
      </c>
      <c r="L216" s="281">
        <v>44607</v>
      </c>
      <c r="M216" s="266" t="s">
        <v>9546</v>
      </c>
      <c r="N216" s="223">
        <v>28.01</v>
      </c>
      <c r="O216" s="276" t="s">
        <v>20</v>
      </c>
      <c r="P216" s="223">
        <v>1056</v>
      </c>
      <c r="Q216" s="281">
        <v>44606</v>
      </c>
      <c r="R216" s="223">
        <v>28.01</v>
      </c>
      <c r="S216" s="236">
        <f t="shared" si="34"/>
        <v>-1</v>
      </c>
    </row>
    <row r="217" spans="1:19" ht="14.25" customHeight="1" x14ac:dyDescent="0.25">
      <c r="A217" s="223">
        <v>211</v>
      </c>
      <c r="B217" s="223" t="s">
        <v>8947</v>
      </c>
      <c r="C217" s="266" t="s">
        <v>9546</v>
      </c>
      <c r="D217" s="223">
        <v>935</v>
      </c>
      <c r="E217" s="266" t="s">
        <v>9488</v>
      </c>
      <c r="F217" s="223">
        <v>191.85</v>
      </c>
      <c r="G217" s="223" t="s">
        <v>270</v>
      </c>
      <c r="H217" s="223" t="s">
        <v>16</v>
      </c>
      <c r="I217" s="223" t="s">
        <v>3579</v>
      </c>
      <c r="J217" s="223" t="s">
        <v>8687</v>
      </c>
      <c r="K217" s="223">
        <v>15</v>
      </c>
      <c r="L217" s="281">
        <v>44607</v>
      </c>
      <c r="M217" s="266" t="s">
        <v>9546</v>
      </c>
      <c r="N217" s="223">
        <v>191.85</v>
      </c>
      <c r="O217" s="276" t="s">
        <v>20</v>
      </c>
      <c r="P217" s="223">
        <v>1057</v>
      </c>
      <c r="Q217" s="282">
        <v>44606</v>
      </c>
      <c r="R217" s="223">
        <v>191.85</v>
      </c>
      <c r="S217" s="236">
        <f t="shared" si="34"/>
        <v>-1</v>
      </c>
    </row>
    <row r="218" spans="1:19" ht="14.25" customHeight="1" x14ac:dyDescent="0.25">
      <c r="A218" s="223">
        <v>212</v>
      </c>
      <c r="B218" s="223" t="s">
        <v>8948</v>
      </c>
      <c r="C218" s="266" t="s">
        <v>9546</v>
      </c>
      <c r="D218" s="223">
        <v>1204737</v>
      </c>
      <c r="E218" s="266" t="s">
        <v>9488</v>
      </c>
      <c r="F218" s="223">
        <v>2170.79</v>
      </c>
      <c r="G218" s="223" t="s">
        <v>9390</v>
      </c>
      <c r="H218" s="223" t="s">
        <v>16</v>
      </c>
      <c r="I218" s="223" t="s">
        <v>3579</v>
      </c>
      <c r="J218" s="223" t="s">
        <v>8687</v>
      </c>
      <c r="K218" s="223">
        <v>28</v>
      </c>
      <c r="L218" s="281">
        <v>44620</v>
      </c>
      <c r="M218" s="266" t="s">
        <v>9546</v>
      </c>
      <c r="N218" s="223">
        <v>2170.79</v>
      </c>
      <c r="O218" s="276" t="s">
        <v>20</v>
      </c>
      <c r="P218" s="223">
        <v>1079</v>
      </c>
      <c r="Q218" s="281">
        <v>44617</v>
      </c>
      <c r="R218" s="223">
        <v>2170.79</v>
      </c>
      <c r="S218" s="236">
        <f t="shared" si="34"/>
        <v>-3</v>
      </c>
    </row>
    <row r="219" spans="1:19" ht="14.25" customHeight="1" x14ac:dyDescent="0.25">
      <c r="A219" s="223">
        <v>213</v>
      </c>
      <c r="B219" s="223" t="s">
        <v>8289</v>
      </c>
      <c r="C219" s="266" t="s">
        <v>9546</v>
      </c>
      <c r="D219" s="223">
        <v>2222268</v>
      </c>
      <c r="E219" s="266" t="s">
        <v>9488</v>
      </c>
      <c r="F219" s="223">
        <v>534</v>
      </c>
      <c r="G219" s="223" t="s">
        <v>214</v>
      </c>
      <c r="H219" s="223" t="s">
        <v>35</v>
      </c>
      <c r="I219" s="223" t="s">
        <v>130</v>
      </c>
      <c r="J219" s="223" t="s">
        <v>8687</v>
      </c>
      <c r="K219" s="223">
        <v>21</v>
      </c>
      <c r="L219" s="281">
        <v>44613</v>
      </c>
      <c r="M219" s="266" t="s">
        <v>9546</v>
      </c>
      <c r="N219" s="223">
        <v>534</v>
      </c>
      <c r="O219" s="276" t="s">
        <v>20</v>
      </c>
      <c r="P219" s="223">
        <v>1069</v>
      </c>
      <c r="Q219" s="281">
        <v>44608</v>
      </c>
      <c r="R219" s="223">
        <v>534</v>
      </c>
      <c r="S219" s="236">
        <f t="shared" si="34"/>
        <v>-5</v>
      </c>
    </row>
    <row r="220" spans="1:19" ht="14.25" customHeight="1" x14ac:dyDescent="0.25">
      <c r="A220" s="223">
        <v>214</v>
      </c>
      <c r="B220" s="223" t="s">
        <v>8292</v>
      </c>
      <c r="C220" s="266" t="s">
        <v>9546</v>
      </c>
      <c r="D220" s="223">
        <v>90</v>
      </c>
      <c r="E220" s="282">
        <v>44599</v>
      </c>
      <c r="F220" s="223">
        <v>201.9</v>
      </c>
      <c r="G220" s="223" t="s">
        <v>9547</v>
      </c>
      <c r="H220" s="223" t="s">
        <v>8541</v>
      </c>
      <c r="I220" s="223" t="s">
        <v>130</v>
      </c>
      <c r="J220" s="223" t="s">
        <v>5784</v>
      </c>
      <c r="K220" s="223">
        <v>0</v>
      </c>
      <c r="L220" s="281">
        <v>44599</v>
      </c>
      <c r="M220" s="281">
        <v>44606</v>
      </c>
      <c r="N220" s="223">
        <v>201.9</v>
      </c>
      <c r="O220" s="276" t="s">
        <v>72</v>
      </c>
      <c r="P220" s="223">
        <v>90</v>
      </c>
      <c r="Q220" s="281">
        <v>44599</v>
      </c>
      <c r="R220" s="223">
        <v>201.9</v>
      </c>
      <c r="S220" s="236">
        <f t="shared" si="34"/>
        <v>0</v>
      </c>
    </row>
    <row r="221" spans="1:19" ht="14.25" customHeight="1" x14ac:dyDescent="0.25">
      <c r="A221" s="223">
        <v>215</v>
      </c>
      <c r="B221" s="223" t="s">
        <v>8954</v>
      </c>
      <c r="C221" s="266" t="s">
        <v>9546</v>
      </c>
      <c r="D221" s="223">
        <v>12002634</v>
      </c>
      <c r="E221" s="266" t="s">
        <v>9504</v>
      </c>
      <c r="F221" s="223">
        <v>53.55</v>
      </c>
      <c r="G221" s="223" t="s">
        <v>15</v>
      </c>
      <c r="H221" s="223" t="s">
        <v>6244</v>
      </c>
      <c r="I221" s="223" t="s">
        <v>130</v>
      </c>
      <c r="J221" s="223" t="s">
        <v>8687</v>
      </c>
      <c r="K221" s="223">
        <v>15</v>
      </c>
      <c r="L221" s="281">
        <v>44611</v>
      </c>
      <c r="M221" s="266" t="s">
        <v>9546</v>
      </c>
      <c r="N221" s="223">
        <v>53.55</v>
      </c>
      <c r="O221" s="276" t="s">
        <v>20</v>
      </c>
      <c r="P221" s="223">
        <v>1068</v>
      </c>
      <c r="Q221" s="281">
        <v>44608</v>
      </c>
      <c r="R221" s="223">
        <v>53.55</v>
      </c>
      <c r="S221" s="236">
        <f t="shared" si="34"/>
        <v>-3</v>
      </c>
    </row>
    <row r="222" spans="1:19" ht="14.25" customHeight="1" x14ac:dyDescent="0.25">
      <c r="A222" s="223">
        <v>216</v>
      </c>
      <c r="B222" s="223" t="s">
        <v>8956</v>
      </c>
      <c r="C222" s="266" t="s">
        <v>9546</v>
      </c>
      <c r="D222" s="223">
        <v>12002635</v>
      </c>
      <c r="E222" s="266" t="s">
        <v>9504</v>
      </c>
      <c r="F222" s="223">
        <v>2807.45</v>
      </c>
      <c r="G222" s="223" t="s">
        <v>15</v>
      </c>
      <c r="H222" s="223" t="s">
        <v>264</v>
      </c>
      <c r="I222" s="223" t="s">
        <v>130</v>
      </c>
      <c r="J222" s="223" t="s">
        <v>8687</v>
      </c>
      <c r="K222" s="223">
        <v>15</v>
      </c>
      <c r="L222" s="281">
        <v>44611</v>
      </c>
      <c r="M222" s="266" t="s">
        <v>9546</v>
      </c>
      <c r="N222" s="223">
        <v>2807.45</v>
      </c>
      <c r="O222" s="276" t="s">
        <v>20</v>
      </c>
      <c r="P222" s="223">
        <v>1068</v>
      </c>
      <c r="Q222" s="281">
        <v>44608</v>
      </c>
      <c r="R222" s="223">
        <v>2807.45</v>
      </c>
      <c r="S222" s="236">
        <f t="shared" si="34"/>
        <v>-3</v>
      </c>
    </row>
    <row r="223" spans="1:19" ht="14.25" customHeight="1" x14ac:dyDescent="0.25">
      <c r="A223" s="223">
        <v>217</v>
      </c>
      <c r="B223" s="223" t="s">
        <v>9548</v>
      </c>
      <c r="C223" s="266" t="s">
        <v>9549</v>
      </c>
      <c r="D223" s="223">
        <v>112101</v>
      </c>
      <c r="E223" s="266" t="s">
        <v>9488</v>
      </c>
      <c r="F223" s="223">
        <v>193.29</v>
      </c>
      <c r="G223" s="223" t="s">
        <v>9180</v>
      </c>
      <c r="H223" s="223" t="s">
        <v>264</v>
      </c>
      <c r="I223" s="223" t="s">
        <v>130</v>
      </c>
      <c r="J223" s="223" t="s">
        <v>8687</v>
      </c>
      <c r="K223" s="223">
        <v>15</v>
      </c>
      <c r="L223" s="281">
        <v>44607</v>
      </c>
      <c r="M223" s="266" t="s">
        <v>9549</v>
      </c>
      <c r="N223" s="223">
        <v>193.29</v>
      </c>
      <c r="O223" s="276" t="s">
        <v>20</v>
      </c>
      <c r="P223" s="223">
        <v>1066</v>
      </c>
      <c r="Q223" s="281">
        <v>44607</v>
      </c>
      <c r="R223" s="223">
        <v>193.29</v>
      </c>
      <c r="S223" s="236">
        <f t="shared" si="34"/>
        <v>0</v>
      </c>
    </row>
    <row r="224" spans="1:19" ht="14.25" customHeight="1" x14ac:dyDescent="0.25">
      <c r="A224" s="223">
        <v>218</v>
      </c>
      <c r="B224" s="223" t="s">
        <v>9550</v>
      </c>
      <c r="C224" s="266" t="s">
        <v>9549</v>
      </c>
      <c r="D224" s="223">
        <v>112102</v>
      </c>
      <c r="E224" s="266" t="s">
        <v>9488</v>
      </c>
      <c r="F224" s="223">
        <v>62.74</v>
      </c>
      <c r="G224" s="223" t="s">
        <v>9180</v>
      </c>
      <c r="H224" s="223" t="s">
        <v>264</v>
      </c>
      <c r="I224" s="223" t="s">
        <v>3579</v>
      </c>
      <c r="J224" s="223" t="s">
        <v>8687</v>
      </c>
      <c r="K224" s="223">
        <v>15</v>
      </c>
      <c r="L224" s="281">
        <v>44607</v>
      </c>
      <c r="M224" s="266" t="s">
        <v>9549</v>
      </c>
      <c r="N224" s="223">
        <v>62.74</v>
      </c>
      <c r="O224" s="276" t="s">
        <v>20</v>
      </c>
      <c r="P224" s="223">
        <v>1066</v>
      </c>
      <c r="Q224" s="281">
        <v>44607</v>
      </c>
      <c r="R224" s="223">
        <v>62.74</v>
      </c>
      <c r="S224" s="236">
        <f t="shared" si="34"/>
        <v>0</v>
      </c>
    </row>
    <row r="225" spans="1:19" ht="14.25" customHeight="1" x14ac:dyDescent="0.25">
      <c r="A225" s="223">
        <v>219</v>
      </c>
      <c r="B225" s="223" t="s">
        <v>9551</v>
      </c>
      <c r="C225" s="266" t="s">
        <v>9549</v>
      </c>
      <c r="D225" s="223">
        <v>112100</v>
      </c>
      <c r="E225" s="266" t="s">
        <v>9488</v>
      </c>
      <c r="F225" s="223">
        <v>912.48</v>
      </c>
      <c r="G225" s="223" t="s">
        <v>9180</v>
      </c>
      <c r="H225" s="223" t="s">
        <v>264</v>
      </c>
      <c r="I225" s="223" t="s">
        <v>3579</v>
      </c>
      <c r="J225" s="223" t="s">
        <v>8687</v>
      </c>
      <c r="K225" s="223">
        <v>15</v>
      </c>
      <c r="L225" s="281">
        <v>44607</v>
      </c>
      <c r="M225" s="266" t="s">
        <v>9549</v>
      </c>
      <c r="N225" s="223">
        <v>912.48</v>
      </c>
      <c r="O225" s="276" t="s">
        <v>20</v>
      </c>
      <c r="P225" s="223">
        <v>1066</v>
      </c>
      <c r="Q225" s="281">
        <v>44607</v>
      </c>
      <c r="R225" s="223">
        <v>912.48</v>
      </c>
      <c r="S225" s="236">
        <f t="shared" si="34"/>
        <v>0</v>
      </c>
    </row>
    <row r="226" spans="1:19" ht="14.25" customHeight="1" x14ac:dyDescent="0.25">
      <c r="A226" s="223">
        <v>220</v>
      </c>
      <c r="B226" s="223" t="s">
        <v>8960</v>
      </c>
      <c r="C226" s="266" t="s">
        <v>9552</v>
      </c>
      <c r="D226" s="223">
        <v>11869</v>
      </c>
      <c r="E226" s="266" t="s">
        <v>9549</v>
      </c>
      <c r="F226" s="223">
        <v>481.71</v>
      </c>
      <c r="G226" s="223" t="s">
        <v>5841</v>
      </c>
      <c r="H226" s="223" t="s">
        <v>2175</v>
      </c>
      <c r="I226" s="223" t="s">
        <v>3579</v>
      </c>
      <c r="J226" s="223" t="s">
        <v>5784</v>
      </c>
      <c r="K226" s="223">
        <v>60</v>
      </c>
      <c r="L226" s="281">
        <v>44667</v>
      </c>
      <c r="M226" s="266" t="s">
        <v>9582</v>
      </c>
      <c r="N226" s="223">
        <v>481.71</v>
      </c>
      <c r="O226" s="276" t="s">
        <v>27</v>
      </c>
      <c r="P226" s="223">
        <v>1139</v>
      </c>
      <c r="Q226" s="281">
        <v>44678</v>
      </c>
      <c r="R226" s="223">
        <v>481.71</v>
      </c>
      <c r="S226" s="223">
        <f t="shared" si="34"/>
        <v>11</v>
      </c>
    </row>
    <row r="227" spans="1:19" ht="14.25" customHeight="1" x14ac:dyDescent="0.25">
      <c r="A227" s="223">
        <v>221</v>
      </c>
      <c r="B227" s="223" t="s">
        <v>5684</v>
      </c>
      <c r="C227" s="266" t="s">
        <v>9553</v>
      </c>
      <c r="D227" s="223">
        <v>124031602001759</v>
      </c>
      <c r="E227" s="266" t="s">
        <v>9553</v>
      </c>
      <c r="F227" s="223">
        <v>138.49</v>
      </c>
      <c r="G227" s="223" t="s">
        <v>8</v>
      </c>
      <c r="H227" s="223" t="s">
        <v>3452</v>
      </c>
      <c r="I227" s="223" t="s">
        <v>3579</v>
      </c>
      <c r="J227" s="223" t="s">
        <v>5784</v>
      </c>
      <c r="K227" s="223">
        <v>0</v>
      </c>
      <c r="L227" s="281">
        <v>44609</v>
      </c>
      <c r="M227" s="266" t="s">
        <v>9553</v>
      </c>
      <c r="N227" s="223">
        <v>138.49</v>
      </c>
      <c r="O227" s="276" t="s">
        <v>72</v>
      </c>
      <c r="P227" s="266" t="s">
        <v>9576</v>
      </c>
      <c r="Q227" s="281">
        <v>44609</v>
      </c>
      <c r="R227" s="223">
        <v>138.49</v>
      </c>
      <c r="S227" s="223">
        <f>Q227-L227</f>
        <v>0</v>
      </c>
    </row>
    <row r="228" spans="1:19" ht="14.25" customHeight="1" x14ac:dyDescent="0.25">
      <c r="A228" s="223">
        <v>222</v>
      </c>
      <c r="B228" s="223" t="s">
        <v>5685</v>
      </c>
      <c r="C228" s="266" t="s">
        <v>9553</v>
      </c>
      <c r="D228" s="223">
        <v>124031601001753</v>
      </c>
      <c r="E228" s="266" t="s">
        <v>9553</v>
      </c>
      <c r="F228" s="223">
        <v>474.81</v>
      </c>
      <c r="G228" s="223" t="s">
        <v>8</v>
      </c>
      <c r="H228" s="223" t="s">
        <v>3452</v>
      </c>
      <c r="I228" s="223" t="s">
        <v>3579</v>
      </c>
      <c r="J228" s="223" t="s">
        <v>5784</v>
      </c>
      <c r="K228" s="223">
        <v>0</v>
      </c>
      <c r="L228" s="281">
        <v>44609</v>
      </c>
      <c r="M228" s="266" t="s">
        <v>9553</v>
      </c>
      <c r="N228" s="223">
        <v>474.81</v>
      </c>
      <c r="O228" s="276" t="s">
        <v>72</v>
      </c>
      <c r="P228" s="266" t="s">
        <v>9574</v>
      </c>
      <c r="Q228" s="281">
        <v>44609</v>
      </c>
      <c r="R228" s="223">
        <v>474.81</v>
      </c>
      <c r="S228" s="223">
        <f t="shared" ref="S228:S230" si="35">Q228-L228</f>
        <v>0</v>
      </c>
    </row>
    <row r="229" spans="1:19" ht="14.25" customHeight="1" x14ac:dyDescent="0.25">
      <c r="A229" s="223">
        <v>223</v>
      </c>
      <c r="B229" s="223" t="s">
        <v>5686</v>
      </c>
      <c r="C229" s="266" t="s">
        <v>9553</v>
      </c>
      <c r="D229" s="223">
        <v>124031601001752</v>
      </c>
      <c r="E229" s="266" t="s">
        <v>9553</v>
      </c>
      <c r="F229" s="223">
        <v>138.49</v>
      </c>
      <c r="G229" s="223" t="s">
        <v>8</v>
      </c>
      <c r="H229" s="223" t="s">
        <v>3452</v>
      </c>
      <c r="I229" s="223" t="s">
        <v>3579</v>
      </c>
      <c r="J229" s="223" t="s">
        <v>5784</v>
      </c>
      <c r="K229" s="223">
        <v>0</v>
      </c>
      <c r="L229" s="281">
        <v>44609</v>
      </c>
      <c r="M229" s="266" t="s">
        <v>9553</v>
      </c>
      <c r="N229" s="223">
        <v>138.49</v>
      </c>
      <c r="O229" s="276" t="s">
        <v>72</v>
      </c>
      <c r="P229" s="266" t="s">
        <v>9575</v>
      </c>
      <c r="Q229" s="281">
        <v>44609</v>
      </c>
      <c r="R229" s="223">
        <v>138.49</v>
      </c>
      <c r="S229" s="223">
        <f t="shared" si="35"/>
        <v>0</v>
      </c>
    </row>
    <row r="230" spans="1:19" ht="14.25" customHeight="1" x14ac:dyDescent="0.25">
      <c r="A230" s="223">
        <v>224</v>
      </c>
      <c r="B230" s="223" t="s">
        <v>5687</v>
      </c>
      <c r="C230" s="266" t="s">
        <v>9553</v>
      </c>
      <c r="D230" s="223">
        <v>1503190</v>
      </c>
      <c r="E230" s="266" t="s">
        <v>9553</v>
      </c>
      <c r="F230" s="223">
        <v>19120.919999999998</v>
      </c>
      <c r="G230" s="223" t="s">
        <v>8931</v>
      </c>
      <c r="H230" s="223" t="s">
        <v>264</v>
      </c>
      <c r="I230" s="223" t="s">
        <v>3579</v>
      </c>
      <c r="J230" s="223" t="s">
        <v>9430</v>
      </c>
      <c r="K230" s="223">
        <v>60</v>
      </c>
      <c r="L230" s="281">
        <v>44667</v>
      </c>
      <c r="M230" s="266" t="s">
        <v>9691</v>
      </c>
      <c r="N230" s="223">
        <v>19120.919999999998</v>
      </c>
      <c r="O230" s="276" t="s">
        <v>20</v>
      </c>
      <c r="P230" s="223">
        <v>980</v>
      </c>
      <c r="Q230" s="281">
        <v>44679</v>
      </c>
      <c r="R230" s="223">
        <f>N230</f>
        <v>19120.919999999998</v>
      </c>
      <c r="S230" s="223">
        <f t="shared" si="35"/>
        <v>12</v>
      </c>
    </row>
    <row r="231" spans="1:19" ht="14.25" customHeight="1" x14ac:dyDescent="0.25">
      <c r="A231" s="223">
        <v>225</v>
      </c>
      <c r="B231" s="217" t="s">
        <v>9510</v>
      </c>
      <c r="C231" s="273">
        <v>44596</v>
      </c>
      <c r="D231" s="217">
        <v>868</v>
      </c>
      <c r="E231" s="273">
        <v>44595</v>
      </c>
      <c r="F231" s="217">
        <v>21.1</v>
      </c>
      <c r="G231" s="217" t="s">
        <v>1251</v>
      </c>
      <c r="H231" s="217" t="s">
        <v>92</v>
      </c>
      <c r="I231" s="217" t="s">
        <v>3579</v>
      </c>
      <c r="J231" s="217" t="s">
        <v>8112</v>
      </c>
      <c r="K231" s="217">
        <v>0</v>
      </c>
      <c r="L231" s="271">
        <v>44595</v>
      </c>
      <c r="M231" s="273">
        <v>44596</v>
      </c>
      <c r="N231" s="217">
        <v>21.1</v>
      </c>
      <c r="O231" s="274" t="s">
        <v>50</v>
      </c>
      <c r="P231" s="217">
        <v>1657</v>
      </c>
      <c r="Q231" s="273">
        <v>44595</v>
      </c>
      <c r="R231" s="275">
        <v>21.1</v>
      </c>
      <c r="S231" s="217">
        <f>Q231-L231</f>
        <v>0</v>
      </c>
    </row>
    <row r="232" spans="1:19" ht="14.25" customHeight="1" x14ac:dyDescent="0.25">
      <c r="A232" s="223">
        <v>226</v>
      </c>
      <c r="B232" s="217" t="s">
        <v>9555</v>
      </c>
      <c r="C232" s="273">
        <v>44602</v>
      </c>
      <c r="D232" s="217">
        <v>768630</v>
      </c>
      <c r="E232" s="273">
        <v>44602</v>
      </c>
      <c r="F232" s="217">
        <v>2879.8</v>
      </c>
      <c r="G232" s="217" t="s">
        <v>9556</v>
      </c>
      <c r="H232" s="217" t="s">
        <v>9557</v>
      </c>
      <c r="I232" s="217" t="s">
        <v>3579</v>
      </c>
      <c r="J232" s="217" t="s">
        <v>5890</v>
      </c>
      <c r="K232" s="217">
        <v>30</v>
      </c>
      <c r="L232" s="271">
        <v>44629</v>
      </c>
      <c r="M232" s="273">
        <v>44606</v>
      </c>
      <c r="N232" s="217">
        <v>2879.8</v>
      </c>
      <c r="O232" s="274" t="s">
        <v>20</v>
      </c>
      <c r="P232" s="217">
        <v>177</v>
      </c>
      <c r="Q232" s="273">
        <v>44641</v>
      </c>
      <c r="R232" s="275">
        <v>2879.8</v>
      </c>
      <c r="S232" s="217">
        <f t="shared" ref="S232:S236" si="36">Q232-L232</f>
        <v>12</v>
      </c>
    </row>
    <row r="233" spans="1:19" ht="14.25" customHeight="1" x14ac:dyDescent="0.25">
      <c r="A233" s="223">
        <v>227</v>
      </c>
      <c r="B233" s="217" t="s">
        <v>9558</v>
      </c>
      <c r="C233" s="273">
        <v>44603</v>
      </c>
      <c r="D233" s="217">
        <v>768642</v>
      </c>
      <c r="E233" s="273">
        <v>44603</v>
      </c>
      <c r="F233" s="217">
        <v>321.3</v>
      </c>
      <c r="G233" s="217" t="s">
        <v>9556</v>
      </c>
      <c r="H233" s="217" t="s">
        <v>9559</v>
      </c>
      <c r="I233" s="217" t="s">
        <v>3579</v>
      </c>
      <c r="J233" s="217" t="s">
        <v>5890</v>
      </c>
      <c r="K233" s="217">
        <v>30</v>
      </c>
      <c r="L233" s="271">
        <v>44630</v>
      </c>
      <c r="M233" s="273">
        <v>44606</v>
      </c>
      <c r="N233" s="217">
        <v>321.3</v>
      </c>
      <c r="O233" s="274" t="s">
        <v>20</v>
      </c>
      <c r="P233" s="217">
        <v>177</v>
      </c>
      <c r="Q233" s="273">
        <v>44641</v>
      </c>
      <c r="R233" s="275">
        <v>321.3</v>
      </c>
      <c r="S233" s="217">
        <f t="shared" si="36"/>
        <v>11</v>
      </c>
    </row>
    <row r="234" spans="1:19" ht="14.25" customHeight="1" x14ac:dyDescent="0.25">
      <c r="A234" s="223">
        <v>228</v>
      </c>
      <c r="B234" s="217" t="s">
        <v>640</v>
      </c>
      <c r="C234" s="273">
        <v>44607</v>
      </c>
      <c r="D234" s="217">
        <v>112101</v>
      </c>
      <c r="E234" s="273">
        <v>44592</v>
      </c>
      <c r="F234" s="217">
        <v>193.29</v>
      </c>
      <c r="G234" s="217" t="s">
        <v>9180</v>
      </c>
      <c r="H234" s="217" t="s">
        <v>9560</v>
      </c>
      <c r="I234" s="217" t="s">
        <v>3579</v>
      </c>
      <c r="J234" s="217" t="s">
        <v>8112</v>
      </c>
      <c r="K234" s="217">
        <v>15</v>
      </c>
      <c r="L234" s="271">
        <v>44607</v>
      </c>
      <c r="M234" s="273">
        <v>44607</v>
      </c>
      <c r="N234" s="217">
        <v>193.29</v>
      </c>
      <c r="O234" s="274" t="s">
        <v>20</v>
      </c>
      <c r="P234" s="217">
        <v>1066</v>
      </c>
      <c r="Q234" s="273">
        <v>44607</v>
      </c>
      <c r="R234" s="275">
        <v>193.29</v>
      </c>
      <c r="S234" s="217">
        <f t="shared" si="36"/>
        <v>0</v>
      </c>
    </row>
    <row r="235" spans="1:19" ht="14.25" customHeight="1" x14ac:dyDescent="0.25">
      <c r="A235" s="223">
        <v>229</v>
      </c>
      <c r="B235" s="217" t="s">
        <v>9561</v>
      </c>
      <c r="C235" s="273">
        <v>44609</v>
      </c>
      <c r="D235" s="217">
        <v>1242</v>
      </c>
      <c r="E235" s="273">
        <v>44608</v>
      </c>
      <c r="F235" s="217">
        <v>26.4</v>
      </c>
      <c r="G235" s="217" t="s">
        <v>1251</v>
      </c>
      <c r="H235" s="217" t="s">
        <v>92</v>
      </c>
      <c r="I235" s="217" t="s">
        <v>3579</v>
      </c>
      <c r="J235" s="217" t="s">
        <v>8112</v>
      </c>
      <c r="K235" s="217">
        <v>0</v>
      </c>
      <c r="L235" s="271">
        <v>44608</v>
      </c>
      <c r="M235" s="273">
        <v>44609</v>
      </c>
      <c r="N235" s="217">
        <v>26.4</v>
      </c>
      <c r="O235" s="274" t="s">
        <v>50</v>
      </c>
      <c r="P235" s="217">
        <v>2405</v>
      </c>
      <c r="Q235" s="273">
        <v>44608</v>
      </c>
      <c r="R235" s="275">
        <v>26.4</v>
      </c>
      <c r="S235" s="217">
        <f t="shared" si="36"/>
        <v>0</v>
      </c>
    </row>
    <row r="236" spans="1:19" ht="14.25" customHeight="1" x14ac:dyDescent="0.25">
      <c r="A236" s="223">
        <v>230</v>
      </c>
      <c r="B236" s="217" t="s">
        <v>9562</v>
      </c>
      <c r="C236" s="273">
        <v>44609</v>
      </c>
      <c r="D236" s="217">
        <v>7000269567</v>
      </c>
      <c r="E236" s="273">
        <v>44610</v>
      </c>
      <c r="F236" s="217">
        <v>1214.04</v>
      </c>
      <c r="G236" s="217" t="s">
        <v>9563</v>
      </c>
      <c r="H236" s="217" t="s">
        <v>9564</v>
      </c>
      <c r="I236" s="217" t="s">
        <v>3579</v>
      </c>
      <c r="J236" s="217" t="s">
        <v>5890</v>
      </c>
      <c r="K236" s="217">
        <v>30</v>
      </c>
      <c r="L236" s="271">
        <v>44640</v>
      </c>
      <c r="M236" s="273">
        <v>44610</v>
      </c>
      <c r="N236" s="217">
        <v>1214.04</v>
      </c>
      <c r="O236" s="274" t="s">
        <v>20</v>
      </c>
      <c r="P236" s="217">
        <v>180</v>
      </c>
      <c r="Q236" s="273">
        <v>44641</v>
      </c>
      <c r="R236" s="275">
        <v>1214.04</v>
      </c>
      <c r="S236" s="217">
        <f t="shared" si="36"/>
        <v>1</v>
      </c>
    </row>
    <row r="237" spans="1:19" ht="14.25" customHeight="1" x14ac:dyDescent="0.25">
      <c r="A237" s="223">
        <v>231</v>
      </c>
      <c r="B237" s="217" t="s">
        <v>9565</v>
      </c>
      <c r="C237" s="273">
        <v>44610</v>
      </c>
      <c r="D237" s="217">
        <v>1294</v>
      </c>
      <c r="E237" s="273">
        <v>44609</v>
      </c>
      <c r="F237" s="217">
        <v>17.600000000000001</v>
      </c>
      <c r="G237" s="217" t="s">
        <v>1251</v>
      </c>
      <c r="H237" s="217" t="s">
        <v>92</v>
      </c>
      <c r="I237" s="217" t="s">
        <v>3579</v>
      </c>
      <c r="J237" s="217" t="s">
        <v>8112</v>
      </c>
      <c r="K237" s="217">
        <v>0</v>
      </c>
      <c r="L237" s="271">
        <v>44609</v>
      </c>
      <c r="M237" s="273">
        <v>44610</v>
      </c>
      <c r="N237" s="217">
        <v>17.600000000000001</v>
      </c>
      <c r="O237" s="274" t="s">
        <v>108</v>
      </c>
      <c r="P237" s="217">
        <v>2503</v>
      </c>
      <c r="Q237" s="273">
        <v>44609</v>
      </c>
      <c r="R237" s="275">
        <v>17.600000000000001</v>
      </c>
      <c r="S237" s="217">
        <f>Q237-L237</f>
        <v>0</v>
      </c>
    </row>
    <row r="238" spans="1:19" ht="14.25" customHeight="1" x14ac:dyDescent="0.25">
      <c r="A238" s="223">
        <v>232</v>
      </c>
      <c r="B238" s="217" t="s">
        <v>6123</v>
      </c>
      <c r="C238" s="273">
        <v>44610</v>
      </c>
      <c r="D238" s="195">
        <v>7000269429</v>
      </c>
      <c r="E238" s="202">
        <v>44609</v>
      </c>
      <c r="F238" s="195">
        <v>1298.4100000000001</v>
      </c>
      <c r="G238" s="195" t="s">
        <v>9563</v>
      </c>
      <c r="H238" s="195" t="s">
        <v>9566</v>
      </c>
      <c r="I238" s="195" t="s">
        <v>3579</v>
      </c>
      <c r="J238" s="195" t="s">
        <v>5890</v>
      </c>
      <c r="K238" s="195">
        <v>30</v>
      </c>
      <c r="L238" s="268">
        <v>44639</v>
      </c>
      <c r="M238" s="202">
        <v>44610</v>
      </c>
      <c r="N238" s="195">
        <v>1298.4100000000001</v>
      </c>
      <c r="O238" s="274" t="s">
        <v>9420</v>
      </c>
      <c r="P238" s="217">
        <v>3000004959</v>
      </c>
      <c r="Q238" s="273">
        <v>44613</v>
      </c>
      <c r="R238" s="275">
        <v>-1298.4100000000001</v>
      </c>
      <c r="S238" s="217">
        <f t="shared" ref="S238:S240" si="37">Q238-L238</f>
        <v>-26</v>
      </c>
    </row>
    <row r="239" spans="1:19" ht="14.25" customHeight="1" x14ac:dyDescent="0.25">
      <c r="A239" s="223">
        <v>233</v>
      </c>
      <c r="B239" s="217" t="s">
        <v>9567</v>
      </c>
      <c r="C239" s="273">
        <v>44610</v>
      </c>
      <c r="D239" s="217">
        <v>7000269434</v>
      </c>
      <c r="E239" s="273">
        <v>44609</v>
      </c>
      <c r="F239" s="217">
        <v>2022.52</v>
      </c>
      <c r="G239" s="217" t="s">
        <v>9563</v>
      </c>
      <c r="H239" s="217" t="s">
        <v>9568</v>
      </c>
      <c r="I239" s="217" t="s">
        <v>3579</v>
      </c>
      <c r="J239" s="217" t="s">
        <v>5890</v>
      </c>
      <c r="K239" s="217">
        <v>30</v>
      </c>
      <c r="L239" s="271">
        <v>44639</v>
      </c>
      <c r="M239" s="273">
        <v>44610</v>
      </c>
      <c r="N239" s="217">
        <v>2022.52</v>
      </c>
      <c r="O239" s="274" t="s">
        <v>20</v>
      </c>
      <c r="P239" s="217">
        <v>180</v>
      </c>
      <c r="Q239" s="273">
        <v>44641</v>
      </c>
      <c r="R239" s="275">
        <v>2022.52</v>
      </c>
      <c r="S239" s="217">
        <f t="shared" si="37"/>
        <v>2</v>
      </c>
    </row>
    <row r="240" spans="1:19" ht="14.25" customHeight="1" x14ac:dyDescent="0.25">
      <c r="A240" s="223">
        <v>234</v>
      </c>
      <c r="B240" s="217" t="s">
        <v>9569</v>
      </c>
      <c r="C240" s="273">
        <v>44610</v>
      </c>
      <c r="D240" s="217">
        <v>7000269511</v>
      </c>
      <c r="E240" s="273">
        <v>44609</v>
      </c>
      <c r="F240" s="217">
        <v>809.5</v>
      </c>
      <c r="G240" s="217" t="s">
        <v>9563</v>
      </c>
      <c r="H240" s="217" t="s">
        <v>9570</v>
      </c>
      <c r="I240" s="217" t="s">
        <v>3579</v>
      </c>
      <c r="J240" s="217" t="s">
        <v>5890</v>
      </c>
      <c r="K240" s="217">
        <v>30</v>
      </c>
      <c r="L240" s="271">
        <v>44639</v>
      </c>
      <c r="M240" s="273">
        <v>44610</v>
      </c>
      <c r="N240" s="217">
        <v>809.5</v>
      </c>
      <c r="O240" s="274" t="s">
        <v>20</v>
      </c>
      <c r="P240" s="217">
        <v>180</v>
      </c>
      <c r="Q240" s="273">
        <v>44641</v>
      </c>
      <c r="R240" s="275">
        <v>809.5</v>
      </c>
      <c r="S240" s="217">
        <f t="shared" si="37"/>
        <v>2</v>
      </c>
    </row>
    <row r="241" spans="1:19" ht="14.25" customHeight="1" x14ac:dyDescent="0.25">
      <c r="A241" s="223">
        <v>235</v>
      </c>
      <c r="B241" s="217" t="s">
        <v>9573</v>
      </c>
      <c r="C241" s="273">
        <v>44613</v>
      </c>
      <c r="D241" s="217">
        <v>1331</v>
      </c>
      <c r="E241" s="273">
        <v>44610</v>
      </c>
      <c r="F241" s="217">
        <v>8.8000000000000007</v>
      </c>
      <c r="G241" s="217" t="s">
        <v>1251</v>
      </c>
      <c r="H241" s="217" t="s">
        <v>92</v>
      </c>
      <c r="I241" s="217" t="s">
        <v>3579</v>
      </c>
      <c r="J241" s="217" t="s">
        <v>4434</v>
      </c>
      <c r="K241" s="217">
        <v>0</v>
      </c>
      <c r="L241" s="271">
        <v>44610</v>
      </c>
      <c r="M241" s="273">
        <v>44613</v>
      </c>
      <c r="N241" s="217">
        <v>8.8000000000000007</v>
      </c>
      <c r="O241" s="274" t="s">
        <v>108</v>
      </c>
      <c r="P241" s="217">
        <v>2585</v>
      </c>
      <c r="Q241" s="273">
        <v>44610</v>
      </c>
      <c r="R241" s="275">
        <v>8.8000000000000007</v>
      </c>
      <c r="S241" s="217">
        <f>Q241-L241</f>
        <v>0</v>
      </c>
    </row>
    <row r="242" spans="1:19" ht="14.25" customHeight="1" x14ac:dyDescent="0.25">
      <c r="A242" s="223">
        <v>236</v>
      </c>
      <c r="B242" s="217" t="s">
        <v>9571</v>
      </c>
      <c r="C242" s="273">
        <v>44613</v>
      </c>
      <c r="D242" s="217">
        <v>7000269663</v>
      </c>
      <c r="E242" s="273">
        <v>44613</v>
      </c>
      <c r="F242" s="217">
        <v>1293.5899999999999</v>
      </c>
      <c r="G242" s="217" t="s">
        <v>9563</v>
      </c>
      <c r="H242" s="217" t="s">
        <v>8322</v>
      </c>
      <c r="I242" s="217" t="s">
        <v>3579</v>
      </c>
      <c r="J242" s="217" t="s">
        <v>5890</v>
      </c>
      <c r="K242" s="217">
        <v>30</v>
      </c>
      <c r="L242" s="271">
        <v>44643</v>
      </c>
      <c r="M242" s="273">
        <v>44613</v>
      </c>
      <c r="N242" s="217">
        <v>1293.5899999999999</v>
      </c>
      <c r="O242" s="274" t="s">
        <v>20</v>
      </c>
      <c r="P242" s="217">
        <v>181</v>
      </c>
      <c r="Q242" s="273">
        <v>44644</v>
      </c>
      <c r="R242" s="275">
        <v>1293.5899999999999</v>
      </c>
      <c r="S242" s="217">
        <f t="shared" ref="S242:S243" si="38">Q242-L242</f>
        <v>1</v>
      </c>
    </row>
    <row r="243" spans="1:19" ht="14.25" customHeight="1" x14ac:dyDescent="0.25">
      <c r="A243" s="223">
        <v>237</v>
      </c>
      <c r="B243" s="217" t="s">
        <v>9572</v>
      </c>
      <c r="C243" s="273">
        <v>44613</v>
      </c>
      <c r="D243" s="217">
        <v>3000004959</v>
      </c>
      <c r="E243" s="273">
        <v>44613</v>
      </c>
      <c r="F243" s="217">
        <v>-1298.4100000000001</v>
      </c>
      <c r="G243" s="217" t="s">
        <v>9563</v>
      </c>
      <c r="H243" s="217" t="s">
        <v>8322</v>
      </c>
      <c r="I243" s="217" t="s">
        <v>3579</v>
      </c>
      <c r="J243" s="217" t="s">
        <v>5890</v>
      </c>
      <c r="K243" s="217">
        <v>30</v>
      </c>
      <c r="L243" s="271">
        <v>44643</v>
      </c>
      <c r="M243" s="273">
        <v>44613</v>
      </c>
      <c r="N243" s="217">
        <v>-1298.4100000000001</v>
      </c>
      <c r="O243" s="274" t="s">
        <v>9420</v>
      </c>
      <c r="P243" s="217">
        <v>7000269429</v>
      </c>
      <c r="Q243" s="273">
        <v>44609</v>
      </c>
      <c r="R243" s="275">
        <v>1298.4100000000001</v>
      </c>
      <c r="S243" s="217">
        <f t="shared" si="38"/>
        <v>-34</v>
      </c>
    </row>
    <row r="244" spans="1:19" ht="14.25" customHeight="1" x14ac:dyDescent="0.25">
      <c r="A244" s="223">
        <v>238</v>
      </c>
      <c r="B244" s="220" t="s">
        <v>648</v>
      </c>
      <c r="C244" s="227">
        <v>44609</v>
      </c>
      <c r="D244" s="222">
        <v>2078</v>
      </c>
      <c r="E244" s="227">
        <v>44609</v>
      </c>
      <c r="F244" s="223">
        <v>21691.32</v>
      </c>
      <c r="G244" s="223" t="s">
        <v>8846</v>
      </c>
      <c r="H244" s="223" t="s">
        <v>8223</v>
      </c>
      <c r="I244" s="223" t="s">
        <v>130</v>
      </c>
      <c r="J244" s="223" t="s">
        <v>109</v>
      </c>
      <c r="K244" s="236">
        <f t="shared" ref="K244:K250" si="39">L244-E244</f>
        <v>60</v>
      </c>
      <c r="L244" s="221">
        <v>44669</v>
      </c>
      <c r="M244" s="221">
        <v>44609</v>
      </c>
      <c r="N244" s="223">
        <v>21691.32</v>
      </c>
      <c r="O244" s="249" t="s">
        <v>27</v>
      </c>
      <c r="P244" s="224">
        <v>1152</v>
      </c>
      <c r="Q244" s="225">
        <v>44684</v>
      </c>
      <c r="R244" s="224">
        <v>20871.060000000001</v>
      </c>
      <c r="S244" s="236">
        <f t="shared" ref="S244" si="40">Q244-L244</f>
        <v>15</v>
      </c>
    </row>
    <row r="245" spans="1:19" ht="14.25" customHeight="1" x14ac:dyDescent="0.25">
      <c r="A245" s="223">
        <v>239</v>
      </c>
      <c r="B245" s="220" t="s">
        <v>649</v>
      </c>
      <c r="C245" s="227">
        <v>44610</v>
      </c>
      <c r="D245" s="222">
        <v>1681</v>
      </c>
      <c r="E245" s="227">
        <v>44610</v>
      </c>
      <c r="F245" s="223">
        <v>113.4</v>
      </c>
      <c r="G245" s="223" t="s">
        <v>8327</v>
      </c>
      <c r="H245" s="223" t="s">
        <v>8295</v>
      </c>
      <c r="I245" s="223" t="s">
        <v>130</v>
      </c>
      <c r="J245" s="223" t="s">
        <v>109</v>
      </c>
      <c r="K245" s="236">
        <f t="shared" si="39"/>
        <v>0</v>
      </c>
      <c r="L245" s="221">
        <v>44610</v>
      </c>
      <c r="M245" s="221">
        <v>44610</v>
      </c>
      <c r="N245" s="223">
        <v>113.4</v>
      </c>
      <c r="O245" s="249" t="s">
        <v>90</v>
      </c>
      <c r="P245" s="224">
        <v>172</v>
      </c>
      <c r="Q245" s="225">
        <v>44600</v>
      </c>
      <c r="R245" s="224">
        <v>113.4</v>
      </c>
      <c r="S245" s="236">
        <f>Q245-L245</f>
        <v>-10</v>
      </c>
    </row>
    <row r="246" spans="1:19" ht="14.25" customHeight="1" x14ac:dyDescent="0.25">
      <c r="A246" s="223">
        <v>240</v>
      </c>
      <c r="B246" s="220" t="s">
        <v>650</v>
      </c>
      <c r="C246" s="227">
        <v>44615</v>
      </c>
      <c r="D246" s="222">
        <v>2075</v>
      </c>
      <c r="E246" s="227">
        <v>44608</v>
      </c>
      <c r="F246" s="223">
        <v>21691.32</v>
      </c>
      <c r="G246" s="223" t="s">
        <v>8846</v>
      </c>
      <c r="H246" s="223" t="s">
        <v>8223</v>
      </c>
      <c r="I246" s="237" t="s">
        <v>130</v>
      </c>
      <c r="J246" s="223" t="s">
        <v>9024</v>
      </c>
      <c r="K246" s="236">
        <f t="shared" si="39"/>
        <v>60</v>
      </c>
      <c r="L246" s="221">
        <v>44668</v>
      </c>
      <c r="M246" s="221">
        <v>44615</v>
      </c>
      <c r="N246" s="223">
        <v>21691.32</v>
      </c>
      <c r="O246" s="249" t="s">
        <v>27</v>
      </c>
      <c r="P246" s="224">
        <v>1152</v>
      </c>
      <c r="Q246" s="225">
        <v>44684</v>
      </c>
      <c r="R246" s="224">
        <v>20871.060000000001</v>
      </c>
      <c r="S246" s="236">
        <f t="shared" ref="S246:S247" si="41">Q246-L246</f>
        <v>16</v>
      </c>
    </row>
    <row r="247" spans="1:19" ht="14.25" customHeight="1" x14ac:dyDescent="0.25">
      <c r="A247" s="223">
        <v>241</v>
      </c>
      <c r="B247" s="220" t="s">
        <v>651</v>
      </c>
      <c r="C247" s="227">
        <v>44615</v>
      </c>
      <c r="D247" s="222">
        <v>19</v>
      </c>
      <c r="E247" s="227">
        <v>44592</v>
      </c>
      <c r="F247" s="223">
        <v>15885.07</v>
      </c>
      <c r="G247" s="223" t="s">
        <v>8936</v>
      </c>
      <c r="H247" s="223" t="s">
        <v>8937</v>
      </c>
      <c r="I247" s="237" t="s">
        <v>130</v>
      </c>
      <c r="J247" s="223" t="s">
        <v>9024</v>
      </c>
      <c r="K247" s="236">
        <f t="shared" si="39"/>
        <v>60</v>
      </c>
      <c r="L247" s="221">
        <v>44652</v>
      </c>
      <c r="M247" s="221">
        <v>44615</v>
      </c>
      <c r="N247" s="223">
        <v>15885.07</v>
      </c>
      <c r="O247" s="249" t="s">
        <v>20</v>
      </c>
      <c r="P247" s="280">
        <v>5127</v>
      </c>
      <c r="Q247" s="225">
        <v>44662</v>
      </c>
      <c r="R247" s="280">
        <v>15885.07</v>
      </c>
      <c r="S247" s="236">
        <f t="shared" si="41"/>
        <v>10</v>
      </c>
    </row>
    <row r="248" spans="1:19" ht="14.25" customHeight="1" x14ac:dyDescent="0.25">
      <c r="A248" s="223">
        <v>242</v>
      </c>
      <c r="B248" s="220" t="s">
        <v>670</v>
      </c>
      <c r="C248" s="227">
        <v>44615</v>
      </c>
      <c r="D248" s="222">
        <v>568</v>
      </c>
      <c r="E248" s="227">
        <v>44614</v>
      </c>
      <c r="F248" s="223">
        <v>894.88</v>
      </c>
      <c r="G248" s="223" t="s">
        <v>8482</v>
      </c>
      <c r="H248" s="223" t="s">
        <v>6704</v>
      </c>
      <c r="I248" s="237" t="s">
        <v>130</v>
      </c>
      <c r="J248" s="223" t="s">
        <v>109</v>
      </c>
      <c r="K248" s="236">
        <f t="shared" si="39"/>
        <v>30</v>
      </c>
      <c r="L248" s="221">
        <v>44644</v>
      </c>
      <c r="M248" s="221">
        <v>44615</v>
      </c>
      <c r="N248" s="223">
        <v>894.88</v>
      </c>
      <c r="O248" s="249" t="s">
        <v>27</v>
      </c>
      <c r="P248" s="224">
        <v>5075</v>
      </c>
      <c r="Q248" s="225">
        <v>44607</v>
      </c>
      <c r="R248" s="224">
        <v>894.88</v>
      </c>
      <c r="S248" s="236">
        <f>Q248-L248</f>
        <v>-37</v>
      </c>
    </row>
    <row r="249" spans="1:19" ht="14.25" customHeight="1" x14ac:dyDescent="0.25">
      <c r="A249" s="223">
        <v>243</v>
      </c>
      <c r="B249" s="220" t="s">
        <v>682</v>
      </c>
      <c r="C249" s="227">
        <v>44616</v>
      </c>
      <c r="D249" s="222">
        <v>4401001</v>
      </c>
      <c r="E249" s="227">
        <v>44601</v>
      </c>
      <c r="F249" s="223">
        <v>6350.03</v>
      </c>
      <c r="G249" s="223" t="s">
        <v>263</v>
      </c>
      <c r="H249" s="223" t="s">
        <v>16</v>
      </c>
      <c r="I249" s="237" t="s">
        <v>130</v>
      </c>
      <c r="J249" s="223" t="s">
        <v>109</v>
      </c>
      <c r="K249" s="236">
        <f t="shared" si="39"/>
        <v>15</v>
      </c>
      <c r="L249" s="221">
        <v>44616</v>
      </c>
      <c r="M249" s="221">
        <v>44616</v>
      </c>
      <c r="N249" s="223">
        <v>6350.03</v>
      </c>
      <c r="O249" s="249" t="s">
        <v>20</v>
      </c>
      <c r="P249" s="224">
        <v>1077</v>
      </c>
      <c r="Q249" s="225">
        <v>44617</v>
      </c>
      <c r="R249" s="224">
        <v>6350.03</v>
      </c>
      <c r="S249" s="223">
        <f>Q249-L249</f>
        <v>1</v>
      </c>
    </row>
    <row r="250" spans="1:19" ht="14.25" customHeight="1" x14ac:dyDescent="0.25">
      <c r="A250" s="223">
        <v>244</v>
      </c>
      <c r="B250" s="220" t="s">
        <v>685</v>
      </c>
      <c r="C250" s="227">
        <v>44616</v>
      </c>
      <c r="D250" s="222">
        <v>63916</v>
      </c>
      <c r="E250" s="227">
        <v>44614</v>
      </c>
      <c r="F250" s="223">
        <v>1856.4</v>
      </c>
      <c r="G250" s="223" t="s">
        <v>9578</v>
      </c>
      <c r="H250" s="223" t="s">
        <v>8295</v>
      </c>
      <c r="I250" s="237" t="s">
        <v>130</v>
      </c>
      <c r="J250" s="223" t="s">
        <v>109</v>
      </c>
      <c r="K250" s="236">
        <f t="shared" si="39"/>
        <v>60</v>
      </c>
      <c r="L250" s="221">
        <v>44674</v>
      </c>
      <c r="M250" s="221">
        <v>44616</v>
      </c>
      <c r="N250" s="223">
        <v>1856.4</v>
      </c>
      <c r="O250" s="249" t="s">
        <v>27</v>
      </c>
      <c r="P250" s="224">
        <v>1153</v>
      </c>
      <c r="Q250" s="225">
        <v>44684</v>
      </c>
      <c r="R250" s="224">
        <f>N250</f>
        <v>1856.4</v>
      </c>
      <c r="S250" s="223">
        <f t="shared" ref="S250:S253" si="42">Q250-L250</f>
        <v>10</v>
      </c>
    </row>
    <row r="251" spans="1:19" ht="14.25" customHeight="1" x14ac:dyDescent="0.25">
      <c r="A251" s="223">
        <v>245</v>
      </c>
      <c r="B251" s="291" t="s">
        <v>8298</v>
      </c>
      <c r="C251" s="266" t="s">
        <v>9553</v>
      </c>
      <c r="D251" s="292">
        <v>1083834</v>
      </c>
      <c r="E251" s="266" t="s">
        <v>9488</v>
      </c>
      <c r="F251" s="237">
        <v>150.91999999999999</v>
      </c>
      <c r="G251" s="237" t="s">
        <v>9001</v>
      </c>
      <c r="H251" s="237" t="s">
        <v>16</v>
      </c>
      <c r="I251" s="237" t="s">
        <v>130</v>
      </c>
      <c r="J251" s="237" t="s">
        <v>8687</v>
      </c>
      <c r="K251" s="223">
        <v>15</v>
      </c>
      <c r="L251" s="281">
        <v>44607</v>
      </c>
      <c r="M251" s="266" t="s">
        <v>9582</v>
      </c>
      <c r="N251" s="223">
        <v>150.91999999999999</v>
      </c>
      <c r="O251" s="276" t="s">
        <v>20</v>
      </c>
      <c r="P251" s="223">
        <v>1073</v>
      </c>
      <c r="Q251" s="281">
        <v>44614</v>
      </c>
      <c r="R251" s="223">
        <v>150.91999999999999</v>
      </c>
      <c r="S251" s="223">
        <f t="shared" si="42"/>
        <v>7</v>
      </c>
    </row>
    <row r="252" spans="1:19" ht="14.25" customHeight="1" x14ac:dyDescent="0.25">
      <c r="A252" s="223">
        <v>246</v>
      </c>
      <c r="B252" s="291" t="s">
        <v>9579</v>
      </c>
      <c r="C252" s="266" t="s">
        <v>9553</v>
      </c>
      <c r="D252" s="292">
        <v>1414655</v>
      </c>
      <c r="E252" s="266" t="s">
        <v>9580</v>
      </c>
      <c r="F252" s="237">
        <v>274.74</v>
      </c>
      <c r="G252" s="237" t="s">
        <v>8174</v>
      </c>
      <c r="H252" s="237" t="s">
        <v>35</v>
      </c>
      <c r="I252" s="237" t="s">
        <v>3579</v>
      </c>
      <c r="J252" s="237" t="s">
        <v>8687</v>
      </c>
      <c r="K252" s="223">
        <v>17</v>
      </c>
      <c r="L252" s="281">
        <v>44620</v>
      </c>
      <c r="M252" s="266" t="s">
        <v>9582</v>
      </c>
      <c r="N252" s="266">
        <v>274.74</v>
      </c>
      <c r="O252" s="276" t="s">
        <v>20</v>
      </c>
      <c r="P252" s="223">
        <v>1080</v>
      </c>
      <c r="Q252" s="281">
        <v>44617</v>
      </c>
      <c r="R252" s="223">
        <v>274.74</v>
      </c>
      <c r="S252" s="223">
        <f t="shared" si="42"/>
        <v>-3</v>
      </c>
    </row>
    <row r="253" spans="1:19" ht="14.25" customHeight="1" x14ac:dyDescent="0.25">
      <c r="A253" s="223">
        <v>247</v>
      </c>
      <c r="B253" s="291" t="s">
        <v>9581</v>
      </c>
      <c r="C253" s="266" t="s">
        <v>9582</v>
      </c>
      <c r="D253" s="292">
        <v>63085</v>
      </c>
      <c r="E253" s="266" t="s">
        <v>9552</v>
      </c>
      <c r="F253" s="237">
        <v>22932</v>
      </c>
      <c r="G253" s="237" t="s">
        <v>8190</v>
      </c>
      <c r="H253" s="237" t="s">
        <v>65</v>
      </c>
      <c r="I253" s="237" t="s">
        <v>3579</v>
      </c>
      <c r="J253" s="237" t="s">
        <v>5876</v>
      </c>
      <c r="K253" s="223">
        <v>60</v>
      </c>
      <c r="L253" s="281">
        <v>44668</v>
      </c>
      <c r="M253" s="266" t="s">
        <v>9582</v>
      </c>
      <c r="N253" s="223">
        <v>22932</v>
      </c>
      <c r="O253" s="276" t="s">
        <v>20</v>
      </c>
      <c r="P253" s="223">
        <v>1224</v>
      </c>
      <c r="Q253" s="281">
        <v>44679</v>
      </c>
      <c r="R253" s="223">
        <v>22932</v>
      </c>
      <c r="S253" s="223">
        <f t="shared" si="42"/>
        <v>11</v>
      </c>
    </row>
    <row r="254" spans="1:19" ht="14.25" customHeight="1" x14ac:dyDescent="0.25">
      <c r="A254" s="223">
        <v>248</v>
      </c>
      <c r="B254" s="291" t="s">
        <v>8965</v>
      </c>
      <c r="C254" s="266" t="s">
        <v>9582</v>
      </c>
      <c r="D254" s="292">
        <v>8544</v>
      </c>
      <c r="E254" s="266" t="s">
        <v>9553</v>
      </c>
      <c r="F254" s="237">
        <v>5598</v>
      </c>
      <c r="G254" s="237" t="s">
        <v>9583</v>
      </c>
      <c r="H254" s="237" t="s">
        <v>4641</v>
      </c>
      <c r="I254" s="237" t="s">
        <v>3579</v>
      </c>
      <c r="J254" s="237" t="s">
        <v>5876</v>
      </c>
      <c r="K254" s="223">
        <v>30</v>
      </c>
      <c r="L254" s="281">
        <v>44639</v>
      </c>
      <c r="M254" s="266" t="s">
        <v>9582</v>
      </c>
      <c r="N254" s="223">
        <v>5598</v>
      </c>
      <c r="O254" s="276" t="s">
        <v>20</v>
      </c>
      <c r="P254" s="223">
        <v>1225</v>
      </c>
      <c r="Q254" s="281">
        <v>44679</v>
      </c>
      <c r="R254" s="223">
        <f>N254</f>
        <v>5598</v>
      </c>
      <c r="S254" s="236">
        <f t="shared" ref="S254" si="43">Q254-L254</f>
        <v>40</v>
      </c>
    </row>
    <row r="255" spans="1:19" ht="14.25" customHeight="1" x14ac:dyDescent="0.25">
      <c r="A255" s="223">
        <v>249</v>
      </c>
      <c r="B255" s="291" t="s">
        <v>8307</v>
      </c>
      <c r="C255" s="266" t="s">
        <v>9584</v>
      </c>
      <c r="D255" s="292">
        <v>1160</v>
      </c>
      <c r="E255" s="266" t="s">
        <v>9584</v>
      </c>
      <c r="F255" s="237">
        <v>300</v>
      </c>
      <c r="G255" s="237" t="s">
        <v>9399</v>
      </c>
      <c r="H255" s="237" t="s">
        <v>2324</v>
      </c>
      <c r="I255" s="237" t="s">
        <v>3579</v>
      </c>
      <c r="J255" s="237" t="s">
        <v>5784</v>
      </c>
      <c r="K255" s="223">
        <v>0</v>
      </c>
      <c r="L255" s="281">
        <v>44615</v>
      </c>
      <c r="M255" s="281">
        <v>44616</v>
      </c>
      <c r="N255" s="223">
        <v>300</v>
      </c>
      <c r="O255" s="276" t="s">
        <v>108</v>
      </c>
      <c r="P255" s="223">
        <v>1139</v>
      </c>
      <c r="Q255" s="281">
        <v>44615</v>
      </c>
      <c r="R255" s="223">
        <v>300</v>
      </c>
      <c r="S255" s="223">
        <f t="shared" ref="S255:S262" si="44">Q255-L255</f>
        <v>0</v>
      </c>
    </row>
    <row r="256" spans="1:19" ht="14.25" customHeight="1" x14ac:dyDescent="0.25">
      <c r="A256" s="223">
        <v>250</v>
      </c>
      <c r="B256" s="291" t="s">
        <v>9585</v>
      </c>
      <c r="C256" s="266" t="s">
        <v>9586</v>
      </c>
      <c r="D256" s="292">
        <v>4400999</v>
      </c>
      <c r="E256" s="266" t="s">
        <v>9543</v>
      </c>
      <c r="F256" s="237">
        <v>178.3</v>
      </c>
      <c r="G256" s="237" t="s">
        <v>8167</v>
      </c>
      <c r="H256" s="237" t="s">
        <v>16</v>
      </c>
      <c r="I256" s="237" t="s">
        <v>130</v>
      </c>
      <c r="J256" s="237" t="s">
        <v>8687</v>
      </c>
      <c r="K256" s="223">
        <v>15</v>
      </c>
      <c r="L256" s="281">
        <v>44616</v>
      </c>
      <c r="M256" s="266" t="s">
        <v>9586</v>
      </c>
      <c r="N256" s="223">
        <v>178.3</v>
      </c>
      <c r="O256" s="276" t="s">
        <v>20</v>
      </c>
      <c r="P256" s="223">
        <v>1077</v>
      </c>
      <c r="Q256" s="281">
        <v>44617</v>
      </c>
      <c r="R256" s="223">
        <v>178.3</v>
      </c>
      <c r="S256" s="223">
        <f t="shared" si="44"/>
        <v>1</v>
      </c>
    </row>
    <row r="257" spans="1:20" ht="14.25" customHeight="1" x14ac:dyDescent="0.25">
      <c r="A257" s="223">
        <v>251</v>
      </c>
      <c r="B257" s="291" t="s">
        <v>8966</v>
      </c>
      <c r="C257" s="266" t="s">
        <v>9586</v>
      </c>
      <c r="D257" s="292">
        <v>199</v>
      </c>
      <c r="E257" s="266" t="s">
        <v>9586</v>
      </c>
      <c r="F257" s="237">
        <v>355.94</v>
      </c>
      <c r="G257" s="237" t="s">
        <v>8296</v>
      </c>
      <c r="H257" s="237" t="s">
        <v>57</v>
      </c>
      <c r="I257" s="237" t="s">
        <v>130</v>
      </c>
      <c r="J257" s="237" t="s">
        <v>5784</v>
      </c>
      <c r="K257" s="223">
        <v>0</v>
      </c>
      <c r="L257" s="281">
        <v>44616</v>
      </c>
      <c r="M257" s="281">
        <v>44616</v>
      </c>
      <c r="N257" s="223">
        <v>355.94</v>
      </c>
      <c r="O257" s="276" t="s">
        <v>90</v>
      </c>
      <c r="P257" s="223">
        <v>11</v>
      </c>
      <c r="Q257" s="281">
        <v>44616</v>
      </c>
      <c r="R257" s="223">
        <v>355.94</v>
      </c>
      <c r="S257" s="223">
        <f t="shared" si="44"/>
        <v>0</v>
      </c>
    </row>
    <row r="258" spans="1:20" ht="14.25" customHeight="1" x14ac:dyDescent="0.25">
      <c r="A258" s="223">
        <v>252</v>
      </c>
      <c r="B258" s="291" t="s">
        <v>8969</v>
      </c>
      <c r="C258" s="266" t="s">
        <v>9587</v>
      </c>
      <c r="D258" s="292">
        <v>11916</v>
      </c>
      <c r="E258" s="266" t="s">
        <v>9586</v>
      </c>
      <c r="F258" s="237">
        <v>481.71</v>
      </c>
      <c r="G258" s="237" t="s">
        <v>5841</v>
      </c>
      <c r="H258" s="237" t="s">
        <v>2175</v>
      </c>
      <c r="I258" s="237" t="s">
        <v>130</v>
      </c>
      <c r="J258" s="237" t="s">
        <v>5784</v>
      </c>
      <c r="K258" s="223">
        <v>60</v>
      </c>
      <c r="L258" s="281">
        <v>44676</v>
      </c>
      <c r="M258" s="266" t="s">
        <v>9590</v>
      </c>
      <c r="N258" s="223">
        <v>481.71</v>
      </c>
      <c r="O258" s="276" t="s">
        <v>27</v>
      </c>
      <c r="P258" s="223">
        <v>1159</v>
      </c>
      <c r="Q258" s="281">
        <v>44685</v>
      </c>
      <c r="R258" s="223">
        <f>N258</f>
        <v>481.71</v>
      </c>
      <c r="S258" s="223">
        <f t="shared" si="44"/>
        <v>9</v>
      </c>
    </row>
    <row r="259" spans="1:20" ht="14.25" customHeight="1" x14ac:dyDescent="0.25">
      <c r="A259" s="223">
        <v>253</v>
      </c>
      <c r="B259" s="291" t="s">
        <v>9588</v>
      </c>
      <c r="C259" s="277" t="s">
        <v>9587</v>
      </c>
      <c r="D259" s="292">
        <v>10325152</v>
      </c>
      <c r="E259" s="277" t="s">
        <v>9584</v>
      </c>
      <c r="F259" s="237">
        <v>53.72</v>
      </c>
      <c r="G259" s="237" t="s">
        <v>8167</v>
      </c>
      <c r="H259" s="237" t="s">
        <v>16</v>
      </c>
      <c r="I259" s="237" t="s">
        <v>130</v>
      </c>
      <c r="J259" s="237" t="s">
        <v>1017</v>
      </c>
      <c r="K259" s="237">
        <v>15</v>
      </c>
      <c r="L259" s="281">
        <v>44630</v>
      </c>
      <c r="M259" s="266" t="s">
        <v>9590</v>
      </c>
      <c r="N259" s="223">
        <v>53.72</v>
      </c>
      <c r="O259" s="276" t="s">
        <v>20</v>
      </c>
      <c r="P259" s="223">
        <v>1093</v>
      </c>
      <c r="Q259" s="281">
        <v>44634</v>
      </c>
      <c r="R259" s="223">
        <v>53.72</v>
      </c>
      <c r="S259" s="223">
        <f t="shared" si="44"/>
        <v>4</v>
      </c>
    </row>
    <row r="260" spans="1:20" ht="14.25" customHeight="1" x14ac:dyDescent="0.25">
      <c r="A260" s="223">
        <v>254</v>
      </c>
      <c r="B260" s="291" t="s">
        <v>9589</v>
      </c>
      <c r="C260" s="277" t="s">
        <v>9590</v>
      </c>
      <c r="D260" s="292">
        <v>1525</v>
      </c>
      <c r="E260" s="277" t="s">
        <v>9584</v>
      </c>
      <c r="F260" s="237">
        <v>2606.1</v>
      </c>
      <c r="G260" s="237" t="s">
        <v>9372</v>
      </c>
      <c r="H260" s="237" t="s">
        <v>731</v>
      </c>
      <c r="I260" s="237" t="s">
        <v>130</v>
      </c>
      <c r="J260" s="237" t="s">
        <v>5784</v>
      </c>
      <c r="K260" s="223">
        <v>30</v>
      </c>
      <c r="L260" s="281">
        <v>44645</v>
      </c>
      <c r="M260" s="266" t="s">
        <v>9592</v>
      </c>
      <c r="N260" s="223">
        <v>2606.1</v>
      </c>
      <c r="O260" s="276" t="s">
        <v>27</v>
      </c>
      <c r="P260" s="223">
        <v>1122</v>
      </c>
      <c r="Q260" s="281">
        <v>44651</v>
      </c>
      <c r="R260" s="223">
        <v>2606.1</v>
      </c>
      <c r="S260" s="223">
        <f t="shared" si="44"/>
        <v>6</v>
      </c>
    </row>
    <row r="261" spans="1:20" ht="14.25" customHeight="1" x14ac:dyDescent="0.25">
      <c r="A261" s="223">
        <v>255</v>
      </c>
      <c r="B261" s="291" t="s">
        <v>9591</v>
      </c>
      <c r="C261" s="277" t="s">
        <v>9592</v>
      </c>
      <c r="D261" s="292">
        <v>1136</v>
      </c>
      <c r="E261" s="277" t="s">
        <v>9586</v>
      </c>
      <c r="F261" s="237">
        <v>1150</v>
      </c>
      <c r="G261" s="237" t="s">
        <v>9593</v>
      </c>
      <c r="H261" s="237" t="s">
        <v>79</v>
      </c>
      <c r="I261" s="237" t="s">
        <v>130</v>
      </c>
      <c r="J261" s="237" t="s">
        <v>5876</v>
      </c>
      <c r="K261" s="223">
        <v>0</v>
      </c>
      <c r="L261" s="281">
        <v>44616</v>
      </c>
      <c r="M261" s="266" t="s">
        <v>9592</v>
      </c>
      <c r="N261" s="223">
        <v>1150</v>
      </c>
      <c r="O261" s="276" t="s">
        <v>72</v>
      </c>
      <c r="P261" s="223">
        <v>1</v>
      </c>
      <c r="Q261" s="281">
        <v>44616</v>
      </c>
      <c r="R261" s="223">
        <v>1150</v>
      </c>
      <c r="S261" s="223">
        <f t="shared" si="44"/>
        <v>0</v>
      </c>
    </row>
    <row r="262" spans="1:20" ht="14.25" customHeight="1" x14ac:dyDescent="0.25">
      <c r="A262" s="223">
        <v>256</v>
      </c>
      <c r="B262" s="291" t="s">
        <v>8980</v>
      </c>
      <c r="C262" s="277" t="s">
        <v>9592</v>
      </c>
      <c r="D262" s="292">
        <v>3201609724</v>
      </c>
      <c r="E262" s="277" t="s">
        <v>9590</v>
      </c>
      <c r="F262" s="237">
        <v>10593.87</v>
      </c>
      <c r="G262" s="237" t="s">
        <v>8634</v>
      </c>
      <c r="H262" s="237" t="s">
        <v>110</v>
      </c>
      <c r="I262" s="237" t="s">
        <v>130</v>
      </c>
      <c r="J262" s="237" t="s">
        <v>1017</v>
      </c>
      <c r="K262" s="223">
        <v>30</v>
      </c>
      <c r="L262" s="281">
        <v>44650</v>
      </c>
      <c r="M262" s="266" t="s">
        <v>9627</v>
      </c>
      <c r="N262" s="266">
        <v>10593.87</v>
      </c>
      <c r="O262" s="276" t="s">
        <v>27</v>
      </c>
      <c r="P262" s="223">
        <v>1119</v>
      </c>
      <c r="Q262" s="281">
        <v>44651</v>
      </c>
      <c r="R262" s="223">
        <f>N262</f>
        <v>10593.87</v>
      </c>
      <c r="S262" s="223">
        <f t="shared" si="44"/>
        <v>1</v>
      </c>
    </row>
    <row r="263" spans="1:20" ht="14.25" customHeight="1" x14ac:dyDescent="0.25">
      <c r="A263" s="223">
        <v>257</v>
      </c>
      <c r="B263" s="291" t="s">
        <v>8981</v>
      </c>
      <c r="C263" s="277" t="s">
        <v>9594</v>
      </c>
      <c r="D263" s="292">
        <v>61</v>
      </c>
      <c r="E263" s="277" t="s">
        <v>9594</v>
      </c>
      <c r="F263" s="237">
        <v>100</v>
      </c>
      <c r="G263" s="237" t="s">
        <v>1251</v>
      </c>
      <c r="H263" s="237" t="s">
        <v>238</v>
      </c>
      <c r="I263" s="237" t="s">
        <v>130</v>
      </c>
      <c r="J263" s="237" t="s">
        <v>5784</v>
      </c>
      <c r="K263" s="223">
        <v>0</v>
      </c>
      <c r="L263" s="281">
        <v>44622</v>
      </c>
      <c r="M263" s="266" t="s">
        <v>9594</v>
      </c>
      <c r="N263" s="223">
        <v>100</v>
      </c>
      <c r="O263" s="276" t="s">
        <v>50</v>
      </c>
      <c r="P263" s="223">
        <v>4047</v>
      </c>
      <c r="Q263" s="281">
        <v>44622</v>
      </c>
      <c r="R263" s="223">
        <v>100</v>
      </c>
      <c r="S263" s="223">
        <f t="shared" ref="S263:S270" si="45">Q263-L263</f>
        <v>0</v>
      </c>
    </row>
    <row r="264" spans="1:20" ht="14.25" customHeight="1" x14ac:dyDescent="0.25">
      <c r="A264" s="223">
        <v>258</v>
      </c>
      <c r="B264" s="291" t="s">
        <v>9595</v>
      </c>
      <c r="C264" s="277" t="s">
        <v>9594</v>
      </c>
      <c r="D264" s="292">
        <v>62</v>
      </c>
      <c r="E264" s="277" t="s">
        <v>9594</v>
      </c>
      <c r="F264" s="237">
        <v>900</v>
      </c>
      <c r="G264" s="237" t="s">
        <v>1251</v>
      </c>
      <c r="H264" s="237" t="s">
        <v>238</v>
      </c>
      <c r="I264" s="237" t="s">
        <v>130</v>
      </c>
      <c r="J264" s="237" t="s">
        <v>5784</v>
      </c>
      <c r="K264" s="223">
        <v>0</v>
      </c>
      <c r="L264" s="281">
        <v>44622</v>
      </c>
      <c r="M264" s="266" t="s">
        <v>9594</v>
      </c>
      <c r="N264" s="223">
        <v>900</v>
      </c>
      <c r="O264" s="276" t="s">
        <v>50</v>
      </c>
      <c r="P264" s="223">
        <v>4049</v>
      </c>
      <c r="Q264" s="281">
        <v>44622</v>
      </c>
      <c r="R264" s="223">
        <v>900</v>
      </c>
      <c r="S264" s="223">
        <f t="shared" si="45"/>
        <v>0</v>
      </c>
    </row>
    <row r="265" spans="1:20" ht="14.25" customHeight="1" x14ac:dyDescent="0.25">
      <c r="A265" s="223">
        <v>259</v>
      </c>
      <c r="B265" s="28" t="s">
        <v>9596</v>
      </c>
      <c r="C265" s="202">
        <v>44615</v>
      </c>
      <c r="D265" s="28">
        <v>1435</v>
      </c>
      <c r="E265" s="29">
        <v>44614</v>
      </c>
      <c r="F265" s="28">
        <v>8.8000000000000007</v>
      </c>
      <c r="G265" s="28" t="s">
        <v>1251</v>
      </c>
      <c r="H265" s="28" t="s">
        <v>92</v>
      </c>
      <c r="I265" s="28" t="s">
        <v>3579</v>
      </c>
      <c r="J265" s="28" t="s">
        <v>8112</v>
      </c>
      <c r="K265" s="195">
        <v>0</v>
      </c>
      <c r="L265" s="268">
        <v>44614</v>
      </c>
      <c r="M265" s="202">
        <v>44615</v>
      </c>
      <c r="N265" s="195">
        <v>8.8000000000000007</v>
      </c>
      <c r="O265" s="269" t="s">
        <v>50</v>
      </c>
      <c r="P265" s="195">
        <v>2779</v>
      </c>
      <c r="Q265" s="202">
        <v>44614</v>
      </c>
      <c r="R265" s="270">
        <v>8.8000000000000007</v>
      </c>
      <c r="S265" s="223">
        <f t="shared" si="45"/>
        <v>0</v>
      </c>
    </row>
    <row r="266" spans="1:20" ht="14.25" customHeight="1" x14ac:dyDescent="0.25">
      <c r="A266" s="223">
        <v>260</v>
      </c>
      <c r="B266" s="28" t="s">
        <v>9597</v>
      </c>
      <c r="C266" s="202">
        <v>44615</v>
      </c>
      <c r="D266" s="28">
        <v>42989</v>
      </c>
      <c r="E266" s="29">
        <v>44613</v>
      </c>
      <c r="F266" s="28">
        <v>3790.04</v>
      </c>
      <c r="G266" s="28" t="s">
        <v>9598</v>
      </c>
      <c r="H266" s="28" t="s">
        <v>9599</v>
      </c>
      <c r="I266" s="28" t="s">
        <v>3579</v>
      </c>
      <c r="J266" s="28" t="s">
        <v>5890</v>
      </c>
      <c r="K266" s="195">
        <v>30</v>
      </c>
      <c r="L266" s="268">
        <v>44641</v>
      </c>
      <c r="M266" s="202">
        <v>44615</v>
      </c>
      <c r="N266" s="195">
        <v>3790.04</v>
      </c>
      <c r="O266" s="274" t="s">
        <v>20</v>
      </c>
      <c r="P266" s="217">
        <v>178</v>
      </c>
      <c r="Q266" s="273">
        <v>44641</v>
      </c>
      <c r="R266" s="275">
        <v>3790.04</v>
      </c>
      <c r="S266" s="223">
        <f t="shared" si="45"/>
        <v>0</v>
      </c>
    </row>
    <row r="267" spans="1:20" ht="14.25" customHeight="1" x14ac:dyDescent="0.25">
      <c r="A267" s="223">
        <v>261</v>
      </c>
      <c r="B267" s="28" t="s">
        <v>9600</v>
      </c>
      <c r="C267" s="202">
        <v>44620</v>
      </c>
      <c r="D267" s="28">
        <v>1541</v>
      </c>
      <c r="E267" s="29">
        <v>44617</v>
      </c>
      <c r="F267" s="28">
        <v>8.8000000000000007</v>
      </c>
      <c r="G267" s="28" t="s">
        <v>1251</v>
      </c>
      <c r="H267" s="28" t="s">
        <v>92</v>
      </c>
      <c r="I267" s="28" t="s">
        <v>3579</v>
      </c>
      <c r="J267" s="28" t="s">
        <v>8112</v>
      </c>
      <c r="K267" s="195">
        <v>0</v>
      </c>
      <c r="L267" s="268">
        <v>44617</v>
      </c>
      <c r="M267" s="202">
        <v>44620</v>
      </c>
      <c r="N267" s="195">
        <v>8.8000000000000007</v>
      </c>
      <c r="O267" s="269" t="s">
        <v>50</v>
      </c>
      <c r="P267" s="195">
        <v>2983</v>
      </c>
      <c r="Q267" s="202">
        <v>44617</v>
      </c>
      <c r="R267" s="270">
        <v>8.8000000000000007</v>
      </c>
      <c r="S267" s="223">
        <f t="shared" si="45"/>
        <v>0</v>
      </c>
      <c r="T267" s="307"/>
    </row>
    <row r="268" spans="1:20" ht="14.25" customHeight="1" x14ac:dyDescent="0.25">
      <c r="A268" s="223">
        <v>262</v>
      </c>
      <c r="B268" s="28" t="s">
        <v>9601</v>
      </c>
      <c r="C268" s="202">
        <v>44620</v>
      </c>
      <c r="D268" s="28">
        <v>101</v>
      </c>
      <c r="E268" s="29">
        <v>44616</v>
      </c>
      <c r="F268" s="28">
        <v>12804.76</v>
      </c>
      <c r="G268" s="28" t="s">
        <v>9602</v>
      </c>
      <c r="H268" s="28" t="s">
        <v>9603</v>
      </c>
      <c r="I268" s="28" t="s">
        <v>3579</v>
      </c>
      <c r="J268" s="28" t="s">
        <v>8112</v>
      </c>
      <c r="K268" s="195">
        <v>10</v>
      </c>
      <c r="L268" s="268">
        <v>44626</v>
      </c>
      <c r="M268" s="202">
        <v>44621</v>
      </c>
      <c r="N268" s="195">
        <v>12804.76</v>
      </c>
      <c r="O268" s="274" t="s">
        <v>3765</v>
      </c>
      <c r="P268" s="217"/>
      <c r="Q268" s="273">
        <v>44666</v>
      </c>
      <c r="R268" s="275">
        <v>12804.76</v>
      </c>
      <c r="S268" s="223">
        <f t="shared" si="45"/>
        <v>40</v>
      </c>
      <c r="T268" s="307"/>
    </row>
    <row r="269" spans="1:20" ht="14.25" customHeight="1" x14ac:dyDescent="0.25">
      <c r="A269" s="223">
        <v>263</v>
      </c>
      <c r="B269" s="28" t="s">
        <v>9604</v>
      </c>
      <c r="C269" s="202">
        <v>44620</v>
      </c>
      <c r="D269" s="28">
        <v>1631</v>
      </c>
      <c r="E269" s="29">
        <v>44620</v>
      </c>
      <c r="F269" s="28">
        <v>8.8000000000000007</v>
      </c>
      <c r="G269" s="28" t="s">
        <v>1251</v>
      </c>
      <c r="H269" s="28" t="s">
        <v>92</v>
      </c>
      <c r="I269" s="28" t="s">
        <v>3579</v>
      </c>
      <c r="J269" s="28" t="s">
        <v>8112</v>
      </c>
      <c r="K269" s="195">
        <v>0</v>
      </c>
      <c r="L269" s="268">
        <v>44620</v>
      </c>
      <c r="M269" s="202">
        <v>44620</v>
      </c>
      <c r="N269" s="195">
        <v>8.8000000000000007</v>
      </c>
      <c r="O269" s="269" t="s">
        <v>50</v>
      </c>
      <c r="P269" s="195">
        <v>3125</v>
      </c>
      <c r="Q269" s="202">
        <v>44620</v>
      </c>
      <c r="R269" s="270">
        <v>8.8000000000000007</v>
      </c>
      <c r="S269" s="223">
        <f t="shared" si="45"/>
        <v>0</v>
      </c>
      <c r="T269" s="307"/>
    </row>
    <row r="270" spans="1:20" ht="14.25" customHeight="1" x14ac:dyDescent="0.25">
      <c r="A270" s="223">
        <v>264</v>
      </c>
      <c r="B270" s="40" t="s">
        <v>9605</v>
      </c>
      <c r="C270" s="273">
        <v>44622</v>
      </c>
      <c r="D270" s="40">
        <v>29481</v>
      </c>
      <c r="E270" s="41">
        <v>44620</v>
      </c>
      <c r="F270" s="40">
        <v>4051.95</v>
      </c>
      <c r="G270" s="40" t="s">
        <v>9361</v>
      </c>
      <c r="H270" s="40" t="s">
        <v>8651</v>
      </c>
      <c r="I270" s="40" t="s">
        <v>3579</v>
      </c>
      <c r="J270" s="40" t="s">
        <v>5890</v>
      </c>
      <c r="K270" s="217">
        <v>30</v>
      </c>
      <c r="L270" s="271">
        <v>44650</v>
      </c>
      <c r="M270" s="273">
        <v>44623</v>
      </c>
      <c r="N270" s="217">
        <v>4051.95</v>
      </c>
      <c r="O270" s="274" t="s">
        <v>20</v>
      </c>
      <c r="P270" s="217">
        <v>194</v>
      </c>
      <c r="Q270" s="273">
        <v>44655</v>
      </c>
      <c r="R270" s="275">
        <v>4051.95</v>
      </c>
      <c r="S270" s="223">
        <f t="shared" si="45"/>
        <v>5</v>
      </c>
    </row>
    <row r="271" spans="1:20" ht="14.25" customHeight="1" x14ac:dyDescent="0.25">
      <c r="A271" s="223">
        <v>265</v>
      </c>
      <c r="B271" s="40" t="s">
        <v>9606</v>
      </c>
      <c r="C271" s="273">
        <v>3</v>
      </c>
      <c r="D271" s="40">
        <v>34124</v>
      </c>
      <c r="E271" s="41">
        <v>44623</v>
      </c>
      <c r="F271" s="40">
        <v>60</v>
      </c>
      <c r="G271" s="40" t="s">
        <v>8433</v>
      </c>
      <c r="H271" s="40" t="s">
        <v>9359</v>
      </c>
      <c r="I271" s="40" t="s">
        <v>3579</v>
      </c>
      <c r="J271" s="40" t="s">
        <v>5890</v>
      </c>
      <c r="K271" s="217">
        <v>0</v>
      </c>
      <c r="L271" s="271">
        <v>44623</v>
      </c>
      <c r="M271" s="273">
        <v>44624</v>
      </c>
      <c r="N271" s="217">
        <v>60</v>
      </c>
      <c r="O271" s="274" t="s">
        <v>50</v>
      </c>
      <c r="P271" s="217">
        <v>1798515</v>
      </c>
      <c r="Q271" s="273">
        <v>44623</v>
      </c>
      <c r="R271" s="275">
        <v>60</v>
      </c>
      <c r="S271" s="217">
        <f>Q271-L271</f>
        <v>0</v>
      </c>
    </row>
    <row r="272" spans="1:20" ht="14.25" customHeight="1" x14ac:dyDescent="0.25">
      <c r="A272" s="223">
        <v>266</v>
      </c>
      <c r="B272" s="40" t="s">
        <v>9607</v>
      </c>
      <c r="C272" s="273">
        <v>44623</v>
      </c>
      <c r="D272" s="40">
        <v>411</v>
      </c>
      <c r="E272" s="41">
        <v>44623</v>
      </c>
      <c r="F272" s="40">
        <v>300</v>
      </c>
      <c r="G272" s="40" t="s">
        <v>9608</v>
      </c>
      <c r="H272" s="40" t="s">
        <v>9609</v>
      </c>
      <c r="I272" s="40" t="s">
        <v>3579</v>
      </c>
      <c r="J272" s="40" t="s">
        <v>5890</v>
      </c>
      <c r="K272" s="217">
        <v>0</v>
      </c>
      <c r="L272" s="271">
        <v>44623</v>
      </c>
      <c r="M272" s="273">
        <v>44624</v>
      </c>
      <c r="N272" s="217">
        <v>300</v>
      </c>
      <c r="O272" s="274" t="s">
        <v>50</v>
      </c>
      <c r="P272" s="217">
        <v>180</v>
      </c>
      <c r="Q272" s="273">
        <v>44623</v>
      </c>
      <c r="R272" s="275">
        <v>300</v>
      </c>
      <c r="S272" s="217">
        <f t="shared" ref="S272:S275" si="46">Q272-L272</f>
        <v>0</v>
      </c>
    </row>
    <row r="273" spans="1:19" ht="14.25" customHeight="1" x14ac:dyDescent="0.25">
      <c r="A273" s="223">
        <v>267</v>
      </c>
      <c r="B273" s="40" t="s">
        <v>9610</v>
      </c>
      <c r="C273" s="273">
        <v>44595</v>
      </c>
      <c r="D273" s="40">
        <v>1013233</v>
      </c>
      <c r="E273" s="41">
        <v>44623</v>
      </c>
      <c r="F273" s="40">
        <v>15.47</v>
      </c>
      <c r="G273" s="40" t="s">
        <v>6107</v>
      </c>
      <c r="H273" s="40" t="s">
        <v>9611</v>
      </c>
      <c r="I273" s="40" t="s">
        <v>3579</v>
      </c>
      <c r="J273" s="40" t="s">
        <v>5890</v>
      </c>
      <c r="K273" s="217">
        <v>0</v>
      </c>
      <c r="L273" s="271">
        <v>44623</v>
      </c>
      <c r="M273" s="273">
        <v>44623</v>
      </c>
      <c r="N273" s="217">
        <v>15.47</v>
      </c>
      <c r="O273" s="274" t="s">
        <v>50</v>
      </c>
      <c r="P273" s="217">
        <v>14002</v>
      </c>
      <c r="Q273" s="273">
        <v>44623</v>
      </c>
      <c r="R273" s="275">
        <v>15.47</v>
      </c>
      <c r="S273" s="217">
        <f t="shared" si="46"/>
        <v>0</v>
      </c>
    </row>
    <row r="274" spans="1:19" ht="14.25" customHeight="1" x14ac:dyDescent="0.25">
      <c r="A274" s="223">
        <v>268</v>
      </c>
      <c r="B274" s="40" t="s">
        <v>9612</v>
      </c>
      <c r="C274" s="273">
        <v>44624</v>
      </c>
      <c r="D274" s="40">
        <v>4514137</v>
      </c>
      <c r="E274" s="41">
        <v>44620</v>
      </c>
      <c r="F274" s="40">
        <v>1173.07</v>
      </c>
      <c r="G274" s="40" t="s">
        <v>505</v>
      </c>
      <c r="H274" s="40" t="s">
        <v>9253</v>
      </c>
      <c r="I274" s="40" t="s">
        <v>3579</v>
      </c>
      <c r="J274" s="40" t="s">
        <v>8112</v>
      </c>
      <c r="K274" s="217">
        <v>15</v>
      </c>
      <c r="L274" s="271">
        <v>44635</v>
      </c>
      <c r="M274" s="273">
        <v>44624</v>
      </c>
      <c r="N274" s="217">
        <v>1173.07</v>
      </c>
      <c r="O274" s="274" t="s">
        <v>20</v>
      </c>
      <c r="P274" s="217">
        <v>1098</v>
      </c>
      <c r="Q274" s="273">
        <v>44634</v>
      </c>
      <c r="R274" s="275">
        <v>1173.07</v>
      </c>
      <c r="S274" s="217">
        <f t="shared" si="46"/>
        <v>-1</v>
      </c>
    </row>
    <row r="275" spans="1:19" ht="14.25" customHeight="1" x14ac:dyDescent="0.25">
      <c r="A275" s="223">
        <v>269</v>
      </c>
      <c r="B275" s="220" t="s">
        <v>686</v>
      </c>
      <c r="C275" s="227">
        <v>44620</v>
      </c>
      <c r="D275" s="285" t="s">
        <v>10513</v>
      </c>
      <c r="E275" s="227">
        <v>44616</v>
      </c>
      <c r="F275" s="223">
        <v>1876.82</v>
      </c>
      <c r="G275" s="223" t="s">
        <v>63</v>
      </c>
      <c r="H275" s="223" t="s">
        <v>238</v>
      </c>
      <c r="I275" s="237" t="s">
        <v>130</v>
      </c>
      <c r="J275" s="223" t="s">
        <v>109</v>
      </c>
      <c r="K275" s="236">
        <f t="shared" ref="K275:K282" si="47">L275-E275</f>
        <v>60</v>
      </c>
      <c r="L275" s="221">
        <v>44676</v>
      </c>
      <c r="M275" s="221">
        <v>44620</v>
      </c>
      <c r="N275" s="223">
        <v>1876.82</v>
      </c>
      <c r="O275" s="249" t="s">
        <v>20</v>
      </c>
      <c r="P275" s="224">
        <v>984</v>
      </c>
      <c r="Q275" s="225">
        <v>44682</v>
      </c>
      <c r="R275" s="224">
        <f>N275</f>
        <v>1876.82</v>
      </c>
      <c r="S275" s="236">
        <f t="shared" si="46"/>
        <v>6</v>
      </c>
    </row>
    <row r="276" spans="1:19" ht="14.25" customHeight="1" x14ac:dyDescent="0.25">
      <c r="A276" s="223">
        <v>270</v>
      </c>
      <c r="B276" s="220" t="s">
        <v>688</v>
      </c>
      <c r="C276" s="227">
        <v>44621</v>
      </c>
      <c r="D276" s="222">
        <v>22080</v>
      </c>
      <c r="E276" s="227">
        <v>44620</v>
      </c>
      <c r="F276" s="223">
        <v>3724.7</v>
      </c>
      <c r="G276" s="223" t="s">
        <v>9545</v>
      </c>
      <c r="H276" s="223" t="s">
        <v>57</v>
      </c>
      <c r="I276" s="237" t="s">
        <v>130</v>
      </c>
      <c r="J276" s="223" t="s">
        <v>109</v>
      </c>
      <c r="K276" s="236">
        <f t="shared" si="47"/>
        <v>30</v>
      </c>
      <c r="L276" s="221">
        <v>44650</v>
      </c>
      <c r="M276" s="221">
        <v>44621</v>
      </c>
      <c r="N276" s="223">
        <v>3724.7</v>
      </c>
      <c r="O276" s="249" t="s">
        <v>27</v>
      </c>
      <c r="P276" s="224">
        <v>5076</v>
      </c>
      <c r="Q276" s="225">
        <v>44621</v>
      </c>
      <c r="R276" s="224">
        <v>3724.7</v>
      </c>
      <c r="S276" s="236">
        <f>Q276-L276</f>
        <v>-29</v>
      </c>
    </row>
    <row r="277" spans="1:19" ht="14.25" customHeight="1" x14ac:dyDescent="0.25">
      <c r="A277" s="223">
        <v>271</v>
      </c>
      <c r="B277" s="220" t="s">
        <v>690</v>
      </c>
      <c r="C277" s="227">
        <v>44622</v>
      </c>
      <c r="D277" s="222">
        <v>26319</v>
      </c>
      <c r="E277" s="227">
        <v>44621</v>
      </c>
      <c r="F277" s="223">
        <v>178</v>
      </c>
      <c r="G277" s="223" t="s">
        <v>8862</v>
      </c>
      <c r="H277" s="223" t="s">
        <v>1996</v>
      </c>
      <c r="I277" s="237" t="s">
        <v>130</v>
      </c>
      <c r="J277" s="223" t="s">
        <v>109</v>
      </c>
      <c r="K277" s="236">
        <f t="shared" si="47"/>
        <v>0</v>
      </c>
      <c r="L277" s="221">
        <v>44621</v>
      </c>
      <c r="M277" s="221">
        <v>44622</v>
      </c>
      <c r="N277" s="223">
        <v>178</v>
      </c>
      <c r="O277" s="249" t="s">
        <v>90</v>
      </c>
      <c r="P277" s="224"/>
      <c r="Q277" s="225">
        <v>44621</v>
      </c>
      <c r="R277" s="224">
        <v>178</v>
      </c>
      <c r="S277" s="236">
        <f>Q277-L277</f>
        <v>0</v>
      </c>
    </row>
    <row r="278" spans="1:19" ht="14.25" customHeight="1" x14ac:dyDescent="0.25">
      <c r="A278" s="223">
        <v>272</v>
      </c>
      <c r="B278" s="220" t="s">
        <v>691</v>
      </c>
      <c r="C278" s="227">
        <v>44627</v>
      </c>
      <c r="D278" s="222">
        <v>2780</v>
      </c>
      <c r="E278" s="227">
        <v>44620</v>
      </c>
      <c r="F278" s="223">
        <v>114550.41</v>
      </c>
      <c r="G278" s="223" t="s">
        <v>5984</v>
      </c>
      <c r="H278" s="223" t="s">
        <v>5856</v>
      </c>
      <c r="I278" s="237" t="s">
        <v>130</v>
      </c>
      <c r="J278" s="223" t="s">
        <v>109</v>
      </c>
      <c r="K278" s="236">
        <f t="shared" si="47"/>
        <v>60</v>
      </c>
      <c r="L278" s="221">
        <v>44680</v>
      </c>
      <c r="M278" s="221">
        <v>44627</v>
      </c>
      <c r="N278" s="223">
        <v>114550.41</v>
      </c>
      <c r="O278" s="249" t="s">
        <v>20</v>
      </c>
      <c r="P278" s="280" t="s">
        <v>10093</v>
      </c>
      <c r="Q278" s="225">
        <v>44679</v>
      </c>
      <c r="R278" s="224">
        <f>N278</f>
        <v>114550.41</v>
      </c>
      <c r="S278" s="236">
        <f>Q278-L278</f>
        <v>-1</v>
      </c>
    </row>
    <row r="279" spans="1:19" ht="14.25" customHeight="1" x14ac:dyDescent="0.25">
      <c r="A279" s="223">
        <v>273</v>
      </c>
      <c r="B279" s="220" t="s">
        <v>692</v>
      </c>
      <c r="C279" s="227">
        <v>44627</v>
      </c>
      <c r="D279" s="222">
        <v>2782</v>
      </c>
      <c r="E279" s="227">
        <v>44620</v>
      </c>
      <c r="F279" s="223">
        <v>44533.23</v>
      </c>
      <c r="G279" s="223" t="s">
        <v>5984</v>
      </c>
      <c r="H279" s="223" t="s">
        <v>5856</v>
      </c>
      <c r="I279" s="237" t="s">
        <v>130</v>
      </c>
      <c r="J279" s="223" t="s">
        <v>109</v>
      </c>
      <c r="K279" s="236">
        <f t="shared" si="47"/>
        <v>60</v>
      </c>
      <c r="L279" s="221">
        <v>44680</v>
      </c>
      <c r="M279" s="221">
        <v>44627</v>
      </c>
      <c r="N279" s="223">
        <v>44533.23</v>
      </c>
      <c r="O279" s="249" t="s">
        <v>20</v>
      </c>
      <c r="P279" s="280" t="s">
        <v>10094</v>
      </c>
      <c r="Q279" s="225">
        <v>44679</v>
      </c>
      <c r="R279" s="224">
        <f>N279</f>
        <v>44533.23</v>
      </c>
      <c r="S279" s="236">
        <f>Q279-L279</f>
        <v>-1</v>
      </c>
    </row>
    <row r="280" spans="1:19" ht="14.25" customHeight="1" x14ac:dyDescent="0.25">
      <c r="A280" s="223">
        <v>274</v>
      </c>
      <c r="B280" s="220" t="s">
        <v>725</v>
      </c>
      <c r="C280" s="227">
        <v>44627</v>
      </c>
      <c r="D280" s="222">
        <v>2785</v>
      </c>
      <c r="E280" s="227">
        <v>44620</v>
      </c>
      <c r="F280" s="223">
        <v>25039.98</v>
      </c>
      <c r="G280" s="223" t="s">
        <v>5984</v>
      </c>
      <c r="H280" s="223" t="s">
        <v>5856</v>
      </c>
      <c r="I280" s="237" t="s">
        <v>130</v>
      </c>
      <c r="J280" s="223" t="s">
        <v>109</v>
      </c>
      <c r="K280" s="236">
        <f t="shared" si="47"/>
        <v>60</v>
      </c>
      <c r="L280" s="221">
        <v>44680</v>
      </c>
      <c r="M280" s="221">
        <v>44627</v>
      </c>
      <c r="N280" s="223">
        <v>25039.98</v>
      </c>
      <c r="O280" s="249" t="s">
        <v>20</v>
      </c>
      <c r="P280" s="280" t="s">
        <v>10095</v>
      </c>
      <c r="Q280" s="225">
        <v>44679</v>
      </c>
      <c r="R280" s="224">
        <f>N280</f>
        <v>25039.98</v>
      </c>
      <c r="S280" s="236">
        <f>Q280-L280</f>
        <v>-1</v>
      </c>
    </row>
    <row r="281" spans="1:19" ht="14.25" customHeight="1" x14ac:dyDescent="0.25">
      <c r="A281" s="223">
        <v>275</v>
      </c>
      <c r="B281" s="220" t="s">
        <v>726</v>
      </c>
      <c r="C281" s="227">
        <v>44630</v>
      </c>
      <c r="D281" s="222">
        <v>119121</v>
      </c>
      <c r="E281" s="227">
        <v>44620</v>
      </c>
      <c r="F281" s="223">
        <v>4690.3100000000004</v>
      </c>
      <c r="G281" s="223" t="s">
        <v>9180</v>
      </c>
      <c r="H281" s="223" t="s">
        <v>160</v>
      </c>
      <c r="I281" s="237" t="s">
        <v>130</v>
      </c>
      <c r="J281" s="223" t="s">
        <v>109</v>
      </c>
      <c r="K281" s="236">
        <f t="shared" si="47"/>
        <v>15</v>
      </c>
      <c r="L281" s="221">
        <v>44635</v>
      </c>
      <c r="M281" s="221">
        <v>44630</v>
      </c>
      <c r="N281" s="223">
        <v>4690.3100000000004</v>
      </c>
      <c r="O281" s="249" t="s">
        <v>20</v>
      </c>
      <c r="P281" s="280">
        <v>1095</v>
      </c>
      <c r="Q281" s="225">
        <v>44634</v>
      </c>
      <c r="R281" s="224">
        <v>4690.3100000000004</v>
      </c>
      <c r="S281" s="217">
        <f t="shared" ref="S281:S282" si="48">Q281-L281</f>
        <v>-1</v>
      </c>
    </row>
    <row r="282" spans="1:19" ht="14.25" customHeight="1" x14ac:dyDescent="0.25">
      <c r="A282" s="223">
        <v>276</v>
      </c>
      <c r="B282" s="220" t="s">
        <v>727</v>
      </c>
      <c r="C282" s="227">
        <v>44630</v>
      </c>
      <c r="D282" s="222">
        <v>1964</v>
      </c>
      <c r="E282" s="227">
        <v>44624</v>
      </c>
      <c r="F282" s="223">
        <v>3269.54</v>
      </c>
      <c r="G282" s="223" t="s">
        <v>6262</v>
      </c>
      <c r="H282" s="224" t="s">
        <v>8803</v>
      </c>
      <c r="I282" s="237" t="s">
        <v>130</v>
      </c>
      <c r="J282" s="223" t="s">
        <v>109</v>
      </c>
      <c r="K282" s="236">
        <f t="shared" si="47"/>
        <v>60</v>
      </c>
      <c r="L282" s="221">
        <v>44684</v>
      </c>
      <c r="M282" s="221">
        <v>44630</v>
      </c>
      <c r="N282" s="223">
        <v>3269.54</v>
      </c>
      <c r="O282" s="249" t="s">
        <v>20</v>
      </c>
      <c r="P282" s="280" t="s">
        <v>10096</v>
      </c>
      <c r="Q282" s="225">
        <v>44678</v>
      </c>
      <c r="R282" s="224">
        <f>N282</f>
        <v>3269.54</v>
      </c>
      <c r="S282" s="236">
        <f t="shared" si="48"/>
        <v>-6</v>
      </c>
    </row>
    <row r="283" spans="1:19" ht="14.25" customHeight="1" x14ac:dyDescent="0.25">
      <c r="A283" s="223">
        <v>277</v>
      </c>
      <c r="B283" s="217" t="s">
        <v>9613</v>
      </c>
      <c r="C283" s="273">
        <v>44627</v>
      </c>
      <c r="D283" s="217">
        <v>1838</v>
      </c>
      <c r="E283" s="273">
        <v>44624</v>
      </c>
      <c r="F283" s="217">
        <v>8.8000000000000007</v>
      </c>
      <c r="G283" s="217" t="s">
        <v>1251</v>
      </c>
      <c r="H283" s="217" t="s">
        <v>92</v>
      </c>
      <c r="I283" s="217" t="s">
        <v>3579</v>
      </c>
      <c r="J283" s="217" t="s">
        <v>8112</v>
      </c>
      <c r="K283" s="217">
        <v>0</v>
      </c>
      <c r="L283" s="271">
        <v>44624</v>
      </c>
      <c r="M283" s="273">
        <v>44624</v>
      </c>
      <c r="N283" s="217">
        <v>8.8000000000000007</v>
      </c>
      <c r="O283" s="274" t="s">
        <v>108</v>
      </c>
      <c r="P283" s="217">
        <v>3445</v>
      </c>
      <c r="Q283" s="273">
        <v>44624</v>
      </c>
      <c r="R283" s="275">
        <v>8.8000000000000007</v>
      </c>
      <c r="S283" s="217">
        <f t="shared" ref="S283:S290" si="49">Q283-L283</f>
        <v>0</v>
      </c>
    </row>
    <row r="284" spans="1:19" ht="14.25" customHeight="1" x14ac:dyDescent="0.25">
      <c r="A284" s="223">
        <v>278</v>
      </c>
      <c r="B284" s="217" t="s">
        <v>9614</v>
      </c>
      <c r="C284" s="273">
        <v>44627</v>
      </c>
      <c r="D284" s="217">
        <v>2009</v>
      </c>
      <c r="E284" s="273">
        <v>44627</v>
      </c>
      <c r="F284" s="217">
        <v>1540</v>
      </c>
      <c r="G284" s="217" t="s">
        <v>9481</v>
      </c>
      <c r="H284" s="217" t="s">
        <v>9615</v>
      </c>
      <c r="I284" s="217" t="s">
        <v>3579</v>
      </c>
      <c r="J284" s="217" t="s">
        <v>5890</v>
      </c>
      <c r="K284" s="217">
        <v>0</v>
      </c>
      <c r="L284" s="271">
        <v>44627</v>
      </c>
      <c r="M284" s="273">
        <v>44627</v>
      </c>
      <c r="N284" s="217">
        <v>1540</v>
      </c>
      <c r="O284" s="274" t="s">
        <v>20</v>
      </c>
      <c r="P284" s="217">
        <v>175</v>
      </c>
      <c r="Q284" s="273">
        <v>44641</v>
      </c>
      <c r="R284" s="275">
        <v>1540</v>
      </c>
      <c r="S284" s="217">
        <f t="shared" si="49"/>
        <v>14</v>
      </c>
    </row>
    <row r="285" spans="1:19" ht="14.25" customHeight="1" x14ac:dyDescent="0.25">
      <c r="A285" s="223">
        <v>279</v>
      </c>
      <c r="B285" s="217" t="s">
        <v>9616</v>
      </c>
      <c r="C285" s="273">
        <v>44628</v>
      </c>
      <c r="D285" s="217">
        <v>4044</v>
      </c>
      <c r="E285" s="273">
        <v>44622</v>
      </c>
      <c r="F285" s="217">
        <v>24662.14</v>
      </c>
      <c r="G285" s="217" t="s">
        <v>6082</v>
      </c>
      <c r="H285" s="217" t="s">
        <v>9365</v>
      </c>
      <c r="I285" s="217" t="s">
        <v>3579</v>
      </c>
      <c r="J285" s="217" t="s">
        <v>8112</v>
      </c>
      <c r="K285" s="217">
        <v>60</v>
      </c>
      <c r="L285" s="271">
        <v>44687</v>
      </c>
      <c r="M285" s="273">
        <v>44628</v>
      </c>
      <c r="N285" s="217">
        <v>24662.14</v>
      </c>
      <c r="O285" s="274" t="s">
        <v>20</v>
      </c>
      <c r="P285" s="217">
        <v>1351</v>
      </c>
      <c r="Q285" s="273">
        <v>44691</v>
      </c>
      <c r="R285" s="275">
        <v>24662.14</v>
      </c>
      <c r="S285" s="217">
        <f t="shared" si="49"/>
        <v>4</v>
      </c>
    </row>
    <row r="286" spans="1:19" ht="14.25" customHeight="1" x14ac:dyDescent="0.25">
      <c r="A286" s="223">
        <v>280</v>
      </c>
      <c r="B286" s="217" t="s">
        <v>9617</v>
      </c>
      <c r="C286" s="273">
        <v>44629</v>
      </c>
      <c r="D286" s="217">
        <v>170027</v>
      </c>
      <c r="E286" s="273">
        <v>44620</v>
      </c>
      <c r="F286" s="217">
        <v>2797.37</v>
      </c>
      <c r="G286" s="217" t="s">
        <v>99</v>
      </c>
      <c r="H286" s="217" t="s">
        <v>9618</v>
      </c>
      <c r="I286" s="217" t="s">
        <v>3579</v>
      </c>
      <c r="J286" s="217" t="s">
        <v>8605</v>
      </c>
      <c r="K286" s="217">
        <v>0</v>
      </c>
      <c r="L286" s="271">
        <v>44620</v>
      </c>
      <c r="M286" s="273">
        <v>44629</v>
      </c>
      <c r="N286" s="217">
        <v>2797.37</v>
      </c>
      <c r="O286" s="274" t="s">
        <v>27</v>
      </c>
      <c r="P286" s="217">
        <v>118</v>
      </c>
      <c r="Q286" s="273">
        <v>44617</v>
      </c>
      <c r="R286" s="275">
        <v>2797.37</v>
      </c>
      <c r="S286" s="236">
        <f t="shared" si="49"/>
        <v>-3</v>
      </c>
    </row>
    <row r="287" spans="1:19" ht="14.25" customHeight="1" x14ac:dyDescent="0.25">
      <c r="A287" s="223">
        <v>281</v>
      </c>
      <c r="B287" s="217" t="s">
        <v>9619</v>
      </c>
      <c r="C287" s="273">
        <v>44629</v>
      </c>
      <c r="D287" s="217">
        <v>1681148</v>
      </c>
      <c r="E287" s="273">
        <v>44628</v>
      </c>
      <c r="F287" s="217">
        <v>147.12</v>
      </c>
      <c r="G287" s="217" t="s">
        <v>9620</v>
      </c>
      <c r="H287" s="217" t="s">
        <v>9621</v>
      </c>
      <c r="I287" s="217" t="s">
        <v>3579</v>
      </c>
      <c r="J287" s="217" t="s">
        <v>5890</v>
      </c>
      <c r="K287" s="217">
        <v>0</v>
      </c>
      <c r="L287" s="271">
        <v>44628</v>
      </c>
      <c r="M287" s="273">
        <v>44629</v>
      </c>
      <c r="N287" s="217">
        <v>147.12</v>
      </c>
      <c r="O287" s="274" t="s">
        <v>20</v>
      </c>
      <c r="P287" s="217">
        <v>176</v>
      </c>
      <c r="Q287" s="273">
        <v>44641</v>
      </c>
      <c r="R287" s="275">
        <v>147.12</v>
      </c>
      <c r="S287" s="236">
        <f t="shared" si="49"/>
        <v>13</v>
      </c>
    </row>
    <row r="288" spans="1:19" ht="14.25" customHeight="1" x14ac:dyDescent="0.25">
      <c r="A288" s="223">
        <v>282</v>
      </c>
      <c r="B288" s="217" t="s">
        <v>9622</v>
      </c>
      <c r="C288" s="273">
        <v>44629</v>
      </c>
      <c r="D288" s="217">
        <v>2783</v>
      </c>
      <c r="E288" s="273">
        <v>44620</v>
      </c>
      <c r="F288" s="217">
        <v>15026.18</v>
      </c>
      <c r="G288" s="217" t="s">
        <v>9402</v>
      </c>
      <c r="H288" s="217" t="s">
        <v>9403</v>
      </c>
      <c r="I288" s="217" t="s">
        <v>3579</v>
      </c>
      <c r="J288" s="217" t="s">
        <v>8112</v>
      </c>
      <c r="K288" s="217">
        <v>60</v>
      </c>
      <c r="L288" s="271">
        <v>44688</v>
      </c>
      <c r="M288" s="273">
        <v>44630</v>
      </c>
      <c r="N288" s="217">
        <v>15026.18</v>
      </c>
      <c r="O288" s="274" t="s">
        <v>20</v>
      </c>
      <c r="P288" s="275" t="s">
        <v>10514</v>
      </c>
      <c r="Q288" s="273">
        <v>44747</v>
      </c>
      <c r="R288" s="275">
        <f>N288</f>
        <v>15026.18</v>
      </c>
      <c r="S288" s="217">
        <f t="shared" si="49"/>
        <v>59</v>
      </c>
    </row>
    <row r="289" spans="1:19" ht="14.25" customHeight="1" x14ac:dyDescent="0.25">
      <c r="A289" s="223">
        <v>283</v>
      </c>
      <c r="B289" s="217" t="s">
        <v>9623</v>
      </c>
      <c r="C289" s="273">
        <v>44629</v>
      </c>
      <c r="D289" s="217">
        <v>2781</v>
      </c>
      <c r="E289" s="273">
        <v>44620</v>
      </c>
      <c r="F289" s="217">
        <v>1088.9000000000001</v>
      </c>
      <c r="G289" s="217" t="s">
        <v>9402</v>
      </c>
      <c r="H289" s="217" t="s">
        <v>9403</v>
      </c>
      <c r="I289" s="217" t="s">
        <v>3579</v>
      </c>
      <c r="J289" s="217" t="s">
        <v>8112</v>
      </c>
      <c r="K289" s="217">
        <v>60</v>
      </c>
      <c r="L289" s="271">
        <v>44599</v>
      </c>
      <c r="M289" s="273">
        <v>44630</v>
      </c>
      <c r="N289" s="217">
        <v>1088.9000000000001</v>
      </c>
      <c r="O289" s="274" t="s">
        <v>20</v>
      </c>
      <c r="P289" s="275" t="s">
        <v>10515</v>
      </c>
      <c r="Q289" s="273">
        <v>44747</v>
      </c>
      <c r="R289" s="275">
        <f t="shared" ref="R289:R290" si="50">N289</f>
        <v>1088.9000000000001</v>
      </c>
      <c r="S289" s="217">
        <f t="shared" si="49"/>
        <v>148</v>
      </c>
    </row>
    <row r="290" spans="1:19" ht="14.25" customHeight="1" x14ac:dyDescent="0.25">
      <c r="A290" s="223">
        <v>284</v>
      </c>
      <c r="B290" s="217" t="s">
        <v>9624</v>
      </c>
      <c r="C290" s="273">
        <v>44629</v>
      </c>
      <c r="D290" s="217">
        <v>2779</v>
      </c>
      <c r="E290" s="273">
        <v>44620</v>
      </c>
      <c r="F290" s="217">
        <v>16810.88</v>
      </c>
      <c r="G290" s="217" t="s">
        <v>9402</v>
      </c>
      <c r="H290" s="217" t="s">
        <v>9403</v>
      </c>
      <c r="I290" s="217" t="s">
        <v>3579</v>
      </c>
      <c r="J290" s="217" t="s">
        <v>8112</v>
      </c>
      <c r="K290" s="217">
        <v>60</v>
      </c>
      <c r="L290" s="271">
        <v>44688</v>
      </c>
      <c r="M290" s="273">
        <v>44630</v>
      </c>
      <c r="N290" s="217">
        <v>16810.88</v>
      </c>
      <c r="O290" s="274" t="s">
        <v>20</v>
      </c>
      <c r="P290" s="275" t="s">
        <v>10516</v>
      </c>
      <c r="Q290" s="273">
        <v>44747</v>
      </c>
      <c r="R290" s="275">
        <f t="shared" si="50"/>
        <v>16810.88</v>
      </c>
      <c r="S290" s="217">
        <f t="shared" si="49"/>
        <v>59</v>
      </c>
    </row>
    <row r="291" spans="1:19" ht="14.25" customHeight="1" x14ac:dyDescent="0.25">
      <c r="A291" s="223">
        <v>285</v>
      </c>
      <c r="B291" s="217" t="s">
        <v>9625</v>
      </c>
      <c r="C291" s="273">
        <v>44630</v>
      </c>
      <c r="D291" s="217">
        <v>119118</v>
      </c>
      <c r="E291" s="273">
        <v>44620</v>
      </c>
      <c r="F291" s="217">
        <v>193.29</v>
      </c>
      <c r="G291" s="217" t="s">
        <v>9180</v>
      </c>
      <c r="H291" s="217" t="s">
        <v>5884</v>
      </c>
      <c r="I291" s="217" t="s">
        <v>3579</v>
      </c>
      <c r="J291" s="217" t="s">
        <v>8112</v>
      </c>
      <c r="K291" s="217">
        <v>15</v>
      </c>
      <c r="L291" s="271">
        <v>44635</v>
      </c>
      <c r="M291" s="273">
        <v>44630</v>
      </c>
      <c r="N291" s="217">
        <v>193.29</v>
      </c>
      <c r="O291" s="274" t="s">
        <v>20</v>
      </c>
      <c r="P291" s="217">
        <v>1095</v>
      </c>
      <c r="Q291" s="273">
        <v>44634</v>
      </c>
      <c r="R291" s="275">
        <v>193.29</v>
      </c>
      <c r="S291" s="217">
        <f t="shared" ref="S291:S292" si="51">Q291-L291</f>
        <v>-1</v>
      </c>
    </row>
    <row r="292" spans="1:19" ht="14.25" customHeight="1" x14ac:dyDescent="0.25">
      <c r="A292" s="223">
        <v>286</v>
      </c>
      <c r="B292" s="217" t="s">
        <v>9626</v>
      </c>
      <c r="C292" s="273">
        <v>44630</v>
      </c>
      <c r="D292" s="217">
        <v>50243</v>
      </c>
      <c r="E292" s="273">
        <v>44629</v>
      </c>
      <c r="F292" s="217">
        <v>654.5</v>
      </c>
      <c r="G292" s="217" t="s">
        <v>8976</v>
      </c>
      <c r="H292" s="217" t="s">
        <v>8977</v>
      </c>
      <c r="I292" s="217" t="s">
        <v>3579</v>
      </c>
      <c r="J292" s="217" t="s">
        <v>5890</v>
      </c>
      <c r="K292" s="217">
        <v>30</v>
      </c>
      <c r="L292" s="271">
        <v>44681</v>
      </c>
      <c r="M292" s="273">
        <v>44630</v>
      </c>
      <c r="N292" s="217">
        <v>654.5</v>
      </c>
      <c r="O292" s="274" t="s">
        <v>27</v>
      </c>
      <c r="P292" s="217">
        <v>258</v>
      </c>
      <c r="Q292" s="273">
        <v>44683</v>
      </c>
      <c r="R292" s="275">
        <v>654.5</v>
      </c>
      <c r="S292" s="217">
        <f t="shared" si="51"/>
        <v>2</v>
      </c>
    </row>
    <row r="293" spans="1:19" ht="14.25" customHeight="1" x14ac:dyDescent="0.25">
      <c r="A293" s="223">
        <v>287</v>
      </c>
      <c r="B293" s="40" t="s">
        <v>8342</v>
      </c>
      <c r="C293" s="266" t="s">
        <v>9627</v>
      </c>
      <c r="D293" s="217">
        <v>3120067581</v>
      </c>
      <c r="E293" s="266" t="s">
        <v>9594</v>
      </c>
      <c r="F293" s="217">
        <v>210152.57</v>
      </c>
      <c r="G293" s="217" t="s">
        <v>8634</v>
      </c>
      <c r="H293" s="217" t="s">
        <v>4400</v>
      </c>
      <c r="I293" s="217" t="s">
        <v>3579</v>
      </c>
      <c r="J293" s="217" t="s">
        <v>1017</v>
      </c>
      <c r="K293" s="223">
        <v>30</v>
      </c>
      <c r="L293" s="281">
        <v>44652</v>
      </c>
      <c r="M293" s="266" t="s">
        <v>9627</v>
      </c>
      <c r="N293" s="223">
        <v>210152.57</v>
      </c>
      <c r="O293" s="276" t="s">
        <v>27</v>
      </c>
      <c r="P293" s="223">
        <v>1125</v>
      </c>
      <c r="Q293" s="281">
        <v>44656</v>
      </c>
      <c r="R293" s="223">
        <v>162058.10999999999</v>
      </c>
      <c r="S293" s="223">
        <f>Q293-L293</f>
        <v>4</v>
      </c>
    </row>
    <row r="294" spans="1:19" ht="14.25" customHeight="1" x14ac:dyDescent="0.25">
      <c r="A294" s="223">
        <v>288</v>
      </c>
      <c r="B294" s="40" t="s">
        <v>9628</v>
      </c>
      <c r="C294" s="266" t="s">
        <v>9627</v>
      </c>
      <c r="D294" s="217">
        <v>3120067582</v>
      </c>
      <c r="E294" s="266" t="s">
        <v>9594</v>
      </c>
      <c r="F294" s="217">
        <v>23207.9</v>
      </c>
      <c r="G294" s="217" t="s">
        <v>8634</v>
      </c>
      <c r="H294" s="217" t="s">
        <v>4400</v>
      </c>
      <c r="I294" s="217" t="s">
        <v>3579</v>
      </c>
      <c r="J294" s="217" t="s">
        <v>1017</v>
      </c>
      <c r="K294" s="223">
        <v>30</v>
      </c>
      <c r="L294" s="281">
        <v>44652</v>
      </c>
      <c r="M294" s="266" t="s">
        <v>9627</v>
      </c>
      <c r="N294" s="223">
        <v>23207.9</v>
      </c>
      <c r="O294" s="276" t="s">
        <v>27</v>
      </c>
      <c r="P294" s="223">
        <v>1118</v>
      </c>
      <c r="Q294" s="281">
        <v>44651</v>
      </c>
      <c r="R294" s="223">
        <f>N294</f>
        <v>23207.9</v>
      </c>
      <c r="S294" s="223">
        <f>Q294-L294</f>
        <v>-1</v>
      </c>
    </row>
    <row r="295" spans="1:19" ht="14.25" customHeight="1" x14ac:dyDescent="0.25">
      <c r="A295" s="223">
        <v>289</v>
      </c>
      <c r="B295" s="40" t="s">
        <v>9629</v>
      </c>
      <c r="C295" s="266" t="s">
        <v>9627</v>
      </c>
      <c r="D295" s="217">
        <v>124031601001844</v>
      </c>
      <c r="E295" s="266" t="s">
        <v>9627</v>
      </c>
      <c r="F295" s="217">
        <v>138.54</v>
      </c>
      <c r="G295" s="217" t="s">
        <v>8</v>
      </c>
      <c r="H295" s="217" t="s">
        <v>4689</v>
      </c>
      <c r="I295" s="217" t="s">
        <v>3579</v>
      </c>
      <c r="J295" s="217" t="s">
        <v>5784</v>
      </c>
      <c r="K295" s="223">
        <v>0</v>
      </c>
      <c r="L295" s="281">
        <v>44623</v>
      </c>
      <c r="M295" s="266" t="s">
        <v>9627</v>
      </c>
      <c r="N295" s="223">
        <v>138.54</v>
      </c>
      <c r="O295" s="276" t="s">
        <v>72</v>
      </c>
      <c r="P295" s="223">
        <v>362</v>
      </c>
      <c r="Q295" s="282">
        <v>44623</v>
      </c>
      <c r="R295" s="223">
        <v>138.54</v>
      </c>
      <c r="S295" s="223">
        <f t="shared" ref="S295:S297" si="52">Q295-L295</f>
        <v>0</v>
      </c>
    </row>
    <row r="296" spans="1:19" ht="14.25" customHeight="1" x14ac:dyDescent="0.25">
      <c r="A296" s="223">
        <v>290</v>
      </c>
      <c r="B296" s="40" t="s">
        <v>8982</v>
      </c>
      <c r="C296" s="266" t="s">
        <v>9627</v>
      </c>
      <c r="D296" s="217">
        <v>124031601001843</v>
      </c>
      <c r="E296" s="266" t="s">
        <v>9627</v>
      </c>
      <c r="F296" s="217">
        <v>138.54</v>
      </c>
      <c r="G296" s="217" t="s">
        <v>8</v>
      </c>
      <c r="H296" s="217" t="s">
        <v>4689</v>
      </c>
      <c r="I296" s="217" t="s">
        <v>3579</v>
      </c>
      <c r="J296" s="217" t="s">
        <v>5784</v>
      </c>
      <c r="K296" s="223">
        <v>0</v>
      </c>
      <c r="L296" s="281">
        <v>44623</v>
      </c>
      <c r="M296" s="266" t="s">
        <v>9627</v>
      </c>
      <c r="N296" s="223">
        <v>138.54</v>
      </c>
      <c r="O296" s="276" t="s">
        <v>72</v>
      </c>
      <c r="P296" s="223">
        <v>361</v>
      </c>
      <c r="Q296" s="282">
        <v>44623</v>
      </c>
      <c r="R296" s="223">
        <v>138.54</v>
      </c>
      <c r="S296" s="223">
        <f t="shared" si="52"/>
        <v>0</v>
      </c>
    </row>
    <row r="297" spans="1:19" ht="14.25" customHeight="1" x14ac:dyDescent="0.25">
      <c r="A297" s="223">
        <v>291</v>
      </c>
      <c r="B297" s="40" t="s">
        <v>8983</v>
      </c>
      <c r="C297" s="266" t="s">
        <v>9630</v>
      </c>
      <c r="D297" s="217">
        <v>44202200159</v>
      </c>
      <c r="E297" s="266" t="s">
        <v>9584</v>
      </c>
      <c r="F297" s="217">
        <v>164.4</v>
      </c>
      <c r="G297" s="223" t="s">
        <v>9692</v>
      </c>
      <c r="H297" s="217" t="s">
        <v>9395</v>
      </c>
      <c r="I297" s="217" t="s">
        <v>3579</v>
      </c>
      <c r="J297" s="217" t="s">
        <v>9430</v>
      </c>
      <c r="K297" s="223">
        <v>0</v>
      </c>
      <c r="L297" s="281">
        <v>44615</v>
      </c>
      <c r="M297" s="266" t="s">
        <v>9630</v>
      </c>
      <c r="N297" s="223">
        <v>164.4</v>
      </c>
      <c r="O297" s="276" t="s">
        <v>72</v>
      </c>
      <c r="P297" s="223">
        <v>540</v>
      </c>
      <c r="Q297" s="282">
        <v>44615</v>
      </c>
      <c r="R297" s="223">
        <v>164.4</v>
      </c>
      <c r="S297" s="223">
        <f t="shared" si="52"/>
        <v>0</v>
      </c>
    </row>
    <row r="298" spans="1:19" ht="14.25" customHeight="1" x14ac:dyDescent="0.25">
      <c r="A298" s="223">
        <v>292</v>
      </c>
      <c r="B298" s="40" t="s">
        <v>8984</v>
      </c>
      <c r="C298" s="266" t="s">
        <v>9630</v>
      </c>
      <c r="D298" s="217">
        <v>202220086</v>
      </c>
      <c r="E298" s="266" t="s">
        <v>9592</v>
      </c>
      <c r="F298" s="217">
        <v>12753.74</v>
      </c>
      <c r="G298" s="217" t="s">
        <v>8138</v>
      </c>
      <c r="H298" s="217" t="s">
        <v>5914</v>
      </c>
      <c r="I298" s="217" t="s">
        <v>3579</v>
      </c>
      <c r="J298" s="217" t="s">
        <v>8129</v>
      </c>
      <c r="K298" s="223">
        <v>30</v>
      </c>
      <c r="L298" s="281">
        <v>44652</v>
      </c>
      <c r="M298" s="266" t="s">
        <v>9637</v>
      </c>
      <c r="N298" s="223">
        <v>12753.74</v>
      </c>
      <c r="O298" s="276" t="s">
        <v>20</v>
      </c>
      <c r="P298" s="223">
        <v>921</v>
      </c>
      <c r="Q298" s="281">
        <v>44662</v>
      </c>
      <c r="R298" s="223">
        <f>F298</f>
        <v>12753.74</v>
      </c>
      <c r="S298" s="223">
        <f t="shared" ref="S298" si="53">Q298-L298</f>
        <v>10</v>
      </c>
    </row>
    <row r="299" spans="1:19" ht="14.25" customHeight="1" x14ac:dyDescent="0.25">
      <c r="A299" s="223">
        <v>293</v>
      </c>
      <c r="B299" s="40" t="s">
        <v>9631</v>
      </c>
      <c r="C299" s="266" t="s">
        <v>9630</v>
      </c>
      <c r="D299" s="217">
        <v>1398681</v>
      </c>
      <c r="E299" s="266" t="s">
        <v>9590</v>
      </c>
      <c r="F299" s="217">
        <v>102.64</v>
      </c>
      <c r="G299" s="217" t="s">
        <v>8165</v>
      </c>
      <c r="H299" s="217" t="s">
        <v>3782</v>
      </c>
      <c r="I299" s="217" t="s">
        <v>3579</v>
      </c>
      <c r="J299" s="217" t="s">
        <v>1017</v>
      </c>
      <c r="K299" s="223">
        <v>15</v>
      </c>
      <c r="L299" s="281">
        <v>44635</v>
      </c>
      <c r="M299" s="266" t="s">
        <v>9632</v>
      </c>
      <c r="N299" s="223">
        <v>102.64</v>
      </c>
      <c r="O299" s="276" t="s">
        <v>20</v>
      </c>
      <c r="P299" s="223">
        <v>1092</v>
      </c>
      <c r="Q299" s="281">
        <v>44634</v>
      </c>
      <c r="R299" s="223">
        <v>102.64</v>
      </c>
      <c r="S299" s="223">
        <f t="shared" ref="S299" si="54">Q299-L299</f>
        <v>-1</v>
      </c>
    </row>
    <row r="300" spans="1:19" ht="14.25" customHeight="1" x14ac:dyDescent="0.25">
      <c r="A300" s="223">
        <v>294</v>
      </c>
      <c r="B300" s="40" t="s">
        <v>8345</v>
      </c>
      <c r="C300" s="266" t="s">
        <v>9632</v>
      </c>
      <c r="D300" s="217">
        <v>3201802867</v>
      </c>
      <c r="E300" s="266" t="s">
        <v>9592</v>
      </c>
      <c r="F300" s="217">
        <v>26025</v>
      </c>
      <c r="G300" s="217" t="s">
        <v>8634</v>
      </c>
      <c r="H300" s="217" t="s">
        <v>110</v>
      </c>
      <c r="I300" s="217" t="s">
        <v>3579</v>
      </c>
      <c r="J300" s="217" t="s">
        <v>1017</v>
      </c>
      <c r="K300" s="223">
        <v>30</v>
      </c>
      <c r="L300" s="281">
        <v>44652</v>
      </c>
      <c r="M300" s="266" t="s">
        <v>9637</v>
      </c>
      <c r="N300" s="223">
        <v>26025</v>
      </c>
      <c r="O300" s="276" t="s">
        <v>27</v>
      </c>
      <c r="P300" s="223">
        <v>1119</v>
      </c>
      <c r="Q300" s="281">
        <v>44651</v>
      </c>
      <c r="R300" s="223">
        <v>26025</v>
      </c>
      <c r="S300" s="223">
        <f>Q300-L300</f>
        <v>-1</v>
      </c>
    </row>
    <row r="301" spans="1:19" ht="14.25" customHeight="1" x14ac:dyDescent="0.25">
      <c r="A301" s="223">
        <v>295</v>
      </c>
      <c r="B301" s="40" t="s">
        <v>8346</v>
      </c>
      <c r="C301" s="266" t="s">
        <v>9632</v>
      </c>
      <c r="D301" s="217">
        <v>3201802866</v>
      </c>
      <c r="E301" s="266" t="s">
        <v>9590</v>
      </c>
      <c r="F301" s="217">
        <v>49305.68</v>
      </c>
      <c r="G301" s="217" t="s">
        <v>8634</v>
      </c>
      <c r="H301" s="217" t="s">
        <v>110</v>
      </c>
      <c r="I301" s="217" t="s">
        <v>3579</v>
      </c>
      <c r="J301" s="217" t="s">
        <v>1017</v>
      </c>
      <c r="K301" s="223">
        <v>30</v>
      </c>
      <c r="L301" s="281">
        <v>44650</v>
      </c>
      <c r="M301" s="266" t="s">
        <v>9637</v>
      </c>
      <c r="N301" s="223">
        <v>49305.68</v>
      </c>
      <c r="O301" s="276" t="s">
        <v>27</v>
      </c>
      <c r="P301" s="223">
        <v>1119</v>
      </c>
      <c r="Q301" s="281">
        <v>44651</v>
      </c>
      <c r="R301" s="223">
        <v>49305.68</v>
      </c>
      <c r="S301" s="223">
        <f>Q301-L301</f>
        <v>1</v>
      </c>
    </row>
    <row r="302" spans="1:19" ht="14.25" customHeight="1" x14ac:dyDescent="0.25">
      <c r="A302" s="223">
        <v>296</v>
      </c>
      <c r="B302" s="40" t="s">
        <v>8347</v>
      </c>
      <c r="C302" s="266" t="s">
        <v>9632</v>
      </c>
      <c r="D302" s="217">
        <v>12610</v>
      </c>
      <c r="E302" s="266" t="s">
        <v>9627</v>
      </c>
      <c r="F302" s="217">
        <v>556.91999999999996</v>
      </c>
      <c r="G302" s="217" t="s">
        <v>8114</v>
      </c>
      <c r="H302" s="217" t="s">
        <v>2657</v>
      </c>
      <c r="I302" s="217" t="s">
        <v>3579</v>
      </c>
      <c r="J302" s="217" t="s">
        <v>5784</v>
      </c>
      <c r="K302" s="223">
        <v>30</v>
      </c>
      <c r="L302" s="281">
        <v>44653</v>
      </c>
      <c r="M302" s="266" t="s">
        <v>9632</v>
      </c>
      <c r="N302" s="223">
        <v>556.91999999999996</v>
      </c>
      <c r="O302" s="276" t="s">
        <v>27</v>
      </c>
      <c r="P302" s="223">
        <v>1140</v>
      </c>
      <c r="Q302" s="281">
        <v>44678</v>
      </c>
      <c r="R302" s="223">
        <v>556.91999999999996</v>
      </c>
      <c r="S302" s="223">
        <f>Q302-L302</f>
        <v>25</v>
      </c>
    </row>
    <row r="303" spans="1:19" ht="14.25" customHeight="1" x14ac:dyDescent="0.25">
      <c r="A303" s="223">
        <v>297</v>
      </c>
      <c r="B303" s="40" t="s">
        <v>8348</v>
      </c>
      <c r="C303" s="266" t="s">
        <v>9632</v>
      </c>
      <c r="D303" s="217">
        <v>2786</v>
      </c>
      <c r="E303" s="266" t="s">
        <v>9590</v>
      </c>
      <c r="F303" s="217">
        <v>37514.83</v>
      </c>
      <c r="G303" s="217" t="s">
        <v>5984</v>
      </c>
      <c r="H303" s="217" t="s">
        <v>6405</v>
      </c>
      <c r="I303" s="217" t="s">
        <v>3579</v>
      </c>
      <c r="J303" s="217" t="s">
        <v>1017</v>
      </c>
      <c r="K303" s="223">
        <v>60</v>
      </c>
      <c r="L303" s="281">
        <v>44681</v>
      </c>
      <c r="M303" s="266" t="s">
        <v>9637</v>
      </c>
      <c r="N303" s="223">
        <v>37514.83</v>
      </c>
      <c r="O303" s="276" t="s">
        <v>20</v>
      </c>
      <c r="P303" s="266" t="s">
        <v>10095</v>
      </c>
      <c r="Q303" s="281">
        <v>44679</v>
      </c>
      <c r="R303" s="223">
        <f>N303</f>
        <v>37514.83</v>
      </c>
      <c r="S303" s="223">
        <f>Q303-L303</f>
        <v>-2</v>
      </c>
    </row>
    <row r="304" spans="1:19" ht="14.25" customHeight="1" x14ac:dyDescent="0.25">
      <c r="A304" s="223">
        <v>298</v>
      </c>
      <c r="B304" s="40" t="s">
        <v>697</v>
      </c>
      <c r="C304" s="266" t="s">
        <v>9633</v>
      </c>
      <c r="D304" s="217">
        <v>2400053825</v>
      </c>
      <c r="E304" s="266" t="s">
        <v>9590</v>
      </c>
      <c r="F304" s="217">
        <v>59496.6</v>
      </c>
      <c r="G304" s="217" t="s">
        <v>3151</v>
      </c>
      <c r="H304" s="217" t="s">
        <v>110</v>
      </c>
      <c r="I304" s="217" t="s">
        <v>3579</v>
      </c>
      <c r="J304" s="217" t="s">
        <v>1017</v>
      </c>
      <c r="K304" s="223">
        <v>10</v>
      </c>
      <c r="L304" s="281">
        <v>44630</v>
      </c>
      <c r="M304" s="266" t="s">
        <v>9637</v>
      </c>
      <c r="N304" s="223">
        <v>59496.6</v>
      </c>
      <c r="O304" s="276" t="s">
        <v>27</v>
      </c>
      <c r="P304" s="223">
        <v>1151</v>
      </c>
      <c r="Q304" s="281">
        <v>44684</v>
      </c>
      <c r="R304" s="223">
        <f>N304</f>
        <v>59496.6</v>
      </c>
      <c r="S304" s="236">
        <f t="shared" ref="S304:S321" si="55">Q304-L304</f>
        <v>54</v>
      </c>
    </row>
    <row r="305" spans="1:19" ht="14.25" customHeight="1" x14ac:dyDescent="0.25">
      <c r="A305" s="223">
        <v>299</v>
      </c>
      <c r="B305" s="40" t="s">
        <v>698</v>
      </c>
      <c r="C305" s="266" t="s">
        <v>9633</v>
      </c>
      <c r="D305" s="217">
        <v>2400053843</v>
      </c>
      <c r="E305" s="266" t="s">
        <v>9590</v>
      </c>
      <c r="F305" s="217">
        <v>1288.5899999999999</v>
      </c>
      <c r="G305" s="217" t="s">
        <v>3151</v>
      </c>
      <c r="H305" s="217" t="s">
        <v>110</v>
      </c>
      <c r="I305" s="217" t="s">
        <v>3579</v>
      </c>
      <c r="J305" s="217" t="s">
        <v>1017</v>
      </c>
      <c r="K305" s="223">
        <v>10</v>
      </c>
      <c r="L305" s="281">
        <v>44630</v>
      </c>
      <c r="M305" s="266" t="s">
        <v>9637</v>
      </c>
      <c r="N305" s="223">
        <f>F305</f>
        <v>1288.5899999999999</v>
      </c>
      <c r="O305" s="276" t="s">
        <v>27</v>
      </c>
      <c r="P305" s="223">
        <v>1151</v>
      </c>
      <c r="Q305" s="281">
        <v>44684</v>
      </c>
      <c r="R305" s="223">
        <f t="shared" ref="R305:R319" si="56">N305</f>
        <v>1288.5899999999999</v>
      </c>
      <c r="S305" s="236">
        <f t="shared" si="55"/>
        <v>54</v>
      </c>
    </row>
    <row r="306" spans="1:19" ht="14.25" customHeight="1" x14ac:dyDescent="0.25">
      <c r="A306" s="223">
        <v>300</v>
      </c>
      <c r="B306" s="40" t="s">
        <v>699</v>
      </c>
      <c r="C306" s="266" t="s">
        <v>9633</v>
      </c>
      <c r="D306" s="217">
        <v>2400053844</v>
      </c>
      <c r="E306" s="266" t="s">
        <v>9590</v>
      </c>
      <c r="F306" s="217">
        <v>162.51</v>
      </c>
      <c r="G306" s="217" t="s">
        <v>3151</v>
      </c>
      <c r="H306" s="217" t="s">
        <v>110</v>
      </c>
      <c r="I306" s="217" t="s">
        <v>3579</v>
      </c>
      <c r="J306" s="217" t="s">
        <v>1017</v>
      </c>
      <c r="K306" s="223">
        <v>10</v>
      </c>
      <c r="L306" s="281">
        <v>44630</v>
      </c>
      <c r="M306" s="266" t="s">
        <v>9637</v>
      </c>
      <c r="N306" s="223">
        <f>F306</f>
        <v>162.51</v>
      </c>
      <c r="O306" s="276" t="s">
        <v>27</v>
      </c>
      <c r="P306" s="223">
        <v>1151</v>
      </c>
      <c r="Q306" s="281">
        <v>44684</v>
      </c>
      <c r="R306" s="223">
        <f t="shared" si="56"/>
        <v>162.51</v>
      </c>
      <c r="S306" s="236">
        <f t="shared" si="55"/>
        <v>54</v>
      </c>
    </row>
    <row r="307" spans="1:19" ht="14.25" customHeight="1" x14ac:dyDescent="0.25">
      <c r="A307" s="223">
        <v>301</v>
      </c>
      <c r="B307" s="40" t="s">
        <v>700</v>
      </c>
      <c r="C307" s="266" t="s">
        <v>9633</v>
      </c>
      <c r="D307" s="217">
        <v>2400053841</v>
      </c>
      <c r="E307" s="266" t="s">
        <v>9590</v>
      </c>
      <c r="F307" s="217">
        <v>1934.79</v>
      </c>
      <c r="G307" s="217" t="s">
        <v>3151</v>
      </c>
      <c r="H307" s="217" t="s">
        <v>110</v>
      </c>
      <c r="I307" s="217" t="s">
        <v>3579</v>
      </c>
      <c r="J307" s="217" t="s">
        <v>1017</v>
      </c>
      <c r="K307" s="223">
        <v>10</v>
      </c>
      <c r="L307" s="281">
        <v>44630</v>
      </c>
      <c r="M307" s="266" t="s">
        <v>9637</v>
      </c>
      <c r="N307" s="223">
        <f>F307</f>
        <v>1934.79</v>
      </c>
      <c r="O307" s="276" t="s">
        <v>27</v>
      </c>
      <c r="P307" s="223">
        <v>1151</v>
      </c>
      <c r="Q307" s="281">
        <v>44684</v>
      </c>
      <c r="R307" s="223">
        <f t="shared" si="56"/>
        <v>1934.79</v>
      </c>
      <c r="S307" s="236">
        <f t="shared" si="55"/>
        <v>54</v>
      </c>
    </row>
    <row r="308" spans="1:19" ht="14.25" customHeight="1" x14ac:dyDescent="0.25">
      <c r="A308" s="223">
        <v>302</v>
      </c>
      <c r="B308" s="40" t="s">
        <v>701</v>
      </c>
      <c r="C308" s="266" t="s">
        <v>9633</v>
      </c>
      <c r="D308" s="217">
        <v>2400053842</v>
      </c>
      <c r="E308" s="266" t="s">
        <v>9590</v>
      </c>
      <c r="F308" s="217">
        <v>145.30000000000001</v>
      </c>
      <c r="G308" s="217" t="s">
        <v>3151</v>
      </c>
      <c r="H308" s="217" t="s">
        <v>110</v>
      </c>
      <c r="I308" s="217" t="s">
        <v>3579</v>
      </c>
      <c r="J308" s="217" t="s">
        <v>1017</v>
      </c>
      <c r="K308" s="223">
        <v>10</v>
      </c>
      <c r="L308" s="281">
        <v>44630</v>
      </c>
      <c r="M308" s="266" t="s">
        <v>9637</v>
      </c>
      <c r="N308" s="223">
        <f t="shared" ref="N308:N319" si="57">F308</f>
        <v>145.30000000000001</v>
      </c>
      <c r="O308" s="276" t="s">
        <v>27</v>
      </c>
      <c r="P308" s="223">
        <v>1151</v>
      </c>
      <c r="Q308" s="281">
        <v>44684</v>
      </c>
      <c r="R308" s="223">
        <f t="shared" si="56"/>
        <v>145.30000000000001</v>
      </c>
      <c r="S308" s="236">
        <f t="shared" si="55"/>
        <v>54</v>
      </c>
    </row>
    <row r="309" spans="1:19" ht="14.25" customHeight="1" x14ac:dyDescent="0.25">
      <c r="A309" s="223">
        <v>303</v>
      </c>
      <c r="B309" s="40" t="s">
        <v>702</v>
      </c>
      <c r="C309" s="266" t="s">
        <v>9633</v>
      </c>
      <c r="D309" s="217">
        <v>2400053845</v>
      </c>
      <c r="E309" s="266" t="s">
        <v>9590</v>
      </c>
      <c r="F309" s="217">
        <v>311.62</v>
      </c>
      <c r="G309" s="217" t="s">
        <v>3151</v>
      </c>
      <c r="H309" s="217" t="s">
        <v>110</v>
      </c>
      <c r="I309" s="217" t="s">
        <v>3579</v>
      </c>
      <c r="J309" s="217" t="s">
        <v>1017</v>
      </c>
      <c r="K309" s="223">
        <v>10</v>
      </c>
      <c r="L309" s="281">
        <v>44630</v>
      </c>
      <c r="M309" s="266" t="s">
        <v>9637</v>
      </c>
      <c r="N309" s="223">
        <f t="shared" si="57"/>
        <v>311.62</v>
      </c>
      <c r="O309" s="276" t="s">
        <v>27</v>
      </c>
      <c r="P309" s="223">
        <v>1151</v>
      </c>
      <c r="Q309" s="281">
        <v>44684</v>
      </c>
      <c r="R309" s="223">
        <f t="shared" si="56"/>
        <v>311.62</v>
      </c>
      <c r="S309" s="236">
        <f t="shared" si="55"/>
        <v>54</v>
      </c>
    </row>
    <row r="310" spans="1:19" ht="14.25" customHeight="1" x14ac:dyDescent="0.25">
      <c r="A310" s="223">
        <v>304</v>
      </c>
      <c r="B310" s="40" t="s">
        <v>703</v>
      </c>
      <c r="C310" s="266" t="s">
        <v>9633</v>
      </c>
      <c r="D310" s="217">
        <v>2400053846</v>
      </c>
      <c r="E310" s="266" t="s">
        <v>9590</v>
      </c>
      <c r="F310" s="217">
        <v>1469.15</v>
      </c>
      <c r="G310" s="217" t="s">
        <v>3151</v>
      </c>
      <c r="H310" s="217" t="s">
        <v>110</v>
      </c>
      <c r="I310" s="217" t="s">
        <v>3579</v>
      </c>
      <c r="J310" s="217" t="s">
        <v>1017</v>
      </c>
      <c r="K310" s="223">
        <v>10</v>
      </c>
      <c r="L310" s="281">
        <v>44630</v>
      </c>
      <c r="M310" s="266" t="s">
        <v>9637</v>
      </c>
      <c r="N310" s="223">
        <f t="shared" si="57"/>
        <v>1469.15</v>
      </c>
      <c r="O310" s="276" t="s">
        <v>27</v>
      </c>
      <c r="P310" s="223">
        <v>1151</v>
      </c>
      <c r="Q310" s="281">
        <v>44684</v>
      </c>
      <c r="R310" s="223">
        <f t="shared" si="56"/>
        <v>1469.15</v>
      </c>
      <c r="S310" s="236">
        <f t="shared" si="55"/>
        <v>54</v>
      </c>
    </row>
    <row r="311" spans="1:19" ht="14.25" customHeight="1" x14ac:dyDescent="0.25">
      <c r="A311" s="223">
        <v>305</v>
      </c>
      <c r="B311" s="40" t="s">
        <v>704</v>
      </c>
      <c r="C311" s="266" t="s">
        <v>9633</v>
      </c>
      <c r="D311" s="217">
        <v>2400053847</v>
      </c>
      <c r="E311" s="266" t="s">
        <v>9590</v>
      </c>
      <c r="F311" s="217">
        <v>2020.82</v>
      </c>
      <c r="G311" s="217" t="s">
        <v>3151</v>
      </c>
      <c r="H311" s="217" t="s">
        <v>110</v>
      </c>
      <c r="I311" s="217" t="s">
        <v>3579</v>
      </c>
      <c r="J311" s="217" t="s">
        <v>1017</v>
      </c>
      <c r="K311" s="223">
        <v>10</v>
      </c>
      <c r="L311" s="281">
        <v>44630</v>
      </c>
      <c r="M311" s="266" t="s">
        <v>9637</v>
      </c>
      <c r="N311" s="223">
        <f t="shared" si="57"/>
        <v>2020.82</v>
      </c>
      <c r="O311" s="276" t="s">
        <v>27</v>
      </c>
      <c r="P311" s="223">
        <v>1151</v>
      </c>
      <c r="Q311" s="281">
        <v>44684</v>
      </c>
      <c r="R311" s="223">
        <f t="shared" si="56"/>
        <v>2020.82</v>
      </c>
      <c r="S311" s="236">
        <f t="shared" si="55"/>
        <v>54</v>
      </c>
    </row>
    <row r="312" spans="1:19" ht="14.25" customHeight="1" x14ac:dyDescent="0.25">
      <c r="A312" s="223">
        <v>306</v>
      </c>
      <c r="B312" s="40" t="s">
        <v>9634</v>
      </c>
      <c r="C312" s="266" t="s">
        <v>9633</v>
      </c>
      <c r="D312" s="217">
        <v>2400053848</v>
      </c>
      <c r="E312" s="266" t="s">
        <v>9590</v>
      </c>
      <c r="F312" s="217">
        <v>1185.3599999999999</v>
      </c>
      <c r="G312" s="217" t="s">
        <v>3151</v>
      </c>
      <c r="H312" s="217" t="s">
        <v>110</v>
      </c>
      <c r="I312" s="217" t="s">
        <v>3579</v>
      </c>
      <c r="J312" s="217" t="s">
        <v>1017</v>
      </c>
      <c r="K312" s="223">
        <v>10</v>
      </c>
      <c r="L312" s="281">
        <v>44630</v>
      </c>
      <c r="M312" s="266" t="s">
        <v>9637</v>
      </c>
      <c r="N312" s="223">
        <f t="shared" si="57"/>
        <v>1185.3599999999999</v>
      </c>
      <c r="O312" s="276" t="s">
        <v>27</v>
      </c>
      <c r="P312" s="223">
        <v>1151</v>
      </c>
      <c r="Q312" s="281">
        <v>44684</v>
      </c>
      <c r="R312" s="223">
        <f t="shared" si="56"/>
        <v>1185.3599999999999</v>
      </c>
      <c r="S312" s="236">
        <f t="shared" si="55"/>
        <v>54</v>
      </c>
    </row>
    <row r="313" spans="1:19" ht="14.25" customHeight="1" x14ac:dyDescent="0.25">
      <c r="A313" s="223">
        <v>307</v>
      </c>
      <c r="B313" s="40" t="s">
        <v>8349</v>
      </c>
      <c r="C313" s="266" t="s">
        <v>9633</v>
      </c>
      <c r="D313" s="217">
        <v>2400053849</v>
      </c>
      <c r="E313" s="266" t="s">
        <v>9590</v>
      </c>
      <c r="F313" s="217">
        <v>2718.66</v>
      </c>
      <c r="G313" s="217" t="s">
        <v>3151</v>
      </c>
      <c r="H313" s="217" t="s">
        <v>110</v>
      </c>
      <c r="I313" s="217" t="s">
        <v>3579</v>
      </c>
      <c r="J313" s="217" t="s">
        <v>1017</v>
      </c>
      <c r="K313" s="223">
        <v>10</v>
      </c>
      <c r="L313" s="281">
        <v>44630</v>
      </c>
      <c r="M313" s="266" t="s">
        <v>9637</v>
      </c>
      <c r="N313" s="223">
        <f t="shared" si="57"/>
        <v>2718.66</v>
      </c>
      <c r="O313" s="276" t="s">
        <v>27</v>
      </c>
      <c r="P313" s="223">
        <v>1151</v>
      </c>
      <c r="Q313" s="281">
        <v>44684</v>
      </c>
      <c r="R313" s="223">
        <f t="shared" si="56"/>
        <v>2718.66</v>
      </c>
      <c r="S313" s="236">
        <f t="shared" si="55"/>
        <v>54</v>
      </c>
    </row>
    <row r="314" spans="1:19" ht="14.25" customHeight="1" x14ac:dyDescent="0.25">
      <c r="A314" s="223">
        <v>308</v>
      </c>
      <c r="B314" s="40" t="s">
        <v>8350</v>
      </c>
      <c r="C314" s="266" t="s">
        <v>9633</v>
      </c>
      <c r="D314" s="217">
        <v>2400053850</v>
      </c>
      <c r="E314" s="266" t="s">
        <v>9590</v>
      </c>
      <c r="F314" s="217">
        <v>2294.2199999999998</v>
      </c>
      <c r="G314" s="217" t="s">
        <v>3151</v>
      </c>
      <c r="H314" s="217" t="s">
        <v>110</v>
      </c>
      <c r="I314" s="217" t="s">
        <v>3579</v>
      </c>
      <c r="J314" s="217" t="s">
        <v>1017</v>
      </c>
      <c r="K314" s="223">
        <v>10</v>
      </c>
      <c r="L314" s="281">
        <v>44630</v>
      </c>
      <c r="M314" s="266" t="s">
        <v>9637</v>
      </c>
      <c r="N314" s="223">
        <f t="shared" si="57"/>
        <v>2294.2199999999998</v>
      </c>
      <c r="O314" s="276" t="s">
        <v>27</v>
      </c>
      <c r="P314" s="223">
        <v>1151</v>
      </c>
      <c r="Q314" s="281">
        <v>44684</v>
      </c>
      <c r="R314" s="223">
        <f t="shared" si="56"/>
        <v>2294.2199999999998</v>
      </c>
      <c r="S314" s="236">
        <f t="shared" si="55"/>
        <v>54</v>
      </c>
    </row>
    <row r="315" spans="1:19" ht="14.25" customHeight="1" x14ac:dyDescent="0.25">
      <c r="A315" s="223">
        <v>309</v>
      </c>
      <c r="B315" s="40" t="s">
        <v>9635</v>
      </c>
      <c r="C315" s="266" t="s">
        <v>9633</v>
      </c>
      <c r="D315" s="217">
        <v>2400053851</v>
      </c>
      <c r="E315" s="266" t="s">
        <v>9590</v>
      </c>
      <c r="F315" s="217">
        <v>32.5</v>
      </c>
      <c r="G315" s="217" t="s">
        <v>3151</v>
      </c>
      <c r="H315" s="217" t="s">
        <v>110</v>
      </c>
      <c r="I315" s="217" t="s">
        <v>3579</v>
      </c>
      <c r="J315" s="217" t="s">
        <v>1017</v>
      </c>
      <c r="K315" s="223">
        <v>10</v>
      </c>
      <c r="L315" s="281">
        <v>44630</v>
      </c>
      <c r="M315" s="266" t="s">
        <v>9637</v>
      </c>
      <c r="N315" s="223">
        <f t="shared" si="57"/>
        <v>32.5</v>
      </c>
      <c r="O315" s="276" t="s">
        <v>27</v>
      </c>
      <c r="P315" s="223">
        <v>1151</v>
      </c>
      <c r="Q315" s="281">
        <v>44684</v>
      </c>
      <c r="R315" s="223">
        <f t="shared" si="56"/>
        <v>32.5</v>
      </c>
      <c r="S315" s="236">
        <f t="shared" si="55"/>
        <v>54</v>
      </c>
    </row>
    <row r="316" spans="1:19" ht="14.25" customHeight="1" x14ac:dyDescent="0.25">
      <c r="A316" s="223">
        <v>310</v>
      </c>
      <c r="B316" s="40" t="s">
        <v>9636</v>
      </c>
      <c r="C316" s="266" t="s">
        <v>9633</v>
      </c>
      <c r="D316" s="217">
        <v>2400053852</v>
      </c>
      <c r="E316" s="266" t="s">
        <v>9590</v>
      </c>
      <c r="F316" s="217">
        <v>40148.93</v>
      </c>
      <c r="G316" s="217" t="s">
        <v>3151</v>
      </c>
      <c r="H316" s="217" t="s">
        <v>110</v>
      </c>
      <c r="I316" s="217" t="s">
        <v>3579</v>
      </c>
      <c r="J316" s="217" t="s">
        <v>1017</v>
      </c>
      <c r="K316" s="223">
        <v>10</v>
      </c>
      <c r="L316" s="281">
        <v>44630</v>
      </c>
      <c r="M316" s="266" t="s">
        <v>9637</v>
      </c>
      <c r="N316" s="223">
        <f t="shared" si="57"/>
        <v>40148.93</v>
      </c>
      <c r="O316" s="276" t="s">
        <v>27</v>
      </c>
      <c r="P316" s="223">
        <v>1151</v>
      </c>
      <c r="Q316" s="281">
        <v>44684</v>
      </c>
      <c r="R316" s="223">
        <f t="shared" si="56"/>
        <v>40148.93</v>
      </c>
      <c r="S316" s="236">
        <f t="shared" si="55"/>
        <v>54</v>
      </c>
    </row>
    <row r="317" spans="1:19" ht="14.25" customHeight="1" x14ac:dyDescent="0.25">
      <c r="A317" s="223">
        <v>311</v>
      </c>
      <c r="B317" s="40" t="s">
        <v>8351</v>
      </c>
      <c r="C317" s="266" t="s">
        <v>9633</v>
      </c>
      <c r="D317" s="217">
        <v>2400053853</v>
      </c>
      <c r="E317" s="266" t="s">
        <v>9590</v>
      </c>
      <c r="F317" s="217">
        <v>1919.51</v>
      </c>
      <c r="G317" s="217" t="s">
        <v>3151</v>
      </c>
      <c r="H317" s="217" t="s">
        <v>110</v>
      </c>
      <c r="I317" s="217" t="s">
        <v>3579</v>
      </c>
      <c r="J317" s="217" t="s">
        <v>1017</v>
      </c>
      <c r="K317" s="223">
        <v>10</v>
      </c>
      <c r="L317" s="281">
        <v>44630</v>
      </c>
      <c r="M317" s="266" t="s">
        <v>9637</v>
      </c>
      <c r="N317" s="223">
        <f t="shared" si="57"/>
        <v>1919.51</v>
      </c>
      <c r="O317" s="276" t="s">
        <v>27</v>
      </c>
      <c r="P317" s="223">
        <v>1151</v>
      </c>
      <c r="Q317" s="281">
        <v>44684</v>
      </c>
      <c r="R317" s="223">
        <f t="shared" si="56"/>
        <v>1919.51</v>
      </c>
      <c r="S317" s="236">
        <f t="shared" si="55"/>
        <v>54</v>
      </c>
    </row>
    <row r="318" spans="1:19" ht="14.25" customHeight="1" x14ac:dyDescent="0.25">
      <c r="A318" s="223">
        <v>312</v>
      </c>
      <c r="B318" s="40" t="s">
        <v>8353</v>
      </c>
      <c r="C318" s="266" t="s">
        <v>9633</v>
      </c>
      <c r="D318" s="217">
        <v>2400053854</v>
      </c>
      <c r="E318" s="266" t="s">
        <v>9590</v>
      </c>
      <c r="F318" s="217">
        <v>2068.62</v>
      </c>
      <c r="G318" s="217" t="s">
        <v>3151</v>
      </c>
      <c r="H318" s="217" t="s">
        <v>110</v>
      </c>
      <c r="I318" s="217" t="s">
        <v>3579</v>
      </c>
      <c r="J318" s="217" t="s">
        <v>1017</v>
      </c>
      <c r="K318" s="223">
        <v>10</v>
      </c>
      <c r="L318" s="281">
        <v>44630</v>
      </c>
      <c r="M318" s="266" t="s">
        <v>9637</v>
      </c>
      <c r="N318" s="223">
        <f t="shared" si="57"/>
        <v>2068.62</v>
      </c>
      <c r="O318" s="276" t="s">
        <v>27</v>
      </c>
      <c r="P318" s="223">
        <v>1151</v>
      </c>
      <c r="Q318" s="281">
        <v>44684</v>
      </c>
      <c r="R318" s="223">
        <f t="shared" si="56"/>
        <v>2068.62</v>
      </c>
      <c r="S318" s="236">
        <f t="shared" si="55"/>
        <v>54</v>
      </c>
    </row>
    <row r="319" spans="1:19" ht="14.25" customHeight="1" x14ac:dyDescent="0.25">
      <c r="A319" s="223">
        <v>313</v>
      </c>
      <c r="B319" s="40" t="s">
        <v>705</v>
      </c>
      <c r="C319" s="266" t="s">
        <v>9633</v>
      </c>
      <c r="D319" s="217">
        <v>2400053855</v>
      </c>
      <c r="E319" s="266" t="s">
        <v>9590</v>
      </c>
      <c r="F319" s="217">
        <v>2581.0100000000002</v>
      </c>
      <c r="G319" s="217" t="s">
        <v>3151</v>
      </c>
      <c r="H319" s="217" t="s">
        <v>110</v>
      </c>
      <c r="I319" s="217" t="s">
        <v>3579</v>
      </c>
      <c r="J319" s="217" t="s">
        <v>1017</v>
      </c>
      <c r="K319" s="223">
        <v>10</v>
      </c>
      <c r="L319" s="281">
        <v>44630</v>
      </c>
      <c r="M319" s="266" t="s">
        <v>9637</v>
      </c>
      <c r="N319" s="223">
        <f t="shared" si="57"/>
        <v>2581.0100000000002</v>
      </c>
      <c r="O319" s="276" t="s">
        <v>27</v>
      </c>
      <c r="P319" s="223">
        <v>1151</v>
      </c>
      <c r="Q319" s="281">
        <v>44684</v>
      </c>
      <c r="R319" s="223">
        <f t="shared" si="56"/>
        <v>2581.0100000000002</v>
      </c>
      <c r="S319" s="236">
        <f t="shared" si="55"/>
        <v>54</v>
      </c>
    </row>
    <row r="320" spans="1:19" ht="14.25" customHeight="1" x14ac:dyDescent="0.25">
      <c r="A320" s="223">
        <v>314</v>
      </c>
      <c r="B320" s="40" t="s">
        <v>3370</v>
      </c>
      <c r="C320" s="277" t="s">
        <v>9637</v>
      </c>
      <c r="D320" s="217">
        <v>24000339895</v>
      </c>
      <c r="E320" s="277" t="s">
        <v>9590</v>
      </c>
      <c r="F320" s="217">
        <v>232.81</v>
      </c>
      <c r="G320" s="217" t="s">
        <v>8405</v>
      </c>
      <c r="H320" s="217" t="s">
        <v>5914</v>
      </c>
      <c r="I320" s="217" t="s">
        <v>130</v>
      </c>
      <c r="J320" s="217" t="s">
        <v>1017</v>
      </c>
      <c r="K320" s="223">
        <v>30</v>
      </c>
      <c r="L320" s="281">
        <v>44650</v>
      </c>
      <c r="M320" s="266" t="s">
        <v>9637</v>
      </c>
      <c r="N320" s="266">
        <f>F320</f>
        <v>232.81</v>
      </c>
      <c r="O320" s="276" t="s">
        <v>27</v>
      </c>
      <c r="P320" s="223">
        <v>1102</v>
      </c>
      <c r="Q320" s="281">
        <v>44637</v>
      </c>
      <c r="R320" s="223">
        <v>232.81</v>
      </c>
      <c r="S320" s="236">
        <f t="shared" si="55"/>
        <v>-13</v>
      </c>
    </row>
    <row r="321" spans="1:19" ht="14.25" customHeight="1" x14ac:dyDescent="0.25">
      <c r="A321" s="223">
        <v>315</v>
      </c>
      <c r="B321" s="40" t="s">
        <v>5094</v>
      </c>
      <c r="C321" s="277" t="s">
        <v>9637</v>
      </c>
      <c r="D321" s="217">
        <v>2200177288</v>
      </c>
      <c r="E321" s="277" t="s">
        <v>9582</v>
      </c>
      <c r="F321" s="217">
        <v>34216.959999999999</v>
      </c>
      <c r="G321" s="217" t="s">
        <v>3151</v>
      </c>
      <c r="H321" s="217" t="s">
        <v>2153</v>
      </c>
      <c r="I321" s="217" t="s">
        <v>130</v>
      </c>
      <c r="J321" s="217" t="s">
        <v>1017</v>
      </c>
      <c r="K321" s="223">
        <v>30</v>
      </c>
      <c r="L321" s="281">
        <v>44640</v>
      </c>
      <c r="M321" s="266" t="s">
        <v>9649</v>
      </c>
      <c r="N321" s="224">
        <f>F321</f>
        <v>34216.959999999999</v>
      </c>
      <c r="O321" s="276" t="s">
        <v>27</v>
      </c>
      <c r="P321" s="223">
        <v>1151</v>
      </c>
      <c r="Q321" s="281">
        <v>44684</v>
      </c>
      <c r="R321" s="223">
        <v>34216.959999999999</v>
      </c>
      <c r="S321" s="236">
        <f t="shared" si="55"/>
        <v>44</v>
      </c>
    </row>
    <row r="322" spans="1:19" ht="14.25" customHeight="1" x14ac:dyDescent="0.25">
      <c r="A322" s="223">
        <v>316</v>
      </c>
      <c r="B322" s="40" t="s">
        <v>3390</v>
      </c>
      <c r="C322" s="277" t="s">
        <v>9637</v>
      </c>
      <c r="D322" s="217">
        <v>2200177289</v>
      </c>
      <c r="E322" s="277" t="s">
        <v>9582</v>
      </c>
      <c r="F322" s="217">
        <v>694.96</v>
      </c>
      <c r="G322" s="217" t="s">
        <v>3151</v>
      </c>
      <c r="H322" s="217" t="s">
        <v>8955</v>
      </c>
      <c r="I322" s="217" t="s">
        <v>130</v>
      </c>
      <c r="J322" s="217" t="s">
        <v>1017</v>
      </c>
      <c r="K322" s="223">
        <v>30</v>
      </c>
      <c r="L322" s="281">
        <v>44640</v>
      </c>
      <c r="M322" s="266" t="s">
        <v>9649</v>
      </c>
      <c r="N322" s="223">
        <f t="shared" ref="N322:N336" si="58">F322</f>
        <v>694.96</v>
      </c>
      <c r="O322" s="276" t="s">
        <v>27</v>
      </c>
      <c r="P322" s="223">
        <v>1151</v>
      </c>
      <c r="Q322" s="281">
        <v>44684</v>
      </c>
      <c r="R322" s="223">
        <f>N322</f>
        <v>694.96</v>
      </c>
      <c r="S322" s="223">
        <f>Q322-L322</f>
        <v>44</v>
      </c>
    </row>
    <row r="323" spans="1:19" ht="14.25" customHeight="1" x14ac:dyDescent="0.25">
      <c r="A323" s="223">
        <v>317</v>
      </c>
      <c r="B323" s="40" t="s">
        <v>8363</v>
      </c>
      <c r="C323" s="277" t="s">
        <v>9637</v>
      </c>
      <c r="D323" s="217">
        <v>2200114125</v>
      </c>
      <c r="E323" s="277" t="s">
        <v>9590</v>
      </c>
      <c r="F323" s="217">
        <v>1043.29</v>
      </c>
      <c r="G323" s="217" t="s">
        <v>3151</v>
      </c>
      <c r="H323" s="217" t="s">
        <v>51</v>
      </c>
      <c r="I323" s="217" t="s">
        <v>130</v>
      </c>
      <c r="J323" s="217" t="s">
        <v>1017</v>
      </c>
      <c r="K323" s="223">
        <v>30</v>
      </c>
      <c r="L323" s="281">
        <v>44650</v>
      </c>
      <c r="M323" s="266" t="s">
        <v>9649</v>
      </c>
      <c r="N323" s="223">
        <f t="shared" si="58"/>
        <v>1043.29</v>
      </c>
      <c r="O323" s="276" t="s">
        <v>27</v>
      </c>
      <c r="P323" s="223">
        <v>1151</v>
      </c>
      <c r="Q323" s="281">
        <v>44684</v>
      </c>
      <c r="R323" s="223">
        <f t="shared" ref="R323:R336" si="59">N323</f>
        <v>1043.29</v>
      </c>
      <c r="S323" s="223">
        <f t="shared" ref="S323:S336" si="60">Q323-L323</f>
        <v>34</v>
      </c>
    </row>
    <row r="324" spans="1:19" ht="14.25" customHeight="1" x14ac:dyDescent="0.25">
      <c r="A324" s="223">
        <v>318</v>
      </c>
      <c r="B324" s="40" t="s">
        <v>3387</v>
      </c>
      <c r="C324" s="277" t="s">
        <v>9637</v>
      </c>
      <c r="D324" s="217">
        <v>2200114126</v>
      </c>
      <c r="E324" s="277" t="s">
        <v>9590</v>
      </c>
      <c r="F324" s="217">
        <v>1160.5999999999999</v>
      </c>
      <c r="G324" s="217" t="s">
        <v>3151</v>
      </c>
      <c r="H324" s="217" t="s">
        <v>51</v>
      </c>
      <c r="I324" s="217" t="s">
        <v>130</v>
      </c>
      <c r="J324" s="217" t="s">
        <v>1017</v>
      </c>
      <c r="K324" s="223">
        <v>30</v>
      </c>
      <c r="L324" s="281">
        <v>44650</v>
      </c>
      <c r="M324" s="266" t="s">
        <v>9649</v>
      </c>
      <c r="N324" s="223">
        <f t="shared" si="58"/>
        <v>1160.5999999999999</v>
      </c>
      <c r="O324" s="276" t="s">
        <v>27</v>
      </c>
      <c r="P324" s="223">
        <v>1151</v>
      </c>
      <c r="Q324" s="281">
        <v>44684</v>
      </c>
      <c r="R324" s="223">
        <f t="shared" si="59"/>
        <v>1160.5999999999999</v>
      </c>
      <c r="S324" s="223">
        <f t="shared" si="60"/>
        <v>34</v>
      </c>
    </row>
    <row r="325" spans="1:19" ht="14.25" customHeight="1" x14ac:dyDescent="0.25">
      <c r="A325" s="223">
        <v>319</v>
      </c>
      <c r="B325" s="40" t="s">
        <v>9638</v>
      </c>
      <c r="C325" s="277" t="s">
        <v>9637</v>
      </c>
      <c r="D325" s="217">
        <v>2200114127</v>
      </c>
      <c r="E325" s="277" t="s">
        <v>9590</v>
      </c>
      <c r="F325" s="217">
        <v>1460.45</v>
      </c>
      <c r="G325" s="217" t="s">
        <v>3151</v>
      </c>
      <c r="H325" s="217" t="s">
        <v>51</v>
      </c>
      <c r="I325" s="217" t="s">
        <v>130</v>
      </c>
      <c r="J325" s="217" t="s">
        <v>1017</v>
      </c>
      <c r="K325" s="223">
        <v>30</v>
      </c>
      <c r="L325" s="281">
        <v>44650</v>
      </c>
      <c r="M325" s="266" t="s">
        <v>9649</v>
      </c>
      <c r="N325" s="223">
        <f t="shared" si="58"/>
        <v>1460.45</v>
      </c>
      <c r="O325" s="276" t="s">
        <v>27</v>
      </c>
      <c r="P325" s="223">
        <v>1151</v>
      </c>
      <c r="Q325" s="281">
        <v>44684</v>
      </c>
      <c r="R325" s="223">
        <f t="shared" si="59"/>
        <v>1460.45</v>
      </c>
      <c r="S325" s="223">
        <f t="shared" si="60"/>
        <v>34</v>
      </c>
    </row>
    <row r="326" spans="1:19" ht="14.25" customHeight="1" x14ac:dyDescent="0.25">
      <c r="A326" s="223">
        <v>320</v>
      </c>
      <c r="B326" s="40" t="s">
        <v>3391</v>
      </c>
      <c r="C326" s="277" t="s">
        <v>9637</v>
      </c>
      <c r="D326" s="217">
        <v>2200114128</v>
      </c>
      <c r="E326" s="277" t="s">
        <v>9590</v>
      </c>
      <c r="F326" s="217">
        <v>671.83</v>
      </c>
      <c r="G326" s="217" t="s">
        <v>3151</v>
      </c>
      <c r="H326" s="217" t="s">
        <v>51</v>
      </c>
      <c r="I326" s="217" t="s">
        <v>130</v>
      </c>
      <c r="J326" s="217" t="s">
        <v>1017</v>
      </c>
      <c r="K326" s="223">
        <v>30</v>
      </c>
      <c r="L326" s="281">
        <v>44650</v>
      </c>
      <c r="M326" s="266" t="s">
        <v>9649</v>
      </c>
      <c r="N326" s="223">
        <f t="shared" si="58"/>
        <v>671.83</v>
      </c>
      <c r="O326" s="276" t="s">
        <v>27</v>
      </c>
      <c r="P326" s="223">
        <v>1151</v>
      </c>
      <c r="Q326" s="281">
        <v>44684</v>
      </c>
      <c r="R326" s="223">
        <f t="shared" si="59"/>
        <v>671.83</v>
      </c>
      <c r="S326" s="223">
        <f t="shared" si="60"/>
        <v>34</v>
      </c>
    </row>
    <row r="327" spans="1:19" ht="14.25" customHeight="1" x14ac:dyDescent="0.25">
      <c r="A327" s="223">
        <v>321</v>
      </c>
      <c r="B327" s="40" t="s">
        <v>3393</v>
      </c>
      <c r="C327" s="277" t="s">
        <v>9637</v>
      </c>
      <c r="D327" s="217">
        <v>2200114129</v>
      </c>
      <c r="E327" s="277" t="s">
        <v>9590</v>
      </c>
      <c r="F327" s="217">
        <v>633.29</v>
      </c>
      <c r="G327" s="217" t="s">
        <v>3151</v>
      </c>
      <c r="H327" s="217" t="s">
        <v>51</v>
      </c>
      <c r="I327" s="217" t="s">
        <v>130</v>
      </c>
      <c r="J327" s="217" t="s">
        <v>1017</v>
      </c>
      <c r="K327" s="223">
        <v>30</v>
      </c>
      <c r="L327" s="281">
        <v>44650</v>
      </c>
      <c r="M327" s="266" t="s">
        <v>9649</v>
      </c>
      <c r="N327" s="223">
        <f t="shared" si="58"/>
        <v>633.29</v>
      </c>
      <c r="O327" s="276" t="s">
        <v>27</v>
      </c>
      <c r="P327" s="223">
        <v>1151</v>
      </c>
      <c r="Q327" s="281">
        <v>44684</v>
      </c>
      <c r="R327" s="223">
        <f t="shared" si="59"/>
        <v>633.29</v>
      </c>
      <c r="S327" s="223">
        <f t="shared" si="60"/>
        <v>34</v>
      </c>
    </row>
    <row r="328" spans="1:19" ht="14.25" customHeight="1" x14ac:dyDescent="0.25">
      <c r="A328" s="223">
        <v>322</v>
      </c>
      <c r="B328" s="40" t="s">
        <v>9639</v>
      </c>
      <c r="C328" s="277" t="s">
        <v>9637</v>
      </c>
      <c r="D328" s="217">
        <v>2200114130</v>
      </c>
      <c r="E328" s="277" t="s">
        <v>9590</v>
      </c>
      <c r="F328" s="217">
        <v>1418.61</v>
      </c>
      <c r="G328" s="217" t="s">
        <v>3151</v>
      </c>
      <c r="H328" s="217" t="s">
        <v>51</v>
      </c>
      <c r="I328" s="217" t="s">
        <v>130</v>
      </c>
      <c r="J328" s="217" t="s">
        <v>1017</v>
      </c>
      <c r="K328" s="223">
        <v>30</v>
      </c>
      <c r="L328" s="281">
        <v>44650</v>
      </c>
      <c r="M328" s="266" t="s">
        <v>9649</v>
      </c>
      <c r="N328" s="223">
        <f t="shared" si="58"/>
        <v>1418.61</v>
      </c>
      <c r="O328" s="276" t="s">
        <v>27</v>
      </c>
      <c r="P328" s="223">
        <v>1151</v>
      </c>
      <c r="Q328" s="281">
        <v>44684</v>
      </c>
      <c r="R328" s="223">
        <f t="shared" si="59"/>
        <v>1418.61</v>
      </c>
      <c r="S328" s="223">
        <f t="shared" si="60"/>
        <v>34</v>
      </c>
    </row>
    <row r="329" spans="1:19" ht="14.25" customHeight="1" x14ac:dyDescent="0.25">
      <c r="A329" s="223">
        <v>323</v>
      </c>
      <c r="B329" s="40" t="s">
        <v>9640</v>
      </c>
      <c r="C329" s="277" t="s">
        <v>9637</v>
      </c>
      <c r="D329" s="217">
        <v>2200114131</v>
      </c>
      <c r="E329" s="277" t="s">
        <v>9590</v>
      </c>
      <c r="F329" s="217">
        <v>246.27</v>
      </c>
      <c r="G329" s="217" t="s">
        <v>3151</v>
      </c>
      <c r="H329" s="217" t="s">
        <v>51</v>
      </c>
      <c r="I329" s="217" t="s">
        <v>130</v>
      </c>
      <c r="J329" s="217" t="s">
        <v>1017</v>
      </c>
      <c r="K329" s="223">
        <v>30</v>
      </c>
      <c r="L329" s="281">
        <v>44650</v>
      </c>
      <c r="M329" s="266" t="s">
        <v>9649</v>
      </c>
      <c r="N329" s="223">
        <f t="shared" si="58"/>
        <v>246.27</v>
      </c>
      <c r="O329" s="276" t="s">
        <v>27</v>
      </c>
      <c r="P329" s="223">
        <v>1151</v>
      </c>
      <c r="Q329" s="281">
        <v>44684</v>
      </c>
      <c r="R329" s="223">
        <f t="shared" si="59"/>
        <v>246.27</v>
      </c>
      <c r="S329" s="223">
        <f t="shared" si="60"/>
        <v>34</v>
      </c>
    </row>
    <row r="330" spans="1:19" ht="14.25" customHeight="1" x14ac:dyDescent="0.25">
      <c r="A330" s="223">
        <v>324</v>
      </c>
      <c r="B330" s="40" t="s">
        <v>9641</v>
      </c>
      <c r="C330" s="277" t="s">
        <v>9637</v>
      </c>
      <c r="D330" s="217">
        <v>2200114133</v>
      </c>
      <c r="E330" s="277" t="s">
        <v>9590</v>
      </c>
      <c r="F330" s="217">
        <v>228.51</v>
      </c>
      <c r="G330" s="217" t="s">
        <v>3151</v>
      </c>
      <c r="H330" s="217" t="s">
        <v>51</v>
      </c>
      <c r="I330" s="217" t="s">
        <v>130</v>
      </c>
      <c r="J330" s="217" t="s">
        <v>1017</v>
      </c>
      <c r="K330" s="223">
        <v>30</v>
      </c>
      <c r="L330" s="281">
        <v>44650</v>
      </c>
      <c r="M330" s="266" t="s">
        <v>9649</v>
      </c>
      <c r="N330" s="223">
        <f t="shared" si="58"/>
        <v>228.51</v>
      </c>
      <c r="O330" s="276" t="s">
        <v>27</v>
      </c>
      <c r="P330" s="223">
        <v>1151</v>
      </c>
      <c r="Q330" s="281">
        <v>44684</v>
      </c>
      <c r="R330" s="223">
        <f t="shared" si="59"/>
        <v>228.51</v>
      </c>
      <c r="S330" s="223">
        <f t="shared" si="60"/>
        <v>34</v>
      </c>
    </row>
    <row r="331" spans="1:19" ht="14.25" customHeight="1" x14ac:dyDescent="0.25">
      <c r="A331" s="223">
        <v>325</v>
      </c>
      <c r="B331" s="40" t="s">
        <v>9642</v>
      </c>
      <c r="C331" s="277" t="s">
        <v>9637</v>
      </c>
      <c r="D331" s="217">
        <v>2200114134</v>
      </c>
      <c r="E331" s="277" t="s">
        <v>9590</v>
      </c>
      <c r="F331" s="217">
        <v>415.16</v>
      </c>
      <c r="G331" s="217" t="s">
        <v>3151</v>
      </c>
      <c r="H331" s="217" t="s">
        <v>51</v>
      </c>
      <c r="I331" s="217" t="s">
        <v>130</v>
      </c>
      <c r="J331" s="217" t="s">
        <v>1017</v>
      </c>
      <c r="K331" s="223">
        <v>30</v>
      </c>
      <c r="L331" s="281">
        <v>44650</v>
      </c>
      <c r="M331" s="266" t="s">
        <v>9649</v>
      </c>
      <c r="N331" s="223">
        <f t="shared" si="58"/>
        <v>415.16</v>
      </c>
      <c r="O331" s="276" t="s">
        <v>27</v>
      </c>
      <c r="P331" s="223">
        <v>1151</v>
      </c>
      <c r="Q331" s="281">
        <v>44684</v>
      </c>
      <c r="R331" s="223">
        <f t="shared" si="59"/>
        <v>415.16</v>
      </c>
      <c r="S331" s="223">
        <f t="shared" si="60"/>
        <v>34</v>
      </c>
    </row>
    <row r="332" spans="1:19" ht="14.25" customHeight="1" x14ac:dyDescent="0.25">
      <c r="A332" s="223">
        <v>326</v>
      </c>
      <c r="B332" s="40" t="s">
        <v>9643</v>
      </c>
      <c r="C332" s="277" t="s">
        <v>9637</v>
      </c>
      <c r="D332" s="217">
        <v>2200114135</v>
      </c>
      <c r="E332" s="277" t="s">
        <v>9590</v>
      </c>
      <c r="F332" s="217">
        <v>699.62</v>
      </c>
      <c r="G332" s="217" t="s">
        <v>3151</v>
      </c>
      <c r="H332" s="217" t="s">
        <v>51</v>
      </c>
      <c r="I332" s="217" t="s">
        <v>130</v>
      </c>
      <c r="J332" s="217" t="s">
        <v>1017</v>
      </c>
      <c r="K332" s="223">
        <v>30</v>
      </c>
      <c r="L332" s="281">
        <v>44650</v>
      </c>
      <c r="M332" s="266" t="s">
        <v>9649</v>
      </c>
      <c r="N332" s="223">
        <f t="shared" si="58"/>
        <v>699.62</v>
      </c>
      <c r="O332" s="276" t="s">
        <v>27</v>
      </c>
      <c r="P332" s="223">
        <v>1151</v>
      </c>
      <c r="Q332" s="281">
        <v>44684</v>
      </c>
      <c r="R332" s="223">
        <f t="shared" si="59"/>
        <v>699.62</v>
      </c>
      <c r="S332" s="223">
        <f t="shared" si="60"/>
        <v>34</v>
      </c>
    </row>
    <row r="333" spans="1:19" ht="14.25" customHeight="1" x14ac:dyDescent="0.25">
      <c r="A333" s="223">
        <v>327</v>
      </c>
      <c r="B333" s="40" t="s">
        <v>9644</v>
      </c>
      <c r="C333" s="277" t="s">
        <v>9637</v>
      </c>
      <c r="D333" s="217">
        <v>2200114136</v>
      </c>
      <c r="E333" s="277" t="s">
        <v>9590</v>
      </c>
      <c r="F333" s="217">
        <v>2399.7199999999998</v>
      </c>
      <c r="G333" s="217" t="s">
        <v>3151</v>
      </c>
      <c r="H333" s="217" t="s">
        <v>51</v>
      </c>
      <c r="I333" s="217" t="s">
        <v>130</v>
      </c>
      <c r="J333" s="217" t="s">
        <v>1017</v>
      </c>
      <c r="K333" s="223">
        <v>30</v>
      </c>
      <c r="L333" s="281">
        <v>44650</v>
      </c>
      <c r="M333" s="266" t="s">
        <v>9649</v>
      </c>
      <c r="N333" s="223">
        <f t="shared" si="58"/>
        <v>2399.7199999999998</v>
      </c>
      <c r="O333" s="276" t="s">
        <v>27</v>
      </c>
      <c r="P333" s="223">
        <v>1151</v>
      </c>
      <c r="Q333" s="281">
        <v>44684</v>
      </c>
      <c r="R333" s="223">
        <f t="shared" si="59"/>
        <v>2399.7199999999998</v>
      </c>
      <c r="S333" s="223">
        <f t="shared" si="60"/>
        <v>34</v>
      </c>
    </row>
    <row r="334" spans="1:19" ht="14.25" customHeight="1" x14ac:dyDescent="0.25">
      <c r="A334" s="223">
        <v>328</v>
      </c>
      <c r="B334" s="40" t="s">
        <v>9645</v>
      </c>
      <c r="C334" s="277" t="s">
        <v>9637</v>
      </c>
      <c r="D334" s="217">
        <v>2200114137</v>
      </c>
      <c r="E334" s="277" t="s">
        <v>9590</v>
      </c>
      <c r="F334" s="217">
        <v>7018.46</v>
      </c>
      <c r="G334" s="217" t="s">
        <v>3151</v>
      </c>
      <c r="H334" s="217" t="s">
        <v>51</v>
      </c>
      <c r="I334" s="217" t="s">
        <v>130</v>
      </c>
      <c r="J334" s="217" t="s">
        <v>1017</v>
      </c>
      <c r="K334" s="223">
        <v>30</v>
      </c>
      <c r="L334" s="281">
        <v>44650</v>
      </c>
      <c r="M334" s="266" t="s">
        <v>9649</v>
      </c>
      <c r="N334" s="223">
        <f t="shared" si="58"/>
        <v>7018.46</v>
      </c>
      <c r="O334" s="276" t="s">
        <v>27</v>
      </c>
      <c r="P334" s="223">
        <v>1151</v>
      </c>
      <c r="Q334" s="281">
        <v>44684</v>
      </c>
      <c r="R334" s="223">
        <f t="shared" si="59"/>
        <v>7018.46</v>
      </c>
      <c r="S334" s="223">
        <f t="shared" si="60"/>
        <v>34</v>
      </c>
    </row>
    <row r="335" spans="1:19" ht="14.25" customHeight="1" x14ac:dyDescent="0.25">
      <c r="A335" s="223">
        <v>329</v>
      </c>
      <c r="B335" s="40" t="s">
        <v>9646</v>
      </c>
      <c r="C335" s="277" t="s">
        <v>9637</v>
      </c>
      <c r="D335" s="217">
        <v>2200114138</v>
      </c>
      <c r="E335" s="277" t="s">
        <v>9590</v>
      </c>
      <c r="F335" s="217">
        <v>25279.759999999998</v>
      </c>
      <c r="G335" s="217" t="s">
        <v>3151</v>
      </c>
      <c r="H335" s="217" t="s">
        <v>51</v>
      </c>
      <c r="I335" s="217" t="s">
        <v>130</v>
      </c>
      <c r="J335" s="217" t="s">
        <v>1017</v>
      </c>
      <c r="K335" s="223">
        <v>30</v>
      </c>
      <c r="L335" s="281">
        <v>44650</v>
      </c>
      <c r="M335" s="266" t="s">
        <v>9649</v>
      </c>
      <c r="N335" s="223">
        <f t="shared" si="58"/>
        <v>25279.759999999998</v>
      </c>
      <c r="O335" s="276" t="s">
        <v>27</v>
      </c>
      <c r="P335" s="223">
        <v>1151</v>
      </c>
      <c r="Q335" s="281">
        <v>44684</v>
      </c>
      <c r="R335" s="223">
        <f t="shared" si="59"/>
        <v>25279.759999999998</v>
      </c>
      <c r="S335" s="223">
        <f t="shared" si="60"/>
        <v>34</v>
      </c>
    </row>
    <row r="336" spans="1:19" ht="14.25" customHeight="1" x14ac:dyDescent="0.25">
      <c r="A336" s="223">
        <v>330</v>
      </c>
      <c r="B336" s="40" t="s">
        <v>9647</v>
      </c>
      <c r="C336" s="277" t="s">
        <v>9637</v>
      </c>
      <c r="D336" s="217">
        <v>2200114139</v>
      </c>
      <c r="E336" s="277" t="s">
        <v>9590</v>
      </c>
      <c r="F336" s="217">
        <v>14371.15</v>
      </c>
      <c r="G336" s="217" t="s">
        <v>3151</v>
      </c>
      <c r="H336" s="217" t="s">
        <v>51</v>
      </c>
      <c r="I336" s="217" t="s">
        <v>130</v>
      </c>
      <c r="J336" s="217" t="s">
        <v>1017</v>
      </c>
      <c r="K336" s="223">
        <v>30</v>
      </c>
      <c r="L336" s="281">
        <v>44650</v>
      </c>
      <c r="M336" s="266" t="s">
        <v>9649</v>
      </c>
      <c r="N336" s="223">
        <f t="shared" si="58"/>
        <v>14371.15</v>
      </c>
      <c r="O336" s="276" t="s">
        <v>27</v>
      </c>
      <c r="P336" s="223">
        <v>1151</v>
      </c>
      <c r="Q336" s="281">
        <v>44684</v>
      </c>
      <c r="R336" s="223">
        <f t="shared" si="59"/>
        <v>14371.15</v>
      </c>
      <c r="S336" s="223">
        <f t="shared" si="60"/>
        <v>34</v>
      </c>
    </row>
    <row r="337" spans="1:19" ht="14.25" customHeight="1" x14ac:dyDescent="0.25">
      <c r="A337" s="223">
        <v>331</v>
      </c>
      <c r="B337" s="40" t="s">
        <v>9648</v>
      </c>
      <c r="C337" s="277" t="s">
        <v>9649</v>
      </c>
      <c r="D337" s="217">
        <v>170272</v>
      </c>
      <c r="E337" s="277" t="s">
        <v>9632</v>
      </c>
      <c r="F337" s="217">
        <v>1236.67</v>
      </c>
      <c r="G337" s="316" t="s">
        <v>99</v>
      </c>
      <c r="H337" s="316" t="s">
        <v>885</v>
      </c>
      <c r="I337" s="316" t="s">
        <v>3579</v>
      </c>
      <c r="J337" s="316" t="s">
        <v>9438</v>
      </c>
      <c r="K337" s="223">
        <v>0</v>
      </c>
      <c r="L337" s="281">
        <v>44627</v>
      </c>
      <c r="M337" s="266" t="s">
        <v>9649</v>
      </c>
      <c r="N337" s="266">
        <v>1236.67</v>
      </c>
      <c r="O337" s="276" t="s">
        <v>20</v>
      </c>
      <c r="P337" s="223">
        <v>1089</v>
      </c>
      <c r="Q337" s="281">
        <v>44622</v>
      </c>
      <c r="R337" s="223">
        <v>1236.67</v>
      </c>
      <c r="S337" s="236">
        <f>Q337-L337</f>
        <v>-5</v>
      </c>
    </row>
    <row r="338" spans="1:19" ht="14.25" customHeight="1" x14ac:dyDescent="0.25">
      <c r="A338" s="223">
        <v>332</v>
      </c>
      <c r="B338" s="223" t="s">
        <v>9650</v>
      </c>
      <c r="C338" s="266" t="s">
        <v>9649</v>
      </c>
      <c r="D338" s="223">
        <v>215</v>
      </c>
      <c r="E338" s="266" t="s">
        <v>9632</v>
      </c>
      <c r="F338" s="223">
        <v>621.54</v>
      </c>
      <c r="G338" s="223" t="s">
        <v>9391</v>
      </c>
      <c r="H338" s="223" t="s">
        <v>6052</v>
      </c>
      <c r="I338" s="223" t="s">
        <v>3579</v>
      </c>
      <c r="J338" s="223" t="s">
        <v>1017</v>
      </c>
      <c r="K338" s="223">
        <v>30</v>
      </c>
      <c r="L338" s="281">
        <v>44657</v>
      </c>
      <c r="M338" s="266" t="s">
        <v>9649</v>
      </c>
      <c r="N338" s="266">
        <v>621.54</v>
      </c>
      <c r="O338" s="276" t="s">
        <v>27</v>
      </c>
      <c r="P338" s="223">
        <v>1126</v>
      </c>
      <c r="Q338" s="281">
        <v>44656</v>
      </c>
      <c r="R338" s="223">
        <v>621.54</v>
      </c>
      <c r="S338" s="223">
        <f t="shared" ref="S338" si="61">Q338-L338</f>
        <v>-1</v>
      </c>
    </row>
    <row r="339" spans="1:19" ht="14.25" customHeight="1" x14ac:dyDescent="0.25">
      <c r="A339" s="223">
        <v>333</v>
      </c>
      <c r="B339" s="40" t="s">
        <v>9651</v>
      </c>
      <c r="C339" s="277" t="s">
        <v>9649</v>
      </c>
      <c r="D339" s="217">
        <v>119119</v>
      </c>
      <c r="E339" s="277" t="s">
        <v>9590</v>
      </c>
      <c r="F339" s="217">
        <v>62.74</v>
      </c>
      <c r="G339" s="217" t="s">
        <v>9281</v>
      </c>
      <c r="H339" s="217" t="s">
        <v>264</v>
      </c>
      <c r="I339" s="217" t="s">
        <v>3579</v>
      </c>
      <c r="J339" s="217" t="s">
        <v>1017</v>
      </c>
      <c r="K339" s="223">
        <v>15</v>
      </c>
      <c r="L339" s="281">
        <v>44635</v>
      </c>
      <c r="M339" s="266" t="s">
        <v>9649</v>
      </c>
      <c r="N339" s="266">
        <v>62.74</v>
      </c>
      <c r="O339" s="276" t="s">
        <v>20</v>
      </c>
      <c r="P339" s="223">
        <v>1095</v>
      </c>
      <c r="Q339" s="281">
        <v>44634</v>
      </c>
      <c r="R339" s="223">
        <v>62.74</v>
      </c>
      <c r="S339" s="217">
        <f t="shared" ref="S339:S342" si="62">Q339-L339</f>
        <v>-1</v>
      </c>
    </row>
    <row r="340" spans="1:19" ht="14.25" customHeight="1" x14ac:dyDescent="0.25">
      <c r="A340" s="223">
        <v>334</v>
      </c>
      <c r="B340" s="40" t="s">
        <v>9652</v>
      </c>
      <c r="C340" s="277" t="s">
        <v>9649</v>
      </c>
      <c r="D340" s="217">
        <v>119120</v>
      </c>
      <c r="E340" s="277" t="s">
        <v>9590</v>
      </c>
      <c r="F340" s="217">
        <v>801.2</v>
      </c>
      <c r="G340" s="217" t="s">
        <v>9281</v>
      </c>
      <c r="H340" s="217" t="s">
        <v>264</v>
      </c>
      <c r="I340" s="217" t="s">
        <v>3579</v>
      </c>
      <c r="J340" s="217" t="s">
        <v>1017</v>
      </c>
      <c r="K340" s="223">
        <v>15</v>
      </c>
      <c r="L340" s="281">
        <v>44635</v>
      </c>
      <c r="M340" s="266" t="s">
        <v>9649</v>
      </c>
      <c r="N340" s="223">
        <v>801.2</v>
      </c>
      <c r="O340" s="276" t="s">
        <v>20</v>
      </c>
      <c r="P340" s="223">
        <v>1095</v>
      </c>
      <c r="Q340" s="281">
        <v>44634</v>
      </c>
      <c r="R340" s="223">
        <v>801.2</v>
      </c>
      <c r="S340" s="217">
        <f t="shared" si="62"/>
        <v>-1</v>
      </c>
    </row>
    <row r="341" spans="1:19" ht="14.25" customHeight="1" x14ac:dyDescent="0.25">
      <c r="A341" s="223">
        <v>335</v>
      </c>
      <c r="B341" s="40" t="s">
        <v>9653</v>
      </c>
      <c r="C341" s="277" t="s">
        <v>9649</v>
      </c>
      <c r="D341" s="217">
        <v>8330</v>
      </c>
      <c r="E341" s="277" t="s">
        <v>9590</v>
      </c>
      <c r="F341" s="217">
        <v>180.51</v>
      </c>
      <c r="G341" s="217" t="s">
        <v>270</v>
      </c>
      <c r="H341" s="217" t="s">
        <v>42</v>
      </c>
      <c r="I341" s="217" t="s">
        <v>3579</v>
      </c>
      <c r="J341" s="217" t="s">
        <v>1017</v>
      </c>
      <c r="K341" s="223">
        <v>15</v>
      </c>
      <c r="L341" s="281">
        <v>44635</v>
      </c>
      <c r="M341" s="266" t="s">
        <v>9649</v>
      </c>
      <c r="N341" s="266">
        <v>180.51</v>
      </c>
      <c r="O341" s="276" t="s">
        <v>20</v>
      </c>
      <c r="P341" s="223">
        <v>1094</v>
      </c>
      <c r="Q341" s="281">
        <v>44634</v>
      </c>
      <c r="R341" s="223">
        <v>180.51</v>
      </c>
      <c r="S341" s="217">
        <f t="shared" si="62"/>
        <v>-1</v>
      </c>
    </row>
    <row r="342" spans="1:19" ht="14.25" customHeight="1" x14ac:dyDescent="0.25">
      <c r="A342" s="223">
        <v>336</v>
      </c>
      <c r="B342" s="40" t="s">
        <v>9654</v>
      </c>
      <c r="C342" s="277" t="s">
        <v>9649</v>
      </c>
      <c r="D342" s="217">
        <v>1215905</v>
      </c>
      <c r="E342" s="277" t="s">
        <v>9590</v>
      </c>
      <c r="F342" s="217">
        <v>2162.2800000000002</v>
      </c>
      <c r="G342" s="217" t="s">
        <v>9390</v>
      </c>
      <c r="H342" s="217" t="s">
        <v>16</v>
      </c>
      <c r="I342" s="217" t="s">
        <v>3579</v>
      </c>
      <c r="J342" s="217" t="s">
        <v>1017</v>
      </c>
      <c r="K342" s="223">
        <v>30</v>
      </c>
      <c r="L342" s="281">
        <v>44651</v>
      </c>
      <c r="M342" s="266" t="s">
        <v>9649</v>
      </c>
      <c r="N342" s="266">
        <v>2162.2800000000002</v>
      </c>
      <c r="O342" s="276" t="s">
        <v>27</v>
      </c>
      <c r="P342" s="223">
        <v>1116</v>
      </c>
      <c r="Q342" s="281">
        <v>44648</v>
      </c>
      <c r="R342" s="223">
        <v>2162.2800000000002</v>
      </c>
      <c r="S342" s="236">
        <f t="shared" si="62"/>
        <v>-3</v>
      </c>
    </row>
    <row r="343" spans="1:19" ht="14.25" customHeight="1" x14ac:dyDescent="0.25">
      <c r="A343" s="223">
        <v>337</v>
      </c>
      <c r="B343" s="40" t="s">
        <v>9655</v>
      </c>
      <c r="C343" s="277" t="s">
        <v>9649</v>
      </c>
      <c r="D343" s="217">
        <v>1085727</v>
      </c>
      <c r="E343" s="277" t="s">
        <v>9590</v>
      </c>
      <c r="F343" s="217">
        <v>161.69999999999999</v>
      </c>
      <c r="G343" s="217" t="s">
        <v>1474</v>
      </c>
      <c r="H343" s="217" t="s">
        <v>16</v>
      </c>
      <c r="I343" s="217" t="s">
        <v>3579</v>
      </c>
      <c r="J343" s="217" t="s">
        <v>1017</v>
      </c>
      <c r="K343" s="223">
        <v>15</v>
      </c>
      <c r="L343" s="281">
        <v>44635</v>
      </c>
      <c r="M343" s="266" t="s">
        <v>9649</v>
      </c>
      <c r="N343" s="266">
        <v>161.69999999999999</v>
      </c>
      <c r="O343" s="276" t="s">
        <v>20</v>
      </c>
      <c r="P343" s="223">
        <v>1097</v>
      </c>
      <c r="Q343" s="281">
        <v>44634</v>
      </c>
      <c r="R343" s="223">
        <v>161.69999999999999</v>
      </c>
      <c r="S343" s="223">
        <f>Q343-L343</f>
        <v>-1</v>
      </c>
    </row>
    <row r="344" spans="1:19" ht="14.25" customHeight="1" x14ac:dyDescent="0.25">
      <c r="A344" s="223">
        <v>338</v>
      </c>
      <c r="B344" s="40" t="s">
        <v>9656</v>
      </c>
      <c r="C344" s="277" t="s">
        <v>9657</v>
      </c>
      <c r="D344" s="217">
        <v>11975</v>
      </c>
      <c r="E344" s="277" t="s">
        <v>9637</v>
      </c>
      <c r="F344" s="217">
        <v>481.71</v>
      </c>
      <c r="G344" s="217" t="s">
        <v>5841</v>
      </c>
      <c r="H344" s="217" t="s">
        <v>6002</v>
      </c>
      <c r="I344" s="217" t="s">
        <v>3579</v>
      </c>
      <c r="J344" s="217" t="s">
        <v>5784</v>
      </c>
      <c r="K344" s="223">
        <v>60</v>
      </c>
      <c r="L344" s="281">
        <v>44689</v>
      </c>
      <c r="M344" s="266" t="s">
        <v>9676</v>
      </c>
      <c r="N344" s="266">
        <v>481.71</v>
      </c>
      <c r="O344" s="276" t="s">
        <v>27</v>
      </c>
      <c r="P344" s="223">
        <v>1159</v>
      </c>
      <c r="Q344" s="281">
        <v>44685</v>
      </c>
      <c r="R344" s="223">
        <f>N344</f>
        <v>481.71</v>
      </c>
      <c r="S344" s="223">
        <f>Q344-L344</f>
        <v>-4</v>
      </c>
    </row>
    <row r="345" spans="1:19" ht="14.25" customHeight="1" x14ac:dyDescent="0.25">
      <c r="A345" s="223">
        <v>339</v>
      </c>
      <c r="B345" s="40" t="s">
        <v>9658</v>
      </c>
      <c r="C345" s="277" t="s">
        <v>9657</v>
      </c>
      <c r="D345" s="217">
        <v>1001898</v>
      </c>
      <c r="E345" s="277" t="s">
        <v>9657</v>
      </c>
      <c r="F345" s="217">
        <v>45</v>
      </c>
      <c r="G345" s="217" t="s">
        <v>9276</v>
      </c>
      <c r="H345" s="217" t="s">
        <v>1349</v>
      </c>
      <c r="I345" s="217" t="s">
        <v>130</v>
      </c>
      <c r="J345" s="217" t="s">
        <v>606</v>
      </c>
      <c r="K345" s="223">
        <v>0</v>
      </c>
      <c r="L345" s="281">
        <v>44631</v>
      </c>
      <c r="M345" s="281">
        <v>44634</v>
      </c>
      <c r="N345" s="223">
        <v>45</v>
      </c>
      <c r="O345" s="276" t="s">
        <v>50</v>
      </c>
      <c r="P345" s="223">
        <v>1001898</v>
      </c>
      <c r="Q345" s="281">
        <v>44631</v>
      </c>
      <c r="R345" s="223">
        <v>45</v>
      </c>
      <c r="S345" s="223">
        <f>Q345-L345</f>
        <v>0</v>
      </c>
    </row>
    <row r="346" spans="1:19" ht="14.25" customHeight="1" x14ac:dyDescent="0.25">
      <c r="A346" s="223">
        <v>340</v>
      </c>
      <c r="B346" s="40" t="s">
        <v>9659</v>
      </c>
      <c r="C346" s="277" t="s">
        <v>9657</v>
      </c>
      <c r="D346" s="217">
        <v>2223677</v>
      </c>
      <c r="E346" s="277" t="s">
        <v>9590</v>
      </c>
      <c r="F346" s="217">
        <v>509.45</v>
      </c>
      <c r="G346" s="217" t="s">
        <v>214</v>
      </c>
      <c r="H346" s="217" t="s">
        <v>16</v>
      </c>
      <c r="I346" s="217" t="s">
        <v>130</v>
      </c>
      <c r="J346" s="217" t="s">
        <v>1017</v>
      </c>
      <c r="K346" s="223">
        <v>23</v>
      </c>
      <c r="L346" s="281">
        <v>44643</v>
      </c>
      <c r="M346" s="266" t="s">
        <v>9676</v>
      </c>
      <c r="N346" s="266">
        <v>509.45</v>
      </c>
      <c r="O346" s="276" t="s">
        <v>20</v>
      </c>
      <c r="P346" s="223">
        <v>1096</v>
      </c>
      <c r="Q346" s="281">
        <v>44634</v>
      </c>
      <c r="R346" s="223">
        <v>509.45</v>
      </c>
      <c r="S346" s="223">
        <f t="shared" ref="S346:S347" si="63">Q346-L346</f>
        <v>-9</v>
      </c>
    </row>
    <row r="347" spans="1:19" ht="14.25" customHeight="1" x14ac:dyDescent="0.25">
      <c r="A347" s="223">
        <v>341</v>
      </c>
      <c r="B347" s="220" t="s">
        <v>739</v>
      </c>
      <c r="C347" s="227">
        <v>44630</v>
      </c>
      <c r="D347" s="222">
        <v>1964</v>
      </c>
      <c r="E347" s="227">
        <v>44624</v>
      </c>
      <c r="F347" s="223">
        <v>3269.54</v>
      </c>
      <c r="G347" s="223" t="s">
        <v>6262</v>
      </c>
      <c r="H347" s="224" t="s">
        <v>8803</v>
      </c>
      <c r="I347" s="237" t="s">
        <v>130</v>
      </c>
      <c r="J347" s="223" t="s">
        <v>109</v>
      </c>
      <c r="K347" s="236">
        <f t="shared" ref="K347:K352" si="64">L347-E347</f>
        <v>60</v>
      </c>
      <c r="L347" s="221">
        <v>44684</v>
      </c>
      <c r="M347" s="221">
        <v>44630</v>
      </c>
      <c r="N347" s="223">
        <v>3269.54</v>
      </c>
      <c r="O347" s="249" t="s">
        <v>20</v>
      </c>
      <c r="P347" s="280" t="s">
        <v>10096</v>
      </c>
      <c r="Q347" s="225">
        <v>44678</v>
      </c>
      <c r="R347" s="224">
        <f>N347</f>
        <v>3269.54</v>
      </c>
      <c r="S347" s="236">
        <f t="shared" si="63"/>
        <v>-6</v>
      </c>
    </row>
    <row r="348" spans="1:19" ht="14.25" customHeight="1" x14ac:dyDescent="0.25">
      <c r="A348" s="223">
        <v>342</v>
      </c>
      <c r="B348" s="220" t="s">
        <v>742</v>
      </c>
      <c r="C348" s="227">
        <v>44630</v>
      </c>
      <c r="D348" s="222">
        <v>170301</v>
      </c>
      <c r="E348" s="227">
        <v>44629</v>
      </c>
      <c r="F348" s="223">
        <v>1590.17</v>
      </c>
      <c r="G348" s="223" t="s">
        <v>99</v>
      </c>
      <c r="H348" s="223" t="s">
        <v>238</v>
      </c>
      <c r="I348" s="237" t="s">
        <v>130</v>
      </c>
      <c r="J348" s="223" t="s">
        <v>109</v>
      </c>
      <c r="K348" s="236">
        <f t="shared" si="64"/>
        <v>30</v>
      </c>
      <c r="L348" s="221">
        <v>44659</v>
      </c>
      <c r="M348" s="221">
        <v>44630</v>
      </c>
      <c r="N348" s="223">
        <v>1590.17</v>
      </c>
      <c r="O348" s="249" t="s">
        <v>27</v>
      </c>
      <c r="P348" s="224">
        <v>1109</v>
      </c>
      <c r="Q348" s="225">
        <v>44637</v>
      </c>
      <c r="R348" s="224">
        <v>1590.17</v>
      </c>
      <c r="S348" s="236">
        <f>Q348-L348</f>
        <v>-22</v>
      </c>
    </row>
    <row r="349" spans="1:19" ht="14.25" customHeight="1" x14ac:dyDescent="0.25">
      <c r="A349" s="223">
        <v>343</v>
      </c>
      <c r="B349" s="220" t="s">
        <v>743</v>
      </c>
      <c r="C349" s="227">
        <v>44634</v>
      </c>
      <c r="D349" s="222">
        <v>2109</v>
      </c>
      <c r="E349" s="227">
        <v>44629</v>
      </c>
      <c r="F349" s="223">
        <v>21691.32</v>
      </c>
      <c r="G349" s="223" t="s">
        <v>8846</v>
      </c>
      <c r="H349" s="223" t="s">
        <v>8223</v>
      </c>
      <c r="I349" s="237" t="s">
        <v>130</v>
      </c>
      <c r="J349" s="223" t="s">
        <v>9024</v>
      </c>
      <c r="K349" s="236">
        <f t="shared" si="64"/>
        <v>60</v>
      </c>
      <c r="L349" s="221">
        <v>44689</v>
      </c>
      <c r="M349" s="221">
        <v>44634</v>
      </c>
      <c r="N349" s="223">
        <v>21691.32</v>
      </c>
      <c r="O349" s="249" t="s">
        <v>27</v>
      </c>
      <c r="P349" s="224">
        <v>5204</v>
      </c>
      <c r="Q349" s="225">
        <v>44721</v>
      </c>
      <c r="R349" s="224">
        <v>21691.32</v>
      </c>
      <c r="S349" s="236">
        <f>Q349-L349</f>
        <v>32</v>
      </c>
    </row>
    <row r="350" spans="1:19" ht="14.25" customHeight="1" x14ac:dyDescent="0.25">
      <c r="A350" s="223">
        <v>344</v>
      </c>
      <c r="B350" s="220" t="s">
        <v>744</v>
      </c>
      <c r="C350" s="227">
        <v>44635</v>
      </c>
      <c r="D350" s="222">
        <v>2806</v>
      </c>
      <c r="E350" s="227">
        <v>44634</v>
      </c>
      <c r="F350" s="223">
        <v>90</v>
      </c>
      <c r="G350" s="223" t="s">
        <v>9661</v>
      </c>
      <c r="H350" s="223" t="s">
        <v>57</v>
      </c>
      <c r="I350" s="223" t="s">
        <v>130</v>
      </c>
      <c r="J350" s="223" t="s">
        <v>66</v>
      </c>
      <c r="K350" s="236">
        <f t="shared" si="64"/>
        <v>0</v>
      </c>
      <c r="L350" s="221">
        <v>44634</v>
      </c>
      <c r="M350" s="221">
        <v>44635</v>
      </c>
      <c r="N350" s="223">
        <v>90</v>
      </c>
      <c r="O350" s="249" t="s">
        <v>4018</v>
      </c>
      <c r="P350" s="224">
        <v>1036</v>
      </c>
      <c r="Q350" s="225">
        <v>44634</v>
      </c>
      <c r="R350" s="224">
        <v>90</v>
      </c>
      <c r="S350" s="236">
        <f>Q350-L350</f>
        <v>0</v>
      </c>
    </row>
    <row r="351" spans="1:19" ht="14.25" customHeight="1" x14ac:dyDescent="0.25">
      <c r="A351" s="223">
        <v>345</v>
      </c>
      <c r="B351" s="220" t="s">
        <v>746</v>
      </c>
      <c r="C351" s="227">
        <v>44637</v>
      </c>
      <c r="D351" s="222">
        <v>1967</v>
      </c>
      <c r="E351" s="227">
        <v>44629</v>
      </c>
      <c r="F351" s="223">
        <v>9625.99</v>
      </c>
      <c r="G351" s="223" t="s">
        <v>6262</v>
      </c>
      <c r="H351" s="224" t="s">
        <v>8803</v>
      </c>
      <c r="I351" s="237" t="s">
        <v>130</v>
      </c>
      <c r="J351" s="223" t="s">
        <v>109</v>
      </c>
      <c r="K351" s="236">
        <f t="shared" si="64"/>
        <v>60</v>
      </c>
      <c r="L351" s="221">
        <v>44689</v>
      </c>
      <c r="M351" s="221">
        <v>44637</v>
      </c>
      <c r="N351" s="223">
        <v>9625.99</v>
      </c>
      <c r="O351" s="249" t="s">
        <v>20</v>
      </c>
      <c r="P351" s="280" t="s">
        <v>10097</v>
      </c>
      <c r="Q351" s="225">
        <v>44678</v>
      </c>
      <c r="R351" s="224">
        <f>N351</f>
        <v>9625.99</v>
      </c>
      <c r="S351" s="236">
        <f>Q351-L351</f>
        <v>-11</v>
      </c>
    </row>
    <row r="352" spans="1:19" ht="14.25" customHeight="1" x14ac:dyDescent="0.25">
      <c r="A352" s="223">
        <v>346</v>
      </c>
      <c r="B352" s="220" t="s">
        <v>747</v>
      </c>
      <c r="C352" s="227">
        <v>44637</v>
      </c>
      <c r="D352" s="222">
        <v>87186</v>
      </c>
      <c r="E352" s="227">
        <v>44636</v>
      </c>
      <c r="F352" s="223">
        <v>133</v>
      </c>
      <c r="G352" s="223" t="s">
        <v>8102</v>
      </c>
      <c r="H352" s="223" t="s">
        <v>57</v>
      </c>
      <c r="I352" s="223" t="s">
        <v>130</v>
      </c>
      <c r="J352" s="223" t="s">
        <v>109</v>
      </c>
      <c r="K352" s="236">
        <f t="shared" si="64"/>
        <v>0</v>
      </c>
      <c r="L352" s="221">
        <v>44636</v>
      </c>
      <c r="M352" s="221">
        <v>44637</v>
      </c>
      <c r="N352" s="223">
        <v>133</v>
      </c>
      <c r="O352" s="249" t="s">
        <v>90</v>
      </c>
      <c r="P352" s="224">
        <v>16</v>
      </c>
      <c r="Q352" s="225">
        <v>44636</v>
      </c>
      <c r="R352" s="224">
        <v>133</v>
      </c>
      <c r="S352" s="236">
        <f t="shared" ref="S352:S367" si="65">Q352-L352</f>
        <v>0</v>
      </c>
    </row>
    <row r="353" spans="1:19" ht="14.25" customHeight="1" x14ac:dyDescent="0.25">
      <c r="A353" s="223">
        <v>347</v>
      </c>
      <c r="B353" s="40" t="s">
        <v>9662</v>
      </c>
      <c r="C353" s="273">
        <v>44631</v>
      </c>
      <c r="D353" s="40">
        <v>1972</v>
      </c>
      <c r="E353" s="41">
        <v>44630</v>
      </c>
      <c r="F353" s="40">
        <v>17.600000000000001</v>
      </c>
      <c r="G353" s="40" t="s">
        <v>1251</v>
      </c>
      <c r="H353" s="40" t="s">
        <v>92</v>
      </c>
      <c r="I353" s="40" t="s">
        <v>3579</v>
      </c>
      <c r="J353" s="40" t="s">
        <v>8112</v>
      </c>
      <c r="K353" s="217">
        <v>0</v>
      </c>
      <c r="L353" s="271">
        <v>44630</v>
      </c>
      <c r="M353" s="273">
        <v>44631</v>
      </c>
      <c r="N353" s="217">
        <v>17.600000000000001</v>
      </c>
      <c r="O353" s="274" t="s">
        <v>50</v>
      </c>
      <c r="P353" s="217">
        <v>3101</v>
      </c>
      <c r="Q353" s="273">
        <v>44630</v>
      </c>
      <c r="R353" s="275">
        <v>17.600000000000001</v>
      </c>
      <c r="S353" s="236">
        <f t="shared" si="65"/>
        <v>0</v>
      </c>
    </row>
    <row r="354" spans="1:19" ht="14.25" customHeight="1" x14ac:dyDescent="0.25">
      <c r="A354" s="223">
        <v>348</v>
      </c>
      <c r="B354" s="234" t="s">
        <v>9663</v>
      </c>
      <c r="C354" s="273">
        <v>44635</v>
      </c>
      <c r="D354" s="40">
        <v>30092</v>
      </c>
      <c r="E354" s="41">
        <v>44634</v>
      </c>
      <c r="F354" s="40">
        <v>3332</v>
      </c>
      <c r="G354" s="40" t="s">
        <v>9361</v>
      </c>
      <c r="H354" s="40" t="s">
        <v>9664</v>
      </c>
      <c r="I354" s="40" t="s">
        <v>3579</v>
      </c>
      <c r="J354" s="40" t="s">
        <v>5890</v>
      </c>
      <c r="K354" s="217">
        <v>30</v>
      </c>
      <c r="L354" s="271">
        <v>44664</v>
      </c>
      <c r="M354" s="273">
        <v>44635</v>
      </c>
      <c r="N354" s="217">
        <v>3332</v>
      </c>
      <c r="O354" s="274" t="s">
        <v>20</v>
      </c>
      <c r="P354" s="217">
        <v>174</v>
      </c>
      <c r="Q354" s="273">
        <v>44637</v>
      </c>
      <c r="R354" s="275">
        <v>1500</v>
      </c>
      <c r="S354" s="236">
        <f t="shared" si="65"/>
        <v>-27</v>
      </c>
    </row>
    <row r="355" spans="1:19" ht="14.25" customHeight="1" x14ac:dyDescent="0.25">
      <c r="A355" s="223">
        <v>349</v>
      </c>
      <c r="B355" s="40" t="s">
        <v>9665</v>
      </c>
      <c r="C355" s="273">
        <v>44636</v>
      </c>
      <c r="D355" s="40">
        <v>1002028934</v>
      </c>
      <c r="E355" s="41">
        <v>44635</v>
      </c>
      <c r="F355" s="40">
        <v>4138.01</v>
      </c>
      <c r="G355" s="40" t="s">
        <v>9666</v>
      </c>
      <c r="H355" s="40" t="s">
        <v>9667</v>
      </c>
      <c r="I355" s="40" t="s">
        <v>3579</v>
      </c>
      <c r="J355" s="40" t="s">
        <v>5890</v>
      </c>
      <c r="K355" s="217">
        <v>0</v>
      </c>
      <c r="L355" s="271">
        <v>44635</v>
      </c>
      <c r="M355" s="273">
        <v>44636</v>
      </c>
      <c r="N355" s="217">
        <v>4138.01</v>
      </c>
      <c r="O355" s="274" t="s">
        <v>20</v>
      </c>
      <c r="P355" s="217">
        <v>173</v>
      </c>
      <c r="Q355" s="273">
        <v>44637</v>
      </c>
      <c r="R355" s="275">
        <v>2069.0100000000002</v>
      </c>
      <c r="S355" s="236">
        <f t="shared" si="65"/>
        <v>2</v>
      </c>
    </row>
    <row r="356" spans="1:19" ht="14.25" customHeight="1" x14ac:dyDescent="0.25">
      <c r="A356" s="223">
        <v>350</v>
      </c>
      <c r="B356" s="40" t="s">
        <v>9668</v>
      </c>
      <c r="C356" s="273">
        <v>44636</v>
      </c>
      <c r="D356" s="40">
        <v>28</v>
      </c>
      <c r="E356" s="41">
        <v>44636</v>
      </c>
      <c r="F356" s="40">
        <v>637</v>
      </c>
      <c r="G356" s="40" t="s">
        <v>6087</v>
      </c>
      <c r="H356" s="40" t="s">
        <v>4395</v>
      </c>
      <c r="I356" s="40" t="s">
        <v>3579</v>
      </c>
      <c r="J356" s="40" t="s">
        <v>5890</v>
      </c>
      <c r="K356" s="217">
        <v>30</v>
      </c>
      <c r="L356" s="271">
        <v>44666</v>
      </c>
      <c r="M356" s="273">
        <v>44636</v>
      </c>
      <c r="N356" s="217">
        <v>637</v>
      </c>
      <c r="O356" s="274" t="s">
        <v>20</v>
      </c>
      <c r="P356" s="217">
        <v>247</v>
      </c>
      <c r="Q356" s="273">
        <v>44665</v>
      </c>
      <c r="R356" s="275">
        <v>637</v>
      </c>
      <c r="S356" s="236">
        <f t="shared" si="65"/>
        <v>-1</v>
      </c>
    </row>
    <row r="357" spans="1:19" ht="14.25" customHeight="1" x14ac:dyDescent="0.25">
      <c r="A357" s="223">
        <v>351</v>
      </c>
      <c r="B357" s="40" t="s">
        <v>9669</v>
      </c>
      <c r="C357" s="273">
        <v>44637</v>
      </c>
      <c r="D357" s="40">
        <v>5744510</v>
      </c>
      <c r="E357" s="41">
        <v>44635</v>
      </c>
      <c r="F357" s="40">
        <v>3968.02</v>
      </c>
      <c r="G357" s="40" t="s">
        <v>5892</v>
      </c>
      <c r="H357" s="40" t="s">
        <v>466</v>
      </c>
      <c r="I357" s="40" t="s">
        <v>3579</v>
      </c>
      <c r="J357" s="40" t="s">
        <v>8112</v>
      </c>
      <c r="K357" s="217">
        <v>15</v>
      </c>
      <c r="L357" s="271">
        <v>44650</v>
      </c>
      <c r="M357" s="273">
        <v>44637</v>
      </c>
      <c r="N357" s="217">
        <v>3968.02</v>
      </c>
      <c r="O357" s="274" t="s">
        <v>27</v>
      </c>
      <c r="P357" s="217">
        <v>1117</v>
      </c>
      <c r="Q357" s="273">
        <v>44648</v>
      </c>
      <c r="R357" s="275">
        <v>3968.02</v>
      </c>
      <c r="S357" s="236">
        <f t="shared" si="65"/>
        <v>-2</v>
      </c>
    </row>
    <row r="358" spans="1:19" ht="14.25" customHeight="1" x14ac:dyDescent="0.25">
      <c r="A358" s="223">
        <v>352</v>
      </c>
      <c r="B358" s="40" t="s">
        <v>9693</v>
      </c>
      <c r="C358" s="273">
        <v>44638</v>
      </c>
      <c r="D358" s="40">
        <v>2319</v>
      </c>
      <c r="E358" s="41">
        <v>44637</v>
      </c>
      <c r="F358" s="40">
        <v>8.8000000000000007</v>
      </c>
      <c r="G358" s="40" t="s">
        <v>1251</v>
      </c>
      <c r="H358" s="40" t="s">
        <v>92</v>
      </c>
      <c r="I358" s="40" t="s">
        <v>3579</v>
      </c>
      <c r="J358" s="40" t="s">
        <v>8112</v>
      </c>
      <c r="K358" s="217">
        <v>0</v>
      </c>
      <c r="L358" s="271">
        <v>44637</v>
      </c>
      <c r="M358" s="273">
        <v>44638</v>
      </c>
      <c r="N358" s="217">
        <v>8.8000000000000007</v>
      </c>
      <c r="O358" s="274" t="s">
        <v>50</v>
      </c>
      <c r="P358" s="217">
        <v>3587</v>
      </c>
      <c r="Q358" s="273">
        <v>44637</v>
      </c>
      <c r="R358" s="275">
        <v>8.8000000000000007</v>
      </c>
      <c r="S358" s="236">
        <f t="shared" si="65"/>
        <v>0</v>
      </c>
    </row>
    <row r="359" spans="1:19" ht="14.25" customHeight="1" x14ac:dyDescent="0.25">
      <c r="A359" s="223">
        <v>353</v>
      </c>
      <c r="B359" s="220" t="s">
        <v>750</v>
      </c>
      <c r="C359" s="227">
        <v>44641</v>
      </c>
      <c r="D359" s="222">
        <v>26358</v>
      </c>
      <c r="E359" s="227">
        <v>44638</v>
      </c>
      <c r="F359" s="223">
        <v>89</v>
      </c>
      <c r="G359" s="223" t="s">
        <v>8862</v>
      </c>
      <c r="H359" s="223" t="s">
        <v>1996</v>
      </c>
      <c r="I359" s="223" t="s">
        <v>130</v>
      </c>
      <c r="J359" s="223" t="s">
        <v>109</v>
      </c>
      <c r="K359" s="236">
        <f t="shared" ref="K359:K362" si="66">L359-E359</f>
        <v>0</v>
      </c>
      <c r="L359" s="221">
        <v>44638</v>
      </c>
      <c r="M359" s="221">
        <v>44641</v>
      </c>
      <c r="N359" s="223">
        <v>89</v>
      </c>
      <c r="O359" s="249" t="s">
        <v>90</v>
      </c>
      <c r="P359" s="224">
        <v>6</v>
      </c>
      <c r="Q359" s="225">
        <v>44638</v>
      </c>
      <c r="R359" s="224">
        <v>89</v>
      </c>
      <c r="S359" s="236">
        <f t="shared" si="65"/>
        <v>0</v>
      </c>
    </row>
    <row r="360" spans="1:19" ht="14.25" customHeight="1" x14ac:dyDescent="0.25">
      <c r="A360" s="223">
        <v>354</v>
      </c>
      <c r="B360" s="220" t="s">
        <v>753</v>
      </c>
      <c r="C360" s="227">
        <v>44641</v>
      </c>
      <c r="D360" s="222">
        <v>56</v>
      </c>
      <c r="E360" s="227">
        <v>44638</v>
      </c>
      <c r="F360" s="223">
        <v>35264.46</v>
      </c>
      <c r="G360" s="223" t="s">
        <v>8936</v>
      </c>
      <c r="H360" s="223" t="s">
        <v>8937</v>
      </c>
      <c r="I360" s="223" t="s">
        <v>130</v>
      </c>
      <c r="J360" s="223" t="s">
        <v>66</v>
      </c>
      <c r="K360" s="236">
        <f t="shared" si="66"/>
        <v>60</v>
      </c>
      <c r="L360" s="221">
        <v>44698</v>
      </c>
      <c r="M360" s="221">
        <v>44641</v>
      </c>
      <c r="N360" s="223">
        <v>35264.46</v>
      </c>
      <c r="O360" s="249" t="s">
        <v>27</v>
      </c>
      <c r="P360" s="224">
        <v>5205</v>
      </c>
      <c r="Q360" s="225">
        <v>44721</v>
      </c>
      <c r="R360" s="224">
        <v>35264.46</v>
      </c>
      <c r="S360" s="236">
        <f t="shared" si="65"/>
        <v>23</v>
      </c>
    </row>
    <row r="361" spans="1:19" ht="14.25" customHeight="1" x14ac:dyDescent="0.25">
      <c r="A361" s="223">
        <v>355</v>
      </c>
      <c r="B361" s="220" t="s">
        <v>825</v>
      </c>
      <c r="C361" s="227">
        <v>44642</v>
      </c>
      <c r="D361" s="222">
        <v>4673</v>
      </c>
      <c r="E361" s="227">
        <v>44642</v>
      </c>
      <c r="F361" s="223">
        <v>1904</v>
      </c>
      <c r="G361" s="223" t="s">
        <v>6605</v>
      </c>
      <c r="H361" s="223" t="s">
        <v>238</v>
      </c>
      <c r="I361" s="223" t="s">
        <v>130</v>
      </c>
      <c r="J361" s="223" t="s">
        <v>109</v>
      </c>
      <c r="K361" s="236">
        <f t="shared" si="66"/>
        <v>0</v>
      </c>
      <c r="L361" s="221">
        <v>44642</v>
      </c>
      <c r="M361" s="221">
        <v>44642</v>
      </c>
      <c r="N361" s="223">
        <v>1904</v>
      </c>
      <c r="O361" s="249" t="s">
        <v>4018</v>
      </c>
      <c r="P361" s="224">
        <v>4673</v>
      </c>
      <c r="Q361" s="225">
        <v>44642</v>
      </c>
      <c r="R361" s="224">
        <v>1904</v>
      </c>
      <c r="S361" s="236">
        <f t="shared" si="65"/>
        <v>0</v>
      </c>
    </row>
    <row r="362" spans="1:19" ht="14.25" customHeight="1" x14ac:dyDescent="0.25">
      <c r="A362" s="223">
        <v>356</v>
      </c>
      <c r="B362" s="220" t="s">
        <v>827</v>
      </c>
      <c r="C362" s="227">
        <v>44643</v>
      </c>
      <c r="D362" s="222">
        <v>1969</v>
      </c>
      <c r="E362" s="227">
        <v>44641</v>
      </c>
      <c r="F362" s="223">
        <v>1556.92</v>
      </c>
      <c r="G362" s="223" t="s">
        <v>6262</v>
      </c>
      <c r="H362" s="224" t="s">
        <v>8803</v>
      </c>
      <c r="I362" s="237" t="s">
        <v>130</v>
      </c>
      <c r="J362" s="223" t="s">
        <v>9024</v>
      </c>
      <c r="K362" s="236">
        <f t="shared" si="66"/>
        <v>60</v>
      </c>
      <c r="L362" s="221">
        <v>44701</v>
      </c>
      <c r="M362" s="221">
        <v>44643</v>
      </c>
      <c r="N362" s="223">
        <v>1556.92</v>
      </c>
      <c r="O362" s="249" t="s">
        <v>20</v>
      </c>
      <c r="P362" s="280" t="s">
        <v>10117</v>
      </c>
      <c r="Q362" s="225">
        <v>44678</v>
      </c>
      <c r="R362" s="224">
        <f>N362</f>
        <v>1556.92</v>
      </c>
      <c r="S362" s="236">
        <f t="shared" si="65"/>
        <v>-23</v>
      </c>
    </row>
    <row r="363" spans="1:19" ht="14.25" customHeight="1" x14ac:dyDescent="0.25">
      <c r="A363" s="223">
        <v>357</v>
      </c>
      <c r="B363" s="40" t="s">
        <v>9675</v>
      </c>
      <c r="C363" s="266" t="s">
        <v>9676</v>
      </c>
      <c r="D363" s="40">
        <v>12006462</v>
      </c>
      <c r="E363" s="85" t="s">
        <v>9627</v>
      </c>
      <c r="F363" s="40">
        <v>53.55</v>
      </c>
      <c r="G363" s="40" t="s">
        <v>15</v>
      </c>
      <c r="H363" s="40" t="s">
        <v>6244</v>
      </c>
      <c r="I363" s="40" t="s">
        <v>130</v>
      </c>
      <c r="J363" s="40" t="s">
        <v>1017</v>
      </c>
      <c r="K363" s="223">
        <v>15</v>
      </c>
      <c r="L363" s="281">
        <v>44638</v>
      </c>
      <c r="M363" s="266" t="s">
        <v>9678</v>
      </c>
      <c r="N363" s="223">
        <v>53.55</v>
      </c>
      <c r="O363" s="276" t="s">
        <v>27</v>
      </c>
      <c r="P363" s="223">
        <v>1103</v>
      </c>
      <c r="Q363" s="281">
        <v>44637</v>
      </c>
      <c r="R363" s="223">
        <v>53.55</v>
      </c>
      <c r="S363" s="236">
        <f t="shared" si="65"/>
        <v>-1</v>
      </c>
    </row>
    <row r="364" spans="1:19" ht="14.25" customHeight="1" x14ac:dyDescent="0.25">
      <c r="A364" s="223">
        <v>358</v>
      </c>
      <c r="B364" s="40" t="s">
        <v>8991</v>
      </c>
      <c r="C364" s="266" t="s">
        <v>9676</v>
      </c>
      <c r="D364" s="40">
        <v>12006463</v>
      </c>
      <c r="E364" s="85" t="s">
        <v>9627</v>
      </c>
      <c r="F364" s="40">
        <v>2807.45</v>
      </c>
      <c r="G364" s="40" t="s">
        <v>15</v>
      </c>
      <c r="H364" s="40" t="s">
        <v>6244</v>
      </c>
      <c r="I364" s="40" t="s">
        <v>130</v>
      </c>
      <c r="J364" s="40" t="s">
        <v>1017</v>
      </c>
      <c r="K364" s="223">
        <v>15</v>
      </c>
      <c r="L364" s="281">
        <v>44638</v>
      </c>
      <c r="M364" s="266" t="s">
        <v>9678</v>
      </c>
      <c r="N364" s="223">
        <v>2807.45</v>
      </c>
      <c r="O364" s="276" t="s">
        <v>27</v>
      </c>
      <c r="P364" s="223">
        <v>1103</v>
      </c>
      <c r="Q364" s="281">
        <v>44637</v>
      </c>
      <c r="R364" s="223">
        <v>2807.45</v>
      </c>
      <c r="S364" s="236">
        <f t="shared" si="65"/>
        <v>-1</v>
      </c>
    </row>
    <row r="365" spans="1:19" ht="14.25" customHeight="1" x14ac:dyDescent="0.25">
      <c r="A365" s="223">
        <v>359</v>
      </c>
      <c r="B365" s="40" t="s">
        <v>9677</v>
      </c>
      <c r="C365" s="266" t="s">
        <v>9676</v>
      </c>
      <c r="D365" s="40">
        <v>63220</v>
      </c>
      <c r="E365" s="85" t="s">
        <v>9657</v>
      </c>
      <c r="F365" s="40">
        <v>10728</v>
      </c>
      <c r="G365" s="40" t="s">
        <v>8190</v>
      </c>
      <c r="H365" s="40" t="s">
        <v>65</v>
      </c>
      <c r="I365" s="40" t="s">
        <v>130</v>
      </c>
      <c r="J365" s="40" t="s">
        <v>5876</v>
      </c>
      <c r="K365" s="223">
        <v>60</v>
      </c>
      <c r="L365" s="281">
        <v>44691</v>
      </c>
      <c r="M365" s="266" t="s">
        <v>9678</v>
      </c>
      <c r="N365" s="223">
        <v>10728</v>
      </c>
      <c r="O365" s="276" t="s">
        <v>20</v>
      </c>
      <c r="P365" s="223">
        <v>1762</v>
      </c>
      <c r="Q365" s="281">
        <v>44727</v>
      </c>
      <c r="R365" s="223">
        <v>10728</v>
      </c>
      <c r="S365" s="236">
        <f t="shared" si="65"/>
        <v>36</v>
      </c>
    </row>
    <row r="366" spans="1:19" ht="14.25" customHeight="1" x14ac:dyDescent="0.25">
      <c r="A366" s="223">
        <v>360</v>
      </c>
      <c r="B366" s="40" t="s">
        <v>8992</v>
      </c>
      <c r="C366" s="266" t="s">
        <v>9678</v>
      </c>
      <c r="D366" s="40">
        <v>1577</v>
      </c>
      <c r="E366" s="85" t="s">
        <v>9590</v>
      </c>
      <c r="F366" s="40">
        <v>137.34</v>
      </c>
      <c r="G366" s="40" t="s">
        <v>213</v>
      </c>
      <c r="H366" s="40" t="s">
        <v>16</v>
      </c>
      <c r="I366" s="40" t="s">
        <v>130</v>
      </c>
      <c r="J366" s="40" t="s">
        <v>1017</v>
      </c>
      <c r="K366" s="223">
        <v>30</v>
      </c>
      <c r="L366" s="281">
        <v>44650</v>
      </c>
      <c r="M366" s="266" t="s">
        <v>9678</v>
      </c>
      <c r="N366" s="223">
        <v>137.34</v>
      </c>
      <c r="O366" s="276" t="s">
        <v>20</v>
      </c>
      <c r="P366" s="223">
        <v>983</v>
      </c>
      <c r="Q366" s="281">
        <v>44686</v>
      </c>
      <c r="R366" s="223">
        <v>137.34</v>
      </c>
      <c r="S366" s="236">
        <f t="shared" si="65"/>
        <v>36</v>
      </c>
    </row>
    <row r="367" spans="1:19" ht="14.25" customHeight="1" x14ac:dyDescent="0.25">
      <c r="A367" s="223">
        <v>361</v>
      </c>
      <c r="B367" s="40" t="s">
        <v>9679</v>
      </c>
      <c r="C367" s="266" t="s">
        <v>9672</v>
      </c>
      <c r="D367" s="40">
        <v>20553</v>
      </c>
      <c r="E367" s="85" t="s">
        <v>9590</v>
      </c>
      <c r="F367" s="40">
        <v>28.01</v>
      </c>
      <c r="G367" s="40" t="s">
        <v>77</v>
      </c>
      <c r="H367" s="40" t="s">
        <v>18</v>
      </c>
      <c r="I367" s="40" t="s">
        <v>130</v>
      </c>
      <c r="J367" s="40" t="s">
        <v>1017</v>
      </c>
      <c r="K367" s="223">
        <v>15</v>
      </c>
      <c r="L367" s="281">
        <v>44635</v>
      </c>
      <c r="M367" s="266" t="s">
        <v>9672</v>
      </c>
      <c r="N367" s="223">
        <v>28.01</v>
      </c>
      <c r="O367" s="276" t="s">
        <v>27</v>
      </c>
      <c r="P367" s="223">
        <v>1107</v>
      </c>
      <c r="Q367" s="281">
        <v>44637</v>
      </c>
      <c r="R367" s="223">
        <v>28.01</v>
      </c>
      <c r="S367" s="236">
        <f t="shared" si="65"/>
        <v>2</v>
      </c>
    </row>
    <row r="368" spans="1:19" ht="14.25" customHeight="1" x14ac:dyDescent="0.25">
      <c r="A368" s="223">
        <v>362</v>
      </c>
      <c r="B368" s="40" t="s">
        <v>9680</v>
      </c>
      <c r="C368" s="266" t="s">
        <v>9672</v>
      </c>
      <c r="D368" s="40">
        <v>1427678</v>
      </c>
      <c r="E368" s="85" t="s">
        <v>9657</v>
      </c>
      <c r="F368" s="40">
        <v>205.74</v>
      </c>
      <c r="G368" s="40" t="s">
        <v>8174</v>
      </c>
      <c r="H368" s="40" t="s">
        <v>35</v>
      </c>
      <c r="I368" s="40" t="s">
        <v>130</v>
      </c>
      <c r="J368" s="40" t="s">
        <v>1017</v>
      </c>
      <c r="K368" s="223">
        <v>17</v>
      </c>
      <c r="L368" s="281">
        <v>44648</v>
      </c>
      <c r="M368" s="266" t="s">
        <v>9671</v>
      </c>
      <c r="N368" s="223">
        <v>205.74</v>
      </c>
      <c r="O368" s="276" t="s">
        <v>27</v>
      </c>
      <c r="P368" s="223">
        <v>1115</v>
      </c>
      <c r="Q368" s="281">
        <v>44648</v>
      </c>
      <c r="R368" s="223">
        <v>205.74</v>
      </c>
      <c r="S368" s="223">
        <f t="shared" ref="S368:S369" si="67">Q368-L368</f>
        <v>0</v>
      </c>
    </row>
    <row r="369" spans="1:19" ht="14.25" customHeight="1" x14ac:dyDescent="0.25">
      <c r="A369" s="223">
        <v>363</v>
      </c>
      <c r="B369" s="40" t="s">
        <v>9681</v>
      </c>
      <c r="C369" s="266" t="s">
        <v>9672</v>
      </c>
      <c r="D369" s="40">
        <v>1603</v>
      </c>
      <c r="E369" s="85" t="s">
        <v>9678</v>
      </c>
      <c r="F369" s="40">
        <v>17778.599999999999</v>
      </c>
      <c r="G369" s="40" t="s">
        <v>9682</v>
      </c>
      <c r="H369" s="40" t="s">
        <v>9683</v>
      </c>
      <c r="I369" s="40" t="s">
        <v>3579</v>
      </c>
      <c r="J369" s="40" t="s">
        <v>8129</v>
      </c>
      <c r="K369" s="223">
        <v>60</v>
      </c>
      <c r="L369" s="281">
        <v>44696</v>
      </c>
      <c r="M369" s="266" t="s">
        <v>9673</v>
      </c>
      <c r="N369" s="223">
        <v>17778.599999999999</v>
      </c>
      <c r="O369" s="276" t="s">
        <v>27</v>
      </c>
      <c r="P369" s="223">
        <v>1174</v>
      </c>
      <c r="Q369" s="281">
        <v>44704</v>
      </c>
      <c r="R369" s="223">
        <f>N369</f>
        <v>17778.599999999999</v>
      </c>
      <c r="S369" s="223">
        <f t="shared" si="67"/>
        <v>8</v>
      </c>
    </row>
    <row r="370" spans="1:19" ht="14.25" customHeight="1" x14ac:dyDescent="0.25">
      <c r="A370" s="223">
        <v>364</v>
      </c>
      <c r="B370" s="40" t="s">
        <v>9684</v>
      </c>
      <c r="C370" s="266" t="s">
        <v>9672</v>
      </c>
      <c r="D370" s="40">
        <v>12007</v>
      </c>
      <c r="E370" s="85" t="s">
        <v>9678</v>
      </c>
      <c r="F370" s="40">
        <v>481.71</v>
      </c>
      <c r="G370" s="40" t="s">
        <v>5841</v>
      </c>
      <c r="H370" s="40" t="s">
        <v>2175</v>
      </c>
      <c r="I370" s="40" t="s">
        <v>3579</v>
      </c>
      <c r="J370" s="40" t="s">
        <v>1017</v>
      </c>
      <c r="K370" s="223">
        <v>60</v>
      </c>
      <c r="L370" s="281">
        <v>44696</v>
      </c>
      <c r="M370" s="266" t="s">
        <v>9717</v>
      </c>
      <c r="N370" s="223">
        <v>481.71</v>
      </c>
      <c r="O370" s="276" t="s">
        <v>27</v>
      </c>
      <c r="P370" s="223">
        <v>1167</v>
      </c>
      <c r="Q370" s="281">
        <v>44698</v>
      </c>
      <c r="R370" s="223">
        <v>481.71</v>
      </c>
      <c r="S370" s="223">
        <f>Q370-L370</f>
        <v>2</v>
      </c>
    </row>
    <row r="371" spans="1:19" ht="14.25" customHeight="1" x14ac:dyDescent="0.25">
      <c r="A371" s="223">
        <v>365</v>
      </c>
      <c r="B371" s="40" t="s">
        <v>9685</v>
      </c>
      <c r="C371" s="266" t="s">
        <v>9672</v>
      </c>
      <c r="D371" s="40">
        <v>1526039</v>
      </c>
      <c r="E371" s="85" t="s">
        <v>9672</v>
      </c>
      <c r="F371" s="40">
        <v>18873.400000000001</v>
      </c>
      <c r="G371" s="40" t="s">
        <v>8931</v>
      </c>
      <c r="H371" s="40" t="s">
        <v>264</v>
      </c>
      <c r="I371" s="40" t="s">
        <v>3579</v>
      </c>
      <c r="J371" s="40" t="s">
        <v>2015</v>
      </c>
      <c r="K371" s="223">
        <v>60</v>
      </c>
      <c r="L371" s="281">
        <v>44697</v>
      </c>
      <c r="M371" s="266" t="s">
        <v>9673</v>
      </c>
      <c r="N371" s="223">
        <v>18873.400000000001</v>
      </c>
      <c r="O371" s="276" t="s">
        <v>20</v>
      </c>
      <c r="P371" s="223">
        <v>993</v>
      </c>
      <c r="Q371" s="281">
        <v>44719</v>
      </c>
      <c r="R371" s="223">
        <f>N371</f>
        <v>18873.400000000001</v>
      </c>
      <c r="S371" s="223">
        <f>Q371-L371</f>
        <v>22</v>
      </c>
    </row>
    <row r="372" spans="1:19" ht="14.25" customHeight="1" x14ac:dyDescent="0.25">
      <c r="A372" s="223">
        <v>366</v>
      </c>
      <c r="B372" s="40" t="s">
        <v>9686</v>
      </c>
      <c r="C372" s="266" t="s">
        <v>9671</v>
      </c>
      <c r="D372" s="40">
        <v>94</v>
      </c>
      <c r="E372" s="85" t="s">
        <v>9672</v>
      </c>
      <c r="F372" s="40">
        <v>321.27</v>
      </c>
      <c r="G372" s="40" t="s">
        <v>9547</v>
      </c>
      <c r="H372" s="40" t="s">
        <v>8541</v>
      </c>
      <c r="I372" s="40" t="s">
        <v>3579</v>
      </c>
      <c r="J372" s="40" t="s">
        <v>9687</v>
      </c>
      <c r="K372" s="223">
        <v>0</v>
      </c>
      <c r="L372" s="281">
        <v>44637</v>
      </c>
      <c r="M372" s="266" t="s">
        <v>9673</v>
      </c>
      <c r="N372" s="223">
        <v>321.27</v>
      </c>
      <c r="O372" s="276" t="s">
        <v>90</v>
      </c>
      <c r="P372" s="223">
        <v>70</v>
      </c>
      <c r="Q372" s="281">
        <v>44637</v>
      </c>
      <c r="R372" s="223">
        <v>321.27</v>
      </c>
      <c r="S372" s="223">
        <f>Q372-L372</f>
        <v>0</v>
      </c>
    </row>
    <row r="373" spans="1:19" ht="14.25" customHeight="1" x14ac:dyDescent="0.25">
      <c r="A373" s="223">
        <v>367</v>
      </c>
      <c r="B373" s="40" t="s">
        <v>9688</v>
      </c>
      <c r="C373" s="266" t="s">
        <v>9689</v>
      </c>
      <c r="D373" s="40">
        <v>8583</v>
      </c>
      <c r="E373" s="85" t="s">
        <v>9672</v>
      </c>
      <c r="F373" s="40">
        <v>2246</v>
      </c>
      <c r="G373" s="40" t="s">
        <v>9583</v>
      </c>
      <c r="H373" s="40" t="s">
        <v>9690</v>
      </c>
      <c r="I373" s="40" t="s">
        <v>3579</v>
      </c>
      <c r="J373" s="40" t="s">
        <v>5876</v>
      </c>
      <c r="K373" s="223">
        <v>60</v>
      </c>
      <c r="L373" s="281">
        <v>44697</v>
      </c>
      <c r="M373" s="266" t="s">
        <v>9689</v>
      </c>
      <c r="N373" s="223">
        <v>2246</v>
      </c>
      <c r="O373" s="276" t="s">
        <v>27</v>
      </c>
      <c r="P373" s="223">
        <v>1141</v>
      </c>
      <c r="Q373" s="281">
        <v>44679</v>
      </c>
      <c r="R373" s="223">
        <f>N373</f>
        <v>2246</v>
      </c>
      <c r="S373" s="236">
        <f t="shared" ref="S373:S380" si="68">Q373-L373</f>
        <v>-18</v>
      </c>
    </row>
    <row r="374" spans="1:19" ht="14.25" customHeight="1" x14ac:dyDescent="0.25">
      <c r="A374" s="223">
        <v>368</v>
      </c>
      <c r="B374" s="220" t="s">
        <v>829</v>
      </c>
      <c r="C374" s="227">
        <v>44644</v>
      </c>
      <c r="D374" s="222">
        <v>22000123</v>
      </c>
      <c r="E374" s="227">
        <v>44643</v>
      </c>
      <c r="F374" s="223">
        <v>11766.72</v>
      </c>
      <c r="G374" s="223" t="s">
        <v>9694</v>
      </c>
      <c r="H374" s="223" t="s">
        <v>9695</v>
      </c>
      <c r="I374" s="223" t="s">
        <v>130</v>
      </c>
      <c r="J374" s="223" t="s">
        <v>109</v>
      </c>
      <c r="K374" s="236">
        <f t="shared" ref="K374:K380" si="69">L374-E374</f>
        <v>15</v>
      </c>
      <c r="L374" s="221">
        <v>44658</v>
      </c>
      <c r="M374" s="221">
        <v>44644</v>
      </c>
      <c r="N374" s="223">
        <v>11766.72</v>
      </c>
      <c r="O374" s="249" t="s">
        <v>20</v>
      </c>
      <c r="P374" s="224">
        <v>1264</v>
      </c>
      <c r="Q374" s="225">
        <v>44679</v>
      </c>
      <c r="R374" s="224">
        <f>N374</f>
        <v>11766.72</v>
      </c>
      <c r="S374" s="236">
        <f t="shared" si="68"/>
        <v>21</v>
      </c>
    </row>
    <row r="375" spans="1:19" ht="14.25" customHeight="1" x14ac:dyDescent="0.25">
      <c r="A375" s="223">
        <v>369</v>
      </c>
      <c r="B375" s="220" t="s">
        <v>831</v>
      </c>
      <c r="C375" s="227">
        <v>44648</v>
      </c>
      <c r="D375" s="222">
        <v>16894</v>
      </c>
      <c r="E375" s="227">
        <v>44645</v>
      </c>
      <c r="F375" s="223">
        <v>5017.71</v>
      </c>
      <c r="G375" s="223" t="s">
        <v>9288</v>
      </c>
      <c r="H375" s="223" t="s">
        <v>9289</v>
      </c>
      <c r="I375" s="223" t="s">
        <v>130</v>
      </c>
      <c r="J375" s="223" t="s">
        <v>109</v>
      </c>
      <c r="K375" s="236">
        <f t="shared" si="69"/>
        <v>10</v>
      </c>
      <c r="L375" s="221">
        <v>44655</v>
      </c>
      <c r="M375" s="221">
        <v>44648</v>
      </c>
      <c r="N375" s="223">
        <v>5017.71</v>
      </c>
      <c r="O375" s="249" t="s">
        <v>27</v>
      </c>
      <c r="P375" s="224">
        <v>5124</v>
      </c>
      <c r="Q375" s="225">
        <v>44652</v>
      </c>
      <c r="R375" s="224">
        <v>5017.71</v>
      </c>
      <c r="S375" s="236">
        <f t="shared" si="68"/>
        <v>-3</v>
      </c>
    </row>
    <row r="376" spans="1:19" ht="14.25" customHeight="1" x14ac:dyDescent="0.25">
      <c r="A376" s="223">
        <v>370</v>
      </c>
      <c r="B376" s="220" t="s">
        <v>833</v>
      </c>
      <c r="C376" s="227">
        <v>44648</v>
      </c>
      <c r="D376" s="222">
        <v>11032158</v>
      </c>
      <c r="E376" s="227">
        <v>44648</v>
      </c>
      <c r="F376" s="223">
        <v>5090.01</v>
      </c>
      <c r="G376" s="223" t="s">
        <v>9696</v>
      </c>
      <c r="H376" s="223" t="s">
        <v>9697</v>
      </c>
      <c r="I376" s="223" t="s">
        <v>130</v>
      </c>
      <c r="J376" s="223" t="s">
        <v>109</v>
      </c>
      <c r="K376" s="236">
        <f t="shared" si="69"/>
        <v>30</v>
      </c>
      <c r="L376" s="221">
        <v>44678</v>
      </c>
      <c r="M376" s="221">
        <v>44648</v>
      </c>
      <c r="N376" s="223">
        <v>5090.01</v>
      </c>
      <c r="O376" s="249" t="s">
        <v>27</v>
      </c>
      <c r="P376" s="224">
        <v>5164</v>
      </c>
      <c r="Q376" s="225">
        <v>44686</v>
      </c>
      <c r="R376" s="224">
        <v>5090.01</v>
      </c>
      <c r="S376" s="236">
        <f t="shared" si="68"/>
        <v>8</v>
      </c>
    </row>
    <row r="377" spans="1:19" ht="14.25" customHeight="1" x14ac:dyDescent="0.25">
      <c r="A377" s="223">
        <v>371</v>
      </c>
      <c r="B377" s="220" t="s">
        <v>836</v>
      </c>
      <c r="C377" s="227">
        <v>44648</v>
      </c>
      <c r="D377" s="222">
        <v>171165</v>
      </c>
      <c r="E377" s="227">
        <v>44643</v>
      </c>
      <c r="F377" s="223">
        <v>1749</v>
      </c>
      <c r="G377" s="223" t="s">
        <v>99</v>
      </c>
      <c r="H377" s="223" t="s">
        <v>9264</v>
      </c>
      <c r="I377" s="223" t="s">
        <v>130</v>
      </c>
      <c r="J377" s="223" t="s">
        <v>109</v>
      </c>
      <c r="K377" s="236">
        <f t="shared" si="69"/>
        <v>0</v>
      </c>
      <c r="L377" s="221">
        <v>44643</v>
      </c>
      <c r="M377" s="221">
        <v>44648</v>
      </c>
      <c r="N377" s="223">
        <v>1749</v>
      </c>
      <c r="O377" s="249" t="s">
        <v>27</v>
      </c>
      <c r="P377" s="224">
        <v>1110</v>
      </c>
      <c r="Q377" s="225">
        <v>44638</v>
      </c>
      <c r="R377" s="224">
        <v>17498</v>
      </c>
      <c r="S377" s="236">
        <f t="shared" si="68"/>
        <v>-5</v>
      </c>
    </row>
    <row r="378" spans="1:19" ht="14.25" customHeight="1" x14ac:dyDescent="0.25">
      <c r="A378" s="223">
        <v>372</v>
      </c>
      <c r="B378" s="220" t="s">
        <v>844</v>
      </c>
      <c r="C378" s="227">
        <v>44651</v>
      </c>
      <c r="D378" s="222">
        <v>4439880</v>
      </c>
      <c r="E378" s="227">
        <v>44629</v>
      </c>
      <c r="F378" s="223">
        <v>6800.89</v>
      </c>
      <c r="G378" s="223" t="s">
        <v>263</v>
      </c>
      <c r="H378" s="223" t="s">
        <v>16</v>
      </c>
      <c r="I378" s="223" t="s">
        <v>130</v>
      </c>
      <c r="J378" s="223" t="s">
        <v>109</v>
      </c>
      <c r="K378" s="236">
        <f t="shared" si="69"/>
        <v>15</v>
      </c>
      <c r="L378" s="221">
        <v>44644</v>
      </c>
      <c r="M378" s="221">
        <v>44651</v>
      </c>
      <c r="N378" s="223">
        <v>6800.89</v>
      </c>
      <c r="O378" s="249" t="s">
        <v>27</v>
      </c>
      <c r="P378" s="224">
        <v>1123</v>
      </c>
      <c r="Q378" s="225">
        <v>44652</v>
      </c>
      <c r="R378" s="224">
        <f>N378</f>
        <v>6800.89</v>
      </c>
      <c r="S378" s="236">
        <f t="shared" si="68"/>
        <v>8</v>
      </c>
    </row>
    <row r="379" spans="1:19" ht="14.25" customHeight="1" x14ac:dyDescent="0.25">
      <c r="A379" s="223">
        <v>373</v>
      </c>
      <c r="B379" s="220" t="s">
        <v>846</v>
      </c>
      <c r="C379" s="227">
        <v>44651</v>
      </c>
      <c r="D379" s="222">
        <v>33601</v>
      </c>
      <c r="E379" s="227">
        <v>44648</v>
      </c>
      <c r="F379" s="223">
        <v>28.44</v>
      </c>
      <c r="G379" s="223" t="s">
        <v>8100</v>
      </c>
      <c r="H379" s="223" t="s">
        <v>8101</v>
      </c>
      <c r="I379" s="223" t="s">
        <v>130</v>
      </c>
      <c r="J379" s="223" t="s">
        <v>109</v>
      </c>
      <c r="K379" s="236">
        <f t="shared" si="69"/>
        <v>0</v>
      </c>
      <c r="L379" s="221">
        <v>44648</v>
      </c>
      <c r="M379" s="221">
        <v>44651</v>
      </c>
      <c r="N379" s="223">
        <v>28.44</v>
      </c>
      <c r="O379" s="249" t="s">
        <v>4018</v>
      </c>
      <c r="P379" s="224">
        <v>33601</v>
      </c>
      <c r="Q379" s="225">
        <v>44648</v>
      </c>
      <c r="R379" s="224">
        <v>28.44</v>
      </c>
      <c r="S379" s="236">
        <f t="shared" si="68"/>
        <v>0</v>
      </c>
    </row>
    <row r="380" spans="1:19" ht="14.25" customHeight="1" x14ac:dyDescent="0.25">
      <c r="A380" s="223">
        <v>374</v>
      </c>
      <c r="B380" s="220" t="s">
        <v>856</v>
      </c>
      <c r="C380" s="227">
        <v>44655</v>
      </c>
      <c r="D380" s="222">
        <v>50981</v>
      </c>
      <c r="E380" s="227">
        <v>44655</v>
      </c>
      <c r="F380" s="223">
        <v>4612.4399999999996</v>
      </c>
      <c r="G380" s="223" t="s">
        <v>8311</v>
      </c>
      <c r="H380" s="223" t="s">
        <v>57</v>
      </c>
      <c r="I380" s="223" t="s">
        <v>130</v>
      </c>
      <c r="J380" s="223" t="s">
        <v>109</v>
      </c>
      <c r="K380" s="236">
        <f t="shared" si="69"/>
        <v>30</v>
      </c>
      <c r="L380" s="221">
        <v>44685</v>
      </c>
      <c r="M380" s="221">
        <v>44655</v>
      </c>
      <c r="N380" s="223">
        <v>4612.4399999999996</v>
      </c>
      <c r="O380" s="249" t="s">
        <v>20</v>
      </c>
      <c r="P380" s="224">
        <v>340</v>
      </c>
      <c r="Q380" s="225">
        <v>44687</v>
      </c>
      <c r="R380" s="224">
        <f>N380</f>
        <v>4612.4399999999996</v>
      </c>
      <c r="S380" s="236">
        <f t="shared" si="68"/>
        <v>2</v>
      </c>
    </row>
    <row r="381" spans="1:19" ht="14.25" customHeight="1" x14ac:dyDescent="0.25">
      <c r="A381" s="223">
        <v>375</v>
      </c>
      <c r="B381" s="291" t="s">
        <v>9700</v>
      </c>
      <c r="C381" s="266" t="s">
        <v>9701</v>
      </c>
      <c r="D381" s="292">
        <v>217</v>
      </c>
      <c r="E381" s="85" t="s">
        <v>9673</v>
      </c>
      <c r="F381" s="237">
        <v>1313.92</v>
      </c>
      <c r="G381" s="237" t="s">
        <v>9391</v>
      </c>
      <c r="H381" s="237" t="s">
        <v>9702</v>
      </c>
      <c r="I381" s="237" t="s">
        <v>130</v>
      </c>
      <c r="J381" s="237" t="s">
        <v>1017</v>
      </c>
      <c r="K381" s="223">
        <v>30</v>
      </c>
      <c r="L381" s="281">
        <v>44671</v>
      </c>
      <c r="M381" s="266" t="s">
        <v>9717</v>
      </c>
      <c r="N381" s="223">
        <v>1313.92</v>
      </c>
      <c r="O381" s="276" t="s">
        <v>27</v>
      </c>
      <c r="P381" s="223">
        <v>1136</v>
      </c>
      <c r="Q381" s="281">
        <v>44671</v>
      </c>
      <c r="R381" s="223">
        <f>N381</f>
        <v>1313.92</v>
      </c>
      <c r="S381" s="223">
        <f t="shared" ref="S381" si="70">Q381-L381</f>
        <v>0</v>
      </c>
    </row>
    <row r="382" spans="1:19" ht="14.25" customHeight="1" x14ac:dyDescent="0.25">
      <c r="A382" s="223">
        <v>376</v>
      </c>
      <c r="B382" s="291" t="s">
        <v>9703</v>
      </c>
      <c r="C382" s="266" t="s">
        <v>9701</v>
      </c>
      <c r="D382" s="292">
        <v>171099</v>
      </c>
      <c r="E382" s="85" t="s">
        <v>9674</v>
      </c>
      <c r="F382" s="237">
        <v>3297.08</v>
      </c>
      <c r="G382" s="223" t="s">
        <v>99</v>
      </c>
      <c r="H382" s="223" t="s">
        <v>1635</v>
      </c>
      <c r="I382" s="223" t="s">
        <v>3579</v>
      </c>
      <c r="J382" s="223" t="s">
        <v>9438</v>
      </c>
      <c r="K382" s="223">
        <v>0</v>
      </c>
      <c r="L382" s="281">
        <v>44642</v>
      </c>
      <c r="M382" s="266" t="s">
        <v>9832</v>
      </c>
      <c r="N382" s="223">
        <v>3297.08</v>
      </c>
      <c r="O382" s="276" t="s">
        <v>27</v>
      </c>
      <c r="P382" s="223">
        <v>1109</v>
      </c>
      <c r="Q382" s="281">
        <v>44637</v>
      </c>
      <c r="R382" s="223">
        <v>3297.08</v>
      </c>
      <c r="S382" s="236">
        <f>Q382-L382</f>
        <v>-5</v>
      </c>
    </row>
    <row r="383" spans="1:19" ht="14.25" customHeight="1" x14ac:dyDescent="0.25">
      <c r="A383" s="223">
        <v>377</v>
      </c>
      <c r="B383" s="291" t="s">
        <v>9704</v>
      </c>
      <c r="C383" s="266" t="s">
        <v>9698</v>
      </c>
      <c r="D383" s="292">
        <v>229106141612</v>
      </c>
      <c r="E383" s="85" t="s">
        <v>9701</v>
      </c>
      <c r="F383" s="237">
        <v>779.81</v>
      </c>
      <c r="G383" s="223" t="s">
        <v>9215</v>
      </c>
      <c r="H383" s="223" t="s">
        <v>9705</v>
      </c>
      <c r="I383" s="223" t="s">
        <v>3579</v>
      </c>
      <c r="J383" s="223" t="s">
        <v>8129</v>
      </c>
      <c r="K383" s="223">
        <v>30</v>
      </c>
      <c r="L383" s="281">
        <v>44674</v>
      </c>
      <c r="M383" s="266" t="s">
        <v>9717</v>
      </c>
      <c r="N383" s="223">
        <v>779.81</v>
      </c>
      <c r="O383" s="276" t="s">
        <v>27</v>
      </c>
      <c r="P383" s="223">
        <v>1148</v>
      </c>
      <c r="Q383" s="281">
        <v>44680</v>
      </c>
      <c r="R383" s="223">
        <v>779.81</v>
      </c>
      <c r="S383" s="223">
        <f>Q383-L383</f>
        <v>6</v>
      </c>
    </row>
    <row r="384" spans="1:19" ht="14.25" customHeight="1" x14ac:dyDescent="0.25">
      <c r="A384" s="223">
        <v>378</v>
      </c>
      <c r="B384" s="291" t="s">
        <v>9706</v>
      </c>
      <c r="C384" s="266" t="s">
        <v>9698</v>
      </c>
      <c r="D384" s="292">
        <v>68758533</v>
      </c>
      <c r="E384" s="85" t="s">
        <v>9707</v>
      </c>
      <c r="F384" s="237">
        <v>2949.5</v>
      </c>
      <c r="G384" s="223" t="s">
        <v>4245</v>
      </c>
      <c r="H384" s="223" t="s">
        <v>1546</v>
      </c>
      <c r="I384" s="223" t="s">
        <v>3579</v>
      </c>
      <c r="J384" s="223" t="s">
        <v>8129</v>
      </c>
      <c r="K384" s="223">
        <v>30</v>
      </c>
      <c r="L384" s="281">
        <v>44675</v>
      </c>
      <c r="M384" s="266" t="s">
        <v>9713</v>
      </c>
      <c r="N384" s="223">
        <v>2949.5</v>
      </c>
      <c r="O384" s="276" t="s">
        <v>27</v>
      </c>
      <c r="P384" s="223">
        <v>1149</v>
      </c>
      <c r="Q384" s="281">
        <v>44680</v>
      </c>
      <c r="R384" s="223">
        <f t="shared" ref="R384:R389" si="71">N384</f>
        <v>2949.5</v>
      </c>
      <c r="S384" s="223">
        <f>Q384-L384</f>
        <v>5</v>
      </c>
    </row>
    <row r="385" spans="1:19" ht="14.25" customHeight="1" x14ac:dyDescent="0.25">
      <c r="A385" s="223">
        <v>379</v>
      </c>
      <c r="B385" s="291" t="s">
        <v>9708</v>
      </c>
      <c r="C385" s="266" t="s">
        <v>9709</v>
      </c>
      <c r="D385" s="292">
        <v>64497</v>
      </c>
      <c r="E385" s="85" t="s">
        <v>9698</v>
      </c>
      <c r="F385" s="237">
        <v>343.91</v>
      </c>
      <c r="G385" s="223" t="s">
        <v>2977</v>
      </c>
      <c r="H385" s="223" t="s">
        <v>9710</v>
      </c>
      <c r="I385" s="223" t="s">
        <v>3579</v>
      </c>
      <c r="J385" s="223" t="s">
        <v>8129</v>
      </c>
      <c r="K385" s="223">
        <v>30</v>
      </c>
      <c r="L385" s="281">
        <v>44678</v>
      </c>
      <c r="M385" s="266" t="s">
        <v>9717</v>
      </c>
      <c r="N385" s="223">
        <v>343.91</v>
      </c>
      <c r="O385" s="276" t="s">
        <v>27</v>
      </c>
      <c r="P385" s="223">
        <v>1154</v>
      </c>
      <c r="Q385" s="281">
        <v>44684</v>
      </c>
      <c r="R385" s="223">
        <f t="shared" si="71"/>
        <v>343.91</v>
      </c>
      <c r="S385" s="223">
        <f>Q385-L385</f>
        <v>6</v>
      </c>
    </row>
    <row r="386" spans="1:19" ht="14.25" customHeight="1" x14ac:dyDescent="0.25">
      <c r="A386" s="223">
        <v>380</v>
      </c>
      <c r="B386" s="291" t="s">
        <v>9711</v>
      </c>
      <c r="C386" s="266" t="s">
        <v>9709</v>
      </c>
      <c r="D386" s="292">
        <v>236</v>
      </c>
      <c r="E386" s="85" t="s">
        <v>9709</v>
      </c>
      <c r="F386" s="237">
        <v>335.58</v>
      </c>
      <c r="G386" s="223" t="s">
        <v>9720</v>
      </c>
      <c r="H386" s="223" t="s">
        <v>9302</v>
      </c>
      <c r="I386" s="223" t="s">
        <v>3579</v>
      </c>
      <c r="J386" s="223" t="s">
        <v>5784</v>
      </c>
      <c r="K386" s="223">
        <v>60</v>
      </c>
      <c r="L386" s="281">
        <v>44709</v>
      </c>
      <c r="M386" s="266" t="s">
        <v>9713</v>
      </c>
      <c r="N386" s="223">
        <v>335.58</v>
      </c>
      <c r="O386" s="276" t="s">
        <v>20</v>
      </c>
      <c r="P386" s="223">
        <v>1186</v>
      </c>
      <c r="Q386" s="281">
        <v>44719</v>
      </c>
      <c r="R386" s="223">
        <f t="shared" si="71"/>
        <v>335.58</v>
      </c>
      <c r="S386" s="223">
        <f>Q386-L386</f>
        <v>10</v>
      </c>
    </row>
    <row r="387" spans="1:19" ht="14.25" customHeight="1" x14ac:dyDescent="0.25">
      <c r="A387" s="223">
        <v>381</v>
      </c>
      <c r="B387" s="291" t="s">
        <v>8367</v>
      </c>
      <c r="C387" s="266" t="s">
        <v>9709</v>
      </c>
      <c r="D387" s="292">
        <v>3120075591</v>
      </c>
      <c r="E387" s="85" t="s">
        <v>9707</v>
      </c>
      <c r="F387" s="237">
        <v>74473.710000000006</v>
      </c>
      <c r="G387" s="223" t="s">
        <v>8634</v>
      </c>
      <c r="H387" s="223" t="s">
        <v>4400</v>
      </c>
      <c r="I387" s="223" t="s">
        <v>3579</v>
      </c>
      <c r="J387" s="223" t="s">
        <v>1017</v>
      </c>
      <c r="K387" s="223">
        <v>30</v>
      </c>
      <c r="L387" s="281">
        <v>44675</v>
      </c>
      <c r="M387" s="266" t="s">
        <v>9713</v>
      </c>
      <c r="N387" s="223">
        <v>74473.710000000006</v>
      </c>
      <c r="O387" s="276" t="s">
        <v>27</v>
      </c>
      <c r="P387" s="223">
        <v>1146</v>
      </c>
      <c r="Q387" s="281">
        <v>44679</v>
      </c>
      <c r="R387" s="223">
        <f t="shared" si="71"/>
        <v>74473.710000000006</v>
      </c>
      <c r="S387" s="223">
        <f t="shared" ref="S387:S389" si="72">Q387-L387</f>
        <v>4</v>
      </c>
    </row>
    <row r="388" spans="1:19" ht="14.25" customHeight="1" x14ac:dyDescent="0.25">
      <c r="A388" s="223">
        <v>382</v>
      </c>
      <c r="B388" s="291" t="s">
        <v>8368</v>
      </c>
      <c r="C388" s="266" t="s">
        <v>9709</v>
      </c>
      <c r="D388" s="292">
        <v>3120075590</v>
      </c>
      <c r="E388" s="85" t="s">
        <v>9707</v>
      </c>
      <c r="F388" s="237">
        <v>9689.92</v>
      </c>
      <c r="G388" s="223" t="s">
        <v>8634</v>
      </c>
      <c r="H388" s="223" t="s">
        <v>4400</v>
      </c>
      <c r="I388" s="223" t="s">
        <v>3579</v>
      </c>
      <c r="J388" s="223" t="s">
        <v>1017</v>
      </c>
      <c r="K388" s="223">
        <v>30</v>
      </c>
      <c r="L388" s="281">
        <v>44675</v>
      </c>
      <c r="M388" s="266" t="s">
        <v>9713</v>
      </c>
      <c r="N388" s="223">
        <v>9689.92</v>
      </c>
      <c r="O388" s="276" t="s">
        <v>27</v>
      </c>
      <c r="P388" s="223">
        <v>1146</v>
      </c>
      <c r="Q388" s="281">
        <v>44679</v>
      </c>
      <c r="R388" s="223">
        <f t="shared" si="71"/>
        <v>9689.92</v>
      </c>
      <c r="S388" s="223">
        <f t="shared" si="72"/>
        <v>4</v>
      </c>
    </row>
    <row r="389" spans="1:19" ht="14.25" customHeight="1" x14ac:dyDescent="0.25">
      <c r="A389" s="223">
        <v>383</v>
      </c>
      <c r="B389" s="291" t="s">
        <v>9712</v>
      </c>
      <c r="C389" s="266" t="s">
        <v>9713</v>
      </c>
      <c r="D389" s="292">
        <v>12042</v>
      </c>
      <c r="E389" s="85" t="s">
        <v>9698</v>
      </c>
      <c r="F389" s="237">
        <v>481.71</v>
      </c>
      <c r="G389" s="223" t="s">
        <v>5841</v>
      </c>
      <c r="H389" s="223" t="s">
        <v>2175</v>
      </c>
      <c r="I389" s="223" t="s">
        <v>3579</v>
      </c>
      <c r="J389" s="223" t="s">
        <v>5784</v>
      </c>
      <c r="K389" s="223">
        <v>60</v>
      </c>
      <c r="L389" s="281">
        <v>44708</v>
      </c>
      <c r="M389" s="266" t="s">
        <v>9713</v>
      </c>
      <c r="N389" s="223">
        <v>481.71</v>
      </c>
      <c r="O389" s="276" t="s">
        <v>20</v>
      </c>
      <c r="P389" s="223">
        <v>1516</v>
      </c>
      <c r="Q389" s="281">
        <v>44712</v>
      </c>
      <c r="R389" s="223">
        <f t="shared" si="71"/>
        <v>481.71</v>
      </c>
      <c r="S389" s="223">
        <f t="shared" si="72"/>
        <v>4</v>
      </c>
    </row>
    <row r="390" spans="1:19" ht="14.25" customHeight="1" x14ac:dyDescent="0.25">
      <c r="A390" s="223">
        <v>384</v>
      </c>
      <c r="B390" s="291" t="s">
        <v>9714</v>
      </c>
      <c r="C390" s="266" t="s">
        <v>9713</v>
      </c>
      <c r="D390" s="292">
        <v>10329479</v>
      </c>
      <c r="E390" s="85" t="s">
        <v>9707</v>
      </c>
      <c r="F390" s="237">
        <v>63.48</v>
      </c>
      <c r="G390" s="223" t="s">
        <v>8921</v>
      </c>
      <c r="H390" s="223" t="s">
        <v>16</v>
      </c>
      <c r="I390" s="223" t="s">
        <v>3579</v>
      </c>
      <c r="J390" s="223" t="s">
        <v>1017</v>
      </c>
      <c r="K390" s="223">
        <v>15</v>
      </c>
      <c r="L390" s="281">
        <v>44660</v>
      </c>
      <c r="M390" s="266" t="s">
        <v>9722</v>
      </c>
      <c r="N390" s="223">
        <v>63.48</v>
      </c>
      <c r="O390" s="276" t="s">
        <v>27</v>
      </c>
      <c r="P390" s="224">
        <v>1123</v>
      </c>
      <c r="Q390" s="225">
        <v>44652</v>
      </c>
      <c r="R390" s="223">
        <v>63.48</v>
      </c>
      <c r="S390" s="223">
        <f t="shared" ref="S390:S394" si="73">Q390-L390</f>
        <v>-8</v>
      </c>
    </row>
    <row r="391" spans="1:19" ht="14.25" customHeight="1" x14ac:dyDescent="0.25">
      <c r="A391" s="223">
        <v>385</v>
      </c>
      <c r="B391" s="291" t="s">
        <v>9715</v>
      </c>
      <c r="C391" s="266" t="s">
        <v>9713</v>
      </c>
      <c r="D391" s="292">
        <v>4439878</v>
      </c>
      <c r="E391" s="85" t="s">
        <v>9637</v>
      </c>
      <c r="F391" s="237">
        <v>569.19000000000005</v>
      </c>
      <c r="G391" s="223" t="s">
        <v>8921</v>
      </c>
      <c r="H391" s="223" t="s">
        <v>16</v>
      </c>
      <c r="I391" s="223" t="s">
        <v>3579</v>
      </c>
      <c r="J391" s="223" t="s">
        <v>1017</v>
      </c>
      <c r="K391" s="223">
        <v>15</v>
      </c>
      <c r="L391" s="281">
        <v>44644</v>
      </c>
      <c r="M391" s="266" t="s">
        <v>9722</v>
      </c>
      <c r="N391" s="223">
        <v>569.19000000000005</v>
      </c>
      <c r="O391" s="276" t="s">
        <v>27</v>
      </c>
      <c r="P391" s="224">
        <v>1123</v>
      </c>
      <c r="Q391" s="225">
        <v>44652</v>
      </c>
      <c r="R391" s="223">
        <v>569.19000000000005</v>
      </c>
      <c r="S391" s="223">
        <f t="shared" si="73"/>
        <v>8</v>
      </c>
    </row>
    <row r="392" spans="1:19" ht="14.25" customHeight="1" x14ac:dyDescent="0.25">
      <c r="A392" s="223">
        <v>386</v>
      </c>
      <c r="B392" s="291" t="s">
        <v>9716</v>
      </c>
      <c r="C392" s="266" t="s">
        <v>9717</v>
      </c>
      <c r="D392" s="292">
        <v>46043</v>
      </c>
      <c r="E392" s="85" t="s">
        <v>9713</v>
      </c>
      <c r="F392" s="237">
        <v>162.82</v>
      </c>
      <c r="G392" s="223" t="s">
        <v>8921</v>
      </c>
      <c r="H392" s="223" t="s">
        <v>16</v>
      </c>
      <c r="I392" s="223" t="s">
        <v>3579</v>
      </c>
      <c r="J392" s="223" t="s">
        <v>5784</v>
      </c>
      <c r="K392" s="223">
        <v>15</v>
      </c>
      <c r="L392" s="281">
        <v>44665</v>
      </c>
      <c r="M392" s="266" t="s">
        <v>9722</v>
      </c>
      <c r="N392" s="223">
        <v>162.82</v>
      </c>
      <c r="O392" s="276" t="s">
        <v>27</v>
      </c>
      <c r="P392" s="223">
        <v>1131</v>
      </c>
      <c r="Q392" s="281">
        <v>44662</v>
      </c>
      <c r="R392" s="223">
        <v>162.82</v>
      </c>
      <c r="S392" s="223">
        <f t="shared" si="73"/>
        <v>-3</v>
      </c>
    </row>
    <row r="393" spans="1:19" ht="14.25" customHeight="1" x14ac:dyDescent="0.25">
      <c r="A393" s="223">
        <v>387</v>
      </c>
      <c r="B393" s="291" t="s">
        <v>8997</v>
      </c>
      <c r="C393" s="266" t="s">
        <v>9699</v>
      </c>
      <c r="D393" s="292">
        <v>1511</v>
      </c>
      <c r="E393" s="85" t="s">
        <v>9709</v>
      </c>
      <c r="F393" s="237">
        <v>690</v>
      </c>
      <c r="G393" s="223" t="s">
        <v>9718</v>
      </c>
      <c r="H393" s="223" t="s">
        <v>79</v>
      </c>
      <c r="I393" s="223" t="s">
        <v>3579</v>
      </c>
      <c r="J393" s="223" t="s">
        <v>5876</v>
      </c>
      <c r="K393" s="223">
        <v>0</v>
      </c>
      <c r="L393" s="281">
        <v>44649</v>
      </c>
      <c r="M393" s="266" t="s">
        <v>9699</v>
      </c>
      <c r="N393" s="223">
        <v>690</v>
      </c>
      <c r="O393" s="276" t="s">
        <v>90</v>
      </c>
      <c r="P393" s="223">
        <v>7</v>
      </c>
      <c r="Q393" s="281">
        <v>44649</v>
      </c>
      <c r="R393" s="223">
        <v>690</v>
      </c>
      <c r="S393" s="223">
        <f t="shared" si="73"/>
        <v>0</v>
      </c>
    </row>
    <row r="394" spans="1:19" ht="14.25" customHeight="1" x14ac:dyDescent="0.25">
      <c r="A394" s="223">
        <v>388</v>
      </c>
      <c r="B394" s="291" t="s">
        <v>9719</v>
      </c>
      <c r="C394" s="266" t="s">
        <v>9699</v>
      </c>
      <c r="D394" s="292">
        <v>238</v>
      </c>
      <c r="E394" s="85" t="s">
        <v>9699</v>
      </c>
      <c r="F394" s="237">
        <v>914.28</v>
      </c>
      <c r="G394" s="223" t="s">
        <v>9720</v>
      </c>
      <c r="H394" s="223" t="s">
        <v>2657</v>
      </c>
      <c r="I394" s="223" t="s">
        <v>3579</v>
      </c>
      <c r="J394" s="223" t="s">
        <v>5784</v>
      </c>
      <c r="K394" s="223">
        <v>60</v>
      </c>
      <c r="L394" s="281">
        <v>44713</v>
      </c>
      <c r="M394" s="266" t="s">
        <v>9808</v>
      </c>
      <c r="N394" s="223">
        <v>914.28</v>
      </c>
      <c r="O394" s="276" t="s">
        <v>20</v>
      </c>
      <c r="P394" s="223">
        <v>1186</v>
      </c>
      <c r="Q394" s="281">
        <v>44719</v>
      </c>
      <c r="R394" s="223">
        <f>N394</f>
        <v>914.28</v>
      </c>
      <c r="S394" s="223">
        <f t="shared" si="73"/>
        <v>6</v>
      </c>
    </row>
    <row r="395" spans="1:19" ht="14.25" customHeight="1" x14ac:dyDescent="0.25">
      <c r="A395" s="223">
        <v>389</v>
      </c>
      <c r="B395" s="291" t="s">
        <v>9721</v>
      </c>
      <c r="C395" s="266" t="s">
        <v>9722</v>
      </c>
      <c r="D395" s="292">
        <v>1157</v>
      </c>
      <c r="E395" s="85" t="s">
        <v>9627</v>
      </c>
      <c r="F395" s="237">
        <v>690</v>
      </c>
      <c r="G395" s="223" t="s">
        <v>9593</v>
      </c>
      <c r="H395" s="223" t="s">
        <v>79</v>
      </c>
      <c r="I395" s="223" t="s">
        <v>3579</v>
      </c>
      <c r="J395" s="223" t="s">
        <v>1017</v>
      </c>
      <c r="K395" s="223">
        <v>0</v>
      </c>
      <c r="L395" s="281">
        <v>44623</v>
      </c>
      <c r="M395" s="266" t="s">
        <v>9722</v>
      </c>
      <c r="N395" s="223">
        <f>F395</f>
        <v>690</v>
      </c>
      <c r="O395" s="276" t="s">
        <v>90</v>
      </c>
      <c r="P395" s="223">
        <v>7</v>
      </c>
      <c r="Q395" s="281">
        <v>44623</v>
      </c>
      <c r="R395" s="223">
        <v>690</v>
      </c>
      <c r="S395" s="223">
        <f>Q395-L395</f>
        <v>0</v>
      </c>
    </row>
    <row r="396" spans="1:19" ht="14.25" customHeight="1" x14ac:dyDescent="0.25">
      <c r="A396" s="223">
        <v>390</v>
      </c>
      <c r="B396" s="291" t="s">
        <v>9723</v>
      </c>
      <c r="C396" s="266" t="s">
        <v>9722</v>
      </c>
      <c r="D396" s="292">
        <v>1182</v>
      </c>
      <c r="E396" s="85" t="s">
        <v>9649</v>
      </c>
      <c r="F396" s="237">
        <v>920</v>
      </c>
      <c r="G396" s="223" t="s">
        <v>9593</v>
      </c>
      <c r="H396" s="223" t="s">
        <v>79</v>
      </c>
      <c r="I396" s="223" t="s">
        <v>3579</v>
      </c>
      <c r="J396" s="223" t="s">
        <v>1017</v>
      </c>
      <c r="K396" s="223">
        <v>0</v>
      </c>
      <c r="L396" s="281">
        <v>44630</v>
      </c>
      <c r="M396" s="266" t="s">
        <v>9722</v>
      </c>
      <c r="N396" s="223">
        <f t="shared" ref="N396:N399" si="74">F396</f>
        <v>920</v>
      </c>
      <c r="O396" s="276" t="s">
        <v>90</v>
      </c>
      <c r="P396" s="223">
        <v>5</v>
      </c>
      <c r="Q396" s="281">
        <v>44630</v>
      </c>
      <c r="R396" s="223">
        <v>920</v>
      </c>
      <c r="S396" s="223">
        <f t="shared" ref="S396:S399" si="75">Q396-L396</f>
        <v>0</v>
      </c>
    </row>
    <row r="397" spans="1:19" ht="14.25" customHeight="1" x14ac:dyDescent="0.25">
      <c r="A397" s="223">
        <v>391</v>
      </c>
      <c r="B397" s="291" t="s">
        <v>9724</v>
      </c>
      <c r="C397" s="266" t="s">
        <v>9722</v>
      </c>
      <c r="D397" s="292">
        <v>1203</v>
      </c>
      <c r="E397" s="85" t="s">
        <v>9672</v>
      </c>
      <c r="F397" s="237">
        <v>920</v>
      </c>
      <c r="G397" s="223" t="s">
        <v>9593</v>
      </c>
      <c r="H397" s="223" t="s">
        <v>79</v>
      </c>
      <c r="I397" s="223" t="s">
        <v>3579</v>
      </c>
      <c r="J397" s="223" t="s">
        <v>1017</v>
      </c>
      <c r="K397" s="223">
        <v>0</v>
      </c>
      <c r="L397" s="281">
        <v>44637</v>
      </c>
      <c r="M397" s="266" t="s">
        <v>9722</v>
      </c>
      <c r="N397" s="223">
        <f t="shared" si="74"/>
        <v>920</v>
      </c>
      <c r="O397" s="276" t="s">
        <v>90</v>
      </c>
      <c r="P397" s="223">
        <v>4</v>
      </c>
      <c r="Q397" s="281">
        <v>44637</v>
      </c>
      <c r="R397" s="223">
        <v>920</v>
      </c>
      <c r="S397" s="223">
        <f t="shared" si="75"/>
        <v>0</v>
      </c>
    </row>
    <row r="398" spans="1:19" ht="14.25" customHeight="1" x14ac:dyDescent="0.25">
      <c r="A398" s="223">
        <v>392</v>
      </c>
      <c r="B398" s="291" t="s">
        <v>8381</v>
      </c>
      <c r="C398" s="266" t="s">
        <v>9722</v>
      </c>
      <c r="D398" s="292">
        <v>1228</v>
      </c>
      <c r="E398" s="85" t="s">
        <v>9701</v>
      </c>
      <c r="F398" s="237">
        <v>920</v>
      </c>
      <c r="G398" s="223" t="s">
        <v>9593</v>
      </c>
      <c r="H398" s="223" t="s">
        <v>79</v>
      </c>
      <c r="I398" s="223" t="s">
        <v>3579</v>
      </c>
      <c r="J398" s="223" t="s">
        <v>1017</v>
      </c>
      <c r="K398" s="223">
        <v>0</v>
      </c>
      <c r="L398" s="281">
        <v>44644</v>
      </c>
      <c r="M398" s="266" t="s">
        <v>9722</v>
      </c>
      <c r="N398" s="223">
        <f t="shared" si="74"/>
        <v>920</v>
      </c>
      <c r="O398" s="276" t="s">
        <v>90</v>
      </c>
      <c r="P398" s="223">
        <v>3</v>
      </c>
      <c r="Q398" s="281">
        <v>44644</v>
      </c>
      <c r="R398" s="223">
        <v>920</v>
      </c>
      <c r="S398" s="223">
        <f t="shared" si="75"/>
        <v>0</v>
      </c>
    </row>
    <row r="399" spans="1:19" ht="14.25" customHeight="1" x14ac:dyDescent="0.25">
      <c r="A399" s="223">
        <v>393</v>
      </c>
      <c r="B399" s="291" t="s">
        <v>8382</v>
      </c>
      <c r="C399" s="266" t="s">
        <v>9722</v>
      </c>
      <c r="D399" s="292">
        <v>1253</v>
      </c>
      <c r="E399" s="85" t="s">
        <v>9717</v>
      </c>
      <c r="F399" s="237">
        <v>920</v>
      </c>
      <c r="G399" s="223" t="s">
        <v>9593</v>
      </c>
      <c r="H399" s="223" t="s">
        <v>79</v>
      </c>
      <c r="I399" s="223" t="s">
        <v>3579</v>
      </c>
      <c r="J399" s="223" t="s">
        <v>1017</v>
      </c>
      <c r="K399" s="223">
        <v>0</v>
      </c>
      <c r="L399" s="281">
        <v>44651</v>
      </c>
      <c r="M399" s="266" t="s">
        <v>9722</v>
      </c>
      <c r="N399" s="223">
        <f t="shared" si="74"/>
        <v>920</v>
      </c>
      <c r="O399" s="276" t="s">
        <v>90</v>
      </c>
      <c r="P399" s="223">
        <v>7</v>
      </c>
      <c r="Q399" s="281">
        <v>44651</v>
      </c>
      <c r="R399" s="223">
        <v>920</v>
      </c>
      <c r="S399" s="223">
        <f t="shared" si="75"/>
        <v>0</v>
      </c>
    </row>
    <row r="400" spans="1:19" ht="14.25" customHeight="1" x14ac:dyDescent="0.25">
      <c r="A400" s="223">
        <v>394</v>
      </c>
      <c r="B400" s="291" t="s">
        <v>8385</v>
      </c>
      <c r="C400" s="266" t="s">
        <v>9722</v>
      </c>
      <c r="D400" s="292">
        <v>3202718552</v>
      </c>
      <c r="E400" s="85" t="s">
        <v>9717</v>
      </c>
      <c r="F400" s="237">
        <v>9049.76</v>
      </c>
      <c r="G400" s="223" t="s">
        <v>8634</v>
      </c>
      <c r="H400" s="223" t="s">
        <v>110</v>
      </c>
      <c r="I400" s="223" t="s">
        <v>3579</v>
      </c>
      <c r="J400" s="223" t="s">
        <v>1017</v>
      </c>
      <c r="K400" s="223">
        <v>30</v>
      </c>
      <c r="L400" s="281">
        <v>44681</v>
      </c>
      <c r="M400" s="266" t="s">
        <v>9722</v>
      </c>
      <c r="N400" s="223">
        <v>9049.76</v>
      </c>
      <c r="O400" s="276" t="s">
        <v>27</v>
      </c>
      <c r="P400" s="223">
        <v>1145</v>
      </c>
      <c r="Q400" s="281">
        <v>44679</v>
      </c>
      <c r="R400" s="223">
        <f>N400</f>
        <v>9049.76</v>
      </c>
      <c r="S400" s="223">
        <f t="shared" ref="S400:S412" si="76">Q400-L400</f>
        <v>-2</v>
      </c>
    </row>
    <row r="401" spans="1:19" ht="14.25" customHeight="1" x14ac:dyDescent="0.25">
      <c r="A401" s="223">
        <v>395</v>
      </c>
      <c r="B401" s="291" t="s">
        <v>9725</v>
      </c>
      <c r="C401" s="266" t="s">
        <v>9722</v>
      </c>
      <c r="D401" s="292">
        <v>1002524</v>
      </c>
      <c r="E401" s="85" t="s">
        <v>9722</v>
      </c>
      <c r="F401" s="237">
        <v>45</v>
      </c>
      <c r="G401" s="223" t="s">
        <v>9726</v>
      </c>
      <c r="H401" s="223" t="s">
        <v>1349</v>
      </c>
      <c r="I401" s="223" t="s">
        <v>3579</v>
      </c>
      <c r="J401" s="223" t="s">
        <v>606</v>
      </c>
      <c r="K401" s="223">
        <v>0</v>
      </c>
      <c r="L401" s="281">
        <v>44655</v>
      </c>
      <c r="M401" s="266" t="s">
        <v>9722</v>
      </c>
      <c r="N401" s="223">
        <v>45</v>
      </c>
      <c r="O401" s="276" t="s">
        <v>9728</v>
      </c>
      <c r="P401" s="266" t="s">
        <v>9729</v>
      </c>
      <c r="Q401" s="281">
        <v>44655</v>
      </c>
      <c r="R401" s="223">
        <v>45</v>
      </c>
      <c r="S401" s="295">
        <f t="shared" si="76"/>
        <v>0</v>
      </c>
    </row>
    <row r="402" spans="1:19" ht="14.25" customHeight="1" x14ac:dyDescent="0.25">
      <c r="A402" s="223">
        <v>396</v>
      </c>
      <c r="B402" s="220" t="s">
        <v>861</v>
      </c>
      <c r="C402" s="227">
        <v>44656</v>
      </c>
      <c r="D402" s="222">
        <v>351</v>
      </c>
      <c r="E402" s="227">
        <v>44656</v>
      </c>
      <c r="F402" s="223">
        <v>815.34</v>
      </c>
      <c r="G402" s="223" t="s">
        <v>8296</v>
      </c>
      <c r="H402" s="223" t="s">
        <v>57</v>
      </c>
      <c r="I402" s="223" t="s">
        <v>130</v>
      </c>
      <c r="J402" s="223" t="s">
        <v>109</v>
      </c>
      <c r="K402" s="236">
        <f t="shared" ref="K402:K409" si="77">L402-E402</f>
        <v>30</v>
      </c>
      <c r="L402" s="221">
        <v>44686</v>
      </c>
      <c r="M402" s="221">
        <v>44656</v>
      </c>
      <c r="N402" s="223">
        <v>815.34</v>
      </c>
      <c r="O402" s="249" t="s">
        <v>20</v>
      </c>
      <c r="P402" s="224">
        <v>342</v>
      </c>
      <c r="Q402" s="225">
        <v>44692</v>
      </c>
      <c r="R402" s="224">
        <f>N402</f>
        <v>815.34</v>
      </c>
      <c r="S402" s="236">
        <f t="shared" si="76"/>
        <v>6</v>
      </c>
    </row>
    <row r="403" spans="1:19" ht="14.25" customHeight="1" x14ac:dyDescent="0.25">
      <c r="A403" s="223">
        <v>397</v>
      </c>
      <c r="B403" s="220" t="s">
        <v>862</v>
      </c>
      <c r="C403" s="227">
        <v>44657</v>
      </c>
      <c r="D403" s="222">
        <v>2797</v>
      </c>
      <c r="E403" s="227">
        <v>44651</v>
      </c>
      <c r="F403" s="223">
        <v>126263.47</v>
      </c>
      <c r="G403" s="223" t="s">
        <v>5984</v>
      </c>
      <c r="H403" s="223" t="s">
        <v>5856</v>
      </c>
      <c r="I403" s="237" t="s">
        <v>130</v>
      </c>
      <c r="J403" s="223" t="s">
        <v>109</v>
      </c>
      <c r="K403" s="236">
        <f t="shared" si="77"/>
        <v>60</v>
      </c>
      <c r="L403" s="221">
        <v>44711</v>
      </c>
      <c r="M403" s="221">
        <v>44657</v>
      </c>
      <c r="N403" s="223">
        <v>126263.47</v>
      </c>
      <c r="O403" s="249" t="s">
        <v>20</v>
      </c>
      <c r="P403" s="280" t="s">
        <v>10517</v>
      </c>
      <c r="Q403" s="225">
        <v>44727</v>
      </c>
      <c r="R403" s="224">
        <f t="shared" ref="R403:R408" si="78">N403</f>
        <v>126263.47</v>
      </c>
      <c r="S403" s="236">
        <f t="shared" si="76"/>
        <v>16</v>
      </c>
    </row>
    <row r="404" spans="1:19" ht="14.25" customHeight="1" x14ac:dyDescent="0.25">
      <c r="A404" s="223">
        <v>398</v>
      </c>
      <c r="B404" s="220" t="s">
        <v>864</v>
      </c>
      <c r="C404" s="227">
        <v>44657</v>
      </c>
      <c r="D404" s="222">
        <v>2802</v>
      </c>
      <c r="E404" s="227">
        <v>44651</v>
      </c>
      <c r="F404" s="223">
        <v>27920.97</v>
      </c>
      <c r="G404" s="223" t="s">
        <v>5984</v>
      </c>
      <c r="H404" s="223" t="s">
        <v>5856</v>
      </c>
      <c r="I404" s="237" t="s">
        <v>130</v>
      </c>
      <c r="J404" s="223" t="s">
        <v>109</v>
      </c>
      <c r="K404" s="236">
        <f t="shared" si="77"/>
        <v>60</v>
      </c>
      <c r="L404" s="221">
        <v>44711</v>
      </c>
      <c r="M404" s="221">
        <v>44657</v>
      </c>
      <c r="N404" s="223">
        <v>27920.97</v>
      </c>
      <c r="O404" s="249" t="s">
        <v>20</v>
      </c>
      <c r="P404" s="280" t="s">
        <v>10518</v>
      </c>
      <c r="Q404" s="225">
        <v>44727</v>
      </c>
      <c r="R404" s="224">
        <f t="shared" si="78"/>
        <v>27920.97</v>
      </c>
      <c r="S404" s="236">
        <f t="shared" si="76"/>
        <v>16</v>
      </c>
    </row>
    <row r="405" spans="1:19" ht="14.25" customHeight="1" x14ac:dyDescent="0.25">
      <c r="A405" s="223">
        <v>399</v>
      </c>
      <c r="B405" s="220" t="s">
        <v>867</v>
      </c>
      <c r="C405" s="227">
        <v>44657</v>
      </c>
      <c r="D405" s="222">
        <v>2799</v>
      </c>
      <c r="E405" s="227">
        <v>44651</v>
      </c>
      <c r="F405" s="223">
        <v>46614.14</v>
      </c>
      <c r="G405" s="223" t="s">
        <v>5984</v>
      </c>
      <c r="H405" s="223" t="s">
        <v>5856</v>
      </c>
      <c r="I405" s="237" t="s">
        <v>130</v>
      </c>
      <c r="J405" s="223" t="s">
        <v>9024</v>
      </c>
      <c r="K405" s="236">
        <f t="shared" si="77"/>
        <v>60</v>
      </c>
      <c r="L405" s="221">
        <v>44711</v>
      </c>
      <c r="M405" s="221">
        <v>44657</v>
      </c>
      <c r="N405" s="223">
        <v>46614.14</v>
      </c>
      <c r="O405" s="249" t="s">
        <v>20</v>
      </c>
      <c r="P405" s="280" t="s">
        <v>10519</v>
      </c>
      <c r="Q405" s="225">
        <v>44727</v>
      </c>
      <c r="R405" s="224">
        <f t="shared" si="78"/>
        <v>46614.14</v>
      </c>
      <c r="S405" s="236">
        <f t="shared" si="76"/>
        <v>16</v>
      </c>
    </row>
    <row r="406" spans="1:19" ht="14.25" customHeight="1" x14ac:dyDescent="0.25">
      <c r="A406" s="223">
        <v>400</v>
      </c>
      <c r="B406" s="220" t="s">
        <v>3422</v>
      </c>
      <c r="C406" s="227">
        <v>44657</v>
      </c>
      <c r="D406" s="222">
        <v>1977</v>
      </c>
      <c r="E406" s="227">
        <v>44651</v>
      </c>
      <c r="F406" s="223">
        <v>1786.43</v>
      </c>
      <c r="G406" s="223" t="s">
        <v>6262</v>
      </c>
      <c r="H406" s="224" t="s">
        <v>8803</v>
      </c>
      <c r="I406" s="237" t="s">
        <v>130</v>
      </c>
      <c r="J406" s="223" t="s">
        <v>109</v>
      </c>
      <c r="K406" s="236">
        <f t="shared" si="77"/>
        <v>60</v>
      </c>
      <c r="L406" s="221">
        <v>44711</v>
      </c>
      <c r="M406" s="221">
        <v>44657</v>
      </c>
      <c r="N406" s="223">
        <v>1786.43</v>
      </c>
      <c r="O406" s="249" t="s">
        <v>20</v>
      </c>
      <c r="P406" s="280" t="s">
        <v>10520</v>
      </c>
      <c r="Q406" s="225">
        <v>44678</v>
      </c>
      <c r="R406" s="224">
        <f t="shared" si="78"/>
        <v>1786.43</v>
      </c>
      <c r="S406" s="236">
        <f t="shared" si="76"/>
        <v>-33</v>
      </c>
    </row>
    <row r="407" spans="1:19" ht="14.25" customHeight="1" x14ac:dyDescent="0.25">
      <c r="A407" s="223">
        <v>401</v>
      </c>
      <c r="B407" s="220" t="s">
        <v>901</v>
      </c>
      <c r="C407" s="227">
        <v>44657</v>
      </c>
      <c r="D407" s="222">
        <v>1978</v>
      </c>
      <c r="E407" s="227">
        <v>44651</v>
      </c>
      <c r="F407" s="223">
        <v>16338.24</v>
      </c>
      <c r="G407" s="223" t="s">
        <v>6262</v>
      </c>
      <c r="H407" s="224" t="s">
        <v>8803</v>
      </c>
      <c r="I407" s="237" t="s">
        <v>130</v>
      </c>
      <c r="J407" s="223" t="s">
        <v>109</v>
      </c>
      <c r="K407" s="236">
        <f t="shared" si="77"/>
        <v>60</v>
      </c>
      <c r="L407" s="221">
        <v>44711</v>
      </c>
      <c r="M407" s="221">
        <v>44657</v>
      </c>
      <c r="N407" s="223">
        <v>16338.24</v>
      </c>
      <c r="O407" s="249" t="s">
        <v>20</v>
      </c>
      <c r="P407" s="280" t="s">
        <v>10521</v>
      </c>
      <c r="Q407" s="225">
        <v>44678</v>
      </c>
      <c r="R407" s="224">
        <f t="shared" si="78"/>
        <v>16338.24</v>
      </c>
      <c r="S407" s="236">
        <f t="shared" si="76"/>
        <v>-33</v>
      </c>
    </row>
    <row r="408" spans="1:19" ht="14.25" customHeight="1" x14ac:dyDescent="0.25">
      <c r="A408" s="223">
        <v>402</v>
      </c>
      <c r="B408" s="220" t="s">
        <v>3511</v>
      </c>
      <c r="C408" s="227">
        <v>44657</v>
      </c>
      <c r="D408" s="222">
        <v>356</v>
      </c>
      <c r="E408" s="227">
        <v>44657</v>
      </c>
      <c r="F408" s="223">
        <v>4992.79</v>
      </c>
      <c r="G408" s="223" t="s">
        <v>8296</v>
      </c>
      <c r="H408" s="223" t="s">
        <v>57</v>
      </c>
      <c r="I408" s="237" t="s">
        <v>130</v>
      </c>
      <c r="J408" s="223" t="s">
        <v>109</v>
      </c>
      <c r="K408" s="236">
        <f t="shared" si="77"/>
        <v>30</v>
      </c>
      <c r="L408" s="221">
        <v>44687</v>
      </c>
      <c r="M408" s="221">
        <v>44657</v>
      </c>
      <c r="N408" s="223">
        <v>4992.79</v>
      </c>
      <c r="O408" s="315" t="s">
        <v>20</v>
      </c>
      <c r="P408" s="3">
        <v>342</v>
      </c>
      <c r="Q408" s="310">
        <v>44692</v>
      </c>
      <c r="R408" s="224">
        <f t="shared" si="78"/>
        <v>4992.79</v>
      </c>
      <c r="S408" s="236">
        <f t="shared" si="76"/>
        <v>5</v>
      </c>
    </row>
    <row r="409" spans="1:19" ht="14.25" customHeight="1" x14ac:dyDescent="0.25">
      <c r="A409" s="223">
        <v>403</v>
      </c>
      <c r="B409" s="220" t="s">
        <v>902</v>
      </c>
      <c r="C409" s="227">
        <v>44657</v>
      </c>
      <c r="D409" s="222">
        <v>64243</v>
      </c>
      <c r="E409" s="227">
        <v>44652</v>
      </c>
      <c r="F409" s="223">
        <v>2492.46</v>
      </c>
      <c r="G409" s="223" t="s">
        <v>9578</v>
      </c>
      <c r="H409" s="223" t="s">
        <v>8295</v>
      </c>
      <c r="I409" s="237" t="s">
        <v>130</v>
      </c>
      <c r="J409" s="223" t="s">
        <v>109</v>
      </c>
      <c r="K409" s="236">
        <f t="shared" si="77"/>
        <v>30</v>
      </c>
      <c r="L409" s="221">
        <v>44682</v>
      </c>
      <c r="M409" s="221">
        <v>44657</v>
      </c>
      <c r="N409" s="223">
        <v>2492.46</v>
      </c>
      <c r="O409" s="249" t="s">
        <v>20</v>
      </c>
      <c r="P409" s="224">
        <v>5201</v>
      </c>
      <c r="Q409" s="225">
        <v>44711</v>
      </c>
      <c r="R409" s="224">
        <v>2492.46</v>
      </c>
      <c r="S409" s="236">
        <f t="shared" si="76"/>
        <v>29</v>
      </c>
    </row>
    <row r="410" spans="1:19" ht="14.25" customHeight="1" x14ac:dyDescent="0.25">
      <c r="A410" s="223">
        <v>404</v>
      </c>
      <c r="B410" s="28" t="s">
        <v>9730</v>
      </c>
      <c r="C410" s="202">
        <v>44641</v>
      </c>
      <c r="D410" s="28">
        <v>2018</v>
      </c>
      <c r="E410" s="29">
        <v>44641</v>
      </c>
      <c r="F410" s="28">
        <v>130</v>
      </c>
      <c r="G410" s="28" t="s">
        <v>9481</v>
      </c>
      <c r="H410" s="28" t="s">
        <v>9731</v>
      </c>
      <c r="I410" s="28" t="s">
        <v>3579</v>
      </c>
      <c r="J410" s="28" t="s">
        <v>5890</v>
      </c>
      <c r="K410" s="195">
        <v>0</v>
      </c>
      <c r="L410" s="268">
        <v>44641</v>
      </c>
      <c r="M410" s="202">
        <v>44641</v>
      </c>
      <c r="N410" s="195">
        <v>130</v>
      </c>
      <c r="O410" s="274" t="s">
        <v>50</v>
      </c>
      <c r="P410" s="217">
        <v>457</v>
      </c>
      <c r="Q410" s="273">
        <v>44641</v>
      </c>
      <c r="R410" s="275">
        <v>130</v>
      </c>
      <c r="S410" s="195">
        <f t="shared" si="76"/>
        <v>0</v>
      </c>
    </row>
    <row r="411" spans="1:19" ht="14.25" customHeight="1" x14ac:dyDescent="0.25">
      <c r="A411" s="223">
        <v>405</v>
      </c>
      <c r="B411" s="28" t="s">
        <v>9732</v>
      </c>
      <c r="C411" s="202">
        <v>44643</v>
      </c>
      <c r="D411" s="28">
        <v>3002027279</v>
      </c>
      <c r="E411" s="29">
        <v>44643</v>
      </c>
      <c r="F411" s="28">
        <v>280.01</v>
      </c>
      <c r="G411" s="28" t="s">
        <v>9263</v>
      </c>
      <c r="H411" s="28" t="s">
        <v>9733</v>
      </c>
      <c r="I411" s="28" t="s">
        <v>3579</v>
      </c>
      <c r="J411" s="28" t="s">
        <v>5890</v>
      </c>
      <c r="K411" s="195">
        <v>0</v>
      </c>
      <c r="L411" s="268">
        <v>44643</v>
      </c>
      <c r="M411" s="202">
        <v>44643</v>
      </c>
      <c r="N411" s="195">
        <v>280.01</v>
      </c>
      <c r="O411" s="274" t="s">
        <v>50</v>
      </c>
      <c r="P411" s="217">
        <v>20000900</v>
      </c>
      <c r="Q411" s="273">
        <v>44643</v>
      </c>
      <c r="R411" s="275">
        <v>280.01</v>
      </c>
      <c r="S411" s="195">
        <f t="shared" si="76"/>
        <v>0</v>
      </c>
    </row>
    <row r="412" spans="1:19" ht="14.25" customHeight="1" x14ac:dyDescent="0.25">
      <c r="A412" s="223">
        <v>406</v>
      </c>
      <c r="B412" s="28" t="s">
        <v>9734</v>
      </c>
      <c r="C412" s="202">
        <v>44644</v>
      </c>
      <c r="D412" s="28">
        <v>4534</v>
      </c>
      <c r="E412" s="29">
        <v>44644</v>
      </c>
      <c r="F412" s="28">
        <v>22.4</v>
      </c>
      <c r="G412" s="28" t="s">
        <v>6067</v>
      </c>
      <c r="H412" s="28" t="s">
        <v>9735</v>
      </c>
      <c r="I412" s="28" t="s">
        <v>3579</v>
      </c>
      <c r="J412" s="28" t="s">
        <v>5890</v>
      </c>
      <c r="K412" s="195">
        <v>30</v>
      </c>
      <c r="L412" s="268">
        <v>44674</v>
      </c>
      <c r="M412" s="202">
        <v>44644</v>
      </c>
      <c r="N412" s="195">
        <v>22.4</v>
      </c>
      <c r="O412" s="274" t="s">
        <v>27</v>
      </c>
      <c r="P412" s="217">
        <v>255</v>
      </c>
      <c r="Q412" s="273">
        <v>44683</v>
      </c>
      <c r="R412" s="275">
        <v>22.4</v>
      </c>
      <c r="S412" s="217">
        <f t="shared" si="76"/>
        <v>9</v>
      </c>
    </row>
    <row r="413" spans="1:19" ht="14.25" customHeight="1" x14ac:dyDescent="0.25">
      <c r="A413" s="223">
        <v>407</v>
      </c>
      <c r="B413" s="28" t="s">
        <v>9736</v>
      </c>
      <c r="C413" s="202">
        <v>44644</v>
      </c>
      <c r="D413" s="28">
        <v>2022157</v>
      </c>
      <c r="E413" s="29">
        <v>44643</v>
      </c>
      <c r="F413" s="28">
        <v>742.56</v>
      </c>
      <c r="G413" s="28" t="s">
        <v>4608</v>
      </c>
      <c r="H413" s="28" t="s">
        <v>9737</v>
      </c>
      <c r="I413" s="28" t="s">
        <v>3579</v>
      </c>
      <c r="J413" s="28" t="s">
        <v>5890</v>
      </c>
      <c r="K413" s="195">
        <v>15</v>
      </c>
      <c r="L413" s="268">
        <v>44658</v>
      </c>
      <c r="M413" s="202">
        <v>44644</v>
      </c>
      <c r="N413" s="195">
        <v>742.56</v>
      </c>
      <c r="O413" s="274" t="s">
        <v>20</v>
      </c>
      <c r="P413" s="217">
        <v>196</v>
      </c>
      <c r="Q413" s="273">
        <v>44662</v>
      </c>
      <c r="R413" s="275">
        <v>742.56</v>
      </c>
      <c r="S413" s="217">
        <f t="shared" ref="S413:S414" si="79">Q413-L413</f>
        <v>4</v>
      </c>
    </row>
    <row r="414" spans="1:19" ht="14.25" customHeight="1" x14ac:dyDescent="0.25">
      <c r="A414" s="223">
        <v>408</v>
      </c>
      <c r="B414" s="28" t="s">
        <v>9738</v>
      </c>
      <c r="C414" s="202">
        <v>44648</v>
      </c>
      <c r="D414" s="28">
        <v>2484</v>
      </c>
      <c r="E414" s="29">
        <v>44645</v>
      </c>
      <c r="F414" s="28">
        <v>26.4</v>
      </c>
      <c r="G414" s="28" t="s">
        <v>1251</v>
      </c>
      <c r="H414" s="28" t="s">
        <v>92</v>
      </c>
      <c r="I414" s="28" t="s">
        <v>3579</v>
      </c>
      <c r="J414" s="28" t="s">
        <v>8112</v>
      </c>
      <c r="K414" s="195">
        <v>0</v>
      </c>
      <c r="L414" s="268">
        <v>44645</v>
      </c>
      <c r="M414" s="202">
        <v>44648</v>
      </c>
      <c r="N414" s="195">
        <v>26.4</v>
      </c>
      <c r="O414" s="274" t="s">
        <v>108</v>
      </c>
      <c r="P414" s="217">
        <v>4474</v>
      </c>
      <c r="Q414" s="273">
        <v>44645</v>
      </c>
      <c r="R414" s="275">
        <v>26.4</v>
      </c>
      <c r="S414" s="217">
        <f t="shared" si="79"/>
        <v>0</v>
      </c>
    </row>
    <row r="415" spans="1:19" ht="14.25" customHeight="1" x14ac:dyDescent="0.25">
      <c r="A415" s="223">
        <v>409</v>
      </c>
      <c r="B415" s="28" t="s">
        <v>9739</v>
      </c>
      <c r="C415" s="202">
        <v>44648</v>
      </c>
      <c r="D415" s="28">
        <v>8239</v>
      </c>
      <c r="E415" s="29">
        <v>44648</v>
      </c>
      <c r="F415" s="28">
        <v>696</v>
      </c>
      <c r="G415" s="28" t="s">
        <v>8801</v>
      </c>
      <c r="H415" s="28" t="s">
        <v>7041</v>
      </c>
      <c r="I415" s="28" t="s">
        <v>3579</v>
      </c>
      <c r="J415" s="28" t="s">
        <v>5890</v>
      </c>
      <c r="K415" s="195">
        <v>30</v>
      </c>
      <c r="L415" s="268">
        <v>44678</v>
      </c>
      <c r="M415" s="202">
        <v>44648</v>
      </c>
      <c r="N415" s="195">
        <v>696</v>
      </c>
      <c r="O415" s="274" t="s">
        <v>27</v>
      </c>
      <c r="P415" s="217">
        <v>254</v>
      </c>
      <c r="Q415" s="273">
        <v>44678</v>
      </c>
      <c r="R415" s="275">
        <v>696</v>
      </c>
      <c r="S415" s="236">
        <f t="shared" ref="S415:S421" si="80">Q415-L415</f>
        <v>0</v>
      </c>
    </row>
    <row r="416" spans="1:19" ht="14.25" customHeight="1" x14ac:dyDescent="0.25">
      <c r="A416" s="223">
        <v>410</v>
      </c>
      <c r="B416" s="28" t="s">
        <v>9740</v>
      </c>
      <c r="C416" s="202">
        <v>44648</v>
      </c>
      <c r="D416" s="28">
        <v>508</v>
      </c>
      <c r="E416" s="29">
        <v>44644</v>
      </c>
      <c r="F416" s="28">
        <v>357</v>
      </c>
      <c r="G416" s="28" t="s">
        <v>4943</v>
      </c>
      <c r="H416" s="28" t="s">
        <v>9322</v>
      </c>
      <c r="I416" s="28" t="s">
        <v>3579</v>
      </c>
      <c r="J416" s="28" t="s">
        <v>5890</v>
      </c>
      <c r="K416" s="195">
        <v>30</v>
      </c>
      <c r="L416" s="268">
        <v>44674</v>
      </c>
      <c r="M416" s="202">
        <v>44648</v>
      </c>
      <c r="N416" s="195">
        <v>357</v>
      </c>
      <c r="O416" s="274" t="s">
        <v>27</v>
      </c>
      <c r="P416" s="217">
        <v>252</v>
      </c>
      <c r="Q416" s="273">
        <v>44678</v>
      </c>
      <c r="R416" s="275">
        <v>357</v>
      </c>
      <c r="S416" s="236">
        <f t="shared" si="80"/>
        <v>4</v>
      </c>
    </row>
    <row r="417" spans="1:19" ht="14.25" customHeight="1" x14ac:dyDescent="0.25">
      <c r="A417" s="223">
        <v>411</v>
      </c>
      <c r="B417" s="28" t="s">
        <v>9741</v>
      </c>
      <c r="C417" s="202">
        <v>44648</v>
      </c>
      <c r="D417" s="28">
        <v>70872832206</v>
      </c>
      <c r="E417" s="29">
        <v>44648</v>
      </c>
      <c r="F417" s="28">
        <v>24.4</v>
      </c>
      <c r="G417" s="28" t="s">
        <v>6384</v>
      </c>
      <c r="H417" s="28" t="s">
        <v>1234</v>
      </c>
      <c r="I417" s="28" t="s">
        <v>3579</v>
      </c>
      <c r="J417" s="28" t="s">
        <v>5890</v>
      </c>
      <c r="K417" s="195">
        <v>0</v>
      </c>
      <c r="L417" s="268">
        <v>44648</v>
      </c>
      <c r="M417" s="202">
        <v>44648</v>
      </c>
      <c r="N417" s="195">
        <v>24.4</v>
      </c>
      <c r="O417" s="269" t="s">
        <v>108</v>
      </c>
      <c r="P417" s="195">
        <v>70872832206</v>
      </c>
      <c r="Q417" s="202">
        <v>44648</v>
      </c>
      <c r="R417" s="270">
        <v>24.4</v>
      </c>
      <c r="S417" s="236">
        <f t="shared" si="80"/>
        <v>0</v>
      </c>
    </row>
    <row r="418" spans="1:19" ht="14.25" customHeight="1" x14ac:dyDescent="0.25">
      <c r="A418" s="223">
        <v>412</v>
      </c>
      <c r="B418" s="28" t="s">
        <v>9742</v>
      </c>
      <c r="C418" s="202">
        <v>44649</v>
      </c>
      <c r="D418" s="28">
        <v>2715</v>
      </c>
      <c r="E418" s="29">
        <v>44648</v>
      </c>
      <c r="F418" s="28">
        <v>18.399999999999999</v>
      </c>
      <c r="G418" s="28" t="s">
        <v>1251</v>
      </c>
      <c r="H418" s="28" t="s">
        <v>92</v>
      </c>
      <c r="I418" s="28" t="s">
        <v>3579</v>
      </c>
      <c r="J418" s="28" t="s">
        <v>4434</v>
      </c>
      <c r="K418" s="195">
        <v>0</v>
      </c>
      <c r="L418" s="268">
        <v>44648</v>
      </c>
      <c r="M418" s="202">
        <v>44649</v>
      </c>
      <c r="N418" s="195">
        <v>18.399999999999999</v>
      </c>
      <c r="O418" s="269" t="s">
        <v>108</v>
      </c>
      <c r="P418" s="195">
        <v>4186</v>
      </c>
      <c r="Q418" s="202">
        <v>44648</v>
      </c>
      <c r="R418" s="270">
        <v>18.399999999999999</v>
      </c>
      <c r="S418" s="236">
        <f t="shared" si="80"/>
        <v>0</v>
      </c>
    </row>
    <row r="419" spans="1:19" ht="14.25" customHeight="1" x14ac:dyDescent="0.25">
      <c r="A419" s="223">
        <v>413</v>
      </c>
      <c r="B419" s="28" t="s">
        <v>9743</v>
      </c>
      <c r="C419" s="202">
        <v>44649</v>
      </c>
      <c r="D419" s="28">
        <v>2361</v>
      </c>
      <c r="E419" s="29">
        <v>44648</v>
      </c>
      <c r="F419" s="28">
        <v>523.6</v>
      </c>
      <c r="G419" s="28" t="s">
        <v>5529</v>
      </c>
      <c r="H419" s="28" t="s">
        <v>7998</v>
      </c>
      <c r="I419" s="28" t="s">
        <v>3579</v>
      </c>
      <c r="J419" s="28" t="s">
        <v>8112</v>
      </c>
      <c r="K419" s="195">
        <v>30</v>
      </c>
      <c r="L419" s="268">
        <v>44678</v>
      </c>
      <c r="M419" s="202">
        <v>44649</v>
      </c>
      <c r="N419" s="195">
        <v>523.6</v>
      </c>
      <c r="O419" s="274" t="s">
        <v>27</v>
      </c>
      <c r="P419" s="217">
        <v>253</v>
      </c>
      <c r="Q419" s="273">
        <v>44678</v>
      </c>
      <c r="R419" s="275">
        <v>523.6</v>
      </c>
      <c r="S419" s="236">
        <f t="shared" si="80"/>
        <v>0</v>
      </c>
    </row>
    <row r="420" spans="1:19" ht="14.25" customHeight="1" x14ac:dyDescent="0.25">
      <c r="A420" s="223">
        <v>414</v>
      </c>
      <c r="B420" s="28" t="s">
        <v>9744</v>
      </c>
      <c r="C420" s="202">
        <v>44650</v>
      </c>
      <c r="D420" s="28">
        <v>29316</v>
      </c>
      <c r="E420" s="29">
        <v>44650</v>
      </c>
      <c r="F420" s="28">
        <v>636.63</v>
      </c>
      <c r="G420" s="28" t="s">
        <v>9745</v>
      </c>
      <c r="H420" s="28" t="s">
        <v>9746</v>
      </c>
      <c r="I420" s="28" t="s">
        <v>3579</v>
      </c>
      <c r="J420" s="28" t="s">
        <v>5890</v>
      </c>
      <c r="K420" s="195">
        <v>0</v>
      </c>
      <c r="L420" s="268">
        <v>44650</v>
      </c>
      <c r="M420" s="202">
        <v>44650</v>
      </c>
      <c r="N420" s="195">
        <v>636.63</v>
      </c>
      <c r="O420" s="274" t="s">
        <v>27</v>
      </c>
      <c r="P420" s="217">
        <v>256</v>
      </c>
      <c r="Q420" s="273">
        <v>44683</v>
      </c>
      <c r="R420" s="275">
        <v>636.63</v>
      </c>
      <c r="S420" s="236">
        <f t="shared" si="80"/>
        <v>33</v>
      </c>
    </row>
    <row r="421" spans="1:19" ht="14.25" customHeight="1" x14ac:dyDescent="0.25">
      <c r="A421" s="223">
        <v>415</v>
      </c>
      <c r="B421" s="28" t="s">
        <v>9747</v>
      </c>
      <c r="C421" s="202">
        <v>44651</v>
      </c>
      <c r="D421" s="28">
        <v>2652</v>
      </c>
      <c r="E421" s="29">
        <v>44650</v>
      </c>
      <c r="F421" s="28">
        <v>26.4</v>
      </c>
      <c r="G421" s="28" t="s">
        <v>1251</v>
      </c>
      <c r="H421" s="28" t="s">
        <v>92</v>
      </c>
      <c r="I421" s="28" t="s">
        <v>3579</v>
      </c>
      <c r="J421" s="28" t="s">
        <v>4434</v>
      </c>
      <c r="K421" s="195">
        <v>0</v>
      </c>
      <c r="L421" s="268">
        <v>44650</v>
      </c>
      <c r="M421" s="202">
        <v>44651</v>
      </c>
      <c r="N421" s="195">
        <v>26.4</v>
      </c>
      <c r="O421" s="269" t="s">
        <v>108</v>
      </c>
      <c r="P421" s="195">
        <v>4743</v>
      </c>
      <c r="Q421" s="202">
        <v>44650</v>
      </c>
      <c r="R421" s="270">
        <v>26.4</v>
      </c>
      <c r="S421" s="236">
        <f t="shared" si="80"/>
        <v>0</v>
      </c>
    </row>
    <row r="422" spans="1:19" ht="14.25" customHeight="1" x14ac:dyDescent="0.25">
      <c r="A422" s="223">
        <v>416</v>
      </c>
      <c r="B422" s="28" t="s">
        <v>6400</v>
      </c>
      <c r="C422" s="202">
        <v>44651</v>
      </c>
      <c r="D422" s="28">
        <v>174459</v>
      </c>
      <c r="E422" s="29">
        <v>44643</v>
      </c>
      <c r="F422" s="28">
        <v>1295.57</v>
      </c>
      <c r="G422" s="28" t="s">
        <v>99</v>
      </c>
      <c r="H422" s="28" t="s">
        <v>9748</v>
      </c>
      <c r="I422" s="28" t="s">
        <v>3579</v>
      </c>
      <c r="J422" s="28" t="s">
        <v>8605</v>
      </c>
      <c r="K422" s="195">
        <v>0</v>
      </c>
      <c r="L422" s="268">
        <v>44643</v>
      </c>
      <c r="M422" s="202">
        <v>44651</v>
      </c>
      <c r="N422" s="195">
        <v>1295.57</v>
      </c>
      <c r="O422" s="269" t="s">
        <v>27</v>
      </c>
      <c r="P422" s="195">
        <v>1208</v>
      </c>
      <c r="Q422" s="202">
        <v>44641</v>
      </c>
      <c r="R422" s="270">
        <v>1295.57</v>
      </c>
      <c r="S422" s="236">
        <f t="shared" ref="S422:S429" si="81">Q422-L422</f>
        <v>-2</v>
      </c>
    </row>
    <row r="423" spans="1:19" ht="14.25" customHeight="1" x14ac:dyDescent="0.25">
      <c r="A423" s="223">
        <v>417</v>
      </c>
      <c r="B423" s="28" t="s">
        <v>6407</v>
      </c>
      <c r="C423" s="202">
        <v>44651</v>
      </c>
      <c r="D423" s="28">
        <v>55</v>
      </c>
      <c r="E423" s="29">
        <v>44638</v>
      </c>
      <c r="F423" s="28">
        <v>16802.13</v>
      </c>
      <c r="G423" s="28" t="s">
        <v>7952</v>
      </c>
      <c r="H423" s="28" t="s">
        <v>9749</v>
      </c>
      <c r="I423" s="28" t="s">
        <v>3579</v>
      </c>
      <c r="J423" s="28" t="s">
        <v>5890</v>
      </c>
      <c r="K423" s="195">
        <v>60</v>
      </c>
      <c r="L423" s="268">
        <v>44700</v>
      </c>
      <c r="M423" s="202">
        <v>44651</v>
      </c>
      <c r="N423" s="195">
        <v>16802.13</v>
      </c>
      <c r="O423" s="269" t="s">
        <v>20</v>
      </c>
      <c r="P423" s="195">
        <v>1255</v>
      </c>
      <c r="Q423" s="202">
        <v>44769</v>
      </c>
      <c r="R423" s="270">
        <f>N423</f>
        <v>16802.13</v>
      </c>
      <c r="S423" s="195">
        <f t="shared" si="81"/>
        <v>69</v>
      </c>
    </row>
    <row r="424" spans="1:19" ht="14.25" customHeight="1" x14ac:dyDescent="0.25">
      <c r="A424" s="223">
        <v>418</v>
      </c>
      <c r="B424" s="28" t="s">
        <v>9750</v>
      </c>
      <c r="C424" s="202">
        <v>44651</v>
      </c>
      <c r="D424" s="28">
        <v>5089</v>
      </c>
      <c r="E424" s="29">
        <v>44651</v>
      </c>
      <c r="F424" s="28">
        <v>963.9</v>
      </c>
      <c r="G424" s="28" t="s">
        <v>959</v>
      </c>
      <c r="H424" s="28" t="s">
        <v>9751</v>
      </c>
      <c r="I424" s="28" t="s">
        <v>3579</v>
      </c>
      <c r="J424" s="28" t="s">
        <v>4434</v>
      </c>
      <c r="K424" s="195">
        <v>0</v>
      </c>
      <c r="L424" s="268">
        <v>44651</v>
      </c>
      <c r="M424" s="202">
        <v>44651</v>
      </c>
      <c r="N424" s="195">
        <v>963.9</v>
      </c>
      <c r="O424" s="274" t="s">
        <v>20</v>
      </c>
      <c r="P424" s="217">
        <v>182</v>
      </c>
      <c r="Q424" s="273">
        <v>44644</v>
      </c>
      <c r="R424" s="275">
        <v>963.9</v>
      </c>
      <c r="S424" s="195">
        <f t="shared" si="81"/>
        <v>-7</v>
      </c>
    </row>
    <row r="425" spans="1:19" ht="14.25" customHeight="1" x14ac:dyDescent="0.25">
      <c r="A425" s="223">
        <v>419</v>
      </c>
      <c r="B425" s="40" t="s">
        <v>9752</v>
      </c>
      <c r="C425" s="273">
        <v>44655</v>
      </c>
      <c r="D425" s="40">
        <v>437</v>
      </c>
      <c r="E425" s="41">
        <v>44652</v>
      </c>
      <c r="F425" s="40">
        <v>2284.8000000000002</v>
      </c>
      <c r="G425" s="40" t="s">
        <v>7957</v>
      </c>
      <c r="H425" s="40" t="s">
        <v>57</v>
      </c>
      <c r="I425" s="40" t="s">
        <v>3579</v>
      </c>
      <c r="J425" s="40" t="s">
        <v>5890</v>
      </c>
      <c r="K425" s="217">
        <v>30</v>
      </c>
      <c r="L425" s="271">
        <v>44682</v>
      </c>
      <c r="M425" s="273">
        <v>44655</v>
      </c>
      <c r="N425" s="217">
        <v>2284.8000000000002</v>
      </c>
      <c r="O425" s="274" t="s">
        <v>27</v>
      </c>
      <c r="P425" s="217">
        <v>259</v>
      </c>
      <c r="Q425" s="273">
        <v>44683</v>
      </c>
      <c r="R425" s="275">
        <v>2284.8000000000002</v>
      </c>
      <c r="S425" s="217">
        <f t="shared" si="81"/>
        <v>1</v>
      </c>
    </row>
    <row r="426" spans="1:19" ht="14.25" customHeight="1" x14ac:dyDescent="0.25">
      <c r="A426" s="223">
        <v>420</v>
      </c>
      <c r="B426" s="40" t="s">
        <v>9753</v>
      </c>
      <c r="C426" s="273">
        <v>44655</v>
      </c>
      <c r="D426" s="40">
        <v>34360</v>
      </c>
      <c r="E426" s="41">
        <v>44655</v>
      </c>
      <c r="F426" s="40">
        <v>60</v>
      </c>
      <c r="G426" s="40" t="s">
        <v>8433</v>
      </c>
      <c r="H426" s="40" t="s">
        <v>9359</v>
      </c>
      <c r="I426" s="40" t="s">
        <v>3579</v>
      </c>
      <c r="J426" s="40" t="s">
        <v>5890</v>
      </c>
      <c r="K426" s="217">
        <v>0</v>
      </c>
      <c r="L426" s="271">
        <v>44655</v>
      </c>
      <c r="M426" s="273">
        <v>44655</v>
      </c>
      <c r="N426" s="217">
        <v>60</v>
      </c>
      <c r="O426" s="274" t="s">
        <v>50</v>
      </c>
      <c r="P426" s="217">
        <v>179839</v>
      </c>
      <c r="Q426" s="273">
        <v>44655</v>
      </c>
      <c r="R426" s="275">
        <v>60</v>
      </c>
      <c r="S426" s="217">
        <f t="shared" si="81"/>
        <v>0</v>
      </c>
    </row>
    <row r="427" spans="1:19" ht="14.25" customHeight="1" x14ac:dyDescent="0.25">
      <c r="A427" s="223">
        <v>421</v>
      </c>
      <c r="B427" s="40" t="s">
        <v>9754</v>
      </c>
      <c r="C427" s="273">
        <v>44655</v>
      </c>
      <c r="D427" s="40">
        <v>30982</v>
      </c>
      <c r="E427" s="41">
        <v>44651</v>
      </c>
      <c r="F427" s="40">
        <v>5460</v>
      </c>
      <c r="G427" s="40" t="s">
        <v>5751</v>
      </c>
      <c r="H427" s="40" t="s">
        <v>9755</v>
      </c>
      <c r="I427" s="40" t="s">
        <v>3579</v>
      </c>
      <c r="J427" s="40" t="s">
        <v>5890</v>
      </c>
      <c r="K427" s="217">
        <v>30</v>
      </c>
      <c r="L427" s="271">
        <v>44681</v>
      </c>
      <c r="M427" s="273">
        <v>44655</v>
      </c>
      <c r="N427" s="217">
        <v>5460</v>
      </c>
      <c r="O427" s="274" t="s">
        <v>27</v>
      </c>
      <c r="P427" s="217">
        <v>1156</v>
      </c>
      <c r="Q427" s="273">
        <v>44684</v>
      </c>
      <c r="R427" s="275">
        <v>5460</v>
      </c>
      <c r="S427" s="217">
        <f t="shared" si="81"/>
        <v>3</v>
      </c>
    </row>
    <row r="428" spans="1:19" ht="14.25" customHeight="1" x14ac:dyDescent="0.25">
      <c r="A428" s="223">
        <v>422</v>
      </c>
      <c r="B428" s="40" t="s">
        <v>9756</v>
      </c>
      <c r="C428" s="273">
        <v>44655</v>
      </c>
      <c r="D428" s="40">
        <v>30984</v>
      </c>
      <c r="E428" s="41">
        <v>44651</v>
      </c>
      <c r="F428" s="40">
        <v>714</v>
      </c>
      <c r="G428" s="40" t="s">
        <v>5751</v>
      </c>
      <c r="H428" s="40" t="s">
        <v>9757</v>
      </c>
      <c r="I428" s="40" t="s">
        <v>3579</v>
      </c>
      <c r="J428" s="40" t="s">
        <v>5890</v>
      </c>
      <c r="K428" s="217">
        <v>30</v>
      </c>
      <c r="L428" s="271">
        <v>44681</v>
      </c>
      <c r="M428" s="273">
        <v>44655</v>
      </c>
      <c r="N428" s="217">
        <v>714</v>
      </c>
      <c r="O428" s="274" t="s">
        <v>27</v>
      </c>
      <c r="P428" s="217">
        <v>257</v>
      </c>
      <c r="Q428" s="273">
        <v>44683</v>
      </c>
      <c r="R428" s="275">
        <v>714</v>
      </c>
      <c r="S428" s="217">
        <f t="shared" si="81"/>
        <v>2</v>
      </c>
    </row>
    <row r="429" spans="1:19" ht="14.25" customHeight="1" x14ac:dyDescent="0.25">
      <c r="A429" s="223">
        <v>423</v>
      </c>
      <c r="B429" s="40" t="s">
        <v>9758</v>
      </c>
      <c r="C429" s="273">
        <v>44657</v>
      </c>
      <c r="D429" s="40">
        <v>3080</v>
      </c>
      <c r="E429" s="41">
        <v>44656</v>
      </c>
      <c r="F429" s="40">
        <v>8.8000000000000007</v>
      </c>
      <c r="G429" s="40" t="s">
        <v>1251</v>
      </c>
      <c r="H429" s="40" t="s">
        <v>92</v>
      </c>
      <c r="I429" s="40" t="s">
        <v>3579</v>
      </c>
      <c r="J429" s="40" t="s">
        <v>8112</v>
      </c>
      <c r="K429" s="217">
        <v>0</v>
      </c>
      <c r="L429" s="271">
        <v>44656</v>
      </c>
      <c r="M429" s="273">
        <v>44657</v>
      </c>
      <c r="N429" s="217">
        <v>8.8000000000000007</v>
      </c>
      <c r="O429" s="274" t="s">
        <v>50</v>
      </c>
      <c r="P429" s="217">
        <v>475</v>
      </c>
      <c r="Q429" s="273">
        <v>44656</v>
      </c>
      <c r="R429" s="275">
        <v>8.8000000000000007</v>
      </c>
      <c r="S429" s="217">
        <f t="shared" si="81"/>
        <v>0</v>
      </c>
    </row>
    <row r="430" spans="1:19" ht="14.25" customHeight="1" x14ac:dyDescent="0.25">
      <c r="A430" s="223">
        <v>424</v>
      </c>
      <c r="B430" s="40" t="s">
        <v>9759</v>
      </c>
      <c r="C430" s="273">
        <v>44657</v>
      </c>
      <c r="D430" s="40">
        <v>4086</v>
      </c>
      <c r="E430" s="41">
        <v>44652</v>
      </c>
      <c r="F430" s="40">
        <v>27304.5</v>
      </c>
      <c r="G430" s="40" t="s">
        <v>6082</v>
      </c>
      <c r="H430" s="40" t="s">
        <v>9365</v>
      </c>
      <c r="I430" s="40" t="s">
        <v>3579</v>
      </c>
      <c r="J430" s="40" t="s">
        <v>8112</v>
      </c>
      <c r="K430" s="217">
        <v>60</v>
      </c>
      <c r="L430" s="271">
        <v>44716</v>
      </c>
      <c r="M430" s="273">
        <v>44657</v>
      </c>
      <c r="N430" s="217">
        <v>27304.5</v>
      </c>
      <c r="O430" s="204" t="s">
        <v>3765</v>
      </c>
      <c r="P430" s="40"/>
      <c r="Q430" s="41">
        <v>44719</v>
      </c>
      <c r="R430" s="39">
        <v>27304.5</v>
      </c>
      <c r="S430" s="217">
        <f t="shared" ref="S430:S434" si="82">Q430-L430</f>
        <v>3</v>
      </c>
    </row>
    <row r="431" spans="1:19" ht="14.25" customHeight="1" x14ac:dyDescent="0.25">
      <c r="A431" s="223">
        <v>425</v>
      </c>
      <c r="B431" s="40" t="s">
        <v>9760</v>
      </c>
      <c r="C431" s="273">
        <v>44658</v>
      </c>
      <c r="D431" s="40">
        <v>416380</v>
      </c>
      <c r="E431" s="41">
        <v>44651</v>
      </c>
      <c r="F431" s="40">
        <v>1173.07</v>
      </c>
      <c r="G431" s="40" t="s">
        <v>505</v>
      </c>
      <c r="H431" s="40" t="s">
        <v>5884</v>
      </c>
      <c r="I431" s="40" t="s">
        <v>3579</v>
      </c>
      <c r="J431" s="40" t="s">
        <v>4434</v>
      </c>
      <c r="K431" s="217">
        <v>15</v>
      </c>
      <c r="L431" s="271">
        <v>44666</v>
      </c>
      <c r="M431" s="273">
        <v>44658</v>
      </c>
      <c r="N431" s="217">
        <v>1173.07</v>
      </c>
      <c r="O431" s="206" t="s">
        <v>20</v>
      </c>
      <c r="P431" s="28">
        <v>250</v>
      </c>
      <c r="Q431" s="29">
        <v>44671</v>
      </c>
      <c r="R431" s="32">
        <v>1173.07</v>
      </c>
      <c r="S431" s="217">
        <f t="shared" si="82"/>
        <v>5</v>
      </c>
    </row>
    <row r="432" spans="1:19" ht="14.25" customHeight="1" x14ac:dyDescent="0.25">
      <c r="A432" s="223">
        <v>426</v>
      </c>
      <c r="B432" s="40" t="s">
        <v>9761</v>
      </c>
      <c r="C432" s="273">
        <v>44658</v>
      </c>
      <c r="D432" s="40">
        <v>2796</v>
      </c>
      <c r="E432" s="41">
        <v>44651</v>
      </c>
      <c r="F432" s="40">
        <v>19121.52</v>
      </c>
      <c r="G432" s="40" t="s">
        <v>9402</v>
      </c>
      <c r="H432" s="40" t="s">
        <v>9403</v>
      </c>
      <c r="I432" s="40" t="s">
        <v>3579</v>
      </c>
      <c r="J432" s="40" t="s">
        <v>4434</v>
      </c>
      <c r="K432" s="217">
        <v>60</v>
      </c>
      <c r="L432" s="271">
        <v>44717</v>
      </c>
      <c r="M432" s="273">
        <v>44658</v>
      </c>
      <c r="N432" s="217">
        <v>19121.52</v>
      </c>
      <c r="O432" s="204" t="s">
        <v>3765</v>
      </c>
      <c r="P432" s="40"/>
      <c r="Q432" s="41">
        <v>44727</v>
      </c>
      <c r="R432" s="39">
        <v>18399.46</v>
      </c>
      <c r="S432" s="217">
        <f t="shared" si="82"/>
        <v>10</v>
      </c>
    </row>
    <row r="433" spans="1:19" ht="14.25" customHeight="1" x14ac:dyDescent="0.25">
      <c r="A433" s="223">
        <v>427</v>
      </c>
      <c r="B433" s="40" t="s">
        <v>9762</v>
      </c>
      <c r="C433" s="273">
        <v>44658</v>
      </c>
      <c r="D433" s="40">
        <v>2798</v>
      </c>
      <c r="E433" s="41">
        <v>44651</v>
      </c>
      <c r="F433" s="40">
        <v>1225.01</v>
      </c>
      <c r="G433" s="40" t="s">
        <v>9402</v>
      </c>
      <c r="H433" s="40" t="s">
        <v>9403</v>
      </c>
      <c r="I433" s="40" t="s">
        <v>3579</v>
      </c>
      <c r="J433" s="40" t="s">
        <v>4434</v>
      </c>
      <c r="K433" s="217">
        <v>60</v>
      </c>
      <c r="L433" s="271">
        <v>44717</v>
      </c>
      <c r="M433" s="273">
        <v>44658</v>
      </c>
      <c r="N433" s="217">
        <v>1225.01</v>
      </c>
      <c r="O433" s="204" t="s">
        <v>3765</v>
      </c>
      <c r="P433" s="40"/>
      <c r="Q433" s="41">
        <v>44727</v>
      </c>
      <c r="R433" s="39">
        <v>1178.69</v>
      </c>
      <c r="S433" s="217">
        <f t="shared" si="82"/>
        <v>10</v>
      </c>
    </row>
    <row r="434" spans="1:19" ht="14.25" customHeight="1" x14ac:dyDescent="0.25">
      <c r="A434" s="223">
        <v>428</v>
      </c>
      <c r="B434" s="40" t="s">
        <v>9763</v>
      </c>
      <c r="C434" s="273">
        <v>44658</v>
      </c>
      <c r="D434" s="40">
        <v>2800</v>
      </c>
      <c r="E434" s="41">
        <v>44651</v>
      </c>
      <c r="F434" s="40">
        <v>16609</v>
      </c>
      <c r="G434" s="40" t="s">
        <v>9402</v>
      </c>
      <c r="H434" s="40" t="s">
        <v>9403</v>
      </c>
      <c r="I434" s="40" t="s">
        <v>3579</v>
      </c>
      <c r="J434" s="40" t="s">
        <v>4434</v>
      </c>
      <c r="K434" s="217">
        <v>60</v>
      </c>
      <c r="L434" s="271">
        <v>44717</v>
      </c>
      <c r="M434" s="273">
        <v>44658</v>
      </c>
      <c r="N434" s="217">
        <v>16609</v>
      </c>
      <c r="O434" s="204" t="s">
        <v>3765</v>
      </c>
      <c r="P434" s="40"/>
      <c r="Q434" s="41">
        <v>44727</v>
      </c>
      <c r="R434" s="39">
        <v>15980.53</v>
      </c>
      <c r="S434" s="217">
        <f t="shared" si="82"/>
        <v>10</v>
      </c>
    </row>
    <row r="435" spans="1:19" ht="14.25" customHeight="1" x14ac:dyDescent="0.25">
      <c r="A435" s="223">
        <v>429</v>
      </c>
      <c r="B435" s="220" t="s">
        <v>931</v>
      </c>
      <c r="C435" s="227">
        <v>44658</v>
      </c>
      <c r="D435" s="223">
        <v>366</v>
      </c>
      <c r="E435" s="227">
        <v>44658</v>
      </c>
      <c r="F435" s="223">
        <v>4922.79</v>
      </c>
      <c r="G435" s="223" t="s">
        <v>8296</v>
      </c>
      <c r="H435" s="223" t="s">
        <v>57</v>
      </c>
      <c r="I435" s="237" t="s">
        <v>130</v>
      </c>
      <c r="J435" s="223" t="s">
        <v>109</v>
      </c>
      <c r="K435" s="236">
        <f t="shared" ref="K435:K437" si="83">L435-E435</f>
        <v>30</v>
      </c>
      <c r="L435" s="221">
        <v>44688</v>
      </c>
      <c r="M435" s="221">
        <v>44658</v>
      </c>
      <c r="N435" s="223">
        <v>4922.79</v>
      </c>
      <c r="O435" s="249" t="s">
        <v>27</v>
      </c>
      <c r="P435" s="224">
        <v>5199</v>
      </c>
      <c r="Q435" s="225">
        <v>44701</v>
      </c>
      <c r="R435" s="224">
        <f>N408</f>
        <v>4992.79</v>
      </c>
      <c r="S435" s="236">
        <f>Q435-L435</f>
        <v>13</v>
      </c>
    </row>
    <row r="436" spans="1:19" ht="14.25" customHeight="1" x14ac:dyDescent="0.25">
      <c r="A436" s="223">
        <v>430</v>
      </c>
      <c r="B436" s="220" t="s">
        <v>933</v>
      </c>
      <c r="C436" s="227">
        <v>44658</v>
      </c>
      <c r="D436" s="223">
        <v>2122</v>
      </c>
      <c r="E436" s="227">
        <v>44657</v>
      </c>
      <c r="F436" s="223">
        <v>3325.69</v>
      </c>
      <c r="G436" s="223" t="s">
        <v>2534</v>
      </c>
      <c r="H436" s="223" t="s">
        <v>57</v>
      </c>
      <c r="I436" s="237" t="s">
        <v>130</v>
      </c>
      <c r="J436" s="223" t="s">
        <v>109</v>
      </c>
      <c r="K436" s="236">
        <f t="shared" si="83"/>
        <v>30</v>
      </c>
      <c r="L436" s="221">
        <v>44687</v>
      </c>
      <c r="M436" s="221">
        <v>44658</v>
      </c>
      <c r="N436" s="223">
        <v>3325.69</v>
      </c>
      <c r="O436" s="249" t="s">
        <v>20</v>
      </c>
      <c r="P436" s="224">
        <v>341</v>
      </c>
      <c r="Q436" s="225">
        <v>44687</v>
      </c>
      <c r="R436" s="224">
        <f>N436</f>
        <v>3325.69</v>
      </c>
      <c r="S436" s="236">
        <f>Q436-L436</f>
        <v>0</v>
      </c>
    </row>
    <row r="437" spans="1:19" ht="14.25" customHeight="1" x14ac:dyDescent="0.25">
      <c r="A437" s="223">
        <v>431</v>
      </c>
      <c r="B437" s="220" t="s">
        <v>936</v>
      </c>
      <c r="C437" s="227">
        <v>44658</v>
      </c>
      <c r="D437" s="222">
        <v>2595</v>
      </c>
      <c r="E437" s="227">
        <v>44658</v>
      </c>
      <c r="F437" s="223">
        <v>1297.0999999999999</v>
      </c>
      <c r="G437" s="223" t="s">
        <v>8484</v>
      </c>
      <c r="H437" s="223" t="s">
        <v>9764</v>
      </c>
      <c r="I437" s="223" t="s">
        <v>130</v>
      </c>
      <c r="J437" s="223" t="s">
        <v>66</v>
      </c>
      <c r="K437" s="236">
        <f t="shared" si="83"/>
        <v>0</v>
      </c>
      <c r="L437" s="221">
        <v>44658</v>
      </c>
      <c r="M437" s="221">
        <v>44658</v>
      </c>
      <c r="N437" s="223">
        <v>1297.0999999999999</v>
      </c>
      <c r="O437" s="249" t="s">
        <v>4018</v>
      </c>
      <c r="P437" s="280">
        <v>187</v>
      </c>
      <c r="Q437" s="225">
        <v>44658</v>
      </c>
      <c r="R437" s="224">
        <v>1297.0999999999999</v>
      </c>
      <c r="S437" s="236">
        <f>Q437-L437</f>
        <v>0</v>
      </c>
    </row>
    <row r="438" spans="1:19" ht="14.25" customHeight="1" x14ac:dyDescent="0.25">
      <c r="A438" s="223">
        <v>432</v>
      </c>
      <c r="B438" s="291" t="s">
        <v>767</v>
      </c>
      <c r="C438" s="266" t="s">
        <v>9727</v>
      </c>
      <c r="D438" s="223">
        <v>239</v>
      </c>
      <c r="E438" s="266" t="s">
        <v>9727</v>
      </c>
      <c r="F438" s="237">
        <v>304.20999999999998</v>
      </c>
      <c r="G438" s="237" t="s">
        <v>9720</v>
      </c>
      <c r="H438" s="237" t="s">
        <v>9766</v>
      </c>
      <c r="I438" s="237" t="s">
        <v>130</v>
      </c>
      <c r="J438" s="237" t="s">
        <v>5784</v>
      </c>
      <c r="K438" s="223">
        <v>60</v>
      </c>
      <c r="L438" s="281">
        <v>44716</v>
      </c>
      <c r="M438" s="266" t="s">
        <v>9808</v>
      </c>
      <c r="N438" s="223">
        <v>304.20999999999998</v>
      </c>
      <c r="O438" s="276" t="s">
        <v>20</v>
      </c>
      <c r="P438" s="223">
        <v>1186</v>
      </c>
      <c r="Q438" s="281">
        <v>44719</v>
      </c>
      <c r="R438" s="223">
        <f>N438</f>
        <v>304.20999999999998</v>
      </c>
      <c r="S438" s="223">
        <f t="shared" ref="S438:S439" si="84">Q438-L438</f>
        <v>3</v>
      </c>
    </row>
    <row r="439" spans="1:19" ht="14.25" customHeight="1" x14ac:dyDescent="0.25">
      <c r="A439" s="223">
        <v>433</v>
      </c>
      <c r="B439" s="291" t="s">
        <v>9767</v>
      </c>
      <c r="C439" s="266" t="s">
        <v>9768</v>
      </c>
      <c r="D439" s="223">
        <v>2803</v>
      </c>
      <c r="E439" s="266" t="s">
        <v>9717</v>
      </c>
      <c r="F439" s="237">
        <v>37519.32</v>
      </c>
      <c r="G439" s="237" t="s">
        <v>5984</v>
      </c>
      <c r="H439" s="237" t="s">
        <v>97</v>
      </c>
      <c r="I439" s="237" t="s">
        <v>130</v>
      </c>
      <c r="J439" s="237" t="s">
        <v>1017</v>
      </c>
      <c r="K439" s="223">
        <v>60</v>
      </c>
      <c r="L439" s="281">
        <v>44711</v>
      </c>
      <c r="M439" s="266" t="s">
        <v>9831</v>
      </c>
      <c r="N439" s="223">
        <v>37519.32</v>
      </c>
      <c r="O439" s="276" t="s">
        <v>20</v>
      </c>
      <c r="P439" s="266" t="s">
        <v>10522</v>
      </c>
      <c r="Q439" s="281">
        <v>44727</v>
      </c>
      <c r="R439" s="223">
        <f>N439</f>
        <v>37519.32</v>
      </c>
      <c r="S439" s="223">
        <f t="shared" si="84"/>
        <v>16</v>
      </c>
    </row>
    <row r="440" spans="1:19" ht="14.25" customHeight="1" x14ac:dyDescent="0.25">
      <c r="A440" s="223">
        <v>434</v>
      </c>
      <c r="B440" s="291" t="s">
        <v>9004</v>
      </c>
      <c r="C440" s="266" t="s">
        <v>9768</v>
      </c>
      <c r="D440" s="223">
        <v>16062</v>
      </c>
      <c r="E440" s="266" t="s">
        <v>9727</v>
      </c>
      <c r="F440" s="237">
        <v>136.85</v>
      </c>
      <c r="G440" s="237" t="s">
        <v>9769</v>
      </c>
      <c r="H440" s="237" t="s">
        <v>9770</v>
      </c>
      <c r="I440" s="237" t="s">
        <v>130</v>
      </c>
      <c r="J440" s="237" t="s">
        <v>9430</v>
      </c>
      <c r="K440" s="223">
        <v>0</v>
      </c>
      <c r="L440" s="281">
        <v>44656</v>
      </c>
      <c r="M440" s="281">
        <v>44657</v>
      </c>
      <c r="N440" s="223">
        <v>136.85</v>
      </c>
      <c r="O440" s="276" t="s">
        <v>50</v>
      </c>
      <c r="P440" s="223">
        <v>3578</v>
      </c>
      <c r="Q440" s="281">
        <v>44656</v>
      </c>
      <c r="R440" s="223">
        <v>136.85</v>
      </c>
      <c r="S440" s="223">
        <f>Q440-L440</f>
        <v>0</v>
      </c>
    </row>
    <row r="441" spans="1:19" ht="14.25" customHeight="1" x14ac:dyDescent="0.25">
      <c r="A441" s="223">
        <v>435</v>
      </c>
      <c r="B441" s="291" t="s">
        <v>9002</v>
      </c>
      <c r="C441" s="266" t="s">
        <v>9768</v>
      </c>
      <c r="D441" s="223">
        <v>202220153</v>
      </c>
      <c r="E441" s="266" t="s">
        <v>9727</v>
      </c>
      <c r="F441" s="237">
        <v>110.96</v>
      </c>
      <c r="G441" s="237" t="s">
        <v>8138</v>
      </c>
      <c r="H441" s="237" t="s">
        <v>4326</v>
      </c>
      <c r="I441" s="237" t="s">
        <v>130</v>
      </c>
      <c r="J441" s="237" t="s">
        <v>8129</v>
      </c>
      <c r="K441" s="223">
        <v>30</v>
      </c>
      <c r="L441" s="281">
        <v>44685</v>
      </c>
      <c r="M441" s="266" t="s">
        <v>9831</v>
      </c>
      <c r="N441" s="223">
        <v>110.96</v>
      </c>
      <c r="O441" s="276" t="s">
        <v>27</v>
      </c>
      <c r="P441" s="223">
        <v>1165</v>
      </c>
      <c r="Q441" s="281">
        <v>44691</v>
      </c>
      <c r="R441" s="223">
        <v>110.96</v>
      </c>
      <c r="S441" s="223">
        <f t="shared" ref="S441:S443" si="85">Q441-L441</f>
        <v>6</v>
      </c>
    </row>
    <row r="442" spans="1:19" ht="14.25" customHeight="1" x14ac:dyDescent="0.25">
      <c r="A442" s="223">
        <v>436</v>
      </c>
      <c r="B442" s="291" t="s">
        <v>9003</v>
      </c>
      <c r="C442" s="266" t="s">
        <v>9768</v>
      </c>
      <c r="D442" s="223">
        <v>202220137</v>
      </c>
      <c r="E442" s="266" t="s">
        <v>9699</v>
      </c>
      <c r="F442" s="237">
        <v>12753.29</v>
      </c>
      <c r="G442" s="237" t="s">
        <v>8138</v>
      </c>
      <c r="H442" s="237" t="s">
        <v>736</v>
      </c>
      <c r="I442" s="237" t="s">
        <v>3579</v>
      </c>
      <c r="J442" s="237" t="s">
        <v>8129</v>
      </c>
      <c r="K442" s="223">
        <v>30</v>
      </c>
      <c r="L442" s="281">
        <v>44682</v>
      </c>
      <c r="M442" s="266" t="s">
        <v>9831</v>
      </c>
      <c r="N442" s="223">
        <f>F442</f>
        <v>12753.29</v>
      </c>
      <c r="O442" s="276" t="s">
        <v>20</v>
      </c>
      <c r="P442" s="223">
        <v>985</v>
      </c>
      <c r="Q442" s="281">
        <v>44691</v>
      </c>
      <c r="R442" s="223">
        <f>N442</f>
        <v>12753.29</v>
      </c>
      <c r="S442" s="223">
        <f t="shared" si="85"/>
        <v>9</v>
      </c>
    </row>
    <row r="443" spans="1:19" ht="14.25" customHeight="1" x14ac:dyDescent="0.25">
      <c r="A443" s="223">
        <v>437</v>
      </c>
      <c r="B443" s="291" t="s">
        <v>8391</v>
      </c>
      <c r="C443" s="266" t="s">
        <v>9765</v>
      </c>
      <c r="D443" s="223">
        <v>16269</v>
      </c>
      <c r="E443" s="266" t="s">
        <v>9717</v>
      </c>
      <c r="F443" s="237">
        <v>170.44</v>
      </c>
      <c r="G443" s="237" t="s">
        <v>270</v>
      </c>
      <c r="H443" s="237" t="s">
        <v>16</v>
      </c>
      <c r="I443" s="237" t="s">
        <v>3579</v>
      </c>
      <c r="J443" s="237" t="s">
        <v>1017</v>
      </c>
      <c r="K443" s="223">
        <v>15</v>
      </c>
      <c r="L443" s="281">
        <v>44666</v>
      </c>
      <c r="M443" s="266" t="s">
        <v>9831</v>
      </c>
      <c r="N443" s="223">
        <v>170.44</v>
      </c>
      <c r="O443" s="276" t="s">
        <v>27</v>
      </c>
      <c r="P443" s="223">
        <v>1129</v>
      </c>
      <c r="Q443" s="281">
        <v>44662</v>
      </c>
      <c r="R443" s="223">
        <v>170.44</v>
      </c>
      <c r="S443" s="223">
        <f t="shared" si="85"/>
        <v>-4</v>
      </c>
    </row>
    <row r="444" spans="1:19" ht="14.25" customHeight="1" x14ac:dyDescent="0.25">
      <c r="A444" s="223">
        <v>438</v>
      </c>
      <c r="B444" s="291" t="s">
        <v>9771</v>
      </c>
      <c r="C444" s="266" t="s">
        <v>9765</v>
      </c>
      <c r="D444" s="223">
        <v>2200177567</v>
      </c>
      <c r="E444" s="266" t="s">
        <v>9673</v>
      </c>
      <c r="F444" s="237">
        <v>50654.93</v>
      </c>
      <c r="G444" s="237" t="s">
        <v>3151</v>
      </c>
      <c r="H444" s="237" t="s">
        <v>2153</v>
      </c>
      <c r="I444" s="237" t="s">
        <v>3579</v>
      </c>
      <c r="J444" s="237" t="s">
        <v>1017</v>
      </c>
      <c r="K444" s="223">
        <v>30</v>
      </c>
      <c r="L444" s="281">
        <v>44671</v>
      </c>
      <c r="M444" s="266" t="s">
        <v>9774</v>
      </c>
      <c r="N444" s="223">
        <f>F444</f>
        <v>50654.93</v>
      </c>
      <c r="O444" s="276" t="s">
        <v>27</v>
      </c>
      <c r="P444" s="223">
        <v>1151</v>
      </c>
      <c r="Q444" s="281">
        <v>44684</v>
      </c>
      <c r="R444" s="223">
        <f>N444</f>
        <v>50654.93</v>
      </c>
      <c r="S444" s="236">
        <f t="shared" ref="S444:S458" si="86">Q444-L444</f>
        <v>13</v>
      </c>
    </row>
    <row r="445" spans="1:19" ht="14.25" customHeight="1" x14ac:dyDescent="0.25">
      <c r="A445" s="223">
        <v>439</v>
      </c>
      <c r="B445" s="291" t="s">
        <v>9772</v>
      </c>
      <c r="C445" s="266" t="s">
        <v>9765</v>
      </c>
      <c r="D445" s="223">
        <v>2200177568</v>
      </c>
      <c r="E445" s="266" t="s">
        <v>9673</v>
      </c>
      <c r="F445" s="237">
        <v>694.96</v>
      </c>
      <c r="G445" s="237" t="s">
        <v>3151</v>
      </c>
      <c r="H445" s="237" t="s">
        <v>51</v>
      </c>
      <c r="I445" s="237" t="s">
        <v>3579</v>
      </c>
      <c r="J445" s="237" t="s">
        <v>1017</v>
      </c>
      <c r="K445" s="223">
        <v>30</v>
      </c>
      <c r="L445" s="281">
        <v>44671</v>
      </c>
      <c r="M445" s="266" t="s">
        <v>9831</v>
      </c>
      <c r="N445" s="223">
        <f t="shared" ref="N445:N484" si="87">F445</f>
        <v>694.96</v>
      </c>
      <c r="O445" s="276" t="s">
        <v>27</v>
      </c>
      <c r="P445" s="223">
        <v>1151</v>
      </c>
      <c r="Q445" s="281">
        <v>44684</v>
      </c>
      <c r="R445" s="223">
        <f t="shared" ref="R445:R457" si="88">N445</f>
        <v>694.96</v>
      </c>
      <c r="S445" s="236">
        <f t="shared" si="86"/>
        <v>13</v>
      </c>
    </row>
    <row r="446" spans="1:19" ht="14.25" customHeight="1" x14ac:dyDescent="0.25">
      <c r="A446" s="223">
        <v>440</v>
      </c>
      <c r="B446" s="291" t="s">
        <v>778</v>
      </c>
      <c r="C446" s="266" t="s">
        <v>9765</v>
      </c>
      <c r="D446" s="223">
        <v>2200177569</v>
      </c>
      <c r="E446" s="266" t="s">
        <v>9717</v>
      </c>
      <c r="F446" s="237">
        <v>4319.3999999999996</v>
      </c>
      <c r="G446" s="237" t="s">
        <v>3151</v>
      </c>
      <c r="H446" s="237" t="s">
        <v>51</v>
      </c>
      <c r="I446" s="237" t="s">
        <v>3579</v>
      </c>
      <c r="J446" s="237" t="s">
        <v>1017</v>
      </c>
      <c r="K446" s="223">
        <v>30</v>
      </c>
      <c r="L446" s="281">
        <v>44681</v>
      </c>
      <c r="M446" s="266" t="s">
        <v>9831</v>
      </c>
      <c r="N446" s="223">
        <f t="shared" si="87"/>
        <v>4319.3999999999996</v>
      </c>
      <c r="O446" s="276" t="s">
        <v>27</v>
      </c>
      <c r="P446" s="223">
        <v>1151</v>
      </c>
      <c r="Q446" s="281">
        <v>44684</v>
      </c>
      <c r="R446" s="223">
        <f t="shared" si="88"/>
        <v>4319.3999999999996</v>
      </c>
      <c r="S446" s="236">
        <f t="shared" si="86"/>
        <v>3</v>
      </c>
    </row>
    <row r="447" spans="1:19" ht="14.25" customHeight="1" x14ac:dyDescent="0.25">
      <c r="A447" s="223">
        <v>441</v>
      </c>
      <c r="B447" s="291" t="s">
        <v>9773</v>
      </c>
      <c r="C447" s="266" t="s">
        <v>9765</v>
      </c>
      <c r="D447" s="223">
        <v>2200114332</v>
      </c>
      <c r="E447" s="266" t="s">
        <v>9717</v>
      </c>
      <c r="F447" s="237">
        <v>8440.99</v>
      </c>
      <c r="G447" s="237" t="s">
        <v>3151</v>
      </c>
      <c r="H447" s="237" t="s">
        <v>51</v>
      </c>
      <c r="I447" s="237" t="s">
        <v>3579</v>
      </c>
      <c r="J447" s="237" t="s">
        <v>1017</v>
      </c>
      <c r="K447" s="223">
        <v>30</v>
      </c>
      <c r="L447" s="281">
        <v>44681</v>
      </c>
      <c r="M447" s="266" t="s">
        <v>9831</v>
      </c>
      <c r="N447" s="223">
        <f t="shared" si="87"/>
        <v>8440.99</v>
      </c>
      <c r="O447" s="276" t="s">
        <v>27</v>
      </c>
      <c r="P447" s="223">
        <v>1151</v>
      </c>
      <c r="Q447" s="281">
        <v>44684</v>
      </c>
      <c r="R447" s="223">
        <f t="shared" si="88"/>
        <v>8440.99</v>
      </c>
      <c r="S447" s="236">
        <f t="shared" si="86"/>
        <v>3</v>
      </c>
    </row>
    <row r="448" spans="1:19" ht="14.25" customHeight="1" x14ac:dyDescent="0.25">
      <c r="A448" s="223">
        <v>442</v>
      </c>
      <c r="B448" s="291" t="s">
        <v>3433</v>
      </c>
      <c r="C448" s="266" t="s">
        <v>9765</v>
      </c>
      <c r="D448" s="223">
        <v>2200114333</v>
      </c>
      <c r="E448" s="266" t="s">
        <v>9717</v>
      </c>
      <c r="F448" s="237">
        <v>4515.7299999999996</v>
      </c>
      <c r="G448" s="237" t="s">
        <v>3151</v>
      </c>
      <c r="H448" s="237" t="s">
        <v>51</v>
      </c>
      <c r="I448" s="237" t="s">
        <v>3579</v>
      </c>
      <c r="J448" s="237" t="s">
        <v>1017</v>
      </c>
      <c r="K448" s="223">
        <v>30</v>
      </c>
      <c r="L448" s="281">
        <v>44681</v>
      </c>
      <c r="M448" s="266" t="s">
        <v>9831</v>
      </c>
      <c r="N448" s="223">
        <f t="shared" si="87"/>
        <v>4515.7299999999996</v>
      </c>
      <c r="O448" s="276" t="s">
        <v>27</v>
      </c>
      <c r="P448" s="223">
        <v>1151</v>
      </c>
      <c r="Q448" s="281">
        <v>44684</v>
      </c>
      <c r="R448" s="223">
        <f t="shared" si="88"/>
        <v>4515.7299999999996</v>
      </c>
      <c r="S448" s="236">
        <f t="shared" si="86"/>
        <v>3</v>
      </c>
    </row>
    <row r="449" spans="1:19" ht="14.25" customHeight="1" x14ac:dyDescent="0.25">
      <c r="A449" s="223">
        <v>443</v>
      </c>
      <c r="B449" s="224" t="s">
        <v>8395</v>
      </c>
      <c r="C449" s="280" t="s">
        <v>9765</v>
      </c>
      <c r="D449" s="224">
        <v>2200114334</v>
      </c>
      <c r="E449" s="280" t="s">
        <v>9717</v>
      </c>
      <c r="F449" s="226">
        <v>764.72</v>
      </c>
      <c r="G449" s="237" t="s">
        <v>3151</v>
      </c>
      <c r="H449" s="237" t="s">
        <v>51</v>
      </c>
      <c r="I449" s="237" t="s">
        <v>3579</v>
      </c>
      <c r="J449" s="237" t="s">
        <v>1017</v>
      </c>
      <c r="K449" s="223">
        <v>30</v>
      </c>
      <c r="L449" s="281">
        <v>44681</v>
      </c>
      <c r="M449" s="280" t="s">
        <v>9831</v>
      </c>
      <c r="N449" s="223">
        <f t="shared" si="87"/>
        <v>764.72</v>
      </c>
      <c r="O449" s="276" t="s">
        <v>27</v>
      </c>
      <c r="P449" s="223">
        <v>1151</v>
      </c>
      <c r="Q449" s="281">
        <v>44684</v>
      </c>
      <c r="R449" s="223">
        <f t="shared" si="88"/>
        <v>764.72</v>
      </c>
      <c r="S449" s="236">
        <f t="shared" si="86"/>
        <v>3</v>
      </c>
    </row>
    <row r="450" spans="1:19" ht="14.25" customHeight="1" x14ac:dyDescent="0.25">
      <c r="A450" s="223">
        <v>444</v>
      </c>
      <c r="B450" s="291" t="s">
        <v>8396</v>
      </c>
      <c r="C450" s="266" t="s">
        <v>9765</v>
      </c>
      <c r="D450" s="223">
        <v>2200114335</v>
      </c>
      <c r="E450" s="266" t="s">
        <v>9717</v>
      </c>
      <c r="F450" s="237">
        <v>979.13</v>
      </c>
      <c r="G450" s="237" t="s">
        <v>3151</v>
      </c>
      <c r="H450" s="237" t="s">
        <v>51</v>
      </c>
      <c r="I450" s="237" t="s">
        <v>3579</v>
      </c>
      <c r="J450" s="237" t="s">
        <v>1017</v>
      </c>
      <c r="K450" s="223">
        <v>30</v>
      </c>
      <c r="L450" s="281">
        <v>44681</v>
      </c>
      <c r="M450" s="266" t="s">
        <v>9831</v>
      </c>
      <c r="N450" s="223">
        <f t="shared" si="87"/>
        <v>979.13</v>
      </c>
      <c r="O450" s="276" t="s">
        <v>27</v>
      </c>
      <c r="P450" s="223">
        <v>1151</v>
      </c>
      <c r="Q450" s="281">
        <v>44684</v>
      </c>
      <c r="R450" s="223">
        <f t="shared" si="88"/>
        <v>979.13</v>
      </c>
      <c r="S450" s="236">
        <f t="shared" si="86"/>
        <v>3</v>
      </c>
    </row>
    <row r="451" spans="1:19" ht="14.25" customHeight="1" x14ac:dyDescent="0.25">
      <c r="A451" s="223">
        <v>445</v>
      </c>
      <c r="B451" s="291" t="s">
        <v>8397</v>
      </c>
      <c r="C451" s="266" t="s">
        <v>9765</v>
      </c>
      <c r="D451" s="223">
        <v>2200114336</v>
      </c>
      <c r="E451" s="266" t="s">
        <v>9717</v>
      </c>
      <c r="F451" s="237">
        <v>839.7</v>
      </c>
      <c r="G451" s="237" t="s">
        <v>3151</v>
      </c>
      <c r="H451" s="237" t="s">
        <v>51</v>
      </c>
      <c r="I451" s="237" t="s">
        <v>3579</v>
      </c>
      <c r="J451" s="237" t="s">
        <v>1017</v>
      </c>
      <c r="K451" s="223">
        <v>30</v>
      </c>
      <c r="L451" s="281">
        <v>44681</v>
      </c>
      <c r="M451" s="266" t="s">
        <v>9831</v>
      </c>
      <c r="N451" s="223">
        <f t="shared" si="87"/>
        <v>839.7</v>
      </c>
      <c r="O451" s="276" t="s">
        <v>27</v>
      </c>
      <c r="P451" s="223">
        <v>1151</v>
      </c>
      <c r="Q451" s="281">
        <v>44684</v>
      </c>
      <c r="R451" s="223">
        <f t="shared" si="88"/>
        <v>839.7</v>
      </c>
      <c r="S451" s="236">
        <f t="shared" si="86"/>
        <v>3</v>
      </c>
    </row>
    <row r="452" spans="1:19" ht="14.25" customHeight="1" x14ac:dyDescent="0.25">
      <c r="A452" s="223">
        <v>446</v>
      </c>
      <c r="B452" s="291" t="s">
        <v>8398</v>
      </c>
      <c r="C452" s="266" t="s">
        <v>9765</v>
      </c>
      <c r="D452" s="223">
        <v>2200114337</v>
      </c>
      <c r="E452" s="266" t="s">
        <v>9717</v>
      </c>
      <c r="F452" s="237">
        <v>279.7</v>
      </c>
      <c r="G452" s="237" t="s">
        <v>3151</v>
      </c>
      <c r="H452" s="237" t="s">
        <v>51</v>
      </c>
      <c r="I452" s="237" t="s">
        <v>3579</v>
      </c>
      <c r="J452" s="237" t="s">
        <v>1017</v>
      </c>
      <c r="K452" s="223">
        <v>30</v>
      </c>
      <c r="L452" s="281">
        <v>44681</v>
      </c>
      <c r="M452" s="266" t="s">
        <v>9831</v>
      </c>
      <c r="N452" s="223">
        <f t="shared" si="87"/>
        <v>279.7</v>
      </c>
      <c r="O452" s="276" t="s">
        <v>27</v>
      </c>
      <c r="P452" s="223">
        <v>1151</v>
      </c>
      <c r="Q452" s="281">
        <v>44684</v>
      </c>
      <c r="R452" s="223">
        <f t="shared" si="88"/>
        <v>279.7</v>
      </c>
      <c r="S452" s="236">
        <f t="shared" si="86"/>
        <v>3</v>
      </c>
    </row>
    <row r="453" spans="1:19" ht="14.25" customHeight="1" x14ac:dyDescent="0.25">
      <c r="A453" s="223">
        <v>447</v>
      </c>
      <c r="B453" s="291" t="s">
        <v>8399</v>
      </c>
      <c r="C453" s="266" t="s">
        <v>9765</v>
      </c>
      <c r="D453" s="223">
        <v>2200114338</v>
      </c>
      <c r="E453" s="266" t="s">
        <v>9717</v>
      </c>
      <c r="F453" s="237">
        <v>357.22</v>
      </c>
      <c r="G453" s="237" t="s">
        <v>3151</v>
      </c>
      <c r="H453" s="237" t="s">
        <v>51</v>
      </c>
      <c r="I453" s="237" t="s">
        <v>3579</v>
      </c>
      <c r="J453" s="237" t="s">
        <v>1017</v>
      </c>
      <c r="K453" s="223">
        <v>30</v>
      </c>
      <c r="L453" s="281">
        <v>44681</v>
      </c>
      <c r="M453" s="266" t="s">
        <v>9831</v>
      </c>
      <c r="N453" s="223">
        <f t="shared" si="87"/>
        <v>357.22</v>
      </c>
      <c r="O453" s="276" t="s">
        <v>27</v>
      </c>
      <c r="P453" s="223">
        <v>1151</v>
      </c>
      <c r="Q453" s="281">
        <v>44684</v>
      </c>
      <c r="R453" s="223">
        <f t="shared" si="88"/>
        <v>357.22</v>
      </c>
      <c r="S453" s="236">
        <f t="shared" si="86"/>
        <v>3</v>
      </c>
    </row>
    <row r="454" spans="1:19" ht="14.25" customHeight="1" x14ac:dyDescent="0.25">
      <c r="A454" s="223">
        <v>448</v>
      </c>
      <c r="B454" s="291" t="s">
        <v>8400</v>
      </c>
      <c r="C454" s="266" t="s">
        <v>9765</v>
      </c>
      <c r="D454" s="223">
        <v>2200114339</v>
      </c>
      <c r="E454" s="266" t="s">
        <v>9717</v>
      </c>
      <c r="F454" s="237">
        <v>3718.46</v>
      </c>
      <c r="G454" s="237" t="s">
        <v>3151</v>
      </c>
      <c r="H454" s="237" t="s">
        <v>51</v>
      </c>
      <c r="I454" s="237" t="s">
        <v>3579</v>
      </c>
      <c r="J454" s="237" t="s">
        <v>1017</v>
      </c>
      <c r="K454" s="223">
        <v>30</v>
      </c>
      <c r="L454" s="281">
        <v>44681</v>
      </c>
      <c r="M454" s="266" t="s">
        <v>9831</v>
      </c>
      <c r="N454" s="223">
        <f t="shared" si="87"/>
        <v>3718.46</v>
      </c>
      <c r="O454" s="276" t="s">
        <v>27</v>
      </c>
      <c r="P454" s="223">
        <v>1151</v>
      </c>
      <c r="Q454" s="281">
        <v>44684</v>
      </c>
      <c r="R454" s="223">
        <f t="shared" si="88"/>
        <v>3718.46</v>
      </c>
      <c r="S454" s="236">
        <f t="shared" si="86"/>
        <v>3</v>
      </c>
    </row>
    <row r="455" spans="1:19" ht="14.25" customHeight="1" x14ac:dyDescent="0.25">
      <c r="A455" s="223">
        <v>449</v>
      </c>
      <c r="B455" s="291" t="s">
        <v>3434</v>
      </c>
      <c r="C455" s="266" t="s">
        <v>9765</v>
      </c>
      <c r="D455" s="223">
        <v>2200114340</v>
      </c>
      <c r="E455" s="266" t="s">
        <v>9717</v>
      </c>
      <c r="F455" s="237">
        <v>1305.03</v>
      </c>
      <c r="G455" s="237" t="s">
        <v>3151</v>
      </c>
      <c r="H455" s="237" t="s">
        <v>51</v>
      </c>
      <c r="I455" s="237" t="s">
        <v>3579</v>
      </c>
      <c r="J455" s="237" t="s">
        <v>1017</v>
      </c>
      <c r="K455" s="223">
        <v>30</v>
      </c>
      <c r="L455" s="281">
        <v>44681</v>
      </c>
      <c r="M455" s="266" t="s">
        <v>9831</v>
      </c>
      <c r="N455" s="223">
        <f t="shared" si="87"/>
        <v>1305.03</v>
      </c>
      <c r="O455" s="276" t="s">
        <v>27</v>
      </c>
      <c r="P455" s="223">
        <v>1151</v>
      </c>
      <c r="Q455" s="281">
        <v>44684</v>
      </c>
      <c r="R455" s="223">
        <f t="shared" si="88"/>
        <v>1305.03</v>
      </c>
      <c r="S455" s="236">
        <f t="shared" si="86"/>
        <v>3</v>
      </c>
    </row>
    <row r="456" spans="1:19" ht="14.25" customHeight="1" x14ac:dyDescent="0.25">
      <c r="A456" s="223">
        <v>450</v>
      </c>
      <c r="B456" s="291" t="s">
        <v>3435</v>
      </c>
      <c r="C456" s="266" t="s">
        <v>9765</v>
      </c>
      <c r="D456" s="223">
        <v>2200114362</v>
      </c>
      <c r="E456" s="266" t="s">
        <v>9717</v>
      </c>
      <c r="F456" s="237">
        <v>1572.84</v>
      </c>
      <c r="G456" s="237" t="s">
        <v>3151</v>
      </c>
      <c r="H456" s="237" t="s">
        <v>51</v>
      </c>
      <c r="I456" s="237" t="s">
        <v>3579</v>
      </c>
      <c r="J456" s="237" t="s">
        <v>1017</v>
      </c>
      <c r="K456" s="223">
        <v>30</v>
      </c>
      <c r="L456" s="281">
        <v>44681</v>
      </c>
      <c r="M456" s="266" t="s">
        <v>9831</v>
      </c>
      <c r="N456" s="223">
        <f t="shared" si="87"/>
        <v>1572.84</v>
      </c>
      <c r="O456" s="276" t="s">
        <v>27</v>
      </c>
      <c r="P456" s="223">
        <v>1151</v>
      </c>
      <c r="Q456" s="281">
        <v>44684</v>
      </c>
      <c r="R456" s="223">
        <f t="shared" si="88"/>
        <v>1572.84</v>
      </c>
      <c r="S456" s="236">
        <f t="shared" si="86"/>
        <v>3</v>
      </c>
    </row>
    <row r="457" spans="1:19" ht="14.25" customHeight="1" x14ac:dyDescent="0.25">
      <c r="A457" s="223">
        <v>451</v>
      </c>
      <c r="B457" s="291" t="s">
        <v>3437</v>
      </c>
      <c r="C457" s="266" t="s">
        <v>9765</v>
      </c>
      <c r="D457" s="223">
        <v>2200114363</v>
      </c>
      <c r="E457" s="266" t="s">
        <v>9717</v>
      </c>
      <c r="F457" s="237">
        <v>2002.53</v>
      </c>
      <c r="G457" s="237" t="s">
        <v>3151</v>
      </c>
      <c r="H457" s="237" t="s">
        <v>51</v>
      </c>
      <c r="I457" s="237" t="s">
        <v>3579</v>
      </c>
      <c r="J457" s="237" t="s">
        <v>1017</v>
      </c>
      <c r="K457" s="223">
        <v>30</v>
      </c>
      <c r="L457" s="281">
        <v>44681</v>
      </c>
      <c r="M457" s="266" t="s">
        <v>9831</v>
      </c>
      <c r="N457" s="223">
        <f t="shared" si="87"/>
        <v>2002.53</v>
      </c>
      <c r="O457" s="276" t="s">
        <v>27</v>
      </c>
      <c r="P457" s="223">
        <v>1151</v>
      </c>
      <c r="Q457" s="281">
        <v>44684</v>
      </c>
      <c r="R457" s="223">
        <f t="shared" si="88"/>
        <v>2002.53</v>
      </c>
      <c r="S457" s="236">
        <f t="shared" si="86"/>
        <v>3</v>
      </c>
    </row>
    <row r="458" spans="1:19" ht="14.25" customHeight="1" x14ac:dyDescent="0.25">
      <c r="A458" s="223">
        <v>452</v>
      </c>
      <c r="B458" s="291" t="s">
        <v>8403</v>
      </c>
      <c r="C458" s="266" t="s">
        <v>9831</v>
      </c>
      <c r="D458" s="223">
        <v>12086</v>
      </c>
      <c r="E458" s="266" t="s">
        <v>9768</v>
      </c>
      <c r="F458" s="237">
        <v>481.71</v>
      </c>
      <c r="G458" s="237" t="s">
        <v>5841</v>
      </c>
      <c r="H458" s="237" t="s">
        <v>2175</v>
      </c>
      <c r="I458" s="237" t="s">
        <v>130</v>
      </c>
      <c r="J458" s="237" t="s">
        <v>5784</v>
      </c>
      <c r="K458" s="223">
        <v>60</v>
      </c>
      <c r="L458" s="281">
        <v>44717</v>
      </c>
      <c r="M458" s="266" t="s">
        <v>9831</v>
      </c>
      <c r="N458" s="223">
        <f t="shared" si="87"/>
        <v>481.71</v>
      </c>
      <c r="O458" s="276" t="s">
        <v>20</v>
      </c>
      <c r="P458" s="223">
        <v>1194</v>
      </c>
      <c r="Q458" s="281">
        <v>44721</v>
      </c>
      <c r="R458" s="223">
        <f>N458</f>
        <v>481.71</v>
      </c>
      <c r="S458" s="223">
        <f t="shared" si="86"/>
        <v>4</v>
      </c>
    </row>
    <row r="459" spans="1:19" ht="14.25" customHeight="1" x14ac:dyDescent="0.25">
      <c r="A459" s="223">
        <v>453</v>
      </c>
      <c r="B459" s="291" t="s">
        <v>3438</v>
      </c>
      <c r="C459" s="266" t="s">
        <v>9774</v>
      </c>
      <c r="D459" s="223">
        <v>219</v>
      </c>
      <c r="E459" s="266" t="s">
        <v>9765</v>
      </c>
      <c r="F459" s="237">
        <v>664.69</v>
      </c>
      <c r="G459" s="237" t="s">
        <v>9391</v>
      </c>
      <c r="H459" s="237" t="s">
        <v>51</v>
      </c>
      <c r="I459" s="237" t="s">
        <v>130</v>
      </c>
      <c r="J459" s="237" t="s">
        <v>1017</v>
      </c>
      <c r="K459" s="223">
        <v>30</v>
      </c>
      <c r="L459" s="281">
        <v>44687</v>
      </c>
      <c r="M459" s="266" t="s">
        <v>9774</v>
      </c>
      <c r="N459" s="223">
        <f t="shared" si="87"/>
        <v>664.69</v>
      </c>
      <c r="O459" s="276" t="s">
        <v>27</v>
      </c>
      <c r="P459" s="223">
        <v>1162</v>
      </c>
      <c r="Q459" s="281">
        <v>44690</v>
      </c>
      <c r="R459" s="223">
        <v>664.69</v>
      </c>
      <c r="S459" s="223">
        <f t="shared" ref="S459:S461" si="89">Q459-L459</f>
        <v>3</v>
      </c>
    </row>
    <row r="460" spans="1:19" ht="14.25" customHeight="1" x14ac:dyDescent="0.25">
      <c r="A460" s="223">
        <v>454</v>
      </c>
      <c r="B460" s="291" t="s">
        <v>3440</v>
      </c>
      <c r="C460" s="266" t="s">
        <v>9774</v>
      </c>
      <c r="D460" s="223">
        <v>1667</v>
      </c>
      <c r="E460" s="266" t="s">
        <v>9717</v>
      </c>
      <c r="F460" s="237">
        <v>137.34</v>
      </c>
      <c r="G460" s="237" t="s">
        <v>213</v>
      </c>
      <c r="H460" s="237" t="s">
        <v>16</v>
      </c>
      <c r="I460" s="237" t="s">
        <v>130</v>
      </c>
      <c r="J460" s="237" t="s">
        <v>1017</v>
      </c>
      <c r="K460" s="223">
        <v>30</v>
      </c>
      <c r="L460" s="281">
        <v>44681</v>
      </c>
      <c r="M460" s="266" t="s">
        <v>9786</v>
      </c>
      <c r="N460" s="223">
        <f t="shared" si="87"/>
        <v>137.34</v>
      </c>
      <c r="O460" s="276" t="s">
        <v>20</v>
      </c>
      <c r="P460" s="223">
        <v>982</v>
      </c>
      <c r="Q460" s="281">
        <v>44656</v>
      </c>
      <c r="R460" s="223">
        <f>N460</f>
        <v>137.34</v>
      </c>
      <c r="S460" s="223">
        <f t="shared" si="89"/>
        <v>-25</v>
      </c>
    </row>
    <row r="461" spans="1:19" ht="14.25" customHeight="1" x14ac:dyDescent="0.25">
      <c r="A461" s="223">
        <v>455</v>
      </c>
      <c r="B461" s="291" t="s">
        <v>3441</v>
      </c>
      <c r="C461" s="266" t="s">
        <v>9774</v>
      </c>
      <c r="D461" s="223">
        <v>3202747523</v>
      </c>
      <c r="E461" s="266" t="s">
        <v>9831</v>
      </c>
      <c r="F461" s="237">
        <v>25185.01</v>
      </c>
      <c r="G461" s="237" t="s">
        <v>8634</v>
      </c>
      <c r="H461" s="237" t="s">
        <v>110</v>
      </c>
      <c r="I461" s="237" t="s">
        <v>130</v>
      </c>
      <c r="J461" s="237" t="s">
        <v>1017</v>
      </c>
      <c r="K461" s="223">
        <v>30</v>
      </c>
      <c r="L461" s="281">
        <v>44688</v>
      </c>
      <c r="M461" s="266" t="s">
        <v>9774</v>
      </c>
      <c r="N461" s="223">
        <f t="shared" si="87"/>
        <v>25185.01</v>
      </c>
      <c r="O461" s="276" t="s">
        <v>20</v>
      </c>
      <c r="P461" s="223">
        <v>3734</v>
      </c>
      <c r="Q461" s="281">
        <v>44690</v>
      </c>
      <c r="R461" s="223">
        <f>N461</f>
        <v>25185.01</v>
      </c>
      <c r="S461" s="223">
        <f t="shared" si="89"/>
        <v>2</v>
      </c>
    </row>
    <row r="462" spans="1:19" ht="14.25" customHeight="1" x14ac:dyDescent="0.25">
      <c r="A462" s="223">
        <v>456</v>
      </c>
      <c r="B462" s="291" t="s">
        <v>9834</v>
      </c>
      <c r="C462" s="266" t="s">
        <v>9774</v>
      </c>
      <c r="D462" s="223">
        <v>2400054241</v>
      </c>
      <c r="E462" s="266" t="s">
        <v>9717</v>
      </c>
      <c r="F462" s="237">
        <v>25061</v>
      </c>
      <c r="G462" s="237" t="s">
        <v>3151</v>
      </c>
      <c r="H462" s="237" t="s">
        <v>110</v>
      </c>
      <c r="I462" s="237" t="s">
        <v>130</v>
      </c>
      <c r="J462" s="237" t="s">
        <v>1017</v>
      </c>
      <c r="K462" s="223">
        <v>10</v>
      </c>
      <c r="L462" s="281">
        <v>44661</v>
      </c>
      <c r="M462" s="266" t="s">
        <v>9786</v>
      </c>
      <c r="N462" s="223">
        <f t="shared" si="87"/>
        <v>25061</v>
      </c>
      <c r="O462" s="276" t="s">
        <v>27</v>
      </c>
      <c r="P462" s="223">
        <v>1151</v>
      </c>
      <c r="Q462" s="281">
        <v>44684</v>
      </c>
      <c r="R462" s="223">
        <f t="shared" ref="R462:R465" si="90">N462</f>
        <v>25061</v>
      </c>
      <c r="S462" s="236">
        <f t="shared" ref="S462:S466" si="91">Q462-L462</f>
        <v>23</v>
      </c>
    </row>
    <row r="463" spans="1:19" ht="14.25" customHeight="1" x14ac:dyDescent="0.25">
      <c r="A463" s="223">
        <v>457</v>
      </c>
      <c r="B463" s="291" t="s">
        <v>8406</v>
      </c>
      <c r="C463" s="266" t="s">
        <v>9774</v>
      </c>
      <c r="D463" s="223">
        <v>2400054003</v>
      </c>
      <c r="E463" s="266" t="s">
        <v>9717</v>
      </c>
      <c r="F463" s="237">
        <v>294.95999999999998</v>
      </c>
      <c r="G463" s="237" t="s">
        <v>3151</v>
      </c>
      <c r="H463" s="237" t="s">
        <v>110</v>
      </c>
      <c r="I463" s="237" t="s">
        <v>130</v>
      </c>
      <c r="J463" s="237" t="s">
        <v>1017</v>
      </c>
      <c r="K463" s="223">
        <v>10</v>
      </c>
      <c r="L463" s="281">
        <v>44661</v>
      </c>
      <c r="M463" s="266" t="s">
        <v>9786</v>
      </c>
      <c r="N463" s="223">
        <f t="shared" si="87"/>
        <v>294.95999999999998</v>
      </c>
      <c r="O463" s="276" t="s">
        <v>27</v>
      </c>
      <c r="P463" s="223">
        <v>1151</v>
      </c>
      <c r="Q463" s="281">
        <v>44684</v>
      </c>
      <c r="R463" s="223">
        <f t="shared" si="90"/>
        <v>294.95999999999998</v>
      </c>
      <c r="S463" s="236">
        <f t="shared" si="91"/>
        <v>23</v>
      </c>
    </row>
    <row r="464" spans="1:19" ht="14.25" customHeight="1" x14ac:dyDescent="0.25">
      <c r="A464" s="223">
        <v>458</v>
      </c>
      <c r="B464" s="291" t="s">
        <v>9835</v>
      </c>
      <c r="C464" s="266" t="s">
        <v>9774</v>
      </c>
      <c r="D464" s="223">
        <v>2400054242</v>
      </c>
      <c r="E464" s="266" t="s">
        <v>9717</v>
      </c>
      <c r="F464" s="237">
        <v>1370.56</v>
      </c>
      <c r="G464" s="237" t="s">
        <v>3151</v>
      </c>
      <c r="H464" s="237" t="s">
        <v>110</v>
      </c>
      <c r="I464" s="237" t="s">
        <v>130</v>
      </c>
      <c r="J464" s="237" t="s">
        <v>1017</v>
      </c>
      <c r="K464" s="223">
        <v>10</v>
      </c>
      <c r="L464" s="281">
        <v>44661</v>
      </c>
      <c r="M464" s="266" t="s">
        <v>9786</v>
      </c>
      <c r="N464" s="223">
        <f t="shared" si="87"/>
        <v>1370.56</v>
      </c>
      <c r="O464" s="276" t="s">
        <v>27</v>
      </c>
      <c r="P464" s="223">
        <v>1151</v>
      </c>
      <c r="Q464" s="281">
        <v>44684</v>
      </c>
      <c r="R464" s="223">
        <f t="shared" si="90"/>
        <v>1370.56</v>
      </c>
      <c r="S464" s="236">
        <f t="shared" si="91"/>
        <v>23</v>
      </c>
    </row>
    <row r="465" spans="1:19" ht="14.25" customHeight="1" x14ac:dyDescent="0.25">
      <c r="A465" s="223">
        <v>459</v>
      </c>
      <c r="B465" s="291" t="s">
        <v>8407</v>
      </c>
      <c r="C465" s="266" t="s">
        <v>9774</v>
      </c>
      <c r="D465" s="223">
        <v>2400054081</v>
      </c>
      <c r="E465" s="266" t="s">
        <v>9717</v>
      </c>
      <c r="F465" s="237">
        <v>2231.63</v>
      </c>
      <c r="G465" s="237" t="s">
        <v>3151</v>
      </c>
      <c r="H465" s="237" t="s">
        <v>110</v>
      </c>
      <c r="I465" s="237" t="s">
        <v>130</v>
      </c>
      <c r="J465" s="237" t="s">
        <v>1017</v>
      </c>
      <c r="K465" s="223">
        <v>10</v>
      </c>
      <c r="L465" s="281">
        <v>44661</v>
      </c>
      <c r="M465" s="266" t="s">
        <v>9786</v>
      </c>
      <c r="N465" s="223">
        <f t="shared" si="87"/>
        <v>2231.63</v>
      </c>
      <c r="O465" s="276" t="s">
        <v>27</v>
      </c>
      <c r="P465" s="223">
        <v>1151</v>
      </c>
      <c r="Q465" s="281">
        <v>44684</v>
      </c>
      <c r="R465" s="223">
        <f t="shared" si="90"/>
        <v>2231.63</v>
      </c>
      <c r="S465" s="236">
        <f t="shared" si="91"/>
        <v>23</v>
      </c>
    </row>
    <row r="466" spans="1:19" ht="14.25" customHeight="1" x14ac:dyDescent="0.25">
      <c r="A466" s="223">
        <v>460</v>
      </c>
      <c r="B466" s="291" t="s">
        <v>8408</v>
      </c>
      <c r="C466" s="266" t="s">
        <v>9774</v>
      </c>
      <c r="D466" s="223">
        <v>2400053965</v>
      </c>
      <c r="E466" s="266" t="s">
        <v>9717</v>
      </c>
      <c r="F466" s="237">
        <v>476.72</v>
      </c>
      <c r="G466" s="237" t="s">
        <v>3151</v>
      </c>
      <c r="H466" s="237" t="s">
        <v>110</v>
      </c>
      <c r="I466" s="237" t="s">
        <v>130</v>
      </c>
      <c r="J466" s="237" t="s">
        <v>1017</v>
      </c>
      <c r="K466" s="223">
        <v>10</v>
      </c>
      <c r="L466" s="281">
        <v>44661</v>
      </c>
      <c r="M466" s="266" t="s">
        <v>9786</v>
      </c>
      <c r="N466" s="223">
        <f t="shared" si="87"/>
        <v>476.72</v>
      </c>
      <c r="O466" s="276" t="s">
        <v>27</v>
      </c>
      <c r="P466" s="223">
        <v>1161</v>
      </c>
      <c r="Q466" s="281">
        <v>44685</v>
      </c>
      <c r="R466" s="223">
        <f>N466</f>
        <v>476.72</v>
      </c>
      <c r="S466" s="223">
        <f t="shared" si="91"/>
        <v>24</v>
      </c>
    </row>
    <row r="467" spans="1:19" ht="14.25" customHeight="1" x14ac:dyDescent="0.25">
      <c r="A467" s="223">
        <v>461</v>
      </c>
      <c r="B467" s="291" t="s">
        <v>9836</v>
      </c>
      <c r="C467" s="266" t="s">
        <v>9774</v>
      </c>
      <c r="D467" s="223">
        <v>2400053966</v>
      </c>
      <c r="E467" s="266" t="s">
        <v>9717</v>
      </c>
      <c r="F467" s="237">
        <v>4059.54</v>
      </c>
      <c r="G467" s="237" t="s">
        <v>3151</v>
      </c>
      <c r="H467" s="237" t="s">
        <v>110</v>
      </c>
      <c r="I467" s="237" t="s">
        <v>130</v>
      </c>
      <c r="J467" s="237" t="s">
        <v>1017</v>
      </c>
      <c r="K467" s="223">
        <v>10</v>
      </c>
      <c r="L467" s="281">
        <v>44661</v>
      </c>
      <c r="M467" s="266" t="s">
        <v>9786</v>
      </c>
      <c r="N467" s="223">
        <f t="shared" si="87"/>
        <v>4059.54</v>
      </c>
      <c r="O467" s="276" t="s">
        <v>27</v>
      </c>
      <c r="P467" s="223">
        <v>1151</v>
      </c>
      <c r="Q467" s="281">
        <v>44684</v>
      </c>
      <c r="R467" s="223">
        <f>N467</f>
        <v>4059.54</v>
      </c>
      <c r="S467" s="223">
        <f>Q467-L467</f>
        <v>23</v>
      </c>
    </row>
    <row r="468" spans="1:19" ht="14.25" customHeight="1" x14ac:dyDescent="0.25">
      <c r="A468" s="223">
        <v>462</v>
      </c>
      <c r="B468" s="291" t="s">
        <v>9837</v>
      </c>
      <c r="C468" s="266" t="s">
        <v>9774</v>
      </c>
      <c r="D468" s="223">
        <v>52005000819352</v>
      </c>
      <c r="E468" s="266" t="s">
        <v>9774</v>
      </c>
      <c r="F468" s="237">
        <v>90.06</v>
      </c>
      <c r="G468" s="237" t="s">
        <v>1289</v>
      </c>
      <c r="H468" s="237" t="s">
        <v>9838</v>
      </c>
      <c r="I468" s="237" t="s">
        <v>3579</v>
      </c>
      <c r="J468" s="237" t="s">
        <v>5784</v>
      </c>
      <c r="K468" s="223">
        <v>0</v>
      </c>
      <c r="L468" s="281">
        <v>44662</v>
      </c>
      <c r="M468" s="266" t="s">
        <v>9774</v>
      </c>
      <c r="N468" s="223">
        <f t="shared" si="87"/>
        <v>90.06</v>
      </c>
      <c r="O468" s="276" t="s">
        <v>90</v>
      </c>
      <c r="P468" s="223">
        <v>98</v>
      </c>
      <c r="Q468" s="281">
        <v>44662</v>
      </c>
      <c r="R468" s="223">
        <v>90.06</v>
      </c>
      <c r="S468" s="223">
        <f t="shared" ref="S468:S484" si="92">Q468-L468</f>
        <v>0</v>
      </c>
    </row>
    <row r="469" spans="1:19" ht="14.25" customHeight="1" x14ac:dyDescent="0.25">
      <c r="A469" s="223">
        <v>463</v>
      </c>
      <c r="B469" s="291" t="s">
        <v>9839</v>
      </c>
      <c r="C469" s="266" t="s">
        <v>9774</v>
      </c>
      <c r="D469" s="223">
        <v>2400053970</v>
      </c>
      <c r="E469" s="266" t="s">
        <v>9833</v>
      </c>
      <c r="F469" s="237">
        <v>263.68</v>
      </c>
      <c r="G469" s="237" t="s">
        <v>3151</v>
      </c>
      <c r="H469" s="237" t="s">
        <v>110</v>
      </c>
      <c r="I469" s="237" t="s">
        <v>3579</v>
      </c>
      <c r="J469" s="237" t="s">
        <v>1017</v>
      </c>
      <c r="K469" s="223">
        <v>10</v>
      </c>
      <c r="L469" s="281">
        <v>44661</v>
      </c>
      <c r="M469" s="266" t="s">
        <v>9786</v>
      </c>
      <c r="N469" s="223">
        <f t="shared" si="87"/>
        <v>263.68</v>
      </c>
      <c r="O469" s="276" t="s">
        <v>27</v>
      </c>
      <c r="P469" s="223">
        <v>1151</v>
      </c>
      <c r="Q469" s="281">
        <v>44684</v>
      </c>
      <c r="R469" s="223">
        <f t="shared" ref="R469:R484" si="93">N469</f>
        <v>263.68</v>
      </c>
      <c r="S469" s="223">
        <f t="shared" si="92"/>
        <v>23</v>
      </c>
    </row>
    <row r="470" spans="1:19" ht="14.25" customHeight="1" x14ac:dyDescent="0.25">
      <c r="A470" s="223">
        <v>464</v>
      </c>
      <c r="B470" s="291" t="s">
        <v>8409</v>
      </c>
      <c r="C470" s="266" t="s">
        <v>9774</v>
      </c>
      <c r="D470" s="223">
        <v>2400053971</v>
      </c>
      <c r="E470" s="266" t="s">
        <v>9833</v>
      </c>
      <c r="F470" s="237">
        <v>74.48</v>
      </c>
      <c r="G470" s="237" t="s">
        <v>3151</v>
      </c>
      <c r="H470" s="237" t="s">
        <v>110</v>
      </c>
      <c r="I470" s="237" t="s">
        <v>3579</v>
      </c>
      <c r="J470" s="237" t="s">
        <v>1017</v>
      </c>
      <c r="K470" s="223">
        <v>10</v>
      </c>
      <c r="L470" s="281">
        <v>44661</v>
      </c>
      <c r="M470" s="266" t="s">
        <v>9786</v>
      </c>
      <c r="N470" s="223">
        <f t="shared" si="87"/>
        <v>74.48</v>
      </c>
      <c r="O470" s="276" t="s">
        <v>27</v>
      </c>
      <c r="P470" s="223">
        <v>1151</v>
      </c>
      <c r="Q470" s="281">
        <v>44684</v>
      </c>
      <c r="R470" s="223">
        <f t="shared" si="93"/>
        <v>74.48</v>
      </c>
      <c r="S470" s="223">
        <f t="shared" si="92"/>
        <v>23</v>
      </c>
    </row>
    <row r="471" spans="1:19" ht="14.25" customHeight="1" x14ac:dyDescent="0.25">
      <c r="A471" s="223">
        <v>465</v>
      </c>
      <c r="B471" s="291" t="s">
        <v>9840</v>
      </c>
      <c r="C471" s="266" t="s">
        <v>9774</v>
      </c>
      <c r="D471" s="223">
        <v>2400053985</v>
      </c>
      <c r="E471" s="266" t="s">
        <v>9833</v>
      </c>
      <c r="F471" s="237">
        <v>3092.7</v>
      </c>
      <c r="G471" s="237" t="s">
        <v>3151</v>
      </c>
      <c r="H471" s="237" t="s">
        <v>110</v>
      </c>
      <c r="I471" s="237" t="s">
        <v>3579</v>
      </c>
      <c r="J471" s="237" t="s">
        <v>1017</v>
      </c>
      <c r="K471" s="223">
        <v>10</v>
      </c>
      <c r="L471" s="281">
        <v>44661</v>
      </c>
      <c r="M471" s="266" t="s">
        <v>9786</v>
      </c>
      <c r="N471" s="223">
        <f t="shared" si="87"/>
        <v>3092.7</v>
      </c>
      <c r="O471" s="276" t="s">
        <v>27</v>
      </c>
      <c r="P471" s="223">
        <v>1151</v>
      </c>
      <c r="Q471" s="281">
        <v>44684</v>
      </c>
      <c r="R471" s="223">
        <f t="shared" si="93"/>
        <v>3092.7</v>
      </c>
      <c r="S471" s="223">
        <f t="shared" si="92"/>
        <v>23</v>
      </c>
    </row>
    <row r="472" spans="1:19" ht="14.25" customHeight="1" x14ac:dyDescent="0.25">
      <c r="A472" s="223">
        <v>466</v>
      </c>
      <c r="B472" s="291" t="s">
        <v>9007</v>
      </c>
      <c r="C472" s="277" t="s">
        <v>9774</v>
      </c>
      <c r="D472" s="223">
        <v>2400053992</v>
      </c>
      <c r="E472" s="266" t="s">
        <v>9717</v>
      </c>
      <c r="F472" s="237">
        <v>1431.64</v>
      </c>
      <c r="G472" s="237" t="s">
        <v>3151</v>
      </c>
      <c r="H472" s="223" t="s">
        <v>110</v>
      </c>
      <c r="I472" s="237" t="s">
        <v>3579</v>
      </c>
      <c r="J472" s="237" t="s">
        <v>1017</v>
      </c>
      <c r="K472" s="223">
        <v>10</v>
      </c>
      <c r="L472" s="281">
        <v>44661</v>
      </c>
      <c r="M472" s="266" t="s">
        <v>9786</v>
      </c>
      <c r="N472" s="223">
        <f t="shared" si="87"/>
        <v>1431.64</v>
      </c>
      <c r="O472" s="276" t="s">
        <v>27</v>
      </c>
      <c r="P472" s="223">
        <v>1151</v>
      </c>
      <c r="Q472" s="281">
        <v>44684</v>
      </c>
      <c r="R472" s="223">
        <f t="shared" si="93"/>
        <v>1431.64</v>
      </c>
      <c r="S472" s="223">
        <f t="shared" si="92"/>
        <v>23</v>
      </c>
    </row>
    <row r="473" spans="1:19" ht="14.25" customHeight="1" x14ac:dyDescent="0.25">
      <c r="A473" s="223">
        <v>467</v>
      </c>
      <c r="B473" s="291" t="s">
        <v>8410</v>
      </c>
      <c r="C473" s="277" t="s">
        <v>9774</v>
      </c>
      <c r="D473" s="223">
        <v>2400054073</v>
      </c>
      <c r="E473" s="266" t="s">
        <v>9717</v>
      </c>
      <c r="F473" s="237">
        <v>1328.85</v>
      </c>
      <c r="G473" s="237" t="s">
        <v>3151</v>
      </c>
      <c r="H473" s="223" t="s">
        <v>110</v>
      </c>
      <c r="I473" s="237" t="s">
        <v>3579</v>
      </c>
      <c r="J473" s="237" t="s">
        <v>1017</v>
      </c>
      <c r="K473" s="223">
        <v>10</v>
      </c>
      <c r="L473" s="281">
        <v>44661</v>
      </c>
      <c r="M473" s="266" t="s">
        <v>9786</v>
      </c>
      <c r="N473" s="223">
        <f t="shared" si="87"/>
        <v>1328.85</v>
      </c>
      <c r="O473" s="276" t="s">
        <v>27</v>
      </c>
      <c r="P473" s="223">
        <v>1151</v>
      </c>
      <c r="Q473" s="281">
        <v>44684</v>
      </c>
      <c r="R473" s="223">
        <f t="shared" si="93"/>
        <v>1328.85</v>
      </c>
      <c r="S473" s="223">
        <f t="shared" si="92"/>
        <v>23</v>
      </c>
    </row>
    <row r="474" spans="1:19" ht="14.25" customHeight="1" x14ac:dyDescent="0.25">
      <c r="A474" s="223">
        <v>468</v>
      </c>
      <c r="B474" s="291" t="s">
        <v>9008</v>
      </c>
      <c r="C474" s="277" t="s">
        <v>9774</v>
      </c>
      <c r="D474" s="223">
        <v>2400054074</v>
      </c>
      <c r="E474" s="266" t="s">
        <v>9717</v>
      </c>
      <c r="F474" s="237">
        <v>2325.4699999999998</v>
      </c>
      <c r="G474" s="237" t="s">
        <v>3151</v>
      </c>
      <c r="H474" s="223" t="s">
        <v>110</v>
      </c>
      <c r="I474" s="237" t="s">
        <v>3579</v>
      </c>
      <c r="J474" s="237" t="s">
        <v>1017</v>
      </c>
      <c r="K474" s="223">
        <v>10</v>
      </c>
      <c r="L474" s="281">
        <v>44661</v>
      </c>
      <c r="M474" s="266" t="s">
        <v>9786</v>
      </c>
      <c r="N474" s="223">
        <f t="shared" si="87"/>
        <v>2325.4699999999998</v>
      </c>
      <c r="O474" s="276" t="s">
        <v>27</v>
      </c>
      <c r="P474" s="223">
        <v>1151</v>
      </c>
      <c r="Q474" s="281">
        <v>44684</v>
      </c>
      <c r="R474" s="223">
        <f t="shared" si="93"/>
        <v>2325.4699999999998</v>
      </c>
      <c r="S474" s="223">
        <f t="shared" si="92"/>
        <v>23</v>
      </c>
    </row>
    <row r="475" spans="1:19" ht="14.25" customHeight="1" x14ac:dyDescent="0.25">
      <c r="A475" s="223">
        <v>469</v>
      </c>
      <c r="B475" s="291" t="s">
        <v>9009</v>
      </c>
      <c r="C475" s="277" t="s">
        <v>9774</v>
      </c>
      <c r="D475" s="223">
        <v>2400054085</v>
      </c>
      <c r="E475" s="266" t="s">
        <v>9717</v>
      </c>
      <c r="F475" s="237">
        <v>2024.54</v>
      </c>
      <c r="G475" s="237" t="s">
        <v>3151</v>
      </c>
      <c r="H475" s="223" t="s">
        <v>110</v>
      </c>
      <c r="I475" s="237" t="s">
        <v>3579</v>
      </c>
      <c r="J475" s="237" t="s">
        <v>1017</v>
      </c>
      <c r="K475" s="223">
        <v>10</v>
      </c>
      <c r="L475" s="281">
        <v>44661</v>
      </c>
      <c r="M475" s="266" t="s">
        <v>9786</v>
      </c>
      <c r="N475" s="223">
        <f t="shared" si="87"/>
        <v>2024.54</v>
      </c>
      <c r="O475" s="276" t="s">
        <v>27</v>
      </c>
      <c r="P475" s="223">
        <v>1151</v>
      </c>
      <c r="Q475" s="281">
        <v>44684</v>
      </c>
      <c r="R475" s="223">
        <f t="shared" si="93"/>
        <v>2024.54</v>
      </c>
      <c r="S475" s="223">
        <f t="shared" si="92"/>
        <v>23</v>
      </c>
    </row>
    <row r="476" spans="1:19" ht="14.25" customHeight="1" x14ac:dyDescent="0.25">
      <c r="A476" s="223">
        <v>470</v>
      </c>
      <c r="B476" s="291" t="s">
        <v>9775</v>
      </c>
      <c r="C476" s="277" t="s">
        <v>9774</v>
      </c>
      <c r="D476" s="223">
        <v>2400054196</v>
      </c>
      <c r="E476" s="266" t="s">
        <v>9717</v>
      </c>
      <c r="F476" s="237">
        <v>788.07</v>
      </c>
      <c r="G476" s="237" t="s">
        <v>3151</v>
      </c>
      <c r="H476" s="223" t="s">
        <v>110</v>
      </c>
      <c r="I476" s="237" t="s">
        <v>3579</v>
      </c>
      <c r="J476" s="237" t="s">
        <v>1017</v>
      </c>
      <c r="K476" s="223">
        <v>10</v>
      </c>
      <c r="L476" s="281">
        <v>44661</v>
      </c>
      <c r="M476" s="266" t="s">
        <v>9786</v>
      </c>
      <c r="N476" s="223">
        <f t="shared" si="87"/>
        <v>788.07</v>
      </c>
      <c r="O476" s="276" t="s">
        <v>27</v>
      </c>
      <c r="P476" s="223">
        <v>1151</v>
      </c>
      <c r="Q476" s="281">
        <v>44684</v>
      </c>
      <c r="R476" s="223">
        <f t="shared" si="93"/>
        <v>788.07</v>
      </c>
      <c r="S476" s="223">
        <f t="shared" si="92"/>
        <v>23</v>
      </c>
    </row>
    <row r="477" spans="1:19" s="293" customFormat="1" ht="14.25" customHeight="1" x14ac:dyDescent="0.25">
      <c r="A477" s="223">
        <v>471</v>
      </c>
      <c r="B477" s="291" t="s">
        <v>9776</v>
      </c>
      <c r="C477" s="277" t="s">
        <v>9774</v>
      </c>
      <c r="D477" s="223">
        <v>2400054197</v>
      </c>
      <c r="E477" s="266" t="s">
        <v>9717</v>
      </c>
      <c r="F477" s="237">
        <v>966.84</v>
      </c>
      <c r="G477" s="237" t="s">
        <v>3151</v>
      </c>
      <c r="H477" s="223" t="s">
        <v>110</v>
      </c>
      <c r="I477" s="237" t="s">
        <v>3579</v>
      </c>
      <c r="J477" s="237" t="s">
        <v>1017</v>
      </c>
      <c r="K477" s="223">
        <v>10</v>
      </c>
      <c r="L477" s="281">
        <v>44661</v>
      </c>
      <c r="M477" s="266" t="s">
        <v>9786</v>
      </c>
      <c r="N477" s="223">
        <f t="shared" si="87"/>
        <v>966.84</v>
      </c>
      <c r="O477" s="276" t="s">
        <v>27</v>
      </c>
      <c r="P477" s="223">
        <v>1151</v>
      </c>
      <c r="Q477" s="281">
        <v>44684</v>
      </c>
      <c r="R477" s="223">
        <f t="shared" si="93"/>
        <v>966.84</v>
      </c>
      <c r="S477" s="223">
        <f t="shared" si="92"/>
        <v>23</v>
      </c>
    </row>
    <row r="478" spans="1:19" ht="14.25" customHeight="1" x14ac:dyDescent="0.25">
      <c r="A478" s="223">
        <v>472</v>
      </c>
      <c r="B478" s="291" t="s">
        <v>9777</v>
      </c>
      <c r="C478" s="277" t="s">
        <v>9774</v>
      </c>
      <c r="D478" s="223">
        <v>2400054203</v>
      </c>
      <c r="E478" s="266" t="s">
        <v>9717</v>
      </c>
      <c r="F478" s="237">
        <v>311.36</v>
      </c>
      <c r="G478" s="237" t="s">
        <v>3151</v>
      </c>
      <c r="H478" s="223" t="s">
        <v>110</v>
      </c>
      <c r="I478" s="237" t="s">
        <v>3579</v>
      </c>
      <c r="J478" s="237" t="s">
        <v>1017</v>
      </c>
      <c r="K478" s="223">
        <v>10</v>
      </c>
      <c r="L478" s="281">
        <v>44661</v>
      </c>
      <c r="M478" s="266" t="s">
        <v>9786</v>
      </c>
      <c r="N478" s="223">
        <f t="shared" si="87"/>
        <v>311.36</v>
      </c>
      <c r="O478" s="276" t="s">
        <v>27</v>
      </c>
      <c r="P478" s="223">
        <v>1151</v>
      </c>
      <c r="Q478" s="281">
        <v>44684</v>
      </c>
      <c r="R478" s="223">
        <f t="shared" si="93"/>
        <v>311.36</v>
      </c>
      <c r="S478" s="223">
        <f t="shared" si="92"/>
        <v>23</v>
      </c>
    </row>
    <row r="479" spans="1:19" ht="14.25" customHeight="1" x14ac:dyDescent="0.25">
      <c r="A479" s="223">
        <v>473</v>
      </c>
      <c r="B479" s="291" t="s">
        <v>9778</v>
      </c>
      <c r="C479" s="277" t="s">
        <v>9774</v>
      </c>
      <c r="D479" s="223">
        <v>2400054216</v>
      </c>
      <c r="E479" s="266" t="s">
        <v>9717</v>
      </c>
      <c r="F479" s="237">
        <v>607.17999999999995</v>
      </c>
      <c r="G479" s="237" t="s">
        <v>3151</v>
      </c>
      <c r="H479" s="223" t="s">
        <v>110</v>
      </c>
      <c r="I479" s="237" t="s">
        <v>3579</v>
      </c>
      <c r="J479" s="237" t="s">
        <v>1017</v>
      </c>
      <c r="K479" s="223">
        <v>10</v>
      </c>
      <c r="L479" s="281">
        <v>44661</v>
      </c>
      <c r="M479" s="266" t="s">
        <v>9786</v>
      </c>
      <c r="N479" s="223">
        <f t="shared" si="87"/>
        <v>607.17999999999995</v>
      </c>
      <c r="O479" s="276" t="s">
        <v>27</v>
      </c>
      <c r="P479" s="223">
        <v>1151</v>
      </c>
      <c r="Q479" s="281">
        <v>44684</v>
      </c>
      <c r="R479" s="223">
        <f t="shared" si="93"/>
        <v>607.17999999999995</v>
      </c>
      <c r="S479" s="223">
        <f t="shared" si="92"/>
        <v>23</v>
      </c>
    </row>
    <row r="480" spans="1:19" ht="14.25" customHeight="1" x14ac:dyDescent="0.25">
      <c r="A480" s="223">
        <v>474</v>
      </c>
      <c r="B480" s="291" t="s">
        <v>9779</v>
      </c>
      <c r="C480" s="277" t="s">
        <v>9774</v>
      </c>
      <c r="D480" s="223">
        <v>2400054219</v>
      </c>
      <c r="E480" s="266" t="s">
        <v>9717</v>
      </c>
      <c r="F480" s="237">
        <v>881.92</v>
      </c>
      <c r="G480" s="237" t="s">
        <v>3151</v>
      </c>
      <c r="H480" s="223" t="s">
        <v>110</v>
      </c>
      <c r="I480" s="237" t="s">
        <v>3579</v>
      </c>
      <c r="J480" s="237" t="s">
        <v>1017</v>
      </c>
      <c r="K480" s="223">
        <v>10</v>
      </c>
      <c r="L480" s="281">
        <v>44661</v>
      </c>
      <c r="M480" s="266" t="s">
        <v>9786</v>
      </c>
      <c r="N480" s="223">
        <f t="shared" si="87"/>
        <v>881.92</v>
      </c>
      <c r="O480" s="276" t="s">
        <v>27</v>
      </c>
      <c r="P480" s="223">
        <v>1151</v>
      </c>
      <c r="Q480" s="281">
        <v>44684</v>
      </c>
      <c r="R480" s="223">
        <f t="shared" si="93"/>
        <v>881.92</v>
      </c>
      <c r="S480" s="223">
        <f t="shared" si="92"/>
        <v>23</v>
      </c>
    </row>
    <row r="481" spans="1:19" ht="14.25" customHeight="1" x14ac:dyDescent="0.25">
      <c r="A481" s="223">
        <v>475</v>
      </c>
      <c r="B481" s="291" t="s">
        <v>8411</v>
      </c>
      <c r="C481" s="277" t="s">
        <v>9774</v>
      </c>
      <c r="D481" s="223">
        <v>2400054052</v>
      </c>
      <c r="E481" s="266" t="s">
        <v>9717</v>
      </c>
      <c r="F481" s="237">
        <v>1921.77</v>
      </c>
      <c r="G481" s="237" t="s">
        <v>3151</v>
      </c>
      <c r="H481" s="223" t="s">
        <v>110</v>
      </c>
      <c r="I481" s="237" t="s">
        <v>3579</v>
      </c>
      <c r="J481" s="237" t="s">
        <v>1017</v>
      </c>
      <c r="K481" s="223">
        <v>10</v>
      </c>
      <c r="L481" s="281">
        <v>44661</v>
      </c>
      <c r="M481" s="266" t="s">
        <v>9786</v>
      </c>
      <c r="N481" s="223">
        <f t="shared" si="87"/>
        <v>1921.77</v>
      </c>
      <c r="O481" s="276" t="s">
        <v>27</v>
      </c>
      <c r="P481" s="223">
        <v>1151</v>
      </c>
      <c r="Q481" s="281">
        <v>44684</v>
      </c>
      <c r="R481" s="223">
        <f t="shared" si="93"/>
        <v>1921.77</v>
      </c>
      <c r="S481" s="223">
        <f t="shared" si="92"/>
        <v>23</v>
      </c>
    </row>
    <row r="482" spans="1:19" ht="14.25" customHeight="1" x14ac:dyDescent="0.25">
      <c r="A482" s="223">
        <v>476</v>
      </c>
      <c r="B482" s="291" t="s">
        <v>8412</v>
      </c>
      <c r="C482" s="277" t="s">
        <v>9774</v>
      </c>
      <c r="D482" s="223">
        <v>2400054053</v>
      </c>
      <c r="E482" s="266" t="s">
        <v>9717</v>
      </c>
      <c r="F482" s="237">
        <v>668.89</v>
      </c>
      <c r="G482" s="237" t="s">
        <v>3151</v>
      </c>
      <c r="H482" s="223" t="s">
        <v>110</v>
      </c>
      <c r="I482" s="237" t="s">
        <v>3579</v>
      </c>
      <c r="J482" s="237" t="s">
        <v>1017</v>
      </c>
      <c r="K482" s="223">
        <v>10</v>
      </c>
      <c r="L482" s="281">
        <v>44661</v>
      </c>
      <c r="M482" s="266" t="s">
        <v>9786</v>
      </c>
      <c r="N482" s="223">
        <f t="shared" si="87"/>
        <v>668.89</v>
      </c>
      <c r="O482" s="276" t="s">
        <v>27</v>
      </c>
      <c r="P482" s="223">
        <v>1151</v>
      </c>
      <c r="Q482" s="281">
        <v>44684</v>
      </c>
      <c r="R482" s="223">
        <f t="shared" si="93"/>
        <v>668.89</v>
      </c>
      <c r="S482" s="223">
        <f t="shared" si="92"/>
        <v>23</v>
      </c>
    </row>
    <row r="483" spans="1:19" ht="14.25" customHeight="1" x14ac:dyDescent="0.25">
      <c r="A483" s="223">
        <v>477</v>
      </c>
      <c r="B483" s="291" t="s">
        <v>8413</v>
      </c>
      <c r="C483" s="277" t="s">
        <v>9774</v>
      </c>
      <c r="D483" s="223">
        <v>2400054054</v>
      </c>
      <c r="E483" s="266" t="s">
        <v>9717</v>
      </c>
      <c r="F483" s="237">
        <v>184.73</v>
      </c>
      <c r="G483" s="237" t="s">
        <v>3151</v>
      </c>
      <c r="H483" s="223" t="s">
        <v>110</v>
      </c>
      <c r="I483" s="237" t="s">
        <v>3579</v>
      </c>
      <c r="J483" s="237" t="s">
        <v>1017</v>
      </c>
      <c r="K483" s="223">
        <v>10</v>
      </c>
      <c r="L483" s="281">
        <v>44661</v>
      </c>
      <c r="M483" s="266" t="s">
        <v>9786</v>
      </c>
      <c r="N483" s="223">
        <f t="shared" si="87"/>
        <v>184.73</v>
      </c>
      <c r="O483" s="276" t="s">
        <v>27</v>
      </c>
      <c r="P483" s="223">
        <v>1151</v>
      </c>
      <c r="Q483" s="281">
        <v>44684</v>
      </c>
      <c r="R483" s="223">
        <f t="shared" si="93"/>
        <v>184.73</v>
      </c>
      <c r="S483" s="223">
        <f t="shared" si="92"/>
        <v>23</v>
      </c>
    </row>
    <row r="484" spans="1:19" ht="14.25" customHeight="1" x14ac:dyDescent="0.25">
      <c r="A484" s="223">
        <v>478</v>
      </c>
      <c r="B484" s="291" t="s">
        <v>9780</v>
      </c>
      <c r="C484" s="277" t="s">
        <v>9774</v>
      </c>
      <c r="D484" s="223">
        <v>2400054055</v>
      </c>
      <c r="E484" s="266" t="s">
        <v>9717</v>
      </c>
      <c r="F484" s="237">
        <v>868.5</v>
      </c>
      <c r="G484" s="237" t="s">
        <v>3151</v>
      </c>
      <c r="H484" s="223" t="s">
        <v>110</v>
      </c>
      <c r="I484" s="237" t="s">
        <v>3579</v>
      </c>
      <c r="J484" s="237" t="s">
        <v>1017</v>
      </c>
      <c r="K484" s="223">
        <v>10</v>
      </c>
      <c r="L484" s="281">
        <v>44661</v>
      </c>
      <c r="M484" s="266" t="s">
        <v>9786</v>
      </c>
      <c r="N484" s="223">
        <f t="shared" si="87"/>
        <v>868.5</v>
      </c>
      <c r="O484" s="276" t="s">
        <v>27</v>
      </c>
      <c r="P484" s="223">
        <v>1151</v>
      </c>
      <c r="Q484" s="281">
        <v>44684</v>
      </c>
      <c r="R484" s="223">
        <f t="shared" si="93"/>
        <v>868.5</v>
      </c>
      <c r="S484" s="223">
        <f t="shared" si="92"/>
        <v>23</v>
      </c>
    </row>
    <row r="485" spans="1:19" ht="14.25" customHeight="1" x14ac:dyDescent="0.25">
      <c r="A485" s="223">
        <v>479</v>
      </c>
      <c r="B485" s="291" t="s">
        <v>9781</v>
      </c>
      <c r="C485" s="277" t="s">
        <v>9782</v>
      </c>
      <c r="D485" s="223">
        <v>127301</v>
      </c>
      <c r="E485" s="266" t="s">
        <v>9717</v>
      </c>
      <c r="F485" s="237">
        <v>69.52</v>
      </c>
      <c r="G485" s="223" t="s">
        <v>9180</v>
      </c>
      <c r="H485" s="223" t="s">
        <v>264</v>
      </c>
      <c r="I485" s="223" t="s">
        <v>130</v>
      </c>
      <c r="J485" s="223" t="s">
        <v>1017</v>
      </c>
      <c r="K485" s="223">
        <v>15</v>
      </c>
      <c r="L485" s="281">
        <v>44666</v>
      </c>
      <c r="M485" s="266" t="s">
        <v>9786</v>
      </c>
      <c r="N485" s="223">
        <v>69.52</v>
      </c>
      <c r="O485" s="276" t="s">
        <v>27</v>
      </c>
      <c r="P485" s="223">
        <v>1138</v>
      </c>
      <c r="Q485" s="281">
        <v>44671</v>
      </c>
      <c r="R485" s="223">
        <f>N485</f>
        <v>69.52</v>
      </c>
      <c r="S485" s="217">
        <f t="shared" ref="S485:S486" si="94">Q485-L485</f>
        <v>5</v>
      </c>
    </row>
    <row r="486" spans="1:19" ht="14.25" customHeight="1" x14ac:dyDescent="0.25">
      <c r="A486" s="223">
        <v>480</v>
      </c>
      <c r="B486" s="291" t="s">
        <v>3454</v>
      </c>
      <c r="C486" s="277" t="s">
        <v>9782</v>
      </c>
      <c r="D486" s="223">
        <v>127298</v>
      </c>
      <c r="E486" s="266" t="s">
        <v>9717</v>
      </c>
      <c r="F486" s="237">
        <v>773.4</v>
      </c>
      <c r="G486" s="223" t="s">
        <v>9180</v>
      </c>
      <c r="H486" s="223" t="s">
        <v>264</v>
      </c>
      <c r="I486" s="223" t="s">
        <v>130</v>
      </c>
      <c r="J486" s="223" t="s">
        <v>1017</v>
      </c>
      <c r="K486" s="223">
        <v>15</v>
      </c>
      <c r="L486" s="281">
        <v>44666</v>
      </c>
      <c r="M486" s="266" t="s">
        <v>9786</v>
      </c>
      <c r="N486" s="223">
        <v>773.4</v>
      </c>
      <c r="O486" s="276" t="s">
        <v>27</v>
      </c>
      <c r="P486" s="223">
        <v>1138</v>
      </c>
      <c r="Q486" s="281">
        <v>44671</v>
      </c>
      <c r="R486" s="223">
        <f>N486</f>
        <v>773.4</v>
      </c>
      <c r="S486" s="217">
        <f t="shared" si="94"/>
        <v>5</v>
      </c>
    </row>
    <row r="487" spans="1:19" ht="14.25" customHeight="1" x14ac:dyDescent="0.25">
      <c r="A487" s="223">
        <v>481</v>
      </c>
      <c r="B487" s="291" t="s">
        <v>3458</v>
      </c>
      <c r="C487" s="277" t="s">
        <v>9782</v>
      </c>
      <c r="D487" s="223">
        <v>2225084</v>
      </c>
      <c r="E487" s="266" t="s">
        <v>9717</v>
      </c>
      <c r="F487" s="237">
        <v>527.15</v>
      </c>
      <c r="G487" s="223" t="s">
        <v>214</v>
      </c>
      <c r="H487" s="223" t="s">
        <v>35</v>
      </c>
      <c r="I487" s="223" t="s">
        <v>130</v>
      </c>
      <c r="J487" s="223" t="s">
        <v>1017</v>
      </c>
      <c r="K487" s="223">
        <v>21</v>
      </c>
      <c r="L487" s="281">
        <v>44672</v>
      </c>
      <c r="M487" s="266" t="s">
        <v>9786</v>
      </c>
      <c r="N487" s="223">
        <v>527.15</v>
      </c>
      <c r="O487" s="276" t="s">
        <v>27</v>
      </c>
      <c r="P487" s="223">
        <v>1135</v>
      </c>
      <c r="Q487" s="281">
        <v>44671</v>
      </c>
      <c r="R487" s="223">
        <f>N487</f>
        <v>527.15</v>
      </c>
      <c r="S487" s="223">
        <f t="shared" ref="S487:S490" si="95">Q487-L487</f>
        <v>-1</v>
      </c>
    </row>
    <row r="488" spans="1:19" ht="14.25" customHeight="1" x14ac:dyDescent="0.25">
      <c r="A488" s="223">
        <v>482</v>
      </c>
      <c r="B488" s="291" t="s">
        <v>3460</v>
      </c>
      <c r="C488" s="277" t="s">
        <v>9782</v>
      </c>
      <c r="D488" s="223">
        <v>4473681</v>
      </c>
      <c r="E488" s="266" t="s">
        <v>9765</v>
      </c>
      <c r="F488" s="237">
        <v>432.76</v>
      </c>
      <c r="G488" s="223" t="s">
        <v>8167</v>
      </c>
      <c r="H488" s="223" t="s">
        <v>42</v>
      </c>
      <c r="I488" s="223" t="s">
        <v>130</v>
      </c>
      <c r="J488" s="223" t="s">
        <v>1017</v>
      </c>
      <c r="K488" s="223">
        <v>15</v>
      </c>
      <c r="L488" s="281">
        <v>44673</v>
      </c>
      <c r="M488" s="266" t="s">
        <v>9786</v>
      </c>
      <c r="N488" s="223">
        <v>432.76</v>
      </c>
      <c r="O488" s="276" t="s">
        <v>27</v>
      </c>
      <c r="P488" s="223">
        <v>1137</v>
      </c>
      <c r="Q488" s="281">
        <v>44671</v>
      </c>
      <c r="R488" s="223">
        <f>N488</f>
        <v>432.76</v>
      </c>
      <c r="S488" s="223">
        <f t="shared" si="95"/>
        <v>-2</v>
      </c>
    </row>
    <row r="489" spans="1:19" ht="14.25" customHeight="1" x14ac:dyDescent="0.25">
      <c r="A489" s="223">
        <v>483</v>
      </c>
      <c r="B489" s="291" t="s">
        <v>9783</v>
      </c>
      <c r="C489" s="277" t="s">
        <v>9782</v>
      </c>
      <c r="D489" s="223">
        <v>46557</v>
      </c>
      <c r="E489" s="266" t="s">
        <v>9782</v>
      </c>
      <c r="F489" s="316">
        <v>1315.5</v>
      </c>
      <c r="G489" s="223" t="s">
        <v>9784</v>
      </c>
      <c r="H489" s="223" t="s">
        <v>3452</v>
      </c>
      <c r="I489" s="223" t="s">
        <v>130</v>
      </c>
      <c r="J489" s="223" t="s">
        <v>5784</v>
      </c>
      <c r="K489" s="223">
        <v>30</v>
      </c>
      <c r="L489" s="281">
        <v>44692</v>
      </c>
      <c r="M489" s="266" t="s">
        <v>9808</v>
      </c>
      <c r="N489" s="223">
        <v>1315.5</v>
      </c>
      <c r="O489" s="276" t="s">
        <v>27</v>
      </c>
      <c r="P489" s="223">
        <v>1164</v>
      </c>
      <c r="Q489" s="281">
        <v>44691</v>
      </c>
      <c r="R489" s="223">
        <v>1315.5</v>
      </c>
      <c r="S489" s="223"/>
    </row>
    <row r="490" spans="1:19" ht="14.25" customHeight="1" x14ac:dyDescent="0.25">
      <c r="A490" s="223">
        <v>484</v>
      </c>
      <c r="B490" s="291" t="s">
        <v>9785</v>
      </c>
      <c r="C490" s="277" t="s">
        <v>9786</v>
      </c>
      <c r="D490" s="237">
        <v>1087492</v>
      </c>
      <c r="E490" s="85" t="s">
        <v>9717</v>
      </c>
      <c r="F490" s="237">
        <v>118.58</v>
      </c>
      <c r="G490" s="237" t="s">
        <v>1474</v>
      </c>
      <c r="H490" s="237" t="s">
        <v>42</v>
      </c>
      <c r="I490" s="237" t="s">
        <v>130</v>
      </c>
      <c r="J490" s="237" t="s">
        <v>1017</v>
      </c>
      <c r="K490" s="223">
        <v>15</v>
      </c>
      <c r="L490" s="281">
        <v>44666</v>
      </c>
      <c r="M490" s="266" t="s">
        <v>9791</v>
      </c>
      <c r="N490" s="223">
        <v>118.58</v>
      </c>
      <c r="O490" s="276" t="s">
        <v>27</v>
      </c>
      <c r="P490" s="223">
        <v>1132</v>
      </c>
      <c r="Q490" s="281">
        <v>44665</v>
      </c>
      <c r="R490" s="223">
        <v>118.58</v>
      </c>
      <c r="S490" s="223">
        <f t="shared" si="95"/>
        <v>-1</v>
      </c>
    </row>
    <row r="491" spans="1:19" ht="14.25" customHeight="1" x14ac:dyDescent="0.25">
      <c r="A491" s="223">
        <v>485</v>
      </c>
      <c r="B491" s="291" t="s">
        <v>9787</v>
      </c>
      <c r="C491" s="277" t="s">
        <v>9786</v>
      </c>
      <c r="D491" s="237">
        <v>12010621</v>
      </c>
      <c r="E491" s="85" t="s">
        <v>9727</v>
      </c>
      <c r="F491" s="237">
        <v>2807.45</v>
      </c>
      <c r="G491" s="237" t="s">
        <v>15</v>
      </c>
      <c r="H491" s="237" t="s">
        <v>222</v>
      </c>
      <c r="I491" s="237" t="s">
        <v>130</v>
      </c>
      <c r="J491" s="237" t="s">
        <v>1017</v>
      </c>
      <c r="K491" s="223">
        <v>15</v>
      </c>
      <c r="L491" s="281">
        <v>44671</v>
      </c>
      <c r="M491" s="266" t="s">
        <v>9791</v>
      </c>
      <c r="N491" s="223">
        <v>2807.45</v>
      </c>
      <c r="O491" s="276" t="s">
        <v>27</v>
      </c>
      <c r="P491" s="223">
        <v>1134</v>
      </c>
      <c r="Q491" s="281">
        <v>44671</v>
      </c>
      <c r="R491" s="223">
        <f>N491</f>
        <v>2807.45</v>
      </c>
      <c r="S491" s="236">
        <f t="shared" ref="S491:S494" si="96">Q491-L491</f>
        <v>0</v>
      </c>
    </row>
    <row r="492" spans="1:19" ht="14.25" customHeight="1" x14ac:dyDescent="0.25">
      <c r="A492" s="223">
        <v>486</v>
      </c>
      <c r="B492" s="291" t="s">
        <v>9788</v>
      </c>
      <c r="C492" s="277" t="s">
        <v>9786</v>
      </c>
      <c r="D492" s="237">
        <v>12010620</v>
      </c>
      <c r="E492" s="85" t="s">
        <v>9727</v>
      </c>
      <c r="F492" s="237">
        <v>53.55</v>
      </c>
      <c r="G492" s="237" t="s">
        <v>15</v>
      </c>
      <c r="H492" s="237" t="s">
        <v>222</v>
      </c>
      <c r="I492" s="237" t="s">
        <v>130</v>
      </c>
      <c r="J492" s="237" t="s">
        <v>1017</v>
      </c>
      <c r="K492" s="223">
        <v>15</v>
      </c>
      <c r="L492" s="281">
        <v>44671</v>
      </c>
      <c r="M492" s="266" t="s">
        <v>9791</v>
      </c>
      <c r="N492" s="223">
        <v>53.55</v>
      </c>
      <c r="O492" s="276" t="s">
        <v>27</v>
      </c>
      <c r="P492" s="223">
        <v>1134</v>
      </c>
      <c r="Q492" s="281">
        <v>44671</v>
      </c>
      <c r="R492" s="223">
        <f>N492</f>
        <v>53.55</v>
      </c>
      <c r="S492" s="236">
        <f t="shared" si="96"/>
        <v>0</v>
      </c>
    </row>
    <row r="493" spans="1:19" ht="14.25" customHeight="1" x14ac:dyDescent="0.25">
      <c r="A493" s="223">
        <v>487</v>
      </c>
      <c r="B493" s="291" t="s">
        <v>9789</v>
      </c>
      <c r="C493" s="277" t="s">
        <v>9786</v>
      </c>
      <c r="D493" s="237">
        <v>173692</v>
      </c>
      <c r="E493" s="85" t="s">
        <v>9786</v>
      </c>
      <c r="F493" s="237">
        <v>123.05</v>
      </c>
      <c r="G493" s="237" t="s">
        <v>9720</v>
      </c>
      <c r="H493" s="237" t="s">
        <v>9790</v>
      </c>
      <c r="I493" s="237" t="s">
        <v>3579</v>
      </c>
      <c r="J493" s="237" t="s">
        <v>5784</v>
      </c>
      <c r="K493" s="223">
        <v>60</v>
      </c>
      <c r="L493" s="281">
        <v>44724</v>
      </c>
      <c r="M493" s="266" t="s">
        <v>9808</v>
      </c>
      <c r="N493" s="223">
        <v>123.05</v>
      </c>
      <c r="O493" s="276" t="s">
        <v>20</v>
      </c>
      <c r="P493" s="223">
        <v>1199</v>
      </c>
      <c r="Q493" s="281">
        <v>44727</v>
      </c>
      <c r="R493" s="223">
        <f>N493</f>
        <v>123.05</v>
      </c>
      <c r="S493" s="223">
        <f t="shared" si="96"/>
        <v>3</v>
      </c>
    </row>
    <row r="494" spans="1:19" ht="14.25" customHeight="1" x14ac:dyDescent="0.25">
      <c r="A494" s="223">
        <v>488</v>
      </c>
      <c r="B494" s="291" t="s">
        <v>9010</v>
      </c>
      <c r="C494" s="277" t="s">
        <v>9786</v>
      </c>
      <c r="D494" s="237">
        <v>173693</v>
      </c>
      <c r="E494" s="85" t="s">
        <v>9786</v>
      </c>
      <c r="F494" s="237">
        <v>110</v>
      </c>
      <c r="G494" s="237" t="s">
        <v>9720</v>
      </c>
      <c r="H494" s="237" t="s">
        <v>2324</v>
      </c>
      <c r="I494" s="237" t="s">
        <v>3579</v>
      </c>
      <c r="J494" s="237" t="s">
        <v>5784</v>
      </c>
      <c r="K494" s="223">
        <v>60</v>
      </c>
      <c r="L494" s="281">
        <v>44724</v>
      </c>
      <c r="M494" s="266" t="s">
        <v>9808</v>
      </c>
      <c r="N494" s="223">
        <v>110</v>
      </c>
      <c r="O494" s="276" t="s">
        <v>20</v>
      </c>
      <c r="P494" s="223">
        <v>1199</v>
      </c>
      <c r="Q494" s="281">
        <v>44727</v>
      </c>
      <c r="R494" s="223">
        <f>N494</f>
        <v>110</v>
      </c>
      <c r="S494" s="223">
        <f t="shared" si="96"/>
        <v>3</v>
      </c>
    </row>
    <row r="495" spans="1:19" ht="14.25" customHeight="1" x14ac:dyDescent="0.25">
      <c r="A495" s="223">
        <v>489</v>
      </c>
      <c r="B495" s="291" t="s">
        <v>9011</v>
      </c>
      <c r="C495" s="277" t="s">
        <v>9786</v>
      </c>
      <c r="D495" s="237">
        <v>5201073905</v>
      </c>
      <c r="E495" s="85" t="s">
        <v>9786</v>
      </c>
      <c r="F495" s="237">
        <v>1089</v>
      </c>
      <c r="G495" s="237" t="s">
        <v>6782</v>
      </c>
      <c r="H495" s="237" t="s">
        <v>2707</v>
      </c>
      <c r="I495" s="237" t="s">
        <v>3579</v>
      </c>
      <c r="J495" s="237" t="s">
        <v>5784</v>
      </c>
      <c r="K495" s="223">
        <v>0</v>
      </c>
      <c r="L495" s="281">
        <v>44664</v>
      </c>
      <c r="M495" s="281">
        <v>44665</v>
      </c>
      <c r="N495" s="223">
        <v>1089</v>
      </c>
      <c r="O495" s="276" t="s">
        <v>72</v>
      </c>
      <c r="P495" s="223">
        <v>7</v>
      </c>
      <c r="Q495" s="281">
        <v>44664</v>
      </c>
      <c r="R495" s="223">
        <v>1089</v>
      </c>
      <c r="S495" s="223">
        <f t="shared" ref="S495" si="97">Q495-L495</f>
        <v>0</v>
      </c>
    </row>
    <row r="496" spans="1:19" ht="14.25" customHeight="1" x14ac:dyDescent="0.25">
      <c r="A496" s="223">
        <v>490</v>
      </c>
      <c r="B496" s="291" t="s">
        <v>817</v>
      </c>
      <c r="C496" s="277" t="s">
        <v>9791</v>
      </c>
      <c r="D496" s="237">
        <v>152158</v>
      </c>
      <c r="E496" s="85" t="s">
        <v>9768</v>
      </c>
      <c r="F496" s="237">
        <v>405.75</v>
      </c>
      <c r="G496" s="237" t="s">
        <v>99</v>
      </c>
      <c r="H496" s="237" t="s">
        <v>9234</v>
      </c>
      <c r="I496" s="237" t="s">
        <v>3579</v>
      </c>
      <c r="J496" s="237" t="s">
        <v>9430</v>
      </c>
      <c r="K496" s="223">
        <v>30</v>
      </c>
      <c r="L496" s="281">
        <v>44686</v>
      </c>
      <c r="M496" s="223" t="s">
        <v>9791</v>
      </c>
      <c r="N496" s="223">
        <v>405.75</v>
      </c>
      <c r="O496" s="276" t="s">
        <v>27</v>
      </c>
      <c r="P496" s="223">
        <v>1133</v>
      </c>
      <c r="Q496" s="281">
        <v>44665</v>
      </c>
      <c r="R496" s="223">
        <f>N496</f>
        <v>405.75</v>
      </c>
      <c r="S496" s="236">
        <f>Q496-L496</f>
        <v>-21</v>
      </c>
    </row>
    <row r="497" spans="1:19" ht="14.25" customHeight="1" x14ac:dyDescent="0.25">
      <c r="A497" s="223">
        <v>491</v>
      </c>
      <c r="B497" s="291" t="s">
        <v>9792</v>
      </c>
      <c r="C497" s="277" t="s">
        <v>9791</v>
      </c>
      <c r="D497" s="237">
        <v>63378</v>
      </c>
      <c r="E497" s="85" t="s">
        <v>9774</v>
      </c>
      <c r="F497" s="237">
        <v>1116</v>
      </c>
      <c r="G497" s="237" t="s">
        <v>8190</v>
      </c>
      <c r="H497" s="237" t="s">
        <v>5</v>
      </c>
      <c r="I497" s="237" t="s">
        <v>3579</v>
      </c>
      <c r="J497" s="237" t="s">
        <v>103</v>
      </c>
      <c r="K497" s="223">
        <v>60</v>
      </c>
      <c r="L497" s="281">
        <v>44722</v>
      </c>
      <c r="M497" s="266" t="s">
        <v>9808</v>
      </c>
      <c r="N497" s="223">
        <v>1116</v>
      </c>
      <c r="O497" s="276" t="s">
        <v>20</v>
      </c>
      <c r="P497" s="223">
        <v>1198</v>
      </c>
      <c r="Q497" s="281">
        <v>44727</v>
      </c>
      <c r="R497" s="223">
        <f>N497</f>
        <v>1116</v>
      </c>
      <c r="S497" s="223"/>
    </row>
    <row r="498" spans="1:19" ht="14.25" customHeight="1" x14ac:dyDescent="0.25">
      <c r="A498" s="223">
        <v>492</v>
      </c>
      <c r="B498" s="291" t="s">
        <v>3472</v>
      </c>
      <c r="C498" s="277" t="s">
        <v>9791</v>
      </c>
      <c r="D498" s="237">
        <v>117914</v>
      </c>
      <c r="E498" s="85" t="s">
        <v>9765</v>
      </c>
      <c r="F498" s="237">
        <v>900</v>
      </c>
      <c r="G498" s="237" t="s">
        <v>9793</v>
      </c>
      <c r="H498" s="237" t="s">
        <v>79</v>
      </c>
      <c r="I498" s="237" t="s">
        <v>3579</v>
      </c>
      <c r="J498" s="237" t="s">
        <v>1466</v>
      </c>
      <c r="K498" s="223">
        <v>0</v>
      </c>
      <c r="L498" s="281">
        <v>44658</v>
      </c>
      <c r="M498" s="266" t="s">
        <v>9791</v>
      </c>
      <c r="N498" s="223">
        <v>900</v>
      </c>
      <c r="O498" s="276" t="s">
        <v>90</v>
      </c>
      <c r="P498" s="223">
        <v>5</v>
      </c>
      <c r="Q498" s="281">
        <v>44658</v>
      </c>
      <c r="R498" s="223">
        <v>900</v>
      </c>
      <c r="S498" s="223">
        <f>Q498-L498</f>
        <v>0</v>
      </c>
    </row>
    <row r="499" spans="1:19" ht="14.25" customHeight="1" x14ac:dyDescent="0.25">
      <c r="A499" s="223">
        <v>493</v>
      </c>
      <c r="B499" s="291" t="s">
        <v>3473</v>
      </c>
      <c r="C499" s="277" t="s">
        <v>9791</v>
      </c>
      <c r="D499" s="237">
        <v>171779</v>
      </c>
      <c r="E499" s="85" t="s">
        <v>9717</v>
      </c>
      <c r="F499" s="237">
        <v>35.15</v>
      </c>
      <c r="G499" s="237" t="s">
        <v>99</v>
      </c>
      <c r="H499" s="237" t="s">
        <v>4326</v>
      </c>
      <c r="I499" s="237" t="s">
        <v>3579</v>
      </c>
      <c r="J499" s="237" t="s">
        <v>9430</v>
      </c>
      <c r="K499" s="223">
        <v>0</v>
      </c>
      <c r="L499" s="281">
        <v>44651</v>
      </c>
      <c r="M499" s="266" t="s">
        <v>9791</v>
      </c>
      <c r="N499" s="223">
        <v>35.15</v>
      </c>
      <c r="O499" s="276" t="s">
        <v>27</v>
      </c>
      <c r="P499" s="223">
        <v>1133</v>
      </c>
      <c r="Q499" s="281">
        <v>44665</v>
      </c>
      <c r="R499" s="223">
        <f>N499</f>
        <v>35.15</v>
      </c>
      <c r="S499" s="236">
        <f>Q499-L499</f>
        <v>14</v>
      </c>
    </row>
    <row r="500" spans="1:19" ht="14.25" customHeight="1" x14ac:dyDescent="0.25">
      <c r="A500" s="223">
        <v>494</v>
      </c>
      <c r="B500" s="291" t="s">
        <v>3474</v>
      </c>
      <c r="C500" s="277" t="s">
        <v>9791</v>
      </c>
      <c r="D500" s="237">
        <v>1546591</v>
      </c>
      <c r="E500" s="85" t="s">
        <v>9791</v>
      </c>
      <c r="F500" s="237">
        <v>21224.84</v>
      </c>
      <c r="G500" s="237" t="s">
        <v>8931</v>
      </c>
      <c r="H500" s="237" t="s">
        <v>227</v>
      </c>
      <c r="I500" s="237" t="s">
        <v>3579</v>
      </c>
      <c r="J500" s="237" t="s">
        <v>9430</v>
      </c>
      <c r="K500" s="223">
        <v>60</v>
      </c>
      <c r="L500" s="281">
        <v>44725</v>
      </c>
      <c r="M500" s="266" t="s">
        <v>9808</v>
      </c>
      <c r="N500" s="223">
        <v>21224.84</v>
      </c>
      <c r="O500" s="276" t="s">
        <v>20</v>
      </c>
      <c r="P500" s="223">
        <v>991</v>
      </c>
      <c r="Q500" s="281">
        <v>44727</v>
      </c>
      <c r="R500" s="223">
        <f>N500</f>
        <v>21224.84</v>
      </c>
      <c r="S500" s="223">
        <f>Q500-L500</f>
        <v>2</v>
      </c>
    </row>
    <row r="501" spans="1:19" ht="14.25" customHeight="1" x14ac:dyDescent="0.25">
      <c r="A501" s="223">
        <v>495</v>
      </c>
      <c r="B501" s="291" t="s">
        <v>3482</v>
      </c>
      <c r="C501" s="277" t="s">
        <v>9791</v>
      </c>
      <c r="D501" s="292">
        <v>210484724753</v>
      </c>
      <c r="E501" s="85" t="s">
        <v>9791</v>
      </c>
      <c r="F501" s="237">
        <v>49</v>
      </c>
      <c r="G501" s="237" t="s">
        <v>9794</v>
      </c>
      <c r="H501" s="237" t="s">
        <v>3770</v>
      </c>
      <c r="I501" s="237" t="s">
        <v>3579</v>
      </c>
      <c r="J501" s="237" t="s">
        <v>5784</v>
      </c>
      <c r="K501" s="223">
        <v>0</v>
      </c>
      <c r="L501" s="281">
        <v>44665</v>
      </c>
      <c r="M501" s="282">
        <v>44665</v>
      </c>
      <c r="N501" s="223">
        <v>49</v>
      </c>
      <c r="O501" s="276" t="s">
        <v>108</v>
      </c>
      <c r="P501" s="222">
        <v>210484724753</v>
      </c>
      <c r="Q501" s="281">
        <v>44665</v>
      </c>
      <c r="R501" s="223">
        <v>49</v>
      </c>
      <c r="S501" s="222">
        <f>Q501-L501</f>
        <v>0</v>
      </c>
    </row>
    <row r="502" spans="1:19" ht="14.25" customHeight="1" x14ac:dyDescent="0.25">
      <c r="A502" s="223">
        <v>496</v>
      </c>
      <c r="B502" s="291" t="s">
        <v>9795</v>
      </c>
      <c r="C502" s="277" t="s">
        <v>9791</v>
      </c>
      <c r="D502" s="292">
        <v>210484725716</v>
      </c>
      <c r="E502" s="85" t="s">
        <v>9791</v>
      </c>
      <c r="F502" s="237">
        <v>49</v>
      </c>
      <c r="G502" s="237" t="s">
        <v>9794</v>
      </c>
      <c r="H502" s="237" t="s">
        <v>3770</v>
      </c>
      <c r="I502" s="237" t="s">
        <v>3579</v>
      </c>
      <c r="J502" s="237" t="s">
        <v>5784</v>
      </c>
      <c r="K502" s="223">
        <v>0</v>
      </c>
      <c r="L502" s="281">
        <v>44665</v>
      </c>
      <c r="M502" s="282">
        <v>44665</v>
      </c>
      <c r="N502" s="223">
        <v>49</v>
      </c>
      <c r="O502" s="276" t="s">
        <v>108</v>
      </c>
      <c r="P502" s="222">
        <v>210484725716</v>
      </c>
      <c r="Q502" s="281">
        <v>44665</v>
      </c>
      <c r="R502" s="223">
        <v>49</v>
      </c>
      <c r="S502" s="222">
        <f t="shared" ref="S502:S509" si="98">Q502-L502</f>
        <v>0</v>
      </c>
    </row>
    <row r="503" spans="1:19" ht="14.25" customHeight="1" x14ac:dyDescent="0.25">
      <c r="A503" s="223">
        <v>497</v>
      </c>
      <c r="B503" s="291" t="s">
        <v>9012</v>
      </c>
      <c r="C503" s="277" t="s">
        <v>9791</v>
      </c>
      <c r="D503" s="237">
        <v>13776</v>
      </c>
      <c r="E503" s="85" t="s">
        <v>9791</v>
      </c>
      <c r="F503" s="237">
        <v>12</v>
      </c>
      <c r="G503" s="237" t="s">
        <v>9796</v>
      </c>
      <c r="H503" s="237" t="s">
        <v>238</v>
      </c>
      <c r="I503" s="237" t="s">
        <v>3579</v>
      </c>
      <c r="J503" s="237" t="s">
        <v>5784</v>
      </c>
      <c r="K503" s="223">
        <v>0</v>
      </c>
      <c r="L503" s="281">
        <v>44665</v>
      </c>
      <c r="M503" s="282">
        <v>44666</v>
      </c>
      <c r="N503" s="223">
        <v>12</v>
      </c>
      <c r="O503" s="276" t="s">
        <v>90</v>
      </c>
      <c r="P503" s="223">
        <v>44</v>
      </c>
      <c r="Q503" s="281">
        <v>44665</v>
      </c>
      <c r="R503" s="223">
        <v>12</v>
      </c>
      <c r="S503" s="222">
        <f t="shared" si="98"/>
        <v>0</v>
      </c>
    </row>
    <row r="504" spans="1:19" ht="14.25" customHeight="1" x14ac:dyDescent="0.25">
      <c r="A504" s="223">
        <v>498</v>
      </c>
      <c r="B504" s="291" t="s">
        <v>9013</v>
      </c>
      <c r="C504" s="277" t="s">
        <v>9791</v>
      </c>
      <c r="D504" s="317" t="s">
        <v>9797</v>
      </c>
      <c r="E504" s="85" t="s">
        <v>9791</v>
      </c>
      <c r="F504" s="237">
        <v>40</v>
      </c>
      <c r="G504" s="237" t="s">
        <v>9798</v>
      </c>
      <c r="H504" s="237" t="s">
        <v>9799</v>
      </c>
      <c r="I504" s="237" t="s">
        <v>3579</v>
      </c>
      <c r="J504" s="237" t="s">
        <v>5784</v>
      </c>
      <c r="K504" s="223">
        <v>0</v>
      </c>
      <c r="L504" s="281">
        <v>44665</v>
      </c>
      <c r="M504" s="266" t="s">
        <v>9791</v>
      </c>
      <c r="N504" s="223">
        <v>40</v>
      </c>
      <c r="O504" s="276" t="s">
        <v>108</v>
      </c>
      <c r="P504" s="266" t="s">
        <v>9810</v>
      </c>
      <c r="Q504" s="281">
        <v>44665</v>
      </c>
      <c r="R504" s="223">
        <v>40</v>
      </c>
      <c r="S504" s="222">
        <f t="shared" si="98"/>
        <v>0</v>
      </c>
    </row>
    <row r="505" spans="1:19" ht="14.25" customHeight="1" x14ac:dyDescent="0.25">
      <c r="A505" s="223">
        <v>499</v>
      </c>
      <c r="B505" s="291" t="s">
        <v>9800</v>
      </c>
      <c r="C505" s="277" t="s">
        <v>9791</v>
      </c>
      <c r="D505" s="317" t="s">
        <v>9801</v>
      </c>
      <c r="E505" s="85" t="s">
        <v>9791</v>
      </c>
      <c r="F505" s="237">
        <v>40</v>
      </c>
      <c r="G505" s="237" t="s">
        <v>9798</v>
      </c>
      <c r="H505" s="237" t="s">
        <v>9799</v>
      </c>
      <c r="I505" s="237" t="s">
        <v>3579</v>
      </c>
      <c r="J505" s="237" t="s">
        <v>5784</v>
      </c>
      <c r="K505" s="223">
        <v>0</v>
      </c>
      <c r="L505" s="281">
        <v>44665</v>
      </c>
      <c r="M505" s="266" t="s">
        <v>9791</v>
      </c>
      <c r="N505" s="223">
        <v>40</v>
      </c>
      <c r="O505" s="276" t="s">
        <v>108</v>
      </c>
      <c r="P505" s="266" t="s">
        <v>9811</v>
      </c>
      <c r="Q505" s="281">
        <v>44665</v>
      </c>
      <c r="R505" s="223">
        <v>40</v>
      </c>
      <c r="S505" s="222">
        <f t="shared" si="98"/>
        <v>0</v>
      </c>
    </row>
    <row r="506" spans="1:19" ht="14.25" customHeight="1" x14ac:dyDescent="0.25">
      <c r="A506" s="223">
        <v>500</v>
      </c>
      <c r="B506" s="291" t="s">
        <v>9802</v>
      </c>
      <c r="C506" s="277" t="s">
        <v>9791</v>
      </c>
      <c r="D506" s="237">
        <v>11953</v>
      </c>
      <c r="E506" s="85" t="s">
        <v>9782</v>
      </c>
      <c r="F506" s="237">
        <v>460</v>
      </c>
      <c r="G506" s="237" t="s">
        <v>1722</v>
      </c>
      <c r="H506" s="237" t="s">
        <v>79</v>
      </c>
      <c r="I506" s="237" t="s">
        <v>3579</v>
      </c>
      <c r="J506" s="237" t="s">
        <v>2015</v>
      </c>
      <c r="K506" s="223">
        <v>0</v>
      </c>
      <c r="L506" s="281">
        <v>44663</v>
      </c>
      <c r="M506" s="266" t="s">
        <v>9791</v>
      </c>
      <c r="N506" s="223">
        <v>460</v>
      </c>
      <c r="O506" s="276" t="s">
        <v>90</v>
      </c>
      <c r="P506" s="223">
        <v>7</v>
      </c>
      <c r="Q506" s="281">
        <v>44663</v>
      </c>
      <c r="R506" s="223">
        <v>460</v>
      </c>
      <c r="S506" s="222">
        <f t="shared" si="98"/>
        <v>0</v>
      </c>
    </row>
    <row r="507" spans="1:19" ht="14.25" customHeight="1" x14ac:dyDescent="0.25">
      <c r="A507" s="223">
        <v>501</v>
      </c>
      <c r="B507" s="291" t="s">
        <v>9803</v>
      </c>
      <c r="C507" s="277" t="s">
        <v>9804</v>
      </c>
      <c r="D507" s="237">
        <v>221</v>
      </c>
      <c r="E507" s="85" t="s">
        <v>9765</v>
      </c>
      <c r="F507" s="237">
        <v>443</v>
      </c>
      <c r="G507" s="237" t="s">
        <v>9805</v>
      </c>
      <c r="H507" s="237" t="s">
        <v>9806</v>
      </c>
      <c r="I507" s="237" t="s">
        <v>3579</v>
      </c>
      <c r="J507" s="237" t="s">
        <v>9430</v>
      </c>
      <c r="K507" s="223">
        <v>60</v>
      </c>
      <c r="L507" s="281">
        <v>44719</v>
      </c>
      <c r="M507" s="266" t="s">
        <v>9808</v>
      </c>
      <c r="N507" s="223">
        <v>443</v>
      </c>
      <c r="O507" s="276" t="s">
        <v>20</v>
      </c>
      <c r="P507" s="223">
        <v>992</v>
      </c>
      <c r="Q507" s="281">
        <v>44722</v>
      </c>
      <c r="R507" s="223">
        <f>N507</f>
        <v>443</v>
      </c>
      <c r="S507" s="222">
        <f t="shared" si="98"/>
        <v>3</v>
      </c>
    </row>
    <row r="508" spans="1:19" ht="14.25" customHeight="1" x14ac:dyDescent="0.25">
      <c r="A508" s="223">
        <v>502</v>
      </c>
      <c r="B508" s="291" t="s">
        <v>9807</v>
      </c>
      <c r="C508" s="277" t="s">
        <v>9808</v>
      </c>
      <c r="D508" s="237">
        <v>1280</v>
      </c>
      <c r="E508" s="85" t="s">
        <v>9765</v>
      </c>
      <c r="F508" s="237">
        <v>920</v>
      </c>
      <c r="G508" s="237" t="s">
        <v>9593</v>
      </c>
      <c r="H508" s="237" t="s">
        <v>79</v>
      </c>
      <c r="I508" s="237" t="s">
        <v>3579</v>
      </c>
      <c r="J508" s="237" t="s">
        <v>1017</v>
      </c>
      <c r="K508" s="223">
        <v>0</v>
      </c>
      <c r="L508" s="281">
        <v>44658</v>
      </c>
      <c r="M508" s="282">
        <v>44669</v>
      </c>
      <c r="N508" s="223">
        <v>920</v>
      </c>
      <c r="O508" s="276" t="s">
        <v>90</v>
      </c>
      <c r="P508" s="223">
        <v>6</v>
      </c>
      <c r="Q508" s="281">
        <v>44658</v>
      </c>
      <c r="R508" s="223">
        <v>920</v>
      </c>
      <c r="S508" s="222">
        <f t="shared" si="98"/>
        <v>0</v>
      </c>
    </row>
    <row r="509" spans="1:19" ht="14.25" customHeight="1" x14ac:dyDescent="0.25">
      <c r="A509" s="223">
        <v>503</v>
      </c>
      <c r="B509" s="291" t="s">
        <v>9809</v>
      </c>
      <c r="C509" s="277" t="s">
        <v>9808</v>
      </c>
      <c r="D509" s="237">
        <v>1301</v>
      </c>
      <c r="E509" s="85" t="s">
        <v>9786</v>
      </c>
      <c r="F509" s="237">
        <v>920</v>
      </c>
      <c r="G509" s="237" t="s">
        <v>9593</v>
      </c>
      <c r="H509" s="237" t="s">
        <v>79</v>
      </c>
      <c r="I509" s="237" t="s">
        <v>3579</v>
      </c>
      <c r="J509" s="237" t="s">
        <v>1017</v>
      </c>
      <c r="K509" s="223">
        <v>0</v>
      </c>
      <c r="L509" s="281">
        <v>44664</v>
      </c>
      <c r="M509" s="282">
        <v>44669</v>
      </c>
      <c r="N509" s="223">
        <v>920</v>
      </c>
      <c r="O509" s="276" t="s">
        <v>90</v>
      </c>
      <c r="P509" s="223">
        <v>1</v>
      </c>
      <c r="Q509" s="281">
        <v>44664</v>
      </c>
      <c r="R509" s="223">
        <v>920</v>
      </c>
      <c r="S509" s="222">
        <f t="shared" si="98"/>
        <v>0</v>
      </c>
    </row>
    <row r="510" spans="1:19" ht="14.25" customHeight="1" x14ac:dyDescent="0.25">
      <c r="A510" s="223">
        <v>504</v>
      </c>
      <c r="B510" s="291" t="s">
        <v>6271</v>
      </c>
      <c r="C510" s="277" t="s">
        <v>9808</v>
      </c>
      <c r="D510" s="237">
        <v>1444954</v>
      </c>
      <c r="E510" s="85" t="s">
        <v>9786</v>
      </c>
      <c r="F510" s="237">
        <v>175.01</v>
      </c>
      <c r="G510" s="237" t="s">
        <v>8174</v>
      </c>
      <c r="H510" s="237" t="s">
        <v>35</v>
      </c>
      <c r="I510" s="237" t="s">
        <v>3579</v>
      </c>
      <c r="J510" s="237" t="s">
        <v>8687</v>
      </c>
      <c r="K510" s="223">
        <v>15</v>
      </c>
      <c r="L510" s="281">
        <v>44679</v>
      </c>
      <c r="M510" s="282">
        <v>44669</v>
      </c>
      <c r="N510" s="223">
        <f>F510</f>
        <v>175.01</v>
      </c>
      <c r="O510" s="276" t="s">
        <v>27</v>
      </c>
      <c r="P510" s="223">
        <v>1143</v>
      </c>
      <c r="Q510" s="281">
        <v>44679</v>
      </c>
      <c r="R510" s="223">
        <f>N510</f>
        <v>175.01</v>
      </c>
      <c r="S510" s="223">
        <f>Q510-L510</f>
        <v>0</v>
      </c>
    </row>
    <row r="511" spans="1:19" ht="14.25" customHeight="1" x14ac:dyDescent="0.25">
      <c r="A511" s="223">
        <v>505</v>
      </c>
      <c r="B511" s="291" t="s">
        <v>8422</v>
      </c>
      <c r="C511" s="277" t="s">
        <v>9808</v>
      </c>
      <c r="D511" s="237">
        <v>12144</v>
      </c>
      <c r="E511" s="85" t="s">
        <v>9804</v>
      </c>
      <c r="F511" s="237">
        <v>481.71</v>
      </c>
      <c r="G511" s="237" t="s">
        <v>5841</v>
      </c>
      <c r="H511" s="237" t="s">
        <v>2175</v>
      </c>
      <c r="I511" s="237" t="s">
        <v>3579</v>
      </c>
      <c r="J511" s="237" t="s">
        <v>5784</v>
      </c>
      <c r="K511" s="223">
        <v>60</v>
      </c>
      <c r="L511" s="281">
        <v>44726</v>
      </c>
      <c r="M511" s="266" t="s">
        <v>9841</v>
      </c>
      <c r="N511" s="223">
        <v>481.71</v>
      </c>
      <c r="O511" s="276" t="s">
        <v>20</v>
      </c>
      <c r="P511" s="223">
        <v>1195</v>
      </c>
      <c r="Q511" s="281">
        <v>44727</v>
      </c>
      <c r="R511" s="223">
        <f>N511</f>
        <v>481.71</v>
      </c>
      <c r="S511" s="223">
        <f>Q511-L511</f>
        <v>1</v>
      </c>
    </row>
    <row r="512" spans="1:19" ht="14.25" customHeight="1" x14ac:dyDescent="0.25">
      <c r="A512" s="223">
        <v>506</v>
      </c>
      <c r="B512" s="291" t="s">
        <v>9019</v>
      </c>
      <c r="C512" s="277" t="s">
        <v>9841</v>
      </c>
      <c r="D512" s="237">
        <v>3990</v>
      </c>
      <c r="E512" s="318">
        <v>44670</v>
      </c>
      <c r="F512" s="237">
        <v>524</v>
      </c>
      <c r="G512" s="237" t="s">
        <v>9842</v>
      </c>
      <c r="H512" s="237" t="s">
        <v>5079</v>
      </c>
      <c r="I512" s="237" t="s">
        <v>3579</v>
      </c>
      <c r="J512" s="237" t="s">
        <v>5784</v>
      </c>
      <c r="K512" s="223">
        <v>0</v>
      </c>
      <c r="L512" s="281">
        <v>44670</v>
      </c>
      <c r="M512" s="282">
        <v>44671</v>
      </c>
      <c r="N512" s="223">
        <v>524</v>
      </c>
      <c r="O512" s="276" t="s">
        <v>72</v>
      </c>
      <c r="P512" s="223">
        <v>1</v>
      </c>
      <c r="Q512" s="281">
        <v>44670</v>
      </c>
      <c r="R512" s="223">
        <v>524</v>
      </c>
      <c r="S512" s="223">
        <f>Q512-L512</f>
        <v>0</v>
      </c>
    </row>
    <row r="513" spans="1:19" ht="14.25" customHeight="1" x14ac:dyDescent="0.25">
      <c r="A513" s="223">
        <v>507</v>
      </c>
      <c r="B513" s="220" t="s">
        <v>937</v>
      </c>
      <c r="C513" s="227">
        <v>44662</v>
      </c>
      <c r="D513" s="222">
        <v>379</v>
      </c>
      <c r="E513" s="227">
        <v>44662</v>
      </c>
      <c r="F513" s="223">
        <v>4111.8999999999996</v>
      </c>
      <c r="G513" s="223" t="s">
        <v>8296</v>
      </c>
      <c r="H513" s="223" t="s">
        <v>57</v>
      </c>
      <c r="I513" s="237" t="s">
        <v>130</v>
      </c>
      <c r="J513" s="223" t="s">
        <v>109</v>
      </c>
      <c r="K513" s="236">
        <f t="shared" ref="K513:K524" si="99">L513-E513</f>
        <v>30</v>
      </c>
      <c r="L513" s="221">
        <v>44692</v>
      </c>
      <c r="M513" s="221">
        <v>44662</v>
      </c>
      <c r="N513" s="223">
        <v>4111.8999999999996</v>
      </c>
      <c r="O513" s="249" t="s">
        <v>27</v>
      </c>
      <c r="P513" s="224">
        <v>5199</v>
      </c>
      <c r="Q513" s="225">
        <v>44701</v>
      </c>
      <c r="R513" s="224">
        <f t="shared" ref="R513:R514" si="100">N513</f>
        <v>4111.8999999999996</v>
      </c>
      <c r="S513" s="223">
        <f t="shared" ref="S513:S520" si="101">Q513-L513</f>
        <v>9</v>
      </c>
    </row>
    <row r="514" spans="1:19" ht="14.25" customHeight="1" x14ac:dyDescent="0.25">
      <c r="A514" s="223">
        <v>508</v>
      </c>
      <c r="B514" s="220" t="s">
        <v>961</v>
      </c>
      <c r="C514" s="227">
        <v>44662</v>
      </c>
      <c r="D514" s="222">
        <v>376</v>
      </c>
      <c r="E514" s="227">
        <v>44659</v>
      </c>
      <c r="F514" s="223">
        <v>4921.4399999999996</v>
      </c>
      <c r="G514" s="223" t="s">
        <v>8296</v>
      </c>
      <c r="H514" s="223" t="s">
        <v>57</v>
      </c>
      <c r="I514" s="237" t="s">
        <v>130</v>
      </c>
      <c r="J514" s="223" t="s">
        <v>109</v>
      </c>
      <c r="K514" s="236">
        <f t="shared" si="99"/>
        <v>30</v>
      </c>
      <c r="L514" s="221">
        <v>44689</v>
      </c>
      <c r="M514" s="221">
        <v>44662</v>
      </c>
      <c r="N514" s="223">
        <v>4921.4399999999996</v>
      </c>
      <c r="O514" s="249" t="s">
        <v>27</v>
      </c>
      <c r="P514" s="224">
        <v>5199</v>
      </c>
      <c r="Q514" s="225">
        <v>44701</v>
      </c>
      <c r="R514" s="224">
        <f t="shared" si="100"/>
        <v>4921.4399999999996</v>
      </c>
      <c r="S514" s="223">
        <f t="shared" si="101"/>
        <v>12</v>
      </c>
    </row>
    <row r="515" spans="1:19" ht="14.25" customHeight="1" x14ac:dyDescent="0.25">
      <c r="A515" s="223">
        <v>509</v>
      </c>
      <c r="B515" s="220" t="s">
        <v>964</v>
      </c>
      <c r="C515" s="227">
        <v>44662</v>
      </c>
      <c r="D515" s="222">
        <v>4473683</v>
      </c>
      <c r="E515" s="227">
        <v>44658</v>
      </c>
      <c r="F515" s="223">
        <v>6944.02</v>
      </c>
      <c r="G515" s="223" t="s">
        <v>263</v>
      </c>
      <c r="H515" s="223" t="s">
        <v>16</v>
      </c>
      <c r="I515" s="237" t="s">
        <v>130</v>
      </c>
      <c r="J515" s="223" t="s">
        <v>109</v>
      </c>
      <c r="K515" s="236">
        <f t="shared" si="99"/>
        <v>15</v>
      </c>
      <c r="L515" s="221">
        <v>44673</v>
      </c>
      <c r="M515" s="221">
        <v>44662</v>
      </c>
      <c r="N515" s="223">
        <v>6944.02</v>
      </c>
      <c r="O515" s="249" t="s">
        <v>27</v>
      </c>
      <c r="P515" s="224">
        <v>1137</v>
      </c>
      <c r="Q515" s="225">
        <v>44671</v>
      </c>
      <c r="R515" s="224">
        <f>N515</f>
        <v>6944.02</v>
      </c>
      <c r="S515" s="223">
        <f t="shared" si="101"/>
        <v>-2</v>
      </c>
    </row>
    <row r="516" spans="1:19" ht="14.25" customHeight="1" x14ac:dyDescent="0.25">
      <c r="A516" s="223">
        <v>510</v>
      </c>
      <c r="B516" s="220" t="s">
        <v>968</v>
      </c>
      <c r="C516" s="227">
        <v>44663</v>
      </c>
      <c r="D516" s="222">
        <v>127299</v>
      </c>
      <c r="E516" s="227">
        <v>44651</v>
      </c>
      <c r="F516" s="223">
        <v>6208.75</v>
      </c>
      <c r="G516" s="223" t="s">
        <v>9180</v>
      </c>
      <c r="H516" s="223" t="s">
        <v>160</v>
      </c>
      <c r="I516" s="237" t="s">
        <v>130</v>
      </c>
      <c r="J516" s="223" t="s">
        <v>109</v>
      </c>
      <c r="K516" s="236">
        <f t="shared" si="99"/>
        <v>15</v>
      </c>
      <c r="L516" s="221">
        <v>44666</v>
      </c>
      <c r="M516" s="221">
        <v>44663</v>
      </c>
      <c r="N516" s="223">
        <v>6208.75</v>
      </c>
      <c r="O516" s="249" t="s">
        <v>27</v>
      </c>
      <c r="P516" s="224">
        <v>1138</v>
      </c>
      <c r="Q516" s="225">
        <v>44671</v>
      </c>
      <c r="R516" s="223">
        <f>N516</f>
        <v>6208.75</v>
      </c>
      <c r="S516" s="223">
        <f t="shared" si="101"/>
        <v>5</v>
      </c>
    </row>
    <row r="517" spans="1:19" ht="14.25" customHeight="1" x14ac:dyDescent="0.25">
      <c r="A517" s="223">
        <v>511</v>
      </c>
      <c r="B517" s="220" t="s">
        <v>993</v>
      </c>
      <c r="C517" s="227">
        <v>44664</v>
      </c>
      <c r="D517" s="222">
        <v>395</v>
      </c>
      <c r="E517" s="227">
        <v>44663</v>
      </c>
      <c r="F517" s="223">
        <v>4923.68</v>
      </c>
      <c r="G517" s="223" t="s">
        <v>8296</v>
      </c>
      <c r="H517" s="223" t="s">
        <v>57</v>
      </c>
      <c r="I517" s="237" t="s">
        <v>130</v>
      </c>
      <c r="J517" s="223" t="s">
        <v>109</v>
      </c>
      <c r="K517" s="236">
        <f t="shared" si="99"/>
        <v>30</v>
      </c>
      <c r="L517" s="221">
        <v>44693</v>
      </c>
      <c r="M517" s="221">
        <v>44664</v>
      </c>
      <c r="N517" s="223">
        <v>4923.68</v>
      </c>
      <c r="O517" s="249" t="s">
        <v>27</v>
      </c>
      <c r="P517" s="224">
        <v>5199</v>
      </c>
      <c r="Q517" s="225">
        <v>44701</v>
      </c>
      <c r="R517" s="224">
        <f t="shared" ref="R517:R519" si="102">N517</f>
        <v>4923.68</v>
      </c>
      <c r="S517" s="223">
        <f t="shared" si="101"/>
        <v>8</v>
      </c>
    </row>
    <row r="518" spans="1:19" ht="14.25" customHeight="1" x14ac:dyDescent="0.25">
      <c r="A518" s="223">
        <v>512</v>
      </c>
      <c r="B518" s="220" t="s">
        <v>995</v>
      </c>
      <c r="C518" s="227">
        <v>44664</v>
      </c>
      <c r="D518" s="222">
        <v>403</v>
      </c>
      <c r="E518" s="227">
        <v>44664</v>
      </c>
      <c r="F518" s="223">
        <v>4796.01</v>
      </c>
      <c r="G518" s="223" t="s">
        <v>8296</v>
      </c>
      <c r="H518" s="223" t="s">
        <v>57</v>
      </c>
      <c r="I518" s="237" t="s">
        <v>130</v>
      </c>
      <c r="J518" s="223" t="s">
        <v>109</v>
      </c>
      <c r="K518" s="236">
        <f t="shared" si="99"/>
        <v>30</v>
      </c>
      <c r="L518" s="221">
        <v>44694</v>
      </c>
      <c r="M518" s="221">
        <v>44664</v>
      </c>
      <c r="N518" s="223">
        <v>4796.01</v>
      </c>
      <c r="O518" s="249" t="s">
        <v>27</v>
      </c>
      <c r="P518" s="224">
        <v>5199</v>
      </c>
      <c r="Q518" s="225">
        <v>44701</v>
      </c>
      <c r="R518" s="224">
        <f t="shared" si="102"/>
        <v>4796.01</v>
      </c>
      <c r="S518" s="223">
        <f t="shared" si="101"/>
        <v>7</v>
      </c>
    </row>
    <row r="519" spans="1:19" ht="14.25" customHeight="1" x14ac:dyDescent="0.25">
      <c r="A519" s="223">
        <v>513</v>
      </c>
      <c r="B519" s="220" t="s">
        <v>996</v>
      </c>
      <c r="C519" s="227">
        <v>44666</v>
      </c>
      <c r="D519" s="222">
        <v>411</v>
      </c>
      <c r="E519" s="227">
        <v>44665</v>
      </c>
      <c r="F519" s="223">
        <v>2017.17</v>
      </c>
      <c r="G519" s="223" t="s">
        <v>8296</v>
      </c>
      <c r="H519" s="223" t="s">
        <v>57</v>
      </c>
      <c r="I519" s="237" t="s">
        <v>130</v>
      </c>
      <c r="J519" s="223" t="s">
        <v>109</v>
      </c>
      <c r="K519" s="236">
        <f t="shared" si="99"/>
        <v>30</v>
      </c>
      <c r="L519" s="221">
        <v>44695</v>
      </c>
      <c r="M519" s="221">
        <v>44666</v>
      </c>
      <c r="N519" s="223">
        <v>2017.17</v>
      </c>
      <c r="O519" s="249" t="s">
        <v>27</v>
      </c>
      <c r="P519" s="224">
        <v>5199</v>
      </c>
      <c r="Q519" s="225">
        <v>44701</v>
      </c>
      <c r="R519" s="224">
        <f t="shared" si="102"/>
        <v>2017.17</v>
      </c>
      <c r="S519" s="223">
        <f t="shared" si="101"/>
        <v>6</v>
      </c>
    </row>
    <row r="520" spans="1:19" ht="14.25" customHeight="1" x14ac:dyDescent="0.25">
      <c r="A520" s="223">
        <v>514</v>
      </c>
      <c r="B520" s="220" t="s">
        <v>997</v>
      </c>
      <c r="C520" s="227">
        <v>44671</v>
      </c>
      <c r="D520" s="222">
        <v>2814</v>
      </c>
      <c r="E520" s="227">
        <v>44669</v>
      </c>
      <c r="F520" s="223">
        <v>50426.23</v>
      </c>
      <c r="G520" s="223" t="s">
        <v>5984</v>
      </c>
      <c r="H520" s="223" t="s">
        <v>5856</v>
      </c>
      <c r="I520" s="237" t="s">
        <v>130</v>
      </c>
      <c r="J520" s="223" t="s">
        <v>109</v>
      </c>
      <c r="K520" s="236">
        <f t="shared" si="99"/>
        <v>60</v>
      </c>
      <c r="L520" s="221">
        <v>44729</v>
      </c>
      <c r="M520" s="221">
        <v>44671</v>
      </c>
      <c r="N520" s="223">
        <v>50426.23</v>
      </c>
      <c r="O520" s="249" t="s">
        <v>20</v>
      </c>
      <c r="P520" s="280" t="s">
        <v>10523</v>
      </c>
      <c r="Q520" s="225">
        <v>44771</v>
      </c>
      <c r="R520" s="224">
        <f>N520</f>
        <v>50426.23</v>
      </c>
      <c r="S520" s="236">
        <f t="shared" si="101"/>
        <v>42</v>
      </c>
    </row>
    <row r="521" spans="1:19" ht="14.25" customHeight="1" x14ac:dyDescent="0.25">
      <c r="A521" s="223">
        <v>515</v>
      </c>
      <c r="B521" s="220" t="s">
        <v>1008</v>
      </c>
      <c r="C521" s="227">
        <v>44671</v>
      </c>
      <c r="D521" s="222">
        <v>449</v>
      </c>
      <c r="E521" s="227">
        <v>44671</v>
      </c>
      <c r="F521" s="223">
        <v>1949.47</v>
      </c>
      <c r="G521" s="223" t="s">
        <v>8296</v>
      </c>
      <c r="H521" s="223" t="s">
        <v>57</v>
      </c>
      <c r="I521" s="237" t="s">
        <v>130</v>
      </c>
      <c r="J521" s="223" t="s">
        <v>109</v>
      </c>
      <c r="K521" s="236">
        <f t="shared" si="99"/>
        <v>30</v>
      </c>
      <c r="L521" s="221">
        <v>44701</v>
      </c>
      <c r="M521" s="221">
        <v>44671</v>
      </c>
      <c r="N521" s="223">
        <v>1949.47</v>
      </c>
      <c r="O521" s="249" t="s">
        <v>27</v>
      </c>
      <c r="P521" s="224">
        <v>5199</v>
      </c>
      <c r="Q521" s="225">
        <v>44701</v>
      </c>
      <c r="R521" s="224">
        <f t="shared" ref="R521" si="103">N521</f>
        <v>1949.47</v>
      </c>
      <c r="S521" s="236">
        <f>Q521-L521</f>
        <v>0</v>
      </c>
    </row>
    <row r="522" spans="1:19" ht="14.25" customHeight="1" x14ac:dyDescent="0.25">
      <c r="A522" s="223">
        <v>516</v>
      </c>
      <c r="B522" s="220" t="s">
        <v>1020</v>
      </c>
      <c r="C522" s="227">
        <v>44671</v>
      </c>
      <c r="D522" s="285">
        <v>832</v>
      </c>
      <c r="E522" s="227">
        <v>44670</v>
      </c>
      <c r="F522" s="223">
        <v>2999.9</v>
      </c>
      <c r="G522" s="223" t="s">
        <v>9892</v>
      </c>
      <c r="H522" s="223" t="s">
        <v>57</v>
      </c>
      <c r="I522" s="237" t="s">
        <v>130</v>
      </c>
      <c r="J522" s="223" t="s">
        <v>109</v>
      </c>
      <c r="K522" s="236">
        <f t="shared" si="99"/>
        <v>30</v>
      </c>
      <c r="L522" s="221">
        <v>44700</v>
      </c>
      <c r="M522" s="221">
        <v>44671</v>
      </c>
      <c r="N522" s="223">
        <v>2999.9</v>
      </c>
      <c r="O522" s="249" t="s">
        <v>27</v>
      </c>
      <c r="P522" s="224">
        <v>5165</v>
      </c>
      <c r="Q522" s="225">
        <v>44687</v>
      </c>
      <c r="R522" s="224">
        <v>2999.9</v>
      </c>
      <c r="S522" s="236">
        <f>Q522-L522</f>
        <v>-13</v>
      </c>
    </row>
    <row r="523" spans="1:19" ht="14.25" customHeight="1" x14ac:dyDescent="0.25">
      <c r="A523" s="223">
        <v>517</v>
      </c>
      <c r="B523" s="220" t="s">
        <v>3610</v>
      </c>
      <c r="C523" s="227">
        <v>44679</v>
      </c>
      <c r="D523" s="222">
        <v>10629</v>
      </c>
      <c r="E523" s="227">
        <v>44679</v>
      </c>
      <c r="F523" s="223">
        <v>181</v>
      </c>
      <c r="G523" s="223" t="s">
        <v>353</v>
      </c>
      <c r="H523" s="223" t="s">
        <v>238</v>
      </c>
      <c r="I523" s="237" t="s">
        <v>130</v>
      </c>
      <c r="J523" s="223" t="s">
        <v>109</v>
      </c>
      <c r="K523" s="236">
        <f t="shared" si="99"/>
        <v>30</v>
      </c>
      <c r="L523" s="221">
        <v>44709</v>
      </c>
      <c r="M523" s="221">
        <v>44679</v>
      </c>
      <c r="N523" s="223">
        <v>181</v>
      </c>
      <c r="O523" s="249" t="s">
        <v>20</v>
      </c>
      <c r="P523" s="224">
        <v>7</v>
      </c>
      <c r="Q523" s="225">
        <v>44679</v>
      </c>
      <c r="R523" s="224">
        <v>181</v>
      </c>
      <c r="S523" s="236">
        <f>Q523-L523</f>
        <v>-30</v>
      </c>
    </row>
    <row r="524" spans="1:19" ht="14.25" customHeight="1" x14ac:dyDescent="0.25">
      <c r="A524" s="223">
        <v>518</v>
      </c>
      <c r="B524" s="220" t="s">
        <v>1050</v>
      </c>
      <c r="C524" s="227">
        <v>44679</v>
      </c>
      <c r="D524" s="222">
        <v>4</v>
      </c>
      <c r="E524" s="227">
        <v>44679</v>
      </c>
      <c r="F524" s="223">
        <v>37</v>
      </c>
      <c r="G524" s="223" t="s">
        <v>9894</v>
      </c>
      <c r="H524" s="223" t="s">
        <v>57</v>
      </c>
      <c r="I524" s="237" t="s">
        <v>130</v>
      </c>
      <c r="J524" s="223" t="s">
        <v>109</v>
      </c>
      <c r="K524" s="236">
        <f t="shared" si="99"/>
        <v>0</v>
      </c>
      <c r="L524" s="221">
        <v>44679</v>
      </c>
      <c r="M524" s="221">
        <v>44679</v>
      </c>
      <c r="N524" s="223">
        <v>37</v>
      </c>
      <c r="O524" s="249" t="s">
        <v>90</v>
      </c>
      <c r="P524" s="224">
        <v>4</v>
      </c>
      <c r="Q524" s="225">
        <v>44679</v>
      </c>
      <c r="R524" s="224">
        <v>37</v>
      </c>
      <c r="S524" s="236">
        <f>Q524-L524</f>
        <v>0</v>
      </c>
    </row>
    <row r="525" spans="1:19" ht="14.25" customHeight="1" x14ac:dyDescent="0.25">
      <c r="A525" s="223">
        <v>519</v>
      </c>
      <c r="B525" s="40" t="s">
        <v>9812</v>
      </c>
      <c r="C525" s="273">
        <v>44658</v>
      </c>
      <c r="D525" s="40">
        <v>4542</v>
      </c>
      <c r="E525" s="41">
        <v>44658</v>
      </c>
      <c r="F525" s="40">
        <v>26.42</v>
      </c>
      <c r="G525" s="40" t="s">
        <v>6067</v>
      </c>
      <c r="H525" s="40" t="s">
        <v>3028</v>
      </c>
      <c r="I525" s="40" t="s">
        <v>3579</v>
      </c>
      <c r="J525" s="40" t="s">
        <v>5890</v>
      </c>
      <c r="K525" s="217">
        <v>30</v>
      </c>
      <c r="L525" s="271">
        <v>44687</v>
      </c>
      <c r="M525" s="273">
        <v>44658</v>
      </c>
      <c r="N525" s="217">
        <v>26.42</v>
      </c>
      <c r="O525" s="204" t="s">
        <v>20</v>
      </c>
      <c r="P525" s="40">
        <v>322</v>
      </c>
      <c r="Q525" s="41">
        <v>44714</v>
      </c>
      <c r="R525" s="39">
        <v>26.42</v>
      </c>
      <c r="S525" s="236">
        <f t="shared" ref="S525:S547" si="104">Q525-L525</f>
        <v>27</v>
      </c>
    </row>
    <row r="526" spans="1:19" ht="14.25" customHeight="1" x14ac:dyDescent="0.25">
      <c r="A526" s="223">
        <v>520</v>
      </c>
      <c r="B526" s="40" t="s">
        <v>9813</v>
      </c>
      <c r="C526" s="273">
        <v>44662</v>
      </c>
      <c r="D526" s="40">
        <v>3063</v>
      </c>
      <c r="E526" s="41">
        <v>44659</v>
      </c>
      <c r="F526" s="40">
        <v>17.600000000000001</v>
      </c>
      <c r="G526" s="40" t="s">
        <v>1251</v>
      </c>
      <c r="H526" s="40" t="s">
        <v>92</v>
      </c>
      <c r="I526" s="40" t="s">
        <v>3579</v>
      </c>
      <c r="J526" s="40" t="s">
        <v>8112</v>
      </c>
      <c r="K526" s="217">
        <v>0</v>
      </c>
      <c r="L526" s="271">
        <v>44659</v>
      </c>
      <c r="M526" s="273">
        <v>44662</v>
      </c>
      <c r="N526" s="217">
        <v>17.600000000000001</v>
      </c>
      <c r="O526" s="274" t="s">
        <v>108</v>
      </c>
      <c r="P526" s="217">
        <v>5361</v>
      </c>
      <c r="Q526" s="273">
        <v>44659</v>
      </c>
      <c r="R526" s="275">
        <v>17.600000000000001</v>
      </c>
      <c r="S526" s="236">
        <f t="shared" si="104"/>
        <v>0</v>
      </c>
    </row>
    <row r="527" spans="1:19" ht="14.25" customHeight="1" x14ac:dyDescent="0.25">
      <c r="A527" s="223">
        <v>521</v>
      </c>
      <c r="B527" s="40" t="s">
        <v>9814</v>
      </c>
      <c r="C527" s="273">
        <v>44662</v>
      </c>
      <c r="D527" s="40">
        <v>5759444</v>
      </c>
      <c r="E527" s="41">
        <v>44658</v>
      </c>
      <c r="F527" s="40">
        <v>910.35</v>
      </c>
      <c r="G527" s="40" t="s">
        <v>5892</v>
      </c>
      <c r="H527" s="40" t="s">
        <v>9815</v>
      </c>
      <c r="I527" s="40" t="s">
        <v>3579</v>
      </c>
      <c r="J527" s="40" t="s">
        <v>5890</v>
      </c>
      <c r="K527" s="217">
        <v>5</v>
      </c>
      <c r="L527" s="271">
        <v>44663</v>
      </c>
      <c r="M527" s="273">
        <v>44662</v>
      </c>
      <c r="N527" s="217">
        <v>910.35</v>
      </c>
      <c r="O527" s="204" t="s">
        <v>20</v>
      </c>
      <c r="P527" s="40">
        <v>249</v>
      </c>
      <c r="Q527" s="41">
        <v>44671</v>
      </c>
      <c r="R527" s="39">
        <v>910.35</v>
      </c>
      <c r="S527" s="236">
        <f t="shared" si="104"/>
        <v>8</v>
      </c>
    </row>
    <row r="528" spans="1:19" ht="14.25" customHeight="1" x14ac:dyDescent="0.25">
      <c r="A528" s="223">
        <v>522</v>
      </c>
      <c r="B528" s="40" t="s">
        <v>9816</v>
      </c>
      <c r="C528" s="273">
        <v>44662</v>
      </c>
      <c r="D528" s="40">
        <v>37</v>
      </c>
      <c r="E528" s="41">
        <v>44659</v>
      </c>
      <c r="F528" s="40">
        <v>328.5</v>
      </c>
      <c r="G528" s="40" t="s">
        <v>49</v>
      </c>
      <c r="H528" s="40" t="s">
        <v>9817</v>
      </c>
      <c r="I528" s="40" t="s">
        <v>3579</v>
      </c>
      <c r="J528" s="40" t="s">
        <v>5890</v>
      </c>
      <c r="K528" s="217">
        <v>30</v>
      </c>
      <c r="L528" s="271">
        <v>44688</v>
      </c>
      <c r="M528" s="273">
        <v>44662</v>
      </c>
      <c r="N528" s="217">
        <v>328.5</v>
      </c>
      <c r="O528" s="204" t="s">
        <v>20</v>
      </c>
      <c r="P528" s="40">
        <v>195</v>
      </c>
      <c r="Q528" s="41">
        <v>44655</v>
      </c>
      <c r="R528" s="39">
        <v>328.5</v>
      </c>
      <c r="S528" s="236">
        <f t="shared" si="104"/>
        <v>-33</v>
      </c>
    </row>
    <row r="529" spans="1:19" ht="14.25" customHeight="1" x14ac:dyDescent="0.25">
      <c r="A529" s="223">
        <v>523</v>
      </c>
      <c r="B529" s="40" t="s">
        <v>9818</v>
      </c>
      <c r="C529" s="273">
        <v>44663</v>
      </c>
      <c r="D529" s="40">
        <v>8373</v>
      </c>
      <c r="E529" s="41">
        <v>44663</v>
      </c>
      <c r="F529" s="40">
        <v>320.11</v>
      </c>
      <c r="G529" s="40" t="s">
        <v>8801</v>
      </c>
      <c r="H529" s="40" t="s">
        <v>9819</v>
      </c>
      <c r="I529" s="40" t="s">
        <v>3579</v>
      </c>
      <c r="J529" s="40" t="s">
        <v>5890</v>
      </c>
      <c r="K529" s="217">
        <v>30</v>
      </c>
      <c r="L529" s="271">
        <v>44692</v>
      </c>
      <c r="M529" s="273">
        <v>44663</v>
      </c>
      <c r="N529" s="217">
        <v>320.11</v>
      </c>
      <c r="O529" s="274" t="s">
        <v>27</v>
      </c>
      <c r="P529" s="217">
        <v>1155</v>
      </c>
      <c r="Q529" s="273">
        <v>44684</v>
      </c>
      <c r="R529" s="275">
        <f>N529</f>
        <v>320.11</v>
      </c>
      <c r="S529" s="236">
        <f t="shared" si="104"/>
        <v>-8</v>
      </c>
    </row>
    <row r="530" spans="1:19" ht="14.25" customHeight="1" x14ac:dyDescent="0.25">
      <c r="A530" s="223">
        <v>524</v>
      </c>
      <c r="B530" s="40" t="s">
        <v>9820</v>
      </c>
      <c r="C530" s="273">
        <v>44664</v>
      </c>
      <c r="D530" s="40">
        <v>203520</v>
      </c>
      <c r="E530" s="41">
        <v>44663</v>
      </c>
      <c r="F530" s="40">
        <v>836</v>
      </c>
      <c r="G530" s="40" t="s">
        <v>9821</v>
      </c>
      <c r="H530" s="40" t="s">
        <v>9822</v>
      </c>
      <c r="I530" s="40" t="s">
        <v>3579</v>
      </c>
      <c r="J530" s="40" t="s">
        <v>8112</v>
      </c>
      <c r="K530" s="217">
        <v>2</v>
      </c>
      <c r="L530" s="271">
        <v>44665</v>
      </c>
      <c r="M530" s="273">
        <v>44664</v>
      </c>
      <c r="N530" s="217">
        <v>836</v>
      </c>
      <c r="O530" s="274" t="s">
        <v>20</v>
      </c>
      <c r="P530" s="217">
        <v>248</v>
      </c>
      <c r="Q530" s="273">
        <v>44665</v>
      </c>
      <c r="R530" s="275">
        <v>836</v>
      </c>
      <c r="S530" s="236">
        <f t="shared" si="104"/>
        <v>0</v>
      </c>
    </row>
    <row r="531" spans="1:19" ht="14.25" customHeight="1" x14ac:dyDescent="0.25">
      <c r="A531" s="223">
        <v>525</v>
      </c>
      <c r="B531" s="40" t="s">
        <v>9823</v>
      </c>
      <c r="C531" s="273">
        <v>44663</v>
      </c>
      <c r="D531" s="40">
        <v>8371</v>
      </c>
      <c r="E531" s="41">
        <v>44663</v>
      </c>
      <c r="F531" s="40">
        <v>246.33</v>
      </c>
      <c r="G531" s="40" t="s">
        <v>8801</v>
      </c>
      <c r="H531" s="40" t="s">
        <v>7041</v>
      </c>
      <c r="I531" s="40" t="s">
        <v>3579</v>
      </c>
      <c r="J531" s="40" t="s">
        <v>5890</v>
      </c>
      <c r="K531" s="217">
        <v>30</v>
      </c>
      <c r="L531" s="271">
        <v>44692</v>
      </c>
      <c r="M531" s="273">
        <v>44663</v>
      </c>
      <c r="N531" s="217">
        <v>246.33</v>
      </c>
      <c r="O531" s="274" t="s">
        <v>27</v>
      </c>
      <c r="P531" s="217">
        <v>1155</v>
      </c>
      <c r="Q531" s="273">
        <v>44684</v>
      </c>
      <c r="R531" s="275">
        <f>N531</f>
        <v>246.33</v>
      </c>
      <c r="S531" s="236">
        <f t="shared" si="104"/>
        <v>-8</v>
      </c>
    </row>
    <row r="532" spans="1:19" ht="14.25" customHeight="1" x14ac:dyDescent="0.25">
      <c r="A532" s="223">
        <v>526</v>
      </c>
      <c r="B532" s="40" t="s">
        <v>9825</v>
      </c>
      <c r="C532" s="273">
        <v>44669</v>
      </c>
      <c r="D532" s="40">
        <v>8427</v>
      </c>
      <c r="E532" s="41">
        <v>44669</v>
      </c>
      <c r="F532" s="40">
        <v>796</v>
      </c>
      <c r="G532" s="40" t="s">
        <v>8801</v>
      </c>
      <c r="H532" s="40" t="s">
        <v>7041</v>
      </c>
      <c r="I532" s="40" t="s">
        <v>3579</v>
      </c>
      <c r="J532" s="40" t="s">
        <v>5890</v>
      </c>
      <c r="K532" s="217">
        <v>30</v>
      </c>
      <c r="L532" s="271">
        <v>44698</v>
      </c>
      <c r="M532" s="273">
        <v>44669</v>
      </c>
      <c r="N532" s="217">
        <v>796</v>
      </c>
      <c r="O532" s="204" t="s">
        <v>20</v>
      </c>
      <c r="P532" s="40">
        <v>796</v>
      </c>
      <c r="Q532" s="41">
        <v>44698</v>
      </c>
      <c r="R532" s="39">
        <v>796</v>
      </c>
      <c r="S532" s="236">
        <f t="shared" si="104"/>
        <v>0</v>
      </c>
    </row>
    <row r="533" spans="1:19" ht="14.25" customHeight="1" x14ac:dyDescent="0.25">
      <c r="A533" s="223">
        <v>527</v>
      </c>
      <c r="B533" s="40" t="s">
        <v>6657</v>
      </c>
      <c r="C533" s="273">
        <v>44669</v>
      </c>
      <c r="D533" s="40">
        <v>5793060</v>
      </c>
      <c r="E533" s="41">
        <v>44666</v>
      </c>
      <c r="F533" s="40">
        <v>910.35</v>
      </c>
      <c r="G533" s="40" t="s">
        <v>5892</v>
      </c>
      <c r="H533" s="40" t="s">
        <v>9815</v>
      </c>
      <c r="I533" s="40" t="s">
        <v>3579</v>
      </c>
      <c r="J533" s="40" t="s">
        <v>5890</v>
      </c>
      <c r="K533" s="217">
        <v>15</v>
      </c>
      <c r="L533" s="271">
        <v>44669</v>
      </c>
      <c r="M533" s="273">
        <v>44671</v>
      </c>
      <c r="N533" s="217">
        <v>910.35</v>
      </c>
      <c r="O533" s="40" t="s">
        <v>20</v>
      </c>
      <c r="P533" s="40">
        <v>249</v>
      </c>
      <c r="Q533" s="41">
        <v>44671</v>
      </c>
      <c r="R533" s="39">
        <v>910.35</v>
      </c>
      <c r="S533" s="236">
        <f t="shared" si="104"/>
        <v>2</v>
      </c>
    </row>
    <row r="534" spans="1:19" ht="14.25" customHeight="1" x14ac:dyDescent="0.25">
      <c r="A534" s="223">
        <v>528</v>
      </c>
      <c r="B534" s="40" t="s">
        <v>9826</v>
      </c>
      <c r="C534" s="273">
        <v>44670</v>
      </c>
      <c r="D534" s="40">
        <v>194</v>
      </c>
      <c r="E534" s="41">
        <v>44656</v>
      </c>
      <c r="F534" s="40">
        <v>12942.6</v>
      </c>
      <c r="G534" s="40" t="s">
        <v>9602</v>
      </c>
      <c r="H534" s="40" t="s">
        <v>9827</v>
      </c>
      <c r="I534" s="40" t="s">
        <v>3579</v>
      </c>
      <c r="J534" s="40" t="s">
        <v>8605</v>
      </c>
      <c r="K534" s="217">
        <v>30</v>
      </c>
      <c r="L534" s="271">
        <v>44686</v>
      </c>
      <c r="M534" s="273">
        <v>44670</v>
      </c>
      <c r="N534" s="217">
        <v>12942.6</v>
      </c>
      <c r="O534" s="40" t="s">
        <v>3765</v>
      </c>
      <c r="P534" s="40"/>
      <c r="Q534" s="41">
        <v>44735</v>
      </c>
      <c r="R534" s="39">
        <v>12942.6</v>
      </c>
      <c r="S534" s="236">
        <f t="shared" si="104"/>
        <v>49</v>
      </c>
    </row>
    <row r="535" spans="1:19" ht="14.25" customHeight="1" x14ac:dyDescent="0.25">
      <c r="A535" s="223">
        <v>529</v>
      </c>
      <c r="B535" s="40" t="s">
        <v>8440</v>
      </c>
      <c r="C535" s="273">
        <v>44670</v>
      </c>
      <c r="D535" s="40">
        <v>5792915</v>
      </c>
      <c r="E535" s="41">
        <v>44666</v>
      </c>
      <c r="F535" s="40">
        <v>4147.24</v>
      </c>
      <c r="G535" s="40" t="s">
        <v>5892</v>
      </c>
      <c r="H535" s="40" t="s">
        <v>466</v>
      </c>
      <c r="I535" s="40" t="s">
        <v>3579</v>
      </c>
      <c r="J535" s="40" t="s">
        <v>8112</v>
      </c>
      <c r="K535" s="217">
        <v>15</v>
      </c>
      <c r="L535" s="271">
        <v>44681</v>
      </c>
      <c r="M535" s="273">
        <v>44670</v>
      </c>
      <c r="N535" s="217">
        <v>4147.24</v>
      </c>
      <c r="O535" s="204" t="s">
        <v>20</v>
      </c>
      <c r="P535" s="40">
        <v>261</v>
      </c>
      <c r="Q535" s="41">
        <v>44685</v>
      </c>
      <c r="R535" s="39">
        <v>4147.24</v>
      </c>
      <c r="S535" s="236">
        <f t="shared" si="104"/>
        <v>4</v>
      </c>
    </row>
    <row r="536" spans="1:19" ht="14.25" customHeight="1" x14ac:dyDescent="0.25">
      <c r="A536" s="223">
        <v>530</v>
      </c>
      <c r="B536" s="40" t="s">
        <v>9866</v>
      </c>
      <c r="C536" s="273">
        <v>44671</v>
      </c>
      <c r="D536" s="40">
        <v>62</v>
      </c>
      <c r="E536" s="41">
        <v>44671</v>
      </c>
      <c r="F536" s="40">
        <v>299.89999999999998</v>
      </c>
      <c r="G536" s="40" t="s">
        <v>6376</v>
      </c>
      <c r="H536" s="40" t="s">
        <v>9867</v>
      </c>
      <c r="I536" s="40" t="s">
        <v>3579</v>
      </c>
      <c r="J536" s="40" t="s">
        <v>5890</v>
      </c>
      <c r="K536" s="217">
        <v>0</v>
      </c>
      <c r="L536" s="271">
        <v>44671</v>
      </c>
      <c r="M536" s="273">
        <v>44671</v>
      </c>
      <c r="N536" s="217">
        <v>299.89999999999998</v>
      </c>
      <c r="O536" s="274" t="s">
        <v>108</v>
      </c>
      <c r="P536" s="217">
        <v>22</v>
      </c>
      <c r="Q536" s="273">
        <v>44671</v>
      </c>
      <c r="R536" s="275">
        <v>299.89999999999998</v>
      </c>
      <c r="S536" s="236">
        <f t="shared" si="104"/>
        <v>0</v>
      </c>
    </row>
    <row r="537" spans="1:19" ht="14.25" customHeight="1" x14ac:dyDescent="0.25">
      <c r="A537" s="223">
        <v>531</v>
      </c>
      <c r="B537" s="40" t="s">
        <v>9828</v>
      </c>
      <c r="C537" s="273">
        <v>44671</v>
      </c>
      <c r="D537" s="40">
        <v>38</v>
      </c>
      <c r="E537" s="41">
        <v>44671</v>
      </c>
      <c r="F537" s="40">
        <v>642</v>
      </c>
      <c r="G537" s="40" t="s">
        <v>6087</v>
      </c>
      <c r="H537" s="40" t="s">
        <v>57</v>
      </c>
      <c r="I537" s="40" t="s">
        <v>3579</v>
      </c>
      <c r="J537" s="40" t="s">
        <v>5890</v>
      </c>
      <c r="K537" s="217">
        <v>30</v>
      </c>
      <c r="L537" s="271">
        <v>44700</v>
      </c>
      <c r="M537" s="273">
        <v>44671</v>
      </c>
      <c r="N537" s="217">
        <v>642</v>
      </c>
      <c r="O537" s="204" t="s">
        <v>20</v>
      </c>
      <c r="P537" s="40">
        <v>317</v>
      </c>
      <c r="Q537" s="41">
        <v>44612</v>
      </c>
      <c r="R537" s="39">
        <v>642</v>
      </c>
      <c r="S537" s="236">
        <f t="shared" si="104"/>
        <v>-88</v>
      </c>
    </row>
    <row r="538" spans="1:19" ht="14.25" customHeight="1" x14ac:dyDescent="0.25">
      <c r="A538" s="223">
        <v>532</v>
      </c>
      <c r="B538" s="40" t="s">
        <v>9829</v>
      </c>
      <c r="C538" s="273">
        <v>44672</v>
      </c>
      <c r="D538" s="40">
        <v>7000274305</v>
      </c>
      <c r="E538" s="41">
        <v>44671</v>
      </c>
      <c r="F538" s="40">
        <v>656.52</v>
      </c>
      <c r="G538" s="40" t="s">
        <v>9563</v>
      </c>
      <c r="H538" s="40" t="s">
        <v>7998</v>
      </c>
      <c r="I538" s="40" t="s">
        <v>3579</v>
      </c>
      <c r="J538" s="40" t="s">
        <v>5890</v>
      </c>
      <c r="K538" s="217">
        <v>30</v>
      </c>
      <c r="L538" s="271">
        <v>44701</v>
      </c>
      <c r="M538" s="273">
        <v>44672</v>
      </c>
      <c r="N538" s="217">
        <v>656.52</v>
      </c>
      <c r="O538" s="204" t="s">
        <v>20</v>
      </c>
      <c r="P538" s="63">
        <v>319</v>
      </c>
      <c r="Q538" s="41">
        <v>44701</v>
      </c>
      <c r="R538" s="39">
        <v>319</v>
      </c>
      <c r="S538" s="236">
        <f t="shared" si="104"/>
        <v>0</v>
      </c>
    </row>
    <row r="539" spans="1:19" ht="14.25" customHeight="1" x14ac:dyDescent="0.25">
      <c r="A539" s="223">
        <v>533</v>
      </c>
      <c r="B539" s="40" t="s">
        <v>9830</v>
      </c>
      <c r="C539" s="273">
        <v>44672</v>
      </c>
      <c r="D539" s="40">
        <v>31799</v>
      </c>
      <c r="E539" s="41">
        <v>44671</v>
      </c>
      <c r="F539" s="40">
        <v>4260.2</v>
      </c>
      <c r="G539" s="40" t="s">
        <v>9361</v>
      </c>
      <c r="H539" s="40" t="s">
        <v>7998</v>
      </c>
      <c r="I539" s="40" t="s">
        <v>3579</v>
      </c>
      <c r="J539" s="40" t="s">
        <v>5890</v>
      </c>
      <c r="K539" s="217">
        <v>31</v>
      </c>
      <c r="L539" s="271">
        <v>44701</v>
      </c>
      <c r="M539" s="273">
        <v>44672</v>
      </c>
      <c r="N539" s="217">
        <v>4260.2</v>
      </c>
      <c r="O539" s="274" t="s">
        <v>27</v>
      </c>
      <c r="P539" s="217">
        <v>251</v>
      </c>
      <c r="Q539" s="273">
        <v>44678</v>
      </c>
      <c r="R539" s="275">
        <v>1500</v>
      </c>
      <c r="S539" s="236">
        <f t="shared" si="104"/>
        <v>-23</v>
      </c>
    </row>
    <row r="540" spans="1:19" ht="14.25" customHeight="1" x14ac:dyDescent="0.25">
      <c r="A540" s="223">
        <v>534</v>
      </c>
      <c r="B540" s="40" t="s">
        <v>9069</v>
      </c>
      <c r="C540" s="273">
        <v>44677</v>
      </c>
      <c r="D540" s="40">
        <v>2813</v>
      </c>
      <c r="E540" s="41">
        <v>44669</v>
      </c>
      <c r="F540" s="40">
        <v>7403.7</v>
      </c>
      <c r="G540" s="40" t="s">
        <v>9402</v>
      </c>
      <c r="H540" s="40" t="s">
        <v>9403</v>
      </c>
      <c r="I540" s="40" t="s">
        <v>3579</v>
      </c>
      <c r="J540" s="40" t="s">
        <v>8112</v>
      </c>
      <c r="K540" s="217">
        <v>60</v>
      </c>
      <c r="L540" s="271">
        <v>44736</v>
      </c>
      <c r="M540" s="273">
        <v>44677</v>
      </c>
      <c r="N540" s="217">
        <v>7403.7</v>
      </c>
      <c r="O540" s="204" t="s">
        <v>3765</v>
      </c>
      <c r="P540" s="40"/>
      <c r="Q540" s="41">
        <v>44771</v>
      </c>
      <c r="R540" s="39">
        <v>7123.73</v>
      </c>
      <c r="S540" s="236">
        <f t="shared" si="104"/>
        <v>35</v>
      </c>
    </row>
    <row r="541" spans="1:19" ht="14.25" customHeight="1" x14ac:dyDescent="0.25">
      <c r="A541" s="223">
        <v>535</v>
      </c>
      <c r="B541" s="40" t="s">
        <v>6295</v>
      </c>
      <c r="C541" s="266" t="s">
        <v>9824</v>
      </c>
      <c r="D541" s="40">
        <v>8622</v>
      </c>
      <c r="E541" s="85" t="s">
        <v>9841</v>
      </c>
      <c r="F541" s="40">
        <v>1652</v>
      </c>
      <c r="G541" s="40" t="s">
        <v>9583</v>
      </c>
      <c r="H541" s="40" t="s">
        <v>4641</v>
      </c>
      <c r="I541" s="40" t="s">
        <v>3579</v>
      </c>
      <c r="J541" s="40" t="s">
        <v>5876</v>
      </c>
      <c r="K541" s="223">
        <v>60</v>
      </c>
      <c r="L541" s="281">
        <v>44730</v>
      </c>
      <c r="M541" s="266" t="s">
        <v>9824</v>
      </c>
      <c r="N541" s="223">
        <v>1652</v>
      </c>
      <c r="O541" s="276" t="s">
        <v>20</v>
      </c>
      <c r="P541" s="223">
        <v>1216</v>
      </c>
      <c r="Q541" s="281">
        <v>44736</v>
      </c>
      <c r="R541" s="223">
        <f>N541</f>
        <v>1652</v>
      </c>
      <c r="S541" s="236">
        <f t="shared" si="104"/>
        <v>6</v>
      </c>
    </row>
    <row r="542" spans="1:19" ht="14.25" customHeight="1" x14ac:dyDescent="0.25">
      <c r="A542" s="223">
        <v>536</v>
      </c>
      <c r="B542" s="40" t="s">
        <v>3507</v>
      </c>
      <c r="C542" s="266" t="s">
        <v>9484</v>
      </c>
      <c r="D542" s="40">
        <v>243</v>
      </c>
      <c r="E542" s="85" t="s">
        <v>9824</v>
      </c>
      <c r="F542" s="40">
        <v>819.91</v>
      </c>
      <c r="G542" s="40" t="s">
        <v>9720</v>
      </c>
      <c r="H542" s="40" t="s">
        <v>2657</v>
      </c>
      <c r="I542" s="40" t="s">
        <v>3579</v>
      </c>
      <c r="J542" s="40" t="s">
        <v>5784</v>
      </c>
      <c r="K542" s="223">
        <v>60</v>
      </c>
      <c r="L542" s="281">
        <v>44731</v>
      </c>
      <c r="M542" s="266" t="s">
        <v>9903</v>
      </c>
      <c r="N542" s="223">
        <v>819.91</v>
      </c>
      <c r="O542" s="276" t="s">
        <v>20</v>
      </c>
      <c r="P542" s="223">
        <v>1218</v>
      </c>
      <c r="Q542" s="281">
        <v>44736</v>
      </c>
      <c r="R542" s="223">
        <f>N542</f>
        <v>819.91</v>
      </c>
      <c r="S542" s="236">
        <f t="shared" si="104"/>
        <v>5</v>
      </c>
    </row>
    <row r="543" spans="1:19" ht="14.25" customHeight="1" x14ac:dyDescent="0.25">
      <c r="A543" s="223">
        <v>537</v>
      </c>
      <c r="B543" s="40" t="s">
        <v>8449</v>
      </c>
      <c r="C543" s="266" t="s">
        <v>9843</v>
      </c>
      <c r="D543" s="40">
        <v>12171</v>
      </c>
      <c r="E543" s="85" t="s">
        <v>9844</v>
      </c>
      <c r="F543" s="40">
        <v>481.71</v>
      </c>
      <c r="G543" s="40" t="s">
        <v>5841</v>
      </c>
      <c r="H543" s="40" t="s">
        <v>2175</v>
      </c>
      <c r="I543" s="40" t="s">
        <v>3579</v>
      </c>
      <c r="J543" s="40" t="s">
        <v>5784</v>
      </c>
      <c r="K543" s="223">
        <v>60</v>
      </c>
      <c r="L543" s="281">
        <v>44737</v>
      </c>
      <c r="M543" s="266" t="s">
        <v>9903</v>
      </c>
      <c r="N543" s="223">
        <v>481.71</v>
      </c>
      <c r="O543" s="276" t="s">
        <v>20</v>
      </c>
      <c r="P543" s="223">
        <v>1223</v>
      </c>
      <c r="Q543" s="281">
        <v>44742</v>
      </c>
      <c r="R543" s="223">
        <f>N543</f>
        <v>481.71</v>
      </c>
      <c r="S543" s="236">
        <f t="shared" si="104"/>
        <v>5</v>
      </c>
    </row>
    <row r="544" spans="1:19" ht="14.25" customHeight="1" x14ac:dyDescent="0.25">
      <c r="A544" s="223">
        <v>538</v>
      </c>
      <c r="B544" s="40" t="s">
        <v>8455</v>
      </c>
      <c r="C544" s="266" t="s">
        <v>9845</v>
      </c>
      <c r="D544" s="40">
        <v>124031602001517</v>
      </c>
      <c r="E544" s="85" t="s">
        <v>9845</v>
      </c>
      <c r="F544" s="40">
        <v>138.52000000000001</v>
      </c>
      <c r="G544" s="40" t="s">
        <v>8</v>
      </c>
      <c r="H544" s="40" t="s">
        <v>4689</v>
      </c>
      <c r="I544" s="40" t="s">
        <v>3579</v>
      </c>
      <c r="J544" s="40" t="s">
        <v>5784</v>
      </c>
      <c r="K544" s="223">
        <v>0</v>
      </c>
      <c r="L544" s="281">
        <v>44679</v>
      </c>
      <c r="M544" s="266" t="s">
        <v>9845</v>
      </c>
      <c r="N544" s="223">
        <v>138.52000000000001</v>
      </c>
      <c r="O544" s="276" t="s">
        <v>72</v>
      </c>
      <c r="P544" s="266" t="s">
        <v>9868</v>
      </c>
      <c r="Q544" s="281">
        <v>44679</v>
      </c>
      <c r="R544" s="223">
        <v>138.52000000000001</v>
      </c>
      <c r="S544" s="236">
        <f t="shared" si="104"/>
        <v>0</v>
      </c>
    </row>
    <row r="545" spans="1:19" ht="14.25" customHeight="1" x14ac:dyDescent="0.25">
      <c r="A545" s="223">
        <v>539</v>
      </c>
      <c r="B545" s="40" t="s">
        <v>9846</v>
      </c>
      <c r="C545" s="266" t="s">
        <v>9845</v>
      </c>
      <c r="D545" s="40">
        <v>2200177874</v>
      </c>
      <c r="E545" s="85" t="s">
        <v>9847</v>
      </c>
      <c r="F545" s="40">
        <v>694.96</v>
      </c>
      <c r="G545" s="40" t="s">
        <v>3151</v>
      </c>
      <c r="H545" s="40" t="s">
        <v>2153</v>
      </c>
      <c r="I545" s="40" t="s">
        <v>3579</v>
      </c>
      <c r="J545" s="40" t="s">
        <v>8687</v>
      </c>
      <c r="K545" s="223">
        <v>30</v>
      </c>
      <c r="L545" s="281">
        <v>44701</v>
      </c>
      <c r="M545" s="266" t="s">
        <v>9903</v>
      </c>
      <c r="N545" s="223">
        <f>F545</f>
        <v>694.96</v>
      </c>
      <c r="O545" s="276" t="s">
        <v>20</v>
      </c>
      <c r="P545" s="223">
        <v>988</v>
      </c>
      <c r="Q545" s="281">
        <v>44739</v>
      </c>
      <c r="R545" s="223">
        <f>N545</f>
        <v>694.96</v>
      </c>
      <c r="S545" s="223">
        <f t="shared" si="104"/>
        <v>38</v>
      </c>
    </row>
    <row r="546" spans="1:19" ht="14.25" customHeight="1" x14ac:dyDescent="0.25">
      <c r="A546" s="223">
        <v>540</v>
      </c>
      <c r="B546" s="40" t="s">
        <v>6287</v>
      </c>
      <c r="C546" s="266" t="s">
        <v>9845</v>
      </c>
      <c r="D546" s="40">
        <v>2200177875</v>
      </c>
      <c r="E546" s="85" t="s">
        <v>9847</v>
      </c>
      <c r="F546" s="40">
        <v>49844.959999999999</v>
      </c>
      <c r="G546" s="40" t="s">
        <v>3151</v>
      </c>
      <c r="H546" s="40" t="s">
        <v>2153</v>
      </c>
      <c r="I546" s="40" t="s">
        <v>3579</v>
      </c>
      <c r="J546" s="40" t="s">
        <v>8687</v>
      </c>
      <c r="K546" s="223">
        <v>30</v>
      </c>
      <c r="L546" s="281">
        <v>44701</v>
      </c>
      <c r="M546" s="266" t="s">
        <v>9903</v>
      </c>
      <c r="N546" s="223">
        <f>F546</f>
        <v>49844.959999999999</v>
      </c>
      <c r="O546" s="276" t="s">
        <v>20</v>
      </c>
      <c r="P546" s="266" t="s">
        <v>10524</v>
      </c>
      <c r="Q546" s="281">
        <v>44739</v>
      </c>
      <c r="R546" s="223">
        <f>N546</f>
        <v>49844.959999999999</v>
      </c>
      <c r="S546" s="223">
        <f t="shared" si="104"/>
        <v>38</v>
      </c>
    </row>
    <row r="547" spans="1:19" ht="14.25" customHeight="1" x14ac:dyDescent="0.25">
      <c r="A547" s="223">
        <v>541</v>
      </c>
      <c r="B547" s="40" t="s">
        <v>9848</v>
      </c>
      <c r="C547" s="266" t="s">
        <v>9845</v>
      </c>
      <c r="D547" s="40">
        <v>34384</v>
      </c>
      <c r="E547" s="85" t="s">
        <v>9845</v>
      </c>
      <c r="F547" s="40">
        <v>478</v>
      </c>
      <c r="G547" s="40" t="s">
        <v>9378</v>
      </c>
      <c r="H547" s="40" t="s">
        <v>3369</v>
      </c>
      <c r="I547" s="40" t="s">
        <v>3579</v>
      </c>
      <c r="J547" s="40" t="s">
        <v>5784</v>
      </c>
      <c r="K547" s="223">
        <v>30</v>
      </c>
      <c r="L547" s="281">
        <v>44709</v>
      </c>
      <c r="M547" s="266" t="s">
        <v>9902</v>
      </c>
      <c r="N547" s="223">
        <v>478</v>
      </c>
      <c r="O547" s="276" t="s">
        <v>20</v>
      </c>
      <c r="P547" s="223">
        <v>1181</v>
      </c>
      <c r="Q547" s="281">
        <v>44712</v>
      </c>
      <c r="R547" s="223">
        <f>N547</f>
        <v>478</v>
      </c>
      <c r="S547" s="223">
        <f t="shared" si="104"/>
        <v>3</v>
      </c>
    </row>
    <row r="548" spans="1:19" ht="14.25" customHeight="1" x14ac:dyDescent="0.25">
      <c r="A548" s="223">
        <v>542</v>
      </c>
      <c r="B548" s="40" t="s">
        <v>9849</v>
      </c>
      <c r="C548" s="266" t="s">
        <v>9850</v>
      </c>
      <c r="D548" s="40">
        <v>3120108092</v>
      </c>
      <c r="E548" s="85" t="s">
        <v>9851</v>
      </c>
      <c r="F548" s="266" t="s">
        <v>9852</v>
      </c>
      <c r="G548" s="40" t="s">
        <v>8634</v>
      </c>
      <c r="H548" s="40" t="s">
        <v>4400</v>
      </c>
      <c r="I548" s="40" t="s">
        <v>130</v>
      </c>
      <c r="J548" s="40" t="s">
        <v>8687</v>
      </c>
      <c r="K548" s="223">
        <v>30</v>
      </c>
      <c r="L548" s="281">
        <v>44711</v>
      </c>
      <c r="M548" s="266" t="s">
        <v>9850</v>
      </c>
      <c r="N548" s="223">
        <v>77748.36</v>
      </c>
      <c r="O548" s="276" t="s">
        <v>20</v>
      </c>
      <c r="P548" s="223">
        <v>1182</v>
      </c>
      <c r="Q548" s="281">
        <v>44714</v>
      </c>
      <c r="R548" s="223">
        <f>N548</f>
        <v>77748.36</v>
      </c>
      <c r="S548" s="223">
        <f>Q548-L548</f>
        <v>3</v>
      </c>
    </row>
    <row r="549" spans="1:19" ht="14.25" customHeight="1" x14ac:dyDescent="0.25">
      <c r="A549" s="223">
        <v>543</v>
      </c>
      <c r="B549" s="40" t="s">
        <v>9853</v>
      </c>
      <c r="C549" s="273">
        <v>44678</v>
      </c>
      <c r="D549" s="40">
        <v>10006666</v>
      </c>
      <c r="E549" s="41">
        <v>44678</v>
      </c>
      <c r="F549" s="40">
        <v>120</v>
      </c>
      <c r="G549" s="40" t="s">
        <v>1287</v>
      </c>
      <c r="H549" s="40" t="s">
        <v>1146</v>
      </c>
      <c r="I549" s="40" t="s">
        <v>3579</v>
      </c>
      <c r="J549" s="40" t="s">
        <v>8112</v>
      </c>
      <c r="K549" s="217">
        <v>0</v>
      </c>
      <c r="L549" s="271">
        <v>44678</v>
      </c>
      <c r="M549" s="273">
        <v>44678</v>
      </c>
      <c r="N549" s="217">
        <v>120</v>
      </c>
      <c r="O549" s="204" t="s">
        <v>72</v>
      </c>
      <c r="P549" s="40">
        <v>112</v>
      </c>
      <c r="Q549" s="41">
        <v>44678</v>
      </c>
      <c r="R549" s="39">
        <v>120</v>
      </c>
      <c r="S549" s="223">
        <f t="shared" ref="S549:S551" si="105">Q549-L549</f>
        <v>0</v>
      </c>
    </row>
    <row r="550" spans="1:19" ht="14.25" customHeight="1" x14ac:dyDescent="0.25">
      <c r="A550" s="223">
        <v>544</v>
      </c>
      <c r="B550" s="40" t="s">
        <v>9854</v>
      </c>
      <c r="C550" s="273">
        <v>44678</v>
      </c>
      <c r="D550" s="40">
        <v>4547</v>
      </c>
      <c r="E550" s="41">
        <v>44678</v>
      </c>
      <c r="F550" s="40">
        <v>73.41</v>
      </c>
      <c r="G550" s="40" t="s">
        <v>6067</v>
      </c>
      <c r="H550" s="40" t="s">
        <v>57</v>
      </c>
      <c r="I550" s="40" t="s">
        <v>3579</v>
      </c>
      <c r="J550" s="40" t="s">
        <v>8112</v>
      </c>
      <c r="K550" s="217">
        <v>30</v>
      </c>
      <c r="L550" s="271">
        <v>44707</v>
      </c>
      <c r="M550" s="273">
        <v>44678</v>
      </c>
      <c r="N550" s="217">
        <v>73.41</v>
      </c>
      <c r="O550" s="204" t="s">
        <v>20</v>
      </c>
      <c r="P550" s="40">
        <v>322</v>
      </c>
      <c r="Q550" s="41">
        <v>44714</v>
      </c>
      <c r="R550" s="39">
        <v>73.41</v>
      </c>
      <c r="S550" s="223">
        <f t="shared" si="105"/>
        <v>7</v>
      </c>
    </row>
    <row r="551" spans="1:19" ht="14.25" customHeight="1" x14ac:dyDescent="0.25">
      <c r="A551" s="223">
        <v>545</v>
      </c>
      <c r="B551" s="40" t="s">
        <v>9855</v>
      </c>
      <c r="C551" s="273">
        <v>44678</v>
      </c>
      <c r="D551" s="40">
        <v>7144</v>
      </c>
      <c r="E551" s="41">
        <v>44678</v>
      </c>
      <c r="F551" s="40">
        <v>434.35</v>
      </c>
      <c r="G551" s="40" t="s">
        <v>9408</v>
      </c>
      <c r="H551" s="40" t="s">
        <v>9856</v>
      </c>
      <c r="I551" s="40" t="s">
        <v>3579</v>
      </c>
      <c r="J551" s="40" t="s">
        <v>8112</v>
      </c>
      <c r="K551" s="217">
        <v>30</v>
      </c>
      <c r="L551" s="271">
        <v>44707</v>
      </c>
      <c r="M551" s="273">
        <v>44678</v>
      </c>
      <c r="N551" s="217">
        <v>434.35</v>
      </c>
      <c r="O551" s="204" t="s">
        <v>20</v>
      </c>
      <c r="P551" s="40">
        <v>323</v>
      </c>
      <c r="Q551" s="41">
        <v>44714</v>
      </c>
      <c r="R551" s="39">
        <v>434.35</v>
      </c>
      <c r="S551" s="223">
        <f t="shared" si="105"/>
        <v>7</v>
      </c>
    </row>
    <row r="552" spans="1:19" ht="14.25" customHeight="1" x14ac:dyDescent="0.25">
      <c r="A552" s="223">
        <v>546</v>
      </c>
      <c r="B552" s="40" t="s">
        <v>6874</v>
      </c>
      <c r="C552" s="273">
        <v>44680</v>
      </c>
      <c r="D552" s="40">
        <v>52200421</v>
      </c>
      <c r="E552" s="41">
        <v>44664</v>
      </c>
      <c r="F552" s="40">
        <v>180</v>
      </c>
      <c r="G552" s="40" t="s">
        <v>3871</v>
      </c>
      <c r="H552" s="40" t="s">
        <v>9857</v>
      </c>
      <c r="I552" s="40" t="s">
        <v>3579</v>
      </c>
      <c r="J552" s="40" t="s">
        <v>8605</v>
      </c>
      <c r="K552" s="217">
        <v>16</v>
      </c>
      <c r="L552" s="271">
        <v>44680</v>
      </c>
      <c r="M552" s="273">
        <v>44680</v>
      </c>
      <c r="N552" s="217">
        <v>180</v>
      </c>
      <c r="O552" s="274" t="s">
        <v>27</v>
      </c>
      <c r="P552" s="217">
        <v>260</v>
      </c>
      <c r="Q552" s="273">
        <v>44683</v>
      </c>
      <c r="R552" s="275">
        <v>180</v>
      </c>
      <c r="S552" s="236">
        <f>Q552-L552</f>
        <v>3</v>
      </c>
    </row>
    <row r="553" spans="1:19" ht="14.25" customHeight="1" x14ac:dyDescent="0.25">
      <c r="A553" s="223">
        <v>547</v>
      </c>
      <c r="B553" s="40" t="s">
        <v>9858</v>
      </c>
      <c r="C553" s="273">
        <v>44680</v>
      </c>
      <c r="D553" s="40">
        <v>15708</v>
      </c>
      <c r="E553" s="41">
        <v>44680</v>
      </c>
      <c r="F553" s="40">
        <v>300</v>
      </c>
      <c r="G553" s="40" t="s">
        <v>9859</v>
      </c>
      <c r="H553" s="40" t="s">
        <v>9860</v>
      </c>
      <c r="I553" s="40" t="s">
        <v>3579</v>
      </c>
      <c r="J553" s="40" t="s">
        <v>8112</v>
      </c>
      <c r="K553" s="217">
        <v>0</v>
      </c>
      <c r="L553" s="271">
        <v>44680</v>
      </c>
      <c r="M553" s="273">
        <v>44680</v>
      </c>
      <c r="N553" s="217">
        <v>300</v>
      </c>
      <c r="O553" s="274" t="s">
        <v>90</v>
      </c>
      <c r="P553" s="217">
        <v>5</v>
      </c>
      <c r="Q553" s="273">
        <v>44680</v>
      </c>
      <c r="R553" s="275">
        <v>300</v>
      </c>
      <c r="S553" s="236">
        <f t="shared" ref="S553:S558" si="106">Q553-L553</f>
        <v>0</v>
      </c>
    </row>
    <row r="554" spans="1:19" ht="14.25" customHeight="1" x14ac:dyDescent="0.25">
      <c r="A554" s="223">
        <v>548</v>
      </c>
      <c r="B554" s="40" t="s">
        <v>9861</v>
      </c>
      <c r="C554" s="273">
        <v>44680</v>
      </c>
      <c r="D554" s="40">
        <v>9746</v>
      </c>
      <c r="E554" s="41">
        <v>44680</v>
      </c>
      <c r="F554" s="40">
        <v>333.2</v>
      </c>
      <c r="G554" s="40" t="s">
        <v>9862</v>
      </c>
      <c r="H554" s="40" t="s">
        <v>9863</v>
      </c>
      <c r="I554" s="40" t="s">
        <v>3579</v>
      </c>
      <c r="J554" s="40" t="s">
        <v>8112</v>
      </c>
      <c r="K554" s="217">
        <v>0</v>
      </c>
      <c r="L554" s="271">
        <v>44680</v>
      </c>
      <c r="M554" s="273">
        <v>44680</v>
      </c>
      <c r="N554" s="217">
        <v>333.2</v>
      </c>
      <c r="O554" s="274" t="s">
        <v>108</v>
      </c>
      <c r="P554" s="217">
        <v>619</v>
      </c>
      <c r="Q554" s="273">
        <v>44680</v>
      </c>
      <c r="R554" s="275">
        <v>333.2</v>
      </c>
      <c r="S554" s="236">
        <f t="shared" si="106"/>
        <v>0</v>
      </c>
    </row>
    <row r="555" spans="1:19" ht="14.25" customHeight="1" x14ac:dyDescent="0.25">
      <c r="A555" s="223">
        <v>549</v>
      </c>
      <c r="B555" s="40" t="s">
        <v>9864</v>
      </c>
      <c r="C555" s="273">
        <v>44680</v>
      </c>
      <c r="D555" s="40">
        <v>4067</v>
      </c>
      <c r="E555" s="41">
        <v>44680</v>
      </c>
      <c r="F555" s="40">
        <v>8.8000000000000007</v>
      </c>
      <c r="G555" s="40" t="s">
        <v>1251</v>
      </c>
      <c r="H555" s="40" t="s">
        <v>92</v>
      </c>
      <c r="I555" s="40" t="s">
        <v>3579</v>
      </c>
      <c r="J555" s="40" t="s">
        <v>4434</v>
      </c>
      <c r="K555" s="217">
        <v>0</v>
      </c>
      <c r="L555" s="271">
        <v>44680</v>
      </c>
      <c r="M555" s="273">
        <v>44680</v>
      </c>
      <c r="N555" s="217">
        <v>8.8000000000000007</v>
      </c>
      <c r="O555" s="274" t="s">
        <v>108</v>
      </c>
      <c r="P555" s="217">
        <v>6802</v>
      </c>
      <c r="Q555" s="273">
        <v>44680</v>
      </c>
      <c r="R555" s="275">
        <v>8.8000000000000007</v>
      </c>
      <c r="S555" s="236">
        <f t="shared" si="106"/>
        <v>0</v>
      </c>
    </row>
    <row r="556" spans="1:19" ht="14.25" customHeight="1" x14ac:dyDescent="0.25">
      <c r="A556" s="223">
        <v>550</v>
      </c>
      <c r="B556" s="40" t="s">
        <v>3831</v>
      </c>
      <c r="C556" s="273">
        <v>44683</v>
      </c>
      <c r="D556" s="40">
        <v>50</v>
      </c>
      <c r="E556" s="41">
        <v>44683</v>
      </c>
      <c r="F556" s="40">
        <v>833</v>
      </c>
      <c r="G556" s="40" t="s">
        <v>959</v>
      </c>
      <c r="H556" s="40" t="s">
        <v>9865</v>
      </c>
      <c r="I556" s="40" t="s">
        <v>3579</v>
      </c>
      <c r="J556" s="40" t="s">
        <v>4434</v>
      </c>
      <c r="K556" s="217">
        <v>30</v>
      </c>
      <c r="L556" s="271">
        <v>44713</v>
      </c>
      <c r="M556" s="273">
        <v>44683</v>
      </c>
      <c r="N556" s="217">
        <v>833</v>
      </c>
      <c r="O556" s="204" t="s">
        <v>20</v>
      </c>
      <c r="P556" s="40">
        <v>320</v>
      </c>
      <c r="Q556" s="41">
        <v>44714</v>
      </c>
      <c r="R556" s="39">
        <v>833</v>
      </c>
      <c r="S556" s="236">
        <f t="shared" si="106"/>
        <v>1</v>
      </c>
    </row>
    <row r="557" spans="1:19" ht="14.25" customHeight="1" x14ac:dyDescent="0.25">
      <c r="A557" s="223">
        <v>551</v>
      </c>
      <c r="B557" s="40" t="s">
        <v>9869</v>
      </c>
      <c r="C557" s="273">
        <v>44685</v>
      </c>
      <c r="D557" s="40">
        <v>124.95</v>
      </c>
      <c r="E557" s="41">
        <v>44684</v>
      </c>
      <c r="F557" s="40">
        <v>124.95</v>
      </c>
      <c r="G557" s="40" t="s">
        <v>9870</v>
      </c>
      <c r="H557" s="40" t="s">
        <v>9871</v>
      </c>
      <c r="I557" s="40" t="s">
        <v>3579</v>
      </c>
      <c r="J557" s="40" t="s">
        <v>8112</v>
      </c>
      <c r="K557" s="217">
        <v>30</v>
      </c>
      <c r="L557" s="271">
        <v>44714</v>
      </c>
      <c r="M557" s="273">
        <v>44685</v>
      </c>
      <c r="N557" s="217">
        <v>124.95</v>
      </c>
      <c r="O557" s="204" t="s">
        <v>20</v>
      </c>
      <c r="P557" s="63">
        <v>324</v>
      </c>
      <c r="Q557" s="41">
        <v>44714</v>
      </c>
      <c r="R557" s="39">
        <v>124.95</v>
      </c>
      <c r="S557" s="236">
        <f t="shared" si="106"/>
        <v>0</v>
      </c>
    </row>
    <row r="558" spans="1:19" ht="14.25" customHeight="1" x14ac:dyDescent="0.25">
      <c r="A558" s="223">
        <v>552</v>
      </c>
      <c r="B558" s="40" t="s">
        <v>8544</v>
      </c>
      <c r="C558" s="273">
        <v>44685</v>
      </c>
      <c r="D558" s="40">
        <v>4114</v>
      </c>
      <c r="E558" s="41">
        <v>44683</v>
      </c>
      <c r="F558" s="40">
        <v>25854.87</v>
      </c>
      <c r="G558" s="40" t="s">
        <v>6082</v>
      </c>
      <c r="H558" s="40" t="s">
        <v>9365</v>
      </c>
      <c r="I558" s="40" t="s">
        <v>3579</v>
      </c>
      <c r="J558" s="40" t="s">
        <v>8112</v>
      </c>
      <c r="K558" s="217">
        <v>60</v>
      </c>
      <c r="L558" s="271">
        <v>44744</v>
      </c>
      <c r="M558" s="273">
        <v>44694</v>
      </c>
      <c r="N558" s="217">
        <v>25854.87</v>
      </c>
      <c r="O558" s="274" t="s">
        <v>20</v>
      </c>
      <c r="P558" s="217">
        <v>2012</v>
      </c>
      <c r="Q558" s="273">
        <v>44747</v>
      </c>
      <c r="R558" s="275">
        <f>N558</f>
        <v>25854.87</v>
      </c>
      <c r="S558" s="236">
        <f t="shared" si="106"/>
        <v>3</v>
      </c>
    </row>
    <row r="559" spans="1:19" ht="14.25" customHeight="1" x14ac:dyDescent="0.25">
      <c r="A559" s="223">
        <v>553</v>
      </c>
      <c r="B559" s="40" t="s">
        <v>3833</v>
      </c>
      <c r="C559" s="273">
        <v>44685</v>
      </c>
      <c r="D559" s="40">
        <v>300</v>
      </c>
      <c r="E559" s="41">
        <v>44685</v>
      </c>
      <c r="F559" s="40">
        <v>300</v>
      </c>
      <c r="G559" s="40" t="s">
        <v>9872</v>
      </c>
      <c r="H559" s="40" t="s">
        <v>9873</v>
      </c>
      <c r="I559" s="40" t="s">
        <v>3579</v>
      </c>
      <c r="J559" s="40" t="s">
        <v>8112</v>
      </c>
      <c r="K559" s="217">
        <v>0</v>
      </c>
      <c r="L559" s="271">
        <v>44685</v>
      </c>
      <c r="M559" s="273">
        <v>44685</v>
      </c>
      <c r="N559" s="217">
        <v>300</v>
      </c>
      <c r="O559" s="274" t="s">
        <v>72</v>
      </c>
      <c r="P559" s="217">
        <v>7</v>
      </c>
      <c r="Q559" s="273">
        <v>44685</v>
      </c>
      <c r="R559" s="275">
        <v>300</v>
      </c>
      <c r="S559" s="217">
        <f>Q559-L559</f>
        <v>0</v>
      </c>
    </row>
    <row r="560" spans="1:19" ht="14.25" customHeight="1" x14ac:dyDescent="0.25">
      <c r="A560" s="223">
        <v>554</v>
      </c>
      <c r="B560" s="40" t="s">
        <v>9874</v>
      </c>
      <c r="C560" s="273">
        <v>44685</v>
      </c>
      <c r="D560" s="40">
        <v>34395</v>
      </c>
      <c r="E560" s="41">
        <v>44685</v>
      </c>
      <c r="F560" s="40">
        <v>60</v>
      </c>
      <c r="G560" s="40" t="s">
        <v>8973</v>
      </c>
      <c r="H560" s="40" t="s">
        <v>9359</v>
      </c>
      <c r="I560" s="40" t="s">
        <v>3579</v>
      </c>
      <c r="J560" s="40" t="s">
        <v>8112</v>
      </c>
      <c r="K560" s="217">
        <v>0</v>
      </c>
      <c r="L560" s="271">
        <v>44685</v>
      </c>
      <c r="M560" s="273">
        <v>44685</v>
      </c>
      <c r="N560" s="217">
        <v>60</v>
      </c>
      <c r="O560" s="274" t="s">
        <v>50</v>
      </c>
      <c r="P560" s="217">
        <v>181912</v>
      </c>
      <c r="Q560" s="273">
        <v>44685</v>
      </c>
      <c r="R560" s="275">
        <v>60</v>
      </c>
      <c r="S560" s="217">
        <f>Q560-L560</f>
        <v>0</v>
      </c>
    </row>
    <row r="561" spans="1:19" ht="14.25" customHeight="1" x14ac:dyDescent="0.25">
      <c r="A561" s="223">
        <v>555</v>
      </c>
      <c r="B561" s="40" t="s">
        <v>9875</v>
      </c>
      <c r="C561" s="273">
        <v>44686</v>
      </c>
      <c r="D561" s="40">
        <v>5131264</v>
      </c>
      <c r="E561" s="41">
        <v>44686</v>
      </c>
      <c r="F561" s="40">
        <v>52</v>
      </c>
      <c r="G561" s="40" t="s">
        <v>8543</v>
      </c>
      <c r="H561" s="40" t="s">
        <v>57</v>
      </c>
      <c r="I561" s="40" t="s">
        <v>3579</v>
      </c>
      <c r="J561" s="40" t="s">
        <v>8112</v>
      </c>
      <c r="K561" s="217">
        <v>30</v>
      </c>
      <c r="L561" s="271">
        <v>44686</v>
      </c>
      <c r="M561" s="273">
        <v>44716</v>
      </c>
      <c r="N561" s="217">
        <v>52</v>
      </c>
      <c r="O561" s="204" t="s">
        <v>50</v>
      </c>
      <c r="P561" s="40">
        <v>3239205</v>
      </c>
      <c r="Q561" s="41">
        <v>44686</v>
      </c>
      <c r="R561" s="39">
        <v>52</v>
      </c>
      <c r="S561" s="217">
        <f t="shared" ref="S561:S563" si="107">Q561-L561</f>
        <v>0</v>
      </c>
    </row>
    <row r="562" spans="1:19" ht="14.25" customHeight="1" x14ac:dyDescent="0.25">
      <c r="A562" s="223">
        <v>556</v>
      </c>
      <c r="B562" s="40" t="s">
        <v>9876</v>
      </c>
      <c r="C562" s="273">
        <v>44686</v>
      </c>
      <c r="D562" s="40">
        <v>418644</v>
      </c>
      <c r="E562" s="41">
        <v>44680</v>
      </c>
      <c r="F562" s="40">
        <v>1173.07</v>
      </c>
      <c r="G562" s="40" t="s">
        <v>505</v>
      </c>
      <c r="H562" s="40" t="s">
        <v>5884</v>
      </c>
      <c r="I562" s="40" t="s">
        <v>3579</v>
      </c>
      <c r="J562" s="40" t="s">
        <v>8112</v>
      </c>
      <c r="K562" s="217">
        <v>15</v>
      </c>
      <c r="L562" s="271">
        <v>44695</v>
      </c>
      <c r="M562" s="273">
        <v>44686</v>
      </c>
      <c r="N562" s="217">
        <v>1173.07</v>
      </c>
      <c r="O562" s="204" t="s">
        <v>20</v>
      </c>
      <c r="P562" s="40">
        <v>314</v>
      </c>
      <c r="Q562" s="41">
        <v>44698</v>
      </c>
      <c r="R562" s="39">
        <v>1173.07</v>
      </c>
      <c r="S562" s="217">
        <f t="shared" si="107"/>
        <v>3</v>
      </c>
    </row>
    <row r="563" spans="1:19" ht="14.25" customHeight="1" x14ac:dyDescent="0.25">
      <c r="A563" s="223">
        <v>557</v>
      </c>
      <c r="B563" s="40" t="s">
        <v>9877</v>
      </c>
      <c r="C563" s="273">
        <v>44687</v>
      </c>
      <c r="D563" s="40">
        <v>7196</v>
      </c>
      <c r="E563" s="41">
        <v>44687</v>
      </c>
      <c r="F563" s="40">
        <v>116.62</v>
      </c>
      <c r="G563" s="40" t="s">
        <v>9408</v>
      </c>
      <c r="H563" s="40" t="s">
        <v>9878</v>
      </c>
      <c r="I563" s="40" t="s">
        <v>3579</v>
      </c>
      <c r="J563" s="40" t="s">
        <v>4434</v>
      </c>
      <c r="K563" s="217">
        <v>0</v>
      </c>
      <c r="L563" s="271">
        <v>44687</v>
      </c>
      <c r="M563" s="273">
        <v>44687</v>
      </c>
      <c r="N563" s="217">
        <v>116.62</v>
      </c>
      <c r="O563" s="204" t="s">
        <v>20</v>
      </c>
      <c r="P563" s="40">
        <v>315</v>
      </c>
      <c r="Q563" s="41">
        <v>44698</v>
      </c>
      <c r="R563" s="39">
        <v>116.62</v>
      </c>
      <c r="S563" s="217">
        <f t="shared" si="107"/>
        <v>11</v>
      </c>
    </row>
    <row r="564" spans="1:19" ht="14.25" customHeight="1" x14ac:dyDescent="0.25">
      <c r="A564" s="223">
        <v>558</v>
      </c>
      <c r="B564" s="40" t="s">
        <v>9879</v>
      </c>
      <c r="C564" s="273">
        <v>44690</v>
      </c>
      <c r="D564" s="40">
        <v>80</v>
      </c>
      <c r="E564" s="41">
        <v>44690</v>
      </c>
      <c r="F564" s="40">
        <v>80</v>
      </c>
      <c r="G564" s="40" t="s">
        <v>9880</v>
      </c>
      <c r="H564" s="40" t="s">
        <v>57</v>
      </c>
      <c r="I564" s="40" t="s">
        <v>3579</v>
      </c>
      <c r="J564" s="40" t="s">
        <v>4434</v>
      </c>
      <c r="K564" s="217">
        <v>0</v>
      </c>
      <c r="L564" s="271">
        <v>44690</v>
      </c>
      <c r="M564" s="273">
        <v>44691</v>
      </c>
      <c r="N564" s="217">
        <v>80</v>
      </c>
      <c r="O564" s="274" t="s">
        <v>72</v>
      </c>
      <c r="P564" s="217">
        <v>22487</v>
      </c>
      <c r="Q564" s="273">
        <v>44690</v>
      </c>
      <c r="R564" s="275">
        <v>80</v>
      </c>
      <c r="S564" s="217">
        <f>Q564-L564</f>
        <v>0</v>
      </c>
    </row>
    <row r="565" spans="1:19" ht="14.25" customHeight="1" x14ac:dyDescent="0.25">
      <c r="A565" s="223">
        <v>559</v>
      </c>
      <c r="B565" s="40" t="s">
        <v>9881</v>
      </c>
      <c r="C565" s="273">
        <v>44691</v>
      </c>
      <c r="D565" s="40">
        <v>172862</v>
      </c>
      <c r="E565" s="41">
        <v>44680</v>
      </c>
      <c r="F565" s="40">
        <v>1884.01</v>
      </c>
      <c r="G565" s="40" t="s">
        <v>99</v>
      </c>
      <c r="H565" s="40" t="s">
        <v>9882</v>
      </c>
      <c r="I565" s="40" t="s">
        <v>3579</v>
      </c>
      <c r="J565" s="40" t="s">
        <v>8112</v>
      </c>
      <c r="K565" s="217">
        <v>0</v>
      </c>
      <c r="L565" s="271">
        <v>44680</v>
      </c>
      <c r="M565" s="273">
        <v>44691</v>
      </c>
      <c r="N565" s="217">
        <v>1884.01</v>
      </c>
      <c r="O565" s="274" t="s">
        <v>27</v>
      </c>
      <c r="P565" s="217">
        <v>1147</v>
      </c>
      <c r="Q565" s="273">
        <v>44679</v>
      </c>
      <c r="R565" s="275">
        <v>1884.01</v>
      </c>
      <c r="S565" s="236">
        <f>Q565-L565</f>
        <v>-1</v>
      </c>
    </row>
    <row r="566" spans="1:19" ht="14.25" customHeight="1" x14ac:dyDescent="0.25">
      <c r="A566" s="223">
        <v>560</v>
      </c>
      <c r="B566" s="40" t="s">
        <v>9883</v>
      </c>
      <c r="C566" s="273">
        <v>44692</v>
      </c>
      <c r="D566" s="40">
        <v>2825</v>
      </c>
      <c r="E566" s="41">
        <v>44681</v>
      </c>
      <c r="F566" s="40">
        <v>15249.75</v>
      </c>
      <c r="G566" s="40" t="s">
        <v>9402</v>
      </c>
      <c r="H566" s="40" t="s">
        <v>9403</v>
      </c>
      <c r="I566" s="40" t="s">
        <v>3579</v>
      </c>
      <c r="J566" s="40" t="s">
        <v>8112</v>
      </c>
      <c r="K566" s="217">
        <v>60</v>
      </c>
      <c r="L566" s="271">
        <v>44751</v>
      </c>
      <c r="M566" s="273">
        <v>44692</v>
      </c>
      <c r="N566" s="217">
        <v>15249.75</v>
      </c>
      <c r="O566" s="204" t="s">
        <v>3765</v>
      </c>
      <c r="P566" s="40"/>
      <c r="Q566" s="41">
        <v>44747</v>
      </c>
      <c r="R566" s="39">
        <v>14673.08</v>
      </c>
      <c r="S566" s="236">
        <f t="shared" ref="S566:S577" si="108">Q566-L566</f>
        <v>-4</v>
      </c>
    </row>
    <row r="567" spans="1:19" ht="14.25" customHeight="1" x14ac:dyDescent="0.25">
      <c r="A567" s="223">
        <v>561</v>
      </c>
      <c r="B567" s="40" t="s">
        <v>9884</v>
      </c>
      <c r="C567" s="273">
        <v>44692</v>
      </c>
      <c r="D567" s="40">
        <v>2823</v>
      </c>
      <c r="E567" s="41">
        <v>44681</v>
      </c>
      <c r="F567" s="40">
        <v>1020.84</v>
      </c>
      <c r="G567" s="40" t="s">
        <v>9402</v>
      </c>
      <c r="H567" s="40" t="s">
        <v>9403</v>
      </c>
      <c r="I567" s="40" t="s">
        <v>3579</v>
      </c>
      <c r="J567" s="40" t="s">
        <v>8112</v>
      </c>
      <c r="K567" s="217">
        <v>60</v>
      </c>
      <c r="L567" s="271">
        <v>44751</v>
      </c>
      <c r="M567" s="273">
        <v>44692</v>
      </c>
      <c r="N567" s="217">
        <v>1020.84</v>
      </c>
      <c r="O567" s="204" t="s">
        <v>3765</v>
      </c>
      <c r="P567" s="40"/>
      <c r="Q567" s="41">
        <v>44747</v>
      </c>
      <c r="R567" s="39">
        <v>982.24</v>
      </c>
      <c r="S567" s="236">
        <f t="shared" si="108"/>
        <v>-4</v>
      </c>
    </row>
    <row r="568" spans="1:19" ht="14.25" customHeight="1" x14ac:dyDescent="0.25">
      <c r="A568" s="223">
        <v>562</v>
      </c>
      <c r="B568" s="40" t="s">
        <v>9885</v>
      </c>
      <c r="C568" s="273">
        <v>44692</v>
      </c>
      <c r="D568" s="40">
        <v>2821</v>
      </c>
      <c r="E568" s="41">
        <v>44681</v>
      </c>
      <c r="F568" s="40">
        <v>11371.02</v>
      </c>
      <c r="G568" s="40" t="s">
        <v>9402</v>
      </c>
      <c r="H568" s="40" t="s">
        <v>9403</v>
      </c>
      <c r="I568" s="40" t="s">
        <v>3579</v>
      </c>
      <c r="J568" s="40" t="s">
        <v>8112</v>
      </c>
      <c r="K568" s="217">
        <v>60</v>
      </c>
      <c r="L568" s="271">
        <v>44751</v>
      </c>
      <c r="M568" s="273">
        <v>44692</v>
      </c>
      <c r="N568" s="217">
        <v>11371.02</v>
      </c>
      <c r="O568" s="204" t="s">
        <v>3765</v>
      </c>
      <c r="P568" s="40"/>
      <c r="Q568" s="41">
        <v>44747</v>
      </c>
      <c r="R568" s="39">
        <v>10941.02</v>
      </c>
      <c r="S568" s="236">
        <f t="shared" si="108"/>
        <v>-4</v>
      </c>
    </row>
    <row r="569" spans="1:19" ht="14.25" customHeight="1" x14ac:dyDescent="0.25">
      <c r="A569" s="223">
        <v>563</v>
      </c>
      <c r="B569" s="40" t="s">
        <v>9886</v>
      </c>
      <c r="C569" s="273">
        <v>44692</v>
      </c>
      <c r="D569" s="40">
        <v>4562</v>
      </c>
      <c r="E569" s="41">
        <v>44692</v>
      </c>
      <c r="F569" s="40">
        <v>243.06</v>
      </c>
      <c r="G569" s="40" t="s">
        <v>6067</v>
      </c>
      <c r="H569" s="40" t="s">
        <v>57</v>
      </c>
      <c r="I569" s="40" t="s">
        <v>3579</v>
      </c>
      <c r="J569" s="40" t="s">
        <v>4434</v>
      </c>
      <c r="K569" s="217">
        <v>30</v>
      </c>
      <c r="L569" s="271">
        <v>44722</v>
      </c>
      <c r="M569" s="273">
        <v>44692</v>
      </c>
      <c r="N569" s="217">
        <v>243.06</v>
      </c>
      <c r="O569" s="204" t="s">
        <v>20</v>
      </c>
      <c r="P569" s="40">
        <v>326</v>
      </c>
      <c r="Q569" s="41">
        <v>44722</v>
      </c>
      <c r="R569" s="39">
        <v>243.06</v>
      </c>
      <c r="S569" s="236">
        <f t="shared" si="108"/>
        <v>0</v>
      </c>
    </row>
    <row r="570" spans="1:19" ht="14.25" customHeight="1" x14ac:dyDescent="0.25">
      <c r="A570" s="223">
        <v>564</v>
      </c>
      <c r="B570" s="40" t="s">
        <v>9891</v>
      </c>
      <c r="C570" s="273">
        <v>44693</v>
      </c>
      <c r="D570" s="40">
        <v>2894</v>
      </c>
      <c r="E570" s="41">
        <v>44693</v>
      </c>
      <c r="F570" s="40">
        <v>474.81</v>
      </c>
      <c r="G570" s="40" t="s">
        <v>2534</v>
      </c>
      <c r="H570" s="40" t="s">
        <v>9856</v>
      </c>
      <c r="I570" s="40" t="s">
        <v>3579</v>
      </c>
      <c r="J570" s="40" t="s">
        <v>4434</v>
      </c>
      <c r="K570" s="217">
        <v>30</v>
      </c>
      <c r="L570" s="271">
        <v>44723</v>
      </c>
      <c r="M570" s="273">
        <v>44693</v>
      </c>
      <c r="N570" s="217">
        <v>474.81</v>
      </c>
      <c r="O570" s="204" t="s">
        <v>20</v>
      </c>
      <c r="P570" s="40">
        <v>327</v>
      </c>
      <c r="Q570" s="41">
        <v>44722</v>
      </c>
      <c r="R570" s="39">
        <v>474.81</v>
      </c>
      <c r="S570" s="236">
        <f t="shared" si="108"/>
        <v>-1</v>
      </c>
    </row>
    <row r="571" spans="1:19" ht="14.25" customHeight="1" x14ac:dyDescent="0.25">
      <c r="A571" s="223">
        <v>565</v>
      </c>
      <c r="B571" s="40" t="s">
        <v>9887</v>
      </c>
      <c r="C571" s="273">
        <v>44693</v>
      </c>
      <c r="D571" s="40">
        <v>6547</v>
      </c>
      <c r="E571" s="41">
        <v>44693</v>
      </c>
      <c r="F571" s="40">
        <v>105</v>
      </c>
      <c r="G571" s="40" t="s">
        <v>1251</v>
      </c>
      <c r="H571" s="40" t="s">
        <v>9888</v>
      </c>
      <c r="I571" s="40" t="s">
        <v>3579</v>
      </c>
      <c r="J571" s="40" t="s">
        <v>4434</v>
      </c>
      <c r="K571" s="217">
        <v>0</v>
      </c>
      <c r="L571" s="271">
        <v>44693</v>
      </c>
      <c r="M571" s="273">
        <v>44693</v>
      </c>
      <c r="N571" s="217">
        <v>105</v>
      </c>
      <c r="O571" s="274" t="s">
        <v>50</v>
      </c>
      <c r="P571" s="217">
        <v>15116</v>
      </c>
      <c r="Q571" s="273">
        <v>44693</v>
      </c>
      <c r="R571" s="275">
        <v>105</v>
      </c>
      <c r="S571" s="236">
        <f t="shared" si="108"/>
        <v>0</v>
      </c>
    </row>
    <row r="572" spans="1:19" ht="14.25" customHeight="1" x14ac:dyDescent="0.25">
      <c r="A572" s="223">
        <v>566</v>
      </c>
      <c r="B572" s="40" t="s">
        <v>9889</v>
      </c>
      <c r="C572" s="273">
        <v>44698</v>
      </c>
      <c r="D572" s="40">
        <v>5841911</v>
      </c>
      <c r="E572" s="41">
        <v>44694</v>
      </c>
      <c r="F572" s="40">
        <v>3019.39</v>
      </c>
      <c r="G572" s="40" t="s">
        <v>5892</v>
      </c>
      <c r="H572" s="40" t="s">
        <v>9890</v>
      </c>
      <c r="I572" s="40" t="s">
        <v>3579</v>
      </c>
      <c r="J572" s="40" t="s">
        <v>8112</v>
      </c>
      <c r="K572" s="217">
        <v>15</v>
      </c>
      <c r="L572" s="271">
        <v>44709</v>
      </c>
      <c r="M572" s="273">
        <v>44698</v>
      </c>
      <c r="N572" s="217">
        <v>3019.35</v>
      </c>
      <c r="O572" s="204" t="s">
        <v>20</v>
      </c>
      <c r="P572" s="40">
        <v>321</v>
      </c>
      <c r="Q572" s="41">
        <v>44714</v>
      </c>
      <c r="R572" s="39">
        <v>3019.35</v>
      </c>
      <c r="S572" s="236">
        <f t="shared" si="108"/>
        <v>5</v>
      </c>
    </row>
    <row r="573" spans="1:19" ht="14.25" customHeight="1" x14ac:dyDescent="0.25">
      <c r="A573" s="223">
        <v>567</v>
      </c>
      <c r="B573" s="220" t="s">
        <v>1064</v>
      </c>
      <c r="C573" s="227">
        <v>44683</v>
      </c>
      <c r="D573" s="222">
        <v>150060087</v>
      </c>
      <c r="E573" s="227">
        <v>44683</v>
      </c>
      <c r="F573" s="223">
        <v>927.69</v>
      </c>
      <c r="G573" s="223" t="s">
        <v>474</v>
      </c>
      <c r="H573" s="223" t="s">
        <v>57</v>
      </c>
      <c r="I573" s="237" t="s">
        <v>130</v>
      </c>
      <c r="J573" s="223" t="s">
        <v>109</v>
      </c>
      <c r="K573" s="236">
        <f t="shared" ref="K573:K586" si="109">L573-E573</f>
        <v>0</v>
      </c>
      <c r="L573" s="221">
        <v>44683</v>
      </c>
      <c r="M573" s="221">
        <v>44683</v>
      </c>
      <c r="N573" s="223">
        <v>927.69</v>
      </c>
      <c r="O573" s="249" t="s">
        <v>90</v>
      </c>
      <c r="P573" s="224">
        <v>86</v>
      </c>
      <c r="Q573" s="225">
        <v>44683</v>
      </c>
      <c r="R573" s="224">
        <v>927.69</v>
      </c>
      <c r="S573" s="236">
        <f t="shared" si="108"/>
        <v>0</v>
      </c>
    </row>
    <row r="574" spans="1:19" ht="14.25" customHeight="1" x14ac:dyDescent="0.25">
      <c r="A574" s="223">
        <v>568</v>
      </c>
      <c r="B574" s="220" t="s">
        <v>1067</v>
      </c>
      <c r="C574" s="227">
        <v>44683</v>
      </c>
      <c r="D574" s="222">
        <v>150060086</v>
      </c>
      <c r="E574" s="227">
        <v>44683</v>
      </c>
      <c r="F574" s="223">
        <v>1435</v>
      </c>
      <c r="G574" s="223" t="s">
        <v>474</v>
      </c>
      <c r="H574" s="223" t="s">
        <v>57</v>
      </c>
      <c r="I574" s="237" t="s">
        <v>130</v>
      </c>
      <c r="J574" s="223" t="s">
        <v>109</v>
      </c>
      <c r="K574" s="236">
        <f t="shared" si="109"/>
        <v>0</v>
      </c>
      <c r="L574" s="221">
        <v>44683</v>
      </c>
      <c r="M574" s="221">
        <v>44683</v>
      </c>
      <c r="N574" s="223">
        <v>1435</v>
      </c>
      <c r="O574" s="249" t="s">
        <v>90</v>
      </c>
      <c r="P574" s="224">
        <v>85</v>
      </c>
      <c r="Q574" s="225">
        <v>44683</v>
      </c>
      <c r="R574" s="224">
        <v>1435</v>
      </c>
      <c r="S574" s="236">
        <f t="shared" si="108"/>
        <v>0</v>
      </c>
    </row>
    <row r="575" spans="1:19" ht="14.25" customHeight="1" x14ac:dyDescent="0.25">
      <c r="A575" s="223">
        <v>569</v>
      </c>
      <c r="B575" s="220" t="s">
        <v>1068</v>
      </c>
      <c r="C575" s="227">
        <v>44683</v>
      </c>
      <c r="D575" s="222">
        <v>916</v>
      </c>
      <c r="E575" s="227">
        <v>44680</v>
      </c>
      <c r="F575" s="223">
        <v>1933.75</v>
      </c>
      <c r="G575" s="223" t="s">
        <v>8622</v>
      </c>
      <c r="H575" s="223" t="s">
        <v>1112</v>
      </c>
      <c r="I575" s="237" t="s">
        <v>130</v>
      </c>
      <c r="J575" s="223" t="s">
        <v>109</v>
      </c>
      <c r="K575" s="236">
        <f t="shared" si="109"/>
        <v>30</v>
      </c>
      <c r="L575" s="221">
        <v>44710</v>
      </c>
      <c r="M575" s="221">
        <v>44683</v>
      </c>
      <c r="N575" s="223">
        <v>1933.75</v>
      </c>
      <c r="O575" s="249" t="s">
        <v>27</v>
      </c>
      <c r="P575" s="224">
        <v>5202</v>
      </c>
      <c r="Q575" s="225">
        <v>44711</v>
      </c>
      <c r="R575" s="224">
        <v>1933.75</v>
      </c>
      <c r="S575" s="236">
        <f t="shared" si="108"/>
        <v>1</v>
      </c>
    </row>
    <row r="576" spans="1:19" ht="14.25" customHeight="1" x14ac:dyDescent="0.25">
      <c r="A576" s="223">
        <v>570</v>
      </c>
      <c r="B576" s="220" t="s">
        <v>1110</v>
      </c>
      <c r="C576" s="227">
        <v>44683</v>
      </c>
      <c r="D576" s="222">
        <v>471</v>
      </c>
      <c r="E576" s="227">
        <v>44683</v>
      </c>
      <c r="F576" s="223">
        <v>808.15</v>
      </c>
      <c r="G576" s="223" t="s">
        <v>8296</v>
      </c>
      <c r="H576" s="223" t="s">
        <v>57</v>
      </c>
      <c r="I576" s="237" t="s">
        <v>130</v>
      </c>
      <c r="J576" s="223" t="s">
        <v>109</v>
      </c>
      <c r="K576" s="236">
        <f t="shared" si="109"/>
        <v>30</v>
      </c>
      <c r="L576" s="221">
        <v>44713</v>
      </c>
      <c r="M576" s="221">
        <v>44683</v>
      </c>
      <c r="N576" s="223">
        <v>808.15</v>
      </c>
      <c r="O576" s="249" t="s">
        <v>27</v>
      </c>
      <c r="P576" s="224">
        <v>5200</v>
      </c>
      <c r="Q576" s="225">
        <v>44711</v>
      </c>
      <c r="R576" s="224">
        <v>808.15</v>
      </c>
      <c r="S576" s="236">
        <f t="shared" si="108"/>
        <v>-2</v>
      </c>
    </row>
    <row r="577" spans="1:19" ht="14.25" customHeight="1" x14ac:dyDescent="0.25">
      <c r="A577" s="223">
        <v>571</v>
      </c>
      <c r="B577" s="220" t="s">
        <v>1111</v>
      </c>
      <c r="C577" s="227">
        <v>44686</v>
      </c>
      <c r="D577" s="222">
        <v>1986</v>
      </c>
      <c r="E577" s="227">
        <v>44672</v>
      </c>
      <c r="F577" s="223">
        <v>5032.8100000000004</v>
      </c>
      <c r="G577" s="223" t="s">
        <v>6262</v>
      </c>
      <c r="H577" s="224" t="s">
        <v>8803</v>
      </c>
      <c r="I577" s="237" t="s">
        <v>130</v>
      </c>
      <c r="J577" s="223" t="s">
        <v>109</v>
      </c>
      <c r="K577" s="236">
        <f t="shared" si="109"/>
        <v>60</v>
      </c>
      <c r="L577" s="221">
        <v>44732</v>
      </c>
      <c r="M577" s="221">
        <v>44686</v>
      </c>
      <c r="N577" s="223">
        <v>5032.8100000000004</v>
      </c>
      <c r="O577" s="249" t="s">
        <v>20</v>
      </c>
      <c r="P577" s="280" t="s">
        <v>10525</v>
      </c>
      <c r="Q577" s="225">
        <v>44771</v>
      </c>
      <c r="R577" s="224">
        <f>N577</f>
        <v>5032.8100000000004</v>
      </c>
      <c r="S577" s="236">
        <f t="shared" si="108"/>
        <v>39</v>
      </c>
    </row>
    <row r="578" spans="1:19" ht="14.25" customHeight="1" x14ac:dyDescent="0.25">
      <c r="A578" s="223">
        <v>572</v>
      </c>
      <c r="B578" s="220" t="s">
        <v>1125</v>
      </c>
      <c r="C578" s="227">
        <v>44687</v>
      </c>
      <c r="D578" s="222">
        <v>172927</v>
      </c>
      <c r="E578" s="227">
        <v>44680</v>
      </c>
      <c r="F578" s="223">
        <v>5122.1499999999996</v>
      </c>
      <c r="G578" s="223" t="s">
        <v>99</v>
      </c>
      <c r="H578" s="223" t="s">
        <v>9895</v>
      </c>
      <c r="I578" s="237" t="s">
        <v>130</v>
      </c>
      <c r="J578" s="223" t="s">
        <v>109</v>
      </c>
      <c r="K578" s="236">
        <f t="shared" si="109"/>
        <v>0</v>
      </c>
      <c r="L578" s="221">
        <v>44680</v>
      </c>
      <c r="M578" s="221">
        <v>44687</v>
      </c>
      <c r="N578" s="223">
        <v>5122.1499999999996</v>
      </c>
      <c r="O578" s="249" t="s">
        <v>27</v>
      </c>
      <c r="P578" s="280">
        <v>1147</v>
      </c>
      <c r="Q578" s="225">
        <v>44679</v>
      </c>
      <c r="R578" s="224">
        <v>5122.1499999999996</v>
      </c>
      <c r="S578" s="236">
        <f t="shared" ref="S578:S583" si="110">Q578-L578</f>
        <v>-1</v>
      </c>
    </row>
    <row r="579" spans="1:19" ht="14.25" customHeight="1" x14ac:dyDescent="0.25">
      <c r="A579" s="223">
        <v>573</v>
      </c>
      <c r="B579" s="220" t="s">
        <v>1134</v>
      </c>
      <c r="C579" s="227">
        <v>44690</v>
      </c>
      <c r="D579" s="222">
        <v>1985</v>
      </c>
      <c r="E579" s="227">
        <v>44672</v>
      </c>
      <c r="F579" s="223">
        <v>5686.55</v>
      </c>
      <c r="G579" s="223" t="s">
        <v>6262</v>
      </c>
      <c r="H579" s="224" t="s">
        <v>8803</v>
      </c>
      <c r="I579" s="237" t="s">
        <v>130</v>
      </c>
      <c r="J579" s="223" t="s">
        <v>9024</v>
      </c>
      <c r="K579" s="236">
        <f t="shared" si="109"/>
        <v>60</v>
      </c>
      <c r="L579" s="221">
        <v>44732</v>
      </c>
      <c r="M579" s="221">
        <v>44690</v>
      </c>
      <c r="N579" s="223">
        <v>5686.55</v>
      </c>
      <c r="O579" s="249" t="s">
        <v>20</v>
      </c>
      <c r="P579" s="280" t="s">
        <v>10526</v>
      </c>
      <c r="Q579" s="225">
        <v>44771</v>
      </c>
      <c r="R579" s="224">
        <f>N579</f>
        <v>5686.55</v>
      </c>
      <c r="S579" s="236">
        <f t="shared" si="110"/>
        <v>39</v>
      </c>
    </row>
    <row r="580" spans="1:19" ht="14.25" customHeight="1" x14ac:dyDescent="0.25">
      <c r="A580" s="223">
        <v>574</v>
      </c>
      <c r="B580" s="220" t="s">
        <v>1142</v>
      </c>
      <c r="C580" s="227">
        <v>44690</v>
      </c>
      <c r="D580" s="222">
        <v>2822</v>
      </c>
      <c r="E580" s="227">
        <v>44681</v>
      </c>
      <c r="F580" s="223">
        <v>66651.820000000007</v>
      </c>
      <c r="G580" s="223" t="s">
        <v>5984</v>
      </c>
      <c r="H580" s="223" t="s">
        <v>5856</v>
      </c>
      <c r="I580" s="237" t="s">
        <v>130</v>
      </c>
      <c r="J580" s="223" t="s">
        <v>109</v>
      </c>
      <c r="K580" s="236">
        <f t="shared" si="109"/>
        <v>60</v>
      </c>
      <c r="L580" s="221">
        <v>44741</v>
      </c>
      <c r="M580" s="221">
        <v>44690</v>
      </c>
      <c r="N580" s="223">
        <v>66651.820000000007</v>
      </c>
      <c r="O580" s="249" t="s">
        <v>20</v>
      </c>
      <c r="P580" s="280" t="s">
        <v>10527</v>
      </c>
      <c r="Q580" s="225">
        <v>44747</v>
      </c>
      <c r="R580" s="224">
        <f>N580</f>
        <v>66651.820000000007</v>
      </c>
      <c r="S580" s="236">
        <f t="shared" si="110"/>
        <v>6</v>
      </c>
    </row>
    <row r="581" spans="1:19" ht="14.25" customHeight="1" x14ac:dyDescent="0.25">
      <c r="A581" s="223">
        <v>575</v>
      </c>
      <c r="B581" s="220" t="s">
        <v>1143</v>
      </c>
      <c r="C581" s="227">
        <v>44690</v>
      </c>
      <c r="D581" s="222">
        <v>2824</v>
      </c>
      <c r="E581" s="227">
        <v>44681</v>
      </c>
      <c r="F581" s="223">
        <v>45490.07</v>
      </c>
      <c r="G581" s="223" t="s">
        <v>5984</v>
      </c>
      <c r="H581" s="223" t="s">
        <v>5856</v>
      </c>
      <c r="I581" s="237" t="s">
        <v>130</v>
      </c>
      <c r="J581" s="223" t="s">
        <v>9024</v>
      </c>
      <c r="K581" s="236">
        <f t="shared" si="109"/>
        <v>60</v>
      </c>
      <c r="L581" s="221">
        <v>44741</v>
      </c>
      <c r="M581" s="221">
        <v>44690</v>
      </c>
      <c r="N581" s="223">
        <v>45490.07</v>
      </c>
      <c r="O581" s="249" t="s">
        <v>20</v>
      </c>
      <c r="P581" s="280" t="s">
        <v>10528</v>
      </c>
      <c r="Q581" s="225">
        <v>44747</v>
      </c>
      <c r="R581" s="224">
        <f t="shared" ref="R581:R582" si="111">N581</f>
        <v>45490.07</v>
      </c>
      <c r="S581" s="236">
        <f t="shared" si="110"/>
        <v>6</v>
      </c>
    </row>
    <row r="582" spans="1:19" ht="14.25" customHeight="1" x14ac:dyDescent="0.25">
      <c r="A582" s="223">
        <v>576</v>
      </c>
      <c r="B582" s="220" t="s">
        <v>1150</v>
      </c>
      <c r="C582" s="227">
        <v>44690</v>
      </c>
      <c r="D582" s="222">
        <v>2827</v>
      </c>
      <c r="E582" s="227">
        <v>44681</v>
      </c>
      <c r="F582" s="223">
        <v>26475.119999999999</v>
      </c>
      <c r="G582" s="223" t="s">
        <v>5984</v>
      </c>
      <c r="H582" s="223" t="s">
        <v>5856</v>
      </c>
      <c r="I582" s="237" t="s">
        <v>130</v>
      </c>
      <c r="J582" s="223" t="s">
        <v>109</v>
      </c>
      <c r="K582" s="236">
        <f t="shared" si="109"/>
        <v>60</v>
      </c>
      <c r="L582" s="221">
        <v>44741</v>
      </c>
      <c r="M582" s="221">
        <v>44690</v>
      </c>
      <c r="N582" s="223">
        <v>26475.119999999999</v>
      </c>
      <c r="O582" s="249" t="s">
        <v>20</v>
      </c>
      <c r="P582" s="280" t="s">
        <v>10529</v>
      </c>
      <c r="Q582" s="225">
        <v>44747</v>
      </c>
      <c r="R582" s="224">
        <f t="shared" si="111"/>
        <v>26475.119999999999</v>
      </c>
      <c r="S582" s="236">
        <f t="shared" si="110"/>
        <v>6</v>
      </c>
    </row>
    <row r="583" spans="1:19" ht="14.25" customHeight="1" x14ac:dyDescent="0.25">
      <c r="A583" s="223">
        <v>577</v>
      </c>
      <c r="B583" s="220" t="s">
        <v>1152</v>
      </c>
      <c r="C583" s="227">
        <v>44691</v>
      </c>
      <c r="D583" s="222">
        <v>3444</v>
      </c>
      <c r="E583" s="227">
        <v>44691</v>
      </c>
      <c r="F583" s="223">
        <v>119</v>
      </c>
      <c r="G583" s="223" t="s">
        <v>8483</v>
      </c>
      <c r="H583" s="223" t="s">
        <v>9896</v>
      </c>
      <c r="I583" s="237" t="s">
        <v>130</v>
      </c>
      <c r="J583" s="223" t="s">
        <v>109</v>
      </c>
      <c r="K583" s="236">
        <f t="shared" si="109"/>
        <v>0</v>
      </c>
      <c r="L583" s="221">
        <v>44691</v>
      </c>
      <c r="M583" s="221">
        <v>44691</v>
      </c>
      <c r="N583" s="223">
        <v>119</v>
      </c>
      <c r="O583" s="249" t="s">
        <v>4018</v>
      </c>
      <c r="P583" s="224">
        <v>432</v>
      </c>
      <c r="Q583" s="225">
        <v>44691</v>
      </c>
      <c r="R583" s="224">
        <v>119</v>
      </c>
      <c r="S583" s="236">
        <f t="shared" si="110"/>
        <v>0</v>
      </c>
    </row>
    <row r="584" spans="1:19" ht="14.25" customHeight="1" x14ac:dyDescent="0.25">
      <c r="A584" s="223">
        <v>578</v>
      </c>
      <c r="B584" s="220" t="s">
        <v>1155</v>
      </c>
      <c r="C584" s="227">
        <v>44692</v>
      </c>
      <c r="D584" s="222">
        <v>135492</v>
      </c>
      <c r="E584" s="227">
        <v>44680</v>
      </c>
      <c r="F584" s="223">
        <v>6425.65</v>
      </c>
      <c r="G584" s="223" t="s">
        <v>9180</v>
      </c>
      <c r="H584" s="223" t="s">
        <v>160</v>
      </c>
      <c r="I584" s="237" t="s">
        <v>130</v>
      </c>
      <c r="J584" s="223" t="s">
        <v>109</v>
      </c>
      <c r="K584" s="236">
        <f t="shared" si="109"/>
        <v>15</v>
      </c>
      <c r="L584" s="221">
        <v>44695</v>
      </c>
      <c r="M584" s="221">
        <v>44692</v>
      </c>
      <c r="N584" s="223">
        <v>6425.65</v>
      </c>
      <c r="O584" s="249" t="s">
        <v>27</v>
      </c>
      <c r="P584" s="224">
        <v>1169</v>
      </c>
      <c r="Q584" s="225">
        <v>44698</v>
      </c>
      <c r="R584" s="224">
        <f>N584</f>
        <v>6425.65</v>
      </c>
      <c r="S584" s="217">
        <f t="shared" ref="S584" si="112">Q584-L584</f>
        <v>3</v>
      </c>
    </row>
    <row r="585" spans="1:19" ht="14.25" customHeight="1" x14ac:dyDescent="0.25">
      <c r="A585" s="223">
        <v>579</v>
      </c>
      <c r="B585" s="220" t="s">
        <v>1156</v>
      </c>
      <c r="C585" s="227">
        <v>44694</v>
      </c>
      <c r="D585" s="222">
        <v>16</v>
      </c>
      <c r="E585" s="227">
        <v>44694</v>
      </c>
      <c r="F585" s="223">
        <v>153.41</v>
      </c>
      <c r="G585" s="223" t="s">
        <v>24</v>
      </c>
      <c r="H585" s="223" t="s">
        <v>57</v>
      </c>
      <c r="I585" s="237" t="s">
        <v>130</v>
      </c>
      <c r="J585" s="223" t="s">
        <v>109</v>
      </c>
      <c r="K585" s="236">
        <f t="shared" si="109"/>
        <v>0</v>
      </c>
      <c r="L585" s="221">
        <v>44694</v>
      </c>
      <c r="M585" s="221">
        <v>44694</v>
      </c>
      <c r="N585" s="223">
        <v>153.41</v>
      </c>
      <c r="O585" s="249" t="s">
        <v>90</v>
      </c>
      <c r="P585" s="224">
        <v>16</v>
      </c>
      <c r="Q585" s="225">
        <v>44692</v>
      </c>
      <c r="R585" s="224">
        <v>153.41</v>
      </c>
      <c r="S585" s="223">
        <f t="shared" ref="S585:S600" si="113">Q585-L585</f>
        <v>-2</v>
      </c>
    </row>
    <row r="586" spans="1:19" ht="14.25" customHeight="1" x14ac:dyDescent="0.25">
      <c r="A586" s="223">
        <v>580</v>
      </c>
      <c r="B586" s="220" t="s">
        <v>1157</v>
      </c>
      <c r="C586" s="227">
        <v>44694</v>
      </c>
      <c r="D586" s="222">
        <v>4507841</v>
      </c>
      <c r="E586" s="227">
        <v>44690</v>
      </c>
      <c r="F586" s="223">
        <v>7048.9</v>
      </c>
      <c r="G586" s="223" t="s">
        <v>263</v>
      </c>
      <c r="H586" s="223" t="s">
        <v>16</v>
      </c>
      <c r="I586" s="237" t="s">
        <v>130</v>
      </c>
      <c r="J586" s="223" t="s">
        <v>109</v>
      </c>
      <c r="K586" s="236">
        <f t="shared" si="109"/>
        <v>15</v>
      </c>
      <c r="L586" s="221">
        <v>44705</v>
      </c>
      <c r="M586" s="221">
        <v>44694</v>
      </c>
      <c r="N586" s="223">
        <v>7048.9</v>
      </c>
      <c r="O586" s="249" t="s">
        <v>20</v>
      </c>
      <c r="P586" s="224">
        <v>1172</v>
      </c>
      <c r="Q586" s="225">
        <v>44704</v>
      </c>
      <c r="R586" s="224">
        <v>7048.9</v>
      </c>
      <c r="S586" s="236">
        <f t="shared" si="113"/>
        <v>-1</v>
      </c>
    </row>
    <row r="587" spans="1:19" ht="14.25" customHeight="1" x14ac:dyDescent="0.25">
      <c r="A587" s="223">
        <v>581</v>
      </c>
      <c r="B587" s="291" t="s">
        <v>8463</v>
      </c>
      <c r="C587" s="266" t="s">
        <v>9900</v>
      </c>
      <c r="D587" s="292">
        <v>46609</v>
      </c>
      <c r="E587" s="85" t="s">
        <v>9900</v>
      </c>
      <c r="F587" s="237">
        <v>9043.0300000000007</v>
      </c>
      <c r="G587" s="237" t="s">
        <v>9784</v>
      </c>
      <c r="H587" s="237" t="s">
        <v>3452</v>
      </c>
      <c r="I587" s="237" t="s">
        <v>130</v>
      </c>
      <c r="J587" s="237" t="s">
        <v>5784</v>
      </c>
      <c r="K587" s="223">
        <v>15</v>
      </c>
      <c r="L587" s="281">
        <v>44698</v>
      </c>
      <c r="M587" s="266" t="s">
        <v>9947</v>
      </c>
      <c r="N587" s="223">
        <f>F587</f>
        <v>9043.0300000000007</v>
      </c>
      <c r="O587" s="276" t="s">
        <v>20</v>
      </c>
      <c r="P587" s="223">
        <v>1190</v>
      </c>
      <c r="Q587" s="281">
        <v>44721</v>
      </c>
      <c r="R587" s="223">
        <f>N587</f>
        <v>9043.0300000000007</v>
      </c>
      <c r="S587" s="236">
        <f t="shared" si="113"/>
        <v>23</v>
      </c>
    </row>
    <row r="588" spans="1:19" ht="14.25" customHeight="1" x14ac:dyDescent="0.25">
      <c r="A588" s="223">
        <v>582</v>
      </c>
      <c r="B588" s="291" t="s">
        <v>9901</v>
      </c>
      <c r="C588" s="266" t="s">
        <v>9902</v>
      </c>
      <c r="D588" s="292">
        <v>70156931</v>
      </c>
      <c r="E588" s="85" t="s">
        <v>9903</v>
      </c>
      <c r="F588" s="237">
        <v>529.79999999999995</v>
      </c>
      <c r="G588" s="237" t="s">
        <v>4245</v>
      </c>
      <c r="H588" s="237" t="s">
        <v>8128</v>
      </c>
      <c r="I588" s="237" t="s">
        <v>130</v>
      </c>
      <c r="J588" s="237" t="s">
        <v>8129</v>
      </c>
      <c r="K588" s="223">
        <v>30</v>
      </c>
      <c r="L588" s="281">
        <v>44710</v>
      </c>
      <c r="M588" s="282">
        <v>44690</v>
      </c>
      <c r="N588" s="223">
        <v>529.79999999999995</v>
      </c>
      <c r="O588" s="276" t="s">
        <v>20</v>
      </c>
      <c r="P588" s="223">
        <v>1189</v>
      </c>
      <c r="Q588" s="281">
        <v>44721</v>
      </c>
      <c r="R588" s="223">
        <f>N588</f>
        <v>529.79999999999995</v>
      </c>
      <c r="S588" s="236">
        <f t="shared" si="113"/>
        <v>11</v>
      </c>
    </row>
    <row r="589" spans="1:19" ht="14.25" customHeight="1" x14ac:dyDescent="0.25">
      <c r="A589" s="223">
        <v>583</v>
      </c>
      <c r="B589" s="291" t="s">
        <v>6340</v>
      </c>
      <c r="C589" s="266" t="s">
        <v>9902</v>
      </c>
      <c r="D589" s="292">
        <v>202220198</v>
      </c>
      <c r="E589" s="85" t="s">
        <v>9850</v>
      </c>
      <c r="F589" s="237">
        <v>12753.57</v>
      </c>
      <c r="G589" s="237" t="s">
        <v>8138</v>
      </c>
      <c r="H589" s="237" t="s">
        <v>238</v>
      </c>
      <c r="I589" s="237" t="s">
        <v>130</v>
      </c>
      <c r="J589" s="237" t="s">
        <v>8129</v>
      </c>
      <c r="K589" s="223">
        <v>30</v>
      </c>
      <c r="L589" s="281">
        <v>44713</v>
      </c>
      <c r="M589" s="282">
        <v>44685</v>
      </c>
      <c r="N589" s="223">
        <f>F589</f>
        <v>12753.57</v>
      </c>
      <c r="O589" s="276" t="s">
        <v>20</v>
      </c>
      <c r="P589" s="223">
        <v>1763</v>
      </c>
      <c r="Q589" s="281">
        <v>44727</v>
      </c>
      <c r="R589" s="223">
        <v>12753.57</v>
      </c>
      <c r="S589" s="236">
        <f t="shared" si="113"/>
        <v>14</v>
      </c>
    </row>
    <row r="590" spans="1:19" ht="14.25" customHeight="1" x14ac:dyDescent="0.25">
      <c r="A590" s="223">
        <v>584</v>
      </c>
      <c r="B590" s="291" t="s">
        <v>6341</v>
      </c>
      <c r="C590" s="266" t="s">
        <v>9902</v>
      </c>
      <c r="D590" s="292">
        <v>202220201</v>
      </c>
      <c r="E590" s="85" t="s">
        <v>9902</v>
      </c>
      <c r="F590" s="237">
        <v>65.040000000000006</v>
      </c>
      <c r="G590" s="237" t="s">
        <v>8138</v>
      </c>
      <c r="H590" s="237" t="s">
        <v>238</v>
      </c>
      <c r="I590" s="237" t="s">
        <v>130</v>
      </c>
      <c r="J590" s="237" t="s">
        <v>8129</v>
      </c>
      <c r="K590" s="223">
        <v>30</v>
      </c>
      <c r="L590" s="281">
        <v>44715</v>
      </c>
      <c r="M590" s="282">
        <v>44685</v>
      </c>
      <c r="N590" s="223">
        <f>F590</f>
        <v>65.040000000000006</v>
      </c>
      <c r="O590" s="276" t="s">
        <v>20</v>
      </c>
      <c r="P590" s="223">
        <v>1212</v>
      </c>
      <c r="Q590" s="281">
        <v>44736</v>
      </c>
      <c r="R590" s="223">
        <v>65.040000000000006</v>
      </c>
      <c r="S590" s="236">
        <f t="shared" si="113"/>
        <v>21</v>
      </c>
    </row>
    <row r="591" spans="1:19" ht="14.25" customHeight="1" x14ac:dyDescent="0.25">
      <c r="A591" s="223">
        <v>585</v>
      </c>
      <c r="B591" s="291" t="s">
        <v>9904</v>
      </c>
      <c r="C591" s="266" t="s">
        <v>9902</v>
      </c>
      <c r="D591" s="292">
        <v>239100965920</v>
      </c>
      <c r="E591" s="85" t="s">
        <v>9902</v>
      </c>
      <c r="F591" s="237">
        <v>4109.96</v>
      </c>
      <c r="G591" s="237" t="s">
        <v>9215</v>
      </c>
      <c r="H591" s="237" t="s">
        <v>8128</v>
      </c>
      <c r="I591" s="237" t="s">
        <v>130</v>
      </c>
      <c r="J591" s="237" t="s">
        <v>8129</v>
      </c>
      <c r="K591" s="223">
        <v>30</v>
      </c>
      <c r="L591" s="281">
        <v>44713</v>
      </c>
      <c r="M591" s="266" t="s">
        <v>9946</v>
      </c>
      <c r="N591" s="223">
        <v>4109.96</v>
      </c>
      <c r="O591" s="276" t="s">
        <v>20</v>
      </c>
      <c r="P591" s="223">
        <v>1193</v>
      </c>
      <c r="Q591" s="281">
        <v>44721</v>
      </c>
      <c r="R591" s="223">
        <v>4109.96</v>
      </c>
      <c r="S591" s="236">
        <f t="shared" si="113"/>
        <v>8</v>
      </c>
    </row>
    <row r="592" spans="1:19" ht="14.25" customHeight="1" x14ac:dyDescent="0.25">
      <c r="A592" s="223">
        <v>586</v>
      </c>
      <c r="B592" s="291" t="s">
        <v>9026</v>
      </c>
      <c r="C592" s="266" t="s">
        <v>9902</v>
      </c>
      <c r="D592" s="292">
        <v>52004103114</v>
      </c>
      <c r="E592" s="85" t="s">
        <v>9902</v>
      </c>
      <c r="F592" s="237">
        <v>1282.3699999999999</v>
      </c>
      <c r="G592" s="237" t="s">
        <v>1289</v>
      </c>
      <c r="H592" s="237" t="s">
        <v>57</v>
      </c>
      <c r="I592" s="237" t="s">
        <v>130</v>
      </c>
      <c r="J592" s="237" t="s">
        <v>5784</v>
      </c>
      <c r="K592" s="223">
        <v>0</v>
      </c>
      <c r="L592" s="281">
        <v>44685</v>
      </c>
      <c r="M592" s="282">
        <v>44685</v>
      </c>
      <c r="N592" s="223">
        <f>F592</f>
        <v>1282.3699999999999</v>
      </c>
      <c r="O592" s="276" t="s">
        <v>90</v>
      </c>
      <c r="P592" s="223">
        <v>6</v>
      </c>
      <c r="Q592" s="281">
        <v>44685</v>
      </c>
      <c r="R592" s="223">
        <f>N592</f>
        <v>1282.3699999999999</v>
      </c>
      <c r="S592" s="236">
        <f t="shared" si="113"/>
        <v>0</v>
      </c>
    </row>
    <row r="593" spans="1:19" ht="14.25" customHeight="1" x14ac:dyDescent="0.25">
      <c r="A593" s="223">
        <v>587</v>
      </c>
      <c r="B593" s="291" t="s">
        <v>9029</v>
      </c>
      <c r="C593" s="266" t="s">
        <v>9902</v>
      </c>
      <c r="D593" s="292">
        <v>1322</v>
      </c>
      <c r="E593" s="85" t="s">
        <v>9850</v>
      </c>
      <c r="F593" s="237">
        <v>179</v>
      </c>
      <c r="G593" s="237" t="s">
        <v>9905</v>
      </c>
      <c r="H593" s="237" t="s">
        <v>79</v>
      </c>
      <c r="I593" s="237" t="s">
        <v>130</v>
      </c>
      <c r="J593" s="237" t="s">
        <v>1466</v>
      </c>
      <c r="K593" s="223">
        <v>0</v>
      </c>
      <c r="L593" s="281">
        <v>44683</v>
      </c>
      <c r="M593" s="266" t="s">
        <v>9902</v>
      </c>
      <c r="N593" s="223">
        <v>179</v>
      </c>
      <c r="O593" s="276" t="s">
        <v>72</v>
      </c>
      <c r="P593" s="223">
        <v>11</v>
      </c>
      <c r="Q593" s="281">
        <v>44683</v>
      </c>
      <c r="R593" s="223">
        <v>179</v>
      </c>
      <c r="S593" s="236">
        <f t="shared" si="113"/>
        <v>0</v>
      </c>
    </row>
    <row r="594" spans="1:19" ht="14.25" customHeight="1" x14ac:dyDescent="0.25">
      <c r="A594" s="223">
        <v>588</v>
      </c>
      <c r="B594" s="291" t="s">
        <v>9906</v>
      </c>
      <c r="C594" s="266" t="s">
        <v>9899</v>
      </c>
      <c r="D594" s="292">
        <v>172863</v>
      </c>
      <c r="E594" s="85" t="s">
        <v>9903</v>
      </c>
      <c r="F594" s="237">
        <v>412.13</v>
      </c>
      <c r="G594" s="237" t="s">
        <v>99</v>
      </c>
      <c r="H594" s="237" t="s">
        <v>6131</v>
      </c>
      <c r="I594" s="237" t="s">
        <v>3579</v>
      </c>
      <c r="J594" s="237" t="s">
        <v>9438</v>
      </c>
      <c r="K594" s="223">
        <v>0</v>
      </c>
      <c r="L594" s="281">
        <v>44680</v>
      </c>
      <c r="M594" s="266" t="s">
        <v>9899</v>
      </c>
      <c r="N594" s="223">
        <v>412.13</v>
      </c>
      <c r="O594" s="276" t="s">
        <v>27</v>
      </c>
      <c r="P594" s="223">
        <v>1147</v>
      </c>
      <c r="Q594" s="281">
        <v>44679</v>
      </c>
      <c r="R594" s="223">
        <v>412.13</v>
      </c>
      <c r="S594" s="236">
        <f t="shared" si="113"/>
        <v>-1</v>
      </c>
    </row>
    <row r="595" spans="1:19" ht="14.25" customHeight="1" x14ac:dyDescent="0.25">
      <c r="A595" s="223">
        <v>589</v>
      </c>
      <c r="B595" s="291" t="s">
        <v>9907</v>
      </c>
      <c r="C595" s="266" t="s">
        <v>9899</v>
      </c>
      <c r="D595" s="292">
        <v>2206871</v>
      </c>
      <c r="E595" s="85" t="s">
        <v>9899</v>
      </c>
      <c r="F595" s="237">
        <v>20113.38</v>
      </c>
      <c r="G595" s="237" t="s">
        <v>4577</v>
      </c>
      <c r="H595" s="237" t="s">
        <v>7783</v>
      </c>
      <c r="I595" s="237" t="s">
        <v>3579</v>
      </c>
      <c r="J595" s="237" t="s">
        <v>5784</v>
      </c>
      <c r="K595" s="223">
        <v>30</v>
      </c>
      <c r="L595" s="281">
        <v>44717</v>
      </c>
      <c r="M595" s="282">
        <v>44698</v>
      </c>
      <c r="N595" s="223">
        <f>F595</f>
        <v>20113.38</v>
      </c>
      <c r="O595" s="276" t="s">
        <v>20</v>
      </c>
      <c r="P595" s="223">
        <v>1228</v>
      </c>
      <c r="Q595" s="281">
        <v>44747</v>
      </c>
      <c r="R595" s="223">
        <f>N595</f>
        <v>20113.38</v>
      </c>
      <c r="S595" s="236">
        <f t="shared" si="113"/>
        <v>30</v>
      </c>
    </row>
    <row r="596" spans="1:19" ht="14.25" customHeight="1" x14ac:dyDescent="0.25">
      <c r="A596" s="223">
        <v>590</v>
      </c>
      <c r="B596" s="291" t="s">
        <v>9908</v>
      </c>
      <c r="C596" s="266" t="s">
        <v>9893</v>
      </c>
      <c r="D596" s="292">
        <v>24447</v>
      </c>
      <c r="E596" s="85" t="s">
        <v>9851</v>
      </c>
      <c r="F596" s="237">
        <v>228.33</v>
      </c>
      <c r="G596" s="237" t="s">
        <v>270</v>
      </c>
      <c r="H596" s="237" t="s">
        <v>42</v>
      </c>
      <c r="I596" s="237" t="s">
        <v>3579</v>
      </c>
      <c r="J596" s="237" t="s">
        <v>8687</v>
      </c>
      <c r="K596" s="223">
        <v>15</v>
      </c>
      <c r="L596" s="281">
        <v>44696</v>
      </c>
      <c r="M596" s="266" t="s">
        <v>9893</v>
      </c>
      <c r="N596" s="223">
        <v>228.33</v>
      </c>
      <c r="O596" s="276" t="s">
        <v>20</v>
      </c>
      <c r="P596" s="223">
        <v>1509</v>
      </c>
      <c r="Q596" s="281">
        <v>44698</v>
      </c>
      <c r="R596" s="223">
        <f>N596</f>
        <v>228.33</v>
      </c>
      <c r="S596" s="223">
        <f t="shared" si="113"/>
        <v>2</v>
      </c>
    </row>
    <row r="597" spans="1:19" ht="14.25" customHeight="1" x14ac:dyDescent="0.25">
      <c r="A597" s="223">
        <v>591</v>
      </c>
      <c r="B597" s="291" t="s">
        <v>9909</v>
      </c>
      <c r="C597" s="266" t="s">
        <v>9893</v>
      </c>
      <c r="D597" s="292">
        <v>1856</v>
      </c>
      <c r="E597" s="85" t="s">
        <v>9899</v>
      </c>
      <c r="F597" s="237">
        <v>785.4</v>
      </c>
      <c r="G597" s="237" t="s">
        <v>9910</v>
      </c>
      <c r="H597" s="237" t="s">
        <v>2175</v>
      </c>
      <c r="I597" s="237" t="s">
        <v>3579</v>
      </c>
      <c r="J597" s="237" t="s">
        <v>5784</v>
      </c>
      <c r="K597" s="223">
        <v>30</v>
      </c>
      <c r="L597" s="281">
        <v>44716</v>
      </c>
      <c r="M597" s="282">
        <v>44698</v>
      </c>
      <c r="N597" s="223">
        <f>F597</f>
        <v>785.4</v>
      </c>
      <c r="O597" s="276" t="s">
        <v>20</v>
      </c>
      <c r="P597" s="223">
        <v>1227</v>
      </c>
      <c r="Q597" s="281">
        <v>44747</v>
      </c>
      <c r="R597" s="223">
        <f>N597</f>
        <v>785.4</v>
      </c>
      <c r="S597" s="223">
        <f t="shared" si="113"/>
        <v>31</v>
      </c>
    </row>
    <row r="598" spans="1:19" ht="14.25" customHeight="1" x14ac:dyDescent="0.25">
      <c r="A598" s="223">
        <v>592</v>
      </c>
      <c r="B598" s="291" t="s">
        <v>9911</v>
      </c>
      <c r="C598" s="266" t="s">
        <v>9893</v>
      </c>
      <c r="D598" s="292">
        <v>12234</v>
      </c>
      <c r="E598" s="85" t="s">
        <v>9850</v>
      </c>
      <c r="F598" s="237">
        <v>690</v>
      </c>
      <c r="G598" s="237" t="s">
        <v>1722</v>
      </c>
      <c r="H598" s="237" t="s">
        <v>79</v>
      </c>
      <c r="I598" s="237" t="s">
        <v>3579</v>
      </c>
      <c r="J598" s="237" t="s">
        <v>2015</v>
      </c>
      <c r="K598" s="223">
        <v>0</v>
      </c>
      <c r="L598" s="281">
        <v>44683</v>
      </c>
      <c r="M598" s="266" t="s">
        <v>9893</v>
      </c>
      <c r="N598" s="223">
        <v>690</v>
      </c>
      <c r="O598" s="276" t="s">
        <v>72</v>
      </c>
      <c r="P598" s="223">
        <v>12</v>
      </c>
      <c r="Q598" s="281">
        <v>44683</v>
      </c>
      <c r="R598" s="223">
        <v>690</v>
      </c>
      <c r="S598" s="223">
        <f t="shared" si="113"/>
        <v>0</v>
      </c>
    </row>
    <row r="599" spans="1:19" ht="14.25" customHeight="1" x14ac:dyDescent="0.25">
      <c r="A599" s="223">
        <v>593</v>
      </c>
      <c r="B599" s="291" t="s">
        <v>9912</v>
      </c>
      <c r="C599" s="266" t="s">
        <v>9893</v>
      </c>
      <c r="D599" s="292">
        <v>12238</v>
      </c>
      <c r="E599" s="85" t="s">
        <v>9850</v>
      </c>
      <c r="F599" s="237">
        <v>690</v>
      </c>
      <c r="G599" s="237" t="s">
        <v>1722</v>
      </c>
      <c r="H599" s="237" t="s">
        <v>79</v>
      </c>
      <c r="I599" s="237" t="s">
        <v>3579</v>
      </c>
      <c r="J599" s="237" t="s">
        <v>2015</v>
      </c>
      <c r="K599" s="223">
        <v>0</v>
      </c>
      <c r="L599" s="281">
        <v>44683</v>
      </c>
      <c r="M599" s="266" t="s">
        <v>9893</v>
      </c>
      <c r="N599" s="223">
        <v>690</v>
      </c>
      <c r="O599" s="276" t="s">
        <v>72</v>
      </c>
      <c r="P599" s="223">
        <v>16</v>
      </c>
      <c r="Q599" s="281">
        <v>44683</v>
      </c>
      <c r="R599" s="223">
        <v>690</v>
      </c>
      <c r="S599" s="223">
        <f t="shared" si="113"/>
        <v>0</v>
      </c>
    </row>
    <row r="600" spans="1:19" ht="14.25" customHeight="1" x14ac:dyDescent="0.25">
      <c r="A600" s="223">
        <v>594</v>
      </c>
      <c r="B600" s="291" t="s">
        <v>9033</v>
      </c>
      <c r="C600" s="266" t="s">
        <v>9893</v>
      </c>
      <c r="D600" s="292">
        <v>877</v>
      </c>
      <c r="E600" s="85" t="s">
        <v>9902</v>
      </c>
      <c r="F600" s="237">
        <v>1748</v>
      </c>
      <c r="G600" s="237" t="s">
        <v>9913</v>
      </c>
      <c r="H600" s="237" t="s">
        <v>8128</v>
      </c>
      <c r="I600" s="237" t="s">
        <v>3579</v>
      </c>
      <c r="J600" s="237" t="s">
        <v>8129</v>
      </c>
      <c r="K600" s="223">
        <v>30</v>
      </c>
      <c r="L600" s="281">
        <v>44716</v>
      </c>
      <c r="M600" s="266" t="s">
        <v>9946</v>
      </c>
      <c r="N600" s="223">
        <v>1748</v>
      </c>
      <c r="O600" s="276" t="s">
        <v>27</v>
      </c>
      <c r="P600" s="223">
        <v>1185</v>
      </c>
      <c r="Q600" s="281">
        <v>44719</v>
      </c>
      <c r="R600" s="223">
        <v>1748</v>
      </c>
      <c r="S600" s="223">
        <f t="shared" si="113"/>
        <v>3</v>
      </c>
    </row>
    <row r="601" spans="1:19" ht="14.25" customHeight="1" x14ac:dyDescent="0.25">
      <c r="A601" s="223">
        <v>595</v>
      </c>
      <c r="B601" s="291" t="s">
        <v>8490</v>
      </c>
      <c r="C601" s="266" t="s">
        <v>9914</v>
      </c>
      <c r="D601" s="292">
        <v>5201202713</v>
      </c>
      <c r="E601" s="85" t="s">
        <v>9899</v>
      </c>
      <c r="F601" s="237">
        <v>4465</v>
      </c>
      <c r="G601" s="237" t="s">
        <v>1289</v>
      </c>
      <c r="H601" s="237" t="s">
        <v>1496</v>
      </c>
      <c r="I601" s="237" t="s">
        <v>3579</v>
      </c>
      <c r="J601" s="237" t="s">
        <v>5784</v>
      </c>
      <c r="K601" s="223">
        <v>30</v>
      </c>
      <c r="L601" s="281">
        <v>44717</v>
      </c>
      <c r="M601" s="282">
        <v>44698</v>
      </c>
      <c r="N601" s="223">
        <f>F601</f>
        <v>4465</v>
      </c>
      <c r="O601" s="276" t="s">
        <v>27</v>
      </c>
      <c r="P601" s="223">
        <v>1150</v>
      </c>
      <c r="Q601" s="281">
        <v>44680</v>
      </c>
      <c r="R601" s="223">
        <v>4465</v>
      </c>
      <c r="S601" s="223">
        <f>Q601-L601</f>
        <v>-37</v>
      </c>
    </row>
    <row r="602" spans="1:19" ht="14.25" customHeight="1" x14ac:dyDescent="0.25">
      <c r="A602" s="223">
        <v>596</v>
      </c>
      <c r="B602" s="291" t="s">
        <v>9915</v>
      </c>
      <c r="C602" s="266" t="s">
        <v>9914</v>
      </c>
      <c r="D602" s="292">
        <v>2400054586</v>
      </c>
      <c r="E602" s="85" t="s">
        <v>9851</v>
      </c>
      <c r="F602" s="237">
        <v>1150</v>
      </c>
      <c r="G602" s="237" t="s">
        <v>3151</v>
      </c>
      <c r="H602" s="237" t="s">
        <v>110</v>
      </c>
      <c r="I602" s="237" t="s">
        <v>3579</v>
      </c>
      <c r="J602" s="237" t="s">
        <v>8687</v>
      </c>
      <c r="K602" s="223">
        <v>10</v>
      </c>
      <c r="L602" s="281">
        <v>44691</v>
      </c>
      <c r="M602" s="266" t="s">
        <v>9914</v>
      </c>
      <c r="N602" s="223">
        <f>F602</f>
        <v>1150</v>
      </c>
      <c r="O602" s="276" t="s">
        <v>20</v>
      </c>
      <c r="P602" s="223">
        <v>988</v>
      </c>
      <c r="Q602" s="281">
        <v>44739</v>
      </c>
      <c r="R602" s="223">
        <f>N602</f>
        <v>1150</v>
      </c>
      <c r="S602" s="223">
        <f>Q602-L602</f>
        <v>48</v>
      </c>
    </row>
    <row r="603" spans="1:19" ht="14.25" customHeight="1" x14ac:dyDescent="0.25">
      <c r="A603" s="223">
        <v>597</v>
      </c>
      <c r="B603" s="291" t="s">
        <v>9916</v>
      </c>
      <c r="C603" s="266" t="s">
        <v>9914</v>
      </c>
      <c r="D603" s="292">
        <v>2400054579</v>
      </c>
      <c r="E603" s="85" t="s">
        <v>9851</v>
      </c>
      <c r="F603" s="237">
        <v>31840</v>
      </c>
      <c r="G603" s="237" t="s">
        <v>3151</v>
      </c>
      <c r="H603" s="237" t="s">
        <v>110</v>
      </c>
      <c r="I603" s="237" t="s">
        <v>3579</v>
      </c>
      <c r="J603" s="237" t="s">
        <v>8687</v>
      </c>
      <c r="K603" s="223">
        <v>10</v>
      </c>
      <c r="L603" s="281">
        <v>44691</v>
      </c>
      <c r="M603" s="266" t="s">
        <v>9914</v>
      </c>
      <c r="N603" s="223">
        <f>F603</f>
        <v>31840</v>
      </c>
      <c r="O603" s="276" t="s">
        <v>20</v>
      </c>
      <c r="P603" s="223">
        <v>988</v>
      </c>
      <c r="Q603" s="281">
        <v>44739</v>
      </c>
      <c r="R603" s="223">
        <f t="shared" ref="R603:R612" si="114">N603</f>
        <v>31840</v>
      </c>
      <c r="S603" s="223">
        <f t="shared" ref="S603:S614" si="115">Q603-L603</f>
        <v>48</v>
      </c>
    </row>
    <row r="604" spans="1:19" ht="14.25" customHeight="1" x14ac:dyDescent="0.25">
      <c r="A604" s="223">
        <v>598</v>
      </c>
      <c r="B604" s="291" t="s">
        <v>8491</v>
      </c>
      <c r="C604" s="266" t="s">
        <v>9914</v>
      </c>
      <c r="D604" s="292">
        <v>2400054570</v>
      </c>
      <c r="E604" s="85" t="s">
        <v>9851</v>
      </c>
      <c r="F604" s="237">
        <v>653</v>
      </c>
      <c r="G604" s="237" t="s">
        <v>3151</v>
      </c>
      <c r="H604" s="237" t="s">
        <v>110</v>
      </c>
      <c r="I604" s="237" t="s">
        <v>3579</v>
      </c>
      <c r="J604" s="237" t="s">
        <v>8687</v>
      </c>
      <c r="K604" s="223">
        <v>10</v>
      </c>
      <c r="L604" s="281">
        <v>44691</v>
      </c>
      <c r="M604" s="266" t="s">
        <v>9914</v>
      </c>
      <c r="N604" s="223">
        <f>F604</f>
        <v>653</v>
      </c>
      <c r="O604" s="276" t="s">
        <v>20</v>
      </c>
      <c r="P604" s="223">
        <v>988</v>
      </c>
      <c r="Q604" s="281">
        <v>44739</v>
      </c>
      <c r="R604" s="223">
        <f t="shared" si="114"/>
        <v>653</v>
      </c>
      <c r="S604" s="223">
        <f t="shared" si="115"/>
        <v>48</v>
      </c>
    </row>
    <row r="605" spans="1:19" ht="14.25" customHeight="1" x14ac:dyDescent="0.25">
      <c r="A605" s="223">
        <v>599</v>
      </c>
      <c r="B605" s="291" t="s">
        <v>8492</v>
      </c>
      <c r="C605" s="266" t="s">
        <v>9914</v>
      </c>
      <c r="D605" s="292">
        <v>2400054573</v>
      </c>
      <c r="E605" s="85" t="s">
        <v>9851</v>
      </c>
      <c r="F605" s="237">
        <v>69</v>
      </c>
      <c r="G605" s="237" t="s">
        <v>3151</v>
      </c>
      <c r="H605" s="237" t="s">
        <v>110</v>
      </c>
      <c r="I605" s="237" t="s">
        <v>3579</v>
      </c>
      <c r="J605" s="237" t="s">
        <v>8687</v>
      </c>
      <c r="K605" s="223">
        <v>10</v>
      </c>
      <c r="L605" s="281">
        <v>44691</v>
      </c>
      <c r="M605" s="266" t="s">
        <v>9914</v>
      </c>
      <c r="N605" s="223">
        <f t="shared" ref="N605:N612" si="116">F605</f>
        <v>69</v>
      </c>
      <c r="O605" s="276" t="s">
        <v>20</v>
      </c>
      <c r="P605" s="223">
        <v>988</v>
      </c>
      <c r="Q605" s="281">
        <v>44739</v>
      </c>
      <c r="R605" s="223">
        <f t="shared" si="114"/>
        <v>69</v>
      </c>
      <c r="S605" s="223">
        <f t="shared" si="115"/>
        <v>48</v>
      </c>
    </row>
    <row r="606" spans="1:19" ht="14.25" customHeight="1" x14ac:dyDescent="0.25">
      <c r="A606" s="223">
        <v>600</v>
      </c>
      <c r="B606" s="291" t="s">
        <v>8493</v>
      </c>
      <c r="C606" s="266" t="s">
        <v>9914</v>
      </c>
      <c r="D606" s="292">
        <v>2400054574</v>
      </c>
      <c r="E606" s="85" t="s">
        <v>9851</v>
      </c>
      <c r="F606" s="237">
        <v>993</v>
      </c>
      <c r="G606" s="237" t="s">
        <v>3151</v>
      </c>
      <c r="H606" s="237" t="s">
        <v>110</v>
      </c>
      <c r="I606" s="237" t="s">
        <v>3579</v>
      </c>
      <c r="J606" s="237" t="s">
        <v>8687</v>
      </c>
      <c r="K606" s="223">
        <v>10</v>
      </c>
      <c r="L606" s="281">
        <v>44691</v>
      </c>
      <c r="M606" s="266" t="s">
        <v>9914</v>
      </c>
      <c r="N606" s="223">
        <f t="shared" si="116"/>
        <v>993</v>
      </c>
      <c r="O606" s="276" t="s">
        <v>20</v>
      </c>
      <c r="P606" s="223">
        <v>988</v>
      </c>
      <c r="Q606" s="281">
        <v>44739</v>
      </c>
      <c r="R606" s="223">
        <f t="shared" si="114"/>
        <v>993</v>
      </c>
      <c r="S606" s="223">
        <f t="shared" si="115"/>
        <v>48</v>
      </c>
    </row>
    <row r="607" spans="1:19" ht="14.25" customHeight="1" x14ac:dyDescent="0.25">
      <c r="A607" s="223">
        <v>601</v>
      </c>
      <c r="B607" s="291" t="s">
        <v>8494</v>
      </c>
      <c r="C607" s="266" t="s">
        <v>9914</v>
      </c>
      <c r="D607" s="292">
        <v>2400054575</v>
      </c>
      <c r="E607" s="85" t="s">
        <v>9851</v>
      </c>
      <c r="F607" s="237">
        <v>868</v>
      </c>
      <c r="G607" s="237" t="s">
        <v>3151</v>
      </c>
      <c r="H607" s="237" t="s">
        <v>110</v>
      </c>
      <c r="I607" s="237" t="s">
        <v>3579</v>
      </c>
      <c r="J607" s="237" t="s">
        <v>8687</v>
      </c>
      <c r="K607" s="223">
        <v>10</v>
      </c>
      <c r="L607" s="281">
        <v>44691</v>
      </c>
      <c r="M607" s="266" t="s">
        <v>9914</v>
      </c>
      <c r="N607" s="223">
        <f t="shared" si="116"/>
        <v>868</v>
      </c>
      <c r="O607" s="276" t="s">
        <v>20</v>
      </c>
      <c r="P607" s="223">
        <v>988</v>
      </c>
      <c r="Q607" s="281">
        <v>44739</v>
      </c>
      <c r="R607" s="223">
        <f t="shared" si="114"/>
        <v>868</v>
      </c>
      <c r="S607" s="223">
        <f t="shared" si="115"/>
        <v>48</v>
      </c>
    </row>
    <row r="608" spans="1:19" ht="14.25" customHeight="1" x14ac:dyDescent="0.25">
      <c r="A608" s="223">
        <v>602</v>
      </c>
      <c r="B608" s="291" t="s">
        <v>9917</v>
      </c>
      <c r="C608" s="266" t="s">
        <v>9914</v>
      </c>
      <c r="D608" s="292">
        <v>2400054576</v>
      </c>
      <c r="E608" s="85" t="s">
        <v>9851</v>
      </c>
      <c r="F608" s="237">
        <v>340.99</v>
      </c>
      <c r="G608" s="237" t="s">
        <v>3151</v>
      </c>
      <c r="H608" s="237" t="s">
        <v>110</v>
      </c>
      <c r="I608" s="237" t="s">
        <v>3579</v>
      </c>
      <c r="J608" s="237" t="s">
        <v>8687</v>
      </c>
      <c r="K608" s="223">
        <v>10</v>
      </c>
      <c r="L608" s="281">
        <v>44691</v>
      </c>
      <c r="M608" s="266" t="s">
        <v>9914</v>
      </c>
      <c r="N608" s="223">
        <f t="shared" si="116"/>
        <v>340.99</v>
      </c>
      <c r="O608" s="276" t="s">
        <v>20</v>
      </c>
      <c r="P608" s="223">
        <v>988</v>
      </c>
      <c r="Q608" s="281">
        <v>44739</v>
      </c>
      <c r="R608" s="223">
        <f t="shared" si="114"/>
        <v>340.99</v>
      </c>
      <c r="S608" s="223">
        <f t="shared" si="115"/>
        <v>48</v>
      </c>
    </row>
    <row r="609" spans="1:19" ht="14.25" customHeight="1" x14ac:dyDescent="0.25">
      <c r="A609" s="223">
        <v>603</v>
      </c>
      <c r="B609" s="291" t="s">
        <v>8495</v>
      </c>
      <c r="C609" s="266" t="s">
        <v>9914</v>
      </c>
      <c r="D609" s="292">
        <v>2400054578</v>
      </c>
      <c r="E609" s="85" t="s">
        <v>9851</v>
      </c>
      <c r="F609" s="237">
        <v>33</v>
      </c>
      <c r="G609" s="237" t="s">
        <v>3151</v>
      </c>
      <c r="H609" s="237" t="s">
        <v>110</v>
      </c>
      <c r="I609" s="237" t="s">
        <v>3579</v>
      </c>
      <c r="J609" s="237" t="s">
        <v>8687</v>
      </c>
      <c r="K609" s="223">
        <v>10</v>
      </c>
      <c r="L609" s="281">
        <v>44691</v>
      </c>
      <c r="M609" s="266" t="s">
        <v>9914</v>
      </c>
      <c r="N609" s="223">
        <f t="shared" si="116"/>
        <v>33</v>
      </c>
      <c r="O609" s="276" t="s">
        <v>20</v>
      </c>
      <c r="P609" s="223">
        <v>988</v>
      </c>
      <c r="Q609" s="281">
        <v>44739</v>
      </c>
      <c r="R609" s="223">
        <f t="shared" si="114"/>
        <v>33</v>
      </c>
      <c r="S609" s="223">
        <f t="shared" si="115"/>
        <v>48</v>
      </c>
    </row>
    <row r="610" spans="1:19" ht="14.25" customHeight="1" x14ac:dyDescent="0.25">
      <c r="A610" s="223">
        <v>604</v>
      </c>
      <c r="B610" s="291" t="s">
        <v>8496</v>
      </c>
      <c r="C610" s="266" t="s">
        <v>9914</v>
      </c>
      <c r="D610" s="292">
        <v>2400054580</v>
      </c>
      <c r="E610" s="85" t="s">
        <v>9851</v>
      </c>
      <c r="F610" s="237">
        <v>1530.99</v>
      </c>
      <c r="G610" s="237" t="s">
        <v>3151</v>
      </c>
      <c r="H610" s="237" t="s">
        <v>110</v>
      </c>
      <c r="I610" s="237" t="s">
        <v>3579</v>
      </c>
      <c r="J610" s="237" t="s">
        <v>8687</v>
      </c>
      <c r="K610" s="223">
        <v>10</v>
      </c>
      <c r="L610" s="281">
        <v>44691</v>
      </c>
      <c r="M610" s="266" t="s">
        <v>9914</v>
      </c>
      <c r="N610" s="223">
        <f t="shared" si="116"/>
        <v>1530.99</v>
      </c>
      <c r="O610" s="276" t="s">
        <v>20</v>
      </c>
      <c r="P610" s="223">
        <v>988</v>
      </c>
      <c r="Q610" s="281">
        <v>44739</v>
      </c>
      <c r="R610" s="223">
        <f t="shared" si="114"/>
        <v>1530.99</v>
      </c>
      <c r="S610" s="223">
        <f t="shared" si="115"/>
        <v>48</v>
      </c>
    </row>
    <row r="611" spans="1:19" ht="14.25" customHeight="1" x14ac:dyDescent="0.25">
      <c r="A611" s="223">
        <v>605</v>
      </c>
      <c r="B611" s="291" t="s">
        <v>8497</v>
      </c>
      <c r="C611" s="266" t="s">
        <v>9914</v>
      </c>
      <c r="D611" s="292">
        <v>2400054581</v>
      </c>
      <c r="E611" s="85" t="s">
        <v>9851</v>
      </c>
      <c r="F611" s="237">
        <v>1656</v>
      </c>
      <c r="G611" s="237" t="s">
        <v>3151</v>
      </c>
      <c r="H611" s="237" t="s">
        <v>110</v>
      </c>
      <c r="I611" s="237" t="s">
        <v>3579</v>
      </c>
      <c r="J611" s="237" t="s">
        <v>8687</v>
      </c>
      <c r="K611" s="223">
        <v>10</v>
      </c>
      <c r="L611" s="281">
        <v>44691</v>
      </c>
      <c r="M611" s="266" t="s">
        <v>9914</v>
      </c>
      <c r="N611" s="223">
        <f t="shared" si="116"/>
        <v>1656</v>
      </c>
      <c r="O611" s="276" t="s">
        <v>20</v>
      </c>
      <c r="P611" s="223">
        <v>988</v>
      </c>
      <c r="Q611" s="281">
        <v>44739</v>
      </c>
      <c r="R611" s="223">
        <f t="shared" si="114"/>
        <v>1656</v>
      </c>
      <c r="S611" s="223">
        <f t="shared" si="115"/>
        <v>48</v>
      </c>
    </row>
    <row r="612" spans="1:19" ht="14.25" customHeight="1" x14ac:dyDescent="0.25">
      <c r="A612" s="223">
        <v>606</v>
      </c>
      <c r="B612" s="291" t="s">
        <v>8498</v>
      </c>
      <c r="C612" s="266" t="s">
        <v>9914</v>
      </c>
      <c r="D612" s="292">
        <v>2400054582</v>
      </c>
      <c r="E612" s="85" t="s">
        <v>9851</v>
      </c>
      <c r="F612" s="237">
        <v>1321</v>
      </c>
      <c r="G612" s="237" t="s">
        <v>3151</v>
      </c>
      <c r="H612" s="237" t="s">
        <v>110</v>
      </c>
      <c r="I612" s="237" t="s">
        <v>3579</v>
      </c>
      <c r="J612" s="237" t="s">
        <v>8687</v>
      </c>
      <c r="K612" s="223">
        <v>10</v>
      </c>
      <c r="L612" s="281">
        <v>44691</v>
      </c>
      <c r="M612" s="266" t="s">
        <v>9914</v>
      </c>
      <c r="N612" s="223">
        <f t="shared" si="116"/>
        <v>1321</v>
      </c>
      <c r="O612" s="276" t="s">
        <v>20</v>
      </c>
      <c r="P612" s="223">
        <v>988</v>
      </c>
      <c r="Q612" s="281">
        <v>44739</v>
      </c>
      <c r="R612" s="223">
        <f t="shared" si="114"/>
        <v>1321</v>
      </c>
      <c r="S612" s="223">
        <f t="shared" si="115"/>
        <v>48</v>
      </c>
    </row>
    <row r="613" spans="1:19" ht="14.25" customHeight="1" x14ac:dyDescent="0.25">
      <c r="A613" s="223">
        <v>607</v>
      </c>
      <c r="B613" s="291" t="s">
        <v>9918</v>
      </c>
      <c r="C613" s="277" t="s">
        <v>9914</v>
      </c>
      <c r="D613" s="292">
        <v>2400034877</v>
      </c>
      <c r="E613" s="85" t="s">
        <v>9851</v>
      </c>
      <c r="F613" s="237">
        <v>271.62</v>
      </c>
      <c r="G613" s="237" t="s">
        <v>8405</v>
      </c>
      <c r="H613" s="237" t="s">
        <v>222</v>
      </c>
      <c r="I613" s="237" t="s">
        <v>3579</v>
      </c>
      <c r="J613" s="237" t="s">
        <v>8687</v>
      </c>
      <c r="K613" s="223">
        <v>10</v>
      </c>
      <c r="L613" s="281">
        <v>44691</v>
      </c>
      <c r="M613" s="266" t="s">
        <v>9914</v>
      </c>
      <c r="N613" s="223">
        <v>271.62</v>
      </c>
      <c r="O613" s="276" t="s">
        <v>20</v>
      </c>
      <c r="P613" s="223">
        <v>1179</v>
      </c>
      <c r="Q613" s="281">
        <v>44712</v>
      </c>
      <c r="R613" s="223">
        <f>N613</f>
        <v>271.62</v>
      </c>
      <c r="S613" s="223">
        <f t="shared" si="115"/>
        <v>21</v>
      </c>
    </row>
    <row r="614" spans="1:19" ht="14.25" customHeight="1" x14ac:dyDescent="0.25">
      <c r="A614" s="223">
        <v>608</v>
      </c>
      <c r="B614" s="291" t="s">
        <v>9919</v>
      </c>
      <c r="C614" s="277" t="s">
        <v>9914</v>
      </c>
      <c r="D614" s="292">
        <v>3220110218</v>
      </c>
      <c r="E614" s="85" t="s">
        <v>9851</v>
      </c>
      <c r="F614" s="237">
        <v>25185.01</v>
      </c>
      <c r="G614" s="237" t="s">
        <v>8634</v>
      </c>
      <c r="H614" s="237" t="s">
        <v>110</v>
      </c>
      <c r="I614" s="237" t="s">
        <v>130</v>
      </c>
      <c r="J614" s="237" t="s">
        <v>8687</v>
      </c>
      <c r="K614" s="223">
        <v>30</v>
      </c>
      <c r="L614" s="281">
        <v>44711</v>
      </c>
      <c r="M614" s="266" t="s">
        <v>9897</v>
      </c>
      <c r="N614" s="223">
        <v>25185.01</v>
      </c>
      <c r="O614" s="276" t="s">
        <v>20</v>
      </c>
      <c r="P614" s="223">
        <v>3734</v>
      </c>
      <c r="Q614" s="281">
        <v>44690</v>
      </c>
      <c r="R614" s="223">
        <f>N614</f>
        <v>25185.01</v>
      </c>
      <c r="S614" s="223">
        <f t="shared" si="115"/>
        <v>-21</v>
      </c>
    </row>
    <row r="615" spans="1:19" ht="14.25" customHeight="1" x14ac:dyDescent="0.25">
      <c r="A615" s="223">
        <v>609</v>
      </c>
      <c r="B615" s="291" t="s">
        <v>9920</v>
      </c>
      <c r="C615" s="277" t="s">
        <v>9914</v>
      </c>
      <c r="D615" s="292">
        <v>3203895223</v>
      </c>
      <c r="E615" s="85" t="s">
        <v>9851</v>
      </c>
      <c r="F615" s="237">
        <v>24894.57</v>
      </c>
      <c r="G615" s="237" t="s">
        <v>8634</v>
      </c>
      <c r="H615" s="237" t="s">
        <v>110</v>
      </c>
      <c r="I615" s="237" t="s">
        <v>130</v>
      </c>
      <c r="J615" s="237" t="s">
        <v>8687</v>
      </c>
      <c r="K615" s="223">
        <v>30</v>
      </c>
      <c r="L615" s="281">
        <v>44711</v>
      </c>
      <c r="M615" s="266" t="s">
        <v>9897</v>
      </c>
      <c r="N615" s="223">
        <v>24894.57</v>
      </c>
      <c r="O615" s="276" t="s">
        <v>20</v>
      </c>
      <c r="P615" s="223">
        <v>1183</v>
      </c>
      <c r="Q615" s="281">
        <v>44714</v>
      </c>
      <c r="R615" s="223">
        <f>N615</f>
        <v>24894.57</v>
      </c>
      <c r="S615" s="223">
        <f t="shared" ref="S615:S620" si="117">Q615-L615</f>
        <v>3</v>
      </c>
    </row>
    <row r="616" spans="1:19" ht="14.25" customHeight="1" x14ac:dyDescent="0.25">
      <c r="A616" s="223">
        <v>610</v>
      </c>
      <c r="B616" s="291" t="s">
        <v>9921</v>
      </c>
      <c r="C616" s="277" t="s">
        <v>9914</v>
      </c>
      <c r="D616" s="292">
        <v>3203932536</v>
      </c>
      <c r="E616" s="85" t="s">
        <v>9851</v>
      </c>
      <c r="F616" s="237">
        <v>9074.18</v>
      </c>
      <c r="G616" s="237" t="s">
        <v>8634</v>
      </c>
      <c r="H616" s="237" t="s">
        <v>110</v>
      </c>
      <c r="I616" s="237" t="s">
        <v>130</v>
      </c>
      <c r="J616" s="237" t="s">
        <v>8687</v>
      </c>
      <c r="K616" s="223">
        <v>30</v>
      </c>
      <c r="L616" s="281">
        <v>44711</v>
      </c>
      <c r="M616" s="266" t="s">
        <v>9897</v>
      </c>
      <c r="N616" s="223">
        <v>9074.18</v>
      </c>
      <c r="O616" s="276" t="s">
        <v>20</v>
      </c>
      <c r="P616" s="223">
        <v>1183</v>
      </c>
      <c r="Q616" s="281">
        <v>44714</v>
      </c>
      <c r="R616" s="223">
        <f>N616</f>
        <v>9074.18</v>
      </c>
      <c r="S616" s="223">
        <f t="shared" si="117"/>
        <v>3</v>
      </c>
    </row>
    <row r="617" spans="1:19" ht="14.25" customHeight="1" x14ac:dyDescent="0.25">
      <c r="A617" s="223">
        <v>611</v>
      </c>
      <c r="B617" s="291" t="s">
        <v>6351</v>
      </c>
      <c r="C617" s="277" t="s">
        <v>9914</v>
      </c>
      <c r="D617" s="292">
        <v>2400054571</v>
      </c>
      <c r="E617" s="85" t="s">
        <v>9851</v>
      </c>
      <c r="F617" s="237">
        <v>63</v>
      </c>
      <c r="G617" s="237" t="s">
        <v>3151</v>
      </c>
      <c r="H617" s="237" t="s">
        <v>110</v>
      </c>
      <c r="I617" s="237" t="s">
        <v>130</v>
      </c>
      <c r="J617" s="237" t="s">
        <v>8687</v>
      </c>
      <c r="K617" s="223">
        <v>10</v>
      </c>
      <c r="L617" s="281">
        <v>44691</v>
      </c>
      <c r="M617" s="266" t="s">
        <v>9914</v>
      </c>
      <c r="N617" s="223">
        <v>63</v>
      </c>
      <c r="O617" s="276" t="s">
        <v>20</v>
      </c>
      <c r="P617" s="223">
        <v>988</v>
      </c>
      <c r="Q617" s="281">
        <v>44739</v>
      </c>
      <c r="R617" s="223">
        <f>N617</f>
        <v>63</v>
      </c>
      <c r="S617" s="223">
        <f t="shared" si="117"/>
        <v>48</v>
      </c>
    </row>
    <row r="618" spans="1:19" ht="14.25" customHeight="1" x14ac:dyDescent="0.25">
      <c r="A618" s="223">
        <v>612</v>
      </c>
      <c r="B618" s="291" t="s">
        <v>9922</v>
      </c>
      <c r="C618" s="277" t="s">
        <v>9914</v>
      </c>
      <c r="D618" s="292">
        <v>2400054572</v>
      </c>
      <c r="E618" s="85" t="s">
        <v>9851</v>
      </c>
      <c r="F618" s="237">
        <v>764</v>
      </c>
      <c r="G618" s="237" t="s">
        <v>3151</v>
      </c>
      <c r="H618" s="237" t="s">
        <v>110</v>
      </c>
      <c r="I618" s="237" t="s">
        <v>130</v>
      </c>
      <c r="J618" s="237" t="s">
        <v>8687</v>
      </c>
      <c r="K618" s="223">
        <v>10</v>
      </c>
      <c r="L618" s="281">
        <v>44691</v>
      </c>
      <c r="M618" s="266" t="s">
        <v>9914</v>
      </c>
      <c r="N618" s="223">
        <v>764</v>
      </c>
      <c r="O618" s="276" t="s">
        <v>20</v>
      </c>
      <c r="P618" s="223">
        <v>988</v>
      </c>
      <c r="Q618" s="281">
        <v>44739</v>
      </c>
      <c r="R618" s="223">
        <v>764</v>
      </c>
      <c r="S618" s="223">
        <f t="shared" si="117"/>
        <v>48</v>
      </c>
    </row>
    <row r="619" spans="1:19" ht="14.25" customHeight="1" x14ac:dyDescent="0.25">
      <c r="A619" s="223">
        <v>613</v>
      </c>
      <c r="B619" s="291" t="s">
        <v>9923</v>
      </c>
      <c r="C619" s="277" t="s">
        <v>9914</v>
      </c>
      <c r="D619" s="292">
        <v>2828</v>
      </c>
      <c r="E619" s="85" t="s">
        <v>9851</v>
      </c>
      <c r="F619" s="237">
        <v>37516.080000000002</v>
      </c>
      <c r="G619" s="237" t="s">
        <v>5984</v>
      </c>
      <c r="H619" s="237" t="s">
        <v>97</v>
      </c>
      <c r="I619" s="237" t="s">
        <v>130</v>
      </c>
      <c r="J619" s="237" t="s">
        <v>8687</v>
      </c>
      <c r="K619" s="223">
        <v>60</v>
      </c>
      <c r="L619" s="281">
        <v>44742</v>
      </c>
      <c r="M619" s="266" t="s">
        <v>9914</v>
      </c>
      <c r="N619" s="223">
        <v>37516.080000000002</v>
      </c>
      <c r="O619" s="276" t="s">
        <v>20</v>
      </c>
      <c r="P619" s="266" t="s">
        <v>10530</v>
      </c>
      <c r="Q619" s="281">
        <v>44747</v>
      </c>
      <c r="R619" s="223">
        <f>N619</f>
        <v>37516.080000000002</v>
      </c>
      <c r="S619" s="223">
        <f t="shared" si="117"/>
        <v>5</v>
      </c>
    </row>
    <row r="620" spans="1:19" ht="14.25" customHeight="1" x14ac:dyDescent="0.25">
      <c r="A620" s="223">
        <v>614</v>
      </c>
      <c r="B620" s="291" t="s">
        <v>9924</v>
      </c>
      <c r="C620" s="277" t="s">
        <v>9914</v>
      </c>
      <c r="D620" s="292">
        <v>2200114502</v>
      </c>
      <c r="E620" s="85" t="s">
        <v>9903</v>
      </c>
      <c r="F620" s="237">
        <v>7676.03</v>
      </c>
      <c r="G620" s="237" t="s">
        <v>3151</v>
      </c>
      <c r="H620" s="237" t="s">
        <v>51</v>
      </c>
      <c r="I620" s="237" t="s">
        <v>130</v>
      </c>
      <c r="J620" s="237" t="s">
        <v>8687</v>
      </c>
      <c r="K620" s="223">
        <v>30</v>
      </c>
      <c r="L620" s="281">
        <v>44710</v>
      </c>
      <c r="M620" s="266" t="s">
        <v>9898</v>
      </c>
      <c r="N620" s="223">
        <f>F620</f>
        <v>7676.03</v>
      </c>
      <c r="O620" s="276" t="s">
        <v>27</v>
      </c>
      <c r="P620" s="223">
        <v>988</v>
      </c>
      <c r="Q620" s="281">
        <v>44739</v>
      </c>
      <c r="R620" s="223">
        <f>N620</f>
        <v>7676.03</v>
      </c>
      <c r="S620" s="223">
        <f t="shared" si="117"/>
        <v>29</v>
      </c>
    </row>
    <row r="621" spans="1:19" ht="14.25" customHeight="1" x14ac:dyDescent="0.25">
      <c r="A621" s="223">
        <v>615</v>
      </c>
      <c r="B621" s="291" t="s">
        <v>8502</v>
      </c>
      <c r="C621" s="277" t="s">
        <v>9914</v>
      </c>
      <c r="D621" s="292">
        <v>2200114503</v>
      </c>
      <c r="E621" s="85" t="s">
        <v>9903</v>
      </c>
      <c r="F621" s="237">
        <v>4047.39</v>
      </c>
      <c r="G621" s="237" t="s">
        <v>3151</v>
      </c>
      <c r="H621" s="237" t="s">
        <v>51</v>
      </c>
      <c r="I621" s="237" t="s">
        <v>130</v>
      </c>
      <c r="J621" s="237" t="s">
        <v>8687</v>
      </c>
      <c r="K621" s="223">
        <v>30</v>
      </c>
      <c r="L621" s="281">
        <v>44710</v>
      </c>
      <c r="M621" s="266" t="s">
        <v>9898</v>
      </c>
      <c r="N621" s="223">
        <f t="shared" ref="N621:N632" si="118">F621</f>
        <v>4047.39</v>
      </c>
      <c r="O621" s="276" t="s">
        <v>27</v>
      </c>
      <c r="P621" s="223">
        <v>988</v>
      </c>
      <c r="Q621" s="281">
        <v>44739</v>
      </c>
      <c r="R621" s="223">
        <f t="shared" ref="R621:R632" si="119">N621</f>
        <v>4047.39</v>
      </c>
      <c r="S621" s="223">
        <f t="shared" ref="S621:S633" si="120">Q621-L621</f>
        <v>29</v>
      </c>
    </row>
    <row r="622" spans="1:19" ht="14.25" customHeight="1" x14ac:dyDescent="0.25">
      <c r="A622" s="223">
        <v>616</v>
      </c>
      <c r="B622" s="291" t="s">
        <v>9925</v>
      </c>
      <c r="C622" s="277" t="s">
        <v>9914</v>
      </c>
      <c r="D622" s="292">
        <v>2200114504</v>
      </c>
      <c r="E622" s="85" t="s">
        <v>9903</v>
      </c>
      <c r="F622" s="237">
        <v>1404.97</v>
      </c>
      <c r="G622" s="237" t="s">
        <v>3151</v>
      </c>
      <c r="H622" s="237" t="s">
        <v>51</v>
      </c>
      <c r="I622" s="237" t="s">
        <v>130</v>
      </c>
      <c r="J622" s="237" t="s">
        <v>8687</v>
      </c>
      <c r="K622" s="223">
        <v>30</v>
      </c>
      <c r="L622" s="281">
        <v>44710</v>
      </c>
      <c r="M622" s="266" t="s">
        <v>9898</v>
      </c>
      <c r="N622" s="223">
        <f t="shared" si="118"/>
        <v>1404.97</v>
      </c>
      <c r="O622" s="276" t="s">
        <v>27</v>
      </c>
      <c r="P622" s="223">
        <v>988</v>
      </c>
      <c r="Q622" s="281">
        <v>44739</v>
      </c>
      <c r="R622" s="223">
        <f t="shared" si="119"/>
        <v>1404.97</v>
      </c>
      <c r="S622" s="223">
        <f t="shared" si="120"/>
        <v>29</v>
      </c>
    </row>
    <row r="623" spans="1:19" ht="14.25" customHeight="1" x14ac:dyDescent="0.25">
      <c r="A623" s="223">
        <v>617</v>
      </c>
      <c r="B623" s="291" t="s">
        <v>9926</v>
      </c>
      <c r="C623" s="277" t="s">
        <v>9914</v>
      </c>
      <c r="D623" s="292">
        <v>2200114505</v>
      </c>
      <c r="E623" s="85" t="s">
        <v>9903</v>
      </c>
      <c r="F623" s="237">
        <v>443.26</v>
      </c>
      <c r="G623" s="237" t="s">
        <v>3151</v>
      </c>
      <c r="H623" s="237" t="s">
        <v>51</v>
      </c>
      <c r="I623" s="237" t="s">
        <v>130</v>
      </c>
      <c r="J623" s="237" t="s">
        <v>8687</v>
      </c>
      <c r="K623" s="223">
        <v>30</v>
      </c>
      <c r="L623" s="281">
        <v>44710</v>
      </c>
      <c r="M623" s="266" t="s">
        <v>9898</v>
      </c>
      <c r="N623" s="223">
        <f t="shared" si="118"/>
        <v>443.26</v>
      </c>
      <c r="O623" s="276" t="s">
        <v>27</v>
      </c>
      <c r="P623" s="223">
        <v>988</v>
      </c>
      <c r="Q623" s="281">
        <v>44739</v>
      </c>
      <c r="R623" s="223">
        <f t="shared" si="119"/>
        <v>443.26</v>
      </c>
      <c r="S623" s="223">
        <f t="shared" si="120"/>
        <v>29</v>
      </c>
    </row>
    <row r="624" spans="1:19" ht="14.25" customHeight="1" x14ac:dyDescent="0.25">
      <c r="A624" s="223">
        <v>618</v>
      </c>
      <c r="B624" s="291" t="s">
        <v>9927</v>
      </c>
      <c r="C624" s="277" t="s">
        <v>9914</v>
      </c>
      <c r="D624" s="292">
        <v>2200114506</v>
      </c>
      <c r="E624" s="85" t="s">
        <v>9903</v>
      </c>
      <c r="F624" s="237">
        <v>1029.8599999999999</v>
      </c>
      <c r="G624" s="237" t="s">
        <v>3151</v>
      </c>
      <c r="H624" s="237" t="s">
        <v>51</v>
      </c>
      <c r="I624" s="237" t="s">
        <v>130</v>
      </c>
      <c r="J624" s="237" t="s">
        <v>8687</v>
      </c>
      <c r="K624" s="223">
        <v>30</v>
      </c>
      <c r="L624" s="281">
        <v>44710</v>
      </c>
      <c r="M624" s="266" t="s">
        <v>9898</v>
      </c>
      <c r="N624" s="223">
        <f t="shared" si="118"/>
        <v>1029.8599999999999</v>
      </c>
      <c r="O624" s="276" t="s">
        <v>27</v>
      </c>
      <c r="P624" s="223">
        <v>988</v>
      </c>
      <c r="Q624" s="281">
        <v>44739</v>
      </c>
      <c r="R624" s="223">
        <f t="shared" si="119"/>
        <v>1029.8599999999999</v>
      </c>
      <c r="S624" s="223">
        <f t="shared" si="120"/>
        <v>29</v>
      </c>
    </row>
    <row r="625" spans="1:19" ht="14.25" customHeight="1" x14ac:dyDescent="0.25">
      <c r="A625" s="223">
        <v>619</v>
      </c>
      <c r="B625" s="291" t="s">
        <v>9035</v>
      </c>
      <c r="C625" s="277" t="s">
        <v>9914</v>
      </c>
      <c r="D625" s="292">
        <v>2200114507</v>
      </c>
      <c r="E625" s="85" t="s">
        <v>9903</v>
      </c>
      <c r="F625" s="237">
        <v>1823.4</v>
      </c>
      <c r="G625" s="237" t="s">
        <v>3151</v>
      </c>
      <c r="H625" s="237" t="s">
        <v>51</v>
      </c>
      <c r="I625" s="237" t="s">
        <v>130</v>
      </c>
      <c r="J625" s="237" t="s">
        <v>8687</v>
      </c>
      <c r="K625" s="223">
        <v>30</v>
      </c>
      <c r="L625" s="281">
        <v>44710</v>
      </c>
      <c r="M625" s="266" t="s">
        <v>9898</v>
      </c>
      <c r="N625" s="223">
        <f t="shared" si="118"/>
        <v>1823.4</v>
      </c>
      <c r="O625" s="276" t="s">
        <v>27</v>
      </c>
      <c r="P625" s="223">
        <v>988</v>
      </c>
      <c r="Q625" s="281">
        <v>44739</v>
      </c>
      <c r="R625" s="223">
        <f t="shared" si="119"/>
        <v>1823.4</v>
      </c>
      <c r="S625" s="223">
        <f t="shared" si="120"/>
        <v>29</v>
      </c>
    </row>
    <row r="626" spans="1:19" ht="14.25" customHeight="1" x14ac:dyDescent="0.25">
      <c r="A626" s="223">
        <v>620</v>
      </c>
      <c r="B626" s="291" t="s">
        <v>9036</v>
      </c>
      <c r="C626" s="277" t="s">
        <v>9914</v>
      </c>
      <c r="D626" s="292">
        <v>2200114508</v>
      </c>
      <c r="E626" s="85" t="s">
        <v>9903</v>
      </c>
      <c r="F626" s="237">
        <v>1277.8800000000001</v>
      </c>
      <c r="G626" s="237" t="s">
        <v>3151</v>
      </c>
      <c r="H626" s="237" t="s">
        <v>51</v>
      </c>
      <c r="I626" s="237" t="s">
        <v>130</v>
      </c>
      <c r="J626" s="237" t="s">
        <v>8687</v>
      </c>
      <c r="K626" s="223">
        <v>30</v>
      </c>
      <c r="L626" s="281">
        <v>44710</v>
      </c>
      <c r="M626" s="266" t="s">
        <v>9898</v>
      </c>
      <c r="N626" s="223">
        <f t="shared" si="118"/>
        <v>1277.8800000000001</v>
      </c>
      <c r="O626" s="276" t="s">
        <v>27</v>
      </c>
      <c r="P626" s="223">
        <v>988</v>
      </c>
      <c r="Q626" s="281">
        <v>44739</v>
      </c>
      <c r="R626" s="223">
        <f t="shared" si="119"/>
        <v>1277.8800000000001</v>
      </c>
      <c r="S626" s="223">
        <f t="shared" si="120"/>
        <v>29</v>
      </c>
    </row>
    <row r="627" spans="1:19" ht="14.25" customHeight="1" x14ac:dyDescent="0.25">
      <c r="A627" s="223">
        <v>621</v>
      </c>
      <c r="B627" s="291" t="s">
        <v>9928</v>
      </c>
      <c r="C627" s="277" t="s">
        <v>9914</v>
      </c>
      <c r="D627" s="292">
        <v>2200114509</v>
      </c>
      <c r="E627" s="85" t="s">
        <v>9903</v>
      </c>
      <c r="F627" s="237">
        <v>132.44999999999999</v>
      </c>
      <c r="G627" s="237" t="s">
        <v>3151</v>
      </c>
      <c r="H627" s="237" t="s">
        <v>51</v>
      </c>
      <c r="I627" s="237" t="s">
        <v>130</v>
      </c>
      <c r="J627" s="237" t="s">
        <v>8687</v>
      </c>
      <c r="K627" s="223">
        <v>30</v>
      </c>
      <c r="L627" s="281">
        <v>44710</v>
      </c>
      <c r="M627" s="266" t="s">
        <v>9898</v>
      </c>
      <c r="N627" s="223">
        <f t="shared" si="118"/>
        <v>132.44999999999999</v>
      </c>
      <c r="O627" s="276" t="s">
        <v>27</v>
      </c>
      <c r="P627" s="223">
        <v>988</v>
      </c>
      <c r="Q627" s="281">
        <v>44739</v>
      </c>
      <c r="R627" s="223">
        <f t="shared" si="119"/>
        <v>132.44999999999999</v>
      </c>
      <c r="S627" s="223">
        <f t="shared" si="120"/>
        <v>29</v>
      </c>
    </row>
    <row r="628" spans="1:19" ht="14.25" customHeight="1" x14ac:dyDescent="0.25">
      <c r="A628" s="223">
        <v>622</v>
      </c>
      <c r="B628" s="291" t="s">
        <v>8503</v>
      </c>
      <c r="C628" s="277" t="s">
        <v>9914</v>
      </c>
      <c r="D628" s="292">
        <v>2200114510</v>
      </c>
      <c r="E628" s="85" t="s">
        <v>9903</v>
      </c>
      <c r="F628" s="237">
        <v>1347.15</v>
      </c>
      <c r="G628" s="237" t="s">
        <v>3151</v>
      </c>
      <c r="H628" s="237" t="s">
        <v>51</v>
      </c>
      <c r="I628" s="237" t="s">
        <v>130</v>
      </c>
      <c r="J628" s="237" t="s">
        <v>8687</v>
      </c>
      <c r="K628" s="223">
        <v>30</v>
      </c>
      <c r="L628" s="281">
        <v>44710</v>
      </c>
      <c r="M628" s="266" t="s">
        <v>9898</v>
      </c>
      <c r="N628" s="223">
        <f t="shared" si="118"/>
        <v>1347.15</v>
      </c>
      <c r="O628" s="276" t="s">
        <v>27</v>
      </c>
      <c r="P628" s="223">
        <v>988</v>
      </c>
      <c r="Q628" s="281">
        <v>44739</v>
      </c>
      <c r="R628" s="223">
        <f t="shared" si="119"/>
        <v>1347.15</v>
      </c>
      <c r="S628" s="223">
        <f t="shared" si="120"/>
        <v>29</v>
      </c>
    </row>
    <row r="629" spans="1:19" ht="14.25" customHeight="1" x14ac:dyDescent="0.25">
      <c r="A629" s="223">
        <v>623</v>
      </c>
      <c r="B629" s="291" t="s">
        <v>9929</v>
      </c>
      <c r="C629" s="277" t="s">
        <v>9914</v>
      </c>
      <c r="D629" s="292">
        <v>2200114511</v>
      </c>
      <c r="E629" s="85" t="s">
        <v>9903</v>
      </c>
      <c r="F629" s="237">
        <v>1413.06</v>
      </c>
      <c r="G629" s="237" t="s">
        <v>3151</v>
      </c>
      <c r="H629" s="237" t="s">
        <v>51</v>
      </c>
      <c r="I629" s="237" t="s">
        <v>130</v>
      </c>
      <c r="J629" s="237" t="s">
        <v>8687</v>
      </c>
      <c r="K629" s="223">
        <v>30</v>
      </c>
      <c r="L629" s="281">
        <v>44710</v>
      </c>
      <c r="M629" s="266" t="s">
        <v>9898</v>
      </c>
      <c r="N629" s="223">
        <f t="shared" si="118"/>
        <v>1413.06</v>
      </c>
      <c r="O629" s="276" t="s">
        <v>27</v>
      </c>
      <c r="P629" s="223">
        <v>988</v>
      </c>
      <c r="Q629" s="281">
        <v>44739</v>
      </c>
      <c r="R629" s="223">
        <f t="shared" si="119"/>
        <v>1413.06</v>
      </c>
      <c r="S629" s="223">
        <f t="shared" si="120"/>
        <v>29</v>
      </c>
    </row>
    <row r="630" spans="1:19" ht="14.25" customHeight="1" x14ac:dyDescent="0.25">
      <c r="A630" s="223">
        <v>624</v>
      </c>
      <c r="B630" s="291" t="s">
        <v>9930</v>
      </c>
      <c r="C630" s="277" t="s">
        <v>9914</v>
      </c>
      <c r="D630" s="292">
        <v>2200114512</v>
      </c>
      <c r="E630" s="85" t="s">
        <v>9903</v>
      </c>
      <c r="F630" s="237">
        <v>825.12</v>
      </c>
      <c r="G630" s="237" t="s">
        <v>3151</v>
      </c>
      <c r="H630" s="237" t="s">
        <v>51</v>
      </c>
      <c r="I630" s="237" t="s">
        <v>130</v>
      </c>
      <c r="J630" s="237" t="s">
        <v>8687</v>
      </c>
      <c r="K630" s="223">
        <v>30</v>
      </c>
      <c r="L630" s="281">
        <v>44710</v>
      </c>
      <c r="M630" s="266" t="s">
        <v>9898</v>
      </c>
      <c r="N630" s="223">
        <f t="shared" si="118"/>
        <v>825.12</v>
      </c>
      <c r="O630" s="276" t="s">
        <v>27</v>
      </c>
      <c r="P630" s="223">
        <v>988</v>
      </c>
      <c r="Q630" s="281">
        <v>44739</v>
      </c>
      <c r="R630" s="223">
        <f t="shared" si="119"/>
        <v>825.12</v>
      </c>
      <c r="S630" s="223">
        <f t="shared" si="120"/>
        <v>29</v>
      </c>
    </row>
    <row r="631" spans="1:19" ht="14.25" customHeight="1" x14ac:dyDescent="0.25">
      <c r="A631" s="223">
        <v>625</v>
      </c>
      <c r="B631" s="291" t="s">
        <v>9931</v>
      </c>
      <c r="C631" s="277" t="s">
        <v>9914</v>
      </c>
      <c r="D631" s="292">
        <v>2200114513</v>
      </c>
      <c r="E631" s="85" t="s">
        <v>9903</v>
      </c>
      <c r="F631" s="237">
        <v>1675.19</v>
      </c>
      <c r="G631" s="237" t="s">
        <v>3151</v>
      </c>
      <c r="H631" s="237" t="s">
        <v>51</v>
      </c>
      <c r="I631" s="237" t="s">
        <v>130</v>
      </c>
      <c r="J631" s="237" t="s">
        <v>8687</v>
      </c>
      <c r="K631" s="223">
        <v>30</v>
      </c>
      <c r="L631" s="281">
        <v>44710</v>
      </c>
      <c r="M631" s="266" t="s">
        <v>9898</v>
      </c>
      <c r="N631" s="223">
        <f t="shared" si="118"/>
        <v>1675.19</v>
      </c>
      <c r="O631" s="276" t="s">
        <v>27</v>
      </c>
      <c r="P631" s="223">
        <v>988</v>
      </c>
      <c r="Q631" s="281">
        <v>44739</v>
      </c>
      <c r="R631" s="223">
        <f t="shared" si="119"/>
        <v>1675.19</v>
      </c>
      <c r="S631" s="223">
        <f t="shared" si="120"/>
        <v>29</v>
      </c>
    </row>
    <row r="632" spans="1:19" ht="14.25" customHeight="1" x14ac:dyDescent="0.25">
      <c r="A632" s="223">
        <v>626</v>
      </c>
      <c r="B632" s="291" t="s">
        <v>8504</v>
      </c>
      <c r="C632" s="277" t="s">
        <v>9914</v>
      </c>
      <c r="D632" s="292">
        <v>2400054600</v>
      </c>
      <c r="E632" s="85" t="s">
        <v>9851</v>
      </c>
      <c r="F632" s="237">
        <v>25890</v>
      </c>
      <c r="G632" s="237" t="s">
        <v>3151</v>
      </c>
      <c r="H632" s="237" t="s">
        <v>51</v>
      </c>
      <c r="I632" s="237" t="s">
        <v>3579</v>
      </c>
      <c r="J632" s="237" t="s">
        <v>8687</v>
      </c>
      <c r="K632" s="223">
        <v>10</v>
      </c>
      <c r="L632" s="281">
        <v>44691</v>
      </c>
      <c r="M632" s="266" t="s">
        <v>9914</v>
      </c>
      <c r="N632" s="223">
        <f t="shared" si="118"/>
        <v>25890</v>
      </c>
      <c r="O632" s="276" t="s">
        <v>27</v>
      </c>
      <c r="P632" s="223">
        <v>988</v>
      </c>
      <c r="Q632" s="281">
        <v>44739</v>
      </c>
      <c r="R632" s="223">
        <f t="shared" si="119"/>
        <v>25890</v>
      </c>
      <c r="S632" s="223">
        <f t="shared" si="120"/>
        <v>48</v>
      </c>
    </row>
    <row r="633" spans="1:19" ht="14.25" customHeight="1" x14ac:dyDescent="0.25">
      <c r="A633" s="223">
        <v>627</v>
      </c>
      <c r="B633" s="291" t="s">
        <v>8507</v>
      </c>
      <c r="C633" s="277" t="s">
        <v>9914</v>
      </c>
      <c r="D633" s="292">
        <v>12229</v>
      </c>
      <c r="E633" s="85" t="s">
        <v>9850</v>
      </c>
      <c r="F633" s="237">
        <v>3867.5</v>
      </c>
      <c r="G633" s="237" t="s">
        <v>5841</v>
      </c>
      <c r="H633" s="237" t="s">
        <v>5146</v>
      </c>
      <c r="I633" s="237" t="s">
        <v>3579</v>
      </c>
      <c r="J633" s="237" t="s">
        <v>5784</v>
      </c>
      <c r="K633" s="223">
        <v>60</v>
      </c>
      <c r="L633" s="281">
        <v>44743</v>
      </c>
      <c r="M633" s="282">
        <v>44698</v>
      </c>
      <c r="N633" s="223">
        <f>F633</f>
        <v>3867.5</v>
      </c>
      <c r="O633" s="276" t="s">
        <v>20</v>
      </c>
      <c r="P633" s="223">
        <v>1194</v>
      </c>
      <c r="Q633" s="281">
        <v>44721</v>
      </c>
      <c r="R633" s="223">
        <f>N633</f>
        <v>3867.5</v>
      </c>
      <c r="S633" s="223">
        <f t="shared" si="120"/>
        <v>-22</v>
      </c>
    </row>
    <row r="634" spans="1:19" ht="14.25" customHeight="1" x14ac:dyDescent="0.25">
      <c r="A634" s="223">
        <v>628</v>
      </c>
      <c r="B634" s="291" t="s">
        <v>6358</v>
      </c>
      <c r="C634" s="277" t="s">
        <v>9898</v>
      </c>
      <c r="D634" s="292">
        <v>2226446</v>
      </c>
      <c r="E634" s="85" t="s">
        <v>9851</v>
      </c>
      <c r="F634" s="237">
        <v>352.75</v>
      </c>
      <c r="G634" s="237" t="s">
        <v>214</v>
      </c>
      <c r="H634" s="237" t="s">
        <v>35</v>
      </c>
      <c r="I634" s="237" t="s">
        <v>3579</v>
      </c>
      <c r="J634" s="237" t="s">
        <v>8687</v>
      </c>
      <c r="K634" s="223">
        <v>21</v>
      </c>
      <c r="L634" s="281">
        <v>44702</v>
      </c>
      <c r="M634" s="266" t="s">
        <v>9898</v>
      </c>
      <c r="N634" s="223">
        <v>352.75</v>
      </c>
      <c r="O634" s="276" t="s">
        <v>27</v>
      </c>
      <c r="P634" s="223">
        <v>1170</v>
      </c>
      <c r="Q634" s="281">
        <v>44698</v>
      </c>
      <c r="R634" s="223">
        <f>N634</f>
        <v>352.75</v>
      </c>
      <c r="S634" s="223">
        <f t="shared" ref="S634:S635" si="121">Q634-L634</f>
        <v>-4</v>
      </c>
    </row>
    <row r="635" spans="1:19" ht="14.25" customHeight="1" x14ac:dyDescent="0.25">
      <c r="A635" s="223">
        <v>629</v>
      </c>
      <c r="B635" s="291" t="s">
        <v>8514</v>
      </c>
      <c r="C635" s="277" t="s">
        <v>9898</v>
      </c>
      <c r="D635" s="292">
        <v>1239551</v>
      </c>
      <c r="E635" s="85" t="s">
        <v>9851</v>
      </c>
      <c r="F635" s="237">
        <v>2170.81</v>
      </c>
      <c r="G635" s="237" t="s">
        <v>9390</v>
      </c>
      <c r="H635" s="237" t="s">
        <v>466</v>
      </c>
      <c r="I635" s="237" t="s">
        <v>3579</v>
      </c>
      <c r="J635" s="237" t="s">
        <v>8687</v>
      </c>
      <c r="K635" s="223">
        <v>30</v>
      </c>
      <c r="L635" s="281">
        <v>44712</v>
      </c>
      <c r="M635" s="266" t="s">
        <v>9898</v>
      </c>
      <c r="N635" s="223">
        <v>2170.79</v>
      </c>
      <c r="O635" s="276" t="s">
        <v>20</v>
      </c>
      <c r="P635" s="223">
        <v>1178</v>
      </c>
      <c r="Q635" s="281">
        <v>44712</v>
      </c>
      <c r="R635" s="223">
        <f>N635</f>
        <v>2170.79</v>
      </c>
      <c r="S635" s="236">
        <f t="shared" si="121"/>
        <v>0</v>
      </c>
    </row>
    <row r="636" spans="1:19" ht="14.25" customHeight="1" x14ac:dyDescent="0.25">
      <c r="A636" s="223">
        <v>630</v>
      </c>
      <c r="B636" s="291" t="s">
        <v>6363</v>
      </c>
      <c r="C636" s="277" t="s">
        <v>9898</v>
      </c>
      <c r="D636" s="292">
        <v>12032</v>
      </c>
      <c r="E636" s="85" t="s">
        <v>9903</v>
      </c>
      <c r="F636" s="237">
        <v>238</v>
      </c>
      <c r="G636" s="237" t="s">
        <v>9932</v>
      </c>
      <c r="H636" s="237" t="s">
        <v>7819</v>
      </c>
      <c r="I636" s="237" t="s">
        <v>3579</v>
      </c>
      <c r="J636" s="237" t="s">
        <v>606</v>
      </c>
      <c r="K636" s="223">
        <v>1</v>
      </c>
      <c r="L636" s="281">
        <v>44681</v>
      </c>
      <c r="M636" s="282">
        <v>44694</v>
      </c>
      <c r="N636" s="223">
        <v>238</v>
      </c>
      <c r="O636" s="276" t="s">
        <v>27</v>
      </c>
      <c r="P636" s="223">
        <v>1166</v>
      </c>
      <c r="Q636" s="281">
        <v>44694</v>
      </c>
      <c r="R636" s="223">
        <v>238</v>
      </c>
      <c r="S636" s="223">
        <f>Q636-L636</f>
        <v>13</v>
      </c>
    </row>
    <row r="637" spans="1:19" ht="14.25" customHeight="1" x14ac:dyDescent="0.25">
      <c r="A637" s="223">
        <v>631</v>
      </c>
      <c r="B637" s="291" t="s">
        <v>9933</v>
      </c>
      <c r="C637" s="277" t="s">
        <v>9898</v>
      </c>
      <c r="D637" s="292">
        <v>239101171913</v>
      </c>
      <c r="E637" s="85" t="s">
        <v>9914</v>
      </c>
      <c r="F637" s="237">
        <v>1006.28</v>
      </c>
      <c r="G637" s="237" t="s">
        <v>9215</v>
      </c>
      <c r="H637" s="237" t="s">
        <v>8128</v>
      </c>
      <c r="I637" s="237" t="s">
        <v>3579</v>
      </c>
      <c r="J637" s="237" t="s">
        <v>8129</v>
      </c>
      <c r="K637" s="223">
        <v>30</v>
      </c>
      <c r="L637" s="281">
        <v>44720</v>
      </c>
      <c r="M637" s="282">
        <v>44693</v>
      </c>
      <c r="N637" s="223">
        <f>F637</f>
        <v>1006.28</v>
      </c>
      <c r="O637" s="276" t="s">
        <v>20</v>
      </c>
      <c r="P637" s="223">
        <v>1193</v>
      </c>
      <c r="Q637" s="281">
        <v>44721</v>
      </c>
      <c r="R637" s="223">
        <v>1006.28</v>
      </c>
      <c r="S637" s="223">
        <f>Q637-L637</f>
        <v>1</v>
      </c>
    </row>
    <row r="638" spans="1:19" ht="14.25" customHeight="1" x14ac:dyDescent="0.25">
      <c r="A638" s="223">
        <v>632</v>
      </c>
      <c r="B638" s="291" t="s">
        <v>9037</v>
      </c>
      <c r="C638" s="277" t="s">
        <v>9898</v>
      </c>
      <c r="D638" s="292">
        <v>3285862</v>
      </c>
      <c r="E638" s="85" t="s">
        <v>9914</v>
      </c>
      <c r="F638" s="237">
        <v>134</v>
      </c>
      <c r="G638" s="237" t="s">
        <v>9934</v>
      </c>
      <c r="H638" s="237" t="s">
        <v>9935</v>
      </c>
      <c r="I638" s="237" t="s">
        <v>3579</v>
      </c>
      <c r="J638" s="237" t="s">
        <v>8129</v>
      </c>
      <c r="K638" s="223">
        <v>30</v>
      </c>
      <c r="L638" s="281">
        <v>44720</v>
      </c>
      <c r="M638" s="282">
        <v>44693</v>
      </c>
      <c r="N638" s="223">
        <f>F638</f>
        <v>134</v>
      </c>
      <c r="O638" s="276" t="s">
        <v>20</v>
      </c>
      <c r="P638" s="223">
        <v>1191</v>
      </c>
      <c r="Q638" s="281">
        <v>44721</v>
      </c>
      <c r="R638" s="223">
        <f>N638</f>
        <v>134</v>
      </c>
      <c r="S638" s="223">
        <f>Q638-L638</f>
        <v>1</v>
      </c>
    </row>
    <row r="639" spans="1:19" ht="14.25" customHeight="1" x14ac:dyDescent="0.25">
      <c r="A639" s="223">
        <v>633</v>
      </c>
      <c r="B639" s="291" t="s">
        <v>9038</v>
      </c>
      <c r="C639" s="277" t="s">
        <v>9898</v>
      </c>
      <c r="D639" s="292">
        <v>12013383</v>
      </c>
      <c r="E639" s="85" t="s">
        <v>9902</v>
      </c>
      <c r="F639" s="237">
        <v>2807.45</v>
      </c>
      <c r="G639" s="237" t="s">
        <v>15</v>
      </c>
      <c r="H639" s="237" t="s">
        <v>222</v>
      </c>
      <c r="I639" s="237" t="s">
        <v>3579</v>
      </c>
      <c r="J639" s="237" t="s">
        <v>8687</v>
      </c>
      <c r="K639" s="223">
        <v>15</v>
      </c>
      <c r="L639" s="281">
        <v>44700</v>
      </c>
      <c r="M639" s="266" t="s">
        <v>9898</v>
      </c>
      <c r="N639" s="223">
        <f>F639</f>
        <v>2807.45</v>
      </c>
      <c r="O639" s="276" t="s">
        <v>27</v>
      </c>
      <c r="P639" s="223">
        <v>1171</v>
      </c>
      <c r="Q639" s="281">
        <v>44700</v>
      </c>
      <c r="R639" s="223">
        <v>2807.45</v>
      </c>
      <c r="S639" s="236">
        <f t="shared" ref="S639:S640" si="122">Q639-L639</f>
        <v>0</v>
      </c>
    </row>
    <row r="640" spans="1:19" ht="14.25" customHeight="1" x14ac:dyDescent="0.25">
      <c r="A640" s="223">
        <v>634</v>
      </c>
      <c r="B640" s="291" t="s">
        <v>9039</v>
      </c>
      <c r="C640" s="277" t="s">
        <v>9898</v>
      </c>
      <c r="D640" s="292">
        <v>12013382</v>
      </c>
      <c r="E640" s="85" t="s">
        <v>9902</v>
      </c>
      <c r="F640" s="237">
        <v>53.55</v>
      </c>
      <c r="G640" s="237" t="s">
        <v>15</v>
      </c>
      <c r="H640" s="237" t="s">
        <v>6244</v>
      </c>
      <c r="I640" s="237" t="s">
        <v>3579</v>
      </c>
      <c r="J640" s="237" t="s">
        <v>8687</v>
      </c>
      <c r="K640" s="223">
        <v>15</v>
      </c>
      <c r="L640" s="281">
        <v>44700</v>
      </c>
      <c r="M640" s="266" t="s">
        <v>9898</v>
      </c>
      <c r="N640" s="223">
        <v>53.55</v>
      </c>
      <c r="O640" s="276" t="s">
        <v>27</v>
      </c>
      <c r="P640" s="223">
        <v>1171</v>
      </c>
      <c r="Q640" s="281">
        <v>44700</v>
      </c>
      <c r="R640" s="223">
        <v>53.55</v>
      </c>
      <c r="S640" s="236">
        <f t="shared" si="122"/>
        <v>0</v>
      </c>
    </row>
    <row r="641" spans="1:19" ht="14.25" customHeight="1" x14ac:dyDescent="0.25">
      <c r="A641" s="223">
        <v>635</v>
      </c>
      <c r="B641" s="291" t="s">
        <v>8515</v>
      </c>
      <c r="C641" s="277" t="s">
        <v>9898</v>
      </c>
      <c r="D641" s="292">
        <v>40978</v>
      </c>
      <c r="E641" s="318">
        <v>44680</v>
      </c>
      <c r="F641" s="237">
        <v>12990.69</v>
      </c>
      <c r="G641" s="237" t="s">
        <v>8608</v>
      </c>
      <c r="H641" s="237" t="s">
        <v>8204</v>
      </c>
      <c r="I641" s="237" t="s">
        <v>3579</v>
      </c>
      <c r="J641" s="237" t="s">
        <v>8129</v>
      </c>
      <c r="K641" s="223">
        <v>30</v>
      </c>
      <c r="L641" s="281">
        <v>44741</v>
      </c>
      <c r="M641" s="282">
        <v>44697</v>
      </c>
      <c r="N641" s="223">
        <f>F641</f>
        <v>12990.69</v>
      </c>
      <c r="O641" s="276" t="s">
        <v>20</v>
      </c>
      <c r="P641" s="223">
        <v>1229</v>
      </c>
      <c r="Q641" s="281">
        <v>44747</v>
      </c>
      <c r="R641" s="223">
        <f>N641</f>
        <v>12990.69</v>
      </c>
      <c r="S641" s="223">
        <f>Q641-L641</f>
        <v>6</v>
      </c>
    </row>
    <row r="642" spans="1:19" ht="14.25" customHeight="1" x14ac:dyDescent="0.25">
      <c r="A642" s="223">
        <v>636</v>
      </c>
      <c r="B642" s="291" t="s">
        <v>8517</v>
      </c>
      <c r="C642" s="277" t="s">
        <v>9898</v>
      </c>
      <c r="D642" s="292">
        <v>135494</v>
      </c>
      <c r="E642" s="85" t="s">
        <v>9903</v>
      </c>
      <c r="F642" s="237">
        <v>69.52</v>
      </c>
      <c r="G642" s="237" t="s">
        <v>9180</v>
      </c>
      <c r="H642" s="237" t="s">
        <v>222</v>
      </c>
      <c r="I642" s="237" t="s">
        <v>3579</v>
      </c>
      <c r="J642" s="237" t="s">
        <v>8687</v>
      </c>
      <c r="K642" s="223">
        <v>15</v>
      </c>
      <c r="L642" s="281">
        <v>44695</v>
      </c>
      <c r="M642" s="266" t="s">
        <v>9898</v>
      </c>
      <c r="N642" s="223">
        <v>69.52</v>
      </c>
      <c r="O642" s="249" t="s">
        <v>27</v>
      </c>
      <c r="P642" s="223">
        <v>1169</v>
      </c>
      <c r="Q642" s="281">
        <v>44698</v>
      </c>
      <c r="R642" s="224">
        <f t="shared" ref="R642:R643" si="123">N642</f>
        <v>69.52</v>
      </c>
      <c r="S642" s="217">
        <f t="shared" ref="S642:S643" si="124">Q642-L642</f>
        <v>3</v>
      </c>
    </row>
    <row r="643" spans="1:19" ht="14.25" customHeight="1" x14ac:dyDescent="0.25">
      <c r="A643" s="223">
        <v>637</v>
      </c>
      <c r="B643" s="291" t="s">
        <v>8518</v>
      </c>
      <c r="C643" s="277" t="s">
        <v>9898</v>
      </c>
      <c r="D643" s="292">
        <v>135493</v>
      </c>
      <c r="E643" s="85" t="s">
        <v>9903</v>
      </c>
      <c r="F643" s="237">
        <v>639.91999999999996</v>
      </c>
      <c r="G643" s="237" t="s">
        <v>9180</v>
      </c>
      <c r="H643" s="237" t="s">
        <v>9936</v>
      </c>
      <c r="I643" s="237" t="s">
        <v>3579</v>
      </c>
      <c r="J643" s="237" t="s">
        <v>8687</v>
      </c>
      <c r="K643" s="223">
        <v>15</v>
      </c>
      <c r="L643" s="281">
        <v>44695</v>
      </c>
      <c r="M643" s="266" t="s">
        <v>9898</v>
      </c>
      <c r="N643" s="223">
        <v>639.91999999999996</v>
      </c>
      <c r="O643" s="249" t="s">
        <v>27</v>
      </c>
      <c r="P643" s="223">
        <v>1169</v>
      </c>
      <c r="Q643" s="281">
        <v>44698</v>
      </c>
      <c r="R643" s="224">
        <f t="shared" si="123"/>
        <v>639.91999999999996</v>
      </c>
      <c r="S643" s="217">
        <f t="shared" si="124"/>
        <v>3</v>
      </c>
    </row>
    <row r="644" spans="1:19" ht="14.25" customHeight="1" x14ac:dyDescent="0.25">
      <c r="A644" s="223">
        <v>639</v>
      </c>
      <c r="B644" s="291" t="s">
        <v>8521</v>
      </c>
      <c r="C644" s="277" t="s">
        <v>9937</v>
      </c>
      <c r="D644" s="292">
        <v>129321</v>
      </c>
      <c r="E644" s="85" t="s">
        <v>9898</v>
      </c>
      <c r="F644" s="237">
        <v>331.5</v>
      </c>
      <c r="G644" s="237" t="s">
        <v>9938</v>
      </c>
      <c r="H644" s="237" t="s">
        <v>79</v>
      </c>
      <c r="I644" s="237" t="s">
        <v>3579</v>
      </c>
      <c r="J644" s="237" t="s">
        <v>5876</v>
      </c>
      <c r="K644" s="223">
        <v>0</v>
      </c>
      <c r="L644" s="281">
        <v>44692</v>
      </c>
      <c r="M644" s="266" t="s">
        <v>9937</v>
      </c>
      <c r="N644" s="223">
        <v>230</v>
      </c>
      <c r="O644" s="276" t="s">
        <v>72</v>
      </c>
      <c r="P644" s="223">
        <v>4</v>
      </c>
      <c r="Q644" s="281">
        <v>44692</v>
      </c>
      <c r="R644" s="223">
        <v>331.5</v>
      </c>
      <c r="S644" s="222">
        <f>Q644-L644</f>
        <v>0</v>
      </c>
    </row>
    <row r="645" spans="1:19" ht="14.25" customHeight="1" x14ac:dyDescent="0.25">
      <c r="A645" s="223">
        <v>640</v>
      </c>
      <c r="B645" s="291" t="s">
        <v>9939</v>
      </c>
      <c r="C645" s="277" t="s">
        <v>9937</v>
      </c>
      <c r="D645" s="292">
        <v>1839126</v>
      </c>
      <c r="E645" s="85" t="s">
        <v>9898</v>
      </c>
      <c r="F645" s="237">
        <v>256</v>
      </c>
      <c r="G645" s="237" t="s">
        <v>9950</v>
      </c>
      <c r="H645" s="237" t="s">
        <v>9940</v>
      </c>
      <c r="I645" s="237" t="s">
        <v>3579</v>
      </c>
      <c r="J645" s="237" t="s">
        <v>8129</v>
      </c>
      <c r="K645" s="223">
        <v>0</v>
      </c>
      <c r="L645" s="281">
        <v>44692</v>
      </c>
      <c r="M645" s="266" t="s">
        <v>9944</v>
      </c>
      <c r="N645" s="223">
        <v>256</v>
      </c>
      <c r="O645" s="276" t="s">
        <v>72</v>
      </c>
      <c r="P645" s="223">
        <v>5</v>
      </c>
      <c r="Q645" s="281">
        <v>44692</v>
      </c>
      <c r="R645" s="223">
        <v>256</v>
      </c>
      <c r="S645" s="222">
        <f t="shared" ref="S645:S652" si="125">Q645-L645</f>
        <v>0</v>
      </c>
    </row>
    <row r="646" spans="1:19" ht="14.25" customHeight="1" x14ac:dyDescent="0.25">
      <c r="A646" s="223">
        <v>641</v>
      </c>
      <c r="B646" s="291" t="s">
        <v>9941</v>
      </c>
      <c r="C646" s="277" t="s">
        <v>9937</v>
      </c>
      <c r="D646" s="292">
        <v>6487</v>
      </c>
      <c r="E646" s="85" t="s">
        <v>9937</v>
      </c>
      <c r="F646" s="237">
        <v>624</v>
      </c>
      <c r="G646" s="237" t="s">
        <v>9942</v>
      </c>
      <c r="H646" s="237" t="s">
        <v>9943</v>
      </c>
      <c r="I646" s="237" t="s">
        <v>3579</v>
      </c>
      <c r="J646" s="237" t="s">
        <v>8129</v>
      </c>
      <c r="K646" s="223">
        <v>0</v>
      </c>
      <c r="L646" s="281">
        <v>44693</v>
      </c>
      <c r="M646" s="282">
        <v>44694</v>
      </c>
      <c r="N646" s="223">
        <v>624</v>
      </c>
      <c r="O646" s="276" t="s">
        <v>50</v>
      </c>
      <c r="P646" s="223">
        <v>46</v>
      </c>
      <c r="Q646" s="281">
        <v>44693</v>
      </c>
      <c r="R646" s="223">
        <v>624</v>
      </c>
      <c r="S646" s="222">
        <f t="shared" si="125"/>
        <v>0</v>
      </c>
    </row>
    <row r="647" spans="1:19" ht="14.25" customHeight="1" x14ac:dyDescent="0.25">
      <c r="A647" s="223">
        <v>642</v>
      </c>
      <c r="B647" s="291" t="s">
        <v>6420</v>
      </c>
      <c r="C647" s="277" t="s">
        <v>9944</v>
      </c>
      <c r="D647" s="292">
        <v>1739</v>
      </c>
      <c r="E647" s="85" t="s">
        <v>9903</v>
      </c>
      <c r="F647" s="237">
        <v>137.34</v>
      </c>
      <c r="G647" s="237" t="s">
        <v>213</v>
      </c>
      <c r="H647" s="237" t="s">
        <v>16</v>
      </c>
      <c r="I647" s="237" t="s">
        <v>130</v>
      </c>
      <c r="J647" s="237" t="s">
        <v>8687</v>
      </c>
      <c r="K647" s="223">
        <v>30</v>
      </c>
      <c r="L647" s="281">
        <v>44709</v>
      </c>
      <c r="M647" s="266" t="s">
        <v>9944</v>
      </c>
      <c r="N647" s="223">
        <v>137.34</v>
      </c>
      <c r="O647" s="276" t="s">
        <v>20</v>
      </c>
      <c r="P647" s="223">
        <v>987</v>
      </c>
      <c r="Q647" s="281">
        <v>44707</v>
      </c>
      <c r="R647" s="223">
        <f>N647</f>
        <v>137.34</v>
      </c>
      <c r="S647" s="223">
        <f t="shared" si="125"/>
        <v>-2</v>
      </c>
    </row>
    <row r="648" spans="1:19" ht="14.25" customHeight="1" x14ac:dyDescent="0.25">
      <c r="A648" s="223">
        <v>643</v>
      </c>
      <c r="B648" s="291" t="s">
        <v>9041</v>
      </c>
      <c r="C648" s="277" t="s">
        <v>9944</v>
      </c>
      <c r="D648" s="292">
        <v>248</v>
      </c>
      <c r="E648" s="85" t="s">
        <v>9898</v>
      </c>
      <c r="F648" s="237">
        <v>1548.19</v>
      </c>
      <c r="G648" s="237" t="s">
        <v>9720</v>
      </c>
      <c r="H648" s="237" t="s">
        <v>9302</v>
      </c>
      <c r="I648" s="237" t="s">
        <v>3579</v>
      </c>
      <c r="J648" s="237" t="s">
        <v>5784</v>
      </c>
      <c r="K648" s="223">
        <v>60</v>
      </c>
      <c r="L648" s="281">
        <v>44752</v>
      </c>
      <c r="M648" s="266" t="s">
        <v>9947</v>
      </c>
      <c r="N648" s="223">
        <f>F648</f>
        <v>1548.19</v>
      </c>
      <c r="O648" s="276" t="s">
        <v>20</v>
      </c>
      <c r="P648" s="266" t="s">
        <v>10239</v>
      </c>
      <c r="Q648" s="281">
        <v>44749</v>
      </c>
      <c r="R648" s="223">
        <f>N648</f>
        <v>1548.19</v>
      </c>
      <c r="S648" s="223">
        <f t="shared" si="125"/>
        <v>-3</v>
      </c>
    </row>
    <row r="649" spans="1:19" ht="14.25" customHeight="1" x14ac:dyDescent="0.25">
      <c r="A649" s="223">
        <v>644</v>
      </c>
      <c r="B649" s="291" t="s">
        <v>9945</v>
      </c>
      <c r="C649" s="277" t="s">
        <v>9944</v>
      </c>
      <c r="D649" s="292">
        <v>1089359</v>
      </c>
      <c r="E649" s="85" t="s">
        <v>9851</v>
      </c>
      <c r="F649" s="237">
        <v>86.24</v>
      </c>
      <c r="G649" s="237" t="s">
        <v>8625</v>
      </c>
      <c r="H649" s="237" t="s">
        <v>42</v>
      </c>
      <c r="I649" s="237" t="s">
        <v>3579</v>
      </c>
      <c r="J649" s="237" t="s">
        <v>8687</v>
      </c>
      <c r="K649" s="223">
        <v>15</v>
      </c>
      <c r="L649" s="281">
        <v>44696</v>
      </c>
      <c r="M649" s="266" t="s">
        <v>9944</v>
      </c>
      <c r="N649" s="223">
        <v>86.24</v>
      </c>
      <c r="O649" s="276" t="s">
        <v>27</v>
      </c>
      <c r="P649" s="223">
        <v>1168</v>
      </c>
      <c r="Q649" s="281">
        <v>44698</v>
      </c>
      <c r="R649" s="223">
        <v>86.24</v>
      </c>
      <c r="S649" s="223">
        <f t="shared" si="125"/>
        <v>2</v>
      </c>
    </row>
    <row r="650" spans="1:19" ht="14.25" customHeight="1" x14ac:dyDescent="0.25">
      <c r="A650" s="223">
        <v>645</v>
      </c>
      <c r="B650" s="291" t="s">
        <v>9042</v>
      </c>
      <c r="C650" s="277" t="s">
        <v>9944</v>
      </c>
      <c r="D650" s="292">
        <v>4507839</v>
      </c>
      <c r="E650" s="85" t="s">
        <v>9914</v>
      </c>
      <c r="F650" s="237">
        <v>494.54</v>
      </c>
      <c r="G650" s="237" t="s">
        <v>8167</v>
      </c>
      <c r="H650" s="237" t="s">
        <v>42</v>
      </c>
      <c r="I650" s="237" t="s">
        <v>3579</v>
      </c>
      <c r="J650" s="237" t="s">
        <v>8687</v>
      </c>
      <c r="K650" s="223">
        <v>15</v>
      </c>
      <c r="L650" s="281">
        <v>44705</v>
      </c>
      <c r="M650" s="266" t="s">
        <v>9944</v>
      </c>
      <c r="N650" s="223">
        <f>F650</f>
        <v>494.54</v>
      </c>
      <c r="O650" s="276" t="s">
        <v>20</v>
      </c>
      <c r="P650" s="223">
        <v>1172</v>
      </c>
      <c r="Q650" s="281">
        <v>44704</v>
      </c>
      <c r="R650" s="223">
        <f>N650</f>
        <v>494.54</v>
      </c>
      <c r="S650" s="223">
        <f t="shared" si="125"/>
        <v>-1</v>
      </c>
    </row>
    <row r="651" spans="1:19" ht="14.25" customHeight="1" x14ac:dyDescent="0.25">
      <c r="A651" s="223">
        <v>646</v>
      </c>
      <c r="B651" s="291" t="s">
        <v>9044</v>
      </c>
      <c r="C651" s="277" t="s">
        <v>9944</v>
      </c>
      <c r="D651" s="292">
        <v>1571589</v>
      </c>
      <c r="E651" s="85" t="s">
        <v>9937</v>
      </c>
      <c r="F651" s="237">
        <v>17326.400000000001</v>
      </c>
      <c r="G651" s="237" t="s">
        <v>8931</v>
      </c>
      <c r="H651" s="237" t="s">
        <v>264</v>
      </c>
      <c r="I651" s="237" t="s">
        <v>3579</v>
      </c>
      <c r="J651" s="237" t="s">
        <v>9430</v>
      </c>
      <c r="K651" s="223">
        <v>60</v>
      </c>
      <c r="L651" s="281">
        <v>44753</v>
      </c>
      <c r="M651" s="266" t="s">
        <v>9946</v>
      </c>
      <c r="N651" s="223">
        <v>17326.400000000001</v>
      </c>
      <c r="O651" s="276" t="s">
        <v>20</v>
      </c>
      <c r="P651" s="223">
        <v>999</v>
      </c>
      <c r="Q651" s="281">
        <v>44769</v>
      </c>
      <c r="R651" s="223">
        <f>N651</f>
        <v>17326.400000000001</v>
      </c>
      <c r="S651" s="223">
        <f t="shared" si="125"/>
        <v>16</v>
      </c>
    </row>
    <row r="652" spans="1:19" ht="14.25" customHeight="1" x14ac:dyDescent="0.25">
      <c r="A652" s="223">
        <v>647</v>
      </c>
      <c r="B652" s="291" t="s">
        <v>6424</v>
      </c>
      <c r="C652" s="277" t="s">
        <v>9946</v>
      </c>
      <c r="D652" s="292">
        <v>63532</v>
      </c>
      <c r="E652" s="85" t="s">
        <v>9937</v>
      </c>
      <c r="F652" s="237">
        <v>180</v>
      </c>
      <c r="G652" s="237" t="s">
        <v>8190</v>
      </c>
      <c r="H652" s="237" t="s">
        <v>5</v>
      </c>
      <c r="I652" s="237" t="s">
        <v>3579</v>
      </c>
      <c r="J652" s="237" t="s">
        <v>103</v>
      </c>
      <c r="K652" s="223">
        <v>60</v>
      </c>
      <c r="L652" s="281">
        <v>44753</v>
      </c>
      <c r="M652" s="282">
        <v>44698</v>
      </c>
      <c r="N652" s="223">
        <f>F652</f>
        <v>180</v>
      </c>
      <c r="O652" s="276" t="s">
        <v>20</v>
      </c>
      <c r="P652" s="223">
        <v>1235</v>
      </c>
      <c r="Q652" s="281">
        <v>44753</v>
      </c>
      <c r="R652" s="223">
        <f>N652</f>
        <v>180</v>
      </c>
      <c r="S652" s="223">
        <f t="shared" si="125"/>
        <v>0</v>
      </c>
    </row>
    <row r="653" spans="1:19" ht="14.25" customHeight="1" x14ac:dyDescent="0.25">
      <c r="A653" s="223">
        <v>648</v>
      </c>
      <c r="B653" s="291" t="s">
        <v>6428</v>
      </c>
      <c r="C653" s="277" t="s">
        <v>9947</v>
      </c>
      <c r="D653" s="292">
        <v>353720</v>
      </c>
      <c r="E653" s="85" t="s">
        <v>9946</v>
      </c>
      <c r="F653" s="237">
        <v>532</v>
      </c>
      <c r="G653" s="237" t="s">
        <v>9948</v>
      </c>
      <c r="H653" s="237" t="s">
        <v>4099</v>
      </c>
      <c r="I653" s="237" t="s">
        <v>3579</v>
      </c>
      <c r="J653" s="237" t="s">
        <v>8129</v>
      </c>
      <c r="K653" s="223">
        <v>30</v>
      </c>
      <c r="L653" s="281">
        <v>44727</v>
      </c>
      <c r="M653" s="282">
        <v>44699</v>
      </c>
      <c r="N653" s="223">
        <f>F653</f>
        <v>532</v>
      </c>
      <c r="O653" s="276" t="s">
        <v>20</v>
      </c>
      <c r="P653" s="223">
        <v>1196</v>
      </c>
      <c r="Q653" s="281">
        <v>44727</v>
      </c>
      <c r="R653" s="223">
        <f>N653</f>
        <v>532</v>
      </c>
      <c r="S653" s="223">
        <f>Q653-L653</f>
        <v>0</v>
      </c>
    </row>
    <row r="654" spans="1:19" ht="14.25" customHeight="1" x14ac:dyDescent="0.25">
      <c r="A654" s="223">
        <v>649</v>
      </c>
      <c r="B654" s="291" t="s">
        <v>6429</v>
      </c>
      <c r="C654" s="277" t="s">
        <v>9947</v>
      </c>
      <c r="D654" s="292">
        <v>41164</v>
      </c>
      <c r="E654" s="85" t="s">
        <v>9944</v>
      </c>
      <c r="F654" s="237">
        <v>2378.81</v>
      </c>
      <c r="G654" s="237" t="s">
        <v>8608</v>
      </c>
      <c r="H654" s="237" t="s">
        <v>9949</v>
      </c>
      <c r="I654" s="237" t="s">
        <v>3579</v>
      </c>
      <c r="J654" s="237" t="s">
        <v>8129</v>
      </c>
      <c r="K654" s="223">
        <v>30</v>
      </c>
      <c r="L654" s="281">
        <v>44725</v>
      </c>
      <c r="M654" s="223" t="s">
        <v>9963</v>
      </c>
      <c r="N654" s="223">
        <v>2378.81</v>
      </c>
      <c r="O654" s="276" t="s">
        <v>20</v>
      </c>
      <c r="P654" s="223">
        <v>1197</v>
      </c>
      <c r="Q654" s="281">
        <v>44727</v>
      </c>
      <c r="R654" s="223">
        <v>2378.81</v>
      </c>
      <c r="S654" s="223">
        <f t="shared" ref="S654:S681" si="126">Q654-L654</f>
        <v>2</v>
      </c>
    </row>
    <row r="655" spans="1:19" ht="14.25" customHeight="1" x14ac:dyDescent="0.25">
      <c r="A655" s="223">
        <v>650</v>
      </c>
      <c r="B655" s="40" t="s">
        <v>9951</v>
      </c>
      <c r="C655" s="273">
        <v>44699</v>
      </c>
      <c r="D655" s="40">
        <v>7246</v>
      </c>
      <c r="E655" s="41">
        <v>44699</v>
      </c>
      <c r="F655" s="40">
        <v>33.32</v>
      </c>
      <c r="G655" s="40" t="s">
        <v>9408</v>
      </c>
      <c r="H655" s="40" t="s">
        <v>9952</v>
      </c>
      <c r="I655" s="40" t="s">
        <v>3579</v>
      </c>
      <c r="J655" s="40" t="s">
        <v>8112</v>
      </c>
      <c r="K655" s="217">
        <v>30</v>
      </c>
      <c r="L655" s="271">
        <v>44729</v>
      </c>
      <c r="M655" s="273">
        <v>44699</v>
      </c>
      <c r="N655" s="217">
        <v>33.32</v>
      </c>
      <c r="O655" s="204" t="s">
        <v>20</v>
      </c>
      <c r="P655" s="40">
        <v>379</v>
      </c>
      <c r="Q655" s="41">
        <v>44734</v>
      </c>
      <c r="R655" s="39">
        <v>33.32</v>
      </c>
      <c r="S655" s="223">
        <f t="shared" si="126"/>
        <v>5</v>
      </c>
    </row>
    <row r="656" spans="1:19" ht="14.25" customHeight="1" x14ac:dyDescent="0.25">
      <c r="A656" s="223">
        <v>651</v>
      </c>
      <c r="B656" s="40" t="s">
        <v>1219</v>
      </c>
      <c r="C656" s="273">
        <v>44700</v>
      </c>
      <c r="D656" s="40">
        <v>1007244</v>
      </c>
      <c r="E656" s="41">
        <v>44700</v>
      </c>
      <c r="F656" s="40">
        <v>65.12</v>
      </c>
      <c r="G656" s="40" t="s">
        <v>9953</v>
      </c>
      <c r="H656" s="40" t="s">
        <v>9954</v>
      </c>
      <c r="I656" s="40" t="s">
        <v>3579</v>
      </c>
      <c r="J656" s="40" t="s">
        <v>8112</v>
      </c>
      <c r="K656" s="217">
        <v>0</v>
      </c>
      <c r="L656" s="271">
        <v>44700</v>
      </c>
      <c r="M656" s="273">
        <v>44701</v>
      </c>
      <c r="N656" s="217">
        <v>65.12</v>
      </c>
      <c r="O656" s="204" t="s">
        <v>72</v>
      </c>
      <c r="P656" s="40">
        <v>71</v>
      </c>
      <c r="Q656" s="41">
        <v>44700</v>
      </c>
      <c r="R656" s="39">
        <v>65.12</v>
      </c>
      <c r="S656" s="223">
        <f t="shared" si="126"/>
        <v>0</v>
      </c>
    </row>
    <row r="657" spans="1:19" ht="14.25" customHeight="1" x14ac:dyDescent="0.25">
      <c r="A657" s="223">
        <v>652</v>
      </c>
      <c r="B657" s="40" t="s">
        <v>9955</v>
      </c>
      <c r="C657" s="273">
        <v>44701</v>
      </c>
      <c r="D657" s="40">
        <v>135491</v>
      </c>
      <c r="E657" s="41">
        <v>44680</v>
      </c>
      <c r="F657" s="40">
        <v>915.59</v>
      </c>
      <c r="G657" s="40" t="s">
        <v>9180</v>
      </c>
      <c r="H657" s="40" t="s">
        <v>5884</v>
      </c>
      <c r="I657" s="40" t="s">
        <v>3579</v>
      </c>
      <c r="J657" s="40" t="s">
        <v>8112</v>
      </c>
      <c r="K657" s="217">
        <v>15</v>
      </c>
      <c r="L657" s="271">
        <v>44695</v>
      </c>
      <c r="M657" s="273">
        <v>44701</v>
      </c>
      <c r="N657" s="217">
        <v>915.59</v>
      </c>
      <c r="O657" s="204" t="s">
        <v>20</v>
      </c>
      <c r="P657" s="40">
        <v>1179</v>
      </c>
      <c r="Q657" s="41">
        <v>44704</v>
      </c>
      <c r="R657" s="39">
        <v>915.59</v>
      </c>
      <c r="S657" s="223">
        <f t="shared" si="126"/>
        <v>9</v>
      </c>
    </row>
    <row r="658" spans="1:19" ht="14.25" customHeight="1" x14ac:dyDescent="0.25">
      <c r="A658" s="223">
        <v>653</v>
      </c>
      <c r="B658" s="40" t="s">
        <v>9956</v>
      </c>
      <c r="C658" s="273">
        <v>44701</v>
      </c>
      <c r="D658" s="40">
        <v>10661</v>
      </c>
      <c r="E658" s="41">
        <v>44701</v>
      </c>
      <c r="F658" s="40">
        <v>-708.72</v>
      </c>
      <c r="G658" s="40" t="s">
        <v>9180</v>
      </c>
      <c r="H658" s="40" t="s">
        <v>5884</v>
      </c>
      <c r="I658" s="40" t="s">
        <v>3579</v>
      </c>
      <c r="J658" s="40" t="s">
        <v>8112</v>
      </c>
      <c r="K658" s="217">
        <v>0</v>
      </c>
      <c r="L658" s="271">
        <v>44701</v>
      </c>
      <c r="M658" s="273">
        <v>44701</v>
      </c>
      <c r="N658" s="217">
        <v>-708.72</v>
      </c>
      <c r="O658" s="204" t="s">
        <v>20</v>
      </c>
      <c r="P658" s="40">
        <v>1179</v>
      </c>
      <c r="Q658" s="41">
        <v>44704</v>
      </c>
      <c r="R658" s="39">
        <v>-708.72</v>
      </c>
      <c r="S658" s="223">
        <f t="shared" si="126"/>
        <v>3</v>
      </c>
    </row>
    <row r="659" spans="1:19" ht="14.25" customHeight="1" x14ac:dyDescent="0.25">
      <c r="A659" s="223">
        <v>654</v>
      </c>
      <c r="B659" s="40" t="s">
        <v>9957</v>
      </c>
      <c r="C659" s="273">
        <v>44704</v>
      </c>
      <c r="D659" s="40">
        <v>4993</v>
      </c>
      <c r="E659" s="41">
        <v>44701</v>
      </c>
      <c r="F659" s="40">
        <v>8.8000000000000007</v>
      </c>
      <c r="G659" s="40" t="s">
        <v>1251</v>
      </c>
      <c r="H659" s="40" t="s">
        <v>92</v>
      </c>
      <c r="I659" s="40" t="s">
        <v>3579</v>
      </c>
      <c r="J659" s="40" t="s">
        <v>4434</v>
      </c>
      <c r="K659" s="217">
        <v>0</v>
      </c>
      <c r="L659" s="271">
        <v>44701</v>
      </c>
      <c r="M659" s="273">
        <v>44704</v>
      </c>
      <c r="N659" s="217">
        <v>8.8000000000000007</v>
      </c>
      <c r="O659" s="274" t="s">
        <v>108</v>
      </c>
      <c r="P659" s="217">
        <v>8241</v>
      </c>
      <c r="Q659" s="273">
        <v>44701</v>
      </c>
      <c r="R659" s="275">
        <v>8.8000000000000007</v>
      </c>
      <c r="S659" s="223">
        <f t="shared" si="126"/>
        <v>0</v>
      </c>
    </row>
    <row r="660" spans="1:19" ht="14.25" customHeight="1" x14ac:dyDescent="0.25">
      <c r="A660" s="223">
        <v>655</v>
      </c>
      <c r="B660" s="40" t="s">
        <v>3867</v>
      </c>
      <c r="C660" s="273">
        <v>44704</v>
      </c>
      <c r="D660" s="40">
        <v>50686</v>
      </c>
      <c r="E660" s="41">
        <v>44701</v>
      </c>
      <c r="F660" s="40">
        <v>654.5</v>
      </c>
      <c r="G660" s="40" t="s">
        <v>8976</v>
      </c>
      <c r="H660" s="40" t="s">
        <v>8033</v>
      </c>
      <c r="I660" s="40" t="s">
        <v>3579</v>
      </c>
      <c r="J660" s="40" t="s">
        <v>4434</v>
      </c>
      <c r="K660" s="217">
        <v>30</v>
      </c>
      <c r="L660" s="271">
        <v>44732</v>
      </c>
      <c r="M660" s="273">
        <v>44704</v>
      </c>
      <c r="N660" s="217">
        <v>654.5</v>
      </c>
      <c r="O660" s="204" t="s">
        <v>20</v>
      </c>
      <c r="P660" s="40">
        <v>380</v>
      </c>
      <c r="Q660" s="41">
        <v>44734</v>
      </c>
      <c r="R660" s="39">
        <v>654.5</v>
      </c>
      <c r="S660" s="223">
        <f t="shared" si="126"/>
        <v>2</v>
      </c>
    </row>
    <row r="661" spans="1:19" ht="14.25" customHeight="1" x14ac:dyDescent="0.25">
      <c r="A661" s="223">
        <v>656</v>
      </c>
      <c r="B661" s="40" t="s">
        <v>4102</v>
      </c>
      <c r="C661" s="273">
        <v>44704</v>
      </c>
      <c r="D661" s="40">
        <v>10140699350</v>
      </c>
      <c r="E661" s="41">
        <v>44681</v>
      </c>
      <c r="F661" s="40">
        <v>3233.75</v>
      </c>
      <c r="G661" s="40" t="s">
        <v>3196</v>
      </c>
      <c r="H661" s="40" t="s">
        <v>4400</v>
      </c>
      <c r="I661" s="40" t="s">
        <v>3579</v>
      </c>
      <c r="J661" s="40" t="s">
        <v>4434</v>
      </c>
      <c r="K661" s="217">
        <v>15</v>
      </c>
      <c r="L661" s="271">
        <v>44697</v>
      </c>
      <c r="M661" s="273">
        <v>44704</v>
      </c>
      <c r="N661" s="217">
        <v>3233.75</v>
      </c>
      <c r="O661" s="204" t="s">
        <v>20</v>
      </c>
      <c r="P661" s="40">
        <v>1176</v>
      </c>
      <c r="Q661" s="41">
        <v>44704</v>
      </c>
      <c r="R661" s="39">
        <v>3233.75</v>
      </c>
      <c r="S661" s="223">
        <f t="shared" si="126"/>
        <v>7</v>
      </c>
    </row>
    <row r="662" spans="1:19" ht="14.25" customHeight="1" x14ac:dyDescent="0.25">
      <c r="A662" s="223">
        <v>657</v>
      </c>
      <c r="B662" s="40" t="s">
        <v>9958</v>
      </c>
      <c r="C662" s="273">
        <v>44706</v>
      </c>
      <c r="D662" s="40">
        <v>5131432</v>
      </c>
      <c r="E662" s="41">
        <v>44706</v>
      </c>
      <c r="F662" s="40">
        <v>104</v>
      </c>
      <c r="G662" s="40" t="s">
        <v>9959</v>
      </c>
      <c r="H662" s="40" t="s">
        <v>9960</v>
      </c>
      <c r="I662" s="40" t="s">
        <v>3579</v>
      </c>
      <c r="J662" s="40" t="s">
        <v>4434</v>
      </c>
      <c r="K662" s="217">
        <v>30</v>
      </c>
      <c r="L662" s="271">
        <v>44736</v>
      </c>
      <c r="M662" s="202">
        <v>44706</v>
      </c>
      <c r="N662" s="195">
        <v>104</v>
      </c>
      <c r="O662" s="274" t="s">
        <v>108</v>
      </c>
      <c r="P662" s="217">
        <v>3239253</v>
      </c>
      <c r="Q662" s="273">
        <v>44706</v>
      </c>
      <c r="R662" s="275">
        <v>104</v>
      </c>
      <c r="S662" s="223">
        <f t="shared" si="126"/>
        <v>-30</v>
      </c>
    </row>
    <row r="663" spans="1:19" ht="14.25" customHeight="1" x14ac:dyDescent="0.25">
      <c r="A663" s="223">
        <v>658</v>
      </c>
      <c r="B663" s="220" t="s">
        <v>1158</v>
      </c>
      <c r="C663" s="221">
        <v>44699</v>
      </c>
      <c r="D663" s="222">
        <v>5337</v>
      </c>
      <c r="E663" s="221">
        <v>44697</v>
      </c>
      <c r="F663" s="223">
        <v>2646.67</v>
      </c>
      <c r="G663" s="223" t="s">
        <v>10016</v>
      </c>
      <c r="H663" s="223" t="s">
        <v>9306</v>
      </c>
      <c r="I663" s="237" t="s">
        <v>130</v>
      </c>
      <c r="J663" s="223" t="s">
        <v>109</v>
      </c>
      <c r="K663" s="236">
        <f t="shared" ref="K663:K673" si="127">L663-E663</f>
        <v>0</v>
      </c>
      <c r="L663" s="221">
        <v>44697</v>
      </c>
      <c r="M663" s="221">
        <v>44699</v>
      </c>
      <c r="N663" s="223">
        <v>2646.67</v>
      </c>
      <c r="O663" s="249" t="s">
        <v>4018</v>
      </c>
      <c r="P663" s="224">
        <v>2138</v>
      </c>
      <c r="Q663" s="225">
        <v>44699</v>
      </c>
      <c r="R663" s="224">
        <v>2646.67</v>
      </c>
      <c r="S663" s="223">
        <f t="shared" si="126"/>
        <v>2</v>
      </c>
    </row>
    <row r="664" spans="1:19" ht="14.25" customHeight="1" x14ac:dyDescent="0.25">
      <c r="A664" s="223">
        <v>659</v>
      </c>
      <c r="B664" s="220" t="s">
        <v>1192</v>
      </c>
      <c r="C664" s="221">
        <v>44705</v>
      </c>
      <c r="D664" s="222">
        <v>2181</v>
      </c>
      <c r="E664" s="221">
        <v>44701</v>
      </c>
      <c r="F664" s="223">
        <v>43382.64</v>
      </c>
      <c r="G664" s="223" t="s">
        <v>8846</v>
      </c>
      <c r="H664" s="223" t="s">
        <v>8223</v>
      </c>
      <c r="I664" s="237" t="s">
        <v>130</v>
      </c>
      <c r="J664" s="223" t="s">
        <v>109</v>
      </c>
      <c r="K664" s="236">
        <f t="shared" si="127"/>
        <v>60</v>
      </c>
      <c r="L664" s="221">
        <v>44761</v>
      </c>
      <c r="M664" s="221">
        <v>44705</v>
      </c>
      <c r="N664" s="223">
        <v>43382.64</v>
      </c>
      <c r="O664" s="249" t="s">
        <v>27</v>
      </c>
      <c r="P664" s="224">
        <v>5307</v>
      </c>
      <c r="Q664" s="225">
        <v>44777</v>
      </c>
      <c r="R664" s="223">
        <v>43382.64</v>
      </c>
      <c r="S664" s="223">
        <f t="shared" si="126"/>
        <v>16</v>
      </c>
    </row>
    <row r="665" spans="1:19" ht="14.25" customHeight="1" x14ac:dyDescent="0.25">
      <c r="A665" s="223">
        <v>660</v>
      </c>
      <c r="B665" s="220" t="s">
        <v>1193</v>
      </c>
      <c r="C665" s="221">
        <v>44705</v>
      </c>
      <c r="D665" s="222">
        <v>128</v>
      </c>
      <c r="E665" s="221">
        <v>44705</v>
      </c>
      <c r="F665" s="223">
        <v>7050</v>
      </c>
      <c r="G665" s="223" t="s">
        <v>10017</v>
      </c>
      <c r="H665" s="223" t="s">
        <v>10018</v>
      </c>
      <c r="I665" s="237" t="s">
        <v>130</v>
      </c>
      <c r="J665" s="223" t="s">
        <v>109</v>
      </c>
      <c r="K665" s="236">
        <f t="shared" si="127"/>
        <v>60</v>
      </c>
      <c r="L665" s="221">
        <v>44765</v>
      </c>
      <c r="M665" s="221">
        <v>44705</v>
      </c>
      <c r="N665" s="223">
        <v>7050</v>
      </c>
      <c r="O665" s="249" t="s">
        <v>27</v>
      </c>
      <c r="P665" s="224">
        <v>5306</v>
      </c>
      <c r="Q665" s="225">
        <v>44774</v>
      </c>
      <c r="R665" s="223">
        <v>21691.32</v>
      </c>
      <c r="S665" s="223">
        <f t="shared" si="126"/>
        <v>9</v>
      </c>
    </row>
    <row r="666" spans="1:19" ht="14.25" customHeight="1" x14ac:dyDescent="0.25">
      <c r="A666" s="223">
        <v>661</v>
      </c>
      <c r="B666" s="220" t="s">
        <v>1195</v>
      </c>
      <c r="C666" s="221">
        <v>44705</v>
      </c>
      <c r="D666" s="261">
        <v>511</v>
      </c>
      <c r="E666" s="221">
        <v>44700</v>
      </c>
      <c r="F666" s="262">
        <v>796360</v>
      </c>
      <c r="G666" s="262" t="s">
        <v>9970</v>
      </c>
      <c r="H666" s="262" t="s">
        <v>10019</v>
      </c>
      <c r="I666" s="237" t="s">
        <v>130</v>
      </c>
      <c r="J666" s="223" t="s">
        <v>109</v>
      </c>
      <c r="K666" s="236">
        <f t="shared" si="127"/>
        <v>60</v>
      </c>
      <c r="L666" s="221">
        <v>44760</v>
      </c>
      <c r="M666" s="221">
        <v>44705</v>
      </c>
      <c r="N666" s="262">
        <v>796360</v>
      </c>
      <c r="O666" s="265" t="s">
        <v>27</v>
      </c>
      <c r="P666" s="263">
        <v>2149</v>
      </c>
      <c r="Q666" s="225">
        <v>44761</v>
      </c>
      <c r="R666" s="263">
        <f>N666</f>
        <v>796360</v>
      </c>
      <c r="S666" s="223">
        <f t="shared" si="126"/>
        <v>1</v>
      </c>
    </row>
    <row r="667" spans="1:19" ht="14.25" customHeight="1" x14ac:dyDescent="0.25">
      <c r="A667" s="223">
        <v>662</v>
      </c>
      <c r="B667" s="220" t="s">
        <v>1207</v>
      </c>
      <c r="C667" s="221">
        <v>44705</v>
      </c>
      <c r="D667" s="222">
        <v>12</v>
      </c>
      <c r="E667" s="221">
        <v>44705</v>
      </c>
      <c r="F667" s="223">
        <v>14</v>
      </c>
      <c r="G667" s="223" t="s">
        <v>8102</v>
      </c>
      <c r="H667" s="223" t="s">
        <v>57</v>
      </c>
      <c r="I667" s="237" t="s">
        <v>130</v>
      </c>
      <c r="J667" s="223" t="s">
        <v>109</v>
      </c>
      <c r="K667" s="236">
        <f t="shared" si="127"/>
        <v>0</v>
      </c>
      <c r="L667" s="221">
        <v>44705</v>
      </c>
      <c r="M667" s="221">
        <v>44705</v>
      </c>
      <c r="N667" s="223">
        <v>14</v>
      </c>
      <c r="O667" s="249" t="s">
        <v>90</v>
      </c>
      <c r="P667" s="224">
        <v>12</v>
      </c>
      <c r="Q667" s="225">
        <v>44705</v>
      </c>
      <c r="R667" s="224">
        <v>14</v>
      </c>
      <c r="S667" s="223">
        <f t="shared" si="126"/>
        <v>0</v>
      </c>
    </row>
    <row r="668" spans="1:19" ht="14.25" customHeight="1" x14ac:dyDescent="0.25">
      <c r="A668" s="223">
        <v>663</v>
      </c>
      <c r="B668" s="220" t="s">
        <v>1214</v>
      </c>
      <c r="C668" s="221">
        <v>44706</v>
      </c>
      <c r="D668" s="222">
        <v>2174</v>
      </c>
      <c r="E668" s="221">
        <v>44700</v>
      </c>
      <c r="F668" s="223">
        <v>21691.32</v>
      </c>
      <c r="G668" s="223" t="s">
        <v>8846</v>
      </c>
      <c r="H668" s="223" t="s">
        <v>8223</v>
      </c>
      <c r="I668" s="237" t="s">
        <v>130</v>
      </c>
      <c r="J668" s="223" t="s">
        <v>9024</v>
      </c>
      <c r="K668" s="236">
        <f t="shared" si="127"/>
        <v>60</v>
      </c>
      <c r="L668" s="221">
        <v>44760</v>
      </c>
      <c r="M668" s="221">
        <v>44706</v>
      </c>
      <c r="N668" s="223">
        <v>21691.32</v>
      </c>
      <c r="O668" s="249" t="s">
        <v>27</v>
      </c>
      <c r="P668" s="224">
        <v>5307</v>
      </c>
      <c r="Q668" s="225">
        <v>44777</v>
      </c>
      <c r="R668" s="223">
        <v>21691.32</v>
      </c>
      <c r="S668" s="223">
        <f t="shared" si="126"/>
        <v>17</v>
      </c>
    </row>
    <row r="669" spans="1:19" ht="14.25" customHeight="1" x14ac:dyDescent="0.25">
      <c r="A669" s="223">
        <v>664</v>
      </c>
      <c r="B669" s="220" t="s">
        <v>1215</v>
      </c>
      <c r="C669" s="221">
        <v>44706</v>
      </c>
      <c r="D669" s="285">
        <v>5005</v>
      </c>
      <c r="E669" s="221">
        <v>44705</v>
      </c>
      <c r="F669" s="223">
        <v>72.02</v>
      </c>
      <c r="G669" s="223" t="s">
        <v>10020</v>
      </c>
      <c r="H669" s="223" t="s">
        <v>57</v>
      </c>
      <c r="I669" s="237" t="s">
        <v>130</v>
      </c>
      <c r="J669" s="223" t="s">
        <v>109</v>
      </c>
      <c r="K669" s="236">
        <f t="shared" si="127"/>
        <v>0</v>
      </c>
      <c r="L669" s="221">
        <v>44705</v>
      </c>
      <c r="M669" s="221">
        <v>44706</v>
      </c>
      <c r="N669" s="223">
        <v>72.02</v>
      </c>
      <c r="O669" s="249" t="s">
        <v>4018</v>
      </c>
      <c r="P669" s="224">
        <v>2885</v>
      </c>
      <c r="Q669" s="225">
        <v>44705</v>
      </c>
      <c r="R669" s="224">
        <v>72.02</v>
      </c>
      <c r="S669" s="223">
        <f t="shared" si="126"/>
        <v>0</v>
      </c>
    </row>
    <row r="670" spans="1:19" ht="14.25" customHeight="1" x14ac:dyDescent="0.25">
      <c r="A670" s="223">
        <v>665</v>
      </c>
      <c r="B670" s="220" t="s">
        <v>1269</v>
      </c>
      <c r="C670" s="221">
        <v>44706</v>
      </c>
      <c r="D670" s="222">
        <v>1</v>
      </c>
      <c r="E670" s="221">
        <v>44706</v>
      </c>
      <c r="F670" s="223">
        <v>25</v>
      </c>
      <c r="G670" s="223" t="s">
        <v>10021</v>
      </c>
      <c r="H670" s="223" t="s">
        <v>57</v>
      </c>
      <c r="I670" s="237" t="s">
        <v>130</v>
      </c>
      <c r="J670" s="223" t="s">
        <v>109</v>
      </c>
      <c r="K670" s="236">
        <f t="shared" si="127"/>
        <v>0</v>
      </c>
      <c r="L670" s="221">
        <v>44706</v>
      </c>
      <c r="M670" s="221">
        <v>44706</v>
      </c>
      <c r="N670" s="223">
        <v>25</v>
      </c>
      <c r="O670" s="249" t="s">
        <v>90</v>
      </c>
      <c r="P670" s="224">
        <v>1</v>
      </c>
      <c r="Q670" s="225">
        <v>44706</v>
      </c>
      <c r="R670" s="224">
        <v>25</v>
      </c>
      <c r="S670" s="223">
        <f t="shared" si="126"/>
        <v>0</v>
      </c>
    </row>
    <row r="671" spans="1:19" ht="14.25" customHeight="1" x14ac:dyDescent="0.25">
      <c r="A671" s="223">
        <v>666</v>
      </c>
      <c r="B671" s="220" t="s">
        <v>1270</v>
      </c>
      <c r="C671" s="221">
        <v>44706</v>
      </c>
      <c r="D671" s="222">
        <v>93203764</v>
      </c>
      <c r="E671" s="221">
        <v>44706</v>
      </c>
      <c r="F671" s="223">
        <v>8163.4</v>
      </c>
      <c r="G671" s="223" t="s">
        <v>10022</v>
      </c>
      <c r="H671" s="223" t="s">
        <v>57</v>
      </c>
      <c r="I671" s="237" t="s">
        <v>130</v>
      </c>
      <c r="J671" s="223" t="s">
        <v>109</v>
      </c>
      <c r="K671" s="236">
        <f t="shared" si="127"/>
        <v>30</v>
      </c>
      <c r="L671" s="221">
        <v>44736</v>
      </c>
      <c r="M671" s="221">
        <v>44706</v>
      </c>
      <c r="N671" s="223">
        <v>8163.4</v>
      </c>
      <c r="O671" s="249" t="s">
        <v>27</v>
      </c>
      <c r="P671" s="224">
        <v>5244</v>
      </c>
      <c r="Q671" s="225">
        <v>44710</v>
      </c>
      <c r="R671" s="224">
        <v>8163.4</v>
      </c>
      <c r="S671" s="223">
        <f t="shared" si="126"/>
        <v>-26</v>
      </c>
    </row>
    <row r="672" spans="1:19" ht="14.25" customHeight="1" x14ac:dyDescent="0.25">
      <c r="A672" s="223">
        <v>667</v>
      </c>
      <c r="B672" s="220" t="s">
        <v>1290</v>
      </c>
      <c r="C672" s="221">
        <v>44712</v>
      </c>
      <c r="D672" s="222">
        <v>2625</v>
      </c>
      <c r="E672" s="221">
        <v>44711</v>
      </c>
      <c r="F672" s="223">
        <v>1029.3499999999999</v>
      </c>
      <c r="G672" s="223" t="s">
        <v>9153</v>
      </c>
      <c r="H672" s="223" t="s">
        <v>8485</v>
      </c>
      <c r="I672" s="237" t="s">
        <v>130</v>
      </c>
      <c r="J672" s="223" t="s">
        <v>109</v>
      </c>
      <c r="K672" s="236">
        <f t="shared" si="127"/>
        <v>30</v>
      </c>
      <c r="L672" s="221">
        <v>44741</v>
      </c>
      <c r="M672" s="221">
        <v>44711</v>
      </c>
      <c r="N672" s="223">
        <v>1029.3499999999999</v>
      </c>
      <c r="O672" s="249" t="s">
        <v>27</v>
      </c>
      <c r="P672" s="224">
        <v>5251</v>
      </c>
      <c r="Q672" s="225">
        <v>44741</v>
      </c>
      <c r="R672" s="224">
        <v>1029.3499999999999</v>
      </c>
      <c r="S672" s="223">
        <f t="shared" si="126"/>
        <v>0</v>
      </c>
    </row>
    <row r="673" spans="1:19" ht="14.25" customHeight="1" x14ac:dyDescent="0.25">
      <c r="A673" s="223">
        <v>668</v>
      </c>
      <c r="B673" s="220" t="s">
        <v>1292</v>
      </c>
      <c r="C673" s="221">
        <v>44712</v>
      </c>
      <c r="D673" s="261">
        <v>5444</v>
      </c>
      <c r="E673" s="221">
        <v>44711</v>
      </c>
      <c r="F673" s="262">
        <v>357</v>
      </c>
      <c r="G673" s="262" t="s">
        <v>6605</v>
      </c>
      <c r="H673" s="223" t="s">
        <v>238</v>
      </c>
      <c r="I673" s="237" t="s">
        <v>130</v>
      </c>
      <c r="J673" s="223" t="s">
        <v>109</v>
      </c>
      <c r="K673" s="236">
        <f t="shared" si="127"/>
        <v>0</v>
      </c>
      <c r="L673" s="221">
        <v>44711</v>
      </c>
      <c r="M673" s="221">
        <v>44711</v>
      </c>
      <c r="N673" s="262">
        <v>357</v>
      </c>
      <c r="O673" s="265" t="s">
        <v>27</v>
      </c>
      <c r="P673" s="263">
        <v>5198</v>
      </c>
      <c r="Q673" s="264">
        <v>44698</v>
      </c>
      <c r="R673" s="263">
        <v>357</v>
      </c>
      <c r="S673" s="223">
        <f t="shared" si="126"/>
        <v>-13</v>
      </c>
    </row>
    <row r="674" spans="1:19" ht="14.25" customHeight="1" x14ac:dyDescent="0.25">
      <c r="A674" s="223">
        <v>669</v>
      </c>
      <c r="B674" s="217" t="s">
        <v>9961</v>
      </c>
      <c r="C674" s="266" t="s">
        <v>9962</v>
      </c>
      <c r="D674" s="217">
        <v>5201203009</v>
      </c>
      <c r="E674" s="266" t="s">
        <v>9963</v>
      </c>
      <c r="F674" s="217">
        <v>3848.84</v>
      </c>
      <c r="G674" s="217" t="s">
        <v>1289</v>
      </c>
      <c r="H674" s="217" t="s">
        <v>57</v>
      </c>
      <c r="I674" s="217" t="s">
        <v>3579</v>
      </c>
      <c r="J674" s="217" t="s">
        <v>5784</v>
      </c>
      <c r="K674" s="223">
        <v>30</v>
      </c>
      <c r="L674" s="282">
        <v>44729</v>
      </c>
      <c r="M674" s="281">
        <v>44700</v>
      </c>
      <c r="N674" s="223">
        <f>F674</f>
        <v>3848.84</v>
      </c>
      <c r="O674" s="276" t="s">
        <v>90</v>
      </c>
      <c r="P674" s="223">
        <v>146</v>
      </c>
      <c r="Q674" s="281">
        <v>44699</v>
      </c>
      <c r="R674" s="223">
        <f>N674</f>
        <v>3848.84</v>
      </c>
      <c r="S674" s="223">
        <f t="shared" si="126"/>
        <v>-30</v>
      </c>
    </row>
    <row r="675" spans="1:19" ht="14.25" customHeight="1" x14ac:dyDescent="0.25">
      <c r="A675" s="223">
        <v>670</v>
      </c>
      <c r="B675" s="217" t="s">
        <v>9964</v>
      </c>
      <c r="C675" s="266" t="s">
        <v>9962</v>
      </c>
      <c r="D675" s="217">
        <v>8652</v>
      </c>
      <c r="E675" s="266" t="s">
        <v>9947</v>
      </c>
      <c r="F675" s="217">
        <v>3428</v>
      </c>
      <c r="G675" s="217" t="s">
        <v>9583</v>
      </c>
      <c r="H675" s="217" t="s">
        <v>4641</v>
      </c>
      <c r="I675" s="217" t="s">
        <v>3579</v>
      </c>
      <c r="J675" s="217" t="s">
        <v>5876</v>
      </c>
      <c r="K675" s="223">
        <v>60</v>
      </c>
      <c r="L675" s="282">
        <v>44758</v>
      </c>
      <c r="M675" s="281">
        <v>44700</v>
      </c>
      <c r="N675" s="223">
        <f>F675</f>
        <v>3428</v>
      </c>
      <c r="O675" s="276" t="s">
        <v>20</v>
      </c>
      <c r="P675" s="223">
        <v>1243</v>
      </c>
      <c r="Q675" s="281">
        <v>44762</v>
      </c>
      <c r="R675" s="223">
        <f>N675</f>
        <v>3428</v>
      </c>
      <c r="S675" s="223">
        <f t="shared" si="126"/>
        <v>4</v>
      </c>
    </row>
    <row r="676" spans="1:19" ht="14.25" customHeight="1" x14ac:dyDescent="0.25">
      <c r="A676" s="223">
        <v>671</v>
      </c>
      <c r="B676" s="217" t="s">
        <v>9965</v>
      </c>
      <c r="C676" s="266" t="s">
        <v>9962</v>
      </c>
      <c r="D676" s="217">
        <v>173464</v>
      </c>
      <c r="E676" s="266" t="s">
        <v>9944</v>
      </c>
      <c r="F676" s="217">
        <v>3502.66</v>
      </c>
      <c r="G676" s="217" t="s">
        <v>99</v>
      </c>
      <c r="H676" s="217" t="s">
        <v>6131</v>
      </c>
      <c r="I676" s="217" t="s">
        <v>3579</v>
      </c>
      <c r="J676" s="217" t="s">
        <v>9438</v>
      </c>
      <c r="K676" s="223">
        <v>0</v>
      </c>
      <c r="L676" s="282">
        <v>44694</v>
      </c>
      <c r="M676" s="281">
        <v>44700</v>
      </c>
      <c r="N676" s="223">
        <v>3502.66</v>
      </c>
      <c r="O676" s="276" t="s">
        <v>27</v>
      </c>
      <c r="P676" s="223">
        <v>1163</v>
      </c>
      <c r="Q676" s="281">
        <v>44691</v>
      </c>
      <c r="R676" s="223">
        <v>3502.66</v>
      </c>
      <c r="S676" s="223">
        <f t="shared" si="126"/>
        <v>-3</v>
      </c>
    </row>
    <row r="677" spans="1:19" ht="14.25" customHeight="1" x14ac:dyDescent="0.25">
      <c r="A677" s="223">
        <v>672</v>
      </c>
      <c r="B677" s="217" t="s">
        <v>9966</v>
      </c>
      <c r="C677" s="266" t="s">
        <v>9962</v>
      </c>
      <c r="D677" s="217">
        <v>4047</v>
      </c>
      <c r="E677" s="266" t="s">
        <v>9962</v>
      </c>
      <c r="F677" s="217">
        <v>524</v>
      </c>
      <c r="G677" s="217" t="s">
        <v>9842</v>
      </c>
      <c r="H677" s="217" t="s">
        <v>5079</v>
      </c>
      <c r="I677" s="217" t="s">
        <v>3579</v>
      </c>
      <c r="J677" s="217" t="s">
        <v>5784</v>
      </c>
      <c r="K677" s="223">
        <v>0</v>
      </c>
      <c r="L677" s="282">
        <v>44700</v>
      </c>
      <c r="M677" s="281">
        <v>44700</v>
      </c>
      <c r="N677" s="223">
        <f t="shared" ref="N677:N684" si="128">F677</f>
        <v>524</v>
      </c>
      <c r="O677" s="276" t="s">
        <v>20</v>
      </c>
      <c r="P677" s="223">
        <v>180</v>
      </c>
      <c r="Q677" s="281">
        <v>44700</v>
      </c>
      <c r="R677" s="223">
        <v>524</v>
      </c>
      <c r="S677" s="223">
        <f t="shared" si="126"/>
        <v>0</v>
      </c>
    </row>
    <row r="678" spans="1:19" ht="14.25" customHeight="1" x14ac:dyDescent="0.25">
      <c r="A678" s="223">
        <v>673</v>
      </c>
      <c r="B678" s="217" t="s">
        <v>10127</v>
      </c>
      <c r="C678" s="266" t="s">
        <v>9967</v>
      </c>
      <c r="D678" s="217">
        <v>65910</v>
      </c>
      <c r="E678" s="266" t="s">
        <v>9962</v>
      </c>
      <c r="F678" s="217">
        <v>725.9</v>
      </c>
      <c r="G678" s="217" t="s">
        <v>2977</v>
      </c>
      <c r="H678" s="217" t="s">
        <v>9968</v>
      </c>
      <c r="I678" s="217" t="s">
        <v>3579</v>
      </c>
      <c r="J678" s="217" t="s">
        <v>8129</v>
      </c>
      <c r="K678" s="223">
        <v>30</v>
      </c>
      <c r="L678" s="282">
        <v>44730</v>
      </c>
      <c r="M678" s="281">
        <v>44707</v>
      </c>
      <c r="N678" s="223">
        <f t="shared" si="128"/>
        <v>725.9</v>
      </c>
      <c r="O678" s="276" t="s">
        <v>20</v>
      </c>
      <c r="P678" s="223">
        <v>1213</v>
      </c>
      <c r="Q678" s="281">
        <v>44736</v>
      </c>
      <c r="R678" s="223">
        <f t="shared" ref="R678:R683" si="129">N678</f>
        <v>725.9</v>
      </c>
      <c r="S678" s="223">
        <f t="shared" si="126"/>
        <v>6</v>
      </c>
    </row>
    <row r="679" spans="1:19" ht="14.25" customHeight="1" x14ac:dyDescent="0.25">
      <c r="A679" s="223">
        <v>674</v>
      </c>
      <c r="B679" s="217" t="s">
        <v>10128</v>
      </c>
      <c r="C679" s="266" t="s">
        <v>9967</v>
      </c>
      <c r="D679" s="217">
        <v>1869</v>
      </c>
      <c r="E679" s="266" t="s">
        <v>9946</v>
      </c>
      <c r="F679" s="217">
        <v>785.4</v>
      </c>
      <c r="G679" s="217" t="s">
        <v>9910</v>
      </c>
      <c r="H679" s="217" t="s">
        <v>2175</v>
      </c>
      <c r="I679" s="217" t="s">
        <v>3579</v>
      </c>
      <c r="J679" s="217" t="s">
        <v>5784</v>
      </c>
      <c r="K679" s="223">
        <v>30</v>
      </c>
      <c r="L679" s="282">
        <v>44727</v>
      </c>
      <c r="M679" s="281">
        <v>44712</v>
      </c>
      <c r="N679" s="223">
        <f t="shared" si="128"/>
        <v>785.4</v>
      </c>
      <c r="O679" s="276" t="s">
        <v>20</v>
      </c>
      <c r="P679" s="223">
        <v>1241</v>
      </c>
      <c r="Q679" s="281">
        <v>44760</v>
      </c>
      <c r="R679" s="223">
        <f t="shared" si="129"/>
        <v>785.4</v>
      </c>
      <c r="S679" s="223">
        <f t="shared" si="126"/>
        <v>33</v>
      </c>
    </row>
    <row r="680" spans="1:19" ht="14.25" customHeight="1" x14ac:dyDescent="0.25">
      <c r="A680" s="223">
        <v>675</v>
      </c>
      <c r="B680" s="217" t="s">
        <v>9971</v>
      </c>
      <c r="C680" s="266" t="s">
        <v>9969</v>
      </c>
      <c r="D680" s="217">
        <v>2832</v>
      </c>
      <c r="E680" s="266" t="s">
        <v>9963</v>
      </c>
      <c r="F680" s="217">
        <v>10751.14</v>
      </c>
      <c r="G680" s="217" t="s">
        <v>5984</v>
      </c>
      <c r="H680" s="217" t="s">
        <v>6405</v>
      </c>
      <c r="I680" s="217" t="s">
        <v>3579</v>
      </c>
      <c r="J680" s="217" t="s">
        <v>8687</v>
      </c>
      <c r="K680" s="223">
        <v>60</v>
      </c>
      <c r="L680" s="282">
        <v>44759</v>
      </c>
      <c r="M680" s="266" t="s">
        <v>9983</v>
      </c>
      <c r="N680" s="223">
        <f t="shared" si="128"/>
        <v>10751.14</v>
      </c>
      <c r="O680" s="276" t="s">
        <v>20</v>
      </c>
      <c r="P680" s="223">
        <v>1004</v>
      </c>
      <c r="Q680" s="281">
        <v>44771</v>
      </c>
      <c r="R680" s="223">
        <f t="shared" si="129"/>
        <v>10751.14</v>
      </c>
      <c r="S680" s="223">
        <f t="shared" si="126"/>
        <v>12</v>
      </c>
    </row>
    <row r="681" spans="1:19" ht="14.25" customHeight="1" x14ac:dyDescent="0.25">
      <c r="A681" s="223">
        <v>676</v>
      </c>
      <c r="B681" s="217" t="s">
        <v>9972</v>
      </c>
      <c r="C681" s="266" t="s">
        <v>9969</v>
      </c>
      <c r="D681" s="217">
        <v>10614089182</v>
      </c>
      <c r="E681" s="266" t="s">
        <v>9851</v>
      </c>
      <c r="F681" s="217">
        <v>1199.42</v>
      </c>
      <c r="G681" s="217" t="s">
        <v>209</v>
      </c>
      <c r="H681" s="217" t="s">
        <v>4400</v>
      </c>
      <c r="I681" s="217" t="s">
        <v>130</v>
      </c>
      <c r="J681" s="217" t="s">
        <v>1017</v>
      </c>
      <c r="K681" s="223">
        <v>16</v>
      </c>
      <c r="L681" s="282">
        <v>44697</v>
      </c>
      <c r="M681" s="281">
        <v>44707</v>
      </c>
      <c r="N681" s="223">
        <f t="shared" si="128"/>
        <v>1199.42</v>
      </c>
      <c r="O681" s="276" t="s">
        <v>20</v>
      </c>
      <c r="P681" s="223">
        <v>1176</v>
      </c>
      <c r="Q681" s="281">
        <v>44704</v>
      </c>
      <c r="R681" s="223">
        <f t="shared" si="129"/>
        <v>1199.42</v>
      </c>
      <c r="S681" s="223">
        <f t="shared" si="126"/>
        <v>7</v>
      </c>
    </row>
    <row r="682" spans="1:19" ht="14.25" customHeight="1" x14ac:dyDescent="0.25">
      <c r="A682" s="223">
        <v>677</v>
      </c>
      <c r="B682" s="217" t="s">
        <v>9973</v>
      </c>
      <c r="C682" s="266" t="s">
        <v>9974</v>
      </c>
      <c r="D682" s="217">
        <v>3120121424</v>
      </c>
      <c r="E682" s="266" t="s">
        <v>9969</v>
      </c>
      <c r="F682" s="217">
        <v>10634.39</v>
      </c>
      <c r="G682" s="217" t="s">
        <v>8634</v>
      </c>
      <c r="H682" s="217" t="s">
        <v>4400</v>
      </c>
      <c r="I682" s="217" t="s">
        <v>130</v>
      </c>
      <c r="J682" s="217" t="s">
        <v>1017</v>
      </c>
      <c r="K682" s="223">
        <v>30</v>
      </c>
      <c r="L682" s="282">
        <v>44734</v>
      </c>
      <c r="M682" s="266" t="s">
        <v>9983</v>
      </c>
      <c r="N682" s="223">
        <f t="shared" si="128"/>
        <v>10634.39</v>
      </c>
      <c r="O682" s="276" t="s">
        <v>20</v>
      </c>
      <c r="P682" s="223">
        <v>1211</v>
      </c>
      <c r="Q682" s="281">
        <v>44736</v>
      </c>
      <c r="R682" s="223">
        <f t="shared" si="129"/>
        <v>10634.39</v>
      </c>
      <c r="S682" s="223">
        <f t="shared" ref="S682:S687" si="130">Q682-L682</f>
        <v>2</v>
      </c>
    </row>
    <row r="683" spans="1:19" ht="14.25" customHeight="1" x14ac:dyDescent="0.25">
      <c r="A683" s="223">
        <v>678</v>
      </c>
      <c r="B683" s="217" t="s">
        <v>9975</v>
      </c>
      <c r="C683" s="266" t="s">
        <v>9974</v>
      </c>
      <c r="D683" s="217">
        <v>3120121425</v>
      </c>
      <c r="E683" s="266" t="s">
        <v>9969</v>
      </c>
      <c r="F683" s="223">
        <v>4561.78</v>
      </c>
      <c r="G683" s="217" t="s">
        <v>8634</v>
      </c>
      <c r="H683" s="217" t="s">
        <v>4400</v>
      </c>
      <c r="I683" s="217" t="s">
        <v>130</v>
      </c>
      <c r="J683" s="217" t="s">
        <v>1017</v>
      </c>
      <c r="K683" s="223">
        <v>30</v>
      </c>
      <c r="L683" s="282">
        <v>44734</v>
      </c>
      <c r="M683" s="282">
        <v>44707</v>
      </c>
      <c r="N683" s="223">
        <f t="shared" si="128"/>
        <v>4561.78</v>
      </c>
      <c r="O683" s="276" t="s">
        <v>20</v>
      </c>
      <c r="P683" s="223">
        <v>1211</v>
      </c>
      <c r="Q683" s="281">
        <v>44736</v>
      </c>
      <c r="R683" s="223">
        <f t="shared" si="129"/>
        <v>4561.78</v>
      </c>
      <c r="S683" s="223">
        <f t="shared" si="130"/>
        <v>2</v>
      </c>
    </row>
    <row r="684" spans="1:19" ht="14.25" customHeight="1" x14ac:dyDescent="0.25">
      <c r="A684" s="223">
        <v>679</v>
      </c>
      <c r="B684" s="217" t="s">
        <v>9976</v>
      </c>
      <c r="C684" s="266" t="s">
        <v>9974</v>
      </c>
      <c r="D684" s="217">
        <v>5894</v>
      </c>
      <c r="E684" s="266" t="s">
        <v>9967</v>
      </c>
      <c r="F684" s="217">
        <v>1042.18</v>
      </c>
      <c r="G684" s="217" t="s">
        <v>9977</v>
      </c>
      <c r="H684" s="217" t="s">
        <v>9978</v>
      </c>
      <c r="I684" s="217" t="s">
        <v>130</v>
      </c>
      <c r="J684" s="217" t="s">
        <v>9430</v>
      </c>
      <c r="K684" s="223">
        <v>60</v>
      </c>
      <c r="L684" s="282">
        <v>44761</v>
      </c>
      <c r="M684" s="282">
        <v>44707</v>
      </c>
      <c r="N684" s="223">
        <f t="shared" si="128"/>
        <v>1042.18</v>
      </c>
      <c r="O684" s="276" t="s">
        <v>20</v>
      </c>
      <c r="P684" s="266">
        <v>1248</v>
      </c>
      <c r="Q684" s="281">
        <v>44763</v>
      </c>
      <c r="R684" s="223">
        <v>1042.18</v>
      </c>
      <c r="S684" s="223">
        <f t="shared" si="130"/>
        <v>2</v>
      </c>
    </row>
    <row r="685" spans="1:19" ht="14.25" customHeight="1" x14ac:dyDescent="0.25">
      <c r="A685" s="223">
        <v>680</v>
      </c>
      <c r="B685" s="217" t="s">
        <v>6484</v>
      </c>
      <c r="C685" s="266" t="s">
        <v>9979</v>
      </c>
      <c r="D685" s="217">
        <v>873</v>
      </c>
      <c r="E685" s="266" t="s">
        <v>9947</v>
      </c>
      <c r="F685" s="217">
        <v>100</v>
      </c>
      <c r="G685" s="217" t="s">
        <v>9980</v>
      </c>
      <c r="H685" s="217" t="s">
        <v>9981</v>
      </c>
      <c r="I685" s="217" t="s">
        <v>130</v>
      </c>
      <c r="J685" s="217" t="s">
        <v>606</v>
      </c>
      <c r="K685" s="223">
        <v>30</v>
      </c>
      <c r="L685" s="282">
        <v>44729</v>
      </c>
      <c r="M685" s="282">
        <v>44718</v>
      </c>
      <c r="N685" s="223">
        <v>100</v>
      </c>
      <c r="O685" s="276" t="s">
        <v>20</v>
      </c>
      <c r="P685" s="266">
        <v>1215</v>
      </c>
      <c r="Q685" s="281">
        <v>44736</v>
      </c>
      <c r="R685" s="223">
        <f t="shared" ref="R685:R690" si="131">N685</f>
        <v>100</v>
      </c>
      <c r="S685" s="223">
        <f t="shared" si="130"/>
        <v>7</v>
      </c>
    </row>
    <row r="686" spans="1:19" ht="14.25" customHeight="1" x14ac:dyDescent="0.25">
      <c r="A686" s="223">
        <v>681</v>
      </c>
      <c r="B686" s="217" t="s">
        <v>9982</v>
      </c>
      <c r="C686" s="266" t="s">
        <v>9979</v>
      </c>
      <c r="D686" s="217">
        <v>12267</v>
      </c>
      <c r="E686" s="266" t="s">
        <v>9962</v>
      </c>
      <c r="F686" s="217">
        <v>5911.92</v>
      </c>
      <c r="G686" s="217" t="s">
        <v>5841</v>
      </c>
      <c r="H686" s="217" t="s">
        <v>1164</v>
      </c>
      <c r="I686" s="217" t="s">
        <v>130</v>
      </c>
      <c r="J686" s="217" t="s">
        <v>5784</v>
      </c>
      <c r="K686" s="223">
        <v>60</v>
      </c>
      <c r="L686" s="282">
        <v>44760</v>
      </c>
      <c r="M686" s="282">
        <v>44712</v>
      </c>
      <c r="N686" s="223">
        <f>F686</f>
        <v>5911.92</v>
      </c>
      <c r="O686" s="276" t="s">
        <v>20</v>
      </c>
      <c r="P686" s="266">
        <v>1242</v>
      </c>
      <c r="Q686" s="281">
        <v>44762</v>
      </c>
      <c r="R686" s="223">
        <f t="shared" si="131"/>
        <v>5911.92</v>
      </c>
      <c r="S686" s="223">
        <f t="shared" si="130"/>
        <v>2</v>
      </c>
    </row>
    <row r="687" spans="1:19" ht="14.25" customHeight="1" x14ac:dyDescent="0.25">
      <c r="A687" s="223">
        <v>682</v>
      </c>
      <c r="B687" s="217" t="s">
        <v>8539</v>
      </c>
      <c r="C687" s="266" t="s">
        <v>9983</v>
      </c>
      <c r="D687" s="217">
        <v>2200178139</v>
      </c>
      <c r="E687" s="266" t="s">
        <v>9967</v>
      </c>
      <c r="F687" s="217">
        <v>51095.98</v>
      </c>
      <c r="G687" s="217" t="s">
        <v>3151</v>
      </c>
      <c r="H687" s="217" t="s">
        <v>2153</v>
      </c>
      <c r="I687" s="217" t="s">
        <v>130</v>
      </c>
      <c r="J687" s="217" t="s">
        <v>1017</v>
      </c>
      <c r="K687" s="223">
        <v>30</v>
      </c>
      <c r="L687" s="282">
        <v>44731</v>
      </c>
      <c r="M687" s="282">
        <v>44707</v>
      </c>
      <c r="N687" s="223">
        <f>F687</f>
        <v>51095.98</v>
      </c>
      <c r="O687" s="276" t="s">
        <v>20</v>
      </c>
      <c r="P687" s="266" t="s">
        <v>10541</v>
      </c>
      <c r="Q687" s="281">
        <v>44739</v>
      </c>
      <c r="R687" s="223">
        <f t="shared" si="131"/>
        <v>51095.98</v>
      </c>
      <c r="S687" s="223">
        <f t="shared" si="130"/>
        <v>8</v>
      </c>
    </row>
    <row r="688" spans="1:19" ht="14.25" customHeight="1" x14ac:dyDescent="0.25">
      <c r="A688" s="223">
        <v>683</v>
      </c>
      <c r="B688" s="217" t="s">
        <v>9984</v>
      </c>
      <c r="C688" s="266" t="s">
        <v>9983</v>
      </c>
      <c r="D688" s="217">
        <v>129413</v>
      </c>
      <c r="E688" s="266" t="s">
        <v>9963</v>
      </c>
      <c r="F688" s="217">
        <v>255</v>
      </c>
      <c r="G688" s="217" t="s">
        <v>9938</v>
      </c>
      <c r="H688" s="217" t="s">
        <v>79</v>
      </c>
      <c r="I688" s="217" t="s">
        <v>130</v>
      </c>
      <c r="J688" s="217" t="s">
        <v>5876</v>
      </c>
      <c r="K688" s="223">
        <v>0</v>
      </c>
      <c r="L688" s="282">
        <v>44699</v>
      </c>
      <c r="M688" s="266" t="s">
        <v>9989</v>
      </c>
      <c r="N688" s="223">
        <f>F688</f>
        <v>255</v>
      </c>
      <c r="O688" s="276" t="s">
        <v>90</v>
      </c>
      <c r="P688" s="266">
        <v>14</v>
      </c>
      <c r="Q688" s="281">
        <v>44699</v>
      </c>
      <c r="R688" s="223">
        <f t="shared" si="131"/>
        <v>255</v>
      </c>
      <c r="S688" s="222">
        <f>Q688-L688</f>
        <v>0</v>
      </c>
    </row>
    <row r="689" spans="1:19" ht="14.25" customHeight="1" x14ac:dyDescent="0.25">
      <c r="A689" s="223">
        <v>684</v>
      </c>
      <c r="B689" s="217" t="s">
        <v>9985</v>
      </c>
      <c r="C689" s="266" t="s">
        <v>9983</v>
      </c>
      <c r="D689" s="217">
        <v>129429</v>
      </c>
      <c r="E689" s="266" t="s">
        <v>9967</v>
      </c>
      <c r="F689" s="217">
        <v>255</v>
      </c>
      <c r="G689" s="217" t="s">
        <v>9938</v>
      </c>
      <c r="H689" s="217" t="s">
        <v>79</v>
      </c>
      <c r="I689" s="217" t="s">
        <v>130</v>
      </c>
      <c r="J689" s="217" t="s">
        <v>5876</v>
      </c>
      <c r="K689" s="223">
        <v>0</v>
      </c>
      <c r="L689" s="282">
        <v>44701</v>
      </c>
      <c r="M689" s="266" t="s">
        <v>9989</v>
      </c>
      <c r="N689" s="223">
        <f>F689</f>
        <v>255</v>
      </c>
      <c r="O689" s="276" t="s">
        <v>90</v>
      </c>
      <c r="P689" s="266">
        <v>4</v>
      </c>
      <c r="Q689" s="281">
        <v>44701</v>
      </c>
      <c r="R689" s="223">
        <f t="shared" si="131"/>
        <v>255</v>
      </c>
      <c r="S689" s="222">
        <f t="shared" ref="S689:S693" si="132">Q689-L689</f>
        <v>0</v>
      </c>
    </row>
    <row r="690" spans="1:19" ht="14.25" customHeight="1" x14ac:dyDescent="0.25">
      <c r="A690" s="223">
        <v>685</v>
      </c>
      <c r="B690" s="217" t="s">
        <v>9986</v>
      </c>
      <c r="C690" s="266" t="s">
        <v>9983</v>
      </c>
      <c r="D690" s="217">
        <v>129463</v>
      </c>
      <c r="E690" s="266" t="s">
        <v>9974</v>
      </c>
      <c r="F690" s="217">
        <v>255</v>
      </c>
      <c r="G690" s="217" t="s">
        <v>9938</v>
      </c>
      <c r="H690" s="217" t="s">
        <v>79</v>
      </c>
      <c r="I690" s="217" t="s">
        <v>130</v>
      </c>
      <c r="J690" s="217" t="s">
        <v>5876</v>
      </c>
      <c r="K690" s="223">
        <v>0</v>
      </c>
      <c r="L690" s="282">
        <v>44705</v>
      </c>
      <c r="M690" s="266" t="s">
        <v>9989</v>
      </c>
      <c r="N690" s="223">
        <v>255</v>
      </c>
      <c r="O690" s="276" t="s">
        <v>90</v>
      </c>
      <c r="P690" s="223">
        <v>4</v>
      </c>
      <c r="Q690" s="281">
        <v>44705</v>
      </c>
      <c r="R690" s="223">
        <f t="shared" si="131"/>
        <v>255</v>
      </c>
      <c r="S690" s="222">
        <f t="shared" si="132"/>
        <v>0</v>
      </c>
    </row>
    <row r="691" spans="1:19" ht="14.25" customHeight="1" x14ac:dyDescent="0.25">
      <c r="A691" s="223">
        <v>686</v>
      </c>
      <c r="B691" s="217" t="s">
        <v>9987</v>
      </c>
      <c r="C691" s="266" t="s">
        <v>9983</v>
      </c>
      <c r="D691" s="217">
        <v>129474</v>
      </c>
      <c r="E691" s="266" t="s">
        <v>9979</v>
      </c>
      <c r="F691" s="217">
        <v>255</v>
      </c>
      <c r="G691" s="217" t="s">
        <v>9938</v>
      </c>
      <c r="H691" s="217" t="s">
        <v>79</v>
      </c>
      <c r="I691" s="217" t="s">
        <v>130</v>
      </c>
      <c r="J691" s="217" t="s">
        <v>5876</v>
      </c>
      <c r="K691" s="223">
        <v>0</v>
      </c>
      <c r="L691" s="282">
        <v>44706</v>
      </c>
      <c r="M691" s="282" t="s">
        <v>9989</v>
      </c>
      <c r="N691" s="223">
        <v>255</v>
      </c>
      <c r="O691" s="276" t="s">
        <v>90</v>
      </c>
      <c r="P691" s="223">
        <v>5</v>
      </c>
      <c r="Q691" s="281">
        <v>44706</v>
      </c>
      <c r="R691" s="223">
        <v>255</v>
      </c>
      <c r="S691" s="222">
        <f t="shared" si="132"/>
        <v>0</v>
      </c>
    </row>
    <row r="692" spans="1:19" ht="14.25" customHeight="1" x14ac:dyDescent="0.25">
      <c r="A692" s="223">
        <v>687</v>
      </c>
      <c r="B692" s="217" t="s">
        <v>9988</v>
      </c>
      <c r="C692" s="266" t="s">
        <v>9989</v>
      </c>
      <c r="D692" s="217">
        <v>10334836</v>
      </c>
      <c r="E692" s="266" t="s">
        <v>9843</v>
      </c>
      <c r="F692" s="217">
        <v>53.72</v>
      </c>
      <c r="G692" s="217" t="s">
        <v>8167</v>
      </c>
      <c r="H692" s="217" t="s">
        <v>16</v>
      </c>
      <c r="I692" s="217" t="s">
        <v>130</v>
      </c>
      <c r="J692" s="217" t="s">
        <v>1017</v>
      </c>
      <c r="K692" s="223">
        <v>15</v>
      </c>
      <c r="L692" s="282">
        <v>44693</v>
      </c>
      <c r="M692" s="266" t="s">
        <v>10004</v>
      </c>
      <c r="N692" s="223">
        <v>53.72</v>
      </c>
      <c r="O692" s="276" t="s">
        <v>20</v>
      </c>
      <c r="P692" s="223">
        <v>1177</v>
      </c>
      <c r="Q692" s="281">
        <v>44712</v>
      </c>
      <c r="R692" s="223">
        <f>N692</f>
        <v>53.72</v>
      </c>
      <c r="S692" s="223">
        <f t="shared" si="132"/>
        <v>19</v>
      </c>
    </row>
    <row r="693" spans="1:19" ht="14.25" customHeight="1" x14ac:dyDescent="0.25">
      <c r="A693" s="223">
        <v>688</v>
      </c>
      <c r="B693" s="217" t="s">
        <v>9063</v>
      </c>
      <c r="C693" s="266" t="s">
        <v>9990</v>
      </c>
      <c r="D693" s="217">
        <v>1888</v>
      </c>
      <c r="E693" s="266" t="s">
        <v>9983</v>
      </c>
      <c r="F693" s="217">
        <v>785.4</v>
      </c>
      <c r="G693" s="217" t="s">
        <v>9910</v>
      </c>
      <c r="H693" s="217" t="s">
        <v>9993</v>
      </c>
      <c r="I693" s="217" t="s">
        <v>130</v>
      </c>
      <c r="J693" s="217" t="s">
        <v>1017</v>
      </c>
      <c r="K693" s="223">
        <v>30</v>
      </c>
      <c r="L693" s="282">
        <v>44737</v>
      </c>
      <c r="M693" s="282">
        <v>44718</v>
      </c>
      <c r="N693" s="223">
        <f>F693</f>
        <v>785.4</v>
      </c>
      <c r="O693" s="276" t="s">
        <v>20</v>
      </c>
      <c r="P693" s="223">
        <v>1250</v>
      </c>
      <c r="Q693" s="281">
        <v>44767</v>
      </c>
      <c r="R693" s="223">
        <f>N693</f>
        <v>785.4</v>
      </c>
      <c r="S693" s="223">
        <f t="shared" si="132"/>
        <v>30</v>
      </c>
    </row>
    <row r="694" spans="1:19" ht="14.25" customHeight="1" x14ac:dyDescent="0.25">
      <c r="A694" s="223">
        <v>689</v>
      </c>
      <c r="B694" s="217" t="s">
        <v>6498</v>
      </c>
      <c r="C694" s="266" t="s">
        <v>9990</v>
      </c>
      <c r="D694" s="217">
        <v>1470</v>
      </c>
      <c r="E694" s="266" t="s">
        <v>9962</v>
      </c>
      <c r="F694" s="217">
        <v>920</v>
      </c>
      <c r="G694" s="217" t="s">
        <v>9991</v>
      </c>
      <c r="H694" s="217" t="s">
        <v>79</v>
      </c>
      <c r="I694" s="217" t="s">
        <v>130</v>
      </c>
      <c r="J694" s="217" t="s">
        <v>1017</v>
      </c>
      <c r="K694" s="223">
        <v>0</v>
      </c>
      <c r="L694" s="282">
        <v>44700</v>
      </c>
      <c r="M694" s="266" t="s">
        <v>9990</v>
      </c>
      <c r="N694" s="223">
        <v>920</v>
      </c>
      <c r="O694" s="276" t="s">
        <v>90</v>
      </c>
      <c r="P694" s="223">
        <v>3</v>
      </c>
      <c r="Q694" s="281">
        <v>44700</v>
      </c>
      <c r="R694" s="223">
        <f>N694</f>
        <v>920</v>
      </c>
      <c r="S694" s="223">
        <f>Q694-L694</f>
        <v>0</v>
      </c>
    </row>
    <row r="695" spans="1:19" ht="14.25" customHeight="1" x14ac:dyDescent="0.25">
      <c r="A695" s="223">
        <v>690</v>
      </c>
      <c r="B695" s="217" t="s">
        <v>3630</v>
      </c>
      <c r="C695" s="266" t="s">
        <v>9990</v>
      </c>
      <c r="D695" s="217">
        <v>105112</v>
      </c>
      <c r="E695" s="266" t="s">
        <v>9983</v>
      </c>
      <c r="F695" s="217">
        <v>920</v>
      </c>
      <c r="G695" s="217" t="s">
        <v>9992</v>
      </c>
      <c r="H695" s="217" t="s">
        <v>79</v>
      </c>
      <c r="I695" s="217" t="s">
        <v>130</v>
      </c>
      <c r="J695" s="217" t="s">
        <v>1017</v>
      </c>
      <c r="K695" s="223">
        <v>0</v>
      </c>
      <c r="L695" s="282">
        <v>44707</v>
      </c>
      <c r="M695" s="266" t="s">
        <v>9990</v>
      </c>
      <c r="N695" s="223">
        <v>920</v>
      </c>
      <c r="O695" s="276" t="s">
        <v>90</v>
      </c>
      <c r="P695" s="223">
        <v>7</v>
      </c>
      <c r="Q695" s="281">
        <v>44707</v>
      </c>
      <c r="R695" s="223">
        <v>920</v>
      </c>
      <c r="S695" s="223">
        <f t="shared" ref="S695:S703" si="133">Q695-L695</f>
        <v>0</v>
      </c>
    </row>
    <row r="696" spans="1:19" ht="14.25" customHeight="1" x14ac:dyDescent="0.25">
      <c r="A696" s="223">
        <v>691</v>
      </c>
      <c r="B696" s="217" t="s">
        <v>9994</v>
      </c>
      <c r="C696" s="273">
        <v>44708</v>
      </c>
      <c r="D696" s="217">
        <v>173534</v>
      </c>
      <c r="E696" s="273">
        <v>44697</v>
      </c>
      <c r="F696" s="217">
        <v>5421.75</v>
      </c>
      <c r="G696" s="217" t="s">
        <v>1223</v>
      </c>
      <c r="H696" s="217" t="s">
        <v>4562</v>
      </c>
      <c r="I696" s="217" t="s">
        <v>3579</v>
      </c>
      <c r="J696" s="217" t="s">
        <v>8112</v>
      </c>
      <c r="K696" s="217">
        <v>0</v>
      </c>
      <c r="L696" s="271">
        <v>44697</v>
      </c>
      <c r="M696" s="273">
        <v>44711</v>
      </c>
      <c r="N696" s="217">
        <v>5421.75</v>
      </c>
      <c r="O696" s="204" t="s">
        <v>20</v>
      </c>
      <c r="P696" s="40">
        <v>263</v>
      </c>
      <c r="Q696" s="41">
        <v>44691</v>
      </c>
      <c r="R696" s="39">
        <v>5421.75</v>
      </c>
      <c r="S696" s="223">
        <f t="shared" si="133"/>
        <v>-6</v>
      </c>
    </row>
    <row r="697" spans="1:19" ht="14.25" customHeight="1" x14ac:dyDescent="0.25">
      <c r="A697" s="223">
        <v>692</v>
      </c>
      <c r="B697" s="217" t="s">
        <v>9995</v>
      </c>
      <c r="C697" s="273">
        <v>44708</v>
      </c>
      <c r="D697" s="217">
        <v>518</v>
      </c>
      <c r="E697" s="273">
        <v>44707</v>
      </c>
      <c r="F697" s="217">
        <v>1399.44</v>
      </c>
      <c r="G697" s="217" t="s">
        <v>4943</v>
      </c>
      <c r="H697" s="217" t="s">
        <v>9322</v>
      </c>
      <c r="I697" s="217" t="s">
        <v>3579</v>
      </c>
      <c r="J697" s="217" t="s">
        <v>8112</v>
      </c>
      <c r="K697" s="217">
        <v>30</v>
      </c>
      <c r="L697" s="271">
        <v>44708</v>
      </c>
      <c r="M697" s="273">
        <v>44711</v>
      </c>
      <c r="N697" s="217">
        <v>1399.44</v>
      </c>
      <c r="O697" s="204" t="s">
        <v>20</v>
      </c>
      <c r="P697" s="40">
        <v>381</v>
      </c>
      <c r="Q697" s="41">
        <v>44739</v>
      </c>
      <c r="R697" s="39">
        <v>1399.44</v>
      </c>
      <c r="S697" s="223">
        <f t="shared" si="133"/>
        <v>31</v>
      </c>
    </row>
    <row r="698" spans="1:19" ht="14.25" customHeight="1" x14ac:dyDescent="0.25">
      <c r="A698" s="223">
        <v>693</v>
      </c>
      <c r="B698" s="217" t="s">
        <v>1228</v>
      </c>
      <c r="C698" s="273">
        <v>44708</v>
      </c>
      <c r="D698" s="217">
        <v>594</v>
      </c>
      <c r="E698" s="273">
        <v>44707</v>
      </c>
      <c r="F698" s="217">
        <v>731.85</v>
      </c>
      <c r="G698" s="217" t="s">
        <v>9996</v>
      </c>
      <c r="H698" s="217" t="s">
        <v>9997</v>
      </c>
      <c r="I698" s="217" t="s">
        <v>3579</v>
      </c>
      <c r="J698" s="217" t="s">
        <v>8112</v>
      </c>
      <c r="K698" s="217">
        <v>30</v>
      </c>
      <c r="L698" s="271">
        <v>44737</v>
      </c>
      <c r="M698" s="273">
        <v>44711</v>
      </c>
      <c r="N698" s="217">
        <v>731.85</v>
      </c>
      <c r="O698" s="204" t="s">
        <v>20</v>
      </c>
      <c r="P698" s="40">
        <v>382</v>
      </c>
      <c r="Q698" s="41">
        <v>44739</v>
      </c>
      <c r="R698" s="39">
        <v>731.85</v>
      </c>
      <c r="S698" s="223">
        <f t="shared" si="133"/>
        <v>2</v>
      </c>
    </row>
    <row r="699" spans="1:19" ht="14.25" customHeight="1" x14ac:dyDescent="0.25">
      <c r="A699" s="223">
        <v>694</v>
      </c>
      <c r="B699" s="217" t="s">
        <v>9998</v>
      </c>
      <c r="C699" s="273">
        <v>44708</v>
      </c>
      <c r="D699" s="217">
        <v>11472586901</v>
      </c>
      <c r="E699" s="273">
        <v>44708</v>
      </c>
      <c r="F699" s="217">
        <v>28.44</v>
      </c>
      <c r="G699" s="217" t="s">
        <v>6384</v>
      </c>
      <c r="H699" s="217" t="s">
        <v>1234</v>
      </c>
      <c r="I699" s="217" t="s">
        <v>3579</v>
      </c>
      <c r="J699" s="217" t="s">
        <v>8112</v>
      </c>
      <c r="K699" s="217">
        <v>0</v>
      </c>
      <c r="L699" s="271">
        <v>44708</v>
      </c>
      <c r="M699" s="273">
        <v>44708</v>
      </c>
      <c r="N699" s="217">
        <v>28.44</v>
      </c>
      <c r="O699" s="274" t="s">
        <v>108</v>
      </c>
      <c r="P699" s="217">
        <v>11472586901</v>
      </c>
      <c r="Q699" s="273">
        <v>44708</v>
      </c>
      <c r="R699" s="275">
        <v>28.44</v>
      </c>
      <c r="S699" s="223">
        <f t="shared" si="133"/>
        <v>0</v>
      </c>
    </row>
    <row r="700" spans="1:19" ht="14.25" customHeight="1" x14ac:dyDescent="0.25">
      <c r="A700" s="223">
        <v>695</v>
      </c>
      <c r="B700" s="217" t="s">
        <v>9999</v>
      </c>
      <c r="C700" s="273">
        <v>44711</v>
      </c>
      <c r="D700" s="217">
        <v>1322</v>
      </c>
      <c r="E700" s="273">
        <v>44683</v>
      </c>
      <c r="F700" s="217">
        <v>179</v>
      </c>
      <c r="G700" s="217" t="s">
        <v>10000</v>
      </c>
      <c r="H700" s="217" t="s">
        <v>10001</v>
      </c>
      <c r="I700" s="217" t="s">
        <v>3579</v>
      </c>
      <c r="J700" s="217" t="s">
        <v>5227</v>
      </c>
      <c r="K700" s="217">
        <v>0</v>
      </c>
      <c r="L700" s="271">
        <v>44683</v>
      </c>
      <c r="M700" s="273">
        <v>44685</v>
      </c>
      <c r="N700" s="217">
        <v>179</v>
      </c>
      <c r="O700" s="274" t="s">
        <v>72</v>
      </c>
      <c r="P700" s="217">
        <v>11</v>
      </c>
      <c r="Q700" s="273">
        <v>44683</v>
      </c>
      <c r="R700" s="275">
        <v>179</v>
      </c>
      <c r="S700" s="223">
        <f t="shared" si="133"/>
        <v>0</v>
      </c>
    </row>
    <row r="701" spans="1:19" ht="14.25" customHeight="1" x14ac:dyDescent="0.25">
      <c r="A701" s="223">
        <v>696</v>
      </c>
      <c r="B701" s="217" t="s">
        <v>9122</v>
      </c>
      <c r="C701" s="273">
        <v>44712</v>
      </c>
      <c r="D701" s="217">
        <v>5319</v>
      </c>
      <c r="E701" s="273">
        <v>44711</v>
      </c>
      <c r="F701" s="217">
        <v>8.8000000000000007</v>
      </c>
      <c r="G701" s="217" t="s">
        <v>1251</v>
      </c>
      <c r="H701" s="217" t="s">
        <v>92</v>
      </c>
      <c r="I701" s="217" t="s">
        <v>3579</v>
      </c>
      <c r="J701" s="217" t="s">
        <v>8112</v>
      </c>
      <c r="K701" s="217">
        <v>0</v>
      </c>
      <c r="L701" s="271">
        <v>44711</v>
      </c>
      <c r="M701" s="273">
        <v>44712</v>
      </c>
      <c r="N701" s="217">
        <v>8.8000000000000007</v>
      </c>
      <c r="O701" s="274" t="s">
        <v>108</v>
      </c>
      <c r="P701" s="217">
        <v>8775</v>
      </c>
      <c r="Q701" s="273">
        <v>44711</v>
      </c>
      <c r="R701" s="275">
        <v>8.8000000000000007</v>
      </c>
      <c r="S701" s="223">
        <f t="shared" si="133"/>
        <v>0</v>
      </c>
    </row>
    <row r="702" spans="1:19" ht="14.25" customHeight="1" x14ac:dyDescent="0.25">
      <c r="A702" s="223">
        <v>697</v>
      </c>
      <c r="B702" s="217" t="s">
        <v>10002</v>
      </c>
      <c r="C702" s="273">
        <v>44714</v>
      </c>
      <c r="D702" s="217">
        <v>174119</v>
      </c>
      <c r="E702" s="273">
        <v>44707</v>
      </c>
      <c r="F702" s="217">
        <v>1940.6</v>
      </c>
      <c r="G702" s="217" t="s">
        <v>1223</v>
      </c>
      <c r="H702" s="217" t="s">
        <v>9748</v>
      </c>
      <c r="I702" s="217" t="s">
        <v>3579</v>
      </c>
      <c r="J702" s="217" t="s">
        <v>8112</v>
      </c>
      <c r="K702" s="217">
        <v>0</v>
      </c>
      <c r="L702" s="271">
        <v>44737</v>
      </c>
      <c r="M702" s="273">
        <v>44714</v>
      </c>
      <c r="N702" s="217">
        <v>1940.6</v>
      </c>
      <c r="O702" s="204" t="s">
        <v>20</v>
      </c>
      <c r="P702" s="40">
        <v>328</v>
      </c>
      <c r="Q702" s="41">
        <v>44722</v>
      </c>
      <c r="R702" s="39">
        <v>1940.6</v>
      </c>
      <c r="S702" s="223">
        <f t="shared" si="133"/>
        <v>-15</v>
      </c>
    </row>
    <row r="703" spans="1:19" ht="14.25" customHeight="1" x14ac:dyDescent="0.25">
      <c r="A703" s="223">
        <v>698</v>
      </c>
      <c r="B703" s="217" t="s">
        <v>4117</v>
      </c>
      <c r="C703" s="273">
        <v>44715</v>
      </c>
      <c r="D703" s="217">
        <v>5517</v>
      </c>
      <c r="E703" s="273">
        <v>44714</v>
      </c>
      <c r="F703" s="217">
        <v>39.1</v>
      </c>
      <c r="G703" s="217" t="s">
        <v>1251</v>
      </c>
      <c r="H703" s="217" t="s">
        <v>92</v>
      </c>
      <c r="I703" s="217" t="s">
        <v>3579</v>
      </c>
      <c r="J703" s="217" t="s">
        <v>8112</v>
      </c>
      <c r="K703" s="217">
        <v>0</v>
      </c>
      <c r="L703" s="271">
        <v>44714</v>
      </c>
      <c r="M703" s="273">
        <v>44715</v>
      </c>
      <c r="N703" s="217">
        <v>39.1</v>
      </c>
      <c r="O703" s="274" t="s">
        <v>50</v>
      </c>
      <c r="P703" s="217">
        <v>9037</v>
      </c>
      <c r="Q703" s="273">
        <v>44714</v>
      </c>
      <c r="R703" s="275">
        <v>39.1</v>
      </c>
      <c r="S703" s="223">
        <f t="shared" si="133"/>
        <v>0</v>
      </c>
    </row>
    <row r="704" spans="1:19" ht="14.25" customHeight="1" x14ac:dyDescent="0.25">
      <c r="A704" s="223">
        <v>699</v>
      </c>
      <c r="B704" s="217" t="s">
        <v>9078</v>
      </c>
      <c r="C704" s="266" t="s">
        <v>10003</v>
      </c>
      <c r="D704" s="217">
        <v>3205072217</v>
      </c>
      <c r="E704" s="266" t="s">
        <v>10004</v>
      </c>
      <c r="F704" s="217">
        <v>8854.85</v>
      </c>
      <c r="G704" s="217" t="s">
        <v>8634</v>
      </c>
      <c r="H704" s="217" t="s">
        <v>110</v>
      </c>
      <c r="I704" s="217" t="s">
        <v>3579</v>
      </c>
      <c r="J704" s="217" t="s">
        <v>8687</v>
      </c>
      <c r="K704" s="223">
        <v>30</v>
      </c>
      <c r="L704" s="281">
        <v>44742</v>
      </c>
      <c r="M704" s="223" t="s">
        <v>10024</v>
      </c>
      <c r="N704" s="223">
        <f>F704</f>
        <v>8854.85</v>
      </c>
      <c r="O704" s="276" t="s">
        <v>20</v>
      </c>
      <c r="P704" s="223">
        <v>1222</v>
      </c>
      <c r="Q704" s="281">
        <v>44742</v>
      </c>
      <c r="R704" s="223">
        <f>N704</f>
        <v>8854.85</v>
      </c>
      <c r="S704" s="223">
        <f>Q704-L704</f>
        <v>0</v>
      </c>
    </row>
    <row r="705" spans="1:19" ht="14.25" customHeight="1" x14ac:dyDescent="0.25">
      <c r="A705" s="223">
        <v>700</v>
      </c>
      <c r="B705" s="217" t="s">
        <v>10005</v>
      </c>
      <c r="C705" s="266" t="s">
        <v>10003</v>
      </c>
      <c r="D705" s="217">
        <v>2400054929</v>
      </c>
      <c r="E705" s="266" t="s">
        <v>10004</v>
      </c>
      <c r="F705" s="217">
        <v>17951.990000000002</v>
      </c>
      <c r="G705" s="217" t="s">
        <v>3151</v>
      </c>
      <c r="H705" s="217" t="s">
        <v>110</v>
      </c>
      <c r="I705" s="217" t="s">
        <v>3579</v>
      </c>
      <c r="J705" s="217" t="s">
        <v>8687</v>
      </c>
      <c r="K705" s="223">
        <v>10</v>
      </c>
      <c r="L705" s="281">
        <v>44722</v>
      </c>
      <c r="M705" s="281">
        <v>44719</v>
      </c>
      <c r="N705" s="223">
        <f>F705</f>
        <v>17951.990000000002</v>
      </c>
      <c r="O705" s="276" t="s">
        <v>20</v>
      </c>
      <c r="P705" s="223">
        <v>1003</v>
      </c>
      <c r="Q705" s="281">
        <v>44770</v>
      </c>
      <c r="R705" s="223">
        <f>N705</f>
        <v>17951.990000000002</v>
      </c>
      <c r="S705" s="223">
        <f t="shared" ref="S705:S742" si="134">Q705-L705</f>
        <v>48</v>
      </c>
    </row>
    <row r="706" spans="1:19" ht="14.25" customHeight="1" x14ac:dyDescent="0.25">
      <c r="A706" s="223">
        <v>701</v>
      </c>
      <c r="B706" s="217" t="s">
        <v>9071</v>
      </c>
      <c r="C706" s="266" t="s">
        <v>10003</v>
      </c>
      <c r="D706" s="217">
        <v>2400054893</v>
      </c>
      <c r="E706" s="266" t="s">
        <v>10004</v>
      </c>
      <c r="F706" s="217">
        <v>1207.01</v>
      </c>
      <c r="G706" s="217" t="s">
        <v>3151</v>
      </c>
      <c r="H706" s="217" t="s">
        <v>110</v>
      </c>
      <c r="I706" s="217" t="s">
        <v>3579</v>
      </c>
      <c r="J706" s="217" t="s">
        <v>8687</v>
      </c>
      <c r="K706" s="223">
        <v>10</v>
      </c>
      <c r="L706" s="281">
        <v>44722</v>
      </c>
      <c r="M706" s="281">
        <v>44719</v>
      </c>
      <c r="N706" s="223">
        <f>F706</f>
        <v>1207.01</v>
      </c>
      <c r="O706" s="276" t="s">
        <v>20</v>
      </c>
      <c r="P706" s="223">
        <v>1003</v>
      </c>
      <c r="Q706" s="281">
        <v>44770</v>
      </c>
      <c r="R706" s="223">
        <f t="shared" ref="R706:R726" si="135">N706</f>
        <v>1207.01</v>
      </c>
      <c r="S706" s="223">
        <f t="shared" si="134"/>
        <v>48</v>
      </c>
    </row>
    <row r="707" spans="1:19" ht="14.25" customHeight="1" x14ac:dyDescent="0.25">
      <c r="A707" s="223">
        <v>702</v>
      </c>
      <c r="B707" s="217" t="s">
        <v>9072</v>
      </c>
      <c r="C707" s="266" t="s">
        <v>10003</v>
      </c>
      <c r="D707" s="217">
        <v>2400054894</v>
      </c>
      <c r="E707" s="266" t="s">
        <v>10004</v>
      </c>
      <c r="F707" s="217">
        <v>1550</v>
      </c>
      <c r="G707" s="217" t="s">
        <v>3151</v>
      </c>
      <c r="H707" s="217" t="s">
        <v>110</v>
      </c>
      <c r="I707" s="217" t="s">
        <v>3579</v>
      </c>
      <c r="J707" s="217" t="s">
        <v>8687</v>
      </c>
      <c r="K707" s="223">
        <v>10</v>
      </c>
      <c r="L707" s="281">
        <v>44722</v>
      </c>
      <c r="M707" s="281">
        <v>44719</v>
      </c>
      <c r="N707" s="223">
        <f t="shared" ref="N707:N726" si="136">F707</f>
        <v>1550</v>
      </c>
      <c r="O707" s="276" t="s">
        <v>20</v>
      </c>
      <c r="P707" s="223">
        <v>1003</v>
      </c>
      <c r="Q707" s="281">
        <v>44770</v>
      </c>
      <c r="R707" s="223">
        <f t="shared" si="135"/>
        <v>1550</v>
      </c>
      <c r="S707" s="223">
        <f t="shared" si="134"/>
        <v>48</v>
      </c>
    </row>
    <row r="708" spans="1:19" ht="14.25" customHeight="1" x14ac:dyDescent="0.25">
      <c r="A708" s="223">
        <v>703</v>
      </c>
      <c r="B708" s="217" t="s">
        <v>9073</v>
      </c>
      <c r="C708" s="266" t="s">
        <v>10003</v>
      </c>
      <c r="D708" s="217">
        <v>2400054895</v>
      </c>
      <c r="E708" s="266" t="s">
        <v>10004</v>
      </c>
      <c r="F708" s="217">
        <v>300</v>
      </c>
      <c r="G708" s="217" t="s">
        <v>3151</v>
      </c>
      <c r="H708" s="217" t="s">
        <v>110</v>
      </c>
      <c r="I708" s="217" t="s">
        <v>3579</v>
      </c>
      <c r="J708" s="217" t="s">
        <v>8687</v>
      </c>
      <c r="K708" s="223">
        <v>10</v>
      </c>
      <c r="L708" s="281">
        <v>44722</v>
      </c>
      <c r="M708" s="281">
        <v>44719</v>
      </c>
      <c r="N708" s="223">
        <f t="shared" si="136"/>
        <v>300</v>
      </c>
      <c r="O708" s="276" t="s">
        <v>20</v>
      </c>
      <c r="P708" s="223">
        <v>1003</v>
      </c>
      <c r="Q708" s="281">
        <v>44770</v>
      </c>
      <c r="R708" s="223">
        <f t="shared" si="135"/>
        <v>300</v>
      </c>
      <c r="S708" s="223">
        <f t="shared" si="134"/>
        <v>48</v>
      </c>
    </row>
    <row r="709" spans="1:19" ht="14.25" customHeight="1" x14ac:dyDescent="0.25">
      <c r="A709" s="223">
        <v>704</v>
      </c>
      <c r="B709" s="217" t="s">
        <v>10006</v>
      </c>
      <c r="C709" s="266" t="s">
        <v>10003</v>
      </c>
      <c r="D709" s="217">
        <v>2400054896</v>
      </c>
      <c r="E709" s="266" t="s">
        <v>10004</v>
      </c>
      <c r="F709" s="217">
        <v>1371</v>
      </c>
      <c r="G709" s="217" t="s">
        <v>3151</v>
      </c>
      <c r="H709" s="217" t="s">
        <v>110</v>
      </c>
      <c r="I709" s="217" t="s">
        <v>3579</v>
      </c>
      <c r="J709" s="217" t="s">
        <v>8687</v>
      </c>
      <c r="K709" s="223">
        <v>10</v>
      </c>
      <c r="L709" s="281">
        <v>44722</v>
      </c>
      <c r="M709" s="281">
        <v>44719</v>
      </c>
      <c r="N709" s="223">
        <f t="shared" si="136"/>
        <v>1371</v>
      </c>
      <c r="O709" s="276" t="s">
        <v>20</v>
      </c>
      <c r="P709" s="223">
        <v>1003</v>
      </c>
      <c r="Q709" s="281">
        <v>44770</v>
      </c>
      <c r="R709" s="223">
        <f t="shared" si="135"/>
        <v>1371</v>
      </c>
      <c r="S709" s="223">
        <f t="shared" si="134"/>
        <v>48</v>
      </c>
    </row>
    <row r="710" spans="1:19" ht="14.25" customHeight="1" x14ac:dyDescent="0.25">
      <c r="A710" s="223">
        <v>705</v>
      </c>
      <c r="B710" s="217" t="s">
        <v>10007</v>
      </c>
      <c r="C710" s="266" t="s">
        <v>10003</v>
      </c>
      <c r="D710" s="217">
        <v>2400054897</v>
      </c>
      <c r="E710" s="266" t="s">
        <v>10004</v>
      </c>
      <c r="F710" s="217">
        <v>332</v>
      </c>
      <c r="G710" s="217" t="s">
        <v>3151</v>
      </c>
      <c r="H710" s="217" t="s">
        <v>110</v>
      </c>
      <c r="I710" s="217" t="s">
        <v>3579</v>
      </c>
      <c r="J710" s="217" t="s">
        <v>8687</v>
      </c>
      <c r="K710" s="223">
        <v>10</v>
      </c>
      <c r="L710" s="281">
        <v>44722</v>
      </c>
      <c r="M710" s="281">
        <v>44719</v>
      </c>
      <c r="N710" s="223">
        <f t="shared" si="136"/>
        <v>332</v>
      </c>
      <c r="O710" s="276" t="s">
        <v>20</v>
      </c>
      <c r="P710" s="223">
        <v>1003</v>
      </c>
      <c r="Q710" s="281">
        <v>44770</v>
      </c>
      <c r="R710" s="223">
        <f t="shared" si="135"/>
        <v>332</v>
      </c>
      <c r="S710" s="223">
        <f t="shared" si="134"/>
        <v>48</v>
      </c>
    </row>
    <row r="711" spans="1:19" ht="14.25" customHeight="1" x14ac:dyDescent="0.25">
      <c r="A711" s="223">
        <v>706</v>
      </c>
      <c r="B711" s="217" t="s">
        <v>8556</v>
      </c>
      <c r="C711" s="266" t="s">
        <v>10003</v>
      </c>
      <c r="D711" s="217">
        <v>2400054898</v>
      </c>
      <c r="E711" s="266" t="s">
        <v>10004</v>
      </c>
      <c r="F711" s="217">
        <v>534</v>
      </c>
      <c r="G711" s="217" t="s">
        <v>3151</v>
      </c>
      <c r="H711" s="217" t="s">
        <v>110</v>
      </c>
      <c r="I711" s="217" t="s">
        <v>3579</v>
      </c>
      <c r="J711" s="217" t="s">
        <v>8687</v>
      </c>
      <c r="K711" s="223">
        <v>10</v>
      </c>
      <c r="L711" s="281">
        <v>44722</v>
      </c>
      <c r="M711" s="281">
        <v>44719</v>
      </c>
      <c r="N711" s="223">
        <f t="shared" si="136"/>
        <v>534</v>
      </c>
      <c r="O711" s="276" t="s">
        <v>20</v>
      </c>
      <c r="P711" s="223">
        <v>1003</v>
      </c>
      <c r="Q711" s="281">
        <v>44770</v>
      </c>
      <c r="R711" s="223">
        <f t="shared" si="135"/>
        <v>534</v>
      </c>
      <c r="S711" s="223">
        <f t="shared" si="134"/>
        <v>48</v>
      </c>
    </row>
    <row r="712" spans="1:19" ht="14.25" customHeight="1" x14ac:dyDescent="0.25">
      <c r="A712" s="223">
        <v>707</v>
      </c>
      <c r="B712" s="217" t="s">
        <v>10008</v>
      </c>
      <c r="C712" s="266" t="s">
        <v>10003</v>
      </c>
      <c r="D712" s="217">
        <v>2400054899</v>
      </c>
      <c r="E712" s="266" t="s">
        <v>10004</v>
      </c>
      <c r="F712" s="217">
        <v>602</v>
      </c>
      <c r="G712" s="217" t="s">
        <v>3151</v>
      </c>
      <c r="H712" s="217" t="s">
        <v>110</v>
      </c>
      <c r="I712" s="217" t="s">
        <v>3579</v>
      </c>
      <c r="J712" s="217" t="s">
        <v>8687</v>
      </c>
      <c r="K712" s="223">
        <v>10</v>
      </c>
      <c r="L712" s="281">
        <v>44722</v>
      </c>
      <c r="M712" s="281">
        <v>44719</v>
      </c>
      <c r="N712" s="223">
        <f t="shared" si="136"/>
        <v>602</v>
      </c>
      <c r="O712" s="276" t="s">
        <v>20</v>
      </c>
      <c r="P712" s="223">
        <v>1003</v>
      </c>
      <c r="Q712" s="281">
        <v>44770</v>
      </c>
      <c r="R712" s="223">
        <f t="shared" si="135"/>
        <v>602</v>
      </c>
      <c r="S712" s="223">
        <f t="shared" si="134"/>
        <v>48</v>
      </c>
    </row>
    <row r="713" spans="1:19" ht="14.25" customHeight="1" x14ac:dyDescent="0.25">
      <c r="A713" s="223">
        <v>708</v>
      </c>
      <c r="B713" s="217" t="s">
        <v>10009</v>
      </c>
      <c r="C713" s="266" t="s">
        <v>10003</v>
      </c>
      <c r="D713" s="217">
        <v>2400054900</v>
      </c>
      <c r="E713" s="266" t="s">
        <v>10004</v>
      </c>
      <c r="F713" s="217">
        <v>125</v>
      </c>
      <c r="G713" s="217" t="s">
        <v>3151</v>
      </c>
      <c r="H713" s="217" t="s">
        <v>110</v>
      </c>
      <c r="I713" s="217" t="s">
        <v>3579</v>
      </c>
      <c r="J713" s="217" t="s">
        <v>8687</v>
      </c>
      <c r="K713" s="223">
        <v>10</v>
      </c>
      <c r="L713" s="281">
        <v>44722</v>
      </c>
      <c r="M713" s="281">
        <v>44719</v>
      </c>
      <c r="N713" s="223">
        <f t="shared" si="136"/>
        <v>125</v>
      </c>
      <c r="O713" s="276" t="s">
        <v>20</v>
      </c>
      <c r="P713" s="223">
        <v>1003</v>
      </c>
      <c r="Q713" s="281">
        <v>44770</v>
      </c>
      <c r="R713" s="223">
        <f t="shared" si="135"/>
        <v>125</v>
      </c>
      <c r="S713" s="223">
        <f t="shared" si="134"/>
        <v>48</v>
      </c>
    </row>
    <row r="714" spans="1:19" ht="14.25" customHeight="1" x14ac:dyDescent="0.25">
      <c r="A714" s="223">
        <v>709</v>
      </c>
      <c r="B714" s="217" t="s">
        <v>8557</v>
      </c>
      <c r="C714" s="266" t="s">
        <v>10003</v>
      </c>
      <c r="D714" s="217">
        <v>2400054901</v>
      </c>
      <c r="E714" s="266" t="s">
        <v>10004</v>
      </c>
      <c r="F714" s="217">
        <v>1989</v>
      </c>
      <c r="G714" s="217" t="s">
        <v>3151</v>
      </c>
      <c r="H714" s="217" t="s">
        <v>110</v>
      </c>
      <c r="I714" s="217" t="s">
        <v>3579</v>
      </c>
      <c r="J714" s="217" t="s">
        <v>8687</v>
      </c>
      <c r="K714" s="223">
        <v>10</v>
      </c>
      <c r="L714" s="281">
        <v>44722</v>
      </c>
      <c r="M714" s="281">
        <v>44719</v>
      </c>
      <c r="N714" s="223">
        <f t="shared" si="136"/>
        <v>1989</v>
      </c>
      <c r="O714" s="276" t="s">
        <v>20</v>
      </c>
      <c r="P714" s="223">
        <v>1003</v>
      </c>
      <c r="Q714" s="281">
        <v>44770</v>
      </c>
      <c r="R714" s="223">
        <f t="shared" si="135"/>
        <v>1989</v>
      </c>
      <c r="S714" s="223">
        <f t="shared" si="134"/>
        <v>48</v>
      </c>
    </row>
    <row r="715" spans="1:19" ht="14.25" customHeight="1" x14ac:dyDescent="0.25">
      <c r="A715" s="223">
        <v>710</v>
      </c>
      <c r="B715" s="217" t="s">
        <v>3637</v>
      </c>
      <c r="C715" s="266" t="s">
        <v>10003</v>
      </c>
      <c r="D715" s="217">
        <v>2400054902</v>
      </c>
      <c r="E715" s="266" t="s">
        <v>10004</v>
      </c>
      <c r="F715" s="217">
        <v>1153</v>
      </c>
      <c r="G715" s="217" t="s">
        <v>3151</v>
      </c>
      <c r="H715" s="217" t="s">
        <v>110</v>
      </c>
      <c r="I715" s="217" t="s">
        <v>3579</v>
      </c>
      <c r="J715" s="217" t="s">
        <v>8687</v>
      </c>
      <c r="K715" s="223">
        <v>10</v>
      </c>
      <c r="L715" s="281">
        <v>44722</v>
      </c>
      <c r="M715" s="281">
        <v>44719</v>
      </c>
      <c r="N715" s="223">
        <f t="shared" si="136"/>
        <v>1153</v>
      </c>
      <c r="O715" s="276" t="s">
        <v>20</v>
      </c>
      <c r="P715" s="223">
        <v>1003</v>
      </c>
      <c r="Q715" s="281">
        <v>44770</v>
      </c>
      <c r="R715" s="223">
        <f t="shared" si="135"/>
        <v>1153</v>
      </c>
      <c r="S715" s="223">
        <f t="shared" si="134"/>
        <v>48</v>
      </c>
    </row>
    <row r="716" spans="1:19" ht="14.25" customHeight="1" x14ac:dyDescent="0.25">
      <c r="A716" s="223">
        <v>711</v>
      </c>
      <c r="B716" s="217" t="s">
        <v>10010</v>
      </c>
      <c r="C716" s="266" t="s">
        <v>10003</v>
      </c>
      <c r="D716" s="217">
        <v>2400054903</v>
      </c>
      <c r="E716" s="266" t="s">
        <v>10004</v>
      </c>
      <c r="F716" s="217">
        <v>53</v>
      </c>
      <c r="G716" s="217" t="s">
        <v>3151</v>
      </c>
      <c r="H716" s="217" t="s">
        <v>110</v>
      </c>
      <c r="I716" s="217" t="s">
        <v>3579</v>
      </c>
      <c r="J716" s="217" t="s">
        <v>8687</v>
      </c>
      <c r="K716" s="223">
        <v>10</v>
      </c>
      <c r="L716" s="281">
        <v>44722</v>
      </c>
      <c r="M716" s="281">
        <v>44719</v>
      </c>
      <c r="N716" s="223">
        <f t="shared" si="136"/>
        <v>53</v>
      </c>
      <c r="O716" s="276" t="s">
        <v>20</v>
      </c>
      <c r="P716" s="223">
        <v>1003</v>
      </c>
      <c r="Q716" s="281">
        <v>44770</v>
      </c>
      <c r="R716" s="223">
        <f t="shared" si="135"/>
        <v>53</v>
      </c>
      <c r="S716" s="223">
        <f t="shared" si="134"/>
        <v>48</v>
      </c>
    </row>
    <row r="717" spans="1:19" ht="14.25" customHeight="1" x14ac:dyDescent="0.25">
      <c r="A717" s="223">
        <v>712</v>
      </c>
      <c r="B717" s="217" t="s">
        <v>10011</v>
      </c>
      <c r="C717" s="266" t="s">
        <v>10003</v>
      </c>
      <c r="D717" s="217">
        <v>2400054904</v>
      </c>
      <c r="E717" s="266" t="s">
        <v>10004</v>
      </c>
      <c r="F717" s="217">
        <v>1774</v>
      </c>
      <c r="G717" s="217" t="s">
        <v>3151</v>
      </c>
      <c r="H717" s="217" t="s">
        <v>110</v>
      </c>
      <c r="I717" s="217" t="s">
        <v>3579</v>
      </c>
      <c r="J717" s="217" t="s">
        <v>8687</v>
      </c>
      <c r="K717" s="223">
        <v>10</v>
      </c>
      <c r="L717" s="281">
        <v>44722</v>
      </c>
      <c r="M717" s="281">
        <v>44719</v>
      </c>
      <c r="N717" s="223">
        <f t="shared" si="136"/>
        <v>1774</v>
      </c>
      <c r="O717" s="276" t="s">
        <v>20</v>
      </c>
      <c r="P717" s="223">
        <v>1003</v>
      </c>
      <c r="Q717" s="281">
        <v>44770</v>
      </c>
      <c r="R717" s="223">
        <f t="shared" si="135"/>
        <v>1774</v>
      </c>
      <c r="S717" s="223">
        <f t="shared" si="134"/>
        <v>48</v>
      </c>
    </row>
    <row r="718" spans="1:19" ht="14.25" customHeight="1" x14ac:dyDescent="0.25">
      <c r="A718" s="223">
        <v>713</v>
      </c>
      <c r="B718" s="217" t="s">
        <v>6518</v>
      </c>
      <c r="C718" s="266" t="s">
        <v>10003</v>
      </c>
      <c r="D718" s="217">
        <v>2400054905</v>
      </c>
      <c r="E718" s="266" t="s">
        <v>10004</v>
      </c>
      <c r="F718" s="217">
        <v>804</v>
      </c>
      <c r="G718" s="217" t="s">
        <v>3151</v>
      </c>
      <c r="H718" s="217" t="s">
        <v>110</v>
      </c>
      <c r="I718" s="217" t="s">
        <v>3579</v>
      </c>
      <c r="J718" s="217" t="s">
        <v>8687</v>
      </c>
      <c r="K718" s="223">
        <v>10</v>
      </c>
      <c r="L718" s="281">
        <v>44722</v>
      </c>
      <c r="M718" s="281">
        <v>44719</v>
      </c>
      <c r="N718" s="223">
        <f t="shared" si="136"/>
        <v>804</v>
      </c>
      <c r="O718" s="276" t="s">
        <v>20</v>
      </c>
      <c r="P718" s="223">
        <v>1003</v>
      </c>
      <c r="Q718" s="281">
        <v>44770</v>
      </c>
      <c r="R718" s="223">
        <f t="shared" si="135"/>
        <v>804</v>
      </c>
      <c r="S718" s="223">
        <f t="shared" si="134"/>
        <v>48</v>
      </c>
    </row>
    <row r="719" spans="1:19" ht="14.25" customHeight="1" x14ac:dyDescent="0.25">
      <c r="A719" s="223">
        <v>714</v>
      </c>
      <c r="B719" s="217" t="s">
        <v>3639</v>
      </c>
      <c r="C719" s="266" t="s">
        <v>10003</v>
      </c>
      <c r="D719" s="217">
        <v>2400054906</v>
      </c>
      <c r="E719" s="266" t="s">
        <v>10004</v>
      </c>
      <c r="F719" s="217">
        <v>120</v>
      </c>
      <c r="G719" s="217" t="s">
        <v>3151</v>
      </c>
      <c r="H719" s="217" t="s">
        <v>110</v>
      </c>
      <c r="I719" s="217" t="s">
        <v>3579</v>
      </c>
      <c r="J719" s="217" t="s">
        <v>8687</v>
      </c>
      <c r="K719" s="223">
        <v>10</v>
      </c>
      <c r="L719" s="281">
        <v>44722</v>
      </c>
      <c r="M719" s="281">
        <v>44719</v>
      </c>
      <c r="N719" s="223">
        <f t="shared" si="136"/>
        <v>120</v>
      </c>
      <c r="O719" s="276" t="s">
        <v>20</v>
      </c>
      <c r="P719" s="223">
        <v>1003</v>
      </c>
      <c r="Q719" s="281">
        <v>44770</v>
      </c>
      <c r="R719" s="223">
        <f t="shared" si="135"/>
        <v>120</v>
      </c>
      <c r="S719" s="223">
        <f t="shared" si="134"/>
        <v>48</v>
      </c>
    </row>
    <row r="720" spans="1:19" ht="14.25" customHeight="1" x14ac:dyDescent="0.25">
      <c r="A720" s="223">
        <v>715</v>
      </c>
      <c r="B720" s="217" t="s">
        <v>3640</v>
      </c>
      <c r="C720" s="266" t="s">
        <v>10003</v>
      </c>
      <c r="D720" s="217">
        <v>2400054907</v>
      </c>
      <c r="E720" s="266" t="s">
        <v>10004</v>
      </c>
      <c r="F720" s="217">
        <v>581.01</v>
      </c>
      <c r="G720" s="217" t="s">
        <v>3151</v>
      </c>
      <c r="H720" s="217" t="s">
        <v>110</v>
      </c>
      <c r="I720" s="217" t="s">
        <v>3579</v>
      </c>
      <c r="J720" s="217" t="s">
        <v>8687</v>
      </c>
      <c r="K720" s="223">
        <v>10</v>
      </c>
      <c r="L720" s="281">
        <v>44722</v>
      </c>
      <c r="M720" s="281">
        <v>44719</v>
      </c>
      <c r="N720" s="223">
        <f t="shared" si="136"/>
        <v>581.01</v>
      </c>
      <c r="O720" s="276" t="s">
        <v>20</v>
      </c>
      <c r="P720" s="223">
        <v>1003</v>
      </c>
      <c r="Q720" s="281">
        <v>44770</v>
      </c>
      <c r="R720" s="223">
        <f t="shared" si="135"/>
        <v>581.01</v>
      </c>
      <c r="S720" s="223">
        <f t="shared" si="134"/>
        <v>48</v>
      </c>
    </row>
    <row r="721" spans="1:19" ht="14.25" customHeight="1" x14ac:dyDescent="0.25">
      <c r="A721" s="223">
        <v>716</v>
      </c>
      <c r="B721" s="217" t="s">
        <v>10012</v>
      </c>
      <c r="C721" s="266" t="s">
        <v>10003</v>
      </c>
      <c r="D721" s="217">
        <v>2400054908</v>
      </c>
      <c r="E721" s="266" t="s">
        <v>10004</v>
      </c>
      <c r="F721" s="217">
        <v>1122</v>
      </c>
      <c r="G721" s="217" t="s">
        <v>3151</v>
      </c>
      <c r="H721" s="217" t="s">
        <v>110</v>
      </c>
      <c r="I721" s="217" t="s">
        <v>3579</v>
      </c>
      <c r="J721" s="217" t="s">
        <v>8687</v>
      </c>
      <c r="K721" s="223">
        <v>10</v>
      </c>
      <c r="L721" s="281">
        <v>44722</v>
      </c>
      <c r="M721" s="281">
        <v>44719</v>
      </c>
      <c r="N721" s="223">
        <f t="shared" si="136"/>
        <v>1122</v>
      </c>
      <c r="O721" s="276" t="s">
        <v>20</v>
      </c>
      <c r="P721" s="223">
        <v>1003</v>
      </c>
      <c r="Q721" s="281">
        <v>44770</v>
      </c>
      <c r="R721" s="223">
        <f t="shared" si="135"/>
        <v>1122</v>
      </c>
      <c r="S721" s="223">
        <f t="shared" si="134"/>
        <v>48</v>
      </c>
    </row>
    <row r="722" spans="1:19" ht="14.25" customHeight="1" x14ac:dyDescent="0.25">
      <c r="A722" s="223">
        <v>717</v>
      </c>
      <c r="B722" s="217" t="s">
        <v>10013</v>
      </c>
      <c r="C722" s="266" t="s">
        <v>10003</v>
      </c>
      <c r="D722" s="217">
        <v>2400054910</v>
      </c>
      <c r="E722" s="266" t="s">
        <v>10004</v>
      </c>
      <c r="F722" s="217">
        <v>737</v>
      </c>
      <c r="G722" s="217" t="s">
        <v>3151</v>
      </c>
      <c r="H722" s="217" t="s">
        <v>110</v>
      </c>
      <c r="I722" s="217" t="s">
        <v>3579</v>
      </c>
      <c r="J722" s="217" t="s">
        <v>8687</v>
      </c>
      <c r="K722" s="223">
        <v>10</v>
      </c>
      <c r="L722" s="281">
        <v>44722</v>
      </c>
      <c r="M722" s="281">
        <v>44719</v>
      </c>
      <c r="N722" s="223">
        <f t="shared" si="136"/>
        <v>737</v>
      </c>
      <c r="O722" s="276" t="s">
        <v>20</v>
      </c>
      <c r="P722" s="223">
        <v>1003</v>
      </c>
      <c r="Q722" s="281">
        <v>44770</v>
      </c>
      <c r="R722" s="223">
        <f t="shared" si="135"/>
        <v>737</v>
      </c>
      <c r="S722" s="223">
        <f t="shared" si="134"/>
        <v>48</v>
      </c>
    </row>
    <row r="723" spans="1:19" ht="14.25" customHeight="1" x14ac:dyDescent="0.25">
      <c r="A723" s="223">
        <v>718</v>
      </c>
      <c r="B723" s="217" t="s">
        <v>10014</v>
      </c>
      <c r="C723" s="266" t="s">
        <v>10003</v>
      </c>
      <c r="D723" s="217">
        <v>2400054911</v>
      </c>
      <c r="E723" s="266" t="s">
        <v>10004</v>
      </c>
      <c r="F723" s="217">
        <v>93</v>
      </c>
      <c r="G723" s="217" t="s">
        <v>3151</v>
      </c>
      <c r="H723" s="217" t="s">
        <v>110</v>
      </c>
      <c r="I723" s="217" t="s">
        <v>3579</v>
      </c>
      <c r="J723" s="217" t="s">
        <v>8687</v>
      </c>
      <c r="K723" s="223">
        <v>10</v>
      </c>
      <c r="L723" s="281">
        <v>44722</v>
      </c>
      <c r="M723" s="281">
        <v>44719</v>
      </c>
      <c r="N723" s="223">
        <f t="shared" si="136"/>
        <v>93</v>
      </c>
      <c r="O723" s="276" t="s">
        <v>20</v>
      </c>
      <c r="P723" s="223">
        <v>1003</v>
      </c>
      <c r="Q723" s="281">
        <v>44770</v>
      </c>
      <c r="R723" s="223">
        <f t="shared" si="135"/>
        <v>93</v>
      </c>
      <c r="S723" s="223">
        <f t="shared" si="134"/>
        <v>48</v>
      </c>
    </row>
    <row r="724" spans="1:19" ht="14.25" customHeight="1" x14ac:dyDescent="0.25">
      <c r="A724" s="223">
        <v>719</v>
      </c>
      <c r="B724" s="217" t="s">
        <v>10015</v>
      </c>
      <c r="C724" s="266" t="s">
        <v>10003</v>
      </c>
      <c r="D724" s="217">
        <v>2400054912</v>
      </c>
      <c r="E724" s="266" t="s">
        <v>10004</v>
      </c>
      <c r="F724" s="217">
        <v>349</v>
      </c>
      <c r="G724" s="217" t="s">
        <v>3151</v>
      </c>
      <c r="H724" s="217" t="s">
        <v>110</v>
      </c>
      <c r="I724" s="217" t="s">
        <v>3579</v>
      </c>
      <c r="J724" s="217" t="s">
        <v>8687</v>
      </c>
      <c r="K724" s="223">
        <v>10</v>
      </c>
      <c r="L724" s="281">
        <v>44722</v>
      </c>
      <c r="M724" s="281">
        <v>44719</v>
      </c>
      <c r="N724" s="223">
        <f t="shared" si="136"/>
        <v>349</v>
      </c>
      <c r="O724" s="276" t="s">
        <v>20</v>
      </c>
      <c r="P724" s="223">
        <v>1003</v>
      </c>
      <c r="Q724" s="281">
        <v>44770</v>
      </c>
      <c r="R724" s="223">
        <f t="shared" si="135"/>
        <v>349</v>
      </c>
      <c r="S724" s="223">
        <f t="shared" si="134"/>
        <v>48</v>
      </c>
    </row>
    <row r="725" spans="1:19" ht="14.25" customHeight="1" x14ac:dyDescent="0.25">
      <c r="A725" s="223">
        <v>720</v>
      </c>
      <c r="B725" s="217" t="s">
        <v>3643</v>
      </c>
      <c r="C725" s="266" t="s">
        <v>10003</v>
      </c>
      <c r="D725" s="217">
        <v>2400054913</v>
      </c>
      <c r="E725" s="266" t="s">
        <v>10004</v>
      </c>
      <c r="F725" s="217">
        <v>964.99</v>
      </c>
      <c r="G725" s="217" t="s">
        <v>3151</v>
      </c>
      <c r="H725" s="217" t="s">
        <v>110</v>
      </c>
      <c r="I725" s="217" t="s">
        <v>3579</v>
      </c>
      <c r="J725" s="217" t="s">
        <v>8687</v>
      </c>
      <c r="K725" s="223">
        <v>10</v>
      </c>
      <c r="L725" s="281">
        <v>44722</v>
      </c>
      <c r="M725" s="281">
        <v>44719</v>
      </c>
      <c r="N725" s="223">
        <f t="shared" si="136"/>
        <v>964.99</v>
      </c>
      <c r="O725" s="276" t="s">
        <v>20</v>
      </c>
      <c r="P725" s="223">
        <v>1003</v>
      </c>
      <c r="Q725" s="281">
        <v>44770</v>
      </c>
      <c r="R725" s="223">
        <f t="shared" si="135"/>
        <v>964.99</v>
      </c>
      <c r="S725" s="223">
        <f t="shared" si="134"/>
        <v>48</v>
      </c>
    </row>
    <row r="726" spans="1:19" ht="14.25" customHeight="1" x14ac:dyDescent="0.25">
      <c r="A726" s="223">
        <v>721</v>
      </c>
      <c r="B726" s="217" t="s">
        <v>8558</v>
      </c>
      <c r="C726" s="266" t="s">
        <v>10003</v>
      </c>
      <c r="D726" s="217">
        <v>2400054914</v>
      </c>
      <c r="E726" s="266" t="s">
        <v>10004</v>
      </c>
      <c r="F726" s="217">
        <v>1503.01</v>
      </c>
      <c r="G726" s="217" t="s">
        <v>3151</v>
      </c>
      <c r="H726" s="217" t="s">
        <v>110</v>
      </c>
      <c r="I726" s="217" t="s">
        <v>3579</v>
      </c>
      <c r="J726" s="217" t="s">
        <v>8687</v>
      </c>
      <c r="K726" s="223">
        <v>10</v>
      </c>
      <c r="L726" s="281">
        <v>44722</v>
      </c>
      <c r="M726" s="281">
        <v>44719</v>
      </c>
      <c r="N726" s="223">
        <f t="shared" si="136"/>
        <v>1503.01</v>
      </c>
      <c r="O726" s="276" t="s">
        <v>20</v>
      </c>
      <c r="P726" s="223">
        <v>1003</v>
      </c>
      <c r="Q726" s="281">
        <v>44770</v>
      </c>
      <c r="R726" s="223">
        <f t="shared" si="135"/>
        <v>1503.01</v>
      </c>
      <c r="S726" s="223">
        <f t="shared" si="134"/>
        <v>48</v>
      </c>
    </row>
    <row r="727" spans="1:19" ht="14.25" customHeight="1" x14ac:dyDescent="0.25">
      <c r="A727" s="223">
        <v>722</v>
      </c>
      <c r="B727" s="220" t="s">
        <v>1315</v>
      </c>
      <c r="C727" s="221">
        <v>44718</v>
      </c>
      <c r="D727" s="222">
        <v>207</v>
      </c>
      <c r="E727" s="221">
        <v>44715</v>
      </c>
      <c r="F727" s="223">
        <v>80</v>
      </c>
      <c r="G727" s="223" t="s">
        <v>2293</v>
      </c>
      <c r="H727" s="223" t="s">
        <v>10023</v>
      </c>
      <c r="I727" s="237" t="s">
        <v>130</v>
      </c>
      <c r="J727" s="223" t="s">
        <v>109</v>
      </c>
      <c r="K727" s="236">
        <f t="shared" ref="K727:K742" si="137">L727-E727</f>
        <v>0</v>
      </c>
      <c r="L727" s="221">
        <v>44715</v>
      </c>
      <c r="M727" s="221">
        <v>44715</v>
      </c>
      <c r="N727" s="223">
        <v>80</v>
      </c>
      <c r="O727" s="249" t="s">
        <v>90</v>
      </c>
      <c r="P727" s="224">
        <v>1</v>
      </c>
      <c r="Q727" s="225">
        <v>44715</v>
      </c>
      <c r="R727" s="224">
        <v>80</v>
      </c>
      <c r="S727" s="223">
        <f t="shared" si="134"/>
        <v>0</v>
      </c>
    </row>
    <row r="728" spans="1:19" ht="14.25" customHeight="1" x14ac:dyDescent="0.25">
      <c r="A728" s="223">
        <v>723</v>
      </c>
      <c r="B728" s="220" t="s">
        <v>1319</v>
      </c>
      <c r="C728" s="221">
        <v>44719</v>
      </c>
      <c r="D728" s="222">
        <v>1994</v>
      </c>
      <c r="E728" s="221">
        <v>44711</v>
      </c>
      <c r="F728" s="223">
        <v>22468.12</v>
      </c>
      <c r="G728" s="223" t="s">
        <v>6262</v>
      </c>
      <c r="H728" s="224" t="s">
        <v>8803</v>
      </c>
      <c r="I728" s="237" t="s">
        <v>130</v>
      </c>
      <c r="J728" s="223" t="s">
        <v>109</v>
      </c>
      <c r="K728" s="236">
        <f t="shared" si="137"/>
        <v>60</v>
      </c>
      <c r="L728" s="221">
        <v>44771</v>
      </c>
      <c r="M728" s="221">
        <v>44719</v>
      </c>
      <c r="N728" s="223">
        <f>F728</f>
        <v>22468.12</v>
      </c>
      <c r="O728" s="249" t="s">
        <v>20</v>
      </c>
      <c r="P728" s="224">
        <v>1006</v>
      </c>
      <c r="Q728" s="225">
        <v>44771</v>
      </c>
      <c r="R728" s="224">
        <f>N728</f>
        <v>22468.12</v>
      </c>
      <c r="S728" s="223">
        <f t="shared" si="134"/>
        <v>0</v>
      </c>
    </row>
    <row r="729" spans="1:19" ht="14.25" customHeight="1" x14ac:dyDescent="0.25">
      <c r="A729" s="223">
        <v>724</v>
      </c>
      <c r="B729" s="220" t="s">
        <v>1320</v>
      </c>
      <c r="C729" s="221">
        <v>44719</v>
      </c>
      <c r="D729" s="222">
        <v>1995</v>
      </c>
      <c r="E729" s="221">
        <v>44711</v>
      </c>
      <c r="F729" s="223">
        <v>12751.83</v>
      </c>
      <c r="G729" s="223" t="s">
        <v>6262</v>
      </c>
      <c r="H729" s="224" t="s">
        <v>8803</v>
      </c>
      <c r="I729" s="237" t="s">
        <v>130</v>
      </c>
      <c r="J729" s="223" t="s">
        <v>109</v>
      </c>
      <c r="K729" s="236">
        <f t="shared" si="137"/>
        <v>60</v>
      </c>
      <c r="L729" s="221">
        <v>44771</v>
      </c>
      <c r="M729" s="221">
        <v>44719</v>
      </c>
      <c r="N729" s="223">
        <f t="shared" ref="N729:N742" si="138">F729</f>
        <v>12751.83</v>
      </c>
      <c r="O729" s="249" t="s">
        <v>20</v>
      </c>
      <c r="P729" s="224">
        <v>1006</v>
      </c>
      <c r="Q729" s="225">
        <v>44771</v>
      </c>
      <c r="R729" s="224">
        <f>N729</f>
        <v>12751.83</v>
      </c>
      <c r="S729" s="223">
        <f t="shared" si="134"/>
        <v>0</v>
      </c>
    </row>
    <row r="730" spans="1:19" ht="14.25" customHeight="1" x14ac:dyDescent="0.25">
      <c r="A730" s="223">
        <v>725</v>
      </c>
      <c r="B730" s="220" t="s">
        <v>1352</v>
      </c>
      <c r="C730" s="221">
        <v>44719</v>
      </c>
      <c r="D730" s="222">
        <v>64733</v>
      </c>
      <c r="E730" s="221">
        <v>44718</v>
      </c>
      <c r="F730" s="223">
        <v>2492.46</v>
      </c>
      <c r="G730" s="223" t="s">
        <v>9578</v>
      </c>
      <c r="H730" s="223" t="s">
        <v>57</v>
      </c>
      <c r="I730" s="237" t="s">
        <v>130</v>
      </c>
      <c r="J730" s="223" t="s">
        <v>109</v>
      </c>
      <c r="K730" s="236">
        <f t="shared" si="137"/>
        <v>30</v>
      </c>
      <c r="L730" s="221">
        <v>44748</v>
      </c>
      <c r="M730" s="221">
        <v>44719</v>
      </c>
      <c r="N730" s="223">
        <f t="shared" si="138"/>
        <v>2492.46</v>
      </c>
      <c r="O730" s="224" t="s">
        <v>27</v>
      </c>
      <c r="P730" s="224">
        <v>5309</v>
      </c>
      <c r="Q730" s="225">
        <v>44781</v>
      </c>
      <c r="R730" s="224">
        <v>2492.46</v>
      </c>
      <c r="S730" s="223">
        <f t="shared" si="134"/>
        <v>33</v>
      </c>
    </row>
    <row r="731" spans="1:19" ht="14.25" customHeight="1" x14ac:dyDescent="0.25">
      <c r="A731" s="223">
        <v>726</v>
      </c>
      <c r="B731" s="220" t="s">
        <v>1382</v>
      </c>
      <c r="C731" s="221">
        <v>44719</v>
      </c>
      <c r="D731" s="222">
        <v>22057127</v>
      </c>
      <c r="E731" s="221">
        <v>44719</v>
      </c>
      <c r="F731" s="223">
        <v>11599.94</v>
      </c>
      <c r="G731" s="223" t="s">
        <v>3319</v>
      </c>
      <c r="H731" s="223" t="s">
        <v>10025</v>
      </c>
      <c r="I731" s="237" t="s">
        <v>130</v>
      </c>
      <c r="J731" s="223" t="s">
        <v>109</v>
      </c>
      <c r="K731" s="236">
        <f t="shared" si="137"/>
        <v>30</v>
      </c>
      <c r="L731" s="221">
        <v>44749</v>
      </c>
      <c r="M731" s="221">
        <v>44719</v>
      </c>
      <c r="N731" s="223">
        <f t="shared" si="138"/>
        <v>11599.94</v>
      </c>
      <c r="O731" s="249" t="s">
        <v>20</v>
      </c>
      <c r="P731" s="224">
        <v>356</v>
      </c>
      <c r="Q731" s="225">
        <v>44754</v>
      </c>
      <c r="R731" s="224">
        <f>N731</f>
        <v>11599.94</v>
      </c>
      <c r="S731" s="223">
        <f t="shared" si="134"/>
        <v>5</v>
      </c>
    </row>
    <row r="732" spans="1:19" ht="14.25" customHeight="1" x14ac:dyDescent="0.25">
      <c r="A732" s="223">
        <v>727</v>
      </c>
      <c r="B732" s="220" t="s">
        <v>1383</v>
      </c>
      <c r="C732" s="221">
        <v>44719</v>
      </c>
      <c r="D732" s="222">
        <v>26484</v>
      </c>
      <c r="E732" s="221">
        <v>44718</v>
      </c>
      <c r="F732" s="223">
        <v>89</v>
      </c>
      <c r="G732" s="223" t="s">
        <v>8862</v>
      </c>
      <c r="H732" s="223" t="s">
        <v>57</v>
      </c>
      <c r="I732" s="237" t="s">
        <v>130</v>
      </c>
      <c r="J732" s="223" t="s">
        <v>109</v>
      </c>
      <c r="K732" s="236">
        <f t="shared" si="137"/>
        <v>0</v>
      </c>
      <c r="L732" s="221">
        <v>44718</v>
      </c>
      <c r="M732" s="221">
        <v>44719</v>
      </c>
      <c r="N732" s="223">
        <f t="shared" si="138"/>
        <v>89</v>
      </c>
      <c r="O732" s="249" t="s">
        <v>90</v>
      </c>
      <c r="P732" s="224">
        <v>17</v>
      </c>
      <c r="Q732" s="225">
        <v>44718</v>
      </c>
      <c r="R732" s="224">
        <v>89</v>
      </c>
      <c r="S732" s="223">
        <f t="shared" si="134"/>
        <v>0</v>
      </c>
    </row>
    <row r="733" spans="1:19" ht="14.25" customHeight="1" x14ac:dyDescent="0.25">
      <c r="A733" s="223">
        <v>728</v>
      </c>
      <c r="B733" s="220" t="s">
        <v>1386</v>
      </c>
      <c r="C733" s="221">
        <v>44719</v>
      </c>
      <c r="D733" s="222">
        <v>223539</v>
      </c>
      <c r="E733" s="221">
        <v>44719</v>
      </c>
      <c r="F733" s="223">
        <v>111.86</v>
      </c>
      <c r="G733" s="223" t="s">
        <v>61</v>
      </c>
      <c r="H733" s="223" t="s">
        <v>57</v>
      </c>
      <c r="I733" s="237" t="s">
        <v>130</v>
      </c>
      <c r="J733" s="223" t="s">
        <v>109</v>
      </c>
      <c r="K733" s="236">
        <f t="shared" si="137"/>
        <v>0</v>
      </c>
      <c r="L733" s="221">
        <v>44719</v>
      </c>
      <c r="M733" s="221">
        <v>44719</v>
      </c>
      <c r="N733" s="223">
        <f t="shared" si="138"/>
        <v>111.86</v>
      </c>
      <c r="O733" s="249" t="s">
        <v>4018</v>
      </c>
      <c r="P733" s="224">
        <v>220469</v>
      </c>
      <c r="Q733" s="225">
        <v>44719</v>
      </c>
      <c r="R733" s="224">
        <v>111.86</v>
      </c>
      <c r="S733" s="223">
        <f t="shared" si="134"/>
        <v>0</v>
      </c>
    </row>
    <row r="734" spans="1:19" ht="14.25" customHeight="1" x14ac:dyDescent="0.25">
      <c r="A734" s="223">
        <v>729</v>
      </c>
      <c r="B734" s="220" t="s">
        <v>1387</v>
      </c>
      <c r="C734" s="221">
        <v>44720</v>
      </c>
      <c r="D734" s="222">
        <v>2843</v>
      </c>
      <c r="E734" s="221">
        <v>44712</v>
      </c>
      <c r="F734" s="223">
        <v>27867.42</v>
      </c>
      <c r="G734" s="223" t="s">
        <v>5984</v>
      </c>
      <c r="H734" s="223" t="s">
        <v>5856</v>
      </c>
      <c r="I734" s="237" t="s">
        <v>130</v>
      </c>
      <c r="J734" s="223" t="s">
        <v>109</v>
      </c>
      <c r="K734" s="236">
        <f t="shared" si="137"/>
        <v>60</v>
      </c>
      <c r="L734" s="221">
        <v>44772</v>
      </c>
      <c r="M734" s="221">
        <v>44720</v>
      </c>
      <c r="N734" s="223">
        <f t="shared" si="138"/>
        <v>27867.42</v>
      </c>
      <c r="O734" s="249" t="s">
        <v>20</v>
      </c>
      <c r="P734" s="224">
        <v>1004</v>
      </c>
      <c r="Q734" s="225">
        <v>44771</v>
      </c>
      <c r="R734" s="224">
        <f>N734</f>
        <v>27867.42</v>
      </c>
      <c r="S734" s="223">
        <f t="shared" si="134"/>
        <v>-1</v>
      </c>
    </row>
    <row r="735" spans="1:19" ht="14.25" customHeight="1" x14ac:dyDescent="0.25">
      <c r="A735" s="223">
        <v>730</v>
      </c>
      <c r="B735" s="220" t="s">
        <v>1408</v>
      </c>
      <c r="C735" s="221">
        <v>44720</v>
      </c>
      <c r="D735" s="222">
        <v>2838</v>
      </c>
      <c r="E735" s="221">
        <v>44712</v>
      </c>
      <c r="F735" s="223">
        <v>121345.29</v>
      </c>
      <c r="G735" s="223" t="s">
        <v>5984</v>
      </c>
      <c r="H735" s="223" t="s">
        <v>5856</v>
      </c>
      <c r="I735" s="237" t="s">
        <v>130</v>
      </c>
      <c r="J735" s="223" t="s">
        <v>109</v>
      </c>
      <c r="K735" s="236">
        <f t="shared" si="137"/>
        <v>60</v>
      </c>
      <c r="L735" s="221">
        <v>44772</v>
      </c>
      <c r="M735" s="221">
        <v>44720</v>
      </c>
      <c r="N735" s="223">
        <f t="shared" si="138"/>
        <v>121345.29</v>
      </c>
      <c r="O735" s="249" t="s">
        <v>20</v>
      </c>
      <c r="P735" s="280" t="s">
        <v>10542</v>
      </c>
      <c r="Q735" s="225">
        <v>44771</v>
      </c>
      <c r="R735" s="224">
        <f>N735</f>
        <v>121345.29</v>
      </c>
      <c r="S735" s="223">
        <f t="shared" si="134"/>
        <v>-1</v>
      </c>
    </row>
    <row r="736" spans="1:19" ht="14.25" customHeight="1" x14ac:dyDescent="0.25">
      <c r="A736" s="223">
        <v>731</v>
      </c>
      <c r="B736" s="220" t="s">
        <v>1409</v>
      </c>
      <c r="C736" s="221">
        <v>44721</v>
      </c>
      <c r="D736" s="222">
        <v>2840</v>
      </c>
      <c r="E736" s="221">
        <v>44712</v>
      </c>
      <c r="F736" s="223">
        <v>49244.06</v>
      </c>
      <c r="G736" s="223" t="s">
        <v>10028</v>
      </c>
      <c r="H736" s="223" t="s">
        <v>5856</v>
      </c>
      <c r="I736" s="237" t="s">
        <v>130</v>
      </c>
      <c r="J736" s="223" t="s">
        <v>9024</v>
      </c>
      <c r="K736" s="236">
        <f t="shared" si="137"/>
        <v>60</v>
      </c>
      <c r="L736" s="221">
        <v>44772</v>
      </c>
      <c r="M736" s="221">
        <v>44721</v>
      </c>
      <c r="N736" s="223">
        <f t="shared" si="138"/>
        <v>49244.06</v>
      </c>
      <c r="O736" s="249" t="s">
        <v>20</v>
      </c>
      <c r="P736" s="224">
        <v>1004</v>
      </c>
      <c r="Q736" s="225">
        <v>44771</v>
      </c>
      <c r="R736" s="224">
        <f>N736</f>
        <v>49244.06</v>
      </c>
      <c r="S736" s="223">
        <f t="shared" si="134"/>
        <v>-1</v>
      </c>
    </row>
    <row r="737" spans="1:19" ht="14.25" customHeight="1" x14ac:dyDescent="0.25">
      <c r="A737" s="223">
        <v>732</v>
      </c>
      <c r="B737" s="220" t="s">
        <v>1412</v>
      </c>
      <c r="C737" s="221">
        <v>44722</v>
      </c>
      <c r="D737" s="222">
        <v>2693</v>
      </c>
      <c r="E737" s="221">
        <v>44721</v>
      </c>
      <c r="F737" s="223">
        <v>2014.67</v>
      </c>
      <c r="G737" s="223" t="s">
        <v>9153</v>
      </c>
      <c r="H737" s="223" t="s">
        <v>8485</v>
      </c>
      <c r="I737" s="237" t="s">
        <v>130</v>
      </c>
      <c r="J737" s="223" t="s">
        <v>109</v>
      </c>
      <c r="K737" s="236">
        <f t="shared" si="137"/>
        <v>30</v>
      </c>
      <c r="L737" s="221">
        <v>44751</v>
      </c>
      <c r="M737" s="221">
        <v>44722</v>
      </c>
      <c r="N737" s="223">
        <f t="shared" si="138"/>
        <v>2014.67</v>
      </c>
      <c r="O737" s="249" t="s">
        <v>27</v>
      </c>
      <c r="P737" s="224">
        <v>5253</v>
      </c>
      <c r="Q737" s="225">
        <v>44748</v>
      </c>
      <c r="R737" s="224">
        <v>2014.67</v>
      </c>
      <c r="S737" s="223">
        <f t="shared" si="134"/>
        <v>-3</v>
      </c>
    </row>
    <row r="738" spans="1:19" ht="14.25" customHeight="1" x14ac:dyDescent="0.25">
      <c r="A738" s="223">
        <v>733</v>
      </c>
      <c r="B738" s="220" t="s">
        <v>1415</v>
      </c>
      <c r="C738" s="221">
        <v>44722</v>
      </c>
      <c r="D738" s="222">
        <v>143864</v>
      </c>
      <c r="E738" s="221">
        <v>44712</v>
      </c>
      <c r="F738" s="223">
        <v>6789.94</v>
      </c>
      <c r="G738" s="223" t="s">
        <v>9180</v>
      </c>
      <c r="H738" s="223" t="s">
        <v>160</v>
      </c>
      <c r="I738" s="237" t="s">
        <v>130</v>
      </c>
      <c r="J738" s="223" t="s">
        <v>109</v>
      </c>
      <c r="K738" s="236">
        <f t="shared" si="137"/>
        <v>15</v>
      </c>
      <c r="L738" s="221">
        <v>44727</v>
      </c>
      <c r="M738" s="221">
        <v>44722</v>
      </c>
      <c r="N738" s="223">
        <f t="shared" si="138"/>
        <v>6789.94</v>
      </c>
      <c r="O738" s="249" t="s">
        <v>20</v>
      </c>
      <c r="P738" s="224">
        <v>1201</v>
      </c>
      <c r="Q738" s="225">
        <v>44727</v>
      </c>
      <c r="R738" s="224">
        <f>N738</f>
        <v>6789.94</v>
      </c>
      <c r="S738" s="223">
        <f t="shared" si="134"/>
        <v>0</v>
      </c>
    </row>
    <row r="739" spans="1:19" ht="14.25" customHeight="1" x14ac:dyDescent="0.25">
      <c r="A739" s="223">
        <v>734</v>
      </c>
      <c r="B739" s="220" t="s">
        <v>1417</v>
      </c>
      <c r="C739" s="221">
        <v>44726</v>
      </c>
      <c r="D739" s="222">
        <v>10140844568</v>
      </c>
      <c r="E739" s="221">
        <v>44712</v>
      </c>
      <c r="F739" s="223">
        <v>677.28</v>
      </c>
      <c r="G739" s="223" t="s">
        <v>10029</v>
      </c>
      <c r="H739" s="223" t="s">
        <v>17</v>
      </c>
      <c r="I739" s="237" t="s">
        <v>130</v>
      </c>
      <c r="J739" s="223" t="s">
        <v>109</v>
      </c>
      <c r="K739" s="236">
        <f t="shared" si="137"/>
        <v>15</v>
      </c>
      <c r="L739" s="221">
        <v>44727</v>
      </c>
      <c r="M739" s="221">
        <v>44726</v>
      </c>
      <c r="N739" s="223">
        <f t="shared" si="138"/>
        <v>677.28</v>
      </c>
      <c r="O739" s="249" t="s">
        <v>20</v>
      </c>
      <c r="P739" s="224">
        <v>1205</v>
      </c>
      <c r="Q739" s="225">
        <v>44727</v>
      </c>
      <c r="R739" s="224">
        <f>N739</f>
        <v>677.28</v>
      </c>
      <c r="S739" s="223">
        <f t="shared" si="134"/>
        <v>0</v>
      </c>
    </row>
    <row r="740" spans="1:19" ht="14.25" customHeight="1" x14ac:dyDescent="0.25">
      <c r="A740" s="223">
        <v>735</v>
      </c>
      <c r="B740" s="220" t="s">
        <v>1418</v>
      </c>
      <c r="C740" s="221">
        <v>44726</v>
      </c>
      <c r="D740" s="222">
        <v>10140844567</v>
      </c>
      <c r="E740" s="221">
        <v>44712</v>
      </c>
      <c r="F740" s="223">
        <v>794.24</v>
      </c>
      <c r="G740" s="223" t="s">
        <v>10029</v>
      </c>
      <c r="H740" s="223" t="s">
        <v>17</v>
      </c>
      <c r="I740" s="237" t="s">
        <v>130</v>
      </c>
      <c r="J740" s="223" t="s">
        <v>109</v>
      </c>
      <c r="K740" s="236">
        <f t="shared" si="137"/>
        <v>15</v>
      </c>
      <c r="L740" s="221">
        <v>44727</v>
      </c>
      <c r="M740" s="221">
        <v>44726</v>
      </c>
      <c r="N740" s="223">
        <f t="shared" si="138"/>
        <v>794.24</v>
      </c>
      <c r="O740" s="249" t="s">
        <v>20</v>
      </c>
      <c r="P740" s="224">
        <v>1205</v>
      </c>
      <c r="Q740" s="225">
        <v>44727</v>
      </c>
      <c r="R740" s="224">
        <f>N740</f>
        <v>794.24</v>
      </c>
      <c r="S740" s="223">
        <f t="shared" si="134"/>
        <v>0</v>
      </c>
    </row>
    <row r="741" spans="1:19" ht="14.25" customHeight="1" x14ac:dyDescent="0.25">
      <c r="A741" s="223">
        <v>736</v>
      </c>
      <c r="B741" s="220" t="s">
        <v>3807</v>
      </c>
      <c r="C741" s="221">
        <v>44726</v>
      </c>
      <c r="D741" s="222">
        <v>3035</v>
      </c>
      <c r="E741" s="221">
        <v>44722</v>
      </c>
      <c r="F741" s="223">
        <v>100</v>
      </c>
      <c r="G741" s="223" t="s">
        <v>10030</v>
      </c>
      <c r="H741" s="223" t="s">
        <v>65</v>
      </c>
      <c r="I741" s="237" t="s">
        <v>130</v>
      </c>
      <c r="J741" s="223" t="s">
        <v>109</v>
      </c>
      <c r="K741" s="236">
        <f t="shared" si="137"/>
        <v>0</v>
      </c>
      <c r="L741" s="221">
        <v>44722</v>
      </c>
      <c r="M741" s="221">
        <v>44726</v>
      </c>
      <c r="N741" s="223">
        <f t="shared" si="138"/>
        <v>100</v>
      </c>
      <c r="O741" s="249" t="s">
        <v>90</v>
      </c>
      <c r="P741" s="224">
        <v>43</v>
      </c>
      <c r="Q741" s="225">
        <v>44722</v>
      </c>
      <c r="R741" s="224">
        <v>100</v>
      </c>
      <c r="S741" s="223">
        <f t="shared" si="134"/>
        <v>0</v>
      </c>
    </row>
    <row r="742" spans="1:19" ht="14.25" customHeight="1" x14ac:dyDescent="0.25">
      <c r="A742" s="223">
        <v>737</v>
      </c>
      <c r="B742" s="220" t="s">
        <v>1460</v>
      </c>
      <c r="C742" s="221">
        <v>44727</v>
      </c>
      <c r="D742" s="222">
        <v>515</v>
      </c>
      <c r="E742" s="221">
        <v>44721</v>
      </c>
      <c r="F742" s="223">
        <v>1143339.73</v>
      </c>
      <c r="G742" s="262" t="s">
        <v>9970</v>
      </c>
      <c r="H742" s="262" t="s">
        <v>10019</v>
      </c>
      <c r="I742" s="237" t="s">
        <v>130</v>
      </c>
      <c r="J742" s="223" t="s">
        <v>109</v>
      </c>
      <c r="K742" s="236">
        <f t="shared" si="137"/>
        <v>60</v>
      </c>
      <c r="L742" s="221">
        <v>44781</v>
      </c>
      <c r="M742" s="221">
        <v>44727</v>
      </c>
      <c r="N742" s="223">
        <f t="shared" si="138"/>
        <v>1143339.73</v>
      </c>
      <c r="O742" s="249" t="s">
        <v>20</v>
      </c>
      <c r="P742" s="224" t="s">
        <v>10543</v>
      </c>
      <c r="Q742" s="225">
        <v>44818</v>
      </c>
      <c r="R742" s="224">
        <f>N742</f>
        <v>1143339.73</v>
      </c>
      <c r="S742" s="223">
        <f t="shared" si="134"/>
        <v>37</v>
      </c>
    </row>
    <row r="743" spans="1:19" ht="14.25" customHeight="1" x14ac:dyDescent="0.25">
      <c r="A743" s="223">
        <v>738</v>
      </c>
      <c r="B743" s="217" t="s">
        <v>10033</v>
      </c>
      <c r="C743" s="271">
        <v>44718</v>
      </c>
      <c r="D743" s="217">
        <v>20220469</v>
      </c>
      <c r="E743" s="272">
        <v>44718</v>
      </c>
      <c r="F743" s="217">
        <v>678.3</v>
      </c>
      <c r="G743" s="217" t="s">
        <v>9362</v>
      </c>
      <c r="H743" s="217" t="s">
        <v>8978</v>
      </c>
      <c r="I743" s="217" t="s">
        <v>3579</v>
      </c>
      <c r="J743" s="217" t="s">
        <v>8112</v>
      </c>
      <c r="K743" s="217">
        <v>30</v>
      </c>
      <c r="L743" s="271">
        <v>44747</v>
      </c>
      <c r="M743" s="273">
        <v>44718</v>
      </c>
      <c r="N743" s="217">
        <v>678.3</v>
      </c>
      <c r="O743" s="274" t="s">
        <v>20</v>
      </c>
      <c r="P743" s="217">
        <v>1230</v>
      </c>
      <c r="Q743" s="273">
        <v>44747</v>
      </c>
      <c r="R743" s="275">
        <f>N743</f>
        <v>678.3</v>
      </c>
      <c r="S743" s="217">
        <f>Q743-L743</f>
        <v>0</v>
      </c>
    </row>
    <row r="744" spans="1:19" ht="14.25" customHeight="1" x14ac:dyDescent="0.25">
      <c r="A744" s="223">
        <v>739</v>
      </c>
      <c r="B744" s="217" t="s">
        <v>10034</v>
      </c>
      <c r="C744" s="271">
        <v>44719</v>
      </c>
      <c r="D744" s="217">
        <v>34532</v>
      </c>
      <c r="E744" s="272">
        <v>44719</v>
      </c>
      <c r="F744" s="217">
        <v>60</v>
      </c>
      <c r="G744" s="217" t="s">
        <v>10035</v>
      </c>
      <c r="H744" s="217" t="s">
        <v>9359</v>
      </c>
      <c r="I744" s="217" t="s">
        <v>3579</v>
      </c>
      <c r="J744" s="217" t="s">
        <v>8432</v>
      </c>
      <c r="K744" s="217">
        <v>0</v>
      </c>
      <c r="L744" s="271">
        <v>44719</v>
      </c>
      <c r="M744" s="273">
        <v>44719</v>
      </c>
      <c r="N744" s="217">
        <v>60</v>
      </c>
      <c r="O744" s="204" t="s">
        <v>50</v>
      </c>
      <c r="P744" s="40">
        <v>181938</v>
      </c>
      <c r="Q744" s="41">
        <v>44719</v>
      </c>
      <c r="R744" s="39">
        <v>60</v>
      </c>
      <c r="S744" s="217">
        <f t="shared" ref="S744:S768" si="139">Q744-L744</f>
        <v>0</v>
      </c>
    </row>
    <row r="745" spans="1:19" ht="14.25" customHeight="1" x14ac:dyDescent="0.25">
      <c r="A745" s="223">
        <v>740</v>
      </c>
      <c r="B745" s="217" t="s">
        <v>10036</v>
      </c>
      <c r="C745" s="271">
        <v>44719</v>
      </c>
      <c r="D745" s="217">
        <v>4147</v>
      </c>
      <c r="E745" s="272">
        <v>44718</v>
      </c>
      <c r="F745" s="217">
        <v>27304.5</v>
      </c>
      <c r="G745" s="217" t="s">
        <v>6082</v>
      </c>
      <c r="H745" s="217" t="s">
        <v>6083</v>
      </c>
      <c r="I745" s="217" t="s">
        <v>3579</v>
      </c>
      <c r="J745" s="217" t="s">
        <v>4434</v>
      </c>
      <c r="K745" s="217">
        <v>60</v>
      </c>
      <c r="L745" s="271">
        <v>44778</v>
      </c>
      <c r="M745" s="273">
        <v>44719</v>
      </c>
      <c r="N745" s="217">
        <v>27304.5</v>
      </c>
      <c r="O745" s="204" t="s">
        <v>3765</v>
      </c>
      <c r="P745" s="40"/>
      <c r="Q745" s="41">
        <v>44774</v>
      </c>
      <c r="R745" s="39">
        <v>27304.5</v>
      </c>
      <c r="S745" s="217">
        <f t="shared" si="139"/>
        <v>-4</v>
      </c>
    </row>
    <row r="746" spans="1:19" ht="14.25" customHeight="1" x14ac:dyDescent="0.25">
      <c r="A746" s="223">
        <v>741</v>
      </c>
      <c r="B746" s="217" t="s">
        <v>10037</v>
      </c>
      <c r="C746" s="271">
        <v>44720</v>
      </c>
      <c r="D746" s="217">
        <v>2423</v>
      </c>
      <c r="E746" s="272">
        <v>44719</v>
      </c>
      <c r="F746" s="217">
        <v>1113.8399999999999</v>
      </c>
      <c r="G746" s="217" t="s">
        <v>5529</v>
      </c>
      <c r="H746" s="217" t="s">
        <v>8978</v>
      </c>
      <c r="I746" s="217" t="s">
        <v>3579</v>
      </c>
      <c r="J746" s="217" t="s">
        <v>8432</v>
      </c>
      <c r="K746" s="217">
        <v>30</v>
      </c>
      <c r="L746" s="271">
        <v>44748</v>
      </c>
      <c r="M746" s="273">
        <v>44720</v>
      </c>
      <c r="N746" s="217">
        <v>1113.8399999999999</v>
      </c>
      <c r="O746" s="204" t="s">
        <v>20</v>
      </c>
      <c r="P746" s="40">
        <v>391</v>
      </c>
      <c r="Q746" s="41">
        <v>44748</v>
      </c>
      <c r="R746" s="39">
        <v>1113.8399999999999</v>
      </c>
      <c r="S746" s="217">
        <f t="shared" si="139"/>
        <v>0</v>
      </c>
    </row>
    <row r="747" spans="1:19" ht="14.25" customHeight="1" x14ac:dyDescent="0.25">
      <c r="A747" s="223">
        <v>742</v>
      </c>
      <c r="B747" s="217" t="s">
        <v>10038</v>
      </c>
      <c r="C747" s="271">
        <v>44720</v>
      </c>
      <c r="D747" s="217">
        <v>4579</v>
      </c>
      <c r="E747" s="272">
        <v>44720</v>
      </c>
      <c r="F747" s="217">
        <v>170.94</v>
      </c>
      <c r="G747" s="217" t="s">
        <v>6067</v>
      </c>
      <c r="H747" s="217" t="s">
        <v>4395</v>
      </c>
      <c r="I747" s="217" t="s">
        <v>3579</v>
      </c>
      <c r="J747" s="217" t="s">
        <v>8432</v>
      </c>
      <c r="K747" s="217">
        <v>30</v>
      </c>
      <c r="L747" s="271">
        <v>44749</v>
      </c>
      <c r="M747" s="273">
        <v>44720</v>
      </c>
      <c r="N747" s="217">
        <v>170.94</v>
      </c>
      <c r="O747" s="204" t="s">
        <v>20</v>
      </c>
      <c r="P747" s="40">
        <v>392</v>
      </c>
      <c r="Q747" s="41">
        <v>44748</v>
      </c>
      <c r="R747" s="39">
        <v>170.94</v>
      </c>
      <c r="S747" s="217">
        <f t="shared" si="139"/>
        <v>-1</v>
      </c>
    </row>
    <row r="748" spans="1:19" ht="14.25" customHeight="1" x14ac:dyDescent="0.25">
      <c r="A748" s="223">
        <v>743</v>
      </c>
      <c r="B748" s="217" t="s">
        <v>10039</v>
      </c>
      <c r="C748" s="271">
        <v>44721</v>
      </c>
      <c r="D748" s="217">
        <v>5778</v>
      </c>
      <c r="E748" s="272">
        <v>44720</v>
      </c>
      <c r="F748" s="217">
        <v>17.600000000000001</v>
      </c>
      <c r="G748" s="217" t="s">
        <v>1251</v>
      </c>
      <c r="H748" s="217" t="s">
        <v>92</v>
      </c>
      <c r="I748" s="217" t="s">
        <v>3579</v>
      </c>
      <c r="J748" s="217" t="s">
        <v>8112</v>
      </c>
      <c r="K748" s="217">
        <v>0</v>
      </c>
      <c r="L748" s="271">
        <v>44720</v>
      </c>
      <c r="M748" s="273">
        <v>44721</v>
      </c>
      <c r="N748" s="217">
        <v>17.600000000000001</v>
      </c>
      <c r="O748" s="274" t="s">
        <v>50</v>
      </c>
      <c r="P748" s="217">
        <v>9424</v>
      </c>
      <c r="Q748" s="273">
        <v>44720</v>
      </c>
      <c r="R748" s="275">
        <v>17.600000000000001</v>
      </c>
      <c r="S748" s="217">
        <f t="shared" si="139"/>
        <v>0</v>
      </c>
    </row>
    <row r="749" spans="1:19" ht="14.25" customHeight="1" x14ac:dyDescent="0.25">
      <c r="A749" s="223">
        <v>744</v>
      </c>
      <c r="B749" s="217" t="s">
        <v>10040</v>
      </c>
      <c r="C749" s="271">
        <v>44721</v>
      </c>
      <c r="D749" s="217">
        <v>420905</v>
      </c>
      <c r="E749" s="272">
        <v>44712</v>
      </c>
      <c r="F749" s="217">
        <v>1173.07</v>
      </c>
      <c r="G749" s="217" t="s">
        <v>505</v>
      </c>
      <c r="H749" s="217" t="s">
        <v>5884</v>
      </c>
      <c r="I749" s="217" t="s">
        <v>3579</v>
      </c>
      <c r="J749" s="217" t="s">
        <v>4434</v>
      </c>
      <c r="K749" s="217">
        <v>15</v>
      </c>
      <c r="L749" s="271">
        <v>44727</v>
      </c>
      <c r="M749" s="273">
        <v>44721</v>
      </c>
      <c r="N749" s="217">
        <v>1173.07</v>
      </c>
      <c r="O749" s="274" t="s">
        <v>20</v>
      </c>
      <c r="P749" s="278">
        <v>376</v>
      </c>
      <c r="Q749" s="273">
        <v>44728</v>
      </c>
      <c r="R749" s="275">
        <v>1173.07</v>
      </c>
      <c r="S749" s="217">
        <f t="shared" si="139"/>
        <v>1</v>
      </c>
    </row>
    <row r="750" spans="1:19" ht="14.25" customHeight="1" x14ac:dyDescent="0.25">
      <c r="A750" s="223">
        <v>745</v>
      </c>
      <c r="B750" s="217" t="s">
        <v>10041</v>
      </c>
      <c r="C750" s="271">
        <v>44721</v>
      </c>
      <c r="D750" s="217">
        <v>2841</v>
      </c>
      <c r="E750" s="272">
        <v>44712</v>
      </c>
      <c r="F750" s="217">
        <v>16349.97</v>
      </c>
      <c r="G750" s="217" t="s">
        <v>9402</v>
      </c>
      <c r="H750" s="217" t="s">
        <v>9403</v>
      </c>
      <c r="I750" s="217" t="s">
        <v>3579</v>
      </c>
      <c r="J750" s="217" t="s">
        <v>4434</v>
      </c>
      <c r="K750" s="217">
        <v>60</v>
      </c>
      <c r="L750" s="271">
        <v>44780</v>
      </c>
      <c r="M750" s="273">
        <v>44721</v>
      </c>
      <c r="N750" s="217">
        <v>16349.97</v>
      </c>
      <c r="O750" s="204" t="s">
        <v>3765</v>
      </c>
      <c r="P750" s="40"/>
      <c r="Q750" s="41">
        <v>44771</v>
      </c>
      <c r="R750" s="39">
        <v>15731.69</v>
      </c>
      <c r="S750" s="217">
        <f t="shared" si="139"/>
        <v>-9</v>
      </c>
    </row>
    <row r="751" spans="1:19" ht="14.25" customHeight="1" x14ac:dyDescent="0.25">
      <c r="A751" s="223">
        <v>746</v>
      </c>
      <c r="B751" s="217" t="s">
        <v>10042</v>
      </c>
      <c r="C751" s="271">
        <v>44721</v>
      </c>
      <c r="D751" s="217">
        <v>2837</v>
      </c>
      <c r="E751" s="272">
        <v>44712</v>
      </c>
      <c r="F751" s="217">
        <v>18505.07</v>
      </c>
      <c r="G751" s="217" t="s">
        <v>9402</v>
      </c>
      <c r="H751" s="217" t="s">
        <v>9403</v>
      </c>
      <c r="I751" s="217" t="s">
        <v>3579</v>
      </c>
      <c r="J751" s="217" t="s">
        <v>4434</v>
      </c>
      <c r="K751" s="217">
        <v>60</v>
      </c>
      <c r="L751" s="271">
        <v>44780</v>
      </c>
      <c r="M751" s="273">
        <v>44721</v>
      </c>
      <c r="N751" s="217">
        <v>18505.07</v>
      </c>
      <c r="O751" s="204" t="s">
        <v>3765</v>
      </c>
      <c r="P751" s="40"/>
      <c r="Q751" s="41">
        <v>44771</v>
      </c>
      <c r="R751" s="39">
        <v>17805.3</v>
      </c>
      <c r="S751" s="217">
        <f t="shared" si="139"/>
        <v>-9</v>
      </c>
    </row>
    <row r="752" spans="1:19" ht="14.25" customHeight="1" x14ac:dyDescent="0.25">
      <c r="A752" s="223">
        <v>747</v>
      </c>
      <c r="B752" s="217" t="s">
        <v>10043</v>
      </c>
      <c r="C752" s="271">
        <v>44721</v>
      </c>
      <c r="D752" s="217">
        <v>2839</v>
      </c>
      <c r="E752" s="272">
        <v>44712</v>
      </c>
      <c r="F752" s="217">
        <v>952.79</v>
      </c>
      <c r="G752" s="217" t="s">
        <v>9402</v>
      </c>
      <c r="H752" s="217" t="s">
        <v>9403</v>
      </c>
      <c r="I752" s="217" t="s">
        <v>3579</v>
      </c>
      <c r="J752" s="217" t="s">
        <v>4434</v>
      </c>
      <c r="K752" s="217">
        <v>60</v>
      </c>
      <c r="L752" s="271">
        <v>44780</v>
      </c>
      <c r="M752" s="273">
        <v>44721</v>
      </c>
      <c r="N752" s="217">
        <v>952.79</v>
      </c>
      <c r="O752" s="204" t="s">
        <v>3765</v>
      </c>
      <c r="P752" s="40"/>
      <c r="Q752" s="41">
        <v>44751</v>
      </c>
      <c r="R752" s="39">
        <v>916.76</v>
      </c>
      <c r="S752" s="217">
        <f t="shared" si="139"/>
        <v>-29</v>
      </c>
    </row>
    <row r="753" spans="1:19" ht="14.25" customHeight="1" x14ac:dyDescent="0.25">
      <c r="A753" s="223">
        <v>748</v>
      </c>
      <c r="B753" s="217" t="s">
        <v>10044</v>
      </c>
      <c r="C753" s="271">
        <v>44726</v>
      </c>
      <c r="D753" s="217">
        <v>143866</v>
      </c>
      <c r="E753" s="272">
        <v>44712</v>
      </c>
      <c r="F753" s="217">
        <v>206.87</v>
      </c>
      <c r="G753" s="217" t="s">
        <v>9180</v>
      </c>
      <c r="H753" s="217" t="s">
        <v>5884</v>
      </c>
      <c r="I753" s="217" t="s">
        <v>3579</v>
      </c>
      <c r="J753" s="217" t="s">
        <v>8112</v>
      </c>
      <c r="K753" s="217">
        <v>15</v>
      </c>
      <c r="L753" s="271">
        <v>44727</v>
      </c>
      <c r="M753" s="273">
        <v>44726</v>
      </c>
      <c r="N753" s="217">
        <v>206.87</v>
      </c>
      <c r="O753" s="274" t="s">
        <v>20</v>
      </c>
      <c r="P753" s="217">
        <v>1237</v>
      </c>
      <c r="Q753" s="273">
        <v>44757</v>
      </c>
      <c r="R753" s="275">
        <v>206.87</v>
      </c>
      <c r="S753" s="217">
        <f t="shared" si="139"/>
        <v>30</v>
      </c>
    </row>
    <row r="754" spans="1:19" ht="14.25" customHeight="1" x14ac:dyDescent="0.25">
      <c r="A754" s="223">
        <v>749</v>
      </c>
      <c r="B754" s="217" t="s">
        <v>10050</v>
      </c>
      <c r="C754" s="271">
        <v>44726</v>
      </c>
      <c r="D754" s="217">
        <v>10140844566</v>
      </c>
      <c r="E754" s="272">
        <v>44712</v>
      </c>
      <c r="F754" s="217">
        <v>2027.43</v>
      </c>
      <c r="G754" s="217" t="s">
        <v>3196</v>
      </c>
      <c r="H754" s="217" t="s">
        <v>4400</v>
      </c>
      <c r="I754" s="217" t="s">
        <v>3579</v>
      </c>
      <c r="J754" s="217" t="s">
        <v>4434</v>
      </c>
      <c r="K754" s="217">
        <v>15</v>
      </c>
      <c r="L754" s="271">
        <v>44727</v>
      </c>
      <c r="M754" s="273">
        <v>44726</v>
      </c>
      <c r="N754" s="217">
        <v>2027.43</v>
      </c>
      <c r="O754" s="274" t="s">
        <v>20</v>
      </c>
      <c r="P754" s="217">
        <v>377</v>
      </c>
      <c r="Q754" s="273">
        <v>44728</v>
      </c>
      <c r="R754" s="275">
        <v>2027.43</v>
      </c>
      <c r="S754" s="217">
        <f t="shared" si="139"/>
        <v>1</v>
      </c>
    </row>
    <row r="755" spans="1:19" ht="14.25" customHeight="1" x14ac:dyDescent="0.25">
      <c r="A755" s="223">
        <v>750</v>
      </c>
      <c r="B755" s="217" t="s">
        <v>10051</v>
      </c>
      <c r="C755" s="271">
        <v>44727</v>
      </c>
      <c r="D755" s="217">
        <v>7000277576</v>
      </c>
      <c r="E755" s="272">
        <v>44721</v>
      </c>
      <c r="F755" s="217">
        <v>1369.84</v>
      </c>
      <c r="G755" s="217" t="s">
        <v>9563</v>
      </c>
      <c r="H755" s="217" t="s">
        <v>299</v>
      </c>
      <c r="I755" s="217" t="s">
        <v>3579</v>
      </c>
      <c r="J755" s="217" t="s">
        <v>8432</v>
      </c>
      <c r="K755" s="217">
        <v>30</v>
      </c>
      <c r="L755" s="271">
        <v>44751</v>
      </c>
      <c r="M755" s="273">
        <v>44727</v>
      </c>
      <c r="N755" s="217">
        <v>1369.84</v>
      </c>
      <c r="O755" s="204" t="s">
        <v>20</v>
      </c>
      <c r="P755" s="40">
        <v>394</v>
      </c>
      <c r="Q755" s="41">
        <v>44754</v>
      </c>
      <c r="R755" s="39">
        <v>1369.84</v>
      </c>
      <c r="S755" s="217">
        <f t="shared" si="139"/>
        <v>3</v>
      </c>
    </row>
    <row r="756" spans="1:19" ht="14.25" customHeight="1" x14ac:dyDescent="0.25">
      <c r="A756" s="223">
        <v>751</v>
      </c>
      <c r="B756" s="217" t="s">
        <v>4128</v>
      </c>
      <c r="C756" s="271">
        <v>44727</v>
      </c>
      <c r="D756" s="217">
        <v>2022369</v>
      </c>
      <c r="E756" s="272">
        <v>44727</v>
      </c>
      <c r="F756" s="217">
        <v>3272.5</v>
      </c>
      <c r="G756" s="217" t="s">
        <v>4608</v>
      </c>
      <c r="H756" s="217" t="s">
        <v>10045</v>
      </c>
      <c r="I756" s="217" t="s">
        <v>3579</v>
      </c>
      <c r="J756" s="217" t="s">
        <v>8432</v>
      </c>
      <c r="K756" s="217">
        <v>15</v>
      </c>
      <c r="L756" s="271">
        <v>44742</v>
      </c>
      <c r="M756" s="273">
        <v>44727</v>
      </c>
      <c r="N756" s="217">
        <v>3272.5</v>
      </c>
      <c r="O756" s="204" t="s">
        <v>20</v>
      </c>
      <c r="P756" s="40">
        <v>387</v>
      </c>
      <c r="Q756" s="41">
        <v>44688</v>
      </c>
      <c r="R756" s="39">
        <v>3272.5</v>
      </c>
      <c r="S756" s="217">
        <f t="shared" si="139"/>
        <v>-54</v>
      </c>
    </row>
    <row r="757" spans="1:19" ht="14.25" customHeight="1" x14ac:dyDescent="0.25">
      <c r="A757" s="223">
        <v>752</v>
      </c>
      <c r="B757" s="217" t="s">
        <v>10046</v>
      </c>
      <c r="C757" s="271">
        <v>44728</v>
      </c>
      <c r="D757" s="217">
        <v>5892254</v>
      </c>
      <c r="E757" s="272">
        <v>44727</v>
      </c>
      <c r="F757" s="217">
        <v>3798.62</v>
      </c>
      <c r="G757" s="217" t="s">
        <v>5892</v>
      </c>
      <c r="H757" s="217" t="s">
        <v>466</v>
      </c>
      <c r="I757" s="217" t="s">
        <v>3579</v>
      </c>
      <c r="J757" s="217" t="s">
        <v>8112</v>
      </c>
      <c r="K757" s="217">
        <v>15</v>
      </c>
      <c r="L757" s="271">
        <v>44742</v>
      </c>
      <c r="M757" s="273">
        <v>44728</v>
      </c>
      <c r="N757" s="217">
        <v>3798.62</v>
      </c>
      <c r="O757" s="204" t="s">
        <v>20</v>
      </c>
      <c r="P757" s="40">
        <v>386</v>
      </c>
      <c r="Q757" s="41">
        <v>44743</v>
      </c>
      <c r="R757" s="39">
        <v>3798.62</v>
      </c>
      <c r="S757" s="217">
        <f t="shared" si="139"/>
        <v>1</v>
      </c>
    </row>
    <row r="758" spans="1:19" ht="14.25" customHeight="1" x14ac:dyDescent="0.25">
      <c r="A758" s="223">
        <v>753</v>
      </c>
      <c r="B758" s="217" t="s">
        <v>10047</v>
      </c>
      <c r="C758" s="271">
        <v>44728</v>
      </c>
      <c r="D758" s="217">
        <v>1340</v>
      </c>
      <c r="E758" s="272">
        <v>44728</v>
      </c>
      <c r="F758" s="217">
        <v>950.81</v>
      </c>
      <c r="G758" s="217" t="s">
        <v>10048</v>
      </c>
      <c r="H758" s="217" t="s">
        <v>10049</v>
      </c>
      <c r="I758" s="217" t="s">
        <v>3579</v>
      </c>
      <c r="J758" s="217" t="s">
        <v>8432</v>
      </c>
      <c r="K758" s="217">
        <v>30</v>
      </c>
      <c r="L758" s="271">
        <v>44757</v>
      </c>
      <c r="M758" s="273">
        <v>44728</v>
      </c>
      <c r="N758" s="217">
        <v>950.81</v>
      </c>
      <c r="O758" s="274" t="s">
        <v>20</v>
      </c>
      <c r="P758" s="217">
        <v>449</v>
      </c>
      <c r="Q758" s="273">
        <v>44760</v>
      </c>
      <c r="R758" s="275">
        <v>950.81</v>
      </c>
      <c r="S758" s="217">
        <f t="shared" si="139"/>
        <v>3</v>
      </c>
    </row>
    <row r="759" spans="1:19" ht="14.25" customHeight="1" x14ac:dyDescent="0.25">
      <c r="A759" s="223">
        <v>754</v>
      </c>
      <c r="B759" s="220" t="s">
        <v>1461</v>
      </c>
      <c r="C759" s="221">
        <v>44728</v>
      </c>
      <c r="D759" s="222">
        <v>646</v>
      </c>
      <c r="E759" s="221">
        <v>44726</v>
      </c>
      <c r="F759" s="223">
        <v>2840.53</v>
      </c>
      <c r="G759" s="223" t="s">
        <v>8296</v>
      </c>
      <c r="H759" s="223" t="s">
        <v>57</v>
      </c>
      <c r="I759" s="237" t="s">
        <v>130</v>
      </c>
      <c r="J759" s="223" t="s">
        <v>109</v>
      </c>
      <c r="K759" s="236">
        <f t="shared" ref="K759:K761" si="140">L759-E759</f>
        <v>30</v>
      </c>
      <c r="L759" s="221">
        <v>44756</v>
      </c>
      <c r="M759" s="221">
        <v>44728</v>
      </c>
      <c r="N759" s="223">
        <f t="shared" ref="N759:N761" si="141">F759</f>
        <v>2840.53</v>
      </c>
      <c r="O759" s="249" t="s">
        <v>27</v>
      </c>
      <c r="P759" s="224">
        <v>5296</v>
      </c>
      <c r="Q759" s="225">
        <v>44761</v>
      </c>
      <c r="R759" s="224">
        <v>2840.53</v>
      </c>
      <c r="S759" s="217">
        <f t="shared" si="139"/>
        <v>5</v>
      </c>
    </row>
    <row r="760" spans="1:19" ht="14.25" customHeight="1" x14ac:dyDescent="0.25">
      <c r="A760" s="223">
        <v>755</v>
      </c>
      <c r="B760" s="220" t="s">
        <v>1463</v>
      </c>
      <c r="C760" s="221">
        <v>44728</v>
      </c>
      <c r="D760" s="222">
        <v>660</v>
      </c>
      <c r="E760" s="221">
        <v>44728</v>
      </c>
      <c r="F760" s="223">
        <v>404.08</v>
      </c>
      <c r="G760" s="223" t="s">
        <v>8296</v>
      </c>
      <c r="H760" s="223" t="s">
        <v>57</v>
      </c>
      <c r="I760" s="237" t="s">
        <v>130</v>
      </c>
      <c r="J760" s="223" t="s">
        <v>109</v>
      </c>
      <c r="K760" s="236">
        <f t="shared" si="140"/>
        <v>30</v>
      </c>
      <c r="L760" s="221">
        <v>44758</v>
      </c>
      <c r="M760" s="221">
        <v>44728</v>
      </c>
      <c r="N760" s="223">
        <f t="shared" si="141"/>
        <v>404.08</v>
      </c>
      <c r="O760" s="249" t="s">
        <v>27</v>
      </c>
      <c r="P760" s="224">
        <v>5296</v>
      </c>
      <c r="Q760" s="225">
        <v>44761</v>
      </c>
      <c r="R760" s="224">
        <v>404.08</v>
      </c>
      <c r="S760" s="217">
        <f t="shared" si="139"/>
        <v>3</v>
      </c>
    </row>
    <row r="761" spans="1:19" ht="14.25" customHeight="1" x14ac:dyDescent="0.25">
      <c r="A761" s="223">
        <v>756</v>
      </c>
      <c r="B761" s="220" t="s">
        <v>1467</v>
      </c>
      <c r="C761" s="221">
        <v>44728</v>
      </c>
      <c r="D761" s="222">
        <v>661</v>
      </c>
      <c r="E761" s="221">
        <v>44728</v>
      </c>
      <c r="F761" s="223">
        <v>199.92</v>
      </c>
      <c r="G761" s="223" t="s">
        <v>8296</v>
      </c>
      <c r="H761" s="223" t="s">
        <v>57</v>
      </c>
      <c r="I761" s="237" t="s">
        <v>130</v>
      </c>
      <c r="J761" s="223" t="s">
        <v>109</v>
      </c>
      <c r="K761" s="236">
        <f t="shared" si="140"/>
        <v>30</v>
      </c>
      <c r="L761" s="221">
        <v>44758</v>
      </c>
      <c r="M761" s="221">
        <v>44728</v>
      </c>
      <c r="N761" s="223">
        <f t="shared" si="141"/>
        <v>199.92</v>
      </c>
      <c r="O761" s="224" t="s">
        <v>20</v>
      </c>
      <c r="P761" s="224">
        <v>112</v>
      </c>
      <c r="Q761" s="225">
        <v>44728</v>
      </c>
      <c r="R761" s="224">
        <f>N761</f>
        <v>199.92</v>
      </c>
      <c r="S761" s="217">
        <f t="shared" si="139"/>
        <v>-30</v>
      </c>
    </row>
    <row r="762" spans="1:19" ht="14.25" customHeight="1" x14ac:dyDescent="0.25">
      <c r="A762" s="223">
        <v>757</v>
      </c>
      <c r="B762" s="291" t="s">
        <v>8559</v>
      </c>
      <c r="C762" s="266" t="s">
        <v>10003</v>
      </c>
      <c r="D762" s="292">
        <v>1737768</v>
      </c>
      <c r="E762" s="317" t="s">
        <v>10003</v>
      </c>
      <c r="F762" s="237">
        <v>110</v>
      </c>
      <c r="G762" s="237" t="s">
        <v>9720</v>
      </c>
      <c r="H762" s="237" t="s">
        <v>2324</v>
      </c>
      <c r="I762" s="237" t="s">
        <v>3579</v>
      </c>
      <c r="J762" s="237" t="s">
        <v>5784</v>
      </c>
      <c r="K762" s="223">
        <v>60</v>
      </c>
      <c r="L762" s="281">
        <v>44743</v>
      </c>
      <c r="M762" s="266" t="s">
        <v>10143</v>
      </c>
      <c r="N762" s="223">
        <f>F762</f>
        <v>110</v>
      </c>
      <c r="O762" s="276" t="s">
        <v>20</v>
      </c>
      <c r="P762" s="223">
        <v>1591</v>
      </c>
      <c r="Q762" s="281">
        <v>44774</v>
      </c>
      <c r="R762" s="224">
        <f>N762</f>
        <v>110</v>
      </c>
      <c r="S762" s="217">
        <f t="shared" si="139"/>
        <v>31</v>
      </c>
    </row>
    <row r="763" spans="1:19" ht="14.25" customHeight="1" x14ac:dyDescent="0.25">
      <c r="A763" s="223">
        <v>758</v>
      </c>
      <c r="B763" s="291" t="s">
        <v>3644</v>
      </c>
      <c r="C763" s="266" t="s">
        <v>10024</v>
      </c>
      <c r="D763" s="292">
        <v>116</v>
      </c>
      <c r="E763" s="317" t="s">
        <v>10024</v>
      </c>
      <c r="F763" s="237">
        <v>100</v>
      </c>
      <c r="G763" s="237" t="s">
        <v>1251</v>
      </c>
      <c r="H763" s="237" t="s">
        <v>238</v>
      </c>
      <c r="I763" s="237" t="s">
        <v>130</v>
      </c>
      <c r="J763" s="237" t="s">
        <v>5784</v>
      </c>
      <c r="K763" s="223">
        <v>0</v>
      </c>
      <c r="L763" s="281">
        <v>44715</v>
      </c>
      <c r="M763" s="223" t="s">
        <v>10024</v>
      </c>
      <c r="N763" s="223">
        <v>100</v>
      </c>
      <c r="O763" s="276" t="s">
        <v>108</v>
      </c>
      <c r="P763" s="223">
        <v>9825</v>
      </c>
      <c r="Q763" s="281">
        <v>44715</v>
      </c>
      <c r="R763" s="223">
        <v>100</v>
      </c>
      <c r="S763" s="217">
        <f t="shared" si="139"/>
        <v>0</v>
      </c>
    </row>
    <row r="764" spans="1:19" ht="14.25" customHeight="1" x14ac:dyDescent="0.25">
      <c r="A764" s="223">
        <v>759</v>
      </c>
      <c r="B764" s="291" t="s">
        <v>1044</v>
      </c>
      <c r="C764" s="266" t="s">
        <v>10024</v>
      </c>
      <c r="D764" s="292">
        <v>117</v>
      </c>
      <c r="E764" s="317" t="s">
        <v>10024</v>
      </c>
      <c r="F764" s="237">
        <v>900</v>
      </c>
      <c r="G764" s="237" t="s">
        <v>1251</v>
      </c>
      <c r="H764" s="237" t="s">
        <v>238</v>
      </c>
      <c r="I764" s="237" t="s">
        <v>130</v>
      </c>
      <c r="J764" s="237" t="s">
        <v>5784</v>
      </c>
      <c r="K764" s="223">
        <v>0</v>
      </c>
      <c r="L764" s="281">
        <v>44715</v>
      </c>
      <c r="M764" s="223" t="s">
        <v>10024</v>
      </c>
      <c r="N764" s="223">
        <v>900</v>
      </c>
      <c r="O764" s="276" t="s">
        <v>108</v>
      </c>
      <c r="P764" s="223">
        <v>9827</v>
      </c>
      <c r="Q764" s="281">
        <v>44715</v>
      </c>
      <c r="R764" s="223">
        <v>900</v>
      </c>
      <c r="S764" s="217">
        <f t="shared" si="139"/>
        <v>0</v>
      </c>
    </row>
    <row r="765" spans="1:19" ht="14.25" customHeight="1" x14ac:dyDescent="0.25">
      <c r="A765" s="223">
        <v>760</v>
      </c>
      <c r="B765" s="291" t="s">
        <v>10052</v>
      </c>
      <c r="C765" s="266" t="s">
        <v>10024</v>
      </c>
      <c r="D765" s="292">
        <v>3816266</v>
      </c>
      <c r="E765" s="317" t="s">
        <v>10024</v>
      </c>
      <c r="F765" s="237">
        <v>38</v>
      </c>
      <c r="G765" s="237" t="s">
        <v>3455</v>
      </c>
      <c r="H765" s="237" t="s">
        <v>5654</v>
      </c>
      <c r="I765" s="237" t="s">
        <v>130</v>
      </c>
      <c r="J765" s="237" t="s">
        <v>9430</v>
      </c>
      <c r="K765" s="223">
        <v>0</v>
      </c>
      <c r="L765" s="281">
        <v>44715</v>
      </c>
      <c r="M765" s="223" t="s">
        <v>10024</v>
      </c>
      <c r="N765" s="223">
        <v>38</v>
      </c>
      <c r="O765" s="276" t="s">
        <v>108</v>
      </c>
      <c r="P765" s="223">
        <v>3590</v>
      </c>
      <c r="Q765" s="281">
        <v>44715</v>
      </c>
      <c r="R765" s="223">
        <v>38</v>
      </c>
      <c r="S765" s="217">
        <f t="shared" si="139"/>
        <v>0</v>
      </c>
    </row>
    <row r="766" spans="1:19" ht="14.25" customHeight="1" x14ac:dyDescent="0.25">
      <c r="A766" s="223">
        <v>761</v>
      </c>
      <c r="B766" s="291" t="s">
        <v>6556</v>
      </c>
      <c r="C766" s="266" t="s">
        <v>10027</v>
      </c>
      <c r="D766" s="292">
        <v>32675</v>
      </c>
      <c r="E766" s="317" t="s">
        <v>10004</v>
      </c>
      <c r="F766" s="237">
        <v>264.55</v>
      </c>
      <c r="G766" s="237" t="s">
        <v>270</v>
      </c>
      <c r="H766" s="237" t="s">
        <v>4620</v>
      </c>
      <c r="I766" s="237" t="s">
        <v>130</v>
      </c>
      <c r="J766" s="237" t="s">
        <v>8687</v>
      </c>
      <c r="K766" s="223">
        <v>15</v>
      </c>
      <c r="L766" s="281">
        <v>44727</v>
      </c>
      <c r="M766" s="281">
        <v>44719</v>
      </c>
      <c r="N766" s="223">
        <f>F766</f>
        <v>264.55</v>
      </c>
      <c r="O766" s="276" t="s">
        <v>20</v>
      </c>
      <c r="P766" s="223">
        <v>1203</v>
      </c>
      <c r="Q766" s="281">
        <v>44727</v>
      </c>
      <c r="R766" s="223">
        <f t="shared" ref="R766:R771" si="142">N766</f>
        <v>264.55</v>
      </c>
      <c r="S766" s="217">
        <f t="shared" si="139"/>
        <v>0</v>
      </c>
    </row>
    <row r="767" spans="1:19" ht="14.25" customHeight="1" x14ac:dyDescent="0.25">
      <c r="A767" s="223">
        <v>762</v>
      </c>
      <c r="B767" s="291" t="s">
        <v>10053</v>
      </c>
      <c r="C767" s="266" t="s">
        <v>10027</v>
      </c>
      <c r="D767" s="292">
        <v>202220255</v>
      </c>
      <c r="E767" s="317" t="s">
        <v>10026</v>
      </c>
      <c r="F767" s="237">
        <v>12752.47</v>
      </c>
      <c r="G767" s="237" t="s">
        <v>8138</v>
      </c>
      <c r="H767" s="237" t="s">
        <v>238</v>
      </c>
      <c r="I767" s="237" t="s">
        <v>130</v>
      </c>
      <c r="J767" s="237" t="s">
        <v>8129</v>
      </c>
      <c r="K767" s="223">
        <v>30</v>
      </c>
      <c r="L767" s="281">
        <v>44747</v>
      </c>
      <c r="M767" s="266" t="s">
        <v>10054</v>
      </c>
      <c r="N767" s="223">
        <v>12752.47</v>
      </c>
      <c r="O767" s="276" t="s">
        <v>20</v>
      </c>
      <c r="P767" s="223">
        <v>1007</v>
      </c>
      <c r="Q767" s="281">
        <v>44774</v>
      </c>
      <c r="R767" s="223">
        <f t="shared" si="142"/>
        <v>12752.47</v>
      </c>
      <c r="S767" s="217">
        <f t="shared" si="139"/>
        <v>27</v>
      </c>
    </row>
    <row r="768" spans="1:19" ht="14.25" customHeight="1" x14ac:dyDescent="0.25">
      <c r="A768" s="223">
        <v>763</v>
      </c>
      <c r="B768" s="291" t="s">
        <v>6562</v>
      </c>
      <c r="C768" s="266" t="s">
        <v>10054</v>
      </c>
      <c r="D768" s="292">
        <v>12986</v>
      </c>
      <c r="E768" s="317" t="s">
        <v>10027</v>
      </c>
      <c r="F768" s="237">
        <v>26934.34</v>
      </c>
      <c r="G768" s="237" t="s">
        <v>9119</v>
      </c>
      <c r="H768" s="237" t="s">
        <v>4225</v>
      </c>
      <c r="I768" s="237" t="s">
        <v>130</v>
      </c>
      <c r="J768" s="237" t="s">
        <v>5784</v>
      </c>
      <c r="K768" s="223">
        <v>60</v>
      </c>
      <c r="L768" s="281">
        <v>44779</v>
      </c>
      <c r="M768" s="281">
        <v>44741</v>
      </c>
      <c r="N768" s="223">
        <f>F768</f>
        <v>26934.34</v>
      </c>
      <c r="O768" s="276" t="s">
        <v>20</v>
      </c>
      <c r="P768" s="266" t="s">
        <v>10544</v>
      </c>
      <c r="Q768" s="281">
        <v>44777</v>
      </c>
      <c r="R768" s="223">
        <f t="shared" si="142"/>
        <v>26934.34</v>
      </c>
      <c r="S768" s="217">
        <f t="shared" si="139"/>
        <v>-2</v>
      </c>
    </row>
    <row r="769" spans="1:19" ht="14.25" customHeight="1" x14ac:dyDescent="0.25">
      <c r="A769" s="223">
        <v>764</v>
      </c>
      <c r="B769" s="291" t="s">
        <v>6572</v>
      </c>
      <c r="C769" s="266" t="s">
        <v>10032</v>
      </c>
      <c r="D769" s="292">
        <v>24000353405</v>
      </c>
      <c r="E769" s="317" t="s">
        <v>10004</v>
      </c>
      <c r="F769" s="316">
        <v>271.83999999999997</v>
      </c>
      <c r="G769" s="237" t="s">
        <v>8405</v>
      </c>
      <c r="H769" s="237" t="s">
        <v>222</v>
      </c>
      <c r="I769" s="237" t="s">
        <v>130</v>
      </c>
      <c r="J769" s="237" t="s">
        <v>8687</v>
      </c>
      <c r="K769" s="223">
        <v>30</v>
      </c>
      <c r="L769" s="281">
        <v>44742</v>
      </c>
      <c r="M769" s="281">
        <v>44721</v>
      </c>
      <c r="N769" s="223">
        <f>F769</f>
        <v>271.83999999999997</v>
      </c>
      <c r="O769" s="276" t="s">
        <v>20</v>
      </c>
      <c r="P769" s="223">
        <v>1221</v>
      </c>
      <c r="Q769" s="281">
        <v>44742</v>
      </c>
      <c r="R769" s="223">
        <f t="shared" si="142"/>
        <v>271.83999999999997</v>
      </c>
      <c r="S769" s="223">
        <f>Q769-L769</f>
        <v>0</v>
      </c>
    </row>
    <row r="770" spans="1:19" ht="14.25" customHeight="1" x14ac:dyDescent="0.25">
      <c r="A770" s="223">
        <v>765</v>
      </c>
      <c r="B770" s="291" t="s">
        <v>6573</v>
      </c>
      <c r="C770" s="266" t="s">
        <v>10032</v>
      </c>
      <c r="D770" s="292">
        <v>1251349</v>
      </c>
      <c r="E770" s="317" t="s">
        <v>10004</v>
      </c>
      <c r="F770" s="316">
        <v>2170.79</v>
      </c>
      <c r="G770" s="237" t="s">
        <v>9390</v>
      </c>
      <c r="H770" s="237" t="s">
        <v>16</v>
      </c>
      <c r="I770" s="237" t="s">
        <v>130</v>
      </c>
      <c r="J770" s="237" t="s">
        <v>8687</v>
      </c>
      <c r="K770" s="223">
        <v>30</v>
      </c>
      <c r="L770" s="281">
        <v>44742</v>
      </c>
      <c r="M770" s="281">
        <v>44721</v>
      </c>
      <c r="N770" s="223">
        <f>F770</f>
        <v>2170.79</v>
      </c>
      <c r="O770" s="276" t="s">
        <v>20</v>
      </c>
      <c r="P770" s="223">
        <v>1220</v>
      </c>
      <c r="Q770" s="281">
        <v>44742</v>
      </c>
      <c r="R770" s="223">
        <f t="shared" si="142"/>
        <v>2170.79</v>
      </c>
      <c r="S770" s="223">
        <f t="shared" ref="S770:S784" si="143">Q770-L770</f>
        <v>0</v>
      </c>
    </row>
    <row r="771" spans="1:19" ht="14.25" customHeight="1" x14ac:dyDescent="0.25">
      <c r="A771" s="223">
        <v>766</v>
      </c>
      <c r="B771" s="291" t="s">
        <v>3689</v>
      </c>
      <c r="C771" s="266" t="s">
        <v>10032</v>
      </c>
      <c r="D771" s="292">
        <v>2200114696</v>
      </c>
      <c r="E771" s="317" t="s">
        <v>10004</v>
      </c>
      <c r="F771" s="237">
        <v>1231.8900000000001</v>
      </c>
      <c r="G771" s="237" t="s">
        <v>3151</v>
      </c>
      <c r="H771" s="237" t="s">
        <v>51</v>
      </c>
      <c r="I771" s="237" t="s">
        <v>130</v>
      </c>
      <c r="J771" s="237" t="s">
        <v>8687</v>
      </c>
      <c r="K771" s="223">
        <v>30</v>
      </c>
      <c r="L771" s="281">
        <v>44742</v>
      </c>
      <c r="M771" s="281">
        <v>44721</v>
      </c>
      <c r="N771" s="223">
        <f>F771</f>
        <v>1231.8900000000001</v>
      </c>
      <c r="O771" s="276" t="s">
        <v>20</v>
      </c>
      <c r="P771" s="223">
        <v>1268</v>
      </c>
      <c r="Q771" s="281">
        <v>44777</v>
      </c>
      <c r="R771" s="223">
        <f t="shared" si="142"/>
        <v>1231.8900000000001</v>
      </c>
      <c r="S771" s="223">
        <f t="shared" si="143"/>
        <v>35</v>
      </c>
    </row>
    <row r="772" spans="1:19" ht="14.25" customHeight="1" x14ac:dyDescent="0.25">
      <c r="A772" s="223">
        <v>767</v>
      </c>
      <c r="B772" s="291" t="s">
        <v>3690</v>
      </c>
      <c r="C772" s="266" t="s">
        <v>10032</v>
      </c>
      <c r="D772" s="292">
        <v>2200114695</v>
      </c>
      <c r="E772" s="317" t="s">
        <v>10004</v>
      </c>
      <c r="F772" s="237">
        <v>1968.88</v>
      </c>
      <c r="G772" s="237" t="s">
        <v>3151</v>
      </c>
      <c r="H772" s="237" t="s">
        <v>51</v>
      </c>
      <c r="I772" s="237" t="s">
        <v>130</v>
      </c>
      <c r="J772" s="237" t="s">
        <v>8687</v>
      </c>
      <c r="K772" s="223">
        <v>30</v>
      </c>
      <c r="L772" s="281">
        <v>44742</v>
      </c>
      <c r="M772" s="281">
        <v>44721</v>
      </c>
      <c r="N772" s="223">
        <f t="shared" ref="N772:N783" si="144">F772</f>
        <v>1968.88</v>
      </c>
      <c r="O772" s="276" t="s">
        <v>20</v>
      </c>
      <c r="P772" s="223">
        <v>1268</v>
      </c>
      <c r="Q772" s="281">
        <v>44777</v>
      </c>
      <c r="R772" s="223">
        <f t="shared" ref="R772:R782" si="145">N772</f>
        <v>1968.88</v>
      </c>
      <c r="S772" s="223">
        <f t="shared" si="143"/>
        <v>35</v>
      </c>
    </row>
    <row r="773" spans="1:19" ht="14.25" customHeight="1" x14ac:dyDescent="0.25">
      <c r="A773" s="223">
        <v>768</v>
      </c>
      <c r="B773" s="291" t="s">
        <v>3691</v>
      </c>
      <c r="C773" s="266" t="s">
        <v>10032</v>
      </c>
      <c r="D773" s="292">
        <v>2200114694</v>
      </c>
      <c r="E773" s="317" t="s">
        <v>10004</v>
      </c>
      <c r="F773" s="237">
        <v>4386.71</v>
      </c>
      <c r="G773" s="237" t="s">
        <v>3151</v>
      </c>
      <c r="H773" s="237" t="s">
        <v>51</v>
      </c>
      <c r="I773" s="237" t="s">
        <v>130</v>
      </c>
      <c r="J773" s="237" t="s">
        <v>8687</v>
      </c>
      <c r="K773" s="223">
        <v>30</v>
      </c>
      <c r="L773" s="281">
        <v>44742</v>
      </c>
      <c r="M773" s="281">
        <v>44721</v>
      </c>
      <c r="N773" s="223">
        <f t="shared" si="144"/>
        <v>4386.71</v>
      </c>
      <c r="O773" s="276" t="s">
        <v>20</v>
      </c>
      <c r="P773" s="223">
        <v>1268</v>
      </c>
      <c r="Q773" s="281">
        <v>44777</v>
      </c>
      <c r="R773" s="223">
        <f t="shared" si="145"/>
        <v>4386.71</v>
      </c>
      <c r="S773" s="223">
        <f t="shared" si="143"/>
        <v>35</v>
      </c>
    </row>
    <row r="774" spans="1:19" ht="14.25" customHeight="1" x14ac:dyDescent="0.25">
      <c r="A774" s="223">
        <v>769</v>
      </c>
      <c r="B774" s="291" t="s">
        <v>3692</v>
      </c>
      <c r="C774" s="266" t="s">
        <v>10032</v>
      </c>
      <c r="D774" s="292">
        <v>2200114693</v>
      </c>
      <c r="E774" s="317" t="s">
        <v>10004</v>
      </c>
      <c r="F774" s="237">
        <v>403.59</v>
      </c>
      <c r="G774" s="237" t="s">
        <v>3151</v>
      </c>
      <c r="H774" s="237" t="s">
        <v>51</v>
      </c>
      <c r="I774" s="237" t="s">
        <v>130</v>
      </c>
      <c r="J774" s="237" t="s">
        <v>8687</v>
      </c>
      <c r="K774" s="223">
        <v>30</v>
      </c>
      <c r="L774" s="281">
        <v>44742</v>
      </c>
      <c r="M774" s="281">
        <v>44721</v>
      </c>
      <c r="N774" s="223">
        <f t="shared" si="144"/>
        <v>403.59</v>
      </c>
      <c r="O774" s="276" t="s">
        <v>20</v>
      </c>
      <c r="P774" s="223">
        <v>1268</v>
      </c>
      <c r="Q774" s="281">
        <v>44777</v>
      </c>
      <c r="R774" s="223">
        <f t="shared" si="145"/>
        <v>403.59</v>
      </c>
      <c r="S774" s="223">
        <f t="shared" si="143"/>
        <v>35</v>
      </c>
    </row>
    <row r="775" spans="1:19" ht="14.25" customHeight="1" x14ac:dyDescent="0.25">
      <c r="A775" s="223">
        <v>770</v>
      </c>
      <c r="B775" s="291" t="s">
        <v>3693</v>
      </c>
      <c r="C775" s="266" t="s">
        <v>10032</v>
      </c>
      <c r="D775" s="292">
        <v>2200114692</v>
      </c>
      <c r="E775" s="317" t="s">
        <v>10004</v>
      </c>
      <c r="F775" s="237">
        <v>2461.4699999999998</v>
      </c>
      <c r="G775" s="237" t="s">
        <v>3151</v>
      </c>
      <c r="H775" s="237" t="s">
        <v>51</v>
      </c>
      <c r="I775" s="237" t="s">
        <v>130</v>
      </c>
      <c r="J775" s="237" t="s">
        <v>8687</v>
      </c>
      <c r="K775" s="223">
        <v>30</v>
      </c>
      <c r="L775" s="281">
        <v>44742</v>
      </c>
      <c r="M775" s="281">
        <v>44721</v>
      </c>
      <c r="N775" s="223">
        <f t="shared" si="144"/>
        <v>2461.4699999999998</v>
      </c>
      <c r="O775" s="276" t="s">
        <v>20</v>
      </c>
      <c r="P775" s="223">
        <v>1268</v>
      </c>
      <c r="Q775" s="281">
        <v>44777</v>
      </c>
      <c r="R775" s="223">
        <f t="shared" si="145"/>
        <v>2461.4699999999998</v>
      </c>
      <c r="S775" s="223">
        <f t="shared" si="143"/>
        <v>35</v>
      </c>
    </row>
    <row r="776" spans="1:19" ht="14.25" customHeight="1" x14ac:dyDescent="0.25">
      <c r="A776" s="223">
        <v>771</v>
      </c>
      <c r="B776" s="291" t="s">
        <v>10055</v>
      </c>
      <c r="C776" s="266" t="s">
        <v>10032</v>
      </c>
      <c r="D776" s="292">
        <v>2200114691</v>
      </c>
      <c r="E776" s="317" t="s">
        <v>10004</v>
      </c>
      <c r="F776" s="237">
        <v>247.41</v>
      </c>
      <c r="G776" s="237" t="s">
        <v>3151</v>
      </c>
      <c r="H776" s="237" t="s">
        <v>51</v>
      </c>
      <c r="I776" s="237" t="s">
        <v>130</v>
      </c>
      <c r="J776" s="237" t="s">
        <v>8687</v>
      </c>
      <c r="K776" s="223">
        <v>30</v>
      </c>
      <c r="L776" s="281">
        <v>44742</v>
      </c>
      <c r="M776" s="281">
        <v>44721</v>
      </c>
      <c r="N776" s="223">
        <f t="shared" si="144"/>
        <v>247.41</v>
      </c>
      <c r="O776" s="276" t="s">
        <v>20</v>
      </c>
      <c r="P776" s="223">
        <v>1268</v>
      </c>
      <c r="Q776" s="281">
        <v>44777</v>
      </c>
      <c r="R776" s="223">
        <f t="shared" si="145"/>
        <v>247.41</v>
      </c>
      <c r="S776" s="223">
        <f t="shared" si="143"/>
        <v>35</v>
      </c>
    </row>
    <row r="777" spans="1:19" ht="14.25" customHeight="1" x14ac:dyDescent="0.25">
      <c r="A777" s="223">
        <v>772</v>
      </c>
      <c r="B777" s="291" t="s">
        <v>10056</v>
      </c>
      <c r="C777" s="266" t="s">
        <v>10032</v>
      </c>
      <c r="D777" s="292">
        <v>2200114690</v>
      </c>
      <c r="E777" s="317" t="s">
        <v>10004</v>
      </c>
      <c r="F777" s="237">
        <v>1529.73</v>
      </c>
      <c r="G777" s="237" t="s">
        <v>3151</v>
      </c>
      <c r="H777" s="237" t="s">
        <v>51</v>
      </c>
      <c r="I777" s="237" t="s">
        <v>130</v>
      </c>
      <c r="J777" s="237" t="s">
        <v>8687</v>
      </c>
      <c r="K777" s="223">
        <v>30</v>
      </c>
      <c r="L777" s="281">
        <v>44742</v>
      </c>
      <c r="M777" s="281">
        <v>44721</v>
      </c>
      <c r="N777" s="223">
        <f t="shared" si="144"/>
        <v>1529.73</v>
      </c>
      <c r="O777" s="276" t="s">
        <v>20</v>
      </c>
      <c r="P777" s="223">
        <v>1268</v>
      </c>
      <c r="Q777" s="281">
        <v>44777</v>
      </c>
      <c r="R777" s="223">
        <f t="shared" si="145"/>
        <v>1529.73</v>
      </c>
      <c r="S777" s="223">
        <f t="shared" si="143"/>
        <v>35</v>
      </c>
    </row>
    <row r="778" spans="1:19" ht="14.25" customHeight="1" x14ac:dyDescent="0.25">
      <c r="A778" s="223">
        <v>773</v>
      </c>
      <c r="B778" s="291" t="s">
        <v>10057</v>
      </c>
      <c r="C778" s="266" t="s">
        <v>10032</v>
      </c>
      <c r="D778" s="292">
        <v>2200114689</v>
      </c>
      <c r="E778" s="317" t="s">
        <v>10004</v>
      </c>
      <c r="F778" s="237">
        <v>35.4</v>
      </c>
      <c r="G778" s="237" t="s">
        <v>3151</v>
      </c>
      <c r="H778" s="237" t="s">
        <v>51</v>
      </c>
      <c r="I778" s="237" t="s">
        <v>130</v>
      </c>
      <c r="J778" s="237" t="s">
        <v>8687</v>
      </c>
      <c r="K778" s="223">
        <v>30</v>
      </c>
      <c r="L778" s="281">
        <v>44742</v>
      </c>
      <c r="M778" s="281">
        <v>44721</v>
      </c>
      <c r="N778" s="223">
        <f t="shared" si="144"/>
        <v>35.4</v>
      </c>
      <c r="O778" s="276" t="s">
        <v>20</v>
      </c>
      <c r="P778" s="223">
        <v>1268</v>
      </c>
      <c r="Q778" s="281">
        <v>44777</v>
      </c>
      <c r="R778" s="223">
        <f t="shared" si="145"/>
        <v>35.4</v>
      </c>
      <c r="S778" s="223">
        <f t="shared" si="143"/>
        <v>35</v>
      </c>
    </row>
    <row r="779" spans="1:19" ht="14.25" customHeight="1" x14ac:dyDescent="0.25">
      <c r="A779" s="223">
        <v>774</v>
      </c>
      <c r="B779" s="291" t="s">
        <v>3694</v>
      </c>
      <c r="C779" s="266" t="s">
        <v>10032</v>
      </c>
      <c r="D779" s="292">
        <v>2200114688</v>
      </c>
      <c r="E779" s="317" t="s">
        <v>10004</v>
      </c>
      <c r="F779" s="237">
        <v>53.27</v>
      </c>
      <c r="G779" s="237" t="s">
        <v>3151</v>
      </c>
      <c r="H779" s="237" t="s">
        <v>51</v>
      </c>
      <c r="I779" s="237" t="s">
        <v>130</v>
      </c>
      <c r="J779" s="237" t="s">
        <v>8687</v>
      </c>
      <c r="K779" s="223">
        <v>30</v>
      </c>
      <c r="L779" s="281">
        <v>44742</v>
      </c>
      <c r="M779" s="281">
        <v>44721</v>
      </c>
      <c r="N779" s="223">
        <f t="shared" si="144"/>
        <v>53.27</v>
      </c>
      <c r="O779" s="276" t="s">
        <v>20</v>
      </c>
      <c r="P779" s="223">
        <v>1268</v>
      </c>
      <c r="Q779" s="281">
        <v>44777</v>
      </c>
      <c r="R779" s="223">
        <f t="shared" si="145"/>
        <v>53.27</v>
      </c>
      <c r="S779" s="223">
        <f t="shared" si="143"/>
        <v>35</v>
      </c>
    </row>
    <row r="780" spans="1:19" ht="14.25" customHeight="1" x14ac:dyDescent="0.25">
      <c r="A780" s="223">
        <v>775</v>
      </c>
      <c r="B780" s="291" t="s">
        <v>8581</v>
      </c>
      <c r="C780" s="266" t="s">
        <v>10032</v>
      </c>
      <c r="D780" s="292">
        <v>2200114687</v>
      </c>
      <c r="E780" s="317" t="s">
        <v>10004</v>
      </c>
      <c r="F780" s="237">
        <v>1713.6</v>
      </c>
      <c r="G780" s="237" t="s">
        <v>3151</v>
      </c>
      <c r="H780" s="237" t="s">
        <v>51</v>
      </c>
      <c r="I780" s="237" t="s">
        <v>130</v>
      </c>
      <c r="J780" s="237" t="s">
        <v>8687</v>
      </c>
      <c r="K780" s="223">
        <v>30</v>
      </c>
      <c r="L780" s="281">
        <v>44742</v>
      </c>
      <c r="M780" s="281">
        <v>44721</v>
      </c>
      <c r="N780" s="223">
        <f t="shared" si="144"/>
        <v>1713.6</v>
      </c>
      <c r="O780" s="276" t="s">
        <v>27</v>
      </c>
      <c r="P780" s="223">
        <v>1268</v>
      </c>
      <c r="Q780" s="281">
        <v>44777</v>
      </c>
      <c r="R780" s="223">
        <f t="shared" si="145"/>
        <v>1713.6</v>
      </c>
      <c r="S780" s="223">
        <f t="shared" si="143"/>
        <v>35</v>
      </c>
    </row>
    <row r="781" spans="1:19" ht="14.25" customHeight="1" x14ac:dyDescent="0.25">
      <c r="A781" s="223">
        <v>776</v>
      </c>
      <c r="B781" s="291" t="s">
        <v>10058</v>
      </c>
      <c r="C781" s="266" t="s">
        <v>10032</v>
      </c>
      <c r="D781" s="292">
        <v>2200114685</v>
      </c>
      <c r="E781" s="317" t="s">
        <v>10004</v>
      </c>
      <c r="F781" s="237">
        <v>125.39</v>
      </c>
      <c r="G781" s="237" t="s">
        <v>3151</v>
      </c>
      <c r="H781" s="237" t="s">
        <v>51</v>
      </c>
      <c r="I781" s="237" t="s">
        <v>130</v>
      </c>
      <c r="J781" s="237" t="s">
        <v>8687</v>
      </c>
      <c r="K781" s="223">
        <v>30</v>
      </c>
      <c r="L781" s="281">
        <v>44742</v>
      </c>
      <c r="M781" s="281">
        <v>44721</v>
      </c>
      <c r="N781" s="223">
        <f t="shared" si="144"/>
        <v>125.39</v>
      </c>
      <c r="O781" s="276" t="s">
        <v>27</v>
      </c>
      <c r="P781" s="223">
        <v>1268</v>
      </c>
      <c r="Q781" s="281">
        <v>44777</v>
      </c>
      <c r="R781" s="223">
        <f t="shared" si="145"/>
        <v>125.39</v>
      </c>
      <c r="S781" s="223">
        <f t="shared" si="143"/>
        <v>35</v>
      </c>
    </row>
    <row r="782" spans="1:19" ht="14.25" customHeight="1" x14ac:dyDescent="0.25">
      <c r="A782" s="223">
        <v>777</v>
      </c>
      <c r="B782" s="291" t="s">
        <v>10059</v>
      </c>
      <c r="C782" s="266" t="s">
        <v>10032</v>
      </c>
      <c r="D782" s="292">
        <v>2200114686</v>
      </c>
      <c r="E782" s="317" t="s">
        <v>10004</v>
      </c>
      <c r="F782" s="237">
        <v>1402.68</v>
      </c>
      <c r="G782" s="237" t="s">
        <v>3151</v>
      </c>
      <c r="H782" s="237" t="s">
        <v>51</v>
      </c>
      <c r="I782" s="237" t="s">
        <v>130</v>
      </c>
      <c r="J782" s="237" t="s">
        <v>8687</v>
      </c>
      <c r="K782" s="223">
        <v>30</v>
      </c>
      <c r="L782" s="281">
        <v>44742</v>
      </c>
      <c r="M782" s="281">
        <v>44721</v>
      </c>
      <c r="N782" s="223">
        <f t="shared" si="144"/>
        <v>1402.68</v>
      </c>
      <c r="O782" s="276" t="s">
        <v>27</v>
      </c>
      <c r="P782" s="223">
        <v>1268</v>
      </c>
      <c r="Q782" s="281">
        <v>44777</v>
      </c>
      <c r="R782" s="223">
        <f t="shared" si="145"/>
        <v>1402.68</v>
      </c>
      <c r="S782" s="223">
        <f t="shared" si="143"/>
        <v>35</v>
      </c>
    </row>
    <row r="783" spans="1:19" ht="14.25" customHeight="1" x14ac:dyDescent="0.25">
      <c r="A783" s="223">
        <v>778</v>
      </c>
      <c r="B783" s="291" t="s">
        <v>6587</v>
      </c>
      <c r="C783" s="266" t="s">
        <v>10032</v>
      </c>
      <c r="D783" s="292">
        <v>2200114684</v>
      </c>
      <c r="E783" s="317" t="s">
        <v>10004</v>
      </c>
      <c r="F783" s="237">
        <v>274.8</v>
      </c>
      <c r="G783" s="237" t="s">
        <v>3151</v>
      </c>
      <c r="H783" s="237" t="s">
        <v>51</v>
      </c>
      <c r="I783" s="237" t="s">
        <v>130</v>
      </c>
      <c r="J783" s="237" t="s">
        <v>8687</v>
      </c>
      <c r="K783" s="223">
        <v>30</v>
      </c>
      <c r="L783" s="281">
        <v>44742</v>
      </c>
      <c r="M783" s="281">
        <v>44721</v>
      </c>
      <c r="N783" s="223">
        <f t="shared" si="144"/>
        <v>274.8</v>
      </c>
      <c r="O783" s="276" t="s">
        <v>27</v>
      </c>
      <c r="P783" s="223">
        <v>1268</v>
      </c>
      <c r="Q783" s="281">
        <v>44777</v>
      </c>
      <c r="R783" s="223">
        <f>N783</f>
        <v>274.8</v>
      </c>
      <c r="S783" s="223">
        <f t="shared" si="143"/>
        <v>35</v>
      </c>
    </row>
    <row r="784" spans="1:19" ht="14.25" customHeight="1" x14ac:dyDescent="0.25">
      <c r="A784" s="223">
        <v>779</v>
      </c>
      <c r="B784" s="291" t="s">
        <v>6579</v>
      </c>
      <c r="C784" s="266" t="s">
        <v>10032</v>
      </c>
      <c r="D784" s="292">
        <v>2200114683</v>
      </c>
      <c r="E784" s="317" t="s">
        <v>10004</v>
      </c>
      <c r="F784" s="237">
        <v>1318.89</v>
      </c>
      <c r="G784" s="237" t="s">
        <v>3151</v>
      </c>
      <c r="H784" s="237" t="s">
        <v>51</v>
      </c>
      <c r="I784" s="237" t="s">
        <v>130</v>
      </c>
      <c r="J784" s="237" t="s">
        <v>8687</v>
      </c>
      <c r="K784" s="223">
        <v>30</v>
      </c>
      <c r="L784" s="281">
        <v>44742</v>
      </c>
      <c r="M784" s="281">
        <v>44721</v>
      </c>
      <c r="N784" s="223">
        <f>F784</f>
        <v>1318.89</v>
      </c>
      <c r="O784" s="276" t="s">
        <v>20</v>
      </c>
      <c r="P784" s="223">
        <v>432</v>
      </c>
      <c r="Q784" s="281">
        <v>44742</v>
      </c>
      <c r="R784" s="223">
        <f>N784</f>
        <v>1318.89</v>
      </c>
      <c r="S784" s="223">
        <f t="shared" si="143"/>
        <v>0</v>
      </c>
    </row>
    <row r="785" spans="1:19" ht="14.25" customHeight="1" x14ac:dyDescent="0.25">
      <c r="A785" s="223">
        <v>780</v>
      </c>
      <c r="B785" s="291" t="s">
        <v>9086</v>
      </c>
      <c r="C785" s="266" t="s">
        <v>10032</v>
      </c>
      <c r="D785" s="292">
        <v>5200687000</v>
      </c>
      <c r="E785" s="317" t="s">
        <v>10032</v>
      </c>
      <c r="F785" s="237">
        <v>979.69</v>
      </c>
      <c r="G785" s="237" t="s">
        <v>1289</v>
      </c>
      <c r="H785" s="237" t="s">
        <v>8959</v>
      </c>
      <c r="I785" s="237" t="s">
        <v>130</v>
      </c>
      <c r="J785" s="237" t="s">
        <v>5784</v>
      </c>
      <c r="K785" s="223">
        <v>30</v>
      </c>
      <c r="L785" s="281">
        <v>44750</v>
      </c>
      <c r="M785" s="282">
        <v>44721</v>
      </c>
      <c r="N785" s="223">
        <f>F785</f>
        <v>979.69</v>
      </c>
      <c r="O785" s="276" t="s">
        <v>90</v>
      </c>
      <c r="P785" s="223">
        <v>152</v>
      </c>
      <c r="Q785" s="281">
        <v>44721</v>
      </c>
      <c r="R785" s="223">
        <f>N785</f>
        <v>979.69</v>
      </c>
      <c r="S785" s="223">
        <f>Q785-L785</f>
        <v>-29</v>
      </c>
    </row>
    <row r="786" spans="1:19" ht="14.25" customHeight="1" x14ac:dyDescent="0.25">
      <c r="A786" s="223">
        <v>781</v>
      </c>
      <c r="B786" s="291" t="s">
        <v>9087</v>
      </c>
      <c r="C786" s="266" t="s">
        <v>10031</v>
      </c>
      <c r="D786" s="292">
        <v>11958</v>
      </c>
      <c r="E786" s="317" t="s">
        <v>10054</v>
      </c>
      <c r="F786" s="237">
        <v>460</v>
      </c>
      <c r="G786" s="237" t="s">
        <v>10060</v>
      </c>
      <c r="H786" s="237" t="s">
        <v>79</v>
      </c>
      <c r="I786" s="237" t="s">
        <v>130</v>
      </c>
      <c r="J786" s="237" t="s">
        <v>5876</v>
      </c>
      <c r="K786" s="223">
        <v>0</v>
      </c>
      <c r="L786" s="281">
        <v>44720</v>
      </c>
      <c r="M786" s="266" t="s">
        <v>10031</v>
      </c>
      <c r="N786" s="223">
        <v>460</v>
      </c>
      <c r="O786" s="276" t="s">
        <v>90</v>
      </c>
      <c r="P786" s="223">
        <v>9</v>
      </c>
      <c r="Q786" s="281">
        <v>44720</v>
      </c>
      <c r="R786" s="223">
        <v>460</v>
      </c>
      <c r="S786" s="223">
        <f t="shared" ref="S786:S788" si="146">Q786-L786</f>
        <v>0</v>
      </c>
    </row>
    <row r="787" spans="1:19" ht="14.25" customHeight="1" x14ac:dyDescent="0.25">
      <c r="A787" s="223">
        <v>782</v>
      </c>
      <c r="B787" s="291" t="s">
        <v>8584</v>
      </c>
      <c r="C787" s="266" t="s">
        <v>10031</v>
      </c>
      <c r="D787" s="292">
        <v>222</v>
      </c>
      <c r="E787" s="317" t="s">
        <v>10032</v>
      </c>
      <c r="F787" s="237">
        <v>317.95</v>
      </c>
      <c r="G787" s="237" t="s">
        <v>9391</v>
      </c>
      <c r="H787" s="237" t="s">
        <v>238</v>
      </c>
      <c r="I787" s="237" t="s">
        <v>130</v>
      </c>
      <c r="J787" s="237" t="s">
        <v>8687</v>
      </c>
      <c r="K787" s="223">
        <v>30</v>
      </c>
      <c r="L787" s="281">
        <v>44750</v>
      </c>
      <c r="M787" s="266" t="s">
        <v>10063</v>
      </c>
      <c r="N787" s="223">
        <v>317.95</v>
      </c>
      <c r="O787" s="276" t="s">
        <v>20</v>
      </c>
      <c r="P787" s="223">
        <v>1232</v>
      </c>
      <c r="Q787" s="281">
        <v>44749</v>
      </c>
      <c r="R787" s="223">
        <v>317.95</v>
      </c>
      <c r="S787" s="223">
        <f t="shared" si="146"/>
        <v>-1</v>
      </c>
    </row>
    <row r="788" spans="1:19" ht="14.25" customHeight="1" x14ac:dyDescent="0.25">
      <c r="A788" s="223">
        <v>783</v>
      </c>
      <c r="B788" s="291" t="s">
        <v>8585</v>
      </c>
      <c r="C788" s="266" t="s">
        <v>10031</v>
      </c>
      <c r="D788" s="292">
        <v>1914</v>
      </c>
      <c r="E788" s="266" t="s">
        <v>10027</v>
      </c>
      <c r="F788" s="237">
        <v>785.4</v>
      </c>
      <c r="G788" s="237" t="s">
        <v>10061</v>
      </c>
      <c r="H788" s="237" t="s">
        <v>2175</v>
      </c>
      <c r="I788" s="237" t="s">
        <v>130</v>
      </c>
      <c r="J788" s="237" t="s">
        <v>5784</v>
      </c>
      <c r="K788" s="223">
        <v>30</v>
      </c>
      <c r="L788" s="281">
        <v>44748</v>
      </c>
      <c r="M788" s="266" t="s">
        <v>10143</v>
      </c>
      <c r="N788" s="223">
        <f>F788</f>
        <v>785.4</v>
      </c>
      <c r="O788" s="276" t="s">
        <v>20</v>
      </c>
      <c r="P788" s="223">
        <v>1597</v>
      </c>
      <c r="Q788" s="281">
        <v>44782</v>
      </c>
      <c r="R788" s="223">
        <f t="shared" ref="R788:R793" si="147">N788</f>
        <v>785.4</v>
      </c>
      <c r="S788" s="223">
        <f t="shared" si="146"/>
        <v>34</v>
      </c>
    </row>
    <row r="789" spans="1:19" ht="14.25" customHeight="1" x14ac:dyDescent="0.25">
      <c r="A789" s="223">
        <v>784</v>
      </c>
      <c r="B789" s="291" t="s">
        <v>10062</v>
      </c>
      <c r="C789" s="266" t="s">
        <v>10063</v>
      </c>
      <c r="D789" s="292">
        <v>143865</v>
      </c>
      <c r="E789" s="317" t="s">
        <v>10004</v>
      </c>
      <c r="F789" s="237">
        <v>69.52</v>
      </c>
      <c r="G789" s="237" t="s">
        <v>9180</v>
      </c>
      <c r="H789" s="237" t="s">
        <v>222</v>
      </c>
      <c r="I789" s="237" t="s">
        <v>130</v>
      </c>
      <c r="J789" s="237" t="s">
        <v>8687</v>
      </c>
      <c r="K789" s="223">
        <v>15</v>
      </c>
      <c r="L789" s="281">
        <v>44727</v>
      </c>
      <c r="M789" s="266" t="s">
        <v>10063</v>
      </c>
      <c r="N789" s="223">
        <v>69.52</v>
      </c>
      <c r="O789" s="276" t="s">
        <v>20</v>
      </c>
      <c r="P789" s="223">
        <v>1201</v>
      </c>
      <c r="Q789" s="281">
        <v>44727</v>
      </c>
      <c r="R789" s="223">
        <f t="shared" si="147"/>
        <v>69.52</v>
      </c>
      <c r="S789" s="217">
        <f t="shared" ref="S789:S792" si="148">Q789-L789</f>
        <v>0</v>
      </c>
    </row>
    <row r="790" spans="1:19" ht="14.25" customHeight="1" x14ac:dyDescent="0.25">
      <c r="A790" s="223">
        <v>785</v>
      </c>
      <c r="B790" s="291" t="s">
        <v>10064</v>
      </c>
      <c r="C790" s="266" t="s">
        <v>10063</v>
      </c>
      <c r="D790" s="292">
        <v>143863</v>
      </c>
      <c r="E790" s="317" t="s">
        <v>10004</v>
      </c>
      <c r="F790" s="237">
        <v>1048.76</v>
      </c>
      <c r="G790" s="237" t="s">
        <v>9180</v>
      </c>
      <c r="H790" s="237" t="s">
        <v>222</v>
      </c>
      <c r="I790" s="237" t="s">
        <v>130</v>
      </c>
      <c r="J790" s="237" t="s">
        <v>8687</v>
      </c>
      <c r="K790" s="223">
        <v>15</v>
      </c>
      <c r="L790" s="281">
        <v>44727</v>
      </c>
      <c r="M790" s="266" t="s">
        <v>10063</v>
      </c>
      <c r="N790" s="223">
        <f t="shared" ref="N790:N799" si="149">F790</f>
        <v>1048.76</v>
      </c>
      <c r="O790" s="276" t="s">
        <v>20</v>
      </c>
      <c r="P790" s="223">
        <v>1201</v>
      </c>
      <c r="Q790" s="281">
        <v>44727</v>
      </c>
      <c r="R790" s="223">
        <f t="shared" si="147"/>
        <v>1048.76</v>
      </c>
      <c r="S790" s="217">
        <f t="shared" si="148"/>
        <v>0</v>
      </c>
    </row>
    <row r="791" spans="1:19" ht="14.25" customHeight="1" x14ac:dyDescent="0.25">
      <c r="A791" s="223">
        <v>786</v>
      </c>
      <c r="B791" s="291" t="s">
        <v>10065</v>
      </c>
      <c r="C791" s="266" t="s">
        <v>10063</v>
      </c>
      <c r="D791" s="292">
        <v>2844</v>
      </c>
      <c r="E791" s="317" t="s">
        <v>10004</v>
      </c>
      <c r="F791" s="237">
        <v>18221.3</v>
      </c>
      <c r="G791" s="237" t="s">
        <v>8817</v>
      </c>
      <c r="H791" s="237" t="s">
        <v>97</v>
      </c>
      <c r="I791" s="237" t="s">
        <v>130</v>
      </c>
      <c r="J791" s="237" t="s">
        <v>8687</v>
      </c>
      <c r="K791" s="223">
        <v>60</v>
      </c>
      <c r="L791" s="281">
        <v>44772</v>
      </c>
      <c r="M791" s="282">
        <v>44726</v>
      </c>
      <c r="N791" s="223">
        <f t="shared" si="149"/>
        <v>18221.3</v>
      </c>
      <c r="O791" s="276" t="s">
        <v>20</v>
      </c>
      <c r="P791" s="223">
        <v>1004</v>
      </c>
      <c r="Q791" s="281">
        <v>44771</v>
      </c>
      <c r="R791" s="223">
        <f t="shared" si="147"/>
        <v>18221.3</v>
      </c>
      <c r="S791" s="223">
        <f t="shared" si="148"/>
        <v>-1</v>
      </c>
    </row>
    <row r="792" spans="1:19" ht="14.25" customHeight="1" x14ac:dyDescent="0.25">
      <c r="A792" s="223">
        <v>787</v>
      </c>
      <c r="B792" s="291" t="s">
        <v>10066</v>
      </c>
      <c r="C792" s="266" t="s">
        <v>10063</v>
      </c>
      <c r="D792" s="292">
        <v>1826</v>
      </c>
      <c r="E792" s="317" t="s">
        <v>10004</v>
      </c>
      <c r="F792" s="237">
        <v>137.34</v>
      </c>
      <c r="G792" s="237" t="s">
        <v>213</v>
      </c>
      <c r="H792" s="237" t="s">
        <v>9225</v>
      </c>
      <c r="I792" s="237" t="s">
        <v>130</v>
      </c>
      <c r="J792" s="237" t="s">
        <v>8687</v>
      </c>
      <c r="K792" s="223">
        <v>30</v>
      </c>
      <c r="L792" s="281">
        <v>44742</v>
      </c>
      <c r="M792" s="266" t="s">
        <v>10063</v>
      </c>
      <c r="N792" s="223">
        <f t="shared" si="149"/>
        <v>137.34</v>
      </c>
      <c r="O792" s="276" t="s">
        <v>20</v>
      </c>
      <c r="P792" s="223">
        <v>996</v>
      </c>
      <c r="Q792" s="281">
        <v>44736</v>
      </c>
      <c r="R792" s="223">
        <f t="shared" si="147"/>
        <v>137.34</v>
      </c>
      <c r="S792" s="223">
        <f t="shared" si="148"/>
        <v>-6</v>
      </c>
    </row>
    <row r="793" spans="1:19" ht="14.25" customHeight="1" x14ac:dyDescent="0.25">
      <c r="A793" s="223">
        <v>788</v>
      </c>
      <c r="B793" s="291" t="s">
        <v>10067</v>
      </c>
      <c r="C793" s="266" t="s">
        <v>10063</v>
      </c>
      <c r="D793" s="292">
        <v>3203895224</v>
      </c>
      <c r="E793" s="317" t="s">
        <v>10068</v>
      </c>
      <c r="F793" s="237">
        <v>26025.01</v>
      </c>
      <c r="G793" s="237" t="s">
        <v>8634</v>
      </c>
      <c r="H793" s="237" t="s">
        <v>110</v>
      </c>
      <c r="I793" s="237" t="s">
        <v>130</v>
      </c>
      <c r="J793" s="237" t="s">
        <v>8687</v>
      </c>
      <c r="K793" s="223">
        <v>30</v>
      </c>
      <c r="L793" s="282">
        <v>44712</v>
      </c>
      <c r="M793" s="266" t="s">
        <v>10063</v>
      </c>
      <c r="N793" s="223">
        <f t="shared" si="149"/>
        <v>26025.01</v>
      </c>
      <c r="O793" s="276" t="s">
        <v>20</v>
      </c>
      <c r="P793" s="223">
        <v>1202</v>
      </c>
      <c r="Q793" s="281">
        <v>44727</v>
      </c>
      <c r="R793" s="223">
        <f t="shared" si="147"/>
        <v>26025.01</v>
      </c>
      <c r="S793" s="223">
        <f>Q793-L793</f>
        <v>15</v>
      </c>
    </row>
    <row r="794" spans="1:19" ht="14.25" customHeight="1" x14ac:dyDescent="0.25">
      <c r="A794" s="223">
        <v>789</v>
      </c>
      <c r="B794" s="291" t="s">
        <v>10069</v>
      </c>
      <c r="C794" s="266" t="s">
        <v>10063</v>
      </c>
      <c r="D794" s="292">
        <v>3120138143</v>
      </c>
      <c r="E794" s="317" t="s">
        <v>10024</v>
      </c>
      <c r="F794" s="237">
        <v>33539.629999999997</v>
      </c>
      <c r="G794" s="237" t="s">
        <v>8634</v>
      </c>
      <c r="H794" s="237" t="s">
        <v>110</v>
      </c>
      <c r="I794" s="237" t="s">
        <v>130</v>
      </c>
      <c r="J794" s="237" t="s">
        <v>8687</v>
      </c>
      <c r="K794" s="223">
        <v>30</v>
      </c>
      <c r="L794" s="281">
        <v>44744</v>
      </c>
      <c r="M794" s="266" t="s">
        <v>10063</v>
      </c>
      <c r="N794" s="223">
        <f t="shared" si="149"/>
        <v>33539.629999999997</v>
      </c>
      <c r="O794" s="276" t="s">
        <v>20</v>
      </c>
      <c r="P794" s="223">
        <v>1231</v>
      </c>
      <c r="Q794" s="281">
        <v>44747</v>
      </c>
      <c r="R794" s="223">
        <v>33539.629999999997</v>
      </c>
      <c r="S794" s="223">
        <f>Q794-L794</f>
        <v>3</v>
      </c>
    </row>
    <row r="795" spans="1:19" ht="14.25" customHeight="1" x14ac:dyDescent="0.25">
      <c r="A795" s="223">
        <v>790</v>
      </c>
      <c r="B795" s="291" t="s">
        <v>10070</v>
      </c>
      <c r="C795" s="266" t="s">
        <v>10063</v>
      </c>
      <c r="D795" s="292">
        <v>10813515645</v>
      </c>
      <c r="E795" s="317" t="s">
        <v>10004</v>
      </c>
      <c r="F795" s="237">
        <v>32.619999999999997</v>
      </c>
      <c r="G795" s="237" t="s">
        <v>1555</v>
      </c>
      <c r="H795" s="237" t="s">
        <v>4400</v>
      </c>
      <c r="I795" s="237" t="s">
        <v>130</v>
      </c>
      <c r="J795" s="237" t="s">
        <v>8687</v>
      </c>
      <c r="K795" s="223">
        <v>15</v>
      </c>
      <c r="L795" s="281">
        <v>44727</v>
      </c>
      <c r="M795" s="282">
        <v>44726</v>
      </c>
      <c r="N795" s="223">
        <f t="shared" si="149"/>
        <v>32.619999999999997</v>
      </c>
      <c r="O795" s="276" t="s">
        <v>20</v>
      </c>
      <c r="P795" s="223">
        <v>1205</v>
      </c>
      <c r="Q795" s="281">
        <v>44727</v>
      </c>
      <c r="R795" s="223">
        <f t="shared" ref="R795:R801" si="150">N795</f>
        <v>32.619999999999997</v>
      </c>
      <c r="S795" s="223">
        <f t="shared" ref="S795:S801" si="151">Q795-L795</f>
        <v>0</v>
      </c>
    </row>
    <row r="796" spans="1:19" ht="14.25" customHeight="1" x14ac:dyDescent="0.25">
      <c r="A796" s="223">
        <v>791</v>
      </c>
      <c r="B796" s="291" t="s">
        <v>10071</v>
      </c>
      <c r="C796" s="266" t="s">
        <v>10063</v>
      </c>
      <c r="D796" s="292">
        <v>10140844569</v>
      </c>
      <c r="E796" s="317" t="s">
        <v>10004</v>
      </c>
      <c r="F796" s="237">
        <v>196.66</v>
      </c>
      <c r="G796" s="237" t="s">
        <v>209</v>
      </c>
      <c r="H796" s="237" t="s">
        <v>4400</v>
      </c>
      <c r="I796" s="237" t="s">
        <v>3579</v>
      </c>
      <c r="J796" s="237" t="s">
        <v>8687</v>
      </c>
      <c r="K796" s="223">
        <v>15</v>
      </c>
      <c r="L796" s="281">
        <v>44727</v>
      </c>
      <c r="M796" s="266" t="s">
        <v>10063</v>
      </c>
      <c r="N796" s="223">
        <f t="shared" si="149"/>
        <v>196.66</v>
      </c>
      <c r="O796" s="276" t="s">
        <v>20</v>
      </c>
      <c r="P796" s="223">
        <v>1205</v>
      </c>
      <c r="Q796" s="281">
        <v>44727</v>
      </c>
      <c r="R796" s="223">
        <f t="shared" si="150"/>
        <v>196.66</v>
      </c>
      <c r="S796" s="223">
        <f t="shared" si="151"/>
        <v>0</v>
      </c>
    </row>
    <row r="797" spans="1:19" ht="14.25" customHeight="1" x14ac:dyDescent="0.25">
      <c r="A797" s="223">
        <v>792</v>
      </c>
      <c r="B797" s="291" t="s">
        <v>10072</v>
      </c>
      <c r="C797" s="266" t="s">
        <v>10063</v>
      </c>
      <c r="D797" s="292">
        <v>408610492982</v>
      </c>
      <c r="E797" s="317" t="s">
        <v>10054</v>
      </c>
      <c r="F797" s="237">
        <v>3889.81</v>
      </c>
      <c r="G797" s="237" t="s">
        <v>9953</v>
      </c>
      <c r="H797" s="237" t="s">
        <v>57</v>
      </c>
      <c r="I797" s="237" t="s">
        <v>3579</v>
      </c>
      <c r="J797" s="237" t="s">
        <v>5784</v>
      </c>
      <c r="K797" s="223">
        <v>0</v>
      </c>
      <c r="L797" s="281">
        <v>44720</v>
      </c>
      <c r="M797" s="282">
        <v>44741</v>
      </c>
      <c r="N797" s="223">
        <f t="shared" si="149"/>
        <v>3889.81</v>
      </c>
      <c r="O797" s="276" t="s">
        <v>20</v>
      </c>
      <c r="P797" s="223">
        <v>1187</v>
      </c>
      <c r="Q797" s="281">
        <v>44719</v>
      </c>
      <c r="R797" s="223">
        <f t="shared" si="150"/>
        <v>3889.81</v>
      </c>
      <c r="S797" s="223">
        <f t="shared" si="151"/>
        <v>-1</v>
      </c>
    </row>
    <row r="798" spans="1:19" ht="14.25" customHeight="1" x14ac:dyDescent="0.25">
      <c r="A798" s="223">
        <v>793</v>
      </c>
      <c r="B798" s="291" t="s">
        <v>10073</v>
      </c>
      <c r="C798" s="266" t="s">
        <v>10074</v>
      </c>
      <c r="D798" s="292">
        <v>13013</v>
      </c>
      <c r="E798" s="317" t="s">
        <v>10075</v>
      </c>
      <c r="F798" s="237">
        <v>27350.93</v>
      </c>
      <c r="G798" s="237" t="s">
        <v>9119</v>
      </c>
      <c r="H798" s="237" t="s">
        <v>4225</v>
      </c>
      <c r="I798" s="237" t="s">
        <v>3579</v>
      </c>
      <c r="J798" s="237" t="s">
        <v>5784</v>
      </c>
      <c r="K798" s="223">
        <v>60</v>
      </c>
      <c r="L798" s="281">
        <v>44788</v>
      </c>
      <c r="M798" s="282">
        <v>44741</v>
      </c>
      <c r="N798" s="223">
        <f t="shared" si="149"/>
        <v>27350.93</v>
      </c>
      <c r="O798" s="276" t="s">
        <v>20</v>
      </c>
      <c r="P798" s="223">
        <v>1607</v>
      </c>
      <c r="Q798" s="281">
        <v>44791</v>
      </c>
      <c r="R798" s="223">
        <f t="shared" si="150"/>
        <v>27350.93</v>
      </c>
      <c r="S798" s="223">
        <f t="shared" si="151"/>
        <v>3</v>
      </c>
    </row>
    <row r="799" spans="1:19" ht="14.25" customHeight="1" x14ac:dyDescent="0.25">
      <c r="A799" s="223">
        <v>794</v>
      </c>
      <c r="B799" s="291" t="s">
        <v>10076</v>
      </c>
      <c r="C799" s="266" t="s">
        <v>10074</v>
      </c>
      <c r="D799" s="292">
        <v>63678</v>
      </c>
      <c r="E799" s="317" t="s">
        <v>10031</v>
      </c>
      <c r="F799" s="316">
        <v>144</v>
      </c>
      <c r="G799" s="237" t="s">
        <v>8190</v>
      </c>
      <c r="H799" s="237" t="s">
        <v>5</v>
      </c>
      <c r="I799" s="237" t="s">
        <v>3579</v>
      </c>
      <c r="J799" s="237" t="s">
        <v>103</v>
      </c>
      <c r="K799" s="223">
        <v>60</v>
      </c>
      <c r="L799" s="281">
        <v>44782</v>
      </c>
      <c r="M799" s="266" t="s">
        <v>10131</v>
      </c>
      <c r="N799" s="223">
        <f t="shared" si="149"/>
        <v>144</v>
      </c>
      <c r="O799" s="276" t="s">
        <v>20</v>
      </c>
      <c r="P799" s="223">
        <v>1599</v>
      </c>
      <c r="Q799" s="281">
        <v>44785</v>
      </c>
      <c r="R799" s="223">
        <f t="shared" si="150"/>
        <v>144</v>
      </c>
      <c r="S799" s="223">
        <f t="shared" si="151"/>
        <v>3</v>
      </c>
    </row>
    <row r="800" spans="1:19" ht="14.25" customHeight="1" x14ac:dyDescent="0.25">
      <c r="A800" s="223">
        <v>795</v>
      </c>
      <c r="B800" s="291" t="s">
        <v>10077</v>
      </c>
      <c r="C800" s="266" t="s">
        <v>10078</v>
      </c>
      <c r="D800" s="292">
        <v>8696</v>
      </c>
      <c r="E800" s="317" t="s">
        <v>10079</v>
      </c>
      <c r="F800" s="237">
        <v>4896</v>
      </c>
      <c r="G800" s="237" t="s">
        <v>9583</v>
      </c>
      <c r="H800" s="237" t="s">
        <v>8998</v>
      </c>
      <c r="I800" s="237" t="s">
        <v>3579</v>
      </c>
      <c r="J800" s="237" t="s">
        <v>5876</v>
      </c>
      <c r="K800" s="223">
        <v>60</v>
      </c>
      <c r="L800" s="281">
        <v>44787</v>
      </c>
      <c r="M800" s="266" t="s">
        <v>10086</v>
      </c>
      <c r="N800" s="223">
        <v>4896</v>
      </c>
      <c r="O800" s="276" t="s">
        <v>20</v>
      </c>
      <c r="P800" s="223">
        <v>1606</v>
      </c>
      <c r="Q800" s="281">
        <v>44791</v>
      </c>
      <c r="R800" s="223">
        <f t="shared" si="150"/>
        <v>4896</v>
      </c>
      <c r="S800" s="223">
        <f t="shared" si="151"/>
        <v>4</v>
      </c>
    </row>
    <row r="801" spans="1:19" ht="14.25" customHeight="1" x14ac:dyDescent="0.25">
      <c r="A801" s="223">
        <v>796</v>
      </c>
      <c r="B801" s="291" t="s">
        <v>10080</v>
      </c>
      <c r="C801" s="266" t="s">
        <v>10078</v>
      </c>
      <c r="D801" s="292">
        <v>1595899</v>
      </c>
      <c r="E801" s="317" t="s">
        <v>10074</v>
      </c>
      <c r="F801" s="237">
        <v>20358.52</v>
      </c>
      <c r="G801" s="237" t="s">
        <v>8931</v>
      </c>
      <c r="H801" s="237" t="s">
        <v>1754</v>
      </c>
      <c r="I801" s="237" t="s">
        <v>3579</v>
      </c>
      <c r="J801" s="237" t="s">
        <v>9430</v>
      </c>
      <c r="K801" s="223">
        <v>60</v>
      </c>
      <c r="L801" s="281">
        <v>44789</v>
      </c>
      <c r="M801" s="266" t="s">
        <v>10143</v>
      </c>
      <c r="N801" s="223">
        <f>F801</f>
        <v>20358.52</v>
      </c>
      <c r="O801" s="276" t="s">
        <v>20</v>
      </c>
      <c r="P801" s="223">
        <v>1010</v>
      </c>
      <c r="Q801" s="281">
        <v>44792</v>
      </c>
      <c r="R801" s="223">
        <f t="shared" si="150"/>
        <v>20358.52</v>
      </c>
      <c r="S801" s="223">
        <f t="shared" si="151"/>
        <v>3</v>
      </c>
    </row>
    <row r="802" spans="1:19" ht="14.25" customHeight="1" x14ac:dyDescent="0.25">
      <c r="A802" s="223">
        <v>797</v>
      </c>
      <c r="B802" s="291" t="s">
        <v>10081</v>
      </c>
      <c r="C802" s="266" t="s">
        <v>10078</v>
      </c>
      <c r="D802" s="292">
        <v>12018239</v>
      </c>
      <c r="E802" s="317" t="s">
        <v>10026</v>
      </c>
      <c r="F802" s="237">
        <v>2807.45</v>
      </c>
      <c r="G802" s="237" t="s">
        <v>15</v>
      </c>
      <c r="H802" s="237" t="s">
        <v>222</v>
      </c>
      <c r="I802" s="237" t="s">
        <v>3579</v>
      </c>
      <c r="J802" s="237" t="s">
        <v>1017</v>
      </c>
      <c r="K802" s="223">
        <v>15</v>
      </c>
      <c r="L802" s="281">
        <v>44733</v>
      </c>
      <c r="M802" s="266" t="s">
        <v>10078</v>
      </c>
      <c r="N802" s="223">
        <v>2807.45</v>
      </c>
      <c r="O802" s="276" t="s">
        <v>20</v>
      </c>
      <c r="P802" s="223">
        <v>1209</v>
      </c>
      <c r="Q802" s="281">
        <v>44736</v>
      </c>
      <c r="R802" s="223">
        <v>2807.45</v>
      </c>
      <c r="S802" s="236">
        <f t="shared" ref="S802:S803" si="152">Q802-L802</f>
        <v>3</v>
      </c>
    </row>
    <row r="803" spans="1:19" ht="14.25" customHeight="1" x14ac:dyDescent="0.25">
      <c r="A803" s="223">
        <v>798</v>
      </c>
      <c r="B803" s="291" t="s">
        <v>10082</v>
      </c>
      <c r="C803" s="266" t="s">
        <v>10078</v>
      </c>
      <c r="D803" s="292">
        <v>12018238</v>
      </c>
      <c r="E803" s="317" t="s">
        <v>10026</v>
      </c>
      <c r="F803" s="237">
        <v>53.55</v>
      </c>
      <c r="G803" s="237" t="s">
        <v>15</v>
      </c>
      <c r="H803" s="237" t="s">
        <v>222</v>
      </c>
      <c r="I803" s="237" t="s">
        <v>3579</v>
      </c>
      <c r="J803" s="237" t="s">
        <v>1017</v>
      </c>
      <c r="K803" s="223">
        <v>15</v>
      </c>
      <c r="L803" s="281">
        <v>44733</v>
      </c>
      <c r="M803" s="266" t="s">
        <v>10086</v>
      </c>
      <c r="N803" s="223">
        <v>53.55</v>
      </c>
      <c r="O803" s="276" t="s">
        <v>20</v>
      </c>
      <c r="P803" s="223">
        <v>1209</v>
      </c>
      <c r="Q803" s="281">
        <v>44736</v>
      </c>
      <c r="R803" s="223">
        <v>53.55</v>
      </c>
      <c r="S803" s="236">
        <f t="shared" si="152"/>
        <v>3</v>
      </c>
    </row>
    <row r="804" spans="1:19" ht="14.25" customHeight="1" x14ac:dyDescent="0.25">
      <c r="A804" s="223">
        <v>799</v>
      </c>
      <c r="B804" s="291" t="s">
        <v>10083</v>
      </c>
      <c r="C804" s="266" t="s">
        <v>10078</v>
      </c>
      <c r="D804" s="292">
        <v>1091242</v>
      </c>
      <c r="E804" s="317" t="s">
        <v>10004</v>
      </c>
      <c r="F804" s="237">
        <v>118.58</v>
      </c>
      <c r="G804" s="237" t="s">
        <v>1474</v>
      </c>
      <c r="H804" s="237" t="s">
        <v>16</v>
      </c>
      <c r="I804" s="237" t="s">
        <v>3579</v>
      </c>
      <c r="J804" s="237" t="s">
        <v>1017</v>
      </c>
      <c r="K804" s="223">
        <v>15</v>
      </c>
      <c r="L804" s="281">
        <v>44727</v>
      </c>
      <c r="M804" s="266" t="s">
        <v>10086</v>
      </c>
      <c r="N804" s="223">
        <v>118.58</v>
      </c>
      <c r="O804" s="276" t="s">
        <v>20</v>
      </c>
      <c r="P804" s="223">
        <v>1208</v>
      </c>
      <c r="Q804" s="281">
        <v>44736</v>
      </c>
      <c r="R804" s="223">
        <v>118.58</v>
      </c>
      <c r="S804" s="223">
        <f>Q804-L804</f>
        <v>9</v>
      </c>
    </row>
    <row r="805" spans="1:19" ht="14.25" customHeight="1" x14ac:dyDescent="0.25">
      <c r="A805" s="223">
        <v>800</v>
      </c>
      <c r="B805" s="291" t="s">
        <v>10084</v>
      </c>
      <c r="C805" s="266" t="s">
        <v>10078</v>
      </c>
      <c r="D805" s="292">
        <v>4542265</v>
      </c>
      <c r="E805" s="317" t="s">
        <v>10054</v>
      </c>
      <c r="F805" s="237">
        <v>445.41</v>
      </c>
      <c r="G805" s="237" t="s">
        <v>8167</v>
      </c>
      <c r="H805" s="237" t="s">
        <v>16</v>
      </c>
      <c r="I805" s="237" t="s">
        <v>3579</v>
      </c>
      <c r="J805" s="237" t="s">
        <v>1017</v>
      </c>
      <c r="K805" s="223">
        <v>15</v>
      </c>
      <c r="L805" s="281">
        <v>44733</v>
      </c>
      <c r="M805" s="266" t="s">
        <v>10086</v>
      </c>
      <c r="N805" s="223">
        <v>445.41</v>
      </c>
      <c r="O805" s="276" t="s">
        <v>20</v>
      </c>
      <c r="P805" s="223">
        <v>1210</v>
      </c>
      <c r="Q805" s="281">
        <v>44736</v>
      </c>
      <c r="R805" s="223">
        <v>445.41</v>
      </c>
      <c r="S805" s="223">
        <f>Q805-L805</f>
        <v>3</v>
      </c>
    </row>
    <row r="806" spans="1:19" ht="14.25" customHeight="1" x14ac:dyDescent="0.25">
      <c r="A806" s="223">
        <v>801</v>
      </c>
      <c r="B806" s="291" t="s">
        <v>10129</v>
      </c>
      <c r="C806" s="266" t="s">
        <v>10078</v>
      </c>
      <c r="D806" s="292">
        <v>3729</v>
      </c>
      <c r="E806" s="317" t="s">
        <v>10078</v>
      </c>
      <c r="F806" s="237">
        <v>842.77</v>
      </c>
      <c r="G806" s="237" t="s">
        <v>2534</v>
      </c>
      <c r="H806" s="237" t="s">
        <v>57</v>
      </c>
      <c r="I806" s="237" t="s">
        <v>3579</v>
      </c>
      <c r="J806" s="237" t="s">
        <v>5784</v>
      </c>
      <c r="K806" s="223">
        <v>0</v>
      </c>
      <c r="L806" s="281">
        <v>44733</v>
      </c>
      <c r="M806" s="282">
        <v>44734</v>
      </c>
      <c r="N806" s="223">
        <f>F806</f>
        <v>842.77</v>
      </c>
      <c r="O806" s="276" t="s">
        <v>108</v>
      </c>
      <c r="P806" s="223">
        <v>603</v>
      </c>
      <c r="Q806" s="281">
        <v>44733</v>
      </c>
      <c r="R806" s="223">
        <v>842.77</v>
      </c>
      <c r="S806" s="223">
        <f>Q806-L806</f>
        <v>0</v>
      </c>
    </row>
    <row r="807" spans="1:19" ht="14.25" customHeight="1" x14ac:dyDescent="0.25">
      <c r="A807" s="223">
        <v>802</v>
      </c>
      <c r="B807" s="291" t="s">
        <v>6639</v>
      </c>
      <c r="C807" s="266" t="s">
        <v>10078</v>
      </c>
      <c r="D807" s="292">
        <v>1926</v>
      </c>
      <c r="E807" s="266" t="s">
        <v>10079</v>
      </c>
      <c r="F807" s="237">
        <v>785.4</v>
      </c>
      <c r="G807" s="237" t="s">
        <v>10061</v>
      </c>
      <c r="H807" s="237" t="s">
        <v>2175</v>
      </c>
      <c r="I807" s="237" t="s">
        <v>3579</v>
      </c>
      <c r="J807" s="237" t="s">
        <v>5784</v>
      </c>
      <c r="K807" s="223">
        <v>30</v>
      </c>
      <c r="L807" s="281">
        <v>44756</v>
      </c>
      <c r="M807" s="266" t="s">
        <v>10143</v>
      </c>
      <c r="N807" s="223">
        <f>F807</f>
        <v>785.4</v>
      </c>
      <c r="O807" s="276" t="s">
        <v>20</v>
      </c>
      <c r="P807" s="223">
        <v>1603</v>
      </c>
      <c r="Q807" s="281">
        <v>44791</v>
      </c>
      <c r="R807" s="223">
        <f>N807</f>
        <v>785.4</v>
      </c>
      <c r="S807" s="223">
        <f>Q807-L807</f>
        <v>35</v>
      </c>
    </row>
    <row r="808" spans="1:19" ht="14.25" customHeight="1" x14ac:dyDescent="0.25">
      <c r="A808" s="223">
        <v>803</v>
      </c>
      <c r="B808" s="291" t="s">
        <v>10085</v>
      </c>
      <c r="C808" s="266" t="s">
        <v>10086</v>
      </c>
      <c r="D808" s="292">
        <v>10338317</v>
      </c>
      <c r="E808" s="317" t="s">
        <v>9983</v>
      </c>
      <c r="F808" s="237">
        <v>49.44</v>
      </c>
      <c r="G808" s="237" t="s">
        <v>8167</v>
      </c>
      <c r="H808" s="237" t="s">
        <v>16</v>
      </c>
      <c r="I808" s="237" t="s">
        <v>3579</v>
      </c>
      <c r="J808" s="237" t="s">
        <v>1017</v>
      </c>
      <c r="K808" s="223">
        <v>15</v>
      </c>
      <c r="L808" s="281">
        <v>44722</v>
      </c>
      <c r="M808" s="266" t="s">
        <v>10143</v>
      </c>
      <c r="N808" s="223">
        <f>F808</f>
        <v>49.44</v>
      </c>
      <c r="O808" s="276" t="s">
        <v>20</v>
      </c>
      <c r="P808" s="223">
        <v>1210</v>
      </c>
      <c r="Q808" s="281">
        <v>44736</v>
      </c>
      <c r="R808" s="223">
        <v>49.44</v>
      </c>
      <c r="S808" s="223">
        <f>Q808-L808</f>
        <v>14</v>
      </c>
    </row>
    <row r="809" spans="1:19" ht="14.25" customHeight="1" x14ac:dyDescent="0.25">
      <c r="A809" s="223">
        <v>804</v>
      </c>
      <c r="B809" s="217" t="s">
        <v>10098</v>
      </c>
      <c r="C809" s="271">
        <v>44733</v>
      </c>
      <c r="D809" s="217">
        <v>20220532</v>
      </c>
      <c r="E809" s="272">
        <v>44732</v>
      </c>
      <c r="F809" s="217">
        <v>314.16000000000003</v>
      </c>
      <c r="G809" s="217" t="s">
        <v>9362</v>
      </c>
      <c r="H809" s="217" t="s">
        <v>277</v>
      </c>
      <c r="I809" s="217" t="s">
        <v>3579</v>
      </c>
      <c r="J809" s="217" t="s">
        <v>8432</v>
      </c>
      <c r="K809" s="217">
        <v>30</v>
      </c>
      <c r="L809" s="271">
        <v>44761</v>
      </c>
      <c r="M809" s="273">
        <v>44733</v>
      </c>
      <c r="N809" s="217">
        <v>314.16000000000003</v>
      </c>
      <c r="O809" s="204" t="s">
        <v>20</v>
      </c>
      <c r="P809" s="40">
        <v>451</v>
      </c>
      <c r="Q809" s="41">
        <v>44762</v>
      </c>
      <c r="R809" s="39">
        <v>314.16000000000003</v>
      </c>
      <c r="S809" s="223">
        <f t="shared" ref="S809:S840" si="153">Q809-L809</f>
        <v>1</v>
      </c>
    </row>
    <row r="810" spans="1:19" ht="14.25" customHeight="1" x14ac:dyDescent="0.25">
      <c r="A810" s="223">
        <v>805</v>
      </c>
      <c r="B810" s="217" t="s">
        <v>9134</v>
      </c>
      <c r="C810" s="271">
        <v>44733</v>
      </c>
      <c r="D810" s="217">
        <v>3457</v>
      </c>
      <c r="E810" s="272">
        <v>44733</v>
      </c>
      <c r="F810" s="217">
        <v>23</v>
      </c>
      <c r="G810" s="217" t="s">
        <v>10099</v>
      </c>
      <c r="H810" s="217" t="s">
        <v>10100</v>
      </c>
      <c r="I810" s="217" t="s">
        <v>3579</v>
      </c>
      <c r="J810" s="217" t="s">
        <v>8432</v>
      </c>
      <c r="K810" s="217">
        <v>0</v>
      </c>
      <c r="L810" s="271">
        <v>44733</v>
      </c>
      <c r="M810" s="273">
        <v>44733</v>
      </c>
      <c r="N810" s="217">
        <v>23</v>
      </c>
      <c r="O810" s="274" t="s">
        <v>72</v>
      </c>
      <c r="P810" s="217">
        <v>60704</v>
      </c>
      <c r="Q810" s="273">
        <v>44733</v>
      </c>
      <c r="R810" s="275">
        <v>23</v>
      </c>
      <c r="S810" s="223">
        <f t="shared" si="153"/>
        <v>0</v>
      </c>
    </row>
    <row r="811" spans="1:19" ht="14.25" customHeight="1" x14ac:dyDescent="0.25">
      <c r="A811" s="223">
        <v>806</v>
      </c>
      <c r="B811" s="217" t="s">
        <v>9135</v>
      </c>
      <c r="C811" s="271">
        <v>44733</v>
      </c>
      <c r="D811" s="217">
        <v>32012</v>
      </c>
      <c r="E811" s="272">
        <v>44733</v>
      </c>
      <c r="F811" s="217">
        <v>40</v>
      </c>
      <c r="G811" s="217" t="s">
        <v>5751</v>
      </c>
      <c r="H811" s="217" t="s">
        <v>10101</v>
      </c>
      <c r="I811" s="217" t="s">
        <v>3579</v>
      </c>
      <c r="J811" s="217" t="s">
        <v>8432</v>
      </c>
      <c r="K811" s="217">
        <v>0</v>
      </c>
      <c r="L811" s="271">
        <v>44733</v>
      </c>
      <c r="M811" s="273">
        <v>44733</v>
      </c>
      <c r="N811" s="217">
        <v>40</v>
      </c>
      <c r="O811" s="204" t="s">
        <v>50</v>
      </c>
      <c r="P811" s="40">
        <v>10778</v>
      </c>
      <c r="Q811" s="41">
        <v>44733</v>
      </c>
      <c r="R811" s="39">
        <v>40</v>
      </c>
      <c r="S811" s="223">
        <f t="shared" si="153"/>
        <v>0</v>
      </c>
    </row>
    <row r="812" spans="1:19" ht="14.25" customHeight="1" x14ac:dyDescent="0.25">
      <c r="A812" s="223">
        <v>807</v>
      </c>
      <c r="B812" s="217" t="s">
        <v>10102</v>
      </c>
      <c r="C812" s="271">
        <v>44733</v>
      </c>
      <c r="D812" s="217">
        <v>6164</v>
      </c>
      <c r="E812" s="272">
        <v>44733</v>
      </c>
      <c r="F812" s="217">
        <v>303.45</v>
      </c>
      <c r="G812" s="217" t="s">
        <v>10103</v>
      </c>
      <c r="H812" s="217" t="s">
        <v>10104</v>
      </c>
      <c r="I812" s="217" t="s">
        <v>3579</v>
      </c>
      <c r="J812" s="217" t="s">
        <v>8432</v>
      </c>
      <c r="K812" s="217">
        <v>0</v>
      </c>
      <c r="L812" s="271">
        <v>44733</v>
      </c>
      <c r="M812" s="273">
        <v>44733</v>
      </c>
      <c r="N812" s="217">
        <v>303.45</v>
      </c>
      <c r="O812" s="274" t="s">
        <v>50</v>
      </c>
      <c r="P812" s="217">
        <v>231</v>
      </c>
      <c r="Q812" s="273">
        <v>44733</v>
      </c>
      <c r="R812" s="275">
        <v>303.45</v>
      </c>
      <c r="S812" s="223">
        <f t="shared" si="153"/>
        <v>0</v>
      </c>
    </row>
    <row r="813" spans="1:19" ht="14.25" customHeight="1" x14ac:dyDescent="0.25">
      <c r="A813" s="223">
        <v>808</v>
      </c>
      <c r="B813" s="217" t="s">
        <v>10105</v>
      </c>
      <c r="C813" s="271">
        <v>44734</v>
      </c>
      <c r="D813" s="217">
        <v>7000278232</v>
      </c>
      <c r="E813" s="272">
        <v>44732</v>
      </c>
      <c r="F813" s="217">
        <v>3420.45</v>
      </c>
      <c r="G813" s="217" t="s">
        <v>9563</v>
      </c>
      <c r="H813" s="217" t="s">
        <v>7998</v>
      </c>
      <c r="I813" s="217" t="s">
        <v>3579</v>
      </c>
      <c r="J813" s="217" t="s">
        <v>8432</v>
      </c>
      <c r="K813" s="217">
        <v>30</v>
      </c>
      <c r="L813" s="271">
        <v>44764</v>
      </c>
      <c r="M813" s="273">
        <v>44734</v>
      </c>
      <c r="N813" s="217">
        <v>3420.45</v>
      </c>
      <c r="O813" s="204" t="s">
        <v>20</v>
      </c>
      <c r="P813" s="40">
        <v>453</v>
      </c>
      <c r="Q813" s="41">
        <v>44762</v>
      </c>
      <c r="R813" s="39">
        <v>3420.45</v>
      </c>
      <c r="S813" s="223">
        <f t="shared" si="153"/>
        <v>-2</v>
      </c>
    </row>
    <row r="814" spans="1:19" ht="14.25" customHeight="1" x14ac:dyDescent="0.25">
      <c r="A814" s="223">
        <v>809</v>
      </c>
      <c r="B814" s="217" t="s">
        <v>10106</v>
      </c>
      <c r="C814" s="271">
        <v>44734</v>
      </c>
      <c r="D814" s="217">
        <v>44518</v>
      </c>
      <c r="E814" s="272">
        <v>44732</v>
      </c>
      <c r="F814" s="217">
        <v>3989.95</v>
      </c>
      <c r="G814" s="217" t="s">
        <v>9598</v>
      </c>
      <c r="H814" s="217" t="s">
        <v>10107</v>
      </c>
      <c r="I814" s="217" t="s">
        <v>3579</v>
      </c>
      <c r="J814" s="217" t="s">
        <v>8432</v>
      </c>
      <c r="K814" s="217">
        <v>30</v>
      </c>
      <c r="L814" s="271">
        <v>44761</v>
      </c>
      <c r="M814" s="273">
        <v>44734</v>
      </c>
      <c r="N814" s="217">
        <v>3989.95</v>
      </c>
      <c r="O814" s="204" t="s">
        <v>20</v>
      </c>
      <c r="P814" s="40">
        <v>452</v>
      </c>
      <c r="Q814" s="41">
        <v>44762</v>
      </c>
      <c r="R814" s="39">
        <v>3989.95</v>
      </c>
      <c r="S814" s="223">
        <f t="shared" si="153"/>
        <v>1</v>
      </c>
    </row>
    <row r="815" spans="1:19" ht="14.25" customHeight="1" x14ac:dyDescent="0.25">
      <c r="A815" s="223">
        <v>810</v>
      </c>
      <c r="B815" s="217" t="s">
        <v>10108</v>
      </c>
      <c r="C815" s="271">
        <v>44734</v>
      </c>
      <c r="D815" s="217">
        <v>47650</v>
      </c>
      <c r="E815" s="272">
        <v>44734</v>
      </c>
      <c r="F815" s="217">
        <v>50</v>
      </c>
      <c r="G815" s="217" t="s">
        <v>6087</v>
      </c>
      <c r="H815" s="217" t="s">
        <v>9323</v>
      </c>
      <c r="I815" s="217" t="s">
        <v>3579</v>
      </c>
      <c r="J815" s="217" t="s">
        <v>8432</v>
      </c>
      <c r="K815" s="217">
        <v>30</v>
      </c>
      <c r="L815" s="271">
        <v>44763</v>
      </c>
      <c r="M815" s="273">
        <v>44734</v>
      </c>
      <c r="N815" s="217">
        <v>50</v>
      </c>
      <c r="O815" s="204" t="s">
        <v>20</v>
      </c>
      <c r="P815" s="40">
        <v>454</v>
      </c>
      <c r="Q815" s="41">
        <v>44771</v>
      </c>
      <c r="R815" s="39">
        <v>50</v>
      </c>
      <c r="S815" s="223">
        <f t="shared" si="153"/>
        <v>8</v>
      </c>
    </row>
    <row r="816" spans="1:19" ht="14.25" customHeight="1" x14ac:dyDescent="0.25">
      <c r="A816" s="223">
        <v>811</v>
      </c>
      <c r="B816" s="217" t="s">
        <v>10109</v>
      </c>
      <c r="C816" s="271">
        <v>44734</v>
      </c>
      <c r="D816" s="217">
        <v>89</v>
      </c>
      <c r="E816" s="272">
        <v>44734</v>
      </c>
      <c r="F816" s="217">
        <v>299.89999999999998</v>
      </c>
      <c r="G816" s="217" t="s">
        <v>6376</v>
      </c>
      <c r="H816" s="217" t="s">
        <v>9867</v>
      </c>
      <c r="I816" s="217" t="s">
        <v>3579</v>
      </c>
      <c r="J816" s="217" t="s">
        <v>8432</v>
      </c>
      <c r="K816" s="217">
        <v>0</v>
      </c>
      <c r="L816" s="271">
        <v>44734</v>
      </c>
      <c r="M816" s="273">
        <v>44734</v>
      </c>
      <c r="N816" s="217">
        <v>299.89999999999998</v>
      </c>
      <c r="O816" s="274" t="s">
        <v>50</v>
      </c>
      <c r="P816" s="217">
        <v>30</v>
      </c>
      <c r="Q816" s="273">
        <v>44734</v>
      </c>
      <c r="R816" s="275">
        <v>299.89999999999998</v>
      </c>
      <c r="S816" s="223">
        <f t="shared" si="153"/>
        <v>0</v>
      </c>
    </row>
    <row r="817" spans="1:19" ht="14.25" customHeight="1" x14ac:dyDescent="0.25">
      <c r="A817" s="223">
        <v>812</v>
      </c>
      <c r="B817" s="217" t="s">
        <v>10110</v>
      </c>
      <c r="C817" s="271">
        <v>44735</v>
      </c>
      <c r="D817" s="217">
        <v>2580</v>
      </c>
      <c r="E817" s="272">
        <v>44719</v>
      </c>
      <c r="F817" s="217">
        <v>250</v>
      </c>
      <c r="G817" s="217" t="s">
        <v>7185</v>
      </c>
      <c r="H817" s="217" t="s">
        <v>10111</v>
      </c>
      <c r="I817" s="217" t="s">
        <v>3579</v>
      </c>
      <c r="J817" s="217" t="s">
        <v>8112</v>
      </c>
      <c r="K817" s="217">
        <v>1</v>
      </c>
      <c r="L817" s="271">
        <v>44720</v>
      </c>
      <c r="M817" s="273">
        <v>44735</v>
      </c>
      <c r="N817" s="217">
        <v>250</v>
      </c>
      <c r="O817" s="274" t="s">
        <v>50</v>
      </c>
      <c r="P817" s="217">
        <v>919</v>
      </c>
      <c r="Q817" s="273">
        <v>44719</v>
      </c>
      <c r="R817" s="275">
        <v>250</v>
      </c>
      <c r="S817" s="223">
        <f t="shared" si="153"/>
        <v>-1</v>
      </c>
    </row>
    <row r="818" spans="1:19" ht="14.25" customHeight="1" x14ac:dyDescent="0.25">
      <c r="A818" s="223">
        <v>813</v>
      </c>
      <c r="B818" s="217" t="s">
        <v>10112</v>
      </c>
      <c r="C818" s="271">
        <v>44735</v>
      </c>
      <c r="D818" s="217">
        <v>20220033</v>
      </c>
      <c r="E818" s="272">
        <v>44734</v>
      </c>
      <c r="F818" s="217">
        <v>785.4</v>
      </c>
      <c r="G818" s="217" t="s">
        <v>10113</v>
      </c>
      <c r="H818" s="217" t="s">
        <v>10114</v>
      </c>
      <c r="I818" s="217" t="s">
        <v>3579</v>
      </c>
      <c r="J818" s="217" t="s">
        <v>8112</v>
      </c>
      <c r="K818" s="217">
        <v>5</v>
      </c>
      <c r="L818" s="271">
        <v>44739</v>
      </c>
      <c r="M818" s="273">
        <v>44736</v>
      </c>
      <c r="N818" s="217">
        <v>785.4</v>
      </c>
      <c r="O818" s="204" t="s">
        <v>20</v>
      </c>
      <c r="P818" s="40">
        <v>383</v>
      </c>
      <c r="Q818" s="41">
        <v>44740</v>
      </c>
      <c r="R818" s="39">
        <v>785.4</v>
      </c>
      <c r="S818" s="223">
        <f t="shared" si="153"/>
        <v>1</v>
      </c>
    </row>
    <row r="819" spans="1:19" ht="14.25" customHeight="1" x14ac:dyDescent="0.25">
      <c r="A819" s="223">
        <v>814</v>
      </c>
      <c r="B819" s="217" t="s">
        <v>10115</v>
      </c>
      <c r="C819" s="271">
        <v>44736</v>
      </c>
      <c r="D819" s="217">
        <v>47652</v>
      </c>
      <c r="E819" s="272">
        <v>44736</v>
      </c>
      <c r="F819" s="217">
        <v>80</v>
      </c>
      <c r="G819" s="217" t="s">
        <v>6087</v>
      </c>
      <c r="H819" s="217" t="s">
        <v>57</v>
      </c>
      <c r="I819" s="217" t="s">
        <v>3579</v>
      </c>
      <c r="J819" s="217" t="s">
        <v>8112</v>
      </c>
      <c r="K819" s="217">
        <v>30</v>
      </c>
      <c r="L819" s="271">
        <v>44765</v>
      </c>
      <c r="M819" s="273">
        <v>44736</v>
      </c>
      <c r="N819" s="217">
        <v>80</v>
      </c>
      <c r="O819" s="204" t="s">
        <v>20</v>
      </c>
      <c r="P819" s="40">
        <v>454</v>
      </c>
      <c r="Q819" s="41">
        <v>44771</v>
      </c>
      <c r="R819" s="39">
        <v>80</v>
      </c>
      <c r="S819" s="223">
        <f t="shared" si="153"/>
        <v>6</v>
      </c>
    </row>
    <row r="820" spans="1:19" s="311" customFormat="1" ht="14.25" customHeight="1" x14ac:dyDescent="0.25">
      <c r="A820" s="223">
        <v>815</v>
      </c>
      <c r="B820" s="217" t="s">
        <v>4142</v>
      </c>
      <c r="C820" s="271">
        <v>44740</v>
      </c>
      <c r="D820" s="217">
        <v>6450</v>
      </c>
      <c r="E820" s="272">
        <v>44739</v>
      </c>
      <c r="F820" s="217">
        <v>8.8000000000000007</v>
      </c>
      <c r="G820" s="217" t="s">
        <v>1251</v>
      </c>
      <c r="H820" s="217" t="s">
        <v>92</v>
      </c>
      <c r="I820" s="217" t="s">
        <v>3579</v>
      </c>
      <c r="J820" s="217" t="s">
        <v>8112</v>
      </c>
      <c r="K820" s="217">
        <v>0</v>
      </c>
      <c r="L820" s="271">
        <v>44739</v>
      </c>
      <c r="M820" s="273">
        <v>44740</v>
      </c>
      <c r="N820" s="217">
        <v>8.8000000000000007</v>
      </c>
      <c r="O820" s="274" t="s">
        <v>50</v>
      </c>
      <c r="P820" s="217">
        <v>10481</v>
      </c>
      <c r="Q820" s="273">
        <v>44739</v>
      </c>
      <c r="R820" s="275">
        <v>8.8000000000000007</v>
      </c>
      <c r="S820" s="223">
        <f t="shared" si="153"/>
        <v>0</v>
      </c>
    </row>
    <row r="821" spans="1:19" ht="14.25" customHeight="1" x14ac:dyDescent="0.25">
      <c r="A821" s="223">
        <v>816</v>
      </c>
      <c r="B821" s="217" t="s">
        <v>10116</v>
      </c>
      <c r="C821" s="271">
        <v>44740</v>
      </c>
      <c r="D821" s="217">
        <v>2610</v>
      </c>
      <c r="E821" s="272">
        <v>44734</v>
      </c>
      <c r="F821" s="217">
        <v>250</v>
      </c>
      <c r="G821" s="217" t="s">
        <v>7185</v>
      </c>
      <c r="H821" s="217" t="s">
        <v>10111</v>
      </c>
      <c r="I821" s="217" t="s">
        <v>3579</v>
      </c>
      <c r="J821" s="217" t="s">
        <v>8112</v>
      </c>
      <c r="K821" s="217">
        <v>1</v>
      </c>
      <c r="L821" s="271">
        <v>44735</v>
      </c>
      <c r="M821" s="273">
        <v>44741</v>
      </c>
      <c r="N821" s="217">
        <v>250</v>
      </c>
      <c r="O821" s="274" t="s">
        <v>50</v>
      </c>
      <c r="P821" s="217">
        <v>1063</v>
      </c>
      <c r="Q821" s="273">
        <v>44734</v>
      </c>
      <c r="R821" s="275">
        <v>250</v>
      </c>
      <c r="S821" s="223">
        <f t="shared" si="153"/>
        <v>-1</v>
      </c>
    </row>
    <row r="822" spans="1:19" ht="14.25" customHeight="1" x14ac:dyDescent="0.25">
      <c r="A822" s="223">
        <v>817</v>
      </c>
      <c r="B822" s="217" t="s">
        <v>10118</v>
      </c>
      <c r="C822" s="271">
        <v>44741</v>
      </c>
      <c r="D822" s="217">
        <v>47654</v>
      </c>
      <c r="E822" s="272">
        <v>44741</v>
      </c>
      <c r="F822" s="217">
        <v>64</v>
      </c>
      <c r="G822" s="217" t="s">
        <v>6087</v>
      </c>
      <c r="H822" s="217" t="s">
        <v>10119</v>
      </c>
      <c r="I822" s="217" t="s">
        <v>3579</v>
      </c>
      <c r="J822" s="217" t="s">
        <v>8432</v>
      </c>
      <c r="K822" s="217">
        <v>30</v>
      </c>
      <c r="L822" s="271">
        <v>44770</v>
      </c>
      <c r="M822" s="273">
        <v>44741</v>
      </c>
      <c r="N822" s="217">
        <v>64</v>
      </c>
      <c r="O822" s="204" t="s">
        <v>20</v>
      </c>
      <c r="P822" s="40">
        <v>454</v>
      </c>
      <c r="Q822" s="41">
        <v>44771</v>
      </c>
      <c r="R822" s="39">
        <v>64</v>
      </c>
      <c r="S822" s="223">
        <f t="shared" si="153"/>
        <v>1</v>
      </c>
    </row>
    <row r="823" spans="1:19" ht="14.25" customHeight="1" x14ac:dyDescent="0.25">
      <c r="A823" s="223">
        <v>818</v>
      </c>
      <c r="B823" s="217" t="s">
        <v>10120</v>
      </c>
      <c r="C823" s="271">
        <v>44742</v>
      </c>
      <c r="D823" s="217">
        <v>34332</v>
      </c>
      <c r="E823" s="272">
        <v>44741</v>
      </c>
      <c r="F823" s="217">
        <v>3403.4</v>
      </c>
      <c r="G823" s="217" t="s">
        <v>9361</v>
      </c>
      <c r="H823" s="217" t="s">
        <v>9664</v>
      </c>
      <c r="I823" s="217" t="s">
        <v>3579</v>
      </c>
      <c r="J823" s="217" t="s">
        <v>8432</v>
      </c>
      <c r="K823" s="217">
        <v>30</v>
      </c>
      <c r="L823" s="271">
        <v>44771</v>
      </c>
      <c r="M823" s="273">
        <v>44742</v>
      </c>
      <c r="N823" s="217">
        <v>3403.4</v>
      </c>
      <c r="O823" s="204" t="s">
        <v>20</v>
      </c>
      <c r="P823" s="40">
        <v>388</v>
      </c>
      <c r="Q823" s="41">
        <v>44746</v>
      </c>
      <c r="R823" s="39">
        <v>3403.4</v>
      </c>
      <c r="S823" s="223">
        <f t="shared" si="153"/>
        <v>-25</v>
      </c>
    </row>
    <row r="824" spans="1:19" ht="14.25" customHeight="1" x14ac:dyDescent="0.25">
      <c r="A824" s="223">
        <v>819</v>
      </c>
      <c r="B824" s="217" t="s">
        <v>10121</v>
      </c>
      <c r="C824" s="271">
        <v>44742</v>
      </c>
      <c r="D824" s="217">
        <v>2007</v>
      </c>
      <c r="E824" s="272">
        <v>44741</v>
      </c>
      <c r="F824" s="217">
        <v>15854.41</v>
      </c>
      <c r="G824" s="217" t="s">
        <v>6262</v>
      </c>
      <c r="H824" s="217" t="s">
        <v>10122</v>
      </c>
      <c r="I824" s="217" t="s">
        <v>3579</v>
      </c>
      <c r="J824" s="217" t="s">
        <v>8112</v>
      </c>
      <c r="K824" s="217">
        <v>60</v>
      </c>
      <c r="L824" s="271">
        <v>44801</v>
      </c>
      <c r="M824" s="273">
        <v>44742</v>
      </c>
      <c r="N824" s="217">
        <v>15854.41</v>
      </c>
      <c r="O824" s="204" t="s">
        <v>20</v>
      </c>
      <c r="P824" s="40">
        <v>1006</v>
      </c>
      <c r="Q824" s="41">
        <v>44771</v>
      </c>
      <c r="R824" s="39">
        <v>15254.87</v>
      </c>
      <c r="S824" s="223">
        <f t="shared" si="153"/>
        <v>-30</v>
      </c>
    </row>
    <row r="825" spans="1:19" ht="14.25" customHeight="1" x14ac:dyDescent="0.25">
      <c r="A825" s="223">
        <v>820</v>
      </c>
      <c r="B825" s="217" t="s">
        <v>10123</v>
      </c>
      <c r="C825" s="271">
        <v>44742</v>
      </c>
      <c r="D825" s="217">
        <v>22067659</v>
      </c>
      <c r="E825" s="272">
        <v>44742</v>
      </c>
      <c r="F825" s="217">
        <v>9279.9500000000007</v>
      </c>
      <c r="G825" s="217" t="s">
        <v>10124</v>
      </c>
      <c r="H825" s="217" t="s">
        <v>10125</v>
      </c>
      <c r="I825" s="217" t="s">
        <v>3579</v>
      </c>
      <c r="J825" s="217" t="s">
        <v>8432</v>
      </c>
      <c r="K825" s="217">
        <v>30</v>
      </c>
      <c r="L825" s="271">
        <v>44771</v>
      </c>
      <c r="M825" s="273">
        <v>44742</v>
      </c>
      <c r="N825" s="217">
        <v>9279.9500000000007</v>
      </c>
      <c r="O825" s="204" t="s">
        <v>20</v>
      </c>
      <c r="P825" s="40">
        <v>460</v>
      </c>
      <c r="Q825" s="41">
        <v>44781</v>
      </c>
      <c r="R825" s="39">
        <v>9279.9500000000007</v>
      </c>
      <c r="S825" s="223">
        <f t="shared" si="153"/>
        <v>10</v>
      </c>
    </row>
    <row r="826" spans="1:19" ht="14.25" customHeight="1" x14ac:dyDescent="0.25">
      <c r="A826" s="223">
        <v>821</v>
      </c>
      <c r="B826" s="217" t="s">
        <v>10126</v>
      </c>
      <c r="C826" s="271">
        <v>44742</v>
      </c>
      <c r="D826" s="217">
        <v>6603</v>
      </c>
      <c r="E826" s="272">
        <v>44742</v>
      </c>
      <c r="F826" s="217">
        <v>17.600000000000001</v>
      </c>
      <c r="G826" s="217" t="s">
        <v>1251</v>
      </c>
      <c r="H826" s="217" t="s">
        <v>92</v>
      </c>
      <c r="I826" s="217" t="s">
        <v>3579</v>
      </c>
      <c r="J826" s="217" t="s">
        <v>8112</v>
      </c>
      <c r="K826" s="217">
        <v>0</v>
      </c>
      <c r="L826" s="271">
        <v>44742</v>
      </c>
      <c r="M826" s="273">
        <v>44742</v>
      </c>
      <c r="N826" s="217">
        <v>17.600000000000001</v>
      </c>
      <c r="O826" s="274" t="s">
        <v>108</v>
      </c>
      <c r="P826" s="217">
        <v>10732</v>
      </c>
      <c r="Q826" s="273">
        <v>44742</v>
      </c>
      <c r="R826" s="275">
        <v>17.600000000000001</v>
      </c>
      <c r="S826" s="223">
        <f t="shared" si="153"/>
        <v>0</v>
      </c>
    </row>
    <row r="827" spans="1:19" ht="14.25" customHeight="1" x14ac:dyDescent="0.25">
      <c r="A827" s="223">
        <v>822</v>
      </c>
      <c r="B827" s="217" t="s">
        <v>10130</v>
      </c>
      <c r="C827" s="282">
        <v>44739</v>
      </c>
      <c r="D827" s="217">
        <v>52200838</v>
      </c>
      <c r="E827" s="266" t="s">
        <v>10131</v>
      </c>
      <c r="F827" s="217">
        <v>1080</v>
      </c>
      <c r="G827" s="217" t="s">
        <v>59</v>
      </c>
      <c r="H827" s="217" t="s">
        <v>9234</v>
      </c>
      <c r="I827" s="217" t="s">
        <v>130</v>
      </c>
      <c r="J827" s="217" t="s">
        <v>9430</v>
      </c>
      <c r="K827" s="223">
        <v>10</v>
      </c>
      <c r="L827" s="281">
        <v>44742</v>
      </c>
      <c r="M827" s="266" t="s">
        <v>10143</v>
      </c>
      <c r="N827" s="223">
        <f t="shared" ref="N827:N835" si="154">F827</f>
        <v>1080</v>
      </c>
      <c r="O827" s="276" t="s">
        <v>20</v>
      </c>
      <c r="P827" s="223">
        <v>1225</v>
      </c>
      <c r="Q827" s="281">
        <v>44743</v>
      </c>
      <c r="R827" s="223">
        <v>1080</v>
      </c>
      <c r="S827" s="223">
        <f t="shared" si="153"/>
        <v>1</v>
      </c>
    </row>
    <row r="828" spans="1:19" ht="14.25" customHeight="1" x14ac:dyDescent="0.25">
      <c r="A828" s="223">
        <v>823</v>
      </c>
      <c r="B828" s="217" t="s">
        <v>10132</v>
      </c>
      <c r="C828" s="282">
        <v>44739</v>
      </c>
      <c r="D828" s="217">
        <v>2200178414</v>
      </c>
      <c r="E828" s="266" t="s">
        <v>10131</v>
      </c>
      <c r="F828" s="217">
        <v>50470.47</v>
      </c>
      <c r="G828" s="217" t="s">
        <v>3151</v>
      </c>
      <c r="H828" s="217" t="s">
        <v>2153</v>
      </c>
      <c r="I828" s="217" t="s">
        <v>130</v>
      </c>
      <c r="J828" s="217" t="s">
        <v>1017</v>
      </c>
      <c r="K828" s="223">
        <v>10</v>
      </c>
      <c r="L828" s="281">
        <v>44742</v>
      </c>
      <c r="M828" s="266" t="s">
        <v>10143</v>
      </c>
      <c r="N828" s="223">
        <f t="shared" si="154"/>
        <v>50470.47</v>
      </c>
      <c r="O828" s="276" t="s">
        <v>20</v>
      </c>
      <c r="P828" s="266" t="s">
        <v>10545</v>
      </c>
      <c r="Q828" s="281">
        <v>44770</v>
      </c>
      <c r="R828" s="223">
        <f>N828</f>
        <v>50470.47</v>
      </c>
      <c r="S828" s="223">
        <f t="shared" si="153"/>
        <v>28</v>
      </c>
    </row>
    <row r="829" spans="1:19" ht="14.25" customHeight="1" x14ac:dyDescent="0.25">
      <c r="A829" s="223">
        <v>824</v>
      </c>
      <c r="B829" s="217" t="s">
        <v>10133</v>
      </c>
      <c r="C829" s="282">
        <v>44739</v>
      </c>
      <c r="D829" s="217">
        <v>2200178413</v>
      </c>
      <c r="E829" s="266" t="s">
        <v>10131</v>
      </c>
      <c r="F829" s="217">
        <v>694.96</v>
      </c>
      <c r="G829" s="217" t="s">
        <v>3151</v>
      </c>
      <c r="H829" s="217" t="s">
        <v>2153</v>
      </c>
      <c r="I829" s="217" t="s">
        <v>130</v>
      </c>
      <c r="J829" s="217" t="s">
        <v>1017</v>
      </c>
      <c r="K829" s="223">
        <v>10</v>
      </c>
      <c r="L829" s="281">
        <v>44742</v>
      </c>
      <c r="M829" s="266" t="s">
        <v>10143</v>
      </c>
      <c r="N829" s="223">
        <f t="shared" si="154"/>
        <v>694.96</v>
      </c>
      <c r="O829" s="276" t="s">
        <v>20</v>
      </c>
      <c r="P829" s="266">
        <v>1003</v>
      </c>
      <c r="Q829" s="281">
        <v>44770</v>
      </c>
      <c r="R829" s="223">
        <f>N829</f>
        <v>694.96</v>
      </c>
      <c r="S829" s="223">
        <f t="shared" si="153"/>
        <v>28</v>
      </c>
    </row>
    <row r="830" spans="1:19" ht="14.25" customHeight="1" x14ac:dyDescent="0.25">
      <c r="A830" s="223">
        <v>825</v>
      </c>
      <c r="B830" s="217" t="s">
        <v>10134</v>
      </c>
      <c r="C830" s="282">
        <v>44739</v>
      </c>
      <c r="D830" s="217">
        <v>175114</v>
      </c>
      <c r="E830" s="266" t="s">
        <v>10131</v>
      </c>
      <c r="F830" s="217">
        <v>3295.28</v>
      </c>
      <c r="G830" s="217" t="s">
        <v>99</v>
      </c>
      <c r="H830" s="217" t="s">
        <v>10135</v>
      </c>
      <c r="I830" s="217" t="s">
        <v>130</v>
      </c>
      <c r="J830" s="217" t="s">
        <v>9438</v>
      </c>
      <c r="K830" s="223">
        <v>0</v>
      </c>
      <c r="L830" s="281">
        <v>44732</v>
      </c>
      <c r="M830" s="266" t="s">
        <v>10143</v>
      </c>
      <c r="N830" s="223">
        <f t="shared" si="154"/>
        <v>3295.28</v>
      </c>
      <c r="O830" s="276" t="s">
        <v>20</v>
      </c>
      <c r="P830" s="266">
        <v>1207</v>
      </c>
      <c r="Q830" s="281">
        <v>44727</v>
      </c>
      <c r="R830" s="223">
        <v>3295.28</v>
      </c>
      <c r="S830" s="223">
        <f t="shared" si="153"/>
        <v>-5</v>
      </c>
    </row>
    <row r="831" spans="1:19" ht="14.25" customHeight="1" x14ac:dyDescent="0.25">
      <c r="A831" s="223">
        <v>826</v>
      </c>
      <c r="B831" s="217" t="s">
        <v>10136</v>
      </c>
      <c r="C831" s="266" t="s">
        <v>10137</v>
      </c>
      <c r="D831" s="217">
        <v>5932</v>
      </c>
      <c r="E831" s="266" t="s">
        <v>10138</v>
      </c>
      <c r="F831" s="223">
        <v>1342.32</v>
      </c>
      <c r="G831" s="217" t="s">
        <v>9977</v>
      </c>
      <c r="H831" s="217" t="s">
        <v>10139</v>
      </c>
      <c r="I831" s="217" t="s">
        <v>130</v>
      </c>
      <c r="J831" s="217" t="s">
        <v>9430</v>
      </c>
      <c r="K831" s="223">
        <v>60</v>
      </c>
      <c r="L831" s="281">
        <v>44797</v>
      </c>
      <c r="M831" s="266" t="s">
        <v>10143</v>
      </c>
      <c r="N831" s="223">
        <f t="shared" si="154"/>
        <v>1342.32</v>
      </c>
      <c r="O831" s="276" t="s">
        <v>20</v>
      </c>
      <c r="P831" s="266">
        <v>1615</v>
      </c>
      <c r="Q831" s="281">
        <v>44796</v>
      </c>
      <c r="R831" s="223">
        <f>N831</f>
        <v>1342.32</v>
      </c>
      <c r="S831" s="223">
        <f t="shared" si="153"/>
        <v>-1</v>
      </c>
    </row>
    <row r="832" spans="1:19" ht="14.25" customHeight="1" x14ac:dyDescent="0.25">
      <c r="A832" s="223">
        <v>827</v>
      </c>
      <c r="B832" s="217" t="s">
        <v>10140</v>
      </c>
      <c r="C832" s="266" t="s">
        <v>10141</v>
      </c>
      <c r="D832" s="217">
        <v>5934</v>
      </c>
      <c r="E832" s="266" t="s">
        <v>10141</v>
      </c>
      <c r="F832" s="228">
        <v>1154.3</v>
      </c>
      <c r="G832" s="217" t="s">
        <v>9977</v>
      </c>
      <c r="H832" s="217" t="s">
        <v>10139</v>
      </c>
      <c r="I832" s="217" t="s">
        <v>130</v>
      </c>
      <c r="J832" s="217" t="s">
        <v>9430</v>
      </c>
      <c r="K832" s="223">
        <v>60</v>
      </c>
      <c r="L832" s="281">
        <v>44801</v>
      </c>
      <c r="M832" s="266" t="s">
        <v>10149</v>
      </c>
      <c r="N832" s="228">
        <f t="shared" si="154"/>
        <v>1154.3</v>
      </c>
      <c r="O832" s="276" t="s">
        <v>20</v>
      </c>
      <c r="P832" s="266">
        <v>1616</v>
      </c>
      <c r="Q832" s="281">
        <v>44799</v>
      </c>
      <c r="R832" s="228">
        <f>N832</f>
        <v>1154.3</v>
      </c>
      <c r="S832" s="223">
        <f t="shared" si="153"/>
        <v>-2</v>
      </c>
    </row>
    <row r="833" spans="1:19" ht="14.25" customHeight="1" x14ac:dyDescent="0.25">
      <c r="A833" s="223">
        <v>828</v>
      </c>
      <c r="B833" s="217" t="s">
        <v>10142</v>
      </c>
      <c r="C833" s="266" t="s">
        <v>10143</v>
      </c>
      <c r="D833" s="217">
        <v>1935</v>
      </c>
      <c r="E833" s="266" t="s">
        <v>10138</v>
      </c>
      <c r="F833" s="217">
        <v>785.4</v>
      </c>
      <c r="G833" s="217" t="s">
        <v>10061</v>
      </c>
      <c r="H833" s="217" t="s">
        <v>2175</v>
      </c>
      <c r="I833" s="217" t="s">
        <v>130</v>
      </c>
      <c r="J833" s="217" t="s">
        <v>5784</v>
      </c>
      <c r="K833" s="223">
        <v>30</v>
      </c>
      <c r="L833" s="281">
        <v>44765</v>
      </c>
      <c r="M833" s="266" t="s">
        <v>10154</v>
      </c>
      <c r="N833" s="223">
        <f t="shared" si="154"/>
        <v>785.4</v>
      </c>
      <c r="O833" s="276" t="s">
        <v>20</v>
      </c>
      <c r="P833" s="266" t="s">
        <v>10546</v>
      </c>
      <c r="Q833" s="281">
        <v>44796</v>
      </c>
      <c r="R833" s="223">
        <f>N833</f>
        <v>785.4</v>
      </c>
      <c r="S833" s="223">
        <f t="shared" si="153"/>
        <v>31</v>
      </c>
    </row>
    <row r="834" spans="1:19" ht="14.25" customHeight="1" x14ac:dyDescent="0.25">
      <c r="A834" s="223">
        <v>829</v>
      </c>
      <c r="B834" s="217" t="s">
        <v>10144</v>
      </c>
      <c r="C834" s="266" t="s">
        <v>10145</v>
      </c>
      <c r="D834" s="217">
        <v>67022</v>
      </c>
      <c r="E834" s="266" t="s">
        <v>10143</v>
      </c>
      <c r="F834" s="217">
        <v>583.1</v>
      </c>
      <c r="G834" s="217" t="s">
        <v>2977</v>
      </c>
      <c r="H834" s="217" t="s">
        <v>8220</v>
      </c>
      <c r="I834" s="217" t="s">
        <v>130</v>
      </c>
      <c r="J834" s="217" t="s">
        <v>8129</v>
      </c>
      <c r="K834" s="223">
        <v>30</v>
      </c>
      <c r="L834" s="281">
        <v>44771</v>
      </c>
      <c r="M834" s="266" t="s">
        <v>10154</v>
      </c>
      <c r="N834" s="223">
        <f t="shared" si="154"/>
        <v>583.1</v>
      </c>
      <c r="O834" s="276" t="s">
        <v>20</v>
      </c>
      <c r="P834" s="266">
        <v>1261</v>
      </c>
      <c r="Q834" s="281">
        <v>44771</v>
      </c>
      <c r="R834" s="223">
        <v>583.1</v>
      </c>
      <c r="S834" s="223">
        <f t="shared" si="153"/>
        <v>0</v>
      </c>
    </row>
    <row r="835" spans="1:19" ht="14.25" customHeight="1" x14ac:dyDescent="0.25">
      <c r="A835" s="223">
        <v>830</v>
      </c>
      <c r="B835" s="217" t="s">
        <v>10146</v>
      </c>
      <c r="C835" s="266" t="s">
        <v>10145</v>
      </c>
      <c r="D835" s="217">
        <v>18811</v>
      </c>
      <c r="E835" s="266" t="s">
        <v>10143</v>
      </c>
      <c r="F835" s="217">
        <v>479.99</v>
      </c>
      <c r="G835" s="217" t="s">
        <v>2105</v>
      </c>
      <c r="H835" s="217" t="s">
        <v>10147</v>
      </c>
      <c r="I835" s="217" t="s">
        <v>130</v>
      </c>
      <c r="J835" s="217" t="s">
        <v>8129</v>
      </c>
      <c r="K835" s="223">
        <v>60</v>
      </c>
      <c r="L835" s="281">
        <v>44801</v>
      </c>
      <c r="M835" s="266" t="s">
        <v>10154</v>
      </c>
      <c r="N835" s="223">
        <f t="shared" si="154"/>
        <v>479.99</v>
      </c>
      <c r="O835" s="276" t="s">
        <v>20</v>
      </c>
      <c r="P835" s="266">
        <v>1262</v>
      </c>
      <c r="Q835" s="281">
        <v>44771</v>
      </c>
      <c r="R835" s="223">
        <f>N835</f>
        <v>479.99</v>
      </c>
      <c r="S835" s="223">
        <f t="shared" si="153"/>
        <v>-30</v>
      </c>
    </row>
    <row r="836" spans="1:19" ht="14.25" customHeight="1" x14ac:dyDescent="0.25">
      <c r="A836" s="223">
        <v>831</v>
      </c>
      <c r="B836" s="217" t="s">
        <v>10148</v>
      </c>
      <c r="C836" s="266" t="s">
        <v>10149</v>
      </c>
      <c r="D836" s="217">
        <v>212613</v>
      </c>
      <c r="E836" s="266" t="s">
        <v>10075</v>
      </c>
      <c r="F836" s="217">
        <v>690</v>
      </c>
      <c r="G836" s="217" t="s">
        <v>9992</v>
      </c>
      <c r="H836" s="217" t="s">
        <v>79</v>
      </c>
      <c r="I836" s="217" t="s">
        <v>130</v>
      </c>
      <c r="J836" s="217" t="s">
        <v>1017</v>
      </c>
      <c r="K836" s="223">
        <v>0</v>
      </c>
      <c r="L836" s="281">
        <v>44728</v>
      </c>
      <c r="M836" s="266" t="s">
        <v>10149</v>
      </c>
      <c r="N836" s="223">
        <f t="shared" ref="N836:N856" si="155">F836</f>
        <v>690</v>
      </c>
      <c r="O836" s="276" t="s">
        <v>72</v>
      </c>
      <c r="P836" s="266">
        <v>11</v>
      </c>
      <c r="Q836" s="281">
        <v>44728</v>
      </c>
      <c r="R836" s="223">
        <f>N836</f>
        <v>690</v>
      </c>
      <c r="S836" s="223">
        <f t="shared" si="153"/>
        <v>0</v>
      </c>
    </row>
    <row r="837" spans="1:19" ht="14.25" customHeight="1" x14ac:dyDescent="0.25">
      <c r="A837" s="223">
        <v>832</v>
      </c>
      <c r="B837" s="217" t="s">
        <v>10150</v>
      </c>
      <c r="C837" s="282">
        <v>44743</v>
      </c>
      <c r="D837" s="217">
        <v>105243</v>
      </c>
      <c r="E837" s="266" t="s">
        <v>10151</v>
      </c>
      <c r="F837" s="217">
        <v>920</v>
      </c>
      <c r="G837" s="217" t="s">
        <v>9992</v>
      </c>
      <c r="H837" s="217" t="s">
        <v>79</v>
      </c>
      <c r="I837" s="217" t="s">
        <v>130</v>
      </c>
      <c r="J837" s="217" t="s">
        <v>1017</v>
      </c>
      <c r="K837" s="223">
        <v>0</v>
      </c>
      <c r="L837" s="281">
        <v>44735</v>
      </c>
      <c r="M837" s="266" t="s">
        <v>10149</v>
      </c>
      <c r="N837" s="223">
        <f t="shared" si="155"/>
        <v>920</v>
      </c>
      <c r="O837" s="276" t="s">
        <v>72</v>
      </c>
      <c r="P837" s="223">
        <v>12</v>
      </c>
      <c r="Q837" s="281">
        <v>44728</v>
      </c>
      <c r="R837" s="223">
        <f t="shared" ref="R837:R838" si="156">N837</f>
        <v>920</v>
      </c>
      <c r="S837" s="223">
        <f t="shared" si="153"/>
        <v>-7</v>
      </c>
    </row>
    <row r="838" spans="1:19" ht="14.25" customHeight="1" x14ac:dyDescent="0.25">
      <c r="A838" s="223">
        <v>833</v>
      </c>
      <c r="B838" s="217" t="s">
        <v>10152</v>
      </c>
      <c r="C838" s="282">
        <v>44743</v>
      </c>
      <c r="D838" s="217">
        <v>105274</v>
      </c>
      <c r="E838" s="266" t="s">
        <v>10143</v>
      </c>
      <c r="F838" s="217">
        <v>690</v>
      </c>
      <c r="G838" s="217" t="s">
        <v>9992</v>
      </c>
      <c r="H838" s="217" t="s">
        <v>79</v>
      </c>
      <c r="I838" s="217" t="s">
        <v>130</v>
      </c>
      <c r="J838" s="217" t="s">
        <v>1017</v>
      </c>
      <c r="K838" s="223">
        <v>0</v>
      </c>
      <c r="L838" s="281">
        <v>44741</v>
      </c>
      <c r="M838" s="266" t="s">
        <v>10149</v>
      </c>
      <c r="N838" s="223">
        <f t="shared" si="155"/>
        <v>690</v>
      </c>
      <c r="O838" s="276" t="s">
        <v>72</v>
      </c>
      <c r="P838" s="223">
        <v>13</v>
      </c>
      <c r="Q838" s="281">
        <v>44728</v>
      </c>
      <c r="R838" s="223">
        <f t="shared" si="156"/>
        <v>690</v>
      </c>
      <c r="S838" s="223">
        <f t="shared" si="153"/>
        <v>-13</v>
      </c>
    </row>
    <row r="839" spans="1:19" ht="14.25" customHeight="1" x14ac:dyDescent="0.25">
      <c r="A839" s="223">
        <v>834</v>
      </c>
      <c r="B839" s="220" t="s">
        <v>1468</v>
      </c>
      <c r="C839" s="221">
        <v>44732</v>
      </c>
      <c r="D839" s="222">
        <v>174853</v>
      </c>
      <c r="E839" s="221">
        <v>44726</v>
      </c>
      <c r="F839" s="223">
        <v>5014.24</v>
      </c>
      <c r="G839" s="223" t="s">
        <v>99</v>
      </c>
      <c r="H839" s="223" t="s">
        <v>10173</v>
      </c>
      <c r="I839" s="237" t="s">
        <v>130</v>
      </c>
      <c r="J839" s="223" t="s">
        <v>109</v>
      </c>
      <c r="K839" s="236">
        <f t="shared" ref="K839:K856" si="157">L839-E839</f>
        <v>0</v>
      </c>
      <c r="L839" s="221">
        <v>44726</v>
      </c>
      <c r="M839" s="221">
        <v>44732</v>
      </c>
      <c r="N839" s="223">
        <f t="shared" si="155"/>
        <v>5014.24</v>
      </c>
      <c r="O839" s="249" t="s">
        <v>27</v>
      </c>
      <c r="P839" s="224">
        <v>5203</v>
      </c>
      <c r="Q839" s="225">
        <v>44721</v>
      </c>
      <c r="R839" s="224">
        <v>5014.24</v>
      </c>
      <c r="S839" s="223">
        <f t="shared" si="153"/>
        <v>-5</v>
      </c>
    </row>
    <row r="840" spans="1:19" ht="14.25" customHeight="1" x14ac:dyDescent="0.25">
      <c r="A840" s="223">
        <v>835</v>
      </c>
      <c r="B840" s="220" t="s">
        <v>1469</v>
      </c>
      <c r="C840" s="221">
        <v>44733</v>
      </c>
      <c r="D840" s="222">
        <v>4542267</v>
      </c>
      <c r="E840" s="221">
        <v>44720</v>
      </c>
      <c r="F840" s="223">
        <v>7240.83</v>
      </c>
      <c r="G840" s="223" t="s">
        <v>263</v>
      </c>
      <c r="H840" s="223" t="s">
        <v>16</v>
      </c>
      <c r="I840" s="237" t="s">
        <v>130</v>
      </c>
      <c r="J840" s="223" t="s">
        <v>109</v>
      </c>
      <c r="K840" s="236">
        <f t="shared" si="157"/>
        <v>15</v>
      </c>
      <c r="L840" s="221">
        <v>44735</v>
      </c>
      <c r="M840" s="221">
        <v>44733</v>
      </c>
      <c r="N840" s="223">
        <f t="shared" si="155"/>
        <v>7240.83</v>
      </c>
      <c r="O840" s="249" t="s">
        <v>20</v>
      </c>
      <c r="P840" s="224">
        <v>1556</v>
      </c>
      <c r="Q840" s="225">
        <v>44736</v>
      </c>
      <c r="R840" s="224">
        <f>N840</f>
        <v>7240.83</v>
      </c>
      <c r="S840" s="223">
        <f t="shared" si="153"/>
        <v>1</v>
      </c>
    </row>
    <row r="841" spans="1:19" ht="14.25" customHeight="1" x14ac:dyDescent="0.25">
      <c r="A841" s="223">
        <v>836</v>
      </c>
      <c r="B841" s="220" t="s">
        <v>1483</v>
      </c>
      <c r="C841" s="221">
        <v>44734</v>
      </c>
      <c r="D841" s="222">
        <v>2201</v>
      </c>
      <c r="E841" s="221">
        <v>44732</v>
      </c>
      <c r="F841" s="223">
        <v>1835.82</v>
      </c>
      <c r="G841" s="223" t="s">
        <v>8846</v>
      </c>
      <c r="H841" s="223" t="s">
        <v>8666</v>
      </c>
      <c r="I841" s="237" t="s">
        <v>130</v>
      </c>
      <c r="J841" s="223" t="s">
        <v>109</v>
      </c>
      <c r="K841" s="236">
        <f t="shared" si="157"/>
        <v>60</v>
      </c>
      <c r="L841" s="221">
        <v>44792</v>
      </c>
      <c r="M841" s="221">
        <v>44734</v>
      </c>
      <c r="N841" s="223">
        <f t="shared" si="155"/>
        <v>1835.82</v>
      </c>
      <c r="O841" s="249" t="s">
        <v>27</v>
      </c>
      <c r="P841" s="224">
        <v>5307</v>
      </c>
      <c r="Q841" s="225">
        <v>44777</v>
      </c>
      <c r="R841" s="224">
        <v>1835.82</v>
      </c>
      <c r="S841" s="236">
        <f>Q841-L841</f>
        <v>-15</v>
      </c>
    </row>
    <row r="842" spans="1:19" ht="14.25" customHeight="1" x14ac:dyDescent="0.25">
      <c r="A842" s="223">
        <v>837</v>
      </c>
      <c r="B842" s="220" t="s">
        <v>1484</v>
      </c>
      <c r="C842" s="221">
        <v>44734</v>
      </c>
      <c r="D842" s="222">
        <v>2206</v>
      </c>
      <c r="E842" s="221">
        <v>44732</v>
      </c>
      <c r="F842" s="223">
        <v>1859.61</v>
      </c>
      <c r="G842" s="223" t="s">
        <v>8846</v>
      </c>
      <c r="H842" s="223" t="s">
        <v>8666</v>
      </c>
      <c r="I842" s="237" t="s">
        <v>130</v>
      </c>
      <c r="J842" s="223" t="s">
        <v>109</v>
      </c>
      <c r="K842" s="236">
        <f t="shared" si="157"/>
        <v>60</v>
      </c>
      <c r="L842" s="221">
        <v>44792</v>
      </c>
      <c r="M842" s="221">
        <v>44734</v>
      </c>
      <c r="N842" s="223">
        <f t="shared" si="155"/>
        <v>1859.61</v>
      </c>
      <c r="O842" s="249" t="s">
        <v>27</v>
      </c>
      <c r="P842" s="224">
        <v>5307</v>
      </c>
      <c r="Q842" s="225">
        <v>44777</v>
      </c>
      <c r="R842" s="224">
        <v>1859.61</v>
      </c>
      <c r="S842" s="236">
        <f t="shared" ref="S842:S856" si="158">Q842-L842</f>
        <v>-15</v>
      </c>
    </row>
    <row r="843" spans="1:19" ht="14.25" customHeight="1" x14ac:dyDescent="0.25">
      <c r="A843" s="223">
        <v>838</v>
      </c>
      <c r="B843" s="220" t="s">
        <v>1486</v>
      </c>
      <c r="C843" s="221">
        <v>44734</v>
      </c>
      <c r="D843" s="222">
        <v>2212</v>
      </c>
      <c r="E843" s="221">
        <v>44732</v>
      </c>
      <c r="F843" s="223">
        <v>548.49</v>
      </c>
      <c r="G843" s="223" t="s">
        <v>8846</v>
      </c>
      <c r="H843" s="223" t="s">
        <v>8666</v>
      </c>
      <c r="I843" s="237" t="s">
        <v>130</v>
      </c>
      <c r="J843" s="223" t="s">
        <v>109</v>
      </c>
      <c r="K843" s="236">
        <f t="shared" si="157"/>
        <v>60</v>
      </c>
      <c r="L843" s="221">
        <v>44792</v>
      </c>
      <c r="M843" s="221">
        <v>44734</v>
      </c>
      <c r="N843" s="223">
        <f t="shared" si="155"/>
        <v>548.49</v>
      </c>
      <c r="O843" s="249" t="s">
        <v>27</v>
      </c>
      <c r="P843" s="224">
        <v>5307</v>
      </c>
      <c r="Q843" s="225">
        <v>44777</v>
      </c>
      <c r="R843" s="224">
        <v>548.49</v>
      </c>
      <c r="S843" s="236">
        <f t="shared" si="158"/>
        <v>-15</v>
      </c>
    </row>
    <row r="844" spans="1:19" ht="14.25" customHeight="1" x14ac:dyDescent="0.25">
      <c r="A844" s="223">
        <v>839</v>
      </c>
      <c r="B844" s="220" t="s">
        <v>3827</v>
      </c>
      <c r="C844" s="221">
        <v>44734</v>
      </c>
      <c r="D844" s="222">
        <v>2218</v>
      </c>
      <c r="E844" s="221">
        <v>44732</v>
      </c>
      <c r="F844" s="223">
        <v>187.84</v>
      </c>
      <c r="G844" s="223" t="s">
        <v>8846</v>
      </c>
      <c r="H844" s="223" t="s">
        <v>8666</v>
      </c>
      <c r="I844" s="237" t="s">
        <v>130</v>
      </c>
      <c r="J844" s="223" t="s">
        <v>109</v>
      </c>
      <c r="K844" s="236">
        <f t="shared" si="157"/>
        <v>60</v>
      </c>
      <c r="L844" s="221">
        <v>44792</v>
      </c>
      <c r="M844" s="221">
        <v>44734</v>
      </c>
      <c r="N844" s="223">
        <f t="shared" si="155"/>
        <v>187.84</v>
      </c>
      <c r="O844" s="249" t="s">
        <v>27</v>
      </c>
      <c r="P844" s="224">
        <v>5307</v>
      </c>
      <c r="Q844" s="225">
        <v>44777</v>
      </c>
      <c r="R844" s="224">
        <v>187.84</v>
      </c>
      <c r="S844" s="236">
        <f t="shared" si="158"/>
        <v>-15</v>
      </c>
    </row>
    <row r="845" spans="1:19" ht="14.25" customHeight="1" x14ac:dyDescent="0.25">
      <c r="A845" s="223">
        <v>840</v>
      </c>
      <c r="B845" s="220" t="s">
        <v>3828</v>
      </c>
      <c r="C845" s="221">
        <v>44734</v>
      </c>
      <c r="D845" s="222">
        <v>2224</v>
      </c>
      <c r="E845" s="221">
        <v>44732</v>
      </c>
      <c r="F845" s="223">
        <v>294.27999999999997</v>
      </c>
      <c r="G845" s="223" t="s">
        <v>8846</v>
      </c>
      <c r="H845" s="223" t="s">
        <v>8666</v>
      </c>
      <c r="I845" s="237" t="s">
        <v>130</v>
      </c>
      <c r="J845" s="223" t="s">
        <v>109</v>
      </c>
      <c r="K845" s="236">
        <f t="shared" si="157"/>
        <v>60</v>
      </c>
      <c r="L845" s="221">
        <v>44792</v>
      </c>
      <c r="M845" s="221">
        <v>44734</v>
      </c>
      <c r="N845" s="223">
        <f t="shared" si="155"/>
        <v>294.27999999999997</v>
      </c>
      <c r="O845" s="249" t="s">
        <v>27</v>
      </c>
      <c r="P845" s="224">
        <v>5307</v>
      </c>
      <c r="Q845" s="225">
        <v>44777</v>
      </c>
      <c r="R845" s="224">
        <v>294.27999999999997</v>
      </c>
      <c r="S845" s="236">
        <f t="shared" si="158"/>
        <v>-15</v>
      </c>
    </row>
    <row r="846" spans="1:19" ht="14.25" customHeight="1" x14ac:dyDescent="0.25">
      <c r="A846" s="223">
        <v>841</v>
      </c>
      <c r="B846" s="220" t="s">
        <v>1505</v>
      </c>
      <c r="C846" s="221">
        <v>44735</v>
      </c>
      <c r="D846" s="222">
        <v>328251</v>
      </c>
      <c r="E846" s="221">
        <v>44735</v>
      </c>
      <c r="F846" s="223">
        <v>1262.06</v>
      </c>
      <c r="G846" s="223" t="s">
        <v>9514</v>
      </c>
      <c r="H846" s="223" t="s">
        <v>5304</v>
      </c>
      <c r="I846" s="237" t="s">
        <v>130</v>
      </c>
      <c r="J846" s="223" t="s">
        <v>109</v>
      </c>
      <c r="K846" s="236">
        <f t="shared" si="157"/>
        <v>0</v>
      </c>
      <c r="L846" s="221">
        <v>44735</v>
      </c>
      <c r="M846" s="221">
        <v>44735</v>
      </c>
      <c r="N846" s="223">
        <f t="shared" si="155"/>
        <v>1262.06</v>
      </c>
      <c r="O846" s="249" t="s">
        <v>4018</v>
      </c>
      <c r="P846" s="224">
        <v>277798</v>
      </c>
      <c r="Q846" s="225">
        <v>44735</v>
      </c>
      <c r="R846" s="224">
        <v>1262.06</v>
      </c>
      <c r="S846" s="236">
        <f t="shared" si="158"/>
        <v>0</v>
      </c>
    </row>
    <row r="847" spans="1:19" ht="14.25" customHeight="1" x14ac:dyDescent="0.25">
      <c r="A847" s="223">
        <v>842</v>
      </c>
      <c r="B847" s="220" t="s">
        <v>1524</v>
      </c>
      <c r="C847" s="221">
        <v>44739</v>
      </c>
      <c r="D847" s="222">
        <v>73061</v>
      </c>
      <c r="E847" s="221">
        <v>44732</v>
      </c>
      <c r="F847" s="223">
        <v>600</v>
      </c>
      <c r="G847" s="223" t="s">
        <v>10174</v>
      </c>
      <c r="H847" s="223" t="s">
        <v>79</v>
      </c>
      <c r="I847" s="237" t="s">
        <v>130</v>
      </c>
      <c r="J847" s="223" t="s">
        <v>109</v>
      </c>
      <c r="K847" s="236">
        <f t="shared" si="157"/>
        <v>0</v>
      </c>
      <c r="L847" s="221">
        <v>44732</v>
      </c>
      <c r="M847" s="221">
        <v>44739</v>
      </c>
      <c r="N847" s="223">
        <f t="shared" si="155"/>
        <v>600</v>
      </c>
      <c r="O847" s="249" t="s">
        <v>90</v>
      </c>
      <c r="P847" s="224">
        <v>30</v>
      </c>
      <c r="Q847" s="225">
        <v>44732</v>
      </c>
      <c r="R847" s="224">
        <f>N847</f>
        <v>600</v>
      </c>
      <c r="S847" s="236">
        <f t="shared" si="158"/>
        <v>0</v>
      </c>
    </row>
    <row r="848" spans="1:19" ht="14.25" customHeight="1" x14ac:dyDescent="0.25">
      <c r="A848" s="223">
        <v>843</v>
      </c>
      <c r="B848" s="220" t="s">
        <v>1525</v>
      </c>
      <c r="C848" s="221">
        <v>44739</v>
      </c>
      <c r="D848" s="222">
        <v>7310</v>
      </c>
      <c r="E848" s="221">
        <v>44732</v>
      </c>
      <c r="F848" s="223">
        <v>600</v>
      </c>
      <c r="G848" s="223" t="s">
        <v>10174</v>
      </c>
      <c r="H848" s="223" t="s">
        <v>79</v>
      </c>
      <c r="I848" s="237" t="s">
        <v>130</v>
      </c>
      <c r="J848" s="223" t="s">
        <v>109</v>
      </c>
      <c r="K848" s="236">
        <f t="shared" si="157"/>
        <v>0</v>
      </c>
      <c r="L848" s="221">
        <v>44732</v>
      </c>
      <c r="M848" s="221">
        <v>44739</v>
      </c>
      <c r="N848" s="223">
        <f t="shared" si="155"/>
        <v>600</v>
      </c>
      <c r="O848" s="249" t="s">
        <v>90</v>
      </c>
      <c r="P848" s="224">
        <v>34</v>
      </c>
      <c r="Q848" s="225">
        <v>44732</v>
      </c>
      <c r="R848" s="224">
        <f t="shared" ref="R848:R852" si="159">N848</f>
        <v>600</v>
      </c>
      <c r="S848" s="236">
        <f t="shared" si="158"/>
        <v>0</v>
      </c>
    </row>
    <row r="849" spans="1:19" ht="14.25" customHeight="1" x14ac:dyDescent="0.25">
      <c r="A849" s="223">
        <v>844</v>
      </c>
      <c r="B849" s="220" t="s">
        <v>1528</v>
      </c>
      <c r="C849" s="221">
        <v>44739</v>
      </c>
      <c r="D849" s="222">
        <v>7311</v>
      </c>
      <c r="E849" s="221">
        <v>44732</v>
      </c>
      <c r="F849" s="223">
        <v>600</v>
      </c>
      <c r="G849" s="223" t="s">
        <v>10174</v>
      </c>
      <c r="H849" s="223" t="s">
        <v>79</v>
      </c>
      <c r="I849" s="237" t="s">
        <v>130</v>
      </c>
      <c r="J849" s="223" t="s">
        <v>109</v>
      </c>
      <c r="K849" s="236">
        <f t="shared" si="157"/>
        <v>0</v>
      </c>
      <c r="L849" s="221">
        <v>44732</v>
      </c>
      <c r="M849" s="221">
        <v>44739</v>
      </c>
      <c r="N849" s="223">
        <f t="shared" si="155"/>
        <v>600</v>
      </c>
      <c r="O849" s="249" t="s">
        <v>90</v>
      </c>
      <c r="P849" s="224">
        <v>33</v>
      </c>
      <c r="Q849" s="225">
        <v>44732</v>
      </c>
      <c r="R849" s="224">
        <f t="shared" si="159"/>
        <v>600</v>
      </c>
      <c r="S849" s="236">
        <f t="shared" si="158"/>
        <v>0</v>
      </c>
    </row>
    <row r="850" spans="1:19" ht="14.25" customHeight="1" x14ac:dyDescent="0.25">
      <c r="A850" s="223">
        <v>845</v>
      </c>
      <c r="B850" s="220" t="s">
        <v>1531</v>
      </c>
      <c r="C850" s="221">
        <v>44739</v>
      </c>
      <c r="D850" s="222">
        <v>7165</v>
      </c>
      <c r="E850" s="221">
        <v>44726</v>
      </c>
      <c r="F850" s="223">
        <v>450</v>
      </c>
      <c r="G850" s="223" t="s">
        <v>10174</v>
      </c>
      <c r="H850" s="223" t="s">
        <v>79</v>
      </c>
      <c r="I850" s="237" t="s">
        <v>130</v>
      </c>
      <c r="J850" s="223" t="s">
        <v>109</v>
      </c>
      <c r="K850" s="236">
        <f t="shared" si="157"/>
        <v>0</v>
      </c>
      <c r="L850" s="221">
        <v>44726</v>
      </c>
      <c r="M850" s="221">
        <v>44739</v>
      </c>
      <c r="N850" s="223">
        <f t="shared" si="155"/>
        <v>450</v>
      </c>
      <c r="O850" s="249" t="s">
        <v>90</v>
      </c>
      <c r="P850" s="224">
        <v>30</v>
      </c>
      <c r="Q850" s="225">
        <v>44726</v>
      </c>
      <c r="R850" s="224">
        <f t="shared" si="159"/>
        <v>450</v>
      </c>
      <c r="S850" s="236">
        <f t="shared" si="158"/>
        <v>0</v>
      </c>
    </row>
    <row r="851" spans="1:19" ht="14.25" customHeight="1" x14ac:dyDescent="0.25">
      <c r="A851" s="223">
        <v>846</v>
      </c>
      <c r="B851" s="220" t="s">
        <v>1554</v>
      </c>
      <c r="C851" s="221">
        <v>44739</v>
      </c>
      <c r="D851" s="222">
        <v>7166</v>
      </c>
      <c r="E851" s="221">
        <v>44726</v>
      </c>
      <c r="F851" s="223">
        <v>450</v>
      </c>
      <c r="G851" s="223" t="s">
        <v>10174</v>
      </c>
      <c r="H851" s="223" t="s">
        <v>79</v>
      </c>
      <c r="I851" s="237" t="s">
        <v>130</v>
      </c>
      <c r="J851" s="223" t="s">
        <v>109</v>
      </c>
      <c r="K851" s="236">
        <f t="shared" si="157"/>
        <v>0</v>
      </c>
      <c r="L851" s="221">
        <v>44726</v>
      </c>
      <c r="M851" s="221">
        <v>44739</v>
      </c>
      <c r="N851" s="223">
        <f t="shared" si="155"/>
        <v>450</v>
      </c>
      <c r="O851" s="249" t="s">
        <v>90</v>
      </c>
      <c r="P851" s="224">
        <v>31</v>
      </c>
      <c r="Q851" s="225">
        <v>44726</v>
      </c>
      <c r="R851" s="224">
        <f t="shared" si="159"/>
        <v>450</v>
      </c>
      <c r="S851" s="236">
        <f t="shared" si="158"/>
        <v>0</v>
      </c>
    </row>
    <row r="852" spans="1:19" ht="14.25" customHeight="1" x14ac:dyDescent="0.25">
      <c r="A852" s="223">
        <v>847</v>
      </c>
      <c r="B852" s="220" t="s">
        <v>1591</v>
      </c>
      <c r="C852" s="221">
        <v>44739</v>
      </c>
      <c r="D852" s="222">
        <v>7164</v>
      </c>
      <c r="E852" s="221">
        <v>44726</v>
      </c>
      <c r="F852" s="223">
        <v>450</v>
      </c>
      <c r="G852" s="223" t="s">
        <v>10174</v>
      </c>
      <c r="H852" s="223" t="s">
        <v>79</v>
      </c>
      <c r="I852" s="237" t="s">
        <v>130</v>
      </c>
      <c r="J852" s="223" t="s">
        <v>109</v>
      </c>
      <c r="K852" s="236">
        <f t="shared" si="157"/>
        <v>0</v>
      </c>
      <c r="L852" s="221">
        <v>44726</v>
      </c>
      <c r="M852" s="221">
        <v>44739</v>
      </c>
      <c r="N852" s="223">
        <f t="shared" si="155"/>
        <v>450</v>
      </c>
      <c r="O852" s="249" t="s">
        <v>90</v>
      </c>
      <c r="P852" s="224">
        <v>29</v>
      </c>
      <c r="Q852" s="225">
        <v>44726</v>
      </c>
      <c r="R852" s="224">
        <f t="shared" si="159"/>
        <v>450</v>
      </c>
      <c r="S852" s="236">
        <f t="shared" si="158"/>
        <v>0</v>
      </c>
    </row>
    <row r="853" spans="1:19" ht="14.25" customHeight="1" x14ac:dyDescent="0.25">
      <c r="A853" s="223">
        <v>849</v>
      </c>
      <c r="B853" s="220" t="s">
        <v>1599</v>
      </c>
      <c r="C853" s="221">
        <v>44739</v>
      </c>
      <c r="D853" s="222">
        <v>517</v>
      </c>
      <c r="E853" s="221">
        <v>44735</v>
      </c>
      <c r="F853" s="223">
        <v>71973.09</v>
      </c>
      <c r="G853" s="223" t="s">
        <v>9970</v>
      </c>
      <c r="H853" s="223" t="s">
        <v>10019</v>
      </c>
      <c r="I853" s="237" t="s">
        <v>130</v>
      </c>
      <c r="J853" s="223" t="s">
        <v>109</v>
      </c>
      <c r="K853" s="236">
        <f t="shared" si="157"/>
        <v>60</v>
      </c>
      <c r="L853" s="221">
        <v>44795</v>
      </c>
      <c r="M853" s="221">
        <v>44739</v>
      </c>
      <c r="N853" s="223">
        <f t="shared" si="155"/>
        <v>71973.09</v>
      </c>
      <c r="O853" s="249" t="s">
        <v>20</v>
      </c>
      <c r="P853" s="224">
        <v>1017</v>
      </c>
      <c r="Q853" s="225">
        <v>44818</v>
      </c>
      <c r="R853" s="224">
        <f>N853</f>
        <v>71973.09</v>
      </c>
      <c r="S853" s="236">
        <f t="shared" si="158"/>
        <v>23</v>
      </c>
    </row>
    <row r="854" spans="1:19" ht="14.25" customHeight="1" x14ac:dyDescent="0.25">
      <c r="A854" s="223">
        <v>850</v>
      </c>
      <c r="B854" s="220" t="s">
        <v>1602</v>
      </c>
      <c r="C854" s="221">
        <v>44739</v>
      </c>
      <c r="D854" s="222">
        <v>11592309501</v>
      </c>
      <c r="E854" s="221">
        <v>44720</v>
      </c>
      <c r="F854" s="223">
        <v>34.15</v>
      </c>
      <c r="G854" s="223" t="s">
        <v>8100</v>
      </c>
      <c r="H854" s="223" t="s">
        <v>10175</v>
      </c>
      <c r="I854" s="237" t="s">
        <v>130</v>
      </c>
      <c r="J854" s="223" t="s">
        <v>109</v>
      </c>
      <c r="K854" s="236">
        <f t="shared" si="157"/>
        <v>0</v>
      </c>
      <c r="L854" s="221">
        <v>44720</v>
      </c>
      <c r="M854" s="221">
        <v>44739</v>
      </c>
      <c r="N854" s="223">
        <f t="shared" si="155"/>
        <v>34.15</v>
      </c>
      <c r="O854" s="249" t="s">
        <v>72</v>
      </c>
      <c r="P854" s="224">
        <v>11592309501</v>
      </c>
      <c r="Q854" s="225">
        <v>44720</v>
      </c>
      <c r="R854" s="224">
        <v>34.15</v>
      </c>
      <c r="S854" s="236">
        <f t="shared" si="158"/>
        <v>0</v>
      </c>
    </row>
    <row r="855" spans="1:19" ht="14.25" customHeight="1" x14ac:dyDescent="0.25">
      <c r="A855" s="223">
        <v>851</v>
      </c>
      <c r="B855" s="220" t="s">
        <v>1605</v>
      </c>
      <c r="C855" s="221">
        <v>44742</v>
      </c>
      <c r="D855" s="222">
        <v>702</v>
      </c>
      <c r="E855" s="221">
        <v>44740</v>
      </c>
      <c r="F855" s="223">
        <v>1539.22</v>
      </c>
      <c r="G855" s="223" t="s">
        <v>8296</v>
      </c>
      <c r="H855" s="223" t="s">
        <v>57</v>
      </c>
      <c r="I855" s="237" t="s">
        <v>130</v>
      </c>
      <c r="J855" s="223" t="s">
        <v>109</v>
      </c>
      <c r="K855" s="236">
        <f t="shared" si="157"/>
        <v>30</v>
      </c>
      <c r="L855" s="221">
        <v>44770</v>
      </c>
      <c r="M855" s="221">
        <v>44742</v>
      </c>
      <c r="N855" s="223">
        <f t="shared" si="155"/>
        <v>1539.22</v>
      </c>
      <c r="O855" s="249" t="s">
        <v>27</v>
      </c>
      <c r="P855" s="224">
        <v>5305</v>
      </c>
      <c r="Q855" s="225">
        <v>44774</v>
      </c>
      <c r="R855" s="224">
        <v>1539.22</v>
      </c>
      <c r="S855" s="236">
        <f t="shared" si="158"/>
        <v>4</v>
      </c>
    </row>
    <row r="856" spans="1:19" ht="14.25" customHeight="1" x14ac:dyDescent="0.25">
      <c r="A856" s="223">
        <v>852</v>
      </c>
      <c r="B856" s="220" t="s">
        <v>1607</v>
      </c>
      <c r="C856" s="221">
        <v>44742</v>
      </c>
      <c r="D856" s="222">
        <v>196</v>
      </c>
      <c r="E856" s="221">
        <v>44734</v>
      </c>
      <c r="F856" s="223">
        <v>5812.84</v>
      </c>
      <c r="G856" s="223" t="s">
        <v>10176</v>
      </c>
      <c r="H856" s="223" t="s">
        <v>10177</v>
      </c>
      <c r="I856" s="237" t="s">
        <v>130</v>
      </c>
      <c r="J856" s="223" t="s">
        <v>109</v>
      </c>
      <c r="K856" s="236">
        <f t="shared" si="157"/>
        <v>15</v>
      </c>
      <c r="L856" s="221">
        <v>44749</v>
      </c>
      <c r="M856" s="221">
        <v>44742</v>
      </c>
      <c r="N856" s="223">
        <f t="shared" si="155"/>
        <v>5812.84</v>
      </c>
      <c r="O856" s="224" t="s">
        <v>20</v>
      </c>
      <c r="P856" s="224">
        <v>998</v>
      </c>
      <c r="Q856" s="225">
        <v>44747</v>
      </c>
      <c r="R856" s="224">
        <f>N856</f>
        <v>5812.84</v>
      </c>
      <c r="S856" s="236">
        <f t="shared" si="158"/>
        <v>-2</v>
      </c>
    </row>
    <row r="857" spans="1:19" ht="14.25" customHeight="1" x14ac:dyDescent="0.25">
      <c r="A857" s="223">
        <v>853</v>
      </c>
      <c r="B857" s="217" t="s">
        <v>10153</v>
      </c>
      <c r="C857" s="266" t="s">
        <v>10154</v>
      </c>
      <c r="D857" s="217">
        <v>2400055275</v>
      </c>
      <c r="E857" s="266" t="s">
        <v>10145</v>
      </c>
      <c r="F857" s="217">
        <v>1022</v>
      </c>
      <c r="G857" s="217" t="s">
        <v>3151</v>
      </c>
      <c r="H857" s="217" t="s">
        <v>110</v>
      </c>
      <c r="I857" s="217" t="s">
        <v>130</v>
      </c>
      <c r="J857" s="217" t="s">
        <v>8687</v>
      </c>
      <c r="K857" s="223">
        <v>10</v>
      </c>
      <c r="L857" s="281">
        <v>44752</v>
      </c>
      <c r="M857" s="266" t="s">
        <v>10154</v>
      </c>
      <c r="N857" s="223">
        <v>1022</v>
      </c>
      <c r="O857" s="276" t="s">
        <v>20</v>
      </c>
      <c r="P857" s="223">
        <v>1003</v>
      </c>
      <c r="Q857" s="281">
        <v>44770</v>
      </c>
      <c r="R857" s="223">
        <f>N857</f>
        <v>1022</v>
      </c>
      <c r="S857" s="223">
        <f>Q857-L857</f>
        <v>18</v>
      </c>
    </row>
    <row r="858" spans="1:19" ht="14.25" customHeight="1" x14ac:dyDescent="0.25">
      <c r="A858" s="223">
        <v>854</v>
      </c>
      <c r="B858" s="217" t="s">
        <v>10155</v>
      </c>
      <c r="C858" s="282">
        <v>44746</v>
      </c>
      <c r="D858" s="217">
        <v>2400055270</v>
      </c>
      <c r="E858" s="266" t="s">
        <v>10145</v>
      </c>
      <c r="F858" s="217">
        <v>25</v>
      </c>
      <c r="G858" s="217" t="s">
        <v>3151</v>
      </c>
      <c r="H858" s="217" t="s">
        <v>110</v>
      </c>
      <c r="I858" s="217" t="s">
        <v>130</v>
      </c>
      <c r="J858" s="217" t="s">
        <v>8687</v>
      </c>
      <c r="K858" s="223">
        <v>10</v>
      </c>
      <c r="L858" s="281">
        <v>44752</v>
      </c>
      <c r="M858" s="266" t="s">
        <v>10154</v>
      </c>
      <c r="N858" s="223">
        <v>25</v>
      </c>
      <c r="O858" s="276" t="s">
        <v>20</v>
      </c>
      <c r="P858" s="223">
        <v>1003</v>
      </c>
      <c r="Q858" s="281">
        <v>44770</v>
      </c>
      <c r="R858" s="223">
        <f t="shared" ref="R858:R870" si="160">N858</f>
        <v>25</v>
      </c>
      <c r="S858" s="223">
        <f t="shared" ref="S858:S891" si="161">Q858-L858</f>
        <v>18</v>
      </c>
    </row>
    <row r="859" spans="1:19" ht="14.25" customHeight="1" x14ac:dyDescent="0.25">
      <c r="A859" s="223">
        <v>855</v>
      </c>
      <c r="B859" s="217" t="s">
        <v>10156</v>
      </c>
      <c r="C859" s="282">
        <v>44746</v>
      </c>
      <c r="D859" s="217">
        <v>2400055272</v>
      </c>
      <c r="E859" s="266" t="s">
        <v>10145</v>
      </c>
      <c r="F859" s="217">
        <v>1009</v>
      </c>
      <c r="G859" s="217" t="s">
        <v>3151</v>
      </c>
      <c r="H859" s="217" t="s">
        <v>110</v>
      </c>
      <c r="I859" s="217" t="s">
        <v>130</v>
      </c>
      <c r="J859" s="217" t="s">
        <v>8687</v>
      </c>
      <c r="K859" s="223">
        <v>10</v>
      </c>
      <c r="L859" s="281">
        <v>44752</v>
      </c>
      <c r="M859" s="266" t="s">
        <v>10154</v>
      </c>
      <c r="N859" s="223">
        <v>1009</v>
      </c>
      <c r="O859" s="276" t="s">
        <v>20</v>
      </c>
      <c r="P859" s="223">
        <v>1003</v>
      </c>
      <c r="Q859" s="281">
        <v>44770</v>
      </c>
      <c r="R859" s="223">
        <f t="shared" si="160"/>
        <v>1009</v>
      </c>
      <c r="S859" s="223">
        <f t="shared" si="161"/>
        <v>18</v>
      </c>
    </row>
    <row r="860" spans="1:19" ht="14.25" customHeight="1" x14ac:dyDescent="0.25">
      <c r="A860" s="223">
        <v>856</v>
      </c>
      <c r="B860" s="217" t="s">
        <v>10157</v>
      </c>
      <c r="C860" s="282">
        <v>44746</v>
      </c>
      <c r="D860" s="217">
        <v>2400055269</v>
      </c>
      <c r="E860" s="266" t="s">
        <v>9990</v>
      </c>
      <c r="F860" s="217">
        <v>351</v>
      </c>
      <c r="G860" s="217" t="s">
        <v>3151</v>
      </c>
      <c r="H860" s="217" t="s">
        <v>110</v>
      </c>
      <c r="I860" s="217" t="s">
        <v>130</v>
      </c>
      <c r="J860" s="217" t="s">
        <v>8687</v>
      </c>
      <c r="K860" s="223">
        <v>10</v>
      </c>
      <c r="L860" s="281">
        <v>44752</v>
      </c>
      <c r="M860" s="266" t="s">
        <v>10154</v>
      </c>
      <c r="N860" s="223">
        <v>351</v>
      </c>
      <c r="O860" s="276" t="s">
        <v>20</v>
      </c>
      <c r="P860" s="223">
        <v>1003</v>
      </c>
      <c r="Q860" s="281">
        <v>44770</v>
      </c>
      <c r="R860" s="223">
        <f t="shared" si="160"/>
        <v>351</v>
      </c>
      <c r="S860" s="223">
        <f t="shared" si="161"/>
        <v>18</v>
      </c>
    </row>
    <row r="861" spans="1:19" ht="14.25" customHeight="1" x14ac:dyDescent="0.25">
      <c r="A861" s="223">
        <v>857</v>
      </c>
      <c r="B861" s="217" t="s">
        <v>10158</v>
      </c>
      <c r="C861" s="282">
        <v>44746</v>
      </c>
      <c r="D861" s="217">
        <v>2400055273</v>
      </c>
      <c r="E861" s="266" t="s">
        <v>9990</v>
      </c>
      <c r="F861" s="217">
        <v>472</v>
      </c>
      <c r="G861" s="217" t="s">
        <v>3151</v>
      </c>
      <c r="H861" s="217" t="s">
        <v>110</v>
      </c>
      <c r="I861" s="217" t="s">
        <v>130</v>
      </c>
      <c r="J861" s="217" t="s">
        <v>8687</v>
      </c>
      <c r="K861" s="223">
        <v>10</v>
      </c>
      <c r="L861" s="281">
        <v>44752</v>
      </c>
      <c r="M861" s="266" t="s">
        <v>10154</v>
      </c>
      <c r="N861" s="223">
        <v>472</v>
      </c>
      <c r="O861" s="276" t="s">
        <v>20</v>
      </c>
      <c r="P861" s="223">
        <v>1003</v>
      </c>
      <c r="Q861" s="281">
        <v>44770</v>
      </c>
      <c r="R861" s="223">
        <f t="shared" si="160"/>
        <v>472</v>
      </c>
      <c r="S861" s="223">
        <f t="shared" si="161"/>
        <v>18</v>
      </c>
    </row>
    <row r="862" spans="1:19" ht="14.25" customHeight="1" x14ac:dyDescent="0.25">
      <c r="A862" s="223">
        <v>858</v>
      </c>
      <c r="B862" s="217" t="s">
        <v>10159</v>
      </c>
      <c r="C862" s="282">
        <v>44746</v>
      </c>
      <c r="D862" s="217">
        <v>2400055274</v>
      </c>
      <c r="E862" s="266" t="s">
        <v>9990</v>
      </c>
      <c r="F862" s="217">
        <v>1050</v>
      </c>
      <c r="G862" s="217" t="s">
        <v>3151</v>
      </c>
      <c r="H862" s="217" t="s">
        <v>110</v>
      </c>
      <c r="I862" s="217" t="s">
        <v>130</v>
      </c>
      <c r="J862" s="217" t="s">
        <v>8687</v>
      </c>
      <c r="K862" s="223">
        <v>10</v>
      </c>
      <c r="L862" s="281">
        <v>44752</v>
      </c>
      <c r="M862" s="266" t="s">
        <v>10154</v>
      </c>
      <c r="N862" s="223">
        <v>1050</v>
      </c>
      <c r="O862" s="276" t="s">
        <v>20</v>
      </c>
      <c r="P862" s="223">
        <v>1003</v>
      </c>
      <c r="Q862" s="281">
        <v>44770</v>
      </c>
      <c r="R862" s="223">
        <f t="shared" si="160"/>
        <v>1050</v>
      </c>
      <c r="S862" s="223">
        <f t="shared" si="161"/>
        <v>18</v>
      </c>
    </row>
    <row r="863" spans="1:19" ht="14.25" customHeight="1" x14ac:dyDescent="0.25">
      <c r="A863" s="223">
        <v>859</v>
      </c>
      <c r="B863" s="217" t="s">
        <v>6717</v>
      </c>
      <c r="C863" s="282">
        <v>44746</v>
      </c>
      <c r="D863" s="217">
        <v>2400055271</v>
      </c>
      <c r="E863" s="266" t="s">
        <v>9990</v>
      </c>
      <c r="F863" s="217">
        <v>7640</v>
      </c>
      <c r="G863" s="217" t="s">
        <v>3151</v>
      </c>
      <c r="H863" s="217" t="s">
        <v>110</v>
      </c>
      <c r="I863" s="217" t="s">
        <v>130</v>
      </c>
      <c r="J863" s="217" t="s">
        <v>8687</v>
      </c>
      <c r="K863" s="223">
        <v>10</v>
      </c>
      <c r="L863" s="281">
        <v>44752</v>
      </c>
      <c r="M863" s="266" t="s">
        <v>10154</v>
      </c>
      <c r="N863" s="223">
        <v>7640</v>
      </c>
      <c r="O863" s="276" t="s">
        <v>20</v>
      </c>
      <c r="P863" s="223">
        <v>1003</v>
      </c>
      <c r="Q863" s="281">
        <v>44770</v>
      </c>
      <c r="R863" s="223">
        <f t="shared" si="160"/>
        <v>7640</v>
      </c>
      <c r="S863" s="223">
        <f t="shared" si="161"/>
        <v>18</v>
      </c>
    </row>
    <row r="864" spans="1:19" ht="14.25" customHeight="1" x14ac:dyDescent="0.25">
      <c r="A864" s="223">
        <v>860</v>
      </c>
      <c r="B864" s="217" t="s">
        <v>6718</v>
      </c>
      <c r="C864" s="282">
        <v>44746</v>
      </c>
      <c r="D864" s="217">
        <v>2400055276</v>
      </c>
      <c r="E864" s="266" t="s">
        <v>9990</v>
      </c>
      <c r="F864" s="217">
        <v>588</v>
      </c>
      <c r="G864" s="217" t="s">
        <v>3151</v>
      </c>
      <c r="H864" s="217" t="s">
        <v>110</v>
      </c>
      <c r="I864" s="217" t="s">
        <v>130</v>
      </c>
      <c r="J864" s="217" t="s">
        <v>8687</v>
      </c>
      <c r="K864" s="223">
        <v>10</v>
      </c>
      <c r="L864" s="281">
        <v>44752</v>
      </c>
      <c r="M864" s="266" t="s">
        <v>10154</v>
      </c>
      <c r="N864" s="223">
        <v>588</v>
      </c>
      <c r="O864" s="276" t="s">
        <v>20</v>
      </c>
      <c r="P864" s="223">
        <v>1003</v>
      </c>
      <c r="Q864" s="281">
        <v>44770</v>
      </c>
      <c r="R864" s="223">
        <f t="shared" si="160"/>
        <v>588</v>
      </c>
      <c r="S864" s="223">
        <f t="shared" si="161"/>
        <v>18</v>
      </c>
    </row>
    <row r="865" spans="1:19" ht="14.25" customHeight="1" x14ac:dyDescent="0.25">
      <c r="A865" s="223">
        <v>861</v>
      </c>
      <c r="B865" s="217" t="s">
        <v>6719</v>
      </c>
      <c r="C865" s="282">
        <v>44746</v>
      </c>
      <c r="D865" s="217">
        <v>2400055251</v>
      </c>
      <c r="E865" s="266" t="s">
        <v>9990</v>
      </c>
      <c r="F865" s="217">
        <v>12698</v>
      </c>
      <c r="G865" s="217" t="s">
        <v>3151</v>
      </c>
      <c r="H865" s="217" t="s">
        <v>110</v>
      </c>
      <c r="I865" s="217" t="s">
        <v>130</v>
      </c>
      <c r="J865" s="217" t="s">
        <v>8687</v>
      </c>
      <c r="K865" s="223">
        <v>10</v>
      </c>
      <c r="L865" s="281">
        <v>44752</v>
      </c>
      <c r="M865" s="266" t="s">
        <v>10154</v>
      </c>
      <c r="N865" s="223">
        <v>12698</v>
      </c>
      <c r="O865" s="276" t="s">
        <v>20</v>
      </c>
      <c r="P865" s="223">
        <v>1003</v>
      </c>
      <c r="Q865" s="281">
        <v>44770</v>
      </c>
      <c r="R865" s="223">
        <f t="shared" si="160"/>
        <v>12698</v>
      </c>
      <c r="S865" s="223">
        <f t="shared" si="161"/>
        <v>18</v>
      </c>
    </row>
    <row r="866" spans="1:19" ht="14.25" customHeight="1" x14ac:dyDescent="0.25">
      <c r="A866" s="223">
        <v>862</v>
      </c>
      <c r="B866" s="217" t="s">
        <v>10160</v>
      </c>
      <c r="C866" s="266" t="s">
        <v>10154</v>
      </c>
      <c r="D866" s="217">
        <v>2400055277</v>
      </c>
      <c r="E866" s="266" t="s">
        <v>9990</v>
      </c>
      <c r="F866" s="217">
        <v>76.010000000000005</v>
      </c>
      <c r="G866" s="217" t="s">
        <v>3151</v>
      </c>
      <c r="H866" s="217" t="s">
        <v>110</v>
      </c>
      <c r="I866" s="217" t="s">
        <v>130</v>
      </c>
      <c r="J866" s="217" t="s">
        <v>8687</v>
      </c>
      <c r="K866" s="223">
        <v>10</v>
      </c>
      <c r="L866" s="281">
        <v>44752</v>
      </c>
      <c r="M866" s="266" t="s">
        <v>10154</v>
      </c>
      <c r="N866" s="223">
        <v>76.010000000000005</v>
      </c>
      <c r="O866" s="276" t="s">
        <v>20</v>
      </c>
      <c r="P866" s="223">
        <v>1003</v>
      </c>
      <c r="Q866" s="281">
        <v>44770</v>
      </c>
      <c r="R866" s="223">
        <f t="shared" si="160"/>
        <v>76.010000000000005</v>
      </c>
      <c r="S866" s="223">
        <f t="shared" si="161"/>
        <v>18</v>
      </c>
    </row>
    <row r="867" spans="1:19" ht="14.25" customHeight="1" x14ac:dyDescent="0.25">
      <c r="A867" s="223">
        <v>863</v>
      </c>
      <c r="B867" s="217" t="s">
        <v>6720</v>
      </c>
      <c r="C867" s="282">
        <v>44746</v>
      </c>
      <c r="D867" s="217">
        <v>2400055278</v>
      </c>
      <c r="E867" s="266" t="s">
        <v>9990</v>
      </c>
      <c r="F867" s="217">
        <v>388</v>
      </c>
      <c r="G867" s="217" t="s">
        <v>3151</v>
      </c>
      <c r="H867" s="217" t="s">
        <v>110</v>
      </c>
      <c r="I867" s="217" t="s">
        <v>130</v>
      </c>
      <c r="J867" s="217" t="s">
        <v>8687</v>
      </c>
      <c r="K867" s="223">
        <v>10</v>
      </c>
      <c r="L867" s="281">
        <v>44752</v>
      </c>
      <c r="M867" s="266" t="s">
        <v>10154</v>
      </c>
      <c r="N867" s="223">
        <v>388</v>
      </c>
      <c r="O867" s="276" t="s">
        <v>20</v>
      </c>
      <c r="P867" s="223">
        <v>1003</v>
      </c>
      <c r="Q867" s="281">
        <v>44770</v>
      </c>
      <c r="R867" s="223">
        <f t="shared" si="160"/>
        <v>388</v>
      </c>
      <c r="S867" s="223">
        <f t="shared" si="161"/>
        <v>18</v>
      </c>
    </row>
    <row r="868" spans="1:19" ht="14.25" customHeight="1" x14ac:dyDescent="0.25">
      <c r="A868" s="223">
        <v>864</v>
      </c>
      <c r="B868" s="217" t="s">
        <v>6721</v>
      </c>
      <c r="C868" s="266" t="s">
        <v>10154</v>
      </c>
      <c r="D868" s="217">
        <v>2400055279</v>
      </c>
      <c r="E868" s="266" t="s">
        <v>9990</v>
      </c>
      <c r="F868" s="217">
        <v>49</v>
      </c>
      <c r="G868" s="217" t="s">
        <v>3151</v>
      </c>
      <c r="H868" s="217" t="s">
        <v>110</v>
      </c>
      <c r="I868" s="217" t="s">
        <v>130</v>
      </c>
      <c r="J868" s="217" t="s">
        <v>8687</v>
      </c>
      <c r="K868" s="223">
        <v>10</v>
      </c>
      <c r="L868" s="281">
        <v>44752</v>
      </c>
      <c r="M868" s="266" t="s">
        <v>10154</v>
      </c>
      <c r="N868" s="223">
        <f>49</f>
        <v>49</v>
      </c>
      <c r="O868" s="276" t="s">
        <v>20</v>
      </c>
      <c r="P868" s="223">
        <v>1003</v>
      </c>
      <c r="Q868" s="281">
        <v>44770</v>
      </c>
      <c r="R868" s="223">
        <f t="shared" si="160"/>
        <v>49</v>
      </c>
      <c r="S868" s="223">
        <f t="shared" si="161"/>
        <v>18</v>
      </c>
    </row>
    <row r="869" spans="1:19" ht="14.25" customHeight="1" x14ac:dyDescent="0.25">
      <c r="A869" s="223">
        <v>865</v>
      </c>
      <c r="B869" s="217" t="s">
        <v>6722</v>
      </c>
      <c r="C869" s="282">
        <v>44746</v>
      </c>
      <c r="D869" s="217">
        <v>2400055280</v>
      </c>
      <c r="E869" s="266" t="s">
        <v>9990</v>
      </c>
      <c r="F869" s="217">
        <v>555</v>
      </c>
      <c r="G869" s="217" t="s">
        <v>3151</v>
      </c>
      <c r="H869" s="217" t="s">
        <v>110</v>
      </c>
      <c r="I869" s="217" t="s">
        <v>130</v>
      </c>
      <c r="J869" s="217" t="s">
        <v>8687</v>
      </c>
      <c r="K869" s="223">
        <v>10</v>
      </c>
      <c r="L869" s="281">
        <v>44752</v>
      </c>
      <c r="M869" s="266" t="s">
        <v>10154</v>
      </c>
      <c r="N869" s="223">
        <v>555</v>
      </c>
      <c r="O869" s="276" t="s">
        <v>20</v>
      </c>
      <c r="P869" s="223">
        <v>1003</v>
      </c>
      <c r="Q869" s="281">
        <v>44770</v>
      </c>
      <c r="R869" s="223">
        <f t="shared" si="160"/>
        <v>555</v>
      </c>
      <c r="S869" s="223">
        <f t="shared" si="161"/>
        <v>18</v>
      </c>
    </row>
    <row r="870" spans="1:19" ht="14.25" customHeight="1" x14ac:dyDescent="0.25">
      <c r="A870" s="223">
        <v>866</v>
      </c>
      <c r="B870" s="217" t="s">
        <v>6723</v>
      </c>
      <c r="C870" s="282">
        <v>44746</v>
      </c>
      <c r="D870" s="217">
        <v>2400055268</v>
      </c>
      <c r="E870" s="266" t="s">
        <v>9990</v>
      </c>
      <c r="F870" s="217">
        <v>1728</v>
      </c>
      <c r="G870" s="217" t="s">
        <v>3151</v>
      </c>
      <c r="H870" s="217" t="s">
        <v>110</v>
      </c>
      <c r="I870" s="217" t="s">
        <v>130</v>
      </c>
      <c r="J870" s="217" t="s">
        <v>8687</v>
      </c>
      <c r="K870" s="223">
        <v>10</v>
      </c>
      <c r="L870" s="281">
        <v>44752</v>
      </c>
      <c r="M870" s="266" t="s">
        <v>10154</v>
      </c>
      <c r="N870" s="223">
        <v>1728</v>
      </c>
      <c r="O870" s="276" t="s">
        <v>20</v>
      </c>
      <c r="P870" s="223">
        <v>1003</v>
      </c>
      <c r="Q870" s="281">
        <v>44770</v>
      </c>
      <c r="R870" s="223">
        <f t="shared" si="160"/>
        <v>1728</v>
      </c>
      <c r="S870" s="223">
        <f t="shared" si="161"/>
        <v>18</v>
      </c>
    </row>
    <row r="871" spans="1:19" ht="14.25" customHeight="1" x14ac:dyDescent="0.25">
      <c r="A871" s="223">
        <v>867</v>
      </c>
      <c r="B871" s="223" t="s">
        <v>6728</v>
      </c>
      <c r="C871" s="266" t="s">
        <v>10154</v>
      </c>
      <c r="D871" s="223">
        <v>2200114852</v>
      </c>
      <c r="E871" s="266" t="s">
        <v>9990</v>
      </c>
      <c r="F871" s="223">
        <v>2993.28</v>
      </c>
      <c r="G871" s="223" t="s">
        <v>3151</v>
      </c>
      <c r="H871" s="223" t="s">
        <v>8797</v>
      </c>
      <c r="I871" s="217" t="s">
        <v>130</v>
      </c>
      <c r="J871" s="217" t="s">
        <v>8687</v>
      </c>
      <c r="K871" s="223">
        <v>10</v>
      </c>
      <c r="L871" s="281">
        <v>44752</v>
      </c>
      <c r="M871" s="266" t="s">
        <v>10154</v>
      </c>
      <c r="N871" s="223">
        <f>F871</f>
        <v>2993.28</v>
      </c>
      <c r="O871" s="276" t="s">
        <v>20</v>
      </c>
      <c r="P871" s="223">
        <v>1003</v>
      </c>
      <c r="Q871" s="281">
        <v>44770</v>
      </c>
      <c r="R871" s="223">
        <f>N871</f>
        <v>2993.28</v>
      </c>
      <c r="S871" s="223">
        <f t="shared" si="161"/>
        <v>18</v>
      </c>
    </row>
    <row r="872" spans="1:19" ht="14.25" customHeight="1" x14ac:dyDescent="0.25">
      <c r="A872" s="223">
        <v>868</v>
      </c>
      <c r="B872" s="223" t="s">
        <v>10161</v>
      </c>
      <c r="C872" s="266" t="s">
        <v>10154</v>
      </c>
      <c r="D872" s="223">
        <v>2200114853</v>
      </c>
      <c r="E872" s="266" t="s">
        <v>9990</v>
      </c>
      <c r="F872" s="223">
        <v>682.22</v>
      </c>
      <c r="G872" s="223" t="s">
        <v>3151</v>
      </c>
      <c r="H872" s="223" t="s">
        <v>51</v>
      </c>
      <c r="I872" s="217" t="s">
        <v>130</v>
      </c>
      <c r="J872" s="217" t="s">
        <v>8687</v>
      </c>
      <c r="K872" s="223">
        <v>10</v>
      </c>
      <c r="L872" s="281">
        <v>44752</v>
      </c>
      <c r="M872" s="266" t="s">
        <v>10154</v>
      </c>
      <c r="N872" s="223">
        <f t="shared" ref="N872:N879" si="162">F872</f>
        <v>682.22</v>
      </c>
      <c r="O872" s="276" t="s">
        <v>20</v>
      </c>
      <c r="P872" s="223">
        <v>1003</v>
      </c>
      <c r="Q872" s="281">
        <v>44770</v>
      </c>
      <c r="R872" s="223">
        <f t="shared" ref="R872:R880" si="163">N872</f>
        <v>682.22</v>
      </c>
      <c r="S872" s="223">
        <f t="shared" si="161"/>
        <v>18</v>
      </c>
    </row>
    <row r="873" spans="1:19" ht="14.25" customHeight="1" x14ac:dyDescent="0.25">
      <c r="A873" s="223">
        <v>869</v>
      </c>
      <c r="B873" s="223" t="s">
        <v>10162</v>
      </c>
      <c r="C873" s="266" t="s">
        <v>10154</v>
      </c>
      <c r="D873" s="223">
        <v>2200114854</v>
      </c>
      <c r="E873" s="266" t="s">
        <v>9990</v>
      </c>
      <c r="F873" s="223">
        <v>322.24</v>
      </c>
      <c r="G873" s="223" t="s">
        <v>3151</v>
      </c>
      <c r="H873" s="223" t="s">
        <v>51</v>
      </c>
      <c r="I873" s="217" t="s">
        <v>130</v>
      </c>
      <c r="J873" s="217" t="s">
        <v>8687</v>
      </c>
      <c r="K873" s="223">
        <v>10</v>
      </c>
      <c r="L873" s="281">
        <v>44752</v>
      </c>
      <c r="M873" s="266" t="s">
        <v>10154</v>
      </c>
      <c r="N873" s="223">
        <f t="shared" si="162"/>
        <v>322.24</v>
      </c>
      <c r="O873" s="276" t="s">
        <v>20</v>
      </c>
      <c r="P873" s="223">
        <v>1003</v>
      </c>
      <c r="Q873" s="281">
        <v>44770</v>
      </c>
      <c r="R873" s="223">
        <f t="shared" si="163"/>
        <v>322.24</v>
      </c>
      <c r="S873" s="223">
        <f t="shared" si="161"/>
        <v>18</v>
      </c>
    </row>
    <row r="874" spans="1:19" ht="14.25" customHeight="1" x14ac:dyDescent="0.25">
      <c r="A874" s="223">
        <v>870</v>
      </c>
      <c r="B874" s="223" t="s">
        <v>10163</v>
      </c>
      <c r="C874" s="266" t="s">
        <v>10154</v>
      </c>
      <c r="D874" s="223">
        <v>2200114855</v>
      </c>
      <c r="E874" s="266" t="s">
        <v>9990</v>
      </c>
      <c r="F874" s="223">
        <v>992.34</v>
      </c>
      <c r="G874" s="223" t="s">
        <v>3151</v>
      </c>
      <c r="H874" s="223" t="s">
        <v>51</v>
      </c>
      <c r="I874" s="217" t="s">
        <v>130</v>
      </c>
      <c r="J874" s="217" t="s">
        <v>8687</v>
      </c>
      <c r="K874" s="223">
        <v>10</v>
      </c>
      <c r="L874" s="281">
        <v>44752</v>
      </c>
      <c r="M874" s="266" t="s">
        <v>10154</v>
      </c>
      <c r="N874" s="223">
        <f t="shared" si="162"/>
        <v>992.34</v>
      </c>
      <c r="O874" s="276" t="s">
        <v>20</v>
      </c>
      <c r="P874" s="223">
        <v>1003</v>
      </c>
      <c r="Q874" s="281">
        <v>44770</v>
      </c>
      <c r="R874" s="223">
        <f t="shared" si="163"/>
        <v>992.34</v>
      </c>
      <c r="S874" s="223">
        <f t="shared" si="161"/>
        <v>18</v>
      </c>
    </row>
    <row r="875" spans="1:19" ht="14.25" customHeight="1" x14ac:dyDescent="0.25">
      <c r="A875" s="223">
        <v>871</v>
      </c>
      <c r="B875" s="223" t="s">
        <v>10164</v>
      </c>
      <c r="C875" s="282">
        <v>44746</v>
      </c>
      <c r="D875" s="223">
        <v>2200114856</v>
      </c>
      <c r="E875" s="266" t="s">
        <v>9990</v>
      </c>
      <c r="F875" s="223">
        <v>1027.28</v>
      </c>
      <c r="G875" s="223" t="s">
        <v>3151</v>
      </c>
      <c r="H875" s="223" t="s">
        <v>51</v>
      </c>
      <c r="I875" s="217" t="s">
        <v>130</v>
      </c>
      <c r="J875" s="217" t="s">
        <v>8687</v>
      </c>
      <c r="K875" s="223">
        <v>10</v>
      </c>
      <c r="L875" s="281">
        <v>44752</v>
      </c>
      <c r="M875" s="266" t="s">
        <v>10154</v>
      </c>
      <c r="N875" s="223">
        <f t="shared" si="162"/>
        <v>1027.28</v>
      </c>
      <c r="O875" s="276" t="s">
        <v>20</v>
      </c>
      <c r="P875" s="223">
        <v>1003</v>
      </c>
      <c r="Q875" s="281">
        <v>44770</v>
      </c>
      <c r="R875" s="223">
        <f t="shared" si="163"/>
        <v>1027.28</v>
      </c>
      <c r="S875" s="223">
        <f t="shared" si="161"/>
        <v>18</v>
      </c>
    </row>
    <row r="876" spans="1:19" ht="14.25" customHeight="1" x14ac:dyDescent="0.25">
      <c r="A876" s="223">
        <v>872</v>
      </c>
      <c r="B876" s="223" t="s">
        <v>10165</v>
      </c>
      <c r="C876" s="266" t="s">
        <v>10154</v>
      </c>
      <c r="D876" s="223">
        <v>2200114857</v>
      </c>
      <c r="E876" s="266" t="s">
        <v>9990</v>
      </c>
      <c r="F876" s="223">
        <v>1241.55</v>
      </c>
      <c r="G876" s="223" t="s">
        <v>3151</v>
      </c>
      <c r="H876" s="223" t="s">
        <v>51</v>
      </c>
      <c r="I876" s="217" t="s">
        <v>130</v>
      </c>
      <c r="J876" s="217" t="s">
        <v>8687</v>
      </c>
      <c r="K876" s="223">
        <v>10</v>
      </c>
      <c r="L876" s="281">
        <v>44752</v>
      </c>
      <c r="M876" s="266" t="s">
        <v>10154</v>
      </c>
      <c r="N876" s="223">
        <f t="shared" si="162"/>
        <v>1241.55</v>
      </c>
      <c r="O876" s="276" t="s">
        <v>20</v>
      </c>
      <c r="P876" s="223">
        <v>1003</v>
      </c>
      <c r="Q876" s="281">
        <v>44770</v>
      </c>
      <c r="R876" s="223">
        <f t="shared" si="163"/>
        <v>1241.55</v>
      </c>
      <c r="S876" s="223">
        <f t="shared" si="161"/>
        <v>18</v>
      </c>
    </row>
    <row r="877" spans="1:19" ht="14.25" customHeight="1" x14ac:dyDescent="0.25">
      <c r="A877" s="223">
        <v>873</v>
      </c>
      <c r="B877" s="223" t="s">
        <v>10166</v>
      </c>
      <c r="C877" s="266" t="s">
        <v>10154</v>
      </c>
      <c r="D877" s="223">
        <v>2200114858</v>
      </c>
      <c r="E877" s="266" t="s">
        <v>9990</v>
      </c>
      <c r="F877" s="223">
        <v>966.22</v>
      </c>
      <c r="G877" s="223" t="s">
        <v>3151</v>
      </c>
      <c r="H877" s="223" t="s">
        <v>51</v>
      </c>
      <c r="I877" s="217" t="s">
        <v>130</v>
      </c>
      <c r="J877" s="217" t="s">
        <v>8687</v>
      </c>
      <c r="K877" s="223">
        <v>10</v>
      </c>
      <c r="L877" s="281">
        <v>44752</v>
      </c>
      <c r="M877" s="266" t="s">
        <v>10154</v>
      </c>
      <c r="N877" s="223">
        <f t="shared" si="162"/>
        <v>966.22</v>
      </c>
      <c r="O877" s="276" t="s">
        <v>20</v>
      </c>
      <c r="P877" s="223">
        <v>1003</v>
      </c>
      <c r="Q877" s="281">
        <v>44770</v>
      </c>
      <c r="R877" s="223">
        <f t="shared" si="163"/>
        <v>966.22</v>
      </c>
      <c r="S877" s="223">
        <f t="shared" si="161"/>
        <v>18</v>
      </c>
    </row>
    <row r="878" spans="1:19" ht="14.25" customHeight="1" x14ac:dyDescent="0.25">
      <c r="A878" s="223">
        <v>874</v>
      </c>
      <c r="B878" s="223" t="s">
        <v>10167</v>
      </c>
      <c r="C878" s="266" t="s">
        <v>10154</v>
      </c>
      <c r="D878" s="223">
        <v>2200114859</v>
      </c>
      <c r="E878" s="266" t="s">
        <v>9990</v>
      </c>
      <c r="F878" s="223">
        <v>844.65</v>
      </c>
      <c r="G878" s="223" t="s">
        <v>3151</v>
      </c>
      <c r="H878" s="223" t="s">
        <v>51</v>
      </c>
      <c r="I878" s="217" t="s">
        <v>130</v>
      </c>
      <c r="J878" s="217" t="s">
        <v>8687</v>
      </c>
      <c r="K878" s="223">
        <v>10</v>
      </c>
      <c r="L878" s="281">
        <v>44752</v>
      </c>
      <c r="M878" s="266" t="s">
        <v>10154</v>
      </c>
      <c r="N878" s="223">
        <f t="shared" si="162"/>
        <v>844.65</v>
      </c>
      <c r="O878" s="276" t="s">
        <v>20</v>
      </c>
      <c r="P878" s="223">
        <v>1003</v>
      </c>
      <c r="Q878" s="281">
        <v>44770</v>
      </c>
      <c r="R878" s="223">
        <f t="shared" si="163"/>
        <v>844.65</v>
      </c>
      <c r="S878" s="223">
        <f t="shared" si="161"/>
        <v>18</v>
      </c>
    </row>
    <row r="879" spans="1:19" ht="14.25" customHeight="1" x14ac:dyDescent="0.25">
      <c r="A879" s="223">
        <v>875</v>
      </c>
      <c r="B879" s="223" t="s">
        <v>10168</v>
      </c>
      <c r="C879" s="266" t="s">
        <v>10154</v>
      </c>
      <c r="D879" s="223">
        <v>2200114860</v>
      </c>
      <c r="E879" s="266" t="s">
        <v>9990</v>
      </c>
      <c r="F879" s="223">
        <v>902.82</v>
      </c>
      <c r="G879" s="223" t="s">
        <v>3151</v>
      </c>
      <c r="H879" s="223" t="s">
        <v>51</v>
      </c>
      <c r="I879" s="217" t="s">
        <v>130</v>
      </c>
      <c r="J879" s="217" t="s">
        <v>8687</v>
      </c>
      <c r="K879" s="223">
        <v>10</v>
      </c>
      <c r="L879" s="281">
        <v>44752</v>
      </c>
      <c r="M879" s="266" t="s">
        <v>10170</v>
      </c>
      <c r="N879" s="223">
        <f t="shared" si="162"/>
        <v>902.82</v>
      </c>
      <c r="O879" s="276" t="s">
        <v>20</v>
      </c>
      <c r="P879" s="223">
        <v>1003</v>
      </c>
      <c r="Q879" s="281">
        <v>44770</v>
      </c>
      <c r="R879" s="223">
        <f t="shared" si="163"/>
        <v>902.82</v>
      </c>
      <c r="S879" s="223">
        <f t="shared" si="161"/>
        <v>18</v>
      </c>
    </row>
    <row r="880" spans="1:19" ht="14.25" customHeight="1" x14ac:dyDescent="0.25">
      <c r="A880" s="223">
        <v>876</v>
      </c>
      <c r="B880" s="223" t="s">
        <v>10169</v>
      </c>
      <c r="C880" s="266" t="s">
        <v>10154</v>
      </c>
      <c r="D880" s="223">
        <v>2200114861</v>
      </c>
      <c r="E880" s="266" t="s">
        <v>9990</v>
      </c>
      <c r="F880" s="223">
        <v>1034.8800000000001</v>
      </c>
      <c r="G880" s="223" t="s">
        <v>3151</v>
      </c>
      <c r="H880" s="223" t="s">
        <v>51</v>
      </c>
      <c r="I880" s="217" t="s">
        <v>130</v>
      </c>
      <c r="J880" s="217" t="s">
        <v>8687</v>
      </c>
      <c r="K880" s="223">
        <v>10</v>
      </c>
      <c r="L880" s="281">
        <v>44752</v>
      </c>
      <c r="M880" s="266" t="s">
        <v>10154</v>
      </c>
      <c r="N880" s="223">
        <f>F880</f>
        <v>1034.8800000000001</v>
      </c>
      <c r="O880" s="276" t="s">
        <v>20</v>
      </c>
      <c r="P880" s="223">
        <v>1003</v>
      </c>
      <c r="Q880" s="281">
        <v>44770</v>
      </c>
      <c r="R880" s="223">
        <f t="shared" si="163"/>
        <v>1034.8800000000001</v>
      </c>
      <c r="S880" s="223">
        <f t="shared" si="161"/>
        <v>18</v>
      </c>
    </row>
    <row r="881" spans="1:19" ht="14.25" customHeight="1" x14ac:dyDescent="0.25">
      <c r="A881" s="223">
        <v>877</v>
      </c>
      <c r="B881" s="224" t="s">
        <v>8609</v>
      </c>
      <c r="C881" s="323">
        <v>44747</v>
      </c>
      <c r="D881" s="224">
        <v>3206572919</v>
      </c>
      <c r="E881" s="280" t="s">
        <v>10145</v>
      </c>
      <c r="F881" s="224">
        <v>9628.56</v>
      </c>
      <c r="G881" s="224" t="s">
        <v>8634</v>
      </c>
      <c r="H881" s="224" t="s">
        <v>110</v>
      </c>
      <c r="I881" s="224" t="s">
        <v>130</v>
      </c>
      <c r="J881" s="224" t="s">
        <v>8687</v>
      </c>
      <c r="K881" s="224">
        <v>30</v>
      </c>
      <c r="L881" s="294">
        <v>44772</v>
      </c>
      <c r="M881" s="280" t="s">
        <v>10170</v>
      </c>
      <c r="N881" s="224">
        <f>F881</f>
        <v>9628.56</v>
      </c>
      <c r="O881" s="249" t="s">
        <v>20</v>
      </c>
      <c r="P881" s="224">
        <v>1260</v>
      </c>
      <c r="Q881" s="294">
        <v>44771</v>
      </c>
      <c r="R881" s="224">
        <f>N881</f>
        <v>9628.56</v>
      </c>
      <c r="S881" s="223">
        <f t="shared" si="161"/>
        <v>-1</v>
      </c>
    </row>
    <row r="882" spans="1:19" ht="14.25" customHeight="1" x14ac:dyDescent="0.25">
      <c r="A882" s="223">
        <v>878</v>
      </c>
      <c r="B882" s="223" t="s">
        <v>1276</v>
      </c>
      <c r="C882" s="282">
        <v>44747</v>
      </c>
      <c r="D882" s="223">
        <v>202220290</v>
      </c>
      <c r="E882" s="266" t="s">
        <v>10154</v>
      </c>
      <c r="F882" s="223">
        <v>42.09</v>
      </c>
      <c r="G882" s="223" t="s">
        <v>8138</v>
      </c>
      <c r="H882" s="223" t="s">
        <v>4326</v>
      </c>
      <c r="I882" s="223" t="s">
        <v>130</v>
      </c>
      <c r="J882" s="223" t="s">
        <v>8129</v>
      </c>
      <c r="K882" s="223">
        <v>30</v>
      </c>
      <c r="L882" s="281">
        <v>44777</v>
      </c>
      <c r="M882" s="266" t="s">
        <v>10196</v>
      </c>
      <c r="N882" s="223">
        <v>42.09</v>
      </c>
      <c r="O882" s="276" t="s">
        <v>20</v>
      </c>
      <c r="P882" s="223">
        <v>1592</v>
      </c>
      <c r="Q882" s="281">
        <v>44775</v>
      </c>
      <c r="R882" s="223">
        <f>N882</f>
        <v>42.09</v>
      </c>
      <c r="S882" s="223">
        <f t="shared" si="161"/>
        <v>-2</v>
      </c>
    </row>
    <row r="883" spans="1:19" ht="14.25" customHeight="1" x14ac:dyDescent="0.25">
      <c r="A883" s="223">
        <v>879</v>
      </c>
      <c r="B883" s="223" t="s">
        <v>1277</v>
      </c>
      <c r="C883" s="266" t="s">
        <v>10170</v>
      </c>
      <c r="D883" s="223">
        <v>202220273</v>
      </c>
      <c r="E883" s="266" t="s">
        <v>10149</v>
      </c>
      <c r="F883" s="223">
        <v>12753.04</v>
      </c>
      <c r="G883" s="223" t="s">
        <v>8138</v>
      </c>
      <c r="H883" s="223" t="s">
        <v>238</v>
      </c>
      <c r="I883" s="223" t="s">
        <v>130</v>
      </c>
      <c r="J883" s="223" t="s">
        <v>8129</v>
      </c>
      <c r="K883" s="223">
        <v>30</v>
      </c>
      <c r="L883" s="281">
        <v>44774</v>
      </c>
      <c r="M883" s="266" t="s">
        <v>10196</v>
      </c>
      <c r="N883" s="223">
        <f>F883</f>
        <v>12753.04</v>
      </c>
      <c r="O883" s="276" t="s">
        <v>20</v>
      </c>
      <c r="P883" s="223">
        <v>1009</v>
      </c>
      <c r="Q883" s="281">
        <v>44776</v>
      </c>
      <c r="R883" s="223">
        <f>N883</f>
        <v>12753.04</v>
      </c>
      <c r="S883" s="223">
        <f t="shared" si="161"/>
        <v>2</v>
      </c>
    </row>
    <row r="884" spans="1:19" ht="14.25" customHeight="1" x14ac:dyDescent="0.25">
      <c r="A884" s="223">
        <v>880</v>
      </c>
      <c r="B884" s="223" t="s">
        <v>6737</v>
      </c>
      <c r="C884" s="266" t="s">
        <v>10171</v>
      </c>
      <c r="D884" s="223">
        <v>3206701185</v>
      </c>
      <c r="E884" s="266" t="s">
        <v>10145</v>
      </c>
      <c r="F884" s="223">
        <v>26025</v>
      </c>
      <c r="G884" s="223" t="s">
        <v>8634</v>
      </c>
      <c r="H884" s="223" t="s">
        <v>110</v>
      </c>
      <c r="I884" s="223" t="s">
        <v>130</v>
      </c>
      <c r="J884" s="223" t="s">
        <v>8687</v>
      </c>
      <c r="K884" s="223">
        <v>30</v>
      </c>
      <c r="L884" s="281">
        <v>44772</v>
      </c>
      <c r="M884" s="266" t="s">
        <v>10196</v>
      </c>
      <c r="N884" s="223">
        <f>F884</f>
        <v>26025</v>
      </c>
      <c r="O884" s="276" t="s">
        <v>20</v>
      </c>
      <c r="P884" s="223">
        <v>1260</v>
      </c>
      <c r="Q884" s="281">
        <v>44771</v>
      </c>
      <c r="R884" s="223">
        <f>N884</f>
        <v>26025</v>
      </c>
      <c r="S884" s="223">
        <f t="shared" si="161"/>
        <v>-1</v>
      </c>
    </row>
    <row r="885" spans="1:19" ht="14.25" customHeight="1" x14ac:dyDescent="0.25">
      <c r="A885" s="223">
        <v>881</v>
      </c>
      <c r="B885" s="223" t="s">
        <v>6738</v>
      </c>
      <c r="C885" s="266" t="s">
        <v>10171</v>
      </c>
      <c r="D885" s="223">
        <v>10140995770</v>
      </c>
      <c r="E885" s="266" t="s">
        <v>10145</v>
      </c>
      <c r="F885" s="223">
        <v>1171.24</v>
      </c>
      <c r="G885" s="223" t="s">
        <v>1555</v>
      </c>
      <c r="H885" s="223" t="s">
        <v>4400</v>
      </c>
      <c r="I885" s="223" t="s">
        <v>130</v>
      </c>
      <c r="J885" s="223" t="s">
        <v>8687</v>
      </c>
      <c r="K885" s="223">
        <v>15</v>
      </c>
      <c r="L885" s="281">
        <v>44757</v>
      </c>
      <c r="M885" s="266" t="s">
        <v>10196</v>
      </c>
      <c r="N885" s="223">
        <v>1171.24</v>
      </c>
      <c r="O885" s="276" t="s">
        <v>20</v>
      </c>
      <c r="P885" s="223">
        <v>1239</v>
      </c>
      <c r="Q885" s="281">
        <v>44757</v>
      </c>
      <c r="R885" s="223">
        <v>1171.24</v>
      </c>
      <c r="S885" s="223">
        <f t="shared" si="161"/>
        <v>0</v>
      </c>
    </row>
    <row r="886" spans="1:19" ht="14.25" customHeight="1" x14ac:dyDescent="0.25">
      <c r="A886" s="223">
        <v>882</v>
      </c>
      <c r="B886" s="223" t="s">
        <v>10172</v>
      </c>
      <c r="C886" s="266" t="s">
        <v>10171</v>
      </c>
      <c r="D886" s="223">
        <v>2400054585</v>
      </c>
      <c r="E886" s="266" t="s">
        <v>10145</v>
      </c>
      <c r="F886" s="223">
        <v>3500</v>
      </c>
      <c r="G886" s="223" t="s">
        <v>3151</v>
      </c>
      <c r="H886" s="223" t="s">
        <v>110</v>
      </c>
      <c r="I886" s="223" t="s">
        <v>130</v>
      </c>
      <c r="J886" s="223" t="s">
        <v>8687</v>
      </c>
      <c r="K886" s="223">
        <v>10</v>
      </c>
      <c r="L886" s="281">
        <v>44752</v>
      </c>
      <c r="M886" s="282">
        <v>44742</v>
      </c>
      <c r="N886" s="223">
        <v>3500</v>
      </c>
      <c r="O886" s="276" t="s">
        <v>20</v>
      </c>
      <c r="P886" s="266" t="s">
        <v>10547</v>
      </c>
      <c r="Q886" s="281">
        <v>44770</v>
      </c>
      <c r="R886" s="223">
        <f>N886</f>
        <v>3500</v>
      </c>
      <c r="S886" s="223">
        <f t="shared" si="161"/>
        <v>18</v>
      </c>
    </row>
    <row r="887" spans="1:19" s="307" customFormat="1" ht="14.25" customHeight="1" x14ac:dyDescent="0.25">
      <c r="A887" s="223">
        <v>883</v>
      </c>
      <c r="B887" s="220" t="s">
        <v>1631</v>
      </c>
      <c r="C887" s="221">
        <v>44742</v>
      </c>
      <c r="D887" s="222">
        <v>11612133601</v>
      </c>
      <c r="E887" s="221">
        <v>44722</v>
      </c>
      <c r="F887" s="223">
        <v>33.130000000000003</v>
      </c>
      <c r="G887" s="223" t="s">
        <v>8100</v>
      </c>
      <c r="H887" s="223" t="s">
        <v>10175</v>
      </c>
      <c r="I887" s="237" t="s">
        <v>130</v>
      </c>
      <c r="J887" s="223" t="s">
        <v>109</v>
      </c>
      <c r="K887" s="236">
        <f>L887-E887</f>
        <v>0</v>
      </c>
      <c r="L887" s="221">
        <v>44722</v>
      </c>
      <c r="M887" s="221">
        <v>44742</v>
      </c>
      <c r="N887" s="223">
        <f t="shared" ref="N887:N899" si="164">F887</f>
        <v>33.130000000000003</v>
      </c>
      <c r="O887" s="249" t="s">
        <v>90</v>
      </c>
      <c r="P887" s="222">
        <v>11612133601</v>
      </c>
      <c r="Q887" s="225">
        <v>44722</v>
      </c>
      <c r="R887" s="224">
        <v>33.130000000000003</v>
      </c>
      <c r="S887" s="223">
        <f t="shared" si="161"/>
        <v>0</v>
      </c>
    </row>
    <row r="888" spans="1:19" ht="14.25" customHeight="1" x14ac:dyDescent="0.25">
      <c r="A888" s="223">
        <v>884</v>
      </c>
      <c r="B888" s="220" t="s">
        <v>1633</v>
      </c>
      <c r="C888" s="221">
        <v>44742</v>
      </c>
      <c r="D888" s="222">
        <v>52001171579</v>
      </c>
      <c r="E888" s="221">
        <v>44742</v>
      </c>
      <c r="F888" s="223">
        <v>984.92</v>
      </c>
      <c r="G888" s="223" t="s">
        <v>24</v>
      </c>
      <c r="H888" s="223" t="s">
        <v>57</v>
      </c>
      <c r="I888" s="237" t="s">
        <v>130</v>
      </c>
      <c r="J888" s="223" t="s">
        <v>109</v>
      </c>
      <c r="K888" s="236">
        <f t="shared" ref="K888:K899" si="165">L888-E888</f>
        <v>0</v>
      </c>
      <c r="L888" s="221">
        <v>44742</v>
      </c>
      <c r="M888" s="221">
        <v>44742</v>
      </c>
      <c r="N888" s="223">
        <f t="shared" si="164"/>
        <v>984.92</v>
      </c>
      <c r="O888" s="249" t="s">
        <v>90</v>
      </c>
      <c r="P888" s="224">
        <v>55</v>
      </c>
      <c r="Q888" s="225">
        <v>44742</v>
      </c>
      <c r="R888" s="224">
        <v>984.92</v>
      </c>
      <c r="S888" s="223">
        <f t="shared" si="161"/>
        <v>0</v>
      </c>
    </row>
    <row r="889" spans="1:19" ht="14.25" customHeight="1" x14ac:dyDescent="0.25">
      <c r="A889" s="223">
        <v>885</v>
      </c>
      <c r="B889" s="220" t="s">
        <v>3995</v>
      </c>
      <c r="C889" s="221">
        <v>44746</v>
      </c>
      <c r="D889" s="222">
        <v>2010</v>
      </c>
      <c r="E889" s="221">
        <v>44742</v>
      </c>
      <c r="F889" s="223">
        <v>14866.67</v>
      </c>
      <c r="G889" s="223" t="s">
        <v>6262</v>
      </c>
      <c r="H889" s="223" t="s">
        <v>10178</v>
      </c>
      <c r="I889" s="223" t="s">
        <v>130</v>
      </c>
      <c r="J889" s="223" t="s">
        <v>66</v>
      </c>
      <c r="K889" s="236">
        <f t="shared" si="165"/>
        <v>60</v>
      </c>
      <c r="L889" s="221">
        <v>44802</v>
      </c>
      <c r="M889" s="221">
        <v>44746</v>
      </c>
      <c r="N889" s="223">
        <f t="shared" si="164"/>
        <v>14866.67</v>
      </c>
      <c r="O889" s="249" t="s">
        <v>20</v>
      </c>
      <c r="P889" s="280" t="s">
        <v>10548</v>
      </c>
      <c r="Q889" s="225">
        <v>44771</v>
      </c>
      <c r="R889" s="224">
        <f>N889</f>
        <v>14866.67</v>
      </c>
      <c r="S889" s="223">
        <f t="shared" si="161"/>
        <v>-31</v>
      </c>
    </row>
    <row r="890" spans="1:19" ht="14.25" customHeight="1" x14ac:dyDescent="0.25">
      <c r="A890" s="223">
        <v>886</v>
      </c>
      <c r="B890" s="220" t="s">
        <v>1636</v>
      </c>
      <c r="C890" s="221">
        <v>44746</v>
      </c>
      <c r="D890" s="222">
        <v>2009</v>
      </c>
      <c r="E890" s="221">
        <v>44742</v>
      </c>
      <c r="F890" s="223">
        <v>10027.94</v>
      </c>
      <c r="G890" s="223" t="s">
        <v>6262</v>
      </c>
      <c r="H890" s="223" t="s">
        <v>10178</v>
      </c>
      <c r="I890" s="223" t="s">
        <v>130</v>
      </c>
      <c r="J890" s="223" t="s">
        <v>66</v>
      </c>
      <c r="K890" s="236">
        <f t="shared" si="165"/>
        <v>60</v>
      </c>
      <c r="L890" s="221">
        <v>44802</v>
      </c>
      <c r="M890" s="221">
        <v>44746</v>
      </c>
      <c r="N890" s="223">
        <f t="shared" si="164"/>
        <v>10027.94</v>
      </c>
      <c r="O890" s="249" t="s">
        <v>20</v>
      </c>
      <c r="P890" s="280" t="s">
        <v>10549</v>
      </c>
      <c r="Q890" s="225">
        <v>44771</v>
      </c>
      <c r="R890" s="224">
        <f>N890</f>
        <v>10027.94</v>
      </c>
      <c r="S890" s="223">
        <f t="shared" si="161"/>
        <v>-31</v>
      </c>
    </row>
    <row r="891" spans="1:19" ht="14.25" customHeight="1" x14ac:dyDescent="0.25">
      <c r="A891" s="223">
        <v>887</v>
      </c>
      <c r="B891" s="220" t="s">
        <v>1639</v>
      </c>
      <c r="C891" s="221">
        <v>44748</v>
      </c>
      <c r="D891" s="222">
        <v>2248</v>
      </c>
      <c r="E891" s="221">
        <v>44747</v>
      </c>
      <c r="F891" s="223">
        <v>65033.5</v>
      </c>
      <c r="G891" s="223" t="s">
        <v>8846</v>
      </c>
      <c r="H891" s="223" t="s">
        <v>8223</v>
      </c>
      <c r="I891" s="237" t="s">
        <v>130</v>
      </c>
      <c r="J891" s="223" t="s">
        <v>109</v>
      </c>
      <c r="K891" s="236">
        <f t="shared" si="165"/>
        <v>60</v>
      </c>
      <c r="L891" s="221">
        <v>44807</v>
      </c>
      <c r="M891" s="221">
        <v>44748</v>
      </c>
      <c r="N891" s="223">
        <f t="shared" si="164"/>
        <v>65033.5</v>
      </c>
      <c r="O891" s="249" t="s">
        <v>27</v>
      </c>
      <c r="P891" s="280">
        <v>5384</v>
      </c>
      <c r="Q891" s="225">
        <v>44819</v>
      </c>
      <c r="R891" s="224">
        <v>65033.5</v>
      </c>
      <c r="S891" s="223">
        <f t="shared" si="161"/>
        <v>12</v>
      </c>
    </row>
    <row r="892" spans="1:19" ht="14.25" customHeight="1" x14ac:dyDescent="0.25">
      <c r="A892" s="223">
        <v>888</v>
      </c>
      <c r="B892" s="220" t="s">
        <v>3997</v>
      </c>
      <c r="C892" s="221">
        <v>44748</v>
      </c>
      <c r="D892" s="222">
        <v>10140995769</v>
      </c>
      <c r="E892" s="221">
        <v>44742</v>
      </c>
      <c r="F892" s="223">
        <v>23.51</v>
      </c>
      <c r="G892" s="223" t="s">
        <v>209</v>
      </c>
      <c r="H892" s="223" t="s">
        <v>17</v>
      </c>
      <c r="I892" s="237" t="s">
        <v>130</v>
      </c>
      <c r="J892" s="223" t="s">
        <v>109</v>
      </c>
      <c r="K892" s="236">
        <f t="shared" si="165"/>
        <v>15</v>
      </c>
      <c r="L892" s="221">
        <v>44757</v>
      </c>
      <c r="M892" s="221">
        <v>44748</v>
      </c>
      <c r="N892" s="223">
        <f t="shared" si="164"/>
        <v>23.51</v>
      </c>
      <c r="O892" s="249" t="s">
        <v>20</v>
      </c>
      <c r="P892" s="280">
        <v>1239</v>
      </c>
      <c r="Q892" s="225">
        <v>44757</v>
      </c>
      <c r="R892" s="224">
        <v>23.51</v>
      </c>
      <c r="S892" s="223">
        <f t="shared" ref="S892:S899" si="166">Q892-L892</f>
        <v>0</v>
      </c>
    </row>
    <row r="893" spans="1:19" ht="14.25" customHeight="1" x14ac:dyDescent="0.25">
      <c r="A893" s="223">
        <v>889</v>
      </c>
      <c r="B893" s="220" t="s">
        <v>1666</v>
      </c>
      <c r="C893" s="221">
        <v>44750</v>
      </c>
      <c r="D893" s="222">
        <v>2863</v>
      </c>
      <c r="E893" s="221">
        <v>44742</v>
      </c>
      <c r="F893" s="223">
        <v>118110.8</v>
      </c>
      <c r="G893" s="223" t="s">
        <v>5984</v>
      </c>
      <c r="H893" s="223" t="s">
        <v>5856</v>
      </c>
      <c r="I893" s="237" t="s">
        <v>130</v>
      </c>
      <c r="J893" s="223" t="s">
        <v>109</v>
      </c>
      <c r="K893" s="236">
        <f t="shared" si="165"/>
        <v>60</v>
      </c>
      <c r="L893" s="221">
        <v>44802</v>
      </c>
      <c r="M893" s="221">
        <v>44750</v>
      </c>
      <c r="N893" s="223">
        <f t="shared" si="164"/>
        <v>118110.8</v>
      </c>
      <c r="O893" s="249" t="s">
        <v>20</v>
      </c>
      <c r="P893" s="280" t="s">
        <v>10550</v>
      </c>
      <c r="Q893" s="225">
        <v>44834</v>
      </c>
      <c r="R893" s="224">
        <f>N893</f>
        <v>118110.8</v>
      </c>
      <c r="S893" s="236">
        <f t="shared" si="166"/>
        <v>32</v>
      </c>
    </row>
    <row r="894" spans="1:19" ht="14.25" customHeight="1" x14ac:dyDescent="0.25">
      <c r="A894" s="223">
        <v>890</v>
      </c>
      <c r="B894" s="220" t="s">
        <v>1667</v>
      </c>
      <c r="C894" s="221">
        <v>44750</v>
      </c>
      <c r="D894" s="222">
        <v>2868</v>
      </c>
      <c r="E894" s="221">
        <v>44742</v>
      </c>
      <c r="F894" s="223">
        <v>25821.81</v>
      </c>
      <c r="G894" s="223" t="s">
        <v>5984</v>
      </c>
      <c r="H894" s="223" t="s">
        <v>5856</v>
      </c>
      <c r="I894" s="237" t="s">
        <v>130</v>
      </c>
      <c r="J894" s="223" t="s">
        <v>109</v>
      </c>
      <c r="K894" s="236">
        <f t="shared" si="165"/>
        <v>60</v>
      </c>
      <c r="L894" s="221">
        <v>44802</v>
      </c>
      <c r="M894" s="221">
        <v>44750</v>
      </c>
      <c r="N894" s="223">
        <f t="shared" si="164"/>
        <v>25821.81</v>
      </c>
      <c r="O894" s="249" t="s">
        <v>20</v>
      </c>
      <c r="P894" s="280" t="s">
        <v>10551</v>
      </c>
      <c r="Q894" s="225">
        <v>44834</v>
      </c>
      <c r="R894" s="224">
        <f>N894</f>
        <v>25821.81</v>
      </c>
      <c r="S894" s="236">
        <f t="shared" si="166"/>
        <v>32</v>
      </c>
    </row>
    <row r="895" spans="1:19" ht="14.25" customHeight="1" x14ac:dyDescent="0.25">
      <c r="A895" s="223">
        <v>891</v>
      </c>
      <c r="B895" s="220" t="s">
        <v>1669</v>
      </c>
      <c r="C895" s="221">
        <v>44753</v>
      </c>
      <c r="D895" s="222">
        <v>2865</v>
      </c>
      <c r="E895" s="221">
        <v>44742</v>
      </c>
      <c r="F895" s="223">
        <v>45158.04</v>
      </c>
      <c r="G895" s="223" t="s">
        <v>5984</v>
      </c>
      <c r="H895" s="223" t="s">
        <v>5856</v>
      </c>
      <c r="I895" s="237" t="s">
        <v>130</v>
      </c>
      <c r="J895" s="223" t="s">
        <v>9024</v>
      </c>
      <c r="K895" s="236">
        <f t="shared" si="165"/>
        <v>60</v>
      </c>
      <c r="L895" s="221">
        <v>44802</v>
      </c>
      <c r="M895" s="221">
        <v>44753</v>
      </c>
      <c r="N895" s="223">
        <f t="shared" si="164"/>
        <v>45158.04</v>
      </c>
      <c r="O895" s="249" t="s">
        <v>20</v>
      </c>
      <c r="P895" s="280" t="s">
        <v>10552</v>
      </c>
      <c r="Q895" s="225">
        <v>44834</v>
      </c>
      <c r="R895" s="224">
        <f>N895</f>
        <v>45158.04</v>
      </c>
      <c r="S895" s="236">
        <f t="shared" si="166"/>
        <v>32</v>
      </c>
    </row>
    <row r="896" spans="1:19" ht="14.25" customHeight="1" x14ac:dyDescent="0.25">
      <c r="A896" s="223">
        <v>892</v>
      </c>
      <c r="B896" s="220" t="s">
        <v>1689</v>
      </c>
      <c r="C896" s="221">
        <v>44755</v>
      </c>
      <c r="D896" s="222">
        <v>150066246</v>
      </c>
      <c r="E896" s="221">
        <v>44754</v>
      </c>
      <c r="F896" s="223">
        <v>1505.56</v>
      </c>
      <c r="G896" s="223" t="s">
        <v>474</v>
      </c>
      <c r="H896" s="223" t="s">
        <v>57</v>
      </c>
      <c r="I896" s="237" t="s">
        <v>130</v>
      </c>
      <c r="J896" s="223" t="s">
        <v>109</v>
      </c>
      <c r="K896" s="236">
        <f t="shared" si="165"/>
        <v>0</v>
      </c>
      <c r="L896" s="221">
        <v>44754</v>
      </c>
      <c r="M896" s="221">
        <v>44755</v>
      </c>
      <c r="N896" s="223">
        <f t="shared" si="164"/>
        <v>1505.56</v>
      </c>
      <c r="O896" s="249" t="s">
        <v>90</v>
      </c>
      <c r="P896" s="224">
        <v>72</v>
      </c>
      <c r="Q896" s="225">
        <v>44754</v>
      </c>
      <c r="R896" s="224">
        <v>1505.56</v>
      </c>
      <c r="S896" s="236">
        <f t="shared" si="166"/>
        <v>0</v>
      </c>
    </row>
    <row r="897" spans="1:19" ht="14.25" customHeight="1" x14ac:dyDescent="0.25">
      <c r="A897" s="223">
        <v>893</v>
      </c>
      <c r="B897" s="220" t="s">
        <v>1691</v>
      </c>
      <c r="C897" s="221">
        <v>44755</v>
      </c>
      <c r="D897" s="222">
        <v>150066194</v>
      </c>
      <c r="E897" s="221">
        <v>44753</v>
      </c>
      <c r="F897" s="223">
        <v>1427.54</v>
      </c>
      <c r="G897" s="223" t="s">
        <v>474</v>
      </c>
      <c r="H897" s="223" t="s">
        <v>57</v>
      </c>
      <c r="I897" s="237" t="s">
        <v>130</v>
      </c>
      <c r="J897" s="223" t="s">
        <v>109</v>
      </c>
      <c r="K897" s="236">
        <f t="shared" si="165"/>
        <v>0</v>
      </c>
      <c r="L897" s="221">
        <v>44753</v>
      </c>
      <c r="M897" s="221">
        <v>44755</v>
      </c>
      <c r="N897" s="223">
        <f t="shared" si="164"/>
        <v>1427.54</v>
      </c>
      <c r="O897" s="249" t="s">
        <v>90</v>
      </c>
      <c r="P897" s="224">
        <v>185</v>
      </c>
      <c r="Q897" s="225">
        <v>44753</v>
      </c>
      <c r="R897" s="224">
        <v>1427.54</v>
      </c>
      <c r="S897" s="236">
        <f t="shared" si="166"/>
        <v>0</v>
      </c>
    </row>
    <row r="898" spans="1:19" ht="14.25" customHeight="1" x14ac:dyDescent="0.25">
      <c r="A898" s="223">
        <v>894</v>
      </c>
      <c r="B898" s="220" t="s">
        <v>1692</v>
      </c>
      <c r="C898" s="221">
        <v>44756</v>
      </c>
      <c r="D898" s="222">
        <v>153751</v>
      </c>
      <c r="E898" s="221">
        <v>44742</v>
      </c>
      <c r="F898" s="223">
        <v>6692.61</v>
      </c>
      <c r="G898" s="223" t="s">
        <v>9180</v>
      </c>
      <c r="H898" s="223" t="s">
        <v>160</v>
      </c>
      <c r="I898" s="237" t="s">
        <v>130</v>
      </c>
      <c r="J898" s="223" t="s">
        <v>109</v>
      </c>
      <c r="K898" s="236">
        <f t="shared" si="165"/>
        <v>15</v>
      </c>
      <c r="L898" s="221">
        <v>44757</v>
      </c>
      <c r="M898" s="221">
        <v>44756</v>
      </c>
      <c r="N898" s="223">
        <f t="shared" si="164"/>
        <v>6692.61</v>
      </c>
      <c r="O898" s="249" t="s">
        <v>20</v>
      </c>
      <c r="P898" s="224">
        <v>1237</v>
      </c>
      <c r="Q898" s="225">
        <v>44757</v>
      </c>
      <c r="R898" s="224">
        <f>N898</f>
        <v>6692.61</v>
      </c>
      <c r="S898" s="236">
        <f t="shared" si="166"/>
        <v>0</v>
      </c>
    </row>
    <row r="899" spans="1:19" ht="14.25" customHeight="1" x14ac:dyDescent="0.25">
      <c r="A899" s="223">
        <v>895</v>
      </c>
      <c r="B899" s="220" t="s">
        <v>1695</v>
      </c>
      <c r="C899" s="221">
        <v>44757</v>
      </c>
      <c r="D899" s="222">
        <v>783</v>
      </c>
      <c r="E899" s="221">
        <v>44755</v>
      </c>
      <c r="F899" s="223">
        <v>4581.5</v>
      </c>
      <c r="G899" s="223" t="s">
        <v>9463</v>
      </c>
      <c r="H899" s="223" t="s">
        <v>10181</v>
      </c>
      <c r="I899" s="237" t="s">
        <v>130</v>
      </c>
      <c r="J899" s="223" t="s">
        <v>109</v>
      </c>
      <c r="K899" s="236">
        <f t="shared" si="165"/>
        <v>30</v>
      </c>
      <c r="L899" s="221">
        <v>44785</v>
      </c>
      <c r="M899" s="221">
        <v>44757</v>
      </c>
      <c r="N899" s="223">
        <f t="shared" si="164"/>
        <v>4581.5</v>
      </c>
      <c r="O899" s="249" t="s">
        <v>20</v>
      </c>
      <c r="P899" s="224">
        <v>368</v>
      </c>
      <c r="Q899" s="225">
        <v>44791</v>
      </c>
      <c r="R899" s="224">
        <f>N899</f>
        <v>4581.5</v>
      </c>
      <c r="S899" s="236">
        <f t="shared" si="166"/>
        <v>6</v>
      </c>
    </row>
    <row r="900" spans="1:19" ht="14.25" customHeight="1" x14ac:dyDescent="0.25">
      <c r="A900" s="223">
        <v>896</v>
      </c>
      <c r="B900" s="40" t="s">
        <v>10182</v>
      </c>
      <c r="C900" s="209">
        <v>44743</v>
      </c>
      <c r="D900" s="40">
        <v>33026</v>
      </c>
      <c r="E900" s="210">
        <v>44743</v>
      </c>
      <c r="F900" s="40">
        <v>99.25</v>
      </c>
      <c r="G900" s="40" t="s">
        <v>9015</v>
      </c>
      <c r="H900" s="40" t="s">
        <v>4395</v>
      </c>
      <c r="I900" s="40" t="s">
        <v>3579</v>
      </c>
      <c r="J900" s="40" t="s">
        <v>8432</v>
      </c>
      <c r="K900" s="40">
        <v>0</v>
      </c>
      <c r="L900" s="209">
        <v>44743</v>
      </c>
      <c r="M900" s="41">
        <v>44743</v>
      </c>
      <c r="N900" s="40">
        <v>99.25</v>
      </c>
      <c r="O900" s="204" t="s">
        <v>90</v>
      </c>
      <c r="P900" s="40">
        <v>1</v>
      </c>
      <c r="Q900" s="41">
        <v>44743</v>
      </c>
      <c r="R900" s="39">
        <v>99.25</v>
      </c>
      <c r="S900" s="40">
        <f>Q900-L900</f>
        <v>0</v>
      </c>
    </row>
    <row r="901" spans="1:19" ht="14.25" customHeight="1" x14ac:dyDescent="0.25">
      <c r="A901" s="223">
        <v>897</v>
      </c>
      <c r="B901" s="40" t="s">
        <v>10183</v>
      </c>
      <c r="C901" s="209">
        <v>44746</v>
      </c>
      <c r="D901" s="40">
        <v>4597</v>
      </c>
      <c r="E901" s="210">
        <v>44746</v>
      </c>
      <c r="F901" s="40">
        <v>149</v>
      </c>
      <c r="G901" s="40" t="s">
        <v>6067</v>
      </c>
      <c r="H901" s="40" t="s">
        <v>4395</v>
      </c>
      <c r="I901" s="40" t="s">
        <v>3579</v>
      </c>
      <c r="J901" s="40" t="s">
        <v>8432</v>
      </c>
      <c r="K901" s="40">
        <v>30</v>
      </c>
      <c r="L901" s="209">
        <v>44776</v>
      </c>
      <c r="M901" s="41">
        <v>44746</v>
      </c>
      <c r="N901" s="40">
        <v>149</v>
      </c>
      <c r="O901" s="204" t="s">
        <v>20</v>
      </c>
      <c r="P901" s="40">
        <v>458</v>
      </c>
      <c r="Q901" s="41">
        <v>44778</v>
      </c>
      <c r="R901" s="39">
        <v>149</v>
      </c>
      <c r="S901" s="40">
        <f t="shared" ref="S901:S909" si="167">Q901-L901</f>
        <v>2</v>
      </c>
    </row>
    <row r="902" spans="1:19" ht="14.25" customHeight="1" x14ac:dyDescent="0.25">
      <c r="A902" s="223">
        <v>898</v>
      </c>
      <c r="B902" s="40" t="s">
        <v>10184</v>
      </c>
      <c r="C902" s="209">
        <v>44747</v>
      </c>
      <c r="D902" s="40">
        <v>2442</v>
      </c>
      <c r="E902" s="210">
        <v>44746</v>
      </c>
      <c r="F902" s="40">
        <v>378.42</v>
      </c>
      <c r="G902" s="40" t="s">
        <v>5529</v>
      </c>
      <c r="H902" s="40" t="s">
        <v>57</v>
      </c>
      <c r="I902" s="40" t="s">
        <v>3579</v>
      </c>
      <c r="J902" s="40" t="s">
        <v>8432</v>
      </c>
      <c r="K902" s="40">
        <v>30</v>
      </c>
      <c r="L902" s="209">
        <v>44776</v>
      </c>
      <c r="M902" s="41" t="s">
        <v>10185</v>
      </c>
      <c r="N902" s="40">
        <v>378.42</v>
      </c>
      <c r="O902" s="204" t="s">
        <v>20</v>
      </c>
      <c r="P902" s="40">
        <v>457</v>
      </c>
      <c r="Q902" s="41">
        <v>44778</v>
      </c>
      <c r="R902" s="39">
        <v>378.42</v>
      </c>
      <c r="S902" s="40">
        <f t="shared" si="167"/>
        <v>2</v>
      </c>
    </row>
    <row r="903" spans="1:19" ht="14.25" customHeight="1" x14ac:dyDescent="0.25">
      <c r="A903" s="223">
        <v>899</v>
      </c>
      <c r="B903" s="40" t="s">
        <v>10186</v>
      </c>
      <c r="C903" s="209">
        <v>44747</v>
      </c>
      <c r="D903" s="40">
        <v>9074</v>
      </c>
      <c r="E903" s="210">
        <v>44747</v>
      </c>
      <c r="F903" s="40">
        <v>974.61</v>
      </c>
      <c r="G903" s="40" t="s">
        <v>8801</v>
      </c>
      <c r="H903" s="40" t="s">
        <v>57</v>
      </c>
      <c r="I903" s="40" t="s">
        <v>3579</v>
      </c>
      <c r="J903" s="40" t="s">
        <v>8432</v>
      </c>
      <c r="K903" s="40">
        <v>30</v>
      </c>
      <c r="L903" s="209">
        <v>44777</v>
      </c>
      <c r="M903" s="41">
        <v>44747</v>
      </c>
      <c r="N903" s="40">
        <v>974.61</v>
      </c>
      <c r="O903" s="204" t="s">
        <v>20</v>
      </c>
      <c r="P903" s="40">
        <v>459</v>
      </c>
      <c r="Q903" s="41">
        <v>44781</v>
      </c>
      <c r="R903" s="39">
        <v>974.61</v>
      </c>
      <c r="S903" s="40">
        <f t="shared" si="167"/>
        <v>4</v>
      </c>
    </row>
    <row r="904" spans="1:19" ht="14.25" customHeight="1" x14ac:dyDescent="0.25">
      <c r="A904" s="223">
        <v>900</v>
      </c>
      <c r="B904" s="40" t="s">
        <v>10187</v>
      </c>
      <c r="C904" s="209">
        <v>44749</v>
      </c>
      <c r="D904" s="40">
        <v>34769</v>
      </c>
      <c r="E904" s="210">
        <v>44749</v>
      </c>
      <c r="F904" s="40">
        <v>60</v>
      </c>
      <c r="G904" s="40" t="s">
        <v>10035</v>
      </c>
      <c r="H904" s="40" t="s">
        <v>9359</v>
      </c>
      <c r="I904" s="40" t="s">
        <v>3579</v>
      </c>
      <c r="J904" s="40" t="s">
        <v>8432</v>
      </c>
      <c r="K904" s="40">
        <v>0</v>
      </c>
      <c r="L904" s="209">
        <v>44749</v>
      </c>
      <c r="M904" s="41">
        <v>44749</v>
      </c>
      <c r="N904" s="40">
        <v>60</v>
      </c>
      <c r="O904" s="204" t="s">
        <v>108</v>
      </c>
      <c r="P904" s="40">
        <v>183913</v>
      </c>
      <c r="Q904" s="41">
        <v>44749</v>
      </c>
      <c r="R904" s="39">
        <v>60</v>
      </c>
      <c r="S904" s="40">
        <f t="shared" si="167"/>
        <v>0</v>
      </c>
    </row>
    <row r="905" spans="1:19" ht="14.25" customHeight="1" x14ac:dyDescent="0.25">
      <c r="A905" s="223">
        <v>901</v>
      </c>
      <c r="B905" s="40" t="s">
        <v>10188</v>
      </c>
      <c r="C905" s="209">
        <v>44749</v>
      </c>
      <c r="D905" s="40">
        <v>4178</v>
      </c>
      <c r="E905" s="210">
        <v>44747</v>
      </c>
      <c r="F905" s="40">
        <v>26423.72</v>
      </c>
      <c r="G905" s="40" t="s">
        <v>6082</v>
      </c>
      <c r="H905" s="40" t="s">
        <v>9365</v>
      </c>
      <c r="I905" s="40" t="s">
        <v>3579</v>
      </c>
      <c r="J905" s="40" t="s">
        <v>8112</v>
      </c>
      <c r="K905" s="40">
        <v>60</v>
      </c>
      <c r="L905" s="209">
        <v>44809</v>
      </c>
      <c r="M905" s="41">
        <v>44750</v>
      </c>
      <c r="N905" s="40">
        <v>26423.72</v>
      </c>
      <c r="O905" s="204" t="s">
        <v>20</v>
      </c>
      <c r="P905" s="40">
        <v>2841</v>
      </c>
      <c r="Q905" s="41">
        <v>44818</v>
      </c>
      <c r="R905" s="39">
        <v>26423.72</v>
      </c>
      <c r="S905" s="40">
        <f t="shared" si="167"/>
        <v>9</v>
      </c>
    </row>
    <row r="906" spans="1:19" ht="14.25" customHeight="1" x14ac:dyDescent="0.25">
      <c r="A906" s="223">
        <v>902</v>
      </c>
      <c r="B906" s="40" t="s">
        <v>4390</v>
      </c>
      <c r="C906" s="209">
        <v>44750</v>
      </c>
      <c r="D906" s="40">
        <v>2862</v>
      </c>
      <c r="E906" s="210">
        <v>44742</v>
      </c>
      <c r="F906" s="40">
        <v>18562.98</v>
      </c>
      <c r="G906" s="40" t="s">
        <v>1735</v>
      </c>
      <c r="H906" s="40" t="s">
        <v>9403</v>
      </c>
      <c r="I906" s="40" t="s">
        <v>3579</v>
      </c>
      <c r="J906" s="40" t="s">
        <v>8112</v>
      </c>
      <c r="K906" s="40">
        <v>60</v>
      </c>
      <c r="L906" s="209">
        <v>44809</v>
      </c>
      <c r="M906" s="41">
        <v>44753</v>
      </c>
      <c r="N906" s="40">
        <v>15842.92</v>
      </c>
      <c r="O906" s="204" t="s">
        <v>20</v>
      </c>
      <c r="P906" s="40">
        <v>1020</v>
      </c>
      <c r="Q906" s="41">
        <v>44834</v>
      </c>
      <c r="R906" s="39">
        <f>N906</f>
        <v>15842.92</v>
      </c>
      <c r="S906" s="40">
        <f t="shared" si="167"/>
        <v>25</v>
      </c>
    </row>
    <row r="907" spans="1:19" ht="14.25" customHeight="1" x14ac:dyDescent="0.25">
      <c r="A907" s="223">
        <v>903</v>
      </c>
      <c r="B907" s="40" t="s">
        <v>7200</v>
      </c>
      <c r="C907" s="209">
        <v>44750</v>
      </c>
      <c r="D907" s="40">
        <v>2864</v>
      </c>
      <c r="E907" s="210">
        <v>44742</v>
      </c>
      <c r="F907" s="40">
        <v>881.15</v>
      </c>
      <c r="G907" s="40" t="s">
        <v>1735</v>
      </c>
      <c r="H907" s="40" t="s">
        <v>9403</v>
      </c>
      <c r="I907" s="40" t="s">
        <v>3579</v>
      </c>
      <c r="J907" s="40" t="s">
        <v>8112</v>
      </c>
      <c r="K907" s="40">
        <v>60</v>
      </c>
      <c r="L907" s="209">
        <v>44809</v>
      </c>
      <c r="M907" s="41">
        <v>44753</v>
      </c>
      <c r="N907" s="40">
        <v>881.15</v>
      </c>
      <c r="O907" s="204" t="s">
        <v>20</v>
      </c>
      <c r="P907" s="40">
        <v>1020</v>
      </c>
      <c r="Q907" s="41">
        <v>44834</v>
      </c>
      <c r="R907" s="39">
        <f t="shared" ref="R907:R908" si="168">N907</f>
        <v>881.15</v>
      </c>
      <c r="S907" s="40">
        <f t="shared" si="167"/>
        <v>25</v>
      </c>
    </row>
    <row r="908" spans="1:19" ht="14.25" customHeight="1" x14ac:dyDescent="0.25">
      <c r="A908" s="223">
        <v>904</v>
      </c>
      <c r="B908" s="40" t="s">
        <v>10189</v>
      </c>
      <c r="C908" s="209">
        <v>44750</v>
      </c>
      <c r="D908" s="40">
        <v>2866</v>
      </c>
      <c r="E908" s="210">
        <v>44742</v>
      </c>
      <c r="F908" s="40">
        <v>15845.92</v>
      </c>
      <c r="G908" s="40" t="s">
        <v>1735</v>
      </c>
      <c r="H908" s="40" t="s">
        <v>9403</v>
      </c>
      <c r="I908" s="40" t="s">
        <v>3579</v>
      </c>
      <c r="J908" s="40" t="s">
        <v>8112</v>
      </c>
      <c r="K908" s="40">
        <v>60</v>
      </c>
      <c r="L908" s="209">
        <v>44810</v>
      </c>
      <c r="M908" s="41">
        <v>44753</v>
      </c>
      <c r="N908" s="40">
        <v>15845.92</v>
      </c>
      <c r="O908" s="204" t="s">
        <v>20</v>
      </c>
      <c r="P908" s="40">
        <v>1020</v>
      </c>
      <c r="Q908" s="41">
        <v>44834</v>
      </c>
      <c r="R908" s="39">
        <f t="shared" si="168"/>
        <v>15845.92</v>
      </c>
      <c r="S908" s="40">
        <f t="shared" si="167"/>
        <v>24</v>
      </c>
    </row>
    <row r="909" spans="1:19" ht="14.25" customHeight="1" x14ac:dyDescent="0.25">
      <c r="A909" s="223">
        <v>905</v>
      </c>
      <c r="B909" s="40" t="s">
        <v>4394</v>
      </c>
      <c r="C909" s="209">
        <v>44753</v>
      </c>
      <c r="D909" s="40">
        <v>6887</v>
      </c>
      <c r="E909" s="210">
        <v>44750</v>
      </c>
      <c r="F909" s="40">
        <v>35.200000000000003</v>
      </c>
      <c r="G909" s="40" t="s">
        <v>1251</v>
      </c>
      <c r="H909" s="40" t="s">
        <v>92</v>
      </c>
      <c r="I909" s="40" t="s">
        <v>3579</v>
      </c>
      <c r="J909" s="40" t="s">
        <v>8112</v>
      </c>
      <c r="K909" s="40">
        <v>0</v>
      </c>
      <c r="L909" s="209">
        <v>44750</v>
      </c>
      <c r="M909" s="41">
        <v>44753</v>
      </c>
      <c r="N909" s="40">
        <v>35.200000000000003</v>
      </c>
      <c r="O909" s="204" t="s">
        <v>108</v>
      </c>
      <c r="P909" s="40">
        <v>11187</v>
      </c>
      <c r="Q909" s="41">
        <v>44750</v>
      </c>
      <c r="R909" s="39">
        <v>35.200000000000003</v>
      </c>
      <c r="S909" s="40">
        <f t="shared" si="167"/>
        <v>0</v>
      </c>
    </row>
    <row r="910" spans="1:19" ht="14.25" customHeight="1" x14ac:dyDescent="0.25">
      <c r="A910" s="223">
        <v>906</v>
      </c>
      <c r="B910" s="40" t="s">
        <v>10190</v>
      </c>
      <c r="C910" s="209">
        <v>44753</v>
      </c>
      <c r="D910" s="40">
        <v>10140995768</v>
      </c>
      <c r="E910" s="210">
        <v>44742</v>
      </c>
      <c r="F910" s="40">
        <v>1553.28</v>
      </c>
      <c r="G910" s="40" t="s">
        <v>209</v>
      </c>
      <c r="H910" s="40" t="s">
        <v>10191</v>
      </c>
      <c r="I910" s="40" t="s">
        <v>3579</v>
      </c>
      <c r="J910" s="40" t="s">
        <v>8112</v>
      </c>
      <c r="K910" s="40">
        <v>15</v>
      </c>
      <c r="L910" s="209">
        <v>44757</v>
      </c>
      <c r="M910" s="41">
        <v>44753</v>
      </c>
      <c r="N910" s="40">
        <v>1553.28</v>
      </c>
      <c r="O910" s="204" t="s">
        <v>20</v>
      </c>
      <c r="P910" s="40">
        <v>1239</v>
      </c>
      <c r="Q910" s="41">
        <v>44757</v>
      </c>
      <c r="R910" s="39">
        <f>N910</f>
        <v>1553.28</v>
      </c>
      <c r="S910" s="40">
        <f t="shared" ref="S910:S925" si="169">Q910-L910</f>
        <v>0</v>
      </c>
    </row>
    <row r="911" spans="1:19" ht="14.25" customHeight="1" x14ac:dyDescent="0.25">
      <c r="A911" s="223">
        <v>907</v>
      </c>
      <c r="B911" s="40" t="s">
        <v>10192</v>
      </c>
      <c r="C911" s="209">
        <v>44753</v>
      </c>
      <c r="D911" s="40">
        <v>423174</v>
      </c>
      <c r="E911" s="210">
        <v>44742</v>
      </c>
      <c r="F911" s="40">
        <v>1173.07</v>
      </c>
      <c r="G911" s="40" t="s">
        <v>505</v>
      </c>
      <c r="H911" s="40" t="s">
        <v>5884</v>
      </c>
      <c r="I911" s="40" t="s">
        <v>3579</v>
      </c>
      <c r="J911" s="40" t="s">
        <v>8112</v>
      </c>
      <c r="K911" s="40">
        <v>15</v>
      </c>
      <c r="L911" s="209">
        <v>44757</v>
      </c>
      <c r="M911" s="41">
        <v>44753</v>
      </c>
      <c r="N911" s="40">
        <v>1173.07</v>
      </c>
      <c r="O911" s="204" t="s">
        <v>20</v>
      </c>
      <c r="P911" s="40">
        <v>448</v>
      </c>
      <c r="Q911" s="41">
        <v>44760</v>
      </c>
      <c r="R911" s="39">
        <v>1173.07</v>
      </c>
      <c r="S911" s="40">
        <f t="shared" si="169"/>
        <v>3</v>
      </c>
    </row>
    <row r="912" spans="1:19" ht="14.25" customHeight="1" x14ac:dyDescent="0.25">
      <c r="A912" s="223">
        <v>908</v>
      </c>
      <c r="B912" s="40" t="s">
        <v>10193</v>
      </c>
      <c r="C912" s="209">
        <v>44755</v>
      </c>
      <c r="D912" s="40">
        <v>175925</v>
      </c>
      <c r="E912" s="210">
        <v>44748</v>
      </c>
      <c r="F912" s="40">
        <v>706.3</v>
      </c>
      <c r="G912" s="40" t="s">
        <v>99</v>
      </c>
      <c r="H912" s="40" t="s">
        <v>9748</v>
      </c>
      <c r="I912" s="40" t="s">
        <v>3579</v>
      </c>
      <c r="J912" s="40" t="s">
        <v>8112</v>
      </c>
      <c r="K912" s="40">
        <v>0</v>
      </c>
      <c r="L912" s="209">
        <v>44748</v>
      </c>
      <c r="M912" s="41">
        <v>44755</v>
      </c>
      <c r="N912" s="40">
        <v>706.3</v>
      </c>
      <c r="O912" s="204" t="s">
        <v>20</v>
      </c>
      <c r="P912" s="40">
        <v>389</v>
      </c>
      <c r="Q912" s="41">
        <v>44746</v>
      </c>
      <c r="R912" s="39">
        <v>706.3</v>
      </c>
      <c r="S912" s="40">
        <f t="shared" si="169"/>
        <v>-2</v>
      </c>
    </row>
    <row r="913" spans="1:19" ht="14.25" customHeight="1" x14ac:dyDescent="0.25">
      <c r="A913" s="223">
        <v>909</v>
      </c>
      <c r="B913" s="40" t="s">
        <v>9161</v>
      </c>
      <c r="C913" s="209">
        <v>44755</v>
      </c>
      <c r="D913" s="40">
        <v>175733</v>
      </c>
      <c r="E913" s="210">
        <v>44742</v>
      </c>
      <c r="F913" s="40">
        <v>353.14</v>
      </c>
      <c r="G913" s="40" t="s">
        <v>1223</v>
      </c>
      <c r="H913" s="40" t="s">
        <v>9748</v>
      </c>
      <c r="I913" s="40" t="s">
        <v>3579</v>
      </c>
      <c r="J913" s="40" t="s">
        <v>8112</v>
      </c>
      <c r="K913" s="40">
        <v>0</v>
      </c>
      <c r="L913" s="209">
        <v>44742</v>
      </c>
      <c r="M913" s="41">
        <v>44755</v>
      </c>
      <c r="N913" s="40">
        <v>353.14</v>
      </c>
      <c r="O913" s="204" t="s">
        <v>27</v>
      </c>
      <c r="P913" s="40">
        <v>384</v>
      </c>
      <c r="Q913" s="41">
        <v>44740</v>
      </c>
      <c r="R913" s="39">
        <v>353.14</v>
      </c>
      <c r="S913" s="40">
        <f t="shared" si="169"/>
        <v>-2</v>
      </c>
    </row>
    <row r="914" spans="1:19" ht="14.25" customHeight="1" x14ac:dyDescent="0.25">
      <c r="A914" s="223">
        <v>910</v>
      </c>
      <c r="B914" s="223" t="s">
        <v>10194</v>
      </c>
      <c r="C914" s="282">
        <v>44748</v>
      </c>
      <c r="D914" s="223">
        <v>1263054</v>
      </c>
      <c r="E914" s="266" t="s">
        <v>10145</v>
      </c>
      <c r="F914" s="223">
        <v>2162.2800000000002</v>
      </c>
      <c r="G914" s="223" t="s">
        <v>9390</v>
      </c>
      <c r="H914" s="223" t="s">
        <v>9059</v>
      </c>
      <c r="I914" s="223" t="s">
        <v>3579</v>
      </c>
      <c r="J914" s="223" t="s">
        <v>8687</v>
      </c>
      <c r="K914" s="223">
        <v>30</v>
      </c>
      <c r="L914" s="281">
        <v>44772</v>
      </c>
      <c r="M914" s="266" t="s">
        <v>10196</v>
      </c>
      <c r="N914" s="223">
        <v>2162.2800000000002</v>
      </c>
      <c r="O914" s="276" t="s">
        <v>20</v>
      </c>
      <c r="P914" s="223">
        <v>1258</v>
      </c>
      <c r="Q914" s="281">
        <v>44771</v>
      </c>
      <c r="R914" s="223">
        <v>2162.2800000000002</v>
      </c>
      <c r="S914" s="40">
        <f t="shared" si="169"/>
        <v>-1</v>
      </c>
    </row>
    <row r="915" spans="1:19" ht="14.25" customHeight="1" x14ac:dyDescent="0.25">
      <c r="A915" s="223">
        <v>911</v>
      </c>
      <c r="B915" s="223" t="s">
        <v>10195</v>
      </c>
      <c r="C915" s="266" t="s">
        <v>10196</v>
      </c>
      <c r="D915" s="223">
        <v>41048</v>
      </c>
      <c r="E915" s="266" t="s">
        <v>10145</v>
      </c>
      <c r="F915" s="223">
        <v>173.38</v>
      </c>
      <c r="G915" s="223" t="s">
        <v>270</v>
      </c>
      <c r="H915" s="223" t="s">
        <v>16</v>
      </c>
      <c r="I915" s="223" t="s">
        <v>3579</v>
      </c>
      <c r="J915" s="223" t="s">
        <v>8687</v>
      </c>
      <c r="K915" s="223">
        <v>15</v>
      </c>
      <c r="L915" s="281">
        <v>44757</v>
      </c>
      <c r="M915" s="266" t="s">
        <v>10196</v>
      </c>
      <c r="N915" s="223">
        <v>173.38</v>
      </c>
      <c r="O915" s="276" t="s">
        <v>20</v>
      </c>
      <c r="P915" s="223">
        <v>1238</v>
      </c>
      <c r="Q915" s="281">
        <v>44757</v>
      </c>
      <c r="R915" s="223">
        <v>173.38</v>
      </c>
      <c r="S915" s="40">
        <f t="shared" si="169"/>
        <v>0</v>
      </c>
    </row>
    <row r="916" spans="1:19" ht="14.25" customHeight="1" x14ac:dyDescent="0.25">
      <c r="A916" s="223">
        <v>912</v>
      </c>
      <c r="B916" s="223" t="s">
        <v>10197</v>
      </c>
      <c r="C916" s="266" t="s">
        <v>10196</v>
      </c>
      <c r="D916" s="223">
        <v>224</v>
      </c>
      <c r="E916" s="266" t="s">
        <v>10170</v>
      </c>
      <c r="F916" s="223">
        <v>347</v>
      </c>
      <c r="G916" s="223" t="s">
        <v>9391</v>
      </c>
      <c r="H916" s="223" t="s">
        <v>238</v>
      </c>
      <c r="I916" s="223" t="s">
        <v>3579</v>
      </c>
      <c r="J916" s="223" t="s">
        <v>8687</v>
      </c>
      <c r="K916" s="223">
        <v>30</v>
      </c>
      <c r="L916" s="281">
        <v>44778</v>
      </c>
      <c r="M916" s="266" t="s">
        <v>10200</v>
      </c>
      <c r="N916" s="223">
        <f>F916</f>
        <v>347</v>
      </c>
      <c r="O916" s="276" t="s">
        <v>20</v>
      </c>
      <c r="P916" s="223">
        <v>1595</v>
      </c>
      <c r="Q916" s="281">
        <v>44777</v>
      </c>
      <c r="R916" s="223">
        <f>N916</f>
        <v>347</v>
      </c>
      <c r="S916" s="223">
        <f t="shared" si="169"/>
        <v>-1</v>
      </c>
    </row>
    <row r="917" spans="1:19" ht="14.25" customHeight="1" x14ac:dyDescent="0.25">
      <c r="A917" s="223">
        <v>913</v>
      </c>
      <c r="B917" s="223" t="s">
        <v>10198</v>
      </c>
      <c r="C917" s="266" t="s">
        <v>10196</v>
      </c>
      <c r="D917" s="223">
        <v>24000355903</v>
      </c>
      <c r="E917" s="266" t="s">
        <v>10145</v>
      </c>
      <c r="F917" s="223">
        <v>272.24</v>
      </c>
      <c r="G917" s="223" t="s">
        <v>8405</v>
      </c>
      <c r="H917" s="223" t="s">
        <v>18</v>
      </c>
      <c r="I917" s="223" t="s">
        <v>3579</v>
      </c>
      <c r="J917" s="223" t="s">
        <v>8687</v>
      </c>
      <c r="K917" s="223">
        <v>30</v>
      </c>
      <c r="L917" s="281">
        <v>44772</v>
      </c>
      <c r="M917" s="266" t="s">
        <v>10200</v>
      </c>
      <c r="N917" s="223">
        <v>272.24</v>
      </c>
      <c r="O917" s="276" t="s">
        <v>20</v>
      </c>
      <c r="P917" s="223">
        <v>1259</v>
      </c>
      <c r="Q917" s="281">
        <v>44771</v>
      </c>
      <c r="R917" s="223">
        <v>272.24</v>
      </c>
      <c r="S917" s="223">
        <f t="shared" si="169"/>
        <v>-1</v>
      </c>
    </row>
    <row r="918" spans="1:19" ht="14.25" customHeight="1" x14ac:dyDescent="0.25">
      <c r="A918" s="223">
        <v>915</v>
      </c>
      <c r="B918" s="223" t="s">
        <v>10199</v>
      </c>
      <c r="C918" s="266" t="s">
        <v>10200</v>
      </c>
      <c r="D918" s="223">
        <v>2207038</v>
      </c>
      <c r="E918" s="266" t="s">
        <v>10196</v>
      </c>
      <c r="F918" s="223">
        <v>280</v>
      </c>
      <c r="G918" s="223" t="s">
        <v>5365</v>
      </c>
      <c r="H918" s="223" t="s">
        <v>3555</v>
      </c>
      <c r="I918" s="223" t="s">
        <v>3579</v>
      </c>
      <c r="J918" s="223" t="s">
        <v>8129</v>
      </c>
      <c r="K918" s="223">
        <v>30</v>
      </c>
      <c r="L918" s="281">
        <v>44780</v>
      </c>
      <c r="M918" s="266" t="s">
        <v>10202</v>
      </c>
      <c r="N918" s="223">
        <f>F918</f>
        <v>280</v>
      </c>
      <c r="O918" s="276" t="s">
        <v>20</v>
      </c>
      <c r="P918" s="223">
        <v>1598</v>
      </c>
      <c r="Q918" s="281">
        <v>44782</v>
      </c>
      <c r="R918" s="223">
        <v>280</v>
      </c>
      <c r="S918" s="223">
        <f t="shared" si="169"/>
        <v>2</v>
      </c>
    </row>
    <row r="919" spans="1:19" ht="14.25" customHeight="1" x14ac:dyDescent="0.25">
      <c r="A919" s="223">
        <v>916</v>
      </c>
      <c r="B919" s="223" t="s">
        <v>8618</v>
      </c>
      <c r="C919" s="266" t="s">
        <v>10200</v>
      </c>
      <c r="D919" s="223">
        <v>150065965</v>
      </c>
      <c r="E919" s="266" t="s">
        <v>10200</v>
      </c>
      <c r="F919" s="223">
        <v>436.03</v>
      </c>
      <c r="G919" s="223" t="s">
        <v>474</v>
      </c>
      <c r="H919" s="223" t="s">
        <v>8959</v>
      </c>
      <c r="I919" s="223" t="s">
        <v>3579</v>
      </c>
      <c r="J919" s="223" t="s">
        <v>5784</v>
      </c>
      <c r="K919" s="223">
        <v>0</v>
      </c>
      <c r="L919" s="281">
        <v>44750</v>
      </c>
      <c r="M919" s="266" t="s">
        <v>10200</v>
      </c>
      <c r="N919" s="223">
        <f>F919</f>
        <v>436.03</v>
      </c>
      <c r="O919" s="276" t="s">
        <v>72</v>
      </c>
      <c r="P919" s="223">
        <v>124</v>
      </c>
      <c r="Q919" s="281">
        <v>44750</v>
      </c>
      <c r="R919" s="223">
        <f>N919</f>
        <v>436.03</v>
      </c>
      <c r="S919" s="223">
        <f t="shared" si="169"/>
        <v>0</v>
      </c>
    </row>
    <row r="920" spans="1:19" ht="14.25" customHeight="1" x14ac:dyDescent="0.25">
      <c r="A920" s="223">
        <v>917</v>
      </c>
      <c r="B920" s="223" t="s">
        <v>6753</v>
      </c>
      <c r="C920" s="266" t="s">
        <v>10179</v>
      </c>
      <c r="D920" s="223">
        <v>12021424</v>
      </c>
      <c r="E920" s="266" t="s">
        <v>10171</v>
      </c>
      <c r="F920" s="223">
        <v>53.55</v>
      </c>
      <c r="G920" s="223" t="s">
        <v>15</v>
      </c>
      <c r="H920" s="223" t="s">
        <v>6244</v>
      </c>
      <c r="I920" s="223" t="s">
        <v>3579</v>
      </c>
      <c r="J920" s="223" t="s">
        <v>8687</v>
      </c>
      <c r="K920" s="223">
        <v>15</v>
      </c>
      <c r="L920" s="281">
        <v>44734</v>
      </c>
      <c r="M920" s="266" t="s">
        <v>10202</v>
      </c>
      <c r="N920" s="223">
        <v>53.55</v>
      </c>
      <c r="O920" s="276" t="s">
        <v>20</v>
      </c>
      <c r="P920" s="223">
        <v>1247</v>
      </c>
      <c r="Q920" s="281">
        <v>44763</v>
      </c>
      <c r="R920" s="223">
        <v>53.55</v>
      </c>
      <c r="S920" s="223">
        <f t="shared" si="169"/>
        <v>29</v>
      </c>
    </row>
    <row r="921" spans="1:19" ht="14.25" customHeight="1" x14ac:dyDescent="0.25">
      <c r="A921" s="223">
        <v>918</v>
      </c>
      <c r="B921" s="223" t="s">
        <v>8619</v>
      </c>
      <c r="C921" s="266" t="s">
        <v>10179</v>
      </c>
      <c r="D921" s="223">
        <v>12021425</v>
      </c>
      <c r="E921" s="266" t="s">
        <v>10171</v>
      </c>
      <c r="F921" s="223">
        <v>2807.45</v>
      </c>
      <c r="G921" s="223" t="s">
        <v>15</v>
      </c>
      <c r="H921" s="223" t="s">
        <v>222</v>
      </c>
      <c r="I921" s="223" t="s">
        <v>3579</v>
      </c>
      <c r="J921" s="223" t="s">
        <v>8687</v>
      </c>
      <c r="K921" s="223">
        <v>15</v>
      </c>
      <c r="L921" s="281">
        <v>44764</v>
      </c>
      <c r="M921" s="266" t="s">
        <v>10202</v>
      </c>
      <c r="N921" s="223">
        <f>F921</f>
        <v>2807.45</v>
      </c>
      <c r="O921" s="276" t="s">
        <v>20</v>
      </c>
      <c r="P921" s="223">
        <v>1247</v>
      </c>
      <c r="Q921" s="281">
        <v>44763</v>
      </c>
      <c r="R921" s="223">
        <v>2807.45</v>
      </c>
      <c r="S921" s="223">
        <f t="shared" si="169"/>
        <v>-1</v>
      </c>
    </row>
    <row r="922" spans="1:19" ht="14.25" customHeight="1" x14ac:dyDescent="0.25">
      <c r="A922" s="223">
        <v>919</v>
      </c>
      <c r="B922" s="223" t="s">
        <v>6754</v>
      </c>
      <c r="C922" s="266" t="s">
        <v>10179</v>
      </c>
      <c r="D922" s="223">
        <v>1093276</v>
      </c>
      <c r="E922" s="266" t="s">
        <v>10145</v>
      </c>
      <c r="F922" s="223">
        <v>269.5</v>
      </c>
      <c r="G922" s="223" t="s">
        <v>1474</v>
      </c>
      <c r="H922" s="223" t="s">
        <v>8905</v>
      </c>
      <c r="I922" s="223" t="s">
        <v>3579</v>
      </c>
      <c r="J922" s="223" t="s">
        <v>8687</v>
      </c>
      <c r="K922" s="223">
        <v>15</v>
      </c>
      <c r="L922" s="281">
        <v>44757</v>
      </c>
      <c r="M922" s="266" t="s">
        <v>10202</v>
      </c>
      <c r="N922" s="223">
        <v>269.5</v>
      </c>
      <c r="O922" s="276" t="s">
        <v>20</v>
      </c>
      <c r="P922" s="223">
        <v>1236</v>
      </c>
      <c r="Q922" s="281">
        <v>44757</v>
      </c>
      <c r="R922" s="223">
        <v>269.5</v>
      </c>
      <c r="S922" s="223">
        <f t="shared" si="169"/>
        <v>0</v>
      </c>
    </row>
    <row r="923" spans="1:19" ht="14.25" customHeight="1" x14ac:dyDescent="0.25">
      <c r="A923" s="223">
        <v>920</v>
      </c>
      <c r="B923" s="223" t="s">
        <v>10201</v>
      </c>
      <c r="C923" s="266" t="s">
        <v>10179</v>
      </c>
      <c r="D923" s="223">
        <v>1963</v>
      </c>
      <c r="E923" s="266" t="s">
        <v>10170</v>
      </c>
      <c r="F923" s="223">
        <v>785.4</v>
      </c>
      <c r="G923" s="223" t="s">
        <v>10061</v>
      </c>
      <c r="H923" s="223" t="s">
        <v>2175</v>
      </c>
      <c r="I923" s="223" t="s">
        <v>3579</v>
      </c>
      <c r="J923" s="223" t="s">
        <v>5784</v>
      </c>
      <c r="K923" s="223">
        <v>30</v>
      </c>
      <c r="L923" s="281">
        <v>44777</v>
      </c>
      <c r="M923" s="266" t="s">
        <v>10224</v>
      </c>
      <c r="N923" s="223">
        <f t="shared" ref="N923:N929" si="170">F923</f>
        <v>785.4</v>
      </c>
      <c r="O923" s="276" t="s">
        <v>20</v>
      </c>
      <c r="P923" s="266" t="s">
        <v>10805</v>
      </c>
      <c r="Q923" s="281">
        <v>44819</v>
      </c>
      <c r="R923" s="223">
        <f>N923</f>
        <v>785.4</v>
      </c>
      <c r="S923" s="223">
        <f t="shared" si="169"/>
        <v>42</v>
      </c>
    </row>
    <row r="924" spans="1:19" ht="14.25" customHeight="1" x14ac:dyDescent="0.25">
      <c r="A924" s="223">
        <v>921</v>
      </c>
      <c r="B924" s="223" t="s">
        <v>8624</v>
      </c>
      <c r="C924" s="266" t="s">
        <v>10202</v>
      </c>
      <c r="D924" s="223">
        <v>1623240</v>
      </c>
      <c r="E924" s="266" t="s">
        <v>10202</v>
      </c>
      <c r="F924" s="223">
        <v>19863.48</v>
      </c>
      <c r="G924" s="223" t="s">
        <v>8931</v>
      </c>
      <c r="H924" s="223" t="s">
        <v>507</v>
      </c>
      <c r="I924" s="223" t="s">
        <v>3579</v>
      </c>
      <c r="J924" s="223" t="s">
        <v>9430</v>
      </c>
      <c r="K924" s="223">
        <v>60</v>
      </c>
      <c r="L924" s="281">
        <v>44816</v>
      </c>
      <c r="M924" s="266" t="s">
        <v>10209</v>
      </c>
      <c r="N924" s="223">
        <f t="shared" si="170"/>
        <v>19863.48</v>
      </c>
      <c r="O924" s="276" t="s">
        <v>20</v>
      </c>
      <c r="P924" s="266">
        <v>1019</v>
      </c>
      <c r="Q924" s="281">
        <v>44818</v>
      </c>
      <c r="R924" s="223">
        <f>N924</f>
        <v>19863.48</v>
      </c>
      <c r="S924" s="223">
        <f t="shared" si="169"/>
        <v>2</v>
      </c>
    </row>
    <row r="925" spans="1:19" ht="14.25" customHeight="1" x14ac:dyDescent="0.25">
      <c r="A925" s="223">
        <v>922</v>
      </c>
      <c r="B925" s="223" t="s">
        <v>10203</v>
      </c>
      <c r="C925" s="266" t="s">
        <v>10204</v>
      </c>
      <c r="D925" s="223">
        <v>1905</v>
      </c>
      <c r="E925" s="266" t="s">
        <v>10145</v>
      </c>
      <c r="F925" s="223">
        <v>137.34</v>
      </c>
      <c r="G925" s="223" t="s">
        <v>213</v>
      </c>
      <c r="H925" s="223" t="s">
        <v>16</v>
      </c>
      <c r="I925" s="223" t="s">
        <v>130</v>
      </c>
      <c r="J925" s="223" t="s">
        <v>1017</v>
      </c>
      <c r="K925" s="223">
        <v>30</v>
      </c>
      <c r="L925" s="281">
        <v>44772</v>
      </c>
      <c r="M925" s="266" t="s">
        <v>10427</v>
      </c>
      <c r="N925" s="223">
        <f t="shared" si="170"/>
        <v>137.34</v>
      </c>
      <c r="O925" s="276" t="s">
        <v>20</v>
      </c>
      <c r="P925" s="266">
        <v>1005</v>
      </c>
      <c r="Q925" s="281">
        <v>44770</v>
      </c>
      <c r="R925" s="223">
        <f>N925</f>
        <v>137.34</v>
      </c>
      <c r="S925" s="223">
        <f t="shared" si="169"/>
        <v>-2</v>
      </c>
    </row>
    <row r="926" spans="1:19" ht="14.25" customHeight="1" x14ac:dyDescent="0.25">
      <c r="A926" s="223">
        <v>923</v>
      </c>
      <c r="B926" s="223" t="s">
        <v>10205</v>
      </c>
      <c r="C926" s="266" t="s">
        <v>10204</v>
      </c>
      <c r="D926" s="223">
        <v>10342955</v>
      </c>
      <c r="E926" s="266" t="s">
        <v>10138</v>
      </c>
      <c r="F926" s="223">
        <v>58.97</v>
      </c>
      <c r="G926" s="223" t="s">
        <v>8167</v>
      </c>
      <c r="H926" s="223" t="s">
        <v>16</v>
      </c>
      <c r="I926" s="223" t="s">
        <v>130</v>
      </c>
      <c r="J926" s="223" t="s">
        <v>1017</v>
      </c>
      <c r="K926" s="223">
        <v>15</v>
      </c>
      <c r="L926" s="281">
        <v>44751</v>
      </c>
      <c r="M926" s="266" t="s">
        <v>10427</v>
      </c>
      <c r="N926" s="223">
        <f t="shared" si="170"/>
        <v>58.97</v>
      </c>
      <c r="O926" s="276" t="s">
        <v>20</v>
      </c>
      <c r="P926" s="266">
        <v>1240</v>
      </c>
      <c r="Q926" s="281">
        <v>44760</v>
      </c>
      <c r="R926" s="223">
        <v>58.97</v>
      </c>
      <c r="S926" s="223">
        <f>Q926-L926</f>
        <v>9</v>
      </c>
    </row>
    <row r="927" spans="1:19" ht="14.25" customHeight="1" x14ac:dyDescent="0.25">
      <c r="A927" s="223">
        <v>924</v>
      </c>
      <c r="B927" s="223" t="s">
        <v>10206</v>
      </c>
      <c r="C927" s="266" t="s">
        <v>10204</v>
      </c>
      <c r="D927" s="223">
        <v>176217</v>
      </c>
      <c r="E927" s="266" t="s">
        <v>10179</v>
      </c>
      <c r="F927" s="223">
        <v>3177.92</v>
      </c>
      <c r="G927" s="223" t="s">
        <v>99</v>
      </c>
      <c r="H927" s="223" t="s">
        <v>203</v>
      </c>
      <c r="I927" s="223" t="s">
        <v>130</v>
      </c>
      <c r="J927" s="223" t="s">
        <v>9438</v>
      </c>
      <c r="K927" s="223">
        <v>0</v>
      </c>
      <c r="L927" s="281">
        <v>44754</v>
      </c>
      <c r="M927" s="266" t="s">
        <v>10209</v>
      </c>
      <c r="N927" s="223">
        <f t="shared" si="170"/>
        <v>3177.92</v>
      </c>
      <c r="O927" s="276" t="s">
        <v>20</v>
      </c>
      <c r="P927" s="266">
        <v>1226</v>
      </c>
      <c r="Q927" s="281">
        <v>44743</v>
      </c>
      <c r="R927" s="223">
        <v>3177.92</v>
      </c>
      <c r="S927" s="223">
        <f t="shared" ref="S927:S958" si="171">Q927-L927</f>
        <v>-11</v>
      </c>
    </row>
    <row r="928" spans="1:19" ht="14.25" customHeight="1" x14ac:dyDescent="0.25">
      <c r="A928" s="223">
        <v>925</v>
      </c>
      <c r="B928" s="223" t="s">
        <v>10207</v>
      </c>
      <c r="C928" s="266" t="s">
        <v>10204</v>
      </c>
      <c r="D928" s="223">
        <v>153749</v>
      </c>
      <c r="E928" s="266" t="s">
        <v>10145</v>
      </c>
      <c r="F928" s="223">
        <v>69.52</v>
      </c>
      <c r="G928" s="223" t="s">
        <v>9180</v>
      </c>
      <c r="H928" s="223" t="s">
        <v>507</v>
      </c>
      <c r="I928" s="223" t="s">
        <v>130</v>
      </c>
      <c r="J928" s="223" t="s">
        <v>1017</v>
      </c>
      <c r="K928" s="223">
        <v>15</v>
      </c>
      <c r="L928" s="281">
        <v>44757</v>
      </c>
      <c r="M928" s="266" t="s">
        <v>10427</v>
      </c>
      <c r="N928" s="223">
        <f t="shared" si="170"/>
        <v>69.52</v>
      </c>
      <c r="O928" s="276" t="s">
        <v>20</v>
      </c>
      <c r="P928" s="266">
        <v>1237</v>
      </c>
      <c r="Q928" s="281">
        <v>44757</v>
      </c>
      <c r="R928" s="223">
        <v>69.52</v>
      </c>
      <c r="S928" s="223">
        <f t="shared" si="171"/>
        <v>0</v>
      </c>
    </row>
    <row r="929" spans="1:19" ht="14.25" customHeight="1" x14ac:dyDescent="0.25">
      <c r="A929" s="223">
        <v>926</v>
      </c>
      <c r="B929" s="223" t="s">
        <v>10208</v>
      </c>
      <c r="C929" s="266" t="s">
        <v>10204</v>
      </c>
      <c r="D929" s="223">
        <v>153750</v>
      </c>
      <c r="E929" s="266" t="s">
        <v>10145</v>
      </c>
      <c r="F929" s="223">
        <v>806.77</v>
      </c>
      <c r="G929" s="223" t="s">
        <v>9180</v>
      </c>
      <c r="H929" s="223" t="s">
        <v>507</v>
      </c>
      <c r="I929" s="223" t="s">
        <v>130</v>
      </c>
      <c r="J929" s="223" t="s">
        <v>1017</v>
      </c>
      <c r="K929" s="223">
        <v>15</v>
      </c>
      <c r="L929" s="281">
        <v>44757</v>
      </c>
      <c r="M929" s="266" t="s">
        <v>10427</v>
      </c>
      <c r="N929" s="223">
        <f t="shared" si="170"/>
        <v>806.77</v>
      </c>
      <c r="O929" s="276" t="s">
        <v>20</v>
      </c>
      <c r="P929" s="266">
        <v>1237</v>
      </c>
      <c r="Q929" s="281">
        <v>44757</v>
      </c>
      <c r="R929" s="223">
        <v>806.77</v>
      </c>
      <c r="S929" s="223">
        <f t="shared" si="171"/>
        <v>0</v>
      </c>
    </row>
    <row r="930" spans="1:19" ht="14.25" customHeight="1" x14ac:dyDescent="0.25">
      <c r="A930" s="223">
        <v>927</v>
      </c>
      <c r="B930" s="40" t="s">
        <v>10210</v>
      </c>
      <c r="C930" s="209">
        <v>44755</v>
      </c>
      <c r="D930" s="40">
        <v>12773</v>
      </c>
      <c r="E930" s="210">
        <v>44755</v>
      </c>
      <c r="F930" s="40">
        <v>90</v>
      </c>
      <c r="G930" s="40" t="s">
        <v>8801</v>
      </c>
      <c r="H930" s="40" t="s">
        <v>6393</v>
      </c>
      <c r="I930" s="40" t="s">
        <v>3579</v>
      </c>
      <c r="J930" s="40" t="s">
        <v>8432</v>
      </c>
      <c r="K930" s="40">
        <v>0</v>
      </c>
      <c r="L930" s="209">
        <v>44755</v>
      </c>
      <c r="M930" s="41">
        <v>44755</v>
      </c>
      <c r="N930" s="40">
        <v>90</v>
      </c>
      <c r="O930" s="204" t="s">
        <v>72</v>
      </c>
      <c r="P930" s="39">
        <v>133942</v>
      </c>
      <c r="Q930" s="41">
        <v>44755</v>
      </c>
      <c r="R930" s="39">
        <v>90</v>
      </c>
      <c r="S930" s="223">
        <f t="shared" si="171"/>
        <v>0</v>
      </c>
    </row>
    <row r="931" spans="1:19" ht="14.25" customHeight="1" x14ac:dyDescent="0.25">
      <c r="A931" s="223">
        <v>928</v>
      </c>
      <c r="B931" s="40" t="s">
        <v>10211</v>
      </c>
      <c r="C931" s="209">
        <v>44756</v>
      </c>
      <c r="D931" s="40">
        <v>3001044255</v>
      </c>
      <c r="E931" s="210">
        <v>44756</v>
      </c>
      <c r="F931" s="40">
        <v>227.77</v>
      </c>
      <c r="G931" s="40" t="s">
        <v>10212</v>
      </c>
      <c r="H931" s="40" t="s">
        <v>10213</v>
      </c>
      <c r="I931" s="40" t="s">
        <v>3579</v>
      </c>
      <c r="J931" s="40" t="s">
        <v>8432</v>
      </c>
      <c r="K931" s="40">
        <v>0</v>
      </c>
      <c r="L931" s="209">
        <v>44756</v>
      </c>
      <c r="M931" s="41">
        <v>44756</v>
      </c>
      <c r="N931" s="40">
        <v>227.77</v>
      </c>
      <c r="O931" s="204" t="s">
        <v>50</v>
      </c>
      <c r="P931" s="39" t="s">
        <v>10501</v>
      </c>
      <c r="Q931" s="41">
        <v>44756</v>
      </c>
      <c r="R931" s="39">
        <v>227.77</v>
      </c>
      <c r="S931" s="223">
        <f t="shared" si="171"/>
        <v>0</v>
      </c>
    </row>
    <row r="932" spans="1:19" ht="14.25" customHeight="1" x14ac:dyDescent="0.25">
      <c r="A932" s="223">
        <v>929</v>
      </c>
      <c r="B932" s="40" t="s">
        <v>10248</v>
      </c>
      <c r="C932" s="209">
        <v>44761</v>
      </c>
      <c r="D932" s="40">
        <v>5943476</v>
      </c>
      <c r="E932" s="210">
        <v>44757</v>
      </c>
      <c r="F932" s="40">
        <v>3392.03</v>
      </c>
      <c r="G932" s="40" t="s">
        <v>5892</v>
      </c>
      <c r="H932" s="40" t="s">
        <v>466</v>
      </c>
      <c r="I932" s="40" t="s">
        <v>3579</v>
      </c>
      <c r="J932" s="40" t="s">
        <v>4434</v>
      </c>
      <c r="K932" s="40">
        <v>15</v>
      </c>
      <c r="L932" s="209">
        <v>44772</v>
      </c>
      <c r="M932" s="41">
        <v>44761</v>
      </c>
      <c r="N932" s="40">
        <v>3392.03</v>
      </c>
      <c r="O932" s="204" t="s">
        <v>20</v>
      </c>
      <c r="P932" s="39">
        <v>129</v>
      </c>
      <c r="Q932" s="41">
        <v>44771</v>
      </c>
      <c r="R932" s="39">
        <v>3392.03</v>
      </c>
      <c r="S932" s="223">
        <f t="shared" si="171"/>
        <v>-1</v>
      </c>
    </row>
    <row r="933" spans="1:19" ht="14.25" customHeight="1" x14ac:dyDescent="0.25">
      <c r="A933" s="223">
        <v>930</v>
      </c>
      <c r="B933" s="40" t="s">
        <v>10249</v>
      </c>
      <c r="C933" s="209">
        <v>44762</v>
      </c>
      <c r="D933" s="40">
        <v>2872</v>
      </c>
      <c r="E933" s="210">
        <v>44760</v>
      </c>
      <c r="F933" s="40">
        <v>70.81</v>
      </c>
      <c r="G933" s="40" t="s">
        <v>1735</v>
      </c>
      <c r="H933" s="40" t="s">
        <v>9403</v>
      </c>
      <c r="I933" s="40" t="s">
        <v>3579</v>
      </c>
      <c r="J933" s="40" t="s">
        <v>4434</v>
      </c>
      <c r="K933" s="40">
        <v>60</v>
      </c>
      <c r="L933" s="209">
        <f>E933+K933</f>
        <v>44820</v>
      </c>
      <c r="M933" s="41">
        <v>44762</v>
      </c>
      <c r="N933" s="40">
        <v>70.81</v>
      </c>
      <c r="O933" s="204" t="s">
        <v>20</v>
      </c>
      <c r="P933" s="39">
        <v>1026</v>
      </c>
      <c r="Q933" s="41">
        <v>44838</v>
      </c>
      <c r="R933" s="39">
        <f>N933</f>
        <v>70.81</v>
      </c>
      <c r="S933" s="223">
        <f t="shared" si="171"/>
        <v>18</v>
      </c>
    </row>
    <row r="934" spans="1:19" ht="14.25" customHeight="1" x14ac:dyDescent="0.25">
      <c r="A934" s="223">
        <v>931</v>
      </c>
      <c r="B934" s="40" t="s">
        <v>10250</v>
      </c>
      <c r="C934" s="209">
        <v>44764</v>
      </c>
      <c r="D934" s="40">
        <v>7338</v>
      </c>
      <c r="E934" s="210">
        <v>44763</v>
      </c>
      <c r="F934" s="40">
        <v>17.600000000000001</v>
      </c>
      <c r="G934" s="40" t="s">
        <v>1251</v>
      </c>
      <c r="H934" s="40" t="s">
        <v>92</v>
      </c>
      <c r="I934" s="40" t="s">
        <v>3579</v>
      </c>
      <c r="J934" s="40" t="s">
        <v>4434</v>
      </c>
      <c r="K934" s="40">
        <v>0</v>
      </c>
      <c r="L934" s="209">
        <v>44763</v>
      </c>
      <c r="M934" s="41">
        <v>44764</v>
      </c>
      <c r="N934" s="40">
        <v>17.600000000000001</v>
      </c>
      <c r="O934" s="204" t="s">
        <v>50</v>
      </c>
      <c r="P934" s="39">
        <v>11894</v>
      </c>
      <c r="Q934" s="41">
        <v>44763</v>
      </c>
      <c r="R934" s="39">
        <v>17.600000000000001</v>
      </c>
      <c r="S934" s="223">
        <f t="shared" si="171"/>
        <v>0</v>
      </c>
    </row>
    <row r="935" spans="1:19" ht="14.25" customHeight="1" x14ac:dyDescent="0.25">
      <c r="A935" s="223">
        <v>932</v>
      </c>
      <c r="B935" s="40" t="s">
        <v>10251</v>
      </c>
      <c r="C935" s="209">
        <v>44764</v>
      </c>
      <c r="D935" s="40">
        <v>9260</v>
      </c>
      <c r="E935" s="210">
        <v>44764</v>
      </c>
      <c r="F935" s="40">
        <v>813</v>
      </c>
      <c r="G935" s="40" t="s">
        <v>8801</v>
      </c>
      <c r="H935" s="40" t="s">
        <v>10252</v>
      </c>
      <c r="I935" s="40" t="s">
        <v>3579</v>
      </c>
      <c r="J935" s="40" t="s">
        <v>4434</v>
      </c>
      <c r="K935" s="40">
        <v>30</v>
      </c>
      <c r="L935" s="209">
        <v>44794</v>
      </c>
      <c r="M935" s="41">
        <v>44764</v>
      </c>
      <c r="N935" s="40">
        <v>813</v>
      </c>
      <c r="O935" s="204" t="s">
        <v>20</v>
      </c>
      <c r="P935" s="39">
        <v>522</v>
      </c>
      <c r="Q935" s="41">
        <v>44796</v>
      </c>
      <c r="R935" s="39">
        <v>813</v>
      </c>
      <c r="S935" s="223">
        <f t="shared" si="171"/>
        <v>2</v>
      </c>
    </row>
    <row r="936" spans="1:19" ht="14.25" customHeight="1" x14ac:dyDescent="0.25">
      <c r="A936" s="223">
        <v>933</v>
      </c>
      <c r="B936" s="40" t="s">
        <v>4416</v>
      </c>
      <c r="C936" s="209">
        <v>44767</v>
      </c>
      <c r="D936" s="40">
        <v>930856</v>
      </c>
      <c r="E936" s="210">
        <v>44761</v>
      </c>
      <c r="F936" s="40">
        <v>454.58</v>
      </c>
      <c r="G936" s="40" t="s">
        <v>10253</v>
      </c>
      <c r="H936" s="40" t="s">
        <v>10254</v>
      </c>
      <c r="I936" s="40" t="s">
        <v>3579</v>
      </c>
      <c r="J936" s="40" t="s">
        <v>4434</v>
      </c>
      <c r="K936" s="40">
        <v>30</v>
      </c>
      <c r="L936" s="209">
        <v>44791</v>
      </c>
      <c r="M936" s="41">
        <v>44767</v>
      </c>
      <c r="N936" s="40">
        <v>454.58</v>
      </c>
      <c r="O936" s="204" t="s">
        <v>20</v>
      </c>
      <c r="P936" s="39">
        <v>519</v>
      </c>
      <c r="Q936" s="41">
        <v>44792</v>
      </c>
      <c r="R936" s="39">
        <v>454.58</v>
      </c>
      <c r="S936" s="223">
        <f t="shared" si="171"/>
        <v>1</v>
      </c>
    </row>
    <row r="937" spans="1:19" ht="14.25" customHeight="1" x14ac:dyDescent="0.25">
      <c r="A937" s="223">
        <v>934</v>
      </c>
      <c r="B937" s="40" t="s">
        <v>9190</v>
      </c>
      <c r="C937" s="209">
        <v>44767</v>
      </c>
      <c r="D937" s="40">
        <v>2459</v>
      </c>
      <c r="E937" s="210">
        <v>44763</v>
      </c>
      <c r="F937" s="40">
        <v>1475.6</v>
      </c>
      <c r="G937" s="40" t="s">
        <v>5529</v>
      </c>
      <c r="H937" s="40" t="s">
        <v>10255</v>
      </c>
      <c r="I937" s="40" t="s">
        <v>3579</v>
      </c>
      <c r="J937" s="40" t="s">
        <v>10256</v>
      </c>
      <c r="K937" s="40">
        <v>30</v>
      </c>
      <c r="L937" s="209">
        <v>44793</v>
      </c>
      <c r="M937" s="41">
        <v>44767</v>
      </c>
      <c r="N937" s="40">
        <v>1475.6</v>
      </c>
      <c r="O937" s="204" t="s">
        <v>20</v>
      </c>
      <c r="P937" s="39">
        <v>520</v>
      </c>
      <c r="Q937" s="41">
        <v>44796</v>
      </c>
      <c r="R937" s="39">
        <v>1475.6</v>
      </c>
      <c r="S937" s="223">
        <f t="shared" si="171"/>
        <v>3</v>
      </c>
    </row>
    <row r="938" spans="1:19" ht="14.25" customHeight="1" x14ac:dyDescent="0.25">
      <c r="A938" s="223">
        <v>935</v>
      </c>
      <c r="B938" s="40" t="s">
        <v>8685</v>
      </c>
      <c r="C938" s="209">
        <v>44767</v>
      </c>
      <c r="D938" s="40">
        <v>7000280576</v>
      </c>
      <c r="E938" s="210">
        <v>44763</v>
      </c>
      <c r="F938" s="40">
        <v>4034.34</v>
      </c>
      <c r="G938" s="40" t="s">
        <v>9563</v>
      </c>
      <c r="H938" s="40" t="s">
        <v>10257</v>
      </c>
      <c r="I938" s="40" t="s">
        <v>3579</v>
      </c>
      <c r="J938" s="40" t="s">
        <v>10256</v>
      </c>
      <c r="K938" s="40">
        <v>30</v>
      </c>
      <c r="L938" s="209">
        <v>44793</v>
      </c>
      <c r="M938" s="41">
        <v>44767</v>
      </c>
      <c r="N938" s="40">
        <v>4034.34</v>
      </c>
      <c r="O938" s="204" t="s">
        <v>20</v>
      </c>
      <c r="P938" s="39">
        <v>521</v>
      </c>
      <c r="Q938" s="41">
        <v>44796</v>
      </c>
      <c r="R938" s="39">
        <v>4034.34</v>
      </c>
      <c r="S938" s="223">
        <f t="shared" si="171"/>
        <v>3</v>
      </c>
    </row>
    <row r="939" spans="1:19" ht="14.25" customHeight="1" x14ac:dyDescent="0.25">
      <c r="A939" s="223">
        <v>936</v>
      </c>
      <c r="B939" s="40" t="s">
        <v>10258</v>
      </c>
      <c r="C939" s="209">
        <v>44755</v>
      </c>
      <c r="D939" s="40">
        <v>2622</v>
      </c>
      <c r="E939" s="210">
        <v>44748</v>
      </c>
      <c r="F939" s="40">
        <v>950</v>
      </c>
      <c r="G939" s="40" t="s">
        <v>7185</v>
      </c>
      <c r="H939" s="40" t="s">
        <v>10111</v>
      </c>
      <c r="I939" s="40" t="s">
        <v>3579</v>
      </c>
      <c r="J939" s="40" t="s">
        <v>4434</v>
      </c>
      <c r="K939" s="40">
        <v>0</v>
      </c>
      <c r="L939" s="209">
        <v>44748</v>
      </c>
      <c r="M939" s="41">
        <v>44755</v>
      </c>
      <c r="N939" s="40">
        <v>950</v>
      </c>
      <c r="O939" s="204" t="s">
        <v>10259</v>
      </c>
      <c r="P939" s="39">
        <v>1211</v>
      </c>
      <c r="Q939" s="41">
        <v>44748</v>
      </c>
      <c r="R939" s="39">
        <v>950</v>
      </c>
      <c r="S939" s="223">
        <f t="shared" si="171"/>
        <v>0</v>
      </c>
    </row>
    <row r="940" spans="1:19" ht="14.25" customHeight="1" x14ac:dyDescent="0.25">
      <c r="A940" s="223">
        <v>937</v>
      </c>
      <c r="B940" s="28" t="s">
        <v>10260</v>
      </c>
      <c r="C940" s="31">
        <v>44770</v>
      </c>
      <c r="D940" s="28">
        <v>7530</v>
      </c>
      <c r="E940" s="219">
        <v>44769</v>
      </c>
      <c r="F940" s="28">
        <v>26.4</v>
      </c>
      <c r="G940" s="28" t="s">
        <v>1251</v>
      </c>
      <c r="H940" s="28" t="s">
        <v>92</v>
      </c>
      <c r="I940" s="28" t="s">
        <v>3579</v>
      </c>
      <c r="J940" s="28" t="s">
        <v>4434</v>
      </c>
      <c r="K940" s="28">
        <v>0</v>
      </c>
      <c r="L940" s="31">
        <v>44769</v>
      </c>
      <c r="M940" s="29">
        <v>44770</v>
      </c>
      <c r="N940" s="28">
        <v>26.4</v>
      </c>
      <c r="O940" s="206" t="s">
        <v>50</v>
      </c>
      <c r="P940" s="32">
        <v>12192</v>
      </c>
      <c r="Q940" s="29">
        <v>44769</v>
      </c>
      <c r="R940" s="32">
        <v>26.4</v>
      </c>
      <c r="S940" s="223">
        <f t="shared" si="171"/>
        <v>0</v>
      </c>
    </row>
    <row r="941" spans="1:19" ht="14.25" customHeight="1" x14ac:dyDescent="0.25">
      <c r="A941" s="223">
        <v>938</v>
      </c>
      <c r="B941" s="28" t="s">
        <v>10261</v>
      </c>
      <c r="C941" s="31">
        <v>44770</v>
      </c>
      <c r="D941" s="28">
        <v>2</v>
      </c>
      <c r="E941" s="219">
        <v>44769</v>
      </c>
      <c r="F941" s="28">
        <v>1400</v>
      </c>
      <c r="G941" s="28" t="s">
        <v>10262</v>
      </c>
      <c r="H941" s="28" t="s">
        <v>10263</v>
      </c>
      <c r="I941" s="28" t="s">
        <v>3579</v>
      </c>
      <c r="J941" s="28" t="s">
        <v>10256</v>
      </c>
      <c r="K941" s="28">
        <v>0</v>
      </c>
      <c r="L941" s="31">
        <v>44769</v>
      </c>
      <c r="M941" s="29">
        <v>44770</v>
      </c>
      <c r="N941" s="28">
        <v>1400</v>
      </c>
      <c r="O941" s="206" t="s">
        <v>50</v>
      </c>
      <c r="P941" s="32">
        <v>2</v>
      </c>
      <c r="Q941" s="29">
        <v>44769</v>
      </c>
      <c r="R941" s="32">
        <v>1400</v>
      </c>
      <c r="S941" s="223">
        <f t="shared" si="171"/>
        <v>0</v>
      </c>
    </row>
    <row r="942" spans="1:19" ht="14.25" customHeight="1" x14ac:dyDescent="0.25">
      <c r="A942" s="223">
        <v>939</v>
      </c>
      <c r="B942" s="220" t="s">
        <v>1696</v>
      </c>
      <c r="C942" s="221">
        <v>44760</v>
      </c>
      <c r="D942" s="222">
        <v>2021</v>
      </c>
      <c r="E942" s="221">
        <v>44760</v>
      </c>
      <c r="F942" s="223">
        <v>33147.879999999997</v>
      </c>
      <c r="G942" s="223" t="s">
        <v>6262</v>
      </c>
      <c r="H942" s="223" t="s">
        <v>10178</v>
      </c>
      <c r="I942" s="237" t="s">
        <v>130</v>
      </c>
      <c r="J942" s="223" t="s">
        <v>109</v>
      </c>
      <c r="K942" s="236">
        <f t="shared" ref="K942:K946" si="172">L942-E942</f>
        <v>60</v>
      </c>
      <c r="L942" s="221">
        <v>44820</v>
      </c>
      <c r="M942" s="221">
        <v>44760</v>
      </c>
      <c r="N942" s="223">
        <f t="shared" ref="N942:N946" si="173">F942</f>
        <v>33147.879999999997</v>
      </c>
      <c r="O942" s="249" t="s">
        <v>20</v>
      </c>
      <c r="P942" s="280" t="s">
        <v>10806</v>
      </c>
      <c r="Q942" s="225">
        <v>44852</v>
      </c>
      <c r="R942" s="224">
        <f t="shared" ref="R942:R947" si="174">N942</f>
        <v>33147.879999999997</v>
      </c>
      <c r="S942" s="223">
        <f t="shared" si="171"/>
        <v>32</v>
      </c>
    </row>
    <row r="943" spans="1:19" ht="14.25" customHeight="1" x14ac:dyDescent="0.25">
      <c r="A943" s="223">
        <v>940</v>
      </c>
      <c r="B943" s="220" t="s">
        <v>1697</v>
      </c>
      <c r="C943" s="221">
        <v>44761</v>
      </c>
      <c r="D943" s="222">
        <v>176377</v>
      </c>
      <c r="E943" s="221">
        <v>44757</v>
      </c>
      <c r="F943" s="223">
        <v>3469.64</v>
      </c>
      <c r="G943" s="223" t="s">
        <v>99</v>
      </c>
      <c r="H943" s="223" t="s">
        <v>238</v>
      </c>
      <c r="I943" s="237" t="s">
        <v>130</v>
      </c>
      <c r="J943" s="223" t="s">
        <v>109</v>
      </c>
      <c r="K943" s="236">
        <f t="shared" si="172"/>
        <v>15</v>
      </c>
      <c r="L943" s="221">
        <v>44772</v>
      </c>
      <c r="M943" s="221">
        <v>44761</v>
      </c>
      <c r="N943" s="223">
        <f t="shared" si="173"/>
        <v>3469.64</v>
      </c>
      <c r="O943" s="249" t="s">
        <v>20</v>
      </c>
      <c r="P943" s="224">
        <v>386</v>
      </c>
      <c r="Q943" s="225">
        <v>44804</v>
      </c>
      <c r="R943" s="224">
        <f t="shared" si="174"/>
        <v>3469.64</v>
      </c>
      <c r="S943" s="223">
        <f t="shared" si="171"/>
        <v>32</v>
      </c>
    </row>
    <row r="944" spans="1:19" ht="14.25" customHeight="1" x14ac:dyDescent="0.25">
      <c r="A944" s="223">
        <v>941</v>
      </c>
      <c r="B944" s="220" t="s">
        <v>1743</v>
      </c>
      <c r="C944" s="221">
        <v>44761</v>
      </c>
      <c r="D944" s="222">
        <v>2020</v>
      </c>
      <c r="E944" s="221">
        <v>44757</v>
      </c>
      <c r="F944" s="223">
        <v>2732.41</v>
      </c>
      <c r="G944" s="223" t="s">
        <v>6262</v>
      </c>
      <c r="H944" s="223" t="s">
        <v>10178</v>
      </c>
      <c r="I944" s="237" t="s">
        <v>130</v>
      </c>
      <c r="J944" s="223" t="s">
        <v>9024</v>
      </c>
      <c r="K944" s="236">
        <f t="shared" si="172"/>
        <v>60</v>
      </c>
      <c r="L944" s="221">
        <v>44817</v>
      </c>
      <c r="M944" s="221">
        <v>44761</v>
      </c>
      <c r="N944" s="223">
        <f t="shared" si="173"/>
        <v>2732.41</v>
      </c>
      <c r="O944" s="249" t="s">
        <v>20</v>
      </c>
      <c r="P944" s="224">
        <v>1006</v>
      </c>
      <c r="Q944" s="225">
        <v>44771</v>
      </c>
      <c r="R944" s="224">
        <f t="shared" si="174"/>
        <v>2732.41</v>
      </c>
      <c r="S944" s="223">
        <f t="shared" si="171"/>
        <v>-46</v>
      </c>
    </row>
    <row r="945" spans="1:19" ht="14.25" customHeight="1" x14ac:dyDescent="0.25">
      <c r="A945" s="223">
        <v>942</v>
      </c>
      <c r="B945" s="220" t="s">
        <v>1746</v>
      </c>
      <c r="C945" s="221">
        <v>44763</v>
      </c>
      <c r="D945" s="222">
        <v>14582649</v>
      </c>
      <c r="E945" s="221">
        <v>44753</v>
      </c>
      <c r="F945" s="223">
        <v>7393.51</v>
      </c>
      <c r="G945" s="223" t="s">
        <v>263</v>
      </c>
      <c r="H945" s="223" t="s">
        <v>16</v>
      </c>
      <c r="I945" s="237" t="s">
        <v>130</v>
      </c>
      <c r="J945" s="223" t="s">
        <v>109</v>
      </c>
      <c r="K945" s="236">
        <f t="shared" si="172"/>
        <v>15</v>
      </c>
      <c r="L945" s="221">
        <v>44768</v>
      </c>
      <c r="M945" s="227">
        <v>44763</v>
      </c>
      <c r="N945" s="223">
        <f t="shared" si="173"/>
        <v>7393.51</v>
      </c>
      <c r="O945" s="249" t="s">
        <v>20</v>
      </c>
      <c r="P945" s="224">
        <v>1253</v>
      </c>
      <c r="Q945" s="225">
        <v>44768</v>
      </c>
      <c r="R945" s="224">
        <f t="shared" si="174"/>
        <v>7393.51</v>
      </c>
      <c r="S945" s="223">
        <f t="shared" si="171"/>
        <v>0</v>
      </c>
    </row>
    <row r="946" spans="1:19" ht="14.25" customHeight="1" x14ac:dyDescent="0.25">
      <c r="A946" s="223">
        <v>943</v>
      </c>
      <c r="B946" s="220" t="s">
        <v>1749</v>
      </c>
      <c r="C946" s="221">
        <v>44768</v>
      </c>
      <c r="D946" s="222">
        <v>73039998</v>
      </c>
      <c r="E946" s="221">
        <v>44762</v>
      </c>
      <c r="F946" s="223">
        <v>26012.66</v>
      </c>
      <c r="G946" s="223" t="s">
        <v>9152</v>
      </c>
      <c r="H946" s="223" t="s">
        <v>8099</v>
      </c>
      <c r="I946" s="237" t="s">
        <v>130</v>
      </c>
      <c r="J946" s="223" t="s">
        <v>109</v>
      </c>
      <c r="K946" s="236">
        <f t="shared" si="172"/>
        <v>60</v>
      </c>
      <c r="L946" s="221">
        <v>44822</v>
      </c>
      <c r="M946" s="227">
        <v>44768</v>
      </c>
      <c r="N946" s="223">
        <f t="shared" si="173"/>
        <v>26012.66</v>
      </c>
      <c r="O946" s="249" t="s">
        <v>20</v>
      </c>
      <c r="P946" s="224">
        <v>1028</v>
      </c>
      <c r="Q946" s="225">
        <v>44852</v>
      </c>
      <c r="R946" s="224">
        <f t="shared" si="174"/>
        <v>26012.66</v>
      </c>
      <c r="S946" s="223">
        <f t="shared" si="171"/>
        <v>30</v>
      </c>
    </row>
    <row r="947" spans="1:19" ht="14.25" customHeight="1" x14ac:dyDescent="0.25">
      <c r="A947" s="223">
        <v>944</v>
      </c>
      <c r="B947" s="291" t="s">
        <v>10214</v>
      </c>
      <c r="C947" s="266" t="s">
        <v>10215</v>
      </c>
      <c r="D947" s="292">
        <v>20610</v>
      </c>
      <c r="E947" s="266" t="s">
        <v>10204</v>
      </c>
      <c r="F947" s="237">
        <v>706.98</v>
      </c>
      <c r="G947" s="237" t="s">
        <v>1898</v>
      </c>
      <c r="H947" s="237" t="s">
        <v>238</v>
      </c>
      <c r="I947" s="237" t="s">
        <v>130</v>
      </c>
      <c r="J947" s="237" t="s">
        <v>8129</v>
      </c>
      <c r="K947" s="223">
        <v>30</v>
      </c>
      <c r="L947" s="281">
        <v>44786</v>
      </c>
      <c r="M947" s="266" t="s">
        <v>10217</v>
      </c>
      <c r="N947" s="237">
        <f>F947</f>
        <v>706.98</v>
      </c>
      <c r="O947" s="276" t="s">
        <v>20</v>
      </c>
      <c r="P947" s="223">
        <v>1604</v>
      </c>
      <c r="Q947" s="281">
        <v>44791</v>
      </c>
      <c r="R947" s="223">
        <f t="shared" si="174"/>
        <v>706.98</v>
      </c>
      <c r="S947" s="223">
        <f t="shared" si="171"/>
        <v>5</v>
      </c>
    </row>
    <row r="948" spans="1:19" ht="14.25" customHeight="1" x14ac:dyDescent="0.25">
      <c r="A948" s="223">
        <v>945</v>
      </c>
      <c r="B948" s="291" t="s">
        <v>10216</v>
      </c>
      <c r="C948" s="266" t="s">
        <v>10217</v>
      </c>
      <c r="D948" s="292">
        <v>10140995637</v>
      </c>
      <c r="E948" s="266" t="s">
        <v>10145</v>
      </c>
      <c r="F948" s="237">
        <v>12.3</v>
      </c>
      <c r="G948" s="237" t="s">
        <v>4118</v>
      </c>
      <c r="H948" s="237" t="s">
        <v>4400</v>
      </c>
      <c r="I948" s="237" t="s">
        <v>130</v>
      </c>
      <c r="J948" s="237" t="s">
        <v>1017</v>
      </c>
      <c r="K948" s="223">
        <v>15</v>
      </c>
      <c r="L948" s="281">
        <v>44757</v>
      </c>
      <c r="M948" s="266" t="s">
        <v>10217</v>
      </c>
      <c r="N948" s="223">
        <f>F948</f>
        <v>12.3</v>
      </c>
      <c r="O948" s="276" t="s">
        <v>20</v>
      </c>
      <c r="P948" s="223">
        <v>1246</v>
      </c>
      <c r="Q948" s="281">
        <v>44762</v>
      </c>
      <c r="R948" s="223">
        <v>12.3</v>
      </c>
      <c r="S948" s="223">
        <f t="shared" si="171"/>
        <v>5</v>
      </c>
    </row>
    <row r="949" spans="1:19" ht="14.25" customHeight="1" x14ac:dyDescent="0.25">
      <c r="A949" s="223">
        <v>946</v>
      </c>
      <c r="B949" s="291" t="s">
        <v>8629</v>
      </c>
      <c r="C949" s="266" t="s">
        <v>10217</v>
      </c>
      <c r="D949" s="292">
        <v>10140995636</v>
      </c>
      <c r="E949" s="266" t="s">
        <v>10145</v>
      </c>
      <c r="F949" s="237">
        <v>3.93</v>
      </c>
      <c r="G949" s="237" t="s">
        <v>4118</v>
      </c>
      <c r="H949" s="237" t="s">
        <v>4400</v>
      </c>
      <c r="I949" s="237" t="s">
        <v>130</v>
      </c>
      <c r="J949" s="237" t="s">
        <v>1017</v>
      </c>
      <c r="K949" s="223">
        <v>15</v>
      </c>
      <c r="L949" s="281">
        <v>44757</v>
      </c>
      <c r="M949" s="266" t="s">
        <v>10217</v>
      </c>
      <c r="N949" s="223">
        <f>F949</f>
        <v>3.93</v>
      </c>
      <c r="O949" s="276" t="s">
        <v>20</v>
      </c>
      <c r="P949" s="223">
        <v>1246</v>
      </c>
      <c r="Q949" s="281">
        <v>44762</v>
      </c>
      <c r="R949" s="223">
        <v>3.93</v>
      </c>
      <c r="S949" s="223">
        <f t="shared" si="171"/>
        <v>5</v>
      </c>
    </row>
    <row r="950" spans="1:19" ht="14.25" customHeight="1" x14ac:dyDescent="0.25">
      <c r="A950" s="223">
        <v>947</v>
      </c>
      <c r="B950" s="291" t="s">
        <v>8630</v>
      </c>
      <c r="C950" s="317" t="s">
        <v>10217</v>
      </c>
      <c r="D950" s="292">
        <v>4187</v>
      </c>
      <c r="E950" s="317" t="s">
        <v>10217</v>
      </c>
      <c r="F950" s="237">
        <v>467</v>
      </c>
      <c r="G950" s="237" t="s">
        <v>9842</v>
      </c>
      <c r="H950" s="237" t="s">
        <v>5079</v>
      </c>
      <c r="I950" s="237" t="s">
        <v>130</v>
      </c>
      <c r="J950" s="237" t="s">
        <v>5784</v>
      </c>
      <c r="K950" s="223">
        <v>0</v>
      </c>
      <c r="L950" s="281">
        <v>44762</v>
      </c>
      <c r="M950" s="266" t="s">
        <v>10217</v>
      </c>
      <c r="N950" s="223">
        <f>F950</f>
        <v>467</v>
      </c>
      <c r="O950" s="326" t="s">
        <v>72</v>
      </c>
      <c r="P950" s="316">
        <v>2</v>
      </c>
      <c r="Q950" s="324">
        <v>44762</v>
      </c>
      <c r="R950" s="316">
        <f t="shared" ref="R950:R955" si="175">N950</f>
        <v>467</v>
      </c>
      <c r="S950" s="223">
        <f t="shared" si="171"/>
        <v>0</v>
      </c>
    </row>
    <row r="951" spans="1:19" ht="14.25" customHeight="1" x14ac:dyDescent="0.25">
      <c r="A951" s="223">
        <v>948</v>
      </c>
      <c r="B951" s="291" t="s">
        <v>8631</v>
      </c>
      <c r="C951" s="317" t="s">
        <v>10217</v>
      </c>
      <c r="D951" s="292">
        <v>52003136155</v>
      </c>
      <c r="E951" s="317" t="s">
        <v>10217</v>
      </c>
      <c r="F951" s="237">
        <v>708.21</v>
      </c>
      <c r="G951" s="237" t="s">
        <v>24</v>
      </c>
      <c r="H951" s="237" t="s">
        <v>57</v>
      </c>
      <c r="I951" s="237" t="s">
        <v>130</v>
      </c>
      <c r="J951" s="237" t="s">
        <v>5784</v>
      </c>
      <c r="K951" s="223">
        <v>0</v>
      </c>
      <c r="L951" s="281">
        <v>44762</v>
      </c>
      <c r="M951" s="266" t="s">
        <v>10217</v>
      </c>
      <c r="N951" s="223">
        <f>F951</f>
        <v>708.21</v>
      </c>
      <c r="O951" s="326" t="s">
        <v>72</v>
      </c>
      <c r="P951" s="316">
        <v>79</v>
      </c>
      <c r="Q951" s="324">
        <v>44762</v>
      </c>
      <c r="R951" s="316">
        <f t="shared" si="175"/>
        <v>708.21</v>
      </c>
      <c r="S951" s="223">
        <f t="shared" si="171"/>
        <v>0</v>
      </c>
    </row>
    <row r="952" spans="1:19" ht="14.25" customHeight="1" x14ac:dyDescent="0.25">
      <c r="A952" s="223">
        <v>949</v>
      </c>
      <c r="B952" s="291" t="s">
        <v>10218</v>
      </c>
      <c r="C952" s="317" t="s">
        <v>10219</v>
      </c>
      <c r="D952" s="292">
        <v>1706</v>
      </c>
      <c r="E952" s="317" t="s">
        <v>10217</v>
      </c>
      <c r="F952" s="237">
        <v>17778.599999999999</v>
      </c>
      <c r="G952" s="237" t="s">
        <v>9682</v>
      </c>
      <c r="H952" s="237" t="s">
        <v>10220</v>
      </c>
      <c r="I952" s="237" t="s">
        <v>130</v>
      </c>
      <c r="J952" s="237" t="s">
        <v>8129</v>
      </c>
      <c r="K952" s="316">
        <v>60</v>
      </c>
      <c r="L952" s="281">
        <v>44822</v>
      </c>
      <c r="M952" s="282">
        <v>44770</v>
      </c>
      <c r="N952" s="223">
        <v>17778.599999999999</v>
      </c>
      <c r="O952" s="276" t="s">
        <v>20</v>
      </c>
      <c r="P952" s="223">
        <v>1334</v>
      </c>
      <c r="Q952" s="281">
        <v>44839</v>
      </c>
      <c r="R952" s="223">
        <f t="shared" si="175"/>
        <v>17778.599999999999</v>
      </c>
      <c r="S952" s="223">
        <f t="shared" si="171"/>
        <v>17</v>
      </c>
    </row>
    <row r="953" spans="1:19" ht="14.25" customHeight="1" x14ac:dyDescent="0.25">
      <c r="A953" s="223">
        <v>950</v>
      </c>
      <c r="B953" s="291" t="s">
        <v>8633</v>
      </c>
      <c r="C953" s="317" t="s">
        <v>10219</v>
      </c>
      <c r="D953" s="292">
        <v>1972</v>
      </c>
      <c r="E953" s="266" t="s">
        <v>10209</v>
      </c>
      <c r="F953" s="237">
        <v>785.4</v>
      </c>
      <c r="G953" s="237" t="s">
        <v>10061</v>
      </c>
      <c r="H953" s="237" t="s">
        <v>2175</v>
      </c>
      <c r="I953" s="237" t="s">
        <v>130</v>
      </c>
      <c r="J953" s="237" t="s">
        <v>5784</v>
      </c>
      <c r="K953" s="316">
        <v>30</v>
      </c>
      <c r="L953" s="281">
        <v>44788</v>
      </c>
      <c r="M953" s="266" t="s">
        <v>10224</v>
      </c>
      <c r="N953" s="223">
        <f>F953</f>
        <v>785.4</v>
      </c>
      <c r="O953" s="276" t="s">
        <v>20</v>
      </c>
      <c r="P953" s="223">
        <v>1307</v>
      </c>
      <c r="Q953" s="281">
        <v>44819</v>
      </c>
      <c r="R953" s="223">
        <f t="shared" si="175"/>
        <v>785.4</v>
      </c>
      <c r="S953" s="223">
        <f t="shared" si="171"/>
        <v>31</v>
      </c>
    </row>
    <row r="954" spans="1:19" ht="14.25" customHeight="1" x14ac:dyDescent="0.25">
      <c r="A954" s="223">
        <v>951</v>
      </c>
      <c r="B954" s="291" t="s">
        <v>10221</v>
      </c>
      <c r="C954" s="317" t="s">
        <v>10219</v>
      </c>
      <c r="D954" s="292">
        <v>4582647</v>
      </c>
      <c r="E954" s="317" t="s">
        <v>10180</v>
      </c>
      <c r="F954" s="237">
        <v>538.36</v>
      </c>
      <c r="G954" s="237" t="s">
        <v>8167</v>
      </c>
      <c r="H954" s="237" t="s">
        <v>1502</v>
      </c>
      <c r="I954" s="237" t="s">
        <v>130</v>
      </c>
      <c r="J954" s="237" t="s">
        <v>1017</v>
      </c>
      <c r="K954" s="316">
        <v>15</v>
      </c>
      <c r="L954" s="281">
        <v>44768</v>
      </c>
      <c r="M954" s="266" t="s">
        <v>10224</v>
      </c>
      <c r="N954" s="223">
        <f>F954</f>
        <v>538.36</v>
      </c>
      <c r="O954" s="276" t="s">
        <v>20</v>
      </c>
      <c r="P954" s="223">
        <v>1253</v>
      </c>
      <c r="Q954" s="281">
        <v>44768</v>
      </c>
      <c r="R954" s="223">
        <f t="shared" si="175"/>
        <v>538.36</v>
      </c>
      <c r="S954" s="223">
        <f t="shared" si="171"/>
        <v>0</v>
      </c>
    </row>
    <row r="955" spans="1:19" ht="14.25" customHeight="1" x14ac:dyDescent="0.25">
      <c r="A955" s="223">
        <v>952</v>
      </c>
      <c r="B955" s="291" t="s">
        <v>10222</v>
      </c>
      <c r="C955" s="317" t="s">
        <v>10219</v>
      </c>
      <c r="D955" s="292">
        <v>8731</v>
      </c>
      <c r="E955" s="317" t="s">
        <v>10215</v>
      </c>
      <c r="F955" s="237">
        <v>3158</v>
      </c>
      <c r="G955" s="237" t="s">
        <v>9583</v>
      </c>
      <c r="H955" s="237" t="s">
        <v>8998</v>
      </c>
      <c r="I955" s="237" t="s">
        <v>130</v>
      </c>
      <c r="J955" s="237" t="s">
        <v>5876</v>
      </c>
      <c r="K955" s="316">
        <v>30</v>
      </c>
      <c r="L955" s="281">
        <v>44791</v>
      </c>
      <c r="M955" s="266" t="s">
        <v>10224</v>
      </c>
      <c r="N955" s="223">
        <f>F955</f>
        <v>3158</v>
      </c>
      <c r="O955" s="276" t="s">
        <v>20</v>
      </c>
      <c r="P955" s="223">
        <v>1319</v>
      </c>
      <c r="Q955" s="281">
        <v>44820</v>
      </c>
      <c r="R955" s="223">
        <f t="shared" si="175"/>
        <v>3158</v>
      </c>
      <c r="S955" s="223">
        <f t="shared" si="171"/>
        <v>29</v>
      </c>
    </row>
    <row r="956" spans="1:19" ht="14.25" customHeight="1" x14ac:dyDescent="0.25">
      <c r="A956" s="223">
        <v>953</v>
      </c>
      <c r="B956" s="291" t="s">
        <v>10223</v>
      </c>
      <c r="C956" s="317" t="s">
        <v>10224</v>
      </c>
      <c r="D956" s="292">
        <v>5963</v>
      </c>
      <c r="E956" s="317" t="s">
        <v>10219</v>
      </c>
      <c r="F956" s="237">
        <v>2581.0500000000002</v>
      </c>
      <c r="G956" s="237" t="s">
        <v>9977</v>
      </c>
      <c r="H956" s="237" t="s">
        <v>4326</v>
      </c>
      <c r="I956" s="237" t="s">
        <v>130</v>
      </c>
      <c r="J956" s="237" t="s">
        <v>9430</v>
      </c>
      <c r="K956" s="316">
        <v>0</v>
      </c>
      <c r="L956" s="281">
        <v>44763</v>
      </c>
      <c r="M956" s="266" t="s">
        <v>10224</v>
      </c>
      <c r="N956" s="223">
        <f>F956</f>
        <v>2581.0500000000002</v>
      </c>
      <c r="O956" s="276" t="s">
        <v>20</v>
      </c>
      <c r="P956" s="223">
        <v>119</v>
      </c>
      <c r="Q956" s="281">
        <v>44764</v>
      </c>
      <c r="R956" s="223">
        <f>N956</f>
        <v>2581.0500000000002</v>
      </c>
      <c r="S956" s="223">
        <f t="shared" si="171"/>
        <v>1</v>
      </c>
    </row>
    <row r="957" spans="1:19" ht="14.25" customHeight="1" x14ac:dyDescent="0.25">
      <c r="A957" s="223">
        <v>954</v>
      </c>
      <c r="B957" s="291" t="s">
        <v>10225</v>
      </c>
      <c r="C957" s="317" t="s">
        <v>10226</v>
      </c>
      <c r="D957" s="292">
        <v>173778</v>
      </c>
      <c r="E957" s="317" t="s">
        <v>10003</v>
      </c>
      <c r="F957" s="237">
        <v>110</v>
      </c>
      <c r="G957" s="237" t="s">
        <v>9720</v>
      </c>
      <c r="H957" s="237" t="s">
        <v>2324</v>
      </c>
      <c r="I957" s="237" t="s">
        <v>130</v>
      </c>
      <c r="J957" s="237" t="s">
        <v>5784</v>
      </c>
      <c r="K957" s="316">
        <v>60</v>
      </c>
      <c r="L957" s="281">
        <v>44775</v>
      </c>
      <c r="M957" s="282">
        <v>44767</v>
      </c>
      <c r="N957" s="223">
        <v>110</v>
      </c>
      <c r="O957" s="276" t="s">
        <v>20</v>
      </c>
      <c r="P957" s="223">
        <v>1263</v>
      </c>
      <c r="Q957" s="281">
        <v>44774</v>
      </c>
      <c r="R957" s="223">
        <f>N957</f>
        <v>110</v>
      </c>
      <c r="S957" s="223">
        <f t="shared" si="171"/>
        <v>-1</v>
      </c>
    </row>
    <row r="958" spans="1:19" ht="14.25" customHeight="1" x14ac:dyDescent="0.25">
      <c r="A958" s="223">
        <v>955</v>
      </c>
      <c r="B958" s="291" t="s">
        <v>10227</v>
      </c>
      <c r="C958" s="317" t="s">
        <v>10226</v>
      </c>
      <c r="D958" s="292">
        <v>73382524</v>
      </c>
      <c r="E958" s="317" t="s">
        <v>10224</v>
      </c>
      <c r="F958" s="237">
        <v>1989.8</v>
      </c>
      <c r="G958" s="237" t="s">
        <v>166</v>
      </c>
      <c r="H958" s="237" t="s">
        <v>2080</v>
      </c>
      <c r="I958" s="237" t="s">
        <v>130</v>
      </c>
      <c r="J958" s="237" t="s">
        <v>5784</v>
      </c>
      <c r="K958" s="316">
        <v>30</v>
      </c>
      <c r="L958" s="281">
        <v>44794</v>
      </c>
      <c r="M958" s="282">
        <v>44775</v>
      </c>
      <c r="N958" s="223">
        <v>1989.8</v>
      </c>
      <c r="O958" s="276" t="s">
        <v>20</v>
      </c>
      <c r="P958" s="223">
        <v>1290</v>
      </c>
      <c r="Q958" s="281">
        <v>44796</v>
      </c>
      <c r="R958" s="223">
        <f>N958</f>
        <v>1989.8</v>
      </c>
      <c r="S958" s="223">
        <f t="shared" si="171"/>
        <v>2</v>
      </c>
    </row>
    <row r="959" spans="1:19" ht="14.25" customHeight="1" x14ac:dyDescent="0.25">
      <c r="A959" s="223">
        <v>956</v>
      </c>
      <c r="B959" s="291" t="s">
        <v>10228</v>
      </c>
      <c r="C959" s="317" t="s">
        <v>10226</v>
      </c>
      <c r="D959" s="292">
        <v>105335</v>
      </c>
      <c r="E959" s="317" t="s">
        <v>10204</v>
      </c>
      <c r="F959" s="237">
        <v>920</v>
      </c>
      <c r="G959" s="237" t="s">
        <v>9992</v>
      </c>
      <c r="H959" s="237" t="s">
        <v>79</v>
      </c>
      <c r="I959" s="237" t="s">
        <v>130</v>
      </c>
      <c r="J959" s="237" t="s">
        <v>1017</v>
      </c>
      <c r="K959" s="316">
        <v>0</v>
      </c>
      <c r="L959" s="281">
        <v>44756</v>
      </c>
      <c r="M959" s="266" t="s">
        <v>10226</v>
      </c>
      <c r="N959" s="223">
        <v>920</v>
      </c>
      <c r="O959" s="276" t="s">
        <v>72</v>
      </c>
      <c r="P959" s="223">
        <v>3</v>
      </c>
      <c r="Q959" s="281">
        <v>44756</v>
      </c>
      <c r="R959" s="223">
        <v>920</v>
      </c>
      <c r="S959" s="223">
        <f>Q959-L959</f>
        <v>0</v>
      </c>
    </row>
    <row r="960" spans="1:19" ht="14.25" customHeight="1" x14ac:dyDescent="0.25">
      <c r="A960" s="223">
        <v>957</v>
      </c>
      <c r="B960" s="291" t="s">
        <v>10229</v>
      </c>
      <c r="C960" s="317" t="s">
        <v>10226</v>
      </c>
      <c r="D960" s="292">
        <v>105363</v>
      </c>
      <c r="E960" s="317" t="s">
        <v>10219</v>
      </c>
      <c r="F960" s="237">
        <v>920</v>
      </c>
      <c r="G960" s="237" t="s">
        <v>9992</v>
      </c>
      <c r="H960" s="237" t="s">
        <v>79</v>
      </c>
      <c r="I960" s="237" t="s">
        <v>130</v>
      </c>
      <c r="J960" s="237" t="s">
        <v>1017</v>
      </c>
      <c r="K960" s="316">
        <v>0</v>
      </c>
      <c r="L960" s="281">
        <v>44763</v>
      </c>
      <c r="M960" s="266" t="s">
        <v>10226</v>
      </c>
      <c r="N960" s="223">
        <v>920</v>
      </c>
      <c r="O960" s="276" t="s">
        <v>72</v>
      </c>
      <c r="P960" s="223">
        <v>1</v>
      </c>
      <c r="Q960" s="281">
        <v>44763</v>
      </c>
      <c r="R960" s="223">
        <v>920</v>
      </c>
      <c r="S960" s="223">
        <f t="shared" ref="S960:S962" si="176">Q960-L960</f>
        <v>0</v>
      </c>
    </row>
    <row r="961" spans="1:19" ht="14.25" customHeight="1" x14ac:dyDescent="0.25">
      <c r="A961" s="223">
        <v>958</v>
      </c>
      <c r="B961" s="291" t="s">
        <v>10230</v>
      </c>
      <c r="C961" s="317" t="s">
        <v>10231</v>
      </c>
      <c r="D961" s="292">
        <v>200204515</v>
      </c>
      <c r="E961" s="317" t="s">
        <v>10231</v>
      </c>
      <c r="F961" s="237">
        <v>406.58</v>
      </c>
      <c r="G961" s="237" t="s">
        <v>474</v>
      </c>
      <c r="H961" s="237" t="s">
        <v>57</v>
      </c>
      <c r="I961" s="237" t="s">
        <v>130</v>
      </c>
      <c r="J961" s="237" t="s">
        <v>5784</v>
      </c>
      <c r="K961" s="316">
        <v>0</v>
      </c>
      <c r="L961" s="281">
        <v>44769</v>
      </c>
      <c r="M961" s="266" t="s">
        <v>10231</v>
      </c>
      <c r="N961" s="223">
        <f>F961</f>
        <v>406.58</v>
      </c>
      <c r="O961" s="276" t="s">
        <v>72</v>
      </c>
      <c r="P961" s="223">
        <v>95</v>
      </c>
      <c r="Q961" s="281">
        <v>44769</v>
      </c>
      <c r="R961" s="223">
        <f t="shared" ref="R961:R966" si="177">N961</f>
        <v>406.58</v>
      </c>
      <c r="S961" s="223">
        <f t="shared" si="176"/>
        <v>0</v>
      </c>
    </row>
    <row r="962" spans="1:19" ht="14.25" customHeight="1" x14ac:dyDescent="0.25">
      <c r="A962" s="223">
        <v>959</v>
      </c>
      <c r="B962" s="291" t="s">
        <v>10232</v>
      </c>
      <c r="C962" s="317" t="s">
        <v>10231</v>
      </c>
      <c r="D962" s="292">
        <v>4525</v>
      </c>
      <c r="E962" s="317" t="s">
        <v>10231</v>
      </c>
      <c r="F962" s="237">
        <v>455.77</v>
      </c>
      <c r="G962" s="237" t="s">
        <v>2534</v>
      </c>
      <c r="H962" s="237" t="s">
        <v>57</v>
      </c>
      <c r="I962" s="237" t="s">
        <v>130</v>
      </c>
      <c r="J962" s="237" t="s">
        <v>5784</v>
      </c>
      <c r="K962" s="316">
        <v>0</v>
      </c>
      <c r="L962" s="281">
        <v>44769</v>
      </c>
      <c r="M962" s="266" t="s">
        <v>10231</v>
      </c>
      <c r="N962" s="223">
        <f>F962</f>
        <v>455.77</v>
      </c>
      <c r="O962" s="276" t="s">
        <v>20</v>
      </c>
      <c r="P962" s="223">
        <v>187</v>
      </c>
      <c r="Q962" s="281">
        <v>44769</v>
      </c>
      <c r="R962" s="223">
        <f t="shared" si="177"/>
        <v>455.77</v>
      </c>
      <c r="S962" s="223">
        <f t="shared" si="176"/>
        <v>0</v>
      </c>
    </row>
    <row r="963" spans="1:19" ht="14.25" customHeight="1" x14ac:dyDescent="0.25">
      <c r="A963" s="223">
        <v>960</v>
      </c>
      <c r="B963" s="291" t="s">
        <v>10233</v>
      </c>
      <c r="C963" s="317" t="s">
        <v>10234</v>
      </c>
      <c r="D963" s="292">
        <v>706</v>
      </c>
      <c r="E963" s="317" t="s">
        <v>10231</v>
      </c>
      <c r="F963" s="237">
        <v>140</v>
      </c>
      <c r="G963" s="237" t="s">
        <v>10428</v>
      </c>
      <c r="H963" s="237" t="s">
        <v>10235</v>
      </c>
      <c r="I963" s="237" t="s">
        <v>130</v>
      </c>
      <c r="J963" s="237" t="s">
        <v>5784</v>
      </c>
      <c r="K963" s="316">
        <v>7</v>
      </c>
      <c r="L963" s="281">
        <v>44776</v>
      </c>
      <c r="M963" s="282">
        <v>44775</v>
      </c>
      <c r="N963" s="223">
        <v>140</v>
      </c>
      <c r="O963" s="276" t="s">
        <v>20</v>
      </c>
      <c r="P963" s="223">
        <v>1267</v>
      </c>
      <c r="Q963" s="281">
        <v>44775</v>
      </c>
      <c r="R963" s="223">
        <f t="shared" si="177"/>
        <v>140</v>
      </c>
      <c r="S963" s="223">
        <f>Q963-L963</f>
        <v>-1</v>
      </c>
    </row>
    <row r="964" spans="1:19" ht="14.25" customHeight="1" x14ac:dyDescent="0.25">
      <c r="A964" s="223">
        <v>961</v>
      </c>
      <c r="B964" s="291" t="s">
        <v>10236</v>
      </c>
      <c r="C964" s="317" t="s">
        <v>10237</v>
      </c>
      <c r="D964" s="292">
        <v>1982</v>
      </c>
      <c r="E964" s="266" t="s">
        <v>10226</v>
      </c>
      <c r="F964" s="237">
        <v>785.4</v>
      </c>
      <c r="G964" s="237" t="s">
        <v>10061</v>
      </c>
      <c r="H964" s="237" t="s">
        <v>2175</v>
      </c>
      <c r="I964" s="237" t="s">
        <v>130</v>
      </c>
      <c r="J964" s="237" t="s">
        <v>5784</v>
      </c>
      <c r="K964" s="316">
        <v>30</v>
      </c>
      <c r="L964" s="281">
        <v>44797</v>
      </c>
      <c r="M964" s="266" t="s">
        <v>10277</v>
      </c>
      <c r="N964" s="223">
        <f>F964</f>
        <v>785.4</v>
      </c>
      <c r="O964" s="276" t="s">
        <v>20</v>
      </c>
      <c r="P964" s="223">
        <v>1335</v>
      </c>
      <c r="Q964" s="282">
        <v>44839</v>
      </c>
      <c r="R964" s="223">
        <f t="shared" si="177"/>
        <v>785.4</v>
      </c>
      <c r="S964" s="223">
        <f t="shared" ref="S964:S981" si="178">Q964-L964</f>
        <v>42</v>
      </c>
    </row>
    <row r="965" spans="1:19" ht="14.25" customHeight="1" x14ac:dyDescent="0.25">
      <c r="A965" s="223">
        <v>962</v>
      </c>
      <c r="B965" s="291" t="s">
        <v>1372</v>
      </c>
      <c r="C965" s="317" t="s">
        <v>10237</v>
      </c>
      <c r="D965" s="292">
        <v>176852</v>
      </c>
      <c r="E965" s="317" t="s">
        <v>10231</v>
      </c>
      <c r="F965" s="237">
        <v>1760.86</v>
      </c>
      <c r="G965" s="237" t="s">
        <v>99</v>
      </c>
      <c r="H965" s="237" t="s">
        <v>10238</v>
      </c>
      <c r="I965" s="237" t="s">
        <v>130</v>
      </c>
      <c r="J965" s="237" t="s">
        <v>9438</v>
      </c>
      <c r="K965" s="316">
        <v>0</v>
      </c>
      <c r="L965" s="281">
        <v>44769</v>
      </c>
      <c r="M965" s="266" t="s">
        <v>10277</v>
      </c>
      <c r="N965" s="223">
        <f>F965</f>
        <v>1760.86</v>
      </c>
      <c r="O965" s="276" t="s">
        <v>20</v>
      </c>
      <c r="P965" s="223">
        <v>1251</v>
      </c>
      <c r="Q965" s="281">
        <v>44767</v>
      </c>
      <c r="R965" s="223">
        <f t="shared" si="177"/>
        <v>1760.86</v>
      </c>
      <c r="S965" s="223">
        <f t="shared" si="178"/>
        <v>-2</v>
      </c>
    </row>
    <row r="966" spans="1:19" ht="14.25" customHeight="1" x14ac:dyDescent="0.25">
      <c r="A966" s="223">
        <v>963</v>
      </c>
      <c r="B966" s="291" t="s">
        <v>9095</v>
      </c>
      <c r="C966" s="317" t="s">
        <v>10237</v>
      </c>
      <c r="D966" s="292">
        <v>52200892</v>
      </c>
      <c r="E966" s="317" t="s">
        <v>10219</v>
      </c>
      <c r="F966" s="237">
        <v>600</v>
      </c>
      <c r="G966" s="237" t="s">
        <v>59</v>
      </c>
      <c r="H966" s="237" t="s">
        <v>80</v>
      </c>
      <c r="I966" s="237" t="s">
        <v>130</v>
      </c>
      <c r="J966" s="237" t="s">
        <v>9438</v>
      </c>
      <c r="K966" s="316">
        <v>30</v>
      </c>
      <c r="L966" s="281">
        <v>44793</v>
      </c>
      <c r="M966" s="266" t="s">
        <v>10246</v>
      </c>
      <c r="N966" s="223">
        <f>F966</f>
        <v>600</v>
      </c>
      <c r="O966" s="276" t="s">
        <v>20</v>
      </c>
      <c r="P966" s="223">
        <v>1287</v>
      </c>
      <c r="Q966" s="281">
        <v>44795</v>
      </c>
      <c r="R966" s="223">
        <f t="shared" si="177"/>
        <v>600</v>
      </c>
      <c r="S966" s="223">
        <f t="shared" si="178"/>
        <v>2</v>
      </c>
    </row>
    <row r="967" spans="1:19" ht="14.25" customHeight="1" x14ac:dyDescent="0.25">
      <c r="A967" s="223">
        <v>964</v>
      </c>
      <c r="B967" s="220" t="s">
        <v>4186</v>
      </c>
      <c r="C967" s="221">
        <v>44769</v>
      </c>
      <c r="D967" s="222">
        <v>6978</v>
      </c>
      <c r="E967" s="221">
        <v>44768</v>
      </c>
      <c r="F967" s="223">
        <v>3109.61</v>
      </c>
      <c r="G967" s="223" t="s">
        <v>9288</v>
      </c>
      <c r="H967" s="223" t="s">
        <v>9289</v>
      </c>
      <c r="I967" s="223" t="s">
        <v>130</v>
      </c>
      <c r="J967" s="223" t="s">
        <v>109</v>
      </c>
      <c r="K967" s="236">
        <f t="shared" ref="K967:K978" si="179">L967-E967</f>
        <v>10</v>
      </c>
      <c r="L967" s="221">
        <v>44778</v>
      </c>
      <c r="M967" s="221">
        <v>44770</v>
      </c>
      <c r="N967" s="223">
        <f t="shared" ref="N967:N978" si="180">F967</f>
        <v>3109.61</v>
      </c>
      <c r="O967" s="250" t="s">
        <v>27</v>
      </c>
      <c r="P967" s="226">
        <v>5308</v>
      </c>
      <c r="Q967" s="308">
        <v>44781</v>
      </c>
      <c r="R967" s="226">
        <v>3109.61</v>
      </c>
      <c r="S967" s="223">
        <f t="shared" si="178"/>
        <v>3</v>
      </c>
    </row>
    <row r="968" spans="1:19" ht="14.25" customHeight="1" x14ac:dyDescent="0.25">
      <c r="A968" s="223">
        <v>965</v>
      </c>
      <c r="B968" s="220" t="s">
        <v>1764</v>
      </c>
      <c r="C968" s="221">
        <v>44770</v>
      </c>
      <c r="D968" s="222">
        <v>14</v>
      </c>
      <c r="E968" s="221">
        <v>44768</v>
      </c>
      <c r="F968" s="223">
        <v>25502.89</v>
      </c>
      <c r="G968" s="223" t="s">
        <v>10240</v>
      </c>
      <c r="H968" s="223" t="s">
        <v>10241</v>
      </c>
      <c r="I968" s="223" t="s">
        <v>130</v>
      </c>
      <c r="J968" s="223" t="s">
        <v>109</v>
      </c>
      <c r="K968" s="236">
        <f t="shared" si="179"/>
        <v>0</v>
      </c>
      <c r="L968" s="221">
        <v>44768</v>
      </c>
      <c r="M968" s="221">
        <v>44770</v>
      </c>
      <c r="N968" s="223">
        <f t="shared" si="180"/>
        <v>25502.89</v>
      </c>
      <c r="O968" s="249" t="s">
        <v>27</v>
      </c>
      <c r="P968" s="224">
        <v>5295</v>
      </c>
      <c r="Q968" s="225">
        <v>44761</v>
      </c>
      <c r="R968" s="224">
        <v>25502.89</v>
      </c>
      <c r="S968" s="223">
        <f t="shared" si="178"/>
        <v>-7</v>
      </c>
    </row>
    <row r="969" spans="1:19" ht="14.25" customHeight="1" x14ac:dyDescent="0.25">
      <c r="A969" s="223">
        <v>966</v>
      </c>
      <c r="B969" s="220" t="s">
        <v>2107</v>
      </c>
      <c r="C969" s="221">
        <v>44771</v>
      </c>
      <c r="D969" s="222">
        <v>176667</v>
      </c>
      <c r="E969" s="221">
        <v>44763</v>
      </c>
      <c r="F969" s="223">
        <v>3645.32</v>
      </c>
      <c r="G969" s="223" t="s">
        <v>99</v>
      </c>
      <c r="H969" s="223" t="s">
        <v>1675</v>
      </c>
      <c r="I969" s="223" t="s">
        <v>130</v>
      </c>
      <c r="J969" s="223" t="s">
        <v>109</v>
      </c>
      <c r="K969" s="236">
        <f t="shared" si="179"/>
        <v>0</v>
      </c>
      <c r="L969" s="221">
        <v>44763</v>
      </c>
      <c r="M969" s="221">
        <v>44771</v>
      </c>
      <c r="N969" s="223">
        <f t="shared" si="180"/>
        <v>3645.32</v>
      </c>
      <c r="O969" s="249" t="s">
        <v>27</v>
      </c>
      <c r="P969" s="224">
        <v>1293</v>
      </c>
      <c r="Q969" s="225">
        <v>44798</v>
      </c>
      <c r="R969" s="224">
        <f>N969</f>
        <v>3645.32</v>
      </c>
      <c r="S969" s="223">
        <f t="shared" si="178"/>
        <v>35</v>
      </c>
    </row>
    <row r="970" spans="1:19" ht="14.25" customHeight="1" x14ac:dyDescent="0.25">
      <c r="A970" s="223">
        <v>967</v>
      </c>
      <c r="B970" s="220" t="s">
        <v>1766</v>
      </c>
      <c r="C970" s="221">
        <v>44771</v>
      </c>
      <c r="D970" s="222">
        <v>7778</v>
      </c>
      <c r="E970" s="221">
        <v>44770</v>
      </c>
      <c r="F970" s="223">
        <v>825</v>
      </c>
      <c r="G970" s="223" t="s">
        <v>10242</v>
      </c>
      <c r="H970" s="223" t="s">
        <v>57</v>
      </c>
      <c r="I970" s="223" t="s">
        <v>130</v>
      </c>
      <c r="J970" s="223" t="s">
        <v>109</v>
      </c>
      <c r="K970" s="236">
        <f t="shared" si="179"/>
        <v>30</v>
      </c>
      <c r="L970" s="221">
        <v>44800</v>
      </c>
      <c r="M970" s="221">
        <v>44771</v>
      </c>
      <c r="N970" s="223">
        <f t="shared" si="180"/>
        <v>825</v>
      </c>
      <c r="O970" s="249" t="s">
        <v>27</v>
      </c>
      <c r="P970" s="224">
        <v>5346</v>
      </c>
      <c r="Q970" s="225">
        <v>44799</v>
      </c>
      <c r="R970" s="224">
        <v>825</v>
      </c>
      <c r="S970" s="223">
        <f t="shared" si="178"/>
        <v>-1</v>
      </c>
    </row>
    <row r="971" spans="1:19" ht="14.25" customHeight="1" x14ac:dyDescent="0.25">
      <c r="A971" s="223">
        <v>968</v>
      </c>
      <c r="B971" s="220" t="s">
        <v>1782</v>
      </c>
      <c r="C971" s="221">
        <v>44777</v>
      </c>
      <c r="D971" s="222">
        <v>11034370</v>
      </c>
      <c r="E971" s="221">
        <v>44742</v>
      </c>
      <c r="F971" s="223">
        <v>871.6</v>
      </c>
      <c r="G971" s="223" t="s">
        <v>9696</v>
      </c>
      <c r="H971" s="223" t="s">
        <v>10243</v>
      </c>
      <c r="I971" s="237" t="s">
        <v>130</v>
      </c>
      <c r="J971" s="223" t="s">
        <v>9024</v>
      </c>
      <c r="K971" s="236">
        <f t="shared" si="179"/>
        <v>30</v>
      </c>
      <c r="L971" s="221">
        <v>44772</v>
      </c>
      <c r="M971" s="221">
        <v>44777</v>
      </c>
      <c r="N971" s="223">
        <f t="shared" si="180"/>
        <v>871.6</v>
      </c>
      <c r="O971" s="249" t="s">
        <v>27</v>
      </c>
      <c r="P971" s="224">
        <v>5311</v>
      </c>
      <c r="Q971" s="225">
        <v>44781</v>
      </c>
      <c r="R971" s="224">
        <v>871.6</v>
      </c>
      <c r="S971" s="223">
        <f t="shared" si="178"/>
        <v>9</v>
      </c>
    </row>
    <row r="972" spans="1:19" ht="14.25" customHeight="1" x14ac:dyDescent="0.25">
      <c r="A972" s="223">
        <v>969</v>
      </c>
      <c r="B972" s="220" t="s">
        <v>1799</v>
      </c>
      <c r="C972" s="221">
        <v>44777</v>
      </c>
      <c r="D972" s="222">
        <v>2293</v>
      </c>
      <c r="E972" s="221">
        <v>44775</v>
      </c>
      <c r="F972" s="223">
        <v>35768.43</v>
      </c>
      <c r="G972" s="223" t="s">
        <v>8846</v>
      </c>
      <c r="H972" s="223" t="s">
        <v>8223</v>
      </c>
      <c r="I972" s="223" t="s">
        <v>130</v>
      </c>
      <c r="J972" s="223" t="s">
        <v>109</v>
      </c>
      <c r="K972" s="236">
        <f t="shared" si="179"/>
        <v>60</v>
      </c>
      <c r="L972" s="221">
        <v>44835</v>
      </c>
      <c r="M972" s="221">
        <v>44777</v>
      </c>
      <c r="N972" s="223">
        <f t="shared" si="180"/>
        <v>35768.43</v>
      </c>
      <c r="O972" s="249" t="s">
        <v>27</v>
      </c>
      <c r="P972" s="224">
        <v>5401</v>
      </c>
      <c r="Q972" s="225">
        <v>44839</v>
      </c>
      <c r="R972" s="224">
        <v>35768.43</v>
      </c>
      <c r="S972" s="223">
        <f t="shared" si="178"/>
        <v>4</v>
      </c>
    </row>
    <row r="973" spans="1:19" ht="14.25" customHeight="1" x14ac:dyDescent="0.25">
      <c r="A973" s="223">
        <v>970</v>
      </c>
      <c r="B973" s="220" t="s">
        <v>1800</v>
      </c>
      <c r="C973" s="221">
        <v>44777</v>
      </c>
      <c r="D973" s="222">
        <v>844</v>
      </c>
      <c r="E973" s="221">
        <v>44776</v>
      </c>
      <c r="F973" s="223">
        <v>2318.33</v>
      </c>
      <c r="G973" s="223" t="s">
        <v>8296</v>
      </c>
      <c r="H973" s="223" t="s">
        <v>57</v>
      </c>
      <c r="I973" s="223" t="s">
        <v>130</v>
      </c>
      <c r="J973" s="223" t="s">
        <v>109</v>
      </c>
      <c r="K973" s="236">
        <f t="shared" si="179"/>
        <v>30</v>
      </c>
      <c r="L973" s="221">
        <v>44806</v>
      </c>
      <c r="M973" s="221">
        <v>44777</v>
      </c>
      <c r="N973" s="223">
        <f t="shared" si="180"/>
        <v>2318.33</v>
      </c>
      <c r="O973" s="249" t="s">
        <v>27</v>
      </c>
      <c r="P973" s="224">
        <v>5385</v>
      </c>
      <c r="Q973" s="225">
        <v>44819</v>
      </c>
      <c r="R973" s="224">
        <v>2318.33</v>
      </c>
      <c r="S973" s="223">
        <f t="shared" si="178"/>
        <v>13</v>
      </c>
    </row>
    <row r="974" spans="1:19" ht="14.25" customHeight="1" x14ac:dyDescent="0.25">
      <c r="A974" s="223">
        <v>971</v>
      </c>
      <c r="B974" s="220" t="s">
        <v>1824</v>
      </c>
      <c r="C974" s="221">
        <v>44778</v>
      </c>
      <c r="D974" s="222">
        <v>4744</v>
      </c>
      <c r="E974" s="221">
        <v>44778</v>
      </c>
      <c r="F974" s="223">
        <v>856.8</v>
      </c>
      <c r="G974" s="223" t="s">
        <v>10244</v>
      </c>
      <c r="H974" s="223" t="s">
        <v>238</v>
      </c>
      <c r="I974" s="223" t="s">
        <v>130</v>
      </c>
      <c r="J974" s="223" t="s">
        <v>109</v>
      </c>
      <c r="K974" s="236">
        <f t="shared" si="179"/>
        <v>30</v>
      </c>
      <c r="L974" s="221">
        <v>44808</v>
      </c>
      <c r="M974" s="221">
        <v>44778</v>
      </c>
      <c r="N974" s="223">
        <f t="shared" si="180"/>
        <v>856.8</v>
      </c>
      <c r="O974" s="249" t="s">
        <v>27</v>
      </c>
      <c r="P974" s="224">
        <v>5310</v>
      </c>
      <c r="Q974" s="225">
        <v>44781</v>
      </c>
      <c r="R974" s="224">
        <v>856.8</v>
      </c>
      <c r="S974" s="223">
        <f t="shared" si="178"/>
        <v>-27</v>
      </c>
    </row>
    <row r="975" spans="1:19" ht="14.25" customHeight="1" x14ac:dyDescent="0.25">
      <c r="A975" s="223">
        <v>972</v>
      </c>
      <c r="B975" s="220" t="s">
        <v>4190</v>
      </c>
      <c r="C975" s="221">
        <v>44778</v>
      </c>
      <c r="D975" s="222">
        <v>2882</v>
      </c>
      <c r="E975" s="221">
        <v>44773</v>
      </c>
      <c r="F975" s="223">
        <v>26175.24</v>
      </c>
      <c r="G975" s="223" t="s">
        <v>5984</v>
      </c>
      <c r="H975" s="223" t="s">
        <v>5856</v>
      </c>
      <c r="I975" s="223" t="s">
        <v>130</v>
      </c>
      <c r="J975" s="223" t="s">
        <v>109</v>
      </c>
      <c r="K975" s="236">
        <f t="shared" si="179"/>
        <v>60</v>
      </c>
      <c r="L975" s="221">
        <v>44833</v>
      </c>
      <c r="M975" s="221">
        <v>44778</v>
      </c>
      <c r="N975" s="223">
        <f t="shared" si="180"/>
        <v>26175.24</v>
      </c>
      <c r="O975" s="249" t="s">
        <v>20</v>
      </c>
      <c r="P975" s="280" t="s">
        <v>11006</v>
      </c>
      <c r="Q975" s="225">
        <v>44852</v>
      </c>
      <c r="R975" s="224">
        <f>N975</f>
        <v>26175.24</v>
      </c>
      <c r="S975" s="223">
        <f t="shared" si="178"/>
        <v>19</v>
      </c>
    </row>
    <row r="976" spans="1:19" ht="14.25" customHeight="1" x14ac:dyDescent="0.25">
      <c r="A976" s="223">
        <v>973</v>
      </c>
      <c r="B976" s="220" t="s">
        <v>1826</v>
      </c>
      <c r="C976" s="221">
        <v>44778</v>
      </c>
      <c r="D976" s="222">
        <v>2877</v>
      </c>
      <c r="E976" s="221">
        <v>44773</v>
      </c>
      <c r="F976" s="223">
        <v>129461.05</v>
      </c>
      <c r="G976" s="223" t="s">
        <v>5984</v>
      </c>
      <c r="H976" s="223" t="s">
        <v>5856</v>
      </c>
      <c r="I976" s="223" t="s">
        <v>130</v>
      </c>
      <c r="J976" s="223" t="s">
        <v>109</v>
      </c>
      <c r="K976" s="236">
        <f t="shared" si="179"/>
        <v>60</v>
      </c>
      <c r="L976" s="221">
        <v>44833</v>
      </c>
      <c r="M976" s="221">
        <v>44778</v>
      </c>
      <c r="N976" s="223">
        <f t="shared" si="180"/>
        <v>129461.05</v>
      </c>
      <c r="O976" s="249" t="s">
        <v>20</v>
      </c>
      <c r="P976" s="280" t="s">
        <v>11007</v>
      </c>
      <c r="Q976" s="225">
        <v>44852</v>
      </c>
      <c r="R976" s="224">
        <f>N976</f>
        <v>129461.05</v>
      </c>
      <c r="S976" s="223">
        <f t="shared" si="178"/>
        <v>19</v>
      </c>
    </row>
    <row r="977" spans="1:19" ht="14.25" customHeight="1" x14ac:dyDescent="0.25">
      <c r="A977" s="223">
        <v>974</v>
      </c>
      <c r="B977" s="220" t="s">
        <v>1845</v>
      </c>
      <c r="C977" s="221">
        <v>44781</v>
      </c>
      <c r="D977" s="222">
        <v>10141129117</v>
      </c>
      <c r="E977" s="221">
        <v>44773</v>
      </c>
      <c r="F977" s="223">
        <v>19.600000000000001</v>
      </c>
      <c r="G977" s="223" t="s">
        <v>209</v>
      </c>
      <c r="H977" s="223" t="s">
        <v>17</v>
      </c>
      <c r="I977" s="223" t="s">
        <v>130</v>
      </c>
      <c r="J977" s="223" t="s">
        <v>109</v>
      </c>
      <c r="K977" s="236">
        <f t="shared" si="179"/>
        <v>15</v>
      </c>
      <c r="L977" s="221">
        <v>44788</v>
      </c>
      <c r="M977" s="221">
        <v>44781</v>
      </c>
      <c r="N977" s="223">
        <f t="shared" si="180"/>
        <v>19.600000000000001</v>
      </c>
      <c r="O977" s="249" t="s">
        <v>20</v>
      </c>
      <c r="P977" s="280">
        <v>1278</v>
      </c>
      <c r="Q977" s="225">
        <v>44785</v>
      </c>
      <c r="R977" s="224">
        <f>N977</f>
        <v>19.600000000000001</v>
      </c>
      <c r="S977" s="223">
        <f t="shared" si="178"/>
        <v>-3</v>
      </c>
    </row>
    <row r="978" spans="1:19" ht="14.25" customHeight="1" x14ac:dyDescent="0.25">
      <c r="A978" s="223">
        <v>975</v>
      </c>
      <c r="B978" s="220" t="s">
        <v>1876</v>
      </c>
      <c r="C978" s="221">
        <v>44781</v>
      </c>
      <c r="D978" s="222">
        <v>2879</v>
      </c>
      <c r="E978" s="221">
        <v>44773</v>
      </c>
      <c r="F978" s="223">
        <v>46199.47</v>
      </c>
      <c r="G978" s="223" t="s">
        <v>5984</v>
      </c>
      <c r="H978" s="223" t="s">
        <v>5856</v>
      </c>
      <c r="I978" s="237" t="s">
        <v>130</v>
      </c>
      <c r="J978" s="223" t="s">
        <v>9024</v>
      </c>
      <c r="K978" s="236">
        <f t="shared" si="179"/>
        <v>60</v>
      </c>
      <c r="L978" s="221">
        <v>44833</v>
      </c>
      <c r="M978" s="221">
        <v>44781</v>
      </c>
      <c r="N978" s="223">
        <f t="shared" si="180"/>
        <v>46199.47</v>
      </c>
      <c r="O978" s="249" t="s">
        <v>20</v>
      </c>
      <c r="P978" s="280" t="s">
        <v>11008</v>
      </c>
      <c r="Q978" s="225">
        <v>44806</v>
      </c>
      <c r="R978" s="224">
        <f>N978</f>
        <v>46199.47</v>
      </c>
      <c r="S978" s="223">
        <f t="shared" si="178"/>
        <v>-27</v>
      </c>
    </row>
    <row r="979" spans="1:19" ht="14.25" customHeight="1" x14ac:dyDescent="0.25">
      <c r="A979" s="223">
        <v>976</v>
      </c>
      <c r="B979" s="40" t="s">
        <v>10264</v>
      </c>
      <c r="C979" s="209">
        <v>44775</v>
      </c>
      <c r="D979" s="40">
        <v>176575</v>
      </c>
      <c r="E979" s="210">
        <v>44775</v>
      </c>
      <c r="F979" s="40">
        <v>2116.64</v>
      </c>
      <c r="G979" s="40" t="s">
        <v>99</v>
      </c>
      <c r="H979" s="40" t="s">
        <v>10265</v>
      </c>
      <c r="I979" s="40" t="s">
        <v>3579</v>
      </c>
      <c r="J979" s="40" t="s">
        <v>8605</v>
      </c>
      <c r="K979" s="40">
        <v>0</v>
      </c>
      <c r="L979" s="209">
        <v>44763</v>
      </c>
      <c r="M979" s="41">
        <v>44775</v>
      </c>
      <c r="N979" s="40">
        <v>2116.64</v>
      </c>
      <c r="O979" s="204" t="s">
        <v>27</v>
      </c>
      <c r="P979" s="40">
        <v>450</v>
      </c>
      <c r="Q979" s="41">
        <v>44760</v>
      </c>
      <c r="R979" s="39">
        <v>2116.64</v>
      </c>
      <c r="S979" s="223">
        <f t="shared" si="178"/>
        <v>-3</v>
      </c>
    </row>
    <row r="980" spans="1:19" ht="14.25" customHeight="1" x14ac:dyDescent="0.25">
      <c r="A980" s="223">
        <v>977</v>
      </c>
      <c r="B980" s="40" t="s">
        <v>10266</v>
      </c>
      <c r="C980" s="209">
        <v>44775</v>
      </c>
      <c r="D980" s="40">
        <v>4191</v>
      </c>
      <c r="E980" s="210">
        <v>44774</v>
      </c>
      <c r="F980" s="40">
        <v>27304.5</v>
      </c>
      <c r="G980" s="40" t="s">
        <v>6082</v>
      </c>
      <c r="H980" s="40" t="s">
        <v>8040</v>
      </c>
      <c r="I980" s="40" t="s">
        <v>3579</v>
      </c>
      <c r="J980" s="40" t="s">
        <v>4434</v>
      </c>
      <c r="K980" s="40">
        <v>60</v>
      </c>
      <c r="L980" s="209">
        <v>44865</v>
      </c>
      <c r="M980" s="41">
        <v>44775</v>
      </c>
      <c r="N980" s="40">
        <v>27304.5</v>
      </c>
      <c r="O980" s="204" t="s">
        <v>20</v>
      </c>
      <c r="P980" s="40">
        <v>1025</v>
      </c>
      <c r="Q980" s="41">
        <v>44838</v>
      </c>
      <c r="R980" s="39">
        <f>N980</f>
        <v>27304.5</v>
      </c>
      <c r="S980" s="223">
        <f t="shared" si="178"/>
        <v>-27</v>
      </c>
    </row>
    <row r="981" spans="1:19" ht="14.25" customHeight="1" x14ac:dyDescent="0.25">
      <c r="A981" s="223">
        <v>978</v>
      </c>
      <c r="B981" s="40" t="s">
        <v>10267</v>
      </c>
      <c r="C981" s="209">
        <v>44777</v>
      </c>
      <c r="D981" s="40">
        <v>7684</v>
      </c>
      <c r="E981" s="210">
        <v>44777</v>
      </c>
      <c r="F981" s="40">
        <v>404.51</v>
      </c>
      <c r="G981" s="40" t="s">
        <v>9408</v>
      </c>
      <c r="H981" s="40" t="s">
        <v>57</v>
      </c>
      <c r="I981" s="40" t="s">
        <v>3579</v>
      </c>
      <c r="J981" s="40" t="s">
        <v>10256</v>
      </c>
      <c r="K981" s="40">
        <v>30</v>
      </c>
      <c r="L981" s="209">
        <v>44809</v>
      </c>
      <c r="M981" s="41">
        <v>44777</v>
      </c>
      <c r="N981" s="40">
        <v>404.51</v>
      </c>
      <c r="O981" s="204" t="s">
        <v>20</v>
      </c>
      <c r="P981" s="40">
        <v>533</v>
      </c>
      <c r="Q981" s="41">
        <v>44810</v>
      </c>
      <c r="R981" s="39">
        <v>404.51</v>
      </c>
      <c r="S981" s="223">
        <f t="shared" si="178"/>
        <v>1</v>
      </c>
    </row>
    <row r="982" spans="1:19" ht="14.25" customHeight="1" x14ac:dyDescent="0.25">
      <c r="A982" s="223">
        <v>979</v>
      </c>
      <c r="B982" s="40" t="s">
        <v>10268</v>
      </c>
      <c r="C982" s="209">
        <v>44777</v>
      </c>
      <c r="D982" s="40">
        <v>425453</v>
      </c>
      <c r="E982" s="210">
        <v>44771</v>
      </c>
      <c r="F982" s="40">
        <v>1173.07</v>
      </c>
      <c r="G982" s="40" t="s">
        <v>505</v>
      </c>
      <c r="H982" s="40" t="s">
        <v>5884</v>
      </c>
      <c r="I982" s="40" t="s">
        <v>3579</v>
      </c>
      <c r="J982" s="40" t="s">
        <v>4434</v>
      </c>
      <c r="K982" s="40">
        <v>15</v>
      </c>
      <c r="L982" s="209">
        <v>44786</v>
      </c>
      <c r="M982" s="41">
        <v>44777</v>
      </c>
      <c r="N982" s="40">
        <v>1173.07</v>
      </c>
      <c r="O982" s="204" t="s">
        <v>20</v>
      </c>
      <c r="P982" s="40">
        <v>591</v>
      </c>
      <c r="Q982" s="41">
        <v>44820</v>
      </c>
      <c r="R982" s="39">
        <v>1173.07</v>
      </c>
      <c r="S982" s="40">
        <f t="shared" ref="S982:S989" si="181">Q982-L982</f>
        <v>34</v>
      </c>
    </row>
    <row r="983" spans="1:19" ht="14.25" customHeight="1" x14ac:dyDescent="0.25">
      <c r="A983" s="223">
        <v>980</v>
      </c>
      <c r="B983" s="40" t="s">
        <v>10269</v>
      </c>
      <c r="C983" s="209">
        <v>44778</v>
      </c>
      <c r="D983" s="40">
        <v>51001</v>
      </c>
      <c r="E983" s="210">
        <v>44776</v>
      </c>
      <c r="F983" s="40">
        <v>654.5</v>
      </c>
      <c r="G983" s="40" t="s">
        <v>8976</v>
      </c>
      <c r="H983" s="40" t="s">
        <v>8977</v>
      </c>
      <c r="I983" s="40" t="s">
        <v>3579</v>
      </c>
      <c r="J983" s="40" t="s">
        <v>10256</v>
      </c>
      <c r="K983" s="40">
        <v>30</v>
      </c>
      <c r="L983" s="209">
        <v>44807</v>
      </c>
      <c r="M983" s="41">
        <v>44778</v>
      </c>
      <c r="N983" s="40">
        <v>654.5</v>
      </c>
      <c r="O983" s="204" t="s">
        <v>20</v>
      </c>
      <c r="P983" s="40">
        <v>529</v>
      </c>
      <c r="Q983" s="41">
        <v>44806</v>
      </c>
      <c r="R983" s="39">
        <v>654.5</v>
      </c>
      <c r="S983" s="40">
        <f t="shared" si="181"/>
        <v>-1</v>
      </c>
    </row>
    <row r="984" spans="1:19" ht="14.25" customHeight="1" x14ac:dyDescent="0.25">
      <c r="A984" s="223">
        <v>981</v>
      </c>
      <c r="B984" s="40" t="s">
        <v>10270</v>
      </c>
      <c r="C984" s="209">
        <v>44781</v>
      </c>
      <c r="D984" s="40">
        <v>10141129116</v>
      </c>
      <c r="E984" s="210">
        <v>44773</v>
      </c>
      <c r="F984" s="40">
        <v>1511.22</v>
      </c>
      <c r="G984" s="40" t="s">
        <v>3196</v>
      </c>
      <c r="H984" s="40" t="s">
        <v>4400</v>
      </c>
      <c r="I984" s="40" t="s">
        <v>3579</v>
      </c>
      <c r="J984" s="40" t="s">
        <v>8112</v>
      </c>
      <c r="K984" s="40">
        <v>16</v>
      </c>
      <c r="L984" s="209">
        <v>44789</v>
      </c>
      <c r="M984" s="41">
        <v>44781</v>
      </c>
      <c r="N984" s="40">
        <v>1511.22</v>
      </c>
      <c r="O984" s="204" t="s">
        <v>20</v>
      </c>
      <c r="P984" s="40">
        <v>1278</v>
      </c>
      <c r="Q984" s="41">
        <v>44785</v>
      </c>
      <c r="R984" s="39">
        <v>1511.22</v>
      </c>
      <c r="S984" s="223">
        <f t="shared" si="181"/>
        <v>-4</v>
      </c>
    </row>
    <row r="985" spans="1:19" ht="14.25" customHeight="1" x14ac:dyDescent="0.25">
      <c r="A985" s="223">
        <v>982</v>
      </c>
      <c r="B985" s="40" t="s">
        <v>10271</v>
      </c>
      <c r="C985" s="209">
        <v>44781</v>
      </c>
      <c r="D985" s="40">
        <v>34962</v>
      </c>
      <c r="E985" s="210">
        <v>44781</v>
      </c>
      <c r="F985" s="40">
        <v>60</v>
      </c>
      <c r="G985" s="40" t="s">
        <v>10272</v>
      </c>
      <c r="H985" s="40" t="s">
        <v>9359</v>
      </c>
      <c r="I985" s="40" t="s">
        <v>3579</v>
      </c>
      <c r="J985" s="40" t="s">
        <v>10256</v>
      </c>
      <c r="K985" s="40">
        <v>0</v>
      </c>
      <c r="L985" s="209">
        <v>44781</v>
      </c>
      <c r="M985" s="41">
        <v>44781</v>
      </c>
      <c r="N985" s="40">
        <v>60</v>
      </c>
      <c r="O985" s="204" t="s">
        <v>50</v>
      </c>
      <c r="P985" s="40">
        <v>183939</v>
      </c>
      <c r="Q985" s="41">
        <v>44781</v>
      </c>
      <c r="R985" s="39">
        <v>60</v>
      </c>
      <c r="S985" s="40">
        <f t="shared" si="181"/>
        <v>0</v>
      </c>
    </row>
    <row r="986" spans="1:19" ht="14.25" customHeight="1" x14ac:dyDescent="0.25">
      <c r="A986" s="223">
        <v>983</v>
      </c>
      <c r="B986" s="40" t="s">
        <v>10273</v>
      </c>
      <c r="C986" s="209">
        <v>44781</v>
      </c>
      <c r="D986" s="40">
        <v>4129</v>
      </c>
      <c r="E986" s="210">
        <v>44781</v>
      </c>
      <c r="F986" s="40">
        <v>178</v>
      </c>
      <c r="G986" s="40" t="s">
        <v>6087</v>
      </c>
      <c r="H986" s="40" t="s">
        <v>57</v>
      </c>
      <c r="I986" s="40" t="s">
        <v>3579</v>
      </c>
      <c r="J986" s="40" t="s">
        <v>10256</v>
      </c>
      <c r="K986" s="40">
        <v>30</v>
      </c>
      <c r="L986" s="209">
        <v>44811</v>
      </c>
      <c r="M986" s="41">
        <v>44781</v>
      </c>
      <c r="N986" s="40">
        <v>178</v>
      </c>
      <c r="O986" s="204" t="s">
        <v>20</v>
      </c>
      <c r="P986" s="40">
        <v>540</v>
      </c>
      <c r="Q986" s="41">
        <v>44816</v>
      </c>
      <c r="R986" s="39">
        <v>178</v>
      </c>
      <c r="S986" s="40">
        <f t="shared" si="181"/>
        <v>5</v>
      </c>
    </row>
    <row r="987" spans="1:19" ht="14.25" customHeight="1" x14ac:dyDescent="0.25">
      <c r="A987" s="223">
        <v>984</v>
      </c>
      <c r="B987" s="40" t="s">
        <v>10274</v>
      </c>
      <c r="C987" s="282">
        <v>44774</v>
      </c>
      <c r="D987" s="40">
        <v>1051101</v>
      </c>
      <c r="E987" s="317" t="s">
        <v>10246</v>
      </c>
      <c r="F987" s="40">
        <v>210</v>
      </c>
      <c r="G987" s="40" t="s">
        <v>10275</v>
      </c>
      <c r="H987" s="40" t="s">
        <v>79</v>
      </c>
      <c r="I987" s="40" t="s">
        <v>130</v>
      </c>
      <c r="J987" s="40" t="s">
        <v>9438</v>
      </c>
      <c r="K987" s="223">
        <v>0</v>
      </c>
      <c r="L987" s="281">
        <v>44774</v>
      </c>
      <c r="M987" s="282">
        <v>44774</v>
      </c>
      <c r="N987" s="223">
        <v>210</v>
      </c>
      <c r="O987" s="276" t="s">
        <v>72</v>
      </c>
      <c r="P987" s="223">
        <v>2</v>
      </c>
      <c r="Q987" s="281">
        <v>44774</v>
      </c>
      <c r="R987" s="223">
        <v>210</v>
      </c>
      <c r="S987" s="223">
        <f t="shared" si="181"/>
        <v>0</v>
      </c>
    </row>
    <row r="988" spans="1:19" ht="14.25" customHeight="1" x14ac:dyDescent="0.25">
      <c r="A988" s="223">
        <v>986</v>
      </c>
      <c r="B988" s="40" t="s">
        <v>10281</v>
      </c>
      <c r="C988" s="266" t="s">
        <v>10277</v>
      </c>
      <c r="D988" s="40">
        <v>214363</v>
      </c>
      <c r="E988" s="317" t="s">
        <v>10246</v>
      </c>
      <c r="F988" s="40">
        <v>83.3</v>
      </c>
      <c r="G988" s="40" t="s">
        <v>10278</v>
      </c>
      <c r="H988" s="40" t="s">
        <v>10279</v>
      </c>
      <c r="I988" s="40" t="s">
        <v>130</v>
      </c>
      <c r="J988" s="40" t="s">
        <v>10280</v>
      </c>
      <c r="K988" s="223">
        <v>60</v>
      </c>
      <c r="L988" s="281">
        <v>44834</v>
      </c>
      <c r="M988" s="266" t="s">
        <v>10277</v>
      </c>
      <c r="N988" s="223">
        <f>F988</f>
        <v>83.3</v>
      </c>
      <c r="O988" s="276" t="s">
        <v>20</v>
      </c>
      <c r="P988" s="223">
        <v>1272</v>
      </c>
      <c r="Q988" s="281">
        <v>44777</v>
      </c>
      <c r="R988" s="223">
        <f>N988</f>
        <v>83.3</v>
      </c>
      <c r="S988" s="223">
        <f t="shared" si="181"/>
        <v>-57</v>
      </c>
    </row>
    <row r="989" spans="1:19" ht="14.25" customHeight="1" x14ac:dyDescent="0.25">
      <c r="A989" s="223">
        <v>987</v>
      </c>
      <c r="B989" s="40" t="s">
        <v>10282</v>
      </c>
      <c r="C989" s="266" t="s">
        <v>10277</v>
      </c>
      <c r="D989" s="40">
        <v>12570</v>
      </c>
      <c r="E989" s="317" t="s">
        <v>10277</v>
      </c>
      <c r="F989" s="40">
        <v>696.15</v>
      </c>
      <c r="G989" s="40" t="s">
        <v>5841</v>
      </c>
      <c r="H989" s="40" t="s">
        <v>10283</v>
      </c>
      <c r="I989" s="40" t="s">
        <v>130</v>
      </c>
      <c r="J989" s="40" t="s">
        <v>5784</v>
      </c>
      <c r="K989" s="223">
        <v>60</v>
      </c>
      <c r="L989" s="281">
        <v>44835</v>
      </c>
      <c r="M989" s="266" t="s">
        <v>10361</v>
      </c>
      <c r="N989" s="223">
        <f>F989</f>
        <v>696.15</v>
      </c>
      <c r="O989" s="276" t="s">
        <v>20</v>
      </c>
      <c r="P989" s="223">
        <v>1312</v>
      </c>
      <c r="Q989" s="281">
        <v>44819</v>
      </c>
      <c r="R989" s="223">
        <f>N989</f>
        <v>696.15</v>
      </c>
      <c r="S989" s="223">
        <f t="shared" si="181"/>
        <v>-16</v>
      </c>
    </row>
    <row r="990" spans="1:19" ht="14.25" customHeight="1" x14ac:dyDescent="0.25">
      <c r="A990" s="223">
        <v>988</v>
      </c>
      <c r="B990" s="40" t="s">
        <v>10284</v>
      </c>
      <c r="C990" s="266" t="s">
        <v>10285</v>
      </c>
      <c r="D990" s="40">
        <v>2400055635</v>
      </c>
      <c r="E990" s="317" t="s">
        <v>10276</v>
      </c>
      <c r="F990" s="40">
        <v>149</v>
      </c>
      <c r="G990" s="40" t="s">
        <v>3151</v>
      </c>
      <c r="H990" s="40" t="s">
        <v>110</v>
      </c>
      <c r="I990" s="40" t="s">
        <v>130</v>
      </c>
      <c r="J990" s="40" t="s">
        <v>1017</v>
      </c>
      <c r="K990" s="223">
        <v>10</v>
      </c>
      <c r="L990" s="281">
        <v>44783</v>
      </c>
      <c r="M990" s="281">
        <v>44776</v>
      </c>
      <c r="N990" s="223">
        <f>F990</f>
        <v>149</v>
      </c>
      <c r="O990" s="276" t="s">
        <v>27</v>
      </c>
      <c r="P990" s="223">
        <v>1304</v>
      </c>
      <c r="Q990" s="281">
        <v>44818</v>
      </c>
      <c r="R990" s="223">
        <f>F990</f>
        <v>149</v>
      </c>
      <c r="S990" s="223">
        <f>Q990-L990</f>
        <v>35</v>
      </c>
    </row>
    <row r="991" spans="1:19" ht="14.25" customHeight="1" x14ac:dyDescent="0.25">
      <c r="A991" s="223">
        <v>989</v>
      </c>
      <c r="B991" s="40" t="s">
        <v>10286</v>
      </c>
      <c r="C991" s="266" t="s">
        <v>10285</v>
      </c>
      <c r="D991" s="40">
        <v>2400055634</v>
      </c>
      <c r="E991" s="317" t="s">
        <v>10276</v>
      </c>
      <c r="F991" s="40">
        <v>23</v>
      </c>
      <c r="G991" s="40" t="s">
        <v>3151</v>
      </c>
      <c r="H991" s="40" t="s">
        <v>110</v>
      </c>
      <c r="I991" s="40" t="s">
        <v>130</v>
      </c>
      <c r="J991" s="40" t="s">
        <v>1017</v>
      </c>
      <c r="K991" s="223">
        <v>10</v>
      </c>
      <c r="L991" s="281">
        <v>44783</v>
      </c>
      <c r="M991" s="281">
        <v>44776</v>
      </c>
      <c r="N991" s="223">
        <f t="shared" ref="N991:N1010" si="182">F991</f>
        <v>23</v>
      </c>
      <c r="O991" s="276" t="s">
        <v>27</v>
      </c>
      <c r="P991" s="223">
        <v>1304</v>
      </c>
      <c r="Q991" s="281">
        <v>44818</v>
      </c>
      <c r="R991" s="223">
        <f t="shared" ref="R991:R1013" si="183">F991</f>
        <v>23</v>
      </c>
      <c r="S991" s="223">
        <f t="shared" ref="S991:S1015" si="184">Q991-L991</f>
        <v>35</v>
      </c>
    </row>
    <row r="992" spans="1:19" ht="14.25" customHeight="1" x14ac:dyDescent="0.25">
      <c r="A992" s="223">
        <v>990</v>
      </c>
      <c r="B992" s="40" t="s">
        <v>10287</v>
      </c>
      <c r="C992" s="266" t="s">
        <v>10285</v>
      </c>
      <c r="D992" s="40">
        <v>2400055633</v>
      </c>
      <c r="E992" s="317" t="s">
        <v>10276</v>
      </c>
      <c r="F992" s="40">
        <v>147</v>
      </c>
      <c r="G992" s="40" t="s">
        <v>3151</v>
      </c>
      <c r="H992" s="40" t="s">
        <v>110</v>
      </c>
      <c r="I992" s="40" t="s">
        <v>130</v>
      </c>
      <c r="J992" s="40" t="s">
        <v>1017</v>
      </c>
      <c r="K992" s="223">
        <v>10</v>
      </c>
      <c r="L992" s="281">
        <v>44783</v>
      </c>
      <c r="M992" s="281">
        <v>44776</v>
      </c>
      <c r="N992" s="223">
        <f t="shared" si="182"/>
        <v>147</v>
      </c>
      <c r="O992" s="276" t="s">
        <v>27</v>
      </c>
      <c r="P992" s="223">
        <v>1304</v>
      </c>
      <c r="Q992" s="281">
        <v>44818</v>
      </c>
      <c r="R992" s="223">
        <f t="shared" si="183"/>
        <v>147</v>
      </c>
      <c r="S992" s="223">
        <f t="shared" si="184"/>
        <v>35</v>
      </c>
    </row>
    <row r="993" spans="1:19" ht="14.25" customHeight="1" x14ac:dyDescent="0.25">
      <c r="A993" s="223">
        <v>991</v>
      </c>
      <c r="B993" s="40" t="s">
        <v>9096</v>
      </c>
      <c r="C993" s="266" t="s">
        <v>10285</v>
      </c>
      <c r="D993" s="40">
        <v>2400055632</v>
      </c>
      <c r="E993" s="317" t="s">
        <v>10276</v>
      </c>
      <c r="F993" s="40">
        <v>226</v>
      </c>
      <c r="G993" s="40" t="s">
        <v>3151</v>
      </c>
      <c r="H993" s="40" t="s">
        <v>110</v>
      </c>
      <c r="I993" s="40" t="s">
        <v>130</v>
      </c>
      <c r="J993" s="40" t="s">
        <v>1017</v>
      </c>
      <c r="K993" s="223">
        <v>10</v>
      </c>
      <c r="L993" s="281">
        <v>44783</v>
      </c>
      <c r="M993" s="281">
        <v>44776</v>
      </c>
      <c r="N993" s="223">
        <f t="shared" si="182"/>
        <v>226</v>
      </c>
      <c r="O993" s="276" t="s">
        <v>27</v>
      </c>
      <c r="P993" s="223">
        <v>1304</v>
      </c>
      <c r="Q993" s="281">
        <v>44818</v>
      </c>
      <c r="R993" s="223">
        <f t="shared" si="183"/>
        <v>226</v>
      </c>
      <c r="S993" s="223">
        <f t="shared" si="184"/>
        <v>35</v>
      </c>
    </row>
    <row r="994" spans="1:19" ht="14.25" customHeight="1" x14ac:dyDescent="0.25">
      <c r="A994" s="223">
        <v>992</v>
      </c>
      <c r="B994" s="40" t="s">
        <v>9097</v>
      </c>
      <c r="C994" s="266" t="s">
        <v>10285</v>
      </c>
      <c r="D994" s="40">
        <v>2400055631</v>
      </c>
      <c r="E994" s="317" t="s">
        <v>10276</v>
      </c>
      <c r="F994" s="40">
        <v>167</v>
      </c>
      <c r="G994" s="40" t="s">
        <v>3151</v>
      </c>
      <c r="H994" s="40" t="s">
        <v>110</v>
      </c>
      <c r="I994" s="40" t="s">
        <v>130</v>
      </c>
      <c r="J994" s="40" t="s">
        <v>1017</v>
      </c>
      <c r="K994" s="223">
        <v>10</v>
      </c>
      <c r="L994" s="281">
        <v>44783</v>
      </c>
      <c r="M994" s="281">
        <v>44776</v>
      </c>
      <c r="N994" s="223">
        <f t="shared" si="182"/>
        <v>167</v>
      </c>
      <c r="O994" s="276" t="s">
        <v>27</v>
      </c>
      <c r="P994" s="223">
        <v>1304</v>
      </c>
      <c r="Q994" s="281">
        <v>44818</v>
      </c>
      <c r="R994" s="223">
        <f t="shared" si="183"/>
        <v>167</v>
      </c>
      <c r="S994" s="223">
        <f t="shared" si="184"/>
        <v>35</v>
      </c>
    </row>
    <row r="995" spans="1:19" ht="14.25" customHeight="1" x14ac:dyDescent="0.25">
      <c r="A995" s="223">
        <v>993</v>
      </c>
      <c r="B995" s="40" t="s">
        <v>9098</v>
      </c>
      <c r="C995" s="266" t="s">
        <v>10285</v>
      </c>
      <c r="D995" s="40">
        <v>2400055630</v>
      </c>
      <c r="E995" s="317" t="s">
        <v>10276</v>
      </c>
      <c r="F995" s="40">
        <v>623</v>
      </c>
      <c r="G995" s="40" t="s">
        <v>3151</v>
      </c>
      <c r="H995" s="40" t="s">
        <v>110</v>
      </c>
      <c r="I995" s="40" t="s">
        <v>130</v>
      </c>
      <c r="J995" s="40" t="s">
        <v>1017</v>
      </c>
      <c r="K995" s="223">
        <v>10</v>
      </c>
      <c r="L995" s="281">
        <v>44783</v>
      </c>
      <c r="M995" s="281">
        <v>44776</v>
      </c>
      <c r="N995" s="223">
        <f t="shared" si="182"/>
        <v>623</v>
      </c>
      <c r="O995" s="276" t="s">
        <v>27</v>
      </c>
      <c r="P995" s="223">
        <v>1304</v>
      </c>
      <c r="Q995" s="281">
        <v>44818</v>
      </c>
      <c r="R995" s="223">
        <f t="shared" si="183"/>
        <v>623</v>
      </c>
      <c r="S995" s="223">
        <f t="shared" si="184"/>
        <v>35</v>
      </c>
    </row>
    <row r="996" spans="1:19" ht="14.25" customHeight="1" x14ac:dyDescent="0.25">
      <c r="A996" s="223">
        <v>994</v>
      </c>
      <c r="B996" s="40" t="s">
        <v>10288</v>
      </c>
      <c r="C996" s="266" t="s">
        <v>10285</v>
      </c>
      <c r="D996" s="40">
        <v>2400055629</v>
      </c>
      <c r="E996" s="317" t="s">
        <v>10276</v>
      </c>
      <c r="F996" s="40">
        <v>215</v>
      </c>
      <c r="G996" s="40" t="s">
        <v>3151</v>
      </c>
      <c r="H996" s="40" t="s">
        <v>110</v>
      </c>
      <c r="I996" s="40" t="s">
        <v>130</v>
      </c>
      <c r="J996" s="40" t="s">
        <v>1017</v>
      </c>
      <c r="K996" s="223">
        <v>10</v>
      </c>
      <c r="L996" s="281">
        <v>44783</v>
      </c>
      <c r="M996" s="281">
        <v>44776</v>
      </c>
      <c r="N996" s="223">
        <f t="shared" si="182"/>
        <v>215</v>
      </c>
      <c r="O996" s="276" t="s">
        <v>27</v>
      </c>
      <c r="P996" s="223">
        <v>1304</v>
      </c>
      <c r="Q996" s="281">
        <v>44818</v>
      </c>
      <c r="R996" s="223">
        <f t="shared" si="183"/>
        <v>215</v>
      </c>
      <c r="S996" s="223">
        <f t="shared" si="184"/>
        <v>35</v>
      </c>
    </row>
    <row r="997" spans="1:19" ht="14.25" customHeight="1" x14ac:dyDescent="0.25">
      <c r="A997" s="223">
        <v>995</v>
      </c>
      <c r="B997" s="40" t="s">
        <v>10289</v>
      </c>
      <c r="C997" s="266" t="s">
        <v>10285</v>
      </c>
      <c r="D997" s="40">
        <v>2400055628</v>
      </c>
      <c r="E997" s="317" t="s">
        <v>10276</v>
      </c>
      <c r="F997" s="40">
        <v>284.01</v>
      </c>
      <c r="G997" s="40" t="s">
        <v>3151</v>
      </c>
      <c r="H997" s="40" t="s">
        <v>110</v>
      </c>
      <c r="I997" s="40" t="s">
        <v>130</v>
      </c>
      <c r="J997" s="40" t="s">
        <v>1017</v>
      </c>
      <c r="K997" s="223">
        <v>10</v>
      </c>
      <c r="L997" s="281">
        <v>44783</v>
      </c>
      <c r="M997" s="281">
        <v>44776</v>
      </c>
      <c r="N997" s="223">
        <f t="shared" si="182"/>
        <v>284.01</v>
      </c>
      <c r="O997" s="276" t="s">
        <v>27</v>
      </c>
      <c r="P997" s="223">
        <v>1304</v>
      </c>
      <c r="Q997" s="281">
        <v>44818</v>
      </c>
      <c r="R997" s="223">
        <f t="shared" si="183"/>
        <v>284.01</v>
      </c>
      <c r="S997" s="223">
        <f t="shared" si="184"/>
        <v>35</v>
      </c>
    </row>
    <row r="998" spans="1:19" ht="14.25" customHeight="1" x14ac:dyDescent="0.25">
      <c r="A998" s="223">
        <v>996</v>
      </c>
      <c r="B998" s="40" t="s">
        <v>10290</v>
      </c>
      <c r="C998" s="266" t="s">
        <v>10285</v>
      </c>
      <c r="D998" s="40">
        <v>2400055627</v>
      </c>
      <c r="E998" s="317" t="s">
        <v>10276</v>
      </c>
      <c r="F998" s="40">
        <v>495</v>
      </c>
      <c r="G998" s="40" t="s">
        <v>3151</v>
      </c>
      <c r="H998" s="40" t="s">
        <v>110</v>
      </c>
      <c r="I998" s="40" t="s">
        <v>130</v>
      </c>
      <c r="J998" s="40" t="s">
        <v>1017</v>
      </c>
      <c r="K998" s="223">
        <v>10</v>
      </c>
      <c r="L998" s="281">
        <v>44783</v>
      </c>
      <c r="M998" s="281">
        <v>44776</v>
      </c>
      <c r="N998" s="223">
        <f t="shared" si="182"/>
        <v>495</v>
      </c>
      <c r="O998" s="276" t="s">
        <v>27</v>
      </c>
      <c r="P998" s="223">
        <v>1304</v>
      </c>
      <c r="Q998" s="281">
        <v>44818</v>
      </c>
      <c r="R998" s="223">
        <f t="shared" si="183"/>
        <v>495</v>
      </c>
      <c r="S998" s="223">
        <f t="shared" si="184"/>
        <v>35</v>
      </c>
    </row>
    <row r="999" spans="1:19" ht="14.25" customHeight="1" x14ac:dyDescent="0.25">
      <c r="A999" s="223">
        <v>997</v>
      </c>
      <c r="B999" s="40" t="s">
        <v>10291</v>
      </c>
      <c r="C999" s="266" t="s">
        <v>10285</v>
      </c>
      <c r="D999" s="40">
        <v>2400055626</v>
      </c>
      <c r="E999" s="317" t="s">
        <v>10276</v>
      </c>
      <c r="F999" s="40">
        <v>330</v>
      </c>
      <c r="G999" s="40" t="s">
        <v>3151</v>
      </c>
      <c r="H999" s="40" t="s">
        <v>110</v>
      </c>
      <c r="I999" s="40" t="s">
        <v>130</v>
      </c>
      <c r="J999" s="40" t="s">
        <v>1017</v>
      </c>
      <c r="K999" s="223">
        <v>10</v>
      </c>
      <c r="L999" s="281">
        <v>44783</v>
      </c>
      <c r="M999" s="281">
        <v>44776</v>
      </c>
      <c r="N999" s="223">
        <f t="shared" si="182"/>
        <v>330</v>
      </c>
      <c r="O999" s="276" t="s">
        <v>27</v>
      </c>
      <c r="P999" s="223">
        <v>1304</v>
      </c>
      <c r="Q999" s="281">
        <v>44818</v>
      </c>
      <c r="R999" s="223">
        <f t="shared" si="183"/>
        <v>330</v>
      </c>
      <c r="S999" s="223">
        <f t="shared" si="184"/>
        <v>35</v>
      </c>
    </row>
    <row r="1000" spans="1:19" ht="14.25" customHeight="1" x14ac:dyDescent="0.25">
      <c r="A1000" s="223">
        <v>998</v>
      </c>
      <c r="B1000" s="40" t="s">
        <v>10292</v>
      </c>
      <c r="C1000" s="266" t="s">
        <v>10285</v>
      </c>
      <c r="D1000" s="40">
        <v>2400055625</v>
      </c>
      <c r="E1000" s="317" t="s">
        <v>10276</v>
      </c>
      <c r="F1000" s="40">
        <v>207</v>
      </c>
      <c r="G1000" s="40" t="s">
        <v>3151</v>
      </c>
      <c r="H1000" s="40" t="s">
        <v>110</v>
      </c>
      <c r="I1000" s="40" t="s">
        <v>130</v>
      </c>
      <c r="J1000" s="40" t="s">
        <v>1017</v>
      </c>
      <c r="K1000" s="223">
        <v>10</v>
      </c>
      <c r="L1000" s="281">
        <v>44783</v>
      </c>
      <c r="M1000" s="281">
        <v>44776</v>
      </c>
      <c r="N1000" s="223">
        <f t="shared" si="182"/>
        <v>207</v>
      </c>
      <c r="O1000" s="276" t="s">
        <v>27</v>
      </c>
      <c r="P1000" s="223">
        <v>1304</v>
      </c>
      <c r="Q1000" s="281">
        <v>44818</v>
      </c>
      <c r="R1000" s="223">
        <f t="shared" si="183"/>
        <v>207</v>
      </c>
      <c r="S1000" s="223">
        <f t="shared" si="184"/>
        <v>35</v>
      </c>
    </row>
    <row r="1001" spans="1:19" ht="14.25" customHeight="1" x14ac:dyDescent="0.25">
      <c r="A1001" s="223">
        <v>999</v>
      </c>
      <c r="B1001" s="40" t="s">
        <v>10293</v>
      </c>
      <c r="C1001" s="266" t="s">
        <v>10285</v>
      </c>
      <c r="D1001" s="40">
        <v>2400055624</v>
      </c>
      <c r="E1001" s="317" t="s">
        <v>10276</v>
      </c>
      <c r="F1001" s="40">
        <v>106.01</v>
      </c>
      <c r="G1001" s="40" t="s">
        <v>3151</v>
      </c>
      <c r="H1001" s="40" t="s">
        <v>110</v>
      </c>
      <c r="I1001" s="40" t="s">
        <v>130</v>
      </c>
      <c r="J1001" s="40" t="s">
        <v>1017</v>
      </c>
      <c r="K1001" s="223">
        <v>10</v>
      </c>
      <c r="L1001" s="281">
        <v>44783</v>
      </c>
      <c r="M1001" s="281">
        <v>44776</v>
      </c>
      <c r="N1001" s="223">
        <f t="shared" si="182"/>
        <v>106.01</v>
      </c>
      <c r="O1001" s="276" t="s">
        <v>27</v>
      </c>
      <c r="P1001" s="223">
        <v>1304</v>
      </c>
      <c r="Q1001" s="281">
        <v>44818</v>
      </c>
      <c r="R1001" s="223">
        <f t="shared" si="183"/>
        <v>106.01</v>
      </c>
      <c r="S1001" s="223">
        <f t="shared" si="184"/>
        <v>35</v>
      </c>
    </row>
    <row r="1002" spans="1:19" ht="14.25" customHeight="1" x14ac:dyDescent="0.25">
      <c r="A1002" s="223">
        <v>1000</v>
      </c>
      <c r="B1002" s="40" t="s">
        <v>10294</v>
      </c>
      <c r="C1002" s="266" t="s">
        <v>10285</v>
      </c>
      <c r="D1002" s="40">
        <v>2400055623</v>
      </c>
      <c r="E1002" s="317" t="s">
        <v>10276</v>
      </c>
      <c r="F1002" s="40">
        <v>150</v>
      </c>
      <c r="G1002" s="40" t="s">
        <v>3151</v>
      </c>
      <c r="H1002" s="40" t="s">
        <v>110</v>
      </c>
      <c r="I1002" s="40" t="s">
        <v>130</v>
      </c>
      <c r="J1002" s="40" t="s">
        <v>1017</v>
      </c>
      <c r="K1002" s="223">
        <v>10</v>
      </c>
      <c r="L1002" s="281">
        <v>44783</v>
      </c>
      <c r="M1002" s="281">
        <v>44776</v>
      </c>
      <c r="N1002" s="223">
        <f t="shared" si="182"/>
        <v>150</v>
      </c>
      <c r="O1002" s="276" t="s">
        <v>27</v>
      </c>
      <c r="P1002" s="223">
        <v>1304</v>
      </c>
      <c r="Q1002" s="281">
        <v>44818</v>
      </c>
      <c r="R1002" s="223">
        <f t="shared" si="183"/>
        <v>150</v>
      </c>
      <c r="S1002" s="223">
        <f t="shared" si="184"/>
        <v>35</v>
      </c>
    </row>
    <row r="1003" spans="1:19" ht="14.25" customHeight="1" x14ac:dyDescent="0.25">
      <c r="A1003" s="223">
        <v>1001</v>
      </c>
      <c r="B1003" s="40" t="s">
        <v>10295</v>
      </c>
      <c r="C1003" s="266" t="s">
        <v>10285</v>
      </c>
      <c r="D1003" s="40">
        <v>2400055622</v>
      </c>
      <c r="E1003" s="317" t="s">
        <v>10276</v>
      </c>
      <c r="F1003" s="40">
        <v>134.01</v>
      </c>
      <c r="G1003" s="40" t="s">
        <v>3151</v>
      </c>
      <c r="H1003" s="40" t="s">
        <v>110</v>
      </c>
      <c r="I1003" s="40" t="s">
        <v>130</v>
      </c>
      <c r="J1003" s="40" t="s">
        <v>1017</v>
      </c>
      <c r="K1003" s="223">
        <v>10</v>
      </c>
      <c r="L1003" s="281">
        <v>44783</v>
      </c>
      <c r="M1003" s="281">
        <v>44776</v>
      </c>
      <c r="N1003" s="223">
        <f t="shared" si="182"/>
        <v>134.01</v>
      </c>
      <c r="O1003" s="276" t="s">
        <v>27</v>
      </c>
      <c r="P1003" s="223">
        <v>1304</v>
      </c>
      <c r="Q1003" s="281">
        <v>44818</v>
      </c>
      <c r="R1003" s="223">
        <f t="shared" si="183"/>
        <v>134.01</v>
      </c>
      <c r="S1003" s="223">
        <f t="shared" si="184"/>
        <v>35</v>
      </c>
    </row>
    <row r="1004" spans="1:19" ht="14.25" customHeight="1" x14ac:dyDescent="0.25">
      <c r="A1004" s="223">
        <v>1002</v>
      </c>
      <c r="B1004" s="40" t="s">
        <v>10296</v>
      </c>
      <c r="C1004" s="266" t="s">
        <v>10285</v>
      </c>
      <c r="D1004" s="40">
        <v>2400055621</v>
      </c>
      <c r="E1004" s="317" t="s">
        <v>10276</v>
      </c>
      <c r="F1004" s="40">
        <v>390</v>
      </c>
      <c r="G1004" s="40" t="s">
        <v>3151</v>
      </c>
      <c r="H1004" s="40" t="s">
        <v>110</v>
      </c>
      <c r="I1004" s="40" t="s">
        <v>130</v>
      </c>
      <c r="J1004" s="40" t="s">
        <v>1017</v>
      </c>
      <c r="K1004" s="223">
        <v>10</v>
      </c>
      <c r="L1004" s="281">
        <v>44783</v>
      </c>
      <c r="M1004" s="281">
        <v>44776</v>
      </c>
      <c r="N1004" s="223">
        <f t="shared" si="182"/>
        <v>390</v>
      </c>
      <c r="O1004" s="276" t="s">
        <v>27</v>
      </c>
      <c r="P1004" s="223">
        <v>1304</v>
      </c>
      <c r="Q1004" s="281">
        <v>44818</v>
      </c>
      <c r="R1004" s="223">
        <f t="shared" si="183"/>
        <v>390</v>
      </c>
      <c r="S1004" s="223">
        <f t="shared" si="184"/>
        <v>35</v>
      </c>
    </row>
    <row r="1005" spans="1:19" ht="14.25" customHeight="1" x14ac:dyDescent="0.25">
      <c r="A1005" s="223">
        <v>1003</v>
      </c>
      <c r="B1005" s="40" t="s">
        <v>10297</v>
      </c>
      <c r="C1005" s="266" t="s">
        <v>10285</v>
      </c>
      <c r="D1005" s="40">
        <v>2400055620</v>
      </c>
      <c r="E1005" s="317" t="s">
        <v>10276</v>
      </c>
      <c r="F1005" s="40">
        <v>700.01</v>
      </c>
      <c r="G1005" s="40" t="s">
        <v>3151</v>
      </c>
      <c r="H1005" s="40" t="s">
        <v>110</v>
      </c>
      <c r="I1005" s="40" t="s">
        <v>130</v>
      </c>
      <c r="J1005" s="40" t="s">
        <v>1017</v>
      </c>
      <c r="K1005" s="223">
        <v>10</v>
      </c>
      <c r="L1005" s="281">
        <v>44783</v>
      </c>
      <c r="M1005" s="281">
        <v>44776</v>
      </c>
      <c r="N1005" s="223">
        <f t="shared" si="182"/>
        <v>700.01</v>
      </c>
      <c r="O1005" s="276" t="s">
        <v>27</v>
      </c>
      <c r="P1005" s="223">
        <v>1304</v>
      </c>
      <c r="Q1005" s="281">
        <v>44818</v>
      </c>
      <c r="R1005" s="223">
        <f t="shared" si="183"/>
        <v>700.01</v>
      </c>
      <c r="S1005" s="223">
        <f t="shared" si="184"/>
        <v>35</v>
      </c>
    </row>
    <row r="1006" spans="1:19" ht="14.25" customHeight="1" x14ac:dyDescent="0.25">
      <c r="A1006" s="223">
        <v>1004</v>
      </c>
      <c r="B1006" s="40" t="s">
        <v>10298</v>
      </c>
      <c r="C1006" s="266" t="s">
        <v>10285</v>
      </c>
      <c r="D1006" s="40">
        <v>2400055619</v>
      </c>
      <c r="E1006" s="317" t="s">
        <v>10276</v>
      </c>
      <c r="F1006" s="40">
        <v>60</v>
      </c>
      <c r="G1006" s="40" t="s">
        <v>3151</v>
      </c>
      <c r="H1006" s="40" t="s">
        <v>110</v>
      </c>
      <c r="I1006" s="40" t="s">
        <v>130</v>
      </c>
      <c r="J1006" s="40" t="s">
        <v>1017</v>
      </c>
      <c r="K1006" s="223">
        <v>10</v>
      </c>
      <c r="L1006" s="281">
        <v>44783</v>
      </c>
      <c r="M1006" s="281">
        <v>44776</v>
      </c>
      <c r="N1006" s="223">
        <f t="shared" si="182"/>
        <v>60</v>
      </c>
      <c r="O1006" s="276" t="s">
        <v>27</v>
      </c>
      <c r="P1006" s="223">
        <v>1304</v>
      </c>
      <c r="Q1006" s="281">
        <v>44818</v>
      </c>
      <c r="R1006" s="223">
        <f t="shared" si="183"/>
        <v>60</v>
      </c>
      <c r="S1006" s="223">
        <f t="shared" si="184"/>
        <v>35</v>
      </c>
    </row>
    <row r="1007" spans="1:19" ht="14.25" customHeight="1" x14ac:dyDescent="0.25">
      <c r="A1007" s="223">
        <v>1005</v>
      </c>
      <c r="B1007" s="40" t="s">
        <v>10299</v>
      </c>
      <c r="C1007" s="266" t="s">
        <v>10285</v>
      </c>
      <c r="D1007" s="40">
        <v>2400055618</v>
      </c>
      <c r="E1007" s="317" t="s">
        <v>10276</v>
      </c>
      <c r="F1007" s="40">
        <v>649</v>
      </c>
      <c r="G1007" s="40" t="s">
        <v>3151</v>
      </c>
      <c r="H1007" s="40" t="s">
        <v>110</v>
      </c>
      <c r="I1007" s="40" t="s">
        <v>130</v>
      </c>
      <c r="J1007" s="40" t="s">
        <v>1017</v>
      </c>
      <c r="K1007" s="223">
        <v>10</v>
      </c>
      <c r="L1007" s="281">
        <v>44783</v>
      </c>
      <c r="M1007" s="281">
        <v>44776</v>
      </c>
      <c r="N1007" s="223">
        <f t="shared" si="182"/>
        <v>649</v>
      </c>
      <c r="O1007" s="276" t="s">
        <v>27</v>
      </c>
      <c r="P1007" s="223">
        <v>1304</v>
      </c>
      <c r="Q1007" s="281">
        <v>44818</v>
      </c>
      <c r="R1007" s="223">
        <f t="shared" si="183"/>
        <v>649</v>
      </c>
      <c r="S1007" s="223">
        <f t="shared" si="184"/>
        <v>35</v>
      </c>
    </row>
    <row r="1008" spans="1:19" ht="14.25" customHeight="1" x14ac:dyDescent="0.25">
      <c r="A1008" s="223">
        <v>1006</v>
      </c>
      <c r="B1008" s="40" t="s">
        <v>10300</v>
      </c>
      <c r="C1008" s="266" t="s">
        <v>10285</v>
      </c>
      <c r="D1008" s="40">
        <v>2400055617</v>
      </c>
      <c r="E1008" s="317" t="s">
        <v>10276</v>
      </c>
      <c r="F1008" s="40">
        <v>538</v>
      </c>
      <c r="G1008" s="40" t="s">
        <v>3151</v>
      </c>
      <c r="H1008" s="40" t="s">
        <v>110</v>
      </c>
      <c r="I1008" s="40" t="s">
        <v>130</v>
      </c>
      <c r="J1008" s="40" t="s">
        <v>1017</v>
      </c>
      <c r="K1008" s="223">
        <v>10</v>
      </c>
      <c r="L1008" s="281">
        <v>44783</v>
      </c>
      <c r="M1008" s="281">
        <v>44776</v>
      </c>
      <c r="N1008" s="223">
        <f t="shared" si="182"/>
        <v>538</v>
      </c>
      <c r="O1008" s="276" t="s">
        <v>27</v>
      </c>
      <c r="P1008" s="223">
        <v>1304</v>
      </c>
      <c r="Q1008" s="281">
        <v>44818</v>
      </c>
      <c r="R1008" s="223">
        <f t="shared" si="183"/>
        <v>538</v>
      </c>
      <c r="S1008" s="223">
        <f t="shared" si="184"/>
        <v>35</v>
      </c>
    </row>
    <row r="1009" spans="1:19" ht="14.25" customHeight="1" x14ac:dyDescent="0.25">
      <c r="A1009" s="223">
        <v>1007</v>
      </c>
      <c r="B1009" s="40" t="s">
        <v>10301</v>
      </c>
      <c r="C1009" s="266" t="s">
        <v>10285</v>
      </c>
      <c r="D1009" s="40">
        <v>2400055616</v>
      </c>
      <c r="E1009" s="317" t="s">
        <v>10276</v>
      </c>
      <c r="F1009" s="40">
        <v>70</v>
      </c>
      <c r="G1009" s="40" t="s">
        <v>3151</v>
      </c>
      <c r="H1009" s="40" t="s">
        <v>110</v>
      </c>
      <c r="I1009" s="40" t="s">
        <v>130</v>
      </c>
      <c r="J1009" s="40" t="s">
        <v>1017</v>
      </c>
      <c r="K1009" s="223">
        <v>10</v>
      </c>
      <c r="L1009" s="281">
        <v>44783</v>
      </c>
      <c r="M1009" s="281">
        <v>44776</v>
      </c>
      <c r="N1009" s="223">
        <f t="shared" si="182"/>
        <v>70</v>
      </c>
      <c r="O1009" s="276" t="s">
        <v>27</v>
      </c>
      <c r="P1009" s="223">
        <v>1304</v>
      </c>
      <c r="Q1009" s="281">
        <v>44818</v>
      </c>
      <c r="R1009" s="223">
        <f t="shared" si="183"/>
        <v>70</v>
      </c>
      <c r="S1009" s="223">
        <f t="shared" si="184"/>
        <v>35</v>
      </c>
    </row>
    <row r="1010" spans="1:19" ht="14.25" customHeight="1" x14ac:dyDescent="0.25">
      <c r="A1010" s="223">
        <v>1008</v>
      </c>
      <c r="B1010" s="40" t="s">
        <v>10302</v>
      </c>
      <c r="C1010" s="266" t="s">
        <v>10285</v>
      </c>
      <c r="D1010" s="40">
        <v>2400055611</v>
      </c>
      <c r="E1010" s="317" t="s">
        <v>10276</v>
      </c>
      <c r="F1010" s="40">
        <v>10489.01</v>
      </c>
      <c r="G1010" s="40" t="s">
        <v>3151</v>
      </c>
      <c r="H1010" s="40" t="s">
        <v>110</v>
      </c>
      <c r="I1010" s="40" t="s">
        <v>130</v>
      </c>
      <c r="J1010" s="40" t="s">
        <v>1017</v>
      </c>
      <c r="K1010" s="223">
        <v>10</v>
      </c>
      <c r="L1010" s="281">
        <v>44783</v>
      </c>
      <c r="M1010" s="281">
        <v>44776</v>
      </c>
      <c r="N1010" s="223">
        <f t="shared" si="182"/>
        <v>10489.01</v>
      </c>
      <c r="O1010" s="276" t="s">
        <v>27</v>
      </c>
      <c r="P1010" s="223">
        <v>1304</v>
      </c>
      <c r="Q1010" s="281">
        <v>44818</v>
      </c>
      <c r="R1010" s="223">
        <f t="shared" si="183"/>
        <v>10489.01</v>
      </c>
      <c r="S1010" s="223">
        <f t="shared" si="184"/>
        <v>35</v>
      </c>
    </row>
    <row r="1011" spans="1:19" ht="14.25" customHeight="1" x14ac:dyDescent="0.25">
      <c r="A1011" s="223">
        <v>1009</v>
      </c>
      <c r="B1011" s="40" t="s">
        <v>10303</v>
      </c>
      <c r="C1011" s="266" t="s">
        <v>10285</v>
      </c>
      <c r="D1011" s="40">
        <v>3207640315</v>
      </c>
      <c r="E1011" s="317" t="s">
        <v>10276</v>
      </c>
      <c r="F1011" s="40">
        <v>2983.8</v>
      </c>
      <c r="G1011" s="40" t="s">
        <v>8634</v>
      </c>
      <c r="H1011" s="40" t="s">
        <v>110</v>
      </c>
      <c r="I1011" s="40" t="s">
        <v>3579</v>
      </c>
      <c r="J1011" s="40" t="s">
        <v>1017</v>
      </c>
      <c r="K1011" s="223">
        <v>30</v>
      </c>
      <c r="L1011" s="281">
        <v>44803</v>
      </c>
      <c r="M1011" s="266" t="s">
        <v>10285</v>
      </c>
      <c r="N1011" s="223">
        <f t="shared" ref="N1011:N1017" si="185">F1011</f>
        <v>2983.8</v>
      </c>
      <c r="O1011" s="276" t="s">
        <v>20</v>
      </c>
      <c r="P1011" s="223">
        <v>1302</v>
      </c>
      <c r="Q1011" s="281">
        <v>44806</v>
      </c>
      <c r="R1011" s="223">
        <f>N1011</f>
        <v>2983.8</v>
      </c>
      <c r="S1011" s="223">
        <f t="shared" si="184"/>
        <v>3</v>
      </c>
    </row>
    <row r="1012" spans="1:19" ht="14.25" customHeight="1" x14ac:dyDescent="0.25">
      <c r="A1012" s="223">
        <v>1010</v>
      </c>
      <c r="B1012" s="40" t="s">
        <v>9100</v>
      </c>
      <c r="C1012" s="266" t="s">
        <v>10247</v>
      </c>
      <c r="D1012" s="40">
        <v>2200178732</v>
      </c>
      <c r="E1012" s="317" t="s">
        <v>10217</v>
      </c>
      <c r="F1012" s="40">
        <v>694.96</v>
      </c>
      <c r="G1012" s="40" t="s">
        <v>3151</v>
      </c>
      <c r="H1012" s="40" t="s">
        <v>2153</v>
      </c>
      <c r="I1012" s="40" t="s">
        <v>3579</v>
      </c>
      <c r="J1012" s="40" t="s">
        <v>1017</v>
      </c>
      <c r="K1012" s="223">
        <v>30</v>
      </c>
      <c r="L1012" s="281">
        <v>44793</v>
      </c>
      <c r="M1012" s="266" t="s">
        <v>10285</v>
      </c>
      <c r="N1012" s="223">
        <f t="shared" si="185"/>
        <v>694.96</v>
      </c>
      <c r="O1012" s="276" t="s">
        <v>27</v>
      </c>
      <c r="P1012" s="223">
        <v>1304</v>
      </c>
      <c r="Q1012" s="281">
        <v>44818</v>
      </c>
      <c r="R1012" s="223">
        <f t="shared" si="183"/>
        <v>694.96</v>
      </c>
      <c r="S1012" s="223">
        <f t="shared" si="184"/>
        <v>25</v>
      </c>
    </row>
    <row r="1013" spans="1:19" ht="14.25" customHeight="1" x14ac:dyDescent="0.25">
      <c r="A1013" s="223">
        <v>1011</v>
      </c>
      <c r="B1013" s="40" t="s">
        <v>6805</v>
      </c>
      <c r="C1013" s="266" t="s">
        <v>10247</v>
      </c>
      <c r="D1013" s="40">
        <v>2200178733</v>
      </c>
      <c r="E1013" s="317" t="s">
        <v>10217</v>
      </c>
      <c r="F1013" s="40">
        <v>50470.47</v>
      </c>
      <c r="G1013" s="40" t="s">
        <v>3151</v>
      </c>
      <c r="H1013" s="40" t="s">
        <v>2153</v>
      </c>
      <c r="I1013" s="40" t="s">
        <v>3579</v>
      </c>
      <c r="J1013" s="40" t="s">
        <v>1017</v>
      </c>
      <c r="K1013" s="223">
        <v>30</v>
      </c>
      <c r="L1013" s="281">
        <v>44793</v>
      </c>
      <c r="M1013" s="266" t="s">
        <v>10247</v>
      </c>
      <c r="N1013" s="223">
        <f t="shared" si="185"/>
        <v>50470.47</v>
      </c>
      <c r="O1013" s="276" t="s">
        <v>27</v>
      </c>
      <c r="P1013" s="223">
        <v>1304</v>
      </c>
      <c r="Q1013" s="281">
        <v>44818</v>
      </c>
      <c r="R1013" s="223">
        <f t="shared" si="183"/>
        <v>50470.47</v>
      </c>
      <c r="S1013" s="223">
        <f t="shared" si="184"/>
        <v>25</v>
      </c>
    </row>
    <row r="1014" spans="1:19" ht="14.25" customHeight="1" x14ac:dyDescent="0.25">
      <c r="A1014" s="223">
        <v>1012</v>
      </c>
      <c r="B1014" s="40" t="s">
        <v>9102</v>
      </c>
      <c r="C1014" s="266" t="s">
        <v>10304</v>
      </c>
      <c r="D1014" s="40">
        <v>13104</v>
      </c>
      <c r="E1014" s="317" t="s">
        <v>10247</v>
      </c>
      <c r="F1014" s="40">
        <v>28863.64</v>
      </c>
      <c r="G1014" s="40" t="s">
        <v>9119</v>
      </c>
      <c r="H1014" s="40" t="s">
        <v>16</v>
      </c>
      <c r="I1014" s="40" t="s">
        <v>3579</v>
      </c>
      <c r="J1014" s="40" t="s">
        <v>5784</v>
      </c>
      <c r="K1014" s="223">
        <v>60</v>
      </c>
      <c r="L1014" s="281">
        <v>44837</v>
      </c>
      <c r="M1014" s="266" t="s">
        <v>10361</v>
      </c>
      <c r="N1014" s="223">
        <f t="shared" si="185"/>
        <v>28863.64</v>
      </c>
      <c r="O1014" s="276" t="s">
        <v>20</v>
      </c>
      <c r="P1014" s="223">
        <v>1333</v>
      </c>
      <c r="Q1014" s="281">
        <v>44839</v>
      </c>
      <c r="R1014" s="223">
        <f t="shared" ref="R1014:R1025" si="186">N1014</f>
        <v>28863.64</v>
      </c>
      <c r="S1014" s="223">
        <f t="shared" si="184"/>
        <v>2</v>
      </c>
    </row>
    <row r="1015" spans="1:19" ht="14.25" customHeight="1" x14ac:dyDescent="0.25">
      <c r="A1015" s="223">
        <v>1013</v>
      </c>
      <c r="B1015" s="40" t="s">
        <v>9108</v>
      </c>
      <c r="C1015" s="266" t="s">
        <v>10304</v>
      </c>
      <c r="D1015" s="40">
        <v>2883</v>
      </c>
      <c r="E1015" s="317" t="s">
        <v>10276</v>
      </c>
      <c r="F1015" s="40">
        <v>37509.300000000003</v>
      </c>
      <c r="G1015" s="40" t="s">
        <v>218</v>
      </c>
      <c r="H1015" s="40" t="s">
        <v>97</v>
      </c>
      <c r="I1015" s="40" t="s">
        <v>3579</v>
      </c>
      <c r="J1015" s="40" t="s">
        <v>1017</v>
      </c>
      <c r="K1015" s="223">
        <v>60</v>
      </c>
      <c r="L1015" s="281">
        <v>44834</v>
      </c>
      <c r="M1015" s="266" t="s">
        <v>10245</v>
      </c>
      <c r="N1015" s="223">
        <f t="shared" si="185"/>
        <v>37509.300000000003</v>
      </c>
      <c r="O1015" s="276" t="s">
        <v>20</v>
      </c>
      <c r="P1015" s="266" t="s">
        <v>11009</v>
      </c>
      <c r="Q1015" s="281">
        <v>44852</v>
      </c>
      <c r="R1015" s="223">
        <f t="shared" si="186"/>
        <v>37509.300000000003</v>
      </c>
      <c r="S1015" s="223">
        <f t="shared" si="184"/>
        <v>18</v>
      </c>
    </row>
    <row r="1016" spans="1:19" ht="14.25" customHeight="1" x14ac:dyDescent="0.25">
      <c r="A1016" s="223">
        <v>1014</v>
      </c>
      <c r="B1016" s="40" t="s">
        <v>9111</v>
      </c>
      <c r="C1016" s="266" t="s">
        <v>10245</v>
      </c>
      <c r="D1016" s="40">
        <v>49600</v>
      </c>
      <c r="E1016" s="317" t="s">
        <v>10276</v>
      </c>
      <c r="F1016" s="40">
        <v>254.93</v>
      </c>
      <c r="G1016" s="40" t="s">
        <v>9179</v>
      </c>
      <c r="H1016" s="40" t="s">
        <v>10305</v>
      </c>
      <c r="I1016" s="40" t="s">
        <v>3579</v>
      </c>
      <c r="J1016" s="40" t="s">
        <v>1017</v>
      </c>
      <c r="K1016" s="223">
        <v>15</v>
      </c>
      <c r="L1016" s="281">
        <v>44788</v>
      </c>
      <c r="M1016" s="266" t="s">
        <v>10245</v>
      </c>
      <c r="N1016" s="223">
        <f t="shared" si="185"/>
        <v>254.93</v>
      </c>
      <c r="O1016" s="276" t="s">
        <v>20</v>
      </c>
      <c r="P1016" s="223">
        <v>1277</v>
      </c>
      <c r="Q1016" s="281">
        <v>44785</v>
      </c>
      <c r="R1016" s="223">
        <f t="shared" si="186"/>
        <v>254.93</v>
      </c>
      <c r="S1016" s="40">
        <f t="shared" ref="S1016:S1024" si="187">Q1016-L1016</f>
        <v>-3</v>
      </c>
    </row>
    <row r="1017" spans="1:19" ht="14.25" customHeight="1" x14ac:dyDescent="0.25">
      <c r="A1017" s="223">
        <v>1015</v>
      </c>
      <c r="B1017" s="40" t="s">
        <v>9112</v>
      </c>
      <c r="C1017" s="266" t="s">
        <v>10245</v>
      </c>
      <c r="D1017" s="40">
        <v>24000358439</v>
      </c>
      <c r="E1017" s="317" t="s">
        <v>10276</v>
      </c>
      <c r="F1017" s="40">
        <v>317.35000000000002</v>
      </c>
      <c r="G1017" s="40" t="s">
        <v>8405</v>
      </c>
      <c r="H1017" s="40" t="s">
        <v>222</v>
      </c>
      <c r="I1017" s="40" t="s">
        <v>3579</v>
      </c>
      <c r="J1017" s="40" t="s">
        <v>1017</v>
      </c>
      <c r="K1017" s="223">
        <v>30</v>
      </c>
      <c r="L1017" s="281">
        <v>44803</v>
      </c>
      <c r="M1017" s="266" t="s">
        <v>10245</v>
      </c>
      <c r="N1017" s="223">
        <f t="shared" si="185"/>
        <v>317.35000000000002</v>
      </c>
      <c r="O1017" s="276" t="s">
        <v>20</v>
      </c>
      <c r="P1017" s="223">
        <v>1298</v>
      </c>
      <c r="Q1017" s="281">
        <v>44803</v>
      </c>
      <c r="R1017" s="223">
        <f t="shared" si="186"/>
        <v>317.35000000000002</v>
      </c>
      <c r="S1017" s="40">
        <f t="shared" si="187"/>
        <v>0</v>
      </c>
    </row>
    <row r="1018" spans="1:19" ht="14.25" customHeight="1" x14ac:dyDescent="0.25">
      <c r="A1018" s="223">
        <v>1016</v>
      </c>
      <c r="B1018" s="40" t="s">
        <v>9113</v>
      </c>
      <c r="C1018" s="266" t="s">
        <v>10245</v>
      </c>
      <c r="D1018" s="40">
        <v>293</v>
      </c>
      <c r="E1018" s="317" t="s">
        <v>10304</v>
      </c>
      <c r="F1018" s="40">
        <v>4961.1099999999997</v>
      </c>
      <c r="G1018" s="40" t="s">
        <v>9720</v>
      </c>
      <c r="H1018" s="40" t="s">
        <v>2651</v>
      </c>
      <c r="I1018" s="40" t="s">
        <v>3579</v>
      </c>
      <c r="J1018" s="40" t="s">
        <v>5784</v>
      </c>
      <c r="K1018" s="223">
        <v>60</v>
      </c>
      <c r="L1018" s="281">
        <v>44838</v>
      </c>
      <c r="M1018" s="266" t="s">
        <v>10361</v>
      </c>
      <c r="N1018" s="223">
        <f>F1018</f>
        <v>4961.1099999999997</v>
      </c>
      <c r="O1018" s="276" t="s">
        <v>20</v>
      </c>
      <c r="P1018" s="223">
        <v>1330</v>
      </c>
      <c r="Q1018" s="281">
        <v>44839</v>
      </c>
      <c r="R1018" s="223">
        <f t="shared" si="186"/>
        <v>4961.1099999999997</v>
      </c>
      <c r="S1018" s="40">
        <f t="shared" si="187"/>
        <v>1</v>
      </c>
    </row>
    <row r="1019" spans="1:19" ht="14.25" customHeight="1" x14ac:dyDescent="0.25">
      <c r="A1019" s="223">
        <v>1017</v>
      </c>
      <c r="B1019" s="40" t="s">
        <v>9114</v>
      </c>
      <c r="C1019" s="266" t="s">
        <v>10245</v>
      </c>
      <c r="D1019" s="40">
        <v>634</v>
      </c>
      <c r="E1019" s="317" t="s">
        <v>10247</v>
      </c>
      <c r="F1019" s="40">
        <v>330.23</v>
      </c>
      <c r="G1019" s="40" t="s">
        <v>10306</v>
      </c>
      <c r="H1019" s="40" t="s">
        <v>10307</v>
      </c>
      <c r="I1019" s="40" t="s">
        <v>3579</v>
      </c>
      <c r="J1019" s="40" t="s">
        <v>5784</v>
      </c>
      <c r="K1019" s="223">
        <v>30</v>
      </c>
      <c r="L1019" s="281">
        <v>44807</v>
      </c>
      <c r="M1019" s="266" t="s">
        <v>10361</v>
      </c>
      <c r="N1019" s="223">
        <f>F1019</f>
        <v>330.23</v>
      </c>
      <c r="O1019" s="276" t="s">
        <v>20</v>
      </c>
      <c r="P1019" s="223">
        <v>1311</v>
      </c>
      <c r="Q1019" s="281">
        <v>44819</v>
      </c>
      <c r="R1019" s="223">
        <f t="shared" si="186"/>
        <v>330.23</v>
      </c>
      <c r="S1019" s="40">
        <f t="shared" si="187"/>
        <v>12</v>
      </c>
    </row>
    <row r="1020" spans="1:19" ht="14.25" customHeight="1" x14ac:dyDescent="0.25">
      <c r="A1020" s="223">
        <v>1018</v>
      </c>
      <c r="B1020" s="40" t="s">
        <v>6807</v>
      </c>
      <c r="C1020" s="266" t="s">
        <v>10245</v>
      </c>
      <c r="D1020" s="40">
        <v>202220337</v>
      </c>
      <c r="E1020" s="317" t="s">
        <v>10285</v>
      </c>
      <c r="F1020" s="40">
        <v>91.82</v>
      </c>
      <c r="G1020" s="40" t="s">
        <v>8138</v>
      </c>
      <c r="H1020" s="40" t="s">
        <v>4326</v>
      </c>
      <c r="I1020" s="40" t="s">
        <v>3579</v>
      </c>
      <c r="J1020" s="40" t="s">
        <v>8129</v>
      </c>
      <c r="K1020" s="223">
        <v>30</v>
      </c>
      <c r="L1020" s="281">
        <v>44806</v>
      </c>
      <c r="M1020" s="282">
        <v>44782</v>
      </c>
      <c r="N1020" s="223">
        <v>91.82</v>
      </c>
      <c r="O1020" s="276" t="s">
        <v>20</v>
      </c>
      <c r="P1020" s="223">
        <v>1309</v>
      </c>
      <c r="Q1020" s="281">
        <v>44819</v>
      </c>
      <c r="R1020" s="223">
        <f t="shared" si="186"/>
        <v>91.82</v>
      </c>
      <c r="S1020" s="40">
        <f t="shared" si="187"/>
        <v>13</v>
      </c>
    </row>
    <row r="1021" spans="1:19" ht="14.25" customHeight="1" x14ac:dyDescent="0.25">
      <c r="A1021" s="223">
        <v>1019</v>
      </c>
      <c r="B1021" s="40" t="s">
        <v>6811</v>
      </c>
      <c r="C1021" s="266" t="s">
        <v>10245</v>
      </c>
      <c r="D1021" s="40">
        <v>202220332</v>
      </c>
      <c r="E1021" s="317" t="s">
        <v>10246</v>
      </c>
      <c r="F1021" s="40">
        <v>12750.88</v>
      </c>
      <c r="G1021" s="40" t="s">
        <v>8138</v>
      </c>
      <c r="H1021" s="40" t="s">
        <v>238</v>
      </c>
      <c r="I1021" s="40" t="s">
        <v>3579</v>
      </c>
      <c r="J1021" s="40" t="s">
        <v>8129</v>
      </c>
      <c r="K1021" s="223">
        <v>30</v>
      </c>
      <c r="L1021" s="281">
        <v>44804</v>
      </c>
      <c r="M1021" s="282">
        <v>44782</v>
      </c>
      <c r="N1021" s="223">
        <f>F1021</f>
        <v>12750.88</v>
      </c>
      <c r="O1021" s="276" t="s">
        <v>20</v>
      </c>
      <c r="P1021" s="223">
        <v>1014</v>
      </c>
      <c r="Q1021" s="281">
        <v>44818</v>
      </c>
      <c r="R1021" s="223">
        <f t="shared" si="186"/>
        <v>12750.88</v>
      </c>
      <c r="S1021" s="40">
        <f t="shared" si="187"/>
        <v>14</v>
      </c>
    </row>
    <row r="1022" spans="1:19" ht="14.25" customHeight="1" x14ac:dyDescent="0.25">
      <c r="A1022" s="223">
        <v>1020</v>
      </c>
      <c r="B1022" s="40" t="s">
        <v>6808</v>
      </c>
      <c r="C1022" s="266" t="s">
        <v>10245</v>
      </c>
      <c r="D1022" s="40">
        <v>228</v>
      </c>
      <c r="E1022" s="317" t="s">
        <v>10247</v>
      </c>
      <c r="F1022" s="40">
        <v>285.92</v>
      </c>
      <c r="G1022" s="40" t="s">
        <v>9391</v>
      </c>
      <c r="H1022" s="40" t="s">
        <v>238</v>
      </c>
      <c r="I1022" s="316" t="s">
        <v>3579</v>
      </c>
      <c r="J1022" s="40" t="s">
        <v>1017</v>
      </c>
      <c r="K1022" s="223">
        <v>30</v>
      </c>
      <c r="L1022" s="281">
        <v>44807</v>
      </c>
      <c r="M1022" s="266" t="s">
        <v>10245</v>
      </c>
      <c r="N1022" s="223">
        <v>285.92</v>
      </c>
      <c r="O1022" s="276" t="s">
        <v>20</v>
      </c>
      <c r="P1022" s="223">
        <v>1303</v>
      </c>
      <c r="Q1022" s="281">
        <v>44810</v>
      </c>
      <c r="R1022" s="223">
        <f t="shared" si="186"/>
        <v>285.92</v>
      </c>
      <c r="S1022" s="40">
        <f t="shared" si="187"/>
        <v>3</v>
      </c>
    </row>
    <row r="1023" spans="1:19" ht="14.25" customHeight="1" x14ac:dyDescent="0.25">
      <c r="A1023" s="223">
        <v>1021</v>
      </c>
      <c r="B1023" s="40" t="s">
        <v>6812</v>
      </c>
      <c r="C1023" s="266" t="s">
        <v>10245</v>
      </c>
      <c r="D1023" s="40">
        <v>3207717902</v>
      </c>
      <c r="E1023" s="317" t="s">
        <v>10246</v>
      </c>
      <c r="F1023" s="40">
        <v>26025</v>
      </c>
      <c r="G1023" s="40" t="s">
        <v>8634</v>
      </c>
      <c r="H1023" s="40" t="s">
        <v>110</v>
      </c>
      <c r="I1023" s="40" t="s">
        <v>3579</v>
      </c>
      <c r="J1023" s="40" t="s">
        <v>1017</v>
      </c>
      <c r="K1023" s="223">
        <v>30</v>
      </c>
      <c r="L1023" s="281">
        <v>44804</v>
      </c>
      <c r="M1023" s="266" t="s">
        <v>10245</v>
      </c>
      <c r="N1023" s="223">
        <f>F1023</f>
        <v>26025</v>
      </c>
      <c r="O1023" s="276" t="s">
        <v>20</v>
      </c>
      <c r="P1023" s="223">
        <v>1302</v>
      </c>
      <c r="Q1023" s="281">
        <v>44806</v>
      </c>
      <c r="R1023" s="223">
        <f t="shared" si="186"/>
        <v>26025</v>
      </c>
      <c r="S1023" s="40">
        <f t="shared" si="187"/>
        <v>2</v>
      </c>
    </row>
    <row r="1024" spans="1:19" ht="14.25" customHeight="1" x14ac:dyDescent="0.25">
      <c r="A1024" s="223">
        <v>1023</v>
      </c>
      <c r="B1024" s="40" t="s">
        <v>6815</v>
      </c>
      <c r="C1024" s="266" t="s">
        <v>10245</v>
      </c>
      <c r="D1024" s="40">
        <v>5963</v>
      </c>
      <c r="E1024" s="317" t="s">
        <v>10219</v>
      </c>
      <c r="F1024" s="40">
        <v>2581.0500000000002</v>
      </c>
      <c r="G1024" s="40" t="s">
        <v>9977</v>
      </c>
      <c r="H1024" s="40" t="s">
        <v>4326</v>
      </c>
      <c r="I1024" s="40" t="s">
        <v>130</v>
      </c>
      <c r="J1024" s="40" t="s">
        <v>9430</v>
      </c>
      <c r="K1024" s="223">
        <v>60</v>
      </c>
      <c r="L1024" s="281">
        <v>44824</v>
      </c>
      <c r="M1024" s="266" t="s">
        <v>10245</v>
      </c>
      <c r="N1024" s="223">
        <v>2581.0500000000002</v>
      </c>
      <c r="O1024" s="276" t="s">
        <v>20</v>
      </c>
      <c r="P1024" s="223">
        <v>119</v>
      </c>
      <c r="Q1024" s="281">
        <v>44764</v>
      </c>
      <c r="R1024" s="223">
        <f t="shared" si="186"/>
        <v>2581.0500000000002</v>
      </c>
      <c r="S1024" s="40">
        <f t="shared" si="187"/>
        <v>-60</v>
      </c>
    </row>
    <row r="1025" spans="1:19" ht="14.25" customHeight="1" x14ac:dyDescent="0.25">
      <c r="A1025" s="223">
        <v>1025</v>
      </c>
      <c r="B1025" s="40" t="s">
        <v>6818</v>
      </c>
      <c r="C1025" s="266" t="s">
        <v>10308</v>
      </c>
      <c r="D1025" s="40">
        <v>1275543</v>
      </c>
      <c r="E1025" s="317" t="s">
        <v>10276</v>
      </c>
      <c r="F1025" s="316">
        <v>2162.2800000000002</v>
      </c>
      <c r="G1025" s="40" t="s">
        <v>9390</v>
      </c>
      <c r="H1025" s="40" t="s">
        <v>1927</v>
      </c>
      <c r="I1025" s="40" t="s">
        <v>130</v>
      </c>
      <c r="J1025" s="40" t="s">
        <v>1017</v>
      </c>
      <c r="K1025" s="223">
        <v>15</v>
      </c>
      <c r="L1025" s="281">
        <v>44788</v>
      </c>
      <c r="M1025" s="266" t="s">
        <v>10308</v>
      </c>
      <c r="N1025" s="223">
        <f>F1025</f>
        <v>2162.2800000000002</v>
      </c>
      <c r="O1025" s="276" t="s">
        <v>20</v>
      </c>
      <c r="P1025" s="223">
        <v>1297</v>
      </c>
      <c r="Q1025" s="281">
        <v>44803</v>
      </c>
      <c r="R1025" s="223">
        <f t="shared" si="186"/>
        <v>2162.2800000000002</v>
      </c>
      <c r="S1025" s="40">
        <f t="shared" ref="S1025:S1037" si="188">Q1025-L1025</f>
        <v>15</v>
      </c>
    </row>
    <row r="1026" spans="1:19" ht="14.25" customHeight="1" x14ac:dyDescent="0.25">
      <c r="A1026" s="223">
        <v>1026</v>
      </c>
      <c r="B1026" s="40" t="s">
        <v>10309</v>
      </c>
      <c r="C1026" s="266" t="s">
        <v>10308</v>
      </c>
      <c r="D1026" s="40">
        <v>52003136457</v>
      </c>
      <c r="E1026" s="317" t="s">
        <v>10308</v>
      </c>
      <c r="F1026" s="316">
        <v>1544.62</v>
      </c>
      <c r="G1026" s="40" t="s">
        <v>24</v>
      </c>
      <c r="H1026" s="40" t="s">
        <v>10310</v>
      </c>
      <c r="I1026" s="40" t="s">
        <v>130</v>
      </c>
      <c r="J1026" s="40" t="s">
        <v>5784</v>
      </c>
      <c r="K1026" s="223">
        <v>0</v>
      </c>
      <c r="L1026" s="281">
        <v>44782</v>
      </c>
      <c r="M1026" s="266" t="s">
        <v>10308</v>
      </c>
      <c r="N1026" s="223">
        <v>1544.62</v>
      </c>
      <c r="O1026" s="276" t="s">
        <v>72</v>
      </c>
      <c r="P1026" s="223">
        <v>135</v>
      </c>
      <c r="Q1026" s="281">
        <v>44782</v>
      </c>
      <c r="R1026" s="223">
        <v>1544.62</v>
      </c>
      <c r="S1026" s="40">
        <f t="shared" si="188"/>
        <v>0</v>
      </c>
    </row>
    <row r="1027" spans="1:19" ht="14.25" customHeight="1" x14ac:dyDescent="0.25">
      <c r="A1027" s="223">
        <v>1027</v>
      </c>
      <c r="B1027" s="40" t="s">
        <v>8639</v>
      </c>
      <c r="C1027" s="266" t="s">
        <v>10308</v>
      </c>
      <c r="D1027" s="40">
        <v>2009</v>
      </c>
      <c r="E1027" s="266" t="s">
        <v>10304</v>
      </c>
      <c r="F1027" s="40">
        <v>785.4</v>
      </c>
      <c r="G1027" s="40" t="s">
        <v>10061</v>
      </c>
      <c r="H1027" s="40" t="s">
        <v>2175</v>
      </c>
      <c r="I1027" s="40" t="s">
        <v>3579</v>
      </c>
      <c r="J1027" s="40" t="s">
        <v>5784</v>
      </c>
      <c r="K1027" s="223">
        <v>30</v>
      </c>
      <c r="L1027" s="281">
        <v>44808</v>
      </c>
      <c r="M1027" s="282">
        <v>44790</v>
      </c>
      <c r="N1027" s="223">
        <f>F1027</f>
        <v>785.4</v>
      </c>
      <c r="O1027" s="276" t="s">
        <v>20</v>
      </c>
      <c r="P1027" s="223">
        <v>1335</v>
      </c>
      <c r="Q1027" s="281">
        <v>44839</v>
      </c>
      <c r="R1027" s="223">
        <f>N1027</f>
        <v>785.4</v>
      </c>
      <c r="S1027" s="40">
        <f t="shared" si="188"/>
        <v>31</v>
      </c>
    </row>
    <row r="1028" spans="1:19" ht="14.25" customHeight="1" x14ac:dyDescent="0.25">
      <c r="A1028" s="223">
        <v>1028</v>
      </c>
      <c r="B1028" s="40" t="s">
        <v>10311</v>
      </c>
      <c r="C1028" s="266" t="s">
        <v>10312</v>
      </c>
      <c r="D1028" s="40">
        <v>10614471485</v>
      </c>
      <c r="E1028" s="317" t="s">
        <v>10276</v>
      </c>
      <c r="F1028" s="40">
        <v>1220.27</v>
      </c>
      <c r="G1028" s="40" t="s">
        <v>4118</v>
      </c>
      <c r="H1028" s="40" t="s">
        <v>17</v>
      </c>
      <c r="I1028" s="40" t="s">
        <v>3579</v>
      </c>
      <c r="J1028" s="40" t="s">
        <v>1017</v>
      </c>
      <c r="K1028" s="223">
        <v>16</v>
      </c>
      <c r="L1028" s="281">
        <v>44789</v>
      </c>
      <c r="M1028" s="266" t="s">
        <v>10312</v>
      </c>
      <c r="N1028" s="223">
        <f>F1028</f>
        <v>1220.27</v>
      </c>
      <c r="O1028" s="276" t="s">
        <v>20</v>
      </c>
      <c r="P1028" s="223">
        <v>1278</v>
      </c>
      <c r="Q1028" s="281">
        <v>44785</v>
      </c>
      <c r="R1028" s="223">
        <f>N1028</f>
        <v>1220.27</v>
      </c>
      <c r="S1028" s="40">
        <f t="shared" si="188"/>
        <v>-4</v>
      </c>
    </row>
    <row r="1029" spans="1:19" ht="14.25" customHeight="1" x14ac:dyDescent="0.25">
      <c r="A1029" s="223">
        <v>1029</v>
      </c>
      <c r="B1029" s="40" t="s">
        <v>10313</v>
      </c>
      <c r="C1029" s="266" t="s">
        <v>10312</v>
      </c>
      <c r="D1029" s="40">
        <v>2208064</v>
      </c>
      <c r="E1029" s="317" t="s">
        <v>10312</v>
      </c>
      <c r="F1029" s="40">
        <v>50</v>
      </c>
      <c r="G1029" s="40" t="s">
        <v>7291</v>
      </c>
      <c r="H1029" s="40" t="s">
        <v>8753</v>
      </c>
      <c r="I1029" s="40" t="s">
        <v>3579</v>
      </c>
      <c r="J1029" s="40" t="s">
        <v>8129</v>
      </c>
      <c r="K1029" s="223">
        <v>30</v>
      </c>
      <c r="L1029" s="281">
        <v>44814</v>
      </c>
      <c r="M1029" s="266" t="s">
        <v>10368</v>
      </c>
      <c r="N1029" s="223">
        <f>F1029</f>
        <v>50</v>
      </c>
      <c r="O1029" s="276" t="s">
        <v>20</v>
      </c>
      <c r="P1029" s="223">
        <v>1308</v>
      </c>
      <c r="Q1029" s="281">
        <v>44819</v>
      </c>
      <c r="R1029" s="223">
        <f>N1029</f>
        <v>50</v>
      </c>
      <c r="S1029" s="40">
        <f t="shared" si="188"/>
        <v>5</v>
      </c>
    </row>
    <row r="1030" spans="1:19" ht="14.25" customHeight="1" x14ac:dyDescent="0.25">
      <c r="A1030" s="223">
        <v>1030</v>
      </c>
      <c r="B1030" s="40" t="s">
        <v>9117</v>
      </c>
      <c r="C1030" s="266" t="s">
        <v>10312</v>
      </c>
      <c r="D1030" s="40">
        <v>161147</v>
      </c>
      <c r="E1030" s="317" t="s">
        <v>10237</v>
      </c>
      <c r="F1030" s="40">
        <v>69.52</v>
      </c>
      <c r="G1030" s="40" t="s">
        <v>9180</v>
      </c>
      <c r="H1030" s="40" t="s">
        <v>507</v>
      </c>
      <c r="I1030" s="40" t="s">
        <v>3579</v>
      </c>
      <c r="J1030" s="40" t="s">
        <v>1017</v>
      </c>
      <c r="K1030" s="223">
        <v>15</v>
      </c>
      <c r="L1030" s="281">
        <v>44786</v>
      </c>
      <c r="M1030" s="266" t="s">
        <v>10312</v>
      </c>
      <c r="N1030" s="223">
        <f>F1030</f>
        <v>69.52</v>
      </c>
      <c r="O1030" s="276" t="s">
        <v>20</v>
      </c>
      <c r="P1030" s="223">
        <v>1279</v>
      </c>
      <c r="Q1030" s="41">
        <v>44785</v>
      </c>
      <c r="R1030" s="223">
        <f>N1030</f>
        <v>69.52</v>
      </c>
      <c r="S1030" s="40">
        <f t="shared" si="188"/>
        <v>-1</v>
      </c>
    </row>
    <row r="1031" spans="1:19" ht="14.25" customHeight="1" x14ac:dyDescent="0.25">
      <c r="A1031" s="223">
        <v>1031</v>
      </c>
      <c r="B1031" s="40" t="s">
        <v>9118</v>
      </c>
      <c r="C1031" s="266" t="s">
        <v>10312</v>
      </c>
      <c r="D1031" s="40">
        <v>161145</v>
      </c>
      <c r="E1031" s="317" t="s">
        <v>10237</v>
      </c>
      <c r="F1031" s="40">
        <v>1180.55</v>
      </c>
      <c r="G1031" s="40" t="s">
        <v>9180</v>
      </c>
      <c r="H1031" s="40" t="s">
        <v>507</v>
      </c>
      <c r="I1031" s="40" t="s">
        <v>3579</v>
      </c>
      <c r="J1031" s="40" t="s">
        <v>1017</v>
      </c>
      <c r="K1031" s="223">
        <v>15</v>
      </c>
      <c r="L1031" s="281">
        <v>44786</v>
      </c>
      <c r="M1031" s="266" t="s">
        <v>10312</v>
      </c>
      <c r="N1031" s="223">
        <f>F1031</f>
        <v>1180.55</v>
      </c>
      <c r="O1031" s="276" t="s">
        <v>20</v>
      </c>
      <c r="P1031" s="223">
        <v>1279</v>
      </c>
      <c r="Q1031" s="41">
        <v>44785</v>
      </c>
      <c r="R1031" s="223">
        <f>N1031</f>
        <v>1180.55</v>
      </c>
      <c r="S1031" s="40">
        <f t="shared" si="188"/>
        <v>-1</v>
      </c>
    </row>
    <row r="1032" spans="1:19" ht="14.25" customHeight="1" x14ac:dyDescent="0.25">
      <c r="A1032" s="223">
        <v>1032</v>
      </c>
      <c r="B1032" s="40" t="s">
        <v>10314</v>
      </c>
      <c r="C1032" s="266" t="s">
        <v>10312</v>
      </c>
      <c r="D1032" s="40">
        <v>200206563</v>
      </c>
      <c r="E1032" s="317" t="s">
        <v>10312</v>
      </c>
      <c r="F1032" s="40">
        <v>149</v>
      </c>
      <c r="G1032" s="40" t="s">
        <v>474</v>
      </c>
      <c r="H1032" s="40" t="s">
        <v>10315</v>
      </c>
      <c r="I1032" s="40" t="s">
        <v>3579</v>
      </c>
      <c r="J1032" s="40" t="s">
        <v>5784</v>
      </c>
      <c r="K1032" s="223">
        <v>0</v>
      </c>
      <c r="L1032" s="281">
        <v>44783</v>
      </c>
      <c r="M1032" s="266" t="s">
        <v>10312</v>
      </c>
      <c r="N1032" s="223">
        <v>149</v>
      </c>
      <c r="O1032" s="276" t="s">
        <v>72</v>
      </c>
      <c r="P1032" s="223">
        <v>153</v>
      </c>
      <c r="Q1032" s="281">
        <v>44783</v>
      </c>
      <c r="R1032" s="223">
        <v>149</v>
      </c>
      <c r="S1032" s="40">
        <f t="shared" si="188"/>
        <v>0</v>
      </c>
    </row>
    <row r="1033" spans="1:19" ht="14.25" customHeight="1" x14ac:dyDescent="0.25">
      <c r="A1033" s="223">
        <v>1033</v>
      </c>
      <c r="B1033" s="40" t="s">
        <v>10316</v>
      </c>
      <c r="C1033" s="266" t="s">
        <v>10317</v>
      </c>
      <c r="D1033" s="40">
        <v>64541</v>
      </c>
      <c r="E1033" s="317" t="s">
        <v>10308</v>
      </c>
      <c r="F1033" s="40">
        <v>36</v>
      </c>
      <c r="G1033" s="40" t="s">
        <v>8190</v>
      </c>
      <c r="H1033" s="40" t="s">
        <v>5</v>
      </c>
      <c r="I1033" s="40" t="s">
        <v>3579</v>
      </c>
      <c r="J1033" s="40" t="s">
        <v>103</v>
      </c>
      <c r="K1033" s="223">
        <v>60</v>
      </c>
      <c r="L1033" s="281">
        <v>44842</v>
      </c>
      <c r="M1033" s="282">
        <v>44784</v>
      </c>
      <c r="N1033" s="223">
        <f>F1033</f>
        <v>36</v>
      </c>
      <c r="O1033" s="276" t="s">
        <v>20</v>
      </c>
      <c r="P1033" s="223">
        <v>1342</v>
      </c>
      <c r="Q1033" s="281">
        <v>44846</v>
      </c>
      <c r="R1033" s="223">
        <f>N1033</f>
        <v>36</v>
      </c>
      <c r="S1033" s="40">
        <f t="shared" si="188"/>
        <v>4</v>
      </c>
    </row>
    <row r="1034" spans="1:19" ht="14.25" customHeight="1" x14ac:dyDescent="0.25">
      <c r="A1034" s="223">
        <v>1034</v>
      </c>
      <c r="B1034" s="40" t="s">
        <v>10318</v>
      </c>
      <c r="C1034" s="266" t="s">
        <v>10317</v>
      </c>
      <c r="D1034" s="40">
        <v>177434</v>
      </c>
      <c r="E1034" s="317" t="s">
        <v>10308</v>
      </c>
      <c r="F1034" s="40">
        <v>1875.51</v>
      </c>
      <c r="G1034" s="40" t="s">
        <v>99</v>
      </c>
      <c r="H1034" s="40" t="s">
        <v>9234</v>
      </c>
      <c r="I1034" s="40" t="s">
        <v>3579</v>
      </c>
      <c r="J1034" s="40" t="s">
        <v>9430</v>
      </c>
      <c r="K1034" s="223">
        <v>0</v>
      </c>
      <c r="L1034" s="281">
        <v>44782</v>
      </c>
      <c r="M1034" s="266" t="s">
        <v>10361</v>
      </c>
      <c r="N1034" s="223">
        <v>1875.51</v>
      </c>
      <c r="O1034" s="276" t="s">
        <v>20</v>
      </c>
      <c r="P1034" s="223">
        <v>1271</v>
      </c>
      <c r="Q1034" s="281">
        <v>44777</v>
      </c>
      <c r="R1034" s="223">
        <f>N1034</f>
        <v>1875.51</v>
      </c>
      <c r="S1034" s="40">
        <f t="shared" si="188"/>
        <v>-5</v>
      </c>
    </row>
    <row r="1035" spans="1:19" ht="14.25" customHeight="1" x14ac:dyDescent="0.25">
      <c r="A1035" s="223">
        <v>1035</v>
      </c>
      <c r="B1035" s="40" t="s">
        <v>10319</v>
      </c>
      <c r="C1035" s="266" t="s">
        <v>10320</v>
      </c>
      <c r="D1035" s="40">
        <v>98274</v>
      </c>
      <c r="E1035" s="317" t="s">
        <v>10308</v>
      </c>
      <c r="F1035" s="40">
        <v>303.44</v>
      </c>
      <c r="G1035" s="40" t="s">
        <v>10321</v>
      </c>
      <c r="H1035" s="40" t="s">
        <v>79</v>
      </c>
      <c r="I1035" s="40" t="s">
        <v>3579</v>
      </c>
      <c r="J1035" s="40" t="s">
        <v>5227</v>
      </c>
      <c r="K1035" s="223">
        <v>0</v>
      </c>
      <c r="L1035" s="281">
        <v>44782</v>
      </c>
      <c r="M1035" s="266" t="s">
        <v>10320</v>
      </c>
      <c r="N1035" s="223">
        <f>F1035</f>
        <v>303.44</v>
      </c>
      <c r="O1035" s="276" t="s">
        <v>90</v>
      </c>
      <c r="P1035" s="223">
        <v>13</v>
      </c>
      <c r="Q1035" s="281">
        <v>44782</v>
      </c>
      <c r="R1035" s="223">
        <v>303.44</v>
      </c>
      <c r="S1035" s="40">
        <f t="shared" si="188"/>
        <v>0</v>
      </c>
    </row>
    <row r="1036" spans="1:19" ht="14.25" customHeight="1" x14ac:dyDescent="0.25">
      <c r="A1036" s="223">
        <v>1036</v>
      </c>
      <c r="B1036" s="40" t="s">
        <v>6822</v>
      </c>
      <c r="C1036" s="266" t="s">
        <v>10320</v>
      </c>
      <c r="D1036" s="40">
        <v>1652515</v>
      </c>
      <c r="E1036" s="317" t="s">
        <v>10317</v>
      </c>
      <c r="F1036" s="40">
        <v>19801.599999999999</v>
      </c>
      <c r="G1036" s="40" t="s">
        <v>8931</v>
      </c>
      <c r="H1036" s="40" t="s">
        <v>264</v>
      </c>
      <c r="I1036" s="40" t="s">
        <v>3579</v>
      </c>
      <c r="J1036" s="40" t="s">
        <v>9430</v>
      </c>
      <c r="K1036" s="223">
        <v>60</v>
      </c>
      <c r="L1036" s="281">
        <v>44844</v>
      </c>
      <c r="M1036" s="282">
        <v>44790</v>
      </c>
      <c r="N1036" s="223">
        <v>19801.599999999999</v>
      </c>
      <c r="O1036" s="276" t="s">
        <v>20</v>
      </c>
      <c r="P1036" s="223">
        <v>1024</v>
      </c>
      <c r="Q1036" s="281">
        <v>44845</v>
      </c>
      <c r="R1036" s="223">
        <f>N1036</f>
        <v>19801.599999999999</v>
      </c>
      <c r="S1036" s="223">
        <f t="shared" si="188"/>
        <v>1</v>
      </c>
    </row>
    <row r="1037" spans="1:19" ht="14.25" customHeight="1" x14ac:dyDescent="0.25">
      <c r="A1037" s="223">
        <v>1037</v>
      </c>
      <c r="B1037" s="220" t="s">
        <v>1878</v>
      </c>
      <c r="C1037" s="221">
        <v>44782</v>
      </c>
      <c r="D1037" s="222">
        <v>244</v>
      </c>
      <c r="E1037" s="221">
        <v>44782</v>
      </c>
      <c r="F1037" s="223">
        <v>8201.11</v>
      </c>
      <c r="G1037" s="223" t="s">
        <v>9356</v>
      </c>
      <c r="H1037" s="223" t="s">
        <v>238</v>
      </c>
      <c r="I1037" s="223" t="s">
        <v>130</v>
      </c>
      <c r="J1037" s="223" t="s">
        <v>109</v>
      </c>
      <c r="K1037" s="236">
        <f t="shared" ref="K1037:K1041" si="189">L1037-E1037</f>
        <v>60</v>
      </c>
      <c r="L1037" s="221">
        <v>44842</v>
      </c>
      <c r="M1037" s="221">
        <v>44782</v>
      </c>
      <c r="N1037" s="223">
        <f t="shared" ref="N1037:N1041" si="190">F1037</f>
        <v>8201.11</v>
      </c>
      <c r="O1037" s="224" t="s">
        <v>20</v>
      </c>
      <c r="P1037" s="224">
        <v>1013</v>
      </c>
      <c r="Q1037" s="225">
        <v>44818</v>
      </c>
      <c r="R1037" s="224">
        <f>N1037</f>
        <v>8201.11</v>
      </c>
      <c r="S1037" s="236">
        <f t="shared" si="188"/>
        <v>-24</v>
      </c>
    </row>
    <row r="1038" spans="1:19" ht="14.25" customHeight="1" x14ac:dyDescent="0.25">
      <c r="A1038" s="223">
        <v>1038</v>
      </c>
      <c r="B1038" s="220" t="s">
        <v>1880</v>
      </c>
      <c r="C1038" s="221">
        <v>44783</v>
      </c>
      <c r="D1038" s="222">
        <v>161148</v>
      </c>
      <c r="E1038" s="221">
        <v>44771</v>
      </c>
      <c r="F1038" s="223">
        <v>9548.48</v>
      </c>
      <c r="G1038" s="223" t="s">
        <v>9180</v>
      </c>
      <c r="H1038" s="223" t="s">
        <v>9287</v>
      </c>
      <c r="I1038" s="223" t="s">
        <v>130</v>
      </c>
      <c r="J1038" s="223" t="s">
        <v>109</v>
      </c>
      <c r="K1038" s="236">
        <f t="shared" si="189"/>
        <v>15</v>
      </c>
      <c r="L1038" s="221">
        <v>44786</v>
      </c>
      <c r="M1038" s="221">
        <v>44783</v>
      </c>
      <c r="N1038" s="223">
        <f t="shared" si="190"/>
        <v>9548.48</v>
      </c>
      <c r="O1038" s="276" t="s">
        <v>20</v>
      </c>
      <c r="P1038" s="224">
        <v>1279</v>
      </c>
      <c r="Q1038" s="41">
        <v>44785</v>
      </c>
      <c r="R1038" s="223">
        <f>N1038</f>
        <v>9548.48</v>
      </c>
      <c r="S1038" s="223">
        <f t="shared" ref="S1038:S1044" si="191">Q1038-L1038</f>
        <v>-1</v>
      </c>
    </row>
    <row r="1039" spans="1:19" ht="14.25" customHeight="1" x14ac:dyDescent="0.25">
      <c r="A1039" s="223">
        <v>1039</v>
      </c>
      <c r="B1039" s="220" t="s">
        <v>1882</v>
      </c>
      <c r="C1039" s="221">
        <v>44783</v>
      </c>
      <c r="D1039" s="222">
        <v>140025998</v>
      </c>
      <c r="E1039" s="221">
        <v>44781</v>
      </c>
      <c r="F1039" s="223">
        <v>453.65</v>
      </c>
      <c r="G1039" s="223" t="s">
        <v>474</v>
      </c>
      <c r="H1039" s="223" t="s">
        <v>57</v>
      </c>
      <c r="I1039" s="223" t="s">
        <v>130</v>
      </c>
      <c r="J1039" s="223" t="s">
        <v>109</v>
      </c>
      <c r="K1039" s="236">
        <f t="shared" si="189"/>
        <v>0</v>
      </c>
      <c r="L1039" s="221">
        <v>44781</v>
      </c>
      <c r="M1039" s="221">
        <v>44783</v>
      </c>
      <c r="N1039" s="223">
        <f t="shared" si="190"/>
        <v>453.65</v>
      </c>
      <c r="O1039" s="249" t="s">
        <v>90</v>
      </c>
      <c r="P1039" s="224">
        <v>9</v>
      </c>
      <c r="Q1039" s="225">
        <v>44781</v>
      </c>
      <c r="R1039" s="224">
        <v>453.65</v>
      </c>
      <c r="S1039" s="223">
        <f t="shared" si="191"/>
        <v>0</v>
      </c>
    </row>
    <row r="1040" spans="1:19" ht="14.25" customHeight="1" x14ac:dyDescent="0.25">
      <c r="A1040" s="223">
        <v>1040</v>
      </c>
      <c r="B1040" s="220" t="s">
        <v>1883</v>
      </c>
      <c r="C1040" s="221">
        <v>44784</v>
      </c>
      <c r="D1040" s="222">
        <v>177432</v>
      </c>
      <c r="E1040" s="221">
        <v>44782</v>
      </c>
      <c r="F1040" s="223">
        <v>703.32</v>
      </c>
      <c r="G1040" s="223" t="s">
        <v>99</v>
      </c>
      <c r="H1040" s="223" t="s">
        <v>238</v>
      </c>
      <c r="I1040" s="223" t="s">
        <v>130</v>
      </c>
      <c r="J1040" s="223" t="s">
        <v>109</v>
      </c>
      <c r="K1040" s="236">
        <f t="shared" si="189"/>
        <v>0</v>
      </c>
      <c r="L1040" s="221">
        <v>44782</v>
      </c>
      <c r="M1040" s="221">
        <v>44784</v>
      </c>
      <c r="N1040" s="223">
        <f t="shared" si="190"/>
        <v>703.32</v>
      </c>
      <c r="O1040" s="249" t="s">
        <v>27</v>
      </c>
      <c r="P1040" s="224">
        <v>1271</v>
      </c>
      <c r="Q1040" s="225">
        <v>44777</v>
      </c>
      <c r="R1040" s="224">
        <v>703.32</v>
      </c>
      <c r="S1040" s="223">
        <f t="shared" si="191"/>
        <v>-5</v>
      </c>
    </row>
    <row r="1041" spans="1:19" ht="14.25" customHeight="1" x14ac:dyDescent="0.25">
      <c r="A1041" s="223">
        <v>1041</v>
      </c>
      <c r="B1041" s="220" t="s">
        <v>1884</v>
      </c>
      <c r="C1041" s="221">
        <v>44784</v>
      </c>
      <c r="D1041" s="222">
        <v>177478</v>
      </c>
      <c r="E1041" s="221">
        <v>44782</v>
      </c>
      <c r="F1041" s="223">
        <v>3821.36</v>
      </c>
      <c r="G1041" s="223" t="s">
        <v>99</v>
      </c>
      <c r="H1041" s="223" t="s">
        <v>238</v>
      </c>
      <c r="I1041" s="223" t="s">
        <v>130</v>
      </c>
      <c r="J1041" s="223" t="s">
        <v>109</v>
      </c>
      <c r="K1041" s="236">
        <f t="shared" si="189"/>
        <v>0</v>
      </c>
      <c r="L1041" s="221">
        <v>44782</v>
      </c>
      <c r="M1041" s="221">
        <v>44784</v>
      </c>
      <c r="N1041" s="223">
        <f t="shared" si="190"/>
        <v>3821.36</v>
      </c>
      <c r="O1041" s="249" t="s">
        <v>27</v>
      </c>
      <c r="P1041" s="224">
        <v>1271</v>
      </c>
      <c r="Q1041" s="225">
        <v>44777</v>
      </c>
      <c r="R1041" s="224">
        <v>3821.36</v>
      </c>
      <c r="S1041" s="223">
        <f t="shared" si="191"/>
        <v>-5</v>
      </c>
    </row>
    <row r="1042" spans="1:19" ht="14.25" customHeight="1" x14ac:dyDescent="0.25">
      <c r="A1042" s="223">
        <v>1042</v>
      </c>
      <c r="B1042" s="28" t="s">
        <v>7860</v>
      </c>
      <c r="C1042" s="31">
        <v>44782</v>
      </c>
      <c r="D1042" s="28">
        <v>2880</v>
      </c>
      <c r="E1042" s="219">
        <v>44773</v>
      </c>
      <c r="F1042" s="28">
        <v>18355.04</v>
      </c>
      <c r="G1042" s="28" t="s">
        <v>1735</v>
      </c>
      <c r="H1042" s="28" t="s">
        <v>9403</v>
      </c>
      <c r="I1042" s="28" t="s">
        <v>3579</v>
      </c>
      <c r="J1042" s="28" t="s">
        <v>8112</v>
      </c>
      <c r="K1042" s="28">
        <v>60</v>
      </c>
      <c r="L1042" s="31">
        <v>44841</v>
      </c>
      <c r="M1042" s="29">
        <v>44842</v>
      </c>
      <c r="N1042" s="28">
        <v>18355.04</v>
      </c>
      <c r="O1042" s="206" t="s">
        <v>20</v>
      </c>
      <c r="P1042" s="32" t="s">
        <v>11010</v>
      </c>
      <c r="Q1042" s="29">
        <v>44852</v>
      </c>
      <c r="R1042" s="32">
        <f>N1042</f>
        <v>18355.04</v>
      </c>
      <c r="S1042" s="28">
        <f t="shared" si="191"/>
        <v>11</v>
      </c>
    </row>
    <row r="1043" spans="1:19" ht="14.25" customHeight="1" x14ac:dyDescent="0.25">
      <c r="A1043" s="223">
        <v>1043</v>
      </c>
      <c r="B1043" s="28" t="s">
        <v>10322</v>
      </c>
      <c r="C1043" s="31">
        <v>44782</v>
      </c>
      <c r="D1043" s="28">
        <v>2878</v>
      </c>
      <c r="E1043" s="219">
        <v>44773</v>
      </c>
      <c r="F1043" s="28">
        <v>952.79</v>
      </c>
      <c r="G1043" s="28" t="s">
        <v>1735</v>
      </c>
      <c r="H1043" s="28" t="s">
        <v>9403</v>
      </c>
      <c r="I1043" s="28" t="s">
        <v>3579</v>
      </c>
      <c r="J1043" s="28" t="s">
        <v>8112</v>
      </c>
      <c r="K1043" s="28">
        <v>60</v>
      </c>
      <c r="L1043" s="31">
        <v>44841</v>
      </c>
      <c r="M1043" s="29">
        <v>44842</v>
      </c>
      <c r="N1043" s="28">
        <v>952.79</v>
      </c>
      <c r="O1043" s="206" t="s">
        <v>20</v>
      </c>
      <c r="P1043" s="32" t="s">
        <v>11011</v>
      </c>
      <c r="Q1043" s="29">
        <v>44852</v>
      </c>
      <c r="R1043" s="32">
        <f>N1043</f>
        <v>952.79</v>
      </c>
      <c r="S1043" s="28">
        <f t="shared" si="191"/>
        <v>11</v>
      </c>
    </row>
    <row r="1044" spans="1:19" ht="14.25" customHeight="1" x14ac:dyDescent="0.25">
      <c r="A1044" s="223">
        <v>1044</v>
      </c>
      <c r="B1044" s="28" t="s">
        <v>10323</v>
      </c>
      <c r="C1044" s="31">
        <v>44782</v>
      </c>
      <c r="D1044" s="28">
        <v>2876</v>
      </c>
      <c r="E1044" s="219">
        <v>44773</v>
      </c>
      <c r="F1044" s="28">
        <v>18799.64</v>
      </c>
      <c r="G1044" s="28" t="s">
        <v>1735</v>
      </c>
      <c r="H1044" s="28" t="s">
        <v>9403</v>
      </c>
      <c r="I1044" s="28" t="s">
        <v>3579</v>
      </c>
      <c r="J1044" s="28" t="s">
        <v>8112</v>
      </c>
      <c r="K1044" s="28">
        <v>60</v>
      </c>
      <c r="L1044" s="31">
        <v>44841</v>
      </c>
      <c r="M1044" s="29">
        <v>44842</v>
      </c>
      <c r="N1044" s="28">
        <v>18799.64</v>
      </c>
      <c r="O1044" s="206" t="s">
        <v>20</v>
      </c>
      <c r="P1044" s="32" t="s">
        <v>11012</v>
      </c>
      <c r="Q1044" s="29">
        <v>44852</v>
      </c>
      <c r="R1044" s="32">
        <f>N1044</f>
        <v>18799.64</v>
      </c>
      <c r="S1044" s="28">
        <f t="shared" si="191"/>
        <v>11</v>
      </c>
    </row>
    <row r="1045" spans="1:19" ht="14.25" customHeight="1" x14ac:dyDescent="0.25">
      <c r="A1045" s="223">
        <v>1045</v>
      </c>
      <c r="B1045" s="28" t="s">
        <v>10324</v>
      </c>
      <c r="C1045" s="31">
        <v>44783</v>
      </c>
      <c r="D1045" s="28">
        <v>70</v>
      </c>
      <c r="E1045" s="219">
        <v>44783</v>
      </c>
      <c r="F1045" s="28">
        <v>50</v>
      </c>
      <c r="G1045" s="28" t="s">
        <v>6087</v>
      </c>
      <c r="H1045" s="28" t="s">
        <v>6321</v>
      </c>
      <c r="I1045" s="28" t="s">
        <v>3579</v>
      </c>
      <c r="J1045" s="28" t="s">
        <v>10256</v>
      </c>
      <c r="K1045" s="28">
        <v>30</v>
      </c>
      <c r="L1045" s="31">
        <v>44813</v>
      </c>
      <c r="M1045" s="29">
        <v>44784</v>
      </c>
      <c r="N1045" s="28">
        <v>50</v>
      </c>
      <c r="O1045" s="204" t="s">
        <v>20</v>
      </c>
      <c r="P1045" s="40">
        <v>540</v>
      </c>
      <c r="Q1045" s="41">
        <v>44816</v>
      </c>
      <c r="R1045" s="39">
        <v>50</v>
      </c>
      <c r="S1045" s="28">
        <f>Q1045-L1045</f>
        <v>3</v>
      </c>
    </row>
    <row r="1046" spans="1:19" ht="14.25" customHeight="1" x14ac:dyDescent="0.25">
      <c r="A1046" s="223">
        <v>1046</v>
      </c>
      <c r="B1046" s="28" t="s">
        <v>9250</v>
      </c>
      <c r="C1046" s="31">
        <v>44783</v>
      </c>
      <c r="D1046" s="28">
        <v>161146</v>
      </c>
      <c r="E1046" s="219">
        <v>44771</v>
      </c>
      <c r="F1046" s="28">
        <v>206.87</v>
      </c>
      <c r="G1046" s="28" t="s">
        <v>9180</v>
      </c>
      <c r="H1046" s="28" t="s">
        <v>9253</v>
      </c>
      <c r="I1046" s="28" t="s">
        <v>3579</v>
      </c>
      <c r="J1046" s="28" t="s">
        <v>8112</v>
      </c>
      <c r="K1046" s="28">
        <v>15</v>
      </c>
      <c r="L1046" s="31">
        <v>44786</v>
      </c>
      <c r="M1046" s="29">
        <v>44783</v>
      </c>
      <c r="N1046" s="28">
        <v>206.87</v>
      </c>
      <c r="O1046" s="204" t="s">
        <v>20</v>
      </c>
      <c r="P1046" s="40">
        <v>1279</v>
      </c>
      <c r="Q1046" s="41">
        <v>44785</v>
      </c>
      <c r="R1046" s="39">
        <f>N1046</f>
        <v>206.87</v>
      </c>
      <c r="S1046" s="28">
        <f t="shared" ref="S1046:S1063" si="192">Q1046-L1046</f>
        <v>-1</v>
      </c>
    </row>
    <row r="1047" spans="1:19" ht="14.25" customHeight="1" x14ac:dyDescent="0.25">
      <c r="A1047" s="223">
        <v>1047</v>
      </c>
      <c r="B1047" s="28" t="s">
        <v>10325</v>
      </c>
      <c r="C1047" s="31">
        <v>44784</v>
      </c>
      <c r="D1047" s="28">
        <v>7929</v>
      </c>
      <c r="E1047" s="219">
        <v>44783</v>
      </c>
      <c r="F1047" s="28">
        <v>17.600000000000001</v>
      </c>
      <c r="G1047" s="28" t="s">
        <v>1251</v>
      </c>
      <c r="H1047" s="28" t="s">
        <v>92</v>
      </c>
      <c r="I1047" s="28" t="s">
        <v>3579</v>
      </c>
      <c r="J1047" s="28" t="s">
        <v>8112</v>
      </c>
      <c r="K1047" s="28">
        <v>0</v>
      </c>
      <c r="L1047" s="31">
        <v>44783</v>
      </c>
      <c r="M1047" s="29">
        <v>44784</v>
      </c>
      <c r="N1047" s="28">
        <v>17.600000000000001</v>
      </c>
      <c r="O1047" s="206" t="s">
        <v>50</v>
      </c>
      <c r="P1047" s="28">
        <v>12862</v>
      </c>
      <c r="Q1047" s="29">
        <v>44783</v>
      </c>
      <c r="R1047" s="32">
        <v>17.600000000000001</v>
      </c>
      <c r="S1047" s="28">
        <f t="shared" si="192"/>
        <v>0</v>
      </c>
    </row>
    <row r="1048" spans="1:19" ht="14.25" customHeight="1" x14ac:dyDescent="0.25">
      <c r="A1048" s="223">
        <v>1048</v>
      </c>
      <c r="B1048" s="28" t="s">
        <v>10326</v>
      </c>
      <c r="C1048" s="31">
        <v>44784</v>
      </c>
      <c r="D1048" s="28">
        <v>536</v>
      </c>
      <c r="E1048" s="219">
        <v>44783</v>
      </c>
      <c r="F1048" s="28">
        <v>999.6</v>
      </c>
      <c r="G1048" s="28" t="s">
        <v>4943</v>
      </c>
      <c r="H1048" s="28" t="s">
        <v>6387</v>
      </c>
      <c r="I1048" s="28" t="s">
        <v>3579</v>
      </c>
      <c r="J1048" s="28" t="s">
        <v>10256</v>
      </c>
      <c r="K1048" s="28">
        <v>30</v>
      </c>
      <c r="L1048" s="31">
        <v>44813</v>
      </c>
      <c r="M1048" s="29">
        <v>44784</v>
      </c>
      <c r="N1048" s="28">
        <v>999.6</v>
      </c>
      <c r="O1048" s="204" t="s">
        <v>20</v>
      </c>
      <c r="P1048" s="40">
        <v>537</v>
      </c>
      <c r="Q1048" s="41">
        <v>44816</v>
      </c>
      <c r="R1048" s="39">
        <v>999.6</v>
      </c>
      <c r="S1048" s="28">
        <f t="shared" si="192"/>
        <v>3</v>
      </c>
    </row>
    <row r="1049" spans="1:19" ht="14.25" customHeight="1" x14ac:dyDescent="0.25">
      <c r="A1049" s="223">
        <v>1049</v>
      </c>
      <c r="B1049" s="28" t="s">
        <v>10327</v>
      </c>
      <c r="C1049" s="31">
        <v>44784</v>
      </c>
      <c r="D1049" s="28">
        <v>3336</v>
      </c>
      <c r="E1049" s="219">
        <v>44783</v>
      </c>
      <c r="F1049" s="28">
        <v>684.25</v>
      </c>
      <c r="G1049" s="28" t="s">
        <v>10328</v>
      </c>
      <c r="H1049" s="28" t="s">
        <v>10329</v>
      </c>
      <c r="I1049" s="28" t="s">
        <v>3579</v>
      </c>
      <c r="J1049" s="28" t="s">
        <v>8112</v>
      </c>
      <c r="K1049" s="28">
        <v>5</v>
      </c>
      <c r="L1049" s="31">
        <v>44788</v>
      </c>
      <c r="M1049" s="29">
        <v>44784</v>
      </c>
      <c r="N1049" s="28">
        <v>684.25</v>
      </c>
      <c r="O1049" s="204" t="s">
        <v>20</v>
      </c>
      <c r="P1049" s="40">
        <v>514</v>
      </c>
      <c r="Q1049" s="41">
        <v>44789</v>
      </c>
      <c r="R1049" s="39">
        <v>684.25</v>
      </c>
      <c r="S1049" s="28">
        <f t="shared" si="192"/>
        <v>1</v>
      </c>
    </row>
    <row r="1050" spans="1:19" ht="14.25" customHeight="1" x14ac:dyDescent="0.25">
      <c r="A1050" s="223">
        <v>1050</v>
      </c>
      <c r="B1050" s="28" t="s">
        <v>10330</v>
      </c>
      <c r="C1050" s="31">
        <v>44784</v>
      </c>
      <c r="D1050" s="28">
        <v>10353840</v>
      </c>
      <c r="E1050" s="219">
        <v>44784</v>
      </c>
      <c r="F1050" s="28">
        <v>43.86</v>
      </c>
      <c r="G1050" s="28" t="s">
        <v>10331</v>
      </c>
      <c r="H1050" s="28" t="s">
        <v>10332</v>
      </c>
      <c r="I1050" s="28" t="s">
        <v>3579</v>
      </c>
      <c r="J1050" s="28" t="s">
        <v>10256</v>
      </c>
      <c r="K1050" s="28">
        <v>0</v>
      </c>
      <c r="L1050" s="31">
        <v>44784</v>
      </c>
      <c r="M1050" s="29">
        <v>44784</v>
      </c>
      <c r="N1050" s="28">
        <v>43.86</v>
      </c>
      <c r="O1050" s="204" t="s">
        <v>50</v>
      </c>
      <c r="P1050" s="40">
        <v>14444</v>
      </c>
      <c r="Q1050" s="41">
        <v>44784</v>
      </c>
      <c r="R1050" s="39">
        <v>43.86</v>
      </c>
      <c r="S1050" s="28">
        <f t="shared" si="192"/>
        <v>0</v>
      </c>
    </row>
    <row r="1051" spans="1:19" ht="14.25" customHeight="1" x14ac:dyDescent="0.25">
      <c r="A1051" s="223">
        <v>1051</v>
      </c>
      <c r="B1051" s="28" t="s">
        <v>10333</v>
      </c>
      <c r="C1051" s="31">
        <v>44785</v>
      </c>
      <c r="D1051" s="28">
        <v>46607</v>
      </c>
      <c r="E1051" s="219">
        <v>44784</v>
      </c>
      <c r="F1051" s="28">
        <v>227.29</v>
      </c>
      <c r="G1051" s="28" t="s">
        <v>10334</v>
      </c>
      <c r="H1051" s="28" t="s">
        <v>10335</v>
      </c>
      <c r="I1051" s="28" t="s">
        <v>3579</v>
      </c>
      <c r="J1051" s="28" t="s">
        <v>10256</v>
      </c>
      <c r="K1051" s="28">
        <v>30</v>
      </c>
      <c r="L1051" s="31">
        <v>44814</v>
      </c>
      <c r="M1051" s="29">
        <v>44785</v>
      </c>
      <c r="N1051" s="28">
        <v>227.29</v>
      </c>
      <c r="O1051" s="204" t="s">
        <v>20</v>
      </c>
      <c r="P1051" s="40">
        <v>536</v>
      </c>
      <c r="Q1051" s="41">
        <v>44816</v>
      </c>
      <c r="R1051" s="39">
        <v>227.29</v>
      </c>
      <c r="S1051" s="28">
        <f t="shared" si="192"/>
        <v>2</v>
      </c>
    </row>
    <row r="1052" spans="1:19" ht="14.25" customHeight="1" x14ac:dyDescent="0.25">
      <c r="A1052" s="223">
        <v>1052</v>
      </c>
      <c r="B1052" s="28" t="s">
        <v>10336</v>
      </c>
      <c r="C1052" s="31">
        <v>44785</v>
      </c>
      <c r="D1052" s="28">
        <v>644</v>
      </c>
      <c r="E1052" s="219">
        <v>44784</v>
      </c>
      <c r="F1052" s="28">
        <v>487.9</v>
      </c>
      <c r="G1052" s="28" t="s">
        <v>10337</v>
      </c>
      <c r="H1052" s="28" t="s">
        <v>9997</v>
      </c>
      <c r="I1052" s="28" t="s">
        <v>3579</v>
      </c>
      <c r="J1052" s="28" t="s">
        <v>10256</v>
      </c>
      <c r="K1052" s="28">
        <v>30</v>
      </c>
      <c r="L1052" s="31">
        <v>44814</v>
      </c>
      <c r="M1052" s="29">
        <v>44785</v>
      </c>
      <c r="N1052" s="28">
        <v>487.9</v>
      </c>
      <c r="O1052" s="204" t="s">
        <v>20</v>
      </c>
      <c r="P1052" s="40">
        <v>538</v>
      </c>
      <c r="Q1052" s="41">
        <v>44816</v>
      </c>
      <c r="R1052" s="39">
        <v>487.9</v>
      </c>
      <c r="S1052" s="28">
        <f t="shared" si="192"/>
        <v>2</v>
      </c>
    </row>
    <row r="1053" spans="1:19" ht="14.25" customHeight="1" x14ac:dyDescent="0.25">
      <c r="A1053" s="223">
        <v>1053</v>
      </c>
      <c r="B1053" s="28" t="s">
        <v>10338</v>
      </c>
      <c r="C1053" s="31">
        <v>44785</v>
      </c>
      <c r="D1053" s="28">
        <v>36214</v>
      </c>
      <c r="E1053" s="219">
        <v>44785</v>
      </c>
      <c r="F1053" s="28">
        <v>4940.88</v>
      </c>
      <c r="G1053" s="28" t="s">
        <v>9361</v>
      </c>
      <c r="H1053" s="28" t="s">
        <v>10339</v>
      </c>
      <c r="I1053" s="28" t="s">
        <v>3579</v>
      </c>
      <c r="J1053" s="28" t="s">
        <v>10256</v>
      </c>
      <c r="K1053" s="28">
        <v>30</v>
      </c>
      <c r="L1053" s="31">
        <v>44815</v>
      </c>
      <c r="M1053" s="29">
        <v>44785</v>
      </c>
      <c r="N1053" s="28">
        <v>4940.88</v>
      </c>
      <c r="O1053" s="204" t="s">
        <v>20</v>
      </c>
      <c r="P1053" s="290">
        <v>517539</v>
      </c>
      <c r="Q1053" s="41">
        <v>44816</v>
      </c>
      <c r="R1053" s="39">
        <v>4940.88</v>
      </c>
      <c r="S1053" s="28">
        <f t="shared" si="192"/>
        <v>1</v>
      </c>
    </row>
    <row r="1054" spans="1:19" ht="14.25" customHeight="1" x14ac:dyDescent="0.25">
      <c r="A1054" s="223">
        <v>1054</v>
      </c>
      <c r="B1054" s="28" t="s">
        <v>7863</v>
      </c>
      <c r="C1054" s="31">
        <v>44789</v>
      </c>
      <c r="D1054" s="28">
        <v>177480</v>
      </c>
      <c r="E1054" s="219">
        <v>44782</v>
      </c>
      <c r="F1054" s="28">
        <v>9846.4599999999991</v>
      </c>
      <c r="G1054" s="28" t="s">
        <v>1223</v>
      </c>
      <c r="H1054" s="28" t="s">
        <v>10340</v>
      </c>
      <c r="I1054" s="28" t="s">
        <v>3579</v>
      </c>
      <c r="J1054" s="28" t="s">
        <v>8112</v>
      </c>
      <c r="K1054" s="28">
        <v>0</v>
      </c>
      <c r="L1054" s="31">
        <v>44782</v>
      </c>
      <c r="M1054" s="29">
        <v>44789</v>
      </c>
      <c r="N1054" s="28">
        <v>9846.4599999999991</v>
      </c>
      <c r="O1054" s="206" t="s">
        <v>20</v>
      </c>
      <c r="P1054" s="28">
        <v>1271</v>
      </c>
      <c r="Q1054" s="29">
        <v>44777</v>
      </c>
      <c r="R1054" s="32">
        <v>9846.4599999999991</v>
      </c>
      <c r="S1054" s="28">
        <f t="shared" si="192"/>
        <v>-5</v>
      </c>
    </row>
    <row r="1055" spans="1:19" ht="14.25" customHeight="1" x14ac:dyDescent="0.25">
      <c r="A1055" s="223">
        <v>1055</v>
      </c>
      <c r="B1055" s="28" t="s">
        <v>10341</v>
      </c>
      <c r="C1055" s="31">
        <v>44789</v>
      </c>
      <c r="D1055" s="28">
        <v>479</v>
      </c>
      <c r="E1055" s="219">
        <v>44785</v>
      </c>
      <c r="F1055" s="28">
        <v>3769.92</v>
      </c>
      <c r="G1055" s="28" t="s">
        <v>7957</v>
      </c>
      <c r="H1055" s="28" t="s">
        <v>8380</v>
      </c>
      <c r="I1055" s="28" t="s">
        <v>3579</v>
      </c>
      <c r="J1055" s="28" t="s">
        <v>10256</v>
      </c>
      <c r="K1055" s="28">
        <v>30</v>
      </c>
      <c r="L1055" s="31">
        <v>44815</v>
      </c>
      <c r="M1055" s="29">
        <v>44789</v>
      </c>
      <c r="N1055" s="28">
        <v>3769.92</v>
      </c>
      <c r="O1055" s="204" t="s">
        <v>20</v>
      </c>
      <c r="P1055" s="40">
        <v>535</v>
      </c>
      <c r="Q1055" s="41">
        <v>44816</v>
      </c>
      <c r="R1055" s="39">
        <v>3769.92</v>
      </c>
      <c r="S1055" s="28">
        <f t="shared" si="192"/>
        <v>1</v>
      </c>
    </row>
    <row r="1056" spans="1:19" ht="14.25" customHeight="1" x14ac:dyDescent="0.25">
      <c r="A1056" s="223">
        <v>1056</v>
      </c>
      <c r="B1056" s="28" t="s">
        <v>10342</v>
      </c>
      <c r="C1056" s="31">
        <v>44790</v>
      </c>
      <c r="D1056" s="28">
        <v>2019</v>
      </c>
      <c r="E1056" s="219">
        <v>44757</v>
      </c>
      <c r="F1056" s="28">
        <v>7848.91</v>
      </c>
      <c r="G1056" s="28" t="s">
        <v>10343</v>
      </c>
      <c r="H1056" s="28" t="s">
        <v>10344</v>
      </c>
      <c r="I1056" s="28" t="s">
        <v>3579</v>
      </c>
      <c r="J1056" s="28" t="s">
        <v>8112</v>
      </c>
      <c r="K1056" s="28">
        <v>60</v>
      </c>
      <c r="L1056" s="31">
        <v>44849</v>
      </c>
      <c r="M1056" s="29">
        <v>44790</v>
      </c>
      <c r="N1056" s="28">
        <v>7848.91</v>
      </c>
      <c r="O1056" s="206" t="s">
        <v>20</v>
      </c>
      <c r="P1056" s="32" t="s">
        <v>11013</v>
      </c>
      <c r="Q1056" s="29">
        <v>44818</v>
      </c>
      <c r="R1056" s="32">
        <f>N1056</f>
        <v>7848.91</v>
      </c>
      <c r="S1056" s="28">
        <f t="shared" si="192"/>
        <v>-31</v>
      </c>
    </row>
    <row r="1057" spans="1:19" ht="14.25" customHeight="1" x14ac:dyDescent="0.25">
      <c r="A1057" s="223">
        <v>1057</v>
      </c>
      <c r="B1057" s="28" t="s">
        <v>10345</v>
      </c>
      <c r="C1057" s="31">
        <v>44790</v>
      </c>
      <c r="D1057" s="28">
        <v>5994765</v>
      </c>
      <c r="E1057" s="219">
        <v>44785</v>
      </c>
      <c r="F1057" s="28">
        <v>3329.64</v>
      </c>
      <c r="G1057" s="28" t="s">
        <v>5892</v>
      </c>
      <c r="H1057" s="28" t="s">
        <v>9890</v>
      </c>
      <c r="I1057" s="28" t="s">
        <v>3579</v>
      </c>
      <c r="J1057" s="28" t="s">
        <v>8112</v>
      </c>
      <c r="K1057" s="28">
        <v>15</v>
      </c>
      <c r="L1057" s="31">
        <v>44800</v>
      </c>
      <c r="M1057" s="29">
        <v>44790</v>
      </c>
      <c r="N1057" s="28">
        <v>3329.64</v>
      </c>
      <c r="O1057" s="204" t="s">
        <v>20</v>
      </c>
      <c r="P1057" s="40">
        <v>526</v>
      </c>
      <c r="Q1057" s="41">
        <v>44799</v>
      </c>
      <c r="R1057" s="39">
        <v>3329.64</v>
      </c>
      <c r="S1057" s="28">
        <f t="shared" si="192"/>
        <v>-1</v>
      </c>
    </row>
    <row r="1058" spans="1:19" ht="14.25" customHeight="1" x14ac:dyDescent="0.25">
      <c r="A1058" s="223">
        <v>1058</v>
      </c>
      <c r="B1058" s="40" t="s">
        <v>10346</v>
      </c>
      <c r="C1058" s="209">
        <v>44791</v>
      </c>
      <c r="D1058" s="40">
        <v>3346</v>
      </c>
      <c r="E1058" s="210">
        <v>44790</v>
      </c>
      <c r="F1058" s="40">
        <v>367.71</v>
      </c>
      <c r="G1058" s="40" t="s">
        <v>10347</v>
      </c>
      <c r="H1058" s="40" t="s">
        <v>10348</v>
      </c>
      <c r="I1058" s="40" t="s">
        <v>3579</v>
      </c>
      <c r="J1058" s="40" t="s">
        <v>10256</v>
      </c>
      <c r="K1058" s="63">
        <v>30</v>
      </c>
      <c r="L1058" s="209">
        <v>44821</v>
      </c>
      <c r="M1058" s="41">
        <v>44791</v>
      </c>
      <c r="N1058" s="40">
        <v>367.71</v>
      </c>
      <c r="O1058" s="204" t="s">
        <v>20</v>
      </c>
      <c r="P1058" s="40">
        <v>593</v>
      </c>
      <c r="Q1058" s="41">
        <v>44820</v>
      </c>
      <c r="R1058" s="39">
        <v>367.71</v>
      </c>
      <c r="S1058" s="28">
        <f t="shared" si="192"/>
        <v>-1</v>
      </c>
    </row>
    <row r="1059" spans="1:19" ht="14.25" customHeight="1" x14ac:dyDescent="0.25">
      <c r="A1059" s="223">
        <v>1059</v>
      </c>
      <c r="B1059" s="40" t="s">
        <v>7866</v>
      </c>
      <c r="C1059" s="209">
        <v>44791</v>
      </c>
      <c r="D1059" s="40">
        <v>4613</v>
      </c>
      <c r="E1059" s="210">
        <v>44791</v>
      </c>
      <c r="F1059" s="40">
        <v>25.99</v>
      </c>
      <c r="G1059" s="40" t="s">
        <v>6067</v>
      </c>
      <c r="H1059" s="40" t="s">
        <v>10349</v>
      </c>
      <c r="I1059" s="40" t="s">
        <v>3579</v>
      </c>
      <c r="J1059" s="40" t="s">
        <v>10256</v>
      </c>
      <c r="K1059" s="40">
        <v>30</v>
      </c>
      <c r="L1059" s="209">
        <v>44821</v>
      </c>
      <c r="M1059" s="41">
        <v>44791</v>
      </c>
      <c r="N1059" s="40">
        <v>25.99</v>
      </c>
      <c r="O1059" s="204" t="s">
        <v>20</v>
      </c>
      <c r="P1059" s="40">
        <v>3815</v>
      </c>
      <c r="Q1059" s="41">
        <v>44837</v>
      </c>
      <c r="R1059" s="39">
        <f>N1059</f>
        <v>25.99</v>
      </c>
      <c r="S1059" s="28">
        <f t="shared" si="192"/>
        <v>16</v>
      </c>
    </row>
    <row r="1060" spans="1:19" ht="14.25" customHeight="1" x14ac:dyDescent="0.25">
      <c r="A1060" s="223">
        <v>1060</v>
      </c>
      <c r="B1060" s="40" t="s">
        <v>7871</v>
      </c>
      <c r="C1060" s="209">
        <v>44795</v>
      </c>
      <c r="D1060" s="40">
        <v>8132</v>
      </c>
      <c r="E1060" s="210">
        <v>44792</v>
      </c>
      <c r="F1060" s="40">
        <v>17.600000000000001</v>
      </c>
      <c r="G1060" s="40" t="s">
        <v>1251</v>
      </c>
      <c r="H1060" s="40" t="s">
        <v>92</v>
      </c>
      <c r="I1060" s="40" t="s">
        <v>3579</v>
      </c>
      <c r="J1060" s="40" t="s">
        <v>8112</v>
      </c>
      <c r="K1060" s="40">
        <v>0</v>
      </c>
      <c r="L1060" s="209">
        <v>44792</v>
      </c>
      <c r="M1060" s="41">
        <v>44795</v>
      </c>
      <c r="N1060" s="40">
        <v>17.600000000000001</v>
      </c>
      <c r="O1060" s="204" t="s">
        <v>50</v>
      </c>
      <c r="P1060" s="40">
        <v>13214</v>
      </c>
      <c r="Q1060" s="41">
        <v>44792</v>
      </c>
      <c r="R1060" s="39">
        <v>17.600000000000001</v>
      </c>
      <c r="S1060" s="28">
        <f t="shared" si="192"/>
        <v>0</v>
      </c>
    </row>
    <row r="1061" spans="1:19" ht="14.25" customHeight="1" x14ac:dyDescent="0.25">
      <c r="A1061" s="223">
        <v>1061</v>
      </c>
      <c r="B1061" s="40" t="s">
        <v>7873</v>
      </c>
      <c r="C1061" s="209">
        <v>44796</v>
      </c>
      <c r="D1061" s="40">
        <v>8177</v>
      </c>
      <c r="E1061" s="210">
        <v>44795</v>
      </c>
      <c r="F1061" s="40">
        <v>8.8000000000000007</v>
      </c>
      <c r="G1061" s="40" t="s">
        <v>1251</v>
      </c>
      <c r="H1061" s="40" t="s">
        <v>92</v>
      </c>
      <c r="I1061" s="40" t="s">
        <v>3579</v>
      </c>
      <c r="J1061" s="40" t="s">
        <v>8112</v>
      </c>
      <c r="K1061" s="40">
        <v>0</v>
      </c>
      <c r="L1061" s="209">
        <v>44795</v>
      </c>
      <c r="M1061" s="41">
        <v>44796</v>
      </c>
      <c r="N1061" s="40">
        <v>8.8000000000000007</v>
      </c>
      <c r="O1061" s="204" t="s">
        <v>50</v>
      </c>
      <c r="P1061" s="234">
        <v>13290</v>
      </c>
      <c r="Q1061" s="41">
        <v>44795</v>
      </c>
      <c r="R1061" s="39">
        <v>8.8000000000000007</v>
      </c>
      <c r="S1061" s="28">
        <f t="shared" si="192"/>
        <v>0</v>
      </c>
    </row>
    <row r="1062" spans="1:19" ht="14.25" customHeight="1" x14ac:dyDescent="0.25">
      <c r="A1062" s="223">
        <v>1062</v>
      </c>
      <c r="B1062" s="40" t="s">
        <v>10350</v>
      </c>
      <c r="C1062" s="209">
        <v>44796</v>
      </c>
      <c r="D1062" s="40">
        <v>4214</v>
      </c>
      <c r="E1062" s="210">
        <v>44796</v>
      </c>
      <c r="F1062" s="40">
        <v>1090</v>
      </c>
      <c r="G1062" s="40" t="s">
        <v>5926</v>
      </c>
      <c r="H1062" s="40" t="s">
        <v>10351</v>
      </c>
      <c r="I1062" s="40" t="s">
        <v>3579</v>
      </c>
      <c r="J1062" s="40" t="s">
        <v>10256</v>
      </c>
      <c r="K1062" s="40">
        <v>7</v>
      </c>
      <c r="L1062" s="209">
        <v>44803</v>
      </c>
      <c r="M1062" s="41">
        <v>44796</v>
      </c>
      <c r="N1062" s="40">
        <v>1090</v>
      </c>
      <c r="O1062" s="204" t="s">
        <v>20</v>
      </c>
      <c r="P1062" s="40">
        <v>525</v>
      </c>
      <c r="Q1062" s="41">
        <v>44799</v>
      </c>
      <c r="R1062" s="39">
        <v>1090</v>
      </c>
      <c r="S1062" s="28">
        <f t="shared" si="192"/>
        <v>-4</v>
      </c>
    </row>
    <row r="1063" spans="1:19" ht="14.25" customHeight="1" x14ac:dyDescent="0.25">
      <c r="A1063" s="223">
        <v>1063</v>
      </c>
      <c r="B1063" s="40" t="s">
        <v>10352</v>
      </c>
      <c r="C1063" s="209">
        <v>44796</v>
      </c>
      <c r="D1063" s="40">
        <v>177442</v>
      </c>
      <c r="E1063" s="210">
        <v>44782</v>
      </c>
      <c r="F1063" s="40">
        <v>5626.55</v>
      </c>
      <c r="G1063" s="40" t="s">
        <v>99</v>
      </c>
      <c r="H1063" s="40" t="s">
        <v>10265</v>
      </c>
      <c r="I1063" s="40" t="s">
        <v>3579</v>
      </c>
      <c r="J1063" s="40" t="s">
        <v>8605</v>
      </c>
      <c r="K1063" s="40">
        <v>0</v>
      </c>
      <c r="L1063" s="209">
        <v>44782</v>
      </c>
      <c r="M1063" s="41">
        <v>44796</v>
      </c>
      <c r="N1063" s="40">
        <v>5626.55</v>
      </c>
      <c r="O1063" s="204" t="s">
        <v>20</v>
      </c>
      <c r="P1063" s="40">
        <v>1271</v>
      </c>
      <c r="Q1063" s="41">
        <v>44777</v>
      </c>
      <c r="R1063" s="39">
        <v>5626.55</v>
      </c>
      <c r="S1063" s="28">
        <f t="shared" si="192"/>
        <v>-5</v>
      </c>
    </row>
    <row r="1064" spans="1:19" ht="14.25" customHeight="1" x14ac:dyDescent="0.25">
      <c r="A1064" s="223">
        <v>1064</v>
      </c>
      <c r="B1064" s="40" t="s">
        <v>10353</v>
      </c>
      <c r="C1064" s="209">
        <v>44796</v>
      </c>
      <c r="D1064" s="40">
        <v>52200921</v>
      </c>
      <c r="E1064" s="210">
        <v>44789</v>
      </c>
      <c r="F1064" s="40">
        <v>90</v>
      </c>
      <c r="G1064" s="40" t="s">
        <v>59</v>
      </c>
      <c r="H1064" s="40" t="s">
        <v>10354</v>
      </c>
      <c r="I1064" s="40" t="s">
        <v>3579</v>
      </c>
      <c r="J1064" s="40" t="s">
        <v>8605</v>
      </c>
      <c r="K1064" s="40">
        <v>15</v>
      </c>
      <c r="L1064" s="209">
        <v>44804</v>
      </c>
      <c r="M1064" s="41">
        <v>44796</v>
      </c>
      <c r="N1064" s="40">
        <v>90</v>
      </c>
      <c r="O1064" s="204" t="s">
        <v>20</v>
      </c>
      <c r="P1064" s="40">
        <v>527</v>
      </c>
      <c r="Q1064" s="41">
        <v>44804</v>
      </c>
      <c r="R1064" s="39">
        <v>90</v>
      </c>
      <c r="S1064" s="223">
        <f t="shared" ref="S1064:S1073" si="193">Q1064-L1064</f>
        <v>0</v>
      </c>
    </row>
    <row r="1065" spans="1:19" ht="14.25" customHeight="1" x14ac:dyDescent="0.25">
      <c r="A1065" s="223">
        <v>1065</v>
      </c>
      <c r="B1065" s="220" t="s">
        <v>1900</v>
      </c>
      <c r="C1065" s="221">
        <v>44785</v>
      </c>
      <c r="D1065" s="222">
        <v>7304041</v>
      </c>
      <c r="E1065" s="221">
        <v>44782</v>
      </c>
      <c r="F1065" s="223">
        <v>743.75</v>
      </c>
      <c r="G1065" s="223" t="s">
        <v>9152</v>
      </c>
      <c r="H1065" s="223" t="s">
        <v>8099</v>
      </c>
      <c r="I1065" s="223" t="s">
        <v>130</v>
      </c>
      <c r="J1065" s="223" t="s">
        <v>109</v>
      </c>
      <c r="K1065" s="236">
        <f t="shared" ref="K1065:K1071" si="194">L1065-E1065</f>
        <v>60</v>
      </c>
      <c r="L1065" s="221">
        <v>44842</v>
      </c>
      <c r="M1065" s="221">
        <v>44785</v>
      </c>
      <c r="N1065" s="223">
        <f t="shared" ref="N1065:N1071" si="195">F1065</f>
        <v>743.75</v>
      </c>
      <c r="O1065" s="249" t="s">
        <v>20</v>
      </c>
      <c r="P1065" s="280" t="s">
        <v>11014</v>
      </c>
      <c r="Q1065" s="225">
        <v>44852</v>
      </c>
      <c r="R1065" s="224">
        <f>N1065</f>
        <v>743.75</v>
      </c>
      <c r="S1065" s="236">
        <f t="shared" si="193"/>
        <v>10</v>
      </c>
    </row>
    <row r="1066" spans="1:19" ht="14.25" customHeight="1" x14ac:dyDescent="0.25">
      <c r="A1066" s="223">
        <v>1066</v>
      </c>
      <c r="B1066" s="220" t="s">
        <v>4195</v>
      </c>
      <c r="C1066" s="221">
        <v>44785</v>
      </c>
      <c r="D1066" s="222">
        <v>7304045</v>
      </c>
      <c r="E1066" s="221">
        <v>44783</v>
      </c>
      <c r="F1066" s="223">
        <v>36931.699999999997</v>
      </c>
      <c r="G1066" s="223" t="s">
        <v>9152</v>
      </c>
      <c r="H1066" s="223" t="s">
        <v>8099</v>
      </c>
      <c r="I1066" s="223" t="s">
        <v>130</v>
      </c>
      <c r="J1066" s="223" t="s">
        <v>109</v>
      </c>
      <c r="K1066" s="236">
        <f t="shared" si="194"/>
        <v>60</v>
      </c>
      <c r="L1066" s="221">
        <v>44843</v>
      </c>
      <c r="M1066" s="221">
        <v>44785</v>
      </c>
      <c r="N1066" s="223">
        <f t="shared" si="195"/>
        <v>36931.699999999997</v>
      </c>
      <c r="O1066" s="249" t="s">
        <v>20</v>
      </c>
      <c r="P1066" s="280" t="s">
        <v>11015</v>
      </c>
      <c r="Q1066" s="225">
        <v>44852</v>
      </c>
      <c r="R1066" s="224">
        <f>N1066</f>
        <v>36931.699999999997</v>
      </c>
      <c r="S1066" s="236">
        <f t="shared" si="193"/>
        <v>9</v>
      </c>
    </row>
    <row r="1067" spans="1:19" ht="14.25" customHeight="1" x14ac:dyDescent="0.25">
      <c r="A1067" s="223">
        <v>1067</v>
      </c>
      <c r="B1067" s="220" t="s">
        <v>1932</v>
      </c>
      <c r="C1067" s="221">
        <v>44785</v>
      </c>
      <c r="D1067" s="222">
        <v>10416</v>
      </c>
      <c r="E1067" s="221">
        <v>44782</v>
      </c>
      <c r="F1067" s="223">
        <v>15239.99</v>
      </c>
      <c r="G1067" s="223" t="s">
        <v>10355</v>
      </c>
      <c r="H1067" s="223" t="s">
        <v>238</v>
      </c>
      <c r="I1067" s="223" t="s">
        <v>130</v>
      </c>
      <c r="J1067" s="223" t="s">
        <v>109</v>
      </c>
      <c r="K1067" s="236">
        <f t="shared" si="194"/>
        <v>10</v>
      </c>
      <c r="L1067" s="221">
        <v>44792</v>
      </c>
      <c r="M1067" s="221">
        <v>44785</v>
      </c>
      <c r="N1067" s="223">
        <f t="shared" si="195"/>
        <v>15239.99</v>
      </c>
      <c r="O1067" s="249" t="s">
        <v>27</v>
      </c>
      <c r="P1067" s="224">
        <v>5345</v>
      </c>
      <c r="Q1067" s="225">
        <v>44797</v>
      </c>
      <c r="R1067" s="224">
        <v>15239.99</v>
      </c>
      <c r="S1067" s="236">
        <f t="shared" si="193"/>
        <v>5</v>
      </c>
    </row>
    <row r="1068" spans="1:19" ht="14.25" customHeight="1" x14ac:dyDescent="0.25">
      <c r="A1068" s="223">
        <v>1068</v>
      </c>
      <c r="B1068" s="220" t="s">
        <v>4235</v>
      </c>
      <c r="C1068" s="221">
        <v>44785</v>
      </c>
      <c r="D1068" s="222">
        <v>10417</v>
      </c>
      <c r="E1068" s="221">
        <v>44782</v>
      </c>
      <c r="F1068" s="223">
        <v>15239.99</v>
      </c>
      <c r="G1068" s="223" t="s">
        <v>10355</v>
      </c>
      <c r="H1068" s="223" t="s">
        <v>10357</v>
      </c>
      <c r="I1068" s="223" t="s">
        <v>130</v>
      </c>
      <c r="J1068" s="223" t="s">
        <v>109</v>
      </c>
      <c r="K1068" s="236">
        <f t="shared" si="194"/>
        <v>10</v>
      </c>
      <c r="L1068" s="221">
        <v>44792</v>
      </c>
      <c r="M1068" s="221">
        <v>44785</v>
      </c>
      <c r="N1068" s="223">
        <f t="shared" si="195"/>
        <v>15239.99</v>
      </c>
      <c r="O1068" s="249" t="s">
        <v>27</v>
      </c>
      <c r="P1068" s="224">
        <v>5345</v>
      </c>
      <c r="Q1068" s="225">
        <v>44797</v>
      </c>
      <c r="R1068" s="224">
        <v>15239.99</v>
      </c>
      <c r="S1068" s="236">
        <f t="shared" si="193"/>
        <v>5</v>
      </c>
    </row>
    <row r="1069" spans="1:19" ht="14.25" customHeight="1" x14ac:dyDescent="0.25">
      <c r="A1069" s="223">
        <v>1069</v>
      </c>
      <c r="B1069" s="220" t="s">
        <v>1934</v>
      </c>
      <c r="C1069" s="221">
        <v>44789</v>
      </c>
      <c r="D1069" s="222">
        <v>786</v>
      </c>
      <c r="E1069" s="221">
        <v>44784</v>
      </c>
      <c r="F1069" s="223">
        <v>476</v>
      </c>
      <c r="G1069" s="223" t="s">
        <v>10358</v>
      </c>
      <c r="H1069" s="223" t="s">
        <v>57</v>
      </c>
      <c r="I1069" s="223" t="s">
        <v>130</v>
      </c>
      <c r="J1069" s="223" t="s">
        <v>109</v>
      </c>
      <c r="K1069" s="236">
        <f t="shared" si="194"/>
        <v>5</v>
      </c>
      <c r="L1069" s="221">
        <v>44789</v>
      </c>
      <c r="M1069" s="221">
        <v>44789</v>
      </c>
      <c r="N1069" s="223">
        <f t="shared" si="195"/>
        <v>476</v>
      </c>
      <c r="O1069" s="249" t="s">
        <v>27</v>
      </c>
      <c r="P1069" s="224">
        <v>5344</v>
      </c>
      <c r="Q1069" s="225">
        <v>44791</v>
      </c>
      <c r="R1069" s="224">
        <v>476</v>
      </c>
      <c r="S1069" s="236">
        <f t="shared" si="193"/>
        <v>2</v>
      </c>
    </row>
    <row r="1070" spans="1:19" ht="14.25" customHeight="1" x14ac:dyDescent="0.25">
      <c r="A1070" s="223">
        <v>1070</v>
      </c>
      <c r="B1070" s="220" t="s">
        <v>1983</v>
      </c>
      <c r="C1070" s="221">
        <v>44789</v>
      </c>
      <c r="D1070" s="222">
        <v>4773</v>
      </c>
      <c r="E1070" s="221">
        <v>44785</v>
      </c>
      <c r="F1070" s="223">
        <v>2024.19</v>
      </c>
      <c r="G1070" s="223" t="s">
        <v>8975</v>
      </c>
      <c r="H1070" s="223" t="s">
        <v>57</v>
      </c>
      <c r="I1070" s="223" t="s">
        <v>130</v>
      </c>
      <c r="J1070" s="223" t="s">
        <v>109</v>
      </c>
      <c r="K1070" s="236">
        <f t="shared" si="194"/>
        <v>0</v>
      </c>
      <c r="L1070" s="221">
        <v>44785</v>
      </c>
      <c r="M1070" s="221">
        <v>44789</v>
      </c>
      <c r="N1070" s="223">
        <f t="shared" si="195"/>
        <v>2024.19</v>
      </c>
      <c r="O1070" s="249" t="s">
        <v>4018</v>
      </c>
      <c r="P1070" s="224">
        <v>4237878</v>
      </c>
      <c r="Q1070" s="225">
        <v>44785</v>
      </c>
      <c r="R1070" s="224">
        <v>2024.19</v>
      </c>
      <c r="S1070" s="236">
        <f t="shared" si="193"/>
        <v>0</v>
      </c>
    </row>
    <row r="1071" spans="1:19" ht="14.25" customHeight="1" x14ac:dyDescent="0.25">
      <c r="A1071" s="223">
        <v>1071</v>
      </c>
      <c r="B1071" s="220" t="s">
        <v>1984</v>
      </c>
      <c r="C1071" s="221">
        <v>44792</v>
      </c>
      <c r="D1071" s="222">
        <v>2305</v>
      </c>
      <c r="E1071" s="221">
        <v>44792</v>
      </c>
      <c r="F1071" s="223">
        <v>72256.800000000003</v>
      </c>
      <c r="G1071" s="223" t="s">
        <v>8846</v>
      </c>
      <c r="H1071" s="223" t="s">
        <v>8223</v>
      </c>
      <c r="I1071" s="223" t="s">
        <v>130</v>
      </c>
      <c r="J1071" s="223" t="s">
        <v>109</v>
      </c>
      <c r="K1071" s="236">
        <f t="shared" si="194"/>
        <v>60</v>
      </c>
      <c r="L1071" s="221">
        <v>44852</v>
      </c>
      <c r="M1071" s="221">
        <v>44792</v>
      </c>
      <c r="N1071" s="223">
        <f t="shared" si="195"/>
        <v>72256.800000000003</v>
      </c>
      <c r="O1071" s="250" t="s">
        <v>27</v>
      </c>
      <c r="P1071" s="226">
        <v>5337</v>
      </c>
      <c r="Q1071" s="308">
        <v>44853</v>
      </c>
      <c r="R1071" s="226">
        <v>722256.8</v>
      </c>
      <c r="S1071" s="236">
        <f t="shared" si="193"/>
        <v>1</v>
      </c>
    </row>
    <row r="1072" spans="1:19" ht="14.25" customHeight="1" x14ac:dyDescent="0.25">
      <c r="A1072" s="223">
        <v>1072</v>
      </c>
      <c r="B1072" s="291" t="s">
        <v>6839</v>
      </c>
      <c r="C1072" s="282">
        <v>44790</v>
      </c>
      <c r="D1072" s="292">
        <v>12026799</v>
      </c>
      <c r="E1072" s="325">
        <v>44781</v>
      </c>
      <c r="F1072" s="237">
        <v>53.55</v>
      </c>
      <c r="G1072" s="237" t="s">
        <v>15</v>
      </c>
      <c r="H1072" s="237" t="s">
        <v>6244</v>
      </c>
      <c r="I1072" s="237" t="s">
        <v>130</v>
      </c>
      <c r="J1072" s="237" t="s">
        <v>8687</v>
      </c>
      <c r="K1072" s="223">
        <v>15</v>
      </c>
      <c r="L1072" s="281">
        <v>44796</v>
      </c>
      <c r="M1072" s="266" t="s">
        <v>10361</v>
      </c>
      <c r="N1072" s="223">
        <f>F1072</f>
        <v>53.55</v>
      </c>
      <c r="O1072" s="276" t="s">
        <v>20</v>
      </c>
      <c r="P1072" s="223">
        <v>1288</v>
      </c>
      <c r="Q1072" s="281">
        <v>44796</v>
      </c>
      <c r="R1072" s="223">
        <f t="shared" ref="R1072:R1079" si="196">N1072</f>
        <v>53.55</v>
      </c>
      <c r="S1072" s="236">
        <f t="shared" si="193"/>
        <v>0</v>
      </c>
    </row>
    <row r="1073" spans="1:19" ht="14.25" customHeight="1" x14ac:dyDescent="0.25">
      <c r="A1073" s="223">
        <v>1073</v>
      </c>
      <c r="B1073" s="291" t="s">
        <v>10360</v>
      </c>
      <c r="C1073" s="266" t="s">
        <v>10361</v>
      </c>
      <c r="D1073" s="292">
        <v>12026800</v>
      </c>
      <c r="E1073" s="317" t="s">
        <v>10245</v>
      </c>
      <c r="F1073" s="237">
        <v>2807.45</v>
      </c>
      <c r="G1073" s="237" t="s">
        <v>15</v>
      </c>
      <c r="H1073" s="237" t="s">
        <v>222</v>
      </c>
      <c r="I1073" s="237" t="s">
        <v>130</v>
      </c>
      <c r="J1073" s="237" t="s">
        <v>8687</v>
      </c>
      <c r="K1073" s="223">
        <v>15</v>
      </c>
      <c r="L1073" s="281">
        <v>44796</v>
      </c>
      <c r="M1073" s="266" t="s">
        <v>10361</v>
      </c>
      <c r="N1073" s="223">
        <v>2807.45</v>
      </c>
      <c r="O1073" s="276" t="s">
        <v>20</v>
      </c>
      <c r="P1073" s="223">
        <v>1288</v>
      </c>
      <c r="Q1073" s="281">
        <v>44796</v>
      </c>
      <c r="R1073" s="223">
        <f t="shared" si="196"/>
        <v>2807.45</v>
      </c>
      <c r="S1073" s="236">
        <f t="shared" si="193"/>
        <v>0</v>
      </c>
    </row>
    <row r="1074" spans="1:19" ht="14.25" customHeight="1" x14ac:dyDescent="0.25">
      <c r="A1074" s="223">
        <v>1074</v>
      </c>
      <c r="B1074" s="291" t="s">
        <v>8642</v>
      </c>
      <c r="C1074" s="266" t="s">
        <v>10359</v>
      </c>
      <c r="D1074" s="292">
        <v>12643</v>
      </c>
      <c r="E1074" s="317" t="s">
        <v>10359</v>
      </c>
      <c r="F1074" s="237">
        <v>2856</v>
      </c>
      <c r="G1074" s="237" t="s">
        <v>5841</v>
      </c>
      <c r="H1074" s="237" t="s">
        <v>10362</v>
      </c>
      <c r="I1074" s="237" t="s">
        <v>130</v>
      </c>
      <c r="J1074" s="237" t="s">
        <v>5784</v>
      </c>
      <c r="K1074" s="223">
        <v>60</v>
      </c>
      <c r="L1074" s="281">
        <v>44851</v>
      </c>
      <c r="M1074" s="266" t="s">
        <v>10356</v>
      </c>
      <c r="N1074" s="223">
        <f>F1074</f>
        <v>2856</v>
      </c>
      <c r="O1074" s="276" t="s">
        <v>20</v>
      </c>
      <c r="P1074" s="223">
        <v>1321</v>
      </c>
      <c r="Q1074" s="281">
        <v>44824</v>
      </c>
      <c r="R1074" s="223">
        <f t="shared" si="196"/>
        <v>2856</v>
      </c>
      <c r="S1074" s="223">
        <f t="shared" ref="S1074:S1075" si="197">Q1074-L1074</f>
        <v>-27</v>
      </c>
    </row>
    <row r="1075" spans="1:19" ht="14.25" customHeight="1" x14ac:dyDescent="0.25">
      <c r="A1075" s="223">
        <v>1075</v>
      </c>
      <c r="B1075" s="291" t="s">
        <v>10363</v>
      </c>
      <c r="C1075" s="266" t="s">
        <v>10359</v>
      </c>
      <c r="D1075" s="292">
        <v>1974</v>
      </c>
      <c r="E1075" s="317" t="s">
        <v>10237</v>
      </c>
      <c r="F1075" s="237">
        <v>137.34</v>
      </c>
      <c r="G1075" s="237" t="s">
        <v>213</v>
      </c>
      <c r="H1075" s="237" t="s">
        <v>9225</v>
      </c>
      <c r="I1075" s="237" t="s">
        <v>130</v>
      </c>
      <c r="J1075" s="237" t="s">
        <v>8687</v>
      </c>
      <c r="K1075" s="223">
        <v>30</v>
      </c>
      <c r="L1075" s="281">
        <v>44802</v>
      </c>
      <c r="M1075" s="266" t="s">
        <v>10368</v>
      </c>
      <c r="N1075" s="223">
        <f>F1075</f>
        <v>137.34</v>
      </c>
      <c r="O1075" s="276" t="s">
        <v>20</v>
      </c>
      <c r="P1075" s="223">
        <v>1012</v>
      </c>
      <c r="Q1075" s="281">
        <v>44803</v>
      </c>
      <c r="R1075" s="223">
        <f t="shared" si="196"/>
        <v>137.34</v>
      </c>
      <c r="S1075" s="223">
        <f t="shared" si="197"/>
        <v>1</v>
      </c>
    </row>
    <row r="1076" spans="1:19" ht="14.25" customHeight="1" x14ac:dyDescent="0.25">
      <c r="A1076" s="223">
        <v>1076</v>
      </c>
      <c r="B1076" s="291" t="s">
        <v>10364</v>
      </c>
      <c r="C1076" s="266" t="s">
        <v>10359</v>
      </c>
      <c r="D1076" s="292">
        <v>300</v>
      </c>
      <c r="E1076" s="317" t="s">
        <v>10361</v>
      </c>
      <c r="F1076" s="237">
        <v>3639.02</v>
      </c>
      <c r="G1076" s="237" t="s">
        <v>9720</v>
      </c>
      <c r="H1076" s="237" t="s">
        <v>8933</v>
      </c>
      <c r="I1076" s="237" t="s">
        <v>3579</v>
      </c>
      <c r="J1076" s="237" t="s">
        <v>5784</v>
      </c>
      <c r="K1076" s="223">
        <v>60</v>
      </c>
      <c r="L1076" s="281">
        <v>44850</v>
      </c>
      <c r="M1076" s="266" t="s">
        <v>10356</v>
      </c>
      <c r="N1076" s="223">
        <f>F1076</f>
        <v>3639.02</v>
      </c>
      <c r="O1076" s="276" t="s">
        <v>20</v>
      </c>
      <c r="P1076" s="223">
        <v>1360</v>
      </c>
      <c r="Q1076" s="281">
        <v>44853</v>
      </c>
      <c r="R1076" s="223">
        <f t="shared" si="196"/>
        <v>3639.02</v>
      </c>
      <c r="S1076" s="223">
        <f t="shared" ref="S1076:S1081" si="198">Q1076-L1076</f>
        <v>3</v>
      </c>
    </row>
    <row r="1077" spans="1:19" ht="14.25" customHeight="1" x14ac:dyDescent="0.25">
      <c r="A1077" s="223">
        <v>1077</v>
      </c>
      <c r="B1077" s="291" t="s">
        <v>10365</v>
      </c>
      <c r="C1077" s="266" t="s">
        <v>10366</v>
      </c>
      <c r="D1077" s="292">
        <v>16495</v>
      </c>
      <c r="E1077" s="317" t="s">
        <v>10361</v>
      </c>
      <c r="F1077" s="237">
        <v>392.7</v>
      </c>
      <c r="G1077" s="237" t="s">
        <v>3455</v>
      </c>
      <c r="H1077" s="237" t="s">
        <v>10367</v>
      </c>
      <c r="I1077" s="237" t="s">
        <v>3579</v>
      </c>
      <c r="J1077" s="237" t="s">
        <v>5784</v>
      </c>
      <c r="K1077" s="223">
        <v>30</v>
      </c>
      <c r="L1077" s="281">
        <v>44819</v>
      </c>
      <c r="M1077" s="266" t="s">
        <v>10356</v>
      </c>
      <c r="N1077" s="223">
        <f>F1077</f>
        <v>392.7</v>
      </c>
      <c r="O1077" s="276" t="s">
        <v>20</v>
      </c>
      <c r="P1077" s="223">
        <v>1317</v>
      </c>
      <c r="Q1077" s="281">
        <v>44820</v>
      </c>
      <c r="R1077" s="223">
        <f t="shared" si="196"/>
        <v>392.7</v>
      </c>
      <c r="S1077" s="223">
        <f t="shared" si="198"/>
        <v>1</v>
      </c>
    </row>
    <row r="1078" spans="1:19" ht="14.25" customHeight="1" x14ac:dyDescent="0.25">
      <c r="A1078" s="223">
        <v>1078</v>
      </c>
      <c r="B1078" s="291" t="s">
        <v>8644</v>
      </c>
      <c r="C1078" s="266" t="s">
        <v>10368</v>
      </c>
      <c r="D1078" s="292">
        <v>35789</v>
      </c>
      <c r="E1078" s="317" t="s">
        <v>10368</v>
      </c>
      <c r="F1078" s="237">
        <v>1244.83</v>
      </c>
      <c r="G1078" s="237" t="s">
        <v>10369</v>
      </c>
      <c r="H1078" s="237" t="s">
        <v>10370</v>
      </c>
      <c r="I1078" s="237" t="s">
        <v>3579</v>
      </c>
      <c r="J1078" s="237" t="s">
        <v>5784</v>
      </c>
      <c r="K1078" s="223">
        <v>30</v>
      </c>
      <c r="L1078" s="281">
        <v>44825</v>
      </c>
      <c r="M1078" s="266" t="s">
        <v>10356</v>
      </c>
      <c r="N1078" s="223">
        <v>1244.83</v>
      </c>
      <c r="O1078" s="276" t="s">
        <v>20</v>
      </c>
      <c r="P1078" s="223">
        <v>1294</v>
      </c>
      <c r="Q1078" s="281">
        <v>44798</v>
      </c>
      <c r="R1078" s="223">
        <f t="shared" si="196"/>
        <v>1244.83</v>
      </c>
      <c r="S1078" s="223">
        <f t="shared" si="198"/>
        <v>-27</v>
      </c>
    </row>
    <row r="1079" spans="1:19" ht="14.25" customHeight="1" x14ac:dyDescent="0.25">
      <c r="A1079" s="223">
        <v>1079</v>
      </c>
      <c r="B1079" s="291" t="s">
        <v>10371</v>
      </c>
      <c r="C1079" s="266" t="s">
        <v>10372</v>
      </c>
      <c r="D1079" s="292">
        <v>2022276</v>
      </c>
      <c r="E1079" s="317" t="s">
        <v>10372</v>
      </c>
      <c r="F1079" s="237">
        <v>1050</v>
      </c>
      <c r="G1079" s="237" t="s">
        <v>10373</v>
      </c>
      <c r="H1079" s="237" t="s">
        <v>10374</v>
      </c>
      <c r="I1079" s="237" t="s">
        <v>3579</v>
      </c>
      <c r="J1079" s="237" t="s">
        <v>5784</v>
      </c>
      <c r="K1079" s="223">
        <v>30</v>
      </c>
      <c r="L1079" s="281">
        <v>44826</v>
      </c>
      <c r="M1079" s="266" t="s">
        <v>10356</v>
      </c>
      <c r="N1079" s="223">
        <f>F1079</f>
        <v>1050</v>
      </c>
      <c r="O1079" s="276" t="s">
        <v>20</v>
      </c>
      <c r="P1079" s="223">
        <v>1331</v>
      </c>
      <c r="Q1079" s="281">
        <v>44839</v>
      </c>
      <c r="R1079" s="223">
        <f t="shared" si="196"/>
        <v>1050</v>
      </c>
      <c r="S1079" s="223">
        <f t="shared" si="198"/>
        <v>13</v>
      </c>
    </row>
    <row r="1080" spans="1:19" ht="14.25" customHeight="1" x14ac:dyDescent="0.25">
      <c r="A1080" s="223">
        <v>1080</v>
      </c>
      <c r="B1080" s="291" t="s">
        <v>10375</v>
      </c>
      <c r="C1080" s="266" t="s">
        <v>10372</v>
      </c>
      <c r="D1080" s="292">
        <v>178</v>
      </c>
      <c r="E1080" s="317" t="s">
        <v>10372</v>
      </c>
      <c r="F1080" s="237">
        <v>900</v>
      </c>
      <c r="G1080" s="237" t="s">
        <v>1251</v>
      </c>
      <c r="H1080" s="237" t="s">
        <v>1346</v>
      </c>
      <c r="I1080" s="237" t="s">
        <v>3579</v>
      </c>
      <c r="J1080" s="237" t="s">
        <v>5784</v>
      </c>
      <c r="K1080" s="223">
        <v>0</v>
      </c>
      <c r="L1080" s="281">
        <v>44796</v>
      </c>
      <c r="M1080" s="266" t="s">
        <v>10372</v>
      </c>
      <c r="N1080" s="223">
        <v>900</v>
      </c>
      <c r="O1080" s="276" t="s">
        <v>108</v>
      </c>
      <c r="P1080" s="223">
        <v>14261</v>
      </c>
      <c r="Q1080" s="281">
        <v>44796</v>
      </c>
      <c r="R1080" s="223">
        <v>900</v>
      </c>
      <c r="S1080" s="223">
        <f t="shared" si="198"/>
        <v>0</v>
      </c>
    </row>
    <row r="1081" spans="1:19" ht="14.25" customHeight="1" x14ac:dyDescent="0.25">
      <c r="A1081" s="223">
        <v>1081</v>
      </c>
      <c r="B1081" s="291" t="s">
        <v>10376</v>
      </c>
      <c r="C1081" s="266" t="s">
        <v>10372</v>
      </c>
      <c r="D1081" s="292">
        <v>177</v>
      </c>
      <c r="E1081" s="317" t="s">
        <v>10372</v>
      </c>
      <c r="F1081" s="237">
        <v>100</v>
      </c>
      <c r="G1081" s="237" t="s">
        <v>1251</v>
      </c>
      <c r="H1081" s="237" t="s">
        <v>1346</v>
      </c>
      <c r="I1081" s="237" t="s">
        <v>3579</v>
      </c>
      <c r="J1081" s="237" t="s">
        <v>5784</v>
      </c>
      <c r="K1081" s="223">
        <v>0</v>
      </c>
      <c r="L1081" s="281">
        <v>44796</v>
      </c>
      <c r="M1081" s="266" t="s">
        <v>10372</v>
      </c>
      <c r="N1081" s="223">
        <v>100</v>
      </c>
      <c r="O1081" s="276" t="s">
        <v>108</v>
      </c>
      <c r="P1081" s="223">
        <v>14260</v>
      </c>
      <c r="Q1081" s="281">
        <v>44796</v>
      </c>
      <c r="R1081" s="223">
        <v>100</v>
      </c>
      <c r="S1081" s="223">
        <f t="shared" si="198"/>
        <v>0</v>
      </c>
    </row>
    <row r="1082" spans="1:19" ht="14.25" customHeight="1" x14ac:dyDescent="0.25">
      <c r="A1082" s="223">
        <v>1082</v>
      </c>
      <c r="B1082" s="291" t="s">
        <v>9128</v>
      </c>
      <c r="C1082" s="266" t="s">
        <v>10377</v>
      </c>
      <c r="D1082" s="292">
        <v>1095347</v>
      </c>
      <c r="E1082" s="317" t="s">
        <v>10276</v>
      </c>
      <c r="F1082" s="237">
        <v>118.58</v>
      </c>
      <c r="G1082" s="237" t="s">
        <v>1474</v>
      </c>
      <c r="H1082" s="237" t="s">
        <v>8905</v>
      </c>
      <c r="I1082" s="237" t="s">
        <v>3579</v>
      </c>
      <c r="J1082" s="237" t="s">
        <v>8687</v>
      </c>
      <c r="K1082" s="223">
        <v>15</v>
      </c>
      <c r="L1082" s="281">
        <v>44788</v>
      </c>
      <c r="M1082" s="266" t="s">
        <v>10429</v>
      </c>
      <c r="N1082" s="223">
        <v>118.58</v>
      </c>
      <c r="O1082" s="276" t="s">
        <v>20</v>
      </c>
      <c r="P1082" s="223">
        <v>1296</v>
      </c>
      <c r="Q1082" s="281">
        <v>44799</v>
      </c>
      <c r="R1082" s="223">
        <f>N1082</f>
        <v>118.58</v>
      </c>
      <c r="S1082" s="223">
        <f t="shared" ref="S1082:S1142" si="199">Q1082-L1082</f>
        <v>11</v>
      </c>
    </row>
    <row r="1083" spans="1:19" ht="14.25" customHeight="1" x14ac:dyDescent="0.25">
      <c r="A1083" s="223">
        <v>1083</v>
      </c>
      <c r="B1083" s="291" t="s">
        <v>6857</v>
      </c>
      <c r="C1083" s="266" t="s">
        <v>10377</v>
      </c>
      <c r="D1083" s="292">
        <v>2200179046</v>
      </c>
      <c r="E1083" s="317" t="s">
        <v>10378</v>
      </c>
      <c r="F1083" s="237">
        <v>694.96</v>
      </c>
      <c r="G1083" s="237" t="s">
        <v>3151</v>
      </c>
      <c r="H1083" s="237" t="s">
        <v>2153</v>
      </c>
      <c r="I1083" s="237" t="s">
        <v>3579</v>
      </c>
      <c r="J1083" s="237" t="s">
        <v>8687</v>
      </c>
      <c r="K1083" s="223">
        <v>30</v>
      </c>
      <c r="L1083" s="281">
        <v>44823</v>
      </c>
      <c r="M1083" s="282">
        <v>44798</v>
      </c>
      <c r="N1083" s="223">
        <f>F1083</f>
        <v>694.96</v>
      </c>
      <c r="O1083" s="276" t="s">
        <v>20</v>
      </c>
      <c r="P1083" s="223">
        <v>1022</v>
      </c>
      <c r="Q1083" s="281">
        <v>44855</v>
      </c>
      <c r="R1083" s="223">
        <f>N1083</f>
        <v>694.96</v>
      </c>
      <c r="S1083" s="223">
        <f t="shared" si="199"/>
        <v>32</v>
      </c>
    </row>
    <row r="1084" spans="1:19" ht="14.25" customHeight="1" x14ac:dyDescent="0.25">
      <c r="A1084" s="223">
        <v>1084</v>
      </c>
      <c r="B1084" s="291" t="s">
        <v>6858</v>
      </c>
      <c r="C1084" s="266" t="s">
        <v>10377</v>
      </c>
      <c r="D1084" s="292">
        <v>2200179047</v>
      </c>
      <c r="E1084" s="317" t="s">
        <v>10378</v>
      </c>
      <c r="F1084" s="237">
        <v>50470.47</v>
      </c>
      <c r="G1084" s="237" t="s">
        <v>3151</v>
      </c>
      <c r="H1084" s="237" t="s">
        <v>2153</v>
      </c>
      <c r="I1084" s="237" t="s">
        <v>130</v>
      </c>
      <c r="J1084" s="237" t="s">
        <v>8687</v>
      </c>
      <c r="K1084" s="223">
        <v>30</v>
      </c>
      <c r="L1084" s="281">
        <v>44823</v>
      </c>
      <c r="M1084" s="282">
        <v>44798</v>
      </c>
      <c r="N1084" s="223">
        <f>F1084</f>
        <v>50470.47</v>
      </c>
      <c r="O1084" s="276" t="s">
        <v>20</v>
      </c>
      <c r="P1084" s="223" t="s">
        <v>11016</v>
      </c>
      <c r="Q1084" s="281">
        <v>44855</v>
      </c>
      <c r="R1084" s="223">
        <f>N1084</f>
        <v>50470.47</v>
      </c>
      <c r="S1084" s="223">
        <f t="shared" si="199"/>
        <v>32</v>
      </c>
    </row>
    <row r="1085" spans="1:19" ht="14.25" customHeight="1" x14ac:dyDescent="0.25">
      <c r="A1085" s="223">
        <v>1085</v>
      </c>
      <c r="B1085" s="291" t="s">
        <v>6863</v>
      </c>
      <c r="C1085" s="266" t="s">
        <v>10377</v>
      </c>
      <c r="D1085" s="292">
        <v>74802771</v>
      </c>
      <c r="E1085" s="317" t="s">
        <v>10377</v>
      </c>
      <c r="F1085" s="237">
        <v>539.79999999999995</v>
      </c>
      <c r="G1085" s="237" t="s">
        <v>166</v>
      </c>
      <c r="H1085" s="237" t="s">
        <v>8128</v>
      </c>
      <c r="I1085" s="237" t="s">
        <v>130</v>
      </c>
      <c r="J1085" s="237" t="s">
        <v>8129</v>
      </c>
      <c r="K1085" s="223">
        <v>30</v>
      </c>
      <c r="L1085" s="281">
        <v>44828</v>
      </c>
      <c r="M1085" s="282">
        <v>44798</v>
      </c>
      <c r="N1085" s="223">
        <f>F1085</f>
        <v>539.79999999999995</v>
      </c>
      <c r="O1085" s="276" t="s">
        <v>20</v>
      </c>
      <c r="P1085" s="223">
        <v>1337</v>
      </c>
      <c r="Q1085" s="281">
        <v>44839</v>
      </c>
      <c r="R1085" s="223">
        <f t="shared" ref="R1085:R1092" si="200">N1085</f>
        <v>539.79999999999995</v>
      </c>
      <c r="S1085" s="223">
        <f t="shared" si="199"/>
        <v>11</v>
      </c>
    </row>
    <row r="1086" spans="1:19" ht="14.25" customHeight="1" x14ac:dyDescent="0.25">
      <c r="A1086" s="223">
        <v>1086</v>
      </c>
      <c r="B1086" s="291" t="s">
        <v>6865</v>
      </c>
      <c r="C1086" s="266" t="s">
        <v>10377</v>
      </c>
      <c r="D1086" s="292">
        <v>2208146</v>
      </c>
      <c r="E1086" s="317" t="s">
        <v>10377</v>
      </c>
      <c r="F1086" s="237">
        <v>740</v>
      </c>
      <c r="G1086" s="237" t="s">
        <v>5365</v>
      </c>
      <c r="H1086" s="237" t="s">
        <v>8754</v>
      </c>
      <c r="I1086" s="237" t="s">
        <v>130</v>
      </c>
      <c r="J1086" s="237" t="s">
        <v>8129</v>
      </c>
      <c r="K1086" s="223">
        <v>30</v>
      </c>
      <c r="L1086" s="281">
        <v>44828</v>
      </c>
      <c r="M1086" s="282">
        <v>44798</v>
      </c>
      <c r="N1086" s="223">
        <f>F1086</f>
        <v>740</v>
      </c>
      <c r="O1086" s="276" t="s">
        <v>20</v>
      </c>
      <c r="P1086" s="223">
        <v>1336</v>
      </c>
      <c r="Q1086" s="281">
        <v>44839</v>
      </c>
      <c r="R1086" s="223">
        <f t="shared" si="200"/>
        <v>740</v>
      </c>
      <c r="S1086" s="223">
        <f t="shared" si="199"/>
        <v>11</v>
      </c>
    </row>
    <row r="1087" spans="1:19" ht="14.25" customHeight="1" x14ac:dyDescent="0.25">
      <c r="A1087" s="223">
        <v>1087</v>
      </c>
      <c r="B1087" s="291" t="s">
        <v>10379</v>
      </c>
      <c r="C1087" s="266" t="s">
        <v>10377</v>
      </c>
      <c r="D1087" s="292">
        <v>42193</v>
      </c>
      <c r="E1087" s="317" t="s">
        <v>10366</v>
      </c>
      <c r="F1087" s="237">
        <v>14491.82</v>
      </c>
      <c r="G1087" s="237" t="s">
        <v>8608</v>
      </c>
      <c r="H1087" s="237" t="s">
        <v>2505</v>
      </c>
      <c r="I1087" s="237" t="s">
        <v>130</v>
      </c>
      <c r="J1087" s="237" t="s">
        <v>8129</v>
      </c>
      <c r="K1087" s="223">
        <v>60</v>
      </c>
      <c r="L1087" s="281">
        <v>44853</v>
      </c>
      <c r="M1087" s="266" t="s">
        <v>10429</v>
      </c>
      <c r="N1087" s="223">
        <v>14491.82</v>
      </c>
      <c r="O1087" s="276" t="s">
        <v>20</v>
      </c>
      <c r="P1087" s="223">
        <v>1361</v>
      </c>
      <c r="Q1087" s="281">
        <v>44853</v>
      </c>
      <c r="R1087" s="223">
        <f t="shared" si="200"/>
        <v>14491.82</v>
      </c>
      <c r="S1087" s="223">
        <f t="shared" si="199"/>
        <v>0</v>
      </c>
    </row>
    <row r="1088" spans="1:19" ht="14.25" customHeight="1" x14ac:dyDescent="0.25">
      <c r="A1088" s="223">
        <v>1088</v>
      </c>
      <c r="B1088" s="291" t="s">
        <v>8645</v>
      </c>
      <c r="C1088" s="266" t="s">
        <v>10377</v>
      </c>
      <c r="D1088" s="292">
        <v>8756</v>
      </c>
      <c r="E1088" s="317" t="s">
        <v>10317</v>
      </c>
      <c r="F1088" s="237">
        <v>3430</v>
      </c>
      <c r="G1088" s="237" t="s">
        <v>9583</v>
      </c>
      <c r="H1088" s="237" t="s">
        <v>10380</v>
      </c>
      <c r="I1088" s="237" t="s">
        <v>130</v>
      </c>
      <c r="J1088" s="237" t="s">
        <v>5876</v>
      </c>
      <c r="K1088" s="223">
        <v>60</v>
      </c>
      <c r="L1088" s="281">
        <v>44844</v>
      </c>
      <c r="M1088" s="282">
        <v>44798</v>
      </c>
      <c r="N1088" s="223">
        <f>F1088</f>
        <v>3430</v>
      </c>
      <c r="O1088" s="276" t="s">
        <v>20</v>
      </c>
      <c r="P1088" s="223">
        <v>1340</v>
      </c>
      <c r="Q1088" s="281">
        <v>44846</v>
      </c>
      <c r="R1088" s="223">
        <f t="shared" si="200"/>
        <v>3430</v>
      </c>
      <c r="S1088" s="223">
        <f t="shared" si="199"/>
        <v>2</v>
      </c>
    </row>
    <row r="1089" spans="1:19" ht="14.25" customHeight="1" x14ac:dyDescent="0.25">
      <c r="A1089" s="223">
        <v>1089</v>
      </c>
      <c r="B1089" s="291" t="s">
        <v>1458</v>
      </c>
      <c r="C1089" s="266" t="s">
        <v>10377</v>
      </c>
      <c r="D1089" s="292">
        <v>35809</v>
      </c>
      <c r="E1089" s="317" t="s">
        <v>10377</v>
      </c>
      <c r="F1089" s="237">
        <v>10</v>
      </c>
      <c r="G1089" s="237" t="s">
        <v>10369</v>
      </c>
      <c r="H1089" s="237" t="s">
        <v>10381</v>
      </c>
      <c r="I1089" s="237" t="s">
        <v>130</v>
      </c>
      <c r="J1089" s="237" t="s">
        <v>5784</v>
      </c>
      <c r="K1089" s="223">
        <v>2</v>
      </c>
      <c r="L1089" s="281">
        <v>44800</v>
      </c>
      <c r="M1089" s="266" t="s">
        <v>10383</v>
      </c>
      <c r="N1089" s="223">
        <v>10</v>
      </c>
      <c r="O1089" s="276" t="s">
        <v>20</v>
      </c>
      <c r="P1089" s="223">
        <v>1310</v>
      </c>
      <c r="Q1089" s="281">
        <v>44819</v>
      </c>
      <c r="R1089" s="223">
        <f t="shared" si="200"/>
        <v>10</v>
      </c>
      <c r="S1089" s="223">
        <f t="shared" si="199"/>
        <v>19</v>
      </c>
    </row>
    <row r="1090" spans="1:19" ht="14.25" customHeight="1" x14ac:dyDescent="0.25">
      <c r="A1090" s="223">
        <v>1090</v>
      </c>
      <c r="B1090" s="291" t="s">
        <v>10382</v>
      </c>
      <c r="C1090" s="266" t="s">
        <v>10383</v>
      </c>
      <c r="D1090" s="292">
        <v>2026</v>
      </c>
      <c r="E1090" s="266" t="s">
        <v>10356</v>
      </c>
      <c r="F1090" s="237">
        <v>785.4</v>
      </c>
      <c r="G1090" s="237" t="s">
        <v>10061</v>
      </c>
      <c r="H1090" s="237" t="s">
        <v>2175</v>
      </c>
      <c r="I1090" s="237" t="s">
        <v>130</v>
      </c>
      <c r="J1090" s="237" t="s">
        <v>5784</v>
      </c>
      <c r="K1090" s="223">
        <v>30</v>
      </c>
      <c r="L1090" s="281">
        <v>44828</v>
      </c>
      <c r="M1090" s="266" t="s">
        <v>10383</v>
      </c>
      <c r="N1090" s="223">
        <v>785.4</v>
      </c>
      <c r="O1090" s="276" t="s">
        <v>20</v>
      </c>
      <c r="P1090" s="223">
        <v>1368</v>
      </c>
      <c r="Q1090" s="281">
        <v>44862</v>
      </c>
      <c r="R1090" s="223">
        <f t="shared" si="200"/>
        <v>785.4</v>
      </c>
      <c r="S1090" s="223">
        <f t="shared" si="199"/>
        <v>34</v>
      </c>
    </row>
    <row r="1091" spans="1:19" ht="14.25" customHeight="1" x14ac:dyDescent="0.25">
      <c r="A1091" s="223">
        <v>1091</v>
      </c>
      <c r="B1091" s="291" t="s">
        <v>6922</v>
      </c>
      <c r="C1091" s="266" t="s">
        <v>10383</v>
      </c>
      <c r="D1091" s="292">
        <v>301</v>
      </c>
      <c r="E1091" s="317" t="s">
        <v>10377</v>
      </c>
      <c r="F1091" s="237">
        <v>4084.6</v>
      </c>
      <c r="G1091" s="237" t="s">
        <v>9720</v>
      </c>
      <c r="H1091" s="237" t="s">
        <v>2657</v>
      </c>
      <c r="I1091" s="237" t="s">
        <v>130</v>
      </c>
      <c r="J1091" s="237" t="s">
        <v>5784</v>
      </c>
      <c r="K1091" s="223">
        <v>60</v>
      </c>
      <c r="L1091" s="281">
        <v>44858</v>
      </c>
      <c r="M1091" s="266" t="s">
        <v>10383</v>
      </c>
      <c r="N1091" s="223">
        <f>F1091</f>
        <v>4084.6</v>
      </c>
      <c r="O1091" s="276" t="s">
        <v>20</v>
      </c>
      <c r="P1091" s="223">
        <v>1372</v>
      </c>
      <c r="Q1091" s="281">
        <v>44862</v>
      </c>
      <c r="R1091" s="223">
        <f t="shared" si="200"/>
        <v>4084.6</v>
      </c>
      <c r="S1091" s="223">
        <f t="shared" si="199"/>
        <v>4</v>
      </c>
    </row>
    <row r="1092" spans="1:19" ht="14.25" customHeight="1" x14ac:dyDescent="0.25">
      <c r="A1092" s="223">
        <v>1092</v>
      </c>
      <c r="B1092" s="291" t="s">
        <v>6923</v>
      </c>
      <c r="C1092" s="266" t="s">
        <v>10383</v>
      </c>
      <c r="D1092" s="292">
        <v>302</v>
      </c>
      <c r="E1092" s="317" t="s">
        <v>10377</v>
      </c>
      <c r="F1092" s="237">
        <v>899.4</v>
      </c>
      <c r="G1092" s="237" t="s">
        <v>9720</v>
      </c>
      <c r="H1092" s="237" t="s">
        <v>2657</v>
      </c>
      <c r="I1092" s="237" t="s">
        <v>130</v>
      </c>
      <c r="J1092" s="237" t="s">
        <v>5784</v>
      </c>
      <c r="K1092" s="223">
        <v>60</v>
      </c>
      <c r="L1092" s="281">
        <v>44858</v>
      </c>
      <c r="M1092" s="266" t="s">
        <v>10383</v>
      </c>
      <c r="N1092" s="223">
        <f>F1092</f>
        <v>899.4</v>
      </c>
      <c r="O1092" s="276" t="s">
        <v>20</v>
      </c>
      <c r="P1092" s="223">
        <v>1372</v>
      </c>
      <c r="Q1092" s="281">
        <v>44862</v>
      </c>
      <c r="R1092" s="223">
        <f t="shared" si="200"/>
        <v>899.4</v>
      </c>
      <c r="S1092" s="223">
        <f t="shared" si="199"/>
        <v>4</v>
      </c>
    </row>
    <row r="1093" spans="1:19" ht="14.25" customHeight="1" x14ac:dyDescent="0.25">
      <c r="A1093" s="223">
        <v>1093</v>
      </c>
      <c r="B1093" s="291" t="s">
        <v>6925</v>
      </c>
      <c r="C1093" s="266" t="s">
        <v>10383</v>
      </c>
      <c r="D1093" s="292">
        <v>209</v>
      </c>
      <c r="E1093" s="317" t="s">
        <v>10377</v>
      </c>
      <c r="F1093" s="237">
        <v>14280</v>
      </c>
      <c r="G1093" s="237" t="s">
        <v>10384</v>
      </c>
      <c r="H1093" s="237" t="s">
        <v>5467</v>
      </c>
      <c r="I1093" s="237" t="s">
        <v>130</v>
      </c>
      <c r="J1093" s="237" t="s">
        <v>8687</v>
      </c>
      <c r="K1093" s="223">
        <v>6</v>
      </c>
      <c r="L1093" s="281">
        <v>44804</v>
      </c>
      <c r="M1093" s="266" t="s">
        <v>10385</v>
      </c>
      <c r="N1093" s="223">
        <f>F1093</f>
        <v>14280</v>
      </c>
      <c r="O1093" s="276" t="s">
        <v>20</v>
      </c>
      <c r="P1093" s="223">
        <v>1325</v>
      </c>
      <c r="Q1093" s="281">
        <v>44833</v>
      </c>
      <c r="R1093" s="223" t="s">
        <v>10975</v>
      </c>
      <c r="S1093" s="223">
        <f t="shared" si="199"/>
        <v>29</v>
      </c>
    </row>
    <row r="1094" spans="1:19" ht="14.25" customHeight="1" x14ac:dyDescent="0.25">
      <c r="A1094" s="223">
        <v>1094</v>
      </c>
      <c r="B1094" s="291" t="s">
        <v>6932</v>
      </c>
      <c r="C1094" s="266" t="s">
        <v>10385</v>
      </c>
      <c r="D1094" s="292">
        <v>4624075</v>
      </c>
      <c r="E1094" s="317" t="s">
        <v>10308</v>
      </c>
      <c r="F1094" s="237">
        <v>9447.07</v>
      </c>
      <c r="G1094" s="237" t="s">
        <v>8167</v>
      </c>
      <c r="H1094" s="237" t="s">
        <v>16</v>
      </c>
      <c r="I1094" s="237" t="s">
        <v>130</v>
      </c>
      <c r="J1094" s="237" t="s">
        <v>8687</v>
      </c>
      <c r="K1094" s="223">
        <v>15</v>
      </c>
      <c r="L1094" s="281">
        <v>44797</v>
      </c>
      <c r="M1094" s="266" t="s">
        <v>10385</v>
      </c>
      <c r="N1094" s="223">
        <f>F1094</f>
        <v>9447.07</v>
      </c>
      <c r="O1094" s="276" t="s">
        <v>20</v>
      </c>
      <c r="P1094" s="223">
        <v>1299</v>
      </c>
      <c r="Q1094" s="281">
        <v>44803</v>
      </c>
      <c r="R1094" s="223">
        <f t="shared" ref="R1094:R1096" si="201">N1094</f>
        <v>9447.07</v>
      </c>
      <c r="S1094" s="223">
        <f t="shared" si="199"/>
        <v>6</v>
      </c>
    </row>
    <row r="1095" spans="1:19" ht="14.25" customHeight="1" x14ac:dyDescent="0.25">
      <c r="A1095" s="223">
        <v>1095</v>
      </c>
      <c r="B1095" s="291" t="s">
        <v>6933</v>
      </c>
      <c r="C1095" s="266" t="s">
        <v>10385</v>
      </c>
      <c r="D1095" s="292">
        <v>10347625</v>
      </c>
      <c r="E1095" s="317" t="s">
        <v>10231</v>
      </c>
      <c r="F1095" s="237">
        <v>86.3</v>
      </c>
      <c r="G1095" s="237" t="s">
        <v>8167</v>
      </c>
      <c r="H1095" s="237" t="s">
        <v>16</v>
      </c>
      <c r="I1095" s="237" t="s">
        <v>130</v>
      </c>
      <c r="J1095" s="237" t="s">
        <v>8687</v>
      </c>
      <c r="K1095" s="223">
        <v>15</v>
      </c>
      <c r="L1095" s="281">
        <v>44784</v>
      </c>
      <c r="M1095" s="266" t="s">
        <v>10385</v>
      </c>
      <c r="N1095" s="223">
        <v>86.3</v>
      </c>
      <c r="O1095" s="276" t="s">
        <v>20</v>
      </c>
      <c r="P1095" s="223">
        <v>1299</v>
      </c>
      <c r="Q1095" s="281">
        <v>44803</v>
      </c>
      <c r="R1095" s="223">
        <f t="shared" si="201"/>
        <v>86.3</v>
      </c>
      <c r="S1095" s="223">
        <f t="shared" si="199"/>
        <v>19</v>
      </c>
    </row>
    <row r="1096" spans="1:19" ht="14.25" customHeight="1" x14ac:dyDescent="0.25">
      <c r="A1096" s="223">
        <v>1096</v>
      </c>
      <c r="B1096" s="291" t="s">
        <v>6934</v>
      </c>
      <c r="C1096" s="266" t="s">
        <v>10385</v>
      </c>
      <c r="D1096" s="292">
        <v>4624073</v>
      </c>
      <c r="E1096" s="317" t="s">
        <v>10308</v>
      </c>
      <c r="F1096" s="237">
        <v>497.76</v>
      </c>
      <c r="G1096" s="237" t="s">
        <v>8167</v>
      </c>
      <c r="H1096" s="237" t="s">
        <v>16</v>
      </c>
      <c r="I1096" s="237" t="s">
        <v>130</v>
      </c>
      <c r="J1096" s="237" t="s">
        <v>8687</v>
      </c>
      <c r="K1096" s="223">
        <v>15</v>
      </c>
      <c r="L1096" s="281">
        <v>44797</v>
      </c>
      <c r="M1096" s="266" t="s">
        <v>10385</v>
      </c>
      <c r="N1096" s="223">
        <f>F1096</f>
        <v>497.76</v>
      </c>
      <c r="O1096" s="276" t="s">
        <v>20</v>
      </c>
      <c r="P1096" s="223">
        <v>1299</v>
      </c>
      <c r="Q1096" s="281">
        <v>44803</v>
      </c>
      <c r="R1096" s="223">
        <f t="shared" si="201"/>
        <v>497.76</v>
      </c>
      <c r="S1096" s="223">
        <f t="shared" si="199"/>
        <v>6</v>
      </c>
    </row>
    <row r="1097" spans="1:19" ht="14.25" customHeight="1" x14ac:dyDescent="0.25">
      <c r="A1097" s="223">
        <v>1097</v>
      </c>
      <c r="B1097" s="291" t="s">
        <v>10468</v>
      </c>
      <c r="C1097" s="266" t="s">
        <v>10389</v>
      </c>
      <c r="D1097" s="292">
        <v>173944</v>
      </c>
      <c r="E1097" s="317" t="s">
        <v>10389</v>
      </c>
      <c r="F1097" s="237">
        <v>110</v>
      </c>
      <c r="G1097" s="237" t="s">
        <v>9720</v>
      </c>
      <c r="H1097" s="237" t="s">
        <v>2324</v>
      </c>
      <c r="I1097" s="237" t="s">
        <v>3579</v>
      </c>
      <c r="J1097" s="237" t="s">
        <v>5784</v>
      </c>
      <c r="K1097" s="223">
        <v>60</v>
      </c>
      <c r="L1097" s="281">
        <v>44864</v>
      </c>
      <c r="M1097" s="266" t="s">
        <v>10469</v>
      </c>
      <c r="N1097" s="223">
        <f>F1097</f>
        <v>110</v>
      </c>
      <c r="O1097" s="276" t="s">
        <v>20</v>
      </c>
      <c r="P1097" s="223">
        <v>1372</v>
      </c>
      <c r="Q1097" s="281">
        <v>44862</v>
      </c>
      <c r="R1097" s="223">
        <f>N1097</f>
        <v>110</v>
      </c>
      <c r="S1097" s="223">
        <f t="shared" si="199"/>
        <v>-2</v>
      </c>
    </row>
    <row r="1098" spans="1:19" ht="14.25" customHeight="1" x14ac:dyDescent="0.25">
      <c r="A1098" s="223">
        <v>1098</v>
      </c>
      <c r="B1098" s="220" t="s">
        <v>1985</v>
      </c>
      <c r="C1098" s="221">
        <v>44796</v>
      </c>
      <c r="D1098" s="222">
        <v>8209</v>
      </c>
      <c r="E1098" s="221">
        <v>44795</v>
      </c>
      <c r="F1098" s="223">
        <v>120</v>
      </c>
      <c r="G1098" s="223" t="s">
        <v>10386</v>
      </c>
      <c r="H1098" s="223" t="s">
        <v>65</v>
      </c>
      <c r="I1098" s="223" t="s">
        <v>130</v>
      </c>
      <c r="J1098" s="223" t="s">
        <v>109</v>
      </c>
      <c r="K1098" s="236">
        <f t="shared" ref="K1098:K1118" si="202">L1098-E1098</f>
        <v>0</v>
      </c>
      <c r="L1098" s="221">
        <v>44795</v>
      </c>
      <c r="M1098" s="221">
        <v>44796</v>
      </c>
      <c r="N1098" s="223">
        <f t="shared" ref="N1098:N1118" si="203">F1098</f>
        <v>120</v>
      </c>
      <c r="O1098" s="249" t="s">
        <v>90</v>
      </c>
      <c r="P1098" s="224">
        <v>8209</v>
      </c>
      <c r="Q1098" s="225">
        <v>44796</v>
      </c>
      <c r="R1098" s="224">
        <v>120</v>
      </c>
      <c r="S1098" s="223">
        <f t="shared" si="199"/>
        <v>1</v>
      </c>
    </row>
    <row r="1099" spans="1:19" ht="14.25" customHeight="1" x14ac:dyDescent="0.25">
      <c r="A1099" s="223">
        <v>1099</v>
      </c>
      <c r="B1099" s="220" t="s">
        <v>4237</v>
      </c>
      <c r="C1099" s="221">
        <v>44796</v>
      </c>
      <c r="D1099" s="222">
        <v>19</v>
      </c>
      <c r="E1099" s="221">
        <v>44781</v>
      </c>
      <c r="F1099" s="223">
        <v>85</v>
      </c>
      <c r="G1099" s="223" t="s">
        <v>8102</v>
      </c>
      <c r="H1099" s="223" t="s">
        <v>57</v>
      </c>
      <c r="I1099" s="223" t="s">
        <v>130</v>
      </c>
      <c r="J1099" s="223" t="s">
        <v>109</v>
      </c>
      <c r="K1099" s="236">
        <f t="shared" si="202"/>
        <v>0</v>
      </c>
      <c r="L1099" s="221">
        <v>44781</v>
      </c>
      <c r="M1099" s="221">
        <v>44796</v>
      </c>
      <c r="N1099" s="223">
        <f t="shared" si="203"/>
        <v>85</v>
      </c>
      <c r="O1099" s="249" t="s">
        <v>90</v>
      </c>
      <c r="P1099" s="224">
        <v>85</v>
      </c>
      <c r="Q1099" s="225">
        <v>44781</v>
      </c>
      <c r="R1099" s="224">
        <v>85</v>
      </c>
      <c r="S1099" s="223">
        <f t="shared" si="199"/>
        <v>0</v>
      </c>
    </row>
    <row r="1100" spans="1:19" ht="14.25" customHeight="1" x14ac:dyDescent="0.25">
      <c r="A1100" s="223">
        <v>1100</v>
      </c>
      <c r="B1100" s="220" t="s">
        <v>1986</v>
      </c>
      <c r="C1100" s="221">
        <v>44804</v>
      </c>
      <c r="D1100" s="222">
        <v>4624075</v>
      </c>
      <c r="E1100" s="221">
        <v>44782</v>
      </c>
      <c r="F1100" s="223">
        <v>9447.07</v>
      </c>
      <c r="G1100" s="223" t="s">
        <v>263</v>
      </c>
      <c r="H1100" s="223" t="s">
        <v>16</v>
      </c>
      <c r="I1100" s="223" t="s">
        <v>130</v>
      </c>
      <c r="J1100" s="223" t="s">
        <v>109</v>
      </c>
      <c r="K1100" s="236">
        <f t="shared" si="202"/>
        <v>15</v>
      </c>
      <c r="L1100" s="221">
        <v>44797</v>
      </c>
      <c r="M1100" s="221">
        <v>44804</v>
      </c>
      <c r="N1100" s="223">
        <f t="shared" si="203"/>
        <v>9447.07</v>
      </c>
      <c r="O1100" s="249" t="s">
        <v>20</v>
      </c>
      <c r="P1100" s="224">
        <v>1619</v>
      </c>
      <c r="Q1100" s="225">
        <v>44803</v>
      </c>
      <c r="R1100" s="224">
        <f>N1100</f>
        <v>9447.07</v>
      </c>
      <c r="S1100" s="236">
        <f t="shared" si="199"/>
        <v>6</v>
      </c>
    </row>
    <row r="1101" spans="1:19" ht="14.25" customHeight="1" x14ac:dyDescent="0.25">
      <c r="A1101" s="223">
        <v>1101</v>
      </c>
      <c r="B1101" s="220" t="s">
        <v>4239</v>
      </c>
      <c r="C1101" s="221">
        <v>44804</v>
      </c>
      <c r="D1101" s="222">
        <v>10163</v>
      </c>
      <c r="E1101" s="221">
        <v>44803</v>
      </c>
      <c r="F1101" s="223">
        <v>502.18</v>
      </c>
      <c r="G1101" s="223" t="s">
        <v>10387</v>
      </c>
      <c r="H1101" s="223" t="s">
        <v>10388</v>
      </c>
      <c r="I1101" s="223" t="s">
        <v>130</v>
      </c>
      <c r="J1101" s="223" t="s">
        <v>109</v>
      </c>
      <c r="K1101" s="236">
        <f t="shared" si="202"/>
        <v>60</v>
      </c>
      <c r="L1101" s="221">
        <v>44863</v>
      </c>
      <c r="M1101" s="221">
        <v>44804</v>
      </c>
      <c r="N1101" s="223">
        <f t="shared" si="203"/>
        <v>502.18</v>
      </c>
      <c r="O1101" s="249" t="s">
        <v>20</v>
      </c>
      <c r="P1101" s="224">
        <v>381</v>
      </c>
      <c r="Q1101" s="225">
        <v>44862</v>
      </c>
      <c r="R1101" s="224">
        <f>N1101</f>
        <v>502.18</v>
      </c>
      <c r="S1101" s="236">
        <f t="shared" si="199"/>
        <v>-1</v>
      </c>
    </row>
    <row r="1102" spans="1:19" ht="14.25" customHeight="1" x14ac:dyDescent="0.25">
      <c r="A1102" s="223">
        <v>1102</v>
      </c>
      <c r="B1102" s="220" t="s">
        <v>4240</v>
      </c>
      <c r="C1102" s="221">
        <v>44804</v>
      </c>
      <c r="D1102" s="222">
        <v>10164</v>
      </c>
      <c r="E1102" s="221">
        <v>44803</v>
      </c>
      <c r="F1102" s="223">
        <v>546.21</v>
      </c>
      <c r="G1102" s="223" t="s">
        <v>10387</v>
      </c>
      <c r="H1102" s="223" t="s">
        <v>10388</v>
      </c>
      <c r="I1102" s="223" t="s">
        <v>130</v>
      </c>
      <c r="J1102" s="223" t="s">
        <v>109</v>
      </c>
      <c r="K1102" s="236">
        <f t="shared" si="202"/>
        <v>60</v>
      </c>
      <c r="L1102" s="221">
        <v>44863</v>
      </c>
      <c r="M1102" s="221">
        <v>44804</v>
      </c>
      <c r="N1102" s="223">
        <f t="shared" si="203"/>
        <v>546.21</v>
      </c>
      <c r="O1102" s="249" t="s">
        <v>20</v>
      </c>
      <c r="P1102" s="224">
        <v>381</v>
      </c>
      <c r="Q1102" s="225">
        <v>44862</v>
      </c>
      <c r="R1102" s="224">
        <f>N1102</f>
        <v>546.21</v>
      </c>
      <c r="S1102" s="236">
        <f t="shared" si="199"/>
        <v>-1</v>
      </c>
    </row>
    <row r="1103" spans="1:19" ht="14.25" customHeight="1" x14ac:dyDescent="0.25">
      <c r="A1103" s="223">
        <v>1103</v>
      </c>
      <c r="B1103" s="220" t="s">
        <v>1994</v>
      </c>
      <c r="C1103" s="221">
        <v>44804</v>
      </c>
      <c r="D1103" s="222">
        <v>2520</v>
      </c>
      <c r="E1103" s="221">
        <v>44803</v>
      </c>
      <c r="F1103" s="223">
        <v>661.64</v>
      </c>
      <c r="G1103" s="223" t="s">
        <v>6605</v>
      </c>
      <c r="H1103" s="223" t="s">
        <v>8999</v>
      </c>
      <c r="I1103" s="223" t="s">
        <v>130</v>
      </c>
      <c r="J1103" s="223" t="s">
        <v>109</v>
      </c>
      <c r="K1103" s="236">
        <f t="shared" si="202"/>
        <v>21</v>
      </c>
      <c r="L1103" s="221">
        <v>44824</v>
      </c>
      <c r="M1103" s="221">
        <v>44804</v>
      </c>
      <c r="N1103" s="223">
        <f t="shared" si="203"/>
        <v>661.64</v>
      </c>
      <c r="O1103" s="249" t="s">
        <v>20</v>
      </c>
      <c r="P1103" s="224">
        <v>376</v>
      </c>
      <c r="Q1103" s="225">
        <v>44823</v>
      </c>
      <c r="R1103" s="224">
        <f>N1103</f>
        <v>661.64</v>
      </c>
      <c r="S1103" s="236">
        <f t="shared" si="199"/>
        <v>-1</v>
      </c>
    </row>
    <row r="1104" spans="1:19" ht="14.25" customHeight="1" x14ac:dyDescent="0.25">
      <c r="A1104" s="223">
        <v>1104</v>
      </c>
      <c r="B1104" s="220" t="s">
        <v>1997</v>
      </c>
      <c r="C1104" s="221">
        <v>44804</v>
      </c>
      <c r="D1104" s="222">
        <v>8</v>
      </c>
      <c r="E1104" s="221">
        <v>44804</v>
      </c>
      <c r="F1104" s="223">
        <v>35</v>
      </c>
      <c r="G1104" s="223" t="s">
        <v>748</v>
      </c>
      <c r="H1104" s="223" t="s">
        <v>57</v>
      </c>
      <c r="I1104" s="223" t="s">
        <v>130</v>
      </c>
      <c r="J1104" s="223" t="s">
        <v>109</v>
      </c>
      <c r="K1104" s="236">
        <f t="shared" si="202"/>
        <v>0</v>
      </c>
      <c r="L1104" s="221">
        <v>44804</v>
      </c>
      <c r="M1104" s="221">
        <v>44804</v>
      </c>
      <c r="N1104" s="223">
        <f t="shared" si="203"/>
        <v>35</v>
      </c>
      <c r="O1104" s="249" t="s">
        <v>90</v>
      </c>
      <c r="P1104" s="224">
        <v>8</v>
      </c>
      <c r="Q1104" s="225">
        <v>44804</v>
      </c>
      <c r="R1104" s="224">
        <v>35</v>
      </c>
      <c r="S1104" s="236">
        <f t="shared" si="199"/>
        <v>0</v>
      </c>
    </row>
    <row r="1105" spans="1:19" ht="14.25" customHeight="1" x14ac:dyDescent="0.25">
      <c r="A1105" s="223">
        <v>1105</v>
      </c>
      <c r="B1105" s="220" t="s">
        <v>1999</v>
      </c>
      <c r="C1105" s="221">
        <v>44805</v>
      </c>
      <c r="D1105" s="222">
        <v>968</v>
      </c>
      <c r="E1105" s="221">
        <v>44805</v>
      </c>
      <c r="F1105" s="223">
        <v>2612.52</v>
      </c>
      <c r="G1105" s="223" t="s">
        <v>8296</v>
      </c>
      <c r="H1105" s="223" t="s">
        <v>57</v>
      </c>
      <c r="I1105" s="223" t="s">
        <v>130</v>
      </c>
      <c r="J1105" s="223" t="s">
        <v>66</v>
      </c>
      <c r="K1105" s="236">
        <f t="shared" si="202"/>
        <v>29</v>
      </c>
      <c r="L1105" s="221">
        <v>44834</v>
      </c>
      <c r="M1105" s="221">
        <v>44805</v>
      </c>
      <c r="N1105" s="223">
        <f t="shared" si="203"/>
        <v>2612.52</v>
      </c>
      <c r="O1105" s="249" t="s">
        <v>27</v>
      </c>
      <c r="P1105" s="224">
        <v>5400</v>
      </c>
      <c r="Q1105" s="225">
        <v>44839</v>
      </c>
      <c r="R1105" s="224">
        <v>2612.52</v>
      </c>
      <c r="S1105" s="236">
        <f t="shared" si="199"/>
        <v>5</v>
      </c>
    </row>
    <row r="1106" spans="1:19" ht="14.25" customHeight="1" x14ac:dyDescent="0.25">
      <c r="A1106" s="223">
        <v>1106</v>
      </c>
      <c r="B1106" s="220" t="s">
        <v>2095</v>
      </c>
      <c r="C1106" s="221">
        <v>44809</v>
      </c>
      <c r="D1106" s="222">
        <v>20015923</v>
      </c>
      <c r="E1106" s="221">
        <v>44805</v>
      </c>
      <c r="F1106" s="223">
        <v>405.56</v>
      </c>
      <c r="G1106" s="223" t="s">
        <v>474</v>
      </c>
      <c r="H1106" s="223" t="s">
        <v>57</v>
      </c>
      <c r="I1106" s="223" t="s">
        <v>130</v>
      </c>
      <c r="J1106" s="223" t="s">
        <v>66</v>
      </c>
      <c r="K1106" s="236">
        <f t="shared" si="202"/>
        <v>0</v>
      </c>
      <c r="L1106" s="221">
        <v>44805</v>
      </c>
      <c r="M1106" s="221">
        <v>44809</v>
      </c>
      <c r="N1106" s="223">
        <f t="shared" si="203"/>
        <v>405.56</v>
      </c>
      <c r="O1106" s="249" t="s">
        <v>90</v>
      </c>
      <c r="P1106" s="224">
        <v>48</v>
      </c>
      <c r="Q1106" s="225">
        <v>44805</v>
      </c>
      <c r="R1106" s="224">
        <v>405.56</v>
      </c>
      <c r="S1106" s="236">
        <f t="shared" si="199"/>
        <v>0</v>
      </c>
    </row>
    <row r="1107" spans="1:19" ht="14.25" customHeight="1" x14ac:dyDescent="0.25">
      <c r="A1107" s="223">
        <v>1107</v>
      </c>
      <c r="B1107" s="220" t="s">
        <v>2096</v>
      </c>
      <c r="C1107" s="221">
        <v>44809</v>
      </c>
      <c r="D1107" s="222">
        <v>10165</v>
      </c>
      <c r="E1107" s="221">
        <v>44803</v>
      </c>
      <c r="F1107" s="223">
        <v>382.59</v>
      </c>
      <c r="G1107" s="223" t="s">
        <v>10387</v>
      </c>
      <c r="H1107" s="223" t="s">
        <v>10388</v>
      </c>
      <c r="I1107" s="223" t="s">
        <v>130</v>
      </c>
      <c r="J1107" s="223" t="s">
        <v>9024</v>
      </c>
      <c r="K1107" s="236">
        <f t="shared" si="202"/>
        <v>60</v>
      </c>
      <c r="L1107" s="221">
        <v>44863</v>
      </c>
      <c r="M1107" s="221">
        <v>44809</v>
      </c>
      <c r="N1107" s="223">
        <f t="shared" si="203"/>
        <v>382.59</v>
      </c>
      <c r="O1107" s="249" t="s">
        <v>20</v>
      </c>
      <c r="P1107" s="224">
        <v>381</v>
      </c>
      <c r="Q1107" s="225">
        <v>44862</v>
      </c>
      <c r="R1107" s="224">
        <f>N1107</f>
        <v>382.59</v>
      </c>
      <c r="S1107" s="236">
        <f t="shared" si="199"/>
        <v>-1</v>
      </c>
    </row>
    <row r="1108" spans="1:19" ht="14.25" customHeight="1" x14ac:dyDescent="0.25">
      <c r="A1108" s="223">
        <v>1108</v>
      </c>
      <c r="B1108" s="220" t="s">
        <v>2097</v>
      </c>
      <c r="C1108" s="221">
        <v>44810</v>
      </c>
      <c r="D1108" s="222">
        <v>10166</v>
      </c>
      <c r="E1108" s="221">
        <v>44803</v>
      </c>
      <c r="F1108" s="223">
        <v>584.29</v>
      </c>
      <c r="G1108" s="223" t="s">
        <v>10387</v>
      </c>
      <c r="H1108" s="223" t="s">
        <v>10388</v>
      </c>
      <c r="I1108" s="223" t="s">
        <v>130</v>
      </c>
      <c r="J1108" s="223" t="s">
        <v>9024</v>
      </c>
      <c r="K1108" s="236">
        <f t="shared" si="202"/>
        <v>60</v>
      </c>
      <c r="L1108" s="221">
        <v>44863</v>
      </c>
      <c r="M1108" s="221">
        <v>44810</v>
      </c>
      <c r="N1108" s="223">
        <f t="shared" si="203"/>
        <v>584.29</v>
      </c>
      <c r="O1108" s="249" t="s">
        <v>20</v>
      </c>
      <c r="P1108" s="224">
        <v>381</v>
      </c>
      <c r="Q1108" s="225">
        <v>44862</v>
      </c>
      <c r="R1108" s="224">
        <f>N1108</f>
        <v>584.29</v>
      </c>
      <c r="S1108" s="236">
        <f t="shared" si="199"/>
        <v>-1</v>
      </c>
    </row>
    <row r="1109" spans="1:19" ht="14.25" customHeight="1" x14ac:dyDescent="0.25">
      <c r="A1109" s="223">
        <v>1109</v>
      </c>
      <c r="B1109" s="220" t="s">
        <v>2100</v>
      </c>
      <c r="C1109" s="221">
        <v>44810</v>
      </c>
      <c r="D1109" s="222">
        <v>2895</v>
      </c>
      <c r="E1109" s="221">
        <v>44804</v>
      </c>
      <c r="F1109" s="223">
        <v>127529.16</v>
      </c>
      <c r="G1109" s="223" t="s">
        <v>5984</v>
      </c>
      <c r="H1109" s="223" t="s">
        <v>5856</v>
      </c>
      <c r="I1109" s="223" t="s">
        <v>130</v>
      </c>
      <c r="J1109" s="223" t="s">
        <v>66</v>
      </c>
      <c r="K1109" s="236">
        <f t="shared" si="202"/>
        <v>60</v>
      </c>
      <c r="L1109" s="221">
        <v>44864</v>
      </c>
      <c r="M1109" s="221">
        <v>44810</v>
      </c>
      <c r="N1109" s="223">
        <f t="shared" si="203"/>
        <v>127529.16</v>
      </c>
      <c r="O1109" s="249" t="s">
        <v>20</v>
      </c>
      <c r="P1109" s="280" t="s">
        <v>11017</v>
      </c>
      <c r="Q1109" s="225">
        <v>44861</v>
      </c>
      <c r="R1109" s="224">
        <f>N1109</f>
        <v>127529.16</v>
      </c>
      <c r="S1109" s="236">
        <f t="shared" si="199"/>
        <v>-3</v>
      </c>
    </row>
    <row r="1110" spans="1:19" ht="14.25" customHeight="1" x14ac:dyDescent="0.25">
      <c r="A1110" s="223">
        <v>1110</v>
      </c>
      <c r="B1110" s="220" t="s">
        <v>2102</v>
      </c>
      <c r="C1110" s="221">
        <v>44810</v>
      </c>
      <c r="D1110" s="222">
        <v>2897</v>
      </c>
      <c r="E1110" s="221">
        <v>44804</v>
      </c>
      <c r="F1110" s="223">
        <v>44052.76</v>
      </c>
      <c r="G1110" s="223" t="s">
        <v>5984</v>
      </c>
      <c r="H1110" s="223" t="s">
        <v>5856</v>
      </c>
      <c r="I1110" s="223" t="s">
        <v>130</v>
      </c>
      <c r="J1110" s="223" t="s">
        <v>9024</v>
      </c>
      <c r="K1110" s="236">
        <f t="shared" si="202"/>
        <v>60</v>
      </c>
      <c r="L1110" s="221">
        <v>44864</v>
      </c>
      <c r="M1110" s="221">
        <v>44810</v>
      </c>
      <c r="N1110" s="223">
        <f t="shared" si="203"/>
        <v>44052.76</v>
      </c>
      <c r="O1110" s="265" t="s">
        <v>20</v>
      </c>
      <c r="P1110" s="330" t="s">
        <v>11018</v>
      </c>
      <c r="Q1110" s="264">
        <v>44805</v>
      </c>
      <c r="R1110" s="263">
        <f>N1110</f>
        <v>44052.76</v>
      </c>
      <c r="S1110" s="236">
        <f t="shared" si="199"/>
        <v>-59</v>
      </c>
    </row>
    <row r="1111" spans="1:19" ht="14.25" customHeight="1" x14ac:dyDescent="0.25">
      <c r="A1111" s="223">
        <v>1111</v>
      </c>
      <c r="B1111" s="220" t="s">
        <v>2104</v>
      </c>
      <c r="C1111" s="221">
        <v>44810</v>
      </c>
      <c r="D1111" s="222">
        <v>2900</v>
      </c>
      <c r="E1111" s="221">
        <v>44804</v>
      </c>
      <c r="F1111" s="223">
        <v>25650.45</v>
      </c>
      <c r="G1111" s="223" t="s">
        <v>5984</v>
      </c>
      <c r="H1111" s="223" t="s">
        <v>5856</v>
      </c>
      <c r="I1111" s="223" t="s">
        <v>130</v>
      </c>
      <c r="J1111" s="223" t="s">
        <v>66</v>
      </c>
      <c r="K1111" s="236">
        <f t="shared" si="202"/>
        <v>60</v>
      </c>
      <c r="L1111" s="221">
        <v>44864</v>
      </c>
      <c r="M1111" s="221">
        <v>44810</v>
      </c>
      <c r="N1111" s="223">
        <f t="shared" si="203"/>
        <v>25650.45</v>
      </c>
      <c r="O1111" s="249" t="s">
        <v>20</v>
      </c>
      <c r="P1111" s="280" t="s">
        <v>11019</v>
      </c>
      <c r="Q1111" s="225">
        <v>44861</v>
      </c>
      <c r="R1111" s="224">
        <f>N1111</f>
        <v>25650.45</v>
      </c>
      <c r="S1111" s="236">
        <f t="shared" si="199"/>
        <v>-3</v>
      </c>
    </row>
    <row r="1112" spans="1:19" ht="14.25" customHeight="1" x14ac:dyDescent="0.25">
      <c r="A1112" s="223">
        <v>1112</v>
      </c>
      <c r="B1112" s="220" t="s">
        <v>2108</v>
      </c>
      <c r="C1112" s="221">
        <v>44811</v>
      </c>
      <c r="D1112" s="222">
        <v>216</v>
      </c>
      <c r="E1112" s="221">
        <v>44810</v>
      </c>
      <c r="F1112" s="223">
        <v>2618.6999999999998</v>
      </c>
      <c r="G1112" s="223" t="s">
        <v>10391</v>
      </c>
      <c r="H1112" s="223" t="s">
        <v>57</v>
      </c>
      <c r="I1112" s="223" t="s">
        <v>130</v>
      </c>
      <c r="J1112" s="223" t="s">
        <v>66</v>
      </c>
      <c r="K1112" s="236">
        <f t="shared" si="202"/>
        <v>0</v>
      </c>
      <c r="L1112" s="221">
        <v>44810</v>
      </c>
      <c r="M1112" s="221">
        <v>44811</v>
      </c>
      <c r="N1112" s="223">
        <f t="shared" si="203"/>
        <v>2618.6999999999998</v>
      </c>
      <c r="O1112" s="249" t="s">
        <v>4018</v>
      </c>
      <c r="P1112" s="224">
        <v>120</v>
      </c>
      <c r="Q1112" s="225">
        <v>44810</v>
      </c>
      <c r="R1112" s="224">
        <v>2618.6999999999998</v>
      </c>
      <c r="S1112" s="236">
        <f t="shared" si="199"/>
        <v>0</v>
      </c>
    </row>
    <row r="1113" spans="1:19" ht="14.25" customHeight="1" x14ac:dyDescent="0.25">
      <c r="A1113" s="223">
        <v>1113</v>
      </c>
      <c r="B1113" s="220" t="s">
        <v>2110</v>
      </c>
      <c r="C1113" s="221">
        <v>44813</v>
      </c>
      <c r="D1113" s="222">
        <v>10141261064</v>
      </c>
      <c r="E1113" s="221">
        <v>44804</v>
      </c>
      <c r="F1113" s="223">
        <v>23.53</v>
      </c>
      <c r="G1113" s="223" t="s">
        <v>209</v>
      </c>
      <c r="H1113" s="223" t="s">
        <v>8999</v>
      </c>
      <c r="I1113" s="223" t="s">
        <v>130</v>
      </c>
      <c r="J1113" s="223" t="s">
        <v>66</v>
      </c>
      <c r="K1113" s="236">
        <f t="shared" si="202"/>
        <v>15</v>
      </c>
      <c r="L1113" s="221">
        <v>44819</v>
      </c>
      <c r="M1113" s="221">
        <v>44813</v>
      </c>
      <c r="N1113" s="223">
        <f t="shared" si="203"/>
        <v>23.53</v>
      </c>
      <c r="O1113" s="249" t="s">
        <v>20</v>
      </c>
      <c r="P1113" s="224">
        <v>1305</v>
      </c>
      <c r="Q1113" s="225">
        <v>44819</v>
      </c>
      <c r="R1113" s="224">
        <f>N1113</f>
        <v>23.53</v>
      </c>
      <c r="S1113" s="236">
        <f t="shared" si="199"/>
        <v>0</v>
      </c>
    </row>
    <row r="1114" spans="1:19" ht="14.25" customHeight="1" x14ac:dyDescent="0.25">
      <c r="A1114" s="223">
        <v>1114</v>
      </c>
      <c r="B1114" s="220" t="s">
        <v>2111</v>
      </c>
      <c r="C1114" s="221">
        <v>44813</v>
      </c>
      <c r="D1114" s="222">
        <v>975</v>
      </c>
      <c r="E1114" s="221">
        <v>44806</v>
      </c>
      <c r="F1114" s="223">
        <v>4225.78</v>
      </c>
      <c r="G1114" s="223" t="s">
        <v>8296</v>
      </c>
      <c r="H1114" s="223" t="s">
        <v>57</v>
      </c>
      <c r="I1114" s="223" t="s">
        <v>130</v>
      </c>
      <c r="J1114" s="223" t="s">
        <v>66</v>
      </c>
      <c r="K1114" s="236">
        <f t="shared" si="202"/>
        <v>31</v>
      </c>
      <c r="L1114" s="221">
        <v>44837</v>
      </c>
      <c r="M1114" s="221">
        <v>44813</v>
      </c>
      <c r="N1114" s="223">
        <f t="shared" si="203"/>
        <v>4225.78</v>
      </c>
      <c r="O1114" s="249" t="s">
        <v>27</v>
      </c>
      <c r="P1114" s="224">
        <v>5400</v>
      </c>
      <c r="Q1114" s="225">
        <v>44839</v>
      </c>
      <c r="R1114" s="224">
        <v>4225.78</v>
      </c>
      <c r="S1114" s="236">
        <f t="shared" si="199"/>
        <v>2</v>
      </c>
    </row>
    <row r="1115" spans="1:19" ht="14.25" customHeight="1" x14ac:dyDescent="0.25">
      <c r="A1115" s="223">
        <v>1115</v>
      </c>
      <c r="B1115" s="220" t="s">
        <v>2112</v>
      </c>
      <c r="C1115" s="221">
        <v>44816</v>
      </c>
      <c r="D1115" s="222">
        <v>169917</v>
      </c>
      <c r="E1115" s="221">
        <v>44804</v>
      </c>
      <c r="F1115" s="223">
        <v>9529.02</v>
      </c>
      <c r="G1115" s="223" t="s">
        <v>9180</v>
      </c>
      <c r="H1115" s="223" t="s">
        <v>9287</v>
      </c>
      <c r="I1115" s="223" t="s">
        <v>130</v>
      </c>
      <c r="J1115" s="223" t="s">
        <v>66</v>
      </c>
      <c r="K1115" s="236">
        <f t="shared" si="202"/>
        <v>15</v>
      </c>
      <c r="L1115" s="221">
        <v>44819</v>
      </c>
      <c r="M1115" s="221">
        <v>44816</v>
      </c>
      <c r="N1115" s="223">
        <f t="shared" si="203"/>
        <v>9529.02</v>
      </c>
      <c r="O1115" s="249" t="s">
        <v>20</v>
      </c>
      <c r="P1115" s="224">
        <v>1314</v>
      </c>
      <c r="Q1115" s="225">
        <v>44819</v>
      </c>
      <c r="R1115" s="39">
        <f>N1115</f>
        <v>9529.02</v>
      </c>
      <c r="S1115" s="236">
        <f t="shared" si="199"/>
        <v>0</v>
      </c>
    </row>
    <row r="1116" spans="1:19" ht="14.25" customHeight="1" x14ac:dyDescent="0.25">
      <c r="A1116" s="223">
        <v>1116</v>
      </c>
      <c r="B1116" s="220" t="s">
        <v>2114</v>
      </c>
      <c r="C1116" s="221">
        <v>44817</v>
      </c>
      <c r="D1116" s="222">
        <v>6611</v>
      </c>
      <c r="E1116" s="221">
        <v>44817</v>
      </c>
      <c r="F1116" s="223">
        <v>2951.2</v>
      </c>
      <c r="G1116" s="223" t="s">
        <v>6264</v>
      </c>
      <c r="H1116" s="223" t="s">
        <v>8326</v>
      </c>
      <c r="I1116" s="223" t="s">
        <v>130</v>
      </c>
      <c r="J1116" s="223" t="s">
        <v>66</v>
      </c>
      <c r="K1116" s="236">
        <f t="shared" si="202"/>
        <v>10</v>
      </c>
      <c r="L1116" s="221">
        <v>44827</v>
      </c>
      <c r="M1116" s="221">
        <v>44817</v>
      </c>
      <c r="N1116" s="223">
        <f t="shared" si="203"/>
        <v>2951.2</v>
      </c>
      <c r="O1116" s="249" t="s">
        <v>27</v>
      </c>
      <c r="P1116" s="224">
        <v>5388</v>
      </c>
      <c r="Q1116" s="225">
        <v>44826</v>
      </c>
      <c r="R1116" s="224">
        <v>2951.2</v>
      </c>
      <c r="S1116" s="236">
        <f t="shared" si="199"/>
        <v>-1</v>
      </c>
    </row>
    <row r="1117" spans="1:19" ht="14.25" customHeight="1" x14ac:dyDescent="0.25">
      <c r="A1117" s="223">
        <v>1117</v>
      </c>
      <c r="B1117" s="220" t="s">
        <v>2116</v>
      </c>
      <c r="C1117" s="221">
        <v>44817</v>
      </c>
      <c r="D1117" s="222">
        <v>2343</v>
      </c>
      <c r="E1117" s="221">
        <v>44811</v>
      </c>
      <c r="F1117" s="223">
        <v>36128.400000000001</v>
      </c>
      <c r="G1117" s="223" t="s">
        <v>8846</v>
      </c>
      <c r="H1117" s="223" t="s">
        <v>8223</v>
      </c>
      <c r="I1117" s="223" t="s">
        <v>130</v>
      </c>
      <c r="J1117" s="223" t="s">
        <v>9024</v>
      </c>
      <c r="K1117" s="236">
        <f t="shared" si="202"/>
        <v>60</v>
      </c>
      <c r="L1117" s="221">
        <v>44871</v>
      </c>
      <c r="M1117" s="221">
        <v>44817</v>
      </c>
      <c r="N1117" s="223">
        <f t="shared" si="203"/>
        <v>36128.400000000001</v>
      </c>
      <c r="O1117" s="249" t="s">
        <v>20</v>
      </c>
      <c r="P1117" s="280" t="s">
        <v>11020</v>
      </c>
      <c r="Q1117" s="225">
        <v>44875</v>
      </c>
      <c r="R1117" s="224">
        <f>N1117</f>
        <v>36128.400000000001</v>
      </c>
      <c r="S1117" s="236">
        <f t="shared" si="199"/>
        <v>4</v>
      </c>
    </row>
    <row r="1118" spans="1:19" ht="14.25" customHeight="1" x14ac:dyDescent="0.25">
      <c r="A1118" s="223">
        <v>1118</v>
      </c>
      <c r="B1118" s="220" t="s">
        <v>2117</v>
      </c>
      <c r="C1118" s="221">
        <v>44817</v>
      </c>
      <c r="D1118" s="222">
        <v>148222</v>
      </c>
      <c r="E1118" s="221">
        <v>44816</v>
      </c>
      <c r="F1118" s="223">
        <v>283.22000000000003</v>
      </c>
      <c r="G1118" s="223" t="s">
        <v>10393</v>
      </c>
      <c r="H1118" s="223" t="s">
        <v>10394</v>
      </c>
      <c r="I1118" s="223" t="s">
        <v>130</v>
      </c>
      <c r="J1118" s="223" t="s">
        <v>66</v>
      </c>
      <c r="K1118" s="236">
        <f t="shared" si="202"/>
        <v>0</v>
      </c>
      <c r="L1118" s="221">
        <v>44816</v>
      </c>
      <c r="M1118" s="221">
        <v>44817</v>
      </c>
      <c r="N1118" s="223">
        <f t="shared" si="203"/>
        <v>283.22000000000003</v>
      </c>
      <c r="O1118" s="249" t="s">
        <v>4018</v>
      </c>
      <c r="P1118" s="224">
        <v>32388</v>
      </c>
      <c r="Q1118" s="225">
        <v>44816</v>
      </c>
      <c r="R1118" s="224">
        <v>283.22000000000003</v>
      </c>
      <c r="S1118" s="236">
        <f t="shared" si="199"/>
        <v>0</v>
      </c>
    </row>
    <row r="1119" spans="1:19" ht="14.25" customHeight="1" x14ac:dyDescent="0.25">
      <c r="A1119" s="223">
        <v>1119</v>
      </c>
      <c r="B1119" s="40" t="s">
        <v>10396</v>
      </c>
      <c r="C1119" s="209">
        <v>44798</v>
      </c>
      <c r="D1119" s="40">
        <v>12711</v>
      </c>
      <c r="E1119" s="210">
        <v>44798</v>
      </c>
      <c r="F1119" s="40">
        <v>3332</v>
      </c>
      <c r="G1119" s="40" t="s">
        <v>10397</v>
      </c>
      <c r="H1119" s="40" t="s">
        <v>10398</v>
      </c>
      <c r="I1119" s="40" t="s">
        <v>3579</v>
      </c>
      <c r="J1119" s="40" t="s">
        <v>10256</v>
      </c>
      <c r="K1119" s="40">
        <v>30</v>
      </c>
      <c r="L1119" s="209">
        <v>44828</v>
      </c>
      <c r="M1119" s="41">
        <v>44798</v>
      </c>
      <c r="N1119" s="40">
        <v>3332</v>
      </c>
      <c r="O1119" s="204" t="s">
        <v>20</v>
      </c>
      <c r="P1119" s="40">
        <v>600</v>
      </c>
      <c r="Q1119" s="41">
        <v>44830</v>
      </c>
      <c r="R1119" s="39">
        <v>3332</v>
      </c>
      <c r="S1119" s="236">
        <f t="shared" si="199"/>
        <v>2</v>
      </c>
    </row>
    <row r="1120" spans="1:19" ht="14.25" customHeight="1" x14ac:dyDescent="0.25">
      <c r="A1120" s="223">
        <v>1120</v>
      </c>
      <c r="B1120" s="40" t="s">
        <v>10399</v>
      </c>
      <c r="C1120" s="209">
        <v>44799</v>
      </c>
      <c r="D1120" s="40">
        <v>8287</v>
      </c>
      <c r="E1120" s="210">
        <v>44798</v>
      </c>
      <c r="F1120" s="40">
        <v>9.1999999999999993</v>
      </c>
      <c r="G1120" s="40" t="s">
        <v>1251</v>
      </c>
      <c r="H1120" s="40" t="s">
        <v>92</v>
      </c>
      <c r="I1120" s="40" t="s">
        <v>3579</v>
      </c>
      <c r="J1120" s="40" t="s">
        <v>8112</v>
      </c>
      <c r="K1120" s="40">
        <v>0</v>
      </c>
      <c r="L1120" s="209">
        <v>44798</v>
      </c>
      <c r="M1120" s="41">
        <v>44799</v>
      </c>
      <c r="N1120" s="40">
        <v>9.1999999999999993</v>
      </c>
      <c r="O1120" s="204" t="s">
        <v>50</v>
      </c>
      <c r="P1120" s="40">
        <v>13470</v>
      </c>
      <c r="Q1120" s="41">
        <v>44798</v>
      </c>
      <c r="R1120" s="39">
        <v>9.1999999999999993</v>
      </c>
      <c r="S1120" s="236">
        <f t="shared" si="199"/>
        <v>0</v>
      </c>
    </row>
    <row r="1121" spans="1:19" ht="14.25" customHeight="1" x14ac:dyDescent="0.25">
      <c r="A1121" s="223">
        <v>1121</v>
      </c>
      <c r="B1121" s="40" t="s">
        <v>10400</v>
      </c>
      <c r="C1121" s="209">
        <v>44799</v>
      </c>
      <c r="D1121" s="40">
        <v>5995233</v>
      </c>
      <c r="E1121" s="210">
        <v>44799</v>
      </c>
      <c r="F1121" s="40">
        <v>910.35</v>
      </c>
      <c r="G1121" s="40" t="s">
        <v>5892</v>
      </c>
      <c r="H1121" s="40" t="s">
        <v>128</v>
      </c>
      <c r="I1121" s="40" t="s">
        <v>3579</v>
      </c>
      <c r="J1121" s="40" t="s">
        <v>10256</v>
      </c>
      <c r="K1121" s="40">
        <v>5</v>
      </c>
      <c r="L1121" s="209">
        <v>44804</v>
      </c>
      <c r="M1121" s="41">
        <v>44799</v>
      </c>
      <c r="N1121" s="40">
        <v>910.35</v>
      </c>
      <c r="O1121" s="204" t="s">
        <v>20</v>
      </c>
      <c r="P1121" s="40">
        <v>528</v>
      </c>
      <c r="Q1121" s="41">
        <v>44804</v>
      </c>
      <c r="R1121" s="39">
        <v>910.35</v>
      </c>
      <c r="S1121" s="236">
        <f t="shared" si="199"/>
        <v>0</v>
      </c>
    </row>
    <row r="1122" spans="1:19" ht="14.25" customHeight="1" x14ac:dyDescent="0.25">
      <c r="A1122" s="223">
        <v>1122</v>
      </c>
      <c r="B1122" s="40" t="s">
        <v>10401</v>
      </c>
      <c r="C1122" s="209">
        <v>44799</v>
      </c>
      <c r="D1122" s="40">
        <v>6912</v>
      </c>
      <c r="E1122" s="210">
        <v>44799</v>
      </c>
      <c r="F1122" s="40">
        <v>473.79</v>
      </c>
      <c r="G1122" s="40" t="s">
        <v>1287</v>
      </c>
      <c r="H1122" s="40" t="s">
        <v>4689</v>
      </c>
      <c r="I1122" s="40" t="s">
        <v>3579</v>
      </c>
      <c r="J1122" s="40" t="s">
        <v>10256</v>
      </c>
      <c r="K1122" s="40">
        <v>0</v>
      </c>
      <c r="L1122" s="209">
        <v>44799</v>
      </c>
      <c r="M1122" s="41">
        <v>44799</v>
      </c>
      <c r="N1122" s="40">
        <v>473.79</v>
      </c>
      <c r="O1122" s="204" t="s">
        <v>72</v>
      </c>
      <c r="P1122" s="40">
        <v>1737952</v>
      </c>
      <c r="Q1122" s="41">
        <v>44799</v>
      </c>
      <c r="R1122" s="39">
        <v>473.79</v>
      </c>
      <c r="S1122" s="236">
        <f t="shared" si="199"/>
        <v>0</v>
      </c>
    </row>
    <row r="1123" spans="1:19" ht="14.25" customHeight="1" x14ac:dyDescent="0.25">
      <c r="A1123" s="223">
        <v>1123</v>
      </c>
      <c r="B1123" s="40" t="s">
        <v>10402</v>
      </c>
      <c r="C1123" s="209">
        <v>44799</v>
      </c>
      <c r="D1123" s="40">
        <v>34243</v>
      </c>
      <c r="E1123" s="210">
        <v>44798</v>
      </c>
      <c r="F1123" s="40">
        <v>937.24</v>
      </c>
      <c r="G1123" s="40" t="s">
        <v>10403</v>
      </c>
      <c r="H1123" s="40" t="s">
        <v>10404</v>
      </c>
      <c r="I1123" s="40" t="s">
        <v>3579</v>
      </c>
      <c r="J1123" s="40" t="s">
        <v>10256</v>
      </c>
      <c r="K1123" s="40">
        <v>30</v>
      </c>
      <c r="L1123" s="209">
        <v>44828</v>
      </c>
      <c r="M1123" s="41">
        <v>44799</v>
      </c>
      <c r="N1123" s="40">
        <v>937.24</v>
      </c>
      <c r="O1123" s="204" t="s">
        <v>20</v>
      </c>
      <c r="P1123" s="40">
        <v>599</v>
      </c>
      <c r="Q1123" s="41">
        <v>44830</v>
      </c>
      <c r="R1123" s="39">
        <v>937.24</v>
      </c>
      <c r="S1123" s="236">
        <f t="shared" si="199"/>
        <v>2</v>
      </c>
    </row>
    <row r="1124" spans="1:19" ht="14.25" customHeight="1" x14ac:dyDescent="0.25">
      <c r="A1124" s="223">
        <v>1124</v>
      </c>
      <c r="B1124" s="40" t="s">
        <v>10405</v>
      </c>
      <c r="C1124" s="209">
        <v>44804</v>
      </c>
      <c r="D1124" s="40">
        <v>5301</v>
      </c>
      <c r="E1124" s="210">
        <v>44803</v>
      </c>
      <c r="F1124" s="40">
        <v>809.2</v>
      </c>
      <c r="G1124" s="40" t="s">
        <v>10406</v>
      </c>
      <c r="H1124" s="40" t="s">
        <v>10407</v>
      </c>
      <c r="I1124" s="40" t="s">
        <v>3579</v>
      </c>
      <c r="J1124" s="40" t="s">
        <v>8432</v>
      </c>
      <c r="K1124" s="40">
        <v>30</v>
      </c>
      <c r="L1124" s="209">
        <v>44837</v>
      </c>
      <c r="M1124" s="41">
        <v>44804</v>
      </c>
      <c r="N1124" s="40">
        <v>809.2</v>
      </c>
      <c r="O1124" s="204" t="s">
        <v>20</v>
      </c>
      <c r="P1124" s="40">
        <v>3814</v>
      </c>
      <c r="Q1124" s="41">
        <v>44837</v>
      </c>
      <c r="R1124" s="39">
        <f>N1124</f>
        <v>809.2</v>
      </c>
      <c r="S1124" s="236">
        <f t="shared" si="199"/>
        <v>0</v>
      </c>
    </row>
    <row r="1125" spans="1:19" ht="14.25" customHeight="1" x14ac:dyDescent="0.25">
      <c r="A1125" s="223">
        <v>1125</v>
      </c>
      <c r="B1125" s="40" t="s">
        <v>10408</v>
      </c>
      <c r="C1125" s="209">
        <v>44805</v>
      </c>
      <c r="D1125" s="40">
        <v>178058</v>
      </c>
      <c r="E1125" s="210">
        <v>44798</v>
      </c>
      <c r="F1125" s="40">
        <v>1162.7</v>
      </c>
      <c r="G1125" s="40" t="s">
        <v>1223</v>
      </c>
      <c r="H1125" s="40" t="s">
        <v>10409</v>
      </c>
      <c r="I1125" s="40" t="s">
        <v>3579</v>
      </c>
      <c r="J1125" s="40" t="s">
        <v>8112</v>
      </c>
      <c r="K1125" s="40">
        <v>0</v>
      </c>
      <c r="L1125" s="209">
        <v>44798</v>
      </c>
      <c r="M1125" s="41">
        <v>44806</v>
      </c>
      <c r="N1125" s="40">
        <v>1162.7</v>
      </c>
      <c r="O1125" s="204" t="s">
        <v>20</v>
      </c>
      <c r="P1125" s="40">
        <v>523</v>
      </c>
      <c r="Q1125" s="41">
        <v>44796</v>
      </c>
      <c r="R1125" s="39">
        <v>1162.7</v>
      </c>
      <c r="S1125" s="236">
        <f t="shared" si="199"/>
        <v>-2</v>
      </c>
    </row>
    <row r="1126" spans="1:19" ht="14.25" customHeight="1" x14ac:dyDescent="0.25">
      <c r="A1126" s="223">
        <v>1126</v>
      </c>
      <c r="B1126" s="40" t="s">
        <v>9254</v>
      </c>
      <c r="C1126" s="209">
        <v>44805</v>
      </c>
      <c r="D1126" s="40">
        <v>177917</v>
      </c>
      <c r="E1126" s="210">
        <v>44795</v>
      </c>
      <c r="F1126" s="40">
        <v>348.78</v>
      </c>
      <c r="G1126" s="40" t="s">
        <v>1223</v>
      </c>
      <c r="H1126" s="40" t="s">
        <v>9748</v>
      </c>
      <c r="I1126" s="40" t="s">
        <v>3579</v>
      </c>
      <c r="J1126" s="40" t="s">
        <v>8112</v>
      </c>
      <c r="K1126" s="40">
        <v>0</v>
      </c>
      <c r="L1126" s="209">
        <v>44795</v>
      </c>
      <c r="M1126" s="41">
        <v>44806</v>
      </c>
      <c r="N1126" s="40">
        <v>348.78</v>
      </c>
      <c r="O1126" s="204" t="s">
        <v>20</v>
      </c>
      <c r="P1126" s="40">
        <v>518</v>
      </c>
      <c r="Q1126" s="41">
        <v>44790</v>
      </c>
      <c r="R1126" s="39">
        <v>348.78</v>
      </c>
      <c r="S1126" s="236">
        <f t="shared" si="199"/>
        <v>-5</v>
      </c>
    </row>
    <row r="1127" spans="1:19" ht="14.25" customHeight="1" x14ac:dyDescent="0.25">
      <c r="A1127" s="223">
        <v>1127</v>
      </c>
      <c r="B1127" s="40" t="s">
        <v>10410</v>
      </c>
      <c r="C1127" s="209">
        <v>44806</v>
      </c>
      <c r="D1127" s="40">
        <v>4254</v>
      </c>
      <c r="E1127" s="210">
        <v>44805</v>
      </c>
      <c r="F1127" s="40">
        <v>150</v>
      </c>
      <c r="G1127" s="40" t="s">
        <v>10411</v>
      </c>
      <c r="H1127" s="40" t="s">
        <v>10412</v>
      </c>
      <c r="I1127" s="40" t="s">
        <v>3579</v>
      </c>
      <c r="J1127" s="40" t="s">
        <v>8112</v>
      </c>
      <c r="K1127" s="40">
        <v>1</v>
      </c>
      <c r="L1127" s="209">
        <v>44806</v>
      </c>
      <c r="M1127" s="41">
        <v>44806</v>
      </c>
      <c r="N1127" s="40">
        <v>150</v>
      </c>
      <c r="O1127" s="204" t="s">
        <v>20</v>
      </c>
      <c r="P1127" s="40">
        <v>532</v>
      </c>
      <c r="Q1127" s="41">
        <v>44810</v>
      </c>
      <c r="R1127" s="39">
        <v>150</v>
      </c>
      <c r="S1127" s="236">
        <f t="shared" si="199"/>
        <v>4</v>
      </c>
    </row>
    <row r="1128" spans="1:19" ht="14.25" customHeight="1" x14ac:dyDescent="0.25">
      <c r="A1128" s="223">
        <v>1128</v>
      </c>
      <c r="B1128" s="40" t="s">
        <v>10413</v>
      </c>
      <c r="C1128" s="209">
        <v>44806</v>
      </c>
      <c r="D1128" s="40">
        <v>4629</v>
      </c>
      <c r="E1128" s="210">
        <v>44806</v>
      </c>
      <c r="F1128" s="40">
        <v>17.18</v>
      </c>
      <c r="G1128" s="40" t="s">
        <v>6067</v>
      </c>
      <c r="H1128" s="40" t="s">
        <v>8437</v>
      </c>
      <c r="I1128" s="40" t="s">
        <v>3579</v>
      </c>
      <c r="J1128" s="40" t="s">
        <v>10256</v>
      </c>
      <c r="K1128" s="40">
        <v>30</v>
      </c>
      <c r="L1128" s="209">
        <v>44835</v>
      </c>
      <c r="M1128" s="41">
        <v>44806</v>
      </c>
      <c r="N1128" s="40">
        <v>17.18</v>
      </c>
      <c r="O1128" s="204" t="s">
        <v>20</v>
      </c>
      <c r="P1128" s="40">
        <v>3654</v>
      </c>
      <c r="Q1128" s="41">
        <v>44884</v>
      </c>
      <c r="R1128" s="39">
        <f>N1128</f>
        <v>17.18</v>
      </c>
      <c r="S1128" s="236">
        <f t="shared" si="199"/>
        <v>49</v>
      </c>
    </row>
    <row r="1129" spans="1:19" ht="14.25" customHeight="1" x14ac:dyDescent="0.25">
      <c r="A1129" s="223">
        <v>1129</v>
      </c>
      <c r="B1129" s="40" t="s">
        <v>10414</v>
      </c>
      <c r="C1129" s="209">
        <v>44809</v>
      </c>
      <c r="D1129" s="40">
        <v>7000282893</v>
      </c>
      <c r="E1129" s="210">
        <v>44804</v>
      </c>
      <c r="F1129" s="40">
        <v>901.25</v>
      </c>
      <c r="G1129" s="40" t="s">
        <v>9563</v>
      </c>
      <c r="H1129" s="40" t="s">
        <v>7998</v>
      </c>
      <c r="I1129" s="40" t="s">
        <v>3579</v>
      </c>
      <c r="J1129" s="40" t="s">
        <v>10256</v>
      </c>
      <c r="K1129" s="40">
        <v>30</v>
      </c>
      <c r="L1129" s="209">
        <v>44834</v>
      </c>
      <c r="M1129" s="41">
        <v>44809</v>
      </c>
      <c r="N1129" s="40">
        <v>901.25</v>
      </c>
      <c r="O1129" s="204" t="s">
        <v>20</v>
      </c>
      <c r="P1129" s="40">
        <v>3813</v>
      </c>
      <c r="Q1129" s="41">
        <v>44837</v>
      </c>
      <c r="R1129" s="39">
        <f>N1129</f>
        <v>901.25</v>
      </c>
      <c r="S1129" s="236">
        <f t="shared" si="199"/>
        <v>3</v>
      </c>
    </row>
    <row r="1130" spans="1:19" ht="14.25" customHeight="1" x14ac:dyDescent="0.25">
      <c r="A1130" s="223">
        <v>1130</v>
      </c>
      <c r="B1130" s="40" t="s">
        <v>10415</v>
      </c>
      <c r="C1130" s="209">
        <v>44810</v>
      </c>
      <c r="D1130" s="40">
        <v>8</v>
      </c>
      <c r="E1130" s="210">
        <v>44805</v>
      </c>
      <c r="F1130" s="40">
        <v>7046.32</v>
      </c>
      <c r="G1130" s="40" t="s">
        <v>6082</v>
      </c>
      <c r="H1130" s="40" t="s">
        <v>5524</v>
      </c>
      <c r="I1130" s="40" t="s">
        <v>3579</v>
      </c>
      <c r="J1130" s="40" t="s">
        <v>8112</v>
      </c>
      <c r="K1130" s="40">
        <v>60</v>
      </c>
      <c r="L1130" s="209">
        <v>44895</v>
      </c>
      <c r="M1130" s="41">
        <v>44811</v>
      </c>
      <c r="N1130" s="40">
        <v>7046.32</v>
      </c>
      <c r="O1130" s="204" t="s">
        <v>20</v>
      </c>
      <c r="P1130" s="40">
        <v>1038</v>
      </c>
      <c r="Q1130" s="41">
        <v>44873</v>
      </c>
      <c r="R1130" s="39">
        <f>N1130</f>
        <v>7046.32</v>
      </c>
      <c r="S1130" s="236">
        <f t="shared" si="199"/>
        <v>-22</v>
      </c>
    </row>
    <row r="1131" spans="1:19" ht="14.25" customHeight="1" x14ac:dyDescent="0.25">
      <c r="A1131" s="223">
        <v>1131</v>
      </c>
      <c r="B1131" s="40" t="s">
        <v>10416</v>
      </c>
      <c r="C1131" s="209">
        <v>44810</v>
      </c>
      <c r="D1131" s="40">
        <v>427713</v>
      </c>
      <c r="E1131" s="210">
        <v>44804</v>
      </c>
      <c r="F1131" s="40">
        <v>1173.07</v>
      </c>
      <c r="G1131" s="40" t="s">
        <v>505</v>
      </c>
      <c r="H1131" s="40" t="s">
        <v>5884</v>
      </c>
      <c r="I1131" s="40" t="s">
        <v>3579</v>
      </c>
      <c r="J1131" s="40" t="s">
        <v>8112</v>
      </c>
      <c r="K1131" s="40">
        <v>15</v>
      </c>
      <c r="L1131" s="209">
        <v>44819</v>
      </c>
      <c r="M1131" s="41">
        <v>44810</v>
      </c>
      <c r="N1131" s="40">
        <v>1173.07</v>
      </c>
      <c r="O1131" s="204" t="s">
        <v>27</v>
      </c>
      <c r="P1131" s="40">
        <v>591</v>
      </c>
      <c r="Q1131" s="41">
        <v>44820</v>
      </c>
      <c r="R1131" s="39">
        <v>1173.07</v>
      </c>
      <c r="S1131" s="236">
        <f t="shared" si="199"/>
        <v>1</v>
      </c>
    </row>
    <row r="1132" spans="1:19" ht="14.25" customHeight="1" x14ac:dyDescent="0.25">
      <c r="A1132" s="223">
        <v>1132</v>
      </c>
      <c r="B1132" s="40" t="s">
        <v>10417</v>
      </c>
      <c r="C1132" s="209">
        <v>44810</v>
      </c>
      <c r="D1132" s="40">
        <v>7</v>
      </c>
      <c r="E1132" s="210">
        <v>44805</v>
      </c>
      <c r="F1132" s="40">
        <v>14973.44</v>
      </c>
      <c r="G1132" s="40" t="s">
        <v>6082</v>
      </c>
      <c r="H1132" s="40" t="s">
        <v>5524</v>
      </c>
      <c r="I1132" s="40" t="s">
        <v>3579</v>
      </c>
      <c r="J1132" s="40" t="s">
        <v>8112</v>
      </c>
      <c r="K1132" s="40">
        <v>60</v>
      </c>
      <c r="L1132" s="209">
        <v>44895</v>
      </c>
      <c r="M1132" s="41">
        <v>44811</v>
      </c>
      <c r="N1132" s="40">
        <v>14973.44</v>
      </c>
      <c r="O1132" s="204" t="s">
        <v>20</v>
      </c>
      <c r="P1132" s="40">
        <v>1038</v>
      </c>
      <c r="Q1132" s="41">
        <v>44873</v>
      </c>
      <c r="R1132" s="39">
        <f>N1132</f>
        <v>14973.44</v>
      </c>
      <c r="S1132" s="40">
        <f t="shared" si="199"/>
        <v>-22</v>
      </c>
    </row>
    <row r="1133" spans="1:19" ht="14.25" customHeight="1" x14ac:dyDescent="0.25">
      <c r="A1133" s="223">
        <v>1133</v>
      </c>
      <c r="B1133" s="40" t="s">
        <v>10418</v>
      </c>
      <c r="C1133" s="209">
        <v>44810</v>
      </c>
      <c r="D1133" s="40">
        <v>420876</v>
      </c>
      <c r="E1133" s="210">
        <v>44809</v>
      </c>
      <c r="F1133" s="40">
        <v>937.77</v>
      </c>
      <c r="G1133" s="40" t="s">
        <v>10419</v>
      </c>
      <c r="H1133" s="40" t="s">
        <v>4395</v>
      </c>
      <c r="I1133" s="40" t="s">
        <v>3579</v>
      </c>
      <c r="J1133" s="40" t="s">
        <v>10256</v>
      </c>
      <c r="K1133" s="40">
        <v>30</v>
      </c>
      <c r="L1133" s="209">
        <v>44838</v>
      </c>
      <c r="M1133" s="41">
        <v>44810</v>
      </c>
      <c r="N1133" s="40">
        <v>937.77</v>
      </c>
      <c r="O1133" s="204" t="s">
        <v>20</v>
      </c>
      <c r="P1133" s="40">
        <v>3816</v>
      </c>
      <c r="Q1133" s="41">
        <v>44839</v>
      </c>
      <c r="R1133" s="39">
        <f>N1133</f>
        <v>937.77</v>
      </c>
      <c r="S1133" s="40">
        <f t="shared" si="199"/>
        <v>1</v>
      </c>
    </row>
    <row r="1134" spans="1:19" ht="14.25" customHeight="1" x14ac:dyDescent="0.25">
      <c r="A1134" s="223">
        <v>1134</v>
      </c>
      <c r="B1134" s="40" t="s">
        <v>10420</v>
      </c>
      <c r="C1134" s="209">
        <v>44811</v>
      </c>
      <c r="D1134" s="40">
        <v>10169</v>
      </c>
      <c r="E1134" s="210">
        <v>44803</v>
      </c>
      <c r="F1134" s="40">
        <v>11434.07</v>
      </c>
      <c r="G1134" s="40" t="s">
        <v>10421</v>
      </c>
      <c r="H1134" s="40" t="s">
        <v>10422</v>
      </c>
      <c r="I1134" s="40" t="s">
        <v>3579</v>
      </c>
      <c r="J1134" s="40" t="s">
        <v>8112</v>
      </c>
      <c r="K1134" s="40">
        <v>60</v>
      </c>
      <c r="L1134" s="209">
        <v>44863</v>
      </c>
      <c r="M1134" s="41">
        <v>44811</v>
      </c>
      <c r="N1134" s="40">
        <v>1134.07</v>
      </c>
      <c r="O1134" s="204" t="s">
        <v>20</v>
      </c>
      <c r="P1134" s="40">
        <v>3835</v>
      </c>
      <c r="Q1134" s="41">
        <v>44866</v>
      </c>
      <c r="R1134" s="39">
        <f>N1134</f>
        <v>1134.07</v>
      </c>
      <c r="S1134" s="40">
        <f t="shared" si="199"/>
        <v>3</v>
      </c>
    </row>
    <row r="1135" spans="1:19" ht="14.25" customHeight="1" x14ac:dyDescent="0.25">
      <c r="A1135" s="223">
        <v>1135</v>
      </c>
      <c r="B1135" s="40" t="s">
        <v>10423</v>
      </c>
      <c r="C1135" s="209">
        <v>44811</v>
      </c>
      <c r="D1135" s="40">
        <v>98275</v>
      </c>
      <c r="E1135" s="210">
        <v>44782</v>
      </c>
      <c r="F1135" s="40">
        <v>303.44</v>
      </c>
      <c r="G1135" s="40" t="s">
        <v>10424</v>
      </c>
      <c r="H1135" s="40" t="s">
        <v>6043</v>
      </c>
      <c r="I1135" s="40" t="s">
        <v>3579</v>
      </c>
      <c r="J1135" s="40" t="s">
        <v>8112</v>
      </c>
      <c r="K1135" s="40">
        <v>0</v>
      </c>
      <c r="L1135" s="209">
        <v>44782</v>
      </c>
      <c r="M1135" s="41">
        <v>44810</v>
      </c>
      <c r="N1135" s="40">
        <v>303.44</v>
      </c>
      <c r="O1135" s="204" t="s">
        <v>90</v>
      </c>
      <c r="P1135" s="40">
        <v>14</v>
      </c>
      <c r="Q1135" s="41">
        <v>44782</v>
      </c>
      <c r="R1135" s="39">
        <v>303.44</v>
      </c>
      <c r="S1135" s="40">
        <f t="shared" si="199"/>
        <v>0</v>
      </c>
    </row>
    <row r="1136" spans="1:19" ht="14.25" customHeight="1" x14ac:dyDescent="0.25">
      <c r="A1136" s="223">
        <v>1136</v>
      </c>
      <c r="B1136" s="40" t="s">
        <v>10425</v>
      </c>
      <c r="C1136" s="209">
        <v>44811</v>
      </c>
      <c r="D1136" s="40">
        <v>10141261063</v>
      </c>
      <c r="E1136" s="210">
        <v>44804</v>
      </c>
      <c r="F1136" s="40">
        <v>1373.25</v>
      </c>
      <c r="G1136" s="40" t="s">
        <v>4118</v>
      </c>
      <c r="H1136" s="40" t="s">
        <v>4400</v>
      </c>
      <c r="I1136" s="40" t="s">
        <v>3579</v>
      </c>
      <c r="J1136" s="40" t="s">
        <v>8112</v>
      </c>
      <c r="K1136" s="40">
        <v>15</v>
      </c>
      <c r="L1136" s="209">
        <v>44819</v>
      </c>
      <c r="M1136" s="41">
        <v>44811</v>
      </c>
      <c r="N1136" s="40">
        <v>1373.25</v>
      </c>
      <c r="O1136" s="204" t="s">
        <v>20</v>
      </c>
      <c r="P1136" s="40">
        <v>1305</v>
      </c>
      <c r="Q1136" s="41">
        <v>44819</v>
      </c>
      <c r="R1136" s="224">
        <f>N1136</f>
        <v>1373.25</v>
      </c>
      <c r="S1136" s="40">
        <f t="shared" si="199"/>
        <v>0</v>
      </c>
    </row>
    <row r="1137" spans="1:19" ht="14.25" customHeight="1" x14ac:dyDescent="0.25">
      <c r="A1137" s="223">
        <v>1137</v>
      </c>
      <c r="B1137" s="40" t="s">
        <v>10426</v>
      </c>
      <c r="C1137" s="209">
        <v>44812</v>
      </c>
      <c r="D1137" s="40">
        <v>178212</v>
      </c>
      <c r="E1137" s="210">
        <v>44803</v>
      </c>
      <c r="F1137" s="40">
        <v>348.12</v>
      </c>
      <c r="G1137" s="40" t="s">
        <v>99</v>
      </c>
      <c r="H1137" s="40" t="s">
        <v>9748</v>
      </c>
      <c r="I1137" s="40" t="s">
        <v>3579</v>
      </c>
      <c r="J1137" s="40" t="s">
        <v>8112</v>
      </c>
      <c r="K1137" s="40">
        <v>0</v>
      </c>
      <c r="L1137" s="209">
        <v>44803</v>
      </c>
      <c r="M1137" s="41">
        <v>44812</v>
      </c>
      <c r="N1137" s="40">
        <v>348.12</v>
      </c>
      <c r="O1137" s="204" t="s">
        <v>27</v>
      </c>
      <c r="P1137" s="40">
        <v>524</v>
      </c>
      <c r="Q1137" s="41">
        <v>44799</v>
      </c>
      <c r="R1137" s="39">
        <v>348.12</v>
      </c>
      <c r="S1137" s="40">
        <f t="shared" si="199"/>
        <v>-4</v>
      </c>
    </row>
    <row r="1138" spans="1:19" ht="14.25" customHeight="1" x14ac:dyDescent="0.25">
      <c r="A1138" s="223">
        <v>1138</v>
      </c>
      <c r="B1138" s="40" t="s">
        <v>6942</v>
      </c>
      <c r="C1138" s="41" t="s">
        <v>10390</v>
      </c>
      <c r="D1138" s="40">
        <v>178167</v>
      </c>
      <c r="E1138" s="41" t="s">
        <v>10383</v>
      </c>
      <c r="F1138" s="40">
        <v>2323.7399999999998</v>
      </c>
      <c r="G1138" s="40" t="s">
        <v>99</v>
      </c>
      <c r="H1138" s="40" t="s">
        <v>1675</v>
      </c>
      <c r="I1138" s="40" t="s">
        <v>130</v>
      </c>
      <c r="J1138" s="40" t="s">
        <v>9438</v>
      </c>
      <c r="K1138" s="40">
        <v>0</v>
      </c>
      <c r="L1138" s="209">
        <v>44802</v>
      </c>
      <c r="M1138" s="41" t="s">
        <v>10469</v>
      </c>
      <c r="N1138" s="40">
        <v>2323.7399999999998</v>
      </c>
      <c r="O1138" s="204" t="s">
        <v>20</v>
      </c>
      <c r="P1138" s="40">
        <v>1293</v>
      </c>
      <c r="Q1138" s="41">
        <v>44798</v>
      </c>
      <c r="R1138" s="39">
        <f t="shared" ref="R1138:R1146" si="204">N1138</f>
        <v>2323.7399999999998</v>
      </c>
      <c r="S1138" s="40">
        <f t="shared" si="199"/>
        <v>-4</v>
      </c>
    </row>
    <row r="1139" spans="1:19" ht="14.25" customHeight="1" x14ac:dyDescent="0.25">
      <c r="A1139" s="223">
        <v>1139</v>
      </c>
      <c r="B1139" s="40" t="s">
        <v>9132</v>
      </c>
      <c r="C1139" s="41" t="s">
        <v>10469</v>
      </c>
      <c r="D1139" s="40">
        <v>10156</v>
      </c>
      <c r="E1139" s="41" t="s">
        <v>10383</v>
      </c>
      <c r="F1139" s="40">
        <v>182.07</v>
      </c>
      <c r="G1139" s="40" t="s">
        <v>10387</v>
      </c>
      <c r="H1139" s="40" t="s">
        <v>4728</v>
      </c>
      <c r="I1139" s="40" t="s">
        <v>130</v>
      </c>
      <c r="J1139" s="40" t="s">
        <v>8687</v>
      </c>
      <c r="K1139" s="40">
        <v>60</v>
      </c>
      <c r="L1139" s="209">
        <v>44863</v>
      </c>
      <c r="M1139" s="41" t="s">
        <v>10469</v>
      </c>
      <c r="N1139" s="40">
        <f>F1139</f>
        <v>182.07</v>
      </c>
      <c r="O1139" s="204" t="s">
        <v>20</v>
      </c>
      <c r="P1139" s="40">
        <v>1373</v>
      </c>
      <c r="Q1139" s="41">
        <v>44862</v>
      </c>
      <c r="R1139" s="39">
        <f t="shared" si="204"/>
        <v>182.07</v>
      </c>
      <c r="S1139" s="40">
        <f t="shared" si="199"/>
        <v>-1</v>
      </c>
    </row>
    <row r="1140" spans="1:19" ht="14.25" customHeight="1" x14ac:dyDescent="0.25">
      <c r="A1140" s="223">
        <v>1140</v>
      </c>
      <c r="B1140" s="40" t="s">
        <v>10470</v>
      </c>
      <c r="C1140" s="41" t="s">
        <v>10469</v>
      </c>
      <c r="D1140" s="40">
        <v>2016</v>
      </c>
      <c r="E1140" s="41" t="s">
        <v>10471</v>
      </c>
      <c r="F1140" s="40">
        <v>785.4</v>
      </c>
      <c r="G1140" s="40" t="s">
        <v>10061</v>
      </c>
      <c r="H1140" s="40" t="s">
        <v>2234</v>
      </c>
      <c r="I1140" s="40" t="s">
        <v>130</v>
      </c>
      <c r="J1140" s="40" t="s">
        <v>5784</v>
      </c>
      <c r="K1140" s="40">
        <v>30</v>
      </c>
      <c r="L1140" s="209">
        <v>44819</v>
      </c>
      <c r="M1140" s="41" t="s">
        <v>10469</v>
      </c>
      <c r="N1140" s="40">
        <f>F1140</f>
        <v>785.4</v>
      </c>
      <c r="O1140" s="204" t="s">
        <v>20</v>
      </c>
      <c r="P1140" s="40">
        <v>1348</v>
      </c>
      <c r="Q1140" s="41">
        <v>44851</v>
      </c>
      <c r="R1140" s="39">
        <f t="shared" si="204"/>
        <v>785.4</v>
      </c>
      <c r="S1140" s="40">
        <f t="shared" si="199"/>
        <v>32</v>
      </c>
    </row>
    <row r="1141" spans="1:19" ht="14.25" customHeight="1" x14ac:dyDescent="0.25">
      <c r="A1141" s="223">
        <v>1141</v>
      </c>
      <c r="B1141" s="40" t="s">
        <v>8661</v>
      </c>
      <c r="C1141" s="41" t="s">
        <v>10469</v>
      </c>
      <c r="D1141" s="40">
        <v>3208766411</v>
      </c>
      <c r="E1141" s="41" t="s">
        <v>10389</v>
      </c>
      <c r="F1141" s="40">
        <v>6741.53</v>
      </c>
      <c r="G1141" s="40" t="s">
        <v>8634</v>
      </c>
      <c r="H1141" s="40" t="s">
        <v>110</v>
      </c>
      <c r="I1141" s="40" t="s">
        <v>130</v>
      </c>
      <c r="J1141" s="40" t="s">
        <v>8687</v>
      </c>
      <c r="K1141" s="40">
        <v>30</v>
      </c>
      <c r="L1141" s="209">
        <v>44834</v>
      </c>
      <c r="M1141" s="41" t="s">
        <v>10477</v>
      </c>
      <c r="N1141" s="40">
        <f>F1141</f>
        <v>6741.53</v>
      </c>
      <c r="O1141" s="204" t="s">
        <v>20</v>
      </c>
      <c r="P1141" s="40">
        <v>1326</v>
      </c>
      <c r="Q1141" s="41">
        <v>44839</v>
      </c>
      <c r="R1141" s="39">
        <f t="shared" si="204"/>
        <v>6741.53</v>
      </c>
      <c r="S1141" s="40">
        <f t="shared" si="199"/>
        <v>5</v>
      </c>
    </row>
    <row r="1142" spans="1:19" ht="14.25" customHeight="1" x14ac:dyDescent="0.25">
      <c r="A1142" s="223">
        <v>1142</v>
      </c>
      <c r="B1142" s="40" t="s">
        <v>8662</v>
      </c>
      <c r="C1142" s="41" t="s">
        <v>10469</v>
      </c>
      <c r="D1142" s="40">
        <v>2017000004032850</v>
      </c>
      <c r="E1142" s="41" t="s">
        <v>10469</v>
      </c>
      <c r="F1142" s="40">
        <v>97.46</v>
      </c>
      <c r="G1142" s="40" t="s">
        <v>2611</v>
      </c>
      <c r="H1142" s="40" t="s">
        <v>9130</v>
      </c>
      <c r="I1142" s="40" t="s">
        <v>130</v>
      </c>
      <c r="J1142" s="40" t="s">
        <v>5784</v>
      </c>
      <c r="K1142" s="40">
        <v>0</v>
      </c>
      <c r="L1142" s="209">
        <v>44806</v>
      </c>
      <c r="M1142" s="41">
        <v>44806</v>
      </c>
      <c r="N1142" s="40">
        <v>97.46</v>
      </c>
      <c r="O1142" s="204" t="s">
        <v>20</v>
      </c>
      <c r="P1142" s="40">
        <v>121</v>
      </c>
      <c r="Q1142" s="41">
        <v>44806</v>
      </c>
      <c r="R1142" s="39">
        <f t="shared" si="204"/>
        <v>97.46</v>
      </c>
      <c r="S1142" s="40">
        <f t="shared" si="199"/>
        <v>0</v>
      </c>
    </row>
    <row r="1143" spans="1:19" ht="14.25" customHeight="1" x14ac:dyDescent="0.25">
      <c r="A1143" s="223">
        <v>1143</v>
      </c>
      <c r="B1143" s="40" t="s">
        <v>10472</v>
      </c>
      <c r="C1143" s="41" t="s">
        <v>10469</v>
      </c>
      <c r="D1143" s="40">
        <v>308</v>
      </c>
      <c r="E1143" s="41" t="s">
        <v>10469</v>
      </c>
      <c r="F1143" s="40">
        <v>423.79</v>
      </c>
      <c r="G1143" s="40" t="s">
        <v>9720</v>
      </c>
      <c r="H1143" s="40" t="s">
        <v>2657</v>
      </c>
      <c r="I1143" s="40" t="s">
        <v>3579</v>
      </c>
      <c r="J1143" s="40" t="s">
        <v>5784</v>
      </c>
      <c r="K1143" s="40">
        <v>60</v>
      </c>
      <c r="L1143" s="209">
        <v>44866</v>
      </c>
      <c r="M1143" s="41" t="s">
        <v>10469</v>
      </c>
      <c r="N1143" s="40">
        <f>F1143</f>
        <v>423.79</v>
      </c>
      <c r="O1143" s="204" t="s">
        <v>20</v>
      </c>
      <c r="P1143" s="40">
        <v>1384</v>
      </c>
      <c r="Q1143" s="41">
        <v>44873</v>
      </c>
      <c r="R1143" s="39">
        <f t="shared" si="204"/>
        <v>423.79</v>
      </c>
      <c r="S1143" s="223">
        <f t="shared" ref="S1143" si="205">Q1143-L1143</f>
        <v>7</v>
      </c>
    </row>
    <row r="1144" spans="1:19" ht="14.25" customHeight="1" x14ac:dyDescent="0.25">
      <c r="A1144" s="223">
        <v>1144</v>
      </c>
      <c r="B1144" s="40" t="s">
        <v>10473</v>
      </c>
      <c r="C1144" s="41" t="s">
        <v>10392</v>
      </c>
      <c r="D1144" s="40">
        <v>3208837438</v>
      </c>
      <c r="E1144" s="41" t="s">
        <v>10390</v>
      </c>
      <c r="F1144" s="40">
        <v>20679.59</v>
      </c>
      <c r="G1144" s="40" t="s">
        <v>8634</v>
      </c>
      <c r="H1144" s="40" t="s">
        <v>110</v>
      </c>
      <c r="I1144" s="40" t="s">
        <v>3579</v>
      </c>
      <c r="J1144" s="40" t="s">
        <v>8687</v>
      </c>
      <c r="K1144" s="40">
        <v>30</v>
      </c>
      <c r="L1144" s="209">
        <v>44835</v>
      </c>
      <c r="M1144" s="41" t="s">
        <v>10392</v>
      </c>
      <c r="N1144" s="40">
        <f>F1144</f>
        <v>20679.59</v>
      </c>
      <c r="O1144" s="204" t="s">
        <v>20</v>
      </c>
      <c r="P1144" s="40">
        <v>1326</v>
      </c>
      <c r="Q1144" s="41">
        <v>44839</v>
      </c>
      <c r="R1144" s="39">
        <f t="shared" si="204"/>
        <v>20679.59</v>
      </c>
      <c r="S1144" s="40">
        <f>Q1144-L1144</f>
        <v>4</v>
      </c>
    </row>
    <row r="1145" spans="1:19" ht="14.25" customHeight="1" x14ac:dyDescent="0.25">
      <c r="A1145" s="223">
        <v>1146</v>
      </c>
      <c r="B1145" s="40" t="s">
        <v>10474</v>
      </c>
      <c r="C1145" s="41" t="s">
        <v>10392</v>
      </c>
      <c r="D1145" s="40">
        <v>2213913</v>
      </c>
      <c r="E1145" s="41" t="s">
        <v>10390</v>
      </c>
      <c r="F1145" s="40">
        <v>19899.16</v>
      </c>
      <c r="G1145" s="40" t="s">
        <v>4577</v>
      </c>
      <c r="H1145" s="40" t="s">
        <v>3785</v>
      </c>
      <c r="I1145" s="40" t="s">
        <v>3579</v>
      </c>
      <c r="J1145" s="40" t="s">
        <v>5784</v>
      </c>
      <c r="K1145" s="40">
        <v>30</v>
      </c>
      <c r="L1145" s="209">
        <v>44839</v>
      </c>
      <c r="M1145" s="41">
        <v>44830</v>
      </c>
      <c r="N1145" s="40">
        <f>F1145</f>
        <v>19899.16</v>
      </c>
      <c r="O1145" s="204" t="s">
        <v>20</v>
      </c>
      <c r="P1145" s="40">
        <v>1370</v>
      </c>
      <c r="Q1145" s="41">
        <v>44862</v>
      </c>
      <c r="R1145" s="39">
        <f t="shared" si="204"/>
        <v>19899.16</v>
      </c>
      <c r="S1145" s="40">
        <f t="shared" ref="S1145:S1146" si="206">Q1145-L1145</f>
        <v>23</v>
      </c>
    </row>
    <row r="1146" spans="1:19" ht="14.25" customHeight="1" x14ac:dyDescent="0.25">
      <c r="A1146" s="223">
        <v>1147</v>
      </c>
      <c r="B1146" s="40" t="s">
        <v>8668</v>
      </c>
      <c r="C1146" s="41" t="s">
        <v>10392</v>
      </c>
      <c r="D1146" s="40">
        <v>2400055945</v>
      </c>
      <c r="E1146" s="41" t="s">
        <v>10389</v>
      </c>
      <c r="F1146" s="40">
        <v>239</v>
      </c>
      <c r="G1146" s="40" t="s">
        <v>3151</v>
      </c>
      <c r="H1146" s="40" t="s">
        <v>110</v>
      </c>
      <c r="I1146" s="40" t="s">
        <v>3579</v>
      </c>
      <c r="J1146" s="40" t="s">
        <v>8687</v>
      </c>
      <c r="K1146" s="40">
        <v>10</v>
      </c>
      <c r="L1146" s="209">
        <v>44814</v>
      </c>
      <c r="M1146" s="41">
        <v>44812</v>
      </c>
      <c r="N1146" s="40">
        <f>F1146</f>
        <v>239</v>
      </c>
      <c r="O1146" s="204" t="s">
        <v>20</v>
      </c>
      <c r="P1146" s="40">
        <v>1022</v>
      </c>
      <c r="Q1146" s="41">
        <v>44855</v>
      </c>
      <c r="R1146" s="39">
        <f t="shared" si="204"/>
        <v>239</v>
      </c>
      <c r="S1146" s="40">
        <f t="shared" si="206"/>
        <v>41</v>
      </c>
    </row>
    <row r="1147" spans="1:19" ht="14.25" customHeight="1" x14ac:dyDescent="0.25">
      <c r="A1147" s="223">
        <v>1148</v>
      </c>
      <c r="B1147" s="40" t="s">
        <v>8669</v>
      </c>
      <c r="C1147" s="41" t="s">
        <v>10392</v>
      </c>
      <c r="D1147" s="40">
        <v>2400055944</v>
      </c>
      <c r="E1147" s="41" t="s">
        <v>10389</v>
      </c>
      <c r="F1147" s="40">
        <v>139</v>
      </c>
      <c r="G1147" s="40" t="s">
        <v>3151</v>
      </c>
      <c r="H1147" s="40" t="s">
        <v>110</v>
      </c>
      <c r="I1147" s="40" t="s">
        <v>3579</v>
      </c>
      <c r="J1147" s="40" t="s">
        <v>8687</v>
      </c>
      <c r="K1147" s="40">
        <v>10</v>
      </c>
      <c r="L1147" s="209">
        <v>44814</v>
      </c>
      <c r="M1147" s="41">
        <v>44812</v>
      </c>
      <c r="N1147" s="40">
        <f t="shared" ref="N1147:N1160" si="207">F1147</f>
        <v>139</v>
      </c>
      <c r="O1147" s="204" t="s">
        <v>20</v>
      </c>
      <c r="P1147" s="40">
        <v>1022</v>
      </c>
      <c r="Q1147" s="41">
        <v>44855</v>
      </c>
      <c r="R1147" s="39">
        <f t="shared" ref="R1147:R1160" si="208">N1147</f>
        <v>139</v>
      </c>
      <c r="S1147" s="40">
        <f t="shared" ref="S1147:S1162" si="209">Q1147-L1147</f>
        <v>41</v>
      </c>
    </row>
    <row r="1148" spans="1:19" ht="14.25" customHeight="1" x14ac:dyDescent="0.25">
      <c r="A1148" s="223">
        <v>1149</v>
      </c>
      <c r="B1148" s="40" t="s">
        <v>8670</v>
      </c>
      <c r="C1148" s="41" t="s">
        <v>10392</v>
      </c>
      <c r="D1148" s="40">
        <v>2400055942</v>
      </c>
      <c r="E1148" s="41" t="s">
        <v>10389</v>
      </c>
      <c r="F1148" s="40">
        <v>2040.01</v>
      </c>
      <c r="G1148" s="40" t="s">
        <v>3151</v>
      </c>
      <c r="H1148" s="40" t="s">
        <v>110</v>
      </c>
      <c r="I1148" s="40" t="s">
        <v>3579</v>
      </c>
      <c r="J1148" s="40" t="s">
        <v>8687</v>
      </c>
      <c r="K1148" s="40">
        <v>10</v>
      </c>
      <c r="L1148" s="209">
        <v>44814</v>
      </c>
      <c r="M1148" s="41">
        <v>44812</v>
      </c>
      <c r="N1148" s="40">
        <f t="shared" si="207"/>
        <v>2040.01</v>
      </c>
      <c r="O1148" s="204" t="s">
        <v>20</v>
      </c>
      <c r="P1148" s="40">
        <v>1022</v>
      </c>
      <c r="Q1148" s="41">
        <v>44855</v>
      </c>
      <c r="R1148" s="39">
        <f t="shared" si="208"/>
        <v>2040.01</v>
      </c>
      <c r="S1148" s="40">
        <f t="shared" si="209"/>
        <v>41</v>
      </c>
    </row>
    <row r="1149" spans="1:19" ht="14.25" customHeight="1" x14ac:dyDescent="0.25">
      <c r="A1149" s="223">
        <v>1150</v>
      </c>
      <c r="B1149" s="40" t="s">
        <v>8671</v>
      </c>
      <c r="C1149" s="41" t="s">
        <v>10392</v>
      </c>
      <c r="D1149" s="40">
        <v>2400055941</v>
      </c>
      <c r="E1149" s="41" t="s">
        <v>10389</v>
      </c>
      <c r="F1149" s="40">
        <v>27</v>
      </c>
      <c r="G1149" s="40" t="s">
        <v>3151</v>
      </c>
      <c r="H1149" s="40" t="s">
        <v>110</v>
      </c>
      <c r="I1149" s="40" t="s">
        <v>3579</v>
      </c>
      <c r="J1149" s="40" t="s">
        <v>8687</v>
      </c>
      <c r="K1149" s="40">
        <v>10</v>
      </c>
      <c r="L1149" s="209">
        <v>44814</v>
      </c>
      <c r="M1149" s="41">
        <v>44812</v>
      </c>
      <c r="N1149" s="40">
        <f t="shared" si="207"/>
        <v>27</v>
      </c>
      <c r="O1149" s="204" t="s">
        <v>20</v>
      </c>
      <c r="P1149" s="40">
        <v>1022</v>
      </c>
      <c r="Q1149" s="41">
        <v>44855</v>
      </c>
      <c r="R1149" s="39">
        <f t="shared" si="208"/>
        <v>27</v>
      </c>
      <c r="S1149" s="40">
        <f t="shared" si="209"/>
        <v>41</v>
      </c>
    </row>
    <row r="1150" spans="1:19" ht="14.25" customHeight="1" x14ac:dyDescent="0.25">
      <c r="A1150" s="223">
        <v>1151</v>
      </c>
      <c r="B1150" s="40" t="s">
        <v>8672</v>
      </c>
      <c r="C1150" s="41" t="s">
        <v>10392</v>
      </c>
      <c r="D1150" s="40">
        <v>2400055939</v>
      </c>
      <c r="E1150" s="41" t="s">
        <v>10389</v>
      </c>
      <c r="F1150" s="40">
        <v>495</v>
      </c>
      <c r="G1150" s="40" t="s">
        <v>3151</v>
      </c>
      <c r="H1150" s="40" t="s">
        <v>110</v>
      </c>
      <c r="I1150" s="40" t="s">
        <v>3579</v>
      </c>
      <c r="J1150" s="40" t="s">
        <v>8687</v>
      </c>
      <c r="K1150" s="40">
        <v>10</v>
      </c>
      <c r="L1150" s="209">
        <v>44814</v>
      </c>
      <c r="M1150" s="41">
        <v>44812</v>
      </c>
      <c r="N1150" s="40">
        <f t="shared" si="207"/>
        <v>495</v>
      </c>
      <c r="O1150" s="204" t="s">
        <v>20</v>
      </c>
      <c r="P1150" s="40">
        <v>1022</v>
      </c>
      <c r="Q1150" s="41">
        <v>44855</v>
      </c>
      <c r="R1150" s="39">
        <f t="shared" si="208"/>
        <v>495</v>
      </c>
      <c r="S1150" s="40">
        <f t="shared" si="209"/>
        <v>41</v>
      </c>
    </row>
    <row r="1151" spans="1:19" ht="14.25" customHeight="1" x14ac:dyDescent="0.25">
      <c r="A1151" s="223">
        <v>1152</v>
      </c>
      <c r="B1151" s="40" t="s">
        <v>6972</v>
      </c>
      <c r="C1151" s="41" t="s">
        <v>10392</v>
      </c>
      <c r="D1151" s="40">
        <v>2400055940</v>
      </c>
      <c r="E1151" s="41" t="s">
        <v>10389</v>
      </c>
      <c r="F1151" s="40">
        <v>124</v>
      </c>
      <c r="G1151" s="40" t="s">
        <v>3151</v>
      </c>
      <c r="H1151" s="40" t="s">
        <v>110</v>
      </c>
      <c r="I1151" s="40" t="s">
        <v>3579</v>
      </c>
      <c r="J1151" s="40" t="s">
        <v>8687</v>
      </c>
      <c r="K1151" s="40">
        <v>10</v>
      </c>
      <c r="L1151" s="209">
        <v>44814</v>
      </c>
      <c r="M1151" s="41">
        <v>44812</v>
      </c>
      <c r="N1151" s="40">
        <f t="shared" si="207"/>
        <v>124</v>
      </c>
      <c r="O1151" s="204" t="s">
        <v>20</v>
      </c>
      <c r="P1151" s="40">
        <v>1022</v>
      </c>
      <c r="Q1151" s="41">
        <v>44855</v>
      </c>
      <c r="R1151" s="39">
        <f t="shared" si="208"/>
        <v>124</v>
      </c>
      <c r="S1151" s="40">
        <f t="shared" si="209"/>
        <v>41</v>
      </c>
    </row>
    <row r="1152" spans="1:19" ht="14.25" customHeight="1" x14ac:dyDescent="0.25">
      <c r="A1152" s="223">
        <v>1153</v>
      </c>
      <c r="B1152" s="40" t="s">
        <v>6975</v>
      </c>
      <c r="C1152" s="41" t="s">
        <v>10392</v>
      </c>
      <c r="D1152" s="40">
        <v>2400055778</v>
      </c>
      <c r="E1152" s="41" t="s">
        <v>10389</v>
      </c>
      <c r="F1152" s="40">
        <v>13171</v>
      </c>
      <c r="G1152" s="40" t="s">
        <v>3151</v>
      </c>
      <c r="H1152" s="40" t="s">
        <v>110</v>
      </c>
      <c r="I1152" s="40" t="s">
        <v>3579</v>
      </c>
      <c r="J1152" s="40" t="s">
        <v>8687</v>
      </c>
      <c r="K1152" s="40">
        <v>10</v>
      </c>
      <c r="L1152" s="209">
        <v>44814</v>
      </c>
      <c r="M1152" s="41">
        <v>44812</v>
      </c>
      <c r="N1152" s="40">
        <f t="shared" si="207"/>
        <v>13171</v>
      </c>
      <c r="O1152" s="204" t="s">
        <v>20</v>
      </c>
      <c r="P1152" s="40">
        <v>1022</v>
      </c>
      <c r="Q1152" s="41">
        <v>44855</v>
      </c>
      <c r="R1152" s="39">
        <f t="shared" si="208"/>
        <v>13171</v>
      </c>
      <c r="S1152" s="40">
        <f t="shared" si="209"/>
        <v>41</v>
      </c>
    </row>
    <row r="1153" spans="1:19" ht="14.25" customHeight="1" x14ac:dyDescent="0.25">
      <c r="A1153" s="223">
        <v>1154</v>
      </c>
      <c r="B1153" s="40" t="s">
        <v>8673</v>
      </c>
      <c r="C1153" s="41" t="s">
        <v>10392</v>
      </c>
      <c r="D1153" s="40">
        <v>2400055952</v>
      </c>
      <c r="E1153" s="41" t="s">
        <v>10389</v>
      </c>
      <c r="F1153" s="40">
        <v>430.99</v>
      </c>
      <c r="G1153" s="40" t="s">
        <v>3151</v>
      </c>
      <c r="H1153" s="40" t="s">
        <v>110</v>
      </c>
      <c r="I1153" s="40" t="s">
        <v>3579</v>
      </c>
      <c r="J1153" s="40" t="s">
        <v>8687</v>
      </c>
      <c r="K1153" s="40">
        <v>10</v>
      </c>
      <c r="L1153" s="209">
        <v>44814</v>
      </c>
      <c r="M1153" s="41">
        <v>44812</v>
      </c>
      <c r="N1153" s="40">
        <f t="shared" si="207"/>
        <v>430.99</v>
      </c>
      <c r="O1153" s="204" t="s">
        <v>20</v>
      </c>
      <c r="P1153" s="40">
        <v>1022</v>
      </c>
      <c r="Q1153" s="41">
        <v>44855</v>
      </c>
      <c r="R1153" s="39">
        <f t="shared" si="208"/>
        <v>430.99</v>
      </c>
      <c r="S1153" s="40">
        <f t="shared" si="209"/>
        <v>41</v>
      </c>
    </row>
    <row r="1154" spans="1:19" ht="14.25" customHeight="1" x14ac:dyDescent="0.25">
      <c r="A1154" s="223">
        <v>1155</v>
      </c>
      <c r="B1154" s="40" t="s">
        <v>8674</v>
      </c>
      <c r="C1154" s="41" t="s">
        <v>10392</v>
      </c>
      <c r="D1154" s="40">
        <v>2400055950</v>
      </c>
      <c r="E1154" s="41" t="s">
        <v>10389</v>
      </c>
      <c r="F1154" s="40">
        <v>159</v>
      </c>
      <c r="G1154" s="40" t="s">
        <v>3151</v>
      </c>
      <c r="H1154" s="40" t="s">
        <v>110</v>
      </c>
      <c r="I1154" s="40" t="s">
        <v>3579</v>
      </c>
      <c r="J1154" s="40" t="s">
        <v>8687</v>
      </c>
      <c r="K1154" s="40">
        <v>10</v>
      </c>
      <c r="L1154" s="209">
        <v>44814</v>
      </c>
      <c r="M1154" s="41">
        <v>44812</v>
      </c>
      <c r="N1154" s="40">
        <f t="shared" si="207"/>
        <v>159</v>
      </c>
      <c r="O1154" s="204" t="s">
        <v>20</v>
      </c>
      <c r="P1154" s="40">
        <v>1022</v>
      </c>
      <c r="Q1154" s="41">
        <v>44855</v>
      </c>
      <c r="R1154" s="39">
        <f t="shared" si="208"/>
        <v>159</v>
      </c>
      <c r="S1154" s="40">
        <f t="shared" si="209"/>
        <v>41</v>
      </c>
    </row>
    <row r="1155" spans="1:19" ht="14.25" customHeight="1" x14ac:dyDescent="0.25">
      <c r="A1155" s="223">
        <v>1156</v>
      </c>
      <c r="B1155" s="40" t="s">
        <v>8675</v>
      </c>
      <c r="C1155" s="41" t="s">
        <v>10392</v>
      </c>
      <c r="D1155" s="40">
        <v>2400055951</v>
      </c>
      <c r="E1155" s="41" t="s">
        <v>10389</v>
      </c>
      <c r="F1155" s="40">
        <v>132.99</v>
      </c>
      <c r="G1155" s="40" t="s">
        <v>3151</v>
      </c>
      <c r="H1155" s="40" t="s">
        <v>110</v>
      </c>
      <c r="I1155" s="40" t="s">
        <v>3579</v>
      </c>
      <c r="J1155" s="40" t="s">
        <v>8687</v>
      </c>
      <c r="K1155" s="40">
        <v>10</v>
      </c>
      <c r="L1155" s="209">
        <v>44814</v>
      </c>
      <c r="M1155" s="41">
        <v>44812</v>
      </c>
      <c r="N1155" s="40">
        <f t="shared" si="207"/>
        <v>132.99</v>
      </c>
      <c r="O1155" s="204" t="s">
        <v>20</v>
      </c>
      <c r="P1155" s="40">
        <v>1022</v>
      </c>
      <c r="Q1155" s="41">
        <v>44855</v>
      </c>
      <c r="R1155" s="39">
        <f t="shared" si="208"/>
        <v>132.99</v>
      </c>
      <c r="S1155" s="40">
        <f t="shared" si="209"/>
        <v>41</v>
      </c>
    </row>
    <row r="1156" spans="1:19" ht="14.25" customHeight="1" x14ac:dyDescent="0.25">
      <c r="A1156" s="223">
        <v>1157</v>
      </c>
      <c r="B1156" s="40" t="s">
        <v>6976</v>
      </c>
      <c r="C1156" s="41" t="s">
        <v>10392</v>
      </c>
      <c r="D1156" s="40">
        <v>2400055948</v>
      </c>
      <c r="E1156" s="41" t="s">
        <v>10389</v>
      </c>
      <c r="F1156" s="40">
        <v>158</v>
      </c>
      <c r="G1156" s="40" t="s">
        <v>3151</v>
      </c>
      <c r="H1156" s="40" t="s">
        <v>110</v>
      </c>
      <c r="I1156" s="40" t="s">
        <v>3579</v>
      </c>
      <c r="J1156" s="40" t="s">
        <v>8687</v>
      </c>
      <c r="K1156" s="40">
        <v>10</v>
      </c>
      <c r="L1156" s="209">
        <v>44814</v>
      </c>
      <c r="M1156" s="41">
        <v>44812</v>
      </c>
      <c r="N1156" s="40">
        <f t="shared" si="207"/>
        <v>158</v>
      </c>
      <c r="O1156" s="204" t="s">
        <v>20</v>
      </c>
      <c r="P1156" s="40">
        <v>1022</v>
      </c>
      <c r="Q1156" s="41">
        <v>44855</v>
      </c>
      <c r="R1156" s="39">
        <f t="shared" si="208"/>
        <v>158</v>
      </c>
      <c r="S1156" s="40">
        <f t="shared" si="209"/>
        <v>41</v>
      </c>
    </row>
    <row r="1157" spans="1:19" ht="14.25" customHeight="1" x14ac:dyDescent="0.25">
      <c r="A1157" s="223">
        <v>1158</v>
      </c>
      <c r="B1157" s="40" t="s">
        <v>8676</v>
      </c>
      <c r="C1157" s="41" t="s">
        <v>10392</v>
      </c>
      <c r="D1157" s="40">
        <v>2400055949</v>
      </c>
      <c r="E1157" s="41" t="s">
        <v>10389</v>
      </c>
      <c r="F1157" s="40">
        <v>89</v>
      </c>
      <c r="G1157" s="40" t="s">
        <v>3151</v>
      </c>
      <c r="H1157" s="40" t="s">
        <v>110</v>
      </c>
      <c r="I1157" s="40" t="s">
        <v>3579</v>
      </c>
      <c r="J1157" s="40" t="s">
        <v>8687</v>
      </c>
      <c r="K1157" s="40">
        <v>10</v>
      </c>
      <c r="L1157" s="209">
        <v>44814</v>
      </c>
      <c r="M1157" s="41">
        <v>44812</v>
      </c>
      <c r="N1157" s="40">
        <f t="shared" si="207"/>
        <v>89</v>
      </c>
      <c r="O1157" s="204" t="s">
        <v>20</v>
      </c>
      <c r="P1157" s="40">
        <v>1022</v>
      </c>
      <c r="Q1157" s="41">
        <v>44855</v>
      </c>
      <c r="R1157" s="39">
        <f t="shared" si="208"/>
        <v>89</v>
      </c>
      <c r="S1157" s="40">
        <f t="shared" si="209"/>
        <v>41</v>
      </c>
    </row>
    <row r="1158" spans="1:19" ht="14.25" customHeight="1" x14ac:dyDescent="0.25">
      <c r="A1158" s="223">
        <v>1159</v>
      </c>
      <c r="B1158" s="40" t="s">
        <v>8677</v>
      </c>
      <c r="C1158" s="41" t="s">
        <v>10392</v>
      </c>
      <c r="D1158" s="40">
        <v>2400055947</v>
      </c>
      <c r="E1158" s="41" t="s">
        <v>10389</v>
      </c>
      <c r="F1158" s="40">
        <v>164.01</v>
      </c>
      <c r="G1158" s="40" t="s">
        <v>3151</v>
      </c>
      <c r="H1158" s="40" t="s">
        <v>110</v>
      </c>
      <c r="I1158" s="40" t="s">
        <v>3579</v>
      </c>
      <c r="J1158" s="40" t="s">
        <v>8687</v>
      </c>
      <c r="K1158" s="40">
        <v>10</v>
      </c>
      <c r="L1158" s="209">
        <v>44814</v>
      </c>
      <c r="M1158" s="41">
        <v>44812</v>
      </c>
      <c r="N1158" s="40">
        <f t="shared" si="207"/>
        <v>164.01</v>
      </c>
      <c r="O1158" s="204" t="s">
        <v>20</v>
      </c>
      <c r="P1158" s="40">
        <v>1022</v>
      </c>
      <c r="Q1158" s="41">
        <v>44855</v>
      </c>
      <c r="R1158" s="39">
        <f t="shared" si="208"/>
        <v>164.01</v>
      </c>
      <c r="S1158" s="40">
        <f t="shared" si="209"/>
        <v>41</v>
      </c>
    </row>
    <row r="1159" spans="1:19" ht="14.25" customHeight="1" x14ac:dyDescent="0.25">
      <c r="A1159" s="223">
        <v>1160</v>
      </c>
      <c r="B1159" s="40" t="s">
        <v>8678</v>
      </c>
      <c r="C1159" s="41" t="s">
        <v>10392</v>
      </c>
      <c r="D1159" s="40">
        <v>2400055946</v>
      </c>
      <c r="E1159" s="41" t="s">
        <v>10389</v>
      </c>
      <c r="F1159" s="40">
        <v>123</v>
      </c>
      <c r="G1159" s="40" t="s">
        <v>3151</v>
      </c>
      <c r="H1159" s="40" t="s">
        <v>110</v>
      </c>
      <c r="I1159" s="40" t="s">
        <v>3579</v>
      </c>
      <c r="J1159" s="40" t="s">
        <v>8687</v>
      </c>
      <c r="K1159" s="40">
        <v>10</v>
      </c>
      <c r="L1159" s="209">
        <v>44814</v>
      </c>
      <c r="M1159" s="41">
        <v>44812</v>
      </c>
      <c r="N1159" s="40">
        <f t="shared" si="207"/>
        <v>123</v>
      </c>
      <c r="O1159" s="204" t="s">
        <v>20</v>
      </c>
      <c r="P1159" s="40">
        <v>1022</v>
      </c>
      <c r="Q1159" s="41">
        <v>44855</v>
      </c>
      <c r="R1159" s="39">
        <f t="shared" si="208"/>
        <v>123</v>
      </c>
      <c r="S1159" s="40">
        <f t="shared" si="209"/>
        <v>41</v>
      </c>
    </row>
    <row r="1160" spans="1:19" ht="14.25" customHeight="1" x14ac:dyDescent="0.25">
      <c r="A1160" s="223">
        <v>1161</v>
      </c>
      <c r="B1160" s="40" t="s">
        <v>8679</v>
      </c>
      <c r="C1160" s="41" t="s">
        <v>10392</v>
      </c>
      <c r="D1160" s="40">
        <v>2400055943</v>
      </c>
      <c r="E1160" s="41" t="s">
        <v>10389</v>
      </c>
      <c r="F1160" s="40">
        <v>192.99</v>
      </c>
      <c r="G1160" s="40" t="s">
        <v>3151</v>
      </c>
      <c r="H1160" s="40" t="s">
        <v>110</v>
      </c>
      <c r="I1160" s="40" t="s">
        <v>3579</v>
      </c>
      <c r="J1160" s="40" t="s">
        <v>8687</v>
      </c>
      <c r="K1160" s="40">
        <v>10</v>
      </c>
      <c r="L1160" s="209">
        <v>44814</v>
      </c>
      <c r="M1160" s="41">
        <v>44812</v>
      </c>
      <c r="N1160" s="40">
        <f t="shared" si="207"/>
        <v>192.99</v>
      </c>
      <c r="O1160" s="204" t="s">
        <v>20</v>
      </c>
      <c r="P1160" s="40">
        <v>1022</v>
      </c>
      <c r="Q1160" s="41">
        <v>44855</v>
      </c>
      <c r="R1160" s="39">
        <f t="shared" si="208"/>
        <v>192.99</v>
      </c>
      <c r="S1160" s="40">
        <f t="shared" si="209"/>
        <v>41</v>
      </c>
    </row>
    <row r="1161" spans="1:19" s="3" customFormat="1" ht="14.25" customHeight="1" x14ac:dyDescent="0.2">
      <c r="A1161" s="223">
        <v>1162</v>
      </c>
      <c r="B1161" s="220" t="s">
        <v>2119</v>
      </c>
      <c r="C1161" s="221">
        <v>44818</v>
      </c>
      <c r="D1161" s="222">
        <v>4669712</v>
      </c>
      <c r="E1161" s="221">
        <v>44816</v>
      </c>
      <c r="F1161" s="223">
        <v>5997.63</v>
      </c>
      <c r="G1161" s="223" t="s">
        <v>263</v>
      </c>
      <c r="H1161" s="223" t="s">
        <v>16</v>
      </c>
      <c r="I1161" s="223" t="s">
        <v>130</v>
      </c>
      <c r="J1161" s="223" t="s">
        <v>109</v>
      </c>
      <c r="K1161" s="236">
        <f t="shared" ref="K1161:K1168" si="210">L1161-E1161</f>
        <v>15</v>
      </c>
      <c r="L1161" s="221">
        <v>44831</v>
      </c>
      <c r="M1161" s="221">
        <v>44818</v>
      </c>
      <c r="N1161" s="223">
        <f t="shared" ref="N1161:N1168" si="211">F1161</f>
        <v>5997.63</v>
      </c>
      <c r="O1161" s="249" t="s">
        <v>20</v>
      </c>
      <c r="P1161" s="224">
        <v>1323</v>
      </c>
      <c r="Q1161" s="225">
        <v>44832</v>
      </c>
      <c r="R1161" s="224">
        <f>N1161</f>
        <v>5997.63</v>
      </c>
      <c r="S1161" s="236">
        <f t="shared" si="209"/>
        <v>1</v>
      </c>
    </row>
    <row r="1162" spans="1:19" s="3" customFormat="1" ht="14.25" customHeight="1" x14ac:dyDescent="0.2">
      <c r="A1162" s="223">
        <v>1164</v>
      </c>
      <c r="B1162" s="220" t="s">
        <v>4303</v>
      </c>
      <c r="C1162" s="221">
        <v>44818</v>
      </c>
      <c r="D1162" s="222">
        <v>4680138</v>
      </c>
      <c r="E1162" s="221">
        <v>44818</v>
      </c>
      <c r="F1162" s="223">
        <v>3515.32</v>
      </c>
      <c r="G1162" s="223" t="s">
        <v>263</v>
      </c>
      <c r="H1162" s="223" t="s">
        <v>16</v>
      </c>
      <c r="I1162" s="223" t="s">
        <v>130</v>
      </c>
      <c r="J1162" s="223" t="s">
        <v>109</v>
      </c>
      <c r="K1162" s="236">
        <f t="shared" si="210"/>
        <v>15</v>
      </c>
      <c r="L1162" s="221">
        <v>44833</v>
      </c>
      <c r="M1162" s="221">
        <v>44818</v>
      </c>
      <c r="N1162" s="223">
        <f t="shared" si="211"/>
        <v>3515.32</v>
      </c>
      <c r="O1162" s="249" t="s">
        <v>20</v>
      </c>
      <c r="P1162" s="224">
        <v>1323</v>
      </c>
      <c r="Q1162" s="225">
        <v>44832</v>
      </c>
      <c r="R1162" s="224">
        <f>N1162</f>
        <v>3515.32</v>
      </c>
      <c r="S1162" s="236">
        <f t="shared" si="209"/>
        <v>-1</v>
      </c>
    </row>
    <row r="1163" spans="1:19" s="3" customFormat="1" ht="14.25" customHeight="1" x14ac:dyDescent="0.2">
      <c r="A1163" s="223">
        <v>1165</v>
      </c>
      <c r="B1163" s="220" t="s">
        <v>2147</v>
      </c>
      <c r="C1163" s="221">
        <v>44823</v>
      </c>
      <c r="D1163" s="222">
        <v>68460</v>
      </c>
      <c r="E1163" s="221">
        <v>44818</v>
      </c>
      <c r="F1163" s="223">
        <v>460</v>
      </c>
      <c r="G1163" s="223" t="s">
        <v>9154</v>
      </c>
      <c r="H1163" s="223" t="s">
        <v>79</v>
      </c>
      <c r="I1163" s="223" t="s">
        <v>130</v>
      </c>
      <c r="J1163" s="223" t="s">
        <v>109</v>
      </c>
      <c r="K1163" s="236">
        <f t="shared" si="210"/>
        <v>0</v>
      </c>
      <c r="L1163" s="221">
        <v>44818</v>
      </c>
      <c r="M1163" s="221">
        <v>44823</v>
      </c>
      <c r="N1163" s="223">
        <f t="shared" si="211"/>
        <v>460</v>
      </c>
      <c r="O1163" s="249" t="s">
        <v>4018</v>
      </c>
      <c r="P1163" s="224">
        <v>68460</v>
      </c>
      <c r="Q1163" s="225" t="s">
        <v>10430</v>
      </c>
      <c r="R1163" s="224">
        <v>460</v>
      </c>
      <c r="S1163" s="236"/>
    </row>
    <row r="1164" spans="1:19" s="3" customFormat="1" ht="14.25" customHeight="1" x14ac:dyDescent="0.2">
      <c r="A1164" s="223">
        <v>1166</v>
      </c>
      <c r="B1164" s="220" t="s">
        <v>2158</v>
      </c>
      <c r="C1164" s="221">
        <v>44826</v>
      </c>
      <c r="D1164" s="222">
        <v>52202031</v>
      </c>
      <c r="E1164" s="221">
        <v>44819</v>
      </c>
      <c r="F1164" s="223">
        <v>180</v>
      </c>
      <c r="G1164" s="223" t="s">
        <v>59</v>
      </c>
      <c r="H1164" s="223" t="s">
        <v>8852</v>
      </c>
      <c r="I1164" s="223" t="s">
        <v>130</v>
      </c>
      <c r="J1164" s="223" t="s">
        <v>109</v>
      </c>
      <c r="K1164" s="236">
        <f t="shared" si="210"/>
        <v>30</v>
      </c>
      <c r="L1164" s="221">
        <v>44849</v>
      </c>
      <c r="M1164" s="221">
        <v>44826</v>
      </c>
      <c r="N1164" s="223">
        <f t="shared" si="211"/>
        <v>180</v>
      </c>
      <c r="O1164" s="249" t="s">
        <v>20</v>
      </c>
      <c r="P1164" s="224">
        <v>1355</v>
      </c>
      <c r="Q1164" s="225">
        <v>44853</v>
      </c>
      <c r="R1164" s="224">
        <f>N1164</f>
        <v>180</v>
      </c>
      <c r="S1164" s="223">
        <f t="shared" ref="S1164:S1176" si="212">Q1164-L1164</f>
        <v>4</v>
      </c>
    </row>
    <row r="1165" spans="1:19" s="3" customFormat="1" ht="14.25" customHeight="1" x14ac:dyDescent="0.2">
      <c r="A1165" s="223">
        <v>1167</v>
      </c>
      <c r="B1165" s="220" t="s">
        <v>2159</v>
      </c>
      <c r="C1165" s="221">
        <v>44826</v>
      </c>
      <c r="D1165" s="222">
        <v>52201039</v>
      </c>
      <c r="E1165" s="221">
        <v>44824</v>
      </c>
      <c r="F1165" s="223">
        <v>630</v>
      </c>
      <c r="G1165" s="223" t="s">
        <v>59</v>
      </c>
      <c r="H1165" s="223" t="s">
        <v>8852</v>
      </c>
      <c r="I1165" s="223" t="s">
        <v>130</v>
      </c>
      <c r="J1165" s="223" t="s">
        <v>109</v>
      </c>
      <c r="K1165" s="236">
        <f t="shared" si="210"/>
        <v>30</v>
      </c>
      <c r="L1165" s="221">
        <v>44854</v>
      </c>
      <c r="M1165" s="221">
        <v>44826</v>
      </c>
      <c r="N1165" s="223">
        <f t="shared" si="211"/>
        <v>630</v>
      </c>
      <c r="O1165" s="249" t="s">
        <v>20</v>
      </c>
      <c r="P1165" s="224">
        <v>1355</v>
      </c>
      <c r="Q1165" s="225">
        <v>44853</v>
      </c>
      <c r="R1165" s="224">
        <f>N1165</f>
        <v>630</v>
      </c>
      <c r="S1165" s="223">
        <f t="shared" si="212"/>
        <v>-1</v>
      </c>
    </row>
    <row r="1166" spans="1:19" s="3" customFormat="1" ht="14.25" customHeight="1" x14ac:dyDescent="0.2">
      <c r="A1166" s="223">
        <v>1168</v>
      </c>
      <c r="B1166" s="220" t="s">
        <v>4305</v>
      </c>
      <c r="C1166" s="221">
        <v>44826</v>
      </c>
      <c r="D1166" s="222">
        <v>6670</v>
      </c>
      <c r="E1166" s="221">
        <v>44826</v>
      </c>
      <c r="F1166" s="223">
        <v>661.64</v>
      </c>
      <c r="G1166" s="223" t="s">
        <v>6605</v>
      </c>
      <c r="H1166" s="223" t="s">
        <v>8999</v>
      </c>
      <c r="I1166" s="223" t="s">
        <v>130</v>
      </c>
      <c r="J1166" s="223" t="s">
        <v>109</v>
      </c>
      <c r="K1166" s="236">
        <f t="shared" si="210"/>
        <v>0</v>
      </c>
      <c r="L1166" s="221">
        <v>44826</v>
      </c>
      <c r="M1166" s="221">
        <v>44826</v>
      </c>
      <c r="N1166" s="223">
        <f t="shared" si="211"/>
        <v>661.64</v>
      </c>
      <c r="O1166" s="249" t="s">
        <v>27</v>
      </c>
      <c r="P1166" s="224">
        <v>5387</v>
      </c>
      <c r="Q1166" s="225">
        <v>44823</v>
      </c>
      <c r="R1166" s="224">
        <v>661.64</v>
      </c>
      <c r="S1166" s="223">
        <f t="shared" si="212"/>
        <v>-3</v>
      </c>
    </row>
    <row r="1167" spans="1:19" s="3" customFormat="1" ht="14.25" customHeight="1" x14ac:dyDescent="0.2">
      <c r="A1167" s="223">
        <v>1169</v>
      </c>
      <c r="B1167" s="220" t="s">
        <v>2172</v>
      </c>
      <c r="C1167" s="221">
        <v>44827</v>
      </c>
      <c r="D1167" s="222">
        <v>200212948</v>
      </c>
      <c r="E1167" s="221">
        <v>44826</v>
      </c>
      <c r="F1167" s="223">
        <v>78.900000000000006</v>
      </c>
      <c r="G1167" s="223" t="s">
        <v>474</v>
      </c>
      <c r="H1167" s="223" t="s">
        <v>57</v>
      </c>
      <c r="I1167" s="223" t="s">
        <v>130</v>
      </c>
      <c r="J1167" s="223" t="s">
        <v>109</v>
      </c>
      <c r="K1167" s="236">
        <f t="shared" si="210"/>
        <v>0</v>
      </c>
      <c r="L1167" s="221">
        <v>44826</v>
      </c>
      <c r="M1167" s="221">
        <v>44827</v>
      </c>
      <c r="N1167" s="223">
        <f t="shared" si="211"/>
        <v>78.900000000000006</v>
      </c>
      <c r="O1167" s="249" t="s">
        <v>90</v>
      </c>
      <c r="P1167" s="224">
        <v>112</v>
      </c>
      <c r="Q1167" s="225">
        <v>44826</v>
      </c>
      <c r="R1167" s="224">
        <v>78.900000000000006</v>
      </c>
      <c r="S1167" s="223">
        <f t="shared" si="212"/>
        <v>0</v>
      </c>
    </row>
    <row r="1168" spans="1:19" s="3" customFormat="1" ht="14.25" customHeight="1" x14ac:dyDescent="0.2">
      <c r="A1168" s="223">
        <v>1170</v>
      </c>
      <c r="B1168" s="220" t="s">
        <v>2198</v>
      </c>
      <c r="C1168" s="221">
        <v>44827</v>
      </c>
      <c r="D1168" s="222">
        <v>2039</v>
      </c>
      <c r="E1168" s="221">
        <v>44824</v>
      </c>
      <c r="F1168" s="223">
        <v>5661.77</v>
      </c>
      <c r="G1168" s="223" t="s">
        <v>6262</v>
      </c>
      <c r="H1168" s="223" t="s">
        <v>10178</v>
      </c>
      <c r="I1168" s="223" t="s">
        <v>130</v>
      </c>
      <c r="J1168" s="223" t="s">
        <v>109</v>
      </c>
      <c r="K1168" s="236">
        <f t="shared" si="210"/>
        <v>60</v>
      </c>
      <c r="L1168" s="221">
        <v>44884</v>
      </c>
      <c r="M1168" s="221">
        <v>44827</v>
      </c>
      <c r="N1168" s="223">
        <f t="shared" si="211"/>
        <v>5661.77</v>
      </c>
      <c r="O1168" s="249" t="s">
        <v>20</v>
      </c>
      <c r="P1168" s="280" t="s">
        <v>11021</v>
      </c>
      <c r="Q1168" s="225">
        <v>44903</v>
      </c>
      <c r="R1168" s="224">
        <f>N1168</f>
        <v>5661.77</v>
      </c>
      <c r="S1168" s="223">
        <f t="shared" si="212"/>
        <v>19</v>
      </c>
    </row>
    <row r="1169" spans="1:19" ht="14.25" customHeight="1" x14ac:dyDescent="0.25">
      <c r="A1169" s="223">
        <v>1171</v>
      </c>
      <c r="B1169" s="40" t="s">
        <v>10434</v>
      </c>
      <c r="C1169" s="209">
        <v>44812</v>
      </c>
      <c r="D1169" s="40">
        <v>35203</v>
      </c>
      <c r="E1169" s="210">
        <v>44812</v>
      </c>
      <c r="F1169" s="40">
        <v>80</v>
      </c>
      <c r="G1169" s="40" t="s">
        <v>10435</v>
      </c>
      <c r="H1169" s="40" t="s">
        <v>9359</v>
      </c>
      <c r="I1169" s="40" t="s">
        <v>3579</v>
      </c>
      <c r="J1169" s="40" t="s">
        <v>10256</v>
      </c>
      <c r="K1169" s="40">
        <v>0</v>
      </c>
      <c r="L1169" s="209">
        <v>44812</v>
      </c>
      <c r="M1169" s="41">
        <v>44812</v>
      </c>
      <c r="N1169" s="40">
        <v>80</v>
      </c>
      <c r="O1169" s="204" t="s">
        <v>50</v>
      </c>
      <c r="P1169" s="39">
        <v>185114</v>
      </c>
      <c r="Q1169" s="41">
        <v>44812</v>
      </c>
      <c r="R1169" s="39">
        <v>80</v>
      </c>
      <c r="S1169" s="223">
        <f t="shared" si="212"/>
        <v>0</v>
      </c>
    </row>
    <row r="1170" spans="1:19" ht="14.25" customHeight="1" x14ac:dyDescent="0.25">
      <c r="A1170" s="223">
        <v>1172</v>
      </c>
      <c r="B1170" s="40" t="s">
        <v>10436</v>
      </c>
      <c r="C1170" s="209">
        <v>44813</v>
      </c>
      <c r="D1170" s="40">
        <v>2896</v>
      </c>
      <c r="E1170" s="210">
        <v>44804</v>
      </c>
      <c r="F1170" s="40">
        <v>1088.9000000000001</v>
      </c>
      <c r="G1170" s="40" t="s">
        <v>1735</v>
      </c>
      <c r="H1170" s="40" t="s">
        <v>9403</v>
      </c>
      <c r="I1170" s="40" t="s">
        <v>3579</v>
      </c>
      <c r="J1170" s="40" t="s">
        <v>8112</v>
      </c>
      <c r="K1170" s="40">
        <v>60</v>
      </c>
      <c r="L1170" s="209">
        <v>44863</v>
      </c>
      <c r="M1170" s="41">
        <v>44816</v>
      </c>
      <c r="N1170" s="40">
        <v>1088.9000000000001</v>
      </c>
      <c r="O1170" s="204" t="s">
        <v>20</v>
      </c>
      <c r="P1170" s="39" t="s">
        <v>11022</v>
      </c>
      <c r="Q1170" s="41">
        <v>44861</v>
      </c>
      <c r="R1170" s="39">
        <f>N1170</f>
        <v>1088.9000000000001</v>
      </c>
      <c r="S1170" s="223">
        <f t="shared" si="212"/>
        <v>-2</v>
      </c>
    </row>
    <row r="1171" spans="1:19" ht="14.25" customHeight="1" x14ac:dyDescent="0.25">
      <c r="A1171" s="223">
        <v>1173</v>
      </c>
      <c r="B1171" s="40" t="s">
        <v>10437</v>
      </c>
      <c r="C1171" s="209">
        <v>44813</v>
      </c>
      <c r="D1171" s="40">
        <v>2894</v>
      </c>
      <c r="E1171" s="210">
        <v>44804</v>
      </c>
      <c r="F1171" s="40">
        <v>18535.189999999999</v>
      </c>
      <c r="G1171" s="40" t="s">
        <v>1735</v>
      </c>
      <c r="H1171" s="40" t="s">
        <v>9403</v>
      </c>
      <c r="I1171" s="40" t="s">
        <v>3579</v>
      </c>
      <c r="J1171" s="40" t="s">
        <v>8112</v>
      </c>
      <c r="K1171" s="40">
        <v>60</v>
      </c>
      <c r="L1171" s="209">
        <v>44863</v>
      </c>
      <c r="M1171" s="41">
        <v>44816</v>
      </c>
      <c r="N1171" s="40">
        <v>18535.189999999999</v>
      </c>
      <c r="O1171" s="204" t="s">
        <v>20</v>
      </c>
      <c r="P1171" s="39" t="s">
        <v>11023</v>
      </c>
      <c r="Q1171" s="41">
        <v>44861</v>
      </c>
      <c r="R1171" s="39">
        <f>N1171</f>
        <v>18535.189999999999</v>
      </c>
      <c r="S1171" s="223">
        <f t="shared" si="212"/>
        <v>-2</v>
      </c>
    </row>
    <row r="1172" spans="1:19" ht="14.25" customHeight="1" x14ac:dyDescent="0.25">
      <c r="A1172" s="223">
        <v>1174</v>
      </c>
      <c r="B1172" s="40" t="s">
        <v>10438</v>
      </c>
      <c r="C1172" s="209">
        <v>44813</v>
      </c>
      <c r="D1172" s="40">
        <v>2898</v>
      </c>
      <c r="E1172" s="210">
        <v>44804</v>
      </c>
      <c r="F1172" s="40">
        <v>19124.7</v>
      </c>
      <c r="G1172" s="40" t="s">
        <v>1735</v>
      </c>
      <c r="H1172" s="40" t="s">
        <v>9403</v>
      </c>
      <c r="I1172" s="40" t="s">
        <v>3579</v>
      </c>
      <c r="J1172" s="40" t="s">
        <v>8112</v>
      </c>
      <c r="K1172" s="40">
        <v>60</v>
      </c>
      <c r="L1172" s="209">
        <v>44863</v>
      </c>
      <c r="M1172" s="41">
        <v>44816</v>
      </c>
      <c r="N1172" s="40">
        <v>19124.7</v>
      </c>
      <c r="O1172" s="204" t="s">
        <v>20</v>
      </c>
      <c r="P1172" s="39" t="s">
        <v>11024</v>
      </c>
      <c r="Q1172" s="41">
        <v>44861</v>
      </c>
      <c r="R1172" s="39">
        <f>N1172</f>
        <v>19124.7</v>
      </c>
      <c r="S1172" s="223">
        <f t="shared" si="212"/>
        <v>-2</v>
      </c>
    </row>
    <row r="1173" spans="1:19" ht="14.25" customHeight="1" x14ac:dyDescent="0.25">
      <c r="A1173" s="223">
        <v>1175</v>
      </c>
      <c r="B1173" s="40" t="s">
        <v>10439</v>
      </c>
      <c r="C1173" s="209">
        <v>44813</v>
      </c>
      <c r="D1173" s="40">
        <v>17930</v>
      </c>
      <c r="E1173" s="210">
        <v>44813</v>
      </c>
      <c r="F1173" s="40">
        <v>1814.33</v>
      </c>
      <c r="G1173" s="40" t="s">
        <v>8974</v>
      </c>
      <c r="H1173" s="40" t="s">
        <v>10440</v>
      </c>
      <c r="I1173" s="40" t="s">
        <v>3579</v>
      </c>
      <c r="J1173" s="40" t="s">
        <v>8112</v>
      </c>
      <c r="K1173" s="40">
        <v>10</v>
      </c>
      <c r="L1173" s="209">
        <v>44823</v>
      </c>
      <c r="M1173" s="41">
        <v>44813</v>
      </c>
      <c r="N1173" s="40">
        <v>1814.33</v>
      </c>
      <c r="O1173" s="204" t="s">
        <v>20</v>
      </c>
      <c r="P1173" s="40">
        <v>594</v>
      </c>
      <c r="Q1173" s="41">
        <v>44824</v>
      </c>
      <c r="R1173" s="39">
        <v>1814.33</v>
      </c>
      <c r="S1173" s="223">
        <f t="shared" si="212"/>
        <v>1</v>
      </c>
    </row>
    <row r="1174" spans="1:19" ht="14.25" customHeight="1" x14ac:dyDescent="0.25">
      <c r="A1174" s="223">
        <v>1176</v>
      </c>
      <c r="B1174" s="40" t="s">
        <v>10441</v>
      </c>
      <c r="C1174" s="209">
        <v>44816</v>
      </c>
      <c r="D1174" s="40">
        <v>79</v>
      </c>
      <c r="E1174" s="210">
        <v>44816</v>
      </c>
      <c r="F1174" s="40">
        <v>88</v>
      </c>
      <c r="G1174" s="40" t="s">
        <v>6087</v>
      </c>
      <c r="H1174" s="40" t="s">
        <v>10442</v>
      </c>
      <c r="I1174" s="40" t="s">
        <v>3579</v>
      </c>
      <c r="J1174" s="40" t="s">
        <v>8112</v>
      </c>
      <c r="K1174" s="40">
        <v>30</v>
      </c>
      <c r="L1174" s="209">
        <v>44845</v>
      </c>
      <c r="M1174" s="41">
        <v>44816</v>
      </c>
      <c r="N1174" s="40">
        <v>88</v>
      </c>
      <c r="O1174" s="204" t="s">
        <v>20</v>
      </c>
      <c r="P1174" s="40">
        <v>3828</v>
      </c>
      <c r="Q1174" s="41">
        <v>44861</v>
      </c>
      <c r="R1174" s="39">
        <f>N1174</f>
        <v>88</v>
      </c>
      <c r="S1174" s="223">
        <f t="shared" si="212"/>
        <v>16</v>
      </c>
    </row>
    <row r="1175" spans="1:19" ht="14.25" customHeight="1" x14ac:dyDescent="0.25">
      <c r="A1175" s="223">
        <v>1177</v>
      </c>
      <c r="B1175" s="40" t="s">
        <v>10443</v>
      </c>
      <c r="C1175" s="209">
        <v>44816</v>
      </c>
      <c r="D1175" s="40">
        <v>37304</v>
      </c>
      <c r="E1175" s="210">
        <v>44816</v>
      </c>
      <c r="F1175" s="40">
        <v>5147.9399999999996</v>
      </c>
      <c r="G1175" s="40" t="s">
        <v>9361</v>
      </c>
      <c r="H1175" s="40" t="s">
        <v>8651</v>
      </c>
      <c r="I1175" s="40" t="s">
        <v>3579</v>
      </c>
      <c r="J1175" s="40" t="s">
        <v>8112</v>
      </c>
      <c r="K1175" s="40">
        <v>30</v>
      </c>
      <c r="L1175" s="209">
        <v>44845</v>
      </c>
      <c r="M1175" s="41">
        <v>44816</v>
      </c>
      <c r="N1175" s="40">
        <v>5147.9399999999996</v>
      </c>
      <c r="O1175" s="204" t="s">
        <v>20</v>
      </c>
      <c r="P1175" s="40">
        <v>592</v>
      </c>
      <c r="Q1175" s="41">
        <v>44820</v>
      </c>
      <c r="R1175" s="39">
        <v>2550</v>
      </c>
      <c r="S1175" s="223">
        <f t="shared" si="212"/>
        <v>-25</v>
      </c>
    </row>
    <row r="1176" spans="1:19" s="309" customFormat="1" ht="14.25" customHeight="1" x14ac:dyDescent="0.25">
      <c r="A1176" s="223">
        <v>1178</v>
      </c>
      <c r="B1176" s="40" t="s">
        <v>10444</v>
      </c>
      <c r="C1176" s="209">
        <v>44817</v>
      </c>
      <c r="D1176" s="40">
        <v>8696</v>
      </c>
      <c r="E1176" s="210">
        <v>44816</v>
      </c>
      <c r="F1176" s="40">
        <v>8.8000000000000007</v>
      </c>
      <c r="G1176" s="40" t="s">
        <v>1251</v>
      </c>
      <c r="H1176" s="40" t="s">
        <v>92</v>
      </c>
      <c r="I1176" s="40" t="s">
        <v>3579</v>
      </c>
      <c r="J1176" s="40" t="s">
        <v>8112</v>
      </c>
      <c r="K1176" s="40">
        <v>0</v>
      </c>
      <c r="L1176" s="209">
        <v>44816</v>
      </c>
      <c r="M1176" s="41">
        <v>44817</v>
      </c>
      <c r="N1176" s="40">
        <v>8.8000000000000007</v>
      </c>
      <c r="O1176" s="204" t="s">
        <v>50</v>
      </c>
      <c r="P1176" s="40">
        <v>14197</v>
      </c>
      <c r="Q1176" s="41">
        <v>44816</v>
      </c>
      <c r="R1176" s="39">
        <v>8.8000000000000007</v>
      </c>
      <c r="S1176" s="223">
        <f t="shared" si="212"/>
        <v>0</v>
      </c>
    </row>
    <row r="1177" spans="1:19" ht="14.25" customHeight="1" x14ac:dyDescent="0.25">
      <c r="A1177" s="223">
        <v>1179</v>
      </c>
      <c r="B1177" s="40" t="s">
        <v>9255</v>
      </c>
      <c r="C1177" s="209">
        <v>44817</v>
      </c>
      <c r="D1177" s="40">
        <v>169918</v>
      </c>
      <c r="E1177" s="210">
        <v>44804</v>
      </c>
      <c r="F1177" s="40">
        <v>206.87</v>
      </c>
      <c r="G1177" s="40" t="s">
        <v>9180</v>
      </c>
      <c r="H1177" s="40" t="s">
        <v>5884</v>
      </c>
      <c r="I1177" s="40" t="s">
        <v>3579</v>
      </c>
      <c r="J1177" s="40" t="s">
        <v>8112</v>
      </c>
      <c r="K1177" s="40">
        <v>15</v>
      </c>
      <c r="L1177" s="209">
        <v>44819</v>
      </c>
      <c r="M1177" s="41">
        <v>44817</v>
      </c>
      <c r="N1177" s="40">
        <v>206.87</v>
      </c>
      <c r="O1177" s="204" t="s">
        <v>20</v>
      </c>
      <c r="P1177" s="224">
        <v>1314</v>
      </c>
      <c r="Q1177" s="225">
        <v>44819</v>
      </c>
      <c r="R1177" s="39">
        <f>N1177</f>
        <v>206.87</v>
      </c>
      <c r="S1177" s="28">
        <f t="shared" ref="S1177:S1192" si="213">Q1177-L1177</f>
        <v>0</v>
      </c>
    </row>
    <row r="1178" spans="1:19" ht="14.25" customHeight="1" x14ac:dyDescent="0.25">
      <c r="A1178" s="223">
        <v>1180</v>
      </c>
      <c r="B1178" s="40" t="s">
        <v>9256</v>
      </c>
      <c r="C1178" s="209">
        <v>44817</v>
      </c>
      <c r="D1178" s="40">
        <v>10160</v>
      </c>
      <c r="E1178" s="210">
        <v>44803</v>
      </c>
      <c r="F1178" s="40">
        <v>23.8</v>
      </c>
      <c r="G1178" s="40" t="s">
        <v>10445</v>
      </c>
      <c r="H1178" s="40" t="s">
        <v>4773</v>
      </c>
      <c r="I1178" s="40" t="s">
        <v>3579</v>
      </c>
      <c r="J1178" s="40" t="s">
        <v>8112</v>
      </c>
      <c r="K1178" s="40">
        <v>60</v>
      </c>
      <c r="L1178" s="209">
        <v>44863</v>
      </c>
      <c r="M1178" s="41">
        <v>44817</v>
      </c>
      <c r="N1178" s="40">
        <v>23.8</v>
      </c>
      <c r="O1178" s="204" t="s">
        <v>20</v>
      </c>
      <c r="P1178" s="40">
        <v>3835</v>
      </c>
      <c r="Q1178" s="41">
        <v>44866</v>
      </c>
      <c r="R1178" s="39">
        <f>N1178</f>
        <v>23.8</v>
      </c>
      <c r="S1178" s="40">
        <f t="shared" si="213"/>
        <v>3</v>
      </c>
    </row>
    <row r="1179" spans="1:19" ht="14.25" customHeight="1" x14ac:dyDescent="0.25">
      <c r="A1179" s="223">
        <v>1181</v>
      </c>
      <c r="B1179" s="40" t="s">
        <v>10446</v>
      </c>
      <c r="C1179" s="209">
        <v>44817</v>
      </c>
      <c r="D1179" s="40">
        <v>435642</v>
      </c>
      <c r="E1179" s="210">
        <v>44817</v>
      </c>
      <c r="F1179" s="40">
        <v>245</v>
      </c>
      <c r="G1179" s="40" t="s">
        <v>10447</v>
      </c>
      <c r="H1179" s="40" t="s">
        <v>10448</v>
      </c>
      <c r="I1179" s="40" t="s">
        <v>3579</v>
      </c>
      <c r="J1179" s="40" t="s">
        <v>8112</v>
      </c>
      <c r="K1179" s="40">
        <v>0</v>
      </c>
      <c r="L1179" s="209">
        <v>44817</v>
      </c>
      <c r="M1179" s="41">
        <v>44817</v>
      </c>
      <c r="N1179" s="40">
        <v>245</v>
      </c>
      <c r="O1179" s="204" t="s">
        <v>20</v>
      </c>
      <c r="P1179" s="40">
        <v>185</v>
      </c>
      <c r="Q1179" s="41">
        <v>44817</v>
      </c>
      <c r="R1179" s="39">
        <f>N1179</f>
        <v>245</v>
      </c>
      <c r="S1179" s="40">
        <f t="shared" si="213"/>
        <v>0</v>
      </c>
    </row>
    <row r="1180" spans="1:19" ht="14.25" customHeight="1" x14ac:dyDescent="0.25">
      <c r="A1180" s="223">
        <v>1182</v>
      </c>
      <c r="B1180" s="40" t="s">
        <v>10449</v>
      </c>
      <c r="C1180" s="209">
        <v>44818</v>
      </c>
      <c r="D1180" s="40">
        <v>128</v>
      </c>
      <c r="E1180" s="210">
        <v>44818</v>
      </c>
      <c r="F1180" s="40">
        <v>350</v>
      </c>
      <c r="G1180" s="40" t="s">
        <v>6376</v>
      </c>
      <c r="H1180" s="40" t="s">
        <v>6377</v>
      </c>
      <c r="I1180" s="40" t="s">
        <v>3579</v>
      </c>
      <c r="J1180" s="40" t="s">
        <v>10256</v>
      </c>
      <c r="K1180" s="40">
        <v>0</v>
      </c>
      <c r="L1180" s="209">
        <v>44818</v>
      </c>
      <c r="M1180" s="41">
        <v>44818</v>
      </c>
      <c r="N1180" s="40">
        <v>350</v>
      </c>
      <c r="O1180" s="204" t="s">
        <v>108</v>
      </c>
      <c r="P1180" s="40">
        <v>40</v>
      </c>
      <c r="Q1180" s="41">
        <v>44818</v>
      </c>
      <c r="R1180" s="39">
        <v>350</v>
      </c>
      <c r="S1180" s="40">
        <f t="shared" si="213"/>
        <v>0</v>
      </c>
    </row>
    <row r="1181" spans="1:19" ht="14.25" customHeight="1" x14ac:dyDescent="0.25">
      <c r="A1181" s="223">
        <v>1183</v>
      </c>
      <c r="B1181" s="40" t="s">
        <v>10450</v>
      </c>
      <c r="C1181" s="209">
        <v>44819</v>
      </c>
      <c r="D1181" s="40">
        <v>178389</v>
      </c>
      <c r="E1181" s="210">
        <v>44811</v>
      </c>
      <c r="F1181" s="40">
        <v>692.94</v>
      </c>
      <c r="G1181" s="40" t="s">
        <v>1223</v>
      </c>
      <c r="H1181" s="40" t="s">
        <v>10451</v>
      </c>
      <c r="I1181" s="40" t="s">
        <v>3579</v>
      </c>
      <c r="J1181" s="40" t="s">
        <v>8112</v>
      </c>
      <c r="K1181" s="40">
        <v>0</v>
      </c>
      <c r="L1181" s="209">
        <v>44811</v>
      </c>
      <c r="M1181" s="41">
        <v>44824</v>
      </c>
      <c r="N1181" s="40">
        <v>692.94</v>
      </c>
      <c r="O1181" s="204" t="s">
        <v>20</v>
      </c>
      <c r="P1181" s="40">
        <v>531</v>
      </c>
      <c r="Q1181" s="41">
        <v>44806</v>
      </c>
      <c r="R1181" s="39">
        <v>692.94</v>
      </c>
      <c r="S1181" s="40">
        <f t="shared" si="213"/>
        <v>-5</v>
      </c>
    </row>
    <row r="1182" spans="1:19" ht="14.25" customHeight="1" x14ac:dyDescent="0.25">
      <c r="A1182" s="223">
        <v>1184</v>
      </c>
      <c r="B1182" s="40" t="s">
        <v>10452</v>
      </c>
      <c r="C1182" s="209">
        <v>44819</v>
      </c>
      <c r="D1182" s="40">
        <v>4636</v>
      </c>
      <c r="E1182" s="210">
        <v>44819</v>
      </c>
      <c r="F1182" s="40">
        <v>444.43</v>
      </c>
      <c r="G1182" s="40" t="s">
        <v>6067</v>
      </c>
      <c r="H1182" s="40" t="s">
        <v>57</v>
      </c>
      <c r="I1182" s="40" t="s">
        <v>3579</v>
      </c>
      <c r="J1182" s="40" t="s">
        <v>8112</v>
      </c>
      <c r="K1182" s="40">
        <v>30</v>
      </c>
      <c r="L1182" s="209">
        <v>44848</v>
      </c>
      <c r="M1182" s="41">
        <v>44819</v>
      </c>
      <c r="N1182" s="40">
        <v>444.43</v>
      </c>
      <c r="O1182" s="204" t="s">
        <v>20</v>
      </c>
      <c r="P1182" s="40">
        <v>3654</v>
      </c>
      <c r="Q1182" s="41">
        <v>44884</v>
      </c>
      <c r="R1182" s="39">
        <f>N1182</f>
        <v>444.43</v>
      </c>
      <c r="S1182" s="40">
        <f t="shared" si="213"/>
        <v>36</v>
      </c>
    </row>
    <row r="1183" spans="1:19" ht="14.25" customHeight="1" x14ac:dyDescent="0.25">
      <c r="A1183" s="223">
        <v>1185</v>
      </c>
      <c r="B1183" s="40" t="s">
        <v>10453</v>
      </c>
      <c r="C1183" s="209">
        <v>44820</v>
      </c>
      <c r="D1183" s="40">
        <v>6047174</v>
      </c>
      <c r="E1183" s="210">
        <v>44819</v>
      </c>
      <c r="F1183" s="40">
        <v>4326.47</v>
      </c>
      <c r="G1183" s="40" t="s">
        <v>5892</v>
      </c>
      <c r="H1183" s="40" t="s">
        <v>466</v>
      </c>
      <c r="I1183" s="40" t="s">
        <v>3579</v>
      </c>
      <c r="J1183" s="40" t="s">
        <v>8112</v>
      </c>
      <c r="K1183" s="40">
        <v>15</v>
      </c>
      <c r="L1183" s="209">
        <v>44834</v>
      </c>
      <c r="M1183" s="41">
        <v>44820</v>
      </c>
      <c r="N1183" s="40">
        <v>4326.47</v>
      </c>
      <c r="O1183" s="204" t="s">
        <v>20</v>
      </c>
      <c r="P1183" s="40">
        <v>3817</v>
      </c>
      <c r="Q1183" s="41">
        <v>44839</v>
      </c>
      <c r="R1183" s="39">
        <f>N1183</f>
        <v>4326.47</v>
      </c>
      <c r="S1183" s="40">
        <f t="shared" si="213"/>
        <v>5</v>
      </c>
    </row>
    <row r="1184" spans="1:19" ht="14.25" customHeight="1" x14ac:dyDescent="0.25">
      <c r="A1184" s="223">
        <v>1186</v>
      </c>
      <c r="B1184" s="40" t="s">
        <v>10454</v>
      </c>
      <c r="C1184" s="209">
        <v>44823</v>
      </c>
      <c r="D1184" s="40">
        <v>8854</v>
      </c>
      <c r="E1184" s="210">
        <v>44820</v>
      </c>
      <c r="F1184" s="40">
        <v>35.200000000000003</v>
      </c>
      <c r="G1184" s="40" t="s">
        <v>1251</v>
      </c>
      <c r="H1184" s="40" t="s">
        <v>92</v>
      </c>
      <c r="I1184" s="40" t="s">
        <v>3579</v>
      </c>
      <c r="J1184" s="40" t="s">
        <v>8112</v>
      </c>
      <c r="K1184" s="40">
        <v>0</v>
      </c>
      <c r="L1184" s="209">
        <v>44820</v>
      </c>
      <c r="M1184" s="41">
        <v>44823</v>
      </c>
      <c r="N1184" s="40">
        <v>35.200000000000003</v>
      </c>
      <c r="O1184" s="204" t="s">
        <v>108</v>
      </c>
      <c r="P1184" s="40">
        <v>14465</v>
      </c>
      <c r="Q1184" s="41">
        <v>44820</v>
      </c>
      <c r="R1184" s="39">
        <v>35.200000000000003</v>
      </c>
      <c r="S1184" s="40">
        <f t="shared" si="213"/>
        <v>0</v>
      </c>
    </row>
    <row r="1185" spans="1:19" ht="14.25" customHeight="1" x14ac:dyDescent="0.25">
      <c r="A1185" s="223">
        <v>1187</v>
      </c>
      <c r="B1185" s="40" t="s">
        <v>10455</v>
      </c>
      <c r="C1185" s="209">
        <v>44824</v>
      </c>
      <c r="D1185" s="40">
        <v>1002033963</v>
      </c>
      <c r="E1185" s="210">
        <v>44824</v>
      </c>
      <c r="F1185" s="40">
        <v>3403.4</v>
      </c>
      <c r="G1185" s="40" t="s">
        <v>10456</v>
      </c>
      <c r="H1185" s="40" t="s">
        <v>10457</v>
      </c>
      <c r="I1185" s="40" t="s">
        <v>3579</v>
      </c>
      <c r="J1185" s="40" t="s">
        <v>10256</v>
      </c>
      <c r="K1185" s="40">
        <v>0</v>
      </c>
      <c r="L1185" s="209">
        <v>44824</v>
      </c>
      <c r="M1185" s="41">
        <v>44824</v>
      </c>
      <c r="N1185" s="40">
        <v>3403.4</v>
      </c>
      <c r="O1185" s="204" t="s">
        <v>20</v>
      </c>
      <c r="P1185" s="40">
        <v>595</v>
      </c>
      <c r="Q1185" s="41">
        <v>44825</v>
      </c>
      <c r="R1185" s="39">
        <v>1700</v>
      </c>
      <c r="S1185" s="40">
        <f t="shared" si="213"/>
        <v>1</v>
      </c>
    </row>
    <row r="1186" spans="1:19" ht="14.25" customHeight="1" x14ac:dyDescent="0.25">
      <c r="A1186" s="223">
        <v>1188</v>
      </c>
      <c r="B1186" s="40" t="s">
        <v>10458</v>
      </c>
      <c r="C1186" s="209">
        <v>44825</v>
      </c>
      <c r="D1186" s="40">
        <v>556</v>
      </c>
      <c r="E1186" s="210">
        <v>44823</v>
      </c>
      <c r="F1186" s="40">
        <v>4687.1499999999996</v>
      </c>
      <c r="G1186" s="40" t="s">
        <v>9602</v>
      </c>
      <c r="H1186" s="40" t="s">
        <v>10459</v>
      </c>
      <c r="I1186" s="40" t="s">
        <v>3579</v>
      </c>
      <c r="J1186" s="40" t="s">
        <v>8112</v>
      </c>
      <c r="K1186" s="40">
        <v>10</v>
      </c>
      <c r="L1186" s="209">
        <v>44823</v>
      </c>
      <c r="M1186" s="41">
        <v>44827</v>
      </c>
      <c r="N1186" s="40">
        <v>4687.1499999999996</v>
      </c>
      <c r="O1186" s="204" t="s">
        <v>20</v>
      </c>
      <c r="P1186" s="40">
        <v>3811</v>
      </c>
      <c r="Q1186" s="41">
        <v>44834</v>
      </c>
      <c r="R1186" s="39">
        <f>N1186</f>
        <v>4687.1499999999996</v>
      </c>
      <c r="S1186" s="40">
        <f t="shared" si="213"/>
        <v>11</v>
      </c>
    </row>
    <row r="1187" spans="1:19" ht="14.25" customHeight="1" x14ac:dyDescent="0.25">
      <c r="A1187" s="223">
        <v>1189</v>
      </c>
      <c r="B1187" s="40" t="s">
        <v>7948</v>
      </c>
      <c r="C1187" s="209">
        <v>44825</v>
      </c>
      <c r="D1187" s="40">
        <v>6787</v>
      </c>
      <c r="E1187" s="210">
        <v>44825</v>
      </c>
      <c r="F1187" s="40">
        <v>661.64</v>
      </c>
      <c r="G1187" s="40" t="s">
        <v>959</v>
      </c>
      <c r="H1187" s="40" t="s">
        <v>6534</v>
      </c>
      <c r="I1187" s="40" t="s">
        <v>3579</v>
      </c>
      <c r="J1187" s="40" t="s">
        <v>8112</v>
      </c>
      <c r="K1187" s="40">
        <v>0</v>
      </c>
      <c r="L1187" s="209">
        <v>44825</v>
      </c>
      <c r="M1187" s="41">
        <v>44825</v>
      </c>
      <c r="N1187" s="40">
        <v>661.64</v>
      </c>
      <c r="O1187" s="204" t="s">
        <v>20</v>
      </c>
      <c r="P1187" s="40">
        <v>541</v>
      </c>
      <c r="Q1187" s="41">
        <v>44816</v>
      </c>
      <c r="R1187" s="39">
        <v>661.64</v>
      </c>
      <c r="S1187" s="40">
        <f t="shared" si="213"/>
        <v>-9</v>
      </c>
    </row>
    <row r="1188" spans="1:19" ht="14.25" customHeight="1" x14ac:dyDescent="0.25">
      <c r="A1188" s="223">
        <v>1190</v>
      </c>
      <c r="B1188" s="40" t="s">
        <v>7951</v>
      </c>
      <c r="C1188" s="209">
        <v>44826</v>
      </c>
      <c r="D1188" s="40">
        <v>8997</v>
      </c>
      <c r="E1188" s="210">
        <v>44825</v>
      </c>
      <c r="F1188" s="40">
        <v>17.600000000000001</v>
      </c>
      <c r="G1188" s="40" t="s">
        <v>1251</v>
      </c>
      <c r="H1188" s="40" t="s">
        <v>92</v>
      </c>
      <c r="I1188" s="40" t="s">
        <v>3579</v>
      </c>
      <c r="J1188" s="40" t="s">
        <v>8112</v>
      </c>
      <c r="K1188" s="40">
        <v>0</v>
      </c>
      <c r="L1188" s="209">
        <v>44825</v>
      </c>
      <c r="M1188" s="41">
        <v>44826</v>
      </c>
      <c r="N1188" s="40">
        <v>17.600000000000001</v>
      </c>
      <c r="O1188" s="204" t="s">
        <v>50</v>
      </c>
      <c r="P1188" s="40">
        <v>14711</v>
      </c>
      <c r="Q1188" s="41">
        <v>44825</v>
      </c>
      <c r="R1188" s="39">
        <v>17.600000000000001</v>
      </c>
      <c r="S1188" s="40">
        <f t="shared" si="213"/>
        <v>0</v>
      </c>
    </row>
    <row r="1189" spans="1:19" ht="14.25" customHeight="1" x14ac:dyDescent="0.25">
      <c r="A1189" s="223">
        <v>1191</v>
      </c>
      <c r="B1189" s="40" t="s">
        <v>10460</v>
      </c>
      <c r="C1189" s="209">
        <v>44826</v>
      </c>
      <c r="D1189" s="40">
        <v>58</v>
      </c>
      <c r="E1189" s="210">
        <v>44826</v>
      </c>
      <c r="F1189" s="40">
        <v>837.4</v>
      </c>
      <c r="G1189" s="40" t="s">
        <v>10461</v>
      </c>
      <c r="H1189" s="40" t="s">
        <v>10462</v>
      </c>
      <c r="I1189" s="40" t="s">
        <v>3579</v>
      </c>
      <c r="J1189" s="40" t="s">
        <v>10256</v>
      </c>
      <c r="K1189" s="40">
        <v>30</v>
      </c>
      <c r="L1189" s="209">
        <v>44855</v>
      </c>
      <c r="M1189" s="41">
        <v>44826</v>
      </c>
      <c r="N1189" s="40">
        <v>837.4</v>
      </c>
      <c r="O1189" s="204" t="s">
        <v>20</v>
      </c>
      <c r="P1189" s="40">
        <v>3824</v>
      </c>
      <c r="Q1189" s="41">
        <v>44854</v>
      </c>
      <c r="R1189" s="39">
        <f>N1189</f>
        <v>837.4</v>
      </c>
      <c r="S1189" s="40">
        <f t="shared" si="213"/>
        <v>-1</v>
      </c>
    </row>
    <row r="1190" spans="1:19" ht="14.25" customHeight="1" x14ac:dyDescent="0.25">
      <c r="A1190" s="223">
        <v>1192</v>
      </c>
      <c r="B1190" s="40" t="s">
        <v>10463</v>
      </c>
      <c r="C1190" s="209">
        <v>44826</v>
      </c>
      <c r="D1190" s="40">
        <v>1051</v>
      </c>
      <c r="E1190" s="210">
        <v>44826</v>
      </c>
      <c r="F1190" s="40">
        <v>450</v>
      </c>
      <c r="G1190" s="40" t="s">
        <v>10464</v>
      </c>
      <c r="H1190" s="40" t="s">
        <v>1354</v>
      </c>
      <c r="I1190" s="40" t="s">
        <v>3579</v>
      </c>
      <c r="J1190" s="40" t="s">
        <v>10256</v>
      </c>
      <c r="K1190" s="40">
        <v>30</v>
      </c>
      <c r="L1190" s="209">
        <v>44855</v>
      </c>
      <c r="M1190" s="41">
        <v>44826</v>
      </c>
      <c r="N1190" s="40">
        <v>450</v>
      </c>
      <c r="O1190" s="204" t="s">
        <v>20</v>
      </c>
      <c r="P1190" s="40">
        <v>3823</v>
      </c>
      <c r="Q1190" s="41">
        <v>44854</v>
      </c>
      <c r="R1190" s="39">
        <f>N1190</f>
        <v>450</v>
      </c>
      <c r="S1190" s="40">
        <f t="shared" si="213"/>
        <v>-1</v>
      </c>
    </row>
    <row r="1191" spans="1:19" ht="14.25" customHeight="1" x14ac:dyDescent="0.25">
      <c r="A1191" s="223">
        <v>1193</v>
      </c>
      <c r="B1191" s="40" t="s">
        <v>10465</v>
      </c>
      <c r="C1191" s="209">
        <v>44826</v>
      </c>
      <c r="D1191" s="40">
        <v>5112</v>
      </c>
      <c r="E1191" s="210">
        <v>44825</v>
      </c>
      <c r="F1191" s="40">
        <v>464.1</v>
      </c>
      <c r="G1191" s="40" t="s">
        <v>10466</v>
      </c>
      <c r="H1191" s="40" t="s">
        <v>5313</v>
      </c>
      <c r="I1191" s="40" t="s">
        <v>3579</v>
      </c>
      <c r="J1191" s="40" t="s">
        <v>10256</v>
      </c>
      <c r="K1191" s="40">
        <v>30</v>
      </c>
      <c r="L1191" s="209">
        <v>44854</v>
      </c>
      <c r="M1191" s="41">
        <v>44826</v>
      </c>
      <c r="N1191" s="40">
        <v>464.1</v>
      </c>
      <c r="O1191" s="204" t="s">
        <v>20</v>
      </c>
      <c r="P1191" s="40">
        <v>3822</v>
      </c>
      <c r="Q1191" s="41">
        <v>44854</v>
      </c>
      <c r="R1191" s="39">
        <f>N1191</f>
        <v>464.1</v>
      </c>
      <c r="S1191" s="40">
        <f t="shared" si="213"/>
        <v>0</v>
      </c>
    </row>
    <row r="1192" spans="1:19" ht="14.25" customHeight="1" x14ac:dyDescent="0.25">
      <c r="A1192" s="223">
        <v>1194</v>
      </c>
      <c r="B1192" s="40" t="s">
        <v>10467</v>
      </c>
      <c r="C1192" s="209">
        <v>44826</v>
      </c>
      <c r="D1192" s="40">
        <v>68264</v>
      </c>
      <c r="E1192" s="210">
        <v>44818</v>
      </c>
      <c r="F1192" s="40">
        <v>460</v>
      </c>
      <c r="G1192" s="40" t="s">
        <v>7209</v>
      </c>
      <c r="H1192" s="40" t="s">
        <v>10001</v>
      </c>
      <c r="I1192" s="40" t="s">
        <v>3579</v>
      </c>
      <c r="J1192" s="40" t="s">
        <v>8112</v>
      </c>
      <c r="K1192" s="40">
        <v>0</v>
      </c>
      <c r="L1192" s="209">
        <v>44818</v>
      </c>
      <c r="M1192" s="41">
        <v>44826</v>
      </c>
      <c r="N1192" s="40">
        <v>460</v>
      </c>
      <c r="O1192" s="204" t="s">
        <v>90</v>
      </c>
      <c r="P1192" s="40">
        <v>44</v>
      </c>
      <c r="Q1192" s="41">
        <v>44818</v>
      </c>
      <c r="R1192" s="39">
        <v>460</v>
      </c>
      <c r="S1192" s="40">
        <f t="shared" si="213"/>
        <v>0</v>
      </c>
    </row>
    <row r="1193" spans="1:19" ht="14.25" customHeight="1" x14ac:dyDescent="0.25">
      <c r="A1193" s="223">
        <v>1195</v>
      </c>
      <c r="B1193" s="40" t="s">
        <v>10475</v>
      </c>
      <c r="C1193" s="266" t="s">
        <v>10476</v>
      </c>
      <c r="D1193" s="40">
        <v>230</v>
      </c>
      <c r="E1193" s="266" t="s">
        <v>10477</v>
      </c>
      <c r="F1193" s="40">
        <v>280.92</v>
      </c>
      <c r="G1193" s="40" t="s">
        <v>9391</v>
      </c>
      <c r="H1193" s="40" t="s">
        <v>6052</v>
      </c>
      <c r="I1193" s="40" t="s">
        <v>130</v>
      </c>
      <c r="J1193" s="40" t="s">
        <v>8687</v>
      </c>
      <c r="K1193" s="223">
        <v>30</v>
      </c>
      <c r="L1193" s="281">
        <v>44838</v>
      </c>
      <c r="M1193" s="223" t="s">
        <v>10481</v>
      </c>
      <c r="N1193" s="223">
        <f>F1193</f>
        <v>280.92</v>
      </c>
      <c r="O1193" s="276" t="s">
        <v>20</v>
      </c>
      <c r="P1193" s="223">
        <v>1327</v>
      </c>
      <c r="Q1193" s="281">
        <v>44839</v>
      </c>
      <c r="R1193" s="223">
        <f>N1193</f>
        <v>280.92</v>
      </c>
      <c r="S1193" s="223">
        <f t="shared" ref="S1193:S1194" si="214">Q1193-L1193</f>
        <v>1</v>
      </c>
    </row>
    <row r="1194" spans="1:19" ht="14.25" customHeight="1" x14ac:dyDescent="0.25">
      <c r="A1194" s="223">
        <v>1196</v>
      </c>
      <c r="B1194" s="40" t="s">
        <v>10478</v>
      </c>
      <c r="C1194" s="266" t="s">
        <v>10476</v>
      </c>
      <c r="D1194" s="40">
        <v>1287183</v>
      </c>
      <c r="E1194" s="266" t="s">
        <v>10389</v>
      </c>
      <c r="F1194" s="40">
        <v>2153.77</v>
      </c>
      <c r="G1194" s="40" t="s">
        <v>9390</v>
      </c>
      <c r="H1194" s="40" t="s">
        <v>16</v>
      </c>
      <c r="I1194" s="40" t="s">
        <v>130</v>
      </c>
      <c r="J1194" s="40" t="s">
        <v>8687</v>
      </c>
      <c r="K1194" s="223">
        <v>30</v>
      </c>
      <c r="L1194" s="281">
        <v>44834</v>
      </c>
      <c r="M1194" s="266" t="s">
        <v>10481</v>
      </c>
      <c r="N1194" s="223">
        <v>2153.77</v>
      </c>
      <c r="O1194" s="276" t="s">
        <v>20</v>
      </c>
      <c r="P1194" s="223">
        <v>1328</v>
      </c>
      <c r="Q1194" s="281">
        <v>44839</v>
      </c>
      <c r="R1194" s="223">
        <f>N1194</f>
        <v>2153.77</v>
      </c>
      <c r="S1194" s="40">
        <f t="shared" si="214"/>
        <v>5</v>
      </c>
    </row>
    <row r="1195" spans="1:19" ht="14.25" customHeight="1" x14ac:dyDescent="0.25">
      <c r="A1195" s="223">
        <v>1197</v>
      </c>
      <c r="B1195" s="40" t="s">
        <v>10479</v>
      </c>
      <c r="C1195" s="266" t="s">
        <v>10476</v>
      </c>
      <c r="D1195" s="40">
        <v>3208881448</v>
      </c>
      <c r="E1195" s="266" t="s">
        <v>10389</v>
      </c>
      <c r="F1195" s="40">
        <v>279.01</v>
      </c>
      <c r="G1195" s="40" t="s">
        <v>8634</v>
      </c>
      <c r="H1195" s="40" t="s">
        <v>110</v>
      </c>
      <c r="I1195" s="40" t="s">
        <v>130</v>
      </c>
      <c r="J1195" s="40" t="s">
        <v>8687</v>
      </c>
      <c r="K1195" s="223">
        <v>30</v>
      </c>
      <c r="L1195" s="281">
        <v>44834</v>
      </c>
      <c r="M1195" s="266" t="s">
        <v>10481</v>
      </c>
      <c r="N1195" s="223">
        <f t="shared" ref="N1195:N1201" si="215">F1195</f>
        <v>279.01</v>
      </c>
      <c r="O1195" s="276" t="s">
        <v>20</v>
      </c>
      <c r="P1195" s="223">
        <v>1326</v>
      </c>
      <c r="Q1195" s="281">
        <v>44839</v>
      </c>
      <c r="R1195" s="223">
        <f>N1195</f>
        <v>279.01</v>
      </c>
      <c r="S1195" s="40">
        <f>Q1195-L1195</f>
        <v>5</v>
      </c>
    </row>
    <row r="1196" spans="1:19" ht="14.25" customHeight="1" x14ac:dyDescent="0.25">
      <c r="A1196" s="223">
        <v>1198</v>
      </c>
      <c r="B1196" s="40" t="s">
        <v>10480</v>
      </c>
      <c r="C1196" s="266" t="s">
        <v>10481</v>
      </c>
      <c r="D1196" s="40">
        <v>24000366921</v>
      </c>
      <c r="E1196" s="266" t="s">
        <v>10389</v>
      </c>
      <c r="F1196" s="40">
        <v>271.91000000000003</v>
      </c>
      <c r="G1196" s="40" t="s">
        <v>8405</v>
      </c>
      <c r="H1196" s="40" t="s">
        <v>222</v>
      </c>
      <c r="I1196" s="40" t="s">
        <v>130</v>
      </c>
      <c r="J1196" s="40" t="s">
        <v>8687</v>
      </c>
      <c r="K1196" s="223">
        <v>30</v>
      </c>
      <c r="L1196" s="281">
        <v>44834</v>
      </c>
      <c r="M1196" s="266" t="s">
        <v>10481</v>
      </c>
      <c r="N1196" s="223">
        <f t="shared" si="215"/>
        <v>271.91000000000003</v>
      </c>
      <c r="O1196" s="276" t="s">
        <v>20</v>
      </c>
      <c r="P1196" s="223">
        <v>1329</v>
      </c>
      <c r="Q1196" s="281">
        <v>44839</v>
      </c>
      <c r="R1196" s="223">
        <f>N1196</f>
        <v>271.91000000000003</v>
      </c>
      <c r="S1196" s="223">
        <f>Q1196-L1196</f>
        <v>5</v>
      </c>
    </row>
    <row r="1197" spans="1:19" ht="14.25" customHeight="1" x14ac:dyDescent="0.25">
      <c r="A1197" s="223">
        <v>1199</v>
      </c>
      <c r="B1197" s="40" t="s">
        <v>8681</v>
      </c>
      <c r="C1197" s="266" t="s">
        <v>10482</v>
      </c>
      <c r="D1197" s="40">
        <v>10154</v>
      </c>
      <c r="E1197" s="266" t="s">
        <v>10385</v>
      </c>
      <c r="F1197" s="40">
        <v>83.3</v>
      </c>
      <c r="G1197" s="40" t="s">
        <v>10387</v>
      </c>
      <c r="H1197" s="40" t="s">
        <v>10483</v>
      </c>
      <c r="I1197" s="40" t="s">
        <v>3579</v>
      </c>
      <c r="J1197" s="40" t="s">
        <v>8687</v>
      </c>
      <c r="K1197" s="223">
        <v>60</v>
      </c>
      <c r="L1197" s="281">
        <v>44863</v>
      </c>
      <c r="M1197" s="266" t="s">
        <v>10482</v>
      </c>
      <c r="N1197" s="223">
        <f t="shared" si="215"/>
        <v>83.3</v>
      </c>
      <c r="O1197" s="276" t="s">
        <v>20</v>
      </c>
      <c r="P1197" s="223">
        <v>1373</v>
      </c>
      <c r="Q1197" s="281">
        <v>44862</v>
      </c>
      <c r="R1197" s="223">
        <f>N1197</f>
        <v>83.3</v>
      </c>
      <c r="S1197" s="223">
        <f>Q1197-L1197</f>
        <v>-1</v>
      </c>
    </row>
    <row r="1198" spans="1:19" ht="14.25" customHeight="1" x14ac:dyDescent="0.25">
      <c r="A1198" s="223">
        <v>1200</v>
      </c>
      <c r="B1198" s="40" t="s">
        <v>10484</v>
      </c>
      <c r="C1198" s="266" t="s">
        <v>10482</v>
      </c>
      <c r="D1198" s="40">
        <v>10153</v>
      </c>
      <c r="E1198" s="266" t="s">
        <v>10385</v>
      </c>
      <c r="F1198" s="40">
        <v>321.3</v>
      </c>
      <c r="G1198" s="40" t="s">
        <v>10387</v>
      </c>
      <c r="H1198" s="40" t="s">
        <v>10483</v>
      </c>
      <c r="I1198" s="40" t="s">
        <v>130</v>
      </c>
      <c r="J1198" s="40" t="s">
        <v>8687</v>
      </c>
      <c r="K1198" s="223">
        <v>60</v>
      </c>
      <c r="L1198" s="281">
        <v>44863</v>
      </c>
      <c r="M1198" s="282">
        <v>44813</v>
      </c>
      <c r="N1198" s="223">
        <f t="shared" si="215"/>
        <v>321.3</v>
      </c>
      <c r="O1198" s="276" t="s">
        <v>20</v>
      </c>
      <c r="P1198" s="223">
        <v>1373</v>
      </c>
      <c r="Q1198" s="281">
        <v>44862</v>
      </c>
      <c r="R1198" s="223">
        <f t="shared" ref="R1198:R1200" si="216">N1198</f>
        <v>321.3</v>
      </c>
      <c r="S1198" s="223">
        <f t="shared" ref="S1198:S1201" si="217">Q1198-L1198</f>
        <v>-1</v>
      </c>
    </row>
    <row r="1199" spans="1:19" ht="14.25" customHeight="1" x14ac:dyDescent="0.25">
      <c r="A1199" s="223">
        <v>1201</v>
      </c>
      <c r="B1199" s="40" t="s">
        <v>10485</v>
      </c>
      <c r="C1199" s="266" t="s">
        <v>10482</v>
      </c>
      <c r="D1199" s="40">
        <v>10148</v>
      </c>
      <c r="E1199" s="266" t="s">
        <v>10385</v>
      </c>
      <c r="F1199" s="40">
        <v>119</v>
      </c>
      <c r="G1199" s="40" t="s">
        <v>10387</v>
      </c>
      <c r="H1199" s="40" t="s">
        <v>10483</v>
      </c>
      <c r="I1199" s="40" t="s">
        <v>130</v>
      </c>
      <c r="J1199" s="40" t="s">
        <v>8687</v>
      </c>
      <c r="K1199" s="223">
        <v>60</v>
      </c>
      <c r="L1199" s="281">
        <v>44863</v>
      </c>
      <c r="M1199" s="282">
        <v>44813</v>
      </c>
      <c r="N1199" s="223">
        <f t="shared" si="215"/>
        <v>119</v>
      </c>
      <c r="O1199" s="276" t="s">
        <v>20</v>
      </c>
      <c r="P1199" s="223">
        <v>1373</v>
      </c>
      <c r="Q1199" s="281">
        <v>44862</v>
      </c>
      <c r="R1199" s="223">
        <f t="shared" si="216"/>
        <v>119</v>
      </c>
      <c r="S1199" s="223">
        <f t="shared" si="217"/>
        <v>-1</v>
      </c>
    </row>
    <row r="1200" spans="1:19" ht="14.25" customHeight="1" x14ac:dyDescent="0.25">
      <c r="A1200" s="223">
        <v>1202</v>
      </c>
      <c r="B1200" s="40" t="s">
        <v>10486</v>
      </c>
      <c r="C1200" s="266" t="s">
        <v>10482</v>
      </c>
      <c r="D1200" s="40">
        <v>10149</v>
      </c>
      <c r="E1200" s="266" t="s">
        <v>10385</v>
      </c>
      <c r="F1200" s="40">
        <v>23.8</v>
      </c>
      <c r="G1200" s="40" t="s">
        <v>10387</v>
      </c>
      <c r="H1200" s="40" t="s">
        <v>10483</v>
      </c>
      <c r="I1200" s="40" t="s">
        <v>130</v>
      </c>
      <c r="J1200" s="40" t="s">
        <v>8687</v>
      </c>
      <c r="K1200" s="223">
        <v>60</v>
      </c>
      <c r="L1200" s="281">
        <v>44863</v>
      </c>
      <c r="M1200" s="282">
        <v>44813</v>
      </c>
      <c r="N1200" s="223">
        <f t="shared" si="215"/>
        <v>23.8</v>
      </c>
      <c r="O1200" s="276" t="s">
        <v>20</v>
      </c>
      <c r="P1200" s="223">
        <v>1373</v>
      </c>
      <c r="Q1200" s="281">
        <v>44862</v>
      </c>
      <c r="R1200" s="223">
        <f t="shared" si="216"/>
        <v>23.8</v>
      </c>
      <c r="S1200" s="223">
        <f t="shared" si="217"/>
        <v>-1</v>
      </c>
    </row>
    <row r="1201" spans="1:19" ht="14.25" customHeight="1" x14ac:dyDescent="0.25">
      <c r="A1201" s="223">
        <v>1203</v>
      </c>
      <c r="B1201" s="40" t="s">
        <v>9137</v>
      </c>
      <c r="C1201" s="266" t="s">
        <v>10482</v>
      </c>
      <c r="D1201" s="40">
        <v>290</v>
      </c>
      <c r="E1201" s="266" t="s">
        <v>10389</v>
      </c>
      <c r="F1201" s="40">
        <v>37489.75</v>
      </c>
      <c r="G1201" s="40" t="s">
        <v>8817</v>
      </c>
      <c r="H1201" s="40" t="s">
        <v>6405</v>
      </c>
      <c r="I1201" s="40" t="s">
        <v>130</v>
      </c>
      <c r="J1201" s="40" t="s">
        <v>8687</v>
      </c>
      <c r="K1201" s="223">
        <v>60</v>
      </c>
      <c r="L1201" s="281">
        <v>44864</v>
      </c>
      <c r="M1201" s="282">
        <v>44813</v>
      </c>
      <c r="N1201" s="223">
        <f t="shared" si="215"/>
        <v>37489.75</v>
      </c>
      <c r="O1201" s="276" t="s">
        <v>20</v>
      </c>
      <c r="P1201" s="266" t="s">
        <v>11025</v>
      </c>
      <c r="Q1201" s="281">
        <v>44861</v>
      </c>
      <c r="R1201" s="223">
        <f>N1201</f>
        <v>37489.75</v>
      </c>
      <c r="S1201" s="223">
        <f t="shared" si="217"/>
        <v>-3</v>
      </c>
    </row>
    <row r="1202" spans="1:19" ht="14.25" customHeight="1" x14ac:dyDescent="0.25">
      <c r="A1202" s="223">
        <v>1204</v>
      </c>
      <c r="B1202" s="40" t="s">
        <v>7030</v>
      </c>
      <c r="C1202" s="266" t="s">
        <v>10395</v>
      </c>
      <c r="D1202" s="40">
        <v>169915</v>
      </c>
      <c r="E1202" s="266" t="s">
        <v>10389</v>
      </c>
      <c r="F1202" s="40">
        <v>69.52</v>
      </c>
      <c r="G1202" s="40" t="s">
        <v>9180</v>
      </c>
      <c r="H1202" s="40" t="s">
        <v>8601</v>
      </c>
      <c r="I1202" s="40" t="s">
        <v>130</v>
      </c>
      <c r="J1202" s="40" t="s">
        <v>8687</v>
      </c>
      <c r="K1202" s="223">
        <v>15</v>
      </c>
      <c r="L1202" s="281">
        <v>44819</v>
      </c>
      <c r="M1202" s="266" t="s">
        <v>10395</v>
      </c>
      <c r="N1202" s="223">
        <v>69.52</v>
      </c>
      <c r="O1202" s="276" t="s">
        <v>20</v>
      </c>
      <c r="P1202" s="224">
        <v>1314</v>
      </c>
      <c r="Q1202" s="225">
        <v>44819</v>
      </c>
      <c r="R1202" s="39">
        <f t="shared" ref="R1202:R1203" si="218">N1202</f>
        <v>69.52</v>
      </c>
      <c r="S1202" s="28">
        <f t="shared" ref="S1202:S1203" si="219">Q1202-L1202</f>
        <v>0</v>
      </c>
    </row>
    <row r="1203" spans="1:19" ht="14.25" customHeight="1" x14ac:dyDescent="0.25">
      <c r="A1203" s="223">
        <v>1205</v>
      </c>
      <c r="B1203" s="40" t="s">
        <v>7031</v>
      </c>
      <c r="C1203" s="266" t="s">
        <v>10395</v>
      </c>
      <c r="D1203" s="40">
        <v>169916</v>
      </c>
      <c r="E1203" s="266" t="s">
        <v>10389</v>
      </c>
      <c r="F1203" s="40">
        <v>720.1</v>
      </c>
      <c r="G1203" s="40" t="s">
        <v>9180</v>
      </c>
      <c r="H1203" s="40" t="s">
        <v>8601</v>
      </c>
      <c r="I1203" s="40" t="s">
        <v>130</v>
      </c>
      <c r="J1203" s="40" t="s">
        <v>8687</v>
      </c>
      <c r="K1203" s="223">
        <v>15</v>
      </c>
      <c r="L1203" s="281">
        <v>44819</v>
      </c>
      <c r="M1203" s="266" t="s">
        <v>10395</v>
      </c>
      <c r="N1203" s="223">
        <f>F1203</f>
        <v>720.1</v>
      </c>
      <c r="O1203" s="276" t="s">
        <v>20</v>
      </c>
      <c r="P1203" s="224">
        <v>1314</v>
      </c>
      <c r="Q1203" s="225">
        <v>44819</v>
      </c>
      <c r="R1203" s="39">
        <f t="shared" si="218"/>
        <v>720.1</v>
      </c>
      <c r="S1203" s="28">
        <f t="shared" si="219"/>
        <v>0</v>
      </c>
    </row>
    <row r="1204" spans="1:19" ht="14.25" customHeight="1" x14ac:dyDescent="0.25">
      <c r="A1204" s="223">
        <v>1206</v>
      </c>
      <c r="B1204" s="40" t="s">
        <v>7032</v>
      </c>
      <c r="C1204" s="266" t="s">
        <v>10395</v>
      </c>
      <c r="D1204" s="40">
        <v>10155</v>
      </c>
      <c r="E1204" s="266" t="s">
        <v>10385</v>
      </c>
      <c r="F1204" s="40">
        <v>35.700000000000003</v>
      </c>
      <c r="G1204" s="40" t="s">
        <v>10387</v>
      </c>
      <c r="H1204" s="40" t="s">
        <v>10483</v>
      </c>
      <c r="I1204" s="40" t="s">
        <v>130</v>
      </c>
      <c r="J1204" s="40" t="s">
        <v>8687</v>
      </c>
      <c r="K1204" s="223">
        <v>60</v>
      </c>
      <c r="L1204" s="281">
        <v>44863</v>
      </c>
      <c r="M1204" s="266" t="s">
        <v>10395</v>
      </c>
      <c r="N1204" s="223">
        <f>F1204</f>
        <v>35.700000000000003</v>
      </c>
      <c r="O1204" s="276" t="s">
        <v>20</v>
      </c>
      <c r="P1204" s="223">
        <v>1373</v>
      </c>
      <c r="Q1204" s="281">
        <v>44862</v>
      </c>
      <c r="R1204" s="223">
        <f t="shared" ref="R1204:R1210" si="220">N1204</f>
        <v>35.700000000000003</v>
      </c>
      <c r="S1204" s="223">
        <f>Q1204-L1204</f>
        <v>-1</v>
      </c>
    </row>
    <row r="1205" spans="1:19" ht="14.25" customHeight="1" x14ac:dyDescent="0.25">
      <c r="A1205" s="223">
        <v>1207</v>
      </c>
      <c r="B1205" s="40" t="s">
        <v>7028</v>
      </c>
      <c r="C1205" s="266" t="s">
        <v>10395</v>
      </c>
      <c r="D1205" s="40">
        <v>2046</v>
      </c>
      <c r="E1205" s="266" t="s">
        <v>10392</v>
      </c>
      <c r="F1205" s="40">
        <v>785.4</v>
      </c>
      <c r="G1205" s="40" t="s">
        <v>10061</v>
      </c>
      <c r="H1205" s="40" t="s">
        <v>2175</v>
      </c>
      <c r="I1205" s="40" t="s">
        <v>130</v>
      </c>
      <c r="J1205" s="40" t="s">
        <v>5784</v>
      </c>
      <c r="K1205" s="223">
        <v>30</v>
      </c>
      <c r="L1205" s="281">
        <v>44839</v>
      </c>
      <c r="M1205" s="282">
        <v>44830</v>
      </c>
      <c r="N1205" s="223">
        <f>F1205</f>
        <v>785.4</v>
      </c>
      <c r="O1205" s="276" t="s">
        <v>20</v>
      </c>
      <c r="P1205" s="223">
        <v>1388</v>
      </c>
      <c r="Q1205" s="281">
        <v>44873</v>
      </c>
      <c r="R1205" s="223">
        <f t="shared" si="220"/>
        <v>785.4</v>
      </c>
      <c r="S1205" s="223">
        <f t="shared" ref="S1205:S1206" si="221">Q1205-L1205</f>
        <v>34</v>
      </c>
    </row>
    <row r="1206" spans="1:19" ht="14.25" customHeight="1" x14ac:dyDescent="0.25">
      <c r="A1206" s="223">
        <v>1208</v>
      </c>
      <c r="B1206" s="40" t="s">
        <v>7053</v>
      </c>
      <c r="C1206" s="266" t="s">
        <v>10487</v>
      </c>
      <c r="D1206" s="40">
        <v>52001001197079</v>
      </c>
      <c r="E1206" s="266" t="s">
        <v>10487</v>
      </c>
      <c r="F1206" s="40">
        <v>133.41</v>
      </c>
      <c r="G1206" s="40" t="s">
        <v>24</v>
      </c>
      <c r="H1206" s="40" t="s">
        <v>10488</v>
      </c>
      <c r="I1206" s="40" t="s">
        <v>130</v>
      </c>
      <c r="J1206" s="40" t="s">
        <v>5784</v>
      </c>
      <c r="K1206" s="223">
        <v>0</v>
      </c>
      <c r="L1206" s="281">
        <v>44817</v>
      </c>
      <c r="M1206" s="282">
        <v>44817</v>
      </c>
      <c r="N1206" s="223">
        <f>F1206</f>
        <v>133.41</v>
      </c>
      <c r="O1206" s="276" t="s">
        <v>72</v>
      </c>
      <c r="P1206" s="223">
        <v>84</v>
      </c>
      <c r="Q1206" s="281">
        <v>44817</v>
      </c>
      <c r="R1206" s="223">
        <f t="shared" si="220"/>
        <v>133.41</v>
      </c>
      <c r="S1206" s="223">
        <f t="shared" si="221"/>
        <v>0</v>
      </c>
    </row>
    <row r="1207" spans="1:19" ht="14.25" customHeight="1" x14ac:dyDescent="0.25">
      <c r="A1207" s="223">
        <v>1209</v>
      </c>
      <c r="B1207" s="40" t="s">
        <v>7054</v>
      </c>
      <c r="C1207" s="266" t="s">
        <v>10430</v>
      </c>
      <c r="D1207" s="40">
        <v>13014777</v>
      </c>
      <c r="E1207" s="266" t="s">
        <v>10389</v>
      </c>
      <c r="F1207" s="40">
        <v>150.91999999999999</v>
      </c>
      <c r="G1207" s="40" t="s">
        <v>1474</v>
      </c>
      <c r="H1207" s="40" t="s">
        <v>16</v>
      </c>
      <c r="I1207" s="40" t="s">
        <v>130</v>
      </c>
      <c r="J1207" s="40" t="s">
        <v>8687</v>
      </c>
      <c r="K1207" s="223">
        <v>15</v>
      </c>
      <c r="L1207" s="281">
        <v>44819</v>
      </c>
      <c r="M1207" s="266" t="s">
        <v>10430</v>
      </c>
      <c r="N1207" s="223">
        <f t="shared" ref="N1207:N1227" si="222">F1207</f>
        <v>150.91999999999999</v>
      </c>
      <c r="O1207" s="276" t="s">
        <v>20</v>
      </c>
      <c r="P1207" s="223">
        <v>1306</v>
      </c>
      <c r="Q1207" s="281">
        <v>44819</v>
      </c>
      <c r="R1207" s="223">
        <f t="shared" si="220"/>
        <v>150.91999999999999</v>
      </c>
      <c r="S1207" s="236">
        <f t="shared" ref="S1207:S1209" si="223">Q1207-L1207</f>
        <v>0</v>
      </c>
    </row>
    <row r="1208" spans="1:19" ht="14.25" customHeight="1" x14ac:dyDescent="0.25">
      <c r="A1208" s="223">
        <v>1210</v>
      </c>
      <c r="B1208" s="40" t="s">
        <v>7055</v>
      </c>
      <c r="C1208" s="266" t="s">
        <v>10430</v>
      </c>
      <c r="D1208" s="40">
        <v>10352329</v>
      </c>
      <c r="E1208" s="266" t="s">
        <v>10372</v>
      </c>
      <c r="F1208" s="40">
        <v>66.38</v>
      </c>
      <c r="G1208" s="40" t="s">
        <v>1474</v>
      </c>
      <c r="H1208" s="40" t="s">
        <v>16</v>
      </c>
      <c r="I1208" s="40" t="s">
        <v>130</v>
      </c>
      <c r="J1208" s="40" t="s">
        <v>8687</v>
      </c>
      <c r="K1208" s="223">
        <v>15</v>
      </c>
      <c r="L1208" s="281">
        <v>44811</v>
      </c>
      <c r="M1208" s="266" t="s">
        <v>10430</v>
      </c>
      <c r="N1208" s="223">
        <f t="shared" si="222"/>
        <v>66.38</v>
      </c>
      <c r="O1208" s="276" t="s">
        <v>20</v>
      </c>
      <c r="P1208" s="223">
        <v>1320</v>
      </c>
      <c r="Q1208" s="281">
        <v>44820</v>
      </c>
      <c r="R1208" s="223">
        <f t="shared" si="220"/>
        <v>66.38</v>
      </c>
      <c r="S1208" s="236">
        <f t="shared" si="223"/>
        <v>9</v>
      </c>
    </row>
    <row r="1209" spans="1:19" ht="14.25" customHeight="1" x14ac:dyDescent="0.25">
      <c r="A1209" s="223">
        <v>1211</v>
      </c>
      <c r="B1209" s="40" t="s">
        <v>9163</v>
      </c>
      <c r="C1209" s="266" t="s">
        <v>10430</v>
      </c>
      <c r="D1209" s="40">
        <v>4669710</v>
      </c>
      <c r="E1209" s="266" t="s">
        <v>10395</v>
      </c>
      <c r="F1209" s="40">
        <v>663.92</v>
      </c>
      <c r="G1209" s="40" t="s">
        <v>8167</v>
      </c>
      <c r="H1209" s="40" t="s">
        <v>16</v>
      </c>
      <c r="I1209" s="40" t="s">
        <v>130</v>
      </c>
      <c r="J1209" s="40" t="s">
        <v>8687</v>
      </c>
      <c r="K1209" s="223">
        <v>15</v>
      </c>
      <c r="L1209" s="281">
        <v>44831</v>
      </c>
      <c r="M1209" s="266" t="s">
        <v>10430</v>
      </c>
      <c r="N1209" s="223">
        <f t="shared" si="222"/>
        <v>663.92</v>
      </c>
      <c r="O1209" s="276" t="s">
        <v>20</v>
      </c>
      <c r="P1209" s="223">
        <v>1323</v>
      </c>
      <c r="Q1209" s="281">
        <v>44832</v>
      </c>
      <c r="R1209" s="223">
        <f t="shared" si="220"/>
        <v>663.92</v>
      </c>
      <c r="S1209" s="236">
        <f t="shared" si="223"/>
        <v>1</v>
      </c>
    </row>
    <row r="1210" spans="1:19" ht="14.25" customHeight="1" x14ac:dyDescent="0.25">
      <c r="A1210" s="223">
        <v>1212</v>
      </c>
      <c r="B1210" s="40" t="s">
        <v>7056</v>
      </c>
      <c r="C1210" s="266" t="s">
        <v>10433</v>
      </c>
      <c r="D1210" s="40">
        <v>10158</v>
      </c>
      <c r="E1210" s="266" t="s">
        <v>10385</v>
      </c>
      <c r="F1210" s="40">
        <v>107.1</v>
      </c>
      <c r="G1210" s="40" t="s">
        <v>10421</v>
      </c>
      <c r="H1210" s="40" t="s">
        <v>10483</v>
      </c>
      <c r="I1210" s="40" t="s">
        <v>130</v>
      </c>
      <c r="J1210" s="40" t="s">
        <v>8687</v>
      </c>
      <c r="K1210" s="223">
        <v>60</v>
      </c>
      <c r="L1210" s="281">
        <v>44864</v>
      </c>
      <c r="M1210" s="266" t="s">
        <v>10489</v>
      </c>
      <c r="N1210" s="223">
        <f t="shared" si="222"/>
        <v>107.1</v>
      </c>
      <c r="O1210" s="276" t="s">
        <v>20</v>
      </c>
      <c r="P1210" s="223">
        <v>1373</v>
      </c>
      <c r="Q1210" s="281">
        <v>44862</v>
      </c>
      <c r="R1210" s="223">
        <f t="shared" si="220"/>
        <v>107.1</v>
      </c>
      <c r="S1210" s="223">
        <f>Q1210-L1210</f>
        <v>-2</v>
      </c>
    </row>
    <row r="1211" spans="1:19" ht="14.25" customHeight="1" x14ac:dyDescent="0.25">
      <c r="A1211" s="223">
        <v>1213</v>
      </c>
      <c r="B1211" s="40" t="s">
        <v>9156</v>
      </c>
      <c r="C1211" s="266" t="s">
        <v>10433</v>
      </c>
      <c r="D1211" s="40">
        <v>1683373</v>
      </c>
      <c r="E1211" s="266" t="s">
        <v>10430</v>
      </c>
      <c r="F1211" s="40">
        <v>21843.64</v>
      </c>
      <c r="G1211" s="40" t="s">
        <v>8931</v>
      </c>
      <c r="H1211" s="40" t="s">
        <v>264</v>
      </c>
      <c r="I1211" s="40" t="s">
        <v>130</v>
      </c>
      <c r="J1211" s="40" t="s">
        <v>9430</v>
      </c>
      <c r="K1211" s="223">
        <v>60</v>
      </c>
      <c r="L1211" s="281">
        <v>44878</v>
      </c>
      <c r="M1211" s="266" t="s">
        <v>10489</v>
      </c>
      <c r="N1211" s="223">
        <f t="shared" si="222"/>
        <v>21843.64</v>
      </c>
      <c r="O1211" s="276" t="s">
        <v>20</v>
      </c>
      <c r="P1211" s="223">
        <v>1037</v>
      </c>
      <c r="Q1211" s="281">
        <v>44873</v>
      </c>
      <c r="R1211" s="223">
        <f>N1211</f>
        <v>21843.64</v>
      </c>
      <c r="S1211" s="223">
        <f>Q1211-L1211</f>
        <v>-5</v>
      </c>
    </row>
    <row r="1212" spans="1:19" ht="14.25" customHeight="1" x14ac:dyDescent="0.25">
      <c r="A1212" s="223">
        <v>1214</v>
      </c>
      <c r="B1212" s="40" t="s">
        <v>7062</v>
      </c>
      <c r="C1212" s="266" t="s">
        <v>10433</v>
      </c>
      <c r="D1212" s="40">
        <v>64702</v>
      </c>
      <c r="E1212" s="266" t="s">
        <v>10487</v>
      </c>
      <c r="F1212" s="40">
        <v>36</v>
      </c>
      <c r="G1212" s="40" t="s">
        <v>8190</v>
      </c>
      <c r="H1212" s="40" t="s">
        <v>5</v>
      </c>
      <c r="I1212" s="40" t="s">
        <v>130</v>
      </c>
      <c r="J1212" s="40" t="s">
        <v>5876</v>
      </c>
      <c r="K1212" s="223">
        <v>60</v>
      </c>
      <c r="L1212" s="281">
        <v>44877</v>
      </c>
      <c r="M1212" s="266" t="s">
        <v>10489</v>
      </c>
      <c r="N1212" s="223">
        <f t="shared" si="222"/>
        <v>36</v>
      </c>
      <c r="O1212" s="276" t="s">
        <v>20</v>
      </c>
      <c r="P1212" s="223">
        <v>3839</v>
      </c>
      <c r="Q1212" s="281">
        <v>44875</v>
      </c>
      <c r="R1212" s="223">
        <f>N1212</f>
        <v>36</v>
      </c>
      <c r="S1212" s="223">
        <f>Q1212-L1212</f>
        <v>-2</v>
      </c>
    </row>
    <row r="1213" spans="1:19" ht="14.25" customHeight="1" x14ac:dyDescent="0.25">
      <c r="A1213" s="223">
        <v>1215</v>
      </c>
      <c r="B1213" s="40" t="s">
        <v>9149</v>
      </c>
      <c r="C1213" s="266" t="s">
        <v>10489</v>
      </c>
      <c r="D1213" s="40">
        <v>12030647</v>
      </c>
      <c r="E1213" s="266" t="s">
        <v>10395</v>
      </c>
      <c r="F1213" s="40">
        <v>2807.45</v>
      </c>
      <c r="G1213" s="40" t="s">
        <v>15</v>
      </c>
      <c r="H1213" s="40" t="s">
        <v>222</v>
      </c>
      <c r="I1213" s="40" t="s">
        <v>130</v>
      </c>
      <c r="J1213" s="40" t="s">
        <v>8687</v>
      </c>
      <c r="K1213" s="223">
        <v>15</v>
      </c>
      <c r="L1213" s="281">
        <v>44831</v>
      </c>
      <c r="M1213" s="266" t="s">
        <v>10489</v>
      </c>
      <c r="N1213" s="223">
        <f t="shared" si="222"/>
        <v>2807.45</v>
      </c>
      <c r="O1213" s="276" t="s">
        <v>20</v>
      </c>
      <c r="P1213" s="223">
        <v>1324</v>
      </c>
      <c r="Q1213" s="281">
        <v>44832</v>
      </c>
      <c r="R1213" s="223">
        <f t="shared" ref="R1213:R1214" si="224">N1213</f>
        <v>2807.45</v>
      </c>
      <c r="S1213" s="223">
        <f t="shared" ref="S1213:S1221" si="225">Q1213-L1213</f>
        <v>1</v>
      </c>
    </row>
    <row r="1214" spans="1:19" ht="14.25" customHeight="1" x14ac:dyDescent="0.25">
      <c r="A1214" s="223">
        <v>1216</v>
      </c>
      <c r="B1214" s="40" t="s">
        <v>7063</v>
      </c>
      <c r="C1214" s="266" t="s">
        <v>10489</v>
      </c>
      <c r="D1214" s="40">
        <v>12030646</v>
      </c>
      <c r="E1214" s="266" t="s">
        <v>10395</v>
      </c>
      <c r="F1214" s="40">
        <v>53.55</v>
      </c>
      <c r="G1214" s="40" t="s">
        <v>15</v>
      </c>
      <c r="H1214" s="40" t="s">
        <v>2153</v>
      </c>
      <c r="I1214" s="40" t="s">
        <v>130</v>
      </c>
      <c r="J1214" s="40" t="s">
        <v>8687</v>
      </c>
      <c r="K1214" s="223">
        <v>15</v>
      </c>
      <c r="L1214" s="281">
        <v>44831</v>
      </c>
      <c r="M1214" s="266" t="s">
        <v>10489</v>
      </c>
      <c r="N1214" s="223">
        <f t="shared" si="222"/>
        <v>53.55</v>
      </c>
      <c r="O1214" s="276" t="s">
        <v>20</v>
      </c>
      <c r="P1214" s="223">
        <v>1324</v>
      </c>
      <c r="Q1214" s="281">
        <v>44832</v>
      </c>
      <c r="R1214" s="223">
        <f t="shared" si="224"/>
        <v>53.55</v>
      </c>
      <c r="S1214" s="223">
        <f t="shared" si="225"/>
        <v>1</v>
      </c>
    </row>
    <row r="1215" spans="1:19" ht="14.25" customHeight="1" x14ac:dyDescent="0.25">
      <c r="A1215" s="223">
        <v>1217</v>
      </c>
      <c r="B1215" s="40" t="s">
        <v>7085</v>
      </c>
      <c r="C1215" s="266" t="s">
        <v>10431</v>
      </c>
      <c r="D1215" s="40">
        <v>68504</v>
      </c>
      <c r="E1215" s="266" t="s">
        <v>10433</v>
      </c>
      <c r="F1215" s="40">
        <v>460</v>
      </c>
      <c r="G1215" s="40" t="s">
        <v>10575</v>
      </c>
      <c r="H1215" s="40" t="s">
        <v>79</v>
      </c>
      <c r="I1215" s="40" t="s">
        <v>130</v>
      </c>
      <c r="J1215" s="40" t="s">
        <v>5876</v>
      </c>
      <c r="K1215" s="223">
        <v>0</v>
      </c>
      <c r="L1215" s="281">
        <v>44819</v>
      </c>
      <c r="M1215" s="266" t="s">
        <v>10431</v>
      </c>
      <c r="N1215" s="223">
        <f t="shared" si="222"/>
        <v>460</v>
      </c>
      <c r="O1215" s="276" t="s">
        <v>90</v>
      </c>
      <c r="P1215" s="223">
        <v>13</v>
      </c>
      <c r="Q1215" s="281">
        <v>44819</v>
      </c>
      <c r="R1215" s="223">
        <f t="shared" ref="R1215:R1228" si="226">N1215</f>
        <v>460</v>
      </c>
      <c r="S1215" s="223">
        <f t="shared" si="225"/>
        <v>0</v>
      </c>
    </row>
    <row r="1216" spans="1:19" ht="14.25" customHeight="1" x14ac:dyDescent="0.25">
      <c r="A1216" s="223">
        <v>1218</v>
      </c>
      <c r="B1216" s="40" t="s">
        <v>7086</v>
      </c>
      <c r="C1216" s="282">
        <v>44823</v>
      </c>
      <c r="D1216" s="40">
        <v>68505</v>
      </c>
      <c r="E1216" s="282">
        <v>44819</v>
      </c>
      <c r="F1216" s="40">
        <v>460</v>
      </c>
      <c r="G1216" s="40" t="s">
        <v>10575</v>
      </c>
      <c r="H1216" s="40" t="s">
        <v>79</v>
      </c>
      <c r="I1216" s="40" t="s">
        <v>130</v>
      </c>
      <c r="J1216" s="40" t="s">
        <v>5876</v>
      </c>
      <c r="K1216" s="223">
        <v>0</v>
      </c>
      <c r="L1216" s="281">
        <v>44819</v>
      </c>
      <c r="M1216" s="266" t="s">
        <v>10431</v>
      </c>
      <c r="N1216" s="223">
        <f t="shared" si="222"/>
        <v>460</v>
      </c>
      <c r="O1216" s="276" t="s">
        <v>90</v>
      </c>
      <c r="P1216" s="223">
        <v>14</v>
      </c>
      <c r="Q1216" s="281">
        <v>44819</v>
      </c>
      <c r="R1216" s="223">
        <f t="shared" si="226"/>
        <v>460</v>
      </c>
      <c r="S1216" s="223">
        <f t="shared" si="225"/>
        <v>0</v>
      </c>
    </row>
    <row r="1217" spans="1:19" ht="14.25" customHeight="1" x14ac:dyDescent="0.25">
      <c r="A1217" s="223">
        <v>1219</v>
      </c>
      <c r="B1217" s="40" t="s">
        <v>7088</v>
      </c>
      <c r="C1217" s="266" t="s">
        <v>10431</v>
      </c>
      <c r="D1217" s="40">
        <v>68506</v>
      </c>
      <c r="E1217" s="282">
        <v>44819</v>
      </c>
      <c r="F1217" s="40">
        <v>460</v>
      </c>
      <c r="G1217" s="40" t="s">
        <v>10575</v>
      </c>
      <c r="H1217" s="40" t="s">
        <v>79</v>
      </c>
      <c r="I1217" s="40" t="s">
        <v>130</v>
      </c>
      <c r="J1217" s="40" t="s">
        <v>5876</v>
      </c>
      <c r="K1217" s="223">
        <v>0</v>
      </c>
      <c r="L1217" s="281">
        <v>44819</v>
      </c>
      <c r="M1217" s="266" t="s">
        <v>10431</v>
      </c>
      <c r="N1217" s="223">
        <f t="shared" si="222"/>
        <v>460</v>
      </c>
      <c r="O1217" s="276" t="s">
        <v>90</v>
      </c>
      <c r="P1217" s="223">
        <v>15</v>
      </c>
      <c r="Q1217" s="281">
        <v>44819</v>
      </c>
      <c r="R1217" s="223">
        <f t="shared" si="226"/>
        <v>460</v>
      </c>
      <c r="S1217" s="223">
        <f t="shared" si="225"/>
        <v>0</v>
      </c>
    </row>
    <row r="1218" spans="1:19" ht="14.25" customHeight="1" x14ac:dyDescent="0.25">
      <c r="A1218" s="223">
        <v>1220</v>
      </c>
      <c r="B1218" s="40" t="s">
        <v>7075</v>
      </c>
      <c r="C1218" s="282">
        <v>44823</v>
      </c>
      <c r="D1218" s="40">
        <v>68459</v>
      </c>
      <c r="E1218" s="282">
        <v>44819</v>
      </c>
      <c r="F1218" s="40">
        <v>460</v>
      </c>
      <c r="G1218" s="40" t="s">
        <v>10575</v>
      </c>
      <c r="H1218" s="40" t="s">
        <v>79</v>
      </c>
      <c r="I1218" s="40" t="s">
        <v>130</v>
      </c>
      <c r="J1218" s="40" t="s">
        <v>5876</v>
      </c>
      <c r="K1218" s="223">
        <v>0</v>
      </c>
      <c r="L1218" s="281">
        <v>44819</v>
      </c>
      <c r="M1218" s="266" t="s">
        <v>10431</v>
      </c>
      <c r="N1218" s="223">
        <f t="shared" si="222"/>
        <v>460</v>
      </c>
      <c r="O1218" s="276" t="s">
        <v>90</v>
      </c>
      <c r="P1218" s="223">
        <v>232</v>
      </c>
      <c r="Q1218" s="281">
        <v>44818</v>
      </c>
      <c r="R1218" s="223">
        <f t="shared" si="226"/>
        <v>460</v>
      </c>
      <c r="S1218" s="223">
        <f t="shared" si="225"/>
        <v>-1</v>
      </c>
    </row>
    <row r="1219" spans="1:19" ht="14.25" customHeight="1" x14ac:dyDescent="0.25">
      <c r="A1219" s="223">
        <v>1221</v>
      </c>
      <c r="B1219" s="40" t="s">
        <v>10576</v>
      </c>
      <c r="C1219" s="266" t="s">
        <v>10577</v>
      </c>
      <c r="D1219" s="40">
        <v>2060</v>
      </c>
      <c r="E1219" s="266" t="s">
        <v>10433</v>
      </c>
      <c r="F1219" s="40">
        <v>785.4</v>
      </c>
      <c r="G1219" s="40" t="s">
        <v>10061</v>
      </c>
      <c r="H1219" s="40" t="s">
        <v>2175</v>
      </c>
      <c r="I1219" s="40" t="s">
        <v>3579</v>
      </c>
      <c r="J1219" s="40" t="s">
        <v>5784</v>
      </c>
      <c r="K1219" s="223">
        <v>30</v>
      </c>
      <c r="L1219" s="281">
        <v>44848</v>
      </c>
      <c r="M1219" s="266" t="s">
        <v>10580</v>
      </c>
      <c r="N1219" s="223">
        <f t="shared" si="222"/>
        <v>785.4</v>
      </c>
      <c r="O1219" s="276" t="s">
        <v>20</v>
      </c>
      <c r="P1219" s="223">
        <v>1388</v>
      </c>
      <c r="Q1219" s="281">
        <v>44873</v>
      </c>
      <c r="R1219" s="223">
        <f t="shared" si="226"/>
        <v>785.4</v>
      </c>
      <c r="S1219" s="223">
        <f t="shared" si="225"/>
        <v>25</v>
      </c>
    </row>
    <row r="1220" spans="1:19" ht="14.25" customHeight="1" x14ac:dyDescent="0.25">
      <c r="A1220" s="223">
        <v>1222</v>
      </c>
      <c r="B1220" s="40" t="s">
        <v>7102</v>
      </c>
      <c r="C1220" s="266" t="s">
        <v>10577</v>
      </c>
      <c r="D1220" s="40">
        <v>2022006388</v>
      </c>
      <c r="E1220" s="266" t="s">
        <v>10431</v>
      </c>
      <c r="F1220" s="40">
        <v>5057.5</v>
      </c>
      <c r="G1220" s="40" t="s">
        <v>10578</v>
      </c>
      <c r="H1220" s="40" t="s">
        <v>10579</v>
      </c>
      <c r="I1220" s="40" t="s">
        <v>3579</v>
      </c>
      <c r="J1220" s="40" t="s">
        <v>5784</v>
      </c>
      <c r="K1220" s="223">
        <v>30</v>
      </c>
      <c r="L1220" s="281">
        <v>44852</v>
      </c>
      <c r="M1220" s="266" t="s">
        <v>10580</v>
      </c>
      <c r="N1220" s="223">
        <f t="shared" si="222"/>
        <v>5057.5</v>
      </c>
      <c r="O1220" s="276" t="s">
        <v>20</v>
      </c>
      <c r="P1220" s="223">
        <v>1400</v>
      </c>
      <c r="Q1220" s="281">
        <v>44883</v>
      </c>
      <c r="R1220" s="223">
        <f t="shared" si="226"/>
        <v>5057.5</v>
      </c>
      <c r="S1220" s="223">
        <f t="shared" si="225"/>
        <v>31</v>
      </c>
    </row>
    <row r="1221" spans="1:19" ht="14.25" customHeight="1" x14ac:dyDescent="0.25">
      <c r="A1221" s="223">
        <v>1223</v>
      </c>
      <c r="B1221" s="40" t="s">
        <v>9164</v>
      </c>
      <c r="C1221" s="266" t="s">
        <v>10580</v>
      </c>
      <c r="D1221" s="40">
        <v>179081</v>
      </c>
      <c r="E1221" s="266" t="s">
        <v>10431</v>
      </c>
      <c r="F1221" s="40">
        <v>35.159999999999997</v>
      </c>
      <c r="G1221" s="40" t="s">
        <v>99</v>
      </c>
      <c r="H1221" s="40" t="s">
        <v>1635</v>
      </c>
      <c r="I1221" s="40" t="s">
        <v>3579</v>
      </c>
      <c r="J1221" s="40" t="s">
        <v>9430</v>
      </c>
      <c r="K1221" s="223">
        <v>0</v>
      </c>
      <c r="L1221" s="281">
        <v>44823</v>
      </c>
      <c r="M1221" s="266" t="s">
        <v>10580</v>
      </c>
      <c r="N1221" s="223">
        <f t="shared" si="222"/>
        <v>35.159999999999997</v>
      </c>
      <c r="O1221" s="276" t="s">
        <v>27</v>
      </c>
      <c r="P1221" s="223">
        <v>388</v>
      </c>
      <c r="Q1221" s="281">
        <v>44834</v>
      </c>
      <c r="R1221" s="223">
        <f t="shared" si="226"/>
        <v>35.159999999999997</v>
      </c>
      <c r="S1221" s="223">
        <f t="shared" si="225"/>
        <v>11</v>
      </c>
    </row>
    <row r="1222" spans="1:19" ht="14.25" customHeight="1" x14ac:dyDescent="0.25">
      <c r="A1222" s="223">
        <v>1224</v>
      </c>
      <c r="B1222" s="40" t="s">
        <v>10581</v>
      </c>
      <c r="C1222" s="266" t="s">
        <v>10432</v>
      </c>
      <c r="D1222" s="40">
        <v>58302</v>
      </c>
      <c r="E1222" s="266" t="s">
        <v>10389</v>
      </c>
      <c r="F1222" s="40">
        <v>414.27</v>
      </c>
      <c r="G1222" s="40" t="s">
        <v>270</v>
      </c>
      <c r="H1222" s="40" t="s">
        <v>42</v>
      </c>
      <c r="I1222" s="40" t="s">
        <v>3579</v>
      </c>
      <c r="J1222" s="40" t="s">
        <v>8687</v>
      </c>
      <c r="K1222" s="223">
        <v>15</v>
      </c>
      <c r="L1222" s="281">
        <v>44819</v>
      </c>
      <c r="M1222" s="266" t="s">
        <v>10917</v>
      </c>
      <c r="N1222" s="223">
        <f t="shared" si="222"/>
        <v>414.27</v>
      </c>
      <c r="O1222" s="276" t="s">
        <v>20</v>
      </c>
      <c r="P1222" s="223">
        <v>1322</v>
      </c>
      <c r="Q1222" s="281">
        <v>44826</v>
      </c>
      <c r="R1222" s="223">
        <f t="shared" si="226"/>
        <v>414.27</v>
      </c>
      <c r="S1222" s="40">
        <f t="shared" ref="S1222:S1227" si="227">Q1222-L1222</f>
        <v>7</v>
      </c>
    </row>
    <row r="1223" spans="1:19" ht="14.25" customHeight="1" x14ac:dyDescent="0.25">
      <c r="A1223" s="223">
        <v>1225</v>
      </c>
      <c r="B1223" s="40" t="s">
        <v>10582</v>
      </c>
      <c r="C1223" s="266" t="s">
        <v>10432</v>
      </c>
      <c r="D1223" s="40">
        <v>75864107</v>
      </c>
      <c r="E1223" s="266" t="s">
        <v>10577</v>
      </c>
      <c r="F1223" s="40">
        <v>269.89999999999998</v>
      </c>
      <c r="G1223" s="40" t="s">
        <v>166</v>
      </c>
      <c r="H1223" s="40" t="s">
        <v>8128</v>
      </c>
      <c r="I1223" s="40" t="s">
        <v>3579</v>
      </c>
      <c r="J1223" s="40" t="s">
        <v>8129</v>
      </c>
      <c r="K1223" s="223">
        <v>30</v>
      </c>
      <c r="L1223" s="281">
        <v>44853</v>
      </c>
      <c r="M1223" s="266" t="s">
        <v>10917</v>
      </c>
      <c r="N1223" s="223">
        <f t="shared" si="222"/>
        <v>269.89999999999998</v>
      </c>
      <c r="O1223" s="276" t="s">
        <v>20</v>
      </c>
      <c r="P1223" s="223">
        <v>1358</v>
      </c>
      <c r="Q1223" s="281">
        <v>44853</v>
      </c>
      <c r="R1223" s="223">
        <f t="shared" si="226"/>
        <v>269.89999999999998</v>
      </c>
      <c r="S1223" s="40">
        <f t="shared" si="227"/>
        <v>0</v>
      </c>
    </row>
    <row r="1224" spans="1:19" ht="14.25" customHeight="1" x14ac:dyDescent="0.25">
      <c r="A1224" s="223">
        <v>1226</v>
      </c>
      <c r="B1224" s="40" t="s">
        <v>7129</v>
      </c>
      <c r="C1224" s="266" t="s">
        <v>10583</v>
      </c>
      <c r="D1224" s="40">
        <v>12880</v>
      </c>
      <c r="E1224" s="266" t="s">
        <v>10584</v>
      </c>
      <c r="F1224" s="40">
        <v>9460.5</v>
      </c>
      <c r="G1224" s="40" t="s">
        <v>5841</v>
      </c>
      <c r="H1224" s="40" t="s">
        <v>10585</v>
      </c>
      <c r="I1224" s="40" t="s">
        <v>3579</v>
      </c>
      <c r="J1224" s="40" t="s">
        <v>5784</v>
      </c>
      <c r="K1224" s="223">
        <v>60</v>
      </c>
      <c r="L1224" s="281">
        <v>44891</v>
      </c>
      <c r="M1224" s="266" t="s">
        <v>10583</v>
      </c>
      <c r="N1224" s="223">
        <f t="shared" si="222"/>
        <v>9460.5</v>
      </c>
      <c r="O1224" s="276" t="s">
        <v>20</v>
      </c>
      <c r="P1224" s="223">
        <v>1369</v>
      </c>
      <c r="Q1224" s="281">
        <v>44862</v>
      </c>
      <c r="R1224" s="223">
        <f t="shared" si="226"/>
        <v>9460.5</v>
      </c>
      <c r="S1224" s="40">
        <f t="shared" si="227"/>
        <v>-29</v>
      </c>
    </row>
    <row r="1225" spans="1:19" ht="14.25" customHeight="1" x14ac:dyDescent="0.25">
      <c r="A1225" s="223">
        <v>1227</v>
      </c>
      <c r="B1225" s="40" t="s">
        <v>10586</v>
      </c>
      <c r="C1225" s="266" t="s">
        <v>10583</v>
      </c>
      <c r="D1225" s="40">
        <v>52002000837329</v>
      </c>
      <c r="E1225" s="266" t="s">
        <v>10583</v>
      </c>
      <c r="F1225" s="40">
        <v>74.569999999999993</v>
      </c>
      <c r="G1225" s="40" t="s">
        <v>24</v>
      </c>
      <c r="H1225" s="40" t="s">
        <v>10587</v>
      </c>
      <c r="I1225" s="40" t="s">
        <v>3579</v>
      </c>
      <c r="J1225" s="40" t="s">
        <v>5784</v>
      </c>
      <c r="K1225" s="223">
        <v>0</v>
      </c>
      <c r="L1225" s="281">
        <v>44832</v>
      </c>
      <c r="M1225" s="266" t="s">
        <v>10583</v>
      </c>
      <c r="N1225" s="223">
        <f t="shared" si="222"/>
        <v>74.569999999999993</v>
      </c>
      <c r="O1225" s="276" t="s">
        <v>27</v>
      </c>
      <c r="P1225" s="223">
        <v>122</v>
      </c>
      <c r="Q1225" s="281">
        <v>44832</v>
      </c>
      <c r="R1225" s="223">
        <f t="shared" si="226"/>
        <v>74.569999999999993</v>
      </c>
      <c r="S1225" s="223">
        <f t="shared" si="227"/>
        <v>0</v>
      </c>
    </row>
    <row r="1226" spans="1:19" ht="14.25" customHeight="1" x14ac:dyDescent="0.25">
      <c r="A1226" s="223">
        <v>1228</v>
      </c>
      <c r="B1226" s="40" t="s">
        <v>8691</v>
      </c>
      <c r="C1226" s="266" t="s">
        <v>10583</v>
      </c>
      <c r="D1226" s="40">
        <v>52002000837328</v>
      </c>
      <c r="E1226" s="266" t="s">
        <v>10583</v>
      </c>
      <c r="F1226" s="40">
        <v>195.46</v>
      </c>
      <c r="G1226" s="40" t="s">
        <v>24</v>
      </c>
      <c r="H1226" s="40" t="s">
        <v>6521</v>
      </c>
      <c r="I1226" s="40" t="s">
        <v>3579</v>
      </c>
      <c r="J1226" s="40" t="s">
        <v>5784</v>
      </c>
      <c r="K1226" s="223">
        <v>0</v>
      </c>
      <c r="L1226" s="281">
        <v>44832</v>
      </c>
      <c r="M1226" s="266" t="s">
        <v>10583</v>
      </c>
      <c r="N1226" s="223">
        <f t="shared" si="222"/>
        <v>195.46</v>
      </c>
      <c r="O1226" s="276" t="s">
        <v>27</v>
      </c>
      <c r="P1226" s="223">
        <v>192</v>
      </c>
      <c r="Q1226" s="281">
        <v>44832</v>
      </c>
      <c r="R1226" s="223">
        <f t="shared" si="226"/>
        <v>195.46</v>
      </c>
      <c r="S1226" s="223">
        <f t="shared" si="227"/>
        <v>0</v>
      </c>
    </row>
    <row r="1227" spans="1:19" ht="14.25" customHeight="1" x14ac:dyDescent="0.25">
      <c r="A1227" s="223">
        <v>1229</v>
      </c>
      <c r="B1227" s="40" t="s">
        <v>7139</v>
      </c>
      <c r="C1227" s="266" t="s">
        <v>10583</v>
      </c>
      <c r="D1227" s="40">
        <v>2200179320</v>
      </c>
      <c r="E1227" s="266" t="s">
        <v>10577</v>
      </c>
      <c r="F1227" s="40">
        <v>50470.47</v>
      </c>
      <c r="G1227" s="40" t="s">
        <v>3151</v>
      </c>
      <c r="H1227" s="40" t="s">
        <v>8352</v>
      </c>
      <c r="I1227" s="40" t="s">
        <v>3579</v>
      </c>
      <c r="J1227" s="40" t="s">
        <v>8687</v>
      </c>
      <c r="K1227" s="223">
        <v>30</v>
      </c>
      <c r="L1227" s="281">
        <v>44854</v>
      </c>
      <c r="M1227" s="266" t="s">
        <v>10583</v>
      </c>
      <c r="N1227" s="223">
        <f t="shared" si="222"/>
        <v>50470.47</v>
      </c>
      <c r="O1227" s="276" t="s">
        <v>27</v>
      </c>
      <c r="P1227" s="223">
        <v>1022</v>
      </c>
      <c r="Q1227" s="281">
        <v>44855</v>
      </c>
      <c r="R1227" s="223">
        <f t="shared" si="226"/>
        <v>50470.47</v>
      </c>
      <c r="S1227" s="223">
        <f t="shared" si="227"/>
        <v>1</v>
      </c>
    </row>
    <row r="1228" spans="1:19" ht="14.25" customHeight="1" x14ac:dyDescent="0.25">
      <c r="A1228" s="223">
        <v>1230</v>
      </c>
      <c r="B1228" s="40" t="s">
        <v>7949</v>
      </c>
      <c r="C1228" s="209">
        <v>44826</v>
      </c>
      <c r="D1228" s="40">
        <v>52200943</v>
      </c>
      <c r="E1228" s="210">
        <v>44812</v>
      </c>
      <c r="F1228" s="40">
        <v>1350</v>
      </c>
      <c r="G1228" s="40" t="s">
        <v>59</v>
      </c>
      <c r="H1228" s="40" t="s">
        <v>9466</v>
      </c>
      <c r="I1228" s="40" t="s">
        <v>3579</v>
      </c>
      <c r="J1228" s="40" t="s">
        <v>8112</v>
      </c>
      <c r="K1228" s="40">
        <v>30</v>
      </c>
      <c r="L1228" s="209">
        <v>44842</v>
      </c>
      <c r="M1228" s="41">
        <v>44826</v>
      </c>
      <c r="N1228" s="40">
        <v>1350</v>
      </c>
      <c r="O1228" s="204" t="s">
        <v>20</v>
      </c>
      <c r="P1228" s="40">
        <v>1338</v>
      </c>
      <c r="Q1228" s="41">
        <v>44846</v>
      </c>
      <c r="R1228" s="39">
        <f t="shared" si="226"/>
        <v>1350</v>
      </c>
      <c r="S1228" s="223">
        <f t="shared" ref="S1228:S1255" si="228">Q1228-L1228</f>
        <v>4</v>
      </c>
    </row>
    <row r="1229" spans="1:19" ht="14.25" customHeight="1" x14ac:dyDescent="0.25">
      <c r="A1229" s="223">
        <v>1231</v>
      </c>
      <c r="B1229" s="40" t="s">
        <v>10490</v>
      </c>
      <c r="C1229" s="209">
        <v>44827</v>
      </c>
      <c r="D1229" s="40">
        <v>13131</v>
      </c>
      <c r="E1229" s="210">
        <v>44827</v>
      </c>
      <c r="F1229" s="40">
        <v>22.5</v>
      </c>
      <c r="G1229" s="40" t="s">
        <v>8801</v>
      </c>
      <c r="H1229" s="40" t="s">
        <v>10491</v>
      </c>
      <c r="I1229" s="40" t="s">
        <v>3579</v>
      </c>
      <c r="J1229" s="40" t="s">
        <v>8112</v>
      </c>
      <c r="K1229" s="40">
        <v>0</v>
      </c>
      <c r="L1229" s="209">
        <v>44827</v>
      </c>
      <c r="M1229" s="41">
        <v>44827</v>
      </c>
      <c r="N1229" s="40">
        <v>22.5</v>
      </c>
      <c r="O1229" s="204" t="s">
        <v>90</v>
      </c>
      <c r="P1229" s="40">
        <v>1351119</v>
      </c>
      <c r="Q1229" s="41">
        <v>44827</v>
      </c>
      <c r="R1229" s="39">
        <v>22.5</v>
      </c>
      <c r="S1229" s="223">
        <f t="shared" si="228"/>
        <v>0</v>
      </c>
    </row>
    <row r="1230" spans="1:19" ht="14.25" customHeight="1" x14ac:dyDescent="0.25">
      <c r="A1230" s="223">
        <v>1232</v>
      </c>
      <c r="B1230" s="40" t="s">
        <v>10492</v>
      </c>
      <c r="C1230" s="209">
        <v>44830</v>
      </c>
      <c r="D1230" s="40">
        <v>52201034</v>
      </c>
      <c r="E1230" s="210">
        <v>44819</v>
      </c>
      <c r="F1230" s="40">
        <v>2130</v>
      </c>
      <c r="G1230" s="40" t="s">
        <v>59</v>
      </c>
      <c r="H1230" s="40" t="s">
        <v>9466</v>
      </c>
      <c r="I1230" s="40" t="s">
        <v>3579</v>
      </c>
      <c r="J1230" s="40" t="s">
        <v>8112</v>
      </c>
      <c r="K1230" s="40">
        <v>30</v>
      </c>
      <c r="L1230" s="209">
        <v>44849</v>
      </c>
      <c r="M1230" s="41">
        <v>44830</v>
      </c>
      <c r="N1230" s="40">
        <v>2130</v>
      </c>
      <c r="O1230" s="204" t="s">
        <v>27</v>
      </c>
      <c r="P1230" s="40">
        <v>3281</v>
      </c>
      <c r="Q1230" s="41">
        <v>44853</v>
      </c>
      <c r="R1230" s="39">
        <f>N1230</f>
        <v>2130</v>
      </c>
      <c r="S1230" s="40">
        <f t="shared" si="228"/>
        <v>4</v>
      </c>
    </row>
    <row r="1231" spans="1:19" ht="14.25" customHeight="1" x14ac:dyDescent="0.25">
      <c r="A1231" s="223">
        <v>1233</v>
      </c>
      <c r="B1231" s="40" t="s">
        <v>10493</v>
      </c>
      <c r="C1231" s="209">
        <v>44830</v>
      </c>
      <c r="D1231" s="40">
        <v>352</v>
      </c>
      <c r="E1231" s="210">
        <v>44830</v>
      </c>
      <c r="F1231" s="40">
        <v>9000</v>
      </c>
      <c r="G1231" s="40" t="s">
        <v>10494</v>
      </c>
      <c r="H1231" s="40" t="s">
        <v>10495</v>
      </c>
      <c r="I1231" s="40" t="s">
        <v>3579</v>
      </c>
      <c r="J1231" s="40" t="s">
        <v>10256</v>
      </c>
      <c r="K1231" s="40">
        <v>15</v>
      </c>
      <c r="L1231" s="209">
        <v>44844</v>
      </c>
      <c r="M1231" s="41">
        <v>44830</v>
      </c>
      <c r="N1231" s="40">
        <v>9000</v>
      </c>
      <c r="O1231" s="204" t="s">
        <v>27</v>
      </c>
      <c r="P1231" s="40">
        <v>1034</v>
      </c>
      <c r="Q1231" s="41">
        <v>44854</v>
      </c>
      <c r="R1231" s="39">
        <f>N1231</f>
        <v>9000</v>
      </c>
      <c r="S1231" s="40">
        <f t="shared" si="228"/>
        <v>10</v>
      </c>
    </row>
    <row r="1232" spans="1:19" ht="14.25" customHeight="1" x14ac:dyDescent="0.25">
      <c r="A1232" s="223">
        <v>1234</v>
      </c>
      <c r="B1232" s="40" t="s">
        <v>10496</v>
      </c>
      <c r="C1232" s="209">
        <v>44830</v>
      </c>
      <c r="D1232" s="40">
        <v>4642</v>
      </c>
      <c r="E1232" s="210">
        <v>44830</v>
      </c>
      <c r="F1232" s="40">
        <v>718.17</v>
      </c>
      <c r="G1232" s="40" t="s">
        <v>6067</v>
      </c>
      <c r="H1232" s="40" t="s">
        <v>57</v>
      </c>
      <c r="I1232" s="40" t="s">
        <v>3579</v>
      </c>
      <c r="J1232" s="40" t="s">
        <v>10256</v>
      </c>
      <c r="K1232" s="40">
        <v>30</v>
      </c>
      <c r="L1232" s="209">
        <v>44859</v>
      </c>
      <c r="M1232" s="41">
        <v>44830</v>
      </c>
      <c r="N1232" s="40">
        <v>718.17</v>
      </c>
      <c r="O1232" s="204" t="s">
        <v>27</v>
      </c>
      <c r="P1232" s="40">
        <v>3825</v>
      </c>
      <c r="Q1232" s="41">
        <v>44861</v>
      </c>
      <c r="R1232" s="39">
        <f>N1232</f>
        <v>718.17</v>
      </c>
      <c r="S1232" s="40">
        <f t="shared" si="228"/>
        <v>2</v>
      </c>
    </row>
    <row r="1233" spans="1:19" ht="14.25" customHeight="1" x14ac:dyDescent="0.25">
      <c r="A1233" s="223">
        <v>1235</v>
      </c>
      <c r="B1233" s="40" t="s">
        <v>10508</v>
      </c>
      <c r="C1233" s="209">
        <v>44831</v>
      </c>
      <c r="D1233" s="40">
        <v>22</v>
      </c>
      <c r="E1233" s="210">
        <v>44830</v>
      </c>
      <c r="F1233" s="40">
        <v>19377.38</v>
      </c>
      <c r="G1233" s="40" t="s">
        <v>6082</v>
      </c>
      <c r="H1233" s="40" t="s">
        <v>8040</v>
      </c>
      <c r="I1233" s="40" t="s">
        <v>3579</v>
      </c>
      <c r="J1233" s="40" t="s">
        <v>8112</v>
      </c>
      <c r="K1233" s="40">
        <v>60</v>
      </c>
      <c r="L1233" s="209">
        <v>44890</v>
      </c>
      <c r="M1233" s="41">
        <v>44831</v>
      </c>
      <c r="N1233" s="40">
        <v>19377.38</v>
      </c>
      <c r="O1233" s="204" t="s">
        <v>27</v>
      </c>
      <c r="P1233" s="40">
        <v>1043</v>
      </c>
      <c r="Q1233" s="41">
        <v>44900</v>
      </c>
      <c r="R1233" s="39">
        <f>N1233</f>
        <v>19377.38</v>
      </c>
      <c r="S1233" s="40">
        <f t="shared" si="228"/>
        <v>10</v>
      </c>
    </row>
    <row r="1234" spans="1:19" ht="14.25" customHeight="1" x14ac:dyDescent="0.25">
      <c r="A1234" s="223">
        <v>1236</v>
      </c>
      <c r="B1234" s="40" t="s">
        <v>10509</v>
      </c>
      <c r="C1234" s="209">
        <v>44831</v>
      </c>
      <c r="D1234" s="40">
        <v>149004</v>
      </c>
      <c r="E1234" s="210">
        <v>44830</v>
      </c>
      <c r="F1234" s="40">
        <v>105</v>
      </c>
      <c r="G1234" s="40" t="s">
        <v>10510</v>
      </c>
      <c r="H1234" s="40" t="s">
        <v>10511</v>
      </c>
      <c r="I1234" s="40" t="s">
        <v>3579</v>
      </c>
      <c r="J1234" s="40" t="s">
        <v>8112</v>
      </c>
      <c r="K1234" s="40">
        <v>0</v>
      </c>
      <c r="L1234" s="209">
        <v>44831</v>
      </c>
      <c r="M1234" s="41">
        <v>44830</v>
      </c>
      <c r="N1234" s="40">
        <v>105</v>
      </c>
      <c r="O1234" s="204" t="s">
        <v>50</v>
      </c>
      <c r="P1234" s="40">
        <v>14419</v>
      </c>
      <c r="Q1234" s="41">
        <v>44831</v>
      </c>
      <c r="R1234" s="39">
        <v>105</v>
      </c>
      <c r="S1234" s="40">
        <f t="shared" si="228"/>
        <v>0</v>
      </c>
    </row>
    <row r="1235" spans="1:19" ht="14.25" customHeight="1" x14ac:dyDescent="0.25">
      <c r="A1235" s="223">
        <v>1237</v>
      </c>
      <c r="B1235" s="40" t="s">
        <v>9260</v>
      </c>
      <c r="C1235" s="209">
        <v>44832</v>
      </c>
      <c r="D1235" s="40">
        <v>9154</v>
      </c>
      <c r="E1235" s="210">
        <v>44831</v>
      </c>
      <c r="F1235" s="40">
        <v>17.600000000000001</v>
      </c>
      <c r="G1235" s="40" t="s">
        <v>1251</v>
      </c>
      <c r="H1235" s="40" t="s">
        <v>92</v>
      </c>
      <c r="I1235" s="40" t="s">
        <v>3579</v>
      </c>
      <c r="J1235" s="40" t="s">
        <v>8112</v>
      </c>
      <c r="K1235" s="40">
        <v>0</v>
      </c>
      <c r="L1235" s="209">
        <v>44831</v>
      </c>
      <c r="M1235" s="41">
        <v>44832</v>
      </c>
      <c r="N1235" s="40">
        <v>17.600000000000001</v>
      </c>
      <c r="O1235" s="204" t="s">
        <v>50</v>
      </c>
      <c r="P1235" s="40">
        <v>14982</v>
      </c>
      <c r="Q1235" s="41">
        <v>44831</v>
      </c>
      <c r="R1235" s="39">
        <v>17.600000000000001</v>
      </c>
      <c r="S1235" s="40">
        <f t="shared" si="228"/>
        <v>0</v>
      </c>
    </row>
    <row r="1236" spans="1:19" ht="14.25" customHeight="1" x14ac:dyDescent="0.25">
      <c r="A1236" s="223">
        <v>1238</v>
      </c>
      <c r="B1236" s="40" t="s">
        <v>10497</v>
      </c>
      <c r="C1236" s="209">
        <v>44832</v>
      </c>
      <c r="D1236" s="40">
        <v>51125</v>
      </c>
      <c r="E1236" s="210">
        <v>44831</v>
      </c>
      <c r="F1236" s="40">
        <v>654.5</v>
      </c>
      <c r="G1236" s="40" t="s">
        <v>8976</v>
      </c>
      <c r="H1236" s="40" t="s">
        <v>8977</v>
      </c>
      <c r="I1236" s="40" t="s">
        <v>3579</v>
      </c>
      <c r="J1236" s="40" t="s">
        <v>10256</v>
      </c>
      <c r="K1236" s="40">
        <v>30</v>
      </c>
      <c r="L1236" s="209">
        <v>44861</v>
      </c>
      <c r="M1236" s="41">
        <v>44832</v>
      </c>
      <c r="N1236" s="40">
        <v>654.5</v>
      </c>
      <c r="O1236" s="204" t="s">
        <v>27</v>
      </c>
      <c r="P1236" s="40">
        <v>3826</v>
      </c>
      <c r="Q1236" s="41">
        <v>44861</v>
      </c>
      <c r="R1236" s="39">
        <f>N1236</f>
        <v>654.5</v>
      </c>
      <c r="S1236" s="40">
        <f t="shared" si="228"/>
        <v>0</v>
      </c>
    </row>
    <row r="1237" spans="1:19" ht="14.25" customHeight="1" x14ac:dyDescent="0.25">
      <c r="A1237" s="223">
        <v>1239</v>
      </c>
      <c r="B1237" s="40" t="s">
        <v>10498</v>
      </c>
      <c r="C1237" s="209">
        <v>44832</v>
      </c>
      <c r="D1237" s="40">
        <v>7993</v>
      </c>
      <c r="E1237" s="210">
        <v>44832</v>
      </c>
      <c r="F1237" s="40">
        <v>1544.74</v>
      </c>
      <c r="G1237" s="40" t="s">
        <v>9408</v>
      </c>
      <c r="H1237" s="40" t="s">
        <v>9482</v>
      </c>
      <c r="I1237" s="40" t="s">
        <v>3579</v>
      </c>
      <c r="J1237" s="40" t="s">
        <v>10256</v>
      </c>
      <c r="K1237" s="40">
        <v>30</v>
      </c>
      <c r="L1237" s="209">
        <v>44861</v>
      </c>
      <c r="M1237" s="41">
        <v>44832</v>
      </c>
      <c r="N1237" s="40">
        <v>1544.74</v>
      </c>
      <c r="O1237" s="204" t="s">
        <v>27</v>
      </c>
      <c r="P1237" s="40">
        <v>3827</v>
      </c>
      <c r="Q1237" s="41">
        <v>44861</v>
      </c>
      <c r="R1237" s="39">
        <f>N1237</f>
        <v>1544.74</v>
      </c>
      <c r="S1237" s="40">
        <f t="shared" si="228"/>
        <v>0</v>
      </c>
    </row>
    <row r="1238" spans="1:19" ht="14.25" customHeight="1" x14ac:dyDescent="0.25">
      <c r="A1238" s="223">
        <v>1240</v>
      </c>
      <c r="B1238" s="40" t="s">
        <v>10499</v>
      </c>
      <c r="C1238" s="209">
        <v>44832</v>
      </c>
      <c r="D1238" s="40">
        <v>47708</v>
      </c>
      <c r="E1238" s="210">
        <v>44832</v>
      </c>
      <c r="F1238" s="40">
        <v>2648</v>
      </c>
      <c r="G1238" s="40" t="s">
        <v>6087</v>
      </c>
      <c r="H1238" s="40" t="s">
        <v>9262</v>
      </c>
      <c r="I1238" s="40" t="s">
        <v>3579</v>
      </c>
      <c r="J1238" s="40" t="s">
        <v>10256</v>
      </c>
      <c r="K1238" s="40">
        <v>30</v>
      </c>
      <c r="L1238" s="209">
        <v>44861</v>
      </c>
      <c r="M1238" s="41">
        <v>44832</v>
      </c>
      <c r="N1238" s="40">
        <v>2648</v>
      </c>
      <c r="O1238" s="204" t="s">
        <v>27</v>
      </c>
      <c r="P1238" s="40">
        <v>3828</v>
      </c>
      <c r="Q1238" s="41">
        <v>44861</v>
      </c>
      <c r="R1238" s="39">
        <f>N1238</f>
        <v>2648</v>
      </c>
      <c r="S1238" s="40">
        <f t="shared" si="228"/>
        <v>0</v>
      </c>
    </row>
    <row r="1239" spans="1:19" ht="14.25" customHeight="1" x14ac:dyDescent="0.25">
      <c r="A1239" s="223">
        <v>1241</v>
      </c>
      <c r="B1239" s="40" t="s">
        <v>10500</v>
      </c>
      <c r="C1239" s="209">
        <v>44832</v>
      </c>
      <c r="D1239" s="40">
        <v>5069</v>
      </c>
      <c r="E1239" s="210">
        <v>44832</v>
      </c>
      <c r="F1239" s="40">
        <v>30</v>
      </c>
      <c r="G1239" s="40" t="s">
        <v>6087</v>
      </c>
      <c r="H1239" s="40" t="s">
        <v>57</v>
      </c>
      <c r="I1239" s="40" t="s">
        <v>3579</v>
      </c>
      <c r="J1239" s="40" t="s">
        <v>10256</v>
      </c>
      <c r="K1239" s="40">
        <v>30</v>
      </c>
      <c r="L1239" s="209">
        <v>44861</v>
      </c>
      <c r="M1239" s="41">
        <v>44832</v>
      </c>
      <c r="N1239" s="40">
        <v>30</v>
      </c>
      <c r="O1239" s="204" t="s">
        <v>27</v>
      </c>
      <c r="P1239" s="40">
        <v>3828</v>
      </c>
      <c r="Q1239" s="41">
        <v>44861</v>
      </c>
      <c r="R1239" s="39">
        <f>N1239</f>
        <v>30</v>
      </c>
      <c r="S1239" s="40">
        <f t="shared" si="228"/>
        <v>0</v>
      </c>
    </row>
    <row r="1240" spans="1:19" ht="14.25" customHeight="1" x14ac:dyDescent="0.25">
      <c r="A1240" s="223">
        <v>1242</v>
      </c>
      <c r="B1240" s="220" t="s">
        <v>2200</v>
      </c>
      <c r="C1240" s="221">
        <v>44832</v>
      </c>
      <c r="D1240" s="222">
        <v>200212950</v>
      </c>
      <c r="E1240" s="221">
        <v>44826</v>
      </c>
      <c r="F1240" s="223">
        <v>418.72</v>
      </c>
      <c r="G1240" s="223" t="s">
        <v>474</v>
      </c>
      <c r="H1240" s="223" t="s">
        <v>57</v>
      </c>
      <c r="I1240" s="223" t="s">
        <v>130</v>
      </c>
      <c r="J1240" s="223" t="s">
        <v>9024</v>
      </c>
      <c r="K1240" s="236">
        <f t="shared" ref="K1240:K1249" si="229">L1240-E1240</f>
        <v>0</v>
      </c>
      <c r="L1240" s="221">
        <v>44826</v>
      </c>
      <c r="M1240" s="221">
        <v>44832</v>
      </c>
      <c r="N1240" s="223">
        <f t="shared" ref="N1240:N1249" si="230">F1240</f>
        <v>418.72</v>
      </c>
      <c r="O1240" s="249" t="s">
        <v>90</v>
      </c>
      <c r="P1240" s="224">
        <v>110</v>
      </c>
      <c r="Q1240" s="225">
        <v>44826</v>
      </c>
      <c r="R1240" s="224">
        <v>418.72</v>
      </c>
      <c r="S1240" s="40">
        <f t="shared" si="228"/>
        <v>0</v>
      </c>
    </row>
    <row r="1241" spans="1:19" ht="14.25" customHeight="1" x14ac:dyDescent="0.25">
      <c r="A1241" s="223">
        <v>1243</v>
      </c>
      <c r="B1241" s="220" t="s">
        <v>2201</v>
      </c>
      <c r="C1241" s="221">
        <v>44832</v>
      </c>
      <c r="D1241" s="222">
        <v>1050</v>
      </c>
      <c r="E1241" s="221">
        <v>44831</v>
      </c>
      <c r="F1241" s="223">
        <v>4999.55</v>
      </c>
      <c r="G1241" s="223" t="s">
        <v>8296</v>
      </c>
      <c r="H1241" s="223" t="s">
        <v>57</v>
      </c>
      <c r="I1241" s="223" t="s">
        <v>130</v>
      </c>
      <c r="J1241" s="223" t="s">
        <v>109</v>
      </c>
      <c r="K1241" s="236">
        <f t="shared" si="229"/>
        <v>30</v>
      </c>
      <c r="L1241" s="221">
        <v>44861</v>
      </c>
      <c r="M1241" s="221">
        <v>44832</v>
      </c>
      <c r="N1241" s="223">
        <f t="shared" si="230"/>
        <v>4999.55</v>
      </c>
      <c r="O1241" s="249" t="s">
        <v>27</v>
      </c>
      <c r="P1241" s="224">
        <v>5339</v>
      </c>
      <c r="Q1241" s="225">
        <v>44862</v>
      </c>
      <c r="R1241" s="224">
        <f>N1241</f>
        <v>4999.55</v>
      </c>
      <c r="S1241" s="40">
        <f t="shared" si="228"/>
        <v>1</v>
      </c>
    </row>
    <row r="1242" spans="1:19" ht="14.25" customHeight="1" x14ac:dyDescent="0.25">
      <c r="A1242" s="223">
        <v>1244</v>
      </c>
      <c r="B1242" s="220" t="s">
        <v>2202</v>
      </c>
      <c r="C1242" s="221">
        <v>44832</v>
      </c>
      <c r="D1242" s="222">
        <v>1048</v>
      </c>
      <c r="E1242" s="221">
        <v>44830</v>
      </c>
      <c r="F1242" s="223">
        <v>4949.78</v>
      </c>
      <c r="G1242" s="223" t="s">
        <v>8296</v>
      </c>
      <c r="H1242" s="223" t="s">
        <v>57</v>
      </c>
      <c r="I1242" s="223" t="s">
        <v>130</v>
      </c>
      <c r="J1242" s="223" t="s">
        <v>109</v>
      </c>
      <c r="K1242" s="236">
        <f t="shared" si="229"/>
        <v>30</v>
      </c>
      <c r="L1242" s="221">
        <v>44860</v>
      </c>
      <c r="M1242" s="221">
        <v>44832</v>
      </c>
      <c r="N1242" s="223">
        <f t="shared" si="230"/>
        <v>4949.78</v>
      </c>
      <c r="O1242" s="249" t="s">
        <v>27</v>
      </c>
      <c r="P1242" s="224">
        <v>5339</v>
      </c>
      <c r="Q1242" s="225">
        <v>44862</v>
      </c>
      <c r="R1242" s="224">
        <f t="shared" ref="R1242:R1246" si="231">N1242</f>
        <v>4949.78</v>
      </c>
      <c r="S1242" s="40">
        <f t="shared" si="228"/>
        <v>2</v>
      </c>
    </row>
    <row r="1243" spans="1:19" ht="14.25" customHeight="1" x14ac:dyDescent="0.25">
      <c r="A1243" s="223">
        <v>1245</v>
      </c>
      <c r="B1243" s="220" t="s">
        <v>2203</v>
      </c>
      <c r="C1243" s="221">
        <v>44832</v>
      </c>
      <c r="D1243" s="222">
        <v>54963</v>
      </c>
      <c r="E1243" s="221">
        <v>44831</v>
      </c>
      <c r="F1243" s="223">
        <v>655.1</v>
      </c>
      <c r="G1243" s="223" t="s">
        <v>10502</v>
      </c>
      <c r="H1243" s="223" t="s">
        <v>57</v>
      </c>
      <c r="I1243" s="223" t="s">
        <v>130</v>
      </c>
      <c r="J1243" s="223" t="s">
        <v>109</v>
      </c>
      <c r="K1243" s="236">
        <f t="shared" si="229"/>
        <v>30</v>
      </c>
      <c r="L1243" s="221">
        <v>44861</v>
      </c>
      <c r="M1243" s="221">
        <v>44832</v>
      </c>
      <c r="N1243" s="223">
        <f t="shared" si="230"/>
        <v>655.1</v>
      </c>
      <c r="O1243" s="249" t="s">
        <v>27</v>
      </c>
      <c r="P1243" s="224">
        <v>5338</v>
      </c>
      <c r="Q1243" s="225">
        <v>44861</v>
      </c>
      <c r="R1243" s="224">
        <f t="shared" si="231"/>
        <v>655.1</v>
      </c>
      <c r="S1243" s="40">
        <f t="shared" si="228"/>
        <v>0</v>
      </c>
    </row>
    <row r="1244" spans="1:19" ht="14.25" customHeight="1" x14ac:dyDescent="0.25">
      <c r="A1244" s="223">
        <v>1246</v>
      </c>
      <c r="B1244" s="220" t="s">
        <v>2204</v>
      </c>
      <c r="C1244" s="221">
        <v>44832</v>
      </c>
      <c r="D1244" s="222">
        <v>56964</v>
      </c>
      <c r="E1244" s="221">
        <v>44831</v>
      </c>
      <c r="F1244" s="223">
        <v>2706.73</v>
      </c>
      <c r="G1244" s="223" t="s">
        <v>10502</v>
      </c>
      <c r="H1244" s="223" t="s">
        <v>57</v>
      </c>
      <c r="I1244" s="223" t="s">
        <v>130</v>
      </c>
      <c r="J1244" s="223" t="s">
        <v>109</v>
      </c>
      <c r="K1244" s="236">
        <f t="shared" si="229"/>
        <v>30</v>
      </c>
      <c r="L1244" s="221">
        <v>44861</v>
      </c>
      <c r="M1244" s="221">
        <v>44832</v>
      </c>
      <c r="N1244" s="223">
        <f t="shared" si="230"/>
        <v>2706.73</v>
      </c>
      <c r="O1244" s="249" t="s">
        <v>27</v>
      </c>
      <c r="P1244" s="224">
        <v>5338</v>
      </c>
      <c r="Q1244" s="225">
        <v>44861</v>
      </c>
      <c r="R1244" s="224">
        <f t="shared" si="231"/>
        <v>2706.73</v>
      </c>
      <c r="S1244" s="40">
        <f t="shared" si="228"/>
        <v>0</v>
      </c>
    </row>
    <row r="1245" spans="1:19" ht="14.25" customHeight="1" x14ac:dyDescent="0.25">
      <c r="A1245" s="223">
        <v>1247</v>
      </c>
      <c r="B1245" s="220" t="s">
        <v>2213</v>
      </c>
      <c r="C1245" s="221">
        <v>44833</v>
      </c>
      <c r="D1245" s="222">
        <v>1055</v>
      </c>
      <c r="E1245" s="221">
        <v>44832</v>
      </c>
      <c r="F1245" s="223">
        <v>4941.72</v>
      </c>
      <c r="G1245" s="223" t="s">
        <v>8296</v>
      </c>
      <c r="H1245" s="223" t="s">
        <v>57</v>
      </c>
      <c r="I1245" s="223" t="s">
        <v>130</v>
      </c>
      <c r="J1245" s="223" t="s">
        <v>109</v>
      </c>
      <c r="K1245" s="236">
        <f t="shared" si="229"/>
        <v>30</v>
      </c>
      <c r="L1245" s="221">
        <v>44862</v>
      </c>
      <c r="M1245" s="221">
        <v>44833</v>
      </c>
      <c r="N1245" s="223">
        <f t="shared" si="230"/>
        <v>4941.72</v>
      </c>
      <c r="O1245" s="249" t="s">
        <v>27</v>
      </c>
      <c r="P1245" s="224">
        <v>5339</v>
      </c>
      <c r="Q1245" s="225">
        <v>44862</v>
      </c>
      <c r="R1245" s="224">
        <f t="shared" si="231"/>
        <v>4941.72</v>
      </c>
      <c r="S1245" s="40">
        <f t="shared" si="228"/>
        <v>0</v>
      </c>
    </row>
    <row r="1246" spans="1:19" ht="14.25" customHeight="1" x14ac:dyDescent="0.25">
      <c r="A1246" s="223">
        <v>1248</v>
      </c>
      <c r="B1246" s="220" t="s">
        <v>2216</v>
      </c>
      <c r="C1246" s="221">
        <v>44834</v>
      </c>
      <c r="D1246" s="222">
        <v>1067</v>
      </c>
      <c r="E1246" s="221">
        <v>44833</v>
      </c>
      <c r="F1246" s="223">
        <v>4152.1400000000003</v>
      </c>
      <c r="G1246" s="223" t="s">
        <v>8296</v>
      </c>
      <c r="H1246" s="223" t="s">
        <v>57</v>
      </c>
      <c r="I1246" s="223" t="s">
        <v>130</v>
      </c>
      <c r="J1246" s="223" t="s">
        <v>109</v>
      </c>
      <c r="K1246" s="236">
        <f t="shared" si="229"/>
        <v>30</v>
      </c>
      <c r="L1246" s="221">
        <v>44863</v>
      </c>
      <c r="M1246" s="221">
        <v>44834</v>
      </c>
      <c r="N1246" s="223">
        <f t="shared" si="230"/>
        <v>4152.1400000000003</v>
      </c>
      <c r="O1246" s="249" t="s">
        <v>27</v>
      </c>
      <c r="P1246" s="224">
        <v>5339</v>
      </c>
      <c r="Q1246" s="225">
        <v>44862</v>
      </c>
      <c r="R1246" s="224">
        <f t="shared" si="231"/>
        <v>4152.1400000000003</v>
      </c>
      <c r="S1246" s="40">
        <f t="shared" si="228"/>
        <v>-1</v>
      </c>
    </row>
    <row r="1247" spans="1:19" ht="14.25" customHeight="1" x14ac:dyDescent="0.25">
      <c r="A1247" s="223">
        <v>1249</v>
      </c>
      <c r="B1247" s="220" t="s">
        <v>4460</v>
      </c>
      <c r="C1247" s="221">
        <v>44840</v>
      </c>
      <c r="D1247" s="222">
        <v>2914</v>
      </c>
      <c r="E1247" s="221">
        <v>44834</v>
      </c>
      <c r="F1247" s="223">
        <v>122630.37</v>
      </c>
      <c r="G1247" s="223" t="s">
        <v>5984</v>
      </c>
      <c r="H1247" s="223" t="s">
        <v>5856</v>
      </c>
      <c r="I1247" s="223" t="s">
        <v>130</v>
      </c>
      <c r="J1247" s="223" t="s">
        <v>109</v>
      </c>
      <c r="K1247" s="236">
        <f t="shared" si="229"/>
        <v>60</v>
      </c>
      <c r="L1247" s="221">
        <v>44894</v>
      </c>
      <c r="M1247" s="221">
        <v>44840</v>
      </c>
      <c r="N1247" s="223">
        <f t="shared" si="230"/>
        <v>122630.37</v>
      </c>
      <c r="O1247" s="249" t="s">
        <v>27</v>
      </c>
      <c r="P1247" s="280" t="s">
        <v>11026</v>
      </c>
      <c r="Q1247" s="225">
        <v>44900</v>
      </c>
      <c r="R1247" s="224">
        <f>N1247</f>
        <v>122630.37</v>
      </c>
      <c r="S1247" s="236">
        <f t="shared" si="228"/>
        <v>6</v>
      </c>
    </row>
    <row r="1248" spans="1:19" ht="14.25" customHeight="1" x14ac:dyDescent="0.25">
      <c r="A1248" s="223">
        <v>1250</v>
      </c>
      <c r="B1248" s="220" t="s">
        <v>2218</v>
      </c>
      <c r="C1248" s="221">
        <v>44840</v>
      </c>
      <c r="D1248" s="222">
        <v>2915</v>
      </c>
      <c r="E1248" s="221">
        <v>44834</v>
      </c>
      <c r="F1248" s="223">
        <v>46181.82</v>
      </c>
      <c r="G1248" s="223" t="s">
        <v>5984</v>
      </c>
      <c r="H1248" s="223" t="s">
        <v>5856</v>
      </c>
      <c r="I1248" s="223" t="s">
        <v>130</v>
      </c>
      <c r="J1248" s="223" t="s">
        <v>109</v>
      </c>
      <c r="K1248" s="236">
        <f t="shared" si="229"/>
        <v>60</v>
      </c>
      <c r="L1248" s="221">
        <v>44894</v>
      </c>
      <c r="M1248" s="221">
        <v>44840</v>
      </c>
      <c r="N1248" s="223">
        <f t="shared" si="230"/>
        <v>46181.82</v>
      </c>
      <c r="O1248" s="249" t="s">
        <v>27</v>
      </c>
      <c r="P1248" s="280" t="s">
        <v>11027</v>
      </c>
      <c r="Q1248" s="225">
        <v>44900</v>
      </c>
      <c r="R1248" s="224">
        <f>N1248</f>
        <v>46181.82</v>
      </c>
      <c r="S1248" s="236">
        <f t="shared" si="228"/>
        <v>6</v>
      </c>
    </row>
    <row r="1249" spans="1:19" ht="14.25" customHeight="1" x14ac:dyDescent="0.25">
      <c r="A1249" s="223">
        <v>1251</v>
      </c>
      <c r="B1249" s="220" t="s">
        <v>2220</v>
      </c>
      <c r="C1249" s="221">
        <v>44840</v>
      </c>
      <c r="D1249" s="222">
        <v>2918</v>
      </c>
      <c r="E1249" s="221">
        <v>44834</v>
      </c>
      <c r="F1249" s="223">
        <v>28512.400000000001</v>
      </c>
      <c r="G1249" s="223" t="s">
        <v>5984</v>
      </c>
      <c r="H1249" s="223" t="s">
        <v>5856</v>
      </c>
      <c r="I1249" s="223" t="s">
        <v>130</v>
      </c>
      <c r="J1249" s="223" t="s">
        <v>109</v>
      </c>
      <c r="K1249" s="236">
        <f t="shared" si="229"/>
        <v>60</v>
      </c>
      <c r="L1249" s="221">
        <v>44894</v>
      </c>
      <c r="M1249" s="221">
        <v>44840</v>
      </c>
      <c r="N1249" s="223">
        <f t="shared" si="230"/>
        <v>28512.400000000001</v>
      </c>
      <c r="O1249" s="249" t="s">
        <v>27</v>
      </c>
      <c r="P1249" s="280" t="s">
        <v>11028</v>
      </c>
      <c r="Q1249" s="225">
        <v>44900</v>
      </c>
      <c r="R1249" s="224">
        <f>N1249</f>
        <v>28512.400000000001</v>
      </c>
      <c r="S1249" s="236">
        <f t="shared" si="228"/>
        <v>6</v>
      </c>
    </row>
    <row r="1250" spans="1:19" ht="14.25" customHeight="1" x14ac:dyDescent="0.25">
      <c r="A1250" s="223">
        <v>1252</v>
      </c>
      <c r="B1250" s="220" t="s">
        <v>2221</v>
      </c>
      <c r="C1250" s="221">
        <v>44840</v>
      </c>
      <c r="D1250" s="222">
        <v>2387</v>
      </c>
      <c r="E1250" s="221">
        <v>44840</v>
      </c>
      <c r="F1250" s="223">
        <v>72256.800000000003</v>
      </c>
      <c r="G1250" s="223" t="s">
        <v>8846</v>
      </c>
      <c r="H1250" s="223" t="s">
        <v>8223</v>
      </c>
      <c r="I1250" s="223" t="s">
        <v>130</v>
      </c>
      <c r="J1250" s="223" t="s">
        <v>109</v>
      </c>
      <c r="K1250" s="236">
        <f>L1250-E1250</f>
        <v>60</v>
      </c>
      <c r="L1250" s="221">
        <v>44900</v>
      </c>
      <c r="M1250" s="221">
        <v>44840</v>
      </c>
      <c r="N1250" s="223">
        <f>F1250</f>
        <v>72256.800000000003</v>
      </c>
      <c r="O1250" s="249" t="s">
        <v>27</v>
      </c>
      <c r="P1250" s="224">
        <v>5388</v>
      </c>
      <c r="Q1250" s="225">
        <v>44904</v>
      </c>
      <c r="R1250" s="224">
        <v>72256.800000000003</v>
      </c>
      <c r="S1250" s="236">
        <f t="shared" si="228"/>
        <v>4</v>
      </c>
    </row>
    <row r="1251" spans="1:19" ht="14.25" customHeight="1" x14ac:dyDescent="0.25">
      <c r="A1251" s="223">
        <v>1253</v>
      </c>
      <c r="B1251" s="220" t="s">
        <v>8698</v>
      </c>
      <c r="C1251" s="227" t="s">
        <v>10588</v>
      </c>
      <c r="D1251" s="222">
        <v>317</v>
      </c>
      <c r="E1251" s="227" t="s">
        <v>10583</v>
      </c>
      <c r="F1251" s="223">
        <v>400</v>
      </c>
      <c r="G1251" s="223" t="s">
        <v>10589</v>
      </c>
      <c r="H1251" s="223" t="s">
        <v>79</v>
      </c>
      <c r="I1251" s="223" t="s">
        <v>3579</v>
      </c>
      <c r="J1251" s="223" t="s">
        <v>5876</v>
      </c>
      <c r="K1251" s="236">
        <v>0</v>
      </c>
      <c r="L1251" s="221">
        <v>44832</v>
      </c>
      <c r="M1251" s="221">
        <v>44833</v>
      </c>
      <c r="N1251" s="223">
        <f>F1251</f>
        <v>400</v>
      </c>
      <c r="O1251" s="249" t="s">
        <v>90</v>
      </c>
      <c r="P1251" s="224">
        <v>1</v>
      </c>
      <c r="Q1251" s="225">
        <v>44832</v>
      </c>
      <c r="R1251" s="224">
        <f>N1251</f>
        <v>400</v>
      </c>
      <c r="S1251" s="236">
        <f t="shared" si="228"/>
        <v>0</v>
      </c>
    </row>
    <row r="1252" spans="1:19" ht="14.25" customHeight="1" x14ac:dyDescent="0.25">
      <c r="A1252" s="223">
        <v>1254</v>
      </c>
      <c r="B1252" s="220" t="s">
        <v>10590</v>
      </c>
      <c r="C1252" s="227" t="s">
        <v>10588</v>
      </c>
      <c r="D1252" s="222">
        <v>8005</v>
      </c>
      <c r="E1252" s="227" t="s">
        <v>10583</v>
      </c>
      <c r="F1252" s="223">
        <v>53100</v>
      </c>
      <c r="G1252" s="223" t="s">
        <v>9352</v>
      </c>
      <c r="H1252" s="223" t="s">
        <v>5150</v>
      </c>
      <c r="I1252" s="223" t="s">
        <v>3579</v>
      </c>
      <c r="J1252" s="223" t="s">
        <v>5784</v>
      </c>
      <c r="K1252" s="236">
        <v>30</v>
      </c>
      <c r="L1252" s="221">
        <v>44862</v>
      </c>
      <c r="M1252" s="227" t="s">
        <v>10596</v>
      </c>
      <c r="N1252" s="223">
        <f t="shared" ref="N1252:N1255" si="232">F1252</f>
        <v>53100</v>
      </c>
      <c r="O1252" s="249" t="s">
        <v>20</v>
      </c>
      <c r="P1252" s="224">
        <v>1371</v>
      </c>
      <c r="Q1252" s="225">
        <v>44862</v>
      </c>
      <c r="R1252" s="224">
        <f>N1252</f>
        <v>53100</v>
      </c>
      <c r="S1252" s="236">
        <f t="shared" si="228"/>
        <v>0</v>
      </c>
    </row>
    <row r="1253" spans="1:19" ht="14.25" customHeight="1" x14ac:dyDescent="0.25">
      <c r="A1253" s="223">
        <v>1255</v>
      </c>
      <c r="B1253" s="220" t="s">
        <v>10592</v>
      </c>
      <c r="C1253" s="227" t="s">
        <v>10591</v>
      </c>
      <c r="D1253" s="222">
        <v>10157</v>
      </c>
      <c r="E1253" s="227" t="s">
        <v>10385</v>
      </c>
      <c r="F1253" s="223">
        <v>151.72999999999999</v>
      </c>
      <c r="G1253" s="223" t="s">
        <v>10593</v>
      </c>
      <c r="H1253" s="223" t="s">
        <v>1701</v>
      </c>
      <c r="I1253" s="223" t="s">
        <v>3579</v>
      </c>
      <c r="J1253" s="223" t="s">
        <v>8687</v>
      </c>
      <c r="K1253" s="236">
        <v>60</v>
      </c>
      <c r="L1253" s="221">
        <v>44864</v>
      </c>
      <c r="M1253" s="227" t="s">
        <v>10591</v>
      </c>
      <c r="N1253" s="223">
        <f t="shared" si="232"/>
        <v>151.72999999999999</v>
      </c>
      <c r="O1253" s="249" t="s">
        <v>20</v>
      </c>
      <c r="P1253" s="223">
        <v>1373</v>
      </c>
      <c r="Q1253" s="281">
        <v>44862</v>
      </c>
      <c r="R1253" s="223">
        <f>N1253</f>
        <v>151.72999999999999</v>
      </c>
      <c r="S1253" s="236">
        <f t="shared" si="228"/>
        <v>-2</v>
      </c>
    </row>
    <row r="1254" spans="1:19" ht="14.25" customHeight="1" x14ac:dyDescent="0.25">
      <c r="A1254" s="223">
        <v>1256</v>
      </c>
      <c r="B1254" s="220" t="s">
        <v>10594</v>
      </c>
      <c r="C1254" s="227" t="s">
        <v>10591</v>
      </c>
      <c r="D1254" s="222">
        <v>2082</v>
      </c>
      <c r="E1254" s="227" t="s">
        <v>10595</v>
      </c>
      <c r="F1254" s="223">
        <v>785.4</v>
      </c>
      <c r="G1254" s="223" t="s">
        <v>10061</v>
      </c>
      <c r="H1254" s="223" t="s">
        <v>2175</v>
      </c>
      <c r="I1254" s="223" t="s">
        <v>3579</v>
      </c>
      <c r="J1254" s="223" t="s">
        <v>5784</v>
      </c>
      <c r="K1254" s="236">
        <v>30</v>
      </c>
      <c r="L1254" s="221">
        <v>44859</v>
      </c>
      <c r="M1254" s="227" t="s">
        <v>10591</v>
      </c>
      <c r="N1254" s="223">
        <f t="shared" si="232"/>
        <v>785.4</v>
      </c>
      <c r="O1254" s="249" t="s">
        <v>20</v>
      </c>
      <c r="P1254" s="224">
        <v>1411</v>
      </c>
      <c r="Q1254" s="225">
        <v>44894</v>
      </c>
      <c r="R1254" s="224">
        <f>N1254</f>
        <v>785.4</v>
      </c>
      <c r="S1254" s="236">
        <f t="shared" si="228"/>
        <v>35</v>
      </c>
    </row>
    <row r="1255" spans="1:19" ht="14.25" customHeight="1" x14ac:dyDescent="0.25">
      <c r="A1255" s="223">
        <v>1258</v>
      </c>
      <c r="B1255" s="220" t="s">
        <v>4217</v>
      </c>
      <c r="C1255" s="227" t="s">
        <v>10596</v>
      </c>
      <c r="D1255" s="222">
        <v>3469</v>
      </c>
      <c r="E1255" s="227" t="s">
        <v>10597</v>
      </c>
      <c r="F1255" s="223">
        <v>971.76</v>
      </c>
      <c r="G1255" s="223" t="s">
        <v>10598</v>
      </c>
      <c r="H1255" s="223" t="s">
        <v>10599</v>
      </c>
      <c r="I1255" s="223" t="s">
        <v>3579</v>
      </c>
      <c r="J1255" s="223" t="s">
        <v>5784</v>
      </c>
      <c r="K1255" s="236">
        <v>30</v>
      </c>
      <c r="L1255" s="221">
        <v>44866</v>
      </c>
      <c r="M1255" s="227" t="s">
        <v>10729</v>
      </c>
      <c r="N1255" s="223">
        <f t="shared" si="232"/>
        <v>971.76</v>
      </c>
      <c r="O1255" s="249" t="s">
        <v>20</v>
      </c>
      <c r="P1255" s="224">
        <v>1375</v>
      </c>
      <c r="Q1255" s="225">
        <v>44862</v>
      </c>
      <c r="R1255" s="224">
        <f>N1255</f>
        <v>971.76</v>
      </c>
      <c r="S1255" s="236">
        <f t="shared" si="228"/>
        <v>-4</v>
      </c>
    </row>
    <row r="1256" spans="1:19" ht="14.25" customHeight="1" x14ac:dyDescent="0.25">
      <c r="A1256" s="223">
        <v>1259</v>
      </c>
      <c r="B1256" s="220" t="s">
        <v>10600</v>
      </c>
      <c r="C1256" s="227" t="s">
        <v>10503</v>
      </c>
      <c r="D1256" s="222">
        <v>2400056352</v>
      </c>
      <c r="E1256" s="227" t="s">
        <v>10591</v>
      </c>
      <c r="F1256" s="223">
        <v>129</v>
      </c>
      <c r="G1256" s="223" t="s">
        <v>3151</v>
      </c>
      <c r="H1256" s="223" t="s">
        <v>110</v>
      </c>
      <c r="I1256" s="223" t="s">
        <v>3579</v>
      </c>
      <c r="J1256" s="223" t="s">
        <v>8687</v>
      </c>
      <c r="K1256" s="236">
        <v>10</v>
      </c>
      <c r="L1256" s="221">
        <v>44844</v>
      </c>
      <c r="M1256" s="221">
        <v>44840</v>
      </c>
      <c r="N1256" s="223">
        <f>F1256</f>
        <v>129</v>
      </c>
      <c r="O1256" s="249" t="s">
        <v>20</v>
      </c>
      <c r="P1256" s="224">
        <v>1022</v>
      </c>
      <c r="Q1256" s="225">
        <v>44855</v>
      </c>
      <c r="R1256" s="224">
        <f>F1256</f>
        <v>129</v>
      </c>
      <c r="S1256" s="236">
        <f>Q1256-L1256</f>
        <v>11</v>
      </c>
    </row>
    <row r="1257" spans="1:19" ht="14.25" customHeight="1" x14ac:dyDescent="0.25">
      <c r="A1257" s="223">
        <v>1260</v>
      </c>
      <c r="B1257" s="220" t="s">
        <v>10601</v>
      </c>
      <c r="C1257" s="227" t="s">
        <v>10503</v>
      </c>
      <c r="D1257" s="222">
        <v>2400056351</v>
      </c>
      <c r="E1257" s="227" t="s">
        <v>10591</v>
      </c>
      <c r="F1257" s="223">
        <v>69</v>
      </c>
      <c r="G1257" s="223" t="s">
        <v>3151</v>
      </c>
      <c r="H1257" s="223" t="s">
        <v>110</v>
      </c>
      <c r="I1257" s="223" t="s">
        <v>3579</v>
      </c>
      <c r="J1257" s="223" t="s">
        <v>8687</v>
      </c>
      <c r="K1257" s="236">
        <v>10</v>
      </c>
      <c r="L1257" s="221">
        <v>44844</v>
      </c>
      <c r="M1257" s="221">
        <v>44840</v>
      </c>
      <c r="N1257" s="223">
        <f t="shared" ref="N1257:N1276" si="233">F1257</f>
        <v>69</v>
      </c>
      <c r="O1257" s="249" t="s">
        <v>20</v>
      </c>
      <c r="P1257" s="224">
        <v>1022</v>
      </c>
      <c r="Q1257" s="225">
        <v>44855</v>
      </c>
      <c r="R1257" s="224">
        <f t="shared" ref="R1257:R1276" si="234">F1257</f>
        <v>69</v>
      </c>
      <c r="S1257" s="236">
        <f t="shared" ref="S1257:S1277" si="235">Q1257-L1257</f>
        <v>11</v>
      </c>
    </row>
    <row r="1258" spans="1:19" ht="14.25" customHeight="1" x14ac:dyDescent="0.25">
      <c r="A1258" s="223">
        <v>1261</v>
      </c>
      <c r="B1258" s="220" t="s">
        <v>10602</v>
      </c>
      <c r="C1258" s="227" t="s">
        <v>10503</v>
      </c>
      <c r="D1258" s="222">
        <v>2400056350</v>
      </c>
      <c r="E1258" s="227" t="s">
        <v>10591</v>
      </c>
      <c r="F1258" s="223">
        <v>178</v>
      </c>
      <c r="G1258" s="223" t="s">
        <v>3151</v>
      </c>
      <c r="H1258" s="223" t="s">
        <v>110</v>
      </c>
      <c r="I1258" s="223" t="s">
        <v>3579</v>
      </c>
      <c r="J1258" s="223" t="s">
        <v>8687</v>
      </c>
      <c r="K1258" s="236">
        <v>10</v>
      </c>
      <c r="L1258" s="221">
        <v>44844</v>
      </c>
      <c r="M1258" s="221">
        <v>44840</v>
      </c>
      <c r="N1258" s="223">
        <f t="shared" si="233"/>
        <v>178</v>
      </c>
      <c r="O1258" s="249" t="s">
        <v>20</v>
      </c>
      <c r="P1258" s="224">
        <v>1022</v>
      </c>
      <c r="Q1258" s="225">
        <v>44855</v>
      </c>
      <c r="R1258" s="224">
        <f t="shared" si="234"/>
        <v>178</v>
      </c>
      <c r="S1258" s="236">
        <f t="shared" si="235"/>
        <v>11</v>
      </c>
    </row>
    <row r="1259" spans="1:19" ht="14.25" customHeight="1" x14ac:dyDescent="0.25">
      <c r="A1259" s="223">
        <v>1262</v>
      </c>
      <c r="B1259" s="220" t="s">
        <v>10603</v>
      </c>
      <c r="C1259" s="227" t="s">
        <v>10503</v>
      </c>
      <c r="D1259" s="222">
        <v>2400056349</v>
      </c>
      <c r="E1259" s="227" t="s">
        <v>10591</v>
      </c>
      <c r="F1259" s="223">
        <v>347</v>
      </c>
      <c r="G1259" s="223" t="s">
        <v>3151</v>
      </c>
      <c r="H1259" s="223" t="s">
        <v>110</v>
      </c>
      <c r="I1259" s="223" t="s">
        <v>3579</v>
      </c>
      <c r="J1259" s="223" t="s">
        <v>8687</v>
      </c>
      <c r="K1259" s="236">
        <v>10</v>
      </c>
      <c r="L1259" s="221">
        <v>44844</v>
      </c>
      <c r="M1259" s="221">
        <v>44840</v>
      </c>
      <c r="N1259" s="223">
        <f t="shared" si="233"/>
        <v>347</v>
      </c>
      <c r="O1259" s="249" t="s">
        <v>20</v>
      </c>
      <c r="P1259" s="224">
        <v>1022</v>
      </c>
      <c r="Q1259" s="225">
        <v>44855</v>
      </c>
      <c r="R1259" s="224">
        <f t="shared" si="234"/>
        <v>347</v>
      </c>
      <c r="S1259" s="236">
        <f t="shared" si="235"/>
        <v>11</v>
      </c>
    </row>
    <row r="1260" spans="1:19" ht="14.25" customHeight="1" x14ac:dyDescent="0.25">
      <c r="A1260" s="223">
        <v>1263</v>
      </c>
      <c r="B1260" s="220" t="s">
        <v>9186</v>
      </c>
      <c r="C1260" s="227" t="s">
        <v>10503</v>
      </c>
      <c r="D1260" s="222">
        <v>2400056348</v>
      </c>
      <c r="E1260" s="227" t="s">
        <v>10591</v>
      </c>
      <c r="F1260" s="223">
        <v>96</v>
      </c>
      <c r="G1260" s="223" t="s">
        <v>3151</v>
      </c>
      <c r="H1260" s="223" t="s">
        <v>110</v>
      </c>
      <c r="I1260" s="223" t="s">
        <v>3579</v>
      </c>
      <c r="J1260" s="223" t="s">
        <v>8687</v>
      </c>
      <c r="K1260" s="236">
        <v>10</v>
      </c>
      <c r="L1260" s="221">
        <v>44844</v>
      </c>
      <c r="M1260" s="221">
        <v>44840</v>
      </c>
      <c r="N1260" s="223">
        <f t="shared" si="233"/>
        <v>96</v>
      </c>
      <c r="O1260" s="249" t="s">
        <v>20</v>
      </c>
      <c r="P1260" s="224">
        <v>1022</v>
      </c>
      <c r="Q1260" s="225">
        <v>44855</v>
      </c>
      <c r="R1260" s="224">
        <f t="shared" si="234"/>
        <v>96</v>
      </c>
      <c r="S1260" s="236">
        <f t="shared" si="235"/>
        <v>11</v>
      </c>
    </row>
    <row r="1261" spans="1:19" ht="14.25" customHeight="1" x14ac:dyDescent="0.25">
      <c r="A1261" s="223">
        <v>1264</v>
      </c>
      <c r="B1261" s="220" t="s">
        <v>10604</v>
      </c>
      <c r="C1261" s="227" t="s">
        <v>10503</v>
      </c>
      <c r="D1261" s="222">
        <v>2400056347</v>
      </c>
      <c r="E1261" s="227" t="s">
        <v>10591</v>
      </c>
      <c r="F1261" s="223">
        <v>318</v>
      </c>
      <c r="G1261" s="223" t="s">
        <v>3151</v>
      </c>
      <c r="H1261" s="223" t="s">
        <v>110</v>
      </c>
      <c r="I1261" s="223" t="s">
        <v>3579</v>
      </c>
      <c r="J1261" s="223" t="s">
        <v>8687</v>
      </c>
      <c r="K1261" s="236">
        <v>10</v>
      </c>
      <c r="L1261" s="221">
        <v>44844</v>
      </c>
      <c r="M1261" s="221">
        <v>44840</v>
      </c>
      <c r="N1261" s="223">
        <f t="shared" si="233"/>
        <v>318</v>
      </c>
      <c r="O1261" s="249" t="s">
        <v>20</v>
      </c>
      <c r="P1261" s="224">
        <v>1022</v>
      </c>
      <c r="Q1261" s="225">
        <v>44855</v>
      </c>
      <c r="R1261" s="224">
        <f t="shared" si="234"/>
        <v>318</v>
      </c>
      <c r="S1261" s="236">
        <f t="shared" si="235"/>
        <v>11</v>
      </c>
    </row>
    <row r="1262" spans="1:19" ht="14.25" customHeight="1" x14ac:dyDescent="0.25">
      <c r="A1262" s="223">
        <v>1265</v>
      </c>
      <c r="B1262" s="220" t="s">
        <v>10605</v>
      </c>
      <c r="C1262" s="227" t="s">
        <v>10503</v>
      </c>
      <c r="D1262" s="222">
        <v>2400056346</v>
      </c>
      <c r="E1262" s="227" t="s">
        <v>10591</v>
      </c>
      <c r="F1262" s="223">
        <v>358</v>
      </c>
      <c r="G1262" s="223" t="s">
        <v>3151</v>
      </c>
      <c r="H1262" s="223" t="s">
        <v>110</v>
      </c>
      <c r="I1262" s="223" t="s">
        <v>3579</v>
      </c>
      <c r="J1262" s="223" t="s">
        <v>8687</v>
      </c>
      <c r="K1262" s="236">
        <v>10</v>
      </c>
      <c r="L1262" s="221">
        <v>44844</v>
      </c>
      <c r="M1262" s="221">
        <v>44840</v>
      </c>
      <c r="N1262" s="223">
        <f t="shared" si="233"/>
        <v>358</v>
      </c>
      <c r="O1262" s="249" t="s">
        <v>20</v>
      </c>
      <c r="P1262" s="224">
        <v>1022</v>
      </c>
      <c r="Q1262" s="225">
        <v>44855</v>
      </c>
      <c r="R1262" s="224">
        <f t="shared" si="234"/>
        <v>358</v>
      </c>
      <c r="S1262" s="236">
        <f t="shared" si="235"/>
        <v>11</v>
      </c>
    </row>
    <row r="1263" spans="1:19" ht="14.25" customHeight="1" x14ac:dyDescent="0.25">
      <c r="A1263" s="223">
        <v>1266</v>
      </c>
      <c r="B1263" s="220" t="s">
        <v>10606</v>
      </c>
      <c r="C1263" s="227" t="s">
        <v>10503</v>
      </c>
      <c r="D1263" s="222">
        <v>2400056345</v>
      </c>
      <c r="E1263" s="227" t="s">
        <v>10591</v>
      </c>
      <c r="F1263" s="223">
        <v>196</v>
      </c>
      <c r="G1263" s="223" t="s">
        <v>3151</v>
      </c>
      <c r="H1263" s="223" t="s">
        <v>110</v>
      </c>
      <c r="I1263" s="223" t="s">
        <v>3579</v>
      </c>
      <c r="J1263" s="223" t="s">
        <v>8687</v>
      </c>
      <c r="K1263" s="236">
        <v>10</v>
      </c>
      <c r="L1263" s="221">
        <v>44844</v>
      </c>
      <c r="M1263" s="221">
        <v>44840</v>
      </c>
      <c r="N1263" s="223">
        <f t="shared" si="233"/>
        <v>196</v>
      </c>
      <c r="O1263" s="249" t="s">
        <v>20</v>
      </c>
      <c r="P1263" s="224">
        <v>1022</v>
      </c>
      <c r="Q1263" s="225">
        <v>44855</v>
      </c>
      <c r="R1263" s="224">
        <f t="shared" si="234"/>
        <v>196</v>
      </c>
      <c r="S1263" s="236">
        <f t="shared" si="235"/>
        <v>11</v>
      </c>
    </row>
    <row r="1264" spans="1:19" ht="14.25" customHeight="1" x14ac:dyDescent="0.25">
      <c r="A1264" s="223">
        <v>1267</v>
      </c>
      <c r="B1264" s="220" t="s">
        <v>10607</v>
      </c>
      <c r="C1264" s="227" t="s">
        <v>10503</v>
      </c>
      <c r="D1264" s="222">
        <v>2400056344</v>
      </c>
      <c r="E1264" s="227" t="s">
        <v>10591</v>
      </c>
      <c r="F1264" s="223">
        <v>913</v>
      </c>
      <c r="G1264" s="223" t="s">
        <v>3151</v>
      </c>
      <c r="H1264" s="223" t="s">
        <v>110</v>
      </c>
      <c r="I1264" s="223" t="s">
        <v>3579</v>
      </c>
      <c r="J1264" s="223" t="s">
        <v>8687</v>
      </c>
      <c r="K1264" s="236">
        <v>10</v>
      </c>
      <c r="L1264" s="221">
        <v>44844</v>
      </c>
      <c r="M1264" s="221">
        <v>44840</v>
      </c>
      <c r="N1264" s="223">
        <f t="shared" si="233"/>
        <v>913</v>
      </c>
      <c r="O1264" s="249" t="s">
        <v>20</v>
      </c>
      <c r="P1264" s="224">
        <v>1022</v>
      </c>
      <c r="Q1264" s="225">
        <v>44855</v>
      </c>
      <c r="R1264" s="224">
        <f t="shared" si="234"/>
        <v>913</v>
      </c>
      <c r="S1264" s="236">
        <f t="shared" si="235"/>
        <v>11</v>
      </c>
    </row>
    <row r="1265" spans="1:19" ht="14.25" customHeight="1" x14ac:dyDescent="0.25">
      <c r="A1265" s="223">
        <v>1268</v>
      </c>
      <c r="B1265" s="220" t="s">
        <v>10608</v>
      </c>
      <c r="C1265" s="227" t="s">
        <v>10503</v>
      </c>
      <c r="D1265" s="222">
        <v>2400056343</v>
      </c>
      <c r="E1265" s="227" t="s">
        <v>10591</v>
      </c>
      <c r="F1265" s="223">
        <v>296</v>
      </c>
      <c r="G1265" s="223" t="s">
        <v>3151</v>
      </c>
      <c r="H1265" s="223" t="s">
        <v>110</v>
      </c>
      <c r="I1265" s="223" t="s">
        <v>3579</v>
      </c>
      <c r="J1265" s="223" t="s">
        <v>8687</v>
      </c>
      <c r="K1265" s="236">
        <v>10</v>
      </c>
      <c r="L1265" s="221">
        <v>44844</v>
      </c>
      <c r="M1265" s="221">
        <v>44840</v>
      </c>
      <c r="N1265" s="223">
        <f t="shared" si="233"/>
        <v>296</v>
      </c>
      <c r="O1265" s="249" t="s">
        <v>20</v>
      </c>
      <c r="P1265" s="224">
        <v>1022</v>
      </c>
      <c r="Q1265" s="225">
        <v>44855</v>
      </c>
      <c r="R1265" s="224">
        <f t="shared" si="234"/>
        <v>296</v>
      </c>
      <c r="S1265" s="236">
        <f t="shared" si="235"/>
        <v>11</v>
      </c>
    </row>
    <row r="1266" spans="1:19" ht="14.25" customHeight="1" x14ac:dyDescent="0.25">
      <c r="A1266" s="223">
        <v>1269</v>
      </c>
      <c r="B1266" s="220" t="s">
        <v>10609</v>
      </c>
      <c r="C1266" s="227" t="s">
        <v>10503</v>
      </c>
      <c r="D1266" s="222">
        <v>2400056342</v>
      </c>
      <c r="E1266" s="227" t="s">
        <v>10591</v>
      </c>
      <c r="F1266" s="223">
        <v>62</v>
      </c>
      <c r="G1266" s="223" t="s">
        <v>3151</v>
      </c>
      <c r="H1266" s="223" t="s">
        <v>110</v>
      </c>
      <c r="I1266" s="223" t="s">
        <v>3579</v>
      </c>
      <c r="J1266" s="223" t="s">
        <v>8687</v>
      </c>
      <c r="K1266" s="236">
        <v>10</v>
      </c>
      <c r="L1266" s="221">
        <v>44844</v>
      </c>
      <c r="M1266" s="221">
        <v>44840</v>
      </c>
      <c r="N1266" s="223">
        <f t="shared" si="233"/>
        <v>62</v>
      </c>
      <c r="O1266" s="249" t="s">
        <v>20</v>
      </c>
      <c r="P1266" s="224">
        <v>1022</v>
      </c>
      <c r="Q1266" s="225">
        <v>44855</v>
      </c>
      <c r="R1266" s="224">
        <f t="shared" si="234"/>
        <v>62</v>
      </c>
      <c r="S1266" s="236">
        <f t="shared" si="235"/>
        <v>11</v>
      </c>
    </row>
    <row r="1267" spans="1:19" ht="14.25" customHeight="1" x14ac:dyDescent="0.25">
      <c r="A1267" s="223">
        <v>1270</v>
      </c>
      <c r="B1267" s="220" t="s">
        <v>7214</v>
      </c>
      <c r="C1267" s="227" t="s">
        <v>10503</v>
      </c>
      <c r="D1267" s="222">
        <v>2400056340</v>
      </c>
      <c r="E1267" s="227" t="s">
        <v>10591</v>
      </c>
      <c r="F1267" s="223">
        <v>290</v>
      </c>
      <c r="G1267" s="223" t="s">
        <v>3151</v>
      </c>
      <c r="H1267" s="223" t="s">
        <v>110</v>
      </c>
      <c r="I1267" s="223" t="s">
        <v>3579</v>
      </c>
      <c r="J1267" s="223" t="s">
        <v>8687</v>
      </c>
      <c r="K1267" s="236">
        <v>10</v>
      </c>
      <c r="L1267" s="221">
        <v>44844</v>
      </c>
      <c r="M1267" s="221">
        <v>44840</v>
      </c>
      <c r="N1267" s="223">
        <f t="shared" si="233"/>
        <v>290</v>
      </c>
      <c r="O1267" s="249" t="s">
        <v>20</v>
      </c>
      <c r="P1267" s="224">
        <v>1022</v>
      </c>
      <c r="Q1267" s="225">
        <v>44855</v>
      </c>
      <c r="R1267" s="224">
        <f t="shared" si="234"/>
        <v>290</v>
      </c>
      <c r="S1267" s="236">
        <f t="shared" si="235"/>
        <v>11</v>
      </c>
    </row>
    <row r="1268" spans="1:19" ht="14.25" customHeight="1" x14ac:dyDescent="0.25">
      <c r="A1268" s="223">
        <v>1271</v>
      </c>
      <c r="B1268" s="220" t="s">
        <v>7216</v>
      </c>
      <c r="C1268" s="227" t="s">
        <v>10503</v>
      </c>
      <c r="D1268" s="222">
        <v>2400056341</v>
      </c>
      <c r="E1268" s="227" t="s">
        <v>10591</v>
      </c>
      <c r="F1268" s="223">
        <v>121</v>
      </c>
      <c r="G1268" s="223" t="s">
        <v>3151</v>
      </c>
      <c r="H1268" s="223" t="s">
        <v>110</v>
      </c>
      <c r="I1268" s="223" t="s">
        <v>3579</v>
      </c>
      <c r="J1268" s="223" t="s">
        <v>8687</v>
      </c>
      <c r="K1268" s="236">
        <v>10</v>
      </c>
      <c r="L1268" s="221">
        <v>44844</v>
      </c>
      <c r="M1268" s="221">
        <v>44840</v>
      </c>
      <c r="N1268" s="223">
        <f t="shared" si="233"/>
        <v>121</v>
      </c>
      <c r="O1268" s="249" t="s">
        <v>20</v>
      </c>
      <c r="P1268" s="224">
        <v>1022</v>
      </c>
      <c r="Q1268" s="225">
        <v>44855</v>
      </c>
      <c r="R1268" s="224">
        <f t="shared" si="234"/>
        <v>121</v>
      </c>
      <c r="S1268" s="236">
        <f t="shared" si="235"/>
        <v>11</v>
      </c>
    </row>
    <row r="1269" spans="1:19" ht="14.25" customHeight="1" x14ac:dyDescent="0.25">
      <c r="A1269" s="223">
        <v>1272</v>
      </c>
      <c r="B1269" s="220" t="s">
        <v>7217</v>
      </c>
      <c r="C1269" s="227" t="s">
        <v>10503</v>
      </c>
      <c r="D1269" s="222">
        <v>2400056339</v>
      </c>
      <c r="E1269" s="227" t="s">
        <v>10591</v>
      </c>
      <c r="F1269" s="223">
        <v>128</v>
      </c>
      <c r="G1269" s="223" t="s">
        <v>3151</v>
      </c>
      <c r="H1269" s="223" t="s">
        <v>110</v>
      </c>
      <c r="I1269" s="223" t="s">
        <v>3579</v>
      </c>
      <c r="J1269" s="223" t="s">
        <v>8687</v>
      </c>
      <c r="K1269" s="236">
        <v>10</v>
      </c>
      <c r="L1269" s="221">
        <v>44844</v>
      </c>
      <c r="M1269" s="221">
        <v>44840</v>
      </c>
      <c r="N1269" s="223">
        <f t="shared" si="233"/>
        <v>128</v>
      </c>
      <c r="O1269" s="249" t="s">
        <v>20</v>
      </c>
      <c r="P1269" s="224">
        <v>1022</v>
      </c>
      <c r="Q1269" s="225">
        <v>44855</v>
      </c>
      <c r="R1269" s="224">
        <f t="shared" si="234"/>
        <v>128</v>
      </c>
      <c r="S1269" s="236">
        <f t="shared" si="235"/>
        <v>11</v>
      </c>
    </row>
    <row r="1270" spans="1:19" ht="14.25" customHeight="1" x14ac:dyDescent="0.25">
      <c r="A1270" s="223">
        <v>1273</v>
      </c>
      <c r="B1270" s="220" t="s">
        <v>7218</v>
      </c>
      <c r="C1270" s="227" t="s">
        <v>10503</v>
      </c>
      <c r="D1270" s="222">
        <v>2400056338</v>
      </c>
      <c r="E1270" s="227" t="s">
        <v>10591</v>
      </c>
      <c r="F1270" s="223">
        <v>118</v>
      </c>
      <c r="G1270" s="223" t="s">
        <v>3151</v>
      </c>
      <c r="H1270" s="223" t="s">
        <v>110</v>
      </c>
      <c r="I1270" s="223" t="s">
        <v>3579</v>
      </c>
      <c r="J1270" s="223" t="s">
        <v>8687</v>
      </c>
      <c r="K1270" s="236">
        <v>10</v>
      </c>
      <c r="L1270" s="221">
        <v>44844</v>
      </c>
      <c r="M1270" s="221">
        <v>44840</v>
      </c>
      <c r="N1270" s="223">
        <f t="shared" si="233"/>
        <v>118</v>
      </c>
      <c r="O1270" s="249" t="s">
        <v>20</v>
      </c>
      <c r="P1270" s="224">
        <v>1022</v>
      </c>
      <c r="Q1270" s="225">
        <v>44855</v>
      </c>
      <c r="R1270" s="224">
        <f t="shared" si="234"/>
        <v>118</v>
      </c>
      <c r="S1270" s="236">
        <f t="shared" si="235"/>
        <v>11</v>
      </c>
    </row>
    <row r="1271" spans="1:19" ht="14.25" customHeight="1" x14ac:dyDescent="0.25">
      <c r="A1271" s="223">
        <v>1274</v>
      </c>
      <c r="B1271" s="220" t="s">
        <v>10610</v>
      </c>
      <c r="C1271" s="227" t="s">
        <v>10503</v>
      </c>
      <c r="D1271" s="222">
        <v>2400056337</v>
      </c>
      <c r="E1271" s="227" t="s">
        <v>10591</v>
      </c>
      <c r="F1271" s="223">
        <v>287</v>
      </c>
      <c r="G1271" s="223" t="s">
        <v>3151</v>
      </c>
      <c r="H1271" s="223" t="s">
        <v>110</v>
      </c>
      <c r="I1271" s="223" t="s">
        <v>3579</v>
      </c>
      <c r="J1271" s="223" t="s">
        <v>8687</v>
      </c>
      <c r="K1271" s="236">
        <v>10</v>
      </c>
      <c r="L1271" s="221">
        <v>44844</v>
      </c>
      <c r="M1271" s="221">
        <v>44840</v>
      </c>
      <c r="N1271" s="223">
        <f t="shared" si="233"/>
        <v>287</v>
      </c>
      <c r="O1271" s="249" t="s">
        <v>20</v>
      </c>
      <c r="P1271" s="224">
        <v>1022</v>
      </c>
      <c r="Q1271" s="225">
        <v>44855</v>
      </c>
      <c r="R1271" s="224">
        <f t="shared" si="234"/>
        <v>287</v>
      </c>
      <c r="S1271" s="236">
        <f t="shared" si="235"/>
        <v>11</v>
      </c>
    </row>
    <row r="1272" spans="1:19" ht="14.25" customHeight="1" x14ac:dyDescent="0.25">
      <c r="A1272" s="223">
        <v>1275</v>
      </c>
      <c r="B1272" s="220" t="s">
        <v>10611</v>
      </c>
      <c r="C1272" s="227" t="s">
        <v>10503</v>
      </c>
      <c r="D1272" s="222">
        <v>2400056335</v>
      </c>
      <c r="E1272" s="227" t="s">
        <v>10591</v>
      </c>
      <c r="F1272" s="223">
        <v>51</v>
      </c>
      <c r="G1272" s="223" t="s">
        <v>3151</v>
      </c>
      <c r="H1272" s="223" t="s">
        <v>110</v>
      </c>
      <c r="I1272" s="223" t="s">
        <v>3579</v>
      </c>
      <c r="J1272" s="223" t="s">
        <v>8687</v>
      </c>
      <c r="K1272" s="236">
        <v>10</v>
      </c>
      <c r="L1272" s="221">
        <v>44844</v>
      </c>
      <c r="M1272" s="221">
        <v>44840</v>
      </c>
      <c r="N1272" s="223">
        <f t="shared" si="233"/>
        <v>51</v>
      </c>
      <c r="O1272" s="249" t="s">
        <v>20</v>
      </c>
      <c r="P1272" s="224">
        <v>1022</v>
      </c>
      <c r="Q1272" s="225">
        <v>44855</v>
      </c>
      <c r="R1272" s="224">
        <f t="shared" si="234"/>
        <v>51</v>
      </c>
      <c r="S1272" s="236">
        <f t="shared" si="235"/>
        <v>11</v>
      </c>
    </row>
    <row r="1273" spans="1:19" ht="14.25" customHeight="1" x14ac:dyDescent="0.25">
      <c r="A1273" s="223">
        <v>1276</v>
      </c>
      <c r="B1273" s="220" t="s">
        <v>10612</v>
      </c>
      <c r="C1273" s="227" t="s">
        <v>10503</v>
      </c>
      <c r="D1273" s="222">
        <v>2400056336</v>
      </c>
      <c r="E1273" s="227" t="s">
        <v>10591</v>
      </c>
      <c r="F1273" s="223">
        <v>253.01</v>
      </c>
      <c r="G1273" s="223" t="s">
        <v>3151</v>
      </c>
      <c r="H1273" s="223" t="s">
        <v>110</v>
      </c>
      <c r="I1273" s="223" t="s">
        <v>3579</v>
      </c>
      <c r="J1273" s="223" t="s">
        <v>8687</v>
      </c>
      <c r="K1273" s="236">
        <v>10</v>
      </c>
      <c r="L1273" s="221">
        <v>44844</v>
      </c>
      <c r="M1273" s="221">
        <v>44840</v>
      </c>
      <c r="N1273" s="223">
        <f t="shared" si="233"/>
        <v>253.01</v>
      </c>
      <c r="O1273" s="249" t="s">
        <v>20</v>
      </c>
      <c r="P1273" s="224">
        <v>1022</v>
      </c>
      <c r="Q1273" s="225">
        <v>44855</v>
      </c>
      <c r="R1273" s="224">
        <f t="shared" si="234"/>
        <v>253.01</v>
      </c>
      <c r="S1273" s="236">
        <f t="shared" si="235"/>
        <v>11</v>
      </c>
    </row>
    <row r="1274" spans="1:19" ht="14.25" customHeight="1" x14ac:dyDescent="0.25">
      <c r="A1274" s="223">
        <v>1277</v>
      </c>
      <c r="B1274" s="220" t="s">
        <v>10613</v>
      </c>
      <c r="C1274" s="227" t="s">
        <v>10503</v>
      </c>
      <c r="D1274" s="222">
        <v>2400056334</v>
      </c>
      <c r="E1274" s="227" t="s">
        <v>10591</v>
      </c>
      <c r="F1274" s="223">
        <v>719</v>
      </c>
      <c r="G1274" s="223" t="s">
        <v>3151</v>
      </c>
      <c r="H1274" s="223" t="s">
        <v>110</v>
      </c>
      <c r="I1274" s="223" t="s">
        <v>3579</v>
      </c>
      <c r="J1274" s="223" t="s">
        <v>8687</v>
      </c>
      <c r="K1274" s="236">
        <v>10</v>
      </c>
      <c r="L1274" s="221">
        <v>44844</v>
      </c>
      <c r="M1274" s="221">
        <v>44840</v>
      </c>
      <c r="N1274" s="223">
        <f t="shared" si="233"/>
        <v>719</v>
      </c>
      <c r="O1274" s="249" t="s">
        <v>20</v>
      </c>
      <c r="P1274" s="224">
        <v>1022</v>
      </c>
      <c r="Q1274" s="225">
        <v>44855</v>
      </c>
      <c r="R1274" s="224">
        <f t="shared" si="234"/>
        <v>719</v>
      </c>
      <c r="S1274" s="236">
        <f t="shared" si="235"/>
        <v>11</v>
      </c>
    </row>
    <row r="1275" spans="1:19" ht="14.25" customHeight="1" x14ac:dyDescent="0.25">
      <c r="A1275" s="223">
        <v>1278</v>
      </c>
      <c r="B1275" s="220" t="s">
        <v>10614</v>
      </c>
      <c r="C1275" s="227" t="s">
        <v>10503</v>
      </c>
      <c r="D1275" s="222">
        <v>2400056333</v>
      </c>
      <c r="E1275" s="227" t="s">
        <v>10591</v>
      </c>
      <c r="F1275" s="223">
        <v>63</v>
      </c>
      <c r="G1275" s="223" t="s">
        <v>3151</v>
      </c>
      <c r="H1275" s="223" t="s">
        <v>110</v>
      </c>
      <c r="I1275" s="223" t="s">
        <v>3579</v>
      </c>
      <c r="J1275" s="223" t="s">
        <v>8687</v>
      </c>
      <c r="K1275" s="236">
        <v>10</v>
      </c>
      <c r="L1275" s="221">
        <v>44844</v>
      </c>
      <c r="M1275" s="221">
        <v>44840</v>
      </c>
      <c r="N1275" s="223">
        <f t="shared" si="233"/>
        <v>63</v>
      </c>
      <c r="O1275" s="249" t="s">
        <v>20</v>
      </c>
      <c r="P1275" s="224">
        <v>1022</v>
      </c>
      <c r="Q1275" s="225">
        <v>44855</v>
      </c>
      <c r="R1275" s="224">
        <f t="shared" si="234"/>
        <v>63</v>
      </c>
      <c r="S1275" s="236">
        <f t="shared" si="235"/>
        <v>11</v>
      </c>
    </row>
    <row r="1276" spans="1:19" ht="14.25" customHeight="1" x14ac:dyDescent="0.25">
      <c r="A1276" s="223">
        <v>1279</v>
      </c>
      <c r="B1276" s="220" t="s">
        <v>10615</v>
      </c>
      <c r="C1276" s="227" t="s">
        <v>10503</v>
      </c>
      <c r="D1276" s="222">
        <v>2400056318</v>
      </c>
      <c r="E1276" s="227" t="s">
        <v>10591</v>
      </c>
      <c r="F1276" s="223">
        <v>11731</v>
      </c>
      <c r="G1276" s="223" t="s">
        <v>3151</v>
      </c>
      <c r="H1276" s="223" t="s">
        <v>110</v>
      </c>
      <c r="I1276" s="223" t="s">
        <v>3579</v>
      </c>
      <c r="J1276" s="223" t="s">
        <v>8687</v>
      </c>
      <c r="K1276" s="236">
        <v>10</v>
      </c>
      <c r="L1276" s="221">
        <v>44844</v>
      </c>
      <c r="M1276" s="221">
        <v>44840</v>
      </c>
      <c r="N1276" s="223">
        <f t="shared" si="233"/>
        <v>11731</v>
      </c>
      <c r="O1276" s="249" t="s">
        <v>20</v>
      </c>
      <c r="P1276" s="224">
        <v>1022</v>
      </c>
      <c r="Q1276" s="225">
        <v>44855</v>
      </c>
      <c r="R1276" s="224">
        <f t="shared" si="234"/>
        <v>11731</v>
      </c>
      <c r="S1276" s="236">
        <f t="shared" si="235"/>
        <v>11</v>
      </c>
    </row>
    <row r="1277" spans="1:19" ht="14.25" customHeight="1" x14ac:dyDescent="0.25">
      <c r="A1277" s="223">
        <v>1280</v>
      </c>
      <c r="B1277" s="40" t="s">
        <v>1833</v>
      </c>
      <c r="C1277" s="209">
        <v>44833</v>
      </c>
      <c r="D1277" s="40">
        <v>9190</v>
      </c>
      <c r="E1277" s="210">
        <v>44832</v>
      </c>
      <c r="F1277" s="40">
        <v>8.8000000000000007</v>
      </c>
      <c r="G1277" s="40" t="s">
        <v>1251</v>
      </c>
      <c r="H1277" s="40" t="s">
        <v>92</v>
      </c>
      <c r="I1277" s="40" t="s">
        <v>3579</v>
      </c>
      <c r="J1277" s="40" t="s">
        <v>8112</v>
      </c>
      <c r="K1277" s="40">
        <v>0</v>
      </c>
      <c r="L1277" s="209">
        <v>44832</v>
      </c>
      <c r="M1277" s="41">
        <v>44833</v>
      </c>
      <c r="N1277" s="40">
        <v>8.8000000000000007</v>
      </c>
      <c r="O1277" s="204" t="s">
        <v>50</v>
      </c>
      <c r="P1277" s="40">
        <v>15051</v>
      </c>
      <c r="Q1277" s="41">
        <v>44832</v>
      </c>
      <c r="R1277" s="39">
        <v>8.8000000000000007</v>
      </c>
      <c r="S1277" s="236">
        <f t="shared" si="235"/>
        <v>0</v>
      </c>
    </row>
    <row r="1278" spans="1:19" ht="14.25" customHeight="1" x14ac:dyDescent="0.25">
      <c r="A1278" s="223">
        <v>1281</v>
      </c>
      <c r="B1278" s="40" t="s">
        <v>10504</v>
      </c>
      <c r="C1278" s="209">
        <v>44834</v>
      </c>
      <c r="D1278" s="40">
        <v>52201057</v>
      </c>
      <c r="E1278" s="210">
        <v>44826</v>
      </c>
      <c r="F1278" s="40">
        <v>180</v>
      </c>
      <c r="G1278" s="40" t="s">
        <v>59</v>
      </c>
      <c r="H1278" s="40" t="s">
        <v>10354</v>
      </c>
      <c r="I1278" s="40" t="s">
        <v>3579</v>
      </c>
      <c r="J1278" s="40" t="s">
        <v>8112</v>
      </c>
      <c r="K1278" s="40">
        <v>7</v>
      </c>
      <c r="L1278" s="209">
        <v>44834</v>
      </c>
      <c r="M1278" s="41">
        <v>44834</v>
      </c>
      <c r="N1278" s="40">
        <v>180</v>
      </c>
      <c r="O1278" s="204" t="s">
        <v>20</v>
      </c>
      <c r="P1278" s="40">
        <v>1332</v>
      </c>
      <c r="Q1278" s="41">
        <v>44839</v>
      </c>
      <c r="R1278" s="39">
        <f t="shared" ref="R1278:R1285" si="236">N1278</f>
        <v>180</v>
      </c>
      <c r="S1278" s="40">
        <f t="shared" ref="S1278:S1285" si="237">Q1278-L1278</f>
        <v>5</v>
      </c>
    </row>
    <row r="1279" spans="1:19" ht="14.25" customHeight="1" x14ac:dyDescent="0.25">
      <c r="A1279" s="223">
        <v>1282</v>
      </c>
      <c r="B1279" s="40" t="s">
        <v>10505</v>
      </c>
      <c r="C1279" s="209">
        <v>44834</v>
      </c>
      <c r="D1279" s="40">
        <v>10247</v>
      </c>
      <c r="E1279" s="210">
        <v>44831</v>
      </c>
      <c r="F1279" s="40">
        <v>1112.6500000000001</v>
      </c>
      <c r="G1279" s="40" t="s">
        <v>10445</v>
      </c>
      <c r="H1279" s="40" t="s">
        <v>10506</v>
      </c>
      <c r="I1279" s="40" t="s">
        <v>3579</v>
      </c>
      <c r="J1279" s="40" t="s">
        <v>8112</v>
      </c>
      <c r="K1279" s="40">
        <v>60</v>
      </c>
      <c r="L1279" s="209">
        <v>44891</v>
      </c>
      <c r="M1279" s="41">
        <v>44834</v>
      </c>
      <c r="N1279" s="40">
        <v>1112.6500000000001</v>
      </c>
      <c r="O1279" s="204" t="s">
        <v>27</v>
      </c>
      <c r="P1279" s="40">
        <v>3848</v>
      </c>
      <c r="Q1279" s="41">
        <v>44894</v>
      </c>
      <c r="R1279" s="39">
        <f t="shared" si="236"/>
        <v>1112.6500000000001</v>
      </c>
      <c r="S1279" s="40">
        <f t="shared" si="237"/>
        <v>3</v>
      </c>
    </row>
    <row r="1280" spans="1:19" ht="14.25" customHeight="1" x14ac:dyDescent="0.25">
      <c r="A1280" s="223">
        <v>1283</v>
      </c>
      <c r="B1280" s="40" t="s">
        <v>10507</v>
      </c>
      <c r="C1280" s="209">
        <v>44837</v>
      </c>
      <c r="D1280" s="40">
        <v>485</v>
      </c>
      <c r="E1280" s="210">
        <v>44834</v>
      </c>
      <c r="F1280" s="40">
        <v>44403</v>
      </c>
      <c r="G1280" s="40" t="s">
        <v>7957</v>
      </c>
      <c r="H1280" s="40" t="s">
        <v>4395</v>
      </c>
      <c r="I1280" s="40" t="s">
        <v>3579</v>
      </c>
      <c r="J1280" s="40" t="s">
        <v>8112</v>
      </c>
      <c r="K1280" s="40">
        <v>30</v>
      </c>
      <c r="L1280" s="209">
        <v>44864</v>
      </c>
      <c r="M1280" s="41">
        <v>44837</v>
      </c>
      <c r="N1280" s="40">
        <v>4403</v>
      </c>
      <c r="O1280" s="204" t="s">
        <v>27</v>
      </c>
      <c r="P1280" s="40">
        <v>3846</v>
      </c>
      <c r="Q1280" s="41">
        <v>44866</v>
      </c>
      <c r="R1280" s="39">
        <f t="shared" si="236"/>
        <v>4403</v>
      </c>
      <c r="S1280" s="40">
        <f t="shared" si="237"/>
        <v>2</v>
      </c>
    </row>
    <row r="1281" spans="1:19" ht="14.25" customHeight="1" x14ac:dyDescent="0.25">
      <c r="A1281" s="223">
        <v>1284</v>
      </c>
      <c r="B1281" s="40" t="s">
        <v>10531</v>
      </c>
      <c r="C1281" s="209">
        <v>44838</v>
      </c>
      <c r="D1281" s="40">
        <v>25</v>
      </c>
      <c r="E1281" s="210">
        <v>44837</v>
      </c>
      <c r="F1281" s="40">
        <v>7046.32</v>
      </c>
      <c r="G1281" s="40" t="s">
        <v>6082</v>
      </c>
      <c r="H1281" s="40" t="s">
        <v>8040</v>
      </c>
      <c r="I1281" s="40" t="s">
        <v>3579</v>
      </c>
      <c r="J1281" s="40" t="s">
        <v>10256</v>
      </c>
      <c r="K1281" s="40">
        <v>60</v>
      </c>
      <c r="L1281" s="209">
        <v>44897</v>
      </c>
      <c r="M1281" s="41">
        <v>44838</v>
      </c>
      <c r="N1281" s="40">
        <v>7046.32</v>
      </c>
      <c r="O1281" s="204" t="s">
        <v>27</v>
      </c>
      <c r="P1281" s="40">
        <v>1043</v>
      </c>
      <c r="Q1281" s="41">
        <v>44900</v>
      </c>
      <c r="R1281" s="39">
        <f t="shared" si="236"/>
        <v>7046.32</v>
      </c>
      <c r="S1281" s="40">
        <f t="shared" si="237"/>
        <v>3</v>
      </c>
    </row>
    <row r="1282" spans="1:19" ht="14.25" customHeight="1" x14ac:dyDescent="0.25">
      <c r="A1282" s="223">
        <v>1285</v>
      </c>
      <c r="B1282" s="40" t="s">
        <v>10532</v>
      </c>
      <c r="C1282" s="209">
        <v>44839</v>
      </c>
      <c r="D1282" s="40">
        <v>3001047651</v>
      </c>
      <c r="E1282" s="210">
        <v>44838</v>
      </c>
      <c r="F1282" s="40">
        <v>276.08</v>
      </c>
      <c r="G1282" s="40" t="s">
        <v>9263</v>
      </c>
      <c r="H1282" s="40" t="s">
        <v>10213</v>
      </c>
      <c r="I1282" s="40" t="s">
        <v>3579</v>
      </c>
      <c r="J1282" s="40" t="s">
        <v>10256</v>
      </c>
      <c r="K1282" s="40">
        <v>0</v>
      </c>
      <c r="L1282" s="209">
        <v>44838</v>
      </c>
      <c r="M1282" s="41">
        <v>44839</v>
      </c>
      <c r="N1282" s="40">
        <v>276.08</v>
      </c>
      <c r="O1282" s="204" t="s">
        <v>27</v>
      </c>
      <c r="P1282" s="40">
        <v>3829</v>
      </c>
      <c r="Q1282" s="41">
        <v>44840</v>
      </c>
      <c r="R1282" s="39">
        <f t="shared" si="236"/>
        <v>276.08</v>
      </c>
      <c r="S1282" s="40">
        <f t="shared" si="237"/>
        <v>2</v>
      </c>
    </row>
    <row r="1283" spans="1:19" ht="14.25" customHeight="1" x14ac:dyDescent="0.25">
      <c r="A1283" s="223">
        <v>1286</v>
      </c>
      <c r="B1283" s="40" t="s">
        <v>10533</v>
      </c>
      <c r="C1283" s="209">
        <v>44840</v>
      </c>
      <c r="D1283" s="40">
        <v>123</v>
      </c>
      <c r="E1283" s="210">
        <v>44840</v>
      </c>
      <c r="F1283" s="40">
        <v>380.8</v>
      </c>
      <c r="G1283" s="40" t="s">
        <v>49</v>
      </c>
      <c r="H1283" s="40" t="s">
        <v>10534</v>
      </c>
      <c r="I1283" s="40" t="s">
        <v>3579</v>
      </c>
      <c r="J1283" s="40" t="s">
        <v>10256</v>
      </c>
      <c r="K1283" s="40">
        <v>30</v>
      </c>
      <c r="L1283" s="209">
        <v>44870</v>
      </c>
      <c r="M1283" s="41">
        <v>44840</v>
      </c>
      <c r="N1283" s="40">
        <v>380.8</v>
      </c>
      <c r="O1283" s="204" t="s">
        <v>27</v>
      </c>
      <c r="P1283" s="40">
        <v>3837</v>
      </c>
      <c r="Q1283" s="41">
        <v>44873</v>
      </c>
      <c r="R1283" s="39">
        <f t="shared" si="236"/>
        <v>380.8</v>
      </c>
      <c r="S1283" s="40">
        <f t="shared" si="237"/>
        <v>3</v>
      </c>
    </row>
    <row r="1284" spans="1:19" ht="14.25" customHeight="1" x14ac:dyDescent="0.25">
      <c r="A1284" s="223">
        <v>1287</v>
      </c>
      <c r="B1284" s="40" t="s">
        <v>10535</v>
      </c>
      <c r="C1284" s="209">
        <v>44840</v>
      </c>
      <c r="D1284" s="40">
        <v>4656</v>
      </c>
      <c r="E1284" s="210">
        <v>44840</v>
      </c>
      <c r="F1284" s="40">
        <v>67.260000000000005</v>
      </c>
      <c r="G1284" s="40" t="s">
        <v>6067</v>
      </c>
      <c r="H1284" s="40" t="s">
        <v>4395</v>
      </c>
      <c r="I1284" s="40" t="s">
        <v>3579</v>
      </c>
      <c r="J1284" s="40" t="s">
        <v>10256</v>
      </c>
      <c r="K1284" s="40">
        <v>30</v>
      </c>
      <c r="L1284" s="209">
        <v>44870</v>
      </c>
      <c r="M1284" s="41">
        <v>44840</v>
      </c>
      <c r="N1284" s="40">
        <v>67.260000000000005</v>
      </c>
      <c r="O1284" s="204" t="s">
        <v>27</v>
      </c>
      <c r="P1284" s="40">
        <v>3838</v>
      </c>
      <c r="Q1284" s="41">
        <v>44875</v>
      </c>
      <c r="R1284" s="39">
        <f t="shared" si="236"/>
        <v>67.260000000000005</v>
      </c>
      <c r="S1284" s="40">
        <f t="shared" si="237"/>
        <v>5</v>
      </c>
    </row>
    <row r="1285" spans="1:19" ht="14.25" customHeight="1" x14ac:dyDescent="0.25">
      <c r="A1285" s="223">
        <v>1288</v>
      </c>
      <c r="B1285" s="40" t="s">
        <v>10536</v>
      </c>
      <c r="C1285" s="209">
        <v>44841</v>
      </c>
      <c r="D1285" s="40">
        <v>16880.55</v>
      </c>
      <c r="E1285" s="210">
        <v>44834</v>
      </c>
      <c r="F1285" s="40">
        <v>16880.55</v>
      </c>
      <c r="G1285" s="40" t="s">
        <v>1735</v>
      </c>
      <c r="H1285" s="40" t="s">
        <v>10537</v>
      </c>
      <c r="I1285" s="40" t="s">
        <v>3579</v>
      </c>
      <c r="J1285" s="40" t="s">
        <v>4434</v>
      </c>
      <c r="K1285" s="40">
        <v>60</v>
      </c>
      <c r="L1285" s="209">
        <v>44894</v>
      </c>
      <c r="M1285" s="41">
        <v>44841</v>
      </c>
      <c r="N1285" s="40">
        <v>16880.55</v>
      </c>
      <c r="O1285" s="204" t="s">
        <v>27</v>
      </c>
      <c r="P1285" s="39" t="s">
        <v>11029</v>
      </c>
      <c r="Q1285" s="41">
        <v>44900</v>
      </c>
      <c r="R1285" s="39">
        <f t="shared" si="236"/>
        <v>16880.55</v>
      </c>
      <c r="S1285" s="40">
        <f t="shared" si="237"/>
        <v>6</v>
      </c>
    </row>
    <row r="1286" spans="1:19" ht="14.25" customHeight="1" x14ac:dyDescent="0.25">
      <c r="A1286" s="223">
        <v>1289</v>
      </c>
      <c r="B1286" s="40" t="s">
        <v>10538</v>
      </c>
      <c r="C1286" s="209">
        <v>44841</v>
      </c>
      <c r="D1286" s="40">
        <v>26.4</v>
      </c>
      <c r="E1286" s="210">
        <v>44840</v>
      </c>
      <c r="F1286" s="40">
        <v>26.4</v>
      </c>
      <c r="G1286" s="40" t="s">
        <v>1251</v>
      </c>
      <c r="H1286" s="40" t="s">
        <v>92</v>
      </c>
      <c r="I1286" s="40" t="s">
        <v>3579</v>
      </c>
      <c r="J1286" s="40" t="s">
        <v>4434</v>
      </c>
      <c r="K1286" s="40">
        <v>0</v>
      </c>
      <c r="L1286" s="209">
        <v>44840</v>
      </c>
      <c r="M1286" s="41">
        <v>44841</v>
      </c>
      <c r="N1286" s="40">
        <v>26.4</v>
      </c>
      <c r="O1286" s="204" t="s">
        <v>108</v>
      </c>
      <c r="P1286" s="40">
        <v>15522</v>
      </c>
      <c r="Q1286" s="41">
        <v>44840</v>
      </c>
      <c r="R1286" s="39">
        <v>26.4</v>
      </c>
      <c r="S1286" s="40">
        <f t="shared" ref="S1286:S1319" si="238">Q1286-L1286</f>
        <v>0</v>
      </c>
    </row>
    <row r="1287" spans="1:19" ht="14.25" customHeight="1" x14ac:dyDescent="0.25">
      <c r="A1287" s="223">
        <v>1290</v>
      </c>
      <c r="B1287" s="40" t="s">
        <v>10539</v>
      </c>
      <c r="C1287" s="209">
        <v>44841</v>
      </c>
      <c r="D1287" s="40">
        <v>2913</v>
      </c>
      <c r="E1287" s="210">
        <v>44834</v>
      </c>
      <c r="F1287" s="40">
        <v>15741.75</v>
      </c>
      <c r="G1287" s="40" t="s">
        <v>1735</v>
      </c>
      <c r="H1287" s="40" t="s">
        <v>10537</v>
      </c>
      <c r="I1287" s="40" t="s">
        <v>3579</v>
      </c>
      <c r="J1287" s="40" t="s">
        <v>4434</v>
      </c>
      <c r="K1287" s="40">
        <v>60</v>
      </c>
      <c r="L1287" s="209">
        <v>44841</v>
      </c>
      <c r="M1287" s="41">
        <v>44841</v>
      </c>
      <c r="N1287" s="40">
        <v>15741.75</v>
      </c>
      <c r="O1287" s="204" t="s">
        <v>20</v>
      </c>
      <c r="P1287" s="39" t="s">
        <v>11030</v>
      </c>
      <c r="Q1287" s="41">
        <v>44900</v>
      </c>
      <c r="R1287" s="39">
        <f>N1287</f>
        <v>15741.75</v>
      </c>
      <c r="S1287" s="40">
        <f t="shared" si="238"/>
        <v>59</v>
      </c>
    </row>
    <row r="1288" spans="1:19" ht="14.25" customHeight="1" x14ac:dyDescent="0.25">
      <c r="A1288" s="223">
        <v>1291</v>
      </c>
      <c r="B1288" s="40" t="s">
        <v>10540</v>
      </c>
      <c r="C1288" s="209">
        <v>44841</v>
      </c>
      <c r="D1288" s="40">
        <v>179688</v>
      </c>
      <c r="E1288" s="210">
        <v>44834</v>
      </c>
      <c r="F1288" s="40">
        <v>2352.73</v>
      </c>
      <c r="G1288" s="40" t="s">
        <v>99</v>
      </c>
      <c r="H1288" s="40" t="s">
        <v>10451</v>
      </c>
      <c r="I1288" s="40" t="s">
        <v>3579</v>
      </c>
      <c r="J1288" s="40" t="s">
        <v>8605</v>
      </c>
      <c r="K1288" s="40">
        <v>0</v>
      </c>
      <c r="L1288" s="209">
        <v>44834</v>
      </c>
      <c r="M1288" s="41">
        <v>44841</v>
      </c>
      <c r="N1288" s="40">
        <v>2352.73</v>
      </c>
      <c r="O1288" s="204" t="s">
        <v>20</v>
      </c>
      <c r="P1288" s="40">
        <v>3810</v>
      </c>
      <c r="Q1288" s="41">
        <v>44831</v>
      </c>
      <c r="R1288" s="39">
        <f>N1288</f>
        <v>2352.73</v>
      </c>
      <c r="S1288" s="40">
        <f t="shared" si="238"/>
        <v>-3</v>
      </c>
    </row>
    <row r="1289" spans="1:19" ht="14.25" customHeight="1" x14ac:dyDescent="0.25">
      <c r="A1289" s="223">
        <v>1292</v>
      </c>
      <c r="B1289" s="40" t="s">
        <v>10553</v>
      </c>
      <c r="C1289" s="209">
        <v>44844</v>
      </c>
      <c r="D1289" s="40">
        <v>501025</v>
      </c>
      <c r="E1289" s="210">
        <v>44834</v>
      </c>
      <c r="F1289" s="40">
        <v>1173.07</v>
      </c>
      <c r="G1289" s="40" t="s">
        <v>505</v>
      </c>
      <c r="H1289" s="40" t="s">
        <v>9121</v>
      </c>
      <c r="I1289" s="40" t="s">
        <v>3579</v>
      </c>
      <c r="J1289" s="40" t="s">
        <v>4434</v>
      </c>
      <c r="K1289" s="40">
        <v>15</v>
      </c>
      <c r="L1289" s="209">
        <v>44849</v>
      </c>
      <c r="M1289" s="41">
        <v>44844</v>
      </c>
      <c r="N1289" s="40">
        <v>1173.07</v>
      </c>
      <c r="O1289" s="204" t="s">
        <v>20</v>
      </c>
      <c r="P1289" s="40">
        <v>1351</v>
      </c>
      <c r="Q1289" s="41">
        <v>44851</v>
      </c>
      <c r="R1289" s="39">
        <f>N1289</f>
        <v>1173.07</v>
      </c>
      <c r="S1289" s="40">
        <f t="shared" si="238"/>
        <v>2</v>
      </c>
    </row>
    <row r="1290" spans="1:19" ht="14.25" customHeight="1" x14ac:dyDescent="0.25">
      <c r="A1290" s="223">
        <v>1293</v>
      </c>
      <c r="B1290" s="40" t="s">
        <v>10554</v>
      </c>
      <c r="C1290" s="209">
        <v>44844</v>
      </c>
      <c r="D1290" s="40">
        <v>35247</v>
      </c>
      <c r="E1290" s="210">
        <v>44844</v>
      </c>
      <c r="F1290" s="40">
        <v>80</v>
      </c>
      <c r="G1290" s="40" t="s">
        <v>10035</v>
      </c>
      <c r="H1290" s="40" t="s">
        <v>9359</v>
      </c>
      <c r="I1290" s="40" t="s">
        <v>3579</v>
      </c>
      <c r="J1290" s="40" t="s">
        <v>10256</v>
      </c>
      <c r="K1290" s="40">
        <v>0</v>
      </c>
      <c r="L1290" s="209">
        <v>44844</v>
      </c>
      <c r="M1290" s="41">
        <v>44844</v>
      </c>
      <c r="N1290" s="40">
        <v>80</v>
      </c>
      <c r="O1290" s="204" t="s">
        <v>108</v>
      </c>
      <c r="P1290" s="40">
        <v>185141</v>
      </c>
      <c r="Q1290" s="41">
        <v>44844</v>
      </c>
      <c r="R1290" s="39">
        <v>80</v>
      </c>
      <c r="S1290" s="40">
        <f t="shared" si="238"/>
        <v>0</v>
      </c>
    </row>
    <row r="1291" spans="1:19" ht="14.25" customHeight="1" x14ac:dyDescent="0.25">
      <c r="A1291" s="223">
        <v>1294</v>
      </c>
      <c r="B1291" s="40" t="s">
        <v>10555</v>
      </c>
      <c r="C1291" s="209">
        <v>44845</v>
      </c>
      <c r="D1291" s="40">
        <v>33676</v>
      </c>
      <c r="E1291" s="210">
        <v>44845</v>
      </c>
      <c r="F1291" s="40">
        <v>109.96</v>
      </c>
      <c r="G1291" s="40" t="s">
        <v>718</v>
      </c>
      <c r="H1291" s="40" t="s">
        <v>10556</v>
      </c>
      <c r="I1291" s="40" t="s">
        <v>3579</v>
      </c>
      <c r="J1291" s="40" t="s">
        <v>10256</v>
      </c>
      <c r="K1291" s="40">
        <v>0</v>
      </c>
      <c r="L1291" s="209">
        <v>44845</v>
      </c>
      <c r="M1291" s="41">
        <v>44845</v>
      </c>
      <c r="N1291" s="40">
        <v>109.96</v>
      </c>
      <c r="O1291" s="204" t="s">
        <v>72</v>
      </c>
      <c r="P1291" s="40">
        <v>3</v>
      </c>
      <c r="Q1291" s="41">
        <v>44845</v>
      </c>
      <c r="R1291" s="39">
        <v>109.96</v>
      </c>
      <c r="S1291" s="40">
        <f t="shared" si="238"/>
        <v>0</v>
      </c>
    </row>
    <row r="1292" spans="1:19" ht="14.25" customHeight="1" x14ac:dyDescent="0.25">
      <c r="A1292" s="223">
        <v>1295</v>
      </c>
      <c r="B1292" s="40" t="s">
        <v>10557</v>
      </c>
      <c r="C1292" s="209">
        <v>44845</v>
      </c>
      <c r="D1292" s="40">
        <v>38420</v>
      </c>
      <c r="E1292" s="210">
        <v>44845</v>
      </c>
      <c r="F1292" s="40">
        <v>3522.4</v>
      </c>
      <c r="G1292" s="40" t="s">
        <v>9361</v>
      </c>
      <c r="H1292" s="40" t="s">
        <v>9664</v>
      </c>
      <c r="I1292" s="40" t="s">
        <v>3579</v>
      </c>
      <c r="J1292" s="40" t="s">
        <v>10256</v>
      </c>
      <c r="K1292" s="40">
        <v>30</v>
      </c>
      <c r="L1292" s="209">
        <v>44875</v>
      </c>
      <c r="M1292" s="41">
        <v>44846</v>
      </c>
      <c r="N1292" s="40">
        <v>3522.4</v>
      </c>
      <c r="O1292" s="204" t="s">
        <v>20</v>
      </c>
      <c r="P1292" s="39" t="s">
        <v>11031</v>
      </c>
      <c r="Q1292" s="41">
        <v>44875</v>
      </c>
      <c r="R1292" s="39">
        <f>N1292</f>
        <v>3522.4</v>
      </c>
      <c r="S1292" s="40">
        <f t="shared" si="238"/>
        <v>0</v>
      </c>
    </row>
    <row r="1293" spans="1:19" ht="14.25" customHeight="1" x14ac:dyDescent="0.25">
      <c r="A1293" s="223">
        <v>1296</v>
      </c>
      <c r="B1293" s="40" t="s">
        <v>10558</v>
      </c>
      <c r="C1293" s="209">
        <v>44845</v>
      </c>
      <c r="D1293" s="40">
        <v>38419</v>
      </c>
      <c r="E1293" s="210">
        <v>44845</v>
      </c>
      <c r="F1293" s="40">
        <v>2325.2600000000002</v>
      </c>
      <c r="G1293" s="40" t="s">
        <v>9361</v>
      </c>
      <c r="H1293" s="40" t="s">
        <v>9664</v>
      </c>
      <c r="I1293" s="40" t="s">
        <v>3579</v>
      </c>
      <c r="J1293" s="40" t="s">
        <v>10256</v>
      </c>
      <c r="K1293" s="40">
        <v>30</v>
      </c>
      <c r="L1293" s="209">
        <v>44875</v>
      </c>
      <c r="M1293" s="41">
        <v>44846</v>
      </c>
      <c r="N1293" s="40">
        <v>2325.2600000000002</v>
      </c>
      <c r="O1293" s="204" t="s">
        <v>20</v>
      </c>
      <c r="P1293" s="39" t="s">
        <v>11031</v>
      </c>
      <c r="Q1293" s="41">
        <v>44875</v>
      </c>
      <c r="R1293" s="39">
        <f>N1293</f>
        <v>2325.2600000000002</v>
      </c>
      <c r="S1293" s="40">
        <f t="shared" si="238"/>
        <v>0</v>
      </c>
    </row>
    <row r="1294" spans="1:19" ht="14.25" customHeight="1" x14ac:dyDescent="0.25">
      <c r="A1294" s="223">
        <v>1297</v>
      </c>
      <c r="B1294" s="40" t="s">
        <v>7990</v>
      </c>
      <c r="C1294" s="209">
        <v>44846</v>
      </c>
      <c r="D1294" s="40">
        <v>9625</v>
      </c>
      <c r="E1294" s="210">
        <v>44848</v>
      </c>
      <c r="F1294" s="40">
        <v>35.200000000000003</v>
      </c>
      <c r="G1294" s="40" t="s">
        <v>1251</v>
      </c>
      <c r="H1294" s="40" t="s">
        <v>92</v>
      </c>
      <c r="I1294" s="40" t="s">
        <v>3579</v>
      </c>
      <c r="J1294" s="40" t="s">
        <v>4434</v>
      </c>
      <c r="K1294" s="40">
        <v>0</v>
      </c>
      <c r="L1294" s="209">
        <v>44846</v>
      </c>
      <c r="M1294" s="41">
        <v>44846</v>
      </c>
      <c r="N1294" s="40">
        <v>35.200000000000003</v>
      </c>
      <c r="O1294" s="204" t="s">
        <v>50</v>
      </c>
      <c r="P1294" s="40">
        <v>15757</v>
      </c>
      <c r="Q1294" s="41">
        <v>44845</v>
      </c>
      <c r="R1294" s="39">
        <v>35.200000000000003</v>
      </c>
      <c r="S1294" s="40">
        <f t="shared" si="238"/>
        <v>-1</v>
      </c>
    </row>
    <row r="1295" spans="1:19" ht="14.25" customHeight="1" x14ac:dyDescent="0.25">
      <c r="A1295" s="223">
        <v>1298</v>
      </c>
      <c r="B1295" s="40" t="s">
        <v>10559</v>
      </c>
      <c r="C1295" s="209">
        <v>44845</v>
      </c>
      <c r="D1295" s="40">
        <v>6999</v>
      </c>
      <c r="E1295" s="210">
        <v>44845</v>
      </c>
      <c r="F1295" s="40">
        <v>282.58</v>
      </c>
      <c r="G1295" s="40" t="s">
        <v>1287</v>
      </c>
      <c r="H1295" s="40" t="s">
        <v>1206</v>
      </c>
      <c r="I1295" s="40" t="s">
        <v>3579</v>
      </c>
      <c r="J1295" s="40" t="s">
        <v>10256</v>
      </c>
      <c r="K1295" s="40">
        <v>0</v>
      </c>
      <c r="L1295" s="209">
        <v>44839</v>
      </c>
      <c r="M1295" s="41">
        <v>44839</v>
      </c>
      <c r="N1295" s="40">
        <v>282.58</v>
      </c>
      <c r="O1295" s="204" t="s">
        <v>90</v>
      </c>
      <c r="P1295" s="40">
        <v>88</v>
      </c>
      <c r="Q1295" s="41">
        <v>44845</v>
      </c>
      <c r="R1295" s="39">
        <v>282.58</v>
      </c>
      <c r="S1295" s="40">
        <f t="shared" si="238"/>
        <v>6</v>
      </c>
    </row>
    <row r="1296" spans="1:19" ht="14.25" customHeight="1" x14ac:dyDescent="0.25">
      <c r="A1296" s="223">
        <v>1299</v>
      </c>
      <c r="B1296" s="40" t="s">
        <v>10560</v>
      </c>
      <c r="C1296" s="209">
        <v>44847</v>
      </c>
      <c r="D1296" s="40">
        <v>4658</v>
      </c>
      <c r="E1296" s="210">
        <v>44847</v>
      </c>
      <c r="F1296" s="40">
        <v>242.11</v>
      </c>
      <c r="G1296" s="40" t="s">
        <v>6067</v>
      </c>
      <c r="H1296" s="40" t="s">
        <v>4395</v>
      </c>
      <c r="I1296" s="40" t="s">
        <v>3579</v>
      </c>
      <c r="J1296" s="40" t="s">
        <v>10256</v>
      </c>
      <c r="K1296" s="40">
        <v>30</v>
      </c>
      <c r="L1296" s="209">
        <v>44877</v>
      </c>
      <c r="M1296" s="41">
        <v>44847</v>
      </c>
      <c r="N1296" s="40">
        <v>242.11</v>
      </c>
      <c r="O1296" s="204" t="s">
        <v>20</v>
      </c>
      <c r="P1296" s="40">
        <v>3838</v>
      </c>
      <c r="Q1296" s="41">
        <v>44875</v>
      </c>
      <c r="R1296" s="39">
        <f>N1296</f>
        <v>242.11</v>
      </c>
      <c r="S1296" s="40">
        <f t="shared" si="238"/>
        <v>-2</v>
      </c>
    </row>
    <row r="1297" spans="1:19" ht="14.25" customHeight="1" x14ac:dyDescent="0.25">
      <c r="A1297" s="223">
        <v>1300</v>
      </c>
      <c r="B1297" s="40" t="s">
        <v>10561</v>
      </c>
      <c r="C1297" s="209">
        <v>44848</v>
      </c>
      <c r="D1297" s="40">
        <v>33713</v>
      </c>
      <c r="E1297" s="210">
        <v>44848</v>
      </c>
      <c r="F1297" s="40">
        <v>3836.56</v>
      </c>
      <c r="G1297" s="40" t="s">
        <v>9015</v>
      </c>
      <c r="H1297" s="40" t="s">
        <v>10562</v>
      </c>
      <c r="I1297" s="40" t="s">
        <v>3579</v>
      </c>
      <c r="J1297" s="40" t="s">
        <v>10256</v>
      </c>
      <c r="K1297" s="40">
        <v>30</v>
      </c>
      <c r="L1297" s="209">
        <v>44878</v>
      </c>
      <c r="M1297" s="41">
        <v>44848</v>
      </c>
      <c r="N1297" s="40">
        <v>3836.56</v>
      </c>
      <c r="O1297" s="204" t="s">
        <v>20</v>
      </c>
      <c r="P1297" s="40">
        <v>3841</v>
      </c>
      <c r="Q1297" s="41">
        <v>44880</v>
      </c>
      <c r="R1297" s="39">
        <f>N1297</f>
        <v>3836.56</v>
      </c>
      <c r="S1297" s="40">
        <f t="shared" si="238"/>
        <v>2</v>
      </c>
    </row>
    <row r="1298" spans="1:19" ht="14.25" customHeight="1" x14ac:dyDescent="0.25">
      <c r="A1298" s="223">
        <v>1301</v>
      </c>
      <c r="B1298" s="40" t="s">
        <v>10563</v>
      </c>
      <c r="C1298" s="209">
        <v>44848</v>
      </c>
      <c r="D1298" s="40">
        <v>10007004</v>
      </c>
      <c r="E1298" s="210">
        <v>44848</v>
      </c>
      <c r="F1298" s="40">
        <v>139.78</v>
      </c>
      <c r="G1298" s="40" t="s">
        <v>1287</v>
      </c>
      <c r="H1298" s="40" t="s">
        <v>1146</v>
      </c>
      <c r="I1298" s="40" t="s">
        <v>3579</v>
      </c>
      <c r="J1298" s="40" t="s">
        <v>10256</v>
      </c>
      <c r="K1298" s="40">
        <v>0</v>
      </c>
      <c r="L1298" s="209">
        <v>44848</v>
      </c>
      <c r="M1298" s="41">
        <v>44851</v>
      </c>
      <c r="N1298" s="40">
        <v>139.78</v>
      </c>
      <c r="O1298" s="204" t="s">
        <v>72</v>
      </c>
      <c r="P1298" s="40">
        <v>1773729</v>
      </c>
      <c r="Q1298" s="41">
        <v>44848</v>
      </c>
      <c r="R1298" s="39">
        <v>139.78</v>
      </c>
      <c r="S1298" s="40">
        <f t="shared" si="238"/>
        <v>0</v>
      </c>
    </row>
    <row r="1299" spans="1:19" ht="14.25" customHeight="1" x14ac:dyDescent="0.25">
      <c r="A1299" s="223">
        <v>1302</v>
      </c>
      <c r="B1299" s="40" t="s">
        <v>10564</v>
      </c>
      <c r="C1299" s="209">
        <v>44851</v>
      </c>
      <c r="D1299" s="40">
        <v>9739</v>
      </c>
      <c r="E1299" s="210">
        <v>44848</v>
      </c>
      <c r="F1299" s="40">
        <v>17.600000000000001</v>
      </c>
      <c r="G1299" s="40" t="s">
        <v>1251</v>
      </c>
      <c r="H1299" s="40" t="s">
        <v>92</v>
      </c>
      <c r="I1299" s="40" t="s">
        <v>3579</v>
      </c>
      <c r="J1299" s="40" t="s">
        <v>4434</v>
      </c>
      <c r="K1299" s="40">
        <v>0</v>
      </c>
      <c r="L1299" s="209">
        <v>44848</v>
      </c>
      <c r="M1299" s="41">
        <v>44851</v>
      </c>
      <c r="N1299" s="40">
        <v>17.600000000000001</v>
      </c>
      <c r="O1299" s="204" t="s">
        <v>50</v>
      </c>
      <c r="P1299" s="40">
        <v>15953</v>
      </c>
      <c r="Q1299" s="41">
        <v>44848</v>
      </c>
      <c r="R1299" s="39">
        <v>17.600000000000001</v>
      </c>
      <c r="S1299" s="40">
        <f t="shared" si="238"/>
        <v>0</v>
      </c>
    </row>
    <row r="1300" spans="1:19" ht="14.25" customHeight="1" x14ac:dyDescent="0.25">
      <c r="A1300" s="223">
        <v>1303</v>
      </c>
      <c r="B1300" s="40" t="s">
        <v>10565</v>
      </c>
      <c r="C1300" s="209">
        <v>44851</v>
      </c>
      <c r="D1300" s="40">
        <v>178837</v>
      </c>
      <c r="E1300" s="41" t="s">
        <v>10566</v>
      </c>
      <c r="F1300" s="40">
        <v>206.87</v>
      </c>
      <c r="G1300" s="40" t="s">
        <v>9180</v>
      </c>
      <c r="H1300" s="40" t="s">
        <v>5884</v>
      </c>
      <c r="I1300" s="40" t="s">
        <v>3579</v>
      </c>
      <c r="J1300" s="40" t="s">
        <v>4434</v>
      </c>
      <c r="K1300" s="40">
        <v>15</v>
      </c>
      <c r="L1300" s="209">
        <v>44849</v>
      </c>
      <c r="M1300" s="41">
        <v>44851</v>
      </c>
      <c r="N1300" s="40">
        <v>206.87</v>
      </c>
      <c r="O1300" s="204" t="s">
        <v>20</v>
      </c>
      <c r="P1300" s="40">
        <v>1354</v>
      </c>
      <c r="Q1300" s="41">
        <v>44851</v>
      </c>
      <c r="R1300" s="39">
        <f>N1300</f>
        <v>206.87</v>
      </c>
      <c r="S1300" s="40">
        <f t="shared" si="238"/>
        <v>2</v>
      </c>
    </row>
    <row r="1301" spans="1:19" ht="14.25" customHeight="1" x14ac:dyDescent="0.25">
      <c r="A1301" s="223">
        <v>1304</v>
      </c>
      <c r="B1301" s="40" t="s">
        <v>10567</v>
      </c>
      <c r="C1301" s="209">
        <v>44852</v>
      </c>
      <c r="D1301" s="40">
        <v>4660</v>
      </c>
      <c r="E1301" s="210">
        <v>44852</v>
      </c>
      <c r="F1301" s="40">
        <v>115.49</v>
      </c>
      <c r="G1301" s="40" t="s">
        <v>6067</v>
      </c>
      <c r="H1301" s="40" t="s">
        <v>6101</v>
      </c>
      <c r="I1301" s="40" t="s">
        <v>3579</v>
      </c>
      <c r="J1301" s="40" t="s">
        <v>10256</v>
      </c>
      <c r="K1301" s="40">
        <v>30</v>
      </c>
      <c r="L1301" s="209">
        <v>44882</v>
      </c>
      <c r="M1301" s="41">
        <v>44852</v>
      </c>
      <c r="N1301" s="40">
        <v>115.49</v>
      </c>
      <c r="O1301" s="204" t="s">
        <v>20</v>
      </c>
      <c r="P1301" s="40">
        <v>3846</v>
      </c>
      <c r="Q1301" s="41">
        <v>44888</v>
      </c>
      <c r="R1301" s="39">
        <f>N1301</f>
        <v>115.49</v>
      </c>
      <c r="S1301" s="40">
        <f t="shared" si="238"/>
        <v>6</v>
      </c>
    </row>
    <row r="1302" spans="1:19" ht="14.25" customHeight="1" x14ac:dyDescent="0.25">
      <c r="A1302" s="223">
        <v>1305</v>
      </c>
      <c r="B1302" s="40" t="s">
        <v>10568</v>
      </c>
      <c r="C1302" s="209">
        <v>44853</v>
      </c>
      <c r="D1302" s="40">
        <v>1363</v>
      </c>
      <c r="E1302" s="210">
        <v>44852</v>
      </c>
      <c r="F1302" s="40">
        <v>4</v>
      </c>
      <c r="G1302" s="40" t="s">
        <v>1251</v>
      </c>
      <c r="H1302" s="40" t="s">
        <v>92</v>
      </c>
      <c r="I1302" s="40" t="s">
        <v>3579</v>
      </c>
      <c r="J1302" s="40" t="s">
        <v>8112</v>
      </c>
      <c r="K1302" s="40">
        <v>0</v>
      </c>
      <c r="L1302" s="209">
        <v>44852</v>
      </c>
      <c r="M1302" s="41">
        <v>44853</v>
      </c>
      <c r="N1302" s="40">
        <v>4</v>
      </c>
      <c r="O1302" s="204" t="s">
        <v>50</v>
      </c>
      <c r="P1302" s="40">
        <v>16119</v>
      </c>
      <c r="Q1302" s="41">
        <v>44852</v>
      </c>
      <c r="R1302" s="39">
        <v>4</v>
      </c>
      <c r="S1302" s="40">
        <f t="shared" si="238"/>
        <v>0</v>
      </c>
    </row>
    <row r="1303" spans="1:19" ht="14.25" customHeight="1" x14ac:dyDescent="0.25">
      <c r="A1303" s="223">
        <v>1306</v>
      </c>
      <c r="B1303" s="40" t="s">
        <v>10569</v>
      </c>
      <c r="C1303" s="209">
        <v>44853</v>
      </c>
      <c r="D1303" s="40">
        <v>9841</v>
      </c>
      <c r="E1303" s="210">
        <v>44852</v>
      </c>
      <c r="F1303" s="40">
        <v>8.8000000000000007</v>
      </c>
      <c r="G1303" s="40" t="s">
        <v>1251</v>
      </c>
      <c r="H1303" s="40" t="s">
        <v>92</v>
      </c>
      <c r="I1303" s="40" t="s">
        <v>3579</v>
      </c>
      <c r="J1303" s="40" t="s">
        <v>8112</v>
      </c>
      <c r="K1303" s="40">
        <v>0</v>
      </c>
      <c r="L1303" s="209">
        <v>44852</v>
      </c>
      <c r="M1303" s="41">
        <v>44853</v>
      </c>
      <c r="N1303" s="40">
        <v>8.8000000000000007</v>
      </c>
      <c r="O1303" s="204" t="s">
        <v>50</v>
      </c>
      <c r="P1303" s="40">
        <v>16118</v>
      </c>
      <c r="Q1303" s="41">
        <v>44852</v>
      </c>
      <c r="R1303" s="39">
        <v>8.8000000000000007</v>
      </c>
      <c r="S1303" s="40">
        <f t="shared" si="238"/>
        <v>0</v>
      </c>
    </row>
    <row r="1304" spans="1:19" ht="14.25" customHeight="1" x14ac:dyDescent="0.25">
      <c r="A1304" s="223">
        <v>1307</v>
      </c>
      <c r="B1304" s="40" t="s">
        <v>9308</v>
      </c>
      <c r="C1304" s="209">
        <v>44853</v>
      </c>
      <c r="D1304" s="40">
        <v>6099555</v>
      </c>
      <c r="E1304" s="210">
        <v>44848</v>
      </c>
      <c r="F1304" s="40">
        <v>3965.07</v>
      </c>
      <c r="G1304" s="40" t="s">
        <v>5892</v>
      </c>
      <c r="H1304" s="40" t="s">
        <v>9890</v>
      </c>
      <c r="I1304" s="40" t="s">
        <v>3579</v>
      </c>
      <c r="J1304" s="40" t="s">
        <v>8112</v>
      </c>
      <c r="K1304" s="40">
        <v>15</v>
      </c>
      <c r="L1304" s="209">
        <v>44863</v>
      </c>
      <c r="M1304" s="41">
        <v>44853</v>
      </c>
      <c r="N1304" s="40">
        <v>3965.07</v>
      </c>
      <c r="O1304" s="204" t="s">
        <v>20</v>
      </c>
      <c r="P1304" s="40">
        <v>3834</v>
      </c>
      <c r="Q1304" s="41">
        <v>44865</v>
      </c>
      <c r="R1304" s="39">
        <f>N1304</f>
        <v>3965.07</v>
      </c>
      <c r="S1304" s="40">
        <f t="shared" si="238"/>
        <v>2</v>
      </c>
    </row>
    <row r="1305" spans="1:19" ht="14.25" customHeight="1" x14ac:dyDescent="0.25">
      <c r="A1305" s="223">
        <v>1308</v>
      </c>
      <c r="B1305" s="40" t="s">
        <v>10570</v>
      </c>
      <c r="C1305" s="209">
        <v>44853</v>
      </c>
      <c r="D1305" s="40">
        <v>47721</v>
      </c>
      <c r="E1305" s="210">
        <v>44853</v>
      </c>
      <c r="F1305" s="40">
        <v>122.5</v>
      </c>
      <c r="G1305" s="40" t="s">
        <v>6087</v>
      </c>
      <c r="H1305" s="40" t="s">
        <v>10571</v>
      </c>
      <c r="I1305" s="40" t="s">
        <v>3579</v>
      </c>
      <c r="J1305" s="40" t="s">
        <v>8112</v>
      </c>
      <c r="K1305" s="40">
        <v>30</v>
      </c>
      <c r="L1305" s="209">
        <v>44883</v>
      </c>
      <c r="M1305" s="41">
        <v>44853</v>
      </c>
      <c r="N1305" s="40">
        <v>122.5</v>
      </c>
      <c r="O1305" s="204" t="s">
        <v>20</v>
      </c>
      <c r="P1305" s="40">
        <v>3843</v>
      </c>
      <c r="Q1305" s="41">
        <v>44883</v>
      </c>
      <c r="R1305" s="39">
        <f t="shared" ref="R1305:R1307" si="239">N1305</f>
        <v>122.5</v>
      </c>
      <c r="S1305" s="40">
        <f t="shared" si="238"/>
        <v>0</v>
      </c>
    </row>
    <row r="1306" spans="1:19" ht="14.25" customHeight="1" x14ac:dyDescent="0.25">
      <c r="A1306" s="223">
        <v>1309</v>
      </c>
      <c r="B1306" s="40" t="s">
        <v>10572</v>
      </c>
      <c r="C1306" s="209">
        <v>44853</v>
      </c>
      <c r="D1306" s="40">
        <v>10019</v>
      </c>
      <c r="E1306" s="210">
        <v>44853</v>
      </c>
      <c r="F1306" s="40">
        <v>525.98</v>
      </c>
      <c r="G1306" s="40" t="s">
        <v>8801</v>
      </c>
      <c r="H1306" s="40" t="s">
        <v>7041</v>
      </c>
      <c r="I1306" s="40" t="s">
        <v>3579</v>
      </c>
      <c r="J1306" s="40" t="s">
        <v>10256</v>
      </c>
      <c r="K1306" s="40">
        <v>30</v>
      </c>
      <c r="L1306" s="209">
        <v>44883</v>
      </c>
      <c r="M1306" s="41" t="s">
        <v>10573</v>
      </c>
      <c r="N1306" s="40">
        <v>525.98</v>
      </c>
      <c r="O1306" s="204" t="s">
        <v>20</v>
      </c>
      <c r="P1306" s="40">
        <v>3844</v>
      </c>
      <c r="Q1306" s="41">
        <v>44883</v>
      </c>
      <c r="R1306" s="39">
        <f t="shared" si="239"/>
        <v>525.98</v>
      </c>
      <c r="S1306" s="40">
        <f t="shared" si="238"/>
        <v>0</v>
      </c>
    </row>
    <row r="1307" spans="1:19" ht="14.25" customHeight="1" x14ac:dyDescent="0.25">
      <c r="A1307" s="223">
        <v>1310</v>
      </c>
      <c r="B1307" s="40" t="s">
        <v>4949</v>
      </c>
      <c r="C1307" s="209">
        <v>44858</v>
      </c>
      <c r="D1307" s="40">
        <v>6302</v>
      </c>
      <c r="E1307" s="210">
        <v>44858</v>
      </c>
      <c r="F1307" s="40">
        <v>141.31</v>
      </c>
      <c r="G1307" s="40" t="s">
        <v>10103</v>
      </c>
      <c r="H1307" s="40" t="s">
        <v>10104</v>
      </c>
      <c r="I1307" s="40" t="s">
        <v>3579</v>
      </c>
      <c r="J1307" s="40" t="s">
        <v>10256</v>
      </c>
      <c r="K1307" s="40">
        <v>30</v>
      </c>
      <c r="L1307" s="209">
        <v>44888</v>
      </c>
      <c r="M1307" s="41">
        <v>44858</v>
      </c>
      <c r="N1307" s="40">
        <v>141.31</v>
      </c>
      <c r="O1307" s="204" t="s">
        <v>20</v>
      </c>
      <c r="P1307" s="40">
        <v>3845</v>
      </c>
      <c r="Q1307" s="41">
        <v>44888</v>
      </c>
      <c r="R1307" s="39">
        <f t="shared" si="239"/>
        <v>141.31</v>
      </c>
      <c r="S1307" s="40">
        <f t="shared" si="238"/>
        <v>0</v>
      </c>
    </row>
    <row r="1308" spans="1:19" ht="14.25" customHeight="1" x14ac:dyDescent="0.25">
      <c r="A1308" s="223">
        <v>1311</v>
      </c>
      <c r="B1308" s="40" t="s">
        <v>4950</v>
      </c>
      <c r="C1308" s="209">
        <v>44858</v>
      </c>
      <c r="D1308" s="40">
        <v>4664</v>
      </c>
      <c r="E1308" s="210">
        <v>44858</v>
      </c>
      <c r="F1308" s="40">
        <v>384.97</v>
      </c>
      <c r="G1308" s="40" t="s">
        <v>6067</v>
      </c>
      <c r="H1308" s="40" t="s">
        <v>5167</v>
      </c>
      <c r="I1308" s="40" t="s">
        <v>3579</v>
      </c>
      <c r="J1308" s="40" t="s">
        <v>10256</v>
      </c>
      <c r="K1308" s="40">
        <v>30</v>
      </c>
      <c r="L1308" s="209">
        <v>44888</v>
      </c>
      <c r="M1308" s="41">
        <v>44858</v>
      </c>
      <c r="N1308" s="40">
        <v>384.97</v>
      </c>
      <c r="O1308" s="204" t="s">
        <v>20</v>
      </c>
      <c r="P1308" s="40">
        <v>3846</v>
      </c>
      <c r="Q1308" s="41">
        <v>44888</v>
      </c>
      <c r="R1308" s="39">
        <f>N1308</f>
        <v>384.97</v>
      </c>
      <c r="S1308" s="40">
        <f t="shared" si="238"/>
        <v>0</v>
      </c>
    </row>
    <row r="1309" spans="1:19" ht="14.25" customHeight="1" x14ac:dyDescent="0.25">
      <c r="A1309" s="223">
        <v>1312</v>
      </c>
      <c r="B1309" s="40" t="s">
        <v>9189</v>
      </c>
      <c r="C1309" s="41" t="s">
        <v>10616</v>
      </c>
      <c r="D1309" s="40">
        <v>202220446</v>
      </c>
      <c r="E1309" s="41" t="s">
        <v>10616</v>
      </c>
      <c r="F1309" s="40">
        <v>12752.31</v>
      </c>
      <c r="G1309" s="40" t="s">
        <v>8138</v>
      </c>
      <c r="H1309" s="40" t="s">
        <v>2165</v>
      </c>
      <c r="I1309" s="40" t="s">
        <v>130</v>
      </c>
      <c r="J1309" s="40" t="s">
        <v>8129</v>
      </c>
      <c r="K1309" s="40">
        <v>30</v>
      </c>
      <c r="L1309" s="209">
        <v>44871</v>
      </c>
      <c r="M1309" s="41" t="s">
        <v>10621</v>
      </c>
      <c r="N1309" s="40">
        <v>12752.31</v>
      </c>
      <c r="O1309" s="204" t="s">
        <v>20</v>
      </c>
      <c r="P1309" s="40">
        <v>1036</v>
      </c>
      <c r="Q1309" s="41">
        <v>44873</v>
      </c>
      <c r="R1309" s="39">
        <f>N1309</f>
        <v>12752.31</v>
      </c>
      <c r="S1309" s="40">
        <f t="shared" si="238"/>
        <v>2</v>
      </c>
    </row>
    <row r="1310" spans="1:19" ht="14.25" customHeight="1" x14ac:dyDescent="0.25">
      <c r="A1310" s="223">
        <v>1313</v>
      </c>
      <c r="B1310" s="40" t="s">
        <v>10617</v>
      </c>
      <c r="C1310" s="41" t="s">
        <v>10616</v>
      </c>
      <c r="D1310" s="40">
        <v>202220431</v>
      </c>
      <c r="E1310" s="41" t="s">
        <v>10616</v>
      </c>
      <c r="F1310" s="40">
        <v>34.43</v>
      </c>
      <c r="G1310" s="40" t="s">
        <v>8138</v>
      </c>
      <c r="H1310" s="40" t="s">
        <v>4326</v>
      </c>
      <c r="I1310" s="40" t="s">
        <v>130</v>
      </c>
      <c r="J1310" s="40" t="s">
        <v>8129</v>
      </c>
      <c r="K1310" s="40">
        <v>30</v>
      </c>
      <c r="L1310" s="209">
        <v>44871</v>
      </c>
      <c r="M1310" s="41" t="s">
        <v>10621</v>
      </c>
      <c r="N1310" s="40">
        <v>34.43</v>
      </c>
      <c r="O1310" s="204" t="s">
        <v>20</v>
      </c>
      <c r="P1310" s="40">
        <v>1389</v>
      </c>
      <c r="Q1310" s="41">
        <v>44873</v>
      </c>
      <c r="R1310" s="39">
        <f>N1310</f>
        <v>34.43</v>
      </c>
      <c r="S1310" s="40">
        <f t="shared" si="238"/>
        <v>2</v>
      </c>
    </row>
    <row r="1311" spans="1:19" ht="14.25" customHeight="1" x14ac:dyDescent="0.25">
      <c r="A1311" s="223">
        <v>1314</v>
      </c>
      <c r="B1311" s="40" t="s">
        <v>10618</v>
      </c>
      <c r="C1311" s="41" t="s">
        <v>10616</v>
      </c>
      <c r="D1311" s="40">
        <v>217221</v>
      </c>
      <c r="E1311" s="41" t="s">
        <v>10489</v>
      </c>
      <c r="F1311" s="40">
        <v>83.3</v>
      </c>
      <c r="G1311" s="40" t="s">
        <v>10619</v>
      </c>
      <c r="H1311" s="40" t="s">
        <v>10279</v>
      </c>
      <c r="I1311" s="40" t="s">
        <v>130</v>
      </c>
      <c r="J1311" s="40" t="s">
        <v>9182</v>
      </c>
      <c r="K1311" s="40">
        <v>30</v>
      </c>
      <c r="L1311" s="209">
        <v>44850</v>
      </c>
      <c r="M1311" s="41">
        <v>44840</v>
      </c>
      <c r="N1311" s="40">
        <v>83.3</v>
      </c>
      <c r="O1311" s="204" t="s">
        <v>20</v>
      </c>
      <c r="P1311" s="40">
        <v>1665</v>
      </c>
      <c r="Q1311" s="41">
        <v>44851</v>
      </c>
      <c r="R1311" s="39">
        <v>83.3</v>
      </c>
      <c r="S1311" s="40">
        <f t="shared" si="238"/>
        <v>1</v>
      </c>
    </row>
    <row r="1312" spans="1:19" ht="14.25" customHeight="1" x14ac:dyDescent="0.25">
      <c r="A1312" s="223">
        <v>1315</v>
      </c>
      <c r="B1312" s="40" t="s">
        <v>8738</v>
      </c>
      <c r="C1312" s="41" t="s">
        <v>10616</v>
      </c>
      <c r="D1312" s="40">
        <v>69349</v>
      </c>
      <c r="E1312" s="41" t="s">
        <v>10596</v>
      </c>
      <c r="F1312" s="40">
        <v>374.85</v>
      </c>
      <c r="G1312" s="40" t="s">
        <v>2977</v>
      </c>
      <c r="H1312" s="40" t="s">
        <v>10620</v>
      </c>
      <c r="I1312" s="40" t="s">
        <v>130</v>
      </c>
      <c r="J1312" s="40" t="s">
        <v>8129</v>
      </c>
      <c r="K1312" s="40">
        <v>30</v>
      </c>
      <c r="L1312" s="209">
        <v>44867</v>
      </c>
      <c r="M1312" s="41" t="s">
        <v>10621</v>
      </c>
      <c r="N1312" s="40">
        <v>374.85</v>
      </c>
      <c r="O1312" s="204" t="s">
        <v>20</v>
      </c>
      <c r="P1312" s="40">
        <v>1387</v>
      </c>
      <c r="Q1312" s="41">
        <v>44873</v>
      </c>
      <c r="R1312" s="39">
        <f t="shared" ref="R1312:R1318" si="240">N1312</f>
        <v>374.85</v>
      </c>
      <c r="S1312" s="40">
        <f t="shared" si="238"/>
        <v>6</v>
      </c>
    </row>
    <row r="1313" spans="1:19" ht="14.25" customHeight="1" x14ac:dyDescent="0.25">
      <c r="A1313" s="223">
        <v>1316</v>
      </c>
      <c r="B1313" s="40" t="s">
        <v>7220</v>
      </c>
      <c r="C1313" s="41" t="s">
        <v>10621</v>
      </c>
      <c r="D1313" s="40">
        <v>2919</v>
      </c>
      <c r="E1313" s="41" t="s">
        <v>10591</v>
      </c>
      <c r="F1313" s="40">
        <v>37486.19</v>
      </c>
      <c r="G1313" s="40" t="s">
        <v>218</v>
      </c>
      <c r="H1313" s="40" t="s">
        <v>6405</v>
      </c>
      <c r="I1313" s="40" t="s">
        <v>130</v>
      </c>
      <c r="J1313" s="40" t="s">
        <v>8687</v>
      </c>
      <c r="K1313" s="40">
        <v>60</v>
      </c>
      <c r="L1313" s="209">
        <v>44895</v>
      </c>
      <c r="M1313" s="41" t="s">
        <v>10621</v>
      </c>
      <c r="N1313" s="40">
        <v>37486.19</v>
      </c>
      <c r="O1313" s="204" t="s">
        <v>20</v>
      </c>
      <c r="P1313" s="39" t="s">
        <v>11032</v>
      </c>
      <c r="Q1313" s="41">
        <v>44900</v>
      </c>
      <c r="R1313" s="39">
        <f t="shared" si="240"/>
        <v>37486.19</v>
      </c>
      <c r="S1313" s="40">
        <f t="shared" si="238"/>
        <v>5</v>
      </c>
    </row>
    <row r="1314" spans="1:19" ht="14.25" customHeight="1" x14ac:dyDescent="0.25">
      <c r="A1314" s="223">
        <v>1317</v>
      </c>
      <c r="B1314" s="40" t="s">
        <v>10622</v>
      </c>
      <c r="C1314" s="41" t="s">
        <v>10621</v>
      </c>
      <c r="D1314" s="40">
        <v>1299609</v>
      </c>
      <c r="E1314" s="41" t="s">
        <v>10591</v>
      </c>
      <c r="F1314" s="40">
        <v>2162.2800000000002</v>
      </c>
      <c r="G1314" s="40" t="s">
        <v>9390</v>
      </c>
      <c r="H1314" s="40" t="s">
        <v>1927</v>
      </c>
      <c r="I1314" s="40" t="s">
        <v>130</v>
      </c>
      <c r="J1314" s="40" t="s">
        <v>8687</v>
      </c>
      <c r="K1314" s="40">
        <v>30</v>
      </c>
      <c r="L1314" s="209">
        <v>44864</v>
      </c>
      <c r="M1314" s="41" t="s">
        <v>10621</v>
      </c>
      <c r="N1314" s="40">
        <v>2162.2800000000002</v>
      </c>
      <c r="O1314" s="204" t="s">
        <v>20</v>
      </c>
      <c r="P1314" s="40">
        <v>1366</v>
      </c>
      <c r="Q1314" s="41">
        <v>44862</v>
      </c>
      <c r="R1314" s="39">
        <f t="shared" si="240"/>
        <v>2162.2800000000002</v>
      </c>
      <c r="S1314" s="40">
        <f t="shared" si="238"/>
        <v>-2</v>
      </c>
    </row>
    <row r="1315" spans="1:19" ht="14.25" customHeight="1" x14ac:dyDescent="0.25">
      <c r="A1315" s="223">
        <v>1318</v>
      </c>
      <c r="B1315" s="40" t="s">
        <v>10623</v>
      </c>
      <c r="C1315" s="41" t="s">
        <v>10621</v>
      </c>
      <c r="D1315" s="40">
        <v>319</v>
      </c>
      <c r="E1315" s="41" t="s">
        <v>10503</v>
      </c>
      <c r="F1315" s="40">
        <v>1198.33</v>
      </c>
      <c r="G1315" s="40" t="s">
        <v>9720</v>
      </c>
      <c r="H1315" s="40" t="s">
        <v>10624</v>
      </c>
      <c r="I1315" s="40" t="s">
        <v>130</v>
      </c>
      <c r="J1315" s="40" t="s">
        <v>5784</v>
      </c>
      <c r="K1315" s="40">
        <v>60</v>
      </c>
      <c r="L1315" s="209">
        <v>44899</v>
      </c>
      <c r="M1315" s="41" t="s">
        <v>10729</v>
      </c>
      <c r="N1315" s="40">
        <v>1198.33</v>
      </c>
      <c r="O1315" s="204" t="s">
        <v>20</v>
      </c>
      <c r="P1315" s="40">
        <v>1420</v>
      </c>
      <c r="Q1315" s="41">
        <v>44902</v>
      </c>
      <c r="R1315" s="39">
        <f t="shared" si="240"/>
        <v>1198.33</v>
      </c>
      <c r="S1315" s="40">
        <f t="shared" si="238"/>
        <v>3</v>
      </c>
    </row>
    <row r="1316" spans="1:19" ht="14.25" customHeight="1" x14ac:dyDescent="0.25">
      <c r="A1316" s="223">
        <v>1319</v>
      </c>
      <c r="B1316" s="40" t="s">
        <v>10625</v>
      </c>
      <c r="C1316" s="41" t="s">
        <v>10621</v>
      </c>
      <c r="D1316" s="40">
        <v>3210156996</v>
      </c>
      <c r="E1316" s="41" t="s">
        <v>10591</v>
      </c>
      <c r="F1316" s="40">
        <v>10434.27</v>
      </c>
      <c r="G1316" s="40" t="s">
        <v>8634</v>
      </c>
      <c r="H1316" s="40" t="s">
        <v>110</v>
      </c>
      <c r="I1316" s="40" t="s">
        <v>130</v>
      </c>
      <c r="J1316" s="40" t="s">
        <v>8687</v>
      </c>
      <c r="K1316" s="40">
        <v>30</v>
      </c>
      <c r="L1316" s="209">
        <v>44864</v>
      </c>
      <c r="M1316" s="41" t="s">
        <v>10621</v>
      </c>
      <c r="N1316" s="40">
        <f>F1316</f>
        <v>10434.27</v>
      </c>
      <c r="O1316" s="204" t="s">
        <v>20</v>
      </c>
      <c r="P1316" s="40">
        <v>1363</v>
      </c>
      <c r="Q1316" s="41">
        <v>44862</v>
      </c>
      <c r="R1316" s="39">
        <f t="shared" si="240"/>
        <v>10434.27</v>
      </c>
      <c r="S1316" s="40">
        <f t="shared" si="238"/>
        <v>-2</v>
      </c>
    </row>
    <row r="1317" spans="1:19" ht="14.25" customHeight="1" x14ac:dyDescent="0.25">
      <c r="A1317" s="223">
        <v>1320</v>
      </c>
      <c r="B1317" s="40" t="s">
        <v>8739</v>
      </c>
      <c r="C1317" s="41" t="s">
        <v>10626</v>
      </c>
      <c r="D1317" s="40">
        <v>24000369393</v>
      </c>
      <c r="E1317" s="41" t="s">
        <v>10591</v>
      </c>
      <c r="F1317" s="40">
        <v>316.67</v>
      </c>
      <c r="G1317" s="40" t="s">
        <v>8405</v>
      </c>
      <c r="H1317" s="40" t="s">
        <v>222</v>
      </c>
      <c r="I1317" s="40" t="s">
        <v>130</v>
      </c>
      <c r="J1317" s="40" t="s">
        <v>8687</v>
      </c>
      <c r="K1317" s="40">
        <v>30</v>
      </c>
      <c r="L1317" s="209">
        <v>44864</v>
      </c>
      <c r="M1317" s="41" t="s">
        <v>10626</v>
      </c>
      <c r="N1317" s="40">
        <f>F1317</f>
        <v>316.67</v>
      </c>
      <c r="O1317" s="204" t="s">
        <v>20</v>
      </c>
      <c r="P1317" s="40">
        <v>1367</v>
      </c>
      <c r="Q1317" s="41">
        <v>44862</v>
      </c>
      <c r="R1317" s="39">
        <f t="shared" si="240"/>
        <v>316.67</v>
      </c>
      <c r="S1317" s="40">
        <f t="shared" si="238"/>
        <v>-2</v>
      </c>
    </row>
    <row r="1318" spans="1:19" ht="14.25" customHeight="1" x14ac:dyDescent="0.25">
      <c r="A1318" s="223">
        <v>1321</v>
      </c>
      <c r="B1318" s="40" t="s">
        <v>8740</v>
      </c>
      <c r="C1318" s="41" t="s">
        <v>10626</v>
      </c>
      <c r="D1318" s="40">
        <v>42566</v>
      </c>
      <c r="E1318" s="41" t="s">
        <v>10616</v>
      </c>
      <c r="F1318" s="40">
        <v>6429.57</v>
      </c>
      <c r="G1318" s="40" t="s">
        <v>10627</v>
      </c>
      <c r="H1318" s="40" t="s">
        <v>10628</v>
      </c>
      <c r="I1318" s="40" t="s">
        <v>130</v>
      </c>
      <c r="J1318" s="40" t="s">
        <v>8129</v>
      </c>
      <c r="K1318" s="40">
        <v>60</v>
      </c>
      <c r="L1318" s="209">
        <v>44901</v>
      </c>
      <c r="M1318" s="41" t="s">
        <v>10677</v>
      </c>
      <c r="N1318" s="40">
        <v>6429.57</v>
      </c>
      <c r="O1318" s="204" t="s">
        <v>20</v>
      </c>
      <c r="P1318" s="40">
        <v>1419</v>
      </c>
      <c r="Q1318" s="41">
        <v>44902</v>
      </c>
      <c r="R1318" s="39">
        <f t="shared" si="240"/>
        <v>6429.57</v>
      </c>
      <c r="S1318" s="40">
        <f t="shared" si="238"/>
        <v>1</v>
      </c>
    </row>
    <row r="1319" spans="1:19" ht="14.25" customHeight="1" x14ac:dyDescent="0.25">
      <c r="A1319" s="223">
        <v>1322</v>
      </c>
      <c r="B1319" s="40" t="s">
        <v>10629</v>
      </c>
      <c r="C1319" s="41" t="s">
        <v>10626</v>
      </c>
      <c r="D1319" s="40">
        <v>5200749384</v>
      </c>
      <c r="E1319" s="41" t="s">
        <v>10626</v>
      </c>
      <c r="F1319" s="40">
        <v>1695</v>
      </c>
      <c r="G1319" s="40" t="s">
        <v>24</v>
      </c>
      <c r="H1319" s="40" t="s">
        <v>407</v>
      </c>
      <c r="I1319" s="40" t="s">
        <v>3579</v>
      </c>
      <c r="J1319" s="40" t="s">
        <v>5784</v>
      </c>
      <c r="K1319" s="40">
        <v>0</v>
      </c>
      <c r="L1319" s="209">
        <v>44844</v>
      </c>
      <c r="M1319" s="41">
        <v>44844</v>
      </c>
      <c r="N1319" s="40">
        <v>1695</v>
      </c>
      <c r="O1319" s="204" t="s">
        <v>20</v>
      </c>
      <c r="P1319" s="40">
        <v>195</v>
      </c>
      <c r="Q1319" s="41">
        <v>44844</v>
      </c>
      <c r="R1319" s="39">
        <f>N1319</f>
        <v>1695</v>
      </c>
      <c r="S1319" s="40">
        <f t="shared" si="238"/>
        <v>0</v>
      </c>
    </row>
    <row r="1320" spans="1:19" ht="14.25" customHeight="1" x14ac:dyDescent="0.25">
      <c r="A1320" s="223">
        <v>1323</v>
      </c>
      <c r="B1320" s="220" t="s">
        <v>2222</v>
      </c>
      <c r="C1320" s="221">
        <v>44844</v>
      </c>
      <c r="D1320" s="222">
        <v>10141385589</v>
      </c>
      <c r="E1320" s="221">
        <v>44834</v>
      </c>
      <c r="F1320" s="223">
        <v>23.51</v>
      </c>
      <c r="G1320" s="223" t="s">
        <v>209</v>
      </c>
      <c r="H1320" s="223" t="s">
        <v>17</v>
      </c>
      <c r="I1320" s="223" t="s">
        <v>130</v>
      </c>
      <c r="J1320" s="223" t="s">
        <v>109</v>
      </c>
      <c r="K1320" s="236">
        <f t="shared" ref="K1320:K1328" si="241">L1320-E1320</f>
        <v>15</v>
      </c>
      <c r="L1320" s="221">
        <v>44849</v>
      </c>
      <c r="M1320" s="221">
        <v>44844</v>
      </c>
      <c r="N1320" s="223">
        <f t="shared" ref="N1320:N1328" si="242">F1320</f>
        <v>23.51</v>
      </c>
      <c r="O1320" s="249" t="s">
        <v>20</v>
      </c>
      <c r="P1320" s="224">
        <v>1353</v>
      </c>
      <c r="Q1320" s="225">
        <v>44851</v>
      </c>
      <c r="R1320" s="224">
        <f>N1320</f>
        <v>23.51</v>
      </c>
      <c r="S1320" s="223">
        <f t="shared" ref="S1320:S1329" si="243">Q1320-L1320</f>
        <v>2</v>
      </c>
    </row>
    <row r="1321" spans="1:19" ht="14.25" customHeight="1" x14ac:dyDescent="0.25">
      <c r="A1321" s="223">
        <v>1324</v>
      </c>
      <c r="B1321" s="220" t="s">
        <v>2223</v>
      </c>
      <c r="C1321" s="221">
        <v>44844</v>
      </c>
      <c r="D1321" s="222">
        <v>22115400</v>
      </c>
      <c r="E1321" s="221">
        <v>44844</v>
      </c>
      <c r="F1321" s="223">
        <v>4998</v>
      </c>
      <c r="G1321" s="223" t="s">
        <v>3319</v>
      </c>
      <c r="H1321" s="223" t="s">
        <v>57</v>
      </c>
      <c r="I1321" s="223" t="s">
        <v>130</v>
      </c>
      <c r="J1321" s="223" t="s">
        <v>109</v>
      </c>
      <c r="K1321" s="236">
        <f t="shared" si="241"/>
        <v>30</v>
      </c>
      <c r="L1321" s="221">
        <v>44874</v>
      </c>
      <c r="M1321" s="221">
        <v>44844</v>
      </c>
      <c r="N1321" s="223">
        <f t="shared" si="242"/>
        <v>4998</v>
      </c>
      <c r="O1321" s="249" t="s">
        <v>27</v>
      </c>
      <c r="P1321" s="224">
        <v>5345</v>
      </c>
      <c r="Q1321" s="225">
        <v>44875</v>
      </c>
      <c r="R1321" s="224">
        <v>4998</v>
      </c>
      <c r="S1321" s="223">
        <f t="shared" si="243"/>
        <v>1</v>
      </c>
    </row>
    <row r="1322" spans="1:19" ht="14.25" customHeight="1" x14ac:dyDescent="0.25">
      <c r="A1322" s="223">
        <v>1325</v>
      </c>
      <c r="B1322" s="220" t="s">
        <v>4</v>
      </c>
      <c r="C1322" s="221">
        <v>44845</v>
      </c>
      <c r="D1322" s="222">
        <v>2386</v>
      </c>
      <c r="E1322" s="221">
        <v>44840</v>
      </c>
      <c r="F1322" s="223">
        <v>36128.400000000001</v>
      </c>
      <c r="G1322" s="223" t="s">
        <v>8846</v>
      </c>
      <c r="H1322" s="223" t="s">
        <v>8223</v>
      </c>
      <c r="I1322" s="223" t="s">
        <v>130</v>
      </c>
      <c r="J1322" s="223" t="s">
        <v>109</v>
      </c>
      <c r="K1322" s="236">
        <f t="shared" si="241"/>
        <v>60</v>
      </c>
      <c r="L1322" s="221">
        <v>44900</v>
      </c>
      <c r="M1322" s="221">
        <v>44845</v>
      </c>
      <c r="N1322" s="223">
        <f t="shared" si="242"/>
        <v>36128.400000000001</v>
      </c>
      <c r="O1322" s="249" t="s">
        <v>27</v>
      </c>
      <c r="P1322" s="224">
        <v>5388</v>
      </c>
      <c r="Q1322" s="225">
        <v>44904</v>
      </c>
      <c r="R1322" s="224">
        <v>36128.400000000001</v>
      </c>
      <c r="S1322" s="223">
        <f t="shared" si="243"/>
        <v>4</v>
      </c>
    </row>
    <row r="1323" spans="1:19" ht="14.25" customHeight="1" x14ac:dyDescent="0.25">
      <c r="A1323" s="223">
        <v>1326</v>
      </c>
      <c r="B1323" s="220" t="s">
        <v>6</v>
      </c>
      <c r="C1323" s="221">
        <v>44845</v>
      </c>
      <c r="D1323" s="222">
        <v>178840</v>
      </c>
      <c r="E1323" s="221">
        <v>44834</v>
      </c>
      <c r="F1323" s="223">
        <v>8680.8700000000008</v>
      </c>
      <c r="G1323" s="223" t="s">
        <v>9180</v>
      </c>
      <c r="H1323" s="223" t="s">
        <v>9287</v>
      </c>
      <c r="I1323" s="223" t="s">
        <v>130</v>
      </c>
      <c r="J1323" s="223" t="s">
        <v>109</v>
      </c>
      <c r="K1323" s="236">
        <f t="shared" si="241"/>
        <v>15</v>
      </c>
      <c r="L1323" s="221">
        <v>44849</v>
      </c>
      <c r="M1323" s="221">
        <v>44845</v>
      </c>
      <c r="N1323" s="223">
        <f t="shared" si="242"/>
        <v>8680.8700000000008</v>
      </c>
      <c r="O1323" s="249" t="s">
        <v>20</v>
      </c>
      <c r="P1323" s="40">
        <v>1354</v>
      </c>
      <c r="Q1323" s="41">
        <v>44851</v>
      </c>
      <c r="R1323" s="39">
        <f>N1323</f>
        <v>8680.8700000000008</v>
      </c>
      <c r="S1323" s="223">
        <f t="shared" si="243"/>
        <v>2</v>
      </c>
    </row>
    <row r="1324" spans="1:19" ht="14.25" customHeight="1" x14ac:dyDescent="0.25">
      <c r="A1324" s="223">
        <v>1327</v>
      </c>
      <c r="B1324" s="220" t="s">
        <v>7</v>
      </c>
      <c r="C1324" s="221">
        <v>44846</v>
      </c>
      <c r="D1324" s="222">
        <v>1103</v>
      </c>
      <c r="E1324" s="221">
        <v>44841</v>
      </c>
      <c r="F1324" s="223">
        <v>1150.1400000000001</v>
      </c>
      <c r="G1324" s="223" t="s">
        <v>8296</v>
      </c>
      <c r="H1324" s="223" t="s">
        <v>57</v>
      </c>
      <c r="I1324" s="223" t="s">
        <v>130</v>
      </c>
      <c r="J1324" s="223" t="s">
        <v>109</v>
      </c>
      <c r="K1324" s="236">
        <f t="shared" si="241"/>
        <v>30</v>
      </c>
      <c r="L1324" s="221">
        <v>44871</v>
      </c>
      <c r="M1324" s="221">
        <v>44846</v>
      </c>
      <c r="N1324" s="223">
        <f t="shared" si="242"/>
        <v>1150.1400000000001</v>
      </c>
      <c r="O1324" s="249" t="s">
        <v>27</v>
      </c>
      <c r="P1324" s="224">
        <v>5343</v>
      </c>
      <c r="Q1324" s="225">
        <v>44872</v>
      </c>
      <c r="R1324" s="224">
        <v>1150.1400000000001</v>
      </c>
      <c r="S1324" s="223">
        <f t="shared" si="243"/>
        <v>1</v>
      </c>
    </row>
    <row r="1325" spans="1:19" ht="14.25" customHeight="1" x14ac:dyDescent="0.25">
      <c r="A1325" s="223">
        <v>1328</v>
      </c>
      <c r="B1325" s="220" t="s">
        <v>111</v>
      </c>
      <c r="C1325" s="221">
        <v>44852</v>
      </c>
      <c r="D1325" s="222">
        <v>17007</v>
      </c>
      <c r="E1325" s="221">
        <v>44848</v>
      </c>
      <c r="F1325" s="223">
        <v>666.4</v>
      </c>
      <c r="G1325" s="223" t="s">
        <v>5488</v>
      </c>
      <c r="H1325" s="223" t="s">
        <v>238</v>
      </c>
      <c r="I1325" s="223" t="s">
        <v>130</v>
      </c>
      <c r="J1325" s="223" t="s">
        <v>109</v>
      </c>
      <c r="K1325" s="236">
        <f t="shared" si="241"/>
        <v>30</v>
      </c>
      <c r="L1325" s="221">
        <v>44878</v>
      </c>
      <c r="M1325" s="221">
        <v>44852</v>
      </c>
      <c r="N1325" s="223">
        <f t="shared" si="242"/>
        <v>666.4</v>
      </c>
      <c r="O1325" s="249" t="s">
        <v>27</v>
      </c>
      <c r="P1325" s="280">
        <v>5346</v>
      </c>
      <c r="Q1325" s="225">
        <v>44875</v>
      </c>
      <c r="R1325" s="224">
        <v>666.4</v>
      </c>
      <c r="S1325" s="223">
        <f t="shared" si="243"/>
        <v>-3</v>
      </c>
    </row>
    <row r="1326" spans="1:19" ht="14.25" customHeight="1" x14ac:dyDescent="0.25">
      <c r="A1326" s="223">
        <v>1329</v>
      </c>
      <c r="B1326" s="220" t="s">
        <v>112</v>
      </c>
      <c r="C1326" s="221">
        <v>44852</v>
      </c>
      <c r="D1326" s="222">
        <v>4704924</v>
      </c>
      <c r="E1326" s="221">
        <v>44830</v>
      </c>
      <c r="F1326" s="223">
        <v>9863.7199999999993</v>
      </c>
      <c r="G1326" s="223" t="s">
        <v>263</v>
      </c>
      <c r="H1326" s="223" t="s">
        <v>16</v>
      </c>
      <c r="I1326" s="223" t="s">
        <v>130</v>
      </c>
      <c r="J1326" s="223" t="s">
        <v>109</v>
      </c>
      <c r="K1326" s="236">
        <f t="shared" si="241"/>
        <v>15</v>
      </c>
      <c r="L1326" s="221">
        <v>44845</v>
      </c>
      <c r="M1326" s="221">
        <v>44852</v>
      </c>
      <c r="N1326" s="223">
        <f t="shared" si="242"/>
        <v>9863.7199999999993</v>
      </c>
      <c r="O1326" s="249" t="s">
        <v>20</v>
      </c>
      <c r="P1326" s="224">
        <v>1362</v>
      </c>
      <c r="Q1326" s="225">
        <v>44858</v>
      </c>
      <c r="R1326" s="224">
        <f t="shared" ref="R1326:R1331" si="244">N1326</f>
        <v>9863.7199999999993</v>
      </c>
      <c r="S1326" s="223">
        <f t="shared" si="243"/>
        <v>13</v>
      </c>
    </row>
    <row r="1327" spans="1:19" ht="14.25" customHeight="1" x14ac:dyDescent="0.25">
      <c r="A1327" s="223">
        <v>1330</v>
      </c>
      <c r="B1327" s="220" t="s">
        <v>113</v>
      </c>
      <c r="C1327" s="221">
        <v>44855</v>
      </c>
      <c r="D1327" s="222">
        <v>2929</v>
      </c>
      <c r="E1327" s="221">
        <v>44853</v>
      </c>
      <c r="F1327" s="223">
        <v>48644.61</v>
      </c>
      <c r="G1327" s="223" t="s">
        <v>5984</v>
      </c>
      <c r="H1327" s="223" t="s">
        <v>5856</v>
      </c>
      <c r="I1327" s="223" t="s">
        <v>130</v>
      </c>
      <c r="J1327" s="223" t="s">
        <v>109</v>
      </c>
      <c r="K1327" s="236">
        <f t="shared" si="241"/>
        <v>60</v>
      </c>
      <c r="L1327" s="221">
        <v>44913</v>
      </c>
      <c r="M1327" s="221">
        <v>44855</v>
      </c>
      <c r="N1327" s="223">
        <f t="shared" si="242"/>
        <v>48644.61</v>
      </c>
      <c r="O1327" s="249" t="s">
        <v>20</v>
      </c>
      <c r="P1327" s="280" t="s">
        <v>11033</v>
      </c>
      <c r="Q1327" s="225">
        <v>44915</v>
      </c>
      <c r="R1327" s="224">
        <f t="shared" si="244"/>
        <v>48644.61</v>
      </c>
      <c r="S1327" s="236">
        <f t="shared" si="243"/>
        <v>2</v>
      </c>
    </row>
    <row r="1328" spans="1:19" ht="14.25" customHeight="1" x14ac:dyDescent="0.25">
      <c r="A1328" s="223">
        <v>1331</v>
      </c>
      <c r="B1328" s="220" t="s">
        <v>114</v>
      </c>
      <c r="C1328" s="221">
        <v>44855</v>
      </c>
      <c r="D1328" s="222">
        <v>2931</v>
      </c>
      <c r="E1328" s="221">
        <v>44853</v>
      </c>
      <c r="F1328" s="223">
        <v>18191.11</v>
      </c>
      <c r="G1328" s="223" t="s">
        <v>5984</v>
      </c>
      <c r="H1328" s="223" t="s">
        <v>5856</v>
      </c>
      <c r="I1328" s="223" t="s">
        <v>130</v>
      </c>
      <c r="J1328" s="223" t="s">
        <v>109</v>
      </c>
      <c r="K1328" s="236">
        <f t="shared" si="241"/>
        <v>60</v>
      </c>
      <c r="L1328" s="221">
        <v>44913</v>
      </c>
      <c r="M1328" s="221">
        <v>44855</v>
      </c>
      <c r="N1328" s="223">
        <f t="shared" si="242"/>
        <v>18191.11</v>
      </c>
      <c r="O1328" s="249" t="s">
        <v>20</v>
      </c>
      <c r="P1328" s="280" t="s">
        <v>11034</v>
      </c>
      <c r="Q1328" s="225">
        <v>44915</v>
      </c>
      <c r="R1328" s="224">
        <f t="shared" si="244"/>
        <v>18191.11</v>
      </c>
      <c r="S1328" s="236">
        <f t="shared" si="243"/>
        <v>2</v>
      </c>
    </row>
    <row r="1329" spans="1:19" ht="14.25" customHeight="1" x14ac:dyDescent="0.25">
      <c r="A1329" s="223">
        <v>1332</v>
      </c>
      <c r="B1329" s="291" t="s">
        <v>10630</v>
      </c>
      <c r="C1329" s="266" t="s">
        <v>10626</v>
      </c>
      <c r="D1329" s="292">
        <v>10357009</v>
      </c>
      <c r="E1329" s="317" t="s">
        <v>10432</v>
      </c>
      <c r="F1329" s="237">
        <v>79.66</v>
      </c>
      <c r="G1329" s="237" t="s">
        <v>8921</v>
      </c>
      <c r="H1329" s="237" t="s">
        <v>16</v>
      </c>
      <c r="I1329" s="237" t="s">
        <v>3579</v>
      </c>
      <c r="J1329" s="237" t="s">
        <v>8687</v>
      </c>
      <c r="K1329" s="223">
        <v>15</v>
      </c>
      <c r="L1329" s="281">
        <v>44841</v>
      </c>
      <c r="M1329" s="266" t="s">
        <v>10671</v>
      </c>
      <c r="N1329" s="223">
        <f>F1329</f>
        <v>79.66</v>
      </c>
      <c r="O1329" s="276" t="s">
        <v>20</v>
      </c>
      <c r="P1329" s="223">
        <v>1661</v>
      </c>
      <c r="Q1329" s="281">
        <v>44846</v>
      </c>
      <c r="R1329" s="223">
        <f t="shared" si="244"/>
        <v>79.66</v>
      </c>
      <c r="S1329" s="223">
        <f t="shared" si="243"/>
        <v>5</v>
      </c>
    </row>
    <row r="1330" spans="1:19" ht="14.25" customHeight="1" x14ac:dyDescent="0.25">
      <c r="A1330" s="223">
        <v>1333</v>
      </c>
      <c r="B1330" s="291" t="s">
        <v>10631</v>
      </c>
      <c r="C1330" s="266" t="s">
        <v>10626</v>
      </c>
      <c r="D1330" s="292">
        <v>10141385587</v>
      </c>
      <c r="E1330" s="317" t="s">
        <v>10591</v>
      </c>
      <c r="F1330" s="237">
        <v>3.93</v>
      </c>
      <c r="G1330" s="237" t="s">
        <v>209</v>
      </c>
      <c r="H1330" s="237" t="s">
        <v>4400</v>
      </c>
      <c r="I1330" s="237" t="s">
        <v>3579</v>
      </c>
      <c r="J1330" s="237" t="s">
        <v>8687</v>
      </c>
      <c r="K1330" s="223">
        <v>15</v>
      </c>
      <c r="L1330" s="281">
        <v>44849</v>
      </c>
      <c r="M1330" s="266" t="s">
        <v>10671</v>
      </c>
      <c r="N1330" s="223">
        <v>3.93</v>
      </c>
      <c r="O1330" s="276" t="s">
        <v>20</v>
      </c>
      <c r="P1330" s="223">
        <v>1353</v>
      </c>
      <c r="Q1330" s="281">
        <v>44851</v>
      </c>
      <c r="R1330" s="224">
        <f t="shared" si="244"/>
        <v>3.93</v>
      </c>
      <c r="S1330" s="223">
        <f t="shared" ref="S1330" si="245">Q1330-L1330</f>
        <v>2</v>
      </c>
    </row>
    <row r="1331" spans="1:19" ht="14.25" customHeight="1" x14ac:dyDescent="0.25">
      <c r="A1331" s="223">
        <v>1334</v>
      </c>
      <c r="B1331" s="291" t="s">
        <v>10632</v>
      </c>
      <c r="C1331" s="266" t="s">
        <v>10626</v>
      </c>
      <c r="D1331" s="292">
        <v>3210198110</v>
      </c>
      <c r="E1331" s="317" t="s">
        <v>10591</v>
      </c>
      <c r="F1331" s="237">
        <v>11524.25</v>
      </c>
      <c r="G1331" s="237" t="s">
        <v>8634</v>
      </c>
      <c r="H1331" s="237" t="s">
        <v>110</v>
      </c>
      <c r="I1331" s="237" t="s">
        <v>3579</v>
      </c>
      <c r="J1331" s="237" t="s">
        <v>8687</v>
      </c>
      <c r="K1331" s="223">
        <v>30</v>
      </c>
      <c r="L1331" s="281">
        <v>44864</v>
      </c>
      <c r="M1331" s="266" t="s">
        <v>10671</v>
      </c>
      <c r="N1331" s="223">
        <v>11524.25</v>
      </c>
      <c r="O1331" s="276" t="s">
        <v>20</v>
      </c>
      <c r="P1331" s="223">
        <v>1363</v>
      </c>
      <c r="Q1331" s="281">
        <v>44862</v>
      </c>
      <c r="R1331" s="223">
        <f t="shared" si="244"/>
        <v>11524.25</v>
      </c>
      <c r="S1331" s="40">
        <f>Q1331-L1331</f>
        <v>-2</v>
      </c>
    </row>
    <row r="1332" spans="1:19" ht="14.25" customHeight="1" x14ac:dyDescent="0.25">
      <c r="A1332" s="223">
        <v>1335</v>
      </c>
      <c r="B1332" s="291" t="s">
        <v>10633</v>
      </c>
      <c r="C1332" s="266" t="s">
        <v>10626</v>
      </c>
      <c r="D1332" s="292">
        <v>2200115177</v>
      </c>
      <c r="E1332" s="317" t="s">
        <v>10591</v>
      </c>
      <c r="F1332" s="237">
        <v>298.66000000000003</v>
      </c>
      <c r="G1332" s="237" t="s">
        <v>3151</v>
      </c>
      <c r="H1332" s="237" t="s">
        <v>8797</v>
      </c>
      <c r="I1332" s="237" t="s">
        <v>3579</v>
      </c>
      <c r="J1332" s="237" t="s">
        <v>8687</v>
      </c>
      <c r="K1332" s="223">
        <v>30</v>
      </c>
      <c r="L1332" s="281">
        <v>44864</v>
      </c>
      <c r="M1332" s="266" t="s">
        <v>10671</v>
      </c>
      <c r="N1332" s="223">
        <f>F1332</f>
        <v>298.66000000000003</v>
      </c>
      <c r="O1332" s="276" t="s">
        <v>20</v>
      </c>
      <c r="P1332" s="223">
        <v>1022</v>
      </c>
      <c r="Q1332" s="281">
        <v>44855</v>
      </c>
      <c r="R1332" s="223">
        <f t="shared" ref="R1332:R1346" si="246">N1332</f>
        <v>298.66000000000003</v>
      </c>
      <c r="S1332" s="40">
        <f t="shared" ref="S1332:S1347" si="247">Q1332-L1332</f>
        <v>-9</v>
      </c>
    </row>
    <row r="1333" spans="1:19" ht="14.25" customHeight="1" x14ac:dyDescent="0.25">
      <c r="A1333" s="223">
        <v>1336</v>
      </c>
      <c r="B1333" s="291" t="s">
        <v>10634</v>
      </c>
      <c r="C1333" s="266" t="s">
        <v>10626</v>
      </c>
      <c r="D1333" s="292">
        <v>2200115178</v>
      </c>
      <c r="E1333" s="317" t="s">
        <v>10591</v>
      </c>
      <c r="F1333" s="237">
        <v>965.29</v>
      </c>
      <c r="G1333" s="237" t="s">
        <v>3151</v>
      </c>
      <c r="H1333" s="237" t="s">
        <v>110</v>
      </c>
      <c r="I1333" s="237" t="s">
        <v>3579</v>
      </c>
      <c r="J1333" s="237" t="s">
        <v>8687</v>
      </c>
      <c r="K1333" s="223">
        <v>30</v>
      </c>
      <c r="L1333" s="281">
        <v>44864</v>
      </c>
      <c r="M1333" s="266" t="s">
        <v>10671</v>
      </c>
      <c r="N1333" s="223">
        <f t="shared" ref="N1333:N1335" si="248">F1333</f>
        <v>965.29</v>
      </c>
      <c r="O1333" s="276" t="s">
        <v>20</v>
      </c>
      <c r="P1333" s="223">
        <v>1022</v>
      </c>
      <c r="Q1333" s="281">
        <v>44855</v>
      </c>
      <c r="R1333" s="223">
        <f t="shared" si="246"/>
        <v>965.29</v>
      </c>
      <c r="S1333" s="40">
        <f t="shared" si="247"/>
        <v>-9</v>
      </c>
    </row>
    <row r="1334" spans="1:19" ht="14.25" customHeight="1" x14ac:dyDescent="0.25">
      <c r="A1334" s="223">
        <v>1337</v>
      </c>
      <c r="B1334" s="291" t="s">
        <v>10635</v>
      </c>
      <c r="C1334" s="266" t="s">
        <v>10644</v>
      </c>
      <c r="D1334" s="292">
        <v>2200115179</v>
      </c>
      <c r="E1334" s="317" t="s">
        <v>10657</v>
      </c>
      <c r="F1334" s="237">
        <v>1576.03</v>
      </c>
      <c r="G1334" s="237" t="s">
        <v>3151</v>
      </c>
      <c r="H1334" s="237" t="s">
        <v>110</v>
      </c>
      <c r="I1334" s="237" t="s">
        <v>3579</v>
      </c>
      <c r="J1334" s="237" t="s">
        <v>8687</v>
      </c>
      <c r="K1334" s="223">
        <v>30</v>
      </c>
      <c r="L1334" s="281">
        <v>44864</v>
      </c>
      <c r="M1334" s="266" t="s">
        <v>10671</v>
      </c>
      <c r="N1334" s="223">
        <f t="shared" si="248"/>
        <v>1576.03</v>
      </c>
      <c r="O1334" s="276" t="s">
        <v>20</v>
      </c>
      <c r="P1334" s="223">
        <v>1022</v>
      </c>
      <c r="Q1334" s="281">
        <v>44855</v>
      </c>
      <c r="R1334" s="223">
        <f t="shared" si="246"/>
        <v>1576.03</v>
      </c>
      <c r="S1334" s="40">
        <f t="shared" si="247"/>
        <v>-9</v>
      </c>
    </row>
    <row r="1335" spans="1:19" ht="14.25" customHeight="1" x14ac:dyDescent="0.25">
      <c r="A1335" s="223">
        <v>1338</v>
      </c>
      <c r="B1335" s="291" t="s">
        <v>10636</v>
      </c>
      <c r="C1335" s="266" t="s">
        <v>10645</v>
      </c>
      <c r="D1335" s="292">
        <v>2200115180</v>
      </c>
      <c r="E1335" s="317" t="s">
        <v>10658</v>
      </c>
      <c r="F1335" s="237">
        <v>2030.09</v>
      </c>
      <c r="G1335" s="237" t="s">
        <v>3151</v>
      </c>
      <c r="H1335" s="237" t="s">
        <v>110</v>
      </c>
      <c r="I1335" s="237" t="s">
        <v>3579</v>
      </c>
      <c r="J1335" s="237" t="s">
        <v>8687</v>
      </c>
      <c r="K1335" s="223">
        <v>30</v>
      </c>
      <c r="L1335" s="281">
        <v>44864</v>
      </c>
      <c r="M1335" s="266" t="s">
        <v>10671</v>
      </c>
      <c r="N1335" s="223">
        <f t="shared" si="248"/>
        <v>2030.09</v>
      </c>
      <c r="O1335" s="276" t="s">
        <v>20</v>
      </c>
      <c r="P1335" s="223">
        <v>1022</v>
      </c>
      <c r="Q1335" s="281">
        <v>44855</v>
      </c>
      <c r="R1335" s="223">
        <f t="shared" si="246"/>
        <v>2030.09</v>
      </c>
      <c r="S1335" s="40">
        <f t="shared" si="247"/>
        <v>-9</v>
      </c>
    </row>
    <row r="1336" spans="1:19" ht="14.25" customHeight="1" x14ac:dyDescent="0.25">
      <c r="A1336" s="223">
        <v>1339</v>
      </c>
      <c r="B1336" s="291" t="s">
        <v>7238</v>
      </c>
      <c r="C1336" s="266" t="s">
        <v>10646</v>
      </c>
      <c r="D1336" s="292">
        <v>2200115175</v>
      </c>
      <c r="E1336" s="317" t="s">
        <v>10659</v>
      </c>
      <c r="F1336" s="237">
        <v>356.95</v>
      </c>
      <c r="G1336" s="237" t="s">
        <v>3151</v>
      </c>
      <c r="H1336" s="237" t="s">
        <v>110</v>
      </c>
      <c r="I1336" s="237" t="s">
        <v>3579</v>
      </c>
      <c r="J1336" s="237" t="s">
        <v>8687</v>
      </c>
      <c r="K1336" s="223">
        <v>30</v>
      </c>
      <c r="L1336" s="281">
        <v>44864</v>
      </c>
      <c r="M1336" s="266" t="s">
        <v>10671</v>
      </c>
      <c r="N1336" s="223">
        <f t="shared" ref="N1336:N1346" si="249">F1336</f>
        <v>356.95</v>
      </c>
      <c r="O1336" s="276" t="s">
        <v>20</v>
      </c>
      <c r="P1336" s="223">
        <v>1022</v>
      </c>
      <c r="Q1336" s="281">
        <v>44855</v>
      </c>
      <c r="R1336" s="223">
        <f t="shared" si="246"/>
        <v>356.95</v>
      </c>
      <c r="S1336" s="40">
        <f t="shared" si="247"/>
        <v>-9</v>
      </c>
    </row>
    <row r="1337" spans="1:19" ht="14.25" customHeight="1" x14ac:dyDescent="0.25">
      <c r="A1337" s="223">
        <v>1340</v>
      </c>
      <c r="B1337" s="291" t="s">
        <v>8745</v>
      </c>
      <c r="C1337" s="266" t="s">
        <v>10647</v>
      </c>
      <c r="D1337" s="292">
        <v>2200115174</v>
      </c>
      <c r="E1337" s="317" t="s">
        <v>10660</v>
      </c>
      <c r="F1337" s="237">
        <v>716.27</v>
      </c>
      <c r="G1337" s="237" t="s">
        <v>3151</v>
      </c>
      <c r="H1337" s="237" t="s">
        <v>110</v>
      </c>
      <c r="I1337" s="237" t="s">
        <v>3579</v>
      </c>
      <c r="J1337" s="237" t="s">
        <v>8687</v>
      </c>
      <c r="K1337" s="223">
        <v>30</v>
      </c>
      <c r="L1337" s="281">
        <v>44864</v>
      </c>
      <c r="M1337" s="266" t="s">
        <v>10671</v>
      </c>
      <c r="N1337" s="223">
        <f t="shared" si="249"/>
        <v>716.27</v>
      </c>
      <c r="O1337" s="276" t="s">
        <v>20</v>
      </c>
      <c r="P1337" s="223">
        <v>1022</v>
      </c>
      <c r="Q1337" s="281">
        <v>44855</v>
      </c>
      <c r="R1337" s="223">
        <f t="shared" si="246"/>
        <v>716.27</v>
      </c>
      <c r="S1337" s="40">
        <f t="shared" si="247"/>
        <v>-9</v>
      </c>
    </row>
    <row r="1338" spans="1:19" ht="14.25" customHeight="1" x14ac:dyDescent="0.25">
      <c r="A1338" s="223">
        <v>1341</v>
      </c>
      <c r="B1338" s="291" t="s">
        <v>10637</v>
      </c>
      <c r="C1338" s="266" t="s">
        <v>10648</v>
      </c>
      <c r="D1338" s="292">
        <v>2200115173</v>
      </c>
      <c r="E1338" s="317" t="s">
        <v>10661</v>
      </c>
      <c r="F1338" s="237">
        <v>1419.78</v>
      </c>
      <c r="G1338" s="237" t="s">
        <v>3151</v>
      </c>
      <c r="H1338" s="237" t="s">
        <v>110</v>
      </c>
      <c r="I1338" s="237" t="s">
        <v>3579</v>
      </c>
      <c r="J1338" s="237" t="s">
        <v>8687</v>
      </c>
      <c r="K1338" s="223">
        <v>30</v>
      </c>
      <c r="L1338" s="281">
        <v>44864</v>
      </c>
      <c r="M1338" s="266" t="s">
        <v>10671</v>
      </c>
      <c r="N1338" s="223">
        <f t="shared" si="249"/>
        <v>1419.78</v>
      </c>
      <c r="O1338" s="276" t="s">
        <v>20</v>
      </c>
      <c r="P1338" s="223">
        <v>1022</v>
      </c>
      <c r="Q1338" s="281">
        <v>44855</v>
      </c>
      <c r="R1338" s="223">
        <f t="shared" si="246"/>
        <v>1419.78</v>
      </c>
      <c r="S1338" s="40">
        <f t="shared" si="247"/>
        <v>-9</v>
      </c>
    </row>
    <row r="1339" spans="1:19" ht="14.25" customHeight="1" x14ac:dyDescent="0.25">
      <c r="A1339" s="223">
        <v>1342</v>
      </c>
      <c r="B1339" s="291" t="s">
        <v>10638</v>
      </c>
      <c r="C1339" s="266" t="s">
        <v>10649</v>
      </c>
      <c r="D1339" s="292">
        <v>2200115172</v>
      </c>
      <c r="E1339" s="317" t="s">
        <v>10662</v>
      </c>
      <c r="F1339" s="237">
        <v>954.48</v>
      </c>
      <c r="G1339" s="237" t="s">
        <v>3151</v>
      </c>
      <c r="H1339" s="237" t="s">
        <v>110</v>
      </c>
      <c r="I1339" s="237" t="s">
        <v>3579</v>
      </c>
      <c r="J1339" s="237" t="s">
        <v>8687</v>
      </c>
      <c r="K1339" s="223">
        <v>30</v>
      </c>
      <c r="L1339" s="281">
        <v>44864</v>
      </c>
      <c r="M1339" s="266" t="s">
        <v>10671</v>
      </c>
      <c r="N1339" s="223">
        <f t="shared" si="249"/>
        <v>954.48</v>
      </c>
      <c r="O1339" s="276" t="s">
        <v>20</v>
      </c>
      <c r="P1339" s="223">
        <v>1022</v>
      </c>
      <c r="Q1339" s="281">
        <v>44855</v>
      </c>
      <c r="R1339" s="223">
        <f t="shared" si="246"/>
        <v>954.48</v>
      </c>
      <c r="S1339" s="40">
        <f t="shared" si="247"/>
        <v>-9</v>
      </c>
    </row>
    <row r="1340" spans="1:19" ht="14.25" customHeight="1" x14ac:dyDescent="0.25">
      <c r="A1340" s="223">
        <v>1343</v>
      </c>
      <c r="B1340" s="291" t="s">
        <v>10639</v>
      </c>
      <c r="C1340" s="266" t="s">
        <v>10650</v>
      </c>
      <c r="D1340" s="292">
        <v>2200115169</v>
      </c>
      <c r="E1340" s="317" t="s">
        <v>10663</v>
      </c>
      <c r="F1340" s="237">
        <v>2492.73</v>
      </c>
      <c r="G1340" s="237" t="s">
        <v>3151</v>
      </c>
      <c r="H1340" s="237" t="s">
        <v>110</v>
      </c>
      <c r="I1340" s="237" t="s">
        <v>3579</v>
      </c>
      <c r="J1340" s="237" t="s">
        <v>8687</v>
      </c>
      <c r="K1340" s="223">
        <v>30</v>
      </c>
      <c r="L1340" s="281">
        <v>44864</v>
      </c>
      <c r="M1340" s="266" t="s">
        <v>10671</v>
      </c>
      <c r="N1340" s="223">
        <f t="shared" si="249"/>
        <v>2492.73</v>
      </c>
      <c r="O1340" s="276" t="s">
        <v>20</v>
      </c>
      <c r="P1340" s="223">
        <v>1022</v>
      </c>
      <c r="Q1340" s="281">
        <v>44855</v>
      </c>
      <c r="R1340" s="223">
        <f t="shared" si="246"/>
        <v>2492.73</v>
      </c>
      <c r="S1340" s="40">
        <f t="shared" si="247"/>
        <v>-9</v>
      </c>
    </row>
    <row r="1341" spans="1:19" ht="14.25" customHeight="1" x14ac:dyDescent="0.25">
      <c r="A1341" s="223">
        <v>1344</v>
      </c>
      <c r="B1341" s="291" t="s">
        <v>10640</v>
      </c>
      <c r="C1341" s="266" t="s">
        <v>10651</v>
      </c>
      <c r="D1341" s="292">
        <v>2200115171</v>
      </c>
      <c r="E1341" s="317" t="s">
        <v>10664</v>
      </c>
      <c r="F1341" s="237">
        <v>1351.79</v>
      </c>
      <c r="G1341" s="237" t="s">
        <v>3151</v>
      </c>
      <c r="H1341" s="237" t="s">
        <v>110</v>
      </c>
      <c r="I1341" s="237" t="s">
        <v>3579</v>
      </c>
      <c r="J1341" s="237" t="s">
        <v>8687</v>
      </c>
      <c r="K1341" s="223">
        <v>30</v>
      </c>
      <c r="L1341" s="281">
        <v>44864</v>
      </c>
      <c r="M1341" s="266" t="s">
        <v>10671</v>
      </c>
      <c r="N1341" s="223">
        <f t="shared" si="249"/>
        <v>1351.79</v>
      </c>
      <c r="O1341" s="276" t="s">
        <v>20</v>
      </c>
      <c r="P1341" s="223">
        <v>1022</v>
      </c>
      <c r="Q1341" s="281">
        <v>44855</v>
      </c>
      <c r="R1341" s="223">
        <f t="shared" si="246"/>
        <v>1351.79</v>
      </c>
      <c r="S1341" s="40">
        <f t="shared" si="247"/>
        <v>-9</v>
      </c>
    </row>
    <row r="1342" spans="1:19" ht="14.25" customHeight="1" x14ac:dyDescent="0.25">
      <c r="A1342" s="223">
        <v>1345</v>
      </c>
      <c r="B1342" s="291" t="s">
        <v>10641</v>
      </c>
      <c r="C1342" s="266" t="s">
        <v>10652</v>
      </c>
      <c r="D1342" s="292">
        <v>2200115182</v>
      </c>
      <c r="E1342" s="317" t="s">
        <v>10665</v>
      </c>
      <c r="F1342" s="237">
        <v>1240.6500000000001</v>
      </c>
      <c r="G1342" s="237" t="s">
        <v>3151</v>
      </c>
      <c r="H1342" s="237" t="s">
        <v>110</v>
      </c>
      <c r="I1342" s="237" t="s">
        <v>3579</v>
      </c>
      <c r="J1342" s="237" t="s">
        <v>8687</v>
      </c>
      <c r="K1342" s="223">
        <v>30</v>
      </c>
      <c r="L1342" s="281">
        <v>44864</v>
      </c>
      <c r="M1342" s="266" t="s">
        <v>10671</v>
      </c>
      <c r="N1342" s="223">
        <f t="shared" si="249"/>
        <v>1240.6500000000001</v>
      </c>
      <c r="O1342" s="276" t="s">
        <v>20</v>
      </c>
      <c r="P1342" s="223">
        <v>1022</v>
      </c>
      <c r="Q1342" s="281">
        <v>44855</v>
      </c>
      <c r="R1342" s="223">
        <f t="shared" si="246"/>
        <v>1240.6500000000001</v>
      </c>
      <c r="S1342" s="40">
        <f t="shared" si="247"/>
        <v>-9</v>
      </c>
    </row>
    <row r="1343" spans="1:19" ht="14.25" customHeight="1" x14ac:dyDescent="0.25">
      <c r="A1343" s="223">
        <v>1346</v>
      </c>
      <c r="B1343" s="291" t="s">
        <v>10642</v>
      </c>
      <c r="C1343" s="266" t="s">
        <v>10653</v>
      </c>
      <c r="D1343" s="292">
        <v>2200115183</v>
      </c>
      <c r="E1343" s="317" t="s">
        <v>10666</v>
      </c>
      <c r="F1343" s="237">
        <v>1288.97</v>
      </c>
      <c r="G1343" s="237" t="s">
        <v>3151</v>
      </c>
      <c r="H1343" s="237" t="s">
        <v>110</v>
      </c>
      <c r="I1343" s="237" t="s">
        <v>3579</v>
      </c>
      <c r="J1343" s="237" t="s">
        <v>8687</v>
      </c>
      <c r="K1343" s="223">
        <v>30</v>
      </c>
      <c r="L1343" s="281">
        <v>44864</v>
      </c>
      <c r="M1343" s="266" t="s">
        <v>10671</v>
      </c>
      <c r="N1343" s="223">
        <f t="shared" si="249"/>
        <v>1288.97</v>
      </c>
      <c r="O1343" s="276" t="s">
        <v>20</v>
      </c>
      <c r="P1343" s="223">
        <v>1022</v>
      </c>
      <c r="Q1343" s="281">
        <v>44855</v>
      </c>
      <c r="R1343" s="223">
        <f t="shared" si="246"/>
        <v>1288.97</v>
      </c>
      <c r="S1343" s="40">
        <f t="shared" si="247"/>
        <v>-9</v>
      </c>
    </row>
    <row r="1344" spans="1:19" ht="14.25" customHeight="1" x14ac:dyDescent="0.25">
      <c r="A1344" s="223">
        <v>1347</v>
      </c>
      <c r="B1344" s="291" t="s">
        <v>10643</v>
      </c>
      <c r="C1344" s="266" t="s">
        <v>10654</v>
      </c>
      <c r="D1344" s="292">
        <v>2200115184</v>
      </c>
      <c r="E1344" s="317" t="s">
        <v>10667</v>
      </c>
      <c r="F1344" s="237">
        <v>833.87</v>
      </c>
      <c r="G1344" s="237" t="s">
        <v>3151</v>
      </c>
      <c r="H1344" s="237" t="s">
        <v>110</v>
      </c>
      <c r="I1344" s="237" t="s">
        <v>3579</v>
      </c>
      <c r="J1344" s="237" t="s">
        <v>8687</v>
      </c>
      <c r="K1344" s="223">
        <v>30</v>
      </c>
      <c r="L1344" s="281">
        <v>44864</v>
      </c>
      <c r="M1344" s="266" t="s">
        <v>10671</v>
      </c>
      <c r="N1344" s="223">
        <f t="shared" si="249"/>
        <v>833.87</v>
      </c>
      <c r="O1344" s="276" t="s">
        <v>20</v>
      </c>
      <c r="P1344" s="223">
        <v>1022</v>
      </c>
      <c r="Q1344" s="281">
        <v>44855</v>
      </c>
      <c r="R1344" s="223">
        <f t="shared" si="246"/>
        <v>833.87</v>
      </c>
      <c r="S1344" s="40">
        <f t="shared" si="247"/>
        <v>-9</v>
      </c>
    </row>
    <row r="1345" spans="1:19" ht="14.25" customHeight="1" x14ac:dyDescent="0.25">
      <c r="A1345" s="223">
        <v>1348</v>
      </c>
      <c r="B1345" s="291" t="s">
        <v>8746</v>
      </c>
      <c r="C1345" s="266" t="s">
        <v>10655</v>
      </c>
      <c r="D1345" s="292">
        <v>2200115185</v>
      </c>
      <c r="E1345" s="317" t="s">
        <v>10668</v>
      </c>
      <c r="F1345" s="237">
        <v>857.46</v>
      </c>
      <c r="G1345" s="237" t="s">
        <v>3151</v>
      </c>
      <c r="H1345" s="237" t="s">
        <v>110</v>
      </c>
      <c r="I1345" s="237" t="s">
        <v>3579</v>
      </c>
      <c r="J1345" s="237" t="s">
        <v>8687</v>
      </c>
      <c r="K1345" s="223">
        <v>30</v>
      </c>
      <c r="L1345" s="281">
        <v>44864</v>
      </c>
      <c r="M1345" s="266" t="s">
        <v>10671</v>
      </c>
      <c r="N1345" s="223">
        <f t="shared" si="249"/>
        <v>857.46</v>
      </c>
      <c r="O1345" s="276" t="s">
        <v>20</v>
      </c>
      <c r="P1345" s="223">
        <v>1022</v>
      </c>
      <c r="Q1345" s="281">
        <v>44855</v>
      </c>
      <c r="R1345" s="223">
        <f t="shared" si="246"/>
        <v>857.46</v>
      </c>
      <c r="S1345" s="40">
        <f t="shared" si="247"/>
        <v>-9</v>
      </c>
    </row>
    <row r="1346" spans="1:19" ht="14.25" customHeight="1" x14ac:dyDescent="0.25">
      <c r="A1346" s="223">
        <v>1349</v>
      </c>
      <c r="B1346" s="291" t="s">
        <v>8747</v>
      </c>
      <c r="C1346" s="266" t="s">
        <v>10656</v>
      </c>
      <c r="D1346" s="292">
        <v>2200115186</v>
      </c>
      <c r="E1346" s="317" t="s">
        <v>10669</v>
      </c>
      <c r="F1346" s="237">
        <v>107.87</v>
      </c>
      <c r="G1346" s="237" t="s">
        <v>3151</v>
      </c>
      <c r="H1346" s="237" t="s">
        <v>110</v>
      </c>
      <c r="I1346" s="237" t="s">
        <v>3579</v>
      </c>
      <c r="J1346" s="237" t="s">
        <v>8687</v>
      </c>
      <c r="K1346" s="223">
        <v>30</v>
      </c>
      <c r="L1346" s="281">
        <v>44864</v>
      </c>
      <c r="M1346" s="266" t="s">
        <v>10671</v>
      </c>
      <c r="N1346" s="223">
        <f t="shared" si="249"/>
        <v>107.87</v>
      </c>
      <c r="O1346" s="276" t="s">
        <v>20</v>
      </c>
      <c r="P1346" s="223">
        <v>1022</v>
      </c>
      <c r="Q1346" s="281">
        <v>44855</v>
      </c>
      <c r="R1346" s="223">
        <f t="shared" si="246"/>
        <v>107.87</v>
      </c>
      <c r="S1346" s="40">
        <f t="shared" si="247"/>
        <v>-9</v>
      </c>
    </row>
    <row r="1347" spans="1:19" ht="14.25" customHeight="1" x14ac:dyDescent="0.25">
      <c r="A1347" s="223">
        <v>1350</v>
      </c>
      <c r="B1347" s="291" t="s">
        <v>10670</v>
      </c>
      <c r="C1347" s="266" t="s">
        <v>10671</v>
      </c>
      <c r="D1347" s="292">
        <v>47043</v>
      </c>
      <c r="E1347" s="317" t="s">
        <v>10626</v>
      </c>
      <c r="F1347" s="237">
        <v>1410</v>
      </c>
      <c r="G1347" s="237" t="s">
        <v>10672</v>
      </c>
      <c r="H1347" s="237" t="s">
        <v>3452</v>
      </c>
      <c r="I1347" s="237" t="s">
        <v>130</v>
      </c>
      <c r="J1347" s="237" t="s">
        <v>5784</v>
      </c>
      <c r="K1347" s="223">
        <v>30</v>
      </c>
      <c r="L1347" s="281">
        <v>44875</v>
      </c>
      <c r="M1347" s="266" t="s">
        <v>10729</v>
      </c>
      <c r="N1347" s="223">
        <v>1410</v>
      </c>
      <c r="O1347" s="276" t="s">
        <v>20</v>
      </c>
      <c r="P1347" s="223">
        <v>1386</v>
      </c>
      <c r="Q1347" s="281">
        <v>44873</v>
      </c>
      <c r="R1347" s="223">
        <f>N1347</f>
        <v>1410</v>
      </c>
      <c r="S1347" s="40">
        <f t="shared" si="247"/>
        <v>-2</v>
      </c>
    </row>
    <row r="1348" spans="1:19" ht="14.25" customHeight="1" x14ac:dyDescent="0.25">
      <c r="A1348" s="223">
        <v>1351</v>
      </c>
      <c r="B1348" s="291" t="s">
        <v>9194</v>
      </c>
      <c r="C1348" s="266" t="s">
        <v>10671</v>
      </c>
      <c r="D1348" s="292">
        <v>67524</v>
      </c>
      <c r="E1348" s="317" t="s">
        <v>10591</v>
      </c>
      <c r="F1348" s="237">
        <v>408.65</v>
      </c>
      <c r="G1348" s="237" t="s">
        <v>270</v>
      </c>
      <c r="H1348" s="237" t="s">
        <v>1927</v>
      </c>
      <c r="I1348" s="237" t="s">
        <v>130</v>
      </c>
      <c r="J1348" s="237" t="s">
        <v>8687</v>
      </c>
      <c r="K1348" s="223">
        <v>15</v>
      </c>
      <c r="L1348" s="281">
        <v>44849</v>
      </c>
      <c r="M1348" s="266" t="s">
        <v>10671</v>
      </c>
      <c r="N1348" s="223">
        <v>408.65</v>
      </c>
      <c r="O1348" s="276" t="s">
        <v>20</v>
      </c>
      <c r="P1348" s="223">
        <v>1350</v>
      </c>
      <c r="Q1348" s="281">
        <v>44851</v>
      </c>
      <c r="R1348" s="223">
        <f>N1348</f>
        <v>408.65</v>
      </c>
      <c r="S1348" s="40">
        <f t="shared" ref="S1348" si="250">Q1348-L1348</f>
        <v>2</v>
      </c>
    </row>
    <row r="1349" spans="1:19" ht="14.25" customHeight="1" x14ac:dyDescent="0.25">
      <c r="A1349" s="223">
        <v>1352</v>
      </c>
      <c r="B1349" s="291" t="s">
        <v>10673</v>
      </c>
      <c r="C1349" s="266" t="s">
        <v>10671</v>
      </c>
      <c r="D1349" s="292">
        <v>232</v>
      </c>
      <c r="E1349" s="317" t="s">
        <v>10616</v>
      </c>
      <c r="F1349" s="237">
        <v>279.42</v>
      </c>
      <c r="G1349" s="237" t="s">
        <v>9391</v>
      </c>
      <c r="H1349" s="237" t="s">
        <v>6052</v>
      </c>
      <c r="I1349" s="237" t="s">
        <v>130</v>
      </c>
      <c r="J1349" s="237" t="s">
        <v>8687</v>
      </c>
      <c r="K1349" s="223">
        <v>30</v>
      </c>
      <c r="L1349" s="281">
        <v>44870</v>
      </c>
      <c r="M1349" s="266" t="s">
        <v>10671</v>
      </c>
      <c r="N1349" s="223">
        <v>279.42</v>
      </c>
      <c r="O1349" s="276" t="s">
        <v>20</v>
      </c>
      <c r="P1349" s="223">
        <v>1364</v>
      </c>
      <c r="Q1349" s="281">
        <v>44862</v>
      </c>
      <c r="R1349" s="223">
        <f>N1349</f>
        <v>279.42</v>
      </c>
      <c r="S1349" s="223">
        <f t="shared" ref="S1349:S1352" si="251">Q1349-L1349</f>
        <v>-8</v>
      </c>
    </row>
    <row r="1350" spans="1:19" ht="14.25" customHeight="1" x14ac:dyDescent="0.25">
      <c r="A1350" s="223">
        <v>1353</v>
      </c>
      <c r="B1350" s="291" t="s">
        <v>10674</v>
      </c>
      <c r="C1350" s="266" t="s">
        <v>10671</v>
      </c>
      <c r="D1350" s="292">
        <v>2200115176</v>
      </c>
      <c r="E1350" s="317" t="s">
        <v>10591</v>
      </c>
      <c r="F1350" s="237">
        <v>1570.66</v>
      </c>
      <c r="G1350" s="237" t="s">
        <v>3151</v>
      </c>
      <c r="H1350" s="237" t="s">
        <v>18</v>
      </c>
      <c r="I1350" s="237" t="s">
        <v>130</v>
      </c>
      <c r="J1350" s="237" t="s">
        <v>8687</v>
      </c>
      <c r="K1350" s="223">
        <v>30</v>
      </c>
      <c r="L1350" s="281">
        <v>44864</v>
      </c>
      <c r="M1350" s="266" t="s">
        <v>10671</v>
      </c>
      <c r="N1350" s="223">
        <f>F1350</f>
        <v>1570.66</v>
      </c>
      <c r="O1350" s="276" t="s">
        <v>20</v>
      </c>
      <c r="P1350" s="223">
        <v>1022</v>
      </c>
      <c r="Q1350" s="281">
        <v>44855</v>
      </c>
      <c r="R1350" s="223">
        <f t="shared" ref="R1350:R1352" si="252">N1350</f>
        <v>1570.66</v>
      </c>
      <c r="S1350" s="223">
        <f t="shared" si="251"/>
        <v>-9</v>
      </c>
    </row>
    <row r="1351" spans="1:19" ht="14.25" customHeight="1" x14ac:dyDescent="0.25">
      <c r="A1351" s="223">
        <v>1354</v>
      </c>
      <c r="B1351" s="291" t="s">
        <v>10675</v>
      </c>
      <c r="C1351" s="266" t="s">
        <v>10671</v>
      </c>
      <c r="D1351" s="292">
        <v>2200115170</v>
      </c>
      <c r="E1351" s="317" t="s">
        <v>10591</v>
      </c>
      <c r="F1351" s="237">
        <v>1687.31</v>
      </c>
      <c r="G1351" s="237" t="s">
        <v>3151</v>
      </c>
      <c r="H1351" s="237" t="s">
        <v>18</v>
      </c>
      <c r="I1351" s="237" t="s">
        <v>3579</v>
      </c>
      <c r="J1351" s="237" t="s">
        <v>8687</v>
      </c>
      <c r="K1351" s="223">
        <v>30</v>
      </c>
      <c r="L1351" s="281">
        <v>44864</v>
      </c>
      <c r="M1351" s="266" t="s">
        <v>10671</v>
      </c>
      <c r="N1351" s="223">
        <f>F1351</f>
        <v>1687.31</v>
      </c>
      <c r="O1351" s="276" t="s">
        <v>20</v>
      </c>
      <c r="P1351" s="223">
        <v>1022</v>
      </c>
      <c r="Q1351" s="281">
        <v>44855</v>
      </c>
      <c r="R1351" s="223">
        <f t="shared" si="252"/>
        <v>1687.31</v>
      </c>
      <c r="S1351" s="223">
        <f t="shared" si="251"/>
        <v>-9</v>
      </c>
    </row>
    <row r="1352" spans="1:19" ht="14.25" customHeight="1" x14ac:dyDescent="0.25">
      <c r="A1352" s="223">
        <v>1355</v>
      </c>
      <c r="B1352" s="291" t="s">
        <v>10676</v>
      </c>
      <c r="C1352" s="266" t="s">
        <v>10671</v>
      </c>
      <c r="D1352" s="292">
        <v>2200115181</v>
      </c>
      <c r="E1352" s="317" t="s">
        <v>10591</v>
      </c>
      <c r="F1352" s="237">
        <v>461.91</v>
      </c>
      <c r="G1352" s="237" t="s">
        <v>3151</v>
      </c>
      <c r="H1352" s="237" t="s">
        <v>18</v>
      </c>
      <c r="I1352" s="237" t="s">
        <v>3579</v>
      </c>
      <c r="J1352" s="237" t="s">
        <v>8687</v>
      </c>
      <c r="K1352" s="223">
        <v>30</v>
      </c>
      <c r="L1352" s="281">
        <v>44864</v>
      </c>
      <c r="M1352" s="266" t="s">
        <v>10671</v>
      </c>
      <c r="N1352" s="223">
        <f>F1352</f>
        <v>461.91</v>
      </c>
      <c r="O1352" s="276" t="s">
        <v>20</v>
      </c>
      <c r="P1352" s="223">
        <v>1022</v>
      </c>
      <c r="Q1352" s="281">
        <v>44855</v>
      </c>
      <c r="R1352" s="223">
        <f t="shared" si="252"/>
        <v>461.91</v>
      </c>
      <c r="S1352" s="223">
        <f t="shared" si="251"/>
        <v>-9</v>
      </c>
    </row>
    <row r="1353" spans="1:19" ht="14.25" customHeight="1" x14ac:dyDescent="0.25">
      <c r="A1353" s="223">
        <v>1356</v>
      </c>
      <c r="B1353" s="291" t="s">
        <v>7309</v>
      </c>
      <c r="C1353" s="266" t="s">
        <v>10677</v>
      </c>
      <c r="D1353" s="292">
        <v>178838</v>
      </c>
      <c r="E1353" s="317" t="s">
        <v>10591</v>
      </c>
      <c r="F1353" s="237">
        <v>740.03</v>
      </c>
      <c r="G1353" s="237" t="s">
        <v>9180</v>
      </c>
      <c r="H1353" s="237" t="s">
        <v>18</v>
      </c>
      <c r="I1353" s="237" t="s">
        <v>3579</v>
      </c>
      <c r="J1353" s="237" t="s">
        <v>8687</v>
      </c>
      <c r="K1353" s="223">
        <v>15</v>
      </c>
      <c r="L1353" s="281">
        <v>44849</v>
      </c>
      <c r="M1353" s="266" t="s">
        <v>10677</v>
      </c>
      <c r="N1353" s="223">
        <v>740.03</v>
      </c>
      <c r="O1353" s="276" t="s">
        <v>20</v>
      </c>
      <c r="P1353" s="40">
        <v>1354</v>
      </c>
      <c r="Q1353" s="41">
        <v>44851</v>
      </c>
      <c r="R1353" s="39">
        <f t="shared" ref="R1353:R1354" si="253">N1353</f>
        <v>740.03</v>
      </c>
      <c r="S1353" s="28">
        <f t="shared" ref="S1353:S1394" si="254">Q1353-L1353</f>
        <v>2</v>
      </c>
    </row>
    <row r="1354" spans="1:19" ht="14.25" customHeight="1" x14ac:dyDescent="0.25">
      <c r="A1354" s="223">
        <v>1357</v>
      </c>
      <c r="B1354" s="291" t="s">
        <v>7310</v>
      </c>
      <c r="C1354" s="266" t="s">
        <v>10677</v>
      </c>
      <c r="D1354" s="292">
        <v>178839</v>
      </c>
      <c r="E1354" s="317" t="s">
        <v>10591</v>
      </c>
      <c r="F1354" s="237">
        <v>69.52</v>
      </c>
      <c r="G1354" s="237" t="s">
        <v>9180</v>
      </c>
      <c r="H1354" s="237" t="s">
        <v>18</v>
      </c>
      <c r="I1354" s="237" t="s">
        <v>3579</v>
      </c>
      <c r="J1354" s="237" t="s">
        <v>8687</v>
      </c>
      <c r="K1354" s="223">
        <v>15</v>
      </c>
      <c r="L1354" s="281">
        <v>44849</v>
      </c>
      <c r="M1354" s="266" t="s">
        <v>10677</v>
      </c>
      <c r="N1354" s="223">
        <v>69.52</v>
      </c>
      <c r="O1354" s="276" t="s">
        <v>20</v>
      </c>
      <c r="P1354" s="40">
        <v>1354</v>
      </c>
      <c r="Q1354" s="41">
        <v>44851</v>
      </c>
      <c r="R1354" s="39">
        <f t="shared" si="253"/>
        <v>69.52</v>
      </c>
      <c r="S1354" s="28">
        <f t="shared" si="254"/>
        <v>2</v>
      </c>
    </row>
    <row r="1355" spans="1:19" ht="14.25" customHeight="1" x14ac:dyDescent="0.25">
      <c r="A1355" s="223">
        <v>1359</v>
      </c>
      <c r="B1355" s="291" t="s">
        <v>10678</v>
      </c>
      <c r="C1355" s="266" t="s">
        <v>10677</v>
      </c>
      <c r="D1355" s="292">
        <v>2101</v>
      </c>
      <c r="E1355" s="266" t="s">
        <v>10503</v>
      </c>
      <c r="F1355" s="237">
        <v>785.4</v>
      </c>
      <c r="G1355" s="237" t="s">
        <v>10061</v>
      </c>
      <c r="H1355" s="237" t="s">
        <v>2175</v>
      </c>
      <c r="I1355" s="237" t="s">
        <v>3579</v>
      </c>
      <c r="J1355" s="237" t="s">
        <v>5784</v>
      </c>
      <c r="K1355" s="223">
        <v>30</v>
      </c>
      <c r="L1355" s="281">
        <v>44869</v>
      </c>
      <c r="M1355" s="266" t="s">
        <v>10729</v>
      </c>
      <c r="N1355" s="223">
        <v>785.4</v>
      </c>
      <c r="O1355" s="276" t="s">
        <v>20</v>
      </c>
      <c r="P1355" s="223">
        <v>1418</v>
      </c>
      <c r="Q1355" s="281">
        <v>44902</v>
      </c>
      <c r="R1355" s="223">
        <f>N1355</f>
        <v>785.4</v>
      </c>
      <c r="S1355" s="28">
        <f t="shared" si="254"/>
        <v>33</v>
      </c>
    </row>
    <row r="1356" spans="1:19" ht="14.25" customHeight="1" x14ac:dyDescent="0.25">
      <c r="A1356" s="223">
        <v>1360</v>
      </c>
      <c r="B1356" s="291" t="s">
        <v>9195</v>
      </c>
      <c r="C1356" s="266" t="s">
        <v>10679</v>
      </c>
      <c r="D1356" s="292">
        <v>903</v>
      </c>
      <c r="E1356" s="317" t="s">
        <v>10487</v>
      </c>
      <c r="F1356" s="237">
        <v>119</v>
      </c>
      <c r="G1356" s="237" t="s">
        <v>9980</v>
      </c>
      <c r="H1356" s="237" t="s">
        <v>8328</v>
      </c>
      <c r="I1356" s="237" t="s">
        <v>3579</v>
      </c>
      <c r="J1356" s="237" t="s">
        <v>606</v>
      </c>
      <c r="K1356" s="223">
        <v>30</v>
      </c>
      <c r="L1356" s="281">
        <v>44848</v>
      </c>
      <c r="M1356" s="266" t="s">
        <v>10729</v>
      </c>
      <c r="N1356" s="223">
        <v>119</v>
      </c>
      <c r="O1356" s="276" t="s">
        <v>20</v>
      </c>
      <c r="P1356" s="223">
        <v>1376</v>
      </c>
      <c r="Q1356" s="281">
        <v>44862</v>
      </c>
      <c r="R1356" s="223">
        <f>N1356</f>
        <v>119</v>
      </c>
      <c r="S1356" s="28">
        <f t="shared" si="254"/>
        <v>14</v>
      </c>
    </row>
    <row r="1357" spans="1:19" ht="14.25" customHeight="1" x14ac:dyDescent="0.25">
      <c r="A1357" s="223">
        <v>1361</v>
      </c>
      <c r="B1357" s="291" t="s">
        <v>9196</v>
      </c>
      <c r="C1357" s="266" t="s">
        <v>10679</v>
      </c>
      <c r="D1357" s="292">
        <v>21052</v>
      </c>
      <c r="E1357" s="317" t="s">
        <v>10680</v>
      </c>
      <c r="F1357" s="237">
        <v>220</v>
      </c>
      <c r="G1357" s="237" t="s">
        <v>10681</v>
      </c>
      <c r="H1357" s="237" t="s">
        <v>79</v>
      </c>
      <c r="I1357" s="237" t="s">
        <v>3579</v>
      </c>
      <c r="J1357" s="237" t="s">
        <v>5876</v>
      </c>
      <c r="K1357" s="223">
        <v>0</v>
      </c>
      <c r="L1357" s="281">
        <v>44847</v>
      </c>
      <c r="M1357" s="266" t="s">
        <v>10679</v>
      </c>
      <c r="N1357" s="223">
        <v>220</v>
      </c>
      <c r="O1357" s="276" t="s">
        <v>90</v>
      </c>
      <c r="P1357" s="295">
        <v>11</v>
      </c>
      <c r="Q1357" s="281">
        <v>44847</v>
      </c>
      <c r="R1357" s="223">
        <v>220</v>
      </c>
      <c r="S1357" s="28">
        <f t="shared" si="254"/>
        <v>0</v>
      </c>
    </row>
    <row r="1358" spans="1:19" ht="14.25" customHeight="1" x14ac:dyDescent="0.25">
      <c r="A1358" s="223">
        <v>1362</v>
      </c>
      <c r="B1358" s="291" t="s">
        <v>7340</v>
      </c>
      <c r="C1358" s="266" t="s">
        <v>10679</v>
      </c>
      <c r="D1358" s="292">
        <v>21056</v>
      </c>
      <c r="E1358" s="317" t="s">
        <v>10680</v>
      </c>
      <c r="F1358" s="237">
        <v>220</v>
      </c>
      <c r="G1358" s="237" t="s">
        <v>10681</v>
      </c>
      <c r="H1358" s="237" t="s">
        <v>79</v>
      </c>
      <c r="I1358" s="237" t="s">
        <v>3579</v>
      </c>
      <c r="J1358" s="237" t="s">
        <v>9438</v>
      </c>
      <c r="K1358" s="223">
        <v>0</v>
      </c>
      <c r="L1358" s="281">
        <v>44847</v>
      </c>
      <c r="M1358" s="266" t="s">
        <v>10679</v>
      </c>
      <c r="N1358" s="223">
        <v>220</v>
      </c>
      <c r="O1358" s="276" t="s">
        <v>90</v>
      </c>
      <c r="P1358" s="223">
        <v>31</v>
      </c>
      <c r="Q1358" s="281">
        <v>44847</v>
      </c>
      <c r="R1358" s="223">
        <v>220</v>
      </c>
      <c r="S1358" s="28">
        <f t="shared" si="254"/>
        <v>0</v>
      </c>
    </row>
    <row r="1359" spans="1:19" ht="14.25" customHeight="1" x14ac:dyDescent="0.25">
      <c r="A1359" s="223">
        <v>1363</v>
      </c>
      <c r="B1359" s="291" t="s">
        <v>10682</v>
      </c>
      <c r="C1359" s="266" t="s">
        <v>10679</v>
      </c>
      <c r="D1359" s="292">
        <v>21051</v>
      </c>
      <c r="E1359" s="317" t="s">
        <v>10680</v>
      </c>
      <c r="F1359" s="237">
        <v>220</v>
      </c>
      <c r="G1359" s="237" t="s">
        <v>10681</v>
      </c>
      <c r="H1359" s="237" t="s">
        <v>79</v>
      </c>
      <c r="I1359" s="237" t="s">
        <v>3579</v>
      </c>
      <c r="J1359" s="237" t="s">
        <v>5876</v>
      </c>
      <c r="K1359" s="223">
        <v>0</v>
      </c>
      <c r="L1359" s="281">
        <v>44847</v>
      </c>
      <c r="M1359" s="266" t="s">
        <v>10679</v>
      </c>
      <c r="N1359" s="223">
        <v>220</v>
      </c>
      <c r="O1359" s="276" t="s">
        <v>90</v>
      </c>
      <c r="P1359" s="223">
        <v>28</v>
      </c>
      <c r="Q1359" s="281">
        <v>44847</v>
      </c>
      <c r="R1359" s="223">
        <v>220</v>
      </c>
      <c r="S1359" s="28">
        <f t="shared" si="254"/>
        <v>0</v>
      </c>
    </row>
    <row r="1360" spans="1:19" ht="14.25" customHeight="1" x14ac:dyDescent="0.25">
      <c r="A1360" s="223">
        <v>1364</v>
      </c>
      <c r="B1360" s="291" t="s">
        <v>10683</v>
      </c>
      <c r="C1360" s="266" t="s">
        <v>10679</v>
      </c>
      <c r="D1360" s="292">
        <v>21053</v>
      </c>
      <c r="E1360" s="317" t="s">
        <v>10680</v>
      </c>
      <c r="F1360" s="237">
        <v>220</v>
      </c>
      <c r="G1360" s="237" t="s">
        <v>10681</v>
      </c>
      <c r="H1360" s="237" t="s">
        <v>79</v>
      </c>
      <c r="I1360" s="237" t="s">
        <v>3579</v>
      </c>
      <c r="J1360" s="237" t="s">
        <v>5876</v>
      </c>
      <c r="K1360" s="223">
        <v>0</v>
      </c>
      <c r="L1360" s="281">
        <v>44847</v>
      </c>
      <c r="M1360" s="266" t="s">
        <v>10679</v>
      </c>
      <c r="N1360" s="223">
        <v>220</v>
      </c>
      <c r="O1360" s="276" t="s">
        <v>90</v>
      </c>
      <c r="P1360" s="223">
        <v>30</v>
      </c>
      <c r="Q1360" s="281">
        <v>44847</v>
      </c>
      <c r="R1360" s="223">
        <v>220</v>
      </c>
      <c r="S1360" s="28">
        <f t="shared" si="254"/>
        <v>0</v>
      </c>
    </row>
    <row r="1361" spans="1:19" ht="14.25" customHeight="1" x14ac:dyDescent="0.25">
      <c r="A1361" s="223">
        <v>1365</v>
      </c>
      <c r="B1361" s="291" t="s">
        <v>10684</v>
      </c>
      <c r="C1361" s="266" t="s">
        <v>10679</v>
      </c>
      <c r="D1361" s="292">
        <v>12035521</v>
      </c>
      <c r="E1361" s="317" t="s">
        <v>10626</v>
      </c>
      <c r="F1361" s="237">
        <v>2807.45</v>
      </c>
      <c r="G1361" s="237" t="s">
        <v>15</v>
      </c>
      <c r="H1361" s="237" t="s">
        <v>9253</v>
      </c>
      <c r="I1361" s="237" t="s">
        <v>3579</v>
      </c>
      <c r="J1361" s="237" t="s">
        <v>8687</v>
      </c>
      <c r="K1361" s="223">
        <v>15</v>
      </c>
      <c r="L1361" s="281">
        <v>44859</v>
      </c>
      <c r="M1361" s="266" t="s">
        <v>10721</v>
      </c>
      <c r="N1361" s="223">
        <v>2807.45</v>
      </c>
      <c r="O1361" s="276" t="s">
        <v>20</v>
      </c>
      <c r="P1361" s="223">
        <v>1365</v>
      </c>
      <c r="Q1361" s="281">
        <v>44862</v>
      </c>
      <c r="R1361" s="223">
        <f t="shared" ref="R1361:R1362" si="255">N1361</f>
        <v>2807.45</v>
      </c>
      <c r="S1361" s="28">
        <f t="shared" si="254"/>
        <v>3</v>
      </c>
    </row>
    <row r="1362" spans="1:19" ht="14.25" customHeight="1" x14ac:dyDescent="0.25">
      <c r="A1362" s="223">
        <v>1366</v>
      </c>
      <c r="B1362" s="291" t="s">
        <v>10685</v>
      </c>
      <c r="C1362" s="266" t="s">
        <v>10679</v>
      </c>
      <c r="D1362" s="292">
        <v>12035520</v>
      </c>
      <c r="E1362" s="317" t="s">
        <v>10626</v>
      </c>
      <c r="F1362" s="237">
        <v>53.55</v>
      </c>
      <c r="G1362" s="237" t="s">
        <v>15</v>
      </c>
      <c r="H1362" s="237" t="s">
        <v>9253</v>
      </c>
      <c r="I1362" s="237" t="s">
        <v>3579</v>
      </c>
      <c r="J1362" s="237" t="s">
        <v>8687</v>
      </c>
      <c r="K1362" s="223">
        <v>15</v>
      </c>
      <c r="L1362" s="281">
        <v>44859</v>
      </c>
      <c r="M1362" s="266" t="s">
        <v>10721</v>
      </c>
      <c r="N1362" s="223">
        <v>53.55</v>
      </c>
      <c r="O1362" s="276" t="s">
        <v>20</v>
      </c>
      <c r="P1362" s="223">
        <v>1365</v>
      </c>
      <c r="Q1362" s="281">
        <v>44862</v>
      </c>
      <c r="R1362" s="223">
        <f t="shared" si="255"/>
        <v>53.55</v>
      </c>
      <c r="S1362" s="28">
        <f t="shared" si="254"/>
        <v>3</v>
      </c>
    </row>
    <row r="1363" spans="1:19" ht="14.25" customHeight="1" x14ac:dyDescent="0.25">
      <c r="A1363" s="223">
        <v>1367</v>
      </c>
      <c r="B1363" s="291" t="s">
        <v>9197</v>
      </c>
      <c r="C1363" s="266" t="s">
        <v>10679</v>
      </c>
      <c r="D1363" s="292">
        <v>21057</v>
      </c>
      <c r="E1363" s="317" t="s">
        <v>10680</v>
      </c>
      <c r="F1363" s="237">
        <v>220</v>
      </c>
      <c r="G1363" s="237" t="s">
        <v>10681</v>
      </c>
      <c r="H1363" s="237" t="s">
        <v>79</v>
      </c>
      <c r="I1363" s="237" t="s">
        <v>3579</v>
      </c>
      <c r="J1363" s="237" t="s">
        <v>9438</v>
      </c>
      <c r="K1363" s="223">
        <v>0</v>
      </c>
      <c r="L1363" s="281">
        <v>44847</v>
      </c>
      <c r="M1363" s="266" t="s">
        <v>10679</v>
      </c>
      <c r="N1363" s="223">
        <v>220</v>
      </c>
      <c r="O1363" s="276" t="s">
        <v>90</v>
      </c>
      <c r="P1363" s="223">
        <v>34</v>
      </c>
      <c r="Q1363" s="281">
        <v>44847</v>
      </c>
      <c r="R1363" s="223">
        <v>220</v>
      </c>
      <c r="S1363" s="28">
        <f t="shared" si="254"/>
        <v>0</v>
      </c>
    </row>
    <row r="1364" spans="1:19" ht="14.25" customHeight="1" x14ac:dyDescent="0.25">
      <c r="A1364" s="223">
        <v>1368</v>
      </c>
      <c r="B1364" s="291" t="s">
        <v>9198</v>
      </c>
      <c r="C1364" s="266" t="s">
        <v>10679</v>
      </c>
      <c r="D1364" s="292">
        <v>21052</v>
      </c>
      <c r="E1364" s="317" t="s">
        <v>10680</v>
      </c>
      <c r="F1364" s="237">
        <v>220</v>
      </c>
      <c r="G1364" s="237" t="s">
        <v>10681</v>
      </c>
      <c r="H1364" s="237" t="s">
        <v>79</v>
      </c>
      <c r="I1364" s="237" t="s">
        <v>3579</v>
      </c>
      <c r="J1364" s="237" t="s">
        <v>9438</v>
      </c>
      <c r="K1364" s="223">
        <v>0</v>
      </c>
      <c r="L1364" s="281">
        <v>44847</v>
      </c>
      <c r="M1364" s="266" t="s">
        <v>10679</v>
      </c>
      <c r="N1364" s="223">
        <v>220</v>
      </c>
      <c r="O1364" s="276" t="s">
        <v>90</v>
      </c>
      <c r="P1364" s="223">
        <v>5</v>
      </c>
      <c r="Q1364" s="281">
        <v>44847</v>
      </c>
      <c r="R1364" s="223">
        <v>220</v>
      </c>
      <c r="S1364" s="28">
        <f t="shared" si="254"/>
        <v>0</v>
      </c>
    </row>
    <row r="1365" spans="1:19" ht="14.25" customHeight="1" x14ac:dyDescent="0.25">
      <c r="A1365" s="223">
        <v>1369</v>
      </c>
      <c r="B1365" s="291" t="s">
        <v>9199</v>
      </c>
      <c r="C1365" s="266" t="s">
        <v>10679</v>
      </c>
      <c r="D1365" s="292">
        <v>2144</v>
      </c>
      <c r="E1365" s="317" t="s">
        <v>10591</v>
      </c>
      <c r="F1365" s="237">
        <v>137.34</v>
      </c>
      <c r="G1365" s="237" t="s">
        <v>213</v>
      </c>
      <c r="H1365" s="237" t="s">
        <v>16</v>
      </c>
      <c r="I1365" s="237" t="s">
        <v>3579</v>
      </c>
      <c r="J1365" s="237" t="s">
        <v>8687</v>
      </c>
      <c r="K1365" s="223">
        <v>30</v>
      </c>
      <c r="L1365" s="281">
        <v>44864</v>
      </c>
      <c r="M1365" s="266" t="s">
        <v>10721</v>
      </c>
      <c r="N1365" s="223">
        <v>137.34</v>
      </c>
      <c r="O1365" s="276" t="s">
        <v>20</v>
      </c>
      <c r="P1365" s="223">
        <v>1032</v>
      </c>
      <c r="Q1365" s="281">
        <v>44865</v>
      </c>
      <c r="R1365" s="223">
        <f>N1365</f>
        <v>137.34</v>
      </c>
      <c r="S1365" s="223">
        <f t="shared" si="254"/>
        <v>1</v>
      </c>
    </row>
    <row r="1366" spans="1:19" ht="14.25" customHeight="1" x14ac:dyDescent="0.25">
      <c r="A1366" s="223">
        <v>1370</v>
      </c>
      <c r="B1366" s="291" t="s">
        <v>9199</v>
      </c>
      <c r="C1366" s="266" t="s">
        <v>10679</v>
      </c>
      <c r="D1366" s="292">
        <v>21049</v>
      </c>
      <c r="E1366" s="317" t="s">
        <v>10680</v>
      </c>
      <c r="F1366" s="237">
        <v>220</v>
      </c>
      <c r="G1366" s="237" t="s">
        <v>10681</v>
      </c>
      <c r="H1366" s="237" t="s">
        <v>79</v>
      </c>
      <c r="I1366" s="237" t="s">
        <v>3579</v>
      </c>
      <c r="J1366" s="237" t="s">
        <v>10686</v>
      </c>
      <c r="K1366" s="223">
        <v>0</v>
      </c>
      <c r="L1366" s="281">
        <v>44847</v>
      </c>
      <c r="M1366" s="266" t="s">
        <v>10679</v>
      </c>
      <c r="N1366" s="223">
        <v>220</v>
      </c>
      <c r="O1366" s="276" t="s">
        <v>90</v>
      </c>
      <c r="P1366" s="223">
        <v>25</v>
      </c>
      <c r="Q1366" s="281">
        <v>44847</v>
      </c>
      <c r="R1366" s="223">
        <v>220</v>
      </c>
      <c r="S1366" s="223">
        <f t="shared" si="254"/>
        <v>0</v>
      </c>
    </row>
    <row r="1367" spans="1:19" ht="14.25" customHeight="1" x14ac:dyDescent="0.25">
      <c r="A1367" s="223">
        <v>1371</v>
      </c>
      <c r="B1367" s="40" t="s">
        <v>8864</v>
      </c>
      <c r="C1367" s="209">
        <v>44861</v>
      </c>
      <c r="D1367" s="40">
        <v>914</v>
      </c>
      <c r="E1367" s="210">
        <v>44858</v>
      </c>
      <c r="F1367" s="40">
        <v>6188</v>
      </c>
      <c r="G1367" s="40" t="s">
        <v>9472</v>
      </c>
      <c r="H1367" s="40" t="s">
        <v>10687</v>
      </c>
      <c r="I1367" s="40" t="s">
        <v>3579</v>
      </c>
      <c r="J1367" s="40" t="s">
        <v>10256</v>
      </c>
      <c r="K1367" s="40">
        <v>30</v>
      </c>
      <c r="L1367" s="209">
        <v>44888</v>
      </c>
      <c r="M1367" s="41">
        <v>44861</v>
      </c>
      <c r="N1367" s="40">
        <v>6188</v>
      </c>
      <c r="O1367" s="204" t="s">
        <v>20</v>
      </c>
      <c r="P1367" s="40">
        <v>1040</v>
      </c>
      <c r="Q1367" s="41">
        <v>44903</v>
      </c>
      <c r="R1367" s="39">
        <f>N1367</f>
        <v>6188</v>
      </c>
      <c r="S1367" s="223">
        <f t="shared" si="254"/>
        <v>15</v>
      </c>
    </row>
    <row r="1368" spans="1:19" ht="14.25" customHeight="1" x14ac:dyDescent="0.25">
      <c r="A1368" s="223">
        <v>1372</v>
      </c>
      <c r="B1368" s="40" t="s">
        <v>2037</v>
      </c>
      <c r="C1368" s="209">
        <v>44861</v>
      </c>
      <c r="D1368" s="40">
        <v>2014</v>
      </c>
      <c r="E1368" s="210">
        <v>44858</v>
      </c>
      <c r="F1368" s="40">
        <v>7854</v>
      </c>
      <c r="G1368" s="40" t="s">
        <v>9472</v>
      </c>
      <c r="H1368" s="40" t="s">
        <v>10688</v>
      </c>
      <c r="I1368" s="40" t="s">
        <v>3579</v>
      </c>
      <c r="J1368" s="40" t="s">
        <v>10256</v>
      </c>
      <c r="K1368" s="40">
        <v>30</v>
      </c>
      <c r="L1368" s="209">
        <v>44888</v>
      </c>
      <c r="M1368" s="41">
        <v>44861</v>
      </c>
      <c r="N1368" s="40">
        <v>7854</v>
      </c>
      <c r="O1368" s="204" t="s">
        <v>20</v>
      </c>
      <c r="P1368" s="40">
        <v>1040</v>
      </c>
      <c r="Q1368" s="41">
        <v>44903</v>
      </c>
      <c r="R1368" s="39">
        <f>N1368</f>
        <v>7854</v>
      </c>
      <c r="S1368" s="223">
        <f t="shared" si="254"/>
        <v>15</v>
      </c>
    </row>
    <row r="1369" spans="1:19" ht="14.25" customHeight="1" x14ac:dyDescent="0.25">
      <c r="A1369" s="223">
        <v>1373</v>
      </c>
      <c r="B1369" s="40" t="s">
        <v>10689</v>
      </c>
      <c r="C1369" s="209">
        <v>44859</v>
      </c>
      <c r="D1369" s="40">
        <v>21076</v>
      </c>
      <c r="E1369" s="210">
        <v>44847</v>
      </c>
      <c r="F1369" s="40">
        <v>220</v>
      </c>
      <c r="G1369" s="40" t="s">
        <v>10690</v>
      </c>
      <c r="H1369" s="40" t="s">
        <v>6043</v>
      </c>
      <c r="I1369" s="40" t="s">
        <v>3579</v>
      </c>
      <c r="J1369" s="40" t="s">
        <v>4434</v>
      </c>
      <c r="K1369" s="40">
        <v>0</v>
      </c>
      <c r="L1369" s="209">
        <v>44847</v>
      </c>
      <c r="M1369" s="41">
        <v>44859</v>
      </c>
      <c r="N1369" s="40">
        <v>220</v>
      </c>
      <c r="O1369" s="204" t="s">
        <v>20</v>
      </c>
      <c r="P1369" s="40">
        <v>192</v>
      </c>
      <c r="Q1369" s="41">
        <v>44847</v>
      </c>
      <c r="R1369" s="39">
        <f>N1369</f>
        <v>220</v>
      </c>
      <c r="S1369" s="223">
        <f t="shared" si="254"/>
        <v>0</v>
      </c>
    </row>
    <row r="1370" spans="1:19" ht="14.25" customHeight="1" x14ac:dyDescent="0.25">
      <c r="A1370" s="223">
        <v>1374</v>
      </c>
      <c r="B1370" s="40" t="s">
        <v>10691</v>
      </c>
      <c r="C1370" s="209">
        <v>44860</v>
      </c>
      <c r="D1370" s="40">
        <v>2045</v>
      </c>
      <c r="E1370" s="210">
        <v>44837</v>
      </c>
      <c r="F1370" s="40">
        <v>10825.96</v>
      </c>
      <c r="G1370" s="40" t="s">
        <v>8913</v>
      </c>
      <c r="H1370" s="40" t="s">
        <v>10344</v>
      </c>
      <c r="I1370" s="40" t="s">
        <v>3579</v>
      </c>
      <c r="J1370" s="40" t="s">
        <v>8112</v>
      </c>
      <c r="K1370" s="40">
        <v>60</v>
      </c>
      <c r="L1370" s="209">
        <v>44919</v>
      </c>
      <c r="M1370" s="41">
        <v>44861</v>
      </c>
      <c r="N1370" s="40">
        <v>10825.96</v>
      </c>
      <c r="O1370" s="204" t="s">
        <v>20</v>
      </c>
      <c r="P1370" s="39" t="s">
        <v>11035</v>
      </c>
      <c r="Q1370" s="41">
        <v>44903</v>
      </c>
      <c r="R1370" s="39">
        <f>N1370</f>
        <v>10825.96</v>
      </c>
      <c r="S1370" s="223">
        <f t="shared" si="254"/>
        <v>-16</v>
      </c>
    </row>
    <row r="1371" spans="1:19" ht="14.25" customHeight="1" x14ac:dyDescent="0.25">
      <c r="A1371" s="223">
        <v>1375</v>
      </c>
      <c r="B1371" s="40" t="s">
        <v>10692</v>
      </c>
      <c r="C1371" s="209">
        <v>44861</v>
      </c>
      <c r="D1371" s="40">
        <v>100070</v>
      </c>
      <c r="E1371" s="210">
        <v>44860</v>
      </c>
      <c r="F1371" s="40">
        <v>26.4</v>
      </c>
      <c r="G1371" s="40" t="s">
        <v>1251</v>
      </c>
      <c r="H1371" s="40" t="s">
        <v>92</v>
      </c>
      <c r="I1371" s="40" t="s">
        <v>3579</v>
      </c>
      <c r="J1371" s="40" t="s">
        <v>4434</v>
      </c>
      <c r="K1371" s="40">
        <v>0</v>
      </c>
      <c r="L1371" s="209">
        <v>44860</v>
      </c>
      <c r="M1371" s="41">
        <v>44861</v>
      </c>
      <c r="N1371" s="40">
        <v>26.4</v>
      </c>
      <c r="O1371" s="204" t="s">
        <v>50</v>
      </c>
      <c r="P1371" s="40">
        <v>16539</v>
      </c>
      <c r="Q1371" s="41">
        <v>44860</v>
      </c>
      <c r="R1371" s="39">
        <v>26.4</v>
      </c>
      <c r="S1371" s="223">
        <f t="shared" si="254"/>
        <v>0</v>
      </c>
    </row>
    <row r="1372" spans="1:19" ht="14.25" customHeight="1" x14ac:dyDescent="0.25">
      <c r="A1372" s="223">
        <v>1376</v>
      </c>
      <c r="B1372" s="40" t="s">
        <v>8864</v>
      </c>
      <c r="C1372" s="209">
        <v>44861</v>
      </c>
      <c r="D1372" s="40">
        <v>914</v>
      </c>
      <c r="E1372" s="210">
        <v>44858</v>
      </c>
      <c r="F1372" s="40">
        <v>6188</v>
      </c>
      <c r="G1372" s="40" t="s">
        <v>9472</v>
      </c>
      <c r="H1372" s="40" t="s">
        <v>10687</v>
      </c>
      <c r="I1372" s="40" t="s">
        <v>3579</v>
      </c>
      <c r="J1372" s="40" t="s">
        <v>10256</v>
      </c>
      <c r="K1372" s="40">
        <v>30</v>
      </c>
      <c r="L1372" s="209">
        <v>44888</v>
      </c>
      <c r="M1372" s="41">
        <v>44861</v>
      </c>
      <c r="N1372" s="40">
        <v>6188</v>
      </c>
      <c r="O1372" s="204" t="s">
        <v>20</v>
      </c>
      <c r="P1372" s="40">
        <v>1040</v>
      </c>
      <c r="Q1372" s="41">
        <v>44903</v>
      </c>
      <c r="R1372" s="39">
        <f>N1372</f>
        <v>6188</v>
      </c>
      <c r="S1372" s="40">
        <f t="shared" si="254"/>
        <v>15</v>
      </c>
    </row>
    <row r="1373" spans="1:19" ht="14.25" customHeight="1" x14ac:dyDescent="0.25">
      <c r="A1373" s="223">
        <v>1377</v>
      </c>
      <c r="B1373" s="40" t="s">
        <v>2037</v>
      </c>
      <c r="C1373" s="209">
        <v>44861</v>
      </c>
      <c r="D1373" s="40">
        <v>2014</v>
      </c>
      <c r="E1373" s="210">
        <v>44858</v>
      </c>
      <c r="F1373" s="40">
        <v>7854</v>
      </c>
      <c r="G1373" s="40" t="s">
        <v>9472</v>
      </c>
      <c r="H1373" s="40" t="s">
        <v>10693</v>
      </c>
      <c r="I1373" s="40" t="s">
        <v>3579</v>
      </c>
      <c r="J1373" s="40" t="s">
        <v>10256</v>
      </c>
      <c r="K1373" s="40">
        <v>30</v>
      </c>
      <c r="L1373" s="209">
        <v>44888</v>
      </c>
      <c r="M1373" s="41">
        <v>44861</v>
      </c>
      <c r="N1373" s="40">
        <v>7854</v>
      </c>
      <c r="O1373" s="204" t="s">
        <v>20</v>
      </c>
      <c r="P1373" s="40">
        <v>1040</v>
      </c>
      <c r="Q1373" s="41">
        <v>44903</v>
      </c>
      <c r="R1373" s="39">
        <f>N1373</f>
        <v>7854</v>
      </c>
      <c r="S1373" s="40">
        <f t="shared" si="254"/>
        <v>15</v>
      </c>
    </row>
    <row r="1374" spans="1:19" ht="14.25" customHeight="1" x14ac:dyDescent="0.25">
      <c r="A1374" s="223">
        <v>1378</v>
      </c>
      <c r="B1374" s="40" t="s">
        <v>10694</v>
      </c>
      <c r="C1374" s="209">
        <v>44861</v>
      </c>
      <c r="D1374" s="40">
        <v>1043</v>
      </c>
      <c r="E1374" s="210">
        <v>44861</v>
      </c>
      <c r="F1374" s="40">
        <v>1481.55</v>
      </c>
      <c r="G1374" s="40" t="s">
        <v>10695</v>
      </c>
      <c r="H1374" s="40" t="s">
        <v>10696</v>
      </c>
      <c r="I1374" s="40" t="s">
        <v>3579</v>
      </c>
      <c r="J1374" s="40" t="s">
        <v>10256</v>
      </c>
      <c r="K1374" s="40">
        <v>0</v>
      </c>
      <c r="L1374" s="209">
        <v>44861</v>
      </c>
      <c r="M1374" s="41">
        <v>44861</v>
      </c>
      <c r="N1374" s="40">
        <v>1481.55</v>
      </c>
      <c r="O1374" s="204" t="s">
        <v>20</v>
      </c>
      <c r="P1374" s="40">
        <v>3833</v>
      </c>
      <c r="Q1374" s="41">
        <v>44862</v>
      </c>
      <c r="R1374" s="39">
        <f>N1374</f>
        <v>1481.55</v>
      </c>
      <c r="S1374" s="40">
        <f t="shared" si="254"/>
        <v>1</v>
      </c>
    </row>
    <row r="1375" spans="1:19" ht="14.25" customHeight="1" x14ac:dyDescent="0.25">
      <c r="A1375" s="223">
        <v>1379</v>
      </c>
      <c r="B1375" s="40" t="s">
        <v>10697</v>
      </c>
      <c r="C1375" s="209">
        <v>44862</v>
      </c>
      <c r="D1375" s="40">
        <v>180375</v>
      </c>
      <c r="E1375" s="210">
        <v>44852</v>
      </c>
      <c r="F1375" s="40">
        <v>1058.49</v>
      </c>
      <c r="G1375" s="40" t="s">
        <v>1223</v>
      </c>
      <c r="H1375" s="40" t="s">
        <v>9748</v>
      </c>
      <c r="I1375" s="40" t="s">
        <v>3579</v>
      </c>
      <c r="J1375" s="40" t="s">
        <v>8112</v>
      </c>
      <c r="K1375" s="40">
        <v>0</v>
      </c>
      <c r="L1375" s="209">
        <v>44852</v>
      </c>
      <c r="M1375" s="41">
        <v>44862</v>
      </c>
      <c r="N1375" s="40">
        <v>1058.49</v>
      </c>
      <c r="O1375" s="204" t="s">
        <v>20</v>
      </c>
      <c r="P1375" s="40">
        <v>1669</v>
      </c>
      <c r="Q1375" s="41">
        <v>44848</v>
      </c>
      <c r="R1375" s="39">
        <v>1058.49</v>
      </c>
      <c r="S1375" s="40">
        <f t="shared" si="254"/>
        <v>-4</v>
      </c>
    </row>
    <row r="1376" spans="1:19" ht="14.25" customHeight="1" x14ac:dyDescent="0.25">
      <c r="A1376" s="223">
        <v>1380</v>
      </c>
      <c r="B1376" s="40" t="s">
        <v>10698</v>
      </c>
      <c r="C1376" s="209">
        <v>44862</v>
      </c>
      <c r="D1376" s="40">
        <v>180286</v>
      </c>
      <c r="E1376" s="210">
        <v>44851</v>
      </c>
      <c r="F1376" s="40">
        <v>1409.92</v>
      </c>
      <c r="G1376" s="40" t="s">
        <v>1223</v>
      </c>
      <c r="H1376" s="40" t="s">
        <v>10265</v>
      </c>
      <c r="I1376" s="40" t="s">
        <v>3579</v>
      </c>
      <c r="J1376" s="40" t="s">
        <v>8112</v>
      </c>
      <c r="K1376" s="40">
        <v>0</v>
      </c>
      <c r="L1376" s="209">
        <v>44851</v>
      </c>
      <c r="M1376" s="41">
        <v>44862</v>
      </c>
      <c r="N1376" s="40">
        <v>1409.92</v>
      </c>
      <c r="O1376" s="204" t="s">
        <v>20</v>
      </c>
      <c r="P1376" s="40">
        <v>1339</v>
      </c>
      <c r="Q1376" s="41">
        <v>44846</v>
      </c>
      <c r="R1376" s="39">
        <v>1409.92</v>
      </c>
      <c r="S1376" s="40">
        <f t="shared" si="254"/>
        <v>-5</v>
      </c>
    </row>
    <row r="1377" spans="1:19" ht="14.25" customHeight="1" x14ac:dyDescent="0.25">
      <c r="A1377" s="223">
        <v>1381</v>
      </c>
      <c r="B1377" s="40" t="s">
        <v>10699</v>
      </c>
      <c r="C1377" s="209">
        <v>44862</v>
      </c>
      <c r="D1377" s="40">
        <v>2930</v>
      </c>
      <c r="E1377" s="210">
        <v>44853</v>
      </c>
      <c r="F1377" s="40">
        <v>272.22000000000003</v>
      </c>
      <c r="G1377" s="40" t="s">
        <v>1735</v>
      </c>
      <c r="H1377" s="40" t="s">
        <v>5886</v>
      </c>
      <c r="I1377" s="40" t="s">
        <v>3579</v>
      </c>
      <c r="J1377" s="40" t="s">
        <v>8112</v>
      </c>
      <c r="K1377" s="40">
        <v>60</v>
      </c>
      <c r="L1377" s="209">
        <v>44913</v>
      </c>
      <c r="M1377" s="41">
        <v>44862</v>
      </c>
      <c r="N1377" s="40">
        <v>272.22000000000003</v>
      </c>
      <c r="O1377" s="204" t="s">
        <v>20</v>
      </c>
      <c r="P1377" s="40">
        <v>1046</v>
      </c>
      <c r="Q1377" s="41">
        <v>44915</v>
      </c>
      <c r="R1377" s="39">
        <f>N1377</f>
        <v>272.22000000000003</v>
      </c>
      <c r="S1377" s="40">
        <f t="shared" si="254"/>
        <v>2</v>
      </c>
    </row>
    <row r="1378" spans="1:19" ht="14.25" customHeight="1" x14ac:dyDescent="0.25">
      <c r="A1378" s="223">
        <v>1382</v>
      </c>
      <c r="B1378" s="40" t="s">
        <v>10700</v>
      </c>
      <c r="C1378" s="209">
        <v>44862</v>
      </c>
      <c r="D1378" s="40">
        <v>2932</v>
      </c>
      <c r="E1378" s="210">
        <v>44853</v>
      </c>
      <c r="F1378" s="40">
        <v>6599.66</v>
      </c>
      <c r="G1378" s="40" t="s">
        <v>1735</v>
      </c>
      <c r="H1378" s="40" t="s">
        <v>10701</v>
      </c>
      <c r="I1378" s="40" t="s">
        <v>3579</v>
      </c>
      <c r="J1378" s="40" t="s">
        <v>8112</v>
      </c>
      <c r="K1378" s="40">
        <v>60</v>
      </c>
      <c r="L1378" s="209">
        <v>44913</v>
      </c>
      <c r="M1378" s="41">
        <v>44862</v>
      </c>
      <c r="N1378" s="40">
        <v>6599.66</v>
      </c>
      <c r="O1378" s="204" t="s">
        <v>20</v>
      </c>
      <c r="P1378" s="40">
        <v>1046</v>
      </c>
      <c r="Q1378" s="41">
        <v>44915</v>
      </c>
      <c r="R1378" s="39">
        <f>N1378</f>
        <v>6599.66</v>
      </c>
      <c r="S1378" s="40">
        <f t="shared" si="254"/>
        <v>2</v>
      </c>
    </row>
    <row r="1379" spans="1:19" ht="14.25" customHeight="1" x14ac:dyDescent="0.25">
      <c r="A1379" s="223">
        <v>1383</v>
      </c>
      <c r="B1379" s="40" t="s">
        <v>10702</v>
      </c>
      <c r="C1379" s="209">
        <v>44862</v>
      </c>
      <c r="D1379" s="40">
        <v>2928</v>
      </c>
      <c r="E1379" s="210">
        <v>44853</v>
      </c>
      <c r="F1379" s="40">
        <v>5412.3</v>
      </c>
      <c r="G1379" s="40" t="s">
        <v>1735</v>
      </c>
      <c r="H1379" s="40" t="s">
        <v>10701</v>
      </c>
      <c r="I1379" s="40" t="s">
        <v>3579</v>
      </c>
      <c r="J1379" s="40" t="s">
        <v>8112</v>
      </c>
      <c r="K1379" s="40">
        <v>60</v>
      </c>
      <c r="L1379" s="209">
        <v>44913</v>
      </c>
      <c r="M1379" s="41">
        <v>44862</v>
      </c>
      <c r="N1379" s="40">
        <v>5412.3</v>
      </c>
      <c r="O1379" s="204" t="s">
        <v>20</v>
      </c>
      <c r="P1379" s="40">
        <v>1046</v>
      </c>
      <c r="Q1379" s="41">
        <v>44915</v>
      </c>
      <c r="R1379" s="39">
        <f>N1379</f>
        <v>5412.3</v>
      </c>
      <c r="S1379" s="40">
        <f t="shared" si="254"/>
        <v>2</v>
      </c>
    </row>
    <row r="1380" spans="1:19" ht="14.25" customHeight="1" x14ac:dyDescent="0.25">
      <c r="A1380" s="223">
        <v>1384</v>
      </c>
      <c r="B1380" s="40" t="s">
        <v>2039</v>
      </c>
      <c r="C1380" s="209">
        <v>44862</v>
      </c>
      <c r="D1380" s="40">
        <v>3002034800</v>
      </c>
      <c r="E1380" s="210">
        <v>44862</v>
      </c>
      <c r="F1380" s="40">
        <v>562.87</v>
      </c>
      <c r="G1380" s="40" t="s">
        <v>923</v>
      </c>
      <c r="H1380" s="40" t="s">
        <v>4395</v>
      </c>
      <c r="I1380" s="40" t="s">
        <v>3579</v>
      </c>
      <c r="J1380" s="40" t="s">
        <v>10256</v>
      </c>
      <c r="K1380" s="40">
        <v>0</v>
      </c>
      <c r="L1380" s="209">
        <v>44862</v>
      </c>
      <c r="M1380" s="41" t="s">
        <v>10704</v>
      </c>
      <c r="N1380" s="40">
        <f>F1380</f>
        <v>562.87</v>
      </c>
      <c r="O1380" s="204" t="s">
        <v>20</v>
      </c>
      <c r="P1380" s="40">
        <v>3849</v>
      </c>
      <c r="Q1380" s="41">
        <v>44866</v>
      </c>
      <c r="R1380" s="39">
        <f>N1380</f>
        <v>562.87</v>
      </c>
      <c r="S1380" s="40">
        <f t="shared" si="254"/>
        <v>4</v>
      </c>
    </row>
    <row r="1381" spans="1:19" ht="14.25" customHeight="1" x14ac:dyDescent="0.25">
      <c r="A1381" s="223">
        <v>1385</v>
      </c>
      <c r="B1381" s="220" t="s">
        <v>140</v>
      </c>
      <c r="C1381" s="221">
        <v>44861</v>
      </c>
      <c r="D1381" s="222">
        <v>2425</v>
      </c>
      <c r="E1381" s="221">
        <v>44861</v>
      </c>
      <c r="F1381" s="223">
        <v>43354.080000000002</v>
      </c>
      <c r="G1381" s="223" t="s">
        <v>8846</v>
      </c>
      <c r="H1381" s="223" t="s">
        <v>8223</v>
      </c>
      <c r="I1381" s="223" t="s">
        <v>130</v>
      </c>
      <c r="J1381" s="223" t="s">
        <v>109</v>
      </c>
      <c r="K1381" s="236">
        <f t="shared" ref="K1381:K1386" si="256">L1381-E1381</f>
        <v>60</v>
      </c>
      <c r="L1381" s="221">
        <v>44921</v>
      </c>
      <c r="M1381" s="221">
        <v>44862</v>
      </c>
      <c r="N1381" s="223">
        <f t="shared" ref="N1381:N1386" si="257">F1381</f>
        <v>43354.080000000002</v>
      </c>
      <c r="O1381" s="249" t="s">
        <v>27</v>
      </c>
      <c r="P1381" s="224">
        <v>5431</v>
      </c>
      <c r="Q1381" s="225">
        <v>44916</v>
      </c>
      <c r="R1381" s="224">
        <v>43354.080000000002</v>
      </c>
      <c r="S1381" s="40">
        <f t="shared" si="254"/>
        <v>-5</v>
      </c>
    </row>
    <row r="1382" spans="1:19" ht="14.25" customHeight="1" x14ac:dyDescent="0.25">
      <c r="A1382" s="223">
        <v>1386</v>
      </c>
      <c r="B1382" s="220" t="s">
        <v>141</v>
      </c>
      <c r="C1382" s="221">
        <v>44862</v>
      </c>
      <c r="D1382" s="222">
        <v>30002228</v>
      </c>
      <c r="E1382" s="221">
        <v>44840</v>
      </c>
      <c r="F1382" s="223">
        <v>64937.919999999998</v>
      </c>
      <c r="G1382" s="223" t="s">
        <v>8103</v>
      </c>
      <c r="H1382" s="223" t="s">
        <v>8099</v>
      </c>
      <c r="I1382" s="237" t="s">
        <v>130</v>
      </c>
      <c r="J1382" s="223" t="s">
        <v>109</v>
      </c>
      <c r="K1382" s="236">
        <f t="shared" si="256"/>
        <v>60</v>
      </c>
      <c r="L1382" s="221">
        <v>44900</v>
      </c>
      <c r="M1382" s="221">
        <v>44862</v>
      </c>
      <c r="N1382" s="223">
        <f t="shared" si="257"/>
        <v>64937.919999999998</v>
      </c>
      <c r="O1382" s="249" t="s">
        <v>20</v>
      </c>
      <c r="P1382" s="224">
        <v>1045</v>
      </c>
      <c r="Q1382" s="225">
        <v>44915</v>
      </c>
      <c r="R1382" s="224">
        <f>N1382</f>
        <v>64937.919999999998</v>
      </c>
      <c r="S1382" s="236">
        <f t="shared" si="254"/>
        <v>15</v>
      </c>
    </row>
    <row r="1383" spans="1:19" ht="14.25" customHeight="1" x14ac:dyDescent="0.25">
      <c r="A1383" s="223">
        <v>1387</v>
      </c>
      <c r="B1383" s="220" t="s">
        <v>142</v>
      </c>
      <c r="C1383" s="221">
        <v>44862</v>
      </c>
      <c r="D1383" s="222">
        <v>30002242</v>
      </c>
      <c r="E1383" s="221">
        <v>44853</v>
      </c>
      <c r="F1383" s="223">
        <v>40643.53</v>
      </c>
      <c r="G1383" s="223" t="s">
        <v>8103</v>
      </c>
      <c r="H1383" s="223" t="s">
        <v>8099</v>
      </c>
      <c r="I1383" s="237" t="s">
        <v>130</v>
      </c>
      <c r="J1383" s="223" t="s">
        <v>109</v>
      </c>
      <c r="K1383" s="236">
        <f t="shared" si="256"/>
        <v>60</v>
      </c>
      <c r="L1383" s="221">
        <v>44913</v>
      </c>
      <c r="M1383" s="221">
        <v>44862</v>
      </c>
      <c r="N1383" s="223">
        <f t="shared" si="257"/>
        <v>40643.53</v>
      </c>
      <c r="O1383" s="265" t="s">
        <v>20</v>
      </c>
      <c r="P1383" s="263">
        <v>1045</v>
      </c>
      <c r="Q1383" s="264">
        <v>44915</v>
      </c>
      <c r="R1383" s="263">
        <f>N1383</f>
        <v>40643.53</v>
      </c>
      <c r="S1383" s="236">
        <f t="shared" si="254"/>
        <v>2</v>
      </c>
    </row>
    <row r="1384" spans="1:19" ht="14.25" customHeight="1" x14ac:dyDescent="0.25">
      <c r="A1384" s="223">
        <v>1388</v>
      </c>
      <c r="B1384" s="220" t="s">
        <v>143</v>
      </c>
      <c r="C1384" s="221">
        <v>44862</v>
      </c>
      <c r="D1384" s="222">
        <v>2424</v>
      </c>
      <c r="E1384" s="221">
        <v>44860</v>
      </c>
      <c r="F1384" s="223">
        <v>21677.040000000001</v>
      </c>
      <c r="G1384" s="223" t="s">
        <v>8846</v>
      </c>
      <c r="H1384" s="223" t="s">
        <v>10703</v>
      </c>
      <c r="I1384" s="223" t="s">
        <v>130</v>
      </c>
      <c r="J1384" s="223" t="s">
        <v>109</v>
      </c>
      <c r="K1384" s="236">
        <f t="shared" si="256"/>
        <v>60</v>
      </c>
      <c r="L1384" s="221">
        <v>44920</v>
      </c>
      <c r="M1384" s="221">
        <v>44862</v>
      </c>
      <c r="N1384" s="223">
        <f t="shared" si="257"/>
        <v>21677.040000000001</v>
      </c>
      <c r="O1384" s="249" t="s">
        <v>27</v>
      </c>
      <c r="P1384" s="224">
        <v>5431</v>
      </c>
      <c r="Q1384" s="225">
        <v>44916</v>
      </c>
      <c r="R1384" s="224">
        <v>21677.040000000001</v>
      </c>
      <c r="S1384" s="236">
        <f t="shared" si="254"/>
        <v>-4</v>
      </c>
    </row>
    <row r="1385" spans="1:19" ht="14.25" customHeight="1" x14ac:dyDescent="0.25">
      <c r="A1385" s="223">
        <v>1389</v>
      </c>
      <c r="B1385" s="220" t="s">
        <v>145</v>
      </c>
      <c r="C1385" s="221">
        <v>44867</v>
      </c>
      <c r="D1385" s="222">
        <v>180692</v>
      </c>
      <c r="E1385" s="221">
        <v>44858</v>
      </c>
      <c r="F1385" s="223">
        <v>2114.4499999999998</v>
      </c>
      <c r="G1385" s="223" t="s">
        <v>99</v>
      </c>
      <c r="H1385" s="223" t="s">
        <v>8999</v>
      </c>
      <c r="I1385" s="223" t="s">
        <v>130</v>
      </c>
      <c r="J1385" s="223" t="s">
        <v>109</v>
      </c>
      <c r="K1385" s="236">
        <f t="shared" si="256"/>
        <v>0</v>
      </c>
      <c r="L1385" s="221">
        <v>44858</v>
      </c>
      <c r="M1385" s="221">
        <v>44867</v>
      </c>
      <c r="N1385" s="223">
        <f t="shared" si="257"/>
        <v>2114.4499999999998</v>
      </c>
      <c r="O1385" s="249" t="s">
        <v>27</v>
      </c>
      <c r="P1385" s="224">
        <v>1359</v>
      </c>
      <c r="Q1385" s="225">
        <v>44853</v>
      </c>
      <c r="R1385" s="224">
        <v>2114.4499999999998</v>
      </c>
      <c r="S1385" s="236">
        <f t="shared" si="254"/>
        <v>-5</v>
      </c>
    </row>
    <row r="1386" spans="1:19" ht="14.25" customHeight="1" x14ac:dyDescent="0.25">
      <c r="A1386" s="223">
        <v>1390</v>
      </c>
      <c r="B1386" s="220" t="s">
        <v>150</v>
      </c>
      <c r="C1386" s="221">
        <v>44867</v>
      </c>
      <c r="D1386" s="222">
        <v>1209</v>
      </c>
      <c r="E1386" s="221">
        <v>44866</v>
      </c>
      <c r="F1386" s="223">
        <v>1632.3</v>
      </c>
      <c r="G1386" s="223" t="s">
        <v>8296</v>
      </c>
      <c r="H1386" s="223" t="s">
        <v>57</v>
      </c>
      <c r="I1386" s="223" t="s">
        <v>130</v>
      </c>
      <c r="J1386" s="223" t="s">
        <v>109</v>
      </c>
      <c r="K1386" s="236">
        <f t="shared" si="256"/>
        <v>30</v>
      </c>
      <c r="L1386" s="221">
        <v>44896</v>
      </c>
      <c r="M1386" s="221">
        <v>44867</v>
      </c>
      <c r="N1386" s="223">
        <f t="shared" si="257"/>
        <v>1632.3</v>
      </c>
      <c r="O1386" s="250" t="s">
        <v>27</v>
      </c>
      <c r="P1386" s="226">
        <v>5389</v>
      </c>
      <c r="Q1386" s="308">
        <v>44904</v>
      </c>
      <c r="R1386" s="226">
        <v>1632.3</v>
      </c>
      <c r="S1386" s="236">
        <f t="shared" si="254"/>
        <v>8</v>
      </c>
    </row>
    <row r="1387" spans="1:19" ht="14.25" customHeight="1" x14ac:dyDescent="0.25">
      <c r="A1387" s="223">
        <v>1391</v>
      </c>
      <c r="B1387" s="40" t="s">
        <v>10706</v>
      </c>
      <c r="C1387" s="209">
        <v>44865</v>
      </c>
      <c r="D1387" s="40">
        <v>10113</v>
      </c>
      <c r="E1387" s="210">
        <v>44865</v>
      </c>
      <c r="F1387" s="40">
        <v>1124.55</v>
      </c>
      <c r="G1387" s="40" t="s">
        <v>8801</v>
      </c>
      <c r="H1387" s="40" t="s">
        <v>7041</v>
      </c>
      <c r="I1387" s="40" t="s">
        <v>3579</v>
      </c>
      <c r="J1387" s="40" t="s">
        <v>10256</v>
      </c>
      <c r="K1387" s="40">
        <v>30</v>
      </c>
      <c r="L1387" s="209">
        <v>44895</v>
      </c>
      <c r="M1387" s="41">
        <v>44865</v>
      </c>
      <c r="N1387" s="40">
        <v>1124.55</v>
      </c>
      <c r="O1387" s="204" t="s">
        <v>20</v>
      </c>
      <c r="P1387" s="40">
        <v>3847</v>
      </c>
      <c r="Q1387" s="41">
        <v>44894</v>
      </c>
      <c r="R1387" s="39">
        <f>N1387</f>
        <v>1124.55</v>
      </c>
      <c r="S1387" s="40">
        <f t="shared" si="254"/>
        <v>-1</v>
      </c>
    </row>
    <row r="1388" spans="1:19" ht="14.25" customHeight="1" x14ac:dyDescent="0.25">
      <c r="A1388" s="223">
        <v>1392</v>
      </c>
      <c r="B1388" s="40" t="s">
        <v>10707</v>
      </c>
      <c r="C1388" s="209">
        <v>44865</v>
      </c>
      <c r="D1388" s="40">
        <v>180622</v>
      </c>
      <c r="E1388" s="210">
        <v>44855</v>
      </c>
      <c r="F1388" s="40">
        <v>1057.23</v>
      </c>
      <c r="G1388" s="40" t="s">
        <v>1223</v>
      </c>
      <c r="H1388" s="40" t="s">
        <v>9748</v>
      </c>
      <c r="I1388" s="40" t="s">
        <v>3579</v>
      </c>
      <c r="J1388" s="40" t="s">
        <v>8605</v>
      </c>
      <c r="K1388" s="40">
        <v>0</v>
      </c>
      <c r="L1388" s="209">
        <v>44855</v>
      </c>
      <c r="M1388" s="41">
        <v>44865</v>
      </c>
      <c r="N1388" s="40">
        <v>1057.23</v>
      </c>
      <c r="O1388" s="204" t="s">
        <v>20</v>
      </c>
      <c r="P1388" s="40">
        <v>671</v>
      </c>
      <c r="Q1388" s="41">
        <v>44853</v>
      </c>
      <c r="R1388" s="39">
        <v>1057.23</v>
      </c>
      <c r="S1388" s="40">
        <f t="shared" si="254"/>
        <v>-2</v>
      </c>
    </row>
    <row r="1389" spans="1:19" ht="14.25" customHeight="1" x14ac:dyDescent="0.25">
      <c r="A1389" s="223">
        <v>1393</v>
      </c>
      <c r="B1389" s="40" t="s">
        <v>10708</v>
      </c>
      <c r="C1389" s="209">
        <v>44866</v>
      </c>
      <c r="D1389" s="40">
        <v>1481.55</v>
      </c>
      <c r="E1389" s="210">
        <v>44861</v>
      </c>
      <c r="F1389" s="40">
        <v>1481.55</v>
      </c>
      <c r="G1389" s="40" t="s">
        <v>10695</v>
      </c>
      <c r="H1389" s="40" t="s">
        <v>8604</v>
      </c>
      <c r="I1389" s="40" t="s">
        <v>3579</v>
      </c>
      <c r="J1389" s="40" t="s">
        <v>10256</v>
      </c>
      <c r="K1389" s="40">
        <v>0</v>
      </c>
      <c r="L1389" s="209">
        <v>44861</v>
      </c>
      <c r="M1389" s="41">
        <v>44861</v>
      </c>
      <c r="N1389" s="40">
        <v>1481.55</v>
      </c>
      <c r="O1389" s="204" t="s">
        <v>20</v>
      </c>
      <c r="P1389" s="40">
        <v>3833</v>
      </c>
      <c r="Q1389" s="41">
        <v>44862</v>
      </c>
      <c r="R1389" s="39">
        <f>N1389</f>
        <v>1481.55</v>
      </c>
      <c r="S1389" s="40">
        <f t="shared" si="254"/>
        <v>1</v>
      </c>
    </row>
    <row r="1390" spans="1:19" ht="14.25" customHeight="1" x14ac:dyDescent="0.25">
      <c r="A1390" s="223">
        <v>1394</v>
      </c>
      <c r="B1390" s="40" t="s">
        <v>10709</v>
      </c>
      <c r="C1390" s="209">
        <v>44866</v>
      </c>
      <c r="D1390" s="40">
        <v>10267</v>
      </c>
      <c r="E1390" s="210">
        <v>44866</v>
      </c>
      <c r="F1390" s="40">
        <v>8.8000000000000007</v>
      </c>
      <c r="G1390" s="40" t="s">
        <v>1251</v>
      </c>
      <c r="H1390" s="40" t="s">
        <v>92</v>
      </c>
      <c r="I1390" s="40" t="s">
        <v>3579</v>
      </c>
      <c r="J1390" s="40" t="s">
        <v>4434</v>
      </c>
      <c r="K1390" s="40">
        <v>0</v>
      </c>
      <c r="L1390" s="209">
        <v>44866</v>
      </c>
      <c r="M1390" s="41">
        <v>44866</v>
      </c>
      <c r="N1390" s="40">
        <v>8.8000000000000007</v>
      </c>
      <c r="O1390" s="204" t="s">
        <v>50</v>
      </c>
      <c r="P1390" s="40">
        <v>16844</v>
      </c>
      <c r="Q1390" s="41">
        <v>44866</v>
      </c>
      <c r="R1390" s="39">
        <v>8.8000000000000007</v>
      </c>
      <c r="S1390" s="40">
        <f t="shared" si="254"/>
        <v>0</v>
      </c>
    </row>
    <row r="1391" spans="1:19" ht="14.25" customHeight="1" x14ac:dyDescent="0.25">
      <c r="A1391" s="223">
        <v>1395</v>
      </c>
      <c r="B1391" s="40" t="s">
        <v>10710</v>
      </c>
      <c r="C1391" s="209">
        <v>44867</v>
      </c>
      <c r="D1391" s="40">
        <v>47</v>
      </c>
      <c r="E1391" s="210">
        <v>44866</v>
      </c>
      <c r="F1391" s="40">
        <v>19377.38</v>
      </c>
      <c r="G1391" s="40" t="s">
        <v>6082</v>
      </c>
      <c r="H1391" s="40" t="s">
        <v>5524</v>
      </c>
      <c r="I1391" s="40" t="s">
        <v>3579</v>
      </c>
      <c r="J1391" s="40" t="s">
        <v>10256</v>
      </c>
      <c r="K1391" s="40">
        <v>60</v>
      </c>
      <c r="L1391" s="209">
        <v>44926</v>
      </c>
      <c r="M1391" s="41">
        <v>44868</v>
      </c>
      <c r="N1391" s="40">
        <v>19377.38</v>
      </c>
      <c r="O1391" s="204" t="s">
        <v>20</v>
      </c>
      <c r="P1391" s="40">
        <v>1048</v>
      </c>
      <c r="Q1391" s="41">
        <v>44915</v>
      </c>
      <c r="R1391" s="39">
        <f t="shared" ref="R1391:R1396" si="258">N1391</f>
        <v>19377.38</v>
      </c>
      <c r="S1391" s="40">
        <f t="shared" si="254"/>
        <v>-11</v>
      </c>
    </row>
    <row r="1392" spans="1:19" ht="14.25" customHeight="1" x14ac:dyDescent="0.25">
      <c r="A1392" s="223">
        <v>1396</v>
      </c>
      <c r="B1392" s="40" t="s">
        <v>10711</v>
      </c>
      <c r="C1392" s="209">
        <v>44867</v>
      </c>
      <c r="D1392" s="40">
        <v>48</v>
      </c>
      <c r="E1392" s="210">
        <v>44866</v>
      </c>
      <c r="F1392" s="40">
        <v>7927.12</v>
      </c>
      <c r="G1392" s="40" t="s">
        <v>6082</v>
      </c>
      <c r="H1392" s="40" t="s">
        <v>5524</v>
      </c>
      <c r="I1392" s="40" t="s">
        <v>3579</v>
      </c>
      <c r="J1392" s="40" t="s">
        <v>10256</v>
      </c>
      <c r="K1392" s="40">
        <v>60</v>
      </c>
      <c r="L1392" s="209">
        <v>44926</v>
      </c>
      <c r="M1392" s="41">
        <v>44868</v>
      </c>
      <c r="N1392" s="40">
        <v>7927.12</v>
      </c>
      <c r="O1392" s="204" t="s">
        <v>20</v>
      </c>
      <c r="P1392" s="40">
        <v>1048</v>
      </c>
      <c r="Q1392" s="41">
        <v>44915</v>
      </c>
      <c r="R1392" s="39">
        <f t="shared" si="258"/>
        <v>7927.12</v>
      </c>
      <c r="S1392" s="40">
        <f t="shared" si="254"/>
        <v>-11</v>
      </c>
    </row>
    <row r="1393" spans="1:19" ht="14.25" customHeight="1" x14ac:dyDescent="0.25">
      <c r="A1393" s="223">
        <v>1397</v>
      </c>
      <c r="B1393" s="40" t="s">
        <v>10712</v>
      </c>
      <c r="C1393" s="209">
        <v>44868</v>
      </c>
      <c r="D1393" s="40">
        <v>3002034976</v>
      </c>
      <c r="E1393" s="210">
        <v>44867</v>
      </c>
      <c r="F1393" s="40">
        <v>785.4</v>
      </c>
      <c r="G1393" s="40" t="s">
        <v>923</v>
      </c>
      <c r="H1393" s="40" t="s">
        <v>10713</v>
      </c>
      <c r="I1393" s="40" t="s">
        <v>3579</v>
      </c>
      <c r="J1393" s="40" t="s">
        <v>8432</v>
      </c>
      <c r="K1393" s="40">
        <v>0</v>
      </c>
      <c r="L1393" s="209">
        <v>44867</v>
      </c>
      <c r="M1393" s="41">
        <v>44868</v>
      </c>
      <c r="N1393" s="40">
        <v>785.4</v>
      </c>
      <c r="O1393" s="204" t="s">
        <v>20</v>
      </c>
      <c r="P1393" s="40">
        <v>3850</v>
      </c>
      <c r="Q1393" s="41">
        <v>44873</v>
      </c>
      <c r="R1393" s="39">
        <f t="shared" si="258"/>
        <v>785.4</v>
      </c>
      <c r="S1393" s="40">
        <f t="shared" si="254"/>
        <v>6</v>
      </c>
    </row>
    <row r="1394" spans="1:19" ht="14.25" customHeight="1" x14ac:dyDescent="0.25">
      <c r="A1394" s="223">
        <v>1398</v>
      </c>
      <c r="B1394" s="40" t="s">
        <v>10714</v>
      </c>
      <c r="C1394" s="209">
        <v>44869</v>
      </c>
      <c r="D1394" s="40">
        <v>425250</v>
      </c>
      <c r="E1394" s="210">
        <v>44868</v>
      </c>
      <c r="F1394" s="40">
        <v>194.92</v>
      </c>
      <c r="G1394" s="40" t="s">
        <v>10715</v>
      </c>
      <c r="H1394" s="40" t="s">
        <v>10716</v>
      </c>
      <c r="I1394" s="40" t="s">
        <v>3579</v>
      </c>
      <c r="J1394" s="40" t="s">
        <v>8432</v>
      </c>
      <c r="K1394" s="40">
        <v>0</v>
      </c>
      <c r="L1394" s="209">
        <v>44869</v>
      </c>
      <c r="M1394" s="41">
        <v>44869</v>
      </c>
      <c r="N1394" s="40">
        <v>194.92</v>
      </c>
      <c r="O1394" s="204" t="s">
        <v>20</v>
      </c>
      <c r="P1394" s="40">
        <v>3856</v>
      </c>
      <c r="Q1394" s="41">
        <v>44902</v>
      </c>
      <c r="R1394" s="39">
        <f t="shared" si="258"/>
        <v>194.92</v>
      </c>
      <c r="S1394" s="40">
        <f t="shared" si="254"/>
        <v>33</v>
      </c>
    </row>
    <row r="1395" spans="1:19" ht="14.25" customHeight="1" x14ac:dyDescent="0.25">
      <c r="A1395" s="223">
        <v>1399</v>
      </c>
      <c r="B1395" s="40" t="s">
        <v>10717</v>
      </c>
      <c r="C1395" s="209">
        <v>44872</v>
      </c>
      <c r="D1395" s="40">
        <v>10141535767</v>
      </c>
      <c r="E1395" s="210">
        <v>44865</v>
      </c>
      <c r="F1395" s="40">
        <v>7233.83</v>
      </c>
      <c r="G1395" s="40" t="s">
        <v>3196</v>
      </c>
      <c r="H1395" s="40" t="s">
        <v>4400</v>
      </c>
      <c r="I1395" s="40" t="s">
        <v>3579</v>
      </c>
      <c r="J1395" s="40" t="s">
        <v>8112</v>
      </c>
      <c r="K1395" s="40">
        <v>15</v>
      </c>
      <c r="L1395" s="209">
        <v>44880</v>
      </c>
      <c r="M1395" s="41">
        <v>44872</v>
      </c>
      <c r="N1395" s="40">
        <v>7233.83</v>
      </c>
      <c r="O1395" s="204" t="s">
        <v>20</v>
      </c>
      <c r="P1395" s="40">
        <v>1392</v>
      </c>
      <c r="Q1395" s="41">
        <v>44880</v>
      </c>
      <c r="R1395" s="224">
        <f t="shared" si="258"/>
        <v>7233.83</v>
      </c>
      <c r="S1395" s="223">
        <f t="shared" ref="S1395:S1396" si="259">Q1395-L1395</f>
        <v>0</v>
      </c>
    </row>
    <row r="1396" spans="1:19" ht="14.25" customHeight="1" x14ac:dyDescent="0.25">
      <c r="A1396" s="223">
        <v>1400</v>
      </c>
      <c r="B1396" s="40" t="s">
        <v>10718</v>
      </c>
      <c r="C1396" s="209">
        <v>44873</v>
      </c>
      <c r="D1396" s="40">
        <v>98</v>
      </c>
      <c r="E1396" s="210">
        <v>44873</v>
      </c>
      <c r="F1396" s="40">
        <v>476</v>
      </c>
      <c r="G1396" s="40" t="s">
        <v>10719</v>
      </c>
      <c r="H1396" s="40" t="s">
        <v>6126</v>
      </c>
      <c r="I1396" s="40" t="s">
        <v>3579</v>
      </c>
      <c r="J1396" s="40" t="s">
        <v>10256</v>
      </c>
      <c r="K1396" s="40">
        <v>30</v>
      </c>
      <c r="L1396" s="209">
        <v>44902</v>
      </c>
      <c r="M1396" s="41">
        <v>44873</v>
      </c>
      <c r="N1396" s="40">
        <v>476</v>
      </c>
      <c r="O1396" s="204" t="s">
        <v>20</v>
      </c>
      <c r="P1396" s="40">
        <v>3857</v>
      </c>
      <c r="Q1396" s="41">
        <v>44903</v>
      </c>
      <c r="R1396" s="39">
        <f t="shared" si="258"/>
        <v>476</v>
      </c>
      <c r="S1396" s="40">
        <f t="shared" si="259"/>
        <v>1</v>
      </c>
    </row>
    <row r="1397" spans="1:19" ht="14.25" customHeight="1" x14ac:dyDescent="0.25">
      <c r="A1397" s="223">
        <v>1401</v>
      </c>
      <c r="B1397" s="40" t="s">
        <v>10720</v>
      </c>
      <c r="C1397" s="266" t="s">
        <v>10721</v>
      </c>
      <c r="D1397" s="40">
        <v>13092474</v>
      </c>
      <c r="E1397" s="317" t="s">
        <v>10591</v>
      </c>
      <c r="F1397" s="40">
        <v>280.29000000000002</v>
      </c>
      <c r="G1397" s="40" t="s">
        <v>1474</v>
      </c>
      <c r="H1397" s="40" t="s">
        <v>42</v>
      </c>
      <c r="I1397" s="40" t="s">
        <v>3579</v>
      </c>
      <c r="J1397" s="40" t="s">
        <v>8687</v>
      </c>
      <c r="K1397" s="223">
        <v>15</v>
      </c>
      <c r="L1397" s="281">
        <v>44849</v>
      </c>
      <c r="M1397" s="266" t="s">
        <v>10574</v>
      </c>
      <c r="N1397" s="223">
        <v>280.29000000000002</v>
      </c>
      <c r="O1397" s="276" t="s">
        <v>20</v>
      </c>
      <c r="P1397" s="223">
        <v>1357</v>
      </c>
      <c r="Q1397" s="281">
        <v>44853</v>
      </c>
      <c r="R1397" s="223">
        <v>280.29000000000002</v>
      </c>
      <c r="S1397" s="236">
        <f t="shared" ref="S1397:S1409" si="260">Q1397-L1397</f>
        <v>4</v>
      </c>
    </row>
    <row r="1398" spans="1:19" ht="14.25" customHeight="1" x14ac:dyDescent="0.25">
      <c r="A1398" s="223">
        <v>1402</v>
      </c>
      <c r="B1398" s="40" t="s">
        <v>10722</v>
      </c>
      <c r="C1398" s="266" t="s">
        <v>10721</v>
      </c>
      <c r="D1398" s="40">
        <v>4704922</v>
      </c>
      <c r="E1398" s="317" t="s">
        <v>10616</v>
      </c>
      <c r="F1398" s="40">
        <v>668.45</v>
      </c>
      <c r="G1398" s="40" t="s">
        <v>8167</v>
      </c>
      <c r="H1398" s="40" t="s">
        <v>42</v>
      </c>
      <c r="I1398" s="40" t="s">
        <v>3579</v>
      </c>
      <c r="J1398" s="40" t="s">
        <v>8687</v>
      </c>
      <c r="K1398" s="223">
        <v>15</v>
      </c>
      <c r="L1398" s="281">
        <v>44855</v>
      </c>
      <c r="M1398" s="266" t="s">
        <v>10574</v>
      </c>
      <c r="N1398" s="223">
        <v>668.45</v>
      </c>
      <c r="O1398" s="276" t="s">
        <v>20</v>
      </c>
      <c r="P1398" s="223">
        <v>1362</v>
      </c>
      <c r="Q1398" s="281">
        <v>44858</v>
      </c>
      <c r="R1398" s="223">
        <f>N1398</f>
        <v>668.45</v>
      </c>
      <c r="S1398" s="236">
        <f t="shared" si="260"/>
        <v>3</v>
      </c>
    </row>
    <row r="1399" spans="1:19" ht="14.25" customHeight="1" x14ac:dyDescent="0.25">
      <c r="A1399" s="223">
        <v>1403</v>
      </c>
      <c r="B1399" s="40" t="s">
        <v>10723</v>
      </c>
      <c r="C1399" s="266" t="s">
        <v>10574</v>
      </c>
      <c r="D1399" s="40">
        <v>1714922</v>
      </c>
      <c r="E1399" s="317" t="s">
        <v>10721</v>
      </c>
      <c r="F1399" s="40">
        <v>19863.48</v>
      </c>
      <c r="G1399" s="40" t="s">
        <v>8931</v>
      </c>
      <c r="H1399" s="40" t="s">
        <v>227</v>
      </c>
      <c r="I1399" s="40" t="s">
        <v>3579</v>
      </c>
      <c r="J1399" s="40" t="s">
        <v>9430</v>
      </c>
      <c r="K1399" s="223">
        <v>60</v>
      </c>
      <c r="L1399" s="281">
        <v>44912</v>
      </c>
      <c r="M1399" s="266" t="s">
        <v>10729</v>
      </c>
      <c r="N1399" s="223">
        <v>19863.48</v>
      </c>
      <c r="O1399" s="276" t="s">
        <v>20</v>
      </c>
      <c r="P1399" s="223">
        <v>1047</v>
      </c>
      <c r="Q1399" s="281">
        <v>44915</v>
      </c>
      <c r="R1399" s="223">
        <f>N1399</f>
        <v>19863.48</v>
      </c>
      <c r="S1399" s="236">
        <f t="shared" si="260"/>
        <v>3</v>
      </c>
    </row>
    <row r="1400" spans="1:19" ht="14.25" customHeight="1" x14ac:dyDescent="0.25">
      <c r="A1400" s="223">
        <v>1404</v>
      </c>
      <c r="B1400" s="40" t="s">
        <v>9200</v>
      </c>
      <c r="C1400" s="266" t="s">
        <v>10574</v>
      </c>
      <c r="D1400" s="40">
        <v>42677</v>
      </c>
      <c r="E1400" s="317" t="s">
        <v>10679</v>
      </c>
      <c r="F1400" s="40">
        <v>612.85</v>
      </c>
      <c r="G1400" s="40" t="s">
        <v>10627</v>
      </c>
      <c r="H1400" s="40" t="s">
        <v>10724</v>
      </c>
      <c r="I1400" s="40" t="s">
        <v>3579</v>
      </c>
      <c r="J1400" s="40" t="s">
        <v>8129</v>
      </c>
      <c r="K1400" s="223">
        <v>30</v>
      </c>
      <c r="L1400" s="281">
        <v>44882</v>
      </c>
      <c r="M1400" s="266" t="s">
        <v>10729</v>
      </c>
      <c r="N1400" s="223">
        <v>612.85</v>
      </c>
      <c r="O1400" s="276" t="s">
        <v>20</v>
      </c>
      <c r="P1400" s="223">
        <v>1408</v>
      </c>
      <c r="Q1400" s="281">
        <v>44894</v>
      </c>
      <c r="R1400" s="223">
        <f t="shared" ref="R1400:R1405" si="261">N1400</f>
        <v>612.85</v>
      </c>
      <c r="S1400" s="236">
        <f t="shared" si="260"/>
        <v>12</v>
      </c>
    </row>
    <row r="1401" spans="1:19" ht="14.25" customHeight="1" x14ac:dyDescent="0.25">
      <c r="A1401" s="223">
        <v>1405</v>
      </c>
      <c r="B1401" s="40" t="s">
        <v>7359</v>
      </c>
      <c r="C1401" s="266" t="s">
        <v>10725</v>
      </c>
      <c r="D1401" s="40">
        <v>2121</v>
      </c>
      <c r="E1401" s="317" t="s">
        <v>10726</v>
      </c>
      <c r="F1401" s="40">
        <v>785.4</v>
      </c>
      <c r="G1401" s="40" t="s">
        <v>10061</v>
      </c>
      <c r="H1401" s="40" t="s">
        <v>2175</v>
      </c>
      <c r="I1401" s="40" t="s">
        <v>3579</v>
      </c>
      <c r="J1401" s="40" t="s">
        <v>5784</v>
      </c>
      <c r="K1401" s="223">
        <v>30</v>
      </c>
      <c r="L1401" s="281">
        <v>44878</v>
      </c>
      <c r="M1401" s="266" t="s">
        <v>10704</v>
      </c>
      <c r="N1401" s="223">
        <v>785.4</v>
      </c>
      <c r="O1401" s="276" t="s">
        <v>20</v>
      </c>
      <c r="P1401" s="223">
        <v>1423</v>
      </c>
      <c r="Q1401" s="281">
        <v>44908</v>
      </c>
      <c r="R1401" s="223">
        <f t="shared" si="261"/>
        <v>785.4</v>
      </c>
      <c r="S1401" s="236">
        <f t="shared" si="260"/>
        <v>30</v>
      </c>
    </row>
    <row r="1402" spans="1:19" ht="14.25" customHeight="1" x14ac:dyDescent="0.25">
      <c r="A1402" s="223">
        <v>1406</v>
      </c>
      <c r="B1402" s="40" t="s">
        <v>10727</v>
      </c>
      <c r="C1402" s="266" t="s">
        <v>10725</v>
      </c>
      <c r="D1402" s="40">
        <v>104104</v>
      </c>
      <c r="E1402" s="317" t="s">
        <v>10679</v>
      </c>
      <c r="F1402" s="40">
        <v>31981.84</v>
      </c>
      <c r="G1402" s="40" t="s">
        <v>10728</v>
      </c>
      <c r="H1402" s="40" t="s">
        <v>8686</v>
      </c>
      <c r="I1402" s="40" t="s">
        <v>3579</v>
      </c>
      <c r="J1402" s="40" t="s">
        <v>5784</v>
      </c>
      <c r="K1402" s="223">
        <v>60</v>
      </c>
      <c r="L1402" s="281">
        <v>44911</v>
      </c>
      <c r="M1402" s="266" t="s">
        <v>10704</v>
      </c>
      <c r="N1402" s="223">
        <v>31981.84</v>
      </c>
      <c r="O1402" s="276" t="s">
        <v>20</v>
      </c>
      <c r="P1402" s="223">
        <v>1445</v>
      </c>
      <c r="Q1402" s="281">
        <v>44916</v>
      </c>
      <c r="R1402" s="223">
        <f t="shared" si="261"/>
        <v>31981.84</v>
      </c>
      <c r="S1402" s="236">
        <f t="shared" si="260"/>
        <v>5</v>
      </c>
    </row>
    <row r="1403" spans="1:19" ht="14.25" customHeight="1" x14ac:dyDescent="0.25">
      <c r="A1403" s="223">
        <v>1407</v>
      </c>
      <c r="B1403" s="40" t="s">
        <v>8755</v>
      </c>
      <c r="C1403" s="266" t="s">
        <v>10729</v>
      </c>
      <c r="D1403" s="40">
        <v>64906</v>
      </c>
      <c r="E1403" s="317" t="s">
        <v>10679</v>
      </c>
      <c r="F1403" s="40">
        <v>72</v>
      </c>
      <c r="G1403" s="40" t="s">
        <v>8190</v>
      </c>
      <c r="H1403" s="40" t="s">
        <v>5</v>
      </c>
      <c r="I1403" s="40" t="s">
        <v>3579</v>
      </c>
      <c r="J1403" s="40" t="s">
        <v>103</v>
      </c>
      <c r="K1403" s="223">
        <v>60</v>
      </c>
      <c r="L1403" s="281">
        <v>44911</v>
      </c>
      <c r="M1403" s="266" t="s">
        <v>10729</v>
      </c>
      <c r="N1403" s="223">
        <v>72</v>
      </c>
      <c r="O1403" s="276" t="s">
        <v>20</v>
      </c>
      <c r="P1403" s="223">
        <v>1429</v>
      </c>
      <c r="Q1403" s="281">
        <v>44910</v>
      </c>
      <c r="R1403" s="223">
        <f t="shared" si="261"/>
        <v>72</v>
      </c>
      <c r="S1403" s="236">
        <f t="shared" si="260"/>
        <v>-1</v>
      </c>
    </row>
    <row r="1404" spans="1:19" ht="14.25" customHeight="1" x14ac:dyDescent="0.25">
      <c r="A1404" s="223">
        <v>1408</v>
      </c>
      <c r="B1404" s="40" t="s">
        <v>10730</v>
      </c>
      <c r="C1404" s="266" t="s">
        <v>10731</v>
      </c>
      <c r="D1404" s="40">
        <v>31565</v>
      </c>
      <c r="E1404" s="317" t="s">
        <v>10731</v>
      </c>
      <c r="F1404" s="40">
        <v>282.02999999999997</v>
      </c>
      <c r="G1404" s="40" t="s">
        <v>10976</v>
      </c>
      <c r="H1404" s="316" t="s">
        <v>10977</v>
      </c>
      <c r="I1404" s="40" t="s">
        <v>3579</v>
      </c>
      <c r="J1404" s="40" t="s">
        <v>10732</v>
      </c>
      <c r="K1404" s="223">
        <v>30</v>
      </c>
      <c r="L1404" s="281">
        <v>44889</v>
      </c>
      <c r="M1404" s="266" t="s">
        <v>10705</v>
      </c>
      <c r="N1404" s="223">
        <v>282.02999999999997</v>
      </c>
      <c r="O1404" s="276" t="s">
        <v>20</v>
      </c>
      <c r="P1404" s="223">
        <v>1409</v>
      </c>
      <c r="Q1404" s="281">
        <v>44894</v>
      </c>
      <c r="R1404" s="223">
        <f t="shared" si="261"/>
        <v>282.02999999999997</v>
      </c>
      <c r="S1404" s="236">
        <f t="shared" si="260"/>
        <v>5</v>
      </c>
    </row>
    <row r="1405" spans="1:19" ht="14.25" customHeight="1" x14ac:dyDescent="0.25">
      <c r="A1405" s="223">
        <v>1409</v>
      </c>
      <c r="B1405" s="40" t="s">
        <v>8759</v>
      </c>
      <c r="C1405" s="266" t="s">
        <v>10733</v>
      </c>
      <c r="D1405" s="40">
        <v>52201148</v>
      </c>
      <c r="E1405" s="317" t="s">
        <v>10574</v>
      </c>
      <c r="F1405" s="40">
        <v>540</v>
      </c>
      <c r="G1405" s="40" t="s">
        <v>59</v>
      </c>
      <c r="H1405" s="40" t="s">
        <v>10734</v>
      </c>
      <c r="I1405" s="40" t="s">
        <v>3579</v>
      </c>
      <c r="J1405" s="40" t="s">
        <v>9438</v>
      </c>
      <c r="K1405" s="223">
        <v>30</v>
      </c>
      <c r="L1405" s="281">
        <v>44883</v>
      </c>
      <c r="M1405" s="266" t="s">
        <v>10733</v>
      </c>
      <c r="N1405" s="223">
        <v>540</v>
      </c>
      <c r="O1405" s="276" t="s">
        <v>20</v>
      </c>
      <c r="P1405" s="223">
        <v>1399</v>
      </c>
      <c r="Q1405" s="281">
        <v>44883</v>
      </c>
      <c r="R1405" s="223">
        <f t="shared" si="261"/>
        <v>540</v>
      </c>
      <c r="S1405" s="236">
        <f t="shared" si="260"/>
        <v>0</v>
      </c>
    </row>
    <row r="1406" spans="1:19" ht="14.25" customHeight="1" x14ac:dyDescent="0.25">
      <c r="A1406" s="223">
        <v>1410</v>
      </c>
      <c r="B1406" s="40" t="s">
        <v>8760</v>
      </c>
      <c r="C1406" s="266" t="s">
        <v>10733</v>
      </c>
      <c r="D1406" s="40">
        <v>5262</v>
      </c>
      <c r="E1406" s="317" t="s">
        <v>10729</v>
      </c>
      <c r="F1406" s="40">
        <v>230</v>
      </c>
      <c r="G1406" s="40" t="s">
        <v>10735</v>
      </c>
      <c r="H1406" s="40" t="s">
        <v>79</v>
      </c>
      <c r="I1406" s="40" t="s">
        <v>3579</v>
      </c>
      <c r="J1406" s="40" t="s">
        <v>8531</v>
      </c>
      <c r="K1406" s="223">
        <v>0</v>
      </c>
      <c r="L1406" s="281">
        <v>44855</v>
      </c>
      <c r="M1406" s="266" t="s">
        <v>10733</v>
      </c>
      <c r="N1406" s="223">
        <v>230</v>
      </c>
      <c r="O1406" s="276" t="s">
        <v>90</v>
      </c>
      <c r="P1406" s="223">
        <v>6</v>
      </c>
      <c r="Q1406" s="281">
        <v>44855</v>
      </c>
      <c r="R1406" s="223">
        <v>230</v>
      </c>
      <c r="S1406" s="236">
        <f t="shared" si="260"/>
        <v>0</v>
      </c>
    </row>
    <row r="1407" spans="1:19" ht="14.25" customHeight="1" x14ac:dyDescent="0.25">
      <c r="A1407" s="223">
        <v>1411</v>
      </c>
      <c r="B1407" s="40" t="s">
        <v>10736</v>
      </c>
      <c r="C1407" s="266" t="s">
        <v>10733</v>
      </c>
      <c r="D1407" s="40">
        <v>6684</v>
      </c>
      <c r="E1407" s="317" t="s">
        <v>10737</v>
      </c>
      <c r="F1407" s="40">
        <v>230</v>
      </c>
      <c r="G1407" s="40" t="s">
        <v>10738</v>
      </c>
      <c r="H1407" s="40" t="s">
        <v>79</v>
      </c>
      <c r="I1407" s="40" t="s">
        <v>3579</v>
      </c>
      <c r="J1407" s="40" t="s">
        <v>8531</v>
      </c>
      <c r="K1407" s="223">
        <v>0</v>
      </c>
      <c r="L1407" s="281">
        <v>44857</v>
      </c>
      <c r="M1407" s="266" t="s">
        <v>10733</v>
      </c>
      <c r="N1407" s="223">
        <v>230</v>
      </c>
      <c r="O1407" s="276" t="s">
        <v>90</v>
      </c>
      <c r="P1407" s="223">
        <v>25</v>
      </c>
      <c r="Q1407" s="281">
        <v>44857</v>
      </c>
      <c r="R1407" s="223">
        <v>230</v>
      </c>
      <c r="S1407" s="236">
        <f t="shared" si="260"/>
        <v>0</v>
      </c>
    </row>
    <row r="1408" spans="1:19" ht="14.25" customHeight="1" x14ac:dyDescent="0.25">
      <c r="A1408" s="223">
        <v>1412</v>
      </c>
      <c r="B1408" s="40" t="s">
        <v>10739</v>
      </c>
      <c r="C1408" s="266" t="s">
        <v>10733</v>
      </c>
      <c r="D1408" s="40">
        <v>781</v>
      </c>
      <c r="E1408" s="317" t="s">
        <v>10737</v>
      </c>
      <c r="F1408" s="40">
        <v>230</v>
      </c>
      <c r="G1408" s="40" t="s">
        <v>10740</v>
      </c>
      <c r="H1408" s="40" t="s">
        <v>79</v>
      </c>
      <c r="I1408" s="40" t="s">
        <v>3579</v>
      </c>
      <c r="J1408" s="40" t="s">
        <v>8531</v>
      </c>
      <c r="K1408" s="223">
        <v>0</v>
      </c>
      <c r="L1408" s="281">
        <v>44857</v>
      </c>
      <c r="M1408" s="266" t="s">
        <v>10733</v>
      </c>
      <c r="N1408" s="223">
        <v>230</v>
      </c>
      <c r="O1408" s="276" t="s">
        <v>90</v>
      </c>
      <c r="P1408" s="223">
        <v>1</v>
      </c>
      <c r="Q1408" s="281">
        <v>44857</v>
      </c>
      <c r="R1408" s="223">
        <v>230</v>
      </c>
      <c r="S1408" s="236">
        <f t="shared" si="260"/>
        <v>0</v>
      </c>
    </row>
    <row r="1409" spans="1:19" ht="14.25" customHeight="1" x14ac:dyDescent="0.25">
      <c r="A1409" s="223">
        <v>1413</v>
      </c>
      <c r="B1409" s="40" t="s">
        <v>10741</v>
      </c>
      <c r="C1409" s="266" t="s">
        <v>10705</v>
      </c>
      <c r="D1409" s="40">
        <v>2134</v>
      </c>
      <c r="E1409" s="317" t="s">
        <v>10731</v>
      </c>
      <c r="F1409" s="40">
        <v>785.4</v>
      </c>
      <c r="G1409" s="40" t="s">
        <v>10061</v>
      </c>
      <c r="H1409" s="40" t="s">
        <v>2175</v>
      </c>
      <c r="I1409" s="40" t="s">
        <v>130</v>
      </c>
      <c r="J1409" s="40" t="s">
        <v>5784</v>
      </c>
      <c r="K1409" s="223">
        <v>30</v>
      </c>
      <c r="L1409" s="281">
        <v>44888</v>
      </c>
      <c r="M1409" s="266" t="s">
        <v>10704</v>
      </c>
      <c r="N1409" s="223">
        <v>785.4</v>
      </c>
      <c r="O1409" s="276" t="s">
        <v>20</v>
      </c>
      <c r="P1409" s="223">
        <v>1443</v>
      </c>
      <c r="Q1409" s="281">
        <v>44916</v>
      </c>
      <c r="R1409" s="223">
        <f>N1409</f>
        <v>785.4</v>
      </c>
      <c r="S1409" s="236">
        <f t="shared" si="260"/>
        <v>28</v>
      </c>
    </row>
    <row r="1410" spans="1:19" ht="14.25" customHeight="1" x14ac:dyDescent="0.25">
      <c r="A1410" s="223">
        <v>1414</v>
      </c>
      <c r="B1410" s="40" t="s">
        <v>10742</v>
      </c>
      <c r="C1410" s="266" t="s">
        <v>10705</v>
      </c>
      <c r="D1410" s="40">
        <v>2200179606</v>
      </c>
      <c r="E1410" s="317" t="s">
        <v>10725</v>
      </c>
      <c r="F1410" s="40">
        <v>52793.77</v>
      </c>
      <c r="G1410" s="40" t="s">
        <v>3151</v>
      </c>
      <c r="H1410" s="40" t="s">
        <v>8352</v>
      </c>
      <c r="I1410" s="40" t="s">
        <v>130</v>
      </c>
      <c r="J1410" s="40" t="s">
        <v>8687</v>
      </c>
      <c r="K1410" s="223">
        <v>30</v>
      </c>
      <c r="L1410" s="281">
        <v>44885</v>
      </c>
      <c r="M1410" s="266" t="s">
        <v>10705</v>
      </c>
      <c r="N1410" s="223">
        <f>F1410</f>
        <v>52793.77</v>
      </c>
      <c r="O1410" s="276" t="s">
        <v>20</v>
      </c>
      <c r="P1410" s="223">
        <v>1416</v>
      </c>
      <c r="Q1410" s="281">
        <v>44901</v>
      </c>
      <c r="R1410" s="223">
        <f>N1410</f>
        <v>52793.77</v>
      </c>
      <c r="S1410" s="223">
        <f>Q1410-L1410</f>
        <v>16</v>
      </c>
    </row>
    <row r="1411" spans="1:19" ht="14.25" customHeight="1" x14ac:dyDescent="0.25">
      <c r="A1411" s="223">
        <v>1415</v>
      </c>
      <c r="B1411" s="40" t="s">
        <v>10743</v>
      </c>
      <c r="C1411" s="266" t="s">
        <v>10705</v>
      </c>
      <c r="D1411" s="40">
        <v>2200179607</v>
      </c>
      <c r="E1411" s="317" t="s">
        <v>10725</v>
      </c>
      <c r="F1411" s="40">
        <v>694.96</v>
      </c>
      <c r="G1411" s="40" t="s">
        <v>3151</v>
      </c>
      <c r="H1411" s="40" t="s">
        <v>8352</v>
      </c>
      <c r="I1411" s="40" t="s">
        <v>130</v>
      </c>
      <c r="J1411" s="40" t="s">
        <v>8687</v>
      </c>
      <c r="K1411" s="223">
        <v>30</v>
      </c>
      <c r="L1411" s="281">
        <v>44885</v>
      </c>
      <c r="M1411" s="266" t="s">
        <v>10705</v>
      </c>
      <c r="N1411" s="223">
        <f>F1411</f>
        <v>694.96</v>
      </c>
      <c r="O1411" s="276" t="s">
        <v>20</v>
      </c>
      <c r="P1411" s="223">
        <v>1416</v>
      </c>
      <c r="Q1411" s="281">
        <v>44901</v>
      </c>
      <c r="R1411" s="223">
        <f>N1411</f>
        <v>694.96</v>
      </c>
      <c r="S1411" s="223">
        <f>Q1411-L1411</f>
        <v>16</v>
      </c>
    </row>
    <row r="1412" spans="1:19" ht="14.25" customHeight="1" x14ac:dyDescent="0.25">
      <c r="A1412" s="223">
        <v>1416</v>
      </c>
      <c r="B1412" s="40" t="s">
        <v>10744</v>
      </c>
      <c r="C1412" s="266" t="s">
        <v>10704</v>
      </c>
      <c r="D1412" s="40">
        <v>20613</v>
      </c>
      <c r="E1412" s="317" t="s">
        <v>10745</v>
      </c>
      <c r="F1412" s="40">
        <v>706.98</v>
      </c>
      <c r="G1412" s="40" t="s">
        <v>1898</v>
      </c>
      <c r="H1412" s="40" t="s">
        <v>238</v>
      </c>
      <c r="I1412" s="40" t="s">
        <v>130</v>
      </c>
      <c r="J1412" s="40" t="s">
        <v>9438</v>
      </c>
      <c r="K1412" s="223">
        <v>30</v>
      </c>
      <c r="L1412" s="281">
        <v>44889</v>
      </c>
      <c r="M1412" s="266" t="s">
        <v>10747</v>
      </c>
      <c r="N1412" s="223">
        <v>706.98</v>
      </c>
      <c r="O1412" s="276" t="s">
        <v>20</v>
      </c>
      <c r="P1412" s="223">
        <v>1410</v>
      </c>
      <c r="Q1412" s="281">
        <v>44894</v>
      </c>
      <c r="R1412" s="223">
        <f>N1412</f>
        <v>706.98</v>
      </c>
      <c r="S1412" s="223">
        <f t="shared" ref="S1412:S1413" si="262">Q1412-L1412</f>
        <v>5</v>
      </c>
    </row>
    <row r="1413" spans="1:19" ht="14.25" customHeight="1" x14ac:dyDescent="0.25">
      <c r="A1413" s="223">
        <v>1417</v>
      </c>
      <c r="B1413" s="40" t="s">
        <v>8769</v>
      </c>
      <c r="C1413" s="266" t="s">
        <v>10704</v>
      </c>
      <c r="D1413" s="40">
        <v>52003001107554</v>
      </c>
      <c r="E1413" s="317" t="s">
        <v>10704</v>
      </c>
      <c r="F1413" s="40">
        <v>183.8</v>
      </c>
      <c r="G1413" s="40" t="s">
        <v>24</v>
      </c>
      <c r="H1413" s="40" t="s">
        <v>10746</v>
      </c>
      <c r="I1413" s="40" t="s">
        <v>130</v>
      </c>
      <c r="J1413" s="40" t="s">
        <v>5784</v>
      </c>
      <c r="K1413" s="223">
        <v>0</v>
      </c>
      <c r="L1413" s="281">
        <v>44862</v>
      </c>
      <c r="M1413" s="266" t="s">
        <v>10704</v>
      </c>
      <c r="N1413" s="223">
        <v>183.8</v>
      </c>
      <c r="O1413" s="276" t="s">
        <v>90</v>
      </c>
      <c r="P1413" s="223">
        <v>122</v>
      </c>
      <c r="Q1413" s="281">
        <v>44862</v>
      </c>
      <c r="R1413" s="223">
        <v>183.8</v>
      </c>
      <c r="S1413" s="223">
        <f t="shared" si="262"/>
        <v>0</v>
      </c>
    </row>
    <row r="1414" spans="1:19" ht="14.25" customHeight="1" x14ac:dyDescent="0.25">
      <c r="A1414" s="223">
        <v>1418</v>
      </c>
      <c r="B1414" s="40" t="s">
        <v>7406</v>
      </c>
      <c r="C1414" s="266" t="s">
        <v>10747</v>
      </c>
      <c r="D1414" s="40">
        <v>52201180</v>
      </c>
      <c r="E1414" s="317" t="s">
        <v>10733</v>
      </c>
      <c r="F1414" s="40">
        <v>180</v>
      </c>
      <c r="G1414" s="40" t="s">
        <v>59</v>
      </c>
      <c r="H1414" s="40" t="s">
        <v>10748</v>
      </c>
      <c r="I1414" s="40" t="s">
        <v>130</v>
      </c>
      <c r="J1414" s="40" t="s">
        <v>9438</v>
      </c>
      <c r="K1414" s="223">
        <v>30</v>
      </c>
      <c r="L1414" s="281">
        <v>44890</v>
      </c>
      <c r="M1414" s="266" t="s">
        <v>10747</v>
      </c>
      <c r="N1414" s="223">
        <v>180</v>
      </c>
      <c r="O1414" s="276" t="s">
        <v>20</v>
      </c>
      <c r="P1414" s="223">
        <v>1412</v>
      </c>
      <c r="Q1414" s="281">
        <v>44894</v>
      </c>
      <c r="R1414" s="223">
        <f>N1414</f>
        <v>180</v>
      </c>
      <c r="S1414" s="40">
        <f>Q1414-L1414</f>
        <v>4</v>
      </c>
    </row>
    <row r="1415" spans="1:19" ht="14.25" customHeight="1" x14ac:dyDescent="0.25">
      <c r="A1415" s="223">
        <v>1419</v>
      </c>
      <c r="B1415" s="40" t="s">
        <v>10749</v>
      </c>
      <c r="C1415" s="266" t="s">
        <v>10750</v>
      </c>
      <c r="D1415" s="40">
        <v>174052</v>
      </c>
      <c r="E1415" s="317" t="s">
        <v>10750</v>
      </c>
      <c r="F1415" s="40">
        <v>1099.56</v>
      </c>
      <c r="G1415" s="40" t="s">
        <v>9720</v>
      </c>
      <c r="H1415" s="40" t="s">
        <v>9355</v>
      </c>
      <c r="I1415" s="40" t="s">
        <v>130</v>
      </c>
      <c r="J1415" s="40" t="s">
        <v>5784</v>
      </c>
      <c r="K1415" s="223">
        <v>60</v>
      </c>
      <c r="L1415" s="281">
        <v>44927</v>
      </c>
      <c r="M1415" s="266" t="s">
        <v>10776</v>
      </c>
      <c r="N1415" s="223">
        <f>F1415</f>
        <v>1099.56</v>
      </c>
      <c r="O1415" s="276" t="s">
        <v>20</v>
      </c>
      <c r="P1415" s="223">
        <v>1446</v>
      </c>
      <c r="Q1415" s="281">
        <v>44916</v>
      </c>
      <c r="R1415" s="223">
        <f>N1415</f>
        <v>1099.56</v>
      </c>
      <c r="S1415" s="223">
        <f t="shared" ref="S1415:S1422" si="263">Q1415-L1415</f>
        <v>-11</v>
      </c>
    </row>
    <row r="1416" spans="1:19" ht="14.25" customHeight="1" x14ac:dyDescent="0.25">
      <c r="A1416" s="223">
        <v>1420</v>
      </c>
      <c r="B1416" s="40" t="s">
        <v>8770</v>
      </c>
      <c r="C1416" s="266" t="s">
        <v>10750</v>
      </c>
      <c r="D1416" s="40">
        <v>174051</v>
      </c>
      <c r="E1416" s="317" t="s">
        <v>10750</v>
      </c>
      <c r="F1416" s="40">
        <v>2042.04</v>
      </c>
      <c r="G1416" s="40" t="s">
        <v>9720</v>
      </c>
      <c r="H1416" s="40" t="s">
        <v>10751</v>
      </c>
      <c r="I1416" s="40" t="s">
        <v>130</v>
      </c>
      <c r="J1416" s="40" t="s">
        <v>5784</v>
      </c>
      <c r="K1416" s="223">
        <v>60</v>
      </c>
      <c r="L1416" s="281">
        <v>44927</v>
      </c>
      <c r="M1416" s="266" t="s">
        <v>10776</v>
      </c>
      <c r="N1416" s="223">
        <f t="shared" ref="N1416:N1417" si="264">F1416</f>
        <v>2042.04</v>
      </c>
      <c r="O1416" s="276" t="s">
        <v>20</v>
      </c>
      <c r="P1416" s="223">
        <v>1446</v>
      </c>
      <c r="Q1416" s="281">
        <v>44916</v>
      </c>
      <c r="R1416" s="223">
        <f t="shared" ref="R1416:R1417" si="265">N1416</f>
        <v>2042.04</v>
      </c>
      <c r="S1416" s="223">
        <f t="shared" si="263"/>
        <v>-11</v>
      </c>
    </row>
    <row r="1417" spans="1:19" ht="14.25" customHeight="1" x14ac:dyDescent="0.25">
      <c r="A1417" s="223">
        <v>1421</v>
      </c>
      <c r="B1417" s="40" t="s">
        <v>8771</v>
      </c>
      <c r="C1417" s="266" t="s">
        <v>10750</v>
      </c>
      <c r="D1417" s="40">
        <v>174050</v>
      </c>
      <c r="E1417" s="317" t="s">
        <v>10750</v>
      </c>
      <c r="F1417" s="40">
        <v>110</v>
      </c>
      <c r="G1417" s="40" t="s">
        <v>9720</v>
      </c>
      <c r="H1417" s="40" t="s">
        <v>2324</v>
      </c>
      <c r="I1417" s="40" t="s">
        <v>130</v>
      </c>
      <c r="J1417" s="40" t="s">
        <v>5784</v>
      </c>
      <c r="K1417" s="223">
        <v>60</v>
      </c>
      <c r="L1417" s="281">
        <v>44922</v>
      </c>
      <c r="M1417" s="266" t="s">
        <v>10776</v>
      </c>
      <c r="N1417" s="223">
        <f t="shared" si="264"/>
        <v>110</v>
      </c>
      <c r="O1417" s="276" t="s">
        <v>20</v>
      </c>
      <c r="P1417" s="223">
        <v>1446</v>
      </c>
      <c r="Q1417" s="281">
        <v>44916</v>
      </c>
      <c r="R1417" s="223">
        <f t="shared" si="265"/>
        <v>110</v>
      </c>
      <c r="S1417" s="223">
        <f t="shared" si="263"/>
        <v>-6</v>
      </c>
    </row>
    <row r="1418" spans="1:19" ht="14.25" customHeight="1" x14ac:dyDescent="0.25">
      <c r="A1418" s="223">
        <v>1422</v>
      </c>
      <c r="B1418" s="40" t="s">
        <v>8772</v>
      </c>
      <c r="C1418" s="266" t="s">
        <v>10750</v>
      </c>
      <c r="D1418" s="40">
        <v>8853</v>
      </c>
      <c r="E1418" s="317" t="s">
        <v>10731</v>
      </c>
      <c r="F1418" s="40">
        <v>3504</v>
      </c>
      <c r="G1418" s="40" t="s">
        <v>9583</v>
      </c>
      <c r="H1418" s="40" t="s">
        <v>5</v>
      </c>
      <c r="I1418" s="40" t="s">
        <v>130</v>
      </c>
      <c r="J1418" s="40" t="s">
        <v>5876</v>
      </c>
      <c r="K1418" s="223">
        <v>60</v>
      </c>
      <c r="L1418" s="281">
        <v>44918</v>
      </c>
      <c r="M1418" s="266" t="s">
        <v>10750</v>
      </c>
      <c r="N1418" s="223">
        <v>3504</v>
      </c>
      <c r="O1418" s="276" t="s">
        <v>20</v>
      </c>
      <c r="P1418" s="223">
        <v>1744</v>
      </c>
      <c r="Q1418" s="281">
        <v>44916</v>
      </c>
      <c r="R1418" s="223">
        <f>N1418</f>
        <v>3504</v>
      </c>
      <c r="S1418" s="223">
        <f t="shared" si="263"/>
        <v>-2</v>
      </c>
    </row>
    <row r="1419" spans="1:19" ht="14.25" customHeight="1" x14ac:dyDescent="0.25">
      <c r="A1419" s="223">
        <v>1423</v>
      </c>
      <c r="B1419" s="40" t="s">
        <v>8773</v>
      </c>
      <c r="C1419" s="266" t="s">
        <v>10750</v>
      </c>
      <c r="D1419" s="40">
        <v>77496077</v>
      </c>
      <c r="E1419" s="317" t="s">
        <v>10747</v>
      </c>
      <c r="F1419" s="40">
        <v>6089.4</v>
      </c>
      <c r="G1419" s="40" t="s">
        <v>166</v>
      </c>
      <c r="H1419" s="40" t="s">
        <v>2080</v>
      </c>
      <c r="I1419" s="40" t="s">
        <v>3579</v>
      </c>
      <c r="J1419" s="40" t="s">
        <v>5784</v>
      </c>
      <c r="K1419" s="223">
        <v>30</v>
      </c>
      <c r="L1419" s="281">
        <v>44895</v>
      </c>
      <c r="M1419" s="266" t="s">
        <v>10776</v>
      </c>
      <c r="N1419" s="223">
        <f>F1419</f>
        <v>6089.4</v>
      </c>
      <c r="O1419" s="276" t="s">
        <v>20</v>
      </c>
      <c r="P1419" s="223">
        <v>391</v>
      </c>
      <c r="Q1419" s="281">
        <v>44894</v>
      </c>
      <c r="R1419" s="223">
        <f>N1419</f>
        <v>6089.4</v>
      </c>
      <c r="S1419" s="223">
        <f t="shared" si="263"/>
        <v>-1</v>
      </c>
    </row>
    <row r="1420" spans="1:19" ht="14.25" customHeight="1" x14ac:dyDescent="0.25">
      <c r="A1420" s="223">
        <v>1424</v>
      </c>
      <c r="B1420" s="40" t="s">
        <v>10752</v>
      </c>
      <c r="C1420" s="266" t="s">
        <v>10750</v>
      </c>
      <c r="D1420" s="40">
        <v>179</v>
      </c>
      <c r="E1420" s="317" t="s">
        <v>10747</v>
      </c>
      <c r="F1420" s="40">
        <v>300</v>
      </c>
      <c r="G1420" s="40" t="s">
        <v>10753</v>
      </c>
      <c r="H1420" s="40" t="s">
        <v>10754</v>
      </c>
      <c r="I1420" s="40" t="s">
        <v>130</v>
      </c>
      <c r="J1420" s="40" t="s">
        <v>606</v>
      </c>
      <c r="K1420" s="223">
        <v>60</v>
      </c>
      <c r="L1420" s="281">
        <v>44925</v>
      </c>
      <c r="M1420" s="282">
        <v>44866</v>
      </c>
      <c r="N1420" s="223">
        <v>300</v>
      </c>
      <c r="O1420" s="276" t="s">
        <v>20</v>
      </c>
      <c r="P1420" s="223">
        <v>412</v>
      </c>
      <c r="Q1420" s="281">
        <v>44916</v>
      </c>
      <c r="R1420" s="223">
        <f>N1420</f>
        <v>300</v>
      </c>
      <c r="S1420" s="223">
        <f t="shared" si="263"/>
        <v>-9</v>
      </c>
    </row>
    <row r="1421" spans="1:19" ht="14.25" customHeight="1" x14ac:dyDescent="0.25">
      <c r="A1421" s="223">
        <v>1425</v>
      </c>
      <c r="B1421" s="40" t="s">
        <v>8774</v>
      </c>
      <c r="C1421" s="266" t="s">
        <v>10755</v>
      </c>
      <c r="D1421" s="40">
        <v>10181090</v>
      </c>
      <c r="E1421" s="317" t="s">
        <v>10755</v>
      </c>
      <c r="F1421" s="40">
        <v>200</v>
      </c>
      <c r="G1421" s="40" t="s">
        <v>8826</v>
      </c>
      <c r="H1421" s="40" t="s">
        <v>10756</v>
      </c>
      <c r="I1421" s="40" t="s">
        <v>130</v>
      </c>
      <c r="J1421" s="40" t="s">
        <v>5784</v>
      </c>
      <c r="K1421" s="223">
        <v>0</v>
      </c>
      <c r="L1421" s="281">
        <v>44868</v>
      </c>
      <c r="M1421" s="282">
        <v>44868</v>
      </c>
      <c r="N1421" s="223">
        <f>F1421</f>
        <v>200</v>
      </c>
      <c r="O1421" s="276" t="s">
        <v>20</v>
      </c>
      <c r="P1421" s="223">
        <v>74</v>
      </c>
      <c r="Q1421" s="281">
        <v>44868</v>
      </c>
      <c r="R1421" s="223">
        <f t="shared" ref="R1421:R1422" si="266">N1421</f>
        <v>200</v>
      </c>
      <c r="S1421" s="223">
        <f t="shared" si="263"/>
        <v>0</v>
      </c>
    </row>
    <row r="1422" spans="1:19" ht="14.25" customHeight="1" x14ac:dyDescent="0.25">
      <c r="A1422" s="223">
        <v>1426</v>
      </c>
      <c r="B1422" s="40" t="s">
        <v>10757</v>
      </c>
      <c r="C1422" s="266" t="s">
        <v>10755</v>
      </c>
      <c r="D1422" s="40">
        <v>504512</v>
      </c>
      <c r="E1422" s="317" t="s">
        <v>10755</v>
      </c>
      <c r="F1422" s="40">
        <v>440</v>
      </c>
      <c r="G1422" s="40" t="s">
        <v>10758</v>
      </c>
      <c r="H1422" s="40" t="s">
        <v>10759</v>
      </c>
      <c r="I1422" s="40" t="s">
        <v>130</v>
      </c>
      <c r="J1422" s="40" t="s">
        <v>5784</v>
      </c>
      <c r="K1422" s="223">
        <v>0</v>
      </c>
      <c r="L1422" s="281">
        <v>44868</v>
      </c>
      <c r="M1422" s="282">
        <v>44868</v>
      </c>
      <c r="N1422" s="223">
        <f>F1422</f>
        <v>440</v>
      </c>
      <c r="O1422" s="276" t="s">
        <v>20</v>
      </c>
      <c r="P1422" s="223">
        <v>73</v>
      </c>
      <c r="Q1422" s="281">
        <v>44868</v>
      </c>
      <c r="R1422" s="223">
        <f t="shared" si="266"/>
        <v>440</v>
      </c>
      <c r="S1422" s="223">
        <f t="shared" si="263"/>
        <v>0</v>
      </c>
    </row>
    <row r="1423" spans="1:19" ht="14.25" customHeight="1" x14ac:dyDescent="0.25">
      <c r="A1423" s="223">
        <v>1427</v>
      </c>
      <c r="B1423" s="40" t="s">
        <v>10760</v>
      </c>
      <c r="C1423" s="266" t="s">
        <v>10761</v>
      </c>
      <c r="D1423" s="40">
        <v>10141534019</v>
      </c>
      <c r="E1423" s="317" t="s">
        <v>10747</v>
      </c>
      <c r="F1423" s="40">
        <v>463.58</v>
      </c>
      <c r="G1423" s="40" t="s">
        <v>209</v>
      </c>
      <c r="H1423" s="40" t="s">
        <v>4400</v>
      </c>
      <c r="I1423" s="40" t="s">
        <v>130</v>
      </c>
      <c r="J1423" s="40" t="s">
        <v>8687</v>
      </c>
      <c r="K1423" s="223">
        <v>15</v>
      </c>
      <c r="L1423" s="281">
        <v>44880</v>
      </c>
      <c r="M1423" s="266" t="s">
        <v>10767</v>
      </c>
      <c r="N1423" s="223">
        <v>463.58</v>
      </c>
      <c r="O1423" s="276" t="s">
        <v>20</v>
      </c>
      <c r="P1423" s="223">
        <v>1392</v>
      </c>
      <c r="Q1423" s="41">
        <v>44880</v>
      </c>
      <c r="R1423" s="224">
        <f>N1423</f>
        <v>463.58</v>
      </c>
      <c r="S1423" s="223">
        <f t="shared" ref="S1423:S1437" si="267">Q1423-L1423</f>
        <v>0</v>
      </c>
    </row>
    <row r="1424" spans="1:19" ht="14.25" customHeight="1" x14ac:dyDescent="0.25">
      <c r="A1424" s="223">
        <v>1428</v>
      </c>
      <c r="B1424" s="40" t="s">
        <v>8778</v>
      </c>
      <c r="C1424" s="266" t="s">
        <v>10761</v>
      </c>
      <c r="D1424" s="40">
        <v>202220465</v>
      </c>
      <c r="E1424" s="317" t="s">
        <v>10750</v>
      </c>
      <c r="F1424" s="40">
        <v>12746.47</v>
      </c>
      <c r="G1424" s="40" t="s">
        <v>8138</v>
      </c>
      <c r="H1424" s="40" t="s">
        <v>238</v>
      </c>
      <c r="I1424" s="40" t="s">
        <v>130</v>
      </c>
      <c r="J1424" s="40" t="s">
        <v>8129</v>
      </c>
      <c r="K1424" s="223">
        <v>30</v>
      </c>
      <c r="L1424" s="281">
        <v>44896</v>
      </c>
      <c r="M1424" s="266" t="s">
        <v>10761</v>
      </c>
      <c r="N1424" s="223">
        <f>F1424</f>
        <v>12746.47</v>
      </c>
      <c r="O1424" s="276" t="s">
        <v>20</v>
      </c>
      <c r="P1424" s="223">
        <v>1041</v>
      </c>
      <c r="Q1424" s="281">
        <v>44903</v>
      </c>
      <c r="R1424" s="223">
        <f>N1424</f>
        <v>12746.47</v>
      </c>
      <c r="S1424" s="223">
        <f t="shared" si="267"/>
        <v>7</v>
      </c>
    </row>
    <row r="1425" spans="1:19" ht="14.25" customHeight="1" x14ac:dyDescent="0.25">
      <c r="A1425" s="223">
        <v>1429</v>
      </c>
      <c r="B1425" s="40" t="s">
        <v>10762</v>
      </c>
      <c r="C1425" s="266" t="s">
        <v>10761</v>
      </c>
      <c r="D1425" s="40">
        <v>202220480</v>
      </c>
      <c r="E1425" s="317" t="s">
        <v>10750</v>
      </c>
      <c r="F1425" s="40">
        <v>57.3</v>
      </c>
      <c r="G1425" s="40" t="s">
        <v>8138</v>
      </c>
      <c r="H1425" s="40" t="s">
        <v>4326</v>
      </c>
      <c r="I1425" s="40" t="s">
        <v>130</v>
      </c>
      <c r="J1425" s="40" t="s">
        <v>8129</v>
      </c>
      <c r="K1425" s="223">
        <v>30</v>
      </c>
      <c r="L1425" s="281">
        <v>44896</v>
      </c>
      <c r="M1425" s="266" t="s">
        <v>10761</v>
      </c>
      <c r="N1425" s="223">
        <f>F1425</f>
        <v>57.3</v>
      </c>
      <c r="O1425" s="276" t="s">
        <v>20</v>
      </c>
      <c r="P1425" s="223">
        <v>1422</v>
      </c>
      <c r="Q1425" s="281">
        <v>44904</v>
      </c>
      <c r="R1425" s="223">
        <f>N1425</f>
        <v>57.3</v>
      </c>
      <c r="S1425" s="223">
        <f t="shared" si="267"/>
        <v>8</v>
      </c>
    </row>
    <row r="1426" spans="1:19" ht="14.25" customHeight="1" x14ac:dyDescent="0.25">
      <c r="A1426" s="223">
        <v>1430</v>
      </c>
      <c r="B1426" s="40" t="s">
        <v>10763</v>
      </c>
      <c r="C1426" s="266" t="s">
        <v>10761</v>
      </c>
      <c r="D1426" s="40">
        <v>181.2</v>
      </c>
      <c r="E1426" s="317" t="s">
        <v>10747</v>
      </c>
      <c r="F1426" s="40">
        <v>4887.04</v>
      </c>
      <c r="G1426" s="40" t="s">
        <v>99</v>
      </c>
      <c r="H1426" s="40" t="s">
        <v>2487</v>
      </c>
      <c r="I1426" s="40" t="s">
        <v>130</v>
      </c>
      <c r="J1426" s="40" t="s">
        <v>9438</v>
      </c>
      <c r="K1426" s="223">
        <v>0</v>
      </c>
      <c r="L1426" s="281">
        <v>44865</v>
      </c>
      <c r="M1426" s="266" t="s">
        <v>10767</v>
      </c>
      <c r="N1426" s="223">
        <v>4887.04</v>
      </c>
      <c r="O1426" s="327" t="s">
        <v>27</v>
      </c>
      <c r="P1426" s="223">
        <v>1374</v>
      </c>
      <c r="Q1426" s="281">
        <v>44862</v>
      </c>
      <c r="R1426" s="223">
        <v>4887.04</v>
      </c>
      <c r="S1426" s="223">
        <f t="shared" si="267"/>
        <v>-3</v>
      </c>
    </row>
    <row r="1427" spans="1:19" ht="14.25" customHeight="1" x14ac:dyDescent="0.25">
      <c r="A1427" s="223">
        <v>1431</v>
      </c>
      <c r="B1427" s="40" t="s">
        <v>10764</v>
      </c>
      <c r="C1427" s="266" t="s">
        <v>10765</v>
      </c>
      <c r="D1427" s="40">
        <v>10141535563</v>
      </c>
      <c r="E1427" s="317" t="s">
        <v>10747</v>
      </c>
      <c r="F1427" s="40">
        <v>108.18</v>
      </c>
      <c r="G1427" s="40" t="s">
        <v>209</v>
      </c>
      <c r="H1427" s="40" t="s">
        <v>17</v>
      </c>
      <c r="I1427" s="40" t="s">
        <v>130</v>
      </c>
      <c r="J1427" s="40" t="s">
        <v>8687</v>
      </c>
      <c r="K1427" s="223">
        <v>15</v>
      </c>
      <c r="L1427" s="281">
        <v>44880</v>
      </c>
      <c r="M1427" s="266" t="s">
        <v>10767</v>
      </c>
      <c r="N1427" s="223">
        <v>108.18</v>
      </c>
      <c r="O1427" s="276" t="s">
        <v>20</v>
      </c>
      <c r="P1427" s="223">
        <v>1393</v>
      </c>
      <c r="Q1427" s="281">
        <v>44880</v>
      </c>
      <c r="R1427" s="223">
        <f t="shared" ref="R1427:R1435" si="268">N1427</f>
        <v>108.18</v>
      </c>
      <c r="S1427" s="223">
        <f t="shared" si="267"/>
        <v>0</v>
      </c>
    </row>
    <row r="1428" spans="1:19" ht="14.25" customHeight="1" x14ac:dyDescent="0.25">
      <c r="A1428" s="223">
        <v>1432</v>
      </c>
      <c r="B1428" s="40" t="s">
        <v>9210</v>
      </c>
      <c r="C1428" s="266" t="s">
        <v>10765</v>
      </c>
      <c r="D1428" s="40">
        <v>520011740872</v>
      </c>
      <c r="E1428" s="317" t="s">
        <v>10765</v>
      </c>
      <c r="F1428" s="40">
        <v>1328.29</v>
      </c>
      <c r="G1428" s="40" t="s">
        <v>24</v>
      </c>
      <c r="H1428" s="40" t="s">
        <v>4899</v>
      </c>
      <c r="I1428" s="40" t="s">
        <v>130</v>
      </c>
      <c r="J1428" s="40" t="s">
        <v>5784</v>
      </c>
      <c r="K1428" s="223">
        <v>0</v>
      </c>
      <c r="L1428" s="281">
        <v>44872</v>
      </c>
      <c r="M1428" s="282">
        <v>44872</v>
      </c>
      <c r="N1428" s="223">
        <v>1328.29</v>
      </c>
      <c r="O1428" s="276" t="s">
        <v>20</v>
      </c>
      <c r="P1428" s="223">
        <v>195</v>
      </c>
      <c r="Q1428" s="281">
        <v>44872</v>
      </c>
      <c r="R1428" s="223">
        <f t="shared" si="268"/>
        <v>1328.29</v>
      </c>
      <c r="S1428" s="223">
        <f t="shared" si="267"/>
        <v>0</v>
      </c>
    </row>
    <row r="1429" spans="1:19" ht="14.25" customHeight="1" x14ac:dyDescent="0.25">
      <c r="A1429" s="223">
        <v>1433</v>
      </c>
      <c r="B1429" s="40" t="s">
        <v>9211</v>
      </c>
      <c r="C1429" s="266" t="s">
        <v>10765</v>
      </c>
      <c r="D1429" s="40">
        <v>2943</v>
      </c>
      <c r="E1429" s="317" t="s">
        <v>10747</v>
      </c>
      <c r="F1429" s="40">
        <v>37489.99</v>
      </c>
      <c r="G1429" s="40" t="s">
        <v>8817</v>
      </c>
      <c r="H1429" s="40" t="s">
        <v>97</v>
      </c>
      <c r="I1429" s="40" t="s">
        <v>3579</v>
      </c>
      <c r="J1429" s="40" t="s">
        <v>8687</v>
      </c>
      <c r="K1429" s="223">
        <v>60</v>
      </c>
      <c r="L1429" s="281">
        <v>44926</v>
      </c>
      <c r="M1429" s="266" t="s">
        <v>10767</v>
      </c>
      <c r="N1429" s="223">
        <v>37489.99</v>
      </c>
      <c r="O1429" s="276" t="s">
        <v>20</v>
      </c>
      <c r="P1429" s="223">
        <v>1046</v>
      </c>
      <c r="Q1429" s="281">
        <v>44915</v>
      </c>
      <c r="R1429" s="223">
        <f t="shared" si="268"/>
        <v>37489.99</v>
      </c>
      <c r="S1429" s="223">
        <f t="shared" si="267"/>
        <v>-11</v>
      </c>
    </row>
    <row r="1430" spans="1:19" ht="14.25" customHeight="1" x14ac:dyDescent="0.25">
      <c r="A1430" s="223">
        <v>1434</v>
      </c>
      <c r="B1430" s="40" t="s">
        <v>10766</v>
      </c>
      <c r="C1430" s="266" t="s">
        <v>10767</v>
      </c>
      <c r="D1430" s="40">
        <v>24000371868</v>
      </c>
      <c r="E1430" s="317" t="s">
        <v>10747</v>
      </c>
      <c r="F1430" s="40">
        <v>273.95</v>
      </c>
      <c r="G1430" s="40" t="s">
        <v>8405</v>
      </c>
      <c r="H1430" s="40" t="s">
        <v>222</v>
      </c>
      <c r="I1430" s="40" t="s">
        <v>3579</v>
      </c>
      <c r="J1430" s="40" t="s">
        <v>8687</v>
      </c>
      <c r="K1430" s="223">
        <v>30</v>
      </c>
      <c r="L1430" s="281">
        <v>44895</v>
      </c>
      <c r="M1430" s="266" t="s">
        <v>10767</v>
      </c>
      <c r="N1430" s="223">
        <v>273.95</v>
      </c>
      <c r="O1430" s="276" t="s">
        <v>20</v>
      </c>
      <c r="P1430" s="223">
        <v>1406</v>
      </c>
      <c r="Q1430" s="281">
        <v>44894</v>
      </c>
      <c r="R1430" s="223">
        <f t="shared" si="268"/>
        <v>273.95</v>
      </c>
      <c r="S1430" s="223">
        <f t="shared" si="267"/>
        <v>-1</v>
      </c>
    </row>
    <row r="1431" spans="1:19" ht="14.25" customHeight="1" x14ac:dyDescent="0.25">
      <c r="A1431" s="223">
        <v>1435</v>
      </c>
      <c r="B1431" s="40" t="s">
        <v>10768</v>
      </c>
      <c r="C1431" s="266" t="s">
        <v>10767</v>
      </c>
      <c r="D1431" s="40">
        <v>1311930</v>
      </c>
      <c r="E1431" s="317" t="s">
        <v>10747</v>
      </c>
      <c r="F1431" s="40">
        <v>2162.2800000000002</v>
      </c>
      <c r="G1431" s="40" t="s">
        <v>9390</v>
      </c>
      <c r="H1431" s="40" t="s">
        <v>42</v>
      </c>
      <c r="I1431" s="40" t="s">
        <v>3579</v>
      </c>
      <c r="J1431" s="40" t="s">
        <v>8687</v>
      </c>
      <c r="K1431" s="223">
        <v>30</v>
      </c>
      <c r="L1431" s="281">
        <v>44895</v>
      </c>
      <c r="M1431" s="282">
        <v>44873</v>
      </c>
      <c r="N1431" s="223">
        <v>2162.2800000000002</v>
      </c>
      <c r="O1431" s="276" t="s">
        <v>20</v>
      </c>
      <c r="P1431" s="223">
        <v>1404</v>
      </c>
      <c r="Q1431" s="281">
        <v>44894</v>
      </c>
      <c r="R1431" s="223">
        <f t="shared" si="268"/>
        <v>2162.2800000000002</v>
      </c>
      <c r="S1431" s="223">
        <f t="shared" si="267"/>
        <v>-1</v>
      </c>
    </row>
    <row r="1432" spans="1:19" ht="14.25" customHeight="1" x14ac:dyDescent="0.25">
      <c r="A1432" s="223">
        <v>1436</v>
      </c>
      <c r="B1432" s="40" t="s">
        <v>10769</v>
      </c>
      <c r="C1432" s="266" t="s">
        <v>10767</v>
      </c>
      <c r="D1432" s="40">
        <v>19954</v>
      </c>
      <c r="E1432" s="317" t="s">
        <v>10767</v>
      </c>
      <c r="F1432" s="40">
        <v>70</v>
      </c>
      <c r="G1432" s="40" t="s">
        <v>10770</v>
      </c>
      <c r="H1432" s="40" t="s">
        <v>10771</v>
      </c>
      <c r="I1432" s="40" t="s">
        <v>3579</v>
      </c>
      <c r="J1432" s="40" t="s">
        <v>5784</v>
      </c>
      <c r="K1432" s="223">
        <v>0</v>
      </c>
      <c r="L1432" s="281">
        <v>44873</v>
      </c>
      <c r="M1432" s="282">
        <v>44873</v>
      </c>
      <c r="N1432" s="223">
        <v>70</v>
      </c>
      <c r="O1432" s="276" t="s">
        <v>20</v>
      </c>
      <c r="P1432" s="223">
        <v>123</v>
      </c>
      <c r="Q1432" s="281">
        <v>44873</v>
      </c>
      <c r="R1432" s="223">
        <f t="shared" si="268"/>
        <v>70</v>
      </c>
      <c r="S1432" s="223">
        <f t="shared" si="267"/>
        <v>0</v>
      </c>
    </row>
    <row r="1433" spans="1:19" ht="14.25" customHeight="1" x14ac:dyDescent="0.25">
      <c r="A1433" s="223">
        <v>1437</v>
      </c>
      <c r="B1433" s="40" t="s">
        <v>10772</v>
      </c>
      <c r="C1433" s="266" t="s">
        <v>10767</v>
      </c>
      <c r="D1433" s="40">
        <v>342</v>
      </c>
      <c r="E1433" s="317" t="s">
        <v>10767</v>
      </c>
      <c r="F1433" s="40">
        <v>4483.92</v>
      </c>
      <c r="G1433" s="40" t="s">
        <v>9720</v>
      </c>
      <c r="H1433" s="40" t="s">
        <v>10624</v>
      </c>
      <c r="I1433" s="40" t="s">
        <v>3579</v>
      </c>
      <c r="J1433" s="40" t="s">
        <v>5784</v>
      </c>
      <c r="K1433" s="223">
        <v>60</v>
      </c>
      <c r="L1433" s="281">
        <v>44933</v>
      </c>
      <c r="M1433" s="266" t="s">
        <v>10767</v>
      </c>
      <c r="N1433" s="223">
        <f>F1433</f>
        <v>4483.92</v>
      </c>
      <c r="O1433" s="276" t="s">
        <v>20</v>
      </c>
      <c r="P1433" s="223">
        <v>1762</v>
      </c>
      <c r="Q1433" s="281">
        <v>44936</v>
      </c>
      <c r="R1433" s="223">
        <f t="shared" si="268"/>
        <v>4483.92</v>
      </c>
      <c r="S1433" s="223">
        <f t="shared" si="267"/>
        <v>3</v>
      </c>
    </row>
    <row r="1434" spans="1:19" ht="14.25" customHeight="1" x14ac:dyDescent="0.25">
      <c r="A1434" s="223">
        <v>1438</v>
      </c>
      <c r="B1434" s="40" t="s">
        <v>9216</v>
      </c>
      <c r="C1434" s="266" t="s">
        <v>10774</v>
      </c>
      <c r="D1434" s="40">
        <v>124031601003663</v>
      </c>
      <c r="E1434" s="317" t="s">
        <v>10773</v>
      </c>
      <c r="F1434" s="40">
        <v>137.56</v>
      </c>
      <c r="G1434" s="40" t="s">
        <v>8828</v>
      </c>
      <c r="H1434" s="40" t="s">
        <v>5186</v>
      </c>
      <c r="I1434" s="40" t="s">
        <v>3579</v>
      </c>
      <c r="J1434" s="40" t="s">
        <v>5784</v>
      </c>
      <c r="K1434" s="223">
        <v>0</v>
      </c>
      <c r="L1434" s="281">
        <v>44874</v>
      </c>
      <c r="M1434" s="282">
        <v>44875</v>
      </c>
      <c r="N1434" s="223">
        <v>137.56</v>
      </c>
      <c r="O1434" s="276" t="s">
        <v>20</v>
      </c>
      <c r="P1434" s="223">
        <v>139</v>
      </c>
      <c r="Q1434" s="281">
        <v>44874</v>
      </c>
      <c r="R1434" s="223">
        <f t="shared" si="268"/>
        <v>137.56</v>
      </c>
      <c r="S1434" s="223">
        <f t="shared" si="267"/>
        <v>0</v>
      </c>
    </row>
    <row r="1435" spans="1:19" ht="14.25" customHeight="1" x14ac:dyDescent="0.25">
      <c r="A1435" s="223">
        <v>1439</v>
      </c>
      <c r="B1435" s="40" t="s">
        <v>10775</v>
      </c>
      <c r="C1435" s="266" t="s">
        <v>10774</v>
      </c>
      <c r="D1435" s="40">
        <v>124031601003662</v>
      </c>
      <c r="E1435" s="317" t="s">
        <v>10773</v>
      </c>
      <c r="F1435" s="316">
        <v>137.56</v>
      </c>
      <c r="G1435" s="40" t="s">
        <v>8828</v>
      </c>
      <c r="H1435" s="40" t="s">
        <v>5186</v>
      </c>
      <c r="I1435" s="40" t="s">
        <v>3579</v>
      </c>
      <c r="J1435" s="40" t="s">
        <v>5784</v>
      </c>
      <c r="K1435" s="223">
        <v>0</v>
      </c>
      <c r="L1435" s="281">
        <v>44874</v>
      </c>
      <c r="M1435" s="282">
        <v>44875</v>
      </c>
      <c r="N1435" s="223">
        <v>137.56</v>
      </c>
      <c r="O1435" s="249" t="s">
        <v>20</v>
      </c>
      <c r="P1435" s="224">
        <v>139</v>
      </c>
      <c r="Q1435" s="225">
        <v>44874</v>
      </c>
      <c r="R1435" s="223">
        <f t="shared" si="268"/>
        <v>137.56</v>
      </c>
      <c r="S1435" s="223">
        <f t="shared" si="267"/>
        <v>0</v>
      </c>
    </row>
    <row r="1436" spans="1:19" ht="14.25" customHeight="1" x14ac:dyDescent="0.25">
      <c r="A1436" s="223">
        <v>1440</v>
      </c>
      <c r="B1436" s="220" t="s">
        <v>151</v>
      </c>
      <c r="C1436" s="221">
        <v>44868</v>
      </c>
      <c r="D1436" s="222">
        <v>200219900</v>
      </c>
      <c r="E1436" s="221">
        <v>44867</v>
      </c>
      <c r="F1436" s="223">
        <v>58.1</v>
      </c>
      <c r="G1436" s="223" t="s">
        <v>474</v>
      </c>
      <c r="H1436" s="223" t="s">
        <v>57</v>
      </c>
      <c r="I1436" s="223" t="s">
        <v>130</v>
      </c>
      <c r="J1436" s="223" t="s">
        <v>109</v>
      </c>
      <c r="K1436" s="236">
        <f t="shared" ref="K1436:K1456" si="269">L1436-E1436</f>
        <v>0</v>
      </c>
      <c r="L1436" s="221">
        <v>44867</v>
      </c>
      <c r="M1436" s="221">
        <v>44868</v>
      </c>
      <c r="N1436" s="223">
        <f t="shared" ref="N1436:N1442" si="270">F1436</f>
        <v>58.1</v>
      </c>
      <c r="O1436" s="249" t="s">
        <v>90</v>
      </c>
      <c r="P1436" s="224">
        <v>266</v>
      </c>
      <c r="Q1436" s="225">
        <v>44867</v>
      </c>
      <c r="R1436" s="224">
        <v>58.1</v>
      </c>
      <c r="S1436" s="223">
        <f t="shared" si="267"/>
        <v>0</v>
      </c>
    </row>
    <row r="1437" spans="1:19" ht="14.25" customHeight="1" x14ac:dyDescent="0.25">
      <c r="A1437" s="223">
        <v>1441</v>
      </c>
      <c r="B1437" s="220" t="s">
        <v>4570</v>
      </c>
      <c r="C1437" s="221">
        <v>44869</v>
      </c>
      <c r="D1437" s="222">
        <v>77496077</v>
      </c>
      <c r="E1437" s="221">
        <v>44865</v>
      </c>
      <c r="F1437" s="223">
        <v>6089.4</v>
      </c>
      <c r="G1437" s="223" t="s">
        <v>4245</v>
      </c>
      <c r="H1437" s="223" t="s">
        <v>57</v>
      </c>
      <c r="I1437" s="223" t="s">
        <v>130</v>
      </c>
      <c r="J1437" s="223" t="s">
        <v>109</v>
      </c>
      <c r="K1437" s="236">
        <f t="shared" si="269"/>
        <v>30</v>
      </c>
      <c r="L1437" s="221">
        <v>44895</v>
      </c>
      <c r="M1437" s="221">
        <v>44869</v>
      </c>
      <c r="N1437" s="223">
        <f t="shared" si="270"/>
        <v>6089.4</v>
      </c>
      <c r="O1437" s="249" t="s">
        <v>27</v>
      </c>
      <c r="P1437" s="224">
        <v>5382</v>
      </c>
      <c r="Q1437" s="225">
        <v>44893</v>
      </c>
      <c r="R1437" s="224">
        <v>6089.4</v>
      </c>
      <c r="S1437" s="223">
        <f t="shared" si="267"/>
        <v>-2</v>
      </c>
    </row>
    <row r="1438" spans="1:19" ht="14.25" customHeight="1" x14ac:dyDescent="0.25">
      <c r="A1438" s="223">
        <v>1442</v>
      </c>
      <c r="B1438" s="220" t="s">
        <v>152</v>
      </c>
      <c r="C1438" s="221">
        <v>44872</v>
      </c>
      <c r="D1438" s="222">
        <v>10141535768</v>
      </c>
      <c r="E1438" s="221">
        <v>44865</v>
      </c>
      <c r="F1438" s="223">
        <v>927.91</v>
      </c>
      <c r="G1438" s="223" t="s">
        <v>209</v>
      </c>
      <c r="H1438" s="223" t="s">
        <v>17</v>
      </c>
      <c r="I1438" s="223" t="s">
        <v>130</v>
      </c>
      <c r="J1438" s="223" t="s">
        <v>109</v>
      </c>
      <c r="K1438" s="236">
        <f t="shared" si="269"/>
        <v>15</v>
      </c>
      <c r="L1438" s="221">
        <v>44880</v>
      </c>
      <c r="M1438" s="221">
        <v>44872</v>
      </c>
      <c r="N1438" s="223">
        <f t="shared" si="270"/>
        <v>927.91</v>
      </c>
      <c r="O1438" s="249" t="s">
        <v>20</v>
      </c>
      <c r="P1438" s="224">
        <v>1392</v>
      </c>
      <c r="Q1438" s="41">
        <v>44880</v>
      </c>
      <c r="R1438" s="224">
        <f>N1438</f>
        <v>927.91</v>
      </c>
      <c r="S1438" s="223">
        <f t="shared" ref="S1438:S1442" si="271">Q1438-L1438</f>
        <v>0</v>
      </c>
    </row>
    <row r="1439" spans="1:19" ht="14.25" customHeight="1" x14ac:dyDescent="0.25">
      <c r="A1439" s="223">
        <v>1443</v>
      </c>
      <c r="B1439" s="220" t="s">
        <v>153</v>
      </c>
      <c r="C1439" s="221">
        <v>44872</v>
      </c>
      <c r="D1439" s="222">
        <v>1014535769</v>
      </c>
      <c r="E1439" s="221">
        <v>44865</v>
      </c>
      <c r="F1439" s="223">
        <v>1083.94</v>
      </c>
      <c r="G1439" s="223" t="s">
        <v>209</v>
      </c>
      <c r="H1439" s="223" t="s">
        <v>17</v>
      </c>
      <c r="I1439" s="223" t="s">
        <v>130</v>
      </c>
      <c r="J1439" s="223" t="s">
        <v>109</v>
      </c>
      <c r="K1439" s="236">
        <f t="shared" si="269"/>
        <v>15</v>
      </c>
      <c r="L1439" s="221">
        <v>44880</v>
      </c>
      <c r="M1439" s="221">
        <v>44872</v>
      </c>
      <c r="N1439" s="223">
        <f t="shared" si="270"/>
        <v>1083.94</v>
      </c>
      <c r="O1439" s="249" t="s">
        <v>20</v>
      </c>
      <c r="P1439" s="224">
        <v>1392</v>
      </c>
      <c r="Q1439" s="41">
        <v>44880</v>
      </c>
      <c r="R1439" s="224">
        <f>N1439</f>
        <v>1083.94</v>
      </c>
      <c r="S1439" s="223">
        <f t="shared" si="271"/>
        <v>0</v>
      </c>
    </row>
    <row r="1440" spans="1:19" ht="14.25" customHeight="1" x14ac:dyDescent="0.25">
      <c r="A1440" s="223">
        <v>1444</v>
      </c>
      <c r="B1440" s="220" t="s">
        <v>2347</v>
      </c>
      <c r="C1440" s="221">
        <v>44872</v>
      </c>
      <c r="D1440" s="222">
        <v>2942</v>
      </c>
      <c r="E1440" s="221">
        <v>44865</v>
      </c>
      <c r="F1440" s="223">
        <v>28964.6</v>
      </c>
      <c r="G1440" s="223" t="s">
        <v>5984</v>
      </c>
      <c r="H1440" s="223" t="s">
        <v>5856</v>
      </c>
      <c r="I1440" s="223" t="s">
        <v>130</v>
      </c>
      <c r="J1440" s="223" t="s">
        <v>109</v>
      </c>
      <c r="K1440" s="236">
        <f t="shared" si="269"/>
        <v>60</v>
      </c>
      <c r="L1440" s="221">
        <v>44925</v>
      </c>
      <c r="M1440" s="221">
        <v>44872</v>
      </c>
      <c r="N1440" s="223">
        <f t="shared" si="270"/>
        <v>28964.6</v>
      </c>
      <c r="O1440" s="249" t="s">
        <v>20</v>
      </c>
      <c r="P1440" s="224">
        <v>1046</v>
      </c>
      <c r="Q1440" s="225">
        <v>44915</v>
      </c>
      <c r="R1440" s="224">
        <f>N1440</f>
        <v>28964.6</v>
      </c>
      <c r="S1440" s="236">
        <f t="shared" si="271"/>
        <v>-10</v>
      </c>
    </row>
    <row r="1441" spans="1:19" ht="14.25" customHeight="1" x14ac:dyDescent="0.25">
      <c r="A1441" s="223">
        <v>1445</v>
      </c>
      <c r="B1441" s="220" t="s">
        <v>2383</v>
      </c>
      <c r="C1441" s="221">
        <v>44872</v>
      </c>
      <c r="D1441" s="222">
        <v>2937</v>
      </c>
      <c r="E1441" s="221">
        <v>44865</v>
      </c>
      <c r="F1441" s="223">
        <v>76274.740000000005</v>
      </c>
      <c r="G1441" s="223" t="s">
        <v>5984</v>
      </c>
      <c r="H1441" s="223" t="s">
        <v>5856</v>
      </c>
      <c r="I1441" s="223" t="s">
        <v>130</v>
      </c>
      <c r="J1441" s="223" t="s">
        <v>109</v>
      </c>
      <c r="K1441" s="236">
        <f t="shared" si="269"/>
        <v>60</v>
      </c>
      <c r="L1441" s="221">
        <v>44925</v>
      </c>
      <c r="M1441" s="221">
        <v>44872</v>
      </c>
      <c r="N1441" s="223">
        <f t="shared" si="270"/>
        <v>76274.740000000005</v>
      </c>
      <c r="O1441" s="249" t="s">
        <v>20</v>
      </c>
      <c r="P1441" s="224">
        <v>1046</v>
      </c>
      <c r="Q1441" s="225">
        <v>44915</v>
      </c>
      <c r="R1441" s="224">
        <f t="shared" ref="R1441:R1442" si="272">N1441</f>
        <v>76274.740000000005</v>
      </c>
      <c r="S1441" s="236">
        <f t="shared" si="271"/>
        <v>-10</v>
      </c>
    </row>
    <row r="1442" spans="1:19" ht="14.25" customHeight="1" x14ac:dyDescent="0.25">
      <c r="A1442" s="223">
        <v>1446</v>
      </c>
      <c r="B1442" s="220" t="s">
        <v>155</v>
      </c>
      <c r="C1442" s="221">
        <v>44872</v>
      </c>
      <c r="D1442" s="222">
        <v>2939</v>
      </c>
      <c r="E1442" s="221">
        <v>44865</v>
      </c>
      <c r="F1442" s="223">
        <v>27905.98</v>
      </c>
      <c r="G1442" s="223" t="s">
        <v>5984</v>
      </c>
      <c r="H1442" s="223" t="s">
        <v>5856</v>
      </c>
      <c r="I1442" s="223" t="s">
        <v>130</v>
      </c>
      <c r="J1442" s="223" t="s">
        <v>109</v>
      </c>
      <c r="K1442" s="236">
        <f t="shared" si="269"/>
        <v>60</v>
      </c>
      <c r="L1442" s="221">
        <v>44925</v>
      </c>
      <c r="M1442" s="221">
        <v>44872</v>
      </c>
      <c r="N1442" s="223">
        <f t="shared" si="270"/>
        <v>27905.98</v>
      </c>
      <c r="O1442" s="265" t="s">
        <v>20</v>
      </c>
      <c r="P1442" s="263">
        <v>1046</v>
      </c>
      <c r="Q1442" s="264">
        <v>44915</v>
      </c>
      <c r="R1442" s="224">
        <f t="shared" si="272"/>
        <v>27905.98</v>
      </c>
      <c r="S1442" s="236">
        <f t="shared" si="271"/>
        <v>-10</v>
      </c>
    </row>
    <row r="1443" spans="1:19" ht="14.25" customHeight="1" x14ac:dyDescent="0.25">
      <c r="A1443" s="223">
        <v>1447</v>
      </c>
      <c r="B1443" s="220" t="s">
        <v>156</v>
      </c>
      <c r="C1443" s="221">
        <v>44873</v>
      </c>
      <c r="D1443" s="222">
        <v>535</v>
      </c>
      <c r="E1443" s="221">
        <v>44868</v>
      </c>
      <c r="F1443" s="223">
        <v>421857.7</v>
      </c>
      <c r="G1443" s="223" t="s">
        <v>9970</v>
      </c>
      <c r="H1443" s="223" t="s">
        <v>10019</v>
      </c>
      <c r="I1443" s="223" t="s">
        <v>130</v>
      </c>
      <c r="J1443" s="223" t="s">
        <v>109</v>
      </c>
      <c r="K1443" s="236">
        <f t="shared" si="269"/>
        <v>60</v>
      </c>
      <c r="L1443" s="221">
        <v>44928</v>
      </c>
      <c r="M1443" s="221">
        <v>44873</v>
      </c>
      <c r="N1443" s="223">
        <f>F1443</f>
        <v>421857.7</v>
      </c>
      <c r="O1443" s="265"/>
      <c r="P1443" s="263"/>
      <c r="Q1443" s="264"/>
      <c r="R1443" s="263"/>
      <c r="S1443" s="236"/>
    </row>
    <row r="1444" spans="1:19" ht="14.25" customHeight="1" x14ac:dyDescent="0.25">
      <c r="A1444" s="223">
        <v>1448</v>
      </c>
      <c r="B1444" s="220" t="s">
        <v>162</v>
      </c>
      <c r="C1444" s="221">
        <v>44875</v>
      </c>
      <c r="D1444" s="222">
        <v>541</v>
      </c>
      <c r="E1444" s="221">
        <v>44873</v>
      </c>
      <c r="F1444" s="223">
        <v>56080.95</v>
      </c>
      <c r="G1444" s="223" t="s">
        <v>9970</v>
      </c>
      <c r="H1444" s="223" t="s">
        <v>10019</v>
      </c>
      <c r="I1444" s="223" t="s">
        <v>130</v>
      </c>
      <c r="J1444" s="223" t="s">
        <v>109</v>
      </c>
      <c r="K1444" s="236">
        <f t="shared" si="269"/>
        <v>60</v>
      </c>
      <c r="L1444" s="221">
        <v>44933</v>
      </c>
      <c r="M1444" s="221">
        <v>44875</v>
      </c>
      <c r="N1444" s="223">
        <f t="shared" ref="N1444:N1456" si="273">F1444</f>
        <v>56080.95</v>
      </c>
      <c r="O1444" s="249"/>
      <c r="P1444" s="224"/>
      <c r="Q1444" s="225"/>
      <c r="R1444" s="224"/>
      <c r="S1444" s="236"/>
    </row>
    <row r="1445" spans="1:19" ht="14.25" customHeight="1" x14ac:dyDescent="0.25">
      <c r="A1445" s="223">
        <v>1449</v>
      </c>
      <c r="B1445" s="220" t="s">
        <v>164</v>
      </c>
      <c r="C1445" s="221">
        <v>44875</v>
      </c>
      <c r="D1445" s="222">
        <v>542</v>
      </c>
      <c r="E1445" s="221">
        <v>44873</v>
      </c>
      <c r="F1445" s="223">
        <v>37840.629999999997</v>
      </c>
      <c r="G1445" s="223" t="s">
        <v>9970</v>
      </c>
      <c r="H1445" s="223" t="s">
        <v>10019</v>
      </c>
      <c r="I1445" s="223" t="s">
        <v>130</v>
      </c>
      <c r="J1445" s="223" t="s">
        <v>109</v>
      </c>
      <c r="K1445" s="236">
        <f t="shared" si="269"/>
        <v>60</v>
      </c>
      <c r="L1445" s="221">
        <v>44933</v>
      </c>
      <c r="M1445" s="221">
        <v>44875</v>
      </c>
      <c r="N1445" s="223">
        <f t="shared" si="273"/>
        <v>37840.629999999997</v>
      </c>
      <c r="O1445" s="249"/>
      <c r="P1445" s="224"/>
      <c r="Q1445" s="225"/>
      <c r="R1445" s="224"/>
      <c r="S1445" s="236"/>
    </row>
    <row r="1446" spans="1:19" ht="14.25" customHeight="1" x14ac:dyDescent="0.25">
      <c r="A1446" s="223">
        <v>1450</v>
      </c>
      <c r="B1446" s="220" t="s">
        <v>165</v>
      </c>
      <c r="C1446" s="221">
        <v>44876</v>
      </c>
      <c r="D1446" s="222">
        <v>1264</v>
      </c>
      <c r="E1446" s="221">
        <v>44875</v>
      </c>
      <c r="F1446" s="223">
        <v>4155.07</v>
      </c>
      <c r="G1446" s="223" t="s">
        <v>8296</v>
      </c>
      <c r="H1446" s="223" t="s">
        <v>57</v>
      </c>
      <c r="I1446" s="223" t="s">
        <v>130</v>
      </c>
      <c r="J1446" s="223" t="s">
        <v>109</v>
      </c>
      <c r="K1446" s="236">
        <f t="shared" si="269"/>
        <v>30</v>
      </c>
      <c r="L1446" s="221">
        <v>44905</v>
      </c>
      <c r="M1446" s="221">
        <v>44876</v>
      </c>
      <c r="N1446" s="223">
        <f t="shared" si="273"/>
        <v>4155.07</v>
      </c>
      <c r="O1446" s="265" t="s">
        <v>27</v>
      </c>
      <c r="P1446" s="263">
        <v>5389</v>
      </c>
      <c r="Q1446" s="264">
        <v>44904</v>
      </c>
      <c r="R1446" s="263">
        <v>4155.07</v>
      </c>
      <c r="S1446" s="236">
        <f>Q1446-L1446</f>
        <v>-1</v>
      </c>
    </row>
    <row r="1447" spans="1:19" ht="14.25" customHeight="1" x14ac:dyDescent="0.25">
      <c r="A1447" s="223">
        <v>1451</v>
      </c>
      <c r="B1447" s="220" t="s">
        <v>168</v>
      </c>
      <c r="C1447" s="221">
        <v>44876</v>
      </c>
      <c r="D1447" s="222">
        <v>17119</v>
      </c>
      <c r="E1447" s="221">
        <v>44875</v>
      </c>
      <c r="F1447" s="223">
        <v>666.4</v>
      </c>
      <c r="G1447" s="223" t="s">
        <v>5488</v>
      </c>
      <c r="H1447" s="223" t="s">
        <v>238</v>
      </c>
      <c r="I1447" s="223" t="s">
        <v>130</v>
      </c>
      <c r="J1447" s="223" t="s">
        <v>109</v>
      </c>
      <c r="K1447" s="236">
        <f t="shared" si="269"/>
        <v>18</v>
      </c>
      <c r="L1447" s="221">
        <v>44893</v>
      </c>
      <c r="M1447" s="221">
        <v>44876</v>
      </c>
      <c r="N1447" s="223">
        <f t="shared" si="273"/>
        <v>666.4</v>
      </c>
      <c r="O1447" s="265" t="s">
        <v>27</v>
      </c>
      <c r="P1447" s="330">
        <v>5380</v>
      </c>
      <c r="Q1447" s="264">
        <v>44889</v>
      </c>
      <c r="R1447" s="263">
        <v>666.4</v>
      </c>
      <c r="S1447" s="236">
        <f t="shared" ref="S1447:S1486" si="274">Q1447-L1447</f>
        <v>-4</v>
      </c>
    </row>
    <row r="1448" spans="1:19" ht="14.25" customHeight="1" x14ac:dyDescent="0.25">
      <c r="A1448" s="223">
        <v>1452</v>
      </c>
      <c r="B1448" s="220" t="s">
        <v>4573</v>
      </c>
      <c r="C1448" s="221">
        <v>44879</v>
      </c>
      <c r="D1448" s="222">
        <v>190806</v>
      </c>
      <c r="E1448" s="221">
        <v>44865</v>
      </c>
      <c r="F1448" s="223">
        <v>7187.59</v>
      </c>
      <c r="G1448" s="223" t="s">
        <v>9180</v>
      </c>
      <c r="H1448" s="223" t="s">
        <v>238</v>
      </c>
      <c r="I1448" s="223" t="s">
        <v>130</v>
      </c>
      <c r="J1448" s="223" t="s">
        <v>109</v>
      </c>
      <c r="K1448" s="236">
        <f t="shared" si="269"/>
        <v>14</v>
      </c>
      <c r="L1448" s="221">
        <v>44879</v>
      </c>
      <c r="M1448" s="221">
        <v>44879</v>
      </c>
      <c r="N1448" s="223">
        <f t="shared" si="273"/>
        <v>7187.59</v>
      </c>
      <c r="O1448" s="265" t="s">
        <v>20</v>
      </c>
      <c r="P1448" s="263">
        <v>1391</v>
      </c>
      <c r="Q1448" s="264">
        <v>44879</v>
      </c>
      <c r="R1448" s="263">
        <f>N1448</f>
        <v>7187.59</v>
      </c>
      <c r="S1448" s="236">
        <f t="shared" si="274"/>
        <v>0</v>
      </c>
    </row>
    <row r="1449" spans="1:19" ht="14.25" customHeight="1" x14ac:dyDescent="0.25">
      <c r="A1449" s="223">
        <v>1453</v>
      </c>
      <c r="B1449" s="220" t="s">
        <v>169</v>
      </c>
      <c r="C1449" s="221">
        <v>44881</v>
      </c>
      <c r="D1449" s="222">
        <v>30002273</v>
      </c>
      <c r="E1449" s="221">
        <v>44873</v>
      </c>
      <c r="F1449" s="223">
        <v>44421.22</v>
      </c>
      <c r="G1449" s="223" t="s">
        <v>8103</v>
      </c>
      <c r="H1449" s="223" t="s">
        <v>8099</v>
      </c>
      <c r="I1449" s="223" t="s">
        <v>130</v>
      </c>
      <c r="J1449" s="223" t="s">
        <v>109</v>
      </c>
      <c r="K1449" s="236">
        <f t="shared" si="269"/>
        <v>60</v>
      </c>
      <c r="L1449" s="221">
        <v>44933</v>
      </c>
      <c r="M1449" s="221">
        <v>44881</v>
      </c>
      <c r="N1449" s="223">
        <f t="shared" si="273"/>
        <v>44421.22</v>
      </c>
      <c r="O1449" s="249" t="s">
        <v>20</v>
      </c>
      <c r="P1449" s="224">
        <v>396</v>
      </c>
      <c r="Q1449" s="225">
        <v>44895</v>
      </c>
      <c r="R1449" s="224">
        <f>N1449</f>
        <v>44421.22</v>
      </c>
      <c r="S1449" s="236">
        <f t="shared" si="274"/>
        <v>-38</v>
      </c>
    </row>
    <row r="1450" spans="1:19" ht="14.25" customHeight="1" x14ac:dyDescent="0.25">
      <c r="A1450" s="223">
        <v>1454</v>
      </c>
      <c r="B1450" s="220" t="s">
        <v>170</v>
      </c>
      <c r="C1450" s="221">
        <v>44881</v>
      </c>
      <c r="D1450" s="222">
        <v>30002274</v>
      </c>
      <c r="E1450" s="221">
        <v>44873</v>
      </c>
      <c r="F1450" s="223">
        <v>42750.06</v>
      </c>
      <c r="G1450" s="223" t="s">
        <v>8103</v>
      </c>
      <c r="H1450" s="223" t="s">
        <v>8099</v>
      </c>
      <c r="I1450" s="223" t="s">
        <v>130</v>
      </c>
      <c r="J1450" s="223" t="s">
        <v>109</v>
      </c>
      <c r="K1450" s="236">
        <f t="shared" si="269"/>
        <v>60</v>
      </c>
      <c r="L1450" s="221">
        <v>44933</v>
      </c>
      <c r="M1450" s="221">
        <v>44881</v>
      </c>
      <c r="N1450" s="223">
        <f t="shared" si="273"/>
        <v>42750.06</v>
      </c>
      <c r="O1450" s="249" t="s">
        <v>20</v>
      </c>
      <c r="P1450" s="224">
        <v>395</v>
      </c>
      <c r="Q1450" s="225">
        <v>44895</v>
      </c>
      <c r="R1450" s="224">
        <f>N1450</f>
        <v>42750.06</v>
      </c>
      <c r="S1450" s="236">
        <f t="shared" si="274"/>
        <v>-38</v>
      </c>
    </row>
    <row r="1451" spans="1:19" ht="14.25" customHeight="1" x14ac:dyDescent="0.25">
      <c r="A1451" s="223">
        <v>1455</v>
      </c>
      <c r="B1451" s="220" t="s">
        <v>178</v>
      </c>
      <c r="C1451" s="221">
        <v>44881</v>
      </c>
      <c r="D1451" s="222">
        <v>4100</v>
      </c>
      <c r="E1451" s="221">
        <v>44876</v>
      </c>
      <c r="F1451" s="223">
        <v>1213.8</v>
      </c>
      <c r="G1451" s="223" t="s">
        <v>10961</v>
      </c>
      <c r="H1451" s="223" t="s">
        <v>238</v>
      </c>
      <c r="I1451" s="223" t="s">
        <v>130</v>
      </c>
      <c r="J1451" s="223" t="s">
        <v>109</v>
      </c>
      <c r="K1451" s="236">
        <f t="shared" si="269"/>
        <v>30</v>
      </c>
      <c r="L1451" s="221">
        <v>44906</v>
      </c>
      <c r="M1451" s="221">
        <v>44881</v>
      </c>
      <c r="N1451" s="223">
        <f t="shared" si="273"/>
        <v>1213.8</v>
      </c>
      <c r="O1451" s="265" t="s">
        <v>27</v>
      </c>
      <c r="P1451" s="263">
        <v>5387</v>
      </c>
      <c r="Q1451" s="264">
        <v>44904</v>
      </c>
      <c r="R1451" s="263">
        <v>1213.8</v>
      </c>
      <c r="S1451" s="236">
        <f t="shared" si="274"/>
        <v>-2</v>
      </c>
    </row>
    <row r="1452" spans="1:19" ht="14.25" customHeight="1" x14ac:dyDescent="0.25">
      <c r="A1452" s="223">
        <v>1456</v>
      </c>
      <c r="B1452" s="220" t="s">
        <v>179</v>
      </c>
      <c r="C1452" s="221">
        <v>44881</v>
      </c>
      <c r="D1452" s="222">
        <v>15051</v>
      </c>
      <c r="E1452" s="221">
        <v>44879</v>
      </c>
      <c r="F1452" s="223">
        <v>1399.44</v>
      </c>
      <c r="G1452" s="223" t="s">
        <v>6633</v>
      </c>
      <c r="H1452" s="223" t="s">
        <v>57</v>
      </c>
      <c r="I1452" s="223" t="s">
        <v>130</v>
      </c>
      <c r="J1452" s="223" t="s">
        <v>109</v>
      </c>
      <c r="K1452" s="236">
        <f t="shared" si="269"/>
        <v>30</v>
      </c>
      <c r="L1452" s="221">
        <v>44909</v>
      </c>
      <c r="M1452" s="221">
        <v>44881</v>
      </c>
      <c r="N1452" s="223">
        <f t="shared" si="273"/>
        <v>1399.44</v>
      </c>
      <c r="O1452" s="249" t="s">
        <v>27</v>
      </c>
      <c r="P1452" s="224">
        <v>5423</v>
      </c>
      <c r="Q1452" s="225">
        <v>44908</v>
      </c>
      <c r="R1452" s="224">
        <v>1399.44</v>
      </c>
      <c r="S1452" s="236">
        <f t="shared" si="274"/>
        <v>-1</v>
      </c>
    </row>
    <row r="1453" spans="1:19" ht="14.25" customHeight="1" x14ac:dyDescent="0.25">
      <c r="A1453" s="223">
        <v>1457</v>
      </c>
      <c r="B1453" s="220" t="s">
        <v>4665</v>
      </c>
      <c r="C1453" s="221">
        <v>44883</v>
      </c>
      <c r="D1453" s="222">
        <v>2447</v>
      </c>
      <c r="E1453" s="221">
        <v>44882</v>
      </c>
      <c r="F1453" s="223">
        <v>93933.84</v>
      </c>
      <c r="G1453" s="223" t="s">
        <v>8846</v>
      </c>
      <c r="H1453" s="223" t="s">
        <v>8223</v>
      </c>
      <c r="I1453" s="223" t="s">
        <v>130</v>
      </c>
      <c r="J1453" s="223" t="s">
        <v>109</v>
      </c>
      <c r="K1453" s="236">
        <f t="shared" si="269"/>
        <v>60</v>
      </c>
      <c r="L1453" s="221">
        <v>44942</v>
      </c>
      <c r="M1453" s="221">
        <v>44883</v>
      </c>
      <c r="N1453" s="223">
        <f t="shared" si="273"/>
        <v>93933.84</v>
      </c>
      <c r="O1453" s="265" t="s">
        <v>20</v>
      </c>
      <c r="P1453" s="263">
        <v>400</v>
      </c>
      <c r="Q1453" s="264">
        <v>44882</v>
      </c>
      <c r="R1453" s="263" t="s">
        <v>11036</v>
      </c>
      <c r="S1453" s="236">
        <f t="shared" si="274"/>
        <v>-60</v>
      </c>
    </row>
    <row r="1454" spans="1:19" ht="14.25" customHeight="1" x14ac:dyDescent="0.25">
      <c r="A1454" s="223">
        <v>1458</v>
      </c>
      <c r="B1454" s="220" t="s">
        <v>180</v>
      </c>
      <c r="C1454" s="221">
        <v>44883</v>
      </c>
      <c r="D1454" s="222">
        <v>7</v>
      </c>
      <c r="E1454" s="221">
        <v>44880</v>
      </c>
      <c r="F1454" s="223">
        <v>703.65</v>
      </c>
      <c r="G1454" s="223" t="s">
        <v>10962</v>
      </c>
      <c r="H1454" s="223" t="s">
        <v>10963</v>
      </c>
      <c r="I1454" s="223" t="s">
        <v>130</v>
      </c>
      <c r="J1454" s="223" t="s">
        <v>109</v>
      </c>
      <c r="K1454" s="236">
        <f t="shared" si="269"/>
        <v>30</v>
      </c>
      <c r="L1454" s="221">
        <v>44910</v>
      </c>
      <c r="M1454" s="221">
        <v>44883</v>
      </c>
      <c r="N1454" s="223">
        <f t="shared" si="273"/>
        <v>703.65</v>
      </c>
      <c r="O1454" s="249" t="s">
        <v>27</v>
      </c>
      <c r="P1454" s="224">
        <v>5425</v>
      </c>
      <c r="Q1454" s="225">
        <v>44910</v>
      </c>
      <c r="R1454" s="224">
        <v>703.65</v>
      </c>
      <c r="S1454" s="236">
        <f t="shared" si="274"/>
        <v>0</v>
      </c>
    </row>
    <row r="1455" spans="1:19" ht="14.25" customHeight="1" x14ac:dyDescent="0.25">
      <c r="A1455" s="223">
        <v>1459</v>
      </c>
      <c r="B1455" s="220" t="s">
        <v>181</v>
      </c>
      <c r="C1455" s="221">
        <v>44886</v>
      </c>
      <c r="D1455" s="222">
        <v>22000589</v>
      </c>
      <c r="E1455" s="221">
        <v>44883</v>
      </c>
      <c r="F1455" s="223">
        <v>4581.5</v>
      </c>
      <c r="G1455" s="223" t="s">
        <v>9694</v>
      </c>
      <c r="H1455" s="223" t="s">
        <v>8999</v>
      </c>
      <c r="I1455" s="223" t="s">
        <v>130</v>
      </c>
      <c r="J1455" s="223" t="s">
        <v>109</v>
      </c>
      <c r="K1455" s="236">
        <f t="shared" si="269"/>
        <v>15</v>
      </c>
      <c r="L1455" s="221">
        <v>44898</v>
      </c>
      <c r="M1455" s="221">
        <v>44886</v>
      </c>
      <c r="N1455" s="223">
        <f t="shared" si="273"/>
        <v>4581.5</v>
      </c>
      <c r="O1455" s="249" t="s">
        <v>20</v>
      </c>
      <c r="P1455" s="224">
        <v>1035</v>
      </c>
      <c r="Q1455" s="225">
        <v>44890</v>
      </c>
      <c r="R1455" s="224">
        <f>N1455</f>
        <v>4581.5</v>
      </c>
      <c r="S1455" s="236">
        <f t="shared" si="274"/>
        <v>-8</v>
      </c>
    </row>
    <row r="1456" spans="1:19" ht="14.25" customHeight="1" x14ac:dyDescent="0.25">
      <c r="A1456" s="223">
        <v>1460</v>
      </c>
      <c r="B1456" s="220" t="s">
        <v>183</v>
      </c>
      <c r="C1456" s="221">
        <v>44886</v>
      </c>
      <c r="D1456" s="222">
        <v>1325213360</v>
      </c>
      <c r="E1456" s="221">
        <v>44886</v>
      </c>
      <c r="F1456" s="223">
        <v>31.54</v>
      </c>
      <c r="G1456" s="223" t="s">
        <v>8100</v>
      </c>
      <c r="H1456" s="223" t="s">
        <v>8999</v>
      </c>
      <c r="I1456" s="223" t="s">
        <v>130</v>
      </c>
      <c r="J1456" s="223" t="s">
        <v>109</v>
      </c>
      <c r="K1456" s="236">
        <f t="shared" si="269"/>
        <v>0</v>
      </c>
      <c r="L1456" s="221">
        <v>44886</v>
      </c>
      <c r="M1456" s="221">
        <v>44886</v>
      </c>
      <c r="N1456" s="223">
        <f t="shared" si="273"/>
        <v>31.54</v>
      </c>
      <c r="O1456" s="249" t="s">
        <v>90</v>
      </c>
      <c r="P1456" s="224">
        <v>13252133601</v>
      </c>
      <c r="Q1456" s="225">
        <v>44886</v>
      </c>
      <c r="R1456" s="224">
        <v>31.54</v>
      </c>
      <c r="S1456" s="236">
        <f t="shared" si="274"/>
        <v>0</v>
      </c>
    </row>
    <row r="1457" spans="1:19" ht="14.25" customHeight="1" x14ac:dyDescent="0.25">
      <c r="A1457" s="223">
        <v>1461</v>
      </c>
      <c r="B1457" s="40" t="s">
        <v>10777</v>
      </c>
      <c r="C1457" s="209">
        <v>44874</v>
      </c>
      <c r="D1457" s="40">
        <v>10528</v>
      </c>
      <c r="E1457" s="210">
        <v>44873</v>
      </c>
      <c r="F1457" s="40">
        <v>8.8000000000000007</v>
      </c>
      <c r="G1457" s="40" t="s">
        <v>1251</v>
      </c>
      <c r="H1457" s="40" t="s">
        <v>92</v>
      </c>
      <c r="I1457" s="40" t="s">
        <v>3579</v>
      </c>
      <c r="J1457" s="40" t="s">
        <v>4434</v>
      </c>
      <c r="K1457" s="40">
        <v>0</v>
      </c>
      <c r="L1457" s="209">
        <v>44873</v>
      </c>
      <c r="M1457" s="41">
        <v>44874</v>
      </c>
      <c r="N1457" s="40">
        <v>8.8000000000000007</v>
      </c>
      <c r="O1457" s="204" t="s">
        <v>50</v>
      </c>
      <c r="P1457" s="40">
        <v>17274</v>
      </c>
      <c r="Q1457" s="41">
        <v>44873</v>
      </c>
      <c r="R1457" s="39">
        <v>8.8000000000000007</v>
      </c>
      <c r="S1457" s="236">
        <f t="shared" si="274"/>
        <v>0</v>
      </c>
    </row>
    <row r="1458" spans="1:19" ht="14.25" customHeight="1" x14ac:dyDescent="0.25">
      <c r="A1458" s="223">
        <v>1462</v>
      </c>
      <c r="B1458" s="40" t="s">
        <v>10778</v>
      </c>
      <c r="C1458" s="209">
        <v>44874</v>
      </c>
      <c r="D1458" s="40">
        <v>10526</v>
      </c>
      <c r="E1458" s="210">
        <v>44873</v>
      </c>
      <c r="F1458" s="40">
        <v>8.8000000000000007</v>
      </c>
      <c r="G1458" s="40" t="s">
        <v>1251</v>
      </c>
      <c r="H1458" s="40" t="s">
        <v>92</v>
      </c>
      <c r="I1458" s="40" t="s">
        <v>3579</v>
      </c>
      <c r="J1458" s="40" t="s">
        <v>4434</v>
      </c>
      <c r="K1458" s="40">
        <v>0</v>
      </c>
      <c r="L1458" s="209">
        <v>44873</v>
      </c>
      <c r="M1458" s="41">
        <v>44873</v>
      </c>
      <c r="N1458" s="40">
        <v>8.8000000000000007</v>
      </c>
      <c r="O1458" s="204" t="s">
        <v>50</v>
      </c>
      <c r="P1458" s="40">
        <v>17272</v>
      </c>
      <c r="Q1458" s="41">
        <v>44873</v>
      </c>
      <c r="R1458" s="39">
        <v>8.8000000000000007</v>
      </c>
      <c r="S1458" s="236">
        <f t="shared" si="274"/>
        <v>0</v>
      </c>
    </row>
    <row r="1459" spans="1:19" ht="14.25" customHeight="1" x14ac:dyDescent="0.25">
      <c r="A1459" s="223">
        <v>1463</v>
      </c>
      <c r="B1459" s="40" t="s">
        <v>10779</v>
      </c>
      <c r="C1459" s="209">
        <v>44874</v>
      </c>
      <c r="D1459" s="40">
        <v>2940</v>
      </c>
      <c r="E1459" s="210">
        <v>44865</v>
      </c>
      <c r="F1459" s="40">
        <v>11654.06</v>
      </c>
      <c r="G1459" s="40" t="s">
        <v>1735</v>
      </c>
      <c r="H1459" s="40" t="s">
        <v>6405</v>
      </c>
      <c r="I1459" s="40" t="s">
        <v>3579</v>
      </c>
      <c r="J1459" s="40" t="s">
        <v>8112</v>
      </c>
      <c r="K1459" s="40">
        <v>60</v>
      </c>
      <c r="L1459" s="209">
        <v>44925</v>
      </c>
      <c r="M1459" s="41">
        <v>44874</v>
      </c>
      <c r="N1459" s="40">
        <v>11654.06</v>
      </c>
      <c r="O1459" s="204" t="s">
        <v>20</v>
      </c>
      <c r="P1459" s="40">
        <v>1046</v>
      </c>
      <c r="Q1459" s="41">
        <v>44915</v>
      </c>
      <c r="R1459" s="39">
        <f t="shared" ref="R1459:R1464" si="275">N1459</f>
        <v>11654.06</v>
      </c>
      <c r="S1459" s="40">
        <f t="shared" si="274"/>
        <v>-10</v>
      </c>
    </row>
    <row r="1460" spans="1:19" ht="14.25" customHeight="1" x14ac:dyDescent="0.25">
      <c r="A1460" s="223">
        <v>1464</v>
      </c>
      <c r="B1460" s="40" t="s">
        <v>10780</v>
      </c>
      <c r="C1460" s="209">
        <v>44874</v>
      </c>
      <c r="D1460" s="40">
        <v>2936</v>
      </c>
      <c r="E1460" s="210">
        <v>44865</v>
      </c>
      <c r="F1460" s="40">
        <v>8838.2999999999993</v>
      </c>
      <c r="G1460" s="40" t="s">
        <v>1735</v>
      </c>
      <c r="H1460" s="40" t="s">
        <v>6405</v>
      </c>
      <c r="I1460" s="40" t="s">
        <v>3579</v>
      </c>
      <c r="J1460" s="40" t="s">
        <v>8112</v>
      </c>
      <c r="K1460" s="40">
        <v>60</v>
      </c>
      <c r="L1460" s="209">
        <v>44925</v>
      </c>
      <c r="M1460" s="41">
        <v>44874</v>
      </c>
      <c r="N1460" s="40">
        <v>8838.2999999999993</v>
      </c>
      <c r="O1460" s="204" t="s">
        <v>20</v>
      </c>
      <c r="P1460" s="40">
        <v>1046</v>
      </c>
      <c r="Q1460" s="41">
        <v>44915</v>
      </c>
      <c r="R1460" s="39">
        <f t="shared" si="275"/>
        <v>8838.2999999999993</v>
      </c>
      <c r="S1460" s="40">
        <f t="shared" si="274"/>
        <v>-10</v>
      </c>
    </row>
    <row r="1461" spans="1:19" ht="14.25" customHeight="1" x14ac:dyDescent="0.25">
      <c r="A1461" s="223">
        <v>1465</v>
      </c>
      <c r="B1461" s="40" t="s">
        <v>10781</v>
      </c>
      <c r="C1461" s="209">
        <v>44874</v>
      </c>
      <c r="D1461" s="40">
        <v>2938</v>
      </c>
      <c r="E1461" s="210">
        <v>44865</v>
      </c>
      <c r="F1461" s="40">
        <v>544.45000000000005</v>
      </c>
      <c r="G1461" s="40" t="s">
        <v>1735</v>
      </c>
      <c r="H1461" s="40" t="s">
        <v>6405</v>
      </c>
      <c r="I1461" s="40" t="s">
        <v>3579</v>
      </c>
      <c r="J1461" s="40" t="s">
        <v>8112</v>
      </c>
      <c r="K1461" s="40">
        <v>60</v>
      </c>
      <c r="L1461" s="209">
        <v>44925</v>
      </c>
      <c r="M1461" s="41">
        <v>44874</v>
      </c>
      <c r="N1461" s="40">
        <v>544.45000000000005</v>
      </c>
      <c r="O1461" s="204" t="s">
        <v>20</v>
      </c>
      <c r="P1461" s="40">
        <v>1046</v>
      </c>
      <c r="Q1461" s="41">
        <v>44915</v>
      </c>
      <c r="R1461" s="39">
        <f t="shared" si="275"/>
        <v>544.45000000000005</v>
      </c>
      <c r="S1461" s="40">
        <f t="shared" si="274"/>
        <v>-10</v>
      </c>
    </row>
    <row r="1462" spans="1:19" ht="14.25" customHeight="1" x14ac:dyDescent="0.25">
      <c r="A1462" s="223">
        <v>1466</v>
      </c>
      <c r="B1462" s="40" t="s">
        <v>10782</v>
      </c>
      <c r="C1462" s="209">
        <v>44875</v>
      </c>
      <c r="D1462" s="40">
        <v>3001049434</v>
      </c>
      <c r="E1462" s="210">
        <v>44875</v>
      </c>
      <c r="F1462" s="40">
        <v>197.54</v>
      </c>
      <c r="G1462" s="40" t="s">
        <v>923</v>
      </c>
      <c r="H1462" s="40" t="s">
        <v>10783</v>
      </c>
      <c r="I1462" s="40" t="s">
        <v>3579</v>
      </c>
      <c r="J1462" s="40" t="s">
        <v>8432</v>
      </c>
      <c r="K1462" s="40">
        <v>0</v>
      </c>
      <c r="L1462" s="209">
        <v>44875</v>
      </c>
      <c r="M1462" s="41">
        <v>44875</v>
      </c>
      <c r="N1462" s="40">
        <v>197.54</v>
      </c>
      <c r="O1462" s="204" t="s">
        <v>20</v>
      </c>
      <c r="P1462" s="40">
        <v>3852</v>
      </c>
      <c r="Q1462" s="41">
        <v>44876</v>
      </c>
      <c r="R1462" s="39">
        <f t="shared" si="275"/>
        <v>197.54</v>
      </c>
      <c r="S1462" s="40">
        <f t="shared" si="274"/>
        <v>1</v>
      </c>
    </row>
    <row r="1463" spans="1:19" ht="14.25" customHeight="1" x14ac:dyDescent="0.25">
      <c r="A1463" s="223">
        <v>1467</v>
      </c>
      <c r="B1463" s="40" t="s">
        <v>10784</v>
      </c>
      <c r="C1463" s="209">
        <v>44876</v>
      </c>
      <c r="D1463" s="40">
        <v>502253</v>
      </c>
      <c r="E1463" s="210">
        <v>44865</v>
      </c>
      <c r="F1463" s="40">
        <v>1173.07</v>
      </c>
      <c r="G1463" s="40" t="s">
        <v>505</v>
      </c>
      <c r="H1463" s="40" t="s">
        <v>9253</v>
      </c>
      <c r="I1463" s="40" t="s">
        <v>3579</v>
      </c>
      <c r="J1463" s="40" t="s">
        <v>8112</v>
      </c>
      <c r="K1463" s="40">
        <v>15</v>
      </c>
      <c r="L1463" s="209">
        <v>44880</v>
      </c>
      <c r="M1463" s="41">
        <v>44876</v>
      </c>
      <c r="N1463" s="40">
        <v>1173.07</v>
      </c>
      <c r="O1463" s="204" t="s">
        <v>20</v>
      </c>
      <c r="P1463" s="40">
        <v>3842</v>
      </c>
      <c r="Q1463" s="41">
        <v>44880</v>
      </c>
      <c r="R1463" s="39">
        <f t="shared" si="275"/>
        <v>1173.07</v>
      </c>
      <c r="S1463" s="40">
        <f t="shared" si="274"/>
        <v>0</v>
      </c>
    </row>
    <row r="1464" spans="1:19" ht="14.25" customHeight="1" x14ac:dyDescent="0.25">
      <c r="A1464" s="223">
        <v>1468</v>
      </c>
      <c r="B1464" s="40" t="s">
        <v>10785</v>
      </c>
      <c r="C1464" s="209">
        <v>44876</v>
      </c>
      <c r="D1464" s="40">
        <v>10614</v>
      </c>
      <c r="E1464" s="210">
        <v>44875</v>
      </c>
      <c r="F1464" s="40">
        <v>18</v>
      </c>
      <c r="G1464" s="40" t="s">
        <v>1251</v>
      </c>
      <c r="H1464" s="40" t="s">
        <v>92</v>
      </c>
      <c r="I1464" s="40" t="s">
        <v>3579</v>
      </c>
      <c r="J1464" s="40" t="s">
        <v>4434</v>
      </c>
      <c r="K1464" s="40">
        <v>0</v>
      </c>
      <c r="L1464" s="209">
        <v>44875</v>
      </c>
      <c r="M1464" s="41">
        <v>44876</v>
      </c>
      <c r="N1464" s="40">
        <v>18</v>
      </c>
      <c r="O1464" s="204" t="s">
        <v>20</v>
      </c>
      <c r="P1464" s="40">
        <v>207</v>
      </c>
      <c r="Q1464" s="41">
        <v>44875</v>
      </c>
      <c r="R1464" s="39">
        <f t="shared" si="275"/>
        <v>18</v>
      </c>
      <c r="S1464" s="40">
        <f t="shared" si="274"/>
        <v>0</v>
      </c>
    </row>
    <row r="1465" spans="1:19" ht="14.25" customHeight="1" x14ac:dyDescent="0.25">
      <c r="A1465" s="223">
        <v>1469</v>
      </c>
      <c r="B1465" s="40" t="s">
        <v>10786</v>
      </c>
      <c r="C1465" s="209">
        <v>44876</v>
      </c>
      <c r="D1465" s="40">
        <v>13152586901</v>
      </c>
      <c r="E1465" s="210">
        <v>44876</v>
      </c>
      <c r="F1465" s="40">
        <v>33.99</v>
      </c>
      <c r="G1465" s="40" t="s">
        <v>6384</v>
      </c>
      <c r="H1465" s="40" t="s">
        <v>44</v>
      </c>
      <c r="I1465" s="40" t="s">
        <v>3579</v>
      </c>
      <c r="J1465" s="40" t="s">
        <v>8432</v>
      </c>
      <c r="K1465" s="40">
        <v>0</v>
      </c>
      <c r="L1465" s="209">
        <v>44876</v>
      </c>
      <c r="M1465" s="41">
        <v>44876</v>
      </c>
      <c r="N1465" s="40">
        <v>33.99</v>
      </c>
      <c r="O1465" s="204" t="s">
        <v>50</v>
      </c>
      <c r="P1465" s="40">
        <v>13152586901</v>
      </c>
      <c r="Q1465" s="41">
        <v>44876</v>
      </c>
      <c r="R1465" s="39">
        <v>33.99</v>
      </c>
      <c r="S1465" s="40">
        <f t="shared" si="274"/>
        <v>0</v>
      </c>
    </row>
    <row r="1466" spans="1:19" ht="14.25" customHeight="1" x14ac:dyDescent="0.25">
      <c r="A1466" s="223">
        <v>1470</v>
      </c>
      <c r="B1466" s="40" t="s">
        <v>10787</v>
      </c>
      <c r="C1466" s="209">
        <v>44876</v>
      </c>
      <c r="D1466" s="40">
        <v>7000287716</v>
      </c>
      <c r="E1466" s="210">
        <v>44875</v>
      </c>
      <c r="F1466" s="40">
        <v>901.25</v>
      </c>
      <c r="G1466" s="40" t="s">
        <v>9563</v>
      </c>
      <c r="H1466" s="40" t="s">
        <v>9570</v>
      </c>
      <c r="I1466" s="40" t="s">
        <v>3579</v>
      </c>
      <c r="J1466" s="40" t="s">
        <v>8432</v>
      </c>
      <c r="K1466" s="40">
        <v>30</v>
      </c>
      <c r="L1466" s="209">
        <v>44905</v>
      </c>
      <c r="M1466" s="41">
        <v>44876</v>
      </c>
      <c r="N1466" s="40">
        <v>901.25</v>
      </c>
      <c r="O1466" s="204" t="s">
        <v>20</v>
      </c>
      <c r="P1466" s="40">
        <v>3858</v>
      </c>
      <c r="Q1466" s="41">
        <v>44907</v>
      </c>
      <c r="R1466" s="39">
        <f>N1466</f>
        <v>901.25</v>
      </c>
      <c r="S1466" s="40">
        <f t="shared" si="274"/>
        <v>2</v>
      </c>
    </row>
    <row r="1467" spans="1:19" ht="14.25" customHeight="1" x14ac:dyDescent="0.25">
      <c r="A1467" s="223">
        <v>1471</v>
      </c>
      <c r="B1467" s="40" t="s">
        <v>10788</v>
      </c>
      <c r="C1467" s="209">
        <v>44876</v>
      </c>
      <c r="D1467" s="40">
        <v>557</v>
      </c>
      <c r="E1467" s="210">
        <v>44875</v>
      </c>
      <c r="F1467" s="40">
        <v>1499.4</v>
      </c>
      <c r="G1467" s="40" t="s">
        <v>4943</v>
      </c>
      <c r="H1467" s="40" t="s">
        <v>9322</v>
      </c>
      <c r="I1467" s="40" t="s">
        <v>3579</v>
      </c>
      <c r="J1467" s="40" t="s">
        <v>8432</v>
      </c>
      <c r="K1467" s="40">
        <v>30</v>
      </c>
      <c r="L1467" s="209">
        <v>44905</v>
      </c>
      <c r="M1467" s="41">
        <v>44876</v>
      </c>
      <c r="N1467" s="40">
        <v>1499.4</v>
      </c>
      <c r="O1467" s="204" t="s">
        <v>20</v>
      </c>
      <c r="P1467" s="40">
        <v>3859</v>
      </c>
      <c r="Q1467" s="41">
        <v>44907</v>
      </c>
      <c r="R1467" s="39">
        <f>N1467</f>
        <v>1499.4</v>
      </c>
      <c r="S1467" s="40">
        <f t="shared" si="274"/>
        <v>2</v>
      </c>
    </row>
    <row r="1468" spans="1:19" ht="14.25" customHeight="1" x14ac:dyDescent="0.25">
      <c r="A1468" s="223">
        <v>1472</v>
      </c>
      <c r="B1468" s="40" t="s">
        <v>10789</v>
      </c>
      <c r="C1468" s="209">
        <v>44876</v>
      </c>
      <c r="D1468" s="40">
        <v>4679</v>
      </c>
      <c r="E1468" s="210">
        <v>44876</v>
      </c>
      <c r="F1468" s="40">
        <v>38.799999999999997</v>
      </c>
      <c r="G1468" s="40" t="s">
        <v>10790</v>
      </c>
      <c r="H1468" s="40" t="s">
        <v>10791</v>
      </c>
      <c r="I1468" s="40" t="s">
        <v>3579</v>
      </c>
      <c r="J1468" s="40" t="s">
        <v>8432</v>
      </c>
      <c r="K1468" s="40">
        <v>30</v>
      </c>
      <c r="L1468" s="209">
        <v>44905</v>
      </c>
      <c r="M1468" s="41">
        <v>44876</v>
      </c>
      <c r="N1468" s="40">
        <v>38.799999999999997</v>
      </c>
      <c r="O1468" s="204" t="s">
        <v>20</v>
      </c>
      <c r="P1468" s="40">
        <v>3861</v>
      </c>
      <c r="Q1468" s="41">
        <v>44907</v>
      </c>
      <c r="R1468" s="39">
        <f>N1468</f>
        <v>38.799999999999997</v>
      </c>
      <c r="S1468" s="40">
        <f t="shared" si="274"/>
        <v>2</v>
      </c>
    </row>
    <row r="1469" spans="1:19" ht="14.25" customHeight="1" x14ac:dyDescent="0.25">
      <c r="A1469" s="223">
        <v>1473</v>
      </c>
      <c r="B1469" s="40" t="s">
        <v>10792</v>
      </c>
      <c r="C1469" s="209">
        <v>44879</v>
      </c>
      <c r="D1469" s="40">
        <v>10675</v>
      </c>
      <c r="E1469" s="210">
        <v>44879</v>
      </c>
      <c r="F1469" s="40">
        <v>8.8000000000000007</v>
      </c>
      <c r="G1469" s="40" t="s">
        <v>1251</v>
      </c>
      <c r="H1469" s="40" t="s">
        <v>92</v>
      </c>
      <c r="I1469" s="40" t="s">
        <v>3579</v>
      </c>
      <c r="J1469" s="40" t="s">
        <v>8112</v>
      </c>
      <c r="K1469" s="40">
        <v>0</v>
      </c>
      <c r="L1469" s="209">
        <v>44879</v>
      </c>
      <c r="M1469" s="41">
        <v>44879</v>
      </c>
      <c r="N1469" s="40">
        <v>8.8000000000000007</v>
      </c>
      <c r="O1469" s="204" t="s">
        <v>108</v>
      </c>
      <c r="P1469" s="40">
        <v>17526</v>
      </c>
      <c r="Q1469" s="41">
        <v>44879</v>
      </c>
      <c r="R1469" s="39">
        <v>8.8000000000000007</v>
      </c>
      <c r="S1469" s="40">
        <f t="shared" si="274"/>
        <v>0</v>
      </c>
    </row>
    <row r="1470" spans="1:19" ht="14.25" customHeight="1" x14ac:dyDescent="0.25">
      <c r="A1470" s="223">
        <v>1474</v>
      </c>
      <c r="B1470" s="40" t="s">
        <v>10793</v>
      </c>
      <c r="C1470" s="209">
        <v>44879</v>
      </c>
      <c r="D1470" s="40">
        <v>35446</v>
      </c>
      <c r="E1470" s="210">
        <v>44879</v>
      </c>
      <c r="F1470" s="40">
        <v>80</v>
      </c>
      <c r="G1470" s="40" t="s">
        <v>10035</v>
      </c>
      <c r="H1470" s="40" t="s">
        <v>9359</v>
      </c>
      <c r="I1470" s="40" t="s">
        <v>3579</v>
      </c>
      <c r="J1470" s="40" t="s">
        <v>10256</v>
      </c>
      <c r="K1470" s="40">
        <v>0</v>
      </c>
      <c r="L1470" s="209">
        <v>44879</v>
      </c>
      <c r="M1470" s="41">
        <v>44879</v>
      </c>
      <c r="N1470" s="40">
        <v>80</v>
      </c>
      <c r="O1470" s="204" t="s">
        <v>108</v>
      </c>
      <c r="P1470" s="40">
        <v>187174</v>
      </c>
      <c r="Q1470" s="41">
        <v>44879</v>
      </c>
      <c r="R1470" s="39">
        <v>80</v>
      </c>
      <c r="S1470" s="40">
        <f t="shared" si="274"/>
        <v>0</v>
      </c>
    </row>
    <row r="1471" spans="1:19" ht="14.25" customHeight="1" x14ac:dyDescent="0.25">
      <c r="A1471" s="223">
        <v>1475</v>
      </c>
      <c r="B1471" s="40" t="s">
        <v>10794</v>
      </c>
      <c r="C1471" s="209">
        <v>44879</v>
      </c>
      <c r="D1471" s="40">
        <v>10647</v>
      </c>
      <c r="E1471" s="210">
        <v>44876</v>
      </c>
      <c r="F1471" s="40">
        <v>21.5</v>
      </c>
      <c r="G1471" s="40" t="s">
        <v>1251</v>
      </c>
      <c r="H1471" s="40" t="s">
        <v>92</v>
      </c>
      <c r="I1471" s="40" t="s">
        <v>3579</v>
      </c>
      <c r="J1471" s="40" t="s">
        <v>8112</v>
      </c>
      <c r="K1471" s="40">
        <v>0</v>
      </c>
      <c r="L1471" s="209">
        <v>44876</v>
      </c>
      <c r="M1471" s="41">
        <v>44879</v>
      </c>
      <c r="N1471" s="40">
        <v>21.5</v>
      </c>
      <c r="O1471" s="204" t="s">
        <v>50</v>
      </c>
      <c r="P1471" s="40">
        <v>17463</v>
      </c>
      <c r="Q1471" s="41">
        <v>44876</v>
      </c>
      <c r="R1471" s="39">
        <v>21.5</v>
      </c>
      <c r="S1471" s="40">
        <f t="shared" si="274"/>
        <v>0</v>
      </c>
    </row>
    <row r="1472" spans="1:19" ht="14.25" customHeight="1" x14ac:dyDescent="0.25">
      <c r="A1472" s="223">
        <v>1476</v>
      </c>
      <c r="B1472" s="40" t="s">
        <v>10795</v>
      </c>
      <c r="C1472" s="209">
        <v>44879</v>
      </c>
      <c r="D1472" s="40">
        <v>51208</v>
      </c>
      <c r="E1472" s="210">
        <v>44876</v>
      </c>
      <c r="F1472" s="40">
        <v>892.5</v>
      </c>
      <c r="G1472" s="40" t="s">
        <v>8976</v>
      </c>
      <c r="H1472" s="40" t="s">
        <v>8033</v>
      </c>
      <c r="I1472" s="40" t="s">
        <v>3579</v>
      </c>
      <c r="J1472" s="40" t="s">
        <v>10256</v>
      </c>
      <c r="K1472" s="40">
        <v>30</v>
      </c>
      <c r="L1472" s="209">
        <v>44906</v>
      </c>
      <c r="M1472" s="41">
        <v>44880</v>
      </c>
      <c r="N1472" s="40">
        <v>892.5</v>
      </c>
      <c r="O1472" s="204" t="s">
        <v>20</v>
      </c>
      <c r="P1472" s="40">
        <v>3860</v>
      </c>
      <c r="Q1472" s="41">
        <v>44907</v>
      </c>
      <c r="R1472" s="39">
        <f>N1472</f>
        <v>892.5</v>
      </c>
      <c r="S1472" s="40">
        <f t="shared" si="274"/>
        <v>1</v>
      </c>
    </row>
    <row r="1473" spans="1:19" ht="14.25" customHeight="1" x14ac:dyDescent="0.25">
      <c r="A1473" s="223">
        <v>1477</v>
      </c>
      <c r="B1473" s="40" t="s">
        <v>10796</v>
      </c>
      <c r="C1473" s="209">
        <v>44879</v>
      </c>
      <c r="D1473" s="40">
        <v>47730</v>
      </c>
      <c r="E1473" s="210">
        <v>44879</v>
      </c>
      <c r="F1473" s="40">
        <v>50</v>
      </c>
      <c r="G1473" s="40" t="s">
        <v>6087</v>
      </c>
      <c r="H1473" s="40" t="s">
        <v>6321</v>
      </c>
      <c r="I1473" s="40" t="s">
        <v>3579</v>
      </c>
      <c r="J1473" s="40" t="s">
        <v>10256</v>
      </c>
      <c r="K1473" s="40">
        <v>30</v>
      </c>
      <c r="L1473" s="209">
        <v>44908</v>
      </c>
      <c r="M1473" s="41">
        <v>44879</v>
      </c>
      <c r="N1473" s="40">
        <v>50</v>
      </c>
      <c r="O1473" s="204" t="s">
        <v>20</v>
      </c>
      <c r="P1473" s="40">
        <v>3865</v>
      </c>
      <c r="Q1473" s="41">
        <v>44910</v>
      </c>
      <c r="R1473" s="39">
        <f>N1473</f>
        <v>50</v>
      </c>
      <c r="S1473" s="40">
        <f t="shared" si="274"/>
        <v>2</v>
      </c>
    </row>
    <row r="1474" spans="1:19" ht="14.25" customHeight="1" x14ac:dyDescent="0.25">
      <c r="A1474" s="223">
        <v>1478</v>
      </c>
      <c r="B1474" s="40" t="s">
        <v>10797</v>
      </c>
      <c r="C1474" s="209">
        <v>44881</v>
      </c>
      <c r="D1474" s="40">
        <v>10743</v>
      </c>
      <c r="E1474" s="210">
        <v>44880</v>
      </c>
      <c r="F1474" s="40">
        <v>8.8000000000000007</v>
      </c>
      <c r="G1474" s="40" t="s">
        <v>1251</v>
      </c>
      <c r="H1474" s="40" t="s">
        <v>92</v>
      </c>
      <c r="I1474" s="40" t="s">
        <v>3579</v>
      </c>
      <c r="J1474" s="40" t="s">
        <v>4434</v>
      </c>
      <c r="K1474" s="40">
        <v>0</v>
      </c>
      <c r="L1474" s="209">
        <v>44880</v>
      </c>
      <c r="M1474" s="41">
        <v>44881</v>
      </c>
      <c r="N1474" s="40">
        <v>8.8000000000000007</v>
      </c>
      <c r="O1474" s="204" t="s">
        <v>50</v>
      </c>
      <c r="P1474" s="40">
        <v>17628</v>
      </c>
      <c r="Q1474" s="41">
        <v>44880</v>
      </c>
      <c r="R1474" s="39">
        <v>8.8000000000000007</v>
      </c>
      <c r="S1474" s="40">
        <f t="shared" si="274"/>
        <v>0</v>
      </c>
    </row>
    <row r="1475" spans="1:19" ht="14.25" customHeight="1" x14ac:dyDescent="0.25">
      <c r="A1475" s="223">
        <v>1479</v>
      </c>
      <c r="B1475" s="40" t="s">
        <v>10798</v>
      </c>
      <c r="C1475" s="209">
        <v>44880</v>
      </c>
      <c r="D1475" s="40">
        <v>2558</v>
      </c>
      <c r="E1475" s="210">
        <v>44880</v>
      </c>
      <c r="F1475" s="40">
        <v>2844.1</v>
      </c>
      <c r="G1475" s="40" t="s">
        <v>5529</v>
      </c>
      <c r="H1475" s="40" t="s">
        <v>277</v>
      </c>
      <c r="I1475" s="40" t="s">
        <v>3579</v>
      </c>
      <c r="J1475" s="40" t="s">
        <v>10256</v>
      </c>
      <c r="K1475" s="40">
        <v>30</v>
      </c>
      <c r="L1475" s="209">
        <v>44909</v>
      </c>
      <c r="M1475" s="41">
        <v>44880</v>
      </c>
      <c r="N1475" s="40">
        <v>2844.1</v>
      </c>
      <c r="O1475" s="204" t="s">
        <v>20</v>
      </c>
      <c r="P1475" s="40">
        <v>3863</v>
      </c>
      <c r="Q1475" s="41">
        <v>44910</v>
      </c>
      <c r="R1475" s="39">
        <f>N1475</f>
        <v>2844.1</v>
      </c>
      <c r="S1475" s="40">
        <f t="shared" si="274"/>
        <v>1</v>
      </c>
    </row>
    <row r="1476" spans="1:19" ht="14.25" customHeight="1" x14ac:dyDescent="0.25">
      <c r="A1476" s="223">
        <v>1480</v>
      </c>
      <c r="B1476" s="40" t="s">
        <v>10799</v>
      </c>
      <c r="C1476" s="209">
        <v>44881</v>
      </c>
      <c r="D1476" s="40">
        <v>10773</v>
      </c>
      <c r="E1476" s="210">
        <v>44881</v>
      </c>
      <c r="F1476" s="40">
        <v>8.8000000000000007</v>
      </c>
      <c r="G1476" s="40" t="s">
        <v>1251</v>
      </c>
      <c r="H1476" s="40" t="s">
        <v>92</v>
      </c>
      <c r="I1476" s="40" t="s">
        <v>3579</v>
      </c>
      <c r="J1476" s="40" t="s">
        <v>4434</v>
      </c>
      <c r="K1476" s="40">
        <v>0</v>
      </c>
      <c r="L1476" s="209">
        <v>44881</v>
      </c>
      <c r="M1476" s="41">
        <v>44881</v>
      </c>
      <c r="N1476" s="40">
        <v>8.8000000000000007</v>
      </c>
      <c r="O1476" s="204" t="s">
        <v>50</v>
      </c>
      <c r="P1476" s="40">
        <v>17682</v>
      </c>
      <c r="Q1476" s="41">
        <v>44881</v>
      </c>
      <c r="R1476" s="39">
        <v>8.8000000000000007</v>
      </c>
      <c r="S1476" s="40">
        <f t="shared" si="274"/>
        <v>0</v>
      </c>
    </row>
    <row r="1477" spans="1:19" ht="14.25" customHeight="1" x14ac:dyDescent="0.25">
      <c r="A1477" s="223">
        <v>1481</v>
      </c>
      <c r="B1477" s="40" t="s">
        <v>10800</v>
      </c>
      <c r="C1477" s="209">
        <v>44882</v>
      </c>
      <c r="D1477" s="40">
        <v>8289</v>
      </c>
      <c r="E1477" s="210">
        <v>44880</v>
      </c>
      <c r="F1477" s="40">
        <v>1199.03</v>
      </c>
      <c r="G1477" s="40" t="s">
        <v>9408</v>
      </c>
      <c r="H1477" s="40" t="s">
        <v>57</v>
      </c>
      <c r="I1477" s="40" t="s">
        <v>3579</v>
      </c>
      <c r="J1477" s="40" t="s">
        <v>8432</v>
      </c>
      <c r="K1477" s="40">
        <v>0</v>
      </c>
      <c r="L1477" s="209">
        <v>44880</v>
      </c>
      <c r="M1477" s="41">
        <v>44882</v>
      </c>
      <c r="N1477" s="40">
        <v>1199.03</v>
      </c>
      <c r="O1477" s="204" t="s">
        <v>20</v>
      </c>
      <c r="P1477" s="40">
        <v>3862</v>
      </c>
      <c r="Q1477" s="41">
        <v>44910</v>
      </c>
      <c r="R1477" s="39">
        <f t="shared" ref="R1477:R1482" si="276">N1477</f>
        <v>1199.03</v>
      </c>
      <c r="S1477" s="40">
        <f t="shared" si="274"/>
        <v>30</v>
      </c>
    </row>
    <row r="1478" spans="1:19" ht="14.25" customHeight="1" x14ac:dyDescent="0.25">
      <c r="A1478" s="223">
        <v>1482</v>
      </c>
      <c r="B1478" s="40" t="s">
        <v>10801</v>
      </c>
      <c r="C1478" s="209">
        <v>44882</v>
      </c>
      <c r="D1478" s="40">
        <v>10356010</v>
      </c>
      <c r="E1478" s="210">
        <v>44882</v>
      </c>
      <c r="F1478" s="40">
        <v>222.8</v>
      </c>
      <c r="G1478" s="40" t="s">
        <v>10331</v>
      </c>
      <c r="H1478" s="40" t="s">
        <v>124</v>
      </c>
      <c r="I1478" s="40" t="s">
        <v>3579</v>
      </c>
      <c r="J1478" s="40" t="s">
        <v>8432</v>
      </c>
      <c r="K1478" s="40">
        <v>0</v>
      </c>
      <c r="L1478" s="209">
        <v>44882</v>
      </c>
      <c r="M1478" s="41">
        <v>44882</v>
      </c>
      <c r="N1478" s="40">
        <v>222.8</v>
      </c>
      <c r="O1478" s="204" t="s">
        <v>20</v>
      </c>
      <c r="P1478" s="40">
        <v>3867</v>
      </c>
      <c r="Q1478" s="41">
        <v>44914</v>
      </c>
      <c r="R1478" s="39">
        <f t="shared" si="276"/>
        <v>222.8</v>
      </c>
      <c r="S1478" s="40">
        <f t="shared" si="274"/>
        <v>32</v>
      </c>
    </row>
    <row r="1479" spans="1:19" ht="14.25" customHeight="1" x14ac:dyDescent="0.25">
      <c r="A1479" s="223">
        <v>1483</v>
      </c>
      <c r="B1479" s="40" t="s">
        <v>10802</v>
      </c>
      <c r="C1479" s="209">
        <v>44883</v>
      </c>
      <c r="D1479" s="40">
        <v>2559</v>
      </c>
      <c r="E1479" s="210">
        <v>44881</v>
      </c>
      <c r="F1479" s="40">
        <v>443.87</v>
      </c>
      <c r="G1479" s="40" t="s">
        <v>5529</v>
      </c>
      <c r="H1479" s="40" t="s">
        <v>277</v>
      </c>
      <c r="I1479" s="40" t="s">
        <v>3579</v>
      </c>
      <c r="J1479" s="40" t="s">
        <v>8432</v>
      </c>
      <c r="K1479" s="40">
        <v>30</v>
      </c>
      <c r="L1479" s="209">
        <v>44910</v>
      </c>
      <c r="M1479" s="41">
        <v>44886</v>
      </c>
      <c r="N1479" s="40">
        <v>443.87</v>
      </c>
      <c r="O1479" s="204" t="s">
        <v>20</v>
      </c>
      <c r="P1479" s="40">
        <v>3863</v>
      </c>
      <c r="Q1479" s="41">
        <v>44910</v>
      </c>
      <c r="R1479" s="39">
        <f t="shared" si="276"/>
        <v>443.87</v>
      </c>
      <c r="S1479" s="40">
        <f t="shared" si="274"/>
        <v>0</v>
      </c>
    </row>
    <row r="1480" spans="1:19" ht="14.25" customHeight="1" x14ac:dyDescent="0.25">
      <c r="A1480" s="223">
        <v>1484</v>
      </c>
      <c r="B1480" s="40" t="s">
        <v>10803</v>
      </c>
      <c r="C1480" s="209">
        <v>44883</v>
      </c>
      <c r="D1480" s="40">
        <v>1025</v>
      </c>
      <c r="E1480" s="210">
        <v>44882</v>
      </c>
      <c r="F1480" s="40">
        <v>635.46</v>
      </c>
      <c r="G1480" s="40" t="s">
        <v>8972</v>
      </c>
      <c r="H1480" s="40" t="s">
        <v>6397</v>
      </c>
      <c r="I1480" s="40" t="s">
        <v>3579</v>
      </c>
      <c r="J1480" s="40" t="s">
        <v>8432</v>
      </c>
      <c r="K1480" s="40">
        <v>30</v>
      </c>
      <c r="L1480" s="209">
        <v>44912</v>
      </c>
      <c r="M1480" s="41">
        <v>44886</v>
      </c>
      <c r="N1480" s="40">
        <v>635.46</v>
      </c>
      <c r="O1480" s="204" t="s">
        <v>20</v>
      </c>
      <c r="P1480" s="40">
        <v>3866</v>
      </c>
      <c r="Q1480" s="41">
        <v>44914</v>
      </c>
      <c r="R1480" s="39">
        <f t="shared" si="276"/>
        <v>635.46</v>
      </c>
      <c r="S1480" s="40">
        <f t="shared" si="274"/>
        <v>2</v>
      </c>
    </row>
    <row r="1481" spans="1:19" ht="14.25" customHeight="1" x14ac:dyDescent="0.25">
      <c r="A1481" s="223">
        <v>1485</v>
      </c>
      <c r="B1481" s="40" t="s">
        <v>10804</v>
      </c>
      <c r="C1481" s="209">
        <v>44886</v>
      </c>
      <c r="D1481" s="40">
        <v>6151591</v>
      </c>
      <c r="E1481" s="210">
        <v>44880</v>
      </c>
      <c r="F1481" s="40">
        <v>2804.76</v>
      </c>
      <c r="G1481" s="40" t="s">
        <v>5892</v>
      </c>
      <c r="H1481" s="40" t="s">
        <v>9890</v>
      </c>
      <c r="I1481" s="40" t="s">
        <v>3579</v>
      </c>
      <c r="J1481" s="40" t="s">
        <v>8112</v>
      </c>
      <c r="K1481" s="40">
        <v>15</v>
      </c>
      <c r="L1481" s="209">
        <v>44895</v>
      </c>
      <c r="M1481" s="41">
        <v>44886</v>
      </c>
      <c r="N1481" s="40">
        <v>2804.76</v>
      </c>
      <c r="O1481" s="204" t="s">
        <v>20</v>
      </c>
      <c r="P1481" s="40">
        <v>3855</v>
      </c>
      <c r="Q1481" s="41">
        <v>44894</v>
      </c>
      <c r="R1481" s="39">
        <f t="shared" si="276"/>
        <v>2804.76</v>
      </c>
      <c r="S1481" s="40">
        <f t="shared" si="274"/>
        <v>-1</v>
      </c>
    </row>
    <row r="1482" spans="1:19" ht="14.25" customHeight="1" x14ac:dyDescent="0.25">
      <c r="A1482" s="223">
        <v>1486</v>
      </c>
      <c r="B1482" s="28" t="s">
        <v>10807</v>
      </c>
      <c r="C1482" s="31">
        <v>44886</v>
      </c>
      <c r="D1482" s="28">
        <v>1679</v>
      </c>
      <c r="E1482" s="219">
        <v>44886</v>
      </c>
      <c r="F1482" s="28">
        <v>3165.4</v>
      </c>
      <c r="G1482" s="28" t="s">
        <v>10808</v>
      </c>
      <c r="H1482" s="28" t="s">
        <v>10809</v>
      </c>
      <c r="I1482" s="28" t="s">
        <v>3579</v>
      </c>
      <c r="J1482" s="28" t="s">
        <v>8432</v>
      </c>
      <c r="K1482" s="28">
        <v>30</v>
      </c>
      <c r="L1482" s="31">
        <v>44916</v>
      </c>
      <c r="M1482" s="29">
        <v>44886</v>
      </c>
      <c r="N1482" s="28">
        <v>3165.4</v>
      </c>
      <c r="O1482" s="206" t="s">
        <v>20</v>
      </c>
      <c r="P1482" s="28">
        <v>3868</v>
      </c>
      <c r="Q1482" s="29">
        <v>44916</v>
      </c>
      <c r="R1482" s="32">
        <f t="shared" si="276"/>
        <v>3165.4</v>
      </c>
      <c r="S1482" s="40">
        <f t="shared" si="274"/>
        <v>0</v>
      </c>
    </row>
    <row r="1483" spans="1:19" ht="14.25" customHeight="1" x14ac:dyDescent="0.25">
      <c r="A1483" s="223">
        <v>1487</v>
      </c>
      <c r="B1483" s="28" t="s">
        <v>10810</v>
      </c>
      <c r="C1483" s="31">
        <v>44887</v>
      </c>
      <c r="D1483" s="28">
        <v>10900</v>
      </c>
      <c r="E1483" s="219">
        <v>44886</v>
      </c>
      <c r="F1483" s="28">
        <v>8.8000000000000007</v>
      </c>
      <c r="G1483" s="28" t="s">
        <v>1251</v>
      </c>
      <c r="H1483" s="28" t="s">
        <v>92</v>
      </c>
      <c r="I1483" s="28" t="s">
        <v>3579</v>
      </c>
      <c r="J1483" s="28" t="s">
        <v>8112</v>
      </c>
      <c r="K1483" s="28">
        <v>0</v>
      </c>
      <c r="L1483" s="31">
        <v>44886</v>
      </c>
      <c r="M1483" s="29">
        <v>44887</v>
      </c>
      <c r="N1483" s="28">
        <v>8.8000000000000007</v>
      </c>
      <c r="O1483" s="206" t="s">
        <v>50</v>
      </c>
      <c r="P1483" s="28">
        <v>17920</v>
      </c>
      <c r="Q1483" s="29">
        <v>44886</v>
      </c>
      <c r="R1483" s="32">
        <v>8.8000000000000007</v>
      </c>
      <c r="S1483" s="40">
        <f t="shared" si="274"/>
        <v>0</v>
      </c>
    </row>
    <row r="1484" spans="1:19" ht="14.25" customHeight="1" x14ac:dyDescent="0.25">
      <c r="A1484" s="223">
        <v>1488</v>
      </c>
      <c r="B1484" s="28" t="s">
        <v>10811</v>
      </c>
      <c r="C1484" s="31">
        <v>44887</v>
      </c>
      <c r="D1484" s="28">
        <v>34436</v>
      </c>
      <c r="E1484" s="219">
        <v>44887</v>
      </c>
      <c r="F1484" s="28">
        <v>560</v>
      </c>
      <c r="G1484" s="28" t="s">
        <v>5751</v>
      </c>
      <c r="H1484" s="28" t="s">
        <v>6101</v>
      </c>
      <c r="I1484" s="28" t="s">
        <v>3579</v>
      </c>
      <c r="J1484" s="28" t="s">
        <v>8432</v>
      </c>
      <c r="K1484" s="28">
        <v>30</v>
      </c>
      <c r="L1484" s="31">
        <v>44917</v>
      </c>
      <c r="M1484" s="29">
        <v>44887</v>
      </c>
      <c r="N1484" s="28">
        <v>560</v>
      </c>
      <c r="O1484" s="206" t="s">
        <v>20</v>
      </c>
      <c r="P1484" s="28">
        <v>3869</v>
      </c>
      <c r="Q1484" s="29">
        <v>44916</v>
      </c>
      <c r="R1484" s="32">
        <f>N1484</f>
        <v>560</v>
      </c>
      <c r="S1484" s="28">
        <f t="shared" si="274"/>
        <v>-1</v>
      </c>
    </row>
    <row r="1485" spans="1:19" ht="14.25" customHeight="1" x14ac:dyDescent="0.25">
      <c r="A1485" s="223">
        <v>1489</v>
      </c>
      <c r="B1485" s="28" t="s">
        <v>10812</v>
      </c>
      <c r="C1485" s="31">
        <v>44888</v>
      </c>
      <c r="D1485" s="28">
        <v>182</v>
      </c>
      <c r="E1485" s="219">
        <v>44879</v>
      </c>
      <c r="F1485" s="28">
        <v>100</v>
      </c>
      <c r="G1485" s="28" t="s">
        <v>10813</v>
      </c>
      <c r="H1485" s="28" t="s">
        <v>10814</v>
      </c>
      <c r="I1485" s="28" t="s">
        <v>3579</v>
      </c>
      <c r="J1485" s="28" t="s">
        <v>8112</v>
      </c>
      <c r="K1485" s="28">
        <v>0</v>
      </c>
      <c r="L1485" s="31">
        <v>44879</v>
      </c>
      <c r="M1485" s="29">
        <v>44888</v>
      </c>
      <c r="N1485" s="28">
        <v>100</v>
      </c>
      <c r="O1485" s="206" t="s">
        <v>20</v>
      </c>
      <c r="P1485" s="28">
        <v>3854</v>
      </c>
      <c r="Q1485" s="29">
        <v>44888</v>
      </c>
      <c r="R1485" s="32">
        <f>N1485</f>
        <v>100</v>
      </c>
      <c r="S1485" s="28">
        <f t="shared" si="274"/>
        <v>9</v>
      </c>
    </row>
    <row r="1486" spans="1:19" ht="14.25" customHeight="1" x14ac:dyDescent="0.25">
      <c r="A1486" s="223">
        <v>1490</v>
      </c>
      <c r="B1486" s="28" t="s">
        <v>10815</v>
      </c>
      <c r="C1486" s="31">
        <v>44888</v>
      </c>
      <c r="D1486" s="28">
        <v>181674</v>
      </c>
      <c r="E1486" s="219">
        <v>44879</v>
      </c>
      <c r="F1486" s="28">
        <v>1046.82</v>
      </c>
      <c r="G1486" s="28" t="s">
        <v>1223</v>
      </c>
      <c r="H1486" s="28" t="s">
        <v>9748</v>
      </c>
      <c r="I1486" s="28" t="s">
        <v>3579</v>
      </c>
      <c r="J1486" s="28" t="s">
        <v>8112</v>
      </c>
      <c r="K1486" s="28">
        <v>0</v>
      </c>
      <c r="L1486" s="31">
        <v>44879</v>
      </c>
      <c r="M1486" s="29">
        <v>44888</v>
      </c>
      <c r="N1486" s="28">
        <v>1046.82</v>
      </c>
      <c r="O1486" s="206" t="s">
        <v>20</v>
      </c>
      <c r="P1486" s="28">
        <v>3853</v>
      </c>
      <c r="Q1486" s="29">
        <v>44873</v>
      </c>
      <c r="R1486" s="32">
        <f>N1486</f>
        <v>1046.82</v>
      </c>
      <c r="S1486" s="28">
        <f t="shared" si="274"/>
        <v>-6</v>
      </c>
    </row>
    <row r="1487" spans="1:19" ht="14.25" customHeight="1" x14ac:dyDescent="0.25">
      <c r="A1487" s="223">
        <v>1491</v>
      </c>
      <c r="B1487" s="28" t="s">
        <v>10816</v>
      </c>
      <c r="C1487" s="31">
        <v>44888</v>
      </c>
      <c r="D1487" s="28">
        <v>65026</v>
      </c>
      <c r="E1487" s="219">
        <v>44879</v>
      </c>
      <c r="F1487" s="28">
        <v>180</v>
      </c>
      <c r="G1487" s="28" t="s">
        <v>5895</v>
      </c>
      <c r="H1487" s="28" t="s">
        <v>5</v>
      </c>
      <c r="I1487" s="28" t="s">
        <v>3579</v>
      </c>
      <c r="J1487" s="28" t="s">
        <v>8112</v>
      </c>
      <c r="K1487" s="28">
        <v>60</v>
      </c>
      <c r="L1487" s="31">
        <v>44938</v>
      </c>
      <c r="M1487" s="29">
        <v>44888</v>
      </c>
      <c r="N1487" s="28">
        <v>180</v>
      </c>
      <c r="O1487" s="206"/>
      <c r="P1487" s="28"/>
      <c r="Q1487" s="29"/>
      <c r="R1487" s="32"/>
      <c r="S1487" s="28"/>
    </row>
    <row r="1488" spans="1:19" ht="14.25" customHeight="1" x14ac:dyDescent="0.25">
      <c r="A1488" s="223">
        <v>1492</v>
      </c>
      <c r="B1488" s="28" t="s">
        <v>10817</v>
      </c>
      <c r="C1488" s="31">
        <v>44888</v>
      </c>
      <c r="D1488" s="28">
        <v>29</v>
      </c>
      <c r="E1488" s="219">
        <v>44887</v>
      </c>
      <c r="F1488" s="28">
        <v>2427.6</v>
      </c>
      <c r="G1488" s="28" t="s">
        <v>10818</v>
      </c>
      <c r="H1488" s="28" t="s">
        <v>10819</v>
      </c>
      <c r="I1488" s="28" t="s">
        <v>3579</v>
      </c>
      <c r="J1488" s="28" t="s">
        <v>8432</v>
      </c>
      <c r="K1488" s="28">
        <v>60</v>
      </c>
      <c r="L1488" s="31">
        <v>44947</v>
      </c>
      <c r="M1488" s="29">
        <v>44888</v>
      </c>
      <c r="N1488" s="28">
        <v>2427.6</v>
      </c>
      <c r="O1488" s="206" t="s">
        <v>20</v>
      </c>
      <c r="P1488" s="28">
        <v>331</v>
      </c>
      <c r="Q1488" s="29">
        <v>44887</v>
      </c>
      <c r="R1488" s="32" t="s">
        <v>11037</v>
      </c>
      <c r="S1488" s="28"/>
    </row>
    <row r="1489" spans="1:19" ht="14.25" customHeight="1" x14ac:dyDescent="0.25">
      <c r="A1489" s="223">
        <v>1493</v>
      </c>
      <c r="B1489" s="28" t="s">
        <v>10820</v>
      </c>
      <c r="C1489" s="31">
        <v>44889</v>
      </c>
      <c r="D1489" s="28">
        <v>10422</v>
      </c>
      <c r="E1489" s="219">
        <v>44886</v>
      </c>
      <c r="F1489" s="28">
        <v>1246.53</v>
      </c>
      <c r="G1489" s="28" t="s">
        <v>10445</v>
      </c>
      <c r="H1489" s="28" t="s">
        <v>10821</v>
      </c>
      <c r="I1489" s="28" t="s">
        <v>3579</v>
      </c>
      <c r="J1489" s="28" t="s">
        <v>8112</v>
      </c>
      <c r="K1489" s="28">
        <v>60</v>
      </c>
      <c r="L1489" s="31">
        <v>44946</v>
      </c>
      <c r="M1489" s="29">
        <v>44894</v>
      </c>
      <c r="N1489" s="28">
        <v>1246.53</v>
      </c>
      <c r="O1489" s="206"/>
      <c r="P1489" s="28"/>
      <c r="Q1489" s="29"/>
      <c r="R1489" s="32"/>
      <c r="S1489" s="28"/>
    </row>
    <row r="1490" spans="1:19" ht="14.25" customHeight="1" x14ac:dyDescent="0.25">
      <c r="A1490" s="223">
        <v>1494</v>
      </c>
      <c r="B1490" s="28" t="s">
        <v>10822</v>
      </c>
      <c r="C1490" s="31">
        <v>44889</v>
      </c>
      <c r="D1490" s="28">
        <v>160014723707</v>
      </c>
      <c r="E1490" s="219">
        <v>44888</v>
      </c>
      <c r="F1490" s="28">
        <v>22517.18</v>
      </c>
      <c r="G1490" s="28" t="s">
        <v>10823</v>
      </c>
      <c r="H1490" s="28" t="s">
        <v>110</v>
      </c>
      <c r="I1490" s="28" t="s">
        <v>3579</v>
      </c>
      <c r="J1490" s="28" t="s">
        <v>8112</v>
      </c>
      <c r="K1490" s="28">
        <v>15</v>
      </c>
      <c r="L1490" s="31">
        <v>44900</v>
      </c>
      <c r="M1490" s="29">
        <v>44889</v>
      </c>
      <c r="N1490" s="28">
        <v>22517.18</v>
      </c>
      <c r="O1490" s="206" t="s">
        <v>20</v>
      </c>
      <c r="P1490" s="28">
        <v>1723</v>
      </c>
      <c r="Q1490" s="29">
        <v>44901</v>
      </c>
      <c r="R1490" s="32">
        <f>N1490</f>
        <v>22517.18</v>
      </c>
      <c r="S1490" s="28">
        <f>Q1490-L1490</f>
        <v>1</v>
      </c>
    </row>
    <row r="1491" spans="1:19" ht="14.25" customHeight="1" x14ac:dyDescent="0.25">
      <c r="A1491" s="223">
        <v>1495</v>
      </c>
      <c r="B1491" s="28" t="s">
        <v>10824</v>
      </c>
      <c r="C1491" s="31">
        <v>44890</v>
      </c>
      <c r="D1491" s="28">
        <v>11039</v>
      </c>
      <c r="E1491" s="219">
        <v>44889</v>
      </c>
      <c r="F1491" s="28">
        <v>38.700000000000003</v>
      </c>
      <c r="G1491" s="28" t="s">
        <v>1251</v>
      </c>
      <c r="H1491" s="28" t="s">
        <v>92</v>
      </c>
      <c r="I1491" s="28" t="s">
        <v>3579</v>
      </c>
      <c r="J1491" s="28" t="s">
        <v>8112</v>
      </c>
      <c r="K1491" s="28">
        <v>0</v>
      </c>
      <c r="L1491" s="31">
        <v>44889</v>
      </c>
      <c r="M1491" s="29">
        <v>44890</v>
      </c>
      <c r="N1491" s="28">
        <v>38.700000000000003</v>
      </c>
      <c r="O1491" s="206" t="s">
        <v>50</v>
      </c>
      <c r="P1491" s="28">
        <v>18154</v>
      </c>
      <c r="Q1491" s="29">
        <v>44889</v>
      </c>
      <c r="R1491" s="32">
        <v>38.700000000000003</v>
      </c>
      <c r="S1491" s="28">
        <f t="shared" ref="S1491:S1493" si="277">Q1491-L1491</f>
        <v>0</v>
      </c>
    </row>
    <row r="1492" spans="1:19" ht="14.25" customHeight="1" x14ac:dyDescent="0.25">
      <c r="A1492" s="223">
        <v>1496</v>
      </c>
      <c r="B1492" s="28" t="s">
        <v>10825</v>
      </c>
      <c r="C1492" s="31">
        <v>44890</v>
      </c>
      <c r="D1492" s="28">
        <v>13452</v>
      </c>
      <c r="E1492" s="219">
        <v>44890</v>
      </c>
      <c r="F1492" s="28">
        <v>168.4</v>
      </c>
      <c r="G1492" s="28" t="s">
        <v>8801</v>
      </c>
      <c r="H1492" s="28" t="s">
        <v>8604</v>
      </c>
      <c r="I1492" s="28" t="s">
        <v>3579</v>
      </c>
      <c r="J1492" s="28" t="s">
        <v>8432</v>
      </c>
      <c r="K1492" s="28">
        <v>0</v>
      </c>
      <c r="L1492" s="31">
        <v>44918</v>
      </c>
      <c r="M1492" s="29">
        <v>44890</v>
      </c>
      <c r="N1492" s="28">
        <v>168.4</v>
      </c>
      <c r="O1492" s="206" t="s">
        <v>20</v>
      </c>
      <c r="P1492" s="28">
        <v>3870</v>
      </c>
      <c r="Q1492" s="29">
        <v>44916</v>
      </c>
      <c r="R1492" s="32">
        <f>N1492</f>
        <v>168.4</v>
      </c>
      <c r="S1492" s="28">
        <f t="shared" si="277"/>
        <v>-2</v>
      </c>
    </row>
    <row r="1493" spans="1:19" ht="14.25" customHeight="1" x14ac:dyDescent="0.25">
      <c r="A1493" s="223">
        <v>1497</v>
      </c>
      <c r="B1493" s="28" t="s">
        <v>10826</v>
      </c>
      <c r="C1493" s="31">
        <v>44890</v>
      </c>
      <c r="D1493" s="28">
        <v>40012488</v>
      </c>
      <c r="E1493" s="219">
        <v>44889</v>
      </c>
      <c r="F1493" s="28">
        <v>94.23</v>
      </c>
      <c r="G1493" s="28" t="s">
        <v>1287</v>
      </c>
      <c r="H1493" s="28" t="s">
        <v>10827</v>
      </c>
      <c r="I1493" s="28" t="s">
        <v>3579</v>
      </c>
      <c r="J1493" s="28" t="s">
        <v>8112</v>
      </c>
      <c r="K1493" s="28">
        <v>0</v>
      </c>
      <c r="L1493" s="31">
        <v>44889</v>
      </c>
      <c r="M1493" s="29">
        <v>44890</v>
      </c>
      <c r="N1493" s="28">
        <v>94.23</v>
      </c>
      <c r="O1493" s="206" t="s">
        <v>72</v>
      </c>
      <c r="P1493" s="28">
        <v>229</v>
      </c>
      <c r="Q1493" s="29">
        <v>44889</v>
      </c>
      <c r="R1493" s="32">
        <v>94.23</v>
      </c>
      <c r="S1493" s="28">
        <f t="shared" si="277"/>
        <v>0</v>
      </c>
    </row>
    <row r="1494" spans="1:19" ht="14.25" customHeight="1" x14ac:dyDescent="0.25">
      <c r="A1494" s="223">
        <v>1498</v>
      </c>
      <c r="B1494" s="28" t="s">
        <v>10828</v>
      </c>
      <c r="C1494" s="31">
        <v>44893</v>
      </c>
      <c r="D1494" s="28">
        <v>2062</v>
      </c>
      <c r="E1494" s="219">
        <v>44886</v>
      </c>
      <c r="F1494" s="28">
        <v>511.12</v>
      </c>
      <c r="G1494" s="28" t="s">
        <v>8913</v>
      </c>
      <c r="H1494" s="28" t="s">
        <v>10344</v>
      </c>
      <c r="I1494" s="28" t="s">
        <v>3579</v>
      </c>
      <c r="J1494" s="28" t="s">
        <v>8112</v>
      </c>
      <c r="K1494" s="28">
        <v>60</v>
      </c>
      <c r="L1494" s="31">
        <v>44946</v>
      </c>
      <c r="M1494" s="29">
        <v>44894</v>
      </c>
      <c r="N1494" s="28">
        <v>511.12</v>
      </c>
      <c r="O1494" s="206"/>
      <c r="P1494" s="28"/>
      <c r="Q1494" s="29"/>
      <c r="R1494" s="32"/>
      <c r="S1494" s="28"/>
    </row>
    <row r="1495" spans="1:19" ht="14.25" customHeight="1" x14ac:dyDescent="0.25">
      <c r="A1495" s="223">
        <v>1499</v>
      </c>
      <c r="B1495" s="28" t="s">
        <v>10829</v>
      </c>
      <c r="C1495" s="31">
        <v>44894</v>
      </c>
      <c r="D1495" s="28">
        <v>703</v>
      </c>
      <c r="E1495" s="219">
        <v>44889</v>
      </c>
      <c r="F1495" s="28">
        <v>1232.8399999999999</v>
      </c>
      <c r="G1495" s="28" t="s">
        <v>9602</v>
      </c>
      <c r="H1495" s="28" t="s">
        <v>10830</v>
      </c>
      <c r="I1495" s="28" t="s">
        <v>3579</v>
      </c>
      <c r="J1495" s="28" t="s">
        <v>8432</v>
      </c>
      <c r="K1495" s="28">
        <v>0</v>
      </c>
      <c r="L1495" s="31">
        <v>44889</v>
      </c>
      <c r="M1495" s="29">
        <v>44894</v>
      </c>
      <c r="N1495" s="28">
        <v>1232.8399999999999</v>
      </c>
      <c r="O1495" s="206" t="s">
        <v>20</v>
      </c>
      <c r="P1495" s="28">
        <v>3851</v>
      </c>
      <c r="Q1495" s="29">
        <v>44887</v>
      </c>
      <c r="R1495" s="32">
        <f>N1495</f>
        <v>1232.8399999999999</v>
      </c>
      <c r="S1495" s="28">
        <f>Q1495-L1495</f>
        <v>-2</v>
      </c>
    </row>
    <row r="1496" spans="1:19" ht="14.25" customHeight="1" x14ac:dyDescent="0.25">
      <c r="A1496" s="223">
        <v>1500</v>
      </c>
      <c r="B1496" s="28" t="s">
        <v>10831</v>
      </c>
      <c r="C1496" s="31">
        <v>44894</v>
      </c>
      <c r="D1496" s="28">
        <v>8314</v>
      </c>
      <c r="E1496" s="219">
        <v>44886</v>
      </c>
      <c r="F1496" s="28">
        <v>450</v>
      </c>
      <c r="G1496" s="28" t="s">
        <v>10832</v>
      </c>
      <c r="H1496" s="28" t="s">
        <v>6043</v>
      </c>
      <c r="I1496" s="28" t="s">
        <v>3579</v>
      </c>
      <c r="J1496" s="28" t="s">
        <v>8112</v>
      </c>
      <c r="K1496" s="28">
        <v>0</v>
      </c>
      <c r="L1496" s="31">
        <v>44887</v>
      </c>
      <c r="M1496" s="29">
        <v>44894</v>
      </c>
      <c r="N1496" s="28">
        <v>450</v>
      </c>
      <c r="O1496" s="206" t="s">
        <v>20</v>
      </c>
      <c r="P1496" s="28">
        <v>201</v>
      </c>
      <c r="Q1496" s="29">
        <v>44887</v>
      </c>
      <c r="R1496" s="32">
        <f>N1496</f>
        <v>450</v>
      </c>
      <c r="S1496" s="28">
        <f t="shared" ref="S1496:S1511" si="278">Q1496-L1496</f>
        <v>0</v>
      </c>
    </row>
    <row r="1497" spans="1:19" ht="14.25" customHeight="1" x14ac:dyDescent="0.25">
      <c r="A1497" s="223">
        <v>1501</v>
      </c>
      <c r="B1497" s="28" t="s">
        <v>10833</v>
      </c>
      <c r="C1497" s="31">
        <v>44894</v>
      </c>
      <c r="D1497" s="28">
        <v>8315</v>
      </c>
      <c r="E1497" s="219">
        <v>44887</v>
      </c>
      <c r="F1497" s="28">
        <v>450</v>
      </c>
      <c r="G1497" s="28" t="s">
        <v>10832</v>
      </c>
      <c r="H1497" s="28" t="s">
        <v>6043</v>
      </c>
      <c r="I1497" s="28" t="s">
        <v>3579</v>
      </c>
      <c r="J1497" s="28" t="s">
        <v>8112</v>
      </c>
      <c r="K1497" s="28">
        <v>0</v>
      </c>
      <c r="L1497" s="31">
        <v>44887</v>
      </c>
      <c r="M1497" s="29">
        <v>44894</v>
      </c>
      <c r="N1497" s="28">
        <v>450</v>
      </c>
      <c r="O1497" s="206" t="s">
        <v>20</v>
      </c>
      <c r="P1497" s="28">
        <v>200</v>
      </c>
      <c r="Q1497" s="29">
        <v>44887</v>
      </c>
      <c r="R1497" s="32">
        <f>N1497</f>
        <v>450</v>
      </c>
      <c r="S1497" s="28">
        <f t="shared" si="278"/>
        <v>0</v>
      </c>
    </row>
    <row r="1498" spans="1:19" ht="14.25" customHeight="1" x14ac:dyDescent="0.25">
      <c r="A1498" s="223">
        <v>1502</v>
      </c>
      <c r="B1498" s="28" t="s">
        <v>10834</v>
      </c>
      <c r="C1498" s="31">
        <v>44894</v>
      </c>
      <c r="D1498" s="28">
        <v>514</v>
      </c>
      <c r="E1498" s="219">
        <v>44890</v>
      </c>
      <c r="F1498" s="28">
        <v>6307</v>
      </c>
      <c r="G1498" s="28" t="s">
        <v>7957</v>
      </c>
      <c r="H1498" s="28" t="s">
        <v>7958</v>
      </c>
      <c r="I1498" s="28" t="s">
        <v>3579</v>
      </c>
      <c r="J1498" s="28" t="s">
        <v>8432</v>
      </c>
      <c r="K1498" s="28">
        <v>30</v>
      </c>
      <c r="L1498" s="31">
        <v>44920</v>
      </c>
      <c r="M1498" s="29">
        <v>44894</v>
      </c>
      <c r="N1498" s="28">
        <v>6307</v>
      </c>
      <c r="O1498" s="206" t="s">
        <v>20</v>
      </c>
      <c r="P1498" s="28">
        <v>1049</v>
      </c>
      <c r="Q1498" s="29">
        <v>44915</v>
      </c>
      <c r="R1498" s="32">
        <f>N1498</f>
        <v>6307</v>
      </c>
      <c r="S1498" s="28">
        <f t="shared" si="278"/>
        <v>-5</v>
      </c>
    </row>
    <row r="1499" spans="1:19" ht="14.25" customHeight="1" x14ac:dyDescent="0.25">
      <c r="A1499" s="223">
        <v>1503</v>
      </c>
      <c r="B1499" s="40" t="s">
        <v>10959</v>
      </c>
      <c r="C1499" s="209">
        <v>44902</v>
      </c>
      <c r="D1499" s="40">
        <v>64</v>
      </c>
      <c r="E1499" s="210">
        <v>44896</v>
      </c>
      <c r="F1499" s="40">
        <v>18496.599999999999</v>
      </c>
      <c r="G1499" s="40" t="s">
        <v>6082</v>
      </c>
      <c r="H1499" s="40" t="s">
        <v>8750</v>
      </c>
      <c r="I1499" s="40" t="s">
        <v>3579</v>
      </c>
      <c r="J1499" s="40" t="s">
        <v>8432</v>
      </c>
      <c r="K1499" s="40">
        <v>60</v>
      </c>
      <c r="L1499" s="209">
        <v>44956</v>
      </c>
      <c r="M1499" s="41">
        <v>44903</v>
      </c>
      <c r="N1499" s="40">
        <v>18496.599999999999</v>
      </c>
      <c r="O1499" s="204"/>
      <c r="P1499" s="40"/>
      <c r="Q1499" s="41"/>
      <c r="R1499" s="39"/>
      <c r="S1499" s="28"/>
    </row>
    <row r="1500" spans="1:19" ht="14.25" customHeight="1" x14ac:dyDescent="0.25">
      <c r="A1500" s="223">
        <v>1504</v>
      </c>
      <c r="B1500" s="40" t="s">
        <v>10960</v>
      </c>
      <c r="C1500" s="209">
        <v>44902</v>
      </c>
      <c r="D1500" s="40">
        <v>65</v>
      </c>
      <c r="E1500" s="210">
        <v>44896</v>
      </c>
      <c r="F1500" s="40">
        <v>7927.12</v>
      </c>
      <c r="G1500" s="40" t="s">
        <v>6082</v>
      </c>
      <c r="H1500" s="40" t="s">
        <v>5524</v>
      </c>
      <c r="I1500" s="40" t="s">
        <v>3579</v>
      </c>
      <c r="J1500" s="40" t="s">
        <v>8432</v>
      </c>
      <c r="K1500" s="40">
        <v>60</v>
      </c>
      <c r="L1500" s="209">
        <v>44956</v>
      </c>
      <c r="M1500" s="41">
        <v>44903</v>
      </c>
      <c r="N1500" s="40">
        <v>7927.12</v>
      </c>
      <c r="O1500" s="204"/>
      <c r="P1500" s="40"/>
      <c r="Q1500" s="41"/>
      <c r="R1500" s="39"/>
      <c r="S1500" s="28"/>
    </row>
    <row r="1501" spans="1:19" ht="14.25" customHeight="1" x14ac:dyDescent="0.25">
      <c r="A1501" s="223">
        <v>1505</v>
      </c>
      <c r="B1501" s="28" t="s">
        <v>10835</v>
      </c>
      <c r="C1501" s="31">
        <v>44902</v>
      </c>
      <c r="D1501" s="28">
        <v>10141672047</v>
      </c>
      <c r="E1501" s="219">
        <v>44895</v>
      </c>
      <c r="F1501" s="28">
        <v>26301.26</v>
      </c>
      <c r="G1501" s="28" t="s">
        <v>209</v>
      </c>
      <c r="H1501" s="28" t="s">
        <v>4400</v>
      </c>
      <c r="I1501" s="28" t="s">
        <v>3579</v>
      </c>
      <c r="J1501" s="28" t="s">
        <v>8112</v>
      </c>
      <c r="K1501" s="28">
        <v>15</v>
      </c>
      <c r="L1501" s="31">
        <v>44910</v>
      </c>
      <c r="M1501" s="29">
        <v>44902</v>
      </c>
      <c r="N1501" s="28">
        <v>26301.26</v>
      </c>
      <c r="O1501" s="206" t="s">
        <v>20</v>
      </c>
      <c r="P1501" s="28">
        <v>1755</v>
      </c>
      <c r="Q1501" s="29">
        <v>44909</v>
      </c>
      <c r="R1501" s="32">
        <f>N1501</f>
        <v>26301.26</v>
      </c>
      <c r="S1501" s="28">
        <f t="shared" si="278"/>
        <v>-1</v>
      </c>
    </row>
    <row r="1502" spans="1:19" ht="14.25" customHeight="1" x14ac:dyDescent="0.25">
      <c r="A1502" s="223">
        <v>1506</v>
      </c>
      <c r="B1502" s="28" t="s">
        <v>10836</v>
      </c>
      <c r="C1502" s="31">
        <v>44903</v>
      </c>
      <c r="D1502" s="28">
        <v>190804</v>
      </c>
      <c r="E1502" s="219">
        <v>44865</v>
      </c>
      <c r="F1502" s="28">
        <v>526.66</v>
      </c>
      <c r="G1502" s="28" t="s">
        <v>9180</v>
      </c>
      <c r="H1502" s="28" t="s">
        <v>9121</v>
      </c>
      <c r="I1502" s="28" t="s">
        <v>3579</v>
      </c>
      <c r="J1502" s="28" t="s">
        <v>8112</v>
      </c>
      <c r="K1502" s="28">
        <v>15</v>
      </c>
      <c r="L1502" s="31">
        <v>44880</v>
      </c>
      <c r="M1502" s="29">
        <v>44903</v>
      </c>
      <c r="N1502" s="28">
        <v>526.66</v>
      </c>
      <c r="O1502" s="206" t="s">
        <v>20</v>
      </c>
      <c r="P1502" s="28">
        <v>3875</v>
      </c>
      <c r="Q1502" s="29">
        <v>44907</v>
      </c>
      <c r="R1502" s="263">
        <f>N1502</f>
        <v>526.66</v>
      </c>
      <c r="S1502" s="28">
        <f t="shared" si="278"/>
        <v>27</v>
      </c>
    </row>
    <row r="1503" spans="1:19" ht="14.25" customHeight="1" x14ac:dyDescent="0.25">
      <c r="A1503" s="223">
        <v>1508</v>
      </c>
      <c r="B1503" s="28" t="s">
        <v>10837</v>
      </c>
      <c r="C1503" s="31">
        <v>44903</v>
      </c>
      <c r="D1503" s="28">
        <v>504540</v>
      </c>
      <c r="E1503" s="219">
        <v>44894</v>
      </c>
      <c r="F1503" s="28">
        <v>1173.07</v>
      </c>
      <c r="G1503" s="28" t="s">
        <v>505</v>
      </c>
      <c r="H1503" s="28" t="s">
        <v>9121</v>
      </c>
      <c r="I1503" s="28" t="s">
        <v>3579</v>
      </c>
      <c r="J1503" s="28" t="s">
        <v>8112</v>
      </c>
      <c r="K1503" s="28">
        <v>15</v>
      </c>
      <c r="L1503" s="31">
        <v>44909</v>
      </c>
      <c r="M1503" s="29">
        <v>44903</v>
      </c>
      <c r="N1503" s="28">
        <v>1173.07</v>
      </c>
      <c r="O1503" s="206" t="s">
        <v>20</v>
      </c>
      <c r="P1503" s="28">
        <v>3864</v>
      </c>
      <c r="Q1503" s="29">
        <v>44910</v>
      </c>
      <c r="R1503" s="32">
        <f>N1503</f>
        <v>1173.07</v>
      </c>
      <c r="S1503" s="28">
        <f t="shared" si="278"/>
        <v>1</v>
      </c>
    </row>
    <row r="1504" spans="1:19" ht="14.25" customHeight="1" x14ac:dyDescent="0.25">
      <c r="A1504" s="223">
        <v>1509</v>
      </c>
      <c r="B1504" s="220" t="s">
        <v>184</v>
      </c>
      <c r="C1504" s="221">
        <v>44886</v>
      </c>
      <c r="D1504" s="222">
        <v>150077933</v>
      </c>
      <c r="E1504" s="221">
        <v>44886</v>
      </c>
      <c r="F1504" s="223">
        <v>334</v>
      </c>
      <c r="G1504" s="223" t="s">
        <v>474</v>
      </c>
      <c r="H1504" s="223" t="s">
        <v>57</v>
      </c>
      <c r="I1504" s="223" t="s">
        <v>130</v>
      </c>
      <c r="J1504" s="223" t="s">
        <v>109</v>
      </c>
      <c r="K1504" s="236">
        <f t="shared" ref="K1504:K1510" si="279">L1504-E1504</f>
        <v>0</v>
      </c>
      <c r="L1504" s="221">
        <v>44886</v>
      </c>
      <c r="M1504" s="221">
        <v>44886</v>
      </c>
      <c r="N1504" s="223">
        <f t="shared" ref="N1504:N1510" si="280">F1504</f>
        <v>334</v>
      </c>
      <c r="O1504" s="249" t="s">
        <v>90</v>
      </c>
      <c r="P1504" s="263">
        <v>129</v>
      </c>
      <c r="Q1504" s="264">
        <v>44886</v>
      </c>
      <c r="R1504" s="263">
        <v>334</v>
      </c>
      <c r="S1504" s="28">
        <f t="shared" si="278"/>
        <v>0</v>
      </c>
    </row>
    <row r="1505" spans="1:19" ht="14.25" customHeight="1" x14ac:dyDescent="0.25">
      <c r="A1505" s="223">
        <v>1510</v>
      </c>
      <c r="B1505" s="220" t="s">
        <v>2464</v>
      </c>
      <c r="C1505" s="221">
        <v>44886</v>
      </c>
      <c r="D1505" s="222">
        <v>9</v>
      </c>
      <c r="E1505" s="221">
        <v>44886</v>
      </c>
      <c r="F1505" s="223">
        <v>180</v>
      </c>
      <c r="G1505" s="223" t="s">
        <v>10965</v>
      </c>
      <c r="H1505" s="223" t="s">
        <v>57</v>
      </c>
      <c r="I1505" s="223" t="s">
        <v>130</v>
      </c>
      <c r="J1505" s="223" t="s">
        <v>109</v>
      </c>
      <c r="K1505" s="236">
        <f t="shared" si="279"/>
        <v>0</v>
      </c>
      <c r="L1505" s="221">
        <v>44886</v>
      </c>
      <c r="M1505" s="221">
        <v>44886</v>
      </c>
      <c r="N1505" s="223">
        <f t="shared" si="280"/>
        <v>180</v>
      </c>
      <c r="O1505" s="249" t="s">
        <v>90</v>
      </c>
      <c r="P1505" s="224">
        <v>9</v>
      </c>
      <c r="Q1505" s="225">
        <v>44886</v>
      </c>
      <c r="R1505" s="224">
        <v>180</v>
      </c>
      <c r="S1505" s="28">
        <f t="shared" si="278"/>
        <v>0</v>
      </c>
    </row>
    <row r="1506" spans="1:19" ht="14.25" customHeight="1" x14ac:dyDescent="0.25">
      <c r="A1506" s="223">
        <v>1511</v>
      </c>
      <c r="B1506" s="220" t="s">
        <v>185</v>
      </c>
      <c r="C1506" s="221">
        <v>44886</v>
      </c>
      <c r="D1506" s="222">
        <v>4</v>
      </c>
      <c r="E1506" s="221">
        <v>44886</v>
      </c>
      <c r="F1506" s="223">
        <v>60</v>
      </c>
      <c r="G1506" s="223" t="s">
        <v>10966</v>
      </c>
      <c r="H1506" s="223" t="s">
        <v>57</v>
      </c>
      <c r="I1506" s="223" t="s">
        <v>130</v>
      </c>
      <c r="J1506" s="223" t="s">
        <v>109</v>
      </c>
      <c r="K1506" s="236">
        <f t="shared" si="279"/>
        <v>0</v>
      </c>
      <c r="L1506" s="221">
        <v>44886</v>
      </c>
      <c r="M1506" s="221">
        <v>44886</v>
      </c>
      <c r="N1506" s="223">
        <f t="shared" si="280"/>
        <v>60</v>
      </c>
      <c r="O1506" s="249" t="s">
        <v>90</v>
      </c>
      <c r="P1506" s="224">
        <v>4</v>
      </c>
      <c r="Q1506" s="225">
        <v>44886</v>
      </c>
      <c r="R1506" s="224">
        <v>60</v>
      </c>
      <c r="S1506" s="28">
        <f t="shared" si="278"/>
        <v>0</v>
      </c>
    </row>
    <row r="1507" spans="1:19" ht="14.25" customHeight="1" x14ac:dyDescent="0.25">
      <c r="A1507" s="223">
        <v>1512</v>
      </c>
      <c r="B1507" s="220" t="s">
        <v>186</v>
      </c>
      <c r="C1507" s="221">
        <v>44888</v>
      </c>
      <c r="D1507" s="222">
        <v>4752028</v>
      </c>
      <c r="E1507" s="221">
        <v>44875</v>
      </c>
      <c r="F1507" s="223">
        <v>10016.530000000001</v>
      </c>
      <c r="G1507" s="223" t="s">
        <v>263</v>
      </c>
      <c r="H1507" s="223" t="s">
        <v>16</v>
      </c>
      <c r="I1507" s="223" t="s">
        <v>130</v>
      </c>
      <c r="J1507" s="223" t="s">
        <v>109</v>
      </c>
      <c r="K1507" s="236">
        <f t="shared" si="279"/>
        <v>15</v>
      </c>
      <c r="L1507" s="221">
        <v>44890</v>
      </c>
      <c r="M1507" s="221">
        <v>44888</v>
      </c>
      <c r="N1507" s="223">
        <f t="shared" si="280"/>
        <v>10016.530000000001</v>
      </c>
      <c r="O1507" s="249" t="s">
        <v>27</v>
      </c>
      <c r="P1507" s="224">
        <v>5379</v>
      </c>
      <c r="Q1507" s="225">
        <v>44889</v>
      </c>
      <c r="R1507" s="224">
        <v>10016.530000000001</v>
      </c>
      <c r="S1507" s="28">
        <f t="shared" si="278"/>
        <v>-1</v>
      </c>
    </row>
    <row r="1508" spans="1:19" ht="14.25" customHeight="1" x14ac:dyDescent="0.25">
      <c r="A1508" s="223">
        <v>1513</v>
      </c>
      <c r="B1508" s="220" t="s">
        <v>187</v>
      </c>
      <c r="C1508" s="221">
        <v>44888</v>
      </c>
      <c r="D1508" s="222">
        <v>8360</v>
      </c>
      <c r="E1508" s="221">
        <v>44887</v>
      </c>
      <c r="F1508" s="223">
        <v>1856.4</v>
      </c>
      <c r="G1508" s="223" t="s">
        <v>10967</v>
      </c>
      <c r="H1508" s="223" t="s">
        <v>238</v>
      </c>
      <c r="I1508" s="223" t="s">
        <v>130</v>
      </c>
      <c r="J1508" s="223" t="s">
        <v>109</v>
      </c>
      <c r="K1508" s="236">
        <f t="shared" si="279"/>
        <v>30</v>
      </c>
      <c r="L1508" s="221">
        <v>44917</v>
      </c>
      <c r="M1508" s="221">
        <v>44888</v>
      </c>
      <c r="N1508" s="223">
        <f t="shared" si="280"/>
        <v>1856.4</v>
      </c>
      <c r="O1508" s="249" t="s">
        <v>27</v>
      </c>
      <c r="P1508" s="224">
        <v>5432</v>
      </c>
      <c r="Q1508" s="225">
        <v>44916</v>
      </c>
      <c r="R1508" s="224">
        <v>1856.4</v>
      </c>
      <c r="S1508" s="28">
        <f t="shared" si="278"/>
        <v>-1</v>
      </c>
    </row>
    <row r="1509" spans="1:19" ht="14.25" customHeight="1" x14ac:dyDescent="0.25">
      <c r="A1509" s="223">
        <v>1514</v>
      </c>
      <c r="B1509" s="220" t="s">
        <v>4770</v>
      </c>
      <c r="C1509" s="221">
        <v>44888</v>
      </c>
      <c r="D1509" s="222">
        <v>52001174375</v>
      </c>
      <c r="E1509" s="221">
        <v>44887</v>
      </c>
      <c r="F1509" s="223">
        <v>1315.17</v>
      </c>
      <c r="G1509" s="223" t="s">
        <v>24</v>
      </c>
      <c r="H1509" s="223" t="s">
        <v>57</v>
      </c>
      <c r="I1509" s="223" t="s">
        <v>130</v>
      </c>
      <c r="J1509" s="223" t="s">
        <v>109</v>
      </c>
      <c r="K1509" s="236">
        <f t="shared" si="279"/>
        <v>0</v>
      </c>
      <c r="L1509" s="221">
        <v>44887</v>
      </c>
      <c r="M1509" s="221">
        <v>44888</v>
      </c>
      <c r="N1509" s="223">
        <f t="shared" si="280"/>
        <v>1315.17</v>
      </c>
      <c r="O1509" s="265" t="s">
        <v>90</v>
      </c>
      <c r="P1509" s="263">
        <v>96</v>
      </c>
      <c r="Q1509" s="264">
        <v>44887</v>
      </c>
      <c r="R1509" s="263">
        <v>1315.17</v>
      </c>
      <c r="S1509" s="28">
        <f t="shared" si="278"/>
        <v>0</v>
      </c>
    </row>
    <row r="1510" spans="1:19" ht="14.25" customHeight="1" x14ac:dyDescent="0.25">
      <c r="A1510" s="223">
        <v>1515</v>
      </c>
      <c r="B1510" s="220" t="s">
        <v>188</v>
      </c>
      <c r="C1510" s="221">
        <v>44888</v>
      </c>
      <c r="D1510" s="222">
        <v>1205</v>
      </c>
      <c r="E1510" s="221">
        <v>44888</v>
      </c>
      <c r="F1510" s="223">
        <v>178.5</v>
      </c>
      <c r="G1510" s="223" t="s">
        <v>10969</v>
      </c>
      <c r="H1510" s="223" t="s">
        <v>57</v>
      </c>
      <c r="I1510" s="223" t="s">
        <v>130</v>
      </c>
      <c r="J1510" s="223" t="s">
        <v>109</v>
      </c>
      <c r="K1510" s="236">
        <f t="shared" si="279"/>
        <v>0</v>
      </c>
      <c r="L1510" s="221">
        <v>44888</v>
      </c>
      <c r="M1510" s="221">
        <v>44888</v>
      </c>
      <c r="N1510" s="223">
        <f t="shared" si="280"/>
        <v>178.5</v>
      </c>
      <c r="O1510" s="265" t="s">
        <v>4018</v>
      </c>
      <c r="P1510" s="263">
        <v>1167</v>
      </c>
      <c r="Q1510" s="264">
        <v>44888</v>
      </c>
      <c r="R1510" s="263">
        <v>178.5</v>
      </c>
      <c r="S1510" s="28">
        <f t="shared" si="278"/>
        <v>0</v>
      </c>
    </row>
    <row r="1511" spans="1:19" ht="14.25" customHeight="1" x14ac:dyDescent="0.25">
      <c r="A1511" s="223">
        <v>1516</v>
      </c>
      <c r="B1511" s="28" t="s">
        <v>8788</v>
      </c>
      <c r="C1511" s="266" t="s">
        <v>10774</v>
      </c>
      <c r="D1511" s="28">
        <v>2169</v>
      </c>
      <c r="E1511" s="317" t="s">
        <v>10761</v>
      </c>
      <c r="F1511" s="28">
        <v>785.4</v>
      </c>
      <c r="G1511" s="28" t="s">
        <v>10061</v>
      </c>
      <c r="H1511" s="28" t="s">
        <v>2175</v>
      </c>
      <c r="I1511" s="28" t="s">
        <v>3579</v>
      </c>
      <c r="J1511" s="28" t="s">
        <v>5784</v>
      </c>
      <c r="K1511" s="223">
        <v>30</v>
      </c>
      <c r="L1511" s="281">
        <v>44898</v>
      </c>
      <c r="M1511" s="266" t="s">
        <v>10774</v>
      </c>
      <c r="N1511" s="223">
        <f>F1511</f>
        <v>785.4</v>
      </c>
      <c r="O1511" s="276" t="s">
        <v>20</v>
      </c>
      <c r="P1511" s="223">
        <v>1761</v>
      </c>
      <c r="Q1511" s="281">
        <v>44936</v>
      </c>
      <c r="R1511" s="263">
        <v>178.5</v>
      </c>
      <c r="S1511" s="28">
        <f t="shared" si="278"/>
        <v>38</v>
      </c>
    </row>
    <row r="1512" spans="1:19" ht="14.25" customHeight="1" x14ac:dyDescent="0.25">
      <c r="A1512" s="223">
        <v>1517</v>
      </c>
      <c r="B1512" s="28" t="s">
        <v>10838</v>
      </c>
      <c r="C1512" s="266" t="s">
        <v>10774</v>
      </c>
      <c r="D1512" s="28">
        <v>2200115352</v>
      </c>
      <c r="E1512" s="317" t="s">
        <v>10747</v>
      </c>
      <c r="F1512" s="28">
        <v>1147.0899999999999</v>
      </c>
      <c r="G1512" s="28" t="s">
        <v>3151</v>
      </c>
      <c r="H1512" s="28" t="s">
        <v>51</v>
      </c>
      <c r="I1512" s="28" t="s">
        <v>3579</v>
      </c>
      <c r="J1512" s="28" t="s">
        <v>8687</v>
      </c>
      <c r="K1512" s="223">
        <v>30</v>
      </c>
      <c r="L1512" s="281">
        <v>44895</v>
      </c>
      <c r="M1512" s="266" t="s">
        <v>10847</v>
      </c>
      <c r="N1512" s="223">
        <f t="shared" ref="N1512:N1519" si="281">F1512</f>
        <v>1147.0899999999999</v>
      </c>
      <c r="O1512" s="276" t="s">
        <v>20</v>
      </c>
      <c r="P1512" s="223">
        <v>1416</v>
      </c>
      <c r="Q1512" s="281">
        <v>44901</v>
      </c>
      <c r="R1512" s="223">
        <f t="shared" ref="R1512:R1521" si="282">N1512</f>
        <v>1147.0899999999999</v>
      </c>
      <c r="S1512" s="223">
        <f t="shared" ref="S1512:S1522" si="283">Q1512-L1512</f>
        <v>6</v>
      </c>
    </row>
    <row r="1513" spans="1:19" ht="14.25" customHeight="1" x14ac:dyDescent="0.25">
      <c r="A1513" s="223">
        <v>1518</v>
      </c>
      <c r="B1513" s="28" t="s">
        <v>7423</v>
      </c>
      <c r="C1513" s="266" t="s">
        <v>10774</v>
      </c>
      <c r="D1513" s="28">
        <v>2200115351</v>
      </c>
      <c r="E1513" s="317" t="s">
        <v>10747</v>
      </c>
      <c r="F1513" s="28">
        <v>352.53</v>
      </c>
      <c r="G1513" s="28" t="s">
        <v>3151</v>
      </c>
      <c r="H1513" s="28" t="s">
        <v>51</v>
      </c>
      <c r="I1513" s="28" t="s">
        <v>3579</v>
      </c>
      <c r="J1513" s="28" t="s">
        <v>8687</v>
      </c>
      <c r="K1513" s="223">
        <v>30</v>
      </c>
      <c r="L1513" s="281">
        <v>44895</v>
      </c>
      <c r="M1513" s="266" t="s">
        <v>10847</v>
      </c>
      <c r="N1513" s="223">
        <f t="shared" si="281"/>
        <v>352.53</v>
      </c>
      <c r="O1513" s="276" t="s">
        <v>20</v>
      </c>
      <c r="P1513" s="223">
        <v>1416</v>
      </c>
      <c r="Q1513" s="281">
        <v>44901</v>
      </c>
      <c r="R1513" s="223">
        <f t="shared" si="282"/>
        <v>352.53</v>
      </c>
      <c r="S1513" s="223">
        <f t="shared" si="283"/>
        <v>6</v>
      </c>
    </row>
    <row r="1514" spans="1:19" ht="14.25" customHeight="1" x14ac:dyDescent="0.25">
      <c r="A1514" s="223">
        <v>1519</v>
      </c>
      <c r="B1514" s="28" t="s">
        <v>10839</v>
      </c>
      <c r="C1514" s="266" t="s">
        <v>10774</v>
      </c>
      <c r="D1514" s="28">
        <v>2200115349</v>
      </c>
      <c r="E1514" s="317" t="s">
        <v>10747</v>
      </c>
      <c r="F1514" s="28">
        <v>206.5</v>
      </c>
      <c r="G1514" s="28" t="s">
        <v>3151</v>
      </c>
      <c r="H1514" s="28" t="s">
        <v>51</v>
      </c>
      <c r="I1514" s="28" t="s">
        <v>3579</v>
      </c>
      <c r="J1514" s="28" t="s">
        <v>8687</v>
      </c>
      <c r="K1514" s="223">
        <v>30</v>
      </c>
      <c r="L1514" s="281">
        <v>44895</v>
      </c>
      <c r="M1514" s="266" t="s">
        <v>10847</v>
      </c>
      <c r="N1514" s="223">
        <f t="shared" si="281"/>
        <v>206.5</v>
      </c>
      <c r="O1514" s="276" t="s">
        <v>20</v>
      </c>
      <c r="P1514" s="223">
        <v>1416</v>
      </c>
      <c r="Q1514" s="281">
        <v>44901</v>
      </c>
      <c r="R1514" s="223">
        <f t="shared" si="282"/>
        <v>206.5</v>
      </c>
      <c r="S1514" s="223">
        <f t="shared" si="283"/>
        <v>6</v>
      </c>
    </row>
    <row r="1515" spans="1:19" ht="14.25" customHeight="1" x14ac:dyDescent="0.25">
      <c r="A1515" s="223">
        <v>1520</v>
      </c>
      <c r="B1515" s="28" t="s">
        <v>10840</v>
      </c>
      <c r="C1515" s="266" t="s">
        <v>10774</v>
      </c>
      <c r="D1515" s="28">
        <v>2200115348</v>
      </c>
      <c r="E1515" s="317" t="s">
        <v>10747</v>
      </c>
      <c r="F1515" s="28">
        <v>1043.48</v>
      </c>
      <c r="G1515" s="28" t="s">
        <v>3151</v>
      </c>
      <c r="H1515" s="28" t="s">
        <v>51</v>
      </c>
      <c r="I1515" s="28" t="s">
        <v>3579</v>
      </c>
      <c r="J1515" s="28" t="s">
        <v>8687</v>
      </c>
      <c r="K1515" s="223">
        <v>30</v>
      </c>
      <c r="L1515" s="281">
        <v>44895</v>
      </c>
      <c r="M1515" s="266" t="s">
        <v>10847</v>
      </c>
      <c r="N1515" s="223">
        <f t="shared" si="281"/>
        <v>1043.48</v>
      </c>
      <c r="O1515" s="276" t="s">
        <v>20</v>
      </c>
      <c r="P1515" s="223">
        <v>1416</v>
      </c>
      <c r="Q1515" s="281">
        <v>44901</v>
      </c>
      <c r="R1515" s="223">
        <f t="shared" si="282"/>
        <v>1043.48</v>
      </c>
      <c r="S1515" s="223">
        <f t="shared" si="283"/>
        <v>6</v>
      </c>
    </row>
    <row r="1516" spans="1:19" ht="14.25" customHeight="1" x14ac:dyDescent="0.25">
      <c r="A1516" s="223">
        <v>1521</v>
      </c>
      <c r="B1516" s="28" t="s">
        <v>10841</v>
      </c>
      <c r="C1516" s="266" t="s">
        <v>10774</v>
      </c>
      <c r="D1516" s="28">
        <v>2200115354</v>
      </c>
      <c r="E1516" s="317" t="s">
        <v>10747</v>
      </c>
      <c r="F1516" s="28">
        <v>455.29</v>
      </c>
      <c r="G1516" s="28" t="s">
        <v>3151</v>
      </c>
      <c r="H1516" s="28" t="s">
        <v>51</v>
      </c>
      <c r="I1516" s="28" t="s">
        <v>3579</v>
      </c>
      <c r="J1516" s="28" t="s">
        <v>8687</v>
      </c>
      <c r="K1516" s="223">
        <v>30</v>
      </c>
      <c r="L1516" s="281">
        <v>44895</v>
      </c>
      <c r="M1516" s="266" t="s">
        <v>10847</v>
      </c>
      <c r="N1516" s="223">
        <f t="shared" si="281"/>
        <v>455.29</v>
      </c>
      <c r="O1516" s="276" t="s">
        <v>20</v>
      </c>
      <c r="P1516" s="223">
        <v>1416</v>
      </c>
      <c r="Q1516" s="281">
        <v>44901</v>
      </c>
      <c r="R1516" s="223">
        <f t="shared" si="282"/>
        <v>455.29</v>
      </c>
      <c r="S1516" s="223">
        <f t="shared" si="283"/>
        <v>6</v>
      </c>
    </row>
    <row r="1517" spans="1:19" ht="14.25" customHeight="1" x14ac:dyDescent="0.25">
      <c r="A1517" s="223">
        <v>1522</v>
      </c>
      <c r="B1517" s="28" t="s">
        <v>10842</v>
      </c>
      <c r="C1517" s="266" t="s">
        <v>10774</v>
      </c>
      <c r="D1517" s="28">
        <v>2200115356</v>
      </c>
      <c r="E1517" s="317" t="s">
        <v>10747</v>
      </c>
      <c r="F1517" s="28">
        <v>3314.61</v>
      </c>
      <c r="G1517" s="28" t="s">
        <v>3151</v>
      </c>
      <c r="H1517" s="28" t="s">
        <v>51</v>
      </c>
      <c r="I1517" s="28" t="s">
        <v>3579</v>
      </c>
      <c r="J1517" s="28" t="s">
        <v>8687</v>
      </c>
      <c r="K1517" s="223">
        <v>30</v>
      </c>
      <c r="L1517" s="281">
        <v>44895</v>
      </c>
      <c r="M1517" s="266" t="s">
        <v>10847</v>
      </c>
      <c r="N1517" s="223">
        <f t="shared" si="281"/>
        <v>3314.61</v>
      </c>
      <c r="O1517" s="276" t="s">
        <v>20</v>
      </c>
      <c r="P1517" s="223">
        <v>1416</v>
      </c>
      <c r="Q1517" s="281">
        <v>44901</v>
      </c>
      <c r="R1517" s="223">
        <f t="shared" si="282"/>
        <v>3314.61</v>
      </c>
      <c r="S1517" s="223">
        <f t="shared" si="283"/>
        <v>6</v>
      </c>
    </row>
    <row r="1518" spans="1:19" ht="14.25" customHeight="1" x14ac:dyDescent="0.25">
      <c r="A1518" s="223">
        <v>1523</v>
      </c>
      <c r="B1518" s="28" t="s">
        <v>10843</v>
      </c>
      <c r="C1518" s="266" t="s">
        <v>10774</v>
      </c>
      <c r="D1518" s="28">
        <v>2200115355</v>
      </c>
      <c r="E1518" s="317" t="s">
        <v>10747</v>
      </c>
      <c r="F1518" s="28">
        <v>540.14</v>
      </c>
      <c r="G1518" s="28" t="s">
        <v>3151</v>
      </c>
      <c r="H1518" s="28" t="s">
        <v>51</v>
      </c>
      <c r="I1518" s="28" t="s">
        <v>3579</v>
      </c>
      <c r="J1518" s="28" t="s">
        <v>8687</v>
      </c>
      <c r="K1518" s="223">
        <v>30</v>
      </c>
      <c r="L1518" s="281">
        <v>44895</v>
      </c>
      <c r="M1518" s="266" t="s">
        <v>10847</v>
      </c>
      <c r="N1518" s="223">
        <f t="shared" si="281"/>
        <v>540.14</v>
      </c>
      <c r="O1518" s="276" t="s">
        <v>20</v>
      </c>
      <c r="P1518" s="223">
        <v>1416</v>
      </c>
      <c r="Q1518" s="281">
        <v>44901</v>
      </c>
      <c r="R1518" s="223">
        <f t="shared" si="282"/>
        <v>540.14</v>
      </c>
      <c r="S1518" s="223">
        <f t="shared" si="283"/>
        <v>6</v>
      </c>
    </row>
    <row r="1519" spans="1:19" ht="14.25" customHeight="1" x14ac:dyDescent="0.25">
      <c r="A1519" s="223">
        <v>1524</v>
      </c>
      <c r="B1519" s="28" t="s">
        <v>10844</v>
      </c>
      <c r="C1519" s="266" t="s">
        <v>10774</v>
      </c>
      <c r="D1519" s="28">
        <v>2200115350</v>
      </c>
      <c r="E1519" s="317" t="s">
        <v>10747</v>
      </c>
      <c r="F1519" s="28">
        <v>1290.42</v>
      </c>
      <c r="G1519" s="28" t="s">
        <v>3151</v>
      </c>
      <c r="H1519" s="28" t="s">
        <v>51</v>
      </c>
      <c r="I1519" s="28" t="s">
        <v>3579</v>
      </c>
      <c r="J1519" s="28" t="s">
        <v>8687</v>
      </c>
      <c r="K1519" s="223">
        <v>30</v>
      </c>
      <c r="L1519" s="281">
        <v>44895</v>
      </c>
      <c r="M1519" s="266" t="s">
        <v>10847</v>
      </c>
      <c r="N1519" s="223">
        <f t="shared" si="281"/>
        <v>1290.42</v>
      </c>
      <c r="O1519" s="276" t="s">
        <v>20</v>
      </c>
      <c r="P1519" s="223">
        <v>1416</v>
      </c>
      <c r="Q1519" s="281">
        <v>44901</v>
      </c>
      <c r="R1519" s="223">
        <f t="shared" si="282"/>
        <v>1290.42</v>
      </c>
      <c r="S1519" s="223">
        <f t="shared" si="283"/>
        <v>6</v>
      </c>
    </row>
    <row r="1520" spans="1:19" ht="14.25" customHeight="1" x14ac:dyDescent="0.25">
      <c r="A1520" s="223">
        <v>1525</v>
      </c>
      <c r="B1520" s="28" t="s">
        <v>10845</v>
      </c>
      <c r="C1520" s="266" t="s">
        <v>10774</v>
      </c>
      <c r="D1520" s="28">
        <v>2200115347</v>
      </c>
      <c r="E1520" s="317" t="s">
        <v>10747</v>
      </c>
      <c r="F1520" s="28">
        <v>1284.5</v>
      </c>
      <c r="G1520" s="28" t="s">
        <v>3151</v>
      </c>
      <c r="H1520" s="28" t="s">
        <v>51</v>
      </c>
      <c r="I1520" s="28" t="s">
        <v>3579</v>
      </c>
      <c r="J1520" s="28" t="s">
        <v>8687</v>
      </c>
      <c r="K1520" s="223">
        <v>30</v>
      </c>
      <c r="L1520" s="281">
        <v>44895</v>
      </c>
      <c r="M1520" s="266" t="s">
        <v>10847</v>
      </c>
      <c r="N1520" s="223">
        <v>1342.41</v>
      </c>
      <c r="O1520" s="276" t="s">
        <v>20</v>
      </c>
      <c r="P1520" s="223">
        <v>1416</v>
      </c>
      <c r="Q1520" s="281">
        <v>44901</v>
      </c>
      <c r="R1520" s="223">
        <f t="shared" si="282"/>
        <v>1342.41</v>
      </c>
      <c r="S1520" s="223">
        <f t="shared" si="283"/>
        <v>6</v>
      </c>
    </row>
    <row r="1521" spans="1:19" ht="14.25" customHeight="1" x14ac:dyDescent="0.25">
      <c r="A1521" s="223">
        <v>1526</v>
      </c>
      <c r="B1521" s="28" t="s">
        <v>10846</v>
      </c>
      <c r="C1521" s="266" t="s">
        <v>10774</v>
      </c>
      <c r="D1521" s="28">
        <v>2200115353</v>
      </c>
      <c r="E1521" s="317" t="s">
        <v>10747</v>
      </c>
      <c r="F1521" s="28">
        <v>836.08</v>
      </c>
      <c r="G1521" s="28" t="s">
        <v>3151</v>
      </c>
      <c r="H1521" s="28" t="s">
        <v>51</v>
      </c>
      <c r="I1521" s="28" t="s">
        <v>3579</v>
      </c>
      <c r="J1521" s="28" t="s">
        <v>8687</v>
      </c>
      <c r="K1521" s="223">
        <v>30</v>
      </c>
      <c r="L1521" s="281">
        <v>44895</v>
      </c>
      <c r="M1521" s="266" t="s">
        <v>10847</v>
      </c>
      <c r="N1521" s="223">
        <f>F1521</f>
        <v>836.08</v>
      </c>
      <c r="O1521" s="276" t="s">
        <v>20</v>
      </c>
      <c r="P1521" s="223">
        <v>1416</v>
      </c>
      <c r="Q1521" s="281">
        <v>44901</v>
      </c>
      <c r="R1521" s="223">
        <f t="shared" si="282"/>
        <v>836.08</v>
      </c>
      <c r="S1521" s="223">
        <f t="shared" si="283"/>
        <v>6</v>
      </c>
    </row>
    <row r="1522" spans="1:19" ht="14.25" customHeight="1" x14ac:dyDescent="0.25">
      <c r="A1522" s="223">
        <v>1527</v>
      </c>
      <c r="B1522" s="28" t="s">
        <v>8789</v>
      </c>
      <c r="C1522" s="266" t="s">
        <v>10774</v>
      </c>
      <c r="D1522" s="28">
        <v>22321131</v>
      </c>
      <c r="E1522" s="317" t="s">
        <v>10747</v>
      </c>
      <c r="F1522" s="28">
        <v>133.69</v>
      </c>
      <c r="G1522" s="28" t="s">
        <v>214</v>
      </c>
      <c r="H1522" s="28" t="s">
        <v>35</v>
      </c>
      <c r="I1522" s="28" t="s">
        <v>3579</v>
      </c>
      <c r="J1522" s="28" t="s">
        <v>8687</v>
      </c>
      <c r="K1522" s="223">
        <v>23</v>
      </c>
      <c r="L1522" s="281">
        <v>44888</v>
      </c>
      <c r="M1522" s="266" t="s">
        <v>10847</v>
      </c>
      <c r="N1522" s="223">
        <v>133.69</v>
      </c>
      <c r="O1522" s="276" t="s">
        <v>20</v>
      </c>
      <c r="P1522" s="223">
        <v>1707</v>
      </c>
      <c r="Q1522" s="281">
        <v>44888</v>
      </c>
      <c r="R1522" s="223">
        <f>N1522</f>
        <v>133.69</v>
      </c>
      <c r="S1522" s="223">
        <f t="shared" si="283"/>
        <v>0</v>
      </c>
    </row>
    <row r="1523" spans="1:19" ht="14.25" customHeight="1" x14ac:dyDescent="0.25">
      <c r="A1523" s="223">
        <v>1528</v>
      </c>
      <c r="B1523" s="28" t="s">
        <v>7432</v>
      </c>
      <c r="C1523" s="266" t="s">
        <v>10847</v>
      </c>
      <c r="D1523" s="28">
        <v>235</v>
      </c>
      <c r="E1523" s="317" t="s">
        <v>10765</v>
      </c>
      <c r="F1523" s="28">
        <v>257.55</v>
      </c>
      <c r="G1523" s="28" t="s">
        <v>9391</v>
      </c>
      <c r="H1523" s="28" t="s">
        <v>51</v>
      </c>
      <c r="I1523" s="28" t="s">
        <v>3579</v>
      </c>
      <c r="J1523" s="28" t="s">
        <v>8687</v>
      </c>
      <c r="K1523" s="223">
        <v>30</v>
      </c>
      <c r="L1523" s="281">
        <v>44901</v>
      </c>
      <c r="M1523" s="266" t="s">
        <v>10847</v>
      </c>
      <c r="N1523" s="223">
        <v>257.55</v>
      </c>
      <c r="O1523" s="276" t="s">
        <v>20</v>
      </c>
      <c r="P1523" s="223">
        <v>1417</v>
      </c>
      <c r="Q1523" s="281">
        <v>44902</v>
      </c>
      <c r="R1523" s="223">
        <f>N1523</f>
        <v>257.55</v>
      </c>
      <c r="S1523" s="223">
        <f t="shared" ref="S1523" si="284">Q1523-L1523</f>
        <v>1</v>
      </c>
    </row>
    <row r="1524" spans="1:19" ht="14.25" customHeight="1" x14ac:dyDescent="0.25">
      <c r="A1524" s="223">
        <v>1529</v>
      </c>
      <c r="B1524" s="28" t="s">
        <v>10848</v>
      </c>
      <c r="C1524" s="266" t="s">
        <v>10847</v>
      </c>
      <c r="D1524" s="28">
        <v>190807</v>
      </c>
      <c r="E1524" s="317" t="s">
        <v>10747</v>
      </c>
      <c r="F1524" s="28">
        <v>840.14</v>
      </c>
      <c r="G1524" s="28" t="s">
        <v>9180</v>
      </c>
      <c r="H1524" s="28" t="s">
        <v>18</v>
      </c>
      <c r="I1524" s="28" t="s">
        <v>3579</v>
      </c>
      <c r="J1524" s="28" t="s">
        <v>8687</v>
      </c>
      <c r="K1524" s="223">
        <v>30</v>
      </c>
      <c r="L1524" s="281">
        <v>44880</v>
      </c>
      <c r="M1524" s="266" t="s">
        <v>10847</v>
      </c>
      <c r="N1524" s="223">
        <v>840.14</v>
      </c>
      <c r="O1524" s="276" t="s">
        <v>20</v>
      </c>
      <c r="P1524" s="223">
        <v>1391</v>
      </c>
      <c r="Q1524" s="281">
        <v>44879</v>
      </c>
      <c r="R1524" s="263">
        <f t="shared" ref="R1524:R1527" si="285">N1524</f>
        <v>840.14</v>
      </c>
      <c r="S1524" s="28">
        <f t="shared" ref="S1524:S1527" si="286">Q1524-L1524</f>
        <v>-1</v>
      </c>
    </row>
    <row r="1525" spans="1:19" ht="14.25" customHeight="1" x14ac:dyDescent="0.25">
      <c r="A1525" s="223">
        <v>1530</v>
      </c>
      <c r="B1525" s="28" t="s">
        <v>9218</v>
      </c>
      <c r="C1525" s="266" t="s">
        <v>10847</v>
      </c>
      <c r="D1525" s="28">
        <v>190805</v>
      </c>
      <c r="E1525" s="317" t="s">
        <v>10747</v>
      </c>
      <c r="F1525" s="28">
        <v>69.52</v>
      </c>
      <c r="G1525" s="28" t="s">
        <v>9180</v>
      </c>
      <c r="H1525" s="28" t="s">
        <v>18</v>
      </c>
      <c r="I1525" s="28" t="s">
        <v>3579</v>
      </c>
      <c r="J1525" s="28" t="s">
        <v>8687</v>
      </c>
      <c r="K1525" s="223">
        <v>15</v>
      </c>
      <c r="L1525" s="281">
        <v>44880</v>
      </c>
      <c r="M1525" s="266" t="s">
        <v>10847</v>
      </c>
      <c r="N1525" s="223">
        <v>69.52</v>
      </c>
      <c r="O1525" s="276" t="s">
        <v>20</v>
      </c>
      <c r="P1525" s="223">
        <v>1391</v>
      </c>
      <c r="Q1525" s="281">
        <v>44879</v>
      </c>
      <c r="R1525" s="263">
        <f t="shared" si="285"/>
        <v>69.52</v>
      </c>
      <c r="S1525" s="28">
        <f t="shared" si="286"/>
        <v>-1</v>
      </c>
    </row>
    <row r="1526" spans="1:19" ht="14.25" customHeight="1" x14ac:dyDescent="0.25">
      <c r="A1526" s="223">
        <v>1531</v>
      </c>
      <c r="B1526" s="28" t="s">
        <v>10849</v>
      </c>
      <c r="C1526" s="266" t="s">
        <v>10847</v>
      </c>
      <c r="D1526" s="28">
        <v>12041621</v>
      </c>
      <c r="E1526" s="317" t="s">
        <v>10765</v>
      </c>
      <c r="F1526" s="28">
        <v>53.55</v>
      </c>
      <c r="G1526" s="28" t="s">
        <v>15</v>
      </c>
      <c r="H1526" s="28" t="s">
        <v>6244</v>
      </c>
      <c r="I1526" s="28" t="s">
        <v>3579</v>
      </c>
      <c r="J1526" s="28" t="s">
        <v>8687</v>
      </c>
      <c r="K1526" s="223">
        <v>15</v>
      </c>
      <c r="L1526" s="281">
        <v>44887</v>
      </c>
      <c r="M1526" s="266" t="s">
        <v>10847</v>
      </c>
      <c r="N1526" s="223">
        <f>F1526</f>
        <v>53.55</v>
      </c>
      <c r="O1526" s="276" t="s">
        <v>20</v>
      </c>
      <c r="P1526" s="223">
        <v>1401</v>
      </c>
      <c r="Q1526" s="281">
        <v>44888</v>
      </c>
      <c r="R1526" s="223">
        <f t="shared" si="285"/>
        <v>53.55</v>
      </c>
      <c r="S1526" s="223">
        <f t="shared" si="286"/>
        <v>1</v>
      </c>
    </row>
    <row r="1527" spans="1:19" ht="14.25" customHeight="1" x14ac:dyDescent="0.25">
      <c r="A1527" s="223">
        <v>1532</v>
      </c>
      <c r="B1527" s="28" t="s">
        <v>10850</v>
      </c>
      <c r="C1527" s="266" t="s">
        <v>10847</v>
      </c>
      <c r="D1527" s="28">
        <v>12041622</v>
      </c>
      <c r="E1527" s="317" t="s">
        <v>10765</v>
      </c>
      <c r="F1527" s="28">
        <v>2807.45</v>
      </c>
      <c r="G1527" s="28" t="s">
        <v>15</v>
      </c>
      <c r="H1527" s="28" t="s">
        <v>6244</v>
      </c>
      <c r="I1527" s="28" t="s">
        <v>130</v>
      </c>
      <c r="J1527" s="28" t="s">
        <v>8687</v>
      </c>
      <c r="K1527" s="223">
        <v>15</v>
      </c>
      <c r="L1527" s="281">
        <v>44887</v>
      </c>
      <c r="M1527" s="266" t="s">
        <v>10847</v>
      </c>
      <c r="N1527" s="223">
        <f>F1527</f>
        <v>2807.45</v>
      </c>
      <c r="O1527" s="276" t="s">
        <v>20</v>
      </c>
      <c r="P1527" s="223">
        <v>1401</v>
      </c>
      <c r="Q1527" s="281">
        <v>44888</v>
      </c>
      <c r="R1527" s="223">
        <f t="shared" si="285"/>
        <v>2807.45</v>
      </c>
      <c r="S1527" s="223">
        <f t="shared" si="286"/>
        <v>1</v>
      </c>
    </row>
    <row r="1528" spans="1:19" ht="14.25" customHeight="1" x14ac:dyDescent="0.25">
      <c r="A1528" s="223">
        <v>1533</v>
      </c>
      <c r="B1528" s="28" t="s">
        <v>8790</v>
      </c>
      <c r="C1528" s="266" t="s">
        <v>10851</v>
      </c>
      <c r="D1528" s="28">
        <v>1747145</v>
      </c>
      <c r="E1528" s="317" t="s">
        <v>10847</v>
      </c>
      <c r="F1528" s="28">
        <v>19615.96</v>
      </c>
      <c r="G1528" s="28" t="s">
        <v>8931</v>
      </c>
      <c r="H1528" s="28" t="s">
        <v>227</v>
      </c>
      <c r="I1528" s="28" t="s">
        <v>130</v>
      </c>
      <c r="J1528" s="28" t="s">
        <v>9430</v>
      </c>
      <c r="K1528" s="223">
        <v>60</v>
      </c>
      <c r="L1528" s="281">
        <v>44571</v>
      </c>
      <c r="M1528" s="266" t="s">
        <v>10851</v>
      </c>
      <c r="N1528" s="223">
        <f>F1528</f>
        <v>19615.96</v>
      </c>
      <c r="O1528" s="276"/>
      <c r="P1528" s="223"/>
      <c r="Q1528" s="223"/>
      <c r="R1528" s="223"/>
      <c r="S1528" s="223"/>
    </row>
    <row r="1529" spans="1:19" ht="14.25" customHeight="1" x14ac:dyDescent="0.25">
      <c r="A1529" s="223">
        <v>1534</v>
      </c>
      <c r="B1529" s="28" t="s">
        <v>8791</v>
      </c>
      <c r="C1529" s="266" t="s">
        <v>10851</v>
      </c>
      <c r="D1529" s="28">
        <v>10227470811</v>
      </c>
      <c r="E1529" s="317" t="s">
        <v>10747</v>
      </c>
      <c r="F1529" s="28">
        <v>1603.63</v>
      </c>
      <c r="G1529" s="28" t="s">
        <v>209</v>
      </c>
      <c r="H1529" s="28" t="s">
        <v>4400</v>
      </c>
      <c r="I1529" s="28" t="s">
        <v>130</v>
      </c>
      <c r="J1529" s="28" t="s">
        <v>8687</v>
      </c>
      <c r="K1529" s="223">
        <v>15</v>
      </c>
      <c r="L1529" s="281">
        <v>44880</v>
      </c>
      <c r="M1529" s="266" t="s">
        <v>10851</v>
      </c>
      <c r="N1529" s="223">
        <v>1603.63</v>
      </c>
      <c r="O1529" s="276" t="s">
        <v>20</v>
      </c>
      <c r="P1529" s="223">
        <v>1392</v>
      </c>
      <c r="Q1529" s="41">
        <v>44880</v>
      </c>
      <c r="R1529" s="223">
        <f>N1529</f>
        <v>1603.63</v>
      </c>
      <c r="S1529" s="223">
        <f>Q1529-L1529</f>
        <v>0</v>
      </c>
    </row>
    <row r="1530" spans="1:19" ht="14.25" customHeight="1" x14ac:dyDescent="0.25">
      <c r="A1530" s="223">
        <v>1535</v>
      </c>
      <c r="B1530" s="28" t="s">
        <v>8792</v>
      </c>
      <c r="C1530" s="266" t="s">
        <v>10851</v>
      </c>
      <c r="D1530" s="28">
        <v>13143789</v>
      </c>
      <c r="E1530" s="317" t="s">
        <v>10747</v>
      </c>
      <c r="F1530" s="28">
        <v>226.38</v>
      </c>
      <c r="G1530" s="28" t="s">
        <v>1474</v>
      </c>
      <c r="H1530" s="28" t="s">
        <v>16</v>
      </c>
      <c r="I1530" s="28" t="s">
        <v>130</v>
      </c>
      <c r="J1530" s="28" t="s">
        <v>8687</v>
      </c>
      <c r="K1530" s="223">
        <v>15</v>
      </c>
      <c r="L1530" s="281">
        <v>44880</v>
      </c>
      <c r="M1530" s="266" t="s">
        <v>10851</v>
      </c>
      <c r="N1530" s="223">
        <v>226.38</v>
      </c>
      <c r="O1530" s="276" t="s">
        <v>20</v>
      </c>
      <c r="P1530" s="223">
        <v>1394</v>
      </c>
      <c r="Q1530" s="281">
        <v>44880</v>
      </c>
      <c r="R1530" s="223">
        <f>N1530</f>
        <v>226.38</v>
      </c>
      <c r="S1530" s="236">
        <f t="shared" ref="S1530:S1536" si="287">Q1530-L1530</f>
        <v>0</v>
      </c>
    </row>
    <row r="1531" spans="1:19" ht="14.25" customHeight="1" x14ac:dyDescent="0.25">
      <c r="A1531" s="223">
        <v>1536</v>
      </c>
      <c r="B1531" s="28" t="s">
        <v>8793</v>
      </c>
      <c r="C1531" s="266" t="s">
        <v>10851</v>
      </c>
      <c r="D1531" s="28">
        <v>10361798</v>
      </c>
      <c r="E1531" s="317" t="s">
        <v>10745</v>
      </c>
      <c r="F1531" s="28">
        <v>79.66</v>
      </c>
      <c r="G1531" s="28" t="s">
        <v>8167</v>
      </c>
      <c r="H1531" s="28" t="s">
        <v>16</v>
      </c>
      <c r="I1531" s="28" t="s">
        <v>130</v>
      </c>
      <c r="J1531" s="28" t="s">
        <v>8687</v>
      </c>
      <c r="K1531" s="223">
        <v>15</v>
      </c>
      <c r="L1531" s="281">
        <v>44874</v>
      </c>
      <c r="M1531" s="266" t="s">
        <v>10852</v>
      </c>
      <c r="N1531" s="223">
        <v>79.66</v>
      </c>
      <c r="O1531" s="276" t="s">
        <v>20</v>
      </c>
      <c r="P1531" s="223">
        <v>1395</v>
      </c>
      <c r="Q1531" s="281">
        <v>44880</v>
      </c>
      <c r="R1531" s="223">
        <f>N1531</f>
        <v>79.66</v>
      </c>
      <c r="S1531" s="236">
        <f t="shared" si="287"/>
        <v>6</v>
      </c>
    </row>
    <row r="1532" spans="1:19" ht="14.25" customHeight="1" x14ac:dyDescent="0.25">
      <c r="A1532" s="223">
        <v>1537</v>
      </c>
      <c r="B1532" s="28" t="s">
        <v>8795</v>
      </c>
      <c r="C1532" s="266" t="s">
        <v>10852</v>
      </c>
      <c r="D1532" s="28">
        <v>75527</v>
      </c>
      <c r="E1532" s="317" t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 </c>
      <c r="J1532" s="28" t="s">
        <v>8687</v>
      </c>
      <c r="K1532" s="223">
        <v>15</v>
      </c>
      <c r="L1532" s="281">
        <v>44880</v>
      </c>
      <c r="M1532" s="266" t="s">
        <v>10852</v>
      </c>
      <c r="N1532" s="223">
        <f>F1532</f>
        <v>206.66</v>
      </c>
      <c r="O1532" s="276" t="s">
        <v>20</v>
      </c>
      <c r="P1532" s="223">
        <v>1396</v>
      </c>
      <c r="Q1532" s="281">
        <v>44882</v>
      </c>
      <c r="R1532" s="223">
        <f>N1532</f>
        <v>206.66</v>
      </c>
      <c r="S1532" s="236">
        <f t="shared" si="287"/>
        <v>2</v>
      </c>
    </row>
    <row r="1533" spans="1:19" ht="14.25" customHeight="1" x14ac:dyDescent="0.25">
      <c r="A1533" s="223">
        <v>1538</v>
      </c>
      <c r="B1533" s="28" t="s">
        <v>10853</v>
      </c>
      <c r="C1533" s="266" t="s">
        <v>10852</v>
      </c>
      <c r="D1533" s="28">
        <v>22134940</v>
      </c>
      <c r="E1533" s="317" t="s">
        <v>10852</v>
      </c>
      <c r="F1533" s="28">
        <v>5840.78</v>
      </c>
      <c r="G1533" s="28" t="s">
        <v>3319</v>
      </c>
      <c r="H1533" s="28" t="s">
        <v>10854</v>
      </c>
      <c r="I1533" s="28" t="s">
        <v>130</v>
      </c>
      <c r="J1533" s="28" t="s">
        <v>5784</v>
      </c>
      <c r="K1533" s="223">
        <v>30</v>
      </c>
      <c r="L1533" s="281">
        <v>44910</v>
      </c>
      <c r="M1533" s="282">
        <v>44880</v>
      </c>
      <c r="N1533" s="223">
        <f>F1533</f>
        <v>5840.78</v>
      </c>
      <c r="O1533" s="276" t="s">
        <v>20</v>
      </c>
      <c r="P1533" s="223">
        <v>1432</v>
      </c>
      <c r="Q1533" s="281">
        <v>44910</v>
      </c>
      <c r="R1533" s="223">
        <v>5840.78</v>
      </c>
      <c r="S1533" s="236">
        <f t="shared" si="287"/>
        <v>0</v>
      </c>
    </row>
    <row r="1534" spans="1:19" ht="14.25" customHeight="1" x14ac:dyDescent="0.25">
      <c r="A1534" s="223">
        <v>1539</v>
      </c>
      <c r="B1534" s="28" t="s">
        <v>10855</v>
      </c>
      <c r="C1534" s="266" t="s">
        <v>10852</v>
      </c>
      <c r="D1534" s="28">
        <v>54111</v>
      </c>
      <c r="E1534" s="317" t="s">
        <v>10852</v>
      </c>
      <c r="F1534" s="28">
        <v>2297.89</v>
      </c>
      <c r="G1534" s="28" t="s">
        <v>166</v>
      </c>
      <c r="H1534" s="28" t="s">
        <v>10856</v>
      </c>
      <c r="I1534" s="28" t="s">
        <v>130</v>
      </c>
      <c r="J1534" s="28" t="s">
        <v>5784</v>
      </c>
      <c r="K1534" s="223">
        <v>0</v>
      </c>
      <c r="L1534" s="281">
        <v>44880</v>
      </c>
      <c r="M1534" s="282">
        <v>44880</v>
      </c>
      <c r="N1534" s="223">
        <v>2297.89</v>
      </c>
      <c r="O1534" s="276" t="s">
        <v>20</v>
      </c>
      <c r="P1534" s="223">
        <v>196</v>
      </c>
      <c r="Q1534" s="281">
        <v>44880</v>
      </c>
      <c r="R1534" s="223">
        <f>N1534</f>
        <v>2297.89</v>
      </c>
      <c r="S1534" s="40">
        <f t="shared" si="287"/>
        <v>0</v>
      </c>
    </row>
    <row r="1535" spans="1:19" ht="14.25" customHeight="1" x14ac:dyDescent="0.25">
      <c r="A1535" s="223">
        <v>1540</v>
      </c>
      <c r="B1535" s="28" t="s">
        <v>8799</v>
      </c>
      <c r="C1535" s="266" t="s">
        <v>10857</v>
      </c>
      <c r="D1535" s="28">
        <v>1513161</v>
      </c>
      <c r="E1535" s="317" t="s">
        <v>10851</v>
      </c>
      <c r="F1535" s="28">
        <v>77.06</v>
      </c>
      <c r="G1535" s="28" t="s">
        <v>8847</v>
      </c>
      <c r="H1535" s="28" t="s">
        <v>35</v>
      </c>
      <c r="I1535" s="28" t="s">
        <v>130</v>
      </c>
      <c r="J1535" s="28" t="s">
        <v>8687</v>
      </c>
      <c r="K1535" s="223">
        <v>16</v>
      </c>
      <c r="L1535" s="281">
        <v>44895</v>
      </c>
      <c r="M1535" s="266" t="s">
        <v>10857</v>
      </c>
      <c r="N1535" s="223">
        <f>F1535</f>
        <v>77.06</v>
      </c>
      <c r="O1535" s="276" t="s">
        <v>20</v>
      </c>
      <c r="P1535" s="223">
        <v>1405</v>
      </c>
      <c r="Q1535" s="281">
        <v>44894</v>
      </c>
      <c r="R1535" s="223">
        <f>F1535</f>
        <v>77.06</v>
      </c>
      <c r="S1535" s="40">
        <f t="shared" si="287"/>
        <v>-1</v>
      </c>
    </row>
    <row r="1536" spans="1:19" ht="14.25" customHeight="1" x14ac:dyDescent="0.25">
      <c r="A1536" s="223">
        <v>1541</v>
      </c>
      <c r="B1536" s="28" t="s">
        <v>8800</v>
      </c>
      <c r="C1536" s="266" t="s">
        <v>10857</v>
      </c>
      <c r="D1536" s="28">
        <v>520050008916</v>
      </c>
      <c r="E1536" s="317" t="s">
        <v>10857</v>
      </c>
      <c r="F1536" s="28">
        <v>477</v>
      </c>
      <c r="G1536" s="28" t="s">
        <v>24</v>
      </c>
      <c r="H1536" s="28" t="s">
        <v>10858</v>
      </c>
      <c r="I1536" s="28" t="s">
        <v>130</v>
      </c>
      <c r="J1536" s="28" t="s">
        <v>5784</v>
      </c>
      <c r="K1536" s="223">
        <v>0</v>
      </c>
      <c r="L1536" s="281">
        <v>44881</v>
      </c>
      <c r="M1536" s="266" t="s">
        <v>10857</v>
      </c>
      <c r="N1536" s="223">
        <v>477</v>
      </c>
      <c r="O1536" s="276" t="s">
        <v>20</v>
      </c>
      <c r="P1536" s="223">
        <v>197</v>
      </c>
      <c r="Q1536" s="281">
        <v>44881</v>
      </c>
      <c r="R1536" s="223">
        <f>N1536</f>
        <v>477</v>
      </c>
      <c r="S1536" s="223">
        <f t="shared" si="287"/>
        <v>0</v>
      </c>
    </row>
    <row r="1537" spans="1:19" ht="14.25" customHeight="1" x14ac:dyDescent="0.25">
      <c r="A1537" s="223">
        <v>1542</v>
      </c>
      <c r="B1537" s="28" t="s">
        <v>10859</v>
      </c>
      <c r="C1537" s="266" t="s">
        <v>10860</v>
      </c>
      <c r="D1537" s="28">
        <v>65026</v>
      </c>
      <c r="E1537" s="317" t="s">
        <v>10851</v>
      </c>
      <c r="F1537" s="28">
        <v>180</v>
      </c>
      <c r="G1537" s="28" t="s">
        <v>5895</v>
      </c>
      <c r="H1537" s="28" t="s">
        <v>5</v>
      </c>
      <c r="I1537" s="28" t="s">
        <v>3579</v>
      </c>
      <c r="J1537" s="28" t="s">
        <v>103</v>
      </c>
      <c r="K1537" s="223">
        <v>60</v>
      </c>
      <c r="L1537" s="281">
        <v>44574</v>
      </c>
      <c r="M1537" s="281">
        <v>44882</v>
      </c>
      <c r="N1537" s="223">
        <f>F1537</f>
        <v>180</v>
      </c>
      <c r="O1537" s="276"/>
      <c r="P1537" s="223"/>
      <c r="Q1537" s="223"/>
      <c r="R1537" s="223"/>
      <c r="S1537" s="223"/>
    </row>
    <row r="1538" spans="1:19" ht="14.25" customHeight="1" x14ac:dyDescent="0.25">
      <c r="A1538" s="223">
        <v>1543</v>
      </c>
      <c r="B1538" s="28" t="s">
        <v>9222</v>
      </c>
      <c r="C1538" s="266" t="s">
        <v>10860</v>
      </c>
      <c r="D1538" s="28">
        <v>513</v>
      </c>
      <c r="E1538" s="317" t="s">
        <v>10857</v>
      </c>
      <c r="F1538" s="223">
        <v>14200</v>
      </c>
      <c r="G1538" s="28" t="s">
        <v>10862</v>
      </c>
      <c r="H1538" s="28" t="s">
        <v>10861</v>
      </c>
      <c r="I1538" s="28" t="s">
        <v>130</v>
      </c>
      <c r="J1538" s="28" t="s">
        <v>5784</v>
      </c>
      <c r="K1538" s="223">
        <v>30</v>
      </c>
      <c r="L1538" s="281">
        <v>44910</v>
      </c>
      <c r="M1538" s="281">
        <v>44882</v>
      </c>
      <c r="N1538" s="223">
        <f>F1538</f>
        <v>14200</v>
      </c>
      <c r="O1538" s="276" t="s">
        <v>20</v>
      </c>
      <c r="P1538" s="223">
        <v>1050</v>
      </c>
      <c r="Q1538" s="281">
        <v>44915</v>
      </c>
      <c r="R1538" s="223">
        <v>14200</v>
      </c>
      <c r="S1538" s="223">
        <f>Q1538-L1538</f>
        <v>5</v>
      </c>
    </row>
    <row r="1539" spans="1:19" ht="14.25" customHeight="1" x14ac:dyDescent="0.25">
      <c r="A1539" s="223">
        <v>1544</v>
      </c>
      <c r="B1539" s="28" t="s">
        <v>9223</v>
      </c>
      <c r="C1539" s="266" t="s">
        <v>10860</v>
      </c>
      <c r="D1539" s="28">
        <v>40</v>
      </c>
      <c r="E1539" s="317" t="s">
        <v>10852</v>
      </c>
      <c r="F1539" s="28">
        <v>555</v>
      </c>
      <c r="G1539" s="28" t="s">
        <v>10863</v>
      </c>
      <c r="H1539" s="28" t="s">
        <v>10864</v>
      </c>
      <c r="I1539" s="28" t="s">
        <v>130</v>
      </c>
      <c r="J1539" s="28" t="s">
        <v>5784</v>
      </c>
      <c r="K1539" s="223">
        <v>30</v>
      </c>
      <c r="L1539" s="281">
        <v>44910</v>
      </c>
      <c r="M1539" s="281">
        <v>44882</v>
      </c>
      <c r="N1539" s="223">
        <f>F1539</f>
        <v>555</v>
      </c>
      <c r="O1539" s="276" t="s">
        <v>20</v>
      </c>
      <c r="P1539" s="223">
        <v>411</v>
      </c>
      <c r="Q1539" s="281">
        <v>44916</v>
      </c>
      <c r="R1539" s="223">
        <v>555</v>
      </c>
      <c r="S1539" s="223">
        <f>Q1539-L1539</f>
        <v>6</v>
      </c>
    </row>
    <row r="1540" spans="1:19" ht="14.25" customHeight="1" x14ac:dyDescent="0.25">
      <c r="A1540" s="223">
        <v>1545</v>
      </c>
      <c r="B1540" s="28" t="s">
        <v>7453</v>
      </c>
      <c r="C1540" s="266" t="s">
        <v>10860</v>
      </c>
      <c r="D1540" s="28">
        <v>104176</v>
      </c>
      <c r="E1540" s="317" t="s">
        <v>10860</v>
      </c>
      <c r="F1540" s="28">
        <v>15500.94</v>
      </c>
      <c r="G1540" s="28" t="s">
        <v>10865</v>
      </c>
      <c r="H1540" s="28" t="s">
        <v>10866</v>
      </c>
      <c r="I1540" s="28" t="s">
        <v>130</v>
      </c>
      <c r="J1540" s="28" t="s">
        <v>9430</v>
      </c>
      <c r="K1540" s="223">
        <v>60</v>
      </c>
      <c r="L1540" s="281">
        <v>44942</v>
      </c>
      <c r="M1540" s="281">
        <v>44882</v>
      </c>
      <c r="N1540" s="223">
        <f>F1540</f>
        <v>15500.94</v>
      </c>
      <c r="O1540" s="276"/>
      <c r="P1540" s="223"/>
      <c r="Q1540" s="223"/>
      <c r="R1540" s="223"/>
      <c r="S1540" s="223"/>
    </row>
    <row r="1541" spans="1:19" ht="14.25" customHeight="1" x14ac:dyDescent="0.25">
      <c r="A1541" s="223">
        <v>1546</v>
      </c>
      <c r="B1541" s="28" t="s">
        <v>10867</v>
      </c>
      <c r="C1541" s="266" t="s">
        <v>10868</v>
      </c>
      <c r="D1541" s="28">
        <v>2187</v>
      </c>
      <c r="E1541" s="317" t="s">
        <v>10851</v>
      </c>
      <c r="F1541" s="28">
        <v>785.4</v>
      </c>
      <c r="G1541" s="28" t="s">
        <v>10061</v>
      </c>
      <c r="H1541" s="28" t="s">
        <v>2175</v>
      </c>
      <c r="I1541" s="28" t="s">
        <v>130</v>
      </c>
      <c r="J1541" s="28" t="s">
        <v>5784</v>
      </c>
      <c r="K1541" s="223">
        <v>30</v>
      </c>
      <c r="L1541" s="281">
        <v>44908</v>
      </c>
      <c r="M1541" s="281">
        <v>44883</v>
      </c>
      <c r="N1541" s="223">
        <f>F1541</f>
        <v>785.4</v>
      </c>
      <c r="O1541" s="276"/>
      <c r="P1541" s="223"/>
      <c r="Q1541" s="223"/>
      <c r="R1541" s="223"/>
      <c r="S1541" s="223"/>
    </row>
    <row r="1542" spans="1:19" ht="14.25" customHeight="1" x14ac:dyDescent="0.25">
      <c r="A1542" s="223">
        <v>1547</v>
      </c>
      <c r="B1542" s="28" t="s">
        <v>7463</v>
      </c>
      <c r="C1542" s="266" t="s">
        <v>10869</v>
      </c>
      <c r="D1542" s="28">
        <v>78492315</v>
      </c>
      <c r="E1542" s="317" t="s">
        <v>10857</v>
      </c>
      <c r="F1542" s="28">
        <v>949</v>
      </c>
      <c r="G1542" s="28" t="s">
        <v>4245</v>
      </c>
      <c r="H1542" s="28" t="s">
        <v>8128</v>
      </c>
      <c r="I1542" s="28" t="s">
        <v>130</v>
      </c>
      <c r="J1542" s="28" t="s">
        <v>8129</v>
      </c>
      <c r="K1542" s="223">
        <v>30</v>
      </c>
      <c r="L1542" s="281">
        <v>44910</v>
      </c>
      <c r="M1542" s="281">
        <v>44886</v>
      </c>
      <c r="N1542" s="223">
        <f t="shared" ref="N1542:N1543" si="288">F1542</f>
        <v>949</v>
      </c>
      <c r="O1542" s="276" t="s">
        <v>20</v>
      </c>
      <c r="P1542" s="223">
        <v>1732</v>
      </c>
      <c r="Q1542" s="281">
        <v>44910</v>
      </c>
      <c r="R1542" s="223">
        <v>949</v>
      </c>
      <c r="S1542" s="223">
        <f>Q1542-L1542</f>
        <v>0</v>
      </c>
    </row>
    <row r="1543" spans="1:19" ht="14.25" customHeight="1" x14ac:dyDescent="0.25">
      <c r="A1543" s="223">
        <v>1548</v>
      </c>
      <c r="B1543" s="28" t="s">
        <v>7464</v>
      </c>
      <c r="C1543" s="266" t="s">
        <v>10869</v>
      </c>
      <c r="D1543" s="28">
        <v>1774</v>
      </c>
      <c r="E1543" s="317" t="s">
        <v>10868</v>
      </c>
      <c r="F1543" s="28">
        <v>7825.44</v>
      </c>
      <c r="G1543" s="28" t="s">
        <v>10870</v>
      </c>
      <c r="H1543" s="28" t="s">
        <v>10871</v>
      </c>
      <c r="I1543" s="28" t="s">
        <v>130</v>
      </c>
      <c r="J1543" s="28" t="s">
        <v>8129</v>
      </c>
      <c r="K1543" s="223">
        <v>60</v>
      </c>
      <c r="L1543" s="281">
        <v>44943</v>
      </c>
      <c r="M1543" s="281">
        <v>44886</v>
      </c>
      <c r="N1543" s="223">
        <f t="shared" si="288"/>
        <v>7825.44</v>
      </c>
      <c r="O1543" s="276"/>
      <c r="P1543" s="223"/>
      <c r="Q1543" s="223"/>
      <c r="R1543" s="223"/>
      <c r="S1543" s="223"/>
    </row>
    <row r="1544" spans="1:19" ht="14.25" customHeight="1" x14ac:dyDescent="0.25">
      <c r="A1544" s="223">
        <v>1549</v>
      </c>
      <c r="B1544" s="28" t="s">
        <v>10872</v>
      </c>
      <c r="C1544" s="266" t="s">
        <v>10869</v>
      </c>
      <c r="D1544" s="28">
        <v>2975</v>
      </c>
      <c r="E1544" s="317" t="s">
        <v>10857</v>
      </c>
      <c r="F1544" s="28">
        <v>460</v>
      </c>
      <c r="G1544" s="28" t="s">
        <v>10873</v>
      </c>
      <c r="H1544" s="28" t="s">
        <v>79</v>
      </c>
      <c r="I1544" s="28" t="s">
        <v>130</v>
      </c>
      <c r="J1544" s="28" t="s">
        <v>9430</v>
      </c>
      <c r="K1544" s="223">
        <v>0</v>
      </c>
      <c r="L1544" s="281">
        <v>44881</v>
      </c>
      <c r="M1544" s="282">
        <v>44886</v>
      </c>
      <c r="N1544" s="223">
        <f>F1544</f>
        <v>460</v>
      </c>
      <c r="O1544" s="276" t="s">
        <v>72</v>
      </c>
      <c r="P1544" s="223">
        <v>19</v>
      </c>
      <c r="Q1544" s="281">
        <v>44881</v>
      </c>
      <c r="R1544" s="223">
        <f>N1544</f>
        <v>460</v>
      </c>
      <c r="S1544" s="223">
        <f>Q1544-L1544</f>
        <v>0</v>
      </c>
    </row>
    <row r="1545" spans="1:19" ht="14.25" customHeight="1" x14ac:dyDescent="0.25">
      <c r="A1545" s="223">
        <v>1550</v>
      </c>
      <c r="B1545" s="28" t="s">
        <v>10874</v>
      </c>
      <c r="C1545" s="266" t="s">
        <v>10869</v>
      </c>
      <c r="D1545" s="28">
        <v>2974</v>
      </c>
      <c r="E1545" s="317" t="s">
        <v>10857</v>
      </c>
      <c r="F1545" s="28">
        <v>460</v>
      </c>
      <c r="G1545" s="28" t="s">
        <v>10873</v>
      </c>
      <c r="H1545" s="28" t="s">
        <v>79</v>
      </c>
      <c r="I1545" s="28" t="s">
        <v>130</v>
      </c>
      <c r="J1545" s="28" t="s">
        <v>9438</v>
      </c>
      <c r="K1545" s="223">
        <v>0</v>
      </c>
      <c r="L1545" s="281">
        <v>44881</v>
      </c>
      <c r="M1545" s="282">
        <v>44886</v>
      </c>
      <c r="N1545" s="223">
        <f>F1545</f>
        <v>460</v>
      </c>
      <c r="O1545" s="276" t="s">
        <v>72</v>
      </c>
      <c r="P1545" s="223">
        <v>18</v>
      </c>
      <c r="Q1545" s="281">
        <v>44881</v>
      </c>
      <c r="R1545" s="223">
        <f>N1545</f>
        <v>460</v>
      </c>
      <c r="S1545" s="223">
        <f t="shared" ref="S1545:S1549" si="289">Q1545-L1545</f>
        <v>0</v>
      </c>
    </row>
    <row r="1546" spans="1:19" ht="14.25" customHeight="1" x14ac:dyDescent="0.25">
      <c r="A1546" s="223">
        <v>1551</v>
      </c>
      <c r="B1546" s="28" t="s">
        <v>9227</v>
      </c>
      <c r="C1546" s="266" t="s">
        <v>10869</v>
      </c>
      <c r="D1546" s="28">
        <v>52201239</v>
      </c>
      <c r="E1546" s="317" t="s">
        <v>10851</v>
      </c>
      <c r="F1546" s="28">
        <v>450</v>
      </c>
      <c r="G1546" s="28" t="s">
        <v>59</v>
      </c>
      <c r="H1546" s="28" t="s">
        <v>1075</v>
      </c>
      <c r="I1546" s="28" t="s">
        <v>130</v>
      </c>
      <c r="J1546" s="28" t="s">
        <v>9438</v>
      </c>
      <c r="K1546" s="223">
        <v>30</v>
      </c>
      <c r="L1546" s="281">
        <v>44908</v>
      </c>
      <c r="M1546" s="282">
        <v>44886</v>
      </c>
      <c r="N1546" s="223">
        <f>F1546</f>
        <v>450</v>
      </c>
      <c r="O1546" s="276" t="s">
        <v>20</v>
      </c>
      <c r="P1546" s="223">
        <v>1425</v>
      </c>
      <c r="Q1546" s="281">
        <v>44908</v>
      </c>
      <c r="R1546" s="223">
        <v>450</v>
      </c>
      <c r="S1546" s="223">
        <f t="shared" si="289"/>
        <v>0</v>
      </c>
    </row>
    <row r="1547" spans="1:19" ht="14.25" customHeight="1" x14ac:dyDescent="0.25">
      <c r="A1547" s="223">
        <v>1552</v>
      </c>
      <c r="B1547" s="28" t="s">
        <v>9230</v>
      </c>
      <c r="C1547" s="266" t="s">
        <v>10869</v>
      </c>
      <c r="D1547" s="28">
        <v>31762</v>
      </c>
      <c r="E1547" s="317" t="s">
        <v>10857</v>
      </c>
      <c r="F1547" s="28">
        <v>690</v>
      </c>
      <c r="G1547" s="28" t="s">
        <v>10875</v>
      </c>
      <c r="H1547" s="28" t="s">
        <v>1</v>
      </c>
      <c r="I1547" s="28" t="s">
        <v>3579</v>
      </c>
      <c r="J1547" s="28" t="s">
        <v>103</v>
      </c>
      <c r="K1547" s="223">
        <v>0</v>
      </c>
      <c r="L1547" s="281">
        <v>44881</v>
      </c>
      <c r="M1547" s="266" t="s">
        <v>10869</v>
      </c>
      <c r="N1547" s="223">
        <f>F1547</f>
        <v>690</v>
      </c>
      <c r="O1547" s="276" t="s">
        <v>20</v>
      </c>
      <c r="P1547" s="223">
        <v>5</v>
      </c>
      <c r="Q1547" s="281">
        <v>44880</v>
      </c>
      <c r="R1547" s="223">
        <f>N1547</f>
        <v>690</v>
      </c>
      <c r="S1547" s="223">
        <f t="shared" si="289"/>
        <v>-1</v>
      </c>
    </row>
    <row r="1548" spans="1:19" ht="14.25" customHeight="1" x14ac:dyDescent="0.25">
      <c r="A1548" s="223">
        <v>1553</v>
      </c>
      <c r="B1548" s="28" t="s">
        <v>7482</v>
      </c>
      <c r="C1548" s="266" t="s">
        <v>10876</v>
      </c>
      <c r="D1548" s="28">
        <v>2450000033</v>
      </c>
      <c r="E1548" s="317" t="s">
        <v>10869</v>
      </c>
      <c r="F1548" s="28">
        <v>157.88</v>
      </c>
      <c r="G1548" s="28" t="s">
        <v>3151</v>
      </c>
      <c r="H1548" s="28" t="s">
        <v>6129</v>
      </c>
      <c r="I1548" s="28" t="s">
        <v>3579</v>
      </c>
      <c r="J1548" s="28" t="s">
        <v>10877</v>
      </c>
      <c r="K1548" s="223">
        <v>30</v>
      </c>
      <c r="L1548" s="281">
        <v>44915</v>
      </c>
      <c r="M1548" s="281">
        <v>44888</v>
      </c>
      <c r="N1548" s="223">
        <f t="shared" ref="N1548:N1549" si="290">F1548</f>
        <v>157.88</v>
      </c>
      <c r="O1548" s="276" t="s">
        <v>20</v>
      </c>
      <c r="P1548" s="223">
        <v>1416</v>
      </c>
      <c r="Q1548" s="281">
        <v>44901</v>
      </c>
      <c r="R1548" s="223">
        <f>N1548</f>
        <v>157.88</v>
      </c>
      <c r="S1548" s="223">
        <f t="shared" si="289"/>
        <v>-14</v>
      </c>
    </row>
    <row r="1549" spans="1:19" ht="14.25" customHeight="1" x14ac:dyDescent="0.25">
      <c r="A1549" s="223">
        <v>1554</v>
      </c>
      <c r="B1549" s="28" t="s">
        <v>7490</v>
      </c>
      <c r="C1549" s="266" t="s">
        <v>10876</v>
      </c>
      <c r="D1549" s="28">
        <v>239107295906</v>
      </c>
      <c r="E1549" s="317" t="s">
        <v>10857</v>
      </c>
      <c r="F1549" s="28">
        <v>2299.96</v>
      </c>
      <c r="G1549" s="28" t="s">
        <v>12</v>
      </c>
      <c r="H1549" s="28" t="s">
        <v>286</v>
      </c>
      <c r="I1549" s="28" t="s">
        <v>3579</v>
      </c>
      <c r="J1549" s="28" t="s">
        <v>8129</v>
      </c>
      <c r="K1549" s="223">
        <v>30</v>
      </c>
      <c r="L1549" s="281">
        <v>44910</v>
      </c>
      <c r="M1549" s="281">
        <v>44888</v>
      </c>
      <c r="N1549" s="223">
        <f t="shared" si="290"/>
        <v>2299.96</v>
      </c>
      <c r="O1549" s="276" t="s">
        <v>20</v>
      </c>
      <c r="P1549" s="223">
        <v>1431</v>
      </c>
      <c r="Q1549" s="281">
        <v>44910</v>
      </c>
      <c r="R1549" s="223">
        <v>2299.96</v>
      </c>
      <c r="S1549" s="223">
        <f t="shared" si="289"/>
        <v>0</v>
      </c>
    </row>
    <row r="1550" spans="1:19" ht="14.25" customHeight="1" x14ac:dyDescent="0.25">
      <c r="A1550" s="223">
        <v>1555</v>
      </c>
      <c r="B1550" s="28" t="s">
        <v>7495</v>
      </c>
      <c r="C1550" s="266" t="s">
        <v>10878</v>
      </c>
      <c r="D1550" s="28">
        <v>10423</v>
      </c>
      <c r="E1550" s="317" t="s">
        <v>10869</v>
      </c>
      <c r="F1550" s="28">
        <v>35.700000000000003</v>
      </c>
      <c r="G1550" s="28" t="s">
        <v>10879</v>
      </c>
      <c r="H1550" s="28" t="s">
        <v>4773</v>
      </c>
      <c r="I1550" s="28" t="s">
        <v>3579</v>
      </c>
      <c r="J1550" s="28" t="s">
        <v>8687</v>
      </c>
      <c r="K1550" s="223">
        <v>60</v>
      </c>
      <c r="L1550" s="281">
        <v>44946</v>
      </c>
      <c r="M1550" s="281">
        <v>44888</v>
      </c>
      <c r="N1550" s="223">
        <f>F1550</f>
        <v>35.700000000000003</v>
      </c>
      <c r="O1550" s="276"/>
      <c r="P1550" s="223"/>
      <c r="Q1550" s="223"/>
      <c r="R1550" s="223"/>
      <c r="S1550" s="223"/>
    </row>
    <row r="1551" spans="1:19" ht="14.25" customHeight="1" x14ac:dyDescent="0.25">
      <c r="A1551" s="223">
        <v>1556</v>
      </c>
      <c r="B1551" s="28" t="s">
        <v>7496</v>
      </c>
      <c r="C1551" s="266" t="s">
        <v>10878</v>
      </c>
      <c r="D1551" s="28">
        <v>2205</v>
      </c>
      <c r="E1551" s="317" t="s">
        <v>10704</v>
      </c>
      <c r="F1551" s="28">
        <v>137.34</v>
      </c>
      <c r="G1551" s="28" t="s">
        <v>7065</v>
      </c>
      <c r="H1551" s="28" t="s">
        <v>16</v>
      </c>
      <c r="I1551" s="28" t="s">
        <v>3579</v>
      </c>
      <c r="J1551" s="28" t="s">
        <v>8687</v>
      </c>
      <c r="K1551" s="223">
        <v>30</v>
      </c>
      <c r="L1551" s="281">
        <v>44892</v>
      </c>
      <c r="M1551" s="281">
        <v>44888</v>
      </c>
      <c r="N1551" s="223">
        <f t="shared" ref="N1551:N1556" si="291">F1551</f>
        <v>137.34</v>
      </c>
      <c r="O1551" s="276"/>
      <c r="P1551" s="223"/>
      <c r="Q1551" s="223"/>
      <c r="R1551" s="223"/>
      <c r="S1551" s="223"/>
    </row>
    <row r="1552" spans="1:19" ht="14.25" customHeight="1" x14ac:dyDescent="0.25">
      <c r="A1552" s="223">
        <v>1557</v>
      </c>
      <c r="B1552" s="28" t="s">
        <v>7497</v>
      </c>
      <c r="C1552" s="266" t="s">
        <v>10878</v>
      </c>
      <c r="D1552" s="28">
        <v>4752026</v>
      </c>
      <c r="E1552" s="317" t="s">
        <v>10774</v>
      </c>
      <c r="F1552" s="28">
        <v>698.78</v>
      </c>
      <c r="G1552" s="28" t="s">
        <v>8167</v>
      </c>
      <c r="H1552" s="28" t="s">
        <v>16</v>
      </c>
      <c r="I1552" s="28" t="s">
        <v>3579</v>
      </c>
      <c r="J1552" s="28" t="s">
        <v>8687</v>
      </c>
      <c r="K1552" s="223">
        <v>15</v>
      </c>
      <c r="L1552" s="281">
        <v>44890</v>
      </c>
      <c r="M1552" s="281">
        <v>44888</v>
      </c>
      <c r="N1552" s="223">
        <f t="shared" si="291"/>
        <v>698.78</v>
      </c>
      <c r="O1552" s="276" t="s">
        <v>20</v>
      </c>
      <c r="P1552" s="223">
        <v>1403</v>
      </c>
      <c r="Q1552" s="281">
        <v>44888</v>
      </c>
      <c r="R1552" s="223">
        <f>F1552</f>
        <v>698.78</v>
      </c>
      <c r="S1552" s="223">
        <f>Q1552-L1552</f>
        <v>-2</v>
      </c>
    </row>
    <row r="1553" spans="1:19" ht="14.25" customHeight="1" x14ac:dyDescent="0.25">
      <c r="A1553" s="223">
        <v>1558</v>
      </c>
      <c r="B1553" s="28" t="s">
        <v>7498</v>
      </c>
      <c r="C1553" s="266" t="s">
        <v>10878</v>
      </c>
      <c r="D1553" s="28">
        <v>8907</v>
      </c>
      <c r="E1553" s="317" t="s">
        <v>10868</v>
      </c>
      <c r="F1553" s="28">
        <v>4078</v>
      </c>
      <c r="G1553" s="28" t="s">
        <v>9583</v>
      </c>
      <c r="H1553" s="28" t="s">
        <v>8998</v>
      </c>
      <c r="I1553" s="28" t="s">
        <v>3579</v>
      </c>
      <c r="J1553" s="28" t="s">
        <v>5876</v>
      </c>
      <c r="K1553" s="223">
        <v>60</v>
      </c>
      <c r="L1553" s="281">
        <v>44943</v>
      </c>
      <c r="M1553" s="281">
        <v>44888</v>
      </c>
      <c r="N1553" s="223">
        <f t="shared" si="291"/>
        <v>4078</v>
      </c>
      <c r="O1553" s="276"/>
      <c r="P1553" s="223"/>
      <c r="Q1553" s="223"/>
      <c r="R1553" s="223"/>
      <c r="S1553" s="223"/>
    </row>
    <row r="1554" spans="1:19" ht="14.25" customHeight="1" x14ac:dyDescent="0.25">
      <c r="A1554" s="223">
        <v>1559</v>
      </c>
      <c r="B1554" s="28" t="s">
        <v>10880</v>
      </c>
      <c r="C1554" s="266" t="s">
        <v>10878</v>
      </c>
      <c r="D1554" s="28">
        <v>7511</v>
      </c>
      <c r="E1554" s="317" t="s">
        <v>10878</v>
      </c>
      <c r="F1554" s="28">
        <v>1495.43</v>
      </c>
      <c r="G1554" s="28" t="s">
        <v>10881</v>
      </c>
      <c r="H1554" s="28" t="s">
        <v>10882</v>
      </c>
      <c r="I1554" s="28" t="s">
        <v>130</v>
      </c>
      <c r="J1554" s="28" t="s">
        <v>5784</v>
      </c>
      <c r="K1554" s="223">
        <v>30</v>
      </c>
      <c r="L1554" s="281">
        <v>44917</v>
      </c>
      <c r="M1554" s="281">
        <v>44888</v>
      </c>
      <c r="N1554" s="223">
        <f t="shared" si="291"/>
        <v>1495.43</v>
      </c>
      <c r="O1554" s="276" t="s">
        <v>20</v>
      </c>
      <c r="P1554" s="223">
        <v>1442</v>
      </c>
      <c r="Q1554" s="281">
        <v>44916</v>
      </c>
      <c r="R1554" s="223">
        <v>1495.43</v>
      </c>
      <c r="S1554" s="223">
        <f>Q1554-L1554</f>
        <v>-1</v>
      </c>
    </row>
    <row r="1555" spans="1:19" ht="14.25" customHeight="1" x14ac:dyDescent="0.25">
      <c r="A1555" s="223">
        <v>1560</v>
      </c>
      <c r="B1555" s="28" t="s">
        <v>10883</v>
      </c>
      <c r="C1555" s="266" t="s">
        <v>10878</v>
      </c>
      <c r="D1555" s="28">
        <v>174106</v>
      </c>
      <c r="E1555" s="317" t="s">
        <v>10868</v>
      </c>
      <c r="F1555" s="28">
        <v>110</v>
      </c>
      <c r="G1555" s="28" t="s">
        <v>10884</v>
      </c>
      <c r="H1555" s="28" t="s">
        <v>2324</v>
      </c>
      <c r="I1555" s="28" t="s">
        <v>130</v>
      </c>
      <c r="J1555" s="28" t="s">
        <v>5784</v>
      </c>
      <c r="K1555" s="223">
        <v>60</v>
      </c>
      <c r="L1555" s="281">
        <v>44578</v>
      </c>
      <c r="M1555" s="281">
        <v>44888</v>
      </c>
      <c r="N1555" s="223">
        <f t="shared" si="291"/>
        <v>110</v>
      </c>
      <c r="O1555" s="276"/>
      <c r="P1555" s="223"/>
      <c r="Q1555" s="223"/>
      <c r="R1555" s="223"/>
      <c r="S1555" s="223"/>
    </row>
    <row r="1556" spans="1:19" ht="14.25" customHeight="1" x14ac:dyDescent="0.25">
      <c r="A1556" s="223">
        <v>1561</v>
      </c>
      <c r="B1556" s="28" t="s">
        <v>10885</v>
      </c>
      <c r="C1556" s="266" t="s">
        <v>10878</v>
      </c>
      <c r="D1556" s="28">
        <v>174107</v>
      </c>
      <c r="E1556" s="317" t="s">
        <v>10868</v>
      </c>
      <c r="F1556" s="28">
        <v>110</v>
      </c>
      <c r="G1556" s="28" t="s">
        <v>9720</v>
      </c>
      <c r="H1556" s="28" t="s">
        <v>2324</v>
      </c>
      <c r="I1556" s="28" t="s">
        <v>130</v>
      </c>
      <c r="J1556" s="28" t="s">
        <v>5784</v>
      </c>
      <c r="K1556" s="223">
        <v>60</v>
      </c>
      <c r="L1556" s="281">
        <v>44578</v>
      </c>
      <c r="M1556" s="281">
        <v>44888</v>
      </c>
      <c r="N1556" s="223">
        <f t="shared" si="291"/>
        <v>110</v>
      </c>
      <c r="O1556" s="276"/>
      <c r="P1556" s="223"/>
      <c r="Q1556" s="223"/>
      <c r="R1556" s="223"/>
      <c r="S1556" s="223"/>
    </row>
    <row r="1557" spans="1:19" ht="14.25" customHeight="1" x14ac:dyDescent="0.25">
      <c r="A1557" s="223">
        <v>1562</v>
      </c>
      <c r="B1557" s="28" t="s">
        <v>10886</v>
      </c>
      <c r="C1557" s="266" t="s">
        <v>10887</v>
      </c>
      <c r="D1557" s="28">
        <v>8313</v>
      </c>
      <c r="E1557" s="317" t="s">
        <v>10876</v>
      </c>
      <c r="F1557" s="28">
        <v>450</v>
      </c>
      <c r="G1557" s="28" t="s">
        <v>10888</v>
      </c>
      <c r="H1557" s="28" t="s">
        <v>79</v>
      </c>
      <c r="I1557" s="28" t="s">
        <v>130</v>
      </c>
      <c r="J1557" s="28" t="s">
        <v>5227</v>
      </c>
      <c r="K1557" s="223">
        <v>0</v>
      </c>
      <c r="L1557" s="281">
        <v>44887</v>
      </c>
      <c r="M1557" s="281">
        <v>44889</v>
      </c>
      <c r="N1557" s="223">
        <v>450</v>
      </c>
      <c r="O1557" s="276" t="s">
        <v>72</v>
      </c>
      <c r="P1557" s="223">
        <v>4</v>
      </c>
      <c r="Q1557" s="281">
        <v>44887</v>
      </c>
      <c r="R1557" s="223">
        <f>N1557</f>
        <v>450</v>
      </c>
      <c r="S1557" s="223">
        <f>Q1557-L1557</f>
        <v>0</v>
      </c>
    </row>
    <row r="1558" spans="1:19" ht="14.25" customHeight="1" x14ac:dyDescent="0.25">
      <c r="A1558" s="223">
        <v>1563</v>
      </c>
      <c r="B1558" s="28" t="s">
        <v>10889</v>
      </c>
      <c r="C1558" s="266" t="s">
        <v>10887</v>
      </c>
      <c r="D1558" s="28">
        <v>43015</v>
      </c>
      <c r="E1558" s="317" t="s">
        <v>10869</v>
      </c>
      <c r="F1558" s="28">
        <v>15616.37</v>
      </c>
      <c r="G1558" s="28" t="s">
        <v>10627</v>
      </c>
      <c r="H1558" s="28" t="s">
        <v>10890</v>
      </c>
      <c r="I1558" s="28" t="s">
        <v>130</v>
      </c>
      <c r="J1558" s="28" t="s">
        <v>8129</v>
      </c>
      <c r="K1558" s="223">
        <v>30</v>
      </c>
      <c r="L1558" s="281">
        <v>44915</v>
      </c>
      <c r="M1558" s="281">
        <v>44889</v>
      </c>
      <c r="N1558" s="223">
        <f>F1558</f>
        <v>15616.37</v>
      </c>
      <c r="O1558" s="276"/>
      <c r="P1558" s="223"/>
      <c r="Q1558" s="223"/>
      <c r="R1558" s="223"/>
      <c r="S1558" s="223"/>
    </row>
    <row r="1559" spans="1:19" ht="14.25" customHeight="1" x14ac:dyDescent="0.25">
      <c r="A1559" s="223">
        <v>1564</v>
      </c>
      <c r="B1559" s="28" t="s">
        <v>8806</v>
      </c>
      <c r="C1559" s="266" t="s">
        <v>10887</v>
      </c>
      <c r="D1559" s="28">
        <v>180013581858</v>
      </c>
      <c r="E1559" s="317" t="s">
        <v>10878</v>
      </c>
      <c r="F1559" s="28">
        <v>1820.53</v>
      </c>
      <c r="G1559" s="28" t="s">
        <v>10891</v>
      </c>
      <c r="H1559" s="28" t="s">
        <v>110</v>
      </c>
      <c r="I1559" s="28" t="s">
        <v>130</v>
      </c>
      <c r="J1559" s="28" t="s">
        <v>8687</v>
      </c>
      <c r="K1559" s="223">
        <v>30</v>
      </c>
      <c r="L1559" s="281">
        <v>44917</v>
      </c>
      <c r="M1559" s="281">
        <v>44890</v>
      </c>
      <c r="N1559" s="223">
        <f>F1559</f>
        <v>1820.53</v>
      </c>
      <c r="O1559" s="276" t="s">
        <v>20</v>
      </c>
      <c r="P1559" s="223">
        <v>1415</v>
      </c>
      <c r="Q1559" s="281">
        <v>44901</v>
      </c>
      <c r="R1559" s="223">
        <f>F1559</f>
        <v>1820.53</v>
      </c>
      <c r="S1559" s="223">
        <f t="shared" ref="S1559:S1560" si="292">Q1559-L1559</f>
        <v>-16</v>
      </c>
    </row>
    <row r="1560" spans="1:19" ht="14.25" customHeight="1" x14ac:dyDescent="0.25">
      <c r="A1560" s="223">
        <v>1565</v>
      </c>
      <c r="B1560" s="28" t="s">
        <v>7516</v>
      </c>
      <c r="C1560" s="266" t="s">
        <v>10892</v>
      </c>
      <c r="D1560" s="317" t="s">
        <v>10893</v>
      </c>
      <c r="E1560" s="317" t="s">
        <v>10887</v>
      </c>
      <c r="F1560" s="28">
        <v>137.56</v>
      </c>
      <c r="G1560" s="28" t="s">
        <v>8</v>
      </c>
      <c r="H1560" s="28" t="s">
        <v>10894</v>
      </c>
      <c r="I1560" s="28" t="s">
        <v>130</v>
      </c>
      <c r="J1560" s="28" t="s">
        <v>5784</v>
      </c>
      <c r="K1560" s="223">
        <v>0</v>
      </c>
      <c r="L1560" s="281">
        <v>44889</v>
      </c>
      <c r="M1560" s="281">
        <v>44890</v>
      </c>
      <c r="N1560" s="223">
        <f>F1560</f>
        <v>137.56</v>
      </c>
      <c r="O1560" s="276" t="s">
        <v>72</v>
      </c>
      <c r="P1560" s="223">
        <v>251</v>
      </c>
      <c r="Q1560" s="281">
        <v>44889</v>
      </c>
      <c r="R1560" s="223">
        <f>N1560</f>
        <v>137.56</v>
      </c>
      <c r="S1560" s="223">
        <f t="shared" si="292"/>
        <v>0</v>
      </c>
    </row>
    <row r="1561" spans="1:19" ht="14.25" customHeight="1" x14ac:dyDescent="0.25">
      <c r="A1561" s="223">
        <v>1566</v>
      </c>
      <c r="B1561" s="28" t="s">
        <v>8807</v>
      </c>
      <c r="C1561" s="266" t="s">
        <v>10892</v>
      </c>
      <c r="D1561" s="28">
        <v>180013581855</v>
      </c>
      <c r="E1561" s="317" t="s">
        <v>10878</v>
      </c>
      <c r="F1561" s="28">
        <v>935.39</v>
      </c>
      <c r="G1561" s="28" t="s">
        <v>10891</v>
      </c>
      <c r="H1561" s="28" t="s">
        <v>110</v>
      </c>
      <c r="I1561" s="28" t="s">
        <v>130</v>
      </c>
      <c r="J1561" s="28" t="s">
        <v>8687</v>
      </c>
      <c r="K1561" s="223">
        <v>30</v>
      </c>
      <c r="L1561" s="281">
        <v>44917</v>
      </c>
      <c r="M1561" s="281">
        <v>44890</v>
      </c>
      <c r="N1561" s="223">
        <f t="shared" ref="N1561:N1573" si="293">F1561</f>
        <v>935.39</v>
      </c>
      <c r="O1561" s="276" t="s">
        <v>20</v>
      </c>
      <c r="P1561" s="223">
        <v>1415</v>
      </c>
      <c r="Q1561" s="281">
        <v>44901</v>
      </c>
      <c r="R1561" s="223">
        <f t="shared" ref="R1561:R1572" si="294">F1561</f>
        <v>935.39</v>
      </c>
      <c r="S1561" s="223">
        <f t="shared" ref="S1561:S1577" si="295">Q1561-L1561</f>
        <v>-16</v>
      </c>
    </row>
    <row r="1562" spans="1:19" ht="14.25" customHeight="1" x14ac:dyDescent="0.25">
      <c r="A1562" s="223">
        <v>1567</v>
      </c>
      <c r="B1562" s="28" t="s">
        <v>10895</v>
      </c>
      <c r="C1562" s="266" t="s">
        <v>10892</v>
      </c>
      <c r="D1562" s="28">
        <v>180013581854</v>
      </c>
      <c r="E1562" s="317" t="s">
        <v>10878</v>
      </c>
      <c r="F1562" s="28">
        <v>1262.77</v>
      </c>
      <c r="G1562" s="28" t="s">
        <v>10891</v>
      </c>
      <c r="H1562" s="28" t="s">
        <v>110</v>
      </c>
      <c r="I1562" s="28" t="s">
        <v>130</v>
      </c>
      <c r="J1562" s="28" t="s">
        <v>8687</v>
      </c>
      <c r="K1562" s="223">
        <v>30</v>
      </c>
      <c r="L1562" s="281">
        <v>44917</v>
      </c>
      <c r="M1562" s="281">
        <v>44890</v>
      </c>
      <c r="N1562" s="223">
        <f t="shared" si="293"/>
        <v>1262.77</v>
      </c>
      <c r="O1562" s="276" t="s">
        <v>20</v>
      </c>
      <c r="P1562" s="223">
        <v>1415</v>
      </c>
      <c r="Q1562" s="281">
        <v>44901</v>
      </c>
      <c r="R1562" s="223">
        <f t="shared" si="294"/>
        <v>1262.77</v>
      </c>
      <c r="S1562" s="223">
        <f t="shared" si="295"/>
        <v>-16</v>
      </c>
    </row>
    <row r="1563" spans="1:19" ht="14.25" customHeight="1" x14ac:dyDescent="0.25">
      <c r="A1563" s="223">
        <v>1568</v>
      </c>
      <c r="B1563" s="28" t="s">
        <v>10896</v>
      </c>
      <c r="C1563" s="266" t="s">
        <v>10892</v>
      </c>
      <c r="D1563" s="28">
        <v>180013581853</v>
      </c>
      <c r="E1563" s="317" t="s">
        <v>10878</v>
      </c>
      <c r="F1563" s="28">
        <v>236.91</v>
      </c>
      <c r="G1563" s="28" t="s">
        <v>10891</v>
      </c>
      <c r="H1563" s="28" t="s">
        <v>110</v>
      </c>
      <c r="I1563" s="28" t="s">
        <v>130</v>
      </c>
      <c r="J1563" s="28" t="s">
        <v>8687</v>
      </c>
      <c r="K1563" s="223">
        <v>30</v>
      </c>
      <c r="L1563" s="281">
        <v>44917</v>
      </c>
      <c r="M1563" s="281">
        <v>44890</v>
      </c>
      <c r="N1563" s="223">
        <f t="shared" si="293"/>
        <v>236.91</v>
      </c>
      <c r="O1563" s="276" t="s">
        <v>20</v>
      </c>
      <c r="P1563" s="223">
        <v>1415</v>
      </c>
      <c r="Q1563" s="281">
        <v>44901</v>
      </c>
      <c r="R1563" s="223">
        <f t="shared" si="294"/>
        <v>236.91</v>
      </c>
      <c r="S1563" s="223">
        <f t="shared" si="295"/>
        <v>-16</v>
      </c>
    </row>
    <row r="1564" spans="1:19" ht="14.25" customHeight="1" x14ac:dyDescent="0.25">
      <c r="A1564" s="223">
        <v>1569</v>
      </c>
      <c r="B1564" s="28" t="s">
        <v>10897</v>
      </c>
      <c r="C1564" s="266" t="s">
        <v>10892</v>
      </c>
      <c r="D1564" s="28">
        <v>180013581852</v>
      </c>
      <c r="E1564" s="317" t="s">
        <v>10878</v>
      </c>
      <c r="F1564" s="28">
        <v>408.8</v>
      </c>
      <c r="G1564" s="28" t="s">
        <v>10891</v>
      </c>
      <c r="H1564" s="28" t="s">
        <v>110</v>
      </c>
      <c r="I1564" s="28" t="s">
        <v>130</v>
      </c>
      <c r="J1564" s="28" t="s">
        <v>8687</v>
      </c>
      <c r="K1564" s="223">
        <v>30</v>
      </c>
      <c r="L1564" s="281">
        <v>44917</v>
      </c>
      <c r="M1564" s="281">
        <v>44890</v>
      </c>
      <c r="N1564" s="223">
        <f t="shared" si="293"/>
        <v>408.8</v>
      </c>
      <c r="O1564" s="276" t="s">
        <v>20</v>
      </c>
      <c r="P1564" s="223">
        <v>1415</v>
      </c>
      <c r="Q1564" s="281">
        <v>44901</v>
      </c>
      <c r="R1564" s="223">
        <f t="shared" si="294"/>
        <v>408.8</v>
      </c>
      <c r="S1564" s="223">
        <f t="shared" si="295"/>
        <v>-16</v>
      </c>
    </row>
    <row r="1565" spans="1:19" ht="14.25" customHeight="1" x14ac:dyDescent="0.25">
      <c r="A1565" s="223">
        <v>1570</v>
      </c>
      <c r="B1565" s="28" t="s">
        <v>10898</v>
      </c>
      <c r="C1565" s="266" t="s">
        <v>10892</v>
      </c>
      <c r="D1565" s="28">
        <v>180013581851</v>
      </c>
      <c r="E1565" s="317" t="s">
        <v>10878</v>
      </c>
      <c r="F1565" s="28">
        <v>5005.8900000000003</v>
      </c>
      <c r="G1565" s="28" t="s">
        <v>10891</v>
      </c>
      <c r="H1565" s="28" t="s">
        <v>110</v>
      </c>
      <c r="I1565" s="28" t="s">
        <v>130</v>
      </c>
      <c r="J1565" s="28" t="s">
        <v>8687</v>
      </c>
      <c r="K1565" s="223">
        <v>30</v>
      </c>
      <c r="L1565" s="281">
        <v>44917</v>
      </c>
      <c r="M1565" s="281">
        <v>44890</v>
      </c>
      <c r="N1565" s="223">
        <f t="shared" si="293"/>
        <v>5005.8900000000003</v>
      </c>
      <c r="O1565" s="276" t="s">
        <v>20</v>
      </c>
      <c r="P1565" s="223">
        <v>1415</v>
      </c>
      <c r="Q1565" s="281">
        <v>44901</v>
      </c>
      <c r="R1565" s="223">
        <f t="shared" si="294"/>
        <v>5005.8900000000003</v>
      </c>
      <c r="S1565" s="223">
        <f t="shared" si="295"/>
        <v>-16</v>
      </c>
    </row>
    <row r="1566" spans="1:19" ht="14.25" customHeight="1" x14ac:dyDescent="0.25">
      <c r="A1566" s="223">
        <v>1571</v>
      </c>
      <c r="B1566" s="28" t="s">
        <v>7513</v>
      </c>
      <c r="C1566" s="266" t="s">
        <v>10892</v>
      </c>
      <c r="D1566" s="28">
        <v>160014723712</v>
      </c>
      <c r="E1566" s="317" t="s">
        <v>10878</v>
      </c>
      <c r="F1566" s="28">
        <v>6992.88</v>
      </c>
      <c r="G1566" s="28" t="s">
        <v>10891</v>
      </c>
      <c r="H1566" s="28" t="s">
        <v>110</v>
      </c>
      <c r="I1566" s="28" t="s">
        <v>130</v>
      </c>
      <c r="J1566" s="28" t="s">
        <v>8687</v>
      </c>
      <c r="K1566" s="223">
        <v>30</v>
      </c>
      <c r="L1566" s="281">
        <v>44917</v>
      </c>
      <c r="M1566" s="281">
        <v>44890</v>
      </c>
      <c r="N1566" s="223">
        <f t="shared" si="293"/>
        <v>6992.88</v>
      </c>
      <c r="O1566" s="276" t="s">
        <v>20</v>
      </c>
      <c r="P1566" s="223">
        <v>1415</v>
      </c>
      <c r="Q1566" s="281">
        <v>44901</v>
      </c>
      <c r="R1566" s="223">
        <f t="shared" si="294"/>
        <v>6992.88</v>
      </c>
      <c r="S1566" s="223">
        <f t="shared" si="295"/>
        <v>-16</v>
      </c>
    </row>
    <row r="1567" spans="1:19" ht="14.25" customHeight="1" x14ac:dyDescent="0.25">
      <c r="A1567" s="223">
        <v>1572</v>
      </c>
      <c r="B1567" s="28" t="s">
        <v>10899</v>
      </c>
      <c r="C1567" s="266" t="s">
        <v>10892</v>
      </c>
      <c r="D1567" s="28">
        <v>160014723711</v>
      </c>
      <c r="E1567" s="317" t="s">
        <v>10878</v>
      </c>
      <c r="F1567" s="28">
        <v>1209.08</v>
      </c>
      <c r="G1567" s="28" t="s">
        <v>10891</v>
      </c>
      <c r="H1567" s="28" t="s">
        <v>110</v>
      </c>
      <c r="I1567" s="28" t="s">
        <v>130</v>
      </c>
      <c r="J1567" s="28" t="s">
        <v>8687</v>
      </c>
      <c r="K1567" s="223">
        <v>30</v>
      </c>
      <c r="L1567" s="281">
        <v>44917</v>
      </c>
      <c r="M1567" s="281">
        <v>44890</v>
      </c>
      <c r="N1567" s="223">
        <f t="shared" si="293"/>
        <v>1209.08</v>
      </c>
      <c r="O1567" s="276" t="s">
        <v>20</v>
      </c>
      <c r="P1567" s="223">
        <v>1415</v>
      </c>
      <c r="Q1567" s="281">
        <v>44901</v>
      </c>
      <c r="R1567" s="223">
        <f t="shared" si="294"/>
        <v>1209.08</v>
      </c>
      <c r="S1567" s="223">
        <f t="shared" si="295"/>
        <v>-16</v>
      </c>
    </row>
    <row r="1568" spans="1:19" ht="14.25" customHeight="1" x14ac:dyDescent="0.25">
      <c r="A1568" s="223">
        <v>1573</v>
      </c>
      <c r="B1568" s="28" t="s">
        <v>10900</v>
      </c>
      <c r="C1568" s="266" t="s">
        <v>10892</v>
      </c>
      <c r="D1568" s="28">
        <v>160014723710</v>
      </c>
      <c r="E1568" s="317" t="s">
        <v>10878</v>
      </c>
      <c r="F1568" s="28">
        <v>994.29</v>
      </c>
      <c r="G1568" s="28" t="s">
        <v>10891</v>
      </c>
      <c r="H1568" s="28" t="s">
        <v>110</v>
      </c>
      <c r="I1568" s="28" t="s">
        <v>130</v>
      </c>
      <c r="J1568" s="28" t="s">
        <v>8687</v>
      </c>
      <c r="K1568" s="223">
        <v>30</v>
      </c>
      <c r="L1568" s="281">
        <v>44917</v>
      </c>
      <c r="M1568" s="281">
        <v>44890</v>
      </c>
      <c r="N1568" s="223">
        <f t="shared" si="293"/>
        <v>994.29</v>
      </c>
      <c r="O1568" s="276" t="s">
        <v>20</v>
      </c>
      <c r="P1568" s="223">
        <v>1415</v>
      </c>
      <c r="Q1568" s="281">
        <v>44901</v>
      </c>
      <c r="R1568" s="223">
        <f t="shared" si="294"/>
        <v>994.29</v>
      </c>
      <c r="S1568" s="223">
        <f t="shared" si="295"/>
        <v>-16</v>
      </c>
    </row>
    <row r="1569" spans="1:19" ht="14.25" customHeight="1" x14ac:dyDescent="0.25">
      <c r="A1569" s="223">
        <v>1574</v>
      </c>
      <c r="B1569" s="28" t="s">
        <v>4597</v>
      </c>
      <c r="C1569" s="266" t="s">
        <v>10892</v>
      </c>
      <c r="D1569" s="28">
        <v>160014723709</v>
      </c>
      <c r="E1569" s="317" t="s">
        <v>10878</v>
      </c>
      <c r="F1569" s="28">
        <v>1120.72</v>
      </c>
      <c r="G1569" s="28" t="s">
        <v>10891</v>
      </c>
      <c r="H1569" s="28" t="s">
        <v>110</v>
      </c>
      <c r="I1569" s="28" t="s">
        <v>130</v>
      </c>
      <c r="J1569" s="28" t="s">
        <v>8687</v>
      </c>
      <c r="K1569" s="223">
        <v>30</v>
      </c>
      <c r="L1569" s="281">
        <v>44917</v>
      </c>
      <c r="M1569" s="281">
        <v>44890</v>
      </c>
      <c r="N1569" s="223">
        <f t="shared" si="293"/>
        <v>1120.72</v>
      </c>
      <c r="O1569" s="276" t="s">
        <v>20</v>
      </c>
      <c r="P1569" s="223">
        <v>1415</v>
      </c>
      <c r="Q1569" s="281">
        <v>44901</v>
      </c>
      <c r="R1569" s="223">
        <f t="shared" si="294"/>
        <v>1120.72</v>
      </c>
      <c r="S1569" s="223">
        <f t="shared" si="295"/>
        <v>-16</v>
      </c>
    </row>
    <row r="1570" spans="1:19" ht="14.25" customHeight="1" x14ac:dyDescent="0.25">
      <c r="A1570" s="223">
        <v>1575</v>
      </c>
      <c r="B1570" s="28" t="s">
        <v>9232</v>
      </c>
      <c r="C1570" s="266" t="s">
        <v>10892</v>
      </c>
      <c r="D1570" s="28">
        <v>160014723705</v>
      </c>
      <c r="E1570" s="317" t="s">
        <v>10878</v>
      </c>
      <c r="F1570" s="28">
        <v>767.36</v>
      </c>
      <c r="G1570" s="28" t="s">
        <v>10891</v>
      </c>
      <c r="H1570" s="28" t="s">
        <v>110</v>
      </c>
      <c r="I1570" s="28" t="s">
        <v>130</v>
      </c>
      <c r="J1570" s="28" t="s">
        <v>8687</v>
      </c>
      <c r="K1570" s="223">
        <v>30</v>
      </c>
      <c r="L1570" s="281">
        <v>44917</v>
      </c>
      <c r="M1570" s="281">
        <v>44890</v>
      </c>
      <c r="N1570" s="223">
        <f t="shared" si="293"/>
        <v>767.36</v>
      </c>
      <c r="O1570" s="276" t="s">
        <v>20</v>
      </c>
      <c r="P1570" s="223">
        <v>1415</v>
      </c>
      <c r="Q1570" s="281">
        <v>44901</v>
      </c>
      <c r="R1570" s="223">
        <f t="shared" si="294"/>
        <v>767.36</v>
      </c>
      <c r="S1570" s="223">
        <f t="shared" si="295"/>
        <v>-16</v>
      </c>
    </row>
    <row r="1571" spans="1:19" ht="14.25" customHeight="1" x14ac:dyDescent="0.25">
      <c r="A1571" s="223">
        <v>1576</v>
      </c>
      <c r="B1571" s="28" t="s">
        <v>10901</v>
      </c>
      <c r="C1571" s="266" t="s">
        <v>10892</v>
      </c>
      <c r="D1571" s="28">
        <v>160014723704</v>
      </c>
      <c r="E1571" s="317" t="s">
        <v>10878</v>
      </c>
      <c r="F1571" s="28">
        <v>1283.56</v>
      </c>
      <c r="G1571" s="28" t="s">
        <v>10891</v>
      </c>
      <c r="H1571" s="28" t="s">
        <v>110</v>
      </c>
      <c r="I1571" s="28" t="s">
        <v>130</v>
      </c>
      <c r="J1571" s="28" t="s">
        <v>8687</v>
      </c>
      <c r="K1571" s="223">
        <v>30</v>
      </c>
      <c r="L1571" s="281">
        <v>44917</v>
      </c>
      <c r="M1571" s="281">
        <v>44890</v>
      </c>
      <c r="N1571" s="223">
        <f t="shared" si="293"/>
        <v>1283.56</v>
      </c>
      <c r="O1571" s="276" t="s">
        <v>20</v>
      </c>
      <c r="P1571" s="223">
        <v>1415</v>
      </c>
      <c r="Q1571" s="281">
        <v>44901</v>
      </c>
      <c r="R1571" s="223">
        <f t="shared" si="294"/>
        <v>1283.56</v>
      </c>
      <c r="S1571" s="223">
        <f t="shared" si="295"/>
        <v>-16</v>
      </c>
    </row>
    <row r="1572" spans="1:19" ht="14.25" customHeight="1" x14ac:dyDescent="0.25">
      <c r="A1572" s="223">
        <v>1577</v>
      </c>
      <c r="B1572" s="28" t="s">
        <v>8808</v>
      </c>
      <c r="C1572" s="266" t="s">
        <v>10892</v>
      </c>
      <c r="D1572" s="28">
        <v>160014723703</v>
      </c>
      <c r="E1572" s="317" t="s">
        <v>10878</v>
      </c>
      <c r="F1572" s="28">
        <v>543.91</v>
      </c>
      <c r="G1572" s="28" t="s">
        <v>10891</v>
      </c>
      <c r="H1572" s="28" t="s">
        <v>110</v>
      </c>
      <c r="I1572" s="28" t="s">
        <v>130</v>
      </c>
      <c r="J1572" s="28" t="s">
        <v>8687</v>
      </c>
      <c r="K1572" s="223">
        <v>30</v>
      </c>
      <c r="L1572" s="281">
        <v>44917</v>
      </c>
      <c r="M1572" s="281">
        <v>44890</v>
      </c>
      <c r="N1572" s="223">
        <f t="shared" si="293"/>
        <v>543.91</v>
      </c>
      <c r="O1572" s="276" t="s">
        <v>20</v>
      </c>
      <c r="P1572" s="223">
        <v>1415</v>
      </c>
      <c r="Q1572" s="281">
        <v>44901</v>
      </c>
      <c r="R1572" s="223">
        <f t="shared" si="294"/>
        <v>543.91</v>
      </c>
      <c r="S1572" s="223">
        <f t="shared" si="295"/>
        <v>-16</v>
      </c>
    </row>
    <row r="1573" spans="1:19" ht="14.25" customHeight="1" x14ac:dyDescent="0.25">
      <c r="A1573" s="223">
        <v>1578</v>
      </c>
      <c r="B1573" s="28" t="s">
        <v>10902</v>
      </c>
      <c r="C1573" s="266" t="s">
        <v>10903</v>
      </c>
      <c r="D1573" s="28">
        <v>10141633867</v>
      </c>
      <c r="E1573" s="317" t="s">
        <v>10887</v>
      </c>
      <c r="F1573" s="28">
        <v>1897.22</v>
      </c>
      <c r="G1573" s="28" t="s">
        <v>209</v>
      </c>
      <c r="H1573" s="28" t="s">
        <v>17</v>
      </c>
      <c r="I1573" s="28" t="s">
        <v>3579</v>
      </c>
      <c r="J1573" s="28" t="s">
        <v>10877</v>
      </c>
      <c r="K1573" s="223">
        <v>15</v>
      </c>
      <c r="L1573" s="281">
        <v>44902</v>
      </c>
      <c r="M1573" s="281">
        <v>44890</v>
      </c>
      <c r="N1573" s="223">
        <f t="shared" si="293"/>
        <v>1897.22</v>
      </c>
      <c r="O1573" s="276" t="s">
        <v>20</v>
      </c>
      <c r="P1573" s="223">
        <v>1414</v>
      </c>
      <c r="Q1573" s="281">
        <v>44900</v>
      </c>
      <c r="R1573" s="223">
        <f>F1573</f>
        <v>1897.22</v>
      </c>
      <c r="S1573" s="223">
        <f t="shared" si="295"/>
        <v>-2</v>
      </c>
    </row>
    <row r="1574" spans="1:19" ht="14.25" customHeight="1" x14ac:dyDescent="0.25">
      <c r="A1574" s="223">
        <v>1579</v>
      </c>
      <c r="B1574" s="28" t="s">
        <v>10904</v>
      </c>
      <c r="C1574" s="266" t="s">
        <v>10903</v>
      </c>
      <c r="D1574" s="28">
        <v>3970</v>
      </c>
      <c r="E1574" s="317" t="s">
        <v>10767</v>
      </c>
      <c r="F1574" s="28">
        <v>2500</v>
      </c>
      <c r="G1574" s="28" t="s">
        <v>10978</v>
      </c>
      <c r="H1574" s="28" t="s">
        <v>10907</v>
      </c>
      <c r="I1574" s="28" t="s">
        <v>3579</v>
      </c>
      <c r="J1574" s="28" t="s">
        <v>10905</v>
      </c>
      <c r="K1574" s="223">
        <v>30</v>
      </c>
      <c r="L1574" s="281">
        <v>44902</v>
      </c>
      <c r="M1574" s="281">
        <v>44893</v>
      </c>
      <c r="N1574" s="223">
        <f>F1574</f>
        <v>2500</v>
      </c>
      <c r="O1574" s="276" t="s">
        <v>20</v>
      </c>
      <c r="P1574" s="223">
        <v>1413</v>
      </c>
      <c r="Q1574" s="281">
        <v>44900</v>
      </c>
      <c r="R1574" s="223">
        <v>2500</v>
      </c>
      <c r="S1574" s="223">
        <f t="shared" si="295"/>
        <v>-2</v>
      </c>
    </row>
    <row r="1575" spans="1:19" ht="14.25" customHeight="1" x14ac:dyDescent="0.25">
      <c r="A1575" s="223">
        <v>1581</v>
      </c>
      <c r="B1575" s="220" t="s">
        <v>2501</v>
      </c>
      <c r="C1575" s="221">
        <v>44889</v>
      </c>
      <c r="D1575" s="222">
        <v>150078141</v>
      </c>
      <c r="E1575" s="221">
        <v>44889</v>
      </c>
      <c r="F1575" s="223">
        <v>1139.4000000000001</v>
      </c>
      <c r="G1575" s="223" t="s">
        <v>474</v>
      </c>
      <c r="H1575" s="223" t="s">
        <v>57</v>
      </c>
      <c r="I1575" s="223" t="s">
        <v>130</v>
      </c>
      <c r="J1575" s="223" t="s">
        <v>109</v>
      </c>
      <c r="K1575" s="236">
        <f t="shared" ref="K1575:K1586" si="296">L1575-E1575</f>
        <v>0</v>
      </c>
      <c r="L1575" s="221">
        <v>44889</v>
      </c>
      <c r="M1575" s="221">
        <v>44889</v>
      </c>
      <c r="N1575" s="328">
        <f t="shared" ref="N1575:N1586" si="297">F1575</f>
        <v>1139.4000000000001</v>
      </c>
      <c r="O1575" s="249" t="s">
        <v>90</v>
      </c>
      <c r="P1575" s="224">
        <v>121</v>
      </c>
      <c r="Q1575" s="225">
        <v>44889</v>
      </c>
      <c r="R1575" s="224">
        <v>1139.4000000000001</v>
      </c>
      <c r="S1575" s="223">
        <f t="shared" si="295"/>
        <v>0</v>
      </c>
    </row>
    <row r="1576" spans="1:19" ht="14.25" customHeight="1" x14ac:dyDescent="0.25">
      <c r="A1576" s="223">
        <v>1582</v>
      </c>
      <c r="B1576" s="220" t="s">
        <v>190</v>
      </c>
      <c r="C1576" s="221">
        <v>44889</v>
      </c>
      <c r="D1576" s="222">
        <v>216</v>
      </c>
      <c r="E1576" s="221">
        <v>44889</v>
      </c>
      <c r="F1576" s="328">
        <v>48</v>
      </c>
      <c r="G1576" s="223" t="s">
        <v>2293</v>
      </c>
      <c r="H1576" s="223" t="s">
        <v>57</v>
      </c>
      <c r="I1576" s="223" t="s">
        <v>130</v>
      </c>
      <c r="J1576" s="223" t="s">
        <v>109</v>
      </c>
      <c r="K1576" s="236">
        <f t="shared" si="296"/>
        <v>0</v>
      </c>
      <c r="L1576" s="221">
        <v>44889</v>
      </c>
      <c r="M1576" s="221">
        <v>44889</v>
      </c>
      <c r="N1576" s="328">
        <f t="shared" si="297"/>
        <v>48</v>
      </c>
      <c r="O1576" s="249" t="s">
        <v>90</v>
      </c>
      <c r="P1576" s="224">
        <v>2</v>
      </c>
      <c r="Q1576" s="225">
        <v>44889</v>
      </c>
      <c r="R1576" s="267">
        <v>48</v>
      </c>
      <c r="S1576" s="223">
        <f t="shared" si="295"/>
        <v>0</v>
      </c>
    </row>
    <row r="1577" spans="1:19" ht="14.25" customHeight="1" x14ac:dyDescent="0.25">
      <c r="A1577" s="223">
        <v>1583</v>
      </c>
      <c r="B1577" s="220" t="s">
        <v>191</v>
      </c>
      <c r="C1577" s="221">
        <v>44889</v>
      </c>
      <c r="D1577" s="222">
        <v>200342</v>
      </c>
      <c r="E1577" s="221">
        <v>44889</v>
      </c>
      <c r="F1577" s="328">
        <v>149</v>
      </c>
      <c r="G1577" s="223" t="s">
        <v>8102</v>
      </c>
      <c r="H1577" s="223" t="s">
        <v>57</v>
      </c>
      <c r="I1577" s="223" t="s">
        <v>130</v>
      </c>
      <c r="J1577" s="223" t="s">
        <v>109</v>
      </c>
      <c r="K1577" s="236">
        <f t="shared" si="296"/>
        <v>0</v>
      </c>
      <c r="L1577" s="221">
        <v>44889</v>
      </c>
      <c r="M1577" s="221">
        <v>44889</v>
      </c>
      <c r="N1577" s="223">
        <f t="shared" si="297"/>
        <v>149</v>
      </c>
      <c r="O1577" s="265" t="s">
        <v>90</v>
      </c>
      <c r="P1577" s="263">
        <v>30</v>
      </c>
      <c r="Q1577" s="225">
        <v>44889</v>
      </c>
      <c r="R1577" s="263">
        <v>149</v>
      </c>
      <c r="S1577" s="223">
        <f t="shared" si="295"/>
        <v>0</v>
      </c>
    </row>
    <row r="1578" spans="1:19" ht="14.25" customHeight="1" x14ac:dyDescent="0.25">
      <c r="A1578" s="223">
        <v>1584</v>
      </c>
      <c r="B1578" s="220" t="s">
        <v>194</v>
      </c>
      <c r="C1578" s="221">
        <v>44890</v>
      </c>
      <c r="D1578" s="222">
        <v>2058</v>
      </c>
      <c r="E1578" s="221">
        <v>44879</v>
      </c>
      <c r="F1578" s="223">
        <v>7192.06</v>
      </c>
      <c r="G1578" s="223" t="s">
        <v>6262</v>
      </c>
      <c r="H1578" s="223" t="s">
        <v>10178</v>
      </c>
      <c r="I1578" s="223" t="s">
        <v>130</v>
      </c>
      <c r="J1578" s="223" t="s">
        <v>109</v>
      </c>
      <c r="K1578" s="236">
        <f t="shared" si="296"/>
        <v>60</v>
      </c>
      <c r="L1578" s="221">
        <v>44939</v>
      </c>
      <c r="M1578" s="221">
        <v>44890</v>
      </c>
      <c r="N1578" s="223">
        <f t="shared" si="297"/>
        <v>7192.06</v>
      </c>
      <c r="O1578" s="265"/>
      <c r="P1578" s="263"/>
      <c r="Q1578" s="264"/>
      <c r="R1578" s="263"/>
      <c r="S1578" s="236"/>
    </row>
    <row r="1579" spans="1:19" ht="14.25" customHeight="1" x14ac:dyDescent="0.25">
      <c r="A1579" s="223">
        <v>1585</v>
      </c>
      <c r="B1579" s="220" t="s">
        <v>195</v>
      </c>
      <c r="C1579" s="221">
        <v>44890</v>
      </c>
      <c r="D1579" s="222">
        <v>2059</v>
      </c>
      <c r="E1579" s="221">
        <v>44879</v>
      </c>
      <c r="F1579" s="223">
        <v>532.20000000000005</v>
      </c>
      <c r="G1579" s="223" t="s">
        <v>6262</v>
      </c>
      <c r="H1579" s="223" t="s">
        <v>10178</v>
      </c>
      <c r="I1579" s="223" t="s">
        <v>130</v>
      </c>
      <c r="J1579" s="223" t="s">
        <v>109</v>
      </c>
      <c r="K1579" s="236">
        <f t="shared" si="296"/>
        <v>60</v>
      </c>
      <c r="L1579" s="221">
        <v>44939</v>
      </c>
      <c r="M1579" s="221">
        <v>44890</v>
      </c>
      <c r="N1579" s="223">
        <f t="shared" si="297"/>
        <v>532.20000000000005</v>
      </c>
      <c r="O1579" s="265"/>
      <c r="P1579" s="263"/>
      <c r="Q1579" s="264"/>
      <c r="R1579" s="263"/>
      <c r="S1579" s="236"/>
    </row>
    <row r="1580" spans="1:19" ht="14.25" customHeight="1" x14ac:dyDescent="0.25">
      <c r="A1580" s="223">
        <v>1586</v>
      </c>
      <c r="B1580" s="220" t="s">
        <v>196</v>
      </c>
      <c r="C1580" s="221">
        <v>44893</v>
      </c>
      <c r="D1580" s="222">
        <v>180013581856</v>
      </c>
      <c r="E1580" s="221">
        <v>44888</v>
      </c>
      <c r="F1580" s="223">
        <v>30913.11</v>
      </c>
      <c r="G1580" s="223" t="s">
        <v>10891</v>
      </c>
      <c r="H1580" s="223" t="s">
        <v>8098</v>
      </c>
      <c r="I1580" s="223" t="s">
        <v>130</v>
      </c>
      <c r="J1580" s="223" t="s">
        <v>109</v>
      </c>
      <c r="K1580" s="236">
        <f t="shared" si="296"/>
        <v>15</v>
      </c>
      <c r="L1580" s="221">
        <v>44903</v>
      </c>
      <c r="M1580" s="221">
        <v>44893</v>
      </c>
      <c r="N1580" s="223">
        <f t="shared" si="297"/>
        <v>30913.11</v>
      </c>
      <c r="O1580" s="265" t="s">
        <v>27</v>
      </c>
      <c r="P1580" s="263">
        <v>5383</v>
      </c>
      <c r="Q1580" s="264">
        <v>44900</v>
      </c>
      <c r="R1580" s="263">
        <v>309013.11</v>
      </c>
      <c r="S1580" s="223">
        <f t="shared" ref="S1580:S1581" si="298">Q1580-L1580</f>
        <v>-3</v>
      </c>
    </row>
    <row r="1581" spans="1:19" ht="14.25" customHeight="1" x14ac:dyDescent="0.25">
      <c r="A1581" s="223">
        <v>1587</v>
      </c>
      <c r="B1581" s="220" t="s">
        <v>197</v>
      </c>
      <c r="C1581" s="221">
        <v>44893</v>
      </c>
      <c r="D1581" s="222">
        <v>180013581859</v>
      </c>
      <c r="E1581" s="221">
        <v>44888</v>
      </c>
      <c r="F1581" s="223">
        <v>278.06</v>
      </c>
      <c r="G1581" s="223" t="s">
        <v>10891</v>
      </c>
      <c r="H1581" s="223" t="s">
        <v>8098</v>
      </c>
      <c r="I1581" s="223" t="s">
        <v>130</v>
      </c>
      <c r="J1581" s="223" t="s">
        <v>109</v>
      </c>
      <c r="K1581" s="236">
        <f t="shared" si="296"/>
        <v>15</v>
      </c>
      <c r="L1581" s="221">
        <v>44903</v>
      </c>
      <c r="M1581" s="221">
        <v>44893</v>
      </c>
      <c r="N1581" s="223">
        <f t="shared" si="297"/>
        <v>278.06</v>
      </c>
      <c r="O1581" s="249" t="s">
        <v>27</v>
      </c>
      <c r="P1581" s="224">
        <v>5383</v>
      </c>
      <c r="Q1581" s="225">
        <v>44900</v>
      </c>
      <c r="R1581" s="224">
        <v>278.06</v>
      </c>
      <c r="S1581" s="223">
        <f t="shared" si="298"/>
        <v>-3</v>
      </c>
    </row>
    <row r="1582" spans="1:19" ht="14.25" customHeight="1" x14ac:dyDescent="0.25">
      <c r="A1582" s="223">
        <v>1588</v>
      </c>
      <c r="B1582" s="220" t="s">
        <v>198</v>
      </c>
      <c r="C1582" s="221">
        <v>44894</v>
      </c>
      <c r="D1582" s="222">
        <v>2064</v>
      </c>
      <c r="E1582" s="221">
        <v>44886</v>
      </c>
      <c r="F1582" s="223">
        <v>8263.18</v>
      </c>
      <c r="G1582" s="223" t="s">
        <v>6262</v>
      </c>
      <c r="H1582" s="223" t="s">
        <v>10178</v>
      </c>
      <c r="I1582" s="223" t="s">
        <v>130</v>
      </c>
      <c r="J1582" s="223" t="s">
        <v>109</v>
      </c>
      <c r="K1582" s="236">
        <f t="shared" si="296"/>
        <v>60</v>
      </c>
      <c r="L1582" s="221">
        <v>44946</v>
      </c>
      <c r="M1582" s="221">
        <v>44894</v>
      </c>
      <c r="N1582" s="223">
        <f t="shared" si="297"/>
        <v>8263.18</v>
      </c>
      <c r="O1582" s="249"/>
      <c r="P1582" s="224"/>
      <c r="Q1582" s="225"/>
      <c r="R1582" s="224"/>
      <c r="S1582" s="236"/>
    </row>
    <row r="1583" spans="1:19" ht="14.25" customHeight="1" x14ac:dyDescent="0.25">
      <c r="A1583" s="223">
        <v>1589</v>
      </c>
      <c r="B1583" s="220" t="s">
        <v>199</v>
      </c>
      <c r="C1583" s="221">
        <v>44894</v>
      </c>
      <c r="D1583" s="222">
        <v>7304242</v>
      </c>
      <c r="E1583" s="221">
        <v>44890</v>
      </c>
      <c r="F1583" s="223">
        <v>67772.460000000006</v>
      </c>
      <c r="G1583" s="223" t="s">
        <v>9152</v>
      </c>
      <c r="H1583" s="223" t="s">
        <v>8099</v>
      </c>
      <c r="I1583" s="223" t="s">
        <v>130</v>
      </c>
      <c r="J1583" s="223" t="s">
        <v>109</v>
      </c>
      <c r="K1583" s="236">
        <f t="shared" si="296"/>
        <v>60</v>
      </c>
      <c r="L1583" s="221">
        <v>44950</v>
      </c>
      <c r="M1583" s="221">
        <v>44894</v>
      </c>
      <c r="N1583" s="223">
        <f t="shared" si="297"/>
        <v>67772.460000000006</v>
      </c>
      <c r="O1583" s="249"/>
      <c r="P1583" s="224"/>
      <c r="Q1583" s="225"/>
      <c r="R1583" s="224"/>
      <c r="S1583" s="236"/>
    </row>
    <row r="1584" spans="1:19" ht="14.25" customHeight="1" x14ac:dyDescent="0.25">
      <c r="A1584" s="223">
        <v>1590</v>
      </c>
      <c r="B1584" s="220" t="s">
        <v>200</v>
      </c>
      <c r="C1584" s="221">
        <v>44894</v>
      </c>
      <c r="D1584" s="222">
        <v>3564</v>
      </c>
      <c r="E1584" s="221">
        <v>44893</v>
      </c>
      <c r="F1584" s="223">
        <v>4000</v>
      </c>
      <c r="G1584" s="223" t="s">
        <v>10970</v>
      </c>
      <c r="H1584" s="223" t="s">
        <v>238</v>
      </c>
      <c r="I1584" s="223" t="s">
        <v>130</v>
      </c>
      <c r="J1584" s="223" t="s">
        <v>109</v>
      </c>
      <c r="K1584" s="236">
        <f t="shared" si="296"/>
        <v>30</v>
      </c>
      <c r="L1584" s="221">
        <v>44923</v>
      </c>
      <c r="M1584" s="221">
        <v>44894</v>
      </c>
      <c r="N1584" s="223">
        <f t="shared" si="297"/>
        <v>4000</v>
      </c>
      <c r="O1584" s="249" t="s">
        <v>27</v>
      </c>
      <c r="P1584" s="224">
        <v>5434</v>
      </c>
      <c r="Q1584" s="225">
        <v>44916</v>
      </c>
      <c r="R1584" s="224">
        <v>4000</v>
      </c>
      <c r="S1584" s="236">
        <f>Q1584-L1584</f>
        <v>-7</v>
      </c>
    </row>
    <row r="1585" spans="1:19" ht="14.25" customHeight="1" x14ac:dyDescent="0.25">
      <c r="A1585" s="223">
        <v>1591</v>
      </c>
      <c r="B1585" s="220" t="s">
        <v>201</v>
      </c>
      <c r="C1585" s="221">
        <v>44894</v>
      </c>
      <c r="D1585" s="222">
        <v>200224486</v>
      </c>
      <c r="E1585" s="221">
        <v>44894</v>
      </c>
      <c r="F1585" s="223">
        <v>5.87</v>
      </c>
      <c r="G1585" s="223" t="s">
        <v>474</v>
      </c>
      <c r="H1585" s="223" t="s">
        <v>57</v>
      </c>
      <c r="I1585" s="223" t="s">
        <v>130</v>
      </c>
      <c r="J1585" s="223" t="s">
        <v>109</v>
      </c>
      <c r="K1585" s="236">
        <f t="shared" si="296"/>
        <v>0</v>
      </c>
      <c r="L1585" s="221">
        <v>44894</v>
      </c>
      <c r="M1585" s="221">
        <v>44894</v>
      </c>
      <c r="N1585" s="223">
        <f t="shared" si="297"/>
        <v>5.87</v>
      </c>
      <c r="O1585" s="249" t="s">
        <v>90</v>
      </c>
      <c r="P1585" s="224">
        <v>36</v>
      </c>
      <c r="Q1585" s="221">
        <v>44894</v>
      </c>
      <c r="R1585" s="224">
        <v>5.87</v>
      </c>
      <c r="S1585" s="236">
        <f t="shared" ref="S1585:S1588" si="299">Q1585-L1585</f>
        <v>0</v>
      </c>
    </row>
    <row r="1586" spans="1:19" ht="14.25" customHeight="1" x14ac:dyDescent="0.25">
      <c r="A1586" s="223">
        <v>1592</v>
      </c>
      <c r="B1586" s="220" t="s">
        <v>202</v>
      </c>
      <c r="C1586" s="221">
        <v>44894</v>
      </c>
      <c r="D1586" s="222">
        <v>200363</v>
      </c>
      <c r="E1586" s="221">
        <v>44894</v>
      </c>
      <c r="F1586" s="223">
        <v>65</v>
      </c>
      <c r="G1586" s="223" t="s">
        <v>8102</v>
      </c>
      <c r="H1586" s="223" t="s">
        <v>57</v>
      </c>
      <c r="I1586" s="223" t="s">
        <v>130</v>
      </c>
      <c r="J1586" s="223" t="s">
        <v>109</v>
      </c>
      <c r="K1586" s="236">
        <f t="shared" si="296"/>
        <v>0</v>
      </c>
      <c r="L1586" s="221">
        <v>44894</v>
      </c>
      <c r="M1586" s="221">
        <v>44894</v>
      </c>
      <c r="N1586" s="223">
        <f t="shared" si="297"/>
        <v>65</v>
      </c>
      <c r="O1586" s="265" t="s">
        <v>90</v>
      </c>
      <c r="P1586" s="263">
        <v>17</v>
      </c>
      <c r="Q1586" s="221">
        <v>44894</v>
      </c>
      <c r="R1586" s="263">
        <v>65</v>
      </c>
      <c r="S1586" s="236">
        <f t="shared" si="299"/>
        <v>0</v>
      </c>
    </row>
    <row r="1587" spans="1:19" ht="14.25" customHeight="1" x14ac:dyDescent="0.25">
      <c r="A1587" s="223">
        <v>1593</v>
      </c>
      <c r="B1587" s="28" t="s">
        <v>9243</v>
      </c>
      <c r="C1587" s="266" t="s">
        <v>10908</v>
      </c>
      <c r="D1587" s="28">
        <v>3005</v>
      </c>
      <c r="E1587" s="317" t="s">
        <v>10906</v>
      </c>
      <c r="F1587" s="28">
        <v>230</v>
      </c>
      <c r="G1587" s="28" t="s">
        <v>10909</v>
      </c>
      <c r="H1587" s="28" t="s">
        <v>79</v>
      </c>
      <c r="I1587" s="28" t="s">
        <v>3579</v>
      </c>
      <c r="J1587" s="28" t="s">
        <v>8605</v>
      </c>
      <c r="K1587" s="223">
        <v>0</v>
      </c>
      <c r="L1587" s="281">
        <v>44894</v>
      </c>
      <c r="M1587" s="281">
        <v>44901</v>
      </c>
      <c r="N1587" s="223">
        <f>F1587</f>
        <v>230</v>
      </c>
      <c r="O1587" s="276" t="s">
        <v>72</v>
      </c>
      <c r="P1587" s="223">
        <v>3</v>
      </c>
      <c r="Q1587" s="281">
        <v>44893</v>
      </c>
      <c r="R1587" s="223">
        <f>N1587</f>
        <v>230</v>
      </c>
      <c r="S1587" s="236">
        <f t="shared" si="299"/>
        <v>-1</v>
      </c>
    </row>
    <row r="1588" spans="1:19" ht="14.25" customHeight="1" x14ac:dyDescent="0.25">
      <c r="A1588" s="223">
        <v>1594</v>
      </c>
      <c r="B1588" s="28" t="s">
        <v>10910</v>
      </c>
      <c r="C1588" s="266" t="s">
        <v>10908</v>
      </c>
      <c r="D1588" s="28">
        <v>3004</v>
      </c>
      <c r="E1588" s="317" t="s">
        <v>10906</v>
      </c>
      <c r="F1588" s="28">
        <v>230</v>
      </c>
      <c r="G1588" s="28" t="s">
        <v>10909</v>
      </c>
      <c r="H1588" s="28" t="s">
        <v>79</v>
      </c>
      <c r="I1588" s="28" t="s">
        <v>3579</v>
      </c>
      <c r="J1588" s="28" t="s">
        <v>8605</v>
      </c>
      <c r="K1588" s="223">
        <v>0</v>
      </c>
      <c r="L1588" s="281">
        <v>44894</v>
      </c>
      <c r="M1588" s="281">
        <v>44901</v>
      </c>
      <c r="N1588" s="223">
        <f>F1588</f>
        <v>230</v>
      </c>
      <c r="O1588" s="276" t="s">
        <v>72</v>
      </c>
      <c r="P1588" s="223">
        <v>2</v>
      </c>
      <c r="Q1588" s="281">
        <v>44893</v>
      </c>
      <c r="R1588" s="223">
        <f>N1588</f>
        <v>230</v>
      </c>
      <c r="S1588" s="236">
        <f t="shared" si="299"/>
        <v>-1</v>
      </c>
    </row>
    <row r="1589" spans="1:19" ht="14.25" customHeight="1" x14ac:dyDescent="0.25">
      <c r="A1589" s="223">
        <v>1595</v>
      </c>
      <c r="B1589" s="28" t="s">
        <v>10911</v>
      </c>
      <c r="C1589" s="266" t="s">
        <v>10908</v>
      </c>
      <c r="D1589" s="28">
        <v>2200180156</v>
      </c>
      <c r="E1589" s="317" t="s">
        <v>10912</v>
      </c>
      <c r="F1589" s="28">
        <v>51632.12</v>
      </c>
      <c r="G1589" s="28" t="s">
        <v>3151</v>
      </c>
      <c r="H1589" s="28" t="s">
        <v>2153</v>
      </c>
      <c r="I1589" s="28" t="s">
        <v>3579</v>
      </c>
      <c r="J1589" s="28" t="s">
        <v>8687</v>
      </c>
      <c r="K1589" s="223">
        <v>30</v>
      </c>
      <c r="L1589" s="281">
        <v>44915</v>
      </c>
      <c r="M1589" s="281">
        <v>44903</v>
      </c>
      <c r="N1589" s="223">
        <f>F1589</f>
        <v>51632.12</v>
      </c>
      <c r="O1589" s="276" t="s">
        <v>20</v>
      </c>
      <c r="P1589" s="223">
        <v>1450</v>
      </c>
      <c r="Q1589" s="281">
        <v>44916</v>
      </c>
      <c r="R1589" s="223">
        <f>F1589</f>
        <v>51632.12</v>
      </c>
      <c r="S1589" s="223">
        <f>Q1589-L1589</f>
        <v>1</v>
      </c>
    </row>
    <row r="1590" spans="1:19" ht="14.25" customHeight="1" x14ac:dyDescent="0.25">
      <c r="A1590" s="223">
        <v>1596</v>
      </c>
      <c r="B1590" s="28" t="s">
        <v>10913</v>
      </c>
      <c r="C1590" s="266" t="s">
        <v>10914</v>
      </c>
      <c r="D1590" s="28">
        <v>47163</v>
      </c>
      <c r="E1590" s="317" t="s">
        <v>10908</v>
      </c>
      <c r="F1590" s="28">
        <v>618</v>
      </c>
      <c r="G1590" s="28" t="s">
        <v>10915</v>
      </c>
      <c r="H1590" s="223" t="s">
        <v>10916</v>
      </c>
      <c r="I1590" s="223" t="s">
        <v>3579</v>
      </c>
      <c r="J1590" s="223" t="s">
        <v>5784</v>
      </c>
      <c r="K1590" s="223">
        <v>30</v>
      </c>
      <c r="L1590" s="281">
        <v>44932</v>
      </c>
      <c r="M1590" s="281">
        <v>44902</v>
      </c>
      <c r="N1590" s="223">
        <f>F1590</f>
        <v>618</v>
      </c>
      <c r="O1590" s="276" t="s">
        <v>20</v>
      </c>
      <c r="P1590" s="223">
        <v>1760</v>
      </c>
      <c r="Q1590" s="281">
        <v>44936</v>
      </c>
      <c r="R1590" s="223">
        <v>618</v>
      </c>
      <c r="S1590" s="223">
        <f t="shared" ref="S1590:S1592" si="300">Q1590-L1590</f>
        <v>4</v>
      </c>
    </row>
    <row r="1591" spans="1:19" ht="14.25" customHeight="1" x14ac:dyDescent="0.25">
      <c r="A1591" s="223">
        <v>1597</v>
      </c>
      <c r="B1591" s="28" t="s">
        <v>7553</v>
      </c>
      <c r="C1591" s="266" t="s">
        <v>10914</v>
      </c>
      <c r="D1591" s="28">
        <v>52005000899051</v>
      </c>
      <c r="E1591" s="317" t="s">
        <v>10914</v>
      </c>
      <c r="F1591" s="28">
        <v>273.98</v>
      </c>
      <c r="G1591" s="28" t="s">
        <v>24</v>
      </c>
      <c r="H1591" s="28" t="s">
        <v>3589</v>
      </c>
      <c r="I1591" s="28" t="s">
        <v>3579</v>
      </c>
      <c r="J1591" s="28" t="s">
        <v>5784</v>
      </c>
      <c r="K1591" s="223">
        <v>0</v>
      </c>
      <c r="L1591" s="281">
        <v>44902</v>
      </c>
      <c r="M1591" s="281">
        <v>44902</v>
      </c>
      <c r="N1591" s="223">
        <v>273.98</v>
      </c>
      <c r="O1591" s="276" t="s">
        <v>72</v>
      </c>
      <c r="P1591" s="223">
        <v>116</v>
      </c>
      <c r="Q1591" s="281">
        <v>44902</v>
      </c>
      <c r="R1591" s="223">
        <f>N1591</f>
        <v>273.98</v>
      </c>
      <c r="S1591" s="223">
        <f t="shared" si="300"/>
        <v>0</v>
      </c>
    </row>
    <row r="1592" spans="1:19" ht="14.25" customHeight="1" x14ac:dyDescent="0.25">
      <c r="A1592" s="223">
        <v>1598</v>
      </c>
      <c r="B1592" s="28" t="s">
        <v>10918</v>
      </c>
      <c r="C1592" s="266" t="s">
        <v>10919</v>
      </c>
      <c r="D1592" s="28">
        <v>243</v>
      </c>
      <c r="E1592" s="317" t="s">
        <v>10920</v>
      </c>
      <c r="F1592" s="28">
        <v>624</v>
      </c>
      <c r="G1592" s="28" t="s">
        <v>1251</v>
      </c>
      <c r="H1592" s="28" t="s">
        <v>7440</v>
      </c>
      <c r="I1592" s="28" t="s">
        <v>3579</v>
      </c>
      <c r="J1592" s="28" t="s">
        <v>5784</v>
      </c>
      <c r="K1592" s="223">
        <v>0</v>
      </c>
      <c r="L1592" s="281">
        <v>44895</v>
      </c>
      <c r="M1592" s="281">
        <v>44903</v>
      </c>
      <c r="N1592" s="223">
        <f>F1592</f>
        <v>624</v>
      </c>
      <c r="O1592" s="276" t="s">
        <v>20</v>
      </c>
      <c r="P1592" s="223">
        <v>450</v>
      </c>
      <c r="Q1592" s="281">
        <v>44895</v>
      </c>
      <c r="R1592" s="223">
        <v>624</v>
      </c>
      <c r="S1592" s="223">
        <f t="shared" si="300"/>
        <v>0</v>
      </c>
    </row>
    <row r="1593" spans="1:19" ht="14.25" customHeight="1" x14ac:dyDescent="0.25">
      <c r="A1593" s="223">
        <v>1599</v>
      </c>
      <c r="B1593" s="28" t="s">
        <v>10921</v>
      </c>
      <c r="C1593" s="266" t="s">
        <v>10919</v>
      </c>
      <c r="D1593" s="28">
        <v>2200115521</v>
      </c>
      <c r="E1593" s="317" t="s">
        <v>10906</v>
      </c>
      <c r="F1593" s="28">
        <v>593.86</v>
      </c>
      <c r="G1593" s="28" t="s">
        <v>3151</v>
      </c>
      <c r="H1593" s="28" t="s">
        <v>16</v>
      </c>
      <c r="I1593" s="28" t="s">
        <v>3579</v>
      </c>
      <c r="J1593" s="28" t="s">
        <v>8687</v>
      </c>
      <c r="K1593" s="223">
        <v>30</v>
      </c>
      <c r="L1593" s="281">
        <v>44925</v>
      </c>
      <c r="M1593" s="281">
        <v>44904</v>
      </c>
      <c r="N1593" s="223">
        <f t="shared" ref="N1593:N1622" si="301">F1593</f>
        <v>593.86</v>
      </c>
      <c r="O1593" s="276" t="s">
        <v>20</v>
      </c>
      <c r="P1593" s="223">
        <v>1450</v>
      </c>
      <c r="Q1593" s="281">
        <v>44916</v>
      </c>
      <c r="R1593" s="223">
        <f t="shared" ref="R1593:R1614" si="302">F1593</f>
        <v>593.86</v>
      </c>
      <c r="S1593" s="223">
        <f t="shared" ref="S1593:S1614" si="303">Q1593-L1593</f>
        <v>-9</v>
      </c>
    </row>
    <row r="1594" spans="1:19" ht="14.25" customHeight="1" x14ac:dyDescent="0.25">
      <c r="A1594" s="223">
        <v>1600</v>
      </c>
      <c r="B1594" s="28" t="s">
        <v>10922</v>
      </c>
      <c r="C1594" s="266" t="s">
        <v>10919</v>
      </c>
      <c r="D1594" s="28">
        <v>2200115520</v>
      </c>
      <c r="E1594" s="317" t="s">
        <v>10906</v>
      </c>
      <c r="F1594" s="28">
        <v>1709.47</v>
      </c>
      <c r="G1594" s="28" t="s">
        <v>3151</v>
      </c>
      <c r="H1594" s="28" t="s">
        <v>51</v>
      </c>
      <c r="I1594" s="28" t="s">
        <v>3579</v>
      </c>
      <c r="J1594" s="28" t="s">
        <v>8687</v>
      </c>
      <c r="K1594" s="223">
        <v>30</v>
      </c>
      <c r="L1594" s="281">
        <v>44925</v>
      </c>
      <c r="M1594" s="281">
        <v>44904</v>
      </c>
      <c r="N1594" s="223">
        <f t="shared" si="301"/>
        <v>1709.47</v>
      </c>
      <c r="O1594" s="276" t="s">
        <v>20</v>
      </c>
      <c r="P1594" s="223">
        <v>1450</v>
      </c>
      <c r="Q1594" s="281">
        <v>44916</v>
      </c>
      <c r="R1594" s="223">
        <f t="shared" si="302"/>
        <v>1709.47</v>
      </c>
      <c r="S1594" s="223">
        <f t="shared" si="303"/>
        <v>-9</v>
      </c>
    </row>
    <row r="1595" spans="1:19" ht="14.25" customHeight="1" x14ac:dyDescent="0.25">
      <c r="A1595" s="223">
        <v>1601</v>
      </c>
      <c r="B1595" s="28" t="s">
        <v>10923</v>
      </c>
      <c r="C1595" s="266" t="s">
        <v>10919</v>
      </c>
      <c r="D1595" s="28">
        <v>2200115519</v>
      </c>
      <c r="E1595" s="317" t="s">
        <v>10906</v>
      </c>
      <c r="F1595" s="28">
        <v>680.84</v>
      </c>
      <c r="G1595" s="28" t="s">
        <v>3151</v>
      </c>
      <c r="H1595" s="28" t="s">
        <v>51</v>
      </c>
      <c r="I1595" s="28" t="s">
        <v>3579</v>
      </c>
      <c r="J1595" s="28" t="s">
        <v>8687</v>
      </c>
      <c r="K1595" s="223">
        <v>30</v>
      </c>
      <c r="L1595" s="281">
        <v>44925</v>
      </c>
      <c r="M1595" s="281">
        <v>44904</v>
      </c>
      <c r="N1595" s="223">
        <f t="shared" si="301"/>
        <v>680.84</v>
      </c>
      <c r="O1595" s="276" t="s">
        <v>20</v>
      </c>
      <c r="P1595" s="223">
        <v>1450</v>
      </c>
      <c r="Q1595" s="281">
        <v>44916</v>
      </c>
      <c r="R1595" s="223">
        <f t="shared" si="302"/>
        <v>680.84</v>
      </c>
      <c r="S1595" s="223">
        <f t="shared" si="303"/>
        <v>-9</v>
      </c>
    </row>
    <row r="1596" spans="1:19" ht="14.25" customHeight="1" x14ac:dyDescent="0.25">
      <c r="A1596" s="223">
        <v>1602</v>
      </c>
      <c r="B1596" s="28" t="s">
        <v>10924</v>
      </c>
      <c r="C1596" s="266" t="s">
        <v>10919</v>
      </c>
      <c r="D1596" s="28">
        <v>2200115518</v>
      </c>
      <c r="E1596" s="317" t="s">
        <v>10906</v>
      </c>
      <c r="F1596" s="28">
        <v>786.78</v>
      </c>
      <c r="G1596" s="28" t="s">
        <v>3151</v>
      </c>
      <c r="H1596" s="28" t="s">
        <v>51</v>
      </c>
      <c r="I1596" s="28" t="s">
        <v>3579</v>
      </c>
      <c r="J1596" s="28" t="s">
        <v>8687</v>
      </c>
      <c r="K1596" s="223">
        <v>30</v>
      </c>
      <c r="L1596" s="281">
        <v>44925</v>
      </c>
      <c r="M1596" s="281">
        <v>44904</v>
      </c>
      <c r="N1596" s="223">
        <f t="shared" si="301"/>
        <v>786.78</v>
      </c>
      <c r="O1596" s="276" t="s">
        <v>20</v>
      </c>
      <c r="P1596" s="223">
        <v>1450</v>
      </c>
      <c r="Q1596" s="281">
        <v>44916</v>
      </c>
      <c r="R1596" s="223">
        <f t="shared" si="302"/>
        <v>786.78</v>
      </c>
      <c r="S1596" s="223">
        <f t="shared" si="303"/>
        <v>-9</v>
      </c>
    </row>
    <row r="1597" spans="1:19" ht="14.25" customHeight="1" x14ac:dyDescent="0.25">
      <c r="A1597" s="223">
        <v>1603</v>
      </c>
      <c r="B1597" s="28" t="s">
        <v>10925</v>
      </c>
      <c r="C1597" s="266" t="s">
        <v>10919</v>
      </c>
      <c r="D1597" s="28">
        <v>2200115517</v>
      </c>
      <c r="E1597" s="317" t="s">
        <v>10906</v>
      </c>
      <c r="F1597" s="28">
        <v>1127.45</v>
      </c>
      <c r="G1597" s="28" t="s">
        <v>3151</v>
      </c>
      <c r="H1597" s="28" t="s">
        <v>51</v>
      </c>
      <c r="I1597" s="28" t="s">
        <v>3579</v>
      </c>
      <c r="J1597" s="28" t="s">
        <v>8687</v>
      </c>
      <c r="K1597" s="223">
        <v>30</v>
      </c>
      <c r="L1597" s="281">
        <v>44925</v>
      </c>
      <c r="M1597" s="281">
        <v>44904</v>
      </c>
      <c r="N1597" s="223">
        <f t="shared" si="301"/>
        <v>1127.45</v>
      </c>
      <c r="O1597" s="276" t="s">
        <v>20</v>
      </c>
      <c r="P1597" s="223">
        <v>1450</v>
      </c>
      <c r="Q1597" s="281">
        <v>44916</v>
      </c>
      <c r="R1597" s="223">
        <f t="shared" si="302"/>
        <v>1127.45</v>
      </c>
      <c r="S1597" s="223">
        <f t="shared" si="303"/>
        <v>-9</v>
      </c>
    </row>
    <row r="1598" spans="1:19" ht="14.25" customHeight="1" x14ac:dyDescent="0.25">
      <c r="A1598" s="223">
        <v>1604</v>
      </c>
      <c r="B1598" s="28" t="s">
        <v>10926</v>
      </c>
      <c r="C1598" s="266" t="s">
        <v>10919</v>
      </c>
      <c r="D1598" s="28">
        <v>2200115516</v>
      </c>
      <c r="E1598" s="317" t="s">
        <v>10906</v>
      </c>
      <c r="F1598" s="28">
        <v>422.06</v>
      </c>
      <c r="G1598" s="28" t="s">
        <v>3151</v>
      </c>
      <c r="H1598" s="28" t="s">
        <v>51</v>
      </c>
      <c r="I1598" s="28" t="s">
        <v>3579</v>
      </c>
      <c r="J1598" s="28" t="s">
        <v>8687</v>
      </c>
      <c r="K1598" s="223">
        <v>30</v>
      </c>
      <c r="L1598" s="281">
        <v>44925</v>
      </c>
      <c r="M1598" s="281">
        <v>44904</v>
      </c>
      <c r="N1598" s="223">
        <f t="shared" si="301"/>
        <v>422.06</v>
      </c>
      <c r="O1598" s="276" t="s">
        <v>20</v>
      </c>
      <c r="P1598" s="223">
        <v>1450</v>
      </c>
      <c r="Q1598" s="281">
        <v>44916</v>
      </c>
      <c r="R1598" s="223">
        <f t="shared" si="302"/>
        <v>422.06</v>
      </c>
      <c r="S1598" s="223">
        <f t="shared" si="303"/>
        <v>-9</v>
      </c>
    </row>
    <row r="1599" spans="1:19" ht="14.25" customHeight="1" x14ac:dyDescent="0.25">
      <c r="A1599" s="223">
        <v>1605</v>
      </c>
      <c r="B1599" s="28" t="s">
        <v>8811</v>
      </c>
      <c r="C1599" s="266" t="s">
        <v>10919</v>
      </c>
      <c r="D1599" s="28">
        <v>2200115515</v>
      </c>
      <c r="E1599" s="317" t="s">
        <v>10906</v>
      </c>
      <c r="F1599" s="28">
        <v>972.61</v>
      </c>
      <c r="G1599" s="28" t="s">
        <v>3151</v>
      </c>
      <c r="H1599" s="28" t="s">
        <v>51</v>
      </c>
      <c r="I1599" s="28" t="s">
        <v>3579</v>
      </c>
      <c r="J1599" s="28" t="s">
        <v>8687</v>
      </c>
      <c r="K1599" s="223">
        <v>30</v>
      </c>
      <c r="L1599" s="281">
        <v>44925</v>
      </c>
      <c r="M1599" s="281">
        <v>44904</v>
      </c>
      <c r="N1599" s="223">
        <f t="shared" si="301"/>
        <v>972.61</v>
      </c>
      <c r="O1599" s="276" t="s">
        <v>20</v>
      </c>
      <c r="P1599" s="223">
        <v>1450</v>
      </c>
      <c r="Q1599" s="281">
        <v>44916</v>
      </c>
      <c r="R1599" s="223">
        <f t="shared" si="302"/>
        <v>972.61</v>
      </c>
      <c r="S1599" s="223">
        <f t="shared" si="303"/>
        <v>-9</v>
      </c>
    </row>
    <row r="1600" spans="1:19" ht="14.25" customHeight="1" x14ac:dyDescent="0.25">
      <c r="A1600" s="223">
        <v>1606</v>
      </c>
      <c r="B1600" s="28" t="s">
        <v>7555</v>
      </c>
      <c r="C1600" s="266" t="s">
        <v>10919</v>
      </c>
      <c r="D1600" s="28">
        <v>2200115514</v>
      </c>
      <c r="E1600" s="317" t="s">
        <v>10906</v>
      </c>
      <c r="F1600" s="28">
        <v>292.19</v>
      </c>
      <c r="G1600" s="28" t="s">
        <v>3151</v>
      </c>
      <c r="H1600" s="28" t="s">
        <v>51</v>
      </c>
      <c r="I1600" s="28" t="s">
        <v>3579</v>
      </c>
      <c r="J1600" s="28" t="s">
        <v>8687</v>
      </c>
      <c r="K1600" s="223">
        <v>30</v>
      </c>
      <c r="L1600" s="281">
        <v>44925</v>
      </c>
      <c r="M1600" s="281">
        <v>44904</v>
      </c>
      <c r="N1600" s="223">
        <f t="shared" si="301"/>
        <v>292.19</v>
      </c>
      <c r="O1600" s="276" t="s">
        <v>20</v>
      </c>
      <c r="P1600" s="223">
        <v>1450</v>
      </c>
      <c r="Q1600" s="281">
        <v>44916</v>
      </c>
      <c r="R1600" s="223">
        <f t="shared" si="302"/>
        <v>292.19</v>
      </c>
      <c r="S1600" s="223">
        <f>Q1600-L1600</f>
        <v>-9</v>
      </c>
    </row>
    <row r="1601" spans="1:19" ht="14.25" customHeight="1" x14ac:dyDescent="0.25">
      <c r="A1601" s="223">
        <v>1607</v>
      </c>
      <c r="B1601" s="28" t="s">
        <v>10927</v>
      </c>
      <c r="C1601" s="266" t="s">
        <v>10919</v>
      </c>
      <c r="D1601" s="28">
        <v>2200116726</v>
      </c>
      <c r="E1601" s="317" t="s">
        <v>10906</v>
      </c>
      <c r="F1601" s="28">
        <v>13072</v>
      </c>
      <c r="G1601" s="28" t="s">
        <v>3151</v>
      </c>
      <c r="H1601" s="28" t="s">
        <v>51</v>
      </c>
      <c r="I1601" s="28" t="s">
        <v>3579</v>
      </c>
      <c r="J1601" s="28" t="s">
        <v>8687</v>
      </c>
      <c r="K1601" s="223">
        <v>30</v>
      </c>
      <c r="L1601" s="281">
        <v>44925</v>
      </c>
      <c r="M1601" s="281">
        <v>44904</v>
      </c>
      <c r="N1601" s="223">
        <f t="shared" si="301"/>
        <v>13072</v>
      </c>
      <c r="O1601" s="276" t="s">
        <v>20</v>
      </c>
      <c r="P1601" s="223">
        <v>1450</v>
      </c>
      <c r="Q1601" s="281">
        <v>44916</v>
      </c>
      <c r="R1601" s="223">
        <f t="shared" si="302"/>
        <v>13072</v>
      </c>
      <c r="S1601" s="223">
        <f t="shared" si="303"/>
        <v>-9</v>
      </c>
    </row>
    <row r="1602" spans="1:19" ht="14.25" customHeight="1" x14ac:dyDescent="0.25">
      <c r="A1602" s="223">
        <v>1608</v>
      </c>
      <c r="B1602" s="28" t="s">
        <v>10928</v>
      </c>
      <c r="C1602" s="266" t="s">
        <v>10930</v>
      </c>
      <c r="D1602" s="28">
        <v>2400056695</v>
      </c>
      <c r="E1602" s="317" t="s">
        <v>10920</v>
      </c>
      <c r="F1602" s="28">
        <v>719</v>
      </c>
      <c r="G1602" s="28" t="s">
        <v>3151</v>
      </c>
      <c r="H1602" s="28" t="s">
        <v>110</v>
      </c>
      <c r="I1602" s="28" t="s">
        <v>3579</v>
      </c>
      <c r="J1602" s="28" t="s">
        <v>8687</v>
      </c>
      <c r="K1602" s="223">
        <v>10</v>
      </c>
      <c r="L1602" s="281">
        <v>44905</v>
      </c>
      <c r="M1602" s="281">
        <v>44904</v>
      </c>
      <c r="N1602" s="223">
        <f t="shared" si="301"/>
        <v>719</v>
      </c>
      <c r="O1602" s="276" t="s">
        <v>20</v>
      </c>
      <c r="P1602" s="223">
        <v>1450</v>
      </c>
      <c r="Q1602" s="281">
        <v>44916</v>
      </c>
      <c r="R1602" s="223">
        <f t="shared" si="302"/>
        <v>719</v>
      </c>
      <c r="S1602" s="223">
        <f t="shared" si="303"/>
        <v>11</v>
      </c>
    </row>
    <row r="1603" spans="1:19" ht="14.25" customHeight="1" x14ac:dyDescent="0.25">
      <c r="A1603" s="223">
        <v>1609</v>
      </c>
      <c r="B1603" s="28" t="s">
        <v>10929</v>
      </c>
      <c r="C1603" s="266" t="s">
        <v>10930</v>
      </c>
      <c r="D1603" s="28">
        <v>2400056696</v>
      </c>
      <c r="E1603" s="317" t="s">
        <v>10920</v>
      </c>
      <c r="F1603" s="28">
        <v>56</v>
      </c>
      <c r="G1603" s="28" t="s">
        <v>3151</v>
      </c>
      <c r="H1603" s="28" t="s">
        <v>110</v>
      </c>
      <c r="I1603" s="28" t="s">
        <v>3579</v>
      </c>
      <c r="J1603" s="28" t="s">
        <v>8687</v>
      </c>
      <c r="K1603" s="223">
        <v>10</v>
      </c>
      <c r="L1603" s="281">
        <v>44905</v>
      </c>
      <c r="M1603" s="281">
        <v>44904</v>
      </c>
      <c r="N1603" s="223">
        <f t="shared" si="301"/>
        <v>56</v>
      </c>
      <c r="O1603" s="276" t="s">
        <v>20</v>
      </c>
      <c r="P1603" s="223">
        <v>1450</v>
      </c>
      <c r="Q1603" s="281">
        <v>44916</v>
      </c>
      <c r="R1603" s="223">
        <f t="shared" si="302"/>
        <v>56</v>
      </c>
      <c r="S1603" s="223">
        <f t="shared" si="303"/>
        <v>11</v>
      </c>
    </row>
    <row r="1604" spans="1:19" ht="14.25" customHeight="1" x14ac:dyDescent="0.25">
      <c r="A1604" s="223">
        <v>1610</v>
      </c>
      <c r="B1604" s="28" t="s">
        <v>10931</v>
      </c>
      <c r="C1604" s="266" t="s">
        <v>10930</v>
      </c>
      <c r="D1604" s="28">
        <v>2400056697</v>
      </c>
      <c r="E1604" s="317" t="s">
        <v>10920</v>
      </c>
      <c r="F1604" s="28">
        <v>125</v>
      </c>
      <c r="G1604" s="28" t="s">
        <v>3151</v>
      </c>
      <c r="H1604" s="28" t="s">
        <v>110</v>
      </c>
      <c r="I1604" s="28" t="s">
        <v>3579</v>
      </c>
      <c r="J1604" s="28" t="s">
        <v>8687</v>
      </c>
      <c r="K1604" s="223">
        <v>10</v>
      </c>
      <c r="L1604" s="281">
        <v>44905</v>
      </c>
      <c r="M1604" s="281">
        <v>44904</v>
      </c>
      <c r="N1604" s="223">
        <f t="shared" si="301"/>
        <v>125</v>
      </c>
      <c r="O1604" s="276" t="s">
        <v>20</v>
      </c>
      <c r="P1604" s="223">
        <v>1450</v>
      </c>
      <c r="Q1604" s="281">
        <v>44916</v>
      </c>
      <c r="R1604" s="223">
        <f t="shared" si="302"/>
        <v>125</v>
      </c>
      <c r="S1604" s="223">
        <f t="shared" si="303"/>
        <v>11</v>
      </c>
    </row>
    <row r="1605" spans="1:19" ht="14.25" customHeight="1" x14ac:dyDescent="0.25">
      <c r="A1605" s="223">
        <v>1611</v>
      </c>
      <c r="B1605" s="28" t="s">
        <v>10932</v>
      </c>
      <c r="C1605" s="266" t="s">
        <v>10930</v>
      </c>
      <c r="D1605" s="28">
        <v>2400056698</v>
      </c>
      <c r="E1605" s="317" t="s">
        <v>10920</v>
      </c>
      <c r="F1605" s="28">
        <v>103.01</v>
      </c>
      <c r="G1605" s="28" t="s">
        <v>3151</v>
      </c>
      <c r="H1605" s="28" t="s">
        <v>110</v>
      </c>
      <c r="I1605" s="28" t="s">
        <v>3579</v>
      </c>
      <c r="J1605" s="28" t="s">
        <v>8687</v>
      </c>
      <c r="K1605" s="223">
        <v>10</v>
      </c>
      <c r="L1605" s="281">
        <v>44905</v>
      </c>
      <c r="M1605" s="281">
        <v>44904</v>
      </c>
      <c r="N1605" s="223">
        <f t="shared" si="301"/>
        <v>103.01</v>
      </c>
      <c r="O1605" s="276" t="s">
        <v>20</v>
      </c>
      <c r="P1605" s="223">
        <v>1450</v>
      </c>
      <c r="Q1605" s="281">
        <v>44916</v>
      </c>
      <c r="R1605" s="223">
        <f t="shared" si="302"/>
        <v>103.01</v>
      </c>
      <c r="S1605" s="223">
        <f t="shared" si="303"/>
        <v>11</v>
      </c>
    </row>
    <row r="1606" spans="1:19" ht="14.25" customHeight="1" x14ac:dyDescent="0.25">
      <c r="A1606" s="223">
        <v>1612</v>
      </c>
      <c r="B1606" s="28" t="s">
        <v>10933</v>
      </c>
      <c r="C1606" s="266" t="s">
        <v>10930</v>
      </c>
      <c r="D1606" s="28">
        <v>2400056699</v>
      </c>
      <c r="E1606" s="317" t="s">
        <v>10920</v>
      </c>
      <c r="F1606" s="28">
        <v>202</v>
      </c>
      <c r="G1606" s="28" t="s">
        <v>3151</v>
      </c>
      <c r="H1606" s="28" t="s">
        <v>110</v>
      </c>
      <c r="I1606" s="28" t="s">
        <v>3579</v>
      </c>
      <c r="J1606" s="28" t="s">
        <v>8687</v>
      </c>
      <c r="K1606" s="223">
        <v>10</v>
      </c>
      <c r="L1606" s="281">
        <v>44905</v>
      </c>
      <c r="M1606" s="281">
        <v>44904</v>
      </c>
      <c r="N1606" s="223">
        <f t="shared" si="301"/>
        <v>202</v>
      </c>
      <c r="O1606" s="276" t="s">
        <v>20</v>
      </c>
      <c r="P1606" s="223">
        <v>1450</v>
      </c>
      <c r="Q1606" s="281">
        <v>44916</v>
      </c>
      <c r="R1606" s="223">
        <f t="shared" si="302"/>
        <v>202</v>
      </c>
      <c r="S1606" s="223">
        <f t="shared" si="303"/>
        <v>11</v>
      </c>
    </row>
    <row r="1607" spans="1:19" ht="14.25" customHeight="1" x14ac:dyDescent="0.25">
      <c r="A1607" s="223">
        <v>1613</v>
      </c>
      <c r="B1607" s="28" t="s">
        <v>10934</v>
      </c>
      <c r="C1607" s="266" t="s">
        <v>10935</v>
      </c>
      <c r="D1607" s="28">
        <v>2400056700</v>
      </c>
      <c r="E1607" s="317" t="s">
        <v>10920</v>
      </c>
      <c r="F1607" s="28">
        <v>191.01</v>
      </c>
      <c r="G1607" s="28" t="s">
        <v>3151</v>
      </c>
      <c r="H1607" s="28" t="s">
        <v>110</v>
      </c>
      <c r="I1607" s="28" t="s">
        <v>3579</v>
      </c>
      <c r="J1607" s="28" t="s">
        <v>8687</v>
      </c>
      <c r="K1607" s="223">
        <v>10</v>
      </c>
      <c r="L1607" s="281">
        <v>44905</v>
      </c>
      <c r="M1607" s="281">
        <v>44904</v>
      </c>
      <c r="N1607" s="223">
        <f t="shared" si="301"/>
        <v>191.01</v>
      </c>
      <c r="O1607" s="276" t="s">
        <v>20</v>
      </c>
      <c r="P1607" s="223">
        <v>1450</v>
      </c>
      <c r="Q1607" s="281">
        <v>44916</v>
      </c>
      <c r="R1607" s="223">
        <f t="shared" si="302"/>
        <v>191.01</v>
      </c>
      <c r="S1607" s="223">
        <f t="shared" si="303"/>
        <v>11</v>
      </c>
    </row>
    <row r="1608" spans="1:19" ht="14.25" customHeight="1" x14ac:dyDescent="0.25">
      <c r="A1608" s="223">
        <v>1614</v>
      </c>
      <c r="B1608" s="28" t="s">
        <v>10936</v>
      </c>
      <c r="C1608" s="266" t="s">
        <v>10930</v>
      </c>
      <c r="D1608" s="28">
        <v>2400056701</v>
      </c>
      <c r="E1608" s="317" t="s">
        <v>10920</v>
      </c>
      <c r="F1608" s="28">
        <v>286.01</v>
      </c>
      <c r="G1608" s="28" t="s">
        <v>3151</v>
      </c>
      <c r="H1608" s="28" t="s">
        <v>110</v>
      </c>
      <c r="I1608" s="28" t="s">
        <v>3579</v>
      </c>
      <c r="J1608" s="28" t="s">
        <v>8687</v>
      </c>
      <c r="K1608" s="223">
        <v>10</v>
      </c>
      <c r="L1608" s="281">
        <v>44905</v>
      </c>
      <c r="M1608" s="281">
        <v>44904</v>
      </c>
      <c r="N1608" s="223">
        <f t="shared" si="301"/>
        <v>286.01</v>
      </c>
      <c r="O1608" s="276" t="s">
        <v>20</v>
      </c>
      <c r="P1608" s="223">
        <v>1450</v>
      </c>
      <c r="Q1608" s="281">
        <v>44916</v>
      </c>
      <c r="R1608" s="223">
        <f t="shared" si="302"/>
        <v>286.01</v>
      </c>
      <c r="S1608" s="223">
        <f t="shared" si="303"/>
        <v>11</v>
      </c>
    </row>
    <row r="1609" spans="1:19" ht="14.25" customHeight="1" x14ac:dyDescent="0.25">
      <c r="A1609" s="223">
        <v>1615</v>
      </c>
      <c r="B1609" s="28" t="s">
        <v>8816</v>
      </c>
      <c r="C1609" s="266" t="s">
        <v>10930</v>
      </c>
      <c r="D1609" s="28">
        <v>2400056702</v>
      </c>
      <c r="E1609" s="317" t="s">
        <v>10920</v>
      </c>
      <c r="F1609" s="28">
        <v>485.99</v>
      </c>
      <c r="G1609" s="28" t="s">
        <v>3151</v>
      </c>
      <c r="H1609" s="28" t="s">
        <v>110</v>
      </c>
      <c r="I1609" s="28" t="s">
        <v>3579</v>
      </c>
      <c r="J1609" s="28" t="s">
        <v>8687</v>
      </c>
      <c r="K1609" s="223">
        <v>10</v>
      </c>
      <c r="L1609" s="281">
        <v>44905</v>
      </c>
      <c r="M1609" s="281">
        <v>44904</v>
      </c>
      <c r="N1609" s="223">
        <f t="shared" si="301"/>
        <v>485.99</v>
      </c>
      <c r="O1609" s="276" t="s">
        <v>20</v>
      </c>
      <c r="P1609" s="223">
        <v>1450</v>
      </c>
      <c r="Q1609" s="281">
        <v>44916</v>
      </c>
      <c r="R1609" s="223">
        <f t="shared" si="302"/>
        <v>485.99</v>
      </c>
      <c r="S1609" s="223">
        <f t="shared" si="303"/>
        <v>11</v>
      </c>
    </row>
    <row r="1610" spans="1:19" ht="14.25" customHeight="1" x14ac:dyDescent="0.25">
      <c r="A1610" s="223">
        <v>1616</v>
      </c>
      <c r="B1610" s="28" t="s">
        <v>8815</v>
      </c>
      <c r="C1610" s="266" t="s">
        <v>10930</v>
      </c>
      <c r="D1610" s="28">
        <v>2400056707</v>
      </c>
      <c r="E1610" s="317" t="s">
        <v>10920</v>
      </c>
      <c r="F1610" s="28">
        <v>150</v>
      </c>
      <c r="G1610" s="28" t="s">
        <v>3151</v>
      </c>
      <c r="H1610" s="28" t="s">
        <v>110</v>
      </c>
      <c r="I1610" s="28" t="s">
        <v>3579</v>
      </c>
      <c r="J1610" s="28" t="s">
        <v>8687</v>
      </c>
      <c r="K1610" s="223">
        <v>10</v>
      </c>
      <c r="L1610" s="281">
        <v>44905</v>
      </c>
      <c r="M1610" s="281">
        <v>44904</v>
      </c>
      <c r="N1610" s="223">
        <f t="shared" si="301"/>
        <v>150</v>
      </c>
      <c r="O1610" s="276" t="s">
        <v>20</v>
      </c>
      <c r="P1610" s="223">
        <v>1450</v>
      </c>
      <c r="Q1610" s="281">
        <v>44916</v>
      </c>
      <c r="R1610" s="223">
        <f t="shared" si="302"/>
        <v>150</v>
      </c>
      <c r="S1610" s="223">
        <f t="shared" si="303"/>
        <v>11</v>
      </c>
    </row>
    <row r="1611" spans="1:19" ht="14.25" customHeight="1" x14ac:dyDescent="0.25">
      <c r="A1611" s="223">
        <v>1617</v>
      </c>
      <c r="B1611" s="28" t="s">
        <v>10937</v>
      </c>
      <c r="C1611" s="266" t="s">
        <v>10930</v>
      </c>
      <c r="D1611" s="28">
        <v>2400056706</v>
      </c>
      <c r="E1611" s="317" t="s">
        <v>10920</v>
      </c>
      <c r="F1611" s="28">
        <v>289</v>
      </c>
      <c r="G1611" s="28" t="s">
        <v>3151</v>
      </c>
      <c r="H1611" s="28" t="s">
        <v>110</v>
      </c>
      <c r="I1611" s="28" t="s">
        <v>3579</v>
      </c>
      <c r="J1611" s="28" t="s">
        <v>8687</v>
      </c>
      <c r="K1611" s="223">
        <v>10</v>
      </c>
      <c r="L1611" s="281">
        <v>44905</v>
      </c>
      <c r="M1611" s="281">
        <v>44904</v>
      </c>
      <c r="N1611" s="223">
        <f t="shared" si="301"/>
        <v>289</v>
      </c>
      <c r="O1611" s="276" t="s">
        <v>20</v>
      </c>
      <c r="P1611" s="223">
        <v>1450</v>
      </c>
      <c r="Q1611" s="281">
        <v>44916</v>
      </c>
      <c r="R1611" s="223">
        <f t="shared" si="302"/>
        <v>289</v>
      </c>
      <c r="S1611" s="223">
        <f t="shared" si="303"/>
        <v>11</v>
      </c>
    </row>
    <row r="1612" spans="1:19" ht="14.25" customHeight="1" x14ac:dyDescent="0.25">
      <c r="A1612" s="223">
        <v>1618</v>
      </c>
      <c r="B1612" s="28" t="s">
        <v>8814</v>
      </c>
      <c r="C1612" s="266" t="s">
        <v>10930</v>
      </c>
      <c r="D1612" s="28">
        <v>2400056703</v>
      </c>
      <c r="E1612" s="317" t="s">
        <v>10920</v>
      </c>
      <c r="F1612" s="28">
        <v>816.01</v>
      </c>
      <c r="G1612" s="28" t="s">
        <v>3151</v>
      </c>
      <c r="H1612" s="28" t="s">
        <v>110</v>
      </c>
      <c r="I1612" s="28" t="s">
        <v>3579</v>
      </c>
      <c r="J1612" s="28" t="s">
        <v>8687</v>
      </c>
      <c r="K1612" s="223">
        <v>10</v>
      </c>
      <c r="L1612" s="281">
        <v>44905</v>
      </c>
      <c r="M1612" s="281">
        <v>44904</v>
      </c>
      <c r="N1612" s="223">
        <f t="shared" si="301"/>
        <v>816.01</v>
      </c>
      <c r="O1612" s="276" t="s">
        <v>20</v>
      </c>
      <c r="P1612" s="223">
        <v>1450</v>
      </c>
      <c r="Q1612" s="281">
        <v>44916</v>
      </c>
      <c r="R1612" s="223">
        <f t="shared" si="302"/>
        <v>816.01</v>
      </c>
      <c r="S1612" s="223">
        <f t="shared" si="303"/>
        <v>11</v>
      </c>
    </row>
    <row r="1613" spans="1:19" ht="14.25" customHeight="1" x14ac:dyDescent="0.25">
      <c r="A1613" s="223">
        <v>1619</v>
      </c>
      <c r="B1613" s="28" t="s">
        <v>8813</v>
      </c>
      <c r="C1613" s="266" t="s">
        <v>10930</v>
      </c>
      <c r="D1613" s="28">
        <v>2400056704</v>
      </c>
      <c r="E1613" s="317" t="s">
        <v>10920</v>
      </c>
      <c r="F1613" s="28">
        <v>25</v>
      </c>
      <c r="G1613" s="28" t="s">
        <v>3151</v>
      </c>
      <c r="H1613" s="28" t="s">
        <v>110</v>
      </c>
      <c r="I1613" s="28" t="s">
        <v>3579</v>
      </c>
      <c r="J1613" s="28" t="s">
        <v>8687</v>
      </c>
      <c r="K1613" s="223">
        <v>10</v>
      </c>
      <c r="L1613" s="281">
        <v>44905</v>
      </c>
      <c r="M1613" s="281">
        <v>44904</v>
      </c>
      <c r="N1613" s="223">
        <f t="shared" si="301"/>
        <v>25</v>
      </c>
      <c r="O1613" s="276" t="s">
        <v>20</v>
      </c>
      <c r="P1613" s="223">
        <v>1450</v>
      </c>
      <c r="Q1613" s="281">
        <v>44916</v>
      </c>
      <c r="R1613" s="223">
        <f t="shared" si="302"/>
        <v>25</v>
      </c>
      <c r="S1613" s="223">
        <f t="shared" si="303"/>
        <v>11</v>
      </c>
    </row>
    <row r="1614" spans="1:19" ht="14.25" customHeight="1" x14ac:dyDescent="0.25">
      <c r="A1614" s="223">
        <v>1620</v>
      </c>
      <c r="B1614" s="28" t="s">
        <v>10938</v>
      </c>
      <c r="C1614" s="266" t="s">
        <v>10930</v>
      </c>
      <c r="D1614" s="28">
        <v>2400056705</v>
      </c>
      <c r="E1614" s="317" t="s">
        <v>10920</v>
      </c>
      <c r="F1614" s="28">
        <v>3000</v>
      </c>
      <c r="G1614" s="28" t="s">
        <v>3151</v>
      </c>
      <c r="H1614" s="28" t="s">
        <v>110</v>
      </c>
      <c r="I1614" s="28" t="s">
        <v>3579</v>
      </c>
      <c r="J1614" s="28" t="s">
        <v>8687</v>
      </c>
      <c r="K1614" s="223">
        <v>10</v>
      </c>
      <c r="L1614" s="281">
        <v>44905</v>
      </c>
      <c r="M1614" s="281">
        <v>44904</v>
      </c>
      <c r="N1614" s="223">
        <f t="shared" si="301"/>
        <v>3000</v>
      </c>
      <c r="O1614" s="276" t="s">
        <v>20</v>
      </c>
      <c r="P1614" s="223">
        <v>1450</v>
      </c>
      <c r="Q1614" s="281">
        <v>44916</v>
      </c>
      <c r="R1614" s="223">
        <f t="shared" si="302"/>
        <v>3000</v>
      </c>
      <c r="S1614" s="223">
        <f t="shared" si="303"/>
        <v>11</v>
      </c>
    </row>
    <row r="1615" spans="1:19" ht="14.25" customHeight="1" x14ac:dyDescent="0.25">
      <c r="A1615" s="223">
        <v>1621</v>
      </c>
      <c r="B1615" s="28" t="s">
        <v>10939</v>
      </c>
      <c r="C1615" s="266" t="s">
        <v>10930</v>
      </c>
      <c r="D1615" s="28">
        <v>13249</v>
      </c>
      <c r="E1615" s="317" t="s">
        <v>10940</v>
      </c>
      <c r="F1615" s="28">
        <v>5681.6</v>
      </c>
      <c r="G1615" s="28" t="s">
        <v>5841</v>
      </c>
      <c r="H1615" s="28" t="s">
        <v>57</v>
      </c>
      <c r="I1615" s="28" t="s">
        <v>3579</v>
      </c>
      <c r="J1615" s="28" t="s">
        <v>5784</v>
      </c>
      <c r="K1615" s="223">
        <v>60</v>
      </c>
      <c r="L1615" s="281">
        <v>44952</v>
      </c>
      <c r="M1615" s="281">
        <v>44904</v>
      </c>
      <c r="N1615" s="223">
        <f t="shared" si="301"/>
        <v>5681.6</v>
      </c>
      <c r="O1615" s="276"/>
      <c r="P1615" s="223"/>
      <c r="Q1615" s="223"/>
      <c r="R1615" s="223"/>
      <c r="S1615" s="223"/>
    </row>
    <row r="1616" spans="1:19" ht="14.25" customHeight="1" x14ac:dyDescent="0.25">
      <c r="A1616" s="223">
        <v>1622</v>
      </c>
      <c r="B1616" s="28" t="s">
        <v>10941</v>
      </c>
      <c r="C1616" s="266" t="s">
        <v>10930</v>
      </c>
      <c r="D1616" s="28">
        <v>13250</v>
      </c>
      <c r="E1616" s="317" t="s">
        <v>10940</v>
      </c>
      <c r="F1616" s="28">
        <v>4307.8</v>
      </c>
      <c r="G1616" s="28" t="s">
        <v>5841</v>
      </c>
      <c r="H1616" s="28" t="s">
        <v>57</v>
      </c>
      <c r="I1616" s="28" t="s">
        <v>3579</v>
      </c>
      <c r="J1616" s="28" t="s">
        <v>5784</v>
      </c>
      <c r="K1616" s="223">
        <v>60</v>
      </c>
      <c r="L1616" s="281">
        <v>44952</v>
      </c>
      <c r="M1616" s="281">
        <v>44904</v>
      </c>
      <c r="N1616" s="223">
        <f t="shared" si="301"/>
        <v>4307.8</v>
      </c>
      <c r="O1616" s="276"/>
      <c r="P1616" s="223"/>
      <c r="Q1616" s="223"/>
      <c r="R1616" s="223"/>
      <c r="S1616" s="223"/>
    </row>
    <row r="1617" spans="1:19" ht="14.25" customHeight="1" x14ac:dyDescent="0.25">
      <c r="A1617" s="223">
        <v>1623</v>
      </c>
      <c r="B1617" s="223" t="s">
        <v>10942</v>
      </c>
      <c r="C1617" s="266" t="s">
        <v>10914</v>
      </c>
      <c r="D1617" s="223">
        <v>101420671580</v>
      </c>
      <c r="E1617" s="266" t="s">
        <v>10920</v>
      </c>
      <c r="F1617" s="223">
        <v>3429</v>
      </c>
      <c r="G1617" s="223" t="s">
        <v>209</v>
      </c>
      <c r="H1617" s="223" t="s">
        <v>4400</v>
      </c>
      <c r="I1617" s="223" t="s">
        <v>3579</v>
      </c>
      <c r="J1617" s="223" t="s">
        <v>8687</v>
      </c>
      <c r="K1617" s="223">
        <v>15</v>
      </c>
      <c r="L1617" s="281">
        <v>44910</v>
      </c>
      <c r="M1617" s="281">
        <v>44902</v>
      </c>
      <c r="N1617" s="223">
        <f t="shared" si="301"/>
        <v>3429</v>
      </c>
      <c r="O1617" s="276"/>
      <c r="P1617" s="223"/>
      <c r="Q1617" s="223"/>
      <c r="R1617" s="223"/>
      <c r="S1617" s="223"/>
    </row>
    <row r="1618" spans="1:19" ht="14.25" customHeight="1" x14ac:dyDescent="0.25">
      <c r="A1618" s="223">
        <v>1624</v>
      </c>
      <c r="B1618" s="223" t="s">
        <v>10943</v>
      </c>
      <c r="C1618" s="266" t="s">
        <v>10914</v>
      </c>
      <c r="D1618" s="223">
        <v>10141672050</v>
      </c>
      <c r="E1618" s="266" t="s">
        <v>10920</v>
      </c>
      <c r="F1618" s="223">
        <v>1527.06</v>
      </c>
      <c r="G1618" s="223" t="s">
        <v>209</v>
      </c>
      <c r="H1618" s="223" t="s">
        <v>4400</v>
      </c>
      <c r="I1618" s="223" t="s">
        <v>3579</v>
      </c>
      <c r="J1618" s="223" t="s">
        <v>8687</v>
      </c>
      <c r="K1618" s="223">
        <v>15</v>
      </c>
      <c r="L1618" s="281">
        <v>44910</v>
      </c>
      <c r="M1618" s="281">
        <v>44902</v>
      </c>
      <c r="N1618" s="223">
        <f t="shared" si="301"/>
        <v>1527.06</v>
      </c>
      <c r="O1618" s="276" t="s">
        <v>20</v>
      </c>
      <c r="P1618" s="223">
        <v>1426</v>
      </c>
      <c r="Q1618" s="281">
        <v>44909</v>
      </c>
      <c r="R1618" s="223">
        <f>F1618</f>
        <v>1527.06</v>
      </c>
      <c r="S1618" s="223"/>
    </row>
    <row r="1619" spans="1:19" ht="14.25" customHeight="1" x14ac:dyDescent="0.25">
      <c r="A1619" s="223">
        <v>1625</v>
      </c>
      <c r="B1619" s="223" t="s">
        <v>10944</v>
      </c>
      <c r="C1619" s="266" t="s">
        <v>10914</v>
      </c>
      <c r="D1619" s="223">
        <v>10141671875</v>
      </c>
      <c r="E1619" s="266" t="s">
        <v>10920</v>
      </c>
      <c r="F1619" s="223">
        <v>36.58</v>
      </c>
      <c r="G1619" s="223" t="s">
        <v>4118</v>
      </c>
      <c r="H1619" s="223" t="s">
        <v>4400</v>
      </c>
      <c r="I1619" s="223" t="s">
        <v>3579</v>
      </c>
      <c r="J1619" s="223" t="s">
        <v>8687</v>
      </c>
      <c r="K1619" s="223">
        <v>15</v>
      </c>
      <c r="L1619" s="281">
        <v>44910</v>
      </c>
      <c r="M1619" s="281">
        <v>44902</v>
      </c>
      <c r="N1619" s="223">
        <f t="shared" si="301"/>
        <v>36.58</v>
      </c>
      <c r="O1619" s="276" t="s">
        <v>20</v>
      </c>
      <c r="P1619" s="223">
        <v>1427</v>
      </c>
      <c r="Q1619" s="281">
        <v>44909</v>
      </c>
      <c r="R1619" s="223">
        <f>F1619</f>
        <v>36.58</v>
      </c>
      <c r="S1619" s="223"/>
    </row>
    <row r="1620" spans="1:19" ht="14.25" customHeight="1" x14ac:dyDescent="0.25">
      <c r="A1620" s="223">
        <v>1626</v>
      </c>
      <c r="B1620" s="223" t="s">
        <v>10945</v>
      </c>
      <c r="C1620" s="266" t="s">
        <v>10930</v>
      </c>
      <c r="D1620" s="223">
        <v>250</v>
      </c>
      <c r="E1620" s="266" t="s">
        <v>10930</v>
      </c>
      <c r="F1620" s="223">
        <v>1000</v>
      </c>
      <c r="G1620" s="223" t="s">
        <v>1251</v>
      </c>
      <c r="H1620" s="223" t="s">
        <v>10946</v>
      </c>
      <c r="I1620" s="223" t="s">
        <v>3579</v>
      </c>
      <c r="J1620" s="223" t="s">
        <v>5784</v>
      </c>
      <c r="K1620" s="223">
        <v>0</v>
      </c>
      <c r="L1620" s="281">
        <v>44904</v>
      </c>
      <c r="M1620" s="281">
        <v>44904</v>
      </c>
      <c r="N1620" s="223">
        <f t="shared" si="301"/>
        <v>1000</v>
      </c>
      <c r="O1620" s="276"/>
      <c r="P1620" s="223"/>
      <c r="Q1620" s="223"/>
      <c r="R1620" s="223"/>
      <c r="S1620" s="223"/>
    </row>
    <row r="1621" spans="1:19" ht="14.25" customHeight="1" x14ac:dyDescent="0.25">
      <c r="A1621" s="223">
        <v>1627</v>
      </c>
      <c r="B1621" s="237" t="s">
        <v>10947</v>
      </c>
      <c r="C1621" s="266" t="s">
        <v>10948</v>
      </c>
      <c r="D1621" s="237">
        <v>10320693587</v>
      </c>
      <c r="E1621" s="266" t="s">
        <v>10920</v>
      </c>
      <c r="F1621" s="237">
        <v>6170.96</v>
      </c>
      <c r="G1621" s="237" t="s">
        <v>209</v>
      </c>
      <c r="H1621" s="237" t="s">
        <v>4400</v>
      </c>
      <c r="I1621" s="237" t="s">
        <v>3579</v>
      </c>
      <c r="J1621" s="237" t="s">
        <v>8687</v>
      </c>
      <c r="K1621" s="223">
        <v>15</v>
      </c>
      <c r="L1621" s="281">
        <v>44910</v>
      </c>
      <c r="M1621" s="281">
        <v>44907</v>
      </c>
      <c r="N1621" s="223">
        <f t="shared" si="301"/>
        <v>6170.96</v>
      </c>
      <c r="O1621" s="276" t="s">
        <v>20</v>
      </c>
      <c r="P1621" s="223">
        <v>1426</v>
      </c>
      <c r="Q1621" s="281">
        <v>44909</v>
      </c>
      <c r="R1621" s="223">
        <f>F1621</f>
        <v>6170.96</v>
      </c>
      <c r="S1621" s="223"/>
    </row>
    <row r="1622" spans="1:19" ht="14.25" customHeight="1" x14ac:dyDescent="0.25">
      <c r="A1622" s="223">
        <v>1628</v>
      </c>
      <c r="B1622" s="237" t="s">
        <v>10949</v>
      </c>
      <c r="C1622" s="266" t="s">
        <v>10948</v>
      </c>
      <c r="D1622" s="237">
        <v>24000380455</v>
      </c>
      <c r="E1622" s="266" t="s">
        <v>10920</v>
      </c>
      <c r="F1622" s="237">
        <v>271.43</v>
      </c>
      <c r="G1622" s="237" t="s">
        <v>8405</v>
      </c>
      <c r="H1622" s="237" t="s">
        <v>222</v>
      </c>
      <c r="I1622" s="237" t="s">
        <v>3579</v>
      </c>
      <c r="J1622" s="237" t="s">
        <v>8687</v>
      </c>
      <c r="K1622" s="223">
        <v>30</v>
      </c>
      <c r="L1622" s="281">
        <v>44925</v>
      </c>
      <c r="M1622" s="281">
        <v>44907</v>
      </c>
      <c r="N1622" s="223">
        <f t="shared" si="301"/>
        <v>271.43</v>
      </c>
      <c r="O1622" s="276" t="s">
        <v>20</v>
      </c>
      <c r="P1622" s="223">
        <v>1441</v>
      </c>
      <c r="Q1622" s="281">
        <v>44916</v>
      </c>
      <c r="R1622" s="223">
        <v>271.43</v>
      </c>
      <c r="S1622" s="223"/>
    </row>
    <row r="1623" spans="1:19" ht="14.25" customHeight="1" x14ac:dyDescent="0.25">
      <c r="A1623" s="223">
        <v>1629</v>
      </c>
      <c r="B1623" s="40" t="s">
        <v>10950</v>
      </c>
      <c r="C1623" s="209">
        <v>44907</v>
      </c>
      <c r="D1623" s="40">
        <v>11438</v>
      </c>
      <c r="E1623" s="210">
        <v>44904</v>
      </c>
      <c r="F1623" s="40">
        <v>8.8000000000000007</v>
      </c>
      <c r="G1623" s="40" t="s">
        <v>1251</v>
      </c>
      <c r="H1623" s="40" t="s">
        <v>92</v>
      </c>
      <c r="I1623" s="40" t="s">
        <v>3579</v>
      </c>
      <c r="J1623" s="40" t="s">
        <v>8112</v>
      </c>
      <c r="K1623" s="40">
        <v>0</v>
      </c>
      <c r="L1623" s="209">
        <v>44904</v>
      </c>
      <c r="M1623" s="41">
        <v>44907</v>
      </c>
      <c r="N1623" s="40">
        <v>8.8000000000000007</v>
      </c>
      <c r="O1623" s="204" t="s">
        <v>50</v>
      </c>
      <c r="P1623" s="40">
        <v>18852</v>
      </c>
      <c r="Q1623" s="41">
        <v>44904</v>
      </c>
      <c r="R1623" s="39">
        <v>8.8000000000000007</v>
      </c>
      <c r="S1623" s="40"/>
    </row>
    <row r="1624" spans="1:19" ht="14.25" customHeight="1" x14ac:dyDescent="0.25">
      <c r="A1624" s="223">
        <v>1630</v>
      </c>
      <c r="B1624" s="40" t="s">
        <v>10951</v>
      </c>
      <c r="C1624" s="209">
        <v>44907</v>
      </c>
      <c r="D1624" s="40">
        <v>11439</v>
      </c>
      <c r="E1624" s="210">
        <v>44904</v>
      </c>
      <c r="F1624" s="40">
        <v>8.8000000000000007</v>
      </c>
      <c r="G1624" s="40" t="s">
        <v>1251</v>
      </c>
      <c r="H1624" s="40" t="s">
        <v>92</v>
      </c>
      <c r="I1624" s="40" t="s">
        <v>3579</v>
      </c>
      <c r="J1624" s="40" t="s">
        <v>8112</v>
      </c>
      <c r="K1624" s="40">
        <v>0</v>
      </c>
      <c r="L1624" s="209">
        <v>44904</v>
      </c>
      <c r="M1624" s="41">
        <v>44907</v>
      </c>
      <c r="N1624" s="40">
        <v>8.8000000000000007</v>
      </c>
      <c r="O1624" s="204" t="s">
        <v>50</v>
      </c>
      <c r="P1624" s="40">
        <v>18853</v>
      </c>
      <c r="Q1624" s="41">
        <v>44904</v>
      </c>
      <c r="R1624" s="39">
        <v>8.8000000000000007</v>
      </c>
      <c r="S1624" s="40"/>
    </row>
    <row r="1625" spans="1:19" ht="14.25" customHeight="1" x14ac:dyDescent="0.25">
      <c r="A1625" s="223">
        <v>1631</v>
      </c>
      <c r="B1625" s="40" t="s">
        <v>10952</v>
      </c>
      <c r="C1625" s="209">
        <v>44907</v>
      </c>
      <c r="D1625" s="40">
        <v>11440</v>
      </c>
      <c r="E1625" s="210">
        <v>44904</v>
      </c>
      <c r="F1625" s="40">
        <v>9.1999999999999993</v>
      </c>
      <c r="G1625" s="40" t="s">
        <v>1251</v>
      </c>
      <c r="H1625" s="40" t="s">
        <v>92</v>
      </c>
      <c r="I1625" s="40" t="s">
        <v>3579</v>
      </c>
      <c r="J1625" s="40" t="s">
        <v>8112</v>
      </c>
      <c r="K1625" s="40">
        <v>0</v>
      </c>
      <c r="L1625" s="209">
        <v>44904</v>
      </c>
      <c r="M1625" s="41">
        <v>44907</v>
      </c>
      <c r="N1625" s="40">
        <v>9.1999999999999993</v>
      </c>
      <c r="O1625" s="204" t="s">
        <v>50</v>
      </c>
      <c r="P1625" s="40">
        <v>18854</v>
      </c>
      <c r="Q1625" s="41">
        <v>44904</v>
      </c>
      <c r="R1625" s="39">
        <v>9.1999999999999993</v>
      </c>
      <c r="S1625" s="40"/>
    </row>
    <row r="1626" spans="1:19" ht="14.25" customHeight="1" x14ac:dyDescent="0.25">
      <c r="A1626" s="223">
        <v>1632</v>
      </c>
      <c r="B1626" s="40" t="s">
        <v>10953</v>
      </c>
      <c r="C1626" s="209">
        <v>44907</v>
      </c>
      <c r="D1626" s="40">
        <v>182825</v>
      </c>
      <c r="E1626" s="210">
        <v>44903</v>
      </c>
      <c r="F1626" s="40">
        <v>1685.71</v>
      </c>
      <c r="G1626" s="40" t="s">
        <v>1223</v>
      </c>
      <c r="H1626" s="40" t="s">
        <v>8025</v>
      </c>
      <c r="I1626" s="40" t="s">
        <v>3579</v>
      </c>
      <c r="J1626" s="40" t="s">
        <v>8432</v>
      </c>
      <c r="K1626" s="40">
        <v>0</v>
      </c>
      <c r="L1626" s="209">
        <v>44903</v>
      </c>
      <c r="M1626" s="41">
        <v>44908</v>
      </c>
      <c r="N1626" s="40">
        <v>1685.71</v>
      </c>
      <c r="O1626" s="204"/>
      <c r="P1626" s="40"/>
      <c r="Q1626" s="41"/>
      <c r="R1626" s="39"/>
      <c r="S1626" s="40"/>
    </row>
    <row r="1627" spans="1:19" ht="14.25" customHeight="1" x14ac:dyDescent="0.25">
      <c r="A1627" s="223">
        <v>1633</v>
      </c>
      <c r="B1627" s="40" t="s">
        <v>10954</v>
      </c>
      <c r="C1627" s="209">
        <v>44908</v>
      </c>
      <c r="D1627" s="40">
        <v>11490</v>
      </c>
      <c r="E1627" s="210">
        <v>44907</v>
      </c>
      <c r="F1627" s="40">
        <v>8.8000000000000007</v>
      </c>
      <c r="G1627" s="40" t="s">
        <v>1251</v>
      </c>
      <c r="H1627" s="40" t="s">
        <v>92</v>
      </c>
      <c r="I1627" s="40" t="s">
        <v>3579</v>
      </c>
      <c r="J1627" s="40" t="s">
        <v>4434</v>
      </c>
      <c r="K1627" s="40">
        <v>0</v>
      </c>
      <c r="L1627" s="209">
        <v>44907</v>
      </c>
      <c r="M1627" s="41">
        <v>44908</v>
      </c>
      <c r="N1627" s="40">
        <v>8.8000000000000007</v>
      </c>
      <c r="O1627" s="204" t="s">
        <v>50</v>
      </c>
      <c r="P1627" s="40">
        <v>18947</v>
      </c>
      <c r="Q1627" s="41">
        <v>44907</v>
      </c>
      <c r="R1627" s="39">
        <v>8.8000000000000007</v>
      </c>
      <c r="S1627" s="40"/>
    </row>
    <row r="1628" spans="1:19" ht="14.25" customHeight="1" x14ac:dyDescent="0.25">
      <c r="A1628" s="223">
        <v>1634</v>
      </c>
      <c r="B1628" s="40" t="s">
        <v>10955</v>
      </c>
      <c r="C1628" s="209">
        <v>44908</v>
      </c>
      <c r="D1628" s="40">
        <v>11491</v>
      </c>
      <c r="E1628" s="210">
        <v>44907</v>
      </c>
      <c r="F1628" s="40">
        <v>8.8000000000000007</v>
      </c>
      <c r="G1628" s="40" t="s">
        <v>1251</v>
      </c>
      <c r="H1628" s="40" t="s">
        <v>92</v>
      </c>
      <c r="I1628" s="40" t="s">
        <v>3579</v>
      </c>
      <c r="J1628" s="40" t="s">
        <v>4434</v>
      </c>
      <c r="K1628" s="40">
        <v>0</v>
      </c>
      <c r="L1628" s="209">
        <v>44907</v>
      </c>
      <c r="M1628" s="41">
        <v>44908</v>
      </c>
      <c r="N1628" s="40">
        <v>8.8000000000000007</v>
      </c>
      <c r="O1628" s="204" t="s">
        <v>50</v>
      </c>
      <c r="P1628" s="40">
        <v>18948</v>
      </c>
      <c r="Q1628" s="41">
        <v>44907</v>
      </c>
      <c r="R1628" s="39">
        <v>8.8000000000000007</v>
      </c>
      <c r="S1628" s="40"/>
    </row>
    <row r="1629" spans="1:19" ht="14.25" customHeight="1" x14ac:dyDescent="0.25">
      <c r="A1629" s="223">
        <v>1635</v>
      </c>
      <c r="B1629" s="40" t="s">
        <v>10956</v>
      </c>
      <c r="C1629" s="209">
        <v>44909</v>
      </c>
      <c r="D1629" s="40">
        <v>11552</v>
      </c>
      <c r="E1629" s="210">
        <v>44908</v>
      </c>
      <c r="F1629" s="40">
        <v>12.3</v>
      </c>
      <c r="G1629" s="40" t="s">
        <v>1251</v>
      </c>
      <c r="H1629" s="40" t="s">
        <v>92</v>
      </c>
      <c r="I1629" s="40" t="s">
        <v>3579</v>
      </c>
      <c r="J1629" s="40" t="s">
        <v>8112</v>
      </c>
      <c r="K1629" s="40">
        <v>0</v>
      </c>
      <c r="L1629" s="209">
        <v>44908</v>
      </c>
      <c r="M1629" s="41">
        <v>44909</v>
      </c>
      <c r="N1629" s="40">
        <v>12.3</v>
      </c>
      <c r="O1629" s="204" t="s">
        <v>50</v>
      </c>
      <c r="P1629" s="40">
        <v>19945</v>
      </c>
      <c r="Q1629" s="41">
        <v>44908</v>
      </c>
      <c r="R1629" s="39">
        <v>12.3</v>
      </c>
      <c r="S1629" s="40"/>
    </row>
    <row r="1630" spans="1:19" ht="14.25" customHeight="1" x14ac:dyDescent="0.25">
      <c r="A1630" s="223">
        <v>1636</v>
      </c>
      <c r="B1630" s="40" t="s">
        <v>10957</v>
      </c>
      <c r="C1630" s="209">
        <v>44909</v>
      </c>
      <c r="D1630" s="40">
        <v>35634</v>
      </c>
      <c r="E1630" s="210">
        <v>44909</v>
      </c>
      <c r="F1630" s="40">
        <v>80</v>
      </c>
      <c r="G1630" s="40" t="s">
        <v>8973</v>
      </c>
      <c r="H1630" s="40" t="s">
        <v>9359</v>
      </c>
      <c r="I1630" s="40" t="s">
        <v>3579</v>
      </c>
      <c r="J1630" s="40" t="s">
        <v>10256</v>
      </c>
      <c r="K1630" s="40">
        <v>0</v>
      </c>
      <c r="L1630" s="209">
        <v>44919</v>
      </c>
      <c r="M1630" s="41">
        <v>44909</v>
      </c>
      <c r="N1630" s="40">
        <v>80</v>
      </c>
      <c r="O1630" s="204" t="s">
        <v>50</v>
      </c>
      <c r="P1630" s="40">
        <v>177197</v>
      </c>
      <c r="Q1630" s="41">
        <v>44909</v>
      </c>
      <c r="R1630" s="39">
        <v>80</v>
      </c>
      <c r="S1630" s="40"/>
    </row>
    <row r="1631" spans="1:19" ht="14.25" customHeight="1" x14ac:dyDescent="0.25">
      <c r="A1631" s="223">
        <v>1637</v>
      </c>
      <c r="B1631" s="40" t="s">
        <v>10958</v>
      </c>
      <c r="C1631" s="209">
        <v>44911</v>
      </c>
      <c r="D1631" s="40">
        <v>6202367</v>
      </c>
      <c r="E1631" s="210">
        <v>44910</v>
      </c>
      <c r="F1631" s="40">
        <v>3910.07</v>
      </c>
      <c r="G1631" s="40" t="s">
        <v>5892</v>
      </c>
      <c r="H1631" s="40" t="s">
        <v>9890</v>
      </c>
      <c r="I1631" s="40" t="s">
        <v>3579</v>
      </c>
      <c r="J1631" s="40" t="s">
        <v>8112</v>
      </c>
      <c r="K1631" s="40">
        <v>15</v>
      </c>
      <c r="L1631" s="209">
        <v>44925</v>
      </c>
      <c r="M1631" s="41">
        <v>44910</v>
      </c>
      <c r="N1631" s="40">
        <v>3910.07</v>
      </c>
      <c r="O1631" s="204"/>
      <c r="P1631" s="40"/>
      <c r="Q1631" s="41"/>
      <c r="R1631" s="39"/>
      <c r="S1631" s="40"/>
    </row>
    <row r="1632" spans="1:19" ht="14.25" customHeight="1" x14ac:dyDescent="0.25">
      <c r="A1632" s="223">
        <v>1638</v>
      </c>
      <c r="B1632" s="220" t="s">
        <v>204</v>
      </c>
      <c r="C1632" s="221">
        <v>44900</v>
      </c>
      <c r="D1632" s="222">
        <v>181445</v>
      </c>
      <c r="E1632" s="221">
        <v>44873</v>
      </c>
      <c r="F1632" s="223">
        <v>2099.59</v>
      </c>
      <c r="G1632" s="223" t="s">
        <v>99</v>
      </c>
      <c r="H1632" s="223" t="s">
        <v>238</v>
      </c>
      <c r="I1632" s="223" t="s">
        <v>130</v>
      </c>
      <c r="J1632" s="223" t="s">
        <v>109</v>
      </c>
      <c r="K1632" s="236">
        <f t="shared" ref="K1632:K1664" si="304">L1632-E1632</f>
        <v>0</v>
      </c>
      <c r="L1632" s="221">
        <v>44873</v>
      </c>
      <c r="M1632" s="221">
        <v>44900</v>
      </c>
      <c r="N1632" s="223">
        <f t="shared" ref="N1632:N1664" si="305">F1632</f>
        <v>2099.59</v>
      </c>
      <c r="O1632" s="249" t="s">
        <v>27</v>
      </c>
      <c r="P1632" s="224">
        <v>5341</v>
      </c>
      <c r="Q1632" s="225" t="s">
        <v>10761</v>
      </c>
      <c r="R1632" s="224">
        <v>2099.59</v>
      </c>
      <c r="S1632" s="236"/>
    </row>
    <row r="1633" spans="1:19" ht="14.25" customHeight="1" x14ac:dyDescent="0.25">
      <c r="A1633" s="223">
        <v>1639</v>
      </c>
      <c r="B1633" s="220" t="s">
        <v>205</v>
      </c>
      <c r="C1633" s="221">
        <v>44900</v>
      </c>
      <c r="D1633" s="222">
        <v>27657</v>
      </c>
      <c r="E1633" s="221">
        <v>44890</v>
      </c>
      <c r="F1633" s="223">
        <v>4819.5</v>
      </c>
      <c r="G1633" s="223" t="s">
        <v>8804</v>
      </c>
      <c r="H1633" s="223" t="s">
        <v>57</v>
      </c>
      <c r="I1633" s="223" t="s">
        <v>130</v>
      </c>
      <c r="J1633" s="223" t="s">
        <v>109</v>
      </c>
      <c r="K1633" s="236">
        <f t="shared" si="304"/>
        <v>30</v>
      </c>
      <c r="L1633" s="221">
        <v>44920</v>
      </c>
      <c r="M1633" s="221">
        <v>44900</v>
      </c>
      <c r="N1633" s="223">
        <f t="shared" si="305"/>
        <v>4819.5</v>
      </c>
      <c r="O1633" s="265" t="s">
        <v>27</v>
      </c>
      <c r="P1633" s="263">
        <v>5433</v>
      </c>
      <c r="Q1633" s="264" t="s">
        <v>10968</v>
      </c>
      <c r="R1633" s="263">
        <v>4819.5</v>
      </c>
      <c r="S1633" s="236"/>
    </row>
    <row r="1634" spans="1:19" ht="14.25" customHeight="1" x14ac:dyDescent="0.25">
      <c r="A1634" s="223">
        <v>1640</v>
      </c>
      <c r="B1634" s="220" t="s">
        <v>206</v>
      </c>
      <c r="C1634" s="221">
        <v>44900</v>
      </c>
      <c r="D1634" s="222">
        <v>1340</v>
      </c>
      <c r="E1634" s="221">
        <v>44893</v>
      </c>
      <c r="F1634" s="223">
        <v>1728.26</v>
      </c>
      <c r="G1634" s="223" t="s">
        <v>8296</v>
      </c>
      <c r="H1634" s="223" t="s">
        <v>57</v>
      </c>
      <c r="I1634" s="223" t="s">
        <v>130</v>
      </c>
      <c r="J1634" s="223" t="s">
        <v>109</v>
      </c>
      <c r="K1634" s="236">
        <f t="shared" si="304"/>
        <v>30</v>
      </c>
      <c r="L1634" s="221">
        <v>44923</v>
      </c>
      <c r="M1634" s="221">
        <v>44900</v>
      </c>
      <c r="N1634" s="223">
        <f t="shared" si="305"/>
        <v>1728.26</v>
      </c>
      <c r="O1634" s="265" t="s">
        <v>27</v>
      </c>
      <c r="P1634" s="263">
        <v>5427</v>
      </c>
      <c r="Q1634" s="264" t="s">
        <v>10968</v>
      </c>
      <c r="R1634" s="263">
        <v>1728.26</v>
      </c>
      <c r="S1634" s="236"/>
    </row>
    <row r="1635" spans="1:19" ht="14.25" customHeight="1" x14ac:dyDescent="0.25">
      <c r="A1635" s="223">
        <v>1641</v>
      </c>
      <c r="B1635" s="220" t="s">
        <v>207</v>
      </c>
      <c r="C1635" s="221">
        <v>44900</v>
      </c>
      <c r="D1635" s="222">
        <v>7625</v>
      </c>
      <c r="E1635" s="221">
        <v>44893</v>
      </c>
      <c r="F1635" s="223">
        <v>2955.96</v>
      </c>
      <c r="G1635" s="223" t="s">
        <v>2534</v>
      </c>
      <c r="H1635" s="223" t="s">
        <v>57</v>
      </c>
      <c r="I1635" s="223" t="s">
        <v>130</v>
      </c>
      <c r="J1635" s="223" t="s">
        <v>109</v>
      </c>
      <c r="K1635" s="236">
        <f t="shared" si="304"/>
        <v>30</v>
      </c>
      <c r="L1635" s="221">
        <v>44923</v>
      </c>
      <c r="M1635" s="221">
        <v>44900</v>
      </c>
      <c r="N1635" s="223">
        <f t="shared" si="305"/>
        <v>2955.96</v>
      </c>
      <c r="O1635" s="249" t="s">
        <v>27</v>
      </c>
      <c r="P1635" s="224">
        <v>5429</v>
      </c>
      <c r="Q1635" s="225" t="s">
        <v>10968</v>
      </c>
      <c r="R1635" s="224">
        <v>2955.96</v>
      </c>
      <c r="S1635" s="236"/>
    </row>
    <row r="1636" spans="1:19" ht="14.25" customHeight="1" x14ac:dyDescent="0.25">
      <c r="A1636" s="223">
        <v>1642</v>
      </c>
      <c r="B1636" s="220" t="s">
        <v>215</v>
      </c>
      <c r="C1636" s="221">
        <v>44901</v>
      </c>
      <c r="D1636" s="222">
        <v>550</v>
      </c>
      <c r="E1636" s="221">
        <v>44893</v>
      </c>
      <c r="F1636" s="223">
        <v>634223.28</v>
      </c>
      <c r="G1636" s="223" t="s">
        <v>9970</v>
      </c>
      <c r="H1636" s="223" t="s">
        <v>10019</v>
      </c>
      <c r="I1636" s="223" t="s">
        <v>130</v>
      </c>
      <c r="J1636" s="223" t="s">
        <v>109</v>
      </c>
      <c r="K1636" s="236">
        <f t="shared" si="304"/>
        <v>60</v>
      </c>
      <c r="L1636" s="221">
        <v>44953</v>
      </c>
      <c r="M1636" s="221">
        <v>44901</v>
      </c>
      <c r="N1636" s="223">
        <f t="shared" si="305"/>
        <v>634223.28</v>
      </c>
      <c r="O1636" s="249"/>
      <c r="P1636" s="224"/>
      <c r="Q1636" s="225"/>
      <c r="R1636" s="224"/>
      <c r="S1636" s="236"/>
    </row>
    <row r="1637" spans="1:19" ht="14.25" customHeight="1" x14ac:dyDescent="0.25">
      <c r="A1637" s="223">
        <v>1643</v>
      </c>
      <c r="B1637" s="220" t="s">
        <v>216</v>
      </c>
      <c r="C1637" s="221">
        <v>44902</v>
      </c>
      <c r="D1637" s="222">
        <v>20088</v>
      </c>
      <c r="E1637" s="221">
        <v>44894</v>
      </c>
      <c r="F1637" s="223">
        <v>4364.5200000000004</v>
      </c>
      <c r="G1637" s="223" t="s">
        <v>9023</v>
      </c>
      <c r="H1637" s="223" t="s">
        <v>57</v>
      </c>
      <c r="I1637" s="223" t="s">
        <v>130</v>
      </c>
      <c r="J1637" s="223" t="s">
        <v>109</v>
      </c>
      <c r="K1637" s="236">
        <f t="shared" si="304"/>
        <v>0</v>
      </c>
      <c r="L1637" s="221">
        <v>44894</v>
      </c>
      <c r="M1637" s="221">
        <v>44902</v>
      </c>
      <c r="N1637" s="223">
        <f t="shared" si="305"/>
        <v>4364.5200000000004</v>
      </c>
      <c r="O1637" s="265" t="s">
        <v>27</v>
      </c>
      <c r="P1637" s="263">
        <v>5381</v>
      </c>
      <c r="Q1637" s="264" t="s">
        <v>10892</v>
      </c>
      <c r="R1637" s="263">
        <v>4364.5200000000004</v>
      </c>
      <c r="S1637" s="236"/>
    </row>
    <row r="1638" spans="1:19" ht="14.25" customHeight="1" x14ac:dyDescent="0.25">
      <c r="A1638" s="223">
        <v>1644</v>
      </c>
      <c r="B1638" s="220" t="s">
        <v>4918</v>
      </c>
      <c r="C1638" s="221">
        <v>44902</v>
      </c>
      <c r="D1638" s="222">
        <v>20089</v>
      </c>
      <c r="E1638" s="221">
        <v>44894</v>
      </c>
      <c r="F1638" s="223">
        <v>3511.93</v>
      </c>
      <c r="G1638" s="223" t="s">
        <v>9023</v>
      </c>
      <c r="H1638" s="223" t="s">
        <v>57</v>
      </c>
      <c r="I1638" s="223" t="s">
        <v>130</v>
      </c>
      <c r="J1638" s="223" t="s">
        <v>109</v>
      </c>
      <c r="K1638" s="236">
        <f t="shared" si="304"/>
        <v>0</v>
      </c>
      <c r="L1638" s="221">
        <v>44894</v>
      </c>
      <c r="M1638" s="221">
        <v>44902</v>
      </c>
      <c r="N1638" s="223">
        <f t="shared" si="305"/>
        <v>3511.93</v>
      </c>
      <c r="O1638" s="249" t="s">
        <v>27</v>
      </c>
      <c r="P1638" s="224">
        <v>5342</v>
      </c>
      <c r="Q1638" s="225" t="s">
        <v>10765</v>
      </c>
      <c r="R1638" s="224">
        <v>3511.93</v>
      </c>
      <c r="S1638" s="236"/>
    </row>
    <row r="1639" spans="1:19" ht="14.25" customHeight="1" x14ac:dyDescent="0.25">
      <c r="A1639" s="223">
        <v>1645</v>
      </c>
      <c r="B1639" s="220" t="s">
        <v>8861</v>
      </c>
      <c r="C1639" s="221">
        <v>44902</v>
      </c>
      <c r="D1639" s="222">
        <v>52621</v>
      </c>
      <c r="E1639" s="221">
        <v>44900</v>
      </c>
      <c r="F1639" s="223">
        <v>4408.95</v>
      </c>
      <c r="G1639" s="223" t="s">
        <v>8311</v>
      </c>
      <c r="H1639" s="223" t="s">
        <v>57</v>
      </c>
      <c r="I1639" s="223" t="s">
        <v>130</v>
      </c>
      <c r="J1639" s="223" t="s">
        <v>109</v>
      </c>
      <c r="K1639" s="236">
        <f t="shared" si="304"/>
        <v>30</v>
      </c>
      <c r="L1639" s="221">
        <v>44930</v>
      </c>
      <c r="M1639" s="221">
        <v>44902</v>
      </c>
      <c r="N1639" s="223">
        <f t="shared" si="305"/>
        <v>4408.95</v>
      </c>
      <c r="O1639" s="249"/>
      <c r="P1639" s="224"/>
      <c r="Q1639" s="225"/>
      <c r="R1639" s="224"/>
      <c r="S1639" s="236"/>
    </row>
    <row r="1640" spans="1:19" ht="14.25" customHeight="1" x14ac:dyDescent="0.25">
      <c r="A1640" s="223">
        <v>1646</v>
      </c>
      <c r="B1640" s="220" t="s">
        <v>4920</v>
      </c>
      <c r="C1640" s="221">
        <v>44902</v>
      </c>
      <c r="D1640" s="222">
        <v>2483</v>
      </c>
      <c r="E1640" s="221">
        <v>44894</v>
      </c>
      <c r="F1640" s="223">
        <v>50579.76</v>
      </c>
      <c r="G1640" s="223" t="s">
        <v>8846</v>
      </c>
      <c r="H1640" s="223" t="s">
        <v>8223</v>
      </c>
      <c r="I1640" s="223" t="s">
        <v>130</v>
      </c>
      <c r="J1640" s="223" t="s">
        <v>109</v>
      </c>
      <c r="K1640" s="236">
        <f t="shared" si="304"/>
        <v>60</v>
      </c>
      <c r="L1640" s="221">
        <v>44954</v>
      </c>
      <c r="M1640" s="221">
        <v>44902</v>
      </c>
      <c r="N1640" s="223">
        <f t="shared" si="305"/>
        <v>50579.76</v>
      </c>
      <c r="O1640" s="249"/>
      <c r="P1640" s="224"/>
      <c r="Q1640" s="225"/>
      <c r="R1640" s="224"/>
      <c r="S1640" s="236"/>
    </row>
    <row r="1641" spans="1:19" ht="14.25" customHeight="1" x14ac:dyDescent="0.25">
      <c r="A1641" s="223">
        <v>1647</v>
      </c>
      <c r="B1641" s="220" t="s">
        <v>224</v>
      </c>
      <c r="C1641" s="221">
        <v>44902</v>
      </c>
      <c r="D1641" s="222">
        <v>2960</v>
      </c>
      <c r="E1641" s="221">
        <v>44895</v>
      </c>
      <c r="F1641" s="223">
        <v>29452.5</v>
      </c>
      <c r="G1641" s="223" t="s">
        <v>5984</v>
      </c>
      <c r="H1641" s="223" t="s">
        <v>5856</v>
      </c>
      <c r="I1641" s="223" t="s">
        <v>130</v>
      </c>
      <c r="J1641" s="223" t="s">
        <v>109</v>
      </c>
      <c r="K1641" s="236">
        <f t="shared" si="304"/>
        <v>60</v>
      </c>
      <c r="L1641" s="221">
        <v>44955</v>
      </c>
      <c r="M1641" s="221">
        <v>44902</v>
      </c>
      <c r="N1641" s="223">
        <f t="shared" si="305"/>
        <v>29452.5</v>
      </c>
      <c r="O1641" s="249"/>
      <c r="P1641" s="224"/>
      <c r="Q1641" s="225"/>
      <c r="R1641" s="224"/>
      <c r="S1641" s="236"/>
    </row>
    <row r="1642" spans="1:19" ht="14.25" customHeight="1" x14ac:dyDescent="0.25">
      <c r="A1642" s="223">
        <v>1648</v>
      </c>
      <c r="B1642" s="220" t="s">
        <v>2618</v>
      </c>
      <c r="C1642" s="221">
        <v>44902</v>
      </c>
      <c r="D1642" s="222">
        <v>2955</v>
      </c>
      <c r="E1642" s="221">
        <v>44895</v>
      </c>
      <c r="F1642" s="223">
        <v>123121.77</v>
      </c>
      <c r="G1642" s="223" t="s">
        <v>5984</v>
      </c>
      <c r="H1642" s="223" t="s">
        <v>5856</v>
      </c>
      <c r="I1642" s="223" t="s">
        <v>130</v>
      </c>
      <c r="J1642" s="223" t="s">
        <v>109</v>
      </c>
      <c r="K1642" s="236">
        <f t="shared" si="304"/>
        <v>60</v>
      </c>
      <c r="L1642" s="221">
        <v>44955</v>
      </c>
      <c r="M1642" s="221">
        <v>44902</v>
      </c>
      <c r="N1642" s="223">
        <f t="shared" si="305"/>
        <v>123121.77</v>
      </c>
      <c r="O1642" s="265"/>
      <c r="P1642" s="263"/>
      <c r="Q1642" s="264"/>
      <c r="R1642" s="263"/>
      <c r="S1642" s="236"/>
    </row>
    <row r="1643" spans="1:19" ht="14.25" customHeight="1" x14ac:dyDescent="0.25">
      <c r="A1643" s="223">
        <v>1649</v>
      </c>
      <c r="B1643" s="220" t="s">
        <v>2620</v>
      </c>
      <c r="C1643" s="221">
        <v>44902</v>
      </c>
      <c r="D1643" s="222">
        <v>2957</v>
      </c>
      <c r="E1643" s="221">
        <v>44895</v>
      </c>
      <c r="F1643" s="223">
        <v>50058.54</v>
      </c>
      <c r="G1643" s="223" t="s">
        <v>5984</v>
      </c>
      <c r="H1643" s="223" t="s">
        <v>5856</v>
      </c>
      <c r="I1643" s="223" t="s">
        <v>130</v>
      </c>
      <c r="J1643" s="223" t="s">
        <v>109</v>
      </c>
      <c r="K1643" s="236">
        <f t="shared" si="304"/>
        <v>60</v>
      </c>
      <c r="L1643" s="221">
        <v>44955</v>
      </c>
      <c r="M1643" s="221">
        <v>44902</v>
      </c>
      <c r="N1643" s="223">
        <f t="shared" si="305"/>
        <v>50058.54</v>
      </c>
      <c r="O1643" s="249"/>
      <c r="P1643" s="224"/>
      <c r="Q1643" s="225"/>
      <c r="R1643" s="224"/>
      <c r="S1643" s="236"/>
    </row>
    <row r="1644" spans="1:19" ht="14.25" customHeight="1" x14ac:dyDescent="0.25">
      <c r="A1644" s="223">
        <v>1650</v>
      </c>
      <c r="B1644" s="220" t="s">
        <v>225</v>
      </c>
      <c r="C1644" s="221">
        <v>44902</v>
      </c>
      <c r="D1644" s="222">
        <v>10141672048</v>
      </c>
      <c r="E1644" s="221">
        <v>44895</v>
      </c>
      <c r="F1644" s="223">
        <v>6546.9</v>
      </c>
      <c r="G1644" s="223" t="s">
        <v>209</v>
      </c>
      <c r="H1644" s="223" t="s">
        <v>17</v>
      </c>
      <c r="I1644" s="223" t="s">
        <v>130</v>
      </c>
      <c r="J1644" s="223" t="s">
        <v>109</v>
      </c>
      <c r="K1644" s="236">
        <f t="shared" si="304"/>
        <v>15</v>
      </c>
      <c r="L1644" s="221">
        <v>44910</v>
      </c>
      <c r="M1644" s="221">
        <v>44902</v>
      </c>
      <c r="N1644" s="223">
        <f t="shared" si="305"/>
        <v>6546.9</v>
      </c>
      <c r="O1644" s="249" t="s">
        <v>20</v>
      </c>
      <c r="P1644" s="224">
        <v>1426</v>
      </c>
      <c r="Q1644" s="281">
        <v>44909</v>
      </c>
      <c r="R1644" s="223">
        <f>F1644</f>
        <v>6546.9</v>
      </c>
      <c r="S1644" s="236"/>
    </row>
    <row r="1645" spans="1:19" ht="14.25" customHeight="1" x14ac:dyDescent="0.25">
      <c r="A1645" s="223">
        <v>1651</v>
      </c>
      <c r="B1645" s="220" t="s">
        <v>226</v>
      </c>
      <c r="C1645" s="221">
        <v>44902</v>
      </c>
      <c r="D1645" s="222">
        <v>10141672049</v>
      </c>
      <c r="E1645" s="221">
        <v>44895</v>
      </c>
      <c r="F1645" s="223">
        <v>6359.17</v>
      </c>
      <c r="G1645" s="223" t="s">
        <v>209</v>
      </c>
      <c r="H1645" s="223" t="s">
        <v>17</v>
      </c>
      <c r="I1645" s="223" t="s">
        <v>130</v>
      </c>
      <c r="J1645" s="223" t="s">
        <v>109</v>
      </c>
      <c r="K1645" s="236">
        <f t="shared" si="304"/>
        <v>15</v>
      </c>
      <c r="L1645" s="221">
        <v>44910</v>
      </c>
      <c r="M1645" s="221">
        <v>44902</v>
      </c>
      <c r="N1645" s="223">
        <f t="shared" si="305"/>
        <v>6359.17</v>
      </c>
      <c r="O1645" s="265"/>
      <c r="P1645" s="263"/>
      <c r="Q1645" s="264"/>
      <c r="R1645" s="263"/>
      <c r="S1645" s="236"/>
    </row>
    <row r="1646" spans="1:19" ht="14.25" customHeight="1" x14ac:dyDescent="0.25">
      <c r="A1646" s="223">
        <v>1652</v>
      </c>
      <c r="B1646" s="220" t="s">
        <v>228</v>
      </c>
      <c r="C1646" s="221">
        <v>44903</v>
      </c>
      <c r="D1646" s="222">
        <v>966</v>
      </c>
      <c r="E1646" s="221">
        <v>44902</v>
      </c>
      <c r="F1646" s="223">
        <v>3879.4</v>
      </c>
      <c r="G1646" s="223" t="s">
        <v>9463</v>
      </c>
      <c r="H1646" s="223" t="s">
        <v>57</v>
      </c>
      <c r="I1646" s="223" t="s">
        <v>130</v>
      </c>
      <c r="J1646" s="223" t="s">
        <v>109</v>
      </c>
      <c r="K1646" s="236">
        <f t="shared" si="304"/>
        <v>30</v>
      </c>
      <c r="L1646" s="221">
        <v>44932</v>
      </c>
      <c r="M1646" s="221">
        <v>44903</v>
      </c>
      <c r="N1646" s="223">
        <f t="shared" si="305"/>
        <v>3879.4</v>
      </c>
      <c r="O1646" s="249"/>
      <c r="P1646" s="224"/>
      <c r="Q1646" s="225"/>
      <c r="R1646" s="224"/>
      <c r="S1646" s="236"/>
    </row>
    <row r="1647" spans="1:19" ht="14.25" customHeight="1" x14ac:dyDescent="0.25">
      <c r="A1647" s="223">
        <v>1653</v>
      </c>
      <c r="B1647" s="220" t="s">
        <v>229</v>
      </c>
      <c r="C1647" s="221">
        <v>44903</v>
      </c>
      <c r="D1647" s="222">
        <v>554</v>
      </c>
      <c r="E1647" s="221">
        <v>44895</v>
      </c>
      <c r="F1647" s="223">
        <v>56192.18</v>
      </c>
      <c r="G1647" s="223" t="s">
        <v>9970</v>
      </c>
      <c r="H1647" s="223" t="s">
        <v>10019</v>
      </c>
      <c r="I1647" s="223" t="s">
        <v>130</v>
      </c>
      <c r="J1647" s="223" t="s">
        <v>109</v>
      </c>
      <c r="K1647" s="236">
        <f t="shared" si="304"/>
        <v>60</v>
      </c>
      <c r="L1647" s="221">
        <v>44955</v>
      </c>
      <c r="M1647" s="221">
        <v>44903</v>
      </c>
      <c r="N1647" s="223">
        <f t="shared" si="305"/>
        <v>56192.18</v>
      </c>
      <c r="O1647" s="265"/>
      <c r="P1647" s="263"/>
      <c r="Q1647" s="264"/>
      <c r="R1647" s="263"/>
      <c r="S1647" s="236"/>
    </row>
    <row r="1648" spans="1:19" ht="14.25" customHeight="1" x14ac:dyDescent="0.25">
      <c r="A1648" s="223">
        <v>1654</v>
      </c>
      <c r="B1648" s="220" t="s">
        <v>5052</v>
      </c>
      <c r="C1648" s="221">
        <v>44907</v>
      </c>
      <c r="D1648" s="222">
        <v>10424</v>
      </c>
      <c r="E1648" s="221">
        <v>44886</v>
      </c>
      <c r="F1648" s="223">
        <v>83.3</v>
      </c>
      <c r="G1648" s="223" t="s">
        <v>10387</v>
      </c>
      <c r="H1648" s="223" t="s">
        <v>238</v>
      </c>
      <c r="I1648" s="223" t="s">
        <v>130</v>
      </c>
      <c r="J1648" s="223" t="s">
        <v>109</v>
      </c>
      <c r="K1648" s="236">
        <f t="shared" si="304"/>
        <v>60</v>
      </c>
      <c r="L1648" s="221">
        <v>44946</v>
      </c>
      <c r="M1648" s="221">
        <v>44907</v>
      </c>
      <c r="N1648" s="223">
        <f t="shared" si="305"/>
        <v>83.3</v>
      </c>
      <c r="O1648" s="265"/>
      <c r="P1648" s="263"/>
      <c r="Q1648" s="264"/>
      <c r="R1648" s="263"/>
      <c r="S1648" s="236"/>
    </row>
    <row r="1649" spans="1:19" ht="14.25" customHeight="1" x14ac:dyDescent="0.25">
      <c r="A1649" s="223">
        <v>1655</v>
      </c>
      <c r="B1649" s="220" t="s">
        <v>231</v>
      </c>
      <c r="C1649" s="221">
        <v>44908</v>
      </c>
      <c r="D1649" s="222">
        <v>53</v>
      </c>
      <c r="E1649" s="221">
        <v>44904</v>
      </c>
      <c r="F1649" s="223">
        <v>555</v>
      </c>
      <c r="G1649" s="223" t="s">
        <v>10971</v>
      </c>
      <c r="H1649" s="223" t="s">
        <v>238</v>
      </c>
      <c r="I1649" s="223" t="s">
        <v>130</v>
      </c>
      <c r="J1649" s="223" t="s">
        <v>109</v>
      </c>
      <c r="K1649" s="236">
        <f t="shared" si="304"/>
        <v>30</v>
      </c>
      <c r="L1649" s="221">
        <v>44934</v>
      </c>
      <c r="M1649" s="221">
        <v>44908</v>
      </c>
      <c r="N1649" s="262">
        <f t="shared" si="305"/>
        <v>555</v>
      </c>
      <c r="O1649" s="265" t="s">
        <v>27</v>
      </c>
      <c r="P1649" s="263">
        <v>5430</v>
      </c>
      <c r="Q1649" s="264" t="s">
        <v>10968</v>
      </c>
      <c r="R1649" s="263">
        <v>555</v>
      </c>
      <c r="S1649" s="236"/>
    </row>
    <row r="1650" spans="1:19" ht="14.25" customHeight="1" x14ac:dyDescent="0.25">
      <c r="A1650" s="223">
        <v>1656</v>
      </c>
      <c r="B1650" s="220" t="s">
        <v>233</v>
      </c>
      <c r="C1650" s="221">
        <v>44908</v>
      </c>
      <c r="D1650" s="222">
        <v>30002289</v>
      </c>
      <c r="E1650" s="221">
        <v>44889</v>
      </c>
      <c r="F1650" s="223">
        <v>36250.03</v>
      </c>
      <c r="G1650" s="223" t="s">
        <v>8103</v>
      </c>
      <c r="H1650" s="223" t="s">
        <v>8099</v>
      </c>
      <c r="I1650" s="223" t="s">
        <v>130</v>
      </c>
      <c r="J1650" s="223" t="s">
        <v>109</v>
      </c>
      <c r="K1650" s="236">
        <f t="shared" si="304"/>
        <v>60</v>
      </c>
      <c r="L1650" s="221">
        <v>44949</v>
      </c>
      <c r="M1650" s="221">
        <v>44908</v>
      </c>
      <c r="N1650" s="223">
        <f t="shared" si="305"/>
        <v>36250.03</v>
      </c>
      <c r="O1650" s="249"/>
      <c r="P1650" s="224"/>
      <c r="Q1650" s="225"/>
      <c r="R1650" s="224"/>
      <c r="S1650" s="236"/>
    </row>
    <row r="1651" spans="1:19" ht="14.25" customHeight="1" x14ac:dyDescent="0.25">
      <c r="A1651" s="223">
        <v>1657</v>
      </c>
      <c r="B1651" s="220" t="s">
        <v>235</v>
      </c>
      <c r="C1651" s="221">
        <v>44908</v>
      </c>
      <c r="D1651" s="222">
        <v>1406</v>
      </c>
      <c r="E1651" s="221">
        <v>44908</v>
      </c>
      <c r="F1651" s="223">
        <v>3198.72</v>
      </c>
      <c r="G1651" s="223" t="s">
        <v>8296</v>
      </c>
      <c r="H1651" s="223" t="s">
        <v>57</v>
      </c>
      <c r="I1651" s="223" t="s">
        <v>130</v>
      </c>
      <c r="J1651" s="223" t="s">
        <v>109</v>
      </c>
      <c r="K1651" s="236">
        <f t="shared" si="304"/>
        <v>30</v>
      </c>
      <c r="L1651" s="221">
        <v>44938</v>
      </c>
      <c r="M1651" s="221">
        <v>44908</v>
      </c>
      <c r="N1651" s="223">
        <f t="shared" si="305"/>
        <v>3198.72</v>
      </c>
      <c r="O1651" s="265"/>
      <c r="P1651" s="263"/>
      <c r="Q1651" s="264"/>
      <c r="R1651" s="263"/>
      <c r="S1651" s="236"/>
    </row>
    <row r="1652" spans="1:19" ht="14.25" customHeight="1" x14ac:dyDescent="0.25">
      <c r="A1652" s="223">
        <v>1658</v>
      </c>
      <c r="B1652" s="220" t="s">
        <v>236</v>
      </c>
      <c r="C1652" s="221">
        <v>44909</v>
      </c>
      <c r="D1652" s="222">
        <v>197957</v>
      </c>
      <c r="E1652" s="221">
        <v>44895</v>
      </c>
      <c r="F1652" s="223">
        <v>6979.03</v>
      </c>
      <c r="G1652" s="223" t="s">
        <v>9180</v>
      </c>
      <c r="H1652" s="223" t="s">
        <v>9287</v>
      </c>
      <c r="I1652" s="223" t="s">
        <v>130</v>
      </c>
      <c r="J1652" s="223" t="s">
        <v>109</v>
      </c>
      <c r="K1652" s="236">
        <f t="shared" si="304"/>
        <v>29</v>
      </c>
      <c r="L1652" s="221">
        <v>44924</v>
      </c>
      <c r="M1652" s="221">
        <v>44909</v>
      </c>
      <c r="N1652" s="223">
        <f t="shared" si="305"/>
        <v>6979.03</v>
      </c>
      <c r="O1652" s="249" t="s">
        <v>20</v>
      </c>
      <c r="P1652" s="224">
        <v>1428</v>
      </c>
      <c r="Q1652" s="225">
        <v>44909</v>
      </c>
      <c r="R1652" s="263">
        <f>N1652</f>
        <v>6979.03</v>
      </c>
      <c r="S1652" s="28">
        <f t="shared" ref="S1652" si="306">Q1652-L1652</f>
        <v>-15</v>
      </c>
    </row>
    <row r="1653" spans="1:19" ht="14.25" customHeight="1" x14ac:dyDescent="0.25">
      <c r="A1653" s="223">
        <v>1659</v>
      </c>
      <c r="B1653" s="220" t="s">
        <v>237</v>
      </c>
      <c r="C1653" s="221">
        <v>44911</v>
      </c>
      <c r="D1653" s="222">
        <v>182964</v>
      </c>
      <c r="E1653" s="221">
        <v>44907</v>
      </c>
      <c r="F1653" s="223">
        <v>748.29</v>
      </c>
      <c r="G1653" s="223" t="s">
        <v>99</v>
      </c>
      <c r="H1653" s="223" t="s">
        <v>238</v>
      </c>
      <c r="I1653" s="223" t="s">
        <v>130</v>
      </c>
      <c r="J1653" s="223" t="s">
        <v>109</v>
      </c>
      <c r="K1653" s="236">
        <f t="shared" si="304"/>
        <v>0</v>
      </c>
      <c r="L1653" s="221">
        <v>44907</v>
      </c>
      <c r="M1653" s="221">
        <v>44911</v>
      </c>
      <c r="N1653" s="223">
        <f t="shared" si="305"/>
        <v>748.29</v>
      </c>
      <c r="O1653" s="249" t="s">
        <v>27</v>
      </c>
      <c r="P1653" s="224">
        <v>5385</v>
      </c>
      <c r="Q1653" s="225" t="s">
        <v>10914</v>
      </c>
      <c r="R1653" s="224">
        <v>748.29</v>
      </c>
      <c r="S1653" s="236"/>
    </row>
    <row r="1654" spans="1:19" ht="14.25" customHeight="1" x14ac:dyDescent="0.25">
      <c r="A1654" s="223">
        <v>1660</v>
      </c>
      <c r="B1654" s="220" t="s">
        <v>240</v>
      </c>
      <c r="C1654" s="221">
        <v>44911</v>
      </c>
      <c r="D1654" s="222">
        <v>183078</v>
      </c>
      <c r="E1654" s="221">
        <v>44908</v>
      </c>
      <c r="F1654" s="223">
        <v>702.38</v>
      </c>
      <c r="G1654" s="223" t="s">
        <v>99</v>
      </c>
      <c r="H1654" s="223" t="s">
        <v>238</v>
      </c>
      <c r="I1654" s="223" t="s">
        <v>130</v>
      </c>
      <c r="J1654" s="223" t="s">
        <v>109</v>
      </c>
      <c r="K1654" s="236">
        <f t="shared" si="304"/>
        <v>0</v>
      </c>
      <c r="L1654" s="221">
        <v>44908</v>
      </c>
      <c r="M1654" s="221">
        <v>44911</v>
      </c>
      <c r="N1654" s="223">
        <f t="shared" si="305"/>
        <v>702.38</v>
      </c>
      <c r="O1654" s="265" t="s">
        <v>27</v>
      </c>
      <c r="P1654" s="263">
        <v>5386</v>
      </c>
      <c r="Q1654" s="264" t="s">
        <v>10919</v>
      </c>
      <c r="R1654" s="263">
        <v>702.38</v>
      </c>
      <c r="S1654" s="236"/>
    </row>
    <row r="1655" spans="1:19" ht="14.25" customHeight="1" x14ac:dyDescent="0.25">
      <c r="A1655" s="223">
        <v>1661</v>
      </c>
      <c r="B1655" s="220" t="s">
        <v>242</v>
      </c>
      <c r="C1655" s="221">
        <v>44914</v>
      </c>
      <c r="D1655" s="222">
        <v>4784577</v>
      </c>
      <c r="E1655" s="221">
        <v>44903</v>
      </c>
      <c r="F1655" s="223">
        <v>7922.98</v>
      </c>
      <c r="G1655" s="223" t="s">
        <v>263</v>
      </c>
      <c r="H1655" s="223" t="s">
        <v>16</v>
      </c>
      <c r="I1655" s="223" t="s">
        <v>130</v>
      </c>
      <c r="J1655" s="223" t="s">
        <v>109</v>
      </c>
      <c r="K1655" s="236">
        <f t="shared" si="304"/>
        <v>15</v>
      </c>
      <c r="L1655" s="221">
        <v>44918</v>
      </c>
      <c r="M1655" s="221">
        <v>44914</v>
      </c>
      <c r="N1655" s="223">
        <f t="shared" si="305"/>
        <v>7922.98</v>
      </c>
      <c r="O1655" s="249" t="s">
        <v>27</v>
      </c>
      <c r="P1655" s="224">
        <v>5428</v>
      </c>
      <c r="Q1655" s="225" t="s">
        <v>10968</v>
      </c>
      <c r="R1655" s="224">
        <v>7922.98</v>
      </c>
      <c r="S1655" s="236"/>
    </row>
    <row r="1656" spans="1:19" ht="14.25" customHeight="1" x14ac:dyDescent="0.25">
      <c r="A1656" s="223">
        <v>1662</v>
      </c>
      <c r="B1656" s="220" t="s">
        <v>2680</v>
      </c>
      <c r="C1656" s="221">
        <v>44916</v>
      </c>
      <c r="D1656" s="222">
        <v>271</v>
      </c>
      <c r="E1656" s="221">
        <v>44914</v>
      </c>
      <c r="F1656" s="223">
        <v>595</v>
      </c>
      <c r="G1656" s="223" t="s">
        <v>6605</v>
      </c>
      <c r="H1656" s="223" t="s">
        <v>238</v>
      </c>
      <c r="I1656" s="223" t="s">
        <v>130</v>
      </c>
      <c r="J1656" s="223" t="s">
        <v>109</v>
      </c>
      <c r="K1656" s="236">
        <f t="shared" si="304"/>
        <v>0</v>
      </c>
      <c r="L1656" s="221">
        <v>44914</v>
      </c>
      <c r="M1656" s="221">
        <v>44916</v>
      </c>
      <c r="N1656" s="223">
        <f t="shared" si="305"/>
        <v>595</v>
      </c>
      <c r="O1656" s="265" t="s">
        <v>27</v>
      </c>
      <c r="P1656" s="263">
        <v>5424</v>
      </c>
      <c r="Q1656" s="264" t="s">
        <v>10964</v>
      </c>
      <c r="R1656" s="263">
        <v>595</v>
      </c>
      <c r="S1656" s="236"/>
    </row>
    <row r="1657" spans="1:19" ht="14.25" customHeight="1" x14ac:dyDescent="0.25">
      <c r="A1657" s="223">
        <v>1663</v>
      </c>
      <c r="B1657" s="220" t="s">
        <v>243</v>
      </c>
      <c r="C1657" s="221">
        <v>44916</v>
      </c>
      <c r="D1657" s="222">
        <v>2523</v>
      </c>
      <c r="E1657" s="221">
        <v>44914</v>
      </c>
      <c r="F1657" s="223">
        <v>93933.84</v>
      </c>
      <c r="G1657" s="223" t="s">
        <v>8846</v>
      </c>
      <c r="H1657" s="223" t="s">
        <v>8223</v>
      </c>
      <c r="I1657" s="223" t="s">
        <v>130</v>
      </c>
      <c r="J1657" s="223" t="s">
        <v>109</v>
      </c>
      <c r="K1657" s="236">
        <f t="shared" si="304"/>
        <v>60</v>
      </c>
      <c r="L1657" s="221">
        <v>44974</v>
      </c>
      <c r="M1657" s="221">
        <v>44916</v>
      </c>
      <c r="N1657" s="223">
        <f t="shared" si="305"/>
        <v>93933.84</v>
      </c>
      <c r="O1657" s="249"/>
      <c r="P1657" s="224"/>
      <c r="Q1657" s="225"/>
      <c r="R1657" s="224"/>
      <c r="S1657" s="236"/>
    </row>
    <row r="1658" spans="1:19" ht="14.25" customHeight="1" x14ac:dyDescent="0.25">
      <c r="A1658" s="223">
        <v>1664</v>
      </c>
      <c r="B1658" s="220" t="s">
        <v>246</v>
      </c>
      <c r="C1658" s="221">
        <v>44916</v>
      </c>
      <c r="D1658" s="222">
        <v>1440</v>
      </c>
      <c r="E1658" s="221">
        <v>44916</v>
      </c>
      <c r="F1658" s="223">
        <v>1560.09</v>
      </c>
      <c r="G1658" s="223" t="s">
        <v>8296</v>
      </c>
      <c r="H1658" s="223" t="s">
        <v>57</v>
      </c>
      <c r="I1658" s="223" t="s">
        <v>130</v>
      </c>
      <c r="J1658" s="223" t="s">
        <v>109</v>
      </c>
      <c r="K1658" s="236">
        <f t="shared" si="304"/>
        <v>30</v>
      </c>
      <c r="L1658" s="221">
        <v>44946</v>
      </c>
      <c r="M1658" s="221">
        <v>44916</v>
      </c>
      <c r="N1658" s="223">
        <f t="shared" si="305"/>
        <v>1560.09</v>
      </c>
      <c r="O1658" s="265"/>
      <c r="P1658" s="263"/>
      <c r="Q1658" s="264"/>
      <c r="R1658" s="263"/>
      <c r="S1658" s="329"/>
    </row>
    <row r="1659" spans="1:19" ht="14.25" customHeight="1" x14ac:dyDescent="0.25">
      <c r="A1659" s="223">
        <v>1665</v>
      </c>
      <c r="B1659" s="220" t="s">
        <v>2681</v>
      </c>
      <c r="C1659" s="221">
        <v>44917</v>
      </c>
      <c r="D1659" s="222">
        <v>4889</v>
      </c>
      <c r="E1659" s="221">
        <v>44916</v>
      </c>
      <c r="F1659" s="223">
        <v>330318.05</v>
      </c>
      <c r="G1659" s="223" t="s">
        <v>3221</v>
      </c>
      <c r="H1659" s="223" t="s">
        <v>8481</v>
      </c>
      <c r="I1659" s="223" t="s">
        <v>130</v>
      </c>
      <c r="J1659" s="223" t="s">
        <v>109</v>
      </c>
      <c r="K1659" s="236">
        <f t="shared" si="304"/>
        <v>60</v>
      </c>
      <c r="L1659" s="221">
        <v>44976</v>
      </c>
      <c r="M1659" s="221">
        <v>44917</v>
      </c>
      <c r="N1659" s="223">
        <f t="shared" si="305"/>
        <v>330318.05</v>
      </c>
      <c r="O1659" s="265"/>
      <c r="P1659" s="263"/>
      <c r="Q1659" s="264"/>
      <c r="R1659" s="263"/>
      <c r="S1659" s="236"/>
    </row>
    <row r="1660" spans="1:19" ht="14.25" customHeight="1" x14ac:dyDescent="0.25">
      <c r="A1660" s="223">
        <v>1666</v>
      </c>
      <c r="B1660" s="220" t="s">
        <v>247</v>
      </c>
      <c r="C1660" s="221">
        <v>44918</v>
      </c>
      <c r="D1660" s="222">
        <v>1458</v>
      </c>
      <c r="E1660" s="221">
        <v>44918</v>
      </c>
      <c r="F1660" s="223">
        <v>1308.01</v>
      </c>
      <c r="G1660" s="223" t="s">
        <v>8296</v>
      </c>
      <c r="H1660" s="223" t="s">
        <v>57</v>
      </c>
      <c r="I1660" s="223" t="s">
        <v>130</v>
      </c>
      <c r="J1660" s="223" t="s">
        <v>109</v>
      </c>
      <c r="K1660" s="236">
        <f t="shared" si="304"/>
        <v>30</v>
      </c>
      <c r="L1660" s="221">
        <v>44948</v>
      </c>
      <c r="M1660" s="221">
        <v>44918</v>
      </c>
      <c r="N1660" s="223">
        <f t="shared" si="305"/>
        <v>1308.01</v>
      </c>
      <c r="O1660" s="265"/>
      <c r="P1660" s="263"/>
      <c r="Q1660" s="264"/>
      <c r="R1660" s="263"/>
      <c r="S1660" s="236"/>
    </row>
    <row r="1661" spans="1:19" ht="14.25" customHeight="1" x14ac:dyDescent="0.25">
      <c r="A1661" s="223">
        <v>1667</v>
      </c>
      <c r="B1661" s="220" t="s">
        <v>248</v>
      </c>
      <c r="C1661" s="221">
        <v>44923</v>
      </c>
      <c r="D1661" s="222">
        <v>2534</v>
      </c>
      <c r="E1661" s="221">
        <v>44916</v>
      </c>
      <c r="F1661" s="223">
        <v>43354.080000000002</v>
      </c>
      <c r="G1661" s="223" t="s">
        <v>8846</v>
      </c>
      <c r="H1661" s="223" t="s">
        <v>10972</v>
      </c>
      <c r="I1661" s="223" t="s">
        <v>130</v>
      </c>
      <c r="J1661" s="223" t="s">
        <v>109</v>
      </c>
      <c r="K1661" s="236">
        <f t="shared" si="304"/>
        <v>60</v>
      </c>
      <c r="L1661" s="221">
        <v>44976</v>
      </c>
      <c r="M1661" s="221">
        <v>44923</v>
      </c>
      <c r="N1661" s="223">
        <f t="shared" si="305"/>
        <v>43354.080000000002</v>
      </c>
      <c r="O1661" s="265"/>
      <c r="P1661" s="263"/>
      <c r="Q1661" s="264"/>
      <c r="R1661" s="263"/>
      <c r="S1661" s="236"/>
    </row>
    <row r="1662" spans="1:19" ht="14.25" customHeight="1" x14ac:dyDescent="0.25">
      <c r="A1662" s="223">
        <v>1668</v>
      </c>
      <c r="B1662" s="220" t="s">
        <v>251</v>
      </c>
      <c r="C1662" s="221">
        <v>44923</v>
      </c>
      <c r="D1662" s="222">
        <v>30002300</v>
      </c>
      <c r="E1662" s="221">
        <v>44894</v>
      </c>
      <c r="F1662" s="223">
        <v>131391.99</v>
      </c>
      <c r="G1662" s="223" t="s">
        <v>8103</v>
      </c>
      <c r="H1662" s="223" t="s">
        <v>8099</v>
      </c>
      <c r="I1662" s="223" t="s">
        <v>130</v>
      </c>
      <c r="J1662" s="223" t="s">
        <v>109</v>
      </c>
      <c r="K1662" s="236">
        <f t="shared" si="304"/>
        <v>60</v>
      </c>
      <c r="L1662" s="221">
        <v>44954</v>
      </c>
      <c r="M1662" s="221">
        <v>44923</v>
      </c>
      <c r="N1662" s="223">
        <f t="shared" si="305"/>
        <v>131391.99</v>
      </c>
      <c r="O1662" s="265"/>
      <c r="P1662" s="263"/>
      <c r="Q1662" s="264"/>
      <c r="R1662" s="263"/>
      <c r="S1662" s="236"/>
    </row>
    <row r="1663" spans="1:19" ht="14.25" customHeight="1" x14ac:dyDescent="0.25">
      <c r="A1663" s="223">
        <v>1669</v>
      </c>
      <c r="B1663" s="220" t="s">
        <v>252</v>
      </c>
      <c r="C1663" s="221">
        <v>44924</v>
      </c>
      <c r="D1663" s="222">
        <v>30002304</v>
      </c>
      <c r="E1663" s="221">
        <v>44894</v>
      </c>
      <c r="F1663" s="223">
        <v>41331.08</v>
      </c>
      <c r="G1663" s="223" t="s">
        <v>8103</v>
      </c>
      <c r="H1663" s="223" t="s">
        <v>8099</v>
      </c>
      <c r="I1663" s="223" t="s">
        <v>130</v>
      </c>
      <c r="J1663" s="223" t="s">
        <v>109</v>
      </c>
      <c r="K1663" s="236">
        <f t="shared" si="304"/>
        <v>60</v>
      </c>
      <c r="L1663" s="221">
        <v>44954</v>
      </c>
      <c r="M1663" s="221">
        <v>44924</v>
      </c>
      <c r="N1663" s="223">
        <f t="shared" si="305"/>
        <v>41331.08</v>
      </c>
      <c r="O1663" s="249"/>
      <c r="P1663" s="224"/>
      <c r="Q1663" s="225"/>
      <c r="R1663" s="224"/>
      <c r="S1663" s="236"/>
    </row>
    <row r="1664" spans="1:19" ht="14.25" customHeight="1" x14ac:dyDescent="0.25">
      <c r="A1664" s="223">
        <v>1670</v>
      </c>
      <c r="B1664" s="220" t="s">
        <v>254</v>
      </c>
      <c r="C1664" s="221">
        <v>44924</v>
      </c>
      <c r="D1664" s="222">
        <v>393</v>
      </c>
      <c r="E1664" s="221">
        <v>44923</v>
      </c>
      <c r="F1664" s="223">
        <v>1849.56</v>
      </c>
      <c r="G1664" s="223" t="s">
        <v>10973</v>
      </c>
      <c r="H1664" s="223" t="s">
        <v>14</v>
      </c>
      <c r="I1664" s="223" t="s">
        <v>130</v>
      </c>
      <c r="J1664" s="223" t="s">
        <v>109</v>
      </c>
      <c r="K1664" s="236">
        <f t="shared" si="304"/>
        <v>15</v>
      </c>
      <c r="L1664" s="221">
        <v>44938</v>
      </c>
      <c r="M1664" s="221">
        <v>44924</v>
      </c>
      <c r="N1664" s="223">
        <f t="shared" si="305"/>
        <v>1849.56</v>
      </c>
      <c r="O1664" s="249"/>
      <c r="P1664" s="224"/>
      <c r="Q1664" s="225"/>
      <c r="R1664" s="224"/>
      <c r="S1664" s="236"/>
    </row>
    <row r="1665" spans="1:19" ht="14.25" customHeight="1" x14ac:dyDescent="0.25">
      <c r="A1665" s="223">
        <v>1671</v>
      </c>
      <c r="B1665" s="291" t="s">
        <v>11038</v>
      </c>
      <c r="C1665" s="282">
        <v>44907</v>
      </c>
      <c r="D1665" s="292">
        <v>2961</v>
      </c>
      <c r="E1665" s="325">
        <v>44895</v>
      </c>
      <c r="F1665" s="237">
        <v>37521.629999999997</v>
      </c>
      <c r="G1665" s="237" t="s">
        <v>5984</v>
      </c>
      <c r="H1665" s="237" t="s">
        <v>97</v>
      </c>
      <c r="I1665" s="237" t="s">
        <v>130</v>
      </c>
      <c r="J1665" s="237" t="s">
        <v>8687</v>
      </c>
      <c r="K1665" s="223">
        <v>60</v>
      </c>
      <c r="L1665" s="281">
        <v>44956</v>
      </c>
      <c r="M1665" s="223"/>
      <c r="N1665" s="223"/>
      <c r="O1665" s="276"/>
      <c r="P1665" s="223"/>
      <c r="Q1665" s="223"/>
      <c r="R1665" s="223"/>
      <c r="S1665" s="223"/>
    </row>
    <row r="1666" spans="1:19" ht="14.25" customHeight="1" x14ac:dyDescent="0.25">
      <c r="A1666" s="223">
        <v>1672</v>
      </c>
      <c r="B1666" s="291" t="s">
        <v>11039</v>
      </c>
      <c r="C1666" s="282">
        <v>44907</v>
      </c>
      <c r="D1666" s="292">
        <v>202220535</v>
      </c>
      <c r="E1666" s="317" t="s">
        <v>10914</v>
      </c>
      <c r="F1666" s="237">
        <v>12746.16</v>
      </c>
      <c r="G1666" s="237" t="s">
        <v>8138</v>
      </c>
      <c r="H1666" s="237" t="s">
        <v>11040</v>
      </c>
      <c r="I1666" s="237" t="s">
        <v>130</v>
      </c>
      <c r="J1666" s="237" t="s">
        <v>8129</v>
      </c>
      <c r="K1666" s="223">
        <v>30</v>
      </c>
      <c r="L1666" s="281">
        <v>44933</v>
      </c>
      <c r="M1666" s="223"/>
      <c r="N1666" s="223"/>
      <c r="O1666" s="276"/>
      <c r="P1666" s="223"/>
      <c r="Q1666" s="223"/>
      <c r="R1666" s="223"/>
      <c r="S1666" s="223"/>
    </row>
    <row r="1667" spans="1:19" ht="14.25" customHeight="1" x14ac:dyDescent="0.25">
      <c r="A1667" s="223">
        <v>1673</v>
      </c>
      <c r="B1667" s="291" t="s">
        <v>11041</v>
      </c>
      <c r="C1667" s="282">
        <v>44907</v>
      </c>
      <c r="D1667" s="292">
        <v>10366460</v>
      </c>
      <c r="E1667" s="317" t="s">
        <v>10878</v>
      </c>
      <c r="F1667" s="237">
        <v>73.02</v>
      </c>
      <c r="G1667" s="237" t="s">
        <v>8167</v>
      </c>
      <c r="H1667" s="237" t="s">
        <v>16</v>
      </c>
      <c r="I1667" s="237" t="s">
        <v>130</v>
      </c>
      <c r="J1667" s="237" t="s">
        <v>8687</v>
      </c>
      <c r="K1667" s="223">
        <v>15</v>
      </c>
      <c r="L1667" s="281">
        <v>44903</v>
      </c>
      <c r="M1667" s="223"/>
      <c r="N1667" s="223"/>
      <c r="O1667" s="276"/>
      <c r="P1667" s="223"/>
      <c r="Q1667" s="223"/>
      <c r="R1667" s="223"/>
      <c r="S1667" s="223"/>
    </row>
    <row r="1668" spans="1:19" ht="14.25" customHeight="1" x14ac:dyDescent="0.25">
      <c r="A1668" s="223">
        <v>1674</v>
      </c>
      <c r="B1668" s="291" t="s">
        <v>9247</v>
      </c>
      <c r="C1668" s="266" t="s">
        <v>10948</v>
      </c>
      <c r="D1668" s="292">
        <v>1324209</v>
      </c>
      <c r="E1668" s="317" t="s">
        <v>10920</v>
      </c>
      <c r="F1668" s="237">
        <v>2170.79</v>
      </c>
      <c r="G1668" s="237" t="s">
        <v>9390</v>
      </c>
      <c r="H1668" s="237" t="s">
        <v>16</v>
      </c>
      <c r="I1668" s="237" t="s">
        <v>130</v>
      </c>
      <c r="J1668" s="237" t="s">
        <v>8687</v>
      </c>
      <c r="K1668" s="223">
        <v>30</v>
      </c>
      <c r="L1668" s="281">
        <v>44925</v>
      </c>
      <c r="M1668" s="223"/>
      <c r="N1668" s="223"/>
      <c r="O1668" s="276"/>
      <c r="P1668" s="223"/>
      <c r="Q1668" s="223"/>
      <c r="R1668" s="223"/>
      <c r="S1668" s="223"/>
    </row>
    <row r="1669" spans="1:19" ht="14.25" customHeight="1" x14ac:dyDescent="0.25">
      <c r="A1669" s="223">
        <v>1675</v>
      </c>
      <c r="B1669" s="291" t="s">
        <v>7561</v>
      </c>
      <c r="C1669" s="282">
        <v>44908</v>
      </c>
      <c r="D1669" s="292">
        <v>12047955</v>
      </c>
      <c r="E1669" s="325">
        <v>44901</v>
      </c>
      <c r="F1669" s="237">
        <v>2807.45</v>
      </c>
      <c r="G1669" s="237" t="s">
        <v>15</v>
      </c>
      <c r="H1669" s="237" t="s">
        <v>9253</v>
      </c>
      <c r="I1669" s="237" t="s">
        <v>130</v>
      </c>
      <c r="J1669" s="237" t="s">
        <v>8687</v>
      </c>
      <c r="K1669" s="223">
        <v>15</v>
      </c>
      <c r="L1669" s="281">
        <v>44916</v>
      </c>
      <c r="M1669" s="223"/>
      <c r="N1669" s="223"/>
      <c r="O1669" s="276"/>
      <c r="P1669" s="223"/>
      <c r="Q1669" s="223"/>
      <c r="R1669" s="223"/>
      <c r="S1669" s="223"/>
    </row>
    <row r="1670" spans="1:19" ht="14.25" customHeight="1" x14ac:dyDescent="0.25">
      <c r="A1670" s="223">
        <v>1676</v>
      </c>
      <c r="B1670" s="291" t="s">
        <v>7565</v>
      </c>
      <c r="C1670" s="266" t="s">
        <v>11042</v>
      </c>
      <c r="D1670" s="292">
        <v>12047954</v>
      </c>
      <c r="E1670" s="317" t="s">
        <v>10908</v>
      </c>
      <c r="F1670" s="237">
        <v>53.55</v>
      </c>
      <c r="G1670" s="237" t="s">
        <v>15</v>
      </c>
      <c r="H1670" s="237" t="s">
        <v>2153</v>
      </c>
      <c r="I1670" s="237" t="s">
        <v>130</v>
      </c>
      <c r="J1670" s="237" t="s">
        <v>8687</v>
      </c>
      <c r="K1670" s="223">
        <v>15</v>
      </c>
      <c r="L1670" s="281">
        <v>44916</v>
      </c>
      <c r="M1670" s="223"/>
      <c r="N1670" s="223"/>
      <c r="O1670" s="276"/>
      <c r="P1670" s="223"/>
      <c r="Q1670" s="223"/>
      <c r="R1670" s="223"/>
      <c r="S1670" s="223"/>
    </row>
    <row r="1671" spans="1:19" ht="14.25" customHeight="1" x14ac:dyDescent="0.25">
      <c r="A1671" s="223">
        <v>1677</v>
      </c>
      <c r="B1671" s="291" t="s">
        <v>7566</v>
      </c>
      <c r="C1671" s="266" t="s">
        <v>11042</v>
      </c>
      <c r="D1671" s="292">
        <v>2233814</v>
      </c>
      <c r="E1671" s="317" t="s">
        <v>10920</v>
      </c>
      <c r="F1671" s="237">
        <v>372.86</v>
      </c>
      <c r="G1671" s="237" t="s">
        <v>214</v>
      </c>
      <c r="H1671" s="237" t="s">
        <v>35</v>
      </c>
      <c r="I1671" s="237" t="s">
        <v>130</v>
      </c>
      <c r="J1671" s="237" t="s">
        <v>8687</v>
      </c>
      <c r="K1671" s="223">
        <v>23</v>
      </c>
      <c r="L1671" s="281">
        <v>44918</v>
      </c>
      <c r="M1671" s="223"/>
      <c r="N1671" s="223"/>
      <c r="O1671" s="276"/>
      <c r="P1671" s="223"/>
      <c r="Q1671" s="223"/>
      <c r="R1671" s="223"/>
      <c r="S1671" s="223"/>
    </row>
    <row r="1672" spans="1:19" ht="14.25" customHeight="1" x14ac:dyDescent="0.25">
      <c r="A1672" s="223">
        <v>1678</v>
      </c>
      <c r="B1672" s="291" t="s">
        <v>11043</v>
      </c>
      <c r="C1672" s="266" t="s">
        <v>11042</v>
      </c>
      <c r="D1672" s="292">
        <v>124</v>
      </c>
      <c r="E1672" s="317" t="s">
        <v>11042</v>
      </c>
      <c r="F1672" s="237">
        <v>10850.42</v>
      </c>
      <c r="G1672" s="237" t="s">
        <v>3367</v>
      </c>
      <c r="H1672" s="237" t="s">
        <v>11044</v>
      </c>
      <c r="I1672" s="237" t="s">
        <v>130</v>
      </c>
      <c r="J1672" s="237" t="s">
        <v>8687</v>
      </c>
      <c r="K1672" s="223"/>
      <c r="L1672" s="223"/>
      <c r="M1672" s="223"/>
      <c r="N1672" s="223"/>
      <c r="O1672" s="276"/>
      <c r="P1672" s="223"/>
      <c r="Q1672" s="223"/>
      <c r="R1672" s="223"/>
      <c r="S1672" s="223"/>
    </row>
    <row r="1673" spans="1:19" ht="14.25" customHeight="1" x14ac:dyDescent="0.25">
      <c r="A1673" s="223">
        <v>1679</v>
      </c>
      <c r="B1673" s="291" t="s">
        <v>9266</v>
      </c>
      <c r="C1673" s="266" t="s">
        <v>11045</v>
      </c>
      <c r="D1673" s="292">
        <v>197956</v>
      </c>
      <c r="E1673" s="317" t="s">
        <v>10920</v>
      </c>
      <c r="F1673" s="237">
        <v>653.37</v>
      </c>
      <c r="G1673" s="237" t="s">
        <v>9180</v>
      </c>
      <c r="H1673" s="237" t="s">
        <v>507</v>
      </c>
      <c r="I1673" s="237" t="s">
        <v>130</v>
      </c>
      <c r="J1673" s="237" t="s">
        <v>8687</v>
      </c>
      <c r="K1673" s="223">
        <v>15</v>
      </c>
      <c r="L1673" s="281">
        <v>44910</v>
      </c>
      <c r="M1673" s="223"/>
      <c r="N1673" s="223"/>
      <c r="O1673" s="276"/>
      <c r="P1673" s="223"/>
      <c r="Q1673" s="223"/>
      <c r="R1673" s="223"/>
      <c r="S1673" s="223"/>
    </row>
    <row r="1674" spans="1:19" ht="14.25" customHeight="1" x14ac:dyDescent="0.25">
      <c r="A1674" s="223">
        <v>1680</v>
      </c>
      <c r="B1674" s="291" t="s">
        <v>11046</v>
      </c>
      <c r="C1674" s="266" t="s">
        <v>11045</v>
      </c>
      <c r="D1674" s="292">
        <v>197955</v>
      </c>
      <c r="E1674" s="317" t="s">
        <v>10920</v>
      </c>
      <c r="F1674" s="237">
        <v>69.52</v>
      </c>
      <c r="G1674" s="237" t="s">
        <v>9180</v>
      </c>
      <c r="H1674" s="237" t="s">
        <v>507</v>
      </c>
      <c r="I1674" s="237" t="s">
        <v>3579</v>
      </c>
      <c r="J1674" s="237" t="s">
        <v>8687</v>
      </c>
      <c r="K1674" s="223">
        <v>15</v>
      </c>
      <c r="L1674" s="281">
        <v>44910</v>
      </c>
      <c r="M1674" s="223"/>
      <c r="N1674" s="223"/>
      <c r="O1674" s="276"/>
      <c r="P1674" s="223"/>
      <c r="Q1674" s="223"/>
      <c r="R1674" s="223"/>
      <c r="S1674" s="223"/>
    </row>
    <row r="1675" spans="1:19" ht="14.25" customHeight="1" x14ac:dyDescent="0.25">
      <c r="A1675" s="223">
        <v>1681</v>
      </c>
      <c r="B1675" s="291" t="s">
        <v>11047</v>
      </c>
      <c r="C1675" s="266" t="s">
        <v>11045</v>
      </c>
      <c r="D1675" s="292">
        <v>1326</v>
      </c>
      <c r="E1675" s="317" t="s">
        <v>11045</v>
      </c>
      <c r="F1675" s="237">
        <v>150</v>
      </c>
      <c r="G1675" s="237" t="s">
        <v>9187</v>
      </c>
      <c r="H1675" s="237" t="s">
        <v>2324</v>
      </c>
      <c r="I1675" s="237" t="s">
        <v>3579</v>
      </c>
      <c r="J1675" s="237" t="s">
        <v>11048</v>
      </c>
      <c r="K1675" s="223">
        <v>0</v>
      </c>
      <c r="L1675" s="281">
        <v>44909</v>
      </c>
      <c r="M1675" s="223"/>
      <c r="N1675" s="223"/>
      <c r="O1675" s="276"/>
      <c r="P1675" s="223"/>
      <c r="Q1675" s="223"/>
      <c r="R1675" s="223"/>
      <c r="S1675" s="223"/>
    </row>
    <row r="1676" spans="1:19" ht="14.25" customHeight="1" x14ac:dyDescent="0.25">
      <c r="A1676" s="223">
        <v>1682</v>
      </c>
      <c r="B1676" s="291" t="s">
        <v>9267</v>
      </c>
      <c r="C1676" s="266" t="s">
        <v>10964</v>
      </c>
      <c r="D1676" s="292">
        <v>124031602002965</v>
      </c>
      <c r="E1676" s="317" t="s">
        <v>10964</v>
      </c>
      <c r="F1676" s="237">
        <v>137.94</v>
      </c>
      <c r="G1676" s="237" t="s">
        <v>8</v>
      </c>
      <c r="H1676" s="237" t="s">
        <v>5186</v>
      </c>
      <c r="I1676" s="237" t="s">
        <v>130</v>
      </c>
      <c r="J1676" s="237" t="s">
        <v>11048</v>
      </c>
      <c r="K1676" s="223">
        <v>0</v>
      </c>
      <c r="L1676" s="281">
        <v>44910</v>
      </c>
      <c r="M1676" s="223"/>
      <c r="N1676" s="223"/>
      <c r="O1676" s="276"/>
      <c r="P1676" s="223"/>
      <c r="Q1676" s="223"/>
      <c r="R1676" s="223"/>
      <c r="S1676" s="223"/>
    </row>
    <row r="1677" spans="1:19" ht="14.25" customHeight="1" x14ac:dyDescent="0.25">
      <c r="A1677" s="223">
        <v>1683</v>
      </c>
      <c r="B1677" s="291" t="s">
        <v>9271</v>
      </c>
      <c r="C1677" s="266" t="s">
        <v>10964</v>
      </c>
      <c r="D1677" s="292">
        <v>3864</v>
      </c>
      <c r="E1677" s="317" t="s">
        <v>11045</v>
      </c>
      <c r="F1677" s="237">
        <v>3600</v>
      </c>
      <c r="G1677" s="237" t="s">
        <v>220</v>
      </c>
      <c r="H1677" s="237" t="s">
        <v>11049</v>
      </c>
      <c r="I1677" s="237" t="s">
        <v>130</v>
      </c>
      <c r="J1677" s="237" t="s">
        <v>11048</v>
      </c>
      <c r="K1677" s="223"/>
      <c r="L1677" s="223"/>
      <c r="M1677" s="223"/>
      <c r="N1677" s="223"/>
      <c r="O1677" s="276"/>
      <c r="P1677" s="223"/>
      <c r="Q1677" s="223"/>
      <c r="R1677" s="223"/>
      <c r="S1677" s="223"/>
    </row>
    <row r="1678" spans="1:19" ht="14.25" customHeight="1" x14ac:dyDescent="0.25">
      <c r="A1678" s="223">
        <v>1684</v>
      </c>
      <c r="B1678" s="291" t="s">
        <v>9272</v>
      </c>
      <c r="C1678" s="266" t="s">
        <v>11050</v>
      </c>
      <c r="D1678" s="292">
        <v>2249</v>
      </c>
      <c r="E1678" s="317" t="s">
        <v>11051</v>
      </c>
      <c r="F1678" s="237">
        <v>785.4</v>
      </c>
      <c r="G1678" s="237" t="s">
        <v>10061</v>
      </c>
      <c r="H1678" s="237" t="s">
        <v>2175</v>
      </c>
      <c r="I1678" s="237" t="s">
        <v>130</v>
      </c>
      <c r="J1678" s="237" t="s">
        <v>11048</v>
      </c>
      <c r="K1678" s="223">
        <v>30</v>
      </c>
      <c r="L1678" s="281">
        <v>44930</v>
      </c>
      <c r="M1678" s="223"/>
      <c r="N1678" s="223"/>
      <c r="O1678" s="276"/>
      <c r="P1678" s="223"/>
      <c r="Q1678" s="223"/>
      <c r="R1678" s="223"/>
      <c r="S1678" s="223"/>
    </row>
    <row r="1679" spans="1:19" ht="14.25" customHeight="1" x14ac:dyDescent="0.25">
      <c r="A1679" s="223">
        <v>1685</v>
      </c>
      <c r="B1679" s="291" t="s">
        <v>11052</v>
      </c>
      <c r="C1679" s="266" t="s">
        <v>11050</v>
      </c>
      <c r="D1679" s="292">
        <v>2219</v>
      </c>
      <c r="E1679" s="317" t="s">
        <v>10887</v>
      </c>
      <c r="F1679" s="237">
        <v>785.4</v>
      </c>
      <c r="G1679" s="237" t="s">
        <v>10061</v>
      </c>
      <c r="H1679" s="237" t="s">
        <v>2175</v>
      </c>
      <c r="I1679" s="237" t="s">
        <v>130</v>
      </c>
      <c r="J1679" s="237" t="s">
        <v>11048</v>
      </c>
      <c r="K1679" s="223">
        <v>30</v>
      </c>
      <c r="L1679" s="281">
        <v>44918</v>
      </c>
      <c r="M1679" s="223"/>
      <c r="N1679" s="223"/>
      <c r="O1679" s="276"/>
      <c r="P1679" s="223"/>
      <c r="Q1679" s="223"/>
      <c r="R1679" s="223"/>
      <c r="S1679" s="223"/>
    </row>
    <row r="1680" spans="1:19" ht="14.25" customHeight="1" x14ac:dyDescent="0.25">
      <c r="A1680" s="223">
        <v>1686</v>
      </c>
      <c r="B1680" s="291" t="s">
        <v>11053</v>
      </c>
      <c r="C1680" s="266" t="s">
        <v>11050</v>
      </c>
      <c r="D1680" s="292">
        <v>2266</v>
      </c>
      <c r="E1680" s="317" t="s">
        <v>10887</v>
      </c>
      <c r="F1680" s="237">
        <v>785.4</v>
      </c>
      <c r="G1680" s="237" t="s">
        <v>10061</v>
      </c>
      <c r="H1680" s="237" t="s">
        <v>2175</v>
      </c>
      <c r="I1680" s="237" t="s">
        <v>130</v>
      </c>
      <c r="J1680" s="237" t="s">
        <v>11048</v>
      </c>
      <c r="K1680" s="223">
        <v>30</v>
      </c>
      <c r="L1680" s="281">
        <v>44918</v>
      </c>
      <c r="M1680" s="223"/>
      <c r="N1680" s="223"/>
      <c r="O1680" s="276"/>
      <c r="P1680" s="223"/>
      <c r="Q1680" s="223"/>
      <c r="R1680" s="223"/>
      <c r="S1680" s="223"/>
    </row>
    <row r="1681" spans="1:19" ht="14.25" customHeight="1" x14ac:dyDescent="0.25">
      <c r="A1681" s="223">
        <v>1687</v>
      </c>
      <c r="B1681" s="291" t="s">
        <v>8831</v>
      </c>
      <c r="C1681" s="266" t="s">
        <v>11054</v>
      </c>
      <c r="D1681" s="292">
        <v>13193658</v>
      </c>
      <c r="E1681" s="317" t="s">
        <v>10920</v>
      </c>
      <c r="F1681" s="237">
        <v>355.75</v>
      </c>
      <c r="G1681" s="237" t="s">
        <v>1474</v>
      </c>
      <c r="H1681" s="237" t="s">
        <v>16</v>
      </c>
      <c r="I1681" s="237" t="s">
        <v>130</v>
      </c>
      <c r="J1681" s="237" t="s">
        <v>8687</v>
      </c>
      <c r="K1681" s="223">
        <v>15</v>
      </c>
      <c r="L1681" s="281">
        <v>44910</v>
      </c>
      <c r="M1681" s="223"/>
      <c r="N1681" s="223"/>
      <c r="O1681" s="276"/>
      <c r="P1681" s="223"/>
      <c r="Q1681" s="223"/>
      <c r="R1681" s="223"/>
      <c r="S1681" s="223"/>
    </row>
    <row r="1682" spans="1:19" ht="14.25" customHeight="1" x14ac:dyDescent="0.25">
      <c r="A1682" s="223">
        <v>1688</v>
      </c>
      <c r="B1682" s="291" t="s">
        <v>7577</v>
      </c>
      <c r="C1682" s="266" t="s">
        <v>11054</v>
      </c>
      <c r="D1682" s="292">
        <v>83982</v>
      </c>
      <c r="E1682" s="317" t="s">
        <v>10920</v>
      </c>
      <c r="F1682" s="237">
        <v>113.71</v>
      </c>
      <c r="G1682" s="237" t="s">
        <v>270</v>
      </c>
      <c r="H1682" s="237" t="s">
        <v>16</v>
      </c>
      <c r="I1682" s="237" t="s">
        <v>130</v>
      </c>
      <c r="J1682" s="237" t="s">
        <v>8687</v>
      </c>
      <c r="K1682" s="223">
        <v>15</v>
      </c>
      <c r="L1682" s="281">
        <v>44910</v>
      </c>
      <c r="M1682" s="223"/>
      <c r="N1682" s="223"/>
      <c r="O1682" s="276"/>
      <c r="P1682" s="223"/>
      <c r="Q1682" s="223"/>
      <c r="R1682" s="223"/>
      <c r="S1682" s="223"/>
    </row>
    <row r="1683" spans="1:19" ht="14.25" customHeight="1" x14ac:dyDescent="0.25">
      <c r="A1683" s="223">
        <v>1689</v>
      </c>
      <c r="B1683" s="291" t="s">
        <v>7579</v>
      </c>
      <c r="C1683" s="266" t="s">
        <v>11054</v>
      </c>
      <c r="D1683" s="292">
        <v>4784575</v>
      </c>
      <c r="E1683" s="317" t="s">
        <v>10919</v>
      </c>
      <c r="F1683" s="237">
        <v>553.41999999999996</v>
      </c>
      <c r="G1683" s="237" t="s">
        <v>8167</v>
      </c>
      <c r="H1683" s="237" t="s">
        <v>16</v>
      </c>
      <c r="I1683" s="237" t="s">
        <v>130</v>
      </c>
      <c r="J1683" s="237" t="s">
        <v>8687</v>
      </c>
      <c r="K1683" s="223">
        <v>15</v>
      </c>
      <c r="L1683" s="281">
        <v>44918</v>
      </c>
      <c r="M1683" s="223"/>
      <c r="N1683" s="223"/>
      <c r="O1683" s="276"/>
      <c r="P1683" s="223"/>
      <c r="Q1683" s="223"/>
      <c r="R1683" s="223"/>
      <c r="S1683" s="223"/>
    </row>
    <row r="1684" spans="1:19" ht="14.25" customHeight="1" x14ac:dyDescent="0.25">
      <c r="A1684" s="223">
        <v>1690</v>
      </c>
      <c r="B1684" s="291" t="s">
        <v>9275</v>
      </c>
      <c r="C1684" s="266" t="s">
        <v>11054</v>
      </c>
      <c r="D1684" s="292">
        <v>174182</v>
      </c>
      <c r="E1684" s="317" t="s">
        <v>11050</v>
      </c>
      <c r="F1684" s="237">
        <v>110</v>
      </c>
      <c r="G1684" s="237" t="s">
        <v>9720</v>
      </c>
      <c r="H1684" s="237" t="s">
        <v>11055</v>
      </c>
      <c r="I1684" s="237" t="s">
        <v>130</v>
      </c>
      <c r="J1684" s="237" t="s">
        <v>11048</v>
      </c>
      <c r="K1684" s="223">
        <v>60</v>
      </c>
      <c r="L1684" s="281">
        <v>44972</v>
      </c>
      <c r="M1684" s="223"/>
      <c r="N1684" s="223"/>
      <c r="O1684" s="276"/>
      <c r="P1684" s="223"/>
      <c r="Q1684" s="223"/>
      <c r="R1684" s="223"/>
      <c r="S1684" s="223"/>
    </row>
    <row r="1685" spans="1:19" ht="14.25" customHeight="1" x14ac:dyDescent="0.25">
      <c r="A1685" s="223">
        <v>1691</v>
      </c>
      <c r="B1685" s="291" t="s">
        <v>11056</v>
      </c>
      <c r="C1685" s="266" t="s">
        <v>11054</v>
      </c>
      <c r="D1685" s="292">
        <v>65203</v>
      </c>
      <c r="E1685" s="317" t="s">
        <v>10964</v>
      </c>
      <c r="F1685" s="237">
        <v>360</v>
      </c>
      <c r="G1685" s="237" t="s">
        <v>5895</v>
      </c>
      <c r="H1685" s="237" t="s">
        <v>5</v>
      </c>
      <c r="I1685" s="237" t="s">
        <v>130</v>
      </c>
      <c r="J1685" s="237" t="s">
        <v>103</v>
      </c>
      <c r="K1685" s="223">
        <v>60</v>
      </c>
      <c r="L1685" s="281">
        <v>44971</v>
      </c>
      <c r="M1685" s="223"/>
      <c r="N1685" s="223"/>
      <c r="O1685" s="276"/>
      <c r="P1685" s="223"/>
      <c r="Q1685" s="223"/>
      <c r="R1685" s="223"/>
      <c r="S1685" s="223"/>
    </row>
    <row r="1686" spans="1:19" ht="14.25" customHeight="1" x14ac:dyDescent="0.25">
      <c r="A1686" s="223">
        <v>1692</v>
      </c>
      <c r="B1686" s="291" t="s">
        <v>8830</v>
      </c>
      <c r="C1686" s="266" t="s">
        <v>11054</v>
      </c>
      <c r="D1686" s="292">
        <v>65191</v>
      </c>
      <c r="E1686" s="317" t="s">
        <v>11045</v>
      </c>
      <c r="F1686" s="237">
        <v>180</v>
      </c>
      <c r="G1686" s="237" t="s">
        <v>5895</v>
      </c>
      <c r="H1686" s="237" t="s">
        <v>5</v>
      </c>
      <c r="I1686" s="237" t="s">
        <v>130</v>
      </c>
      <c r="J1686" s="237" t="s">
        <v>103</v>
      </c>
      <c r="K1686" s="223">
        <v>60</v>
      </c>
      <c r="L1686" s="281">
        <v>44970</v>
      </c>
      <c r="M1686" s="223"/>
      <c r="N1686" s="223"/>
      <c r="O1686" s="276"/>
      <c r="P1686" s="223"/>
      <c r="Q1686" s="223"/>
      <c r="R1686" s="223"/>
      <c r="S1686" s="223"/>
    </row>
    <row r="1687" spans="1:19" ht="14.25" customHeight="1" x14ac:dyDescent="0.25">
      <c r="A1687" s="223">
        <v>1693</v>
      </c>
      <c r="B1687" s="291" t="s">
        <v>11057</v>
      </c>
      <c r="C1687" s="266" t="s">
        <v>11058</v>
      </c>
      <c r="D1687" s="292">
        <v>2266</v>
      </c>
      <c r="E1687" s="317" t="s">
        <v>11054</v>
      </c>
      <c r="F1687" s="237">
        <v>137.34</v>
      </c>
      <c r="G1687" s="237" t="s">
        <v>7065</v>
      </c>
      <c r="H1687" s="237" t="s">
        <v>16</v>
      </c>
      <c r="I1687" s="237" t="s">
        <v>130</v>
      </c>
      <c r="J1687" s="237" t="s">
        <v>8687</v>
      </c>
      <c r="K1687" s="223">
        <v>30</v>
      </c>
      <c r="L1687" s="281">
        <v>44944</v>
      </c>
      <c r="M1687" s="223"/>
      <c r="N1687" s="223"/>
      <c r="O1687" s="276"/>
      <c r="P1687" s="223"/>
      <c r="Q1687" s="223"/>
      <c r="R1687" s="223"/>
      <c r="S1687" s="223"/>
    </row>
    <row r="1688" spans="1:19" ht="14.25" customHeight="1" x14ac:dyDescent="0.25">
      <c r="A1688" s="223">
        <v>1694</v>
      </c>
      <c r="B1688" s="291" t="s">
        <v>7583</v>
      </c>
      <c r="C1688" s="266" t="s">
        <v>11058</v>
      </c>
      <c r="D1688" s="292">
        <v>1785059</v>
      </c>
      <c r="E1688" s="317" t="s">
        <v>11054</v>
      </c>
      <c r="F1688" s="237">
        <v>27489</v>
      </c>
      <c r="G1688" s="237" t="s">
        <v>8931</v>
      </c>
      <c r="H1688" s="237" t="s">
        <v>227</v>
      </c>
      <c r="I1688" s="237" t="s">
        <v>3579</v>
      </c>
      <c r="J1688" s="237" t="s">
        <v>9430</v>
      </c>
      <c r="K1688" s="223">
        <v>60</v>
      </c>
      <c r="L1688" s="281">
        <v>44975</v>
      </c>
      <c r="M1688" s="223"/>
      <c r="N1688" s="223"/>
      <c r="O1688" s="276"/>
      <c r="P1688" s="223"/>
      <c r="Q1688" s="223"/>
      <c r="R1688" s="223"/>
      <c r="S1688" s="223"/>
    </row>
    <row r="1689" spans="1:19" ht="14.25" customHeight="1" x14ac:dyDescent="0.25">
      <c r="A1689" s="223">
        <v>1695</v>
      </c>
      <c r="B1689" s="291" t="s">
        <v>7586</v>
      </c>
      <c r="C1689" s="266" t="s">
        <v>11058</v>
      </c>
      <c r="D1689" s="292">
        <v>237</v>
      </c>
      <c r="E1689" s="317" t="s">
        <v>11054</v>
      </c>
      <c r="F1689" s="237">
        <v>626</v>
      </c>
      <c r="G1689" s="237" t="s">
        <v>9391</v>
      </c>
      <c r="H1689" s="237" t="s">
        <v>6052</v>
      </c>
      <c r="I1689" s="237" t="s">
        <v>3579</v>
      </c>
      <c r="J1689" s="237" t="s">
        <v>8687</v>
      </c>
      <c r="K1689" s="223">
        <v>30</v>
      </c>
      <c r="L1689" s="281">
        <v>44944</v>
      </c>
      <c r="M1689" s="223"/>
      <c r="N1689" s="223"/>
      <c r="O1689" s="276"/>
      <c r="P1689" s="223"/>
      <c r="Q1689" s="223"/>
      <c r="R1689" s="223"/>
      <c r="S1689" s="223"/>
    </row>
    <row r="1690" spans="1:19" ht="14.25" customHeight="1" x14ac:dyDescent="0.25">
      <c r="A1690" s="223">
        <v>1696</v>
      </c>
      <c r="B1690" s="291" t="s">
        <v>11059</v>
      </c>
      <c r="C1690" s="266" t="s">
        <v>10968</v>
      </c>
      <c r="D1690" s="292">
        <v>52001001236443</v>
      </c>
      <c r="E1690" s="317" t="s">
        <v>10968</v>
      </c>
      <c r="F1690" s="237">
        <v>49.3</v>
      </c>
      <c r="G1690" s="237" t="s">
        <v>24</v>
      </c>
      <c r="H1690" s="237" t="s">
        <v>10882</v>
      </c>
      <c r="I1690" s="237" t="s">
        <v>3579</v>
      </c>
      <c r="J1690" s="237" t="s">
        <v>11048</v>
      </c>
      <c r="K1690" s="223">
        <v>0</v>
      </c>
      <c r="L1690" s="281">
        <v>44916</v>
      </c>
      <c r="M1690" s="223"/>
      <c r="N1690" s="223"/>
      <c r="O1690" s="276"/>
      <c r="P1690" s="223"/>
      <c r="Q1690" s="223"/>
      <c r="R1690" s="223"/>
      <c r="S1690" s="223"/>
    </row>
    <row r="1691" spans="1:19" ht="14.25" customHeight="1" x14ac:dyDescent="0.25">
      <c r="A1691" s="223">
        <v>1697</v>
      </c>
      <c r="B1691" s="291" t="s">
        <v>7594</v>
      </c>
      <c r="C1691" s="266" t="s">
        <v>10968</v>
      </c>
      <c r="D1691" s="292">
        <v>52201353</v>
      </c>
      <c r="E1691" s="317" t="s">
        <v>11054</v>
      </c>
      <c r="F1691" s="237">
        <v>3360</v>
      </c>
      <c r="G1691" s="237" t="s">
        <v>59</v>
      </c>
      <c r="H1691" s="237" t="s">
        <v>11060</v>
      </c>
      <c r="I1691" s="237" t="s">
        <v>3579</v>
      </c>
      <c r="J1691" s="237" t="s">
        <v>9438</v>
      </c>
      <c r="K1691" s="223"/>
      <c r="L1691" s="223"/>
      <c r="M1691" s="223"/>
      <c r="N1691" s="223"/>
      <c r="O1691" s="276"/>
      <c r="P1691" s="223"/>
      <c r="Q1691" s="223"/>
      <c r="R1691" s="223"/>
      <c r="S1691" s="223"/>
    </row>
    <row r="1692" spans="1:19" ht="14.25" customHeight="1" x14ac:dyDescent="0.25">
      <c r="A1692" s="223">
        <v>1698</v>
      </c>
      <c r="B1692" s="291" t="s">
        <v>11061</v>
      </c>
      <c r="C1692" s="266" t="s">
        <v>10968</v>
      </c>
      <c r="D1692" s="292">
        <v>239108809236</v>
      </c>
      <c r="E1692" s="317" t="s">
        <v>11062</v>
      </c>
      <c r="F1692" s="237">
        <v>2199.98</v>
      </c>
      <c r="G1692" s="237" t="s">
        <v>126</v>
      </c>
      <c r="H1692" s="237" t="s">
        <v>8128</v>
      </c>
      <c r="I1692" s="237" t="s">
        <v>3579</v>
      </c>
      <c r="J1692" s="237" t="s">
        <v>8129</v>
      </c>
      <c r="K1692" s="223">
        <v>30</v>
      </c>
      <c r="L1692" s="281">
        <v>44942</v>
      </c>
      <c r="M1692" s="223"/>
      <c r="N1692" s="223"/>
      <c r="O1692" s="276"/>
      <c r="P1692" s="223"/>
      <c r="Q1692" s="223"/>
      <c r="R1692" s="223"/>
      <c r="S1692" s="223"/>
    </row>
    <row r="1693" spans="1:19" ht="14.25" customHeight="1" x14ac:dyDescent="0.25">
      <c r="A1693" s="223">
        <v>1699</v>
      </c>
      <c r="B1693" s="291" t="s">
        <v>9278</v>
      </c>
      <c r="C1693" s="266" t="s">
        <v>10968</v>
      </c>
      <c r="D1693" s="292">
        <v>52002000862407</v>
      </c>
      <c r="E1693" s="317" t="s">
        <v>10968</v>
      </c>
      <c r="F1693" s="237">
        <v>114</v>
      </c>
      <c r="G1693" s="237" t="s">
        <v>24</v>
      </c>
      <c r="H1693" s="237" t="s">
        <v>11063</v>
      </c>
      <c r="I1693" s="237" t="s">
        <v>3579</v>
      </c>
      <c r="J1693" s="237" t="s">
        <v>11048</v>
      </c>
      <c r="K1693" s="223">
        <v>0</v>
      </c>
      <c r="L1693" s="281">
        <v>44916</v>
      </c>
      <c r="M1693" s="223"/>
      <c r="N1693" s="223"/>
      <c r="O1693" s="276"/>
      <c r="P1693" s="223"/>
      <c r="Q1693" s="223"/>
      <c r="R1693" s="223"/>
      <c r="S1693" s="223"/>
    </row>
    <row r="1694" spans="1:19" ht="14.25" customHeight="1" x14ac:dyDescent="0.25">
      <c r="A1694" s="223">
        <v>1701</v>
      </c>
      <c r="B1694" s="291" t="s">
        <v>8850</v>
      </c>
      <c r="C1694" s="266" t="s">
        <v>11064</v>
      </c>
      <c r="D1694" s="292">
        <v>2200180188</v>
      </c>
      <c r="E1694" s="317" t="s">
        <v>11058</v>
      </c>
      <c r="F1694" s="237">
        <v>51632.12</v>
      </c>
      <c r="G1694" s="237" t="s">
        <v>3151</v>
      </c>
      <c r="H1694" s="237" t="s">
        <v>8352</v>
      </c>
      <c r="I1694" s="237" t="s">
        <v>3579</v>
      </c>
      <c r="J1694" s="237" t="s">
        <v>8687</v>
      </c>
      <c r="K1694" s="223">
        <v>30</v>
      </c>
      <c r="L1694" s="281">
        <v>44946</v>
      </c>
      <c r="M1694" s="223"/>
      <c r="N1694" s="223"/>
      <c r="O1694" s="276"/>
      <c r="P1694" s="223"/>
      <c r="Q1694" s="223"/>
      <c r="R1694" s="223"/>
      <c r="S1694" s="223"/>
    </row>
    <row r="1695" spans="1:19" ht="14.25" customHeight="1" x14ac:dyDescent="0.25">
      <c r="A1695" s="223">
        <v>1702</v>
      </c>
      <c r="B1695" s="291" t="s">
        <v>9279</v>
      </c>
      <c r="C1695" s="266" t="s">
        <v>11064</v>
      </c>
      <c r="D1695" s="292">
        <v>2200180183</v>
      </c>
      <c r="E1695" s="317" t="s">
        <v>11058</v>
      </c>
      <c r="F1695" s="237">
        <v>694.94</v>
      </c>
      <c r="G1695" s="237" t="s">
        <v>3151</v>
      </c>
      <c r="H1695" s="237" t="s">
        <v>2153</v>
      </c>
      <c r="I1695" s="237" t="s">
        <v>3579</v>
      </c>
      <c r="J1695" s="237" t="s">
        <v>8687</v>
      </c>
      <c r="K1695" s="223">
        <v>30</v>
      </c>
      <c r="L1695" s="281">
        <v>44946</v>
      </c>
      <c r="M1695" s="223"/>
      <c r="N1695" s="223"/>
      <c r="O1695" s="276"/>
      <c r="P1695" s="223"/>
      <c r="Q1695" s="223"/>
      <c r="R1695" s="223"/>
      <c r="S1695" s="223"/>
    </row>
    <row r="1696" spans="1:19" ht="14.25" customHeight="1" x14ac:dyDescent="0.25">
      <c r="A1696" s="223">
        <v>1703</v>
      </c>
      <c r="B1696" s="291" t="s">
        <v>9280</v>
      </c>
      <c r="C1696" s="266" t="s">
        <v>11065</v>
      </c>
      <c r="D1696" s="292">
        <v>1526246</v>
      </c>
      <c r="E1696" s="317" t="s">
        <v>11042</v>
      </c>
      <c r="F1696" s="237">
        <v>256.95999999999998</v>
      </c>
      <c r="G1696" s="237" t="s">
        <v>8847</v>
      </c>
      <c r="H1696" s="237" t="s">
        <v>35</v>
      </c>
      <c r="I1696" s="237" t="s">
        <v>3579</v>
      </c>
      <c r="J1696" s="237" t="s">
        <v>8687</v>
      </c>
      <c r="K1696" s="223">
        <v>18</v>
      </c>
      <c r="L1696" s="281">
        <v>44926</v>
      </c>
      <c r="M1696" s="223"/>
      <c r="N1696" s="223"/>
      <c r="O1696" s="276"/>
      <c r="P1696" s="223"/>
      <c r="Q1696" s="223"/>
      <c r="R1696" s="223"/>
      <c r="S1696" s="223"/>
    </row>
    <row r="1697" spans="1:19" ht="14.25" customHeight="1" x14ac:dyDescent="0.25">
      <c r="A1697" s="223">
        <v>1704</v>
      </c>
      <c r="B1697" s="291" t="s">
        <v>9285</v>
      </c>
      <c r="C1697" s="266" t="s">
        <v>11065</v>
      </c>
      <c r="D1697" s="292">
        <v>2200180192</v>
      </c>
      <c r="E1697" s="317" t="s">
        <v>11058</v>
      </c>
      <c r="F1697" s="237">
        <v>322.22000000000003</v>
      </c>
      <c r="G1697" s="237" t="s">
        <v>3151</v>
      </c>
      <c r="H1697" s="237" t="s">
        <v>11066</v>
      </c>
      <c r="I1697" s="237" t="s">
        <v>3579</v>
      </c>
      <c r="J1697" s="237" t="s">
        <v>8687</v>
      </c>
      <c r="K1697" s="223">
        <v>30</v>
      </c>
      <c r="L1697" s="281">
        <v>44946</v>
      </c>
      <c r="M1697" s="223"/>
      <c r="N1697" s="223"/>
      <c r="O1697" s="276"/>
      <c r="P1697" s="223"/>
      <c r="Q1697" s="223"/>
      <c r="R1697" s="223"/>
      <c r="S1697" s="223"/>
    </row>
    <row r="1698" spans="1:19" ht="14.25" customHeight="1" x14ac:dyDescent="0.25">
      <c r="A1698" s="223">
        <v>1705</v>
      </c>
      <c r="B1698" s="291" t="s">
        <v>11067</v>
      </c>
      <c r="C1698" s="282">
        <v>44923</v>
      </c>
      <c r="D1698" s="292">
        <v>8942</v>
      </c>
      <c r="E1698" s="317" t="s">
        <v>10968</v>
      </c>
      <c r="F1698" s="237">
        <v>3682</v>
      </c>
      <c r="G1698" s="237" t="s">
        <v>9583</v>
      </c>
      <c r="H1698" s="237" t="s">
        <v>8998</v>
      </c>
      <c r="I1698" s="237" t="s">
        <v>3579</v>
      </c>
      <c r="J1698" s="237" t="s">
        <v>103</v>
      </c>
      <c r="K1698" s="223">
        <v>60</v>
      </c>
      <c r="L1698" s="281">
        <v>44977</v>
      </c>
      <c r="M1698" s="223"/>
      <c r="N1698" s="223"/>
      <c r="O1698" s="276"/>
      <c r="P1698" s="223"/>
      <c r="Q1698" s="223"/>
      <c r="R1698" s="223"/>
      <c r="S1698" s="223"/>
    </row>
    <row r="1699" spans="1:19" ht="14.25" customHeight="1" x14ac:dyDescent="0.25">
      <c r="A1699" s="223">
        <v>1706</v>
      </c>
      <c r="B1699" s="291" t="s">
        <v>11068</v>
      </c>
      <c r="C1699" s="266" t="s">
        <v>11069</v>
      </c>
      <c r="D1699" s="292">
        <v>3569</v>
      </c>
      <c r="E1699" s="317" t="s">
        <v>11069</v>
      </c>
      <c r="F1699" s="237">
        <v>1000</v>
      </c>
      <c r="G1699" s="237" t="s">
        <v>11070</v>
      </c>
      <c r="H1699" s="237" t="s">
        <v>11071</v>
      </c>
      <c r="I1699" s="237" t="s">
        <v>3579</v>
      </c>
      <c r="J1699" s="237" t="s">
        <v>8687</v>
      </c>
      <c r="K1699" s="223"/>
      <c r="L1699" s="223"/>
      <c r="M1699" s="223"/>
      <c r="N1699" s="223"/>
      <c r="O1699" s="276"/>
      <c r="P1699" s="223"/>
      <c r="Q1699" s="223"/>
      <c r="R1699" s="223"/>
      <c r="S1699" s="223"/>
    </row>
    <row r="1700" spans="1:19" ht="14.25" customHeight="1" x14ac:dyDescent="0.25">
      <c r="A1700" s="223">
        <v>1707</v>
      </c>
      <c r="B1700" s="291" t="s">
        <v>11072</v>
      </c>
      <c r="C1700" s="266" t="s">
        <v>11069</v>
      </c>
      <c r="D1700" s="292">
        <v>5755</v>
      </c>
      <c r="E1700" s="317" t="s">
        <v>11069</v>
      </c>
      <c r="F1700" s="237">
        <v>290.39999999999998</v>
      </c>
      <c r="G1700" s="237" t="s">
        <v>1251</v>
      </c>
      <c r="H1700" s="237" t="s">
        <v>2093</v>
      </c>
      <c r="I1700" s="237" t="s">
        <v>3579</v>
      </c>
      <c r="J1700" s="237" t="s">
        <v>11048</v>
      </c>
      <c r="K1700" s="223">
        <v>0</v>
      </c>
      <c r="L1700" s="281">
        <v>44923</v>
      </c>
      <c r="M1700" s="223"/>
      <c r="N1700" s="223"/>
      <c r="O1700" s="276"/>
      <c r="P1700" s="223"/>
      <c r="Q1700" s="223"/>
      <c r="R1700" s="223"/>
      <c r="S1700" s="223"/>
    </row>
    <row r="1701" spans="1:19" ht="14.25" customHeight="1" x14ac:dyDescent="0.25">
      <c r="A1701" s="223">
        <v>1708</v>
      </c>
      <c r="B1701" s="291" t="s">
        <v>11073</v>
      </c>
      <c r="C1701" s="266" t="s">
        <v>11074</v>
      </c>
      <c r="D1701" s="292">
        <v>7483</v>
      </c>
      <c r="E1701" s="317" t="s">
        <v>11075</v>
      </c>
      <c r="F1701" s="237">
        <v>674.83</v>
      </c>
      <c r="G1701" s="237" t="s">
        <v>10891</v>
      </c>
      <c r="H1701" s="237" t="s">
        <v>110</v>
      </c>
      <c r="I1701" s="237" t="s">
        <v>3579</v>
      </c>
      <c r="J1701" s="237" t="s">
        <v>10877</v>
      </c>
      <c r="K1701" s="223">
        <v>30</v>
      </c>
      <c r="L1701" s="281">
        <v>44948</v>
      </c>
      <c r="M1701" s="223"/>
      <c r="N1701" s="223"/>
      <c r="O1701" s="276"/>
      <c r="P1701" s="223"/>
      <c r="Q1701" s="223"/>
      <c r="R1701" s="223"/>
      <c r="S1701" s="223"/>
    </row>
    <row r="1702" spans="1:19" ht="14.25" customHeight="1" x14ac:dyDescent="0.25">
      <c r="A1702" s="223">
        <v>1709</v>
      </c>
      <c r="B1702" s="291" t="s">
        <v>7623</v>
      </c>
      <c r="C1702" s="266" t="s">
        <v>11074</v>
      </c>
      <c r="D1702" s="292">
        <v>2309</v>
      </c>
      <c r="E1702" s="317" t="s">
        <v>11075</v>
      </c>
      <c r="F1702" s="237">
        <v>1823.09</v>
      </c>
      <c r="G1702" s="237" t="s">
        <v>10891</v>
      </c>
      <c r="H1702" s="237" t="s">
        <v>110</v>
      </c>
      <c r="I1702" s="237" t="s">
        <v>3579</v>
      </c>
      <c r="J1702" s="237" t="s">
        <v>10877</v>
      </c>
      <c r="K1702" s="223">
        <v>30</v>
      </c>
      <c r="L1702" s="281">
        <v>44948</v>
      </c>
      <c r="M1702" s="223"/>
      <c r="N1702" s="223"/>
      <c r="O1702" s="276"/>
      <c r="P1702" s="223"/>
      <c r="Q1702" s="223"/>
      <c r="R1702" s="223"/>
      <c r="S1702" s="223"/>
    </row>
    <row r="1703" spans="1:19" ht="14.25" customHeight="1" x14ac:dyDescent="0.25">
      <c r="A1703" s="223">
        <v>1710</v>
      </c>
      <c r="B1703" s="291" t="s">
        <v>11076</v>
      </c>
      <c r="C1703" s="266" t="s">
        <v>11074</v>
      </c>
      <c r="D1703" s="292">
        <v>4491</v>
      </c>
      <c r="E1703" s="317" t="s">
        <v>11075</v>
      </c>
      <c r="F1703" s="237">
        <v>449.91</v>
      </c>
      <c r="G1703" s="237" t="s">
        <v>10891</v>
      </c>
      <c r="H1703" s="237" t="s">
        <v>110</v>
      </c>
      <c r="I1703" s="237" t="s">
        <v>3579</v>
      </c>
      <c r="J1703" s="237" t="s">
        <v>10877</v>
      </c>
      <c r="K1703" s="223">
        <v>30</v>
      </c>
      <c r="L1703" s="281">
        <v>44948</v>
      </c>
      <c r="M1703" s="223"/>
      <c r="N1703" s="223"/>
      <c r="O1703" s="276"/>
      <c r="P1703" s="223"/>
      <c r="Q1703" s="223"/>
      <c r="R1703" s="223"/>
      <c r="S1703" s="223"/>
    </row>
    <row r="1704" spans="1:19" ht="14.25" customHeight="1" x14ac:dyDescent="0.25">
      <c r="A1704" s="223">
        <v>1711</v>
      </c>
      <c r="B1704" s="291" t="s">
        <v>11077</v>
      </c>
      <c r="C1704" s="266" t="s">
        <v>11074</v>
      </c>
      <c r="D1704" s="292">
        <v>4024</v>
      </c>
      <c r="E1704" s="317" t="s">
        <v>11075</v>
      </c>
      <c r="F1704" s="237">
        <v>940.24</v>
      </c>
      <c r="G1704" s="237" t="s">
        <v>10891</v>
      </c>
      <c r="H1704" s="237" t="s">
        <v>110</v>
      </c>
      <c r="I1704" s="237" t="s">
        <v>3579</v>
      </c>
      <c r="J1704" s="237" t="s">
        <v>10877</v>
      </c>
      <c r="K1704" s="223">
        <v>30</v>
      </c>
      <c r="L1704" s="281">
        <v>44948</v>
      </c>
      <c r="M1704" s="223"/>
      <c r="N1704" s="223"/>
      <c r="O1704" s="276"/>
      <c r="P1704" s="223"/>
      <c r="Q1704" s="223"/>
      <c r="R1704" s="223"/>
      <c r="S1704" s="223"/>
    </row>
    <row r="1705" spans="1:19" ht="14.25" customHeight="1" x14ac:dyDescent="0.25">
      <c r="A1705" s="223">
        <v>1712</v>
      </c>
      <c r="B1705" s="291" t="s">
        <v>11078</v>
      </c>
      <c r="C1705" s="266" t="s">
        <v>11074</v>
      </c>
      <c r="D1705" s="292">
        <v>2396</v>
      </c>
      <c r="E1705" s="317" t="s">
        <v>11075</v>
      </c>
      <c r="F1705" s="237">
        <v>7023.96</v>
      </c>
      <c r="G1705" s="237" t="s">
        <v>10891</v>
      </c>
      <c r="H1705" s="237" t="s">
        <v>110</v>
      </c>
      <c r="I1705" s="237" t="s">
        <v>3579</v>
      </c>
      <c r="J1705" s="237" t="s">
        <v>10877</v>
      </c>
      <c r="K1705" s="223">
        <v>30</v>
      </c>
      <c r="L1705" s="281">
        <v>44948</v>
      </c>
      <c r="M1705" s="223"/>
      <c r="N1705" s="223"/>
      <c r="O1705" s="276"/>
      <c r="P1705" s="223"/>
      <c r="Q1705" s="223"/>
      <c r="R1705" s="223"/>
      <c r="S1705" s="223"/>
    </row>
    <row r="1706" spans="1:19" ht="14.25" customHeight="1" x14ac:dyDescent="0.25">
      <c r="A1706" s="223">
        <v>1713</v>
      </c>
      <c r="B1706" s="291" t="s">
        <v>11079</v>
      </c>
      <c r="C1706" s="266" t="s">
        <v>11074</v>
      </c>
      <c r="D1706" s="292">
        <v>6745</v>
      </c>
      <c r="E1706" s="317" t="s">
        <v>11075</v>
      </c>
      <c r="F1706" s="237">
        <v>1267.45</v>
      </c>
      <c r="G1706" s="237" t="s">
        <v>10891</v>
      </c>
      <c r="H1706" s="237" t="s">
        <v>110</v>
      </c>
      <c r="I1706" s="237" t="s">
        <v>3579</v>
      </c>
      <c r="J1706" s="237" t="s">
        <v>10877</v>
      </c>
      <c r="K1706" s="223">
        <v>30</v>
      </c>
      <c r="L1706" s="281">
        <v>44948</v>
      </c>
      <c r="M1706" s="223"/>
      <c r="N1706" s="223"/>
      <c r="O1706" s="276"/>
      <c r="P1706" s="223"/>
      <c r="Q1706" s="223"/>
      <c r="R1706" s="223"/>
      <c r="S1706" s="223"/>
    </row>
    <row r="1707" spans="1:19" ht="14.25" customHeight="1" x14ac:dyDescent="0.25">
      <c r="A1707" s="223">
        <v>1714</v>
      </c>
      <c r="B1707" s="291" t="s">
        <v>11080</v>
      </c>
      <c r="C1707" s="266" t="s">
        <v>11074</v>
      </c>
      <c r="D1707" s="292">
        <v>8902</v>
      </c>
      <c r="E1707" s="317" t="s">
        <v>11075</v>
      </c>
      <c r="F1707" s="237">
        <v>1289.02</v>
      </c>
      <c r="G1707" s="237" t="s">
        <v>10891</v>
      </c>
      <c r="H1707" s="237" t="s">
        <v>110</v>
      </c>
      <c r="I1707" s="237" t="s">
        <v>3579</v>
      </c>
      <c r="J1707" s="237" t="s">
        <v>10877</v>
      </c>
      <c r="K1707" s="223">
        <v>30</v>
      </c>
      <c r="L1707" s="281">
        <v>44948</v>
      </c>
      <c r="M1707" s="223"/>
      <c r="N1707" s="223"/>
      <c r="O1707" s="276"/>
      <c r="P1707" s="223"/>
      <c r="Q1707" s="223"/>
      <c r="R1707" s="223"/>
      <c r="S1707" s="223"/>
    </row>
    <row r="1708" spans="1:19" ht="14.25" customHeight="1" x14ac:dyDescent="0.25">
      <c r="A1708" s="223">
        <v>1715</v>
      </c>
      <c r="B1708" s="291" t="s">
        <v>11081</v>
      </c>
      <c r="C1708" s="266" t="s">
        <v>11074</v>
      </c>
      <c r="D1708" s="292">
        <v>8636</v>
      </c>
      <c r="E1708" s="317" t="s">
        <v>11075</v>
      </c>
      <c r="F1708" s="237">
        <v>1486.36</v>
      </c>
      <c r="G1708" s="237" t="s">
        <v>10891</v>
      </c>
      <c r="H1708" s="237" t="s">
        <v>110</v>
      </c>
      <c r="I1708" s="237" t="s">
        <v>3579</v>
      </c>
      <c r="J1708" s="237" t="s">
        <v>10877</v>
      </c>
      <c r="K1708" s="223">
        <v>30</v>
      </c>
      <c r="L1708" s="281">
        <v>44948</v>
      </c>
      <c r="M1708" s="223"/>
      <c r="N1708" s="223"/>
      <c r="O1708" s="276"/>
      <c r="P1708" s="223"/>
      <c r="Q1708" s="223"/>
      <c r="R1708" s="223"/>
      <c r="S1708" s="223"/>
    </row>
    <row r="1709" spans="1:19" ht="14.25" customHeight="1" x14ac:dyDescent="0.25">
      <c r="A1709" s="223">
        <v>1716</v>
      </c>
      <c r="B1709" s="291" t="s">
        <v>11082</v>
      </c>
      <c r="C1709" s="266" t="s">
        <v>11074</v>
      </c>
      <c r="D1709" s="292">
        <v>9824</v>
      </c>
      <c r="E1709" s="317" t="s">
        <v>11075</v>
      </c>
      <c r="F1709" s="237">
        <v>1598.24</v>
      </c>
      <c r="G1709" s="237" t="s">
        <v>10891</v>
      </c>
      <c r="H1709" s="237" t="s">
        <v>110</v>
      </c>
      <c r="I1709" s="237" t="s">
        <v>3579</v>
      </c>
      <c r="J1709" s="237" t="s">
        <v>10877</v>
      </c>
      <c r="K1709" s="223">
        <v>30</v>
      </c>
      <c r="L1709" s="281">
        <v>44948</v>
      </c>
      <c r="M1709" s="223"/>
      <c r="N1709" s="223"/>
      <c r="O1709" s="276"/>
      <c r="P1709" s="223"/>
      <c r="Q1709" s="223"/>
      <c r="R1709" s="223"/>
      <c r="S1709" s="223"/>
    </row>
    <row r="1710" spans="1:19" ht="14.25" customHeight="1" x14ac:dyDescent="0.25">
      <c r="A1710" s="223">
        <v>1717</v>
      </c>
      <c r="B1710" s="291" t="s">
        <v>11083</v>
      </c>
      <c r="C1710" s="266" t="s">
        <v>11074</v>
      </c>
      <c r="D1710" s="292">
        <v>8765</v>
      </c>
      <c r="E1710" s="317" t="s">
        <v>11075</v>
      </c>
      <c r="F1710" s="237">
        <v>287.64999999999998</v>
      </c>
      <c r="G1710" s="237" t="s">
        <v>10891</v>
      </c>
      <c r="H1710" s="237" t="s">
        <v>110</v>
      </c>
      <c r="I1710" s="237" t="s">
        <v>3579</v>
      </c>
      <c r="J1710" s="237" t="s">
        <v>10877</v>
      </c>
      <c r="K1710" s="223">
        <v>30</v>
      </c>
      <c r="L1710" s="281">
        <v>44948</v>
      </c>
      <c r="M1710" s="223"/>
      <c r="N1710" s="223"/>
      <c r="O1710" s="276"/>
      <c r="P1710" s="223"/>
      <c r="Q1710" s="223"/>
      <c r="R1710" s="223"/>
      <c r="S1710" s="223"/>
    </row>
    <row r="1711" spans="1:19" ht="14.25" customHeight="1" x14ac:dyDescent="0.25">
      <c r="A1711" s="223">
        <v>1718</v>
      </c>
      <c r="B1711" s="291" t="s">
        <v>11084</v>
      </c>
      <c r="C1711" s="266" t="s">
        <v>11074</v>
      </c>
      <c r="D1711" s="292">
        <v>1229</v>
      </c>
      <c r="E1711" s="317" t="s">
        <v>11075</v>
      </c>
      <c r="F1711" s="237">
        <v>20512.29</v>
      </c>
      <c r="G1711" s="237" t="s">
        <v>10891</v>
      </c>
      <c r="H1711" s="237" t="s">
        <v>110</v>
      </c>
      <c r="I1711" s="237" t="s">
        <v>3579</v>
      </c>
      <c r="J1711" s="237" t="s">
        <v>10877</v>
      </c>
      <c r="K1711" s="223">
        <v>30</v>
      </c>
      <c r="L1711" s="281">
        <v>44948</v>
      </c>
      <c r="M1711" s="223"/>
      <c r="N1711" s="223"/>
      <c r="O1711" s="276"/>
      <c r="P1711" s="223"/>
      <c r="Q1711" s="223"/>
      <c r="R1711" s="223"/>
      <c r="S1711" s="223"/>
    </row>
    <row r="1712" spans="1:19" ht="14.25" customHeight="1" x14ac:dyDescent="0.25">
      <c r="A1712" s="223">
        <v>1719</v>
      </c>
      <c r="B1712" s="291" t="s">
        <v>11085</v>
      </c>
      <c r="C1712" s="266" t="s">
        <v>11074</v>
      </c>
      <c r="D1712" s="292">
        <v>5304</v>
      </c>
      <c r="E1712" s="317" t="s">
        <v>11075</v>
      </c>
      <c r="F1712" s="237">
        <v>453.04</v>
      </c>
      <c r="G1712" s="237" t="s">
        <v>10891</v>
      </c>
      <c r="H1712" s="237" t="s">
        <v>110</v>
      </c>
      <c r="I1712" s="237" t="s">
        <v>3579</v>
      </c>
      <c r="J1712" s="237" t="s">
        <v>10877</v>
      </c>
      <c r="K1712" s="223">
        <v>30</v>
      </c>
      <c r="L1712" s="281">
        <v>44948</v>
      </c>
      <c r="M1712" s="223"/>
      <c r="N1712" s="223"/>
      <c r="O1712" s="276"/>
      <c r="P1712" s="223"/>
      <c r="Q1712" s="223"/>
      <c r="R1712" s="223"/>
      <c r="S1712" s="223"/>
    </row>
    <row r="1713" spans="1:19" ht="14.25" customHeight="1" x14ac:dyDescent="0.25">
      <c r="A1713" s="223">
        <v>1720</v>
      </c>
      <c r="B1713" s="291" t="s">
        <v>9292</v>
      </c>
      <c r="C1713" s="266" t="s">
        <v>11074</v>
      </c>
      <c r="D1713" s="292">
        <v>566</v>
      </c>
      <c r="E1713" s="317" t="s">
        <v>10968</v>
      </c>
      <c r="F1713" s="237">
        <v>16627.48</v>
      </c>
      <c r="G1713" s="237" t="s">
        <v>9970</v>
      </c>
      <c r="H1713" s="223" t="s">
        <v>10019</v>
      </c>
      <c r="I1713" s="223" t="s">
        <v>130</v>
      </c>
      <c r="J1713" s="316" t="s">
        <v>10877</v>
      </c>
      <c r="K1713" s="223">
        <v>60</v>
      </c>
      <c r="L1713" s="281">
        <v>44977</v>
      </c>
      <c r="M1713" s="223"/>
      <c r="N1713" s="223"/>
      <c r="O1713" s="276"/>
      <c r="P1713" s="223"/>
      <c r="Q1713" s="223"/>
      <c r="R1713" s="223"/>
      <c r="S1713" s="223"/>
    </row>
    <row r="1714" spans="1:19" ht="14.25" customHeight="1" x14ac:dyDescent="0.25">
      <c r="A1714" s="223">
        <v>1721</v>
      </c>
      <c r="B1714" s="291" t="s">
        <v>9293</v>
      </c>
      <c r="C1714" s="266" t="s">
        <v>11074</v>
      </c>
      <c r="D1714" s="292">
        <v>565</v>
      </c>
      <c r="E1714" s="317" t="s">
        <v>10968</v>
      </c>
      <c r="F1714" s="237">
        <v>521946.7</v>
      </c>
      <c r="G1714" s="237" t="s">
        <v>9970</v>
      </c>
      <c r="H1714" s="223" t="s">
        <v>10019</v>
      </c>
      <c r="I1714" s="223" t="s">
        <v>130</v>
      </c>
      <c r="J1714" s="316" t="s">
        <v>10877</v>
      </c>
      <c r="K1714" s="223">
        <v>60</v>
      </c>
      <c r="L1714" s="281">
        <v>44977</v>
      </c>
      <c r="M1714" s="223"/>
      <c r="N1714" s="223"/>
      <c r="O1714" s="276"/>
      <c r="P1714" s="223"/>
      <c r="Q1714" s="223"/>
      <c r="R1714" s="223"/>
      <c r="S1714" s="223"/>
    </row>
    <row r="1715" spans="1:19" ht="14.25" customHeight="1" x14ac:dyDescent="0.25">
      <c r="A1715" s="223">
        <v>1722</v>
      </c>
      <c r="B1715" s="291" t="s">
        <v>9294</v>
      </c>
      <c r="C1715" s="266" t="s">
        <v>11074</v>
      </c>
      <c r="D1715" s="292">
        <v>567</v>
      </c>
      <c r="E1715" s="317" t="s">
        <v>10968</v>
      </c>
      <c r="F1715" s="237">
        <v>114026.36</v>
      </c>
      <c r="G1715" s="237" t="s">
        <v>9970</v>
      </c>
      <c r="H1715" s="223" t="s">
        <v>10019</v>
      </c>
      <c r="I1715" s="223" t="s">
        <v>130</v>
      </c>
      <c r="J1715" s="316" t="s">
        <v>10877</v>
      </c>
      <c r="K1715" s="223">
        <v>60</v>
      </c>
      <c r="L1715" s="281">
        <v>44977</v>
      </c>
      <c r="M1715" s="223"/>
      <c r="N1715" s="223"/>
      <c r="O1715" s="276"/>
      <c r="P1715" s="223"/>
      <c r="Q1715" s="223"/>
      <c r="R1715" s="223"/>
      <c r="S1715" s="223"/>
    </row>
    <row r="1716" spans="1:19" ht="14.25" customHeight="1" x14ac:dyDescent="0.25">
      <c r="A1716" s="223">
        <v>1723</v>
      </c>
      <c r="B1716" s="291" t="s">
        <v>9295</v>
      </c>
      <c r="C1716" s="266" t="s">
        <v>11074</v>
      </c>
      <c r="D1716" s="292">
        <v>564</v>
      </c>
      <c r="E1716" s="317" t="s">
        <v>10968</v>
      </c>
      <c r="F1716" s="237">
        <v>259465.46</v>
      </c>
      <c r="G1716" s="237" t="s">
        <v>9970</v>
      </c>
      <c r="H1716" s="223" t="s">
        <v>10019</v>
      </c>
      <c r="I1716" s="223" t="s">
        <v>130</v>
      </c>
      <c r="J1716" s="316" t="s">
        <v>10877</v>
      </c>
      <c r="K1716" s="223">
        <v>60</v>
      </c>
      <c r="L1716" s="281">
        <v>44977</v>
      </c>
      <c r="M1716" s="223"/>
      <c r="N1716" s="223"/>
      <c r="O1716" s="276"/>
      <c r="P1716" s="223"/>
      <c r="Q1716" s="223"/>
      <c r="R1716" s="223"/>
      <c r="S1716" s="223"/>
    </row>
    <row r="1717" spans="1:19" ht="14.25" customHeight="1" x14ac:dyDescent="0.25">
      <c r="A1717" s="223">
        <v>1724</v>
      </c>
      <c r="B1717" s="291" t="s">
        <v>9296</v>
      </c>
      <c r="C1717" s="266" t="s">
        <v>11074</v>
      </c>
      <c r="D1717" s="292">
        <v>568</v>
      </c>
      <c r="E1717" s="317" t="s">
        <v>11075</v>
      </c>
      <c r="F1717" s="237">
        <v>1478.18</v>
      </c>
      <c r="G1717" s="237" t="s">
        <v>9970</v>
      </c>
      <c r="H1717" s="223" t="s">
        <v>10019</v>
      </c>
      <c r="I1717" s="223" t="s">
        <v>130</v>
      </c>
      <c r="J1717" s="316" t="s">
        <v>10877</v>
      </c>
      <c r="K1717" s="223">
        <v>60</v>
      </c>
      <c r="L1717" s="281">
        <v>44979</v>
      </c>
      <c r="M1717" s="223"/>
      <c r="N1717" s="223"/>
      <c r="O1717" s="276"/>
      <c r="P1717" s="223"/>
      <c r="Q1717" s="223"/>
      <c r="R1717" s="223"/>
      <c r="S1717" s="223"/>
    </row>
    <row r="1718" spans="1:19" ht="14.25" customHeight="1" x14ac:dyDescent="0.25">
      <c r="A1718" s="223">
        <v>1725</v>
      </c>
      <c r="B1718" s="291" t="s">
        <v>11086</v>
      </c>
      <c r="C1718" s="266" t="s">
        <v>11074</v>
      </c>
      <c r="D1718" s="292">
        <v>569</v>
      </c>
      <c r="E1718" s="317" t="s">
        <v>11075</v>
      </c>
      <c r="F1718" s="237">
        <v>10102.73</v>
      </c>
      <c r="G1718" s="237" t="s">
        <v>9970</v>
      </c>
      <c r="H1718" s="223" t="s">
        <v>10019</v>
      </c>
      <c r="I1718" s="223" t="s">
        <v>130</v>
      </c>
      <c r="J1718" s="316" t="s">
        <v>10877</v>
      </c>
      <c r="K1718" s="223">
        <v>60</v>
      </c>
      <c r="L1718" s="281">
        <v>44979</v>
      </c>
      <c r="M1718" s="223"/>
      <c r="N1718" s="223"/>
      <c r="O1718" s="276"/>
      <c r="P1718" s="223"/>
      <c r="Q1718" s="223"/>
      <c r="R1718" s="223"/>
      <c r="S1718" s="223"/>
    </row>
    <row r="1719" spans="1:19" ht="14.25" customHeight="1" x14ac:dyDescent="0.25">
      <c r="A1719" s="223">
        <v>1726</v>
      </c>
      <c r="B1719" s="291" t="s">
        <v>11087</v>
      </c>
      <c r="C1719" s="266" t="s">
        <v>11074</v>
      </c>
      <c r="D1719" s="292">
        <v>570</v>
      </c>
      <c r="E1719" s="317" t="s">
        <v>11075</v>
      </c>
      <c r="F1719" s="237">
        <v>22988.63</v>
      </c>
      <c r="G1719" s="237" t="s">
        <v>9970</v>
      </c>
      <c r="H1719" s="223" t="s">
        <v>10019</v>
      </c>
      <c r="I1719" s="223" t="s">
        <v>130</v>
      </c>
      <c r="J1719" s="316" t="s">
        <v>10877</v>
      </c>
      <c r="K1719" s="223">
        <v>60</v>
      </c>
      <c r="L1719" s="281">
        <v>44979</v>
      </c>
      <c r="M1719" s="223"/>
      <c r="N1719" s="223"/>
      <c r="O1719" s="276"/>
      <c r="P1719" s="223"/>
      <c r="Q1719" s="223"/>
      <c r="R1719" s="223"/>
      <c r="S1719" s="223"/>
    </row>
    <row r="1720" spans="1:19" ht="14.25" customHeight="1" x14ac:dyDescent="0.25">
      <c r="A1720" s="223">
        <v>1727</v>
      </c>
      <c r="B1720" s="291" t="s">
        <v>11088</v>
      </c>
      <c r="C1720" s="266" t="s">
        <v>11074</v>
      </c>
      <c r="D1720" s="292">
        <v>571</v>
      </c>
      <c r="E1720" s="317" t="s">
        <v>11075</v>
      </c>
      <c r="F1720" s="237">
        <v>46244.47</v>
      </c>
      <c r="G1720" s="237" t="s">
        <v>9970</v>
      </c>
      <c r="H1720" s="223" t="s">
        <v>10019</v>
      </c>
      <c r="I1720" s="223" t="s">
        <v>130</v>
      </c>
      <c r="J1720" s="316" t="s">
        <v>10877</v>
      </c>
      <c r="K1720" s="223">
        <v>60</v>
      </c>
      <c r="L1720" s="281">
        <v>44979</v>
      </c>
      <c r="M1720" s="223"/>
      <c r="N1720" s="223"/>
      <c r="O1720" s="276"/>
      <c r="P1720" s="223"/>
      <c r="Q1720" s="223"/>
      <c r="R1720" s="223"/>
      <c r="S1720" s="223"/>
    </row>
    <row r="1721" spans="1:19" ht="14.25" customHeight="1" x14ac:dyDescent="0.25">
      <c r="A1721"/>
      <c r="B1721"/>
      <c r="D1721"/>
      <c r="E1721" s="322"/>
      <c r="F1721"/>
      <c r="G1721"/>
      <c r="H1721"/>
      <c r="I1721"/>
      <c r="J1721"/>
    </row>
    <row r="1722" spans="1:19" ht="14.25" customHeight="1" x14ac:dyDescent="0.25">
      <c r="A1722"/>
      <c r="B1722"/>
      <c r="D1722"/>
      <c r="E1722" s="322"/>
      <c r="F1722"/>
      <c r="G1722"/>
      <c r="H1722"/>
      <c r="I1722"/>
      <c r="J1722"/>
    </row>
    <row r="1723" spans="1:19" ht="14.25" customHeight="1" x14ac:dyDescent="0.25">
      <c r="A1723"/>
      <c r="B1723"/>
      <c r="D1723"/>
      <c r="E1723" s="322"/>
      <c r="F1723"/>
      <c r="G1723"/>
      <c r="H1723"/>
      <c r="I1723"/>
      <c r="J1723"/>
    </row>
    <row r="1724" spans="1:19" ht="14.25" customHeight="1" x14ac:dyDescent="0.25">
      <c r="A1724"/>
      <c r="B1724"/>
      <c r="D1724"/>
      <c r="E1724" s="322"/>
      <c r="F1724"/>
      <c r="G1724"/>
      <c r="H1724"/>
      <c r="I1724"/>
      <c r="J1724"/>
    </row>
    <row r="1725" spans="1:19" ht="14.25" customHeight="1" x14ac:dyDescent="0.25">
      <c r="A1725"/>
      <c r="B1725"/>
      <c r="D1725"/>
      <c r="E1725" s="322"/>
      <c r="F1725"/>
      <c r="G1725"/>
      <c r="H1725"/>
      <c r="I1725"/>
      <c r="J1725"/>
    </row>
    <row r="1726" spans="1:19" ht="14.25" customHeight="1" x14ac:dyDescent="0.25">
      <c r="A1726"/>
      <c r="B1726"/>
      <c r="D1726"/>
      <c r="E1726" s="322"/>
      <c r="F1726"/>
      <c r="G1726"/>
      <c r="H1726"/>
      <c r="I1726"/>
      <c r="J1726"/>
    </row>
    <row r="1727" spans="1:19" ht="14.25" customHeight="1" x14ac:dyDescent="0.25">
      <c r="A1727"/>
      <c r="B1727"/>
      <c r="D1727"/>
      <c r="E1727" s="322"/>
      <c r="F1727"/>
      <c r="G1727"/>
      <c r="H1727"/>
      <c r="I1727"/>
      <c r="J1727"/>
    </row>
    <row r="1728" spans="1:19" ht="14.25" customHeight="1" x14ac:dyDescent="0.25">
      <c r="A1728"/>
      <c r="B1728"/>
      <c r="D1728"/>
      <c r="E1728" s="322"/>
      <c r="F1728"/>
      <c r="G1728"/>
      <c r="H1728"/>
      <c r="I1728"/>
      <c r="J1728"/>
    </row>
    <row r="1729" spans="1:10" ht="14.25" customHeight="1" x14ac:dyDescent="0.25">
      <c r="A1729"/>
      <c r="B1729"/>
      <c r="D1729"/>
      <c r="E1729" s="322"/>
      <c r="F1729"/>
      <c r="G1729"/>
      <c r="H1729"/>
      <c r="I1729"/>
      <c r="J1729"/>
    </row>
    <row r="1730" spans="1:10" ht="14.25" customHeight="1" x14ac:dyDescent="0.25">
      <c r="A1730"/>
      <c r="B1730"/>
      <c r="D1730"/>
      <c r="E1730" s="322"/>
      <c r="F1730"/>
      <c r="G1730"/>
      <c r="H1730"/>
      <c r="I1730"/>
      <c r="J1730"/>
    </row>
    <row r="1731" spans="1:10" ht="14.25" customHeight="1" x14ac:dyDescent="0.25">
      <c r="A1731"/>
      <c r="B1731"/>
      <c r="D1731"/>
      <c r="E1731" s="322"/>
      <c r="F1731"/>
      <c r="G1731"/>
      <c r="H1731"/>
      <c r="I1731"/>
      <c r="J1731"/>
    </row>
    <row r="1732" spans="1:10" ht="14.25" customHeight="1" x14ac:dyDescent="0.25">
      <c r="A1732"/>
      <c r="B1732"/>
      <c r="D1732"/>
      <c r="E1732" s="322"/>
      <c r="F1732"/>
      <c r="G1732"/>
      <c r="H1732"/>
      <c r="I1732"/>
      <c r="J1732"/>
    </row>
    <row r="1733" spans="1:10" ht="14.25" customHeight="1" x14ac:dyDescent="0.25">
      <c r="A1733"/>
      <c r="B1733"/>
      <c r="D1733"/>
      <c r="E1733" s="322"/>
      <c r="F1733"/>
      <c r="G1733"/>
      <c r="H1733"/>
      <c r="I1733"/>
      <c r="J1733"/>
    </row>
    <row r="1734" spans="1:10" ht="14.25" customHeight="1" x14ac:dyDescent="0.25">
      <c r="A1734"/>
      <c r="B1734"/>
      <c r="D1734"/>
      <c r="E1734" s="322"/>
      <c r="F1734"/>
      <c r="G1734"/>
      <c r="H1734"/>
      <c r="I1734"/>
      <c r="J1734"/>
    </row>
    <row r="1735" spans="1:10" ht="14.25" customHeight="1" x14ac:dyDescent="0.25">
      <c r="A1735"/>
      <c r="B1735"/>
      <c r="D1735"/>
      <c r="E1735" s="322"/>
      <c r="F1735"/>
      <c r="G1735"/>
      <c r="H1735"/>
      <c r="I1735"/>
      <c r="J1735"/>
    </row>
    <row r="1736" spans="1:10" ht="14.25" customHeight="1" x14ac:dyDescent="0.25">
      <c r="A1736"/>
      <c r="B1736"/>
      <c r="D1736"/>
      <c r="E1736" s="322"/>
      <c r="F1736"/>
      <c r="G1736"/>
      <c r="H1736"/>
      <c r="I1736"/>
      <c r="J1736"/>
    </row>
    <row r="1737" spans="1:10" ht="14.25" customHeight="1" x14ac:dyDescent="0.25">
      <c r="A1737"/>
      <c r="B1737"/>
      <c r="D1737"/>
      <c r="E1737" s="322"/>
      <c r="F1737"/>
      <c r="G1737"/>
      <c r="H1737"/>
      <c r="I1737"/>
      <c r="J1737"/>
    </row>
    <row r="1738" spans="1:10" ht="14.25" customHeight="1" x14ac:dyDescent="0.25">
      <c r="A1738"/>
      <c r="B1738"/>
      <c r="D1738"/>
      <c r="E1738" s="322"/>
      <c r="F1738"/>
      <c r="G1738"/>
      <c r="H1738"/>
      <c r="I1738"/>
      <c r="J1738"/>
    </row>
    <row r="1739" spans="1:10" ht="14.25" customHeight="1" x14ac:dyDescent="0.25">
      <c r="A1739"/>
      <c r="B1739"/>
      <c r="D1739"/>
      <c r="E1739" s="322"/>
      <c r="F1739"/>
      <c r="G1739"/>
      <c r="H1739"/>
      <c r="I1739"/>
      <c r="J1739"/>
    </row>
    <row r="1740" spans="1:10" ht="14.25" customHeight="1" x14ac:dyDescent="0.25">
      <c r="A1740"/>
      <c r="B1740"/>
      <c r="D1740"/>
      <c r="E1740" s="322"/>
      <c r="F1740"/>
      <c r="G1740"/>
      <c r="H1740"/>
      <c r="I1740"/>
      <c r="J1740"/>
    </row>
    <row r="1741" spans="1:10" ht="14.25" customHeight="1" x14ac:dyDescent="0.25">
      <c r="A1741"/>
      <c r="B1741"/>
      <c r="D1741"/>
      <c r="E1741" s="322"/>
      <c r="F1741"/>
      <c r="G1741"/>
      <c r="H1741"/>
      <c r="I1741"/>
      <c r="J1741"/>
    </row>
    <row r="1742" spans="1:10" ht="14.25" customHeight="1" x14ac:dyDescent="0.25">
      <c r="A1742"/>
      <c r="B1742"/>
      <c r="D1742"/>
      <c r="E1742" s="322"/>
      <c r="F1742"/>
      <c r="G1742"/>
      <c r="H1742"/>
      <c r="I1742"/>
      <c r="J1742"/>
    </row>
    <row r="1743" spans="1:10" ht="14.25" customHeight="1" x14ac:dyDescent="0.25">
      <c r="A1743"/>
      <c r="B1743"/>
      <c r="D1743"/>
      <c r="E1743" s="322"/>
      <c r="F1743"/>
      <c r="G1743"/>
      <c r="H1743"/>
      <c r="I1743"/>
      <c r="J1743"/>
    </row>
    <row r="1744" spans="1:10" ht="14.25" customHeight="1" x14ac:dyDescent="0.25">
      <c r="A1744"/>
      <c r="B1744"/>
      <c r="D1744"/>
      <c r="E1744" s="322"/>
      <c r="F1744"/>
      <c r="G1744"/>
      <c r="H1744"/>
      <c r="I1744"/>
      <c r="J1744"/>
    </row>
    <row r="1745" spans="1:10" ht="14.25" customHeight="1" x14ac:dyDescent="0.25">
      <c r="A1745"/>
      <c r="B1745"/>
      <c r="D1745"/>
      <c r="E1745" s="322"/>
      <c r="F1745"/>
      <c r="G1745"/>
      <c r="H1745"/>
      <c r="I1745"/>
      <c r="J1745"/>
    </row>
    <row r="1746" spans="1:10" ht="14.25" customHeight="1" x14ac:dyDescent="0.25">
      <c r="A1746"/>
      <c r="B1746"/>
      <c r="D1746"/>
      <c r="E1746" s="322"/>
      <c r="F1746"/>
      <c r="G1746"/>
      <c r="H1746"/>
      <c r="I1746"/>
      <c r="J1746"/>
    </row>
    <row r="1747" spans="1:10" ht="14.25" customHeight="1" x14ac:dyDescent="0.25">
      <c r="A1747"/>
      <c r="B1747"/>
      <c r="D1747"/>
      <c r="E1747" s="322"/>
      <c r="F1747"/>
      <c r="G1747"/>
      <c r="H1747"/>
      <c r="I1747"/>
      <c r="J1747"/>
    </row>
    <row r="1748" spans="1:10" ht="14.25" customHeight="1" x14ac:dyDescent="0.25">
      <c r="A1748"/>
      <c r="B1748"/>
      <c r="D1748"/>
      <c r="E1748" s="322"/>
      <c r="F1748"/>
      <c r="G1748"/>
      <c r="H1748"/>
      <c r="I1748"/>
      <c r="J1748"/>
    </row>
    <row r="1749" spans="1:10" ht="14.25" customHeight="1" x14ac:dyDescent="0.25">
      <c r="A1749"/>
      <c r="B1749"/>
      <c r="D1749"/>
      <c r="E1749" s="322"/>
      <c r="F1749"/>
      <c r="G1749"/>
      <c r="H1749"/>
      <c r="I1749"/>
      <c r="J1749"/>
    </row>
    <row r="1750" spans="1:10" ht="14.25" customHeight="1" x14ac:dyDescent="0.25">
      <c r="A1750"/>
      <c r="B1750"/>
      <c r="D1750"/>
      <c r="E1750" s="322"/>
      <c r="F1750"/>
      <c r="G1750"/>
      <c r="H1750"/>
      <c r="I1750"/>
      <c r="J1750"/>
    </row>
    <row r="1751" spans="1:10" ht="14.25" customHeight="1" x14ac:dyDescent="0.25">
      <c r="A1751"/>
      <c r="B1751"/>
      <c r="D1751"/>
      <c r="E1751" s="322"/>
      <c r="F1751"/>
      <c r="G1751"/>
      <c r="H1751"/>
      <c r="I1751"/>
      <c r="J1751"/>
    </row>
    <row r="1752" spans="1:10" ht="14.25" customHeight="1" x14ac:dyDescent="0.25">
      <c r="A1752"/>
      <c r="B1752"/>
      <c r="D1752"/>
      <c r="E1752" s="322"/>
      <c r="F1752"/>
      <c r="G1752"/>
      <c r="H1752"/>
      <c r="I1752"/>
      <c r="J1752"/>
    </row>
    <row r="1753" spans="1:10" ht="14.25" customHeight="1" x14ac:dyDescent="0.25">
      <c r="A1753"/>
      <c r="B1753"/>
      <c r="D1753"/>
      <c r="E1753" s="322"/>
      <c r="F1753"/>
      <c r="G1753"/>
      <c r="H1753"/>
      <c r="I1753"/>
      <c r="J1753"/>
    </row>
    <row r="1754" spans="1:10" ht="14.25" customHeight="1" x14ac:dyDescent="0.25">
      <c r="A1754"/>
      <c r="B1754"/>
      <c r="D1754"/>
      <c r="E1754" s="322"/>
      <c r="F1754"/>
      <c r="G1754"/>
      <c r="H1754"/>
      <c r="I1754"/>
      <c r="J1754"/>
    </row>
    <row r="1755" spans="1:10" ht="14.25" customHeight="1" x14ac:dyDescent="0.25">
      <c r="A1755"/>
      <c r="B1755"/>
      <c r="D1755"/>
      <c r="E1755" s="322"/>
      <c r="F1755"/>
      <c r="G1755"/>
      <c r="H1755"/>
      <c r="I1755"/>
      <c r="J1755"/>
    </row>
    <row r="1756" spans="1:10" ht="14.25" customHeight="1" x14ac:dyDescent="0.25">
      <c r="A1756"/>
      <c r="B1756"/>
      <c r="D1756"/>
      <c r="E1756" s="322"/>
      <c r="F1756"/>
      <c r="G1756"/>
      <c r="H1756"/>
      <c r="I1756"/>
      <c r="J1756"/>
    </row>
    <row r="1757" spans="1:10" ht="14.25" customHeight="1" x14ac:dyDescent="0.25">
      <c r="A1757"/>
      <c r="B1757"/>
      <c r="D1757"/>
      <c r="E1757" s="322"/>
      <c r="F1757"/>
      <c r="G1757"/>
      <c r="H1757"/>
      <c r="I1757"/>
      <c r="J1757"/>
    </row>
    <row r="1758" spans="1:10" ht="14.25" customHeight="1" x14ac:dyDescent="0.25">
      <c r="A1758"/>
      <c r="B1758"/>
      <c r="D1758"/>
      <c r="E1758" s="322"/>
      <c r="F1758"/>
      <c r="G1758"/>
      <c r="H1758"/>
      <c r="I1758"/>
      <c r="J1758"/>
    </row>
    <row r="1759" spans="1:10" ht="14.25" customHeight="1" x14ac:dyDescent="0.25">
      <c r="A1759"/>
      <c r="B1759"/>
      <c r="D1759"/>
      <c r="E1759" s="322"/>
      <c r="F1759"/>
      <c r="G1759"/>
      <c r="H1759"/>
      <c r="I1759"/>
      <c r="J1759"/>
    </row>
    <row r="1760" spans="1:10" ht="14.25" customHeight="1" x14ac:dyDescent="0.25">
      <c r="A1760"/>
      <c r="B1760"/>
      <c r="D1760"/>
      <c r="E1760" s="322"/>
      <c r="F1760"/>
      <c r="G1760"/>
      <c r="H1760"/>
      <c r="I1760"/>
      <c r="J1760"/>
    </row>
    <row r="1761" spans="1:10" ht="14.25" customHeight="1" x14ac:dyDescent="0.25">
      <c r="A1761"/>
      <c r="B1761"/>
      <c r="D1761"/>
      <c r="E1761" s="322"/>
      <c r="F1761"/>
      <c r="G1761"/>
      <c r="H1761"/>
      <c r="I1761"/>
      <c r="J1761"/>
    </row>
    <row r="1762" spans="1:10" ht="14.25" customHeight="1" x14ac:dyDescent="0.25">
      <c r="A1762"/>
      <c r="B1762"/>
      <c r="D1762"/>
      <c r="E1762" s="322"/>
      <c r="F1762"/>
      <c r="G1762"/>
      <c r="H1762"/>
      <c r="I1762"/>
      <c r="J1762"/>
    </row>
    <row r="1763" spans="1:10" ht="14.25" customHeight="1" x14ac:dyDescent="0.25">
      <c r="A1763"/>
      <c r="B1763"/>
      <c r="D1763"/>
      <c r="E1763" s="322"/>
      <c r="F1763"/>
      <c r="G1763"/>
      <c r="H1763"/>
      <c r="I1763"/>
      <c r="J1763"/>
    </row>
    <row r="1764" spans="1:10" ht="14.25" customHeight="1" x14ac:dyDescent="0.25">
      <c r="A1764"/>
      <c r="B1764"/>
      <c r="D1764"/>
      <c r="E1764" s="322"/>
      <c r="F1764"/>
      <c r="G1764"/>
      <c r="H1764"/>
      <c r="I1764"/>
      <c r="J1764"/>
    </row>
    <row r="1765" spans="1:10" ht="14.25" customHeight="1" x14ac:dyDescent="0.25">
      <c r="A1765"/>
      <c r="B1765"/>
      <c r="D1765"/>
      <c r="E1765" s="322"/>
      <c r="F1765"/>
      <c r="G1765"/>
      <c r="H1765"/>
      <c r="I1765"/>
      <c r="J1765"/>
    </row>
    <row r="1766" spans="1:10" ht="14.25" customHeight="1" x14ac:dyDescent="0.25">
      <c r="A1766"/>
      <c r="B1766"/>
      <c r="D1766"/>
      <c r="E1766" s="322"/>
      <c r="F1766"/>
      <c r="G1766"/>
      <c r="H1766"/>
      <c r="I1766"/>
      <c r="J1766"/>
    </row>
    <row r="1767" spans="1:10" ht="14.25" customHeight="1" x14ac:dyDescent="0.25">
      <c r="A1767"/>
      <c r="B1767"/>
      <c r="D1767"/>
      <c r="E1767" s="322"/>
      <c r="F1767"/>
      <c r="G1767"/>
      <c r="H1767"/>
      <c r="I1767"/>
      <c r="J1767"/>
    </row>
    <row r="1768" spans="1:10" ht="14.25" customHeight="1" x14ac:dyDescent="0.25">
      <c r="A1768"/>
      <c r="B1768"/>
      <c r="D1768"/>
      <c r="E1768" s="322"/>
      <c r="F1768"/>
      <c r="G1768"/>
      <c r="H1768"/>
      <c r="I1768"/>
      <c r="J1768"/>
    </row>
    <row r="1769" spans="1:10" ht="14.25" customHeight="1" x14ac:dyDescent="0.25">
      <c r="A1769"/>
      <c r="B1769"/>
      <c r="D1769"/>
      <c r="E1769" s="322"/>
      <c r="F1769"/>
      <c r="G1769"/>
      <c r="H1769"/>
      <c r="I1769"/>
      <c r="J1769"/>
    </row>
    <row r="1770" spans="1:10" ht="14.25" customHeight="1" x14ac:dyDescent="0.25">
      <c r="A1770"/>
      <c r="B1770"/>
      <c r="D1770"/>
      <c r="E1770" s="322"/>
      <c r="F1770"/>
      <c r="G1770"/>
      <c r="H1770"/>
      <c r="I1770"/>
      <c r="J1770"/>
    </row>
    <row r="1771" spans="1:10" ht="14.25" customHeight="1" x14ac:dyDescent="0.25">
      <c r="A1771"/>
      <c r="B1771"/>
      <c r="D1771"/>
      <c r="E1771" s="322"/>
      <c r="F1771"/>
      <c r="G1771"/>
      <c r="H1771"/>
      <c r="I1771"/>
      <c r="J1771"/>
    </row>
    <row r="1772" spans="1:10" ht="14.25" customHeight="1" x14ac:dyDescent="0.25">
      <c r="A1772"/>
      <c r="B1772"/>
      <c r="D1772"/>
      <c r="E1772" s="322"/>
      <c r="F1772"/>
      <c r="G1772"/>
      <c r="H1772"/>
      <c r="I1772"/>
      <c r="J1772"/>
    </row>
    <row r="1773" spans="1:10" ht="14.25" customHeight="1" x14ac:dyDescent="0.25">
      <c r="A1773"/>
      <c r="B1773"/>
      <c r="D1773"/>
      <c r="E1773" s="322"/>
      <c r="F1773"/>
      <c r="G1773"/>
      <c r="H1773"/>
      <c r="I1773"/>
      <c r="J1773"/>
    </row>
    <row r="1774" spans="1:10" ht="14.25" customHeight="1" x14ac:dyDescent="0.25">
      <c r="A1774"/>
      <c r="B1774"/>
      <c r="D1774"/>
      <c r="E1774" s="322"/>
      <c r="F1774"/>
      <c r="G1774"/>
      <c r="H1774"/>
      <c r="I1774"/>
      <c r="J1774"/>
    </row>
    <row r="1775" spans="1:10" ht="14.25" customHeight="1" x14ac:dyDescent="0.25">
      <c r="A1775"/>
      <c r="B1775"/>
      <c r="D1775"/>
      <c r="E1775" s="322"/>
      <c r="F1775"/>
      <c r="G1775"/>
      <c r="H1775"/>
      <c r="I1775"/>
      <c r="J1775"/>
    </row>
    <row r="1776" spans="1:10" ht="14.25" customHeight="1" x14ac:dyDescent="0.25">
      <c r="A1776"/>
      <c r="B1776"/>
      <c r="D1776"/>
      <c r="E1776" s="322"/>
      <c r="F1776"/>
      <c r="G1776"/>
      <c r="H1776"/>
      <c r="I1776"/>
      <c r="J1776"/>
    </row>
    <row r="1777" spans="1:10" ht="14.25" customHeight="1" x14ac:dyDescent="0.25">
      <c r="A1777"/>
      <c r="B1777"/>
      <c r="D1777"/>
      <c r="E1777" s="322"/>
      <c r="F1777"/>
      <c r="G1777"/>
      <c r="H1777"/>
      <c r="I1777"/>
      <c r="J1777"/>
    </row>
    <row r="1778" spans="1:10" ht="14.25" customHeight="1" x14ac:dyDescent="0.25">
      <c r="A1778"/>
      <c r="B1778"/>
      <c r="D1778"/>
      <c r="E1778" s="322"/>
      <c r="F1778"/>
      <c r="G1778"/>
      <c r="H1778"/>
      <c r="I1778"/>
      <c r="J1778"/>
    </row>
    <row r="1779" spans="1:10" ht="14.25" customHeight="1" x14ac:dyDescent="0.25">
      <c r="A1779"/>
      <c r="B1779"/>
      <c r="D1779"/>
      <c r="E1779" s="322"/>
      <c r="F1779"/>
      <c r="G1779"/>
      <c r="H1779"/>
      <c r="I1779"/>
      <c r="J1779"/>
    </row>
    <row r="1780" spans="1:10" ht="14.25" customHeight="1" x14ac:dyDescent="0.25">
      <c r="A1780"/>
      <c r="B1780"/>
      <c r="D1780"/>
      <c r="E1780" s="322"/>
      <c r="F1780"/>
      <c r="G1780"/>
      <c r="H1780"/>
      <c r="I1780"/>
      <c r="J1780"/>
    </row>
    <row r="1781" spans="1:10" ht="14.25" customHeight="1" x14ac:dyDescent="0.25">
      <c r="A1781"/>
      <c r="B1781"/>
      <c r="D1781"/>
      <c r="E1781" s="322"/>
      <c r="F1781"/>
      <c r="G1781"/>
      <c r="H1781"/>
      <c r="I1781"/>
      <c r="J1781"/>
    </row>
    <row r="1782" spans="1:10" ht="14.25" customHeight="1" x14ac:dyDescent="0.25">
      <c r="A1782"/>
      <c r="B1782"/>
      <c r="D1782"/>
      <c r="E1782" s="322"/>
      <c r="F1782"/>
      <c r="G1782"/>
      <c r="H1782"/>
      <c r="I1782"/>
      <c r="J1782"/>
    </row>
    <row r="1783" spans="1:10" ht="14.25" customHeight="1" x14ac:dyDescent="0.25">
      <c r="A1783"/>
      <c r="B1783"/>
      <c r="D1783"/>
      <c r="E1783" s="322"/>
      <c r="F1783"/>
      <c r="G1783"/>
      <c r="H1783"/>
      <c r="I1783"/>
      <c r="J1783"/>
    </row>
    <row r="1784" spans="1:10" ht="14.25" customHeight="1" x14ac:dyDescent="0.25">
      <c r="A1784"/>
      <c r="B1784"/>
      <c r="D1784"/>
      <c r="E1784" s="322"/>
      <c r="F1784"/>
      <c r="G1784"/>
      <c r="H1784"/>
      <c r="I1784"/>
      <c r="J1784"/>
    </row>
    <row r="1785" spans="1:10" ht="14.25" customHeight="1" x14ac:dyDescent="0.25">
      <c r="A1785"/>
      <c r="B1785"/>
      <c r="D1785"/>
      <c r="E1785" s="322"/>
      <c r="F1785"/>
      <c r="G1785"/>
      <c r="H1785"/>
      <c r="I1785"/>
      <c r="J1785"/>
    </row>
    <row r="1786" spans="1:10" ht="14.25" customHeight="1" x14ac:dyDescent="0.25">
      <c r="A1786"/>
      <c r="B1786"/>
      <c r="D1786"/>
      <c r="E1786" s="322"/>
      <c r="F1786"/>
      <c r="G1786"/>
      <c r="H1786"/>
      <c r="I1786"/>
      <c r="J1786"/>
    </row>
    <row r="1787" spans="1:10" ht="14.25" customHeight="1" x14ac:dyDescent="0.25">
      <c r="A1787"/>
      <c r="B1787"/>
      <c r="D1787"/>
      <c r="E1787" s="322"/>
      <c r="F1787"/>
      <c r="G1787"/>
      <c r="H1787"/>
      <c r="I1787"/>
      <c r="J1787"/>
    </row>
    <row r="1788" spans="1:10" ht="14.25" customHeight="1" x14ac:dyDescent="0.25">
      <c r="A1788"/>
      <c r="B1788"/>
      <c r="D1788"/>
      <c r="E1788" s="322"/>
      <c r="F1788"/>
      <c r="G1788"/>
      <c r="H1788"/>
      <c r="I1788"/>
      <c r="J1788"/>
    </row>
    <row r="1789" spans="1:10" ht="14.25" customHeight="1" x14ac:dyDescent="0.25">
      <c r="A1789"/>
      <c r="B1789"/>
      <c r="D1789"/>
      <c r="E1789" s="322"/>
      <c r="F1789"/>
      <c r="G1789"/>
      <c r="H1789"/>
      <c r="I1789"/>
      <c r="J1789"/>
    </row>
    <row r="1790" spans="1:10" ht="14.25" customHeight="1" x14ac:dyDescent="0.25">
      <c r="A1790"/>
      <c r="B1790"/>
      <c r="D1790"/>
      <c r="E1790" s="322"/>
      <c r="F1790"/>
      <c r="G1790"/>
      <c r="H1790"/>
      <c r="I1790"/>
      <c r="J1790"/>
    </row>
    <row r="1791" spans="1:10" ht="14.25" customHeight="1" x14ac:dyDescent="0.25">
      <c r="A1791"/>
      <c r="B1791"/>
      <c r="D1791"/>
      <c r="E1791" s="322"/>
      <c r="F1791"/>
      <c r="G1791"/>
      <c r="H1791"/>
      <c r="I1791"/>
      <c r="J1791"/>
    </row>
    <row r="1792" spans="1:10" ht="14.25" customHeight="1" x14ac:dyDescent="0.25">
      <c r="A1792"/>
      <c r="B1792"/>
      <c r="D1792"/>
      <c r="E1792" s="322"/>
      <c r="F1792"/>
      <c r="G1792"/>
      <c r="H1792"/>
      <c r="I1792"/>
      <c r="J1792"/>
    </row>
    <row r="1793" spans="1:10" ht="14.25" customHeight="1" x14ac:dyDescent="0.25">
      <c r="A1793"/>
      <c r="B1793"/>
      <c r="D1793"/>
      <c r="E1793" s="322"/>
      <c r="F1793"/>
      <c r="G1793"/>
      <c r="H1793"/>
      <c r="I1793"/>
      <c r="J1793"/>
    </row>
    <row r="1794" spans="1:10" ht="14.25" customHeight="1" x14ac:dyDescent="0.25">
      <c r="A1794"/>
      <c r="B1794"/>
      <c r="D1794"/>
      <c r="E1794" s="322"/>
      <c r="F1794"/>
      <c r="G1794"/>
      <c r="H1794"/>
      <c r="I1794"/>
      <c r="J1794"/>
    </row>
    <row r="1795" spans="1:10" ht="14.25" customHeight="1" x14ac:dyDescent="0.25">
      <c r="A1795"/>
      <c r="B1795"/>
      <c r="D1795"/>
      <c r="E1795" s="322"/>
      <c r="F1795"/>
      <c r="G1795"/>
      <c r="H1795"/>
      <c r="I1795"/>
      <c r="J1795"/>
    </row>
    <row r="1796" spans="1:10" ht="14.25" customHeight="1" x14ac:dyDescent="0.25">
      <c r="A1796"/>
      <c r="B1796"/>
      <c r="D1796"/>
      <c r="E1796" s="322"/>
      <c r="F1796"/>
      <c r="G1796"/>
      <c r="H1796"/>
      <c r="I1796"/>
      <c r="J1796"/>
    </row>
    <row r="1797" spans="1:10" ht="14.25" customHeight="1" x14ac:dyDescent="0.25">
      <c r="A1797"/>
      <c r="B1797"/>
      <c r="D1797"/>
      <c r="E1797" s="322"/>
      <c r="F1797"/>
      <c r="G1797"/>
      <c r="H1797"/>
      <c r="I1797"/>
      <c r="J1797"/>
    </row>
    <row r="1798" spans="1:10" ht="14.25" customHeight="1" x14ac:dyDescent="0.25">
      <c r="A1798"/>
      <c r="B1798"/>
      <c r="D1798"/>
      <c r="E1798" s="322"/>
      <c r="F1798"/>
      <c r="G1798"/>
      <c r="H1798"/>
      <c r="I1798"/>
      <c r="J1798"/>
    </row>
    <row r="1799" spans="1:10" ht="14.25" customHeight="1" x14ac:dyDescent="0.25">
      <c r="A1799"/>
      <c r="B1799"/>
      <c r="D1799"/>
      <c r="E1799" s="322"/>
      <c r="F1799"/>
      <c r="G1799"/>
      <c r="H1799"/>
      <c r="I1799"/>
      <c r="J1799"/>
    </row>
    <row r="1800" spans="1:10" ht="14.25" customHeight="1" x14ac:dyDescent="0.25">
      <c r="A1800"/>
      <c r="B1800"/>
      <c r="D1800"/>
      <c r="E1800" s="322"/>
      <c r="F1800"/>
      <c r="G1800"/>
      <c r="H1800"/>
      <c r="I1800"/>
      <c r="J1800"/>
    </row>
    <row r="1801" spans="1:10" ht="14.25" customHeight="1" x14ac:dyDescent="0.25">
      <c r="A1801"/>
      <c r="B1801"/>
      <c r="D1801"/>
      <c r="E1801" s="322"/>
      <c r="F1801"/>
      <c r="G1801"/>
      <c r="H1801"/>
      <c r="I1801"/>
      <c r="J1801"/>
    </row>
    <row r="1802" spans="1:10" ht="14.25" customHeight="1" x14ac:dyDescent="0.25">
      <c r="A1802"/>
      <c r="B1802"/>
      <c r="D1802"/>
      <c r="E1802" s="322"/>
      <c r="F1802"/>
      <c r="G1802"/>
      <c r="H1802"/>
      <c r="I1802"/>
      <c r="J1802"/>
    </row>
    <row r="1803" spans="1:10" ht="14.25" customHeight="1" x14ac:dyDescent="0.25">
      <c r="A1803"/>
      <c r="B1803"/>
      <c r="D1803"/>
      <c r="E1803" s="322"/>
      <c r="F1803"/>
      <c r="G1803"/>
      <c r="H1803"/>
      <c r="I1803"/>
      <c r="J1803"/>
    </row>
    <row r="1804" spans="1:10" ht="14.25" customHeight="1" x14ac:dyDescent="0.25">
      <c r="A1804"/>
      <c r="B1804"/>
      <c r="D1804"/>
      <c r="E1804" s="322"/>
      <c r="F1804"/>
      <c r="G1804"/>
      <c r="H1804"/>
      <c r="I1804"/>
      <c r="J1804"/>
    </row>
    <row r="1805" spans="1:10" ht="14.25" customHeight="1" x14ac:dyDescent="0.25">
      <c r="A1805"/>
      <c r="B1805"/>
      <c r="D1805"/>
      <c r="E1805" s="322"/>
      <c r="F1805"/>
      <c r="G1805"/>
      <c r="H1805"/>
      <c r="I1805"/>
      <c r="J1805"/>
    </row>
    <row r="1806" spans="1:10" ht="14.25" customHeight="1" x14ac:dyDescent="0.25">
      <c r="A1806"/>
      <c r="B1806"/>
      <c r="D1806"/>
      <c r="E1806" s="322"/>
      <c r="F1806"/>
      <c r="G1806"/>
      <c r="H1806"/>
      <c r="I1806"/>
      <c r="J1806"/>
    </row>
    <row r="1807" spans="1:10" ht="14.25" customHeight="1" x14ac:dyDescent="0.25">
      <c r="A1807"/>
      <c r="B1807"/>
      <c r="D1807"/>
      <c r="E1807" s="322"/>
      <c r="F1807"/>
      <c r="G1807"/>
      <c r="H1807"/>
      <c r="I1807"/>
      <c r="J1807"/>
    </row>
    <row r="1808" spans="1:10" ht="14.25" customHeight="1" x14ac:dyDescent="0.25">
      <c r="A1808"/>
      <c r="B1808"/>
      <c r="D1808"/>
      <c r="E1808" s="322"/>
      <c r="F1808"/>
      <c r="G1808"/>
      <c r="H1808"/>
      <c r="I1808"/>
      <c r="J1808"/>
    </row>
    <row r="1809" spans="1:10" ht="14.25" customHeight="1" x14ac:dyDescent="0.25">
      <c r="A1809"/>
      <c r="B1809"/>
      <c r="D1809"/>
      <c r="E1809" s="322"/>
      <c r="F1809"/>
      <c r="G1809"/>
      <c r="H1809"/>
      <c r="I1809"/>
      <c r="J1809"/>
    </row>
    <row r="1810" spans="1:10" ht="14.25" customHeight="1" x14ac:dyDescent="0.25">
      <c r="A1810"/>
      <c r="B1810"/>
      <c r="D1810"/>
      <c r="E1810" s="322"/>
      <c r="F1810"/>
      <c r="G1810"/>
      <c r="H1810"/>
      <c r="I1810"/>
      <c r="J1810"/>
    </row>
    <row r="1811" spans="1:10" ht="14.25" customHeight="1" x14ac:dyDescent="0.25">
      <c r="A1811"/>
      <c r="B1811"/>
      <c r="D1811"/>
      <c r="E1811" s="322"/>
      <c r="F1811"/>
      <c r="G1811"/>
      <c r="H1811"/>
      <c r="I1811"/>
      <c r="J1811"/>
    </row>
    <row r="1812" spans="1:10" ht="14.25" customHeight="1" x14ac:dyDescent="0.25">
      <c r="A1812"/>
      <c r="B1812"/>
      <c r="D1812"/>
      <c r="E1812" s="322"/>
      <c r="F1812"/>
      <c r="G1812"/>
      <c r="H1812"/>
      <c r="I1812"/>
      <c r="J1812"/>
    </row>
    <row r="1813" spans="1:10" ht="14.25" customHeight="1" x14ac:dyDescent="0.25">
      <c r="A1813"/>
      <c r="B1813"/>
      <c r="D1813"/>
      <c r="E1813" s="322"/>
      <c r="F1813"/>
      <c r="G1813"/>
      <c r="H1813"/>
      <c r="I1813"/>
      <c r="J1813"/>
    </row>
    <row r="1814" spans="1:10" ht="14.25" customHeight="1" x14ac:dyDescent="0.25">
      <c r="A1814"/>
      <c r="B1814"/>
      <c r="D1814"/>
      <c r="E1814" s="322"/>
      <c r="F1814"/>
      <c r="G1814"/>
      <c r="H1814"/>
      <c r="I1814"/>
      <c r="J1814"/>
    </row>
    <row r="1815" spans="1:10" ht="14.25" customHeight="1" x14ac:dyDescent="0.25">
      <c r="A1815"/>
      <c r="B1815"/>
      <c r="D1815"/>
      <c r="E1815" s="322"/>
      <c r="F1815"/>
      <c r="G1815"/>
      <c r="H1815"/>
      <c r="I1815"/>
      <c r="J1815"/>
    </row>
    <row r="1816" spans="1:10" ht="14.25" customHeight="1" x14ac:dyDescent="0.25">
      <c r="A1816"/>
      <c r="B1816"/>
      <c r="D1816"/>
      <c r="E1816" s="322"/>
      <c r="F1816"/>
      <c r="G1816"/>
      <c r="H1816"/>
      <c r="I1816"/>
      <c r="J1816"/>
    </row>
    <row r="1817" spans="1:10" ht="14.25" customHeight="1" x14ac:dyDescent="0.25">
      <c r="A1817"/>
      <c r="B1817"/>
      <c r="D1817"/>
      <c r="E1817" s="322"/>
      <c r="F1817"/>
      <c r="G1817"/>
      <c r="H1817"/>
      <c r="I1817"/>
      <c r="J1817"/>
    </row>
    <row r="1818" spans="1:10" ht="14.25" customHeight="1" x14ac:dyDescent="0.25">
      <c r="A1818" s="69"/>
      <c r="B1818" s="69"/>
      <c r="D1818" s="69"/>
      <c r="E1818" s="321"/>
      <c r="F1818" s="69"/>
      <c r="G1818" s="69"/>
      <c r="H1818" s="69"/>
      <c r="I1818" s="69"/>
      <c r="J1818" s="69"/>
    </row>
    <row r="1819" spans="1:10" ht="14.25" customHeight="1" x14ac:dyDescent="0.25">
      <c r="A1819"/>
      <c r="B1819"/>
      <c r="D1819"/>
      <c r="E1819" s="322"/>
      <c r="F1819"/>
      <c r="G1819"/>
      <c r="H1819"/>
      <c r="I1819"/>
      <c r="J1819"/>
    </row>
    <row r="1820" spans="1:10" ht="14.25" customHeight="1" x14ac:dyDescent="0.25">
      <c r="A1820"/>
      <c r="B1820"/>
      <c r="D1820"/>
      <c r="E1820" s="322"/>
      <c r="F1820"/>
      <c r="G1820"/>
      <c r="H1820"/>
      <c r="I1820"/>
      <c r="J1820"/>
    </row>
    <row r="1821" spans="1:10" ht="14.25" customHeight="1" x14ac:dyDescent="0.25">
      <c r="A1821"/>
      <c r="B1821"/>
      <c r="D1821"/>
      <c r="E1821" s="322"/>
      <c r="F1821"/>
      <c r="G1821"/>
      <c r="H1821"/>
      <c r="I1821"/>
      <c r="J1821"/>
    </row>
    <row r="1822" spans="1:10" ht="14.25" customHeight="1" x14ac:dyDescent="0.25">
      <c r="A1822"/>
      <c r="B1822"/>
      <c r="D1822"/>
      <c r="E1822" s="322"/>
      <c r="F1822"/>
      <c r="G1822"/>
      <c r="H1822"/>
      <c r="I1822"/>
      <c r="J1822"/>
    </row>
    <row r="1823" spans="1:10" ht="14.25" customHeight="1" x14ac:dyDescent="0.25">
      <c r="A1823"/>
      <c r="B1823"/>
      <c r="D1823"/>
      <c r="E1823" s="322"/>
      <c r="F1823"/>
      <c r="G1823"/>
      <c r="H1823"/>
      <c r="I1823"/>
      <c r="J1823"/>
    </row>
    <row r="1824" spans="1:10" ht="14.25" customHeight="1" x14ac:dyDescent="0.25">
      <c r="A1824"/>
      <c r="B1824"/>
      <c r="D1824"/>
      <c r="E1824" s="322"/>
      <c r="F1824"/>
      <c r="G1824"/>
      <c r="H1824"/>
      <c r="I1824"/>
      <c r="J1824"/>
    </row>
    <row r="1825" spans="1:19" ht="14.25" customHeight="1" x14ac:dyDescent="0.25">
      <c r="A1825"/>
      <c r="B1825"/>
      <c r="D1825"/>
      <c r="E1825" s="322"/>
      <c r="F1825"/>
      <c r="G1825"/>
      <c r="H1825"/>
      <c r="I1825"/>
      <c r="J1825"/>
    </row>
    <row r="1826" spans="1:19" s="69" customFormat="1" ht="14.25" customHeight="1" x14ac:dyDescent="0.25">
      <c r="A1826"/>
      <c r="B1826"/>
      <c r="C1826" s="320"/>
      <c r="D1826"/>
      <c r="E1826" s="322"/>
      <c r="F1826"/>
      <c r="G1826"/>
      <c r="H1826"/>
      <c r="I1826"/>
      <c r="J1826"/>
      <c r="K1826" s="3"/>
      <c r="L1826" s="3"/>
      <c r="M1826" s="3"/>
      <c r="N1826" s="3"/>
      <c r="O1826" s="315"/>
      <c r="P1826" s="3"/>
      <c r="Q1826" s="3"/>
      <c r="R1826" s="3"/>
      <c r="S1826" s="3"/>
    </row>
    <row r="1827" spans="1:19" ht="14.25" customHeight="1" x14ac:dyDescent="0.25">
      <c r="A1827"/>
      <c r="B1827"/>
      <c r="D1827"/>
      <c r="E1827" s="322"/>
      <c r="F1827"/>
      <c r="G1827"/>
      <c r="H1827"/>
      <c r="I1827"/>
      <c r="J1827"/>
    </row>
    <row r="1828" spans="1:19" ht="14.25" customHeight="1" x14ac:dyDescent="0.25">
      <c r="A1828"/>
      <c r="B1828"/>
      <c r="D1828"/>
      <c r="E1828" s="322"/>
      <c r="F1828"/>
      <c r="G1828"/>
      <c r="H1828"/>
      <c r="I1828"/>
      <c r="J1828"/>
    </row>
    <row r="1829" spans="1:19" ht="14.25" customHeight="1" x14ac:dyDescent="0.25">
      <c r="A1829"/>
      <c r="B1829"/>
      <c r="D1829"/>
      <c r="E1829" s="322"/>
      <c r="F1829"/>
      <c r="G1829"/>
      <c r="H1829"/>
      <c r="I1829"/>
      <c r="J1829"/>
    </row>
    <row r="1830" spans="1:19" ht="14.25" customHeight="1" x14ac:dyDescent="0.25">
      <c r="A1830"/>
      <c r="B1830"/>
      <c r="D1830"/>
      <c r="E1830" s="322"/>
      <c r="F1830"/>
      <c r="G1830"/>
      <c r="H1830"/>
      <c r="I1830"/>
      <c r="J1830"/>
    </row>
    <row r="1831" spans="1:19" ht="14.25" customHeight="1" x14ac:dyDescent="0.25">
      <c r="A1831"/>
      <c r="B1831"/>
      <c r="D1831"/>
      <c r="E1831" s="322"/>
      <c r="F1831"/>
      <c r="G1831"/>
      <c r="H1831"/>
      <c r="I1831"/>
      <c r="J1831"/>
    </row>
    <row r="1832" spans="1:19" ht="14.25" customHeight="1" x14ac:dyDescent="0.25">
      <c r="A1832"/>
      <c r="B1832"/>
      <c r="D1832"/>
      <c r="E1832" s="322"/>
      <c r="F1832"/>
      <c r="G1832"/>
      <c r="H1832"/>
      <c r="I1832"/>
      <c r="J1832"/>
    </row>
    <row r="1833" spans="1:19" ht="14.25" customHeight="1" x14ac:dyDescent="0.25">
      <c r="A1833"/>
      <c r="B1833"/>
      <c r="D1833"/>
      <c r="E1833" s="322"/>
      <c r="F1833"/>
      <c r="G1833"/>
      <c r="H1833"/>
      <c r="I1833"/>
      <c r="J1833"/>
    </row>
    <row r="1834" spans="1:19" ht="14.25" customHeight="1" x14ac:dyDescent="0.25">
      <c r="A1834"/>
      <c r="B1834"/>
      <c r="D1834"/>
      <c r="E1834" s="322"/>
      <c r="F1834"/>
      <c r="G1834"/>
      <c r="H1834"/>
      <c r="I1834"/>
      <c r="J1834"/>
    </row>
    <row r="1835" spans="1:19" ht="14.25" customHeight="1" x14ac:dyDescent="0.25">
      <c r="A1835"/>
      <c r="B1835"/>
      <c r="D1835"/>
      <c r="E1835" s="322"/>
      <c r="F1835"/>
      <c r="G1835"/>
      <c r="H1835"/>
      <c r="I1835"/>
      <c r="J1835"/>
    </row>
    <row r="1836" spans="1:19" ht="14.25" customHeight="1" x14ac:dyDescent="0.25">
      <c r="A1836"/>
      <c r="B1836"/>
      <c r="D1836"/>
      <c r="E1836" s="322"/>
      <c r="F1836"/>
      <c r="G1836"/>
      <c r="H1836"/>
      <c r="I1836"/>
      <c r="J1836"/>
    </row>
    <row r="1837" spans="1:19" ht="14.25" customHeight="1" x14ac:dyDescent="0.25">
      <c r="A1837"/>
      <c r="B1837"/>
      <c r="D1837"/>
      <c r="E1837" s="322"/>
      <c r="F1837"/>
      <c r="G1837"/>
      <c r="H1837"/>
      <c r="I1837"/>
      <c r="J1837"/>
    </row>
    <row r="1838" spans="1:19" ht="14.25" customHeight="1" x14ac:dyDescent="0.25">
      <c r="A1838"/>
      <c r="B1838"/>
      <c r="D1838"/>
      <c r="E1838" s="322"/>
      <c r="F1838"/>
      <c r="G1838"/>
      <c r="H1838"/>
      <c r="I1838"/>
      <c r="J1838"/>
    </row>
    <row r="1839" spans="1:19" ht="14.25" customHeight="1" x14ac:dyDescent="0.25">
      <c r="A1839"/>
      <c r="B1839"/>
      <c r="D1839"/>
      <c r="E1839" s="322"/>
      <c r="F1839"/>
      <c r="G1839"/>
      <c r="H1839"/>
      <c r="I1839"/>
      <c r="J1839"/>
    </row>
    <row r="1840" spans="1:19" ht="14.25" customHeight="1" x14ac:dyDescent="0.25">
      <c r="A1840"/>
      <c r="B1840"/>
      <c r="D1840"/>
      <c r="E1840" s="322"/>
      <c r="F1840"/>
      <c r="G1840"/>
      <c r="H1840"/>
      <c r="I1840"/>
      <c r="J1840"/>
    </row>
    <row r="1841" spans="1:10" ht="14.25" customHeight="1" x14ac:dyDescent="0.25">
      <c r="A1841"/>
      <c r="B1841"/>
      <c r="D1841"/>
      <c r="E1841" s="322"/>
      <c r="F1841"/>
      <c r="G1841"/>
      <c r="H1841"/>
      <c r="I1841"/>
      <c r="J1841"/>
    </row>
    <row r="1842" spans="1:10" ht="14.25" customHeight="1" x14ac:dyDescent="0.25">
      <c r="A1842"/>
      <c r="B1842"/>
      <c r="D1842"/>
      <c r="E1842" s="322"/>
      <c r="F1842"/>
      <c r="G1842"/>
      <c r="H1842"/>
      <c r="I1842"/>
      <c r="J1842"/>
    </row>
    <row r="1843" spans="1:10" ht="14.25" customHeight="1" x14ac:dyDescent="0.25">
      <c r="A1843"/>
      <c r="B1843"/>
      <c r="D1843"/>
      <c r="E1843" s="322"/>
      <c r="F1843"/>
      <c r="G1843"/>
      <c r="H1843"/>
      <c r="I1843"/>
      <c r="J1843"/>
    </row>
    <row r="1844" spans="1:10" ht="14.25" customHeight="1" x14ac:dyDescent="0.25">
      <c r="A1844"/>
      <c r="B1844"/>
      <c r="D1844"/>
      <c r="E1844" s="322"/>
      <c r="F1844"/>
      <c r="G1844"/>
      <c r="H1844"/>
      <c r="I1844"/>
      <c r="J1844"/>
    </row>
    <row r="1845" spans="1:10" ht="14.25" customHeight="1" x14ac:dyDescent="0.25">
      <c r="A1845"/>
      <c r="B1845"/>
      <c r="D1845"/>
      <c r="E1845" s="322"/>
      <c r="F1845"/>
      <c r="G1845"/>
      <c r="H1845"/>
      <c r="I1845"/>
      <c r="J1845"/>
    </row>
    <row r="1846" spans="1:10" ht="14.25" customHeight="1" x14ac:dyDescent="0.25">
      <c r="A1846"/>
      <c r="B1846"/>
      <c r="D1846"/>
      <c r="E1846" s="322"/>
      <c r="F1846"/>
      <c r="G1846"/>
      <c r="H1846"/>
      <c r="I1846"/>
      <c r="J1846"/>
    </row>
    <row r="1847" spans="1:10" ht="14.25" customHeight="1" x14ac:dyDescent="0.25">
      <c r="A1847"/>
      <c r="B1847"/>
      <c r="D1847"/>
      <c r="E1847" s="322"/>
      <c r="F1847"/>
      <c r="G1847"/>
      <c r="H1847"/>
      <c r="I1847"/>
      <c r="J1847"/>
    </row>
    <row r="1848" spans="1:10" ht="14.25" customHeight="1" x14ac:dyDescent="0.25">
      <c r="A1848"/>
      <c r="B1848"/>
      <c r="D1848"/>
      <c r="E1848" s="322"/>
      <c r="F1848"/>
      <c r="G1848"/>
      <c r="H1848"/>
      <c r="I1848"/>
      <c r="J1848"/>
    </row>
    <row r="1849" spans="1:10" ht="14.25" customHeight="1" x14ac:dyDescent="0.25">
      <c r="A1849"/>
      <c r="B1849"/>
      <c r="D1849"/>
      <c r="E1849" s="322"/>
      <c r="F1849"/>
      <c r="G1849"/>
      <c r="H1849"/>
      <c r="I1849"/>
      <c r="J1849"/>
    </row>
    <row r="1850" spans="1:10" ht="14.25" customHeight="1" x14ac:dyDescent="0.25">
      <c r="A1850"/>
      <c r="B1850"/>
      <c r="D1850"/>
      <c r="E1850" s="322"/>
      <c r="F1850"/>
      <c r="G1850"/>
      <c r="H1850"/>
      <c r="I1850"/>
      <c r="J1850"/>
    </row>
    <row r="1851" spans="1:10" ht="14.25" customHeight="1" x14ac:dyDescent="0.25">
      <c r="A1851"/>
      <c r="B1851"/>
      <c r="D1851"/>
      <c r="E1851" s="322"/>
      <c r="F1851"/>
      <c r="G1851"/>
      <c r="H1851"/>
      <c r="I1851"/>
      <c r="J1851"/>
    </row>
    <row r="1852" spans="1:10" ht="14.25" customHeight="1" x14ac:dyDescent="0.25">
      <c r="A1852"/>
      <c r="B1852"/>
      <c r="D1852"/>
      <c r="E1852" s="322"/>
      <c r="F1852"/>
      <c r="G1852"/>
      <c r="H1852"/>
      <c r="I1852"/>
      <c r="J1852"/>
    </row>
    <row r="1853" spans="1:10" ht="14.25" customHeight="1" x14ac:dyDescent="0.25">
      <c r="A1853"/>
      <c r="B1853"/>
      <c r="D1853"/>
      <c r="E1853" s="322"/>
      <c r="F1853"/>
      <c r="G1853"/>
      <c r="H1853"/>
      <c r="I1853"/>
      <c r="J1853"/>
    </row>
    <row r="1854" spans="1:10" ht="14.25" customHeight="1" x14ac:dyDescent="0.25">
      <c r="A1854"/>
      <c r="B1854"/>
      <c r="D1854"/>
      <c r="E1854" s="322"/>
      <c r="F1854"/>
      <c r="G1854"/>
      <c r="H1854"/>
      <c r="I1854"/>
      <c r="J1854"/>
    </row>
    <row r="1855" spans="1:10" ht="14.25" customHeight="1" x14ac:dyDescent="0.25">
      <c r="A1855"/>
      <c r="B1855"/>
      <c r="D1855"/>
      <c r="E1855" s="322"/>
      <c r="F1855"/>
      <c r="G1855"/>
      <c r="H1855"/>
      <c r="I1855"/>
      <c r="J1855"/>
    </row>
    <row r="1856" spans="1:10" ht="14.25" customHeight="1" x14ac:dyDescent="0.25">
      <c r="A1856"/>
      <c r="B1856"/>
      <c r="D1856"/>
      <c r="E1856" s="322"/>
      <c r="F1856"/>
      <c r="G1856"/>
      <c r="H1856"/>
      <c r="I1856"/>
      <c r="J1856"/>
    </row>
    <row r="1857" spans="1:10" ht="14.25" customHeight="1" x14ac:dyDescent="0.25">
      <c r="A1857"/>
      <c r="B1857"/>
      <c r="D1857"/>
      <c r="E1857" s="322"/>
      <c r="F1857"/>
      <c r="G1857"/>
      <c r="H1857"/>
      <c r="I1857"/>
      <c r="J1857"/>
    </row>
    <row r="1858" spans="1:10" ht="14.25" customHeight="1" x14ac:dyDescent="0.25">
      <c r="A1858"/>
      <c r="B1858"/>
      <c r="D1858"/>
      <c r="E1858" s="322"/>
      <c r="F1858"/>
      <c r="G1858"/>
      <c r="H1858"/>
      <c r="I1858"/>
      <c r="J1858"/>
    </row>
    <row r="1859" spans="1:10" ht="14.25" customHeight="1" x14ac:dyDescent="0.25">
      <c r="A1859"/>
      <c r="B1859"/>
      <c r="D1859"/>
      <c r="E1859" s="322"/>
      <c r="F1859"/>
      <c r="G1859"/>
      <c r="H1859"/>
      <c r="I1859"/>
      <c r="J1859"/>
    </row>
    <row r="1860" spans="1:10" ht="14.25" customHeight="1" x14ac:dyDescent="0.25">
      <c r="A1860"/>
      <c r="B1860"/>
      <c r="D1860"/>
      <c r="E1860" s="322"/>
      <c r="F1860"/>
      <c r="G1860"/>
      <c r="H1860"/>
      <c r="I1860"/>
      <c r="J1860"/>
    </row>
    <row r="1861" spans="1:10" ht="14.25" customHeight="1" x14ac:dyDescent="0.25">
      <c r="A1861"/>
      <c r="B1861"/>
      <c r="D1861"/>
      <c r="E1861" s="322"/>
      <c r="F1861"/>
      <c r="G1861"/>
      <c r="H1861"/>
      <c r="I1861"/>
      <c r="J1861"/>
    </row>
    <row r="1862" spans="1:10" ht="14.25" customHeight="1" x14ac:dyDescent="0.25">
      <c r="A1862"/>
      <c r="B1862"/>
      <c r="D1862"/>
      <c r="E1862" s="322"/>
      <c r="F1862"/>
      <c r="G1862"/>
      <c r="H1862"/>
      <c r="I1862"/>
      <c r="J1862"/>
    </row>
    <row r="1863" spans="1:10" ht="14.25" customHeight="1" x14ac:dyDescent="0.25">
      <c r="A1863"/>
      <c r="B1863"/>
      <c r="D1863"/>
      <c r="E1863" s="322"/>
      <c r="F1863"/>
      <c r="G1863"/>
      <c r="H1863"/>
      <c r="I1863"/>
      <c r="J1863"/>
    </row>
    <row r="1864" spans="1:10" ht="14.25" customHeight="1" x14ac:dyDescent="0.25">
      <c r="A1864"/>
      <c r="B1864"/>
      <c r="D1864"/>
      <c r="E1864" s="322"/>
      <c r="F1864"/>
      <c r="G1864"/>
      <c r="H1864"/>
      <c r="I1864"/>
      <c r="J1864"/>
    </row>
    <row r="1865" spans="1:10" ht="14.25" customHeight="1" x14ac:dyDescent="0.25">
      <c r="A1865"/>
      <c r="B1865"/>
      <c r="D1865"/>
      <c r="E1865" s="322"/>
      <c r="F1865"/>
      <c r="G1865"/>
      <c r="H1865"/>
      <c r="I1865"/>
      <c r="J1865"/>
    </row>
    <row r="1866" spans="1:10" ht="14.25" customHeight="1" x14ac:dyDescent="0.25">
      <c r="A1866"/>
      <c r="B1866"/>
      <c r="D1866"/>
      <c r="E1866" s="322"/>
      <c r="F1866"/>
      <c r="G1866"/>
      <c r="H1866"/>
      <c r="I1866"/>
      <c r="J1866"/>
    </row>
    <row r="1867" spans="1:10" ht="14.25" customHeight="1" x14ac:dyDescent="0.25">
      <c r="A1867"/>
      <c r="B1867"/>
      <c r="D1867"/>
      <c r="E1867" s="322"/>
      <c r="F1867"/>
      <c r="G1867"/>
      <c r="H1867"/>
      <c r="I1867"/>
      <c r="J1867"/>
    </row>
    <row r="1868" spans="1:10" ht="14.25" customHeight="1" x14ac:dyDescent="0.25">
      <c r="A1868"/>
      <c r="B1868"/>
      <c r="D1868"/>
      <c r="E1868" s="322"/>
      <c r="F1868"/>
      <c r="G1868"/>
      <c r="H1868"/>
      <c r="I1868"/>
      <c r="J1868"/>
    </row>
    <row r="1869" spans="1:10" ht="14.25" customHeight="1" x14ac:dyDescent="0.25">
      <c r="A1869"/>
      <c r="B1869"/>
      <c r="D1869"/>
      <c r="E1869" s="322"/>
      <c r="F1869"/>
      <c r="G1869"/>
      <c r="H1869"/>
      <c r="I1869"/>
      <c r="J1869"/>
    </row>
    <row r="1870" spans="1:10" ht="14.25" customHeight="1" x14ac:dyDescent="0.25">
      <c r="A1870"/>
      <c r="B1870"/>
      <c r="D1870"/>
      <c r="E1870" s="322"/>
      <c r="F1870"/>
      <c r="G1870"/>
      <c r="H1870"/>
      <c r="I1870"/>
      <c r="J1870"/>
    </row>
    <row r="1871" spans="1:10" ht="14.25" customHeight="1" x14ac:dyDescent="0.25">
      <c r="A1871"/>
      <c r="B1871"/>
      <c r="D1871"/>
      <c r="E1871" s="322"/>
      <c r="F1871"/>
      <c r="G1871"/>
      <c r="H1871"/>
      <c r="I1871"/>
      <c r="J1871"/>
    </row>
    <row r="1872" spans="1:10" ht="14.25" customHeight="1" x14ac:dyDescent="0.25">
      <c r="A1872"/>
      <c r="B1872"/>
      <c r="D1872"/>
      <c r="E1872" s="322"/>
      <c r="F1872"/>
      <c r="G1872"/>
      <c r="H1872"/>
      <c r="I1872"/>
      <c r="J1872"/>
    </row>
    <row r="1873" spans="1:10" ht="14.25" customHeight="1" x14ac:dyDescent="0.25">
      <c r="A1873"/>
      <c r="B1873"/>
      <c r="D1873"/>
      <c r="E1873" s="322"/>
      <c r="F1873"/>
      <c r="G1873"/>
      <c r="H1873"/>
      <c r="I1873"/>
      <c r="J1873"/>
    </row>
    <row r="1874" spans="1:10" ht="14.25" customHeight="1" x14ac:dyDescent="0.25">
      <c r="A1874"/>
      <c r="B1874"/>
      <c r="D1874"/>
      <c r="E1874" s="322"/>
      <c r="F1874"/>
      <c r="G1874"/>
      <c r="H1874"/>
      <c r="I1874"/>
      <c r="J1874"/>
    </row>
    <row r="1875" spans="1:10" ht="14.25" customHeight="1" x14ac:dyDescent="0.25">
      <c r="A1875"/>
      <c r="B1875"/>
      <c r="D1875"/>
      <c r="E1875" s="322"/>
      <c r="F1875"/>
      <c r="G1875"/>
      <c r="H1875"/>
      <c r="I1875"/>
      <c r="J1875"/>
    </row>
    <row r="1876" spans="1:10" ht="14.25" customHeight="1" x14ac:dyDescent="0.25">
      <c r="A1876"/>
      <c r="B1876"/>
      <c r="D1876"/>
      <c r="E1876" s="322"/>
      <c r="F1876"/>
      <c r="G1876"/>
      <c r="H1876"/>
      <c r="I1876"/>
      <c r="J1876"/>
    </row>
    <row r="1877" spans="1:10" ht="14.25" customHeight="1" x14ac:dyDescent="0.25">
      <c r="A1877"/>
      <c r="B1877"/>
      <c r="D1877"/>
      <c r="E1877" s="322"/>
      <c r="F1877"/>
      <c r="G1877"/>
      <c r="H1877"/>
      <c r="I1877"/>
      <c r="J1877"/>
    </row>
    <row r="1878" spans="1:10" ht="14.25" customHeight="1" x14ac:dyDescent="0.25">
      <c r="A1878"/>
      <c r="B1878"/>
      <c r="D1878"/>
      <c r="E1878" s="322"/>
      <c r="F1878"/>
      <c r="G1878"/>
      <c r="H1878"/>
      <c r="I1878"/>
      <c r="J1878"/>
    </row>
    <row r="1879" spans="1:10" ht="14.25" customHeight="1" x14ac:dyDescent="0.25">
      <c r="A1879"/>
      <c r="B1879"/>
      <c r="D1879"/>
      <c r="E1879" s="322"/>
      <c r="F1879"/>
      <c r="G1879"/>
      <c r="H1879"/>
      <c r="I1879"/>
      <c r="J1879"/>
    </row>
    <row r="1880" spans="1:10" ht="14.25" customHeight="1" x14ac:dyDescent="0.25">
      <c r="A1880"/>
      <c r="B1880"/>
      <c r="D1880"/>
      <c r="E1880" s="322"/>
      <c r="F1880"/>
      <c r="G1880"/>
      <c r="H1880"/>
      <c r="I1880"/>
      <c r="J1880"/>
    </row>
    <row r="1881" spans="1:10" ht="14.25" customHeight="1" x14ac:dyDescent="0.25">
      <c r="A1881"/>
      <c r="B1881"/>
      <c r="D1881"/>
      <c r="E1881" s="322"/>
      <c r="F1881"/>
      <c r="G1881"/>
      <c r="H1881"/>
      <c r="I1881"/>
      <c r="J1881"/>
    </row>
    <row r="1882" spans="1:10" x14ac:dyDescent="0.25">
      <c r="A1882"/>
      <c r="B1882"/>
      <c r="D1882"/>
      <c r="E1882" s="322"/>
      <c r="F1882"/>
      <c r="G1882"/>
      <c r="H1882"/>
      <c r="I1882"/>
      <c r="J1882"/>
    </row>
    <row r="1883" spans="1:10" x14ac:dyDescent="0.25">
      <c r="A1883"/>
      <c r="B1883"/>
      <c r="D1883"/>
      <c r="E1883" s="322"/>
      <c r="F1883"/>
      <c r="G1883"/>
      <c r="H1883"/>
      <c r="I1883"/>
      <c r="J1883"/>
    </row>
    <row r="1884" spans="1:10" x14ac:dyDescent="0.25">
      <c r="A1884"/>
      <c r="B1884"/>
      <c r="D1884"/>
      <c r="E1884" s="322"/>
      <c r="F1884"/>
      <c r="G1884"/>
      <c r="H1884"/>
      <c r="I1884"/>
      <c r="J1884"/>
    </row>
    <row r="1885" spans="1:10" x14ac:dyDescent="0.25">
      <c r="A1885"/>
      <c r="B1885"/>
      <c r="D1885"/>
      <c r="E1885" s="322"/>
      <c r="F1885"/>
      <c r="G1885"/>
      <c r="H1885"/>
      <c r="I1885"/>
      <c r="J1885"/>
    </row>
    <row r="1886" spans="1:10" x14ac:dyDescent="0.25">
      <c r="A1886"/>
      <c r="B1886"/>
      <c r="D1886"/>
      <c r="E1886" s="322"/>
      <c r="F1886"/>
      <c r="G1886"/>
      <c r="H1886"/>
      <c r="I1886"/>
      <c r="J1886"/>
    </row>
    <row r="1887" spans="1:10" x14ac:dyDescent="0.25">
      <c r="A1887"/>
      <c r="B1887"/>
      <c r="D1887"/>
      <c r="E1887" s="322"/>
      <c r="F1887"/>
      <c r="G1887"/>
      <c r="H1887"/>
      <c r="I1887"/>
      <c r="J1887"/>
    </row>
    <row r="1888" spans="1:10" x14ac:dyDescent="0.25">
      <c r="A1888"/>
      <c r="B1888"/>
      <c r="D1888"/>
      <c r="E1888" s="322"/>
      <c r="F1888"/>
      <c r="G1888"/>
      <c r="H1888"/>
      <c r="I1888"/>
      <c r="J1888"/>
    </row>
    <row r="1889" spans="1:10" x14ac:dyDescent="0.25">
      <c r="A1889"/>
      <c r="B1889"/>
      <c r="D1889"/>
      <c r="E1889" s="322"/>
      <c r="F1889"/>
      <c r="G1889"/>
      <c r="H1889"/>
      <c r="I1889"/>
      <c r="J1889"/>
    </row>
    <row r="1890" spans="1:10" x14ac:dyDescent="0.25">
      <c r="A1890"/>
      <c r="B1890"/>
      <c r="D1890"/>
      <c r="E1890" s="322"/>
      <c r="F1890"/>
      <c r="G1890"/>
      <c r="H1890"/>
      <c r="I1890"/>
      <c r="J1890"/>
    </row>
    <row r="1891" spans="1:10" x14ac:dyDescent="0.25">
      <c r="A1891"/>
      <c r="B1891"/>
      <c r="D1891"/>
      <c r="E1891" s="322"/>
      <c r="F1891"/>
      <c r="G1891"/>
      <c r="H1891"/>
      <c r="I1891"/>
      <c r="J1891"/>
    </row>
    <row r="1892" spans="1:10" x14ac:dyDescent="0.25">
      <c r="A1892"/>
      <c r="B1892"/>
      <c r="D1892"/>
      <c r="E1892" s="322"/>
      <c r="F1892"/>
      <c r="G1892"/>
      <c r="H1892"/>
      <c r="I1892"/>
      <c r="J1892"/>
    </row>
    <row r="1893" spans="1:10" x14ac:dyDescent="0.25">
      <c r="A1893"/>
      <c r="B1893"/>
      <c r="D1893"/>
      <c r="E1893" s="322"/>
      <c r="F1893"/>
      <c r="G1893"/>
      <c r="H1893"/>
      <c r="I1893"/>
      <c r="J1893"/>
    </row>
    <row r="1894" spans="1:10" x14ac:dyDescent="0.25">
      <c r="A1894"/>
      <c r="B1894"/>
      <c r="D1894"/>
      <c r="E1894" s="322"/>
      <c r="F1894"/>
      <c r="G1894"/>
      <c r="H1894"/>
      <c r="I1894"/>
      <c r="J1894"/>
    </row>
    <row r="1895" spans="1:10" x14ac:dyDescent="0.25">
      <c r="A1895"/>
      <c r="B1895"/>
      <c r="D1895"/>
      <c r="E1895" s="322"/>
      <c r="F1895"/>
      <c r="G1895"/>
      <c r="H1895"/>
      <c r="I1895"/>
      <c r="J1895"/>
    </row>
    <row r="1896" spans="1:10" x14ac:dyDescent="0.25">
      <c r="A1896"/>
      <c r="B1896"/>
      <c r="D1896"/>
      <c r="E1896" s="322"/>
      <c r="F1896"/>
      <c r="G1896"/>
      <c r="H1896"/>
      <c r="I1896"/>
      <c r="J1896"/>
    </row>
    <row r="1897" spans="1:10" x14ac:dyDescent="0.25">
      <c r="A1897"/>
      <c r="B1897"/>
      <c r="D1897"/>
      <c r="E1897" s="322"/>
      <c r="F1897"/>
      <c r="G1897"/>
      <c r="H1897"/>
      <c r="I1897"/>
      <c r="J1897"/>
    </row>
    <row r="1898" spans="1:10" x14ac:dyDescent="0.25">
      <c r="A1898"/>
      <c r="B1898"/>
      <c r="D1898"/>
      <c r="E1898" s="322"/>
      <c r="F1898"/>
      <c r="G1898"/>
      <c r="H1898"/>
      <c r="I1898"/>
      <c r="J1898"/>
    </row>
    <row r="1899" spans="1:10" x14ac:dyDescent="0.25">
      <c r="A1899"/>
      <c r="B1899"/>
      <c r="D1899"/>
      <c r="E1899" s="322"/>
      <c r="F1899"/>
      <c r="G1899"/>
      <c r="H1899"/>
      <c r="I1899"/>
      <c r="J1899"/>
    </row>
    <row r="1900" spans="1:10" x14ac:dyDescent="0.25">
      <c r="A1900"/>
      <c r="B1900"/>
      <c r="D1900"/>
      <c r="E1900" s="322"/>
      <c r="F1900"/>
      <c r="G1900"/>
      <c r="H1900"/>
      <c r="I1900"/>
      <c r="J1900"/>
    </row>
    <row r="1901" spans="1:10" x14ac:dyDescent="0.25">
      <c r="A1901"/>
      <c r="B1901"/>
      <c r="D1901"/>
      <c r="E1901" s="322"/>
      <c r="F1901"/>
      <c r="G1901"/>
      <c r="H1901"/>
      <c r="I1901"/>
      <c r="J1901"/>
    </row>
    <row r="1902" spans="1:10" x14ac:dyDescent="0.25">
      <c r="A1902"/>
      <c r="B1902"/>
      <c r="D1902"/>
      <c r="E1902" s="322"/>
      <c r="F1902"/>
      <c r="G1902"/>
      <c r="H1902"/>
      <c r="I1902"/>
      <c r="J1902"/>
    </row>
    <row r="1903" spans="1:10" x14ac:dyDescent="0.25">
      <c r="A1903"/>
      <c r="B1903"/>
      <c r="D1903"/>
      <c r="E1903" s="322"/>
      <c r="F1903"/>
      <c r="G1903"/>
      <c r="H1903"/>
      <c r="I1903"/>
      <c r="J1903"/>
    </row>
    <row r="1904" spans="1:10" x14ac:dyDescent="0.25">
      <c r="A1904"/>
      <c r="B1904"/>
      <c r="D1904"/>
      <c r="E1904" s="322"/>
      <c r="F1904"/>
      <c r="G1904"/>
      <c r="H1904"/>
      <c r="I1904"/>
      <c r="J1904"/>
    </row>
    <row r="1905" spans="1:10" x14ac:dyDescent="0.25">
      <c r="A1905"/>
      <c r="B1905"/>
      <c r="D1905"/>
      <c r="E1905" s="322"/>
      <c r="F1905"/>
      <c r="G1905"/>
      <c r="H1905"/>
      <c r="I1905"/>
      <c r="J1905"/>
    </row>
    <row r="1906" spans="1:10" x14ac:dyDescent="0.25">
      <c r="A1906"/>
      <c r="B1906"/>
      <c r="D1906"/>
      <c r="E1906" s="322"/>
      <c r="F1906"/>
      <c r="G1906"/>
      <c r="H1906"/>
      <c r="I1906"/>
      <c r="J1906"/>
    </row>
    <row r="1907" spans="1:10" x14ac:dyDescent="0.25">
      <c r="A1907"/>
      <c r="B1907"/>
      <c r="D1907"/>
      <c r="E1907" s="322"/>
      <c r="F1907"/>
      <c r="G1907"/>
      <c r="H1907"/>
      <c r="I1907"/>
      <c r="J1907"/>
    </row>
    <row r="1908" spans="1:10" x14ac:dyDescent="0.25">
      <c r="A1908"/>
      <c r="B1908"/>
      <c r="D1908"/>
      <c r="E1908" s="322"/>
      <c r="F1908"/>
      <c r="G1908"/>
      <c r="H1908"/>
      <c r="I1908"/>
      <c r="J1908"/>
    </row>
    <row r="1909" spans="1:10" x14ac:dyDescent="0.25">
      <c r="A1909"/>
      <c r="B1909"/>
      <c r="D1909"/>
      <c r="E1909" s="322"/>
      <c r="F1909"/>
      <c r="G1909"/>
      <c r="H1909"/>
      <c r="I1909"/>
      <c r="J1909"/>
    </row>
    <row r="1910" spans="1:10" x14ac:dyDescent="0.25">
      <c r="A1910"/>
      <c r="B1910"/>
      <c r="D1910"/>
      <c r="E1910" s="322"/>
      <c r="F1910"/>
      <c r="G1910"/>
      <c r="H1910"/>
      <c r="I1910"/>
      <c r="J1910"/>
    </row>
    <row r="1911" spans="1:10" x14ac:dyDescent="0.25">
      <c r="A1911"/>
      <c r="B1911"/>
      <c r="D1911"/>
      <c r="E1911" s="322"/>
      <c r="F1911"/>
      <c r="G1911"/>
      <c r="H1911"/>
      <c r="I1911"/>
      <c r="J1911"/>
    </row>
    <row r="1912" spans="1:10" x14ac:dyDescent="0.25">
      <c r="A1912"/>
      <c r="B1912"/>
      <c r="D1912"/>
      <c r="E1912" s="322"/>
      <c r="F1912"/>
      <c r="G1912"/>
      <c r="H1912"/>
      <c r="I1912"/>
      <c r="J1912"/>
    </row>
    <row r="1913" spans="1:10" x14ac:dyDescent="0.25">
      <c r="A1913"/>
      <c r="B1913"/>
      <c r="D1913"/>
      <c r="E1913" s="322"/>
      <c r="F1913"/>
      <c r="G1913"/>
      <c r="H1913"/>
      <c r="I1913"/>
      <c r="J1913"/>
    </row>
    <row r="1914" spans="1:10" x14ac:dyDescent="0.25">
      <c r="A1914"/>
      <c r="B1914"/>
      <c r="D1914"/>
      <c r="E1914" s="322"/>
      <c r="F1914"/>
      <c r="G1914"/>
      <c r="H1914"/>
      <c r="I1914"/>
      <c r="J1914"/>
    </row>
    <row r="1915" spans="1:10" x14ac:dyDescent="0.25">
      <c r="A1915"/>
      <c r="B1915"/>
      <c r="D1915"/>
      <c r="E1915" s="322"/>
      <c r="F1915"/>
      <c r="G1915"/>
      <c r="H1915"/>
      <c r="I1915"/>
      <c r="J1915"/>
    </row>
    <row r="1916" spans="1:10" x14ac:dyDescent="0.25">
      <c r="A1916"/>
      <c r="B1916"/>
      <c r="D1916"/>
      <c r="E1916" s="322"/>
      <c r="F1916"/>
      <c r="G1916"/>
      <c r="H1916"/>
      <c r="I1916"/>
      <c r="J1916"/>
    </row>
    <row r="1917" spans="1:10" x14ac:dyDescent="0.25">
      <c r="A1917"/>
      <c r="B1917"/>
      <c r="D1917"/>
      <c r="E1917" s="322"/>
      <c r="F1917"/>
      <c r="G1917"/>
      <c r="H1917"/>
      <c r="I1917"/>
      <c r="J1917"/>
    </row>
    <row r="1918" spans="1:10" x14ac:dyDescent="0.25">
      <c r="A1918"/>
      <c r="B1918"/>
      <c r="D1918"/>
      <c r="E1918" s="322"/>
      <c r="F1918"/>
      <c r="G1918"/>
      <c r="H1918"/>
      <c r="I1918"/>
      <c r="J1918"/>
    </row>
    <row r="1919" spans="1:10" x14ac:dyDescent="0.25">
      <c r="A1919"/>
      <c r="B1919"/>
      <c r="D1919"/>
      <c r="E1919" s="322"/>
      <c r="F1919"/>
      <c r="G1919"/>
      <c r="H1919"/>
      <c r="I1919"/>
      <c r="J1919"/>
    </row>
    <row r="1920" spans="1:10" x14ac:dyDescent="0.25">
      <c r="A1920"/>
      <c r="B1920"/>
      <c r="D1920"/>
      <c r="E1920" s="322"/>
      <c r="F1920"/>
      <c r="G1920"/>
      <c r="H1920"/>
      <c r="I1920"/>
      <c r="J1920"/>
    </row>
    <row r="1921" spans="1:10" x14ac:dyDescent="0.25">
      <c r="A1921"/>
      <c r="B1921"/>
      <c r="D1921"/>
      <c r="E1921" s="322"/>
      <c r="F1921"/>
      <c r="G1921"/>
      <c r="H1921"/>
      <c r="I1921"/>
      <c r="J1921"/>
    </row>
    <row r="1922" spans="1:10" x14ac:dyDescent="0.25">
      <c r="A1922"/>
      <c r="B1922"/>
      <c r="D1922"/>
      <c r="E1922" s="322"/>
      <c r="F1922"/>
      <c r="G1922"/>
      <c r="H1922"/>
      <c r="I1922"/>
      <c r="J1922"/>
    </row>
    <row r="1923" spans="1:10" x14ac:dyDescent="0.25">
      <c r="A1923"/>
      <c r="B1923"/>
      <c r="D1923"/>
      <c r="E1923" s="322"/>
      <c r="F1923"/>
      <c r="G1923"/>
      <c r="H1923"/>
      <c r="I1923"/>
      <c r="J1923"/>
    </row>
    <row r="1924" spans="1:10" x14ac:dyDescent="0.25">
      <c r="A1924"/>
      <c r="B1924"/>
      <c r="D1924"/>
      <c r="E1924" s="322"/>
      <c r="F1924"/>
      <c r="G1924"/>
      <c r="H1924"/>
      <c r="I1924"/>
      <c r="J1924"/>
    </row>
    <row r="1925" spans="1:10" x14ac:dyDescent="0.25">
      <c r="A1925"/>
      <c r="B1925"/>
      <c r="D1925"/>
      <c r="E1925" s="322"/>
      <c r="F1925"/>
      <c r="G1925"/>
      <c r="H1925"/>
      <c r="I1925"/>
      <c r="J1925"/>
    </row>
    <row r="1926" spans="1:10" x14ac:dyDescent="0.25">
      <c r="A1926"/>
      <c r="B1926"/>
      <c r="D1926"/>
      <c r="E1926" s="322"/>
      <c r="F1926"/>
      <c r="G1926"/>
      <c r="H1926"/>
      <c r="I1926"/>
      <c r="J1926"/>
    </row>
  </sheetData>
  <autoFilter ref="A5:S1720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S5:S6"/>
    <mergeCell ref="K5:K6"/>
    <mergeCell ref="L5:L6"/>
    <mergeCell ref="M5:M6"/>
    <mergeCell ref="N5:N6"/>
    <mergeCell ref="O5:O6"/>
    <mergeCell ref="P5:R5"/>
    <mergeCell ref="A1:D1"/>
    <mergeCell ref="D3:J3"/>
    <mergeCell ref="A5:A6"/>
    <mergeCell ref="B5:C5"/>
    <mergeCell ref="D5:F5"/>
    <mergeCell ref="G5:G6"/>
    <mergeCell ref="H5:H6"/>
    <mergeCell ref="I5:I6"/>
    <mergeCell ref="J5:J6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9"/>
  <sheetViews>
    <sheetView workbookViewId="0">
      <pane ySplit="6" topLeftCell="A472" activePane="bottomLeft" state="frozen"/>
      <selection pane="bottomLeft" activeCell="B2360" sqref="B2360"/>
    </sheetView>
  </sheetViews>
  <sheetFormatPr defaultRowHeight="15" x14ac:dyDescent="0.25"/>
  <cols>
    <col min="1" max="1" width="4.7109375" style="309" customWidth="1"/>
    <col min="2" max="2" width="12.140625" style="309" customWidth="1"/>
    <col min="3" max="3" width="10.5703125" style="309" customWidth="1"/>
    <col min="4" max="4" width="16.7109375" style="309" customWidth="1"/>
    <col min="5" max="5" width="14" style="309" customWidth="1"/>
    <col min="6" max="6" width="14.85546875" style="309" customWidth="1"/>
    <col min="7" max="7" width="33.140625" style="309" customWidth="1"/>
    <col min="8" max="8" width="21.7109375" style="309" customWidth="1"/>
    <col min="9" max="9" width="13.28515625" style="309" customWidth="1"/>
    <col min="10" max="10" width="14.7109375" style="309" customWidth="1"/>
    <col min="11" max="11" width="6.5703125" style="309" customWidth="1"/>
    <col min="12" max="12" width="13.28515625" style="309" customWidth="1"/>
    <col min="13" max="13" width="11.42578125" style="309" customWidth="1"/>
    <col min="14" max="14" width="9.140625" style="309" customWidth="1"/>
    <col min="15" max="15" width="7" style="309" customWidth="1"/>
    <col min="16" max="16" width="17.140625" style="309" customWidth="1"/>
    <col min="17" max="17" width="10.7109375" style="309" bestFit="1" customWidth="1"/>
    <col min="18" max="18" width="9.42578125" style="309" bestFit="1" customWidth="1"/>
    <col min="19" max="16384" width="9.140625" style="309"/>
  </cols>
  <sheetData>
    <row r="1" spans="1:19" s="345" customFormat="1" ht="13.5" customHeight="1" x14ac:dyDescent="0.25">
      <c r="A1" s="762" t="s">
        <v>3384</v>
      </c>
      <c r="B1" s="762"/>
      <c r="C1" s="762"/>
      <c r="D1" s="762"/>
      <c r="E1" s="343"/>
      <c r="F1" s="344"/>
      <c r="K1" s="346"/>
      <c r="L1" s="347"/>
      <c r="M1" s="347"/>
      <c r="N1" s="344"/>
      <c r="O1" s="348"/>
      <c r="P1" s="349"/>
      <c r="Q1" s="343"/>
      <c r="R1" s="350"/>
    </row>
    <row r="2" spans="1:19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4"/>
      <c r="K2" s="355"/>
      <c r="L2" s="309"/>
      <c r="M2" s="347"/>
      <c r="N2" s="344"/>
      <c r="O2" s="348"/>
      <c r="P2" s="349"/>
      <c r="Q2" s="343"/>
      <c r="R2" s="350"/>
    </row>
    <row r="3" spans="1:19" s="345" customFormat="1" x14ac:dyDescent="0.25">
      <c r="C3" s="343"/>
      <c r="D3" s="763" t="s">
        <v>11089</v>
      </c>
      <c r="E3" s="763"/>
      <c r="F3" s="763"/>
      <c r="G3" s="763"/>
      <c r="H3" s="763"/>
      <c r="I3" s="763"/>
      <c r="J3" s="763"/>
      <c r="K3" s="346"/>
      <c r="L3" s="347"/>
      <c r="M3" s="347"/>
      <c r="N3" s="344"/>
      <c r="O3" s="348"/>
      <c r="P3" s="349"/>
      <c r="Q3" s="343"/>
      <c r="R3" s="350"/>
    </row>
    <row r="4" spans="1:19" s="345" customFormat="1" ht="15.75" thickBot="1" x14ac:dyDescent="0.3">
      <c r="C4" s="343"/>
      <c r="D4" s="356"/>
      <c r="E4" s="343"/>
      <c r="F4" s="344"/>
      <c r="K4" s="346"/>
      <c r="L4" s="347"/>
      <c r="M4" s="347"/>
      <c r="N4" s="344"/>
      <c r="O4" s="348"/>
      <c r="P4" s="349"/>
      <c r="Q4" s="343"/>
      <c r="R4" s="350"/>
    </row>
    <row r="5" spans="1:19" s="345" customFormat="1" ht="12.75" customHeight="1" x14ac:dyDescent="0.25">
      <c r="A5" s="764" t="s">
        <v>293</v>
      </c>
      <c r="B5" s="766" t="s">
        <v>68</v>
      </c>
      <c r="C5" s="766"/>
      <c r="D5" s="766" t="s">
        <v>70</v>
      </c>
      <c r="E5" s="766"/>
      <c r="F5" s="766"/>
      <c r="G5" s="766" t="s">
        <v>132</v>
      </c>
      <c r="H5" s="768" t="s">
        <v>134</v>
      </c>
      <c r="I5" s="768" t="s">
        <v>75</v>
      </c>
      <c r="J5" s="768" t="s">
        <v>38</v>
      </c>
      <c r="K5" s="772" t="s">
        <v>294</v>
      </c>
      <c r="L5" s="774" t="s">
        <v>62</v>
      </c>
      <c r="M5" s="774" t="s">
        <v>39</v>
      </c>
      <c r="N5" s="776" t="s">
        <v>131</v>
      </c>
      <c r="O5" s="778" t="s">
        <v>133</v>
      </c>
      <c r="P5" s="780" t="s">
        <v>27</v>
      </c>
      <c r="Q5" s="780"/>
      <c r="R5" s="780"/>
      <c r="S5" s="770" t="s">
        <v>295</v>
      </c>
    </row>
    <row r="6" spans="1:19" s="345" customFormat="1" ht="15.75" customHeight="1" thickBot="1" x14ac:dyDescent="0.3">
      <c r="A6" s="765"/>
      <c r="B6" s="416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67"/>
      <c r="H6" s="769"/>
      <c r="I6" s="769"/>
      <c r="J6" s="769"/>
      <c r="K6" s="773"/>
      <c r="L6" s="775"/>
      <c r="M6" s="775"/>
      <c r="N6" s="777"/>
      <c r="O6" s="779"/>
      <c r="P6" s="361" t="s">
        <v>28</v>
      </c>
      <c r="Q6" s="362" t="s">
        <v>69</v>
      </c>
      <c r="R6" s="363" t="s">
        <v>40</v>
      </c>
      <c r="S6" s="771"/>
    </row>
    <row r="7" spans="1:19" x14ac:dyDescent="0.25">
      <c r="A7" s="332">
        <v>1</v>
      </c>
      <c r="B7" s="364" t="s">
        <v>307</v>
      </c>
      <c r="C7" s="365">
        <v>44931</v>
      </c>
      <c r="D7" s="366">
        <v>183849</v>
      </c>
      <c r="E7" s="365">
        <v>44923</v>
      </c>
      <c r="F7" s="332">
        <v>6919.61</v>
      </c>
      <c r="G7" s="332" t="s">
        <v>99</v>
      </c>
      <c r="H7" s="332" t="s">
        <v>238</v>
      </c>
      <c r="I7" s="332" t="s">
        <v>130</v>
      </c>
      <c r="J7" s="332" t="s">
        <v>109</v>
      </c>
      <c r="K7" s="314">
        <f t="shared" ref="K7:K32" si="0">L7-E7</f>
        <v>15</v>
      </c>
      <c r="L7" s="365">
        <v>44938</v>
      </c>
      <c r="M7" s="365">
        <v>44931</v>
      </c>
      <c r="N7" s="332">
        <f t="shared" ref="N7:N32" si="1">F7</f>
        <v>6919.61</v>
      </c>
      <c r="O7" s="226"/>
      <c r="P7" s="226"/>
      <c r="Q7" s="308"/>
      <c r="R7" s="226"/>
      <c r="S7" s="314">
        <f>Q7-L7</f>
        <v>-44938</v>
      </c>
    </row>
    <row r="8" spans="1:19" x14ac:dyDescent="0.25">
      <c r="A8" s="332">
        <v>2</v>
      </c>
      <c r="B8" s="364" t="s">
        <v>308</v>
      </c>
      <c r="C8" s="365">
        <v>44931</v>
      </c>
      <c r="D8" s="366">
        <v>566</v>
      </c>
      <c r="E8" s="365">
        <v>44916</v>
      </c>
      <c r="F8" s="332">
        <v>16627.48</v>
      </c>
      <c r="G8" s="332" t="s">
        <v>9970</v>
      </c>
      <c r="H8" s="332" t="s">
        <v>10019</v>
      </c>
      <c r="I8" s="332" t="s">
        <v>130</v>
      </c>
      <c r="J8" s="332" t="s">
        <v>109</v>
      </c>
      <c r="K8" s="314">
        <f t="shared" si="0"/>
        <v>60</v>
      </c>
      <c r="L8" s="365">
        <v>44976</v>
      </c>
      <c r="M8" s="365">
        <v>44931</v>
      </c>
      <c r="N8" s="332">
        <f t="shared" si="1"/>
        <v>16627.48</v>
      </c>
      <c r="O8" s="226"/>
      <c r="P8" s="226"/>
      <c r="Q8" s="308"/>
      <c r="R8" s="226"/>
      <c r="S8" s="314">
        <f t="shared" ref="S8:S17" si="2">Q8-L8</f>
        <v>-44976</v>
      </c>
    </row>
    <row r="9" spans="1:19" x14ac:dyDescent="0.25">
      <c r="A9" s="332">
        <v>3</v>
      </c>
      <c r="B9" s="364" t="s">
        <v>3114</v>
      </c>
      <c r="C9" s="365">
        <v>44931</v>
      </c>
      <c r="D9" s="366">
        <v>568</v>
      </c>
      <c r="E9" s="365">
        <v>44918</v>
      </c>
      <c r="F9" s="332">
        <v>1473.18</v>
      </c>
      <c r="G9" s="332" t="s">
        <v>9970</v>
      </c>
      <c r="H9" s="332" t="s">
        <v>10019</v>
      </c>
      <c r="I9" s="332" t="s">
        <v>130</v>
      </c>
      <c r="J9" s="332" t="s">
        <v>109</v>
      </c>
      <c r="K9" s="314">
        <f t="shared" si="0"/>
        <v>60</v>
      </c>
      <c r="L9" s="365">
        <v>44978</v>
      </c>
      <c r="M9" s="365">
        <v>44931</v>
      </c>
      <c r="N9" s="332">
        <f t="shared" si="1"/>
        <v>1473.18</v>
      </c>
      <c r="O9" s="226"/>
      <c r="P9" s="226"/>
      <c r="Q9" s="308"/>
      <c r="R9" s="226"/>
      <c r="S9" s="314">
        <f t="shared" si="2"/>
        <v>-44978</v>
      </c>
    </row>
    <row r="10" spans="1:19" x14ac:dyDescent="0.25">
      <c r="A10" s="332">
        <v>4</v>
      </c>
      <c r="B10" s="364" t="s">
        <v>325</v>
      </c>
      <c r="C10" s="365">
        <v>44931</v>
      </c>
      <c r="D10" s="366">
        <v>569</v>
      </c>
      <c r="E10" s="365">
        <v>44918</v>
      </c>
      <c r="F10" s="332">
        <v>10102.73</v>
      </c>
      <c r="G10" s="332" t="s">
        <v>9970</v>
      </c>
      <c r="H10" s="332" t="s">
        <v>10019</v>
      </c>
      <c r="I10" s="332" t="s">
        <v>130</v>
      </c>
      <c r="J10" s="332" t="s">
        <v>109</v>
      </c>
      <c r="K10" s="314">
        <f t="shared" si="0"/>
        <v>60</v>
      </c>
      <c r="L10" s="365">
        <v>44978</v>
      </c>
      <c r="M10" s="365">
        <v>44931</v>
      </c>
      <c r="N10" s="332">
        <f t="shared" si="1"/>
        <v>10102.73</v>
      </c>
      <c r="O10" s="226"/>
      <c r="P10" s="226"/>
      <c r="Q10" s="308"/>
      <c r="R10" s="226"/>
      <c r="S10" s="314">
        <f t="shared" si="2"/>
        <v>-44978</v>
      </c>
    </row>
    <row r="11" spans="1:19" x14ac:dyDescent="0.25">
      <c r="A11" s="332">
        <v>5</v>
      </c>
      <c r="B11" s="364" t="s">
        <v>326</v>
      </c>
      <c r="C11" s="365">
        <v>44931</v>
      </c>
      <c r="D11" s="366">
        <v>570</v>
      </c>
      <c r="E11" s="365">
        <v>44918</v>
      </c>
      <c r="F11" s="332">
        <v>22988.63</v>
      </c>
      <c r="G11" s="332" t="s">
        <v>9970</v>
      </c>
      <c r="H11" s="332" t="s">
        <v>10019</v>
      </c>
      <c r="I11" s="332" t="s">
        <v>130</v>
      </c>
      <c r="J11" s="332" t="s">
        <v>109</v>
      </c>
      <c r="K11" s="314">
        <f t="shared" si="0"/>
        <v>60</v>
      </c>
      <c r="L11" s="365">
        <v>44978</v>
      </c>
      <c r="M11" s="365">
        <v>44931</v>
      </c>
      <c r="N11" s="332">
        <f t="shared" si="1"/>
        <v>22988.63</v>
      </c>
      <c r="O11" s="413"/>
      <c r="P11" s="414"/>
      <c r="Q11" s="413"/>
      <c r="R11" s="226"/>
      <c r="S11" s="314">
        <f t="shared" si="2"/>
        <v>-44978</v>
      </c>
    </row>
    <row r="12" spans="1:19" x14ac:dyDescent="0.25">
      <c r="A12" s="332">
        <v>6</v>
      </c>
      <c r="B12" s="364" t="s">
        <v>350</v>
      </c>
      <c r="C12" s="365">
        <v>44931</v>
      </c>
      <c r="D12" s="366">
        <v>571</v>
      </c>
      <c r="E12" s="365">
        <v>44918</v>
      </c>
      <c r="F12" s="332">
        <v>46244.47</v>
      </c>
      <c r="G12" s="332" t="s">
        <v>9970</v>
      </c>
      <c r="H12" s="332" t="s">
        <v>10019</v>
      </c>
      <c r="I12" s="332" t="s">
        <v>130</v>
      </c>
      <c r="J12" s="332" t="s">
        <v>109</v>
      </c>
      <c r="K12" s="314">
        <f t="shared" si="0"/>
        <v>60</v>
      </c>
      <c r="L12" s="365">
        <v>44978</v>
      </c>
      <c r="M12" s="365">
        <v>44931</v>
      </c>
      <c r="N12" s="332">
        <f t="shared" si="1"/>
        <v>46244.47</v>
      </c>
      <c r="O12" s="226" t="s">
        <v>27</v>
      </c>
      <c r="P12" s="413">
        <v>5098</v>
      </c>
      <c r="Q12" s="414">
        <v>45030</v>
      </c>
      <c r="R12" s="226">
        <v>4644.47</v>
      </c>
      <c r="S12" s="314">
        <f t="shared" si="2"/>
        <v>52</v>
      </c>
    </row>
    <row r="13" spans="1:19" x14ac:dyDescent="0.25">
      <c r="A13" s="332">
        <v>7</v>
      </c>
      <c r="B13" s="364" t="s">
        <v>351</v>
      </c>
      <c r="C13" s="365">
        <v>44931</v>
      </c>
      <c r="D13" s="366">
        <v>565</v>
      </c>
      <c r="E13" s="365">
        <v>44916</v>
      </c>
      <c r="F13" s="332">
        <v>521946.7</v>
      </c>
      <c r="G13" s="332" t="s">
        <v>9970</v>
      </c>
      <c r="H13" s="332" t="s">
        <v>10019</v>
      </c>
      <c r="I13" s="332" t="s">
        <v>130</v>
      </c>
      <c r="J13" s="332" t="s">
        <v>109</v>
      </c>
      <c r="K13" s="314">
        <f t="shared" si="0"/>
        <v>60</v>
      </c>
      <c r="L13" s="365">
        <v>44976</v>
      </c>
      <c r="M13" s="365">
        <v>44931</v>
      </c>
      <c r="N13" s="332">
        <f t="shared" si="1"/>
        <v>521946.7</v>
      </c>
      <c r="O13" s="226"/>
      <c r="P13" s="226"/>
      <c r="Q13" s="308"/>
      <c r="R13" s="226"/>
      <c r="S13" s="314">
        <f t="shared" si="2"/>
        <v>-44976</v>
      </c>
    </row>
    <row r="14" spans="1:19" x14ac:dyDescent="0.25">
      <c r="A14" s="332">
        <v>8</v>
      </c>
      <c r="B14" s="364" t="s">
        <v>352</v>
      </c>
      <c r="C14" s="365">
        <v>44931</v>
      </c>
      <c r="D14" s="366">
        <v>567</v>
      </c>
      <c r="E14" s="365">
        <v>44916</v>
      </c>
      <c r="F14" s="332">
        <v>114026.36</v>
      </c>
      <c r="G14" s="332" t="s">
        <v>9970</v>
      </c>
      <c r="H14" s="332" t="s">
        <v>10019</v>
      </c>
      <c r="I14" s="332" t="s">
        <v>130</v>
      </c>
      <c r="J14" s="332" t="s">
        <v>109</v>
      </c>
      <c r="K14" s="314">
        <f t="shared" si="0"/>
        <v>60</v>
      </c>
      <c r="L14" s="365">
        <v>44976</v>
      </c>
      <c r="M14" s="365">
        <v>44931</v>
      </c>
      <c r="N14" s="332">
        <f t="shared" si="1"/>
        <v>114026.36</v>
      </c>
      <c r="O14" s="226"/>
      <c r="P14" s="226"/>
      <c r="Q14" s="308"/>
      <c r="R14" s="226"/>
      <c r="S14" s="314">
        <f t="shared" si="2"/>
        <v>-44976</v>
      </c>
    </row>
    <row r="15" spans="1:19" x14ac:dyDescent="0.25">
      <c r="A15" s="332">
        <v>9</v>
      </c>
      <c r="B15" s="364" t="s">
        <v>367</v>
      </c>
      <c r="C15" s="365">
        <v>44931</v>
      </c>
      <c r="D15" s="366">
        <v>564</v>
      </c>
      <c r="E15" s="365">
        <v>44916</v>
      </c>
      <c r="F15" s="332">
        <v>259465.46</v>
      </c>
      <c r="G15" s="332" t="s">
        <v>9970</v>
      </c>
      <c r="H15" s="332" t="s">
        <v>10019</v>
      </c>
      <c r="I15" s="332" t="s">
        <v>130</v>
      </c>
      <c r="J15" s="332" t="s">
        <v>109</v>
      </c>
      <c r="K15" s="314">
        <f t="shared" si="0"/>
        <v>60</v>
      </c>
      <c r="L15" s="365">
        <v>44976</v>
      </c>
      <c r="M15" s="365">
        <v>44931</v>
      </c>
      <c r="N15" s="332">
        <f t="shared" si="1"/>
        <v>259465.46</v>
      </c>
      <c r="O15" s="226"/>
      <c r="P15" s="226"/>
      <c r="Q15" s="308"/>
      <c r="R15" s="226"/>
      <c r="S15" s="314">
        <f t="shared" si="2"/>
        <v>-44976</v>
      </c>
    </row>
    <row r="16" spans="1:19" x14ac:dyDescent="0.25">
      <c r="A16" s="332">
        <v>10</v>
      </c>
      <c r="B16" s="364" t="s">
        <v>388</v>
      </c>
      <c r="C16" s="365">
        <v>44935</v>
      </c>
      <c r="D16" s="366">
        <v>110016672126</v>
      </c>
      <c r="E16" s="365">
        <v>44923</v>
      </c>
      <c r="F16" s="332">
        <v>338.17</v>
      </c>
      <c r="G16" s="332" t="s">
        <v>10974</v>
      </c>
      <c r="H16" s="332" t="s">
        <v>8098</v>
      </c>
      <c r="I16" s="332" t="s">
        <v>130</v>
      </c>
      <c r="J16" s="332" t="s">
        <v>109</v>
      </c>
      <c r="K16" s="314">
        <f t="shared" si="0"/>
        <v>12</v>
      </c>
      <c r="L16" s="365">
        <v>44935</v>
      </c>
      <c r="M16" s="365">
        <v>44935</v>
      </c>
      <c r="N16" s="332">
        <f t="shared" si="1"/>
        <v>338.17</v>
      </c>
      <c r="O16" s="226" t="s">
        <v>27</v>
      </c>
      <c r="P16" s="226">
        <v>1018</v>
      </c>
      <c r="Q16" s="308">
        <v>44943</v>
      </c>
      <c r="R16" s="226">
        <v>338.17</v>
      </c>
      <c r="S16" s="314">
        <f t="shared" si="2"/>
        <v>8</v>
      </c>
    </row>
    <row r="17" spans="1:19" x14ac:dyDescent="0.25">
      <c r="A17" s="332">
        <v>11</v>
      </c>
      <c r="B17" s="364" t="s">
        <v>441</v>
      </c>
      <c r="C17" s="365">
        <v>44935</v>
      </c>
      <c r="D17" s="366">
        <v>10141805704</v>
      </c>
      <c r="E17" s="365">
        <v>44926</v>
      </c>
      <c r="F17" s="332">
        <v>15745.9</v>
      </c>
      <c r="G17" s="332" t="s">
        <v>209</v>
      </c>
      <c r="H17" s="332" t="s">
        <v>17</v>
      </c>
      <c r="I17" s="332" t="s">
        <v>130</v>
      </c>
      <c r="J17" s="332" t="s">
        <v>109</v>
      </c>
      <c r="K17" s="314">
        <f t="shared" si="0"/>
        <v>16</v>
      </c>
      <c r="L17" s="365">
        <v>44942</v>
      </c>
      <c r="M17" s="365">
        <v>44935</v>
      </c>
      <c r="N17" s="332">
        <f t="shared" si="1"/>
        <v>15745.9</v>
      </c>
      <c r="O17" s="226" t="s">
        <v>27</v>
      </c>
      <c r="P17" s="226">
        <v>5046</v>
      </c>
      <c r="Q17" s="308">
        <v>44959</v>
      </c>
      <c r="R17" s="226">
        <v>15745.9</v>
      </c>
      <c r="S17" s="314">
        <f t="shared" si="2"/>
        <v>17</v>
      </c>
    </row>
    <row r="18" spans="1:19" x14ac:dyDescent="0.25">
      <c r="A18" s="332">
        <v>12</v>
      </c>
      <c r="B18" s="364" t="s">
        <v>451</v>
      </c>
      <c r="C18" s="365">
        <v>44935</v>
      </c>
      <c r="D18" s="366">
        <v>10141805704</v>
      </c>
      <c r="E18" s="365">
        <v>44926</v>
      </c>
      <c r="F18" s="332">
        <v>13733.67</v>
      </c>
      <c r="G18" s="332" t="s">
        <v>209</v>
      </c>
      <c r="H18" s="332" t="s">
        <v>17</v>
      </c>
      <c r="I18" s="332" t="s">
        <v>130</v>
      </c>
      <c r="J18" s="332" t="s">
        <v>109</v>
      </c>
      <c r="K18" s="314">
        <f t="shared" si="0"/>
        <v>16</v>
      </c>
      <c r="L18" s="365">
        <v>44942</v>
      </c>
      <c r="M18" s="365">
        <v>44935</v>
      </c>
      <c r="N18" s="332">
        <f t="shared" si="1"/>
        <v>13733.67</v>
      </c>
      <c r="O18" s="226" t="s">
        <v>27</v>
      </c>
      <c r="P18" s="226">
        <v>5046</v>
      </c>
      <c r="Q18" s="308">
        <v>44959</v>
      </c>
      <c r="R18" s="226">
        <v>13733.67</v>
      </c>
      <c r="S18" s="314">
        <f>Q18-L18</f>
        <v>17</v>
      </c>
    </row>
    <row r="19" spans="1:19" x14ac:dyDescent="0.25">
      <c r="A19" s="332">
        <v>13</v>
      </c>
      <c r="B19" s="364" t="s">
        <v>454</v>
      </c>
      <c r="C19" s="365">
        <v>44935</v>
      </c>
      <c r="D19" s="366">
        <v>110016681809</v>
      </c>
      <c r="E19" s="365">
        <v>44923</v>
      </c>
      <c r="F19" s="332">
        <v>39969.269999999997</v>
      </c>
      <c r="G19" s="332" t="s">
        <v>10974</v>
      </c>
      <c r="H19" s="332" t="s">
        <v>8098</v>
      </c>
      <c r="I19" s="332" t="s">
        <v>130</v>
      </c>
      <c r="J19" s="332" t="s">
        <v>109</v>
      </c>
      <c r="K19" s="314">
        <f t="shared" si="0"/>
        <v>12</v>
      </c>
      <c r="L19" s="365">
        <v>44935</v>
      </c>
      <c r="M19" s="365">
        <v>44935</v>
      </c>
      <c r="N19" s="332">
        <f t="shared" si="1"/>
        <v>39969.269999999997</v>
      </c>
      <c r="O19" s="226" t="s">
        <v>27</v>
      </c>
      <c r="P19" s="226">
        <v>1018</v>
      </c>
      <c r="Q19" s="308">
        <v>44943</v>
      </c>
      <c r="R19" s="226">
        <v>8779.1</v>
      </c>
      <c r="S19" s="314">
        <f t="shared" ref="S19:S82" si="3">Q19-L19</f>
        <v>8</v>
      </c>
    </row>
    <row r="20" spans="1:19" x14ac:dyDescent="0.25">
      <c r="A20" s="332">
        <v>14</v>
      </c>
      <c r="B20" s="364" t="s">
        <v>473</v>
      </c>
      <c r="C20" s="365">
        <v>44935</v>
      </c>
      <c r="D20" s="366">
        <v>2704</v>
      </c>
      <c r="E20" s="365">
        <v>44931</v>
      </c>
      <c r="F20" s="332">
        <v>567.63</v>
      </c>
      <c r="G20" s="332" t="s">
        <v>10974</v>
      </c>
      <c r="H20" s="332" t="s">
        <v>8098</v>
      </c>
      <c r="I20" s="332" t="s">
        <v>130</v>
      </c>
      <c r="J20" s="332" t="s">
        <v>109</v>
      </c>
      <c r="K20" s="314">
        <f t="shared" si="0"/>
        <v>16</v>
      </c>
      <c r="L20" s="365">
        <v>44947</v>
      </c>
      <c r="M20" s="365">
        <v>44935</v>
      </c>
      <c r="N20" s="332">
        <f t="shared" si="1"/>
        <v>567.63</v>
      </c>
      <c r="O20" s="226"/>
      <c r="P20" s="226"/>
      <c r="Q20" s="308">
        <v>44942</v>
      </c>
      <c r="R20" s="226">
        <v>567.63</v>
      </c>
      <c r="S20" s="314">
        <f t="shared" si="3"/>
        <v>-5</v>
      </c>
    </row>
    <row r="21" spans="1:19" x14ac:dyDescent="0.25">
      <c r="A21" s="332">
        <v>15</v>
      </c>
      <c r="B21" s="364" t="s">
        <v>476</v>
      </c>
      <c r="C21" s="365">
        <v>44935</v>
      </c>
      <c r="D21" s="366">
        <v>110016672123</v>
      </c>
      <c r="E21" s="365">
        <v>44923</v>
      </c>
      <c r="F21" s="332">
        <v>37624.06</v>
      </c>
      <c r="G21" s="332" t="s">
        <v>10974</v>
      </c>
      <c r="H21" s="332" t="s">
        <v>8098</v>
      </c>
      <c r="I21" s="332" t="s">
        <v>130</v>
      </c>
      <c r="J21" s="332" t="s">
        <v>109</v>
      </c>
      <c r="K21" s="314">
        <f t="shared" si="0"/>
        <v>12</v>
      </c>
      <c r="L21" s="365">
        <v>44935</v>
      </c>
      <c r="M21" s="365">
        <v>44935</v>
      </c>
      <c r="N21" s="332">
        <f t="shared" si="1"/>
        <v>37624.06</v>
      </c>
      <c r="O21" s="226" t="s">
        <v>27</v>
      </c>
      <c r="P21" s="226">
        <v>1018</v>
      </c>
      <c r="Q21" s="308">
        <v>44943</v>
      </c>
      <c r="R21" s="226">
        <v>37624.06</v>
      </c>
      <c r="S21" s="314">
        <f t="shared" si="3"/>
        <v>8</v>
      </c>
    </row>
    <row r="22" spans="1:19" x14ac:dyDescent="0.25">
      <c r="A22" s="332">
        <v>16</v>
      </c>
      <c r="B22" s="364" t="s">
        <v>515</v>
      </c>
      <c r="C22" s="365">
        <v>44935</v>
      </c>
      <c r="D22" s="366">
        <v>210000238166</v>
      </c>
      <c r="E22" s="365">
        <v>44922</v>
      </c>
      <c r="F22" s="332">
        <v>-39969.269999999997</v>
      </c>
      <c r="G22" s="332" t="s">
        <v>10974</v>
      </c>
      <c r="H22" s="332" t="s">
        <v>8098</v>
      </c>
      <c r="I22" s="332" t="s">
        <v>130</v>
      </c>
      <c r="J22" s="332" t="s">
        <v>109</v>
      </c>
      <c r="K22" s="314">
        <f t="shared" si="0"/>
        <v>7</v>
      </c>
      <c r="L22" s="365">
        <v>44929</v>
      </c>
      <c r="M22" s="365">
        <v>44935</v>
      </c>
      <c r="N22" s="332">
        <f t="shared" si="1"/>
        <v>-39969.269999999997</v>
      </c>
      <c r="O22" s="226"/>
      <c r="P22" s="226"/>
      <c r="Q22" s="308"/>
      <c r="R22" s="226"/>
      <c r="S22" s="314">
        <f t="shared" si="3"/>
        <v>-44929</v>
      </c>
    </row>
    <row r="23" spans="1:19" x14ac:dyDescent="0.25">
      <c r="A23" s="332">
        <v>17</v>
      </c>
      <c r="B23" s="364" t="s">
        <v>539</v>
      </c>
      <c r="C23" s="365">
        <v>44935</v>
      </c>
      <c r="D23" s="366">
        <v>130015557241</v>
      </c>
      <c r="E23" s="365">
        <v>44918</v>
      </c>
      <c r="F23" s="332">
        <v>39969.269999999997</v>
      </c>
      <c r="G23" s="332" t="s">
        <v>10974</v>
      </c>
      <c r="H23" s="332" t="s">
        <v>8098</v>
      </c>
      <c r="I23" s="332" t="s">
        <v>130</v>
      </c>
      <c r="J23" s="332" t="s">
        <v>109</v>
      </c>
      <c r="K23" s="314">
        <f t="shared" si="0"/>
        <v>11</v>
      </c>
      <c r="L23" s="365">
        <v>44929</v>
      </c>
      <c r="M23" s="365">
        <v>44935</v>
      </c>
      <c r="N23" s="332">
        <f t="shared" si="1"/>
        <v>39969.269999999997</v>
      </c>
      <c r="O23" s="226"/>
      <c r="P23" s="226"/>
      <c r="Q23" s="308"/>
      <c r="R23" s="226"/>
      <c r="S23" s="314">
        <f t="shared" si="3"/>
        <v>-44929</v>
      </c>
    </row>
    <row r="24" spans="1:19" x14ac:dyDescent="0.25">
      <c r="A24" s="332">
        <v>18</v>
      </c>
      <c r="B24" s="364" t="s">
        <v>563</v>
      </c>
      <c r="C24" s="365">
        <v>44935</v>
      </c>
      <c r="D24" s="366">
        <v>210000249122</v>
      </c>
      <c r="E24" s="365">
        <v>44922</v>
      </c>
      <c r="F24" s="332">
        <v>-30912.11</v>
      </c>
      <c r="G24" s="332" t="s">
        <v>10974</v>
      </c>
      <c r="H24" s="332" t="s">
        <v>8098</v>
      </c>
      <c r="I24" s="332" t="s">
        <v>130</v>
      </c>
      <c r="J24" s="332" t="s">
        <v>109</v>
      </c>
      <c r="K24" s="314">
        <f t="shared" si="0"/>
        <v>0</v>
      </c>
      <c r="L24" s="365">
        <v>44922</v>
      </c>
      <c r="M24" s="365">
        <v>44935</v>
      </c>
      <c r="N24" s="332">
        <f t="shared" si="1"/>
        <v>-30912.11</v>
      </c>
      <c r="O24" s="226"/>
      <c r="P24" s="226"/>
      <c r="Q24" s="308"/>
      <c r="R24" s="226"/>
      <c r="S24" s="314">
        <f t="shared" si="3"/>
        <v>-44922</v>
      </c>
    </row>
    <row r="25" spans="1:19" x14ac:dyDescent="0.25">
      <c r="A25" s="332">
        <v>19</v>
      </c>
      <c r="B25" s="364" t="s">
        <v>565</v>
      </c>
      <c r="C25" s="365">
        <v>44935</v>
      </c>
      <c r="D25" s="366">
        <v>210000249120</v>
      </c>
      <c r="E25" s="365">
        <v>44922</v>
      </c>
      <c r="F25" s="332">
        <v>-278.06</v>
      </c>
      <c r="G25" s="332" t="s">
        <v>10974</v>
      </c>
      <c r="H25" s="332" t="s">
        <v>8098</v>
      </c>
      <c r="I25" s="332" t="s">
        <v>130</v>
      </c>
      <c r="J25" s="332" t="s">
        <v>109</v>
      </c>
      <c r="K25" s="314">
        <f t="shared" si="0"/>
        <v>0</v>
      </c>
      <c r="L25" s="365">
        <v>44922</v>
      </c>
      <c r="M25" s="365">
        <v>44935</v>
      </c>
      <c r="N25" s="332">
        <f t="shared" si="1"/>
        <v>-278.06</v>
      </c>
      <c r="O25" s="226"/>
      <c r="P25" s="226"/>
      <c r="Q25" s="308"/>
      <c r="R25" s="226"/>
      <c r="S25" s="314">
        <f t="shared" si="3"/>
        <v>-44922</v>
      </c>
    </row>
    <row r="26" spans="1:19" x14ac:dyDescent="0.25">
      <c r="A26" s="332">
        <v>20</v>
      </c>
      <c r="B26" s="364" t="s">
        <v>600</v>
      </c>
      <c r="C26" s="365">
        <v>44935</v>
      </c>
      <c r="D26" s="367">
        <v>210000238163</v>
      </c>
      <c r="E26" s="365">
        <v>44922</v>
      </c>
      <c r="F26" s="368">
        <v>-453.04</v>
      </c>
      <c r="G26" s="332" t="s">
        <v>10974</v>
      </c>
      <c r="H26" s="332" t="s">
        <v>8098</v>
      </c>
      <c r="I26" s="332" t="s">
        <v>130</v>
      </c>
      <c r="J26" s="332" t="s">
        <v>109</v>
      </c>
      <c r="K26" s="314">
        <f t="shared" si="0"/>
        <v>7</v>
      </c>
      <c r="L26" s="365">
        <v>44929</v>
      </c>
      <c r="M26" s="365">
        <v>44935</v>
      </c>
      <c r="N26" s="368">
        <f t="shared" si="1"/>
        <v>-453.04</v>
      </c>
      <c r="O26" s="369"/>
      <c r="P26" s="369"/>
      <c r="Q26" s="308"/>
      <c r="R26" s="369"/>
      <c r="S26" s="314">
        <f t="shared" si="3"/>
        <v>-44929</v>
      </c>
    </row>
    <row r="27" spans="1:19" x14ac:dyDescent="0.25">
      <c r="A27" s="332">
        <v>21</v>
      </c>
      <c r="B27" s="364" t="s">
        <v>601</v>
      </c>
      <c r="C27" s="365">
        <v>44935</v>
      </c>
      <c r="D27" s="366">
        <v>110016681812</v>
      </c>
      <c r="E27" s="365">
        <v>44923</v>
      </c>
      <c r="F27" s="332">
        <v>453.04</v>
      </c>
      <c r="G27" s="332" t="s">
        <v>10974</v>
      </c>
      <c r="H27" s="332" t="s">
        <v>8098</v>
      </c>
      <c r="I27" s="332" t="s">
        <v>130</v>
      </c>
      <c r="J27" s="332" t="s">
        <v>109</v>
      </c>
      <c r="K27" s="314">
        <f t="shared" si="0"/>
        <v>12</v>
      </c>
      <c r="L27" s="365">
        <v>44935</v>
      </c>
      <c r="M27" s="365">
        <v>44935</v>
      </c>
      <c r="N27" s="332">
        <f t="shared" si="1"/>
        <v>453.04</v>
      </c>
      <c r="O27" s="226"/>
      <c r="P27" s="226"/>
      <c r="Q27" s="308"/>
      <c r="R27" s="226"/>
      <c r="S27" s="314">
        <f t="shared" si="3"/>
        <v>-44935</v>
      </c>
    </row>
    <row r="28" spans="1:19" x14ac:dyDescent="0.25">
      <c r="A28" s="332">
        <v>22</v>
      </c>
      <c r="B28" s="364" t="s">
        <v>615</v>
      </c>
      <c r="C28" s="365">
        <v>44935</v>
      </c>
      <c r="D28" s="366">
        <v>130015557244</v>
      </c>
      <c r="E28" s="365">
        <v>44918</v>
      </c>
      <c r="F28" s="332">
        <v>453.04</v>
      </c>
      <c r="G28" s="332" t="s">
        <v>10974</v>
      </c>
      <c r="H28" s="332" t="s">
        <v>8098</v>
      </c>
      <c r="I28" s="332" t="s">
        <v>130</v>
      </c>
      <c r="J28" s="332" t="s">
        <v>109</v>
      </c>
      <c r="K28" s="314">
        <f t="shared" si="0"/>
        <v>11</v>
      </c>
      <c r="L28" s="365">
        <v>44929</v>
      </c>
      <c r="M28" s="365">
        <v>44935</v>
      </c>
      <c r="N28" s="332">
        <f t="shared" si="1"/>
        <v>453.04</v>
      </c>
      <c r="O28" s="226"/>
      <c r="P28" s="226"/>
      <c r="Q28" s="308"/>
      <c r="R28" s="226"/>
      <c r="S28" s="314">
        <f t="shared" si="3"/>
        <v>-44929</v>
      </c>
    </row>
    <row r="29" spans="1:19" x14ac:dyDescent="0.25">
      <c r="A29" s="332">
        <v>23</v>
      </c>
      <c r="B29" s="364" t="s">
        <v>616</v>
      </c>
      <c r="C29" s="365">
        <v>44935</v>
      </c>
      <c r="D29" s="366">
        <v>2979</v>
      </c>
      <c r="E29" s="365">
        <v>44926</v>
      </c>
      <c r="F29" s="332">
        <v>31094.7</v>
      </c>
      <c r="G29" s="332" t="s">
        <v>5984</v>
      </c>
      <c r="H29" s="332" t="s">
        <v>5856</v>
      </c>
      <c r="I29" s="332" t="s">
        <v>130</v>
      </c>
      <c r="J29" s="332" t="s">
        <v>109</v>
      </c>
      <c r="K29" s="314">
        <f t="shared" si="0"/>
        <v>60</v>
      </c>
      <c r="L29" s="365">
        <v>44986</v>
      </c>
      <c r="M29" s="365">
        <v>44935</v>
      </c>
      <c r="N29" s="332">
        <f t="shared" si="1"/>
        <v>31094.7</v>
      </c>
      <c r="O29" s="226"/>
      <c r="P29" s="226"/>
      <c r="Q29" s="308"/>
      <c r="R29" s="226"/>
      <c r="S29" s="314">
        <f t="shared" si="3"/>
        <v>-44986</v>
      </c>
    </row>
    <row r="30" spans="1:19" x14ac:dyDescent="0.25">
      <c r="A30" s="332">
        <v>24</v>
      </c>
      <c r="B30" s="364" t="s">
        <v>618</v>
      </c>
      <c r="C30" s="365">
        <v>44935</v>
      </c>
      <c r="D30" s="366">
        <v>2974</v>
      </c>
      <c r="E30" s="365">
        <v>44926</v>
      </c>
      <c r="F30" s="332">
        <v>135886.99</v>
      </c>
      <c r="G30" s="332" t="s">
        <v>5984</v>
      </c>
      <c r="H30" s="332" t="s">
        <v>5856</v>
      </c>
      <c r="I30" s="332" t="s">
        <v>130</v>
      </c>
      <c r="J30" s="332" t="s">
        <v>109</v>
      </c>
      <c r="K30" s="314">
        <f t="shared" si="0"/>
        <v>60</v>
      </c>
      <c r="L30" s="365">
        <v>44986</v>
      </c>
      <c r="M30" s="365">
        <v>44935</v>
      </c>
      <c r="N30" s="332">
        <f t="shared" si="1"/>
        <v>135886.99</v>
      </c>
      <c r="O30" s="226"/>
      <c r="P30" s="226"/>
      <c r="Q30" s="308"/>
      <c r="R30" s="226"/>
      <c r="S30" s="314">
        <f t="shared" si="3"/>
        <v>-44986</v>
      </c>
    </row>
    <row r="31" spans="1:19" x14ac:dyDescent="0.25">
      <c r="A31" s="332">
        <v>25</v>
      </c>
      <c r="B31" s="364" t="s">
        <v>643</v>
      </c>
      <c r="C31" s="365">
        <v>44935</v>
      </c>
      <c r="D31" s="366">
        <v>2976</v>
      </c>
      <c r="E31" s="365">
        <v>44926</v>
      </c>
      <c r="F31" s="332">
        <v>50185.73</v>
      </c>
      <c r="G31" s="332" t="s">
        <v>5984</v>
      </c>
      <c r="H31" s="332" t="s">
        <v>5856</v>
      </c>
      <c r="I31" s="332" t="s">
        <v>130</v>
      </c>
      <c r="J31" s="332" t="s">
        <v>109</v>
      </c>
      <c r="K31" s="314">
        <f t="shared" si="0"/>
        <v>60</v>
      </c>
      <c r="L31" s="365">
        <v>44986</v>
      </c>
      <c r="M31" s="365">
        <v>44935</v>
      </c>
      <c r="N31" s="332">
        <f t="shared" si="1"/>
        <v>50185.73</v>
      </c>
      <c r="O31" s="226"/>
      <c r="P31" s="226"/>
      <c r="Q31" s="308"/>
      <c r="R31" s="226"/>
      <c r="S31" s="314">
        <f t="shared" si="3"/>
        <v>-44986</v>
      </c>
    </row>
    <row r="32" spans="1:19" x14ac:dyDescent="0.25">
      <c r="A32" s="332">
        <v>26</v>
      </c>
      <c r="B32" s="364" t="s">
        <v>644</v>
      </c>
      <c r="C32" s="365">
        <v>44937</v>
      </c>
      <c r="D32" s="366">
        <v>206414</v>
      </c>
      <c r="E32" s="365">
        <v>44926</v>
      </c>
      <c r="F32" s="332">
        <v>6934.53</v>
      </c>
      <c r="G32" s="332" t="s">
        <v>9180</v>
      </c>
      <c r="H32" s="332" t="s">
        <v>9287</v>
      </c>
      <c r="I32" s="332" t="s">
        <v>130</v>
      </c>
      <c r="J32" s="332" t="s">
        <v>109</v>
      </c>
      <c r="K32" s="314">
        <f t="shared" si="0"/>
        <v>15</v>
      </c>
      <c r="L32" s="365">
        <v>44941</v>
      </c>
      <c r="M32" s="365">
        <v>44937</v>
      </c>
      <c r="N32" s="332">
        <f t="shared" si="1"/>
        <v>6934.53</v>
      </c>
      <c r="O32" s="226"/>
      <c r="P32" s="226"/>
      <c r="Q32" s="308"/>
      <c r="R32" s="226"/>
      <c r="S32" s="314">
        <f t="shared" si="3"/>
        <v>-44941</v>
      </c>
    </row>
    <row r="33" spans="1:19" x14ac:dyDescent="0.25">
      <c r="A33" s="332">
        <v>27</v>
      </c>
      <c r="B33" s="337" t="s">
        <v>10979</v>
      </c>
      <c r="C33" s="338">
        <v>44929</v>
      </c>
      <c r="D33" s="337">
        <v>8625</v>
      </c>
      <c r="E33" s="340">
        <v>44564</v>
      </c>
      <c r="F33" s="337">
        <v>357</v>
      </c>
      <c r="G33" s="337" t="s">
        <v>10980</v>
      </c>
      <c r="H33" s="337" t="s">
        <v>10981</v>
      </c>
      <c r="I33" s="337" t="s">
        <v>3579</v>
      </c>
      <c r="J33" s="337" t="s">
        <v>10256</v>
      </c>
      <c r="K33" s="337">
        <v>30</v>
      </c>
      <c r="L33" s="338">
        <v>44960</v>
      </c>
      <c r="M33" s="341">
        <v>44929</v>
      </c>
      <c r="N33" s="337">
        <v>357</v>
      </c>
      <c r="O33" s="334" t="s">
        <v>20</v>
      </c>
      <c r="P33" s="334">
        <v>71</v>
      </c>
      <c r="Q33" s="385">
        <v>44963</v>
      </c>
      <c r="R33" s="375">
        <v>357</v>
      </c>
      <c r="S33" s="314">
        <f t="shared" si="3"/>
        <v>3</v>
      </c>
    </row>
    <row r="34" spans="1:19" x14ac:dyDescent="0.25">
      <c r="A34" s="332">
        <v>28</v>
      </c>
      <c r="B34" s="337" t="s">
        <v>9358</v>
      </c>
      <c r="C34" s="338">
        <v>44929</v>
      </c>
      <c r="D34" s="337">
        <v>2840</v>
      </c>
      <c r="E34" s="340">
        <v>44901</v>
      </c>
      <c r="F34" s="337">
        <v>250</v>
      </c>
      <c r="G34" s="337" t="s">
        <v>10982</v>
      </c>
      <c r="H34" s="337" t="s">
        <v>10983</v>
      </c>
      <c r="I34" s="337" t="s">
        <v>3579</v>
      </c>
      <c r="J34" s="337" t="s">
        <v>8112</v>
      </c>
      <c r="K34" s="337">
        <v>0</v>
      </c>
      <c r="L34" s="338">
        <v>44901</v>
      </c>
      <c r="M34" s="341">
        <v>44929</v>
      </c>
      <c r="N34" s="337">
        <v>250</v>
      </c>
      <c r="O34" s="337" t="s">
        <v>50</v>
      </c>
      <c r="P34" s="337">
        <v>2731</v>
      </c>
      <c r="Q34" s="341">
        <v>44901</v>
      </c>
      <c r="R34" s="342">
        <v>250</v>
      </c>
      <c r="S34" s="314">
        <f t="shared" si="3"/>
        <v>0</v>
      </c>
    </row>
    <row r="35" spans="1:19" x14ac:dyDescent="0.25">
      <c r="A35" s="332">
        <v>29</v>
      </c>
      <c r="B35" s="337" t="s">
        <v>10984</v>
      </c>
      <c r="C35" s="338">
        <v>44930</v>
      </c>
      <c r="D35" s="337">
        <v>9656</v>
      </c>
      <c r="E35" s="340">
        <v>44907</v>
      </c>
      <c r="F35" s="337">
        <v>6902</v>
      </c>
      <c r="G35" s="337" t="s">
        <v>8542</v>
      </c>
      <c r="H35" s="337" t="s">
        <v>9259</v>
      </c>
      <c r="I35" s="337" t="s">
        <v>3579</v>
      </c>
      <c r="J35" s="337" t="s">
        <v>10256</v>
      </c>
      <c r="K35" s="337">
        <v>0</v>
      </c>
      <c r="L35" s="338">
        <v>44907</v>
      </c>
      <c r="M35" s="341">
        <v>44930</v>
      </c>
      <c r="N35" s="337">
        <v>6902</v>
      </c>
      <c r="O35" s="334" t="s">
        <v>20</v>
      </c>
      <c r="P35" s="334">
        <v>1042</v>
      </c>
      <c r="Q35" s="385">
        <v>44907</v>
      </c>
      <c r="R35" s="375">
        <v>6902</v>
      </c>
      <c r="S35" s="314">
        <f>Q35-L35</f>
        <v>0</v>
      </c>
    </row>
    <row r="36" spans="1:19" x14ac:dyDescent="0.25">
      <c r="A36" s="332">
        <v>30</v>
      </c>
      <c r="B36" s="337" t="s">
        <v>10985</v>
      </c>
      <c r="C36" s="338">
        <v>44931</v>
      </c>
      <c r="D36" s="337">
        <v>86</v>
      </c>
      <c r="E36" s="340">
        <v>44929</v>
      </c>
      <c r="F36" s="337">
        <v>18496.599999999999</v>
      </c>
      <c r="G36" s="337" t="s">
        <v>10986</v>
      </c>
      <c r="H36" s="337" t="s">
        <v>9365</v>
      </c>
      <c r="I36" s="337" t="s">
        <v>3579</v>
      </c>
      <c r="J36" s="337" t="s">
        <v>10256</v>
      </c>
      <c r="K36" s="337">
        <v>60</v>
      </c>
      <c r="L36" s="338">
        <v>44989</v>
      </c>
      <c r="M36" s="341">
        <v>44932</v>
      </c>
      <c r="N36" s="337">
        <v>18496.599999999999</v>
      </c>
      <c r="O36" s="334" t="s">
        <v>20</v>
      </c>
      <c r="P36" s="334">
        <v>1075</v>
      </c>
      <c r="Q36" s="385">
        <v>45000</v>
      </c>
      <c r="R36" s="375">
        <v>18496.599999999999</v>
      </c>
      <c r="S36" s="314">
        <f t="shared" si="3"/>
        <v>11</v>
      </c>
    </row>
    <row r="37" spans="1:19" x14ac:dyDescent="0.25">
      <c r="A37" s="332">
        <v>31</v>
      </c>
      <c r="B37" s="337" t="s">
        <v>10987</v>
      </c>
      <c r="C37" s="338">
        <v>44931</v>
      </c>
      <c r="D37" s="337">
        <v>87</v>
      </c>
      <c r="E37" s="340">
        <v>44929</v>
      </c>
      <c r="F37" s="337">
        <v>8807.9</v>
      </c>
      <c r="G37" s="337" t="s">
        <v>10986</v>
      </c>
      <c r="H37" s="337" t="s">
        <v>9365</v>
      </c>
      <c r="I37" s="337" t="s">
        <v>3579</v>
      </c>
      <c r="J37" s="337" t="s">
        <v>10256</v>
      </c>
      <c r="K37" s="337">
        <v>60</v>
      </c>
      <c r="L37" s="338">
        <v>44989</v>
      </c>
      <c r="M37" s="341">
        <v>44932</v>
      </c>
      <c r="N37" s="337">
        <v>8807.9</v>
      </c>
      <c r="O37" s="334" t="s">
        <v>20</v>
      </c>
      <c r="P37" s="334">
        <v>1075</v>
      </c>
      <c r="Q37" s="385">
        <v>45000</v>
      </c>
      <c r="R37" s="375">
        <v>8807.9</v>
      </c>
      <c r="S37" s="314">
        <f t="shared" si="3"/>
        <v>11</v>
      </c>
    </row>
    <row r="38" spans="1:19" x14ac:dyDescent="0.25">
      <c r="A38" s="332">
        <v>32</v>
      </c>
      <c r="B38" s="337" t="s">
        <v>10988</v>
      </c>
      <c r="C38" s="338">
        <v>44932</v>
      </c>
      <c r="D38" s="337">
        <v>506838</v>
      </c>
      <c r="E38" s="340">
        <v>44925</v>
      </c>
      <c r="F38" s="337">
        <v>1173.07</v>
      </c>
      <c r="G38" s="337" t="s">
        <v>505</v>
      </c>
      <c r="H38" s="337" t="s">
        <v>9253</v>
      </c>
      <c r="I38" s="337" t="s">
        <v>3579</v>
      </c>
      <c r="J38" s="337" t="s">
        <v>8112</v>
      </c>
      <c r="K38" s="337">
        <v>14</v>
      </c>
      <c r="L38" s="338">
        <v>44940</v>
      </c>
      <c r="M38" s="341">
        <v>44932</v>
      </c>
      <c r="N38" s="337">
        <v>1173.07</v>
      </c>
      <c r="O38" s="334" t="s">
        <v>20</v>
      </c>
      <c r="P38" s="334">
        <v>1015</v>
      </c>
      <c r="Q38" s="385">
        <v>44939</v>
      </c>
      <c r="R38" s="375">
        <v>1173.07</v>
      </c>
      <c r="S38" s="314">
        <f t="shared" si="3"/>
        <v>-1</v>
      </c>
    </row>
    <row r="39" spans="1:19" x14ac:dyDescent="0.25">
      <c r="A39" s="332">
        <v>33</v>
      </c>
      <c r="B39" s="337" t="s">
        <v>8104</v>
      </c>
      <c r="C39" s="338">
        <v>44932</v>
      </c>
      <c r="D39" s="337">
        <v>10141805703</v>
      </c>
      <c r="E39" s="340">
        <v>44926</v>
      </c>
      <c r="F39" s="337">
        <v>54606.35</v>
      </c>
      <c r="G39" s="337" t="s">
        <v>3196</v>
      </c>
      <c r="H39" s="337" t="s">
        <v>4400</v>
      </c>
      <c r="I39" s="337" t="s">
        <v>3579</v>
      </c>
      <c r="J39" s="337" t="s">
        <v>8112</v>
      </c>
      <c r="K39" s="337">
        <v>16</v>
      </c>
      <c r="L39" s="338">
        <v>44942</v>
      </c>
      <c r="M39" s="341">
        <v>44934</v>
      </c>
      <c r="N39" s="337">
        <v>54606.35</v>
      </c>
      <c r="O39" s="372" t="s">
        <v>20</v>
      </c>
      <c r="P39" s="334">
        <v>69</v>
      </c>
      <c r="Q39" s="385">
        <v>44958</v>
      </c>
      <c r="R39" s="375">
        <v>54606.35</v>
      </c>
      <c r="S39" s="314">
        <f t="shared" si="3"/>
        <v>16</v>
      </c>
    </row>
    <row r="40" spans="1:19" x14ac:dyDescent="0.25">
      <c r="A40" s="332">
        <v>34</v>
      </c>
      <c r="B40" s="337" t="s">
        <v>10989</v>
      </c>
      <c r="C40" s="338">
        <v>44935</v>
      </c>
      <c r="D40" s="339">
        <v>110016616276</v>
      </c>
      <c r="E40" s="340">
        <v>44918</v>
      </c>
      <c r="F40" s="370">
        <v>47029.1</v>
      </c>
      <c r="G40" s="337" t="s">
        <v>10990</v>
      </c>
      <c r="H40" s="337" t="s">
        <v>110</v>
      </c>
      <c r="I40" s="337" t="s">
        <v>3579</v>
      </c>
      <c r="J40" s="337" t="s">
        <v>8112</v>
      </c>
      <c r="K40" s="337">
        <v>8</v>
      </c>
      <c r="L40" s="338">
        <v>44929</v>
      </c>
      <c r="M40" s="341">
        <v>44935</v>
      </c>
      <c r="N40" s="337">
        <v>47029.1</v>
      </c>
      <c r="O40" s="337" t="s">
        <v>8648</v>
      </c>
      <c r="P40" s="339">
        <v>220000084812</v>
      </c>
      <c r="Q40" s="341">
        <v>44922</v>
      </c>
      <c r="R40" s="342">
        <v>-47029.1</v>
      </c>
      <c r="S40" s="314">
        <f t="shared" si="3"/>
        <v>-7</v>
      </c>
    </row>
    <row r="41" spans="1:19" x14ac:dyDescent="0.25">
      <c r="A41" s="332">
        <v>35</v>
      </c>
      <c r="B41" s="337" t="s">
        <v>10991</v>
      </c>
      <c r="C41" s="338">
        <v>44935</v>
      </c>
      <c r="D41" s="339">
        <v>210000249182</v>
      </c>
      <c r="E41" s="340">
        <v>44922</v>
      </c>
      <c r="F41" s="337">
        <v>-22517.18</v>
      </c>
      <c r="G41" s="337" t="s">
        <v>10990</v>
      </c>
      <c r="H41" s="337" t="s">
        <v>110</v>
      </c>
      <c r="I41" s="337" t="s">
        <v>3579</v>
      </c>
      <c r="J41" s="337" t="s">
        <v>8112</v>
      </c>
      <c r="K41" s="337">
        <v>0</v>
      </c>
      <c r="L41" s="338">
        <v>44922</v>
      </c>
      <c r="M41" s="341">
        <v>44935</v>
      </c>
      <c r="N41" s="337">
        <v>-22517.18</v>
      </c>
      <c r="O41" s="334" t="s">
        <v>9420</v>
      </c>
      <c r="P41" s="335">
        <v>110016672112</v>
      </c>
      <c r="Q41" s="385" t="s">
        <v>11946</v>
      </c>
      <c r="R41" s="375">
        <v>-22517.18</v>
      </c>
      <c r="S41" s="314">
        <f t="shared" si="3"/>
        <v>-5</v>
      </c>
    </row>
    <row r="42" spans="1:19" x14ac:dyDescent="0.25">
      <c r="A42" s="332">
        <v>36</v>
      </c>
      <c r="B42" s="337" t="s">
        <v>10992</v>
      </c>
      <c r="C42" s="338">
        <v>44935</v>
      </c>
      <c r="D42" s="339">
        <v>110016672112</v>
      </c>
      <c r="E42" s="340">
        <v>44923</v>
      </c>
      <c r="F42" s="337">
        <v>27420.43</v>
      </c>
      <c r="G42" s="337" t="s">
        <v>10990</v>
      </c>
      <c r="H42" s="337" t="s">
        <v>110</v>
      </c>
      <c r="I42" s="337" t="s">
        <v>3579</v>
      </c>
      <c r="J42" s="337" t="s">
        <v>8112</v>
      </c>
      <c r="K42" s="337">
        <v>13</v>
      </c>
      <c r="L42" s="338">
        <v>44935</v>
      </c>
      <c r="M42" s="341">
        <v>44935</v>
      </c>
      <c r="N42" s="337">
        <v>27420.43</v>
      </c>
      <c r="O42" s="334" t="s">
        <v>9420</v>
      </c>
      <c r="P42" s="334"/>
      <c r="Q42" s="385">
        <v>44957</v>
      </c>
      <c r="R42" s="375">
        <v>27420.43</v>
      </c>
      <c r="S42" s="314">
        <f t="shared" si="3"/>
        <v>22</v>
      </c>
    </row>
    <row r="43" spans="1:19" x14ac:dyDescent="0.25">
      <c r="A43" s="332">
        <v>37</v>
      </c>
      <c r="B43" s="337" t="s">
        <v>10993</v>
      </c>
      <c r="C43" s="338">
        <v>44935</v>
      </c>
      <c r="D43" s="339">
        <v>210000238196</v>
      </c>
      <c r="E43" s="340">
        <v>44922</v>
      </c>
      <c r="F43" s="337">
        <v>-36016.9</v>
      </c>
      <c r="G43" s="337" t="s">
        <v>10990</v>
      </c>
      <c r="H43" s="337" t="s">
        <v>110</v>
      </c>
      <c r="I43" s="337" t="s">
        <v>3579</v>
      </c>
      <c r="J43" s="337" t="s">
        <v>8112</v>
      </c>
      <c r="K43" s="337">
        <v>8</v>
      </c>
      <c r="L43" s="338">
        <v>44929</v>
      </c>
      <c r="M43" s="341">
        <v>44935</v>
      </c>
      <c r="N43" s="337">
        <v>-36016.9</v>
      </c>
      <c r="O43" s="337" t="s">
        <v>8648</v>
      </c>
      <c r="P43" s="339">
        <v>130015557230</v>
      </c>
      <c r="Q43" s="341">
        <v>44918</v>
      </c>
      <c r="R43" s="342">
        <v>36016.9</v>
      </c>
      <c r="S43" s="314">
        <f t="shared" si="3"/>
        <v>-11</v>
      </c>
    </row>
    <row r="44" spans="1:19" x14ac:dyDescent="0.25">
      <c r="A44" s="332">
        <v>38</v>
      </c>
      <c r="B44" s="337" t="s">
        <v>10994</v>
      </c>
      <c r="C44" s="338">
        <v>44935</v>
      </c>
      <c r="D44" s="339">
        <v>110016681798</v>
      </c>
      <c r="E44" s="340">
        <v>44923</v>
      </c>
      <c r="F44" s="337">
        <v>36016.9</v>
      </c>
      <c r="G44" s="337" t="s">
        <v>10990</v>
      </c>
      <c r="H44" s="337" t="s">
        <v>110</v>
      </c>
      <c r="I44" s="337" t="s">
        <v>3579</v>
      </c>
      <c r="J44" s="337" t="s">
        <v>8112</v>
      </c>
      <c r="K44" s="337">
        <v>13</v>
      </c>
      <c r="L44" s="338">
        <v>44935</v>
      </c>
      <c r="M44" s="341">
        <v>44935</v>
      </c>
      <c r="N44" s="337">
        <v>36016.9</v>
      </c>
      <c r="O44" s="334" t="s">
        <v>9420</v>
      </c>
      <c r="P44" s="334">
        <v>200415994</v>
      </c>
      <c r="Q44" s="385">
        <v>44939</v>
      </c>
      <c r="R44" s="375">
        <v>36016.9</v>
      </c>
      <c r="S44" s="314">
        <f t="shared" si="3"/>
        <v>4</v>
      </c>
    </row>
    <row r="45" spans="1:19" x14ac:dyDescent="0.25">
      <c r="A45" s="332">
        <v>39</v>
      </c>
      <c r="B45" s="337" t="s">
        <v>10995</v>
      </c>
      <c r="C45" s="338">
        <v>44935</v>
      </c>
      <c r="D45" s="339">
        <v>220000084812</v>
      </c>
      <c r="E45" s="340">
        <v>44922</v>
      </c>
      <c r="F45" s="337">
        <v>-47029.1</v>
      </c>
      <c r="G45" s="337" t="s">
        <v>10990</v>
      </c>
      <c r="H45" s="337" t="s">
        <v>110</v>
      </c>
      <c r="I45" s="337" t="s">
        <v>3579</v>
      </c>
      <c r="J45" s="337" t="s">
        <v>8112</v>
      </c>
      <c r="K45" s="337">
        <v>8</v>
      </c>
      <c r="L45" s="338">
        <v>44929</v>
      </c>
      <c r="M45" s="341">
        <v>44935</v>
      </c>
      <c r="N45" s="337">
        <v>-47029.1</v>
      </c>
      <c r="O45" s="337" t="s">
        <v>8648</v>
      </c>
      <c r="P45" s="339">
        <v>110016616276</v>
      </c>
      <c r="Q45" s="341">
        <v>44918</v>
      </c>
      <c r="R45" s="342">
        <v>47029.1</v>
      </c>
      <c r="S45" s="314">
        <f t="shared" si="3"/>
        <v>-11</v>
      </c>
    </row>
    <row r="46" spans="1:19" x14ac:dyDescent="0.25">
      <c r="A46" s="332">
        <v>40</v>
      </c>
      <c r="B46" s="337" t="s">
        <v>10996</v>
      </c>
      <c r="C46" s="338">
        <v>44966</v>
      </c>
      <c r="D46" s="337">
        <v>8636</v>
      </c>
      <c r="E46" s="340">
        <v>44930</v>
      </c>
      <c r="F46" s="337">
        <v>166.03</v>
      </c>
      <c r="G46" s="337" t="s">
        <v>10980</v>
      </c>
      <c r="H46" s="337" t="s">
        <v>57</v>
      </c>
      <c r="I46" s="337" t="s">
        <v>3579</v>
      </c>
      <c r="J46" s="337" t="s">
        <v>10256</v>
      </c>
      <c r="K46" s="337">
        <v>30</v>
      </c>
      <c r="L46" s="338">
        <v>44960</v>
      </c>
      <c r="M46" s="341">
        <v>44935</v>
      </c>
      <c r="N46" s="337">
        <v>166.03</v>
      </c>
      <c r="O46" s="334" t="s">
        <v>20</v>
      </c>
      <c r="P46" s="334">
        <v>71</v>
      </c>
      <c r="Q46" s="385">
        <v>44963</v>
      </c>
      <c r="R46" s="375">
        <v>166.03</v>
      </c>
      <c r="S46" s="314">
        <f t="shared" si="3"/>
        <v>3</v>
      </c>
    </row>
    <row r="47" spans="1:19" x14ac:dyDescent="0.25">
      <c r="A47" s="332">
        <v>41</v>
      </c>
      <c r="B47" s="337" t="s">
        <v>10997</v>
      </c>
      <c r="C47" s="338">
        <v>44935</v>
      </c>
      <c r="D47" s="337">
        <v>8653</v>
      </c>
      <c r="E47" s="340">
        <v>44935</v>
      </c>
      <c r="F47" s="337">
        <v>505.55</v>
      </c>
      <c r="G47" s="337" t="s">
        <v>10980</v>
      </c>
      <c r="H47" s="337" t="s">
        <v>3809</v>
      </c>
      <c r="I47" s="337" t="s">
        <v>3579</v>
      </c>
      <c r="J47" s="337" t="s">
        <v>10256</v>
      </c>
      <c r="K47" s="337">
        <v>30</v>
      </c>
      <c r="L47" s="338">
        <v>44965</v>
      </c>
      <c r="M47" s="341">
        <v>44935</v>
      </c>
      <c r="N47" s="337">
        <v>505.55</v>
      </c>
      <c r="O47" s="334" t="s">
        <v>20</v>
      </c>
      <c r="P47" s="334">
        <v>125</v>
      </c>
      <c r="Q47" s="385">
        <v>44970</v>
      </c>
      <c r="R47" s="375">
        <v>505.55</v>
      </c>
      <c r="S47" s="314">
        <f t="shared" si="3"/>
        <v>5</v>
      </c>
    </row>
    <row r="48" spans="1:19" x14ac:dyDescent="0.25">
      <c r="A48" s="332">
        <v>42</v>
      </c>
      <c r="B48" s="337" t="s">
        <v>354</v>
      </c>
      <c r="C48" s="338">
        <v>44935</v>
      </c>
      <c r="D48" s="337">
        <v>2977</v>
      </c>
      <c r="E48" s="340">
        <v>44926</v>
      </c>
      <c r="F48" s="337">
        <v>18484.009999999998</v>
      </c>
      <c r="G48" s="337" t="s">
        <v>3717</v>
      </c>
      <c r="H48" s="337" t="s">
        <v>8916</v>
      </c>
      <c r="I48" s="337" t="s">
        <v>3579</v>
      </c>
      <c r="J48" s="337" t="s">
        <v>8112</v>
      </c>
      <c r="K48" s="337">
        <v>60</v>
      </c>
      <c r="L48" s="338">
        <v>44986</v>
      </c>
      <c r="M48" s="341">
        <v>44935</v>
      </c>
      <c r="N48" s="337">
        <v>18484.009999999998</v>
      </c>
      <c r="O48" s="334" t="s">
        <v>20</v>
      </c>
      <c r="P48" s="334">
        <v>1074</v>
      </c>
      <c r="Q48" s="385">
        <v>45000</v>
      </c>
      <c r="R48" s="375">
        <v>17785.04</v>
      </c>
      <c r="S48" s="314">
        <f t="shared" si="3"/>
        <v>14</v>
      </c>
    </row>
    <row r="49" spans="1:19" x14ac:dyDescent="0.25">
      <c r="A49" s="332">
        <v>43</v>
      </c>
      <c r="B49" s="337" t="s">
        <v>5741</v>
      </c>
      <c r="C49" s="338">
        <v>44935</v>
      </c>
      <c r="D49" s="337">
        <v>2973</v>
      </c>
      <c r="E49" s="340">
        <v>44926</v>
      </c>
      <c r="F49" s="337">
        <v>16873.02</v>
      </c>
      <c r="G49" s="337" t="s">
        <v>3717</v>
      </c>
      <c r="H49" s="337" t="s">
        <v>8916</v>
      </c>
      <c r="I49" s="337" t="s">
        <v>3579</v>
      </c>
      <c r="J49" s="337" t="s">
        <v>8112</v>
      </c>
      <c r="K49" s="337">
        <v>60</v>
      </c>
      <c r="L49" s="338">
        <v>44986</v>
      </c>
      <c r="M49" s="341">
        <v>44935</v>
      </c>
      <c r="N49" s="337">
        <v>16873.02</v>
      </c>
      <c r="O49" s="334" t="s">
        <v>20</v>
      </c>
      <c r="P49" s="334">
        <v>1074</v>
      </c>
      <c r="Q49" s="385">
        <v>45000</v>
      </c>
      <c r="R49" s="375">
        <v>16234.97</v>
      </c>
      <c r="S49" s="314">
        <f t="shared" si="3"/>
        <v>14</v>
      </c>
    </row>
    <row r="50" spans="1:19" x14ac:dyDescent="0.25">
      <c r="A50" s="332">
        <v>44</v>
      </c>
      <c r="B50" s="337" t="s">
        <v>10998</v>
      </c>
      <c r="C50" s="338">
        <v>44935</v>
      </c>
      <c r="D50" s="337">
        <v>2975</v>
      </c>
      <c r="E50" s="340">
        <v>44926</v>
      </c>
      <c r="F50" s="337">
        <v>340.28</v>
      </c>
      <c r="G50" s="337" t="s">
        <v>3717</v>
      </c>
      <c r="H50" s="337" t="s">
        <v>8916</v>
      </c>
      <c r="I50" s="337" t="s">
        <v>3579</v>
      </c>
      <c r="J50" s="337" t="s">
        <v>8112</v>
      </c>
      <c r="K50" s="337">
        <v>60</v>
      </c>
      <c r="L50" s="338">
        <v>44986</v>
      </c>
      <c r="M50" s="341">
        <v>44935</v>
      </c>
      <c r="N50" s="337">
        <v>340.28</v>
      </c>
      <c r="O50" s="334" t="s">
        <v>20</v>
      </c>
      <c r="P50" s="334">
        <v>1074</v>
      </c>
      <c r="Q50" s="385">
        <v>45000</v>
      </c>
      <c r="R50" s="375">
        <v>327.41000000000003</v>
      </c>
      <c r="S50" s="314">
        <f t="shared" si="3"/>
        <v>14</v>
      </c>
    </row>
    <row r="51" spans="1:19" x14ac:dyDescent="0.25">
      <c r="A51" s="332">
        <v>45</v>
      </c>
      <c r="B51" s="337" t="s">
        <v>10999</v>
      </c>
      <c r="C51" s="338">
        <v>44937</v>
      </c>
      <c r="D51" s="337">
        <v>10113586901</v>
      </c>
      <c r="E51" s="340">
        <v>44937</v>
      </c>
      <c r="F51" s="337">
        <v>99.27</v>
      </c>
      <c r="G51" s="337" t="s">
        <v>6384</v>
      </c>
      <c r="H51" s="337" t="s">
        <v>44</v>
      </c>
      <c r="I51" s="337" t="s">
        <v>3579</v>
      </c>
      <c r="J51" s="337" t="s">
        <v>10256</v>
      </c>
      <c r="K51" s="337">
        <v>0</v>
      </c>
      <c r="L51" s="338">
        <v>44937</v>
      </c>
      <c r="M51" s="341">
        <v>45180</v>
      </c>
      <c r="N51" s="337">
        <v>99.27</v>
      </c>
      <c r="O51" s="337" t="s">
        <v>50</v>
      </c>
      <c r="P51" s="337">
        <v>10113586901</v>
      </c>
      <c r="Q51" s="341">
        <v>44937</v>
      </c>
      <c r="R51" s="342">
        <v>99.27</v>
      </c>
      <c r="S51" s="314">
        <f>Q51-L51</f>
        <v>0</v>
      </c>
    </row>
    <row r="52" spans="1:19" x14ac:dyDescent="0.25">
      <c r="A52" s="332">
        <v>46</v>
      </c>
      <c r="B52" s="337" t="s">
        <v>11000</v>
      </c>
      <c r="C52" s="338">
        <v>44937</v>
      </c>
      <c r="D52" s="337">
        <v>205</v>
      </c>
      <c r="E52" s="340">
        <v>44937</v>
      </c>
      <c r="F52" s="337">
        <v>17.600000000000001</v>
      </c>
      <c r="G52" s="337" t="s">
        <v>1251</v>
      </c>
      <c r="H52" s="337" t="s">
        <v>92</v>
      </c>
      <c r="I52" s="337" t="s">
        <v>3579</v>
      </c>
      <c r="J52" s="337" t="s">
        <v>4434</v>
      </c>
      <c r="K52" s="337">
        <v>0</v>
      </c>
      <c r="L52" s="338">
        <v>44937</v>
      </c>
      <c r="M52" s="341">
        <v>44937</v>
      </c>
      <c r="N52" s="337">
        <v>17.600000000000001</v>
      </c>
      <c r="O52" s="337" t="s">
        <v>50</v>
      </c>
      <c r="P52" s="337">
        <v>339</v>
      </c>
      <c r="Q52" s="341">
        <v>44937</v>
      </c>
      <c r="R52" s="342">
        <v>17.600000000000001</v>
      </c>
      <c r="S52" s="314">
        <f t="shared" si="3"/>
        <v>0</v>
      </c>
    </row>
    <row r="53" spans="1:19" x14ac:dyDescent="0.25">
      <c r="A53" s="332">
        <v>47</v>
      </c>
      <c r="B53" s="337" t="s">
        <v>11001</v>
      </c>
      <c r="C53" s="338">
        <v>44937</v>
      </c>
      <c r="D53" s="337">
        <v>8662</v>
      </c>
      <c r="E53" s="340">
        <v>44937</v>
      </c>
      <c r="F53" s="337">
        <v>1997.64</v>
      </c>
      <c r="G53" s="337" t="s">
        <v>10980</v>
      </c>
      <c r="H53" s="337" t="s">
        <v>11002</v>
      </c>
      <c r="I53" s="337" t="s">
        <v>3579</v>
      </c>
      <c r="J53" s="337" t="s">
        <v>10256</v>
      </c>
      <c r="K53" s="337">
        <v>30</v>
      </c>
      <c r="L53" s="338">
        <v>44968</v>
      </c>
      <c r="M53" s="341">
        <v>44938</v>
      </c>
      <c r="N53" s="337">
        <v>1997.64</v>
      </c>
      <c r="O53" s="334" t="s">
        <v>20</v>
      </c>
      <c r="P53" s="334">
        <v>125</v>
      </c>
      <c r="Q53" s="385">
        <v>44970</v>
      </c>
      <c r="R53" s="375">
        <v>1997.64</v>
      </c>
      <c r="S53" s="314">
        <f t="shared" si="3"/>
        <v>2</v>
      </c>
    </row>
    <row r="54" spans="1:19" x14ac:dyDescent="0.25">
      <c r="A54" s="332">
        <v>48</v>
      </c>
      <c r="B54" s="337" t="s">
        <v>11003</v>
      </c>
      <c r="C54" s="338">
        <v>44947</v>
      </c>
      <c r="D54" s="337">
        <v>22000681</v>
      </c>
      <c r="E54" s="340">
        <v>45290</v>
      </c>
      <c r="F54" s="337">
        <v>10558.52</v>
      </c>
      <c r="G54" s="337" t="s">
        <v>9694</v>
      </c>
      <c r="H54" s="337" t="s">
        <v>11004</v>
      </c>
      <c r="I54" s="337" t="s">
        <v>3579</v>
      </c>
      <c r="J54" s="337" t="s">
        <v>8112</v>
      </c>
      <c r="K54" s="337">
        <v>60</v>
      </c>
      <c r="L54" s="338">
        <v>44997</v>
      </c>
      <c r="M54" s="341">
        <v>44938</v>
      </c>
      <c r="N54" s="337">
        <v>10558.52</v>
      </c>
      <c r="O54" s="334" t="s">
        <v>20</v>
      </c>
      <c r="P54" s="334">
        <v>1063</v>
      </c>
      <c r="Q54" s="385">
        <v>44972</v>
      </c>
      <c r="R54" s="375">
        <v>10558.52</v>
      </c>
      <c r="S54" s="314">
        <f t="shared" si="3"/>
        <v>-25</v>
      </c>
    </row>
    <row r="55" spans="1:19" x14ac:dyDescent="0.25">
      <c r="A55" s="332">
        <v>49</v>
      </c>
      <c r="B55" s="337" t="s">
        <v>8917</v>
      </c>
      <c r="C55" s="338">
        <v>44939</v>
      </c>
      <c r="D55" s="337">
        <v>206411</v>
      </c>
      <c r="E55" s="340">
        <v>44926</v>
      </c>
      <c r="F55" s="337">
        <v>206.87</v>
      </c>
      <c r="G55" s="337" t="s">
        <v>11005</v>
      </c>
      <c r="H55" s="337" t="s">
        <v>9253</v>
      </c>
      <c r="I55" s="337" t="s">
        <v>3579</v>
      </c>
      <c r="J55" s="337" t="s">
        <v>4434</v>
      </c>
      <c r="K55" s="337">
        <v>15</v>
      </c>
      <c r="L55" s="338">
        <v>44941</v>
      </c>
      <c r="M55" s="341">
        <v>44939</v>
      </c>
      <c r="N55" s="337">
        <v>206.87</v>
      </c>
      <c r="O55" s="334" t="s">
        <v>20</v>
      </c>
      <c r="P55" s="334">
        <v>418</v>
      </c>
      <c r="Q55" s="385">
        <v>44957</v>
      </c>
      <c r="R55" s="375">
        <v>206.87</v>
      </c>
      <c r="S55" s="314">
        <f t="shared" si="3"/>
        <v>16</v>
      </c>
    </row>
    <row r="56" spans="1:19" x14ac:dyDescent="0.25">
      <c r="A56" s="332">
        <v>50</v>
      </c>
      <c r="B56" s="337" t="s">
        <v>11090</v>
      </c>
      <c r="C56" s="332" t="s">
        <v>11091</v>
      </c>
      <c r="D56" s="337">
        <v>174226</v>
      </c>
      <c r="E56" s="371" t="s">
        <v>11092</v>
      </c>
      <c r="F56" s="337">
        <v>405.55</v>
      </c>
      <c r="G56" s="337" t="s">
        <v>11093</v>
      </c>
      <c r="H56" s="337" t="s">
        <v>5208</v>
      </c>
      <c r="I56" s="337" t="s">
        <v>130</v>
      </c>
      <c r="J56" s="337" t="s">
        <v>9687</v>
      </c>
      <c r="K56" s="332"/>
      <c r="L56" s="332"/>
      <c r="M56" s="332"/>
      <c r="N56" s="332">
        <f>F56</f>
        <v>405.55</v>
      </c>
      <c r="O56" s="332"/>
      <c r="P56" s="332"/>
      <c r="Q56" s="332"/>
      <c r="R56" s="332">
        <f>N56</f>
        <v>405.55</v>
      </c>
      <c r="S56" s="314">
        <f t="shared" si="3"/>
        <v>0</v>
      </c>
    </row>
    <row r="57" spans="1:19" x14ac:dyDescent="0.25">
      <c r="A57" s="332">
        <v>51</v>
      </c>
      <c r="B57" s="337" t="s">
        <v>11094</v>
      </c>
      <c r="C57" s="332" t="s">
        <v>11091</v>
      </c>
      <c r="D57" s="339">
        <v>130015557233</v>
      </c>
      <c r="E57" s="371" t="s">
        <v>11075</v>
      </c>
      <c r="F57" s="337">
        <v>2029.28</v>
      </c>
      <c r="G57" s="337" t="s">
        <v>10891</v>
      </c>
      <c r="H57" s="337" t="s">
        <v>110</v>
      </c>
      <c r="I57" s="337" t="s">
        <v>130</v>
      </c>
      <c r="J57" s="337" t="s">
        <v>8687</v>
      </c>
      <c r="K57" s="332">
        <v>10</v>
      </c>
      <c r="L57" s="333">
        <v>44929</v>
      </c>
      <c r="M57" s="333">
        <v>44932</v>
      </c>
      <c r="N57" s="332">
        <v>2029.28</v>
      </c>
      <c r="O57" s="332"/>
      <c r="P57" s="332"/>
      <c r="Q57" s="332"/>
      <c r="R57" s="332">
        <f t="shared" ref="R57:R59" si="4">N57</f>
        <v>2029.28</v>
      </c>
      <c r="S57" s="314">
        <f t="shared" si="3"/>
        <v>-44929</v>
      </c>
    </row>
    <row r="58" spans="1:19" x14ac:dyDescent="0.25">
      <c r="A58" s="332">
        <v>52</v>
      </c>
      <c r="B58" s="337" t="s">
        <v>8116</v>
      </c>
      <c r="C58" s="332" t="s">
        <v>11091</v>
      </c>
      <c r="D58" s="337">
        <v>2450000037</v>
      </c>
      <c r="E58" s="371" t="s">
        <v>11074</v>
      </c>
      <c r="F58" s="337">
        <v>157.88</v>
      </c>
      <c r="G58" s="337" t="s">
        <v>663</v>
      </c>
      <c r="H58" s="337" t="s">
        <v>11095</v>
      </c>
      <c r="I58" s="337" t="s">
        <v>130</v>
      </c>
      <c r="J58" s="337" t="s">
        <v>8687</v>
      </c>
      <c r="K58" s="332">
        <v>30</v>
      </c>
      <c r="L58" s="333">
        <v>44956</v>
      </c>
      <c r="M58" s="333">
        <v>44929</v>
      </c>
      <c r="N58" s="332">
        <v>157.88</v>
      </c>
      <c r="O58" s="332"/>
      <c r="P58" s="332"/>
      <c r="Q58" s="332"/>
      <c r="R58" s="332">
        <f t="shared" si="4"/>
        <v>157.88</v>
      </c>
      <c r="S58" s="314">
        <f t="shared" si="3"/>
        <v>-44956</v>
      </c>
    </row>
    <row r="59" spans="1:19" x14ac:dyDescent="0.25">
      <c r="A59" s="332">
        <v>53</v>
      </c>
      <c r="B59" s="337" t="s">
        <v>11096</v>
      </c>
      <c r="C59" s="332" t="s">
        <v>11097</v>
      </c>
      <c r="D59" s="339">
        <v>130015557228</v>
      </c>
      <c r="E59" s="371" t="s">
        <v>11075</v>
      </c>
      <c r="F59" s="337">
        <v>337.31</v>
      </c>
      <c r="G59" s="337" t="s">
        <v>10891</v>
      </c>
      <c r="H59" s="337" t="s">
        <v>110</v>
      </c>
      <c r="I59" s="337" t="s">
        <v>130</v>
      </c>
      <c r="J59" s="337" t="s">
        <v>8687</v>
      </c>
      <c r="K59" s="332">
        <v>0</v>
      </c>
      <c r="L59" s="333">
        <v>45287</v>
      </c>
      <c r="M59" s="333">
        <v>44932</v>
      </c>
      <c r="N59" s="332">
        <v>337.31</v>
      </c>
      <c r="O59" s="332"/>
      <c r="P59" s="332"/>
      <c r="Q59" s="332"/>
      <c r="R59" s="332">
        <f t="shared" si="4"/>
        <v>337.31</v>
      </c>
      <c r="S59" s="314">
        <f t="shared" si="3"/>
        <v>-45287</v>
      </c>
    </row>
    <row r="60" spans="1:19" x14ac:dyDescent="0.25">
      <c r="A60" s="332">
        <v>54</v>
      </c>
      <c r="B60" s="337" t="s">
        <v>8889</v>
      </c>
      <c r="C60" s="333">
        <v>44932</v>
      </c>
      <c r="D60" s="339">
        <v>110016672120</v>
      </c>
      <c r="E60" s="371" t="s">
        <v>11069</v>
      </c>
      <c r="F60" s="337">
        <v>288.33</v>
      </c>
      <c r="G60" s="337" t="s">
        <v>10891</v>
      </c>
      <c r="H60" s="337" t="s">
        <v>110</v>
      </c>
      <c r="I60" s="337" t="s">
        <v>130</v>
      </c>
      <c r="J60" s="337" t="s">
        <v>8687</v>
      </c>
      <c r="K60" s="332">
        <v>10</v>
      </c>
      <c r="L60" s="333">
        <v>44935</v>
      </c>
      <c r="M60" s="333">
        <v>44932</v>
      </c>
      <c r="N60" s="332">
        <v>288.33</v>
      </c>
      <c r="O60" s="332" t="s">
        <v>27</v>
      </c>
      <c r="P60" s="332">
        <v>1018</v>
      </c>
      <c r="Q60" s="333">
        <v>44943</v>
      </c>
      <c r="R60" s="332">
        <v>51.42</v>
      </c>
      <c r="S60" s="314">
        <f t="shared" si="3"/>
        <v>8</v>
      </c>
    </row>
    <row r="61" spans="1:19" x14ac:dyDescent="0.25">
      <c r="A61" s="332">
        <v>55</v>
      </c>
      <c r="B61" s="337" t="s">
        <v>3145</v>
      </c>
      <c r="C61" s="333">
        <v>44932</v>
      </c>
      <c r="D61" s="339">
        <v>110016672116</v>
      </c>
      <c r="E61" s="371" t="s">
        <v>11069</v>
      </c>
      <c r="F61" s="337">
        <v>1472.97</v>
      </c>
      <c r="G61" s="337" t="s">
        <v>10891</v>
      </c>
      <c r="H61" s="337" t="s">
        <v>110</v>
      </c>
      <c r="I61" s="337" t="s">
        <v>130</v>
      </c>
      <c r="J61" s="337" t="s">
        <v>8687</v>
      </c>
      <c r="K61" s="332">
        <v>10</v>
      </c>
      <c r="L61" s="333">
        <v>44935</v>
      </c>
      <c r="M61" s="333">
        <v>44932</v>
      </c>
      <c r="N61" s="332">
        <v>1472.97</v>
      </c>
      <c r="O61" s="332" t="s">
        <v>27</v>
      </c>
      <c r="P61" s="332">
        <v>1018</v>
      </c>
      <c r="Q61" s="333">
        <v>44943</v>
      </c>
      <c r="R61" s="332">
        <v>263.89</v>
      </c>
      <c r="S61" s="314">
        <f t="shared" si="3"/>
        <v>8</v>
      </c>
    </row>
    <row r="62" spans="1:19" x14ac:dyDescent="0.25">
      <c r="A62" s="332">
        <v>56</v>
      </c>
      <c r="B62" s="337" t="s">
        <v>3147</v>
      </c>
      <c r="C62" s="333">
        <v>44932</v>
      </c>
      <c r="D62" s="339">
        <v>110016672114</v>
      </c>
      <c r="E62" s="371" t="s">
        <v>11069</v>
      </c>
      <c r="F62" s="337">
        <v>1365.33</v>
      </c>
      <c r="G62" s="337" t="s">
        <v>10891</v>
      </c>
      <c r="H62" s="337" t="s">
        <v>110</v>
      </c>
      <c r="I62" s="337" t="s">
        <v>130</v>
      </c>
      <c r="J62" s="337" t="s">
        <v>8687</v>
      </c>
      <c r="K62" s="332">
        <v>10</v>
      </c>
      <c r="L62" s="333">
        <v>44935</v>
      </c>
      <c r="M62" s="333">
        <v>44932</v>
      </c>
      <c r="N62" s="332">
        <v>1365.33</v>
      </c>
      <c r="O62" s="332" t="s">
        <v>27</v>
      </c>
      <c r="P62" s="332">
        <v>1018</v>
      </c>
      <c r="Q62" s="333">
        <v>44943</v>
      </c>
      <c r="R62" s="332">
        <v>244.61</v>
      </c>
      <c r="S62" s="314">
        <f t="shared" si="3"/>
        <v>8</v>
      </c>
    </row>
    <row r="63" spans="1:19" x14ac:dyDescent="0.25">
      <c r="A63" s="332">
        <v>57</v>
      </c>
      <c r="B63" s="337" t="s">
        <v>3149</v>
      </c>
      <c r="C63" s="333">
        <v>44932</v>
      </c>
      <c r="D63" s="339">
        <v>110016672109</v>
      </c>
      <c r="E63" s="371" t="s">
        <v>11069</v>
      </c>
      <c r="F63" s="337">
        <v>1563.72</v>
      </c>
      <c r="G63" s="337" t="s">
        <v>10891</v>
      </c>
      <c r="H63" s="337" t="s">
        <v>110</v>
      </c>
      <c r="I63" s="337" t="s">
        <v>130</v>
      </c>
      <c r="J63" s="337" t="s">
        <v>8687</v>
      </c>
      <c r="K63" s="332">
        <v>10</v>
      </c>
      <c r="L63" s="333">
        <v>44935</v>
      </c>
      <c r="M63" s="333">
        <v>44932</v>
      </c>
      <c r="N63" s="332">
        <v>1563.72</v>
      </c>
      <c r="O63" s="332" t="s">
        <v>27</v>
      </c>
      <c r="P63" s="332">
        <v>1018</v>
      </c>
      <c r="Q63" s="333">
        <v>44943</v>
      </c>
      <c r="R63" s="332">
        <v>280.16000000000003</v>
      </c>
      <c r="S63" s="314">
        <f t="shared" si="3"/>
        <v>8</v>
      </c>
    </row>
    <row r="64" spans="1:19" x14ac:dyDescent="0.25">
      <c r="A64" s="332">
        <v>58</v>
      </c>
      <c r="B64" s="337" t="s">
        <v>11099</v>
      </c>
      <c r="C64" s="333">
        <v>44932</v>
      </c>
      <c r="D64" s="339">
        <v>110016672122</v>
      </c>
      <c r="E64" s="371" t="s">
        <v>11069</v>
      </c>
      <c r="F64" s="337">
        <v>1139.54</v>
      </c>
      <c r="G64" s="337" t="s">
        <v>10891</v>
      </c>
      <c r="H64" s="337" t="s">
        <v>110</v>
      </c>
      <c r="I64" s="337" t="s">
        <v>130</v>
      </c>
      <c r="J64" s="337" t="s">
        <v>8687</v>
      </c>
      <c r="K64" s="332">
        <v>10</v>
      </c>
      <c r="L64" s="333">
        <v>44935</v>
      </c>
      <c r="M64" s="333">
        <v>44932</v>
      </c>
      <c r="N64" s="332">
        <v>1139.54</v>
      </c>
      <c r="O64" s="332" t="s">
        <v>27</v>
      </c>
      <c r="P64" s="332">
        <v>1018</v>
      </c>
      <c r="Q64" s="333">
        <v>44943</v>
      </c>
      <c r="R64" s="332">
        <v>204.15</v>
      </c>
      <c r="S64" s="314">
        <f t="shared" si="3"/>
        <v>8</v>
      </c>
    </row>
    <row r="65" spans="1:19" x14ac:dyDescent="0.25">
      <c r="A65" s="332">
        <v>59</v>
      </c>
      <c r="B65" s="337" t="s">
        <v>9380</v>
      </c>
      <c r="C65" s="333">
        <v>44932</v>
      </c>
      <c r="D65" s="339">
        <v>110016672115</v>
      </c>
      <c r="E65" s="371" t="s">
        <v>11069</v>
      </c>
      <c r="F65" s="337">
        <v>1211.31</v>
      </c>
      <c r="G65" s="337" t="s">
        <v>10891</v>
      </c>
      <c r="H65" s="337" t="s">
        <v>110</v>
      </c>
      <c r="I65" s="337" t="s">
        <v>130</v>
      </c>
      <c r="J65" s="337" t="s">
        <v>8687</v>
      </c>
      <c r="K65" s="332">
        <v>10</v>
      </c>
      <c r="L65" s="333">
        <v>44935</v>
      </c>
      <c r="M65" s="333">
        <v>44932</v>
      </c>
      <c r="N65" s="332">
        <v>1211.31</v>
      </c>
      <c r="O65" s="332" t="s">
        <v>27</v>
      </c>
      <c r="P65" s="332">
        <v>1018</v>
      </c>
      <c r="Q65" s="333">
        <v>44943</v>
      </c>
      <c r="R65" s="332">
        <v>217.02</v>
      </c>
      <c r="S65" s="314">
        <f t="shared" si="3"/>
        <v>8</v>
      </c>
    </row>
    <row r="66" spans="1:19" x14ac:dyDescent="0.25">
      <c r="A66" s="332">
        <v>60</v>
      </c>
      <c r="B66" s="337" t="s">
        <v>8130</v>
      </c>
      <c r="C66" s="333">
        <v>44932</v>
      </c>
      <c r="D66" s="366">
        <v>110016672125</v>
      </c>
      <c r="E66" s="371" t="s">
        <v>11069</v>
      </c>
      <c r="F66" s="337">
        <v>2217.9</v>
      </c>
      <c r="G66" s="337" t="s">
        <v>10891</v>
      </c>
      <c r="H66" s="337" t="s">
        <v>110</v>
      </c>
      <c r="I66" s="337" t="s">
        <v>130</v>
      </c>
      <c r="J66" s="337" t="s">
        <v>8687</v>
      </c>
      <c r="K66" s="332">
        <v>10</v>
      </c>
      <c r="L66" s="333">
        <v>44935</v>
      </c>
      <c r="M66" s="333">
        <v>44932</v>
      </c>
      <c r="N66" s="332">
        <v>2217.9</v>
      </c>
      <c r="O66" s="332" t="s">
        <v>27</v>
      </c>
      <c r="P66" s="332">
        <v>1018</v>
      </c>
      <c r="Q66" s="333">
        <v>44943</v>
      </c>
      <c r="R66" s="332">
        <v>397.37</v>
      </c>
      <c r="S66" s="314">
        <f t="shared" si="3"/>
        <v>8</v>
      </c>
    </row>
    <row r="67" spans="1:19" x14ac:dyDescent="0.25">
      <c r="A67" s="332">
        <v>61</v>
      </c>
      <c r="B67" s="337" t="s">
        <v>8133</v>
      </c>
      <c r="C67" s="333">
        <v>44932</v>
      </c>
      <c r="D67" s="366">
        <v>110016672121</v>
      </c>
      <c r="E67" s="371" t="s">
        <v>11069</v>
      </c>
      <c r="F67" s="337">
        <v>1538.38</v>
      </c>
      <c r="G67" s="337" t="s">
        <v>10891</v>
      </c>
      <c r="H67" s="337" t="s">
        <v>110</v>
      </c>
      <c r="I67" s="337" t="s">
        <v>130</v>
      </c>
      <c r="J67" s="337" t="s">
        <v>8687</v>
      </c>
      <c r="K67" s="332">
        <v>10</v>
      </c>
      <c r="L67" s="333">
        <v>44935</v>
      </c>
      <c r="M67" s="333">
        <v>44932</v>
      </c>
      <c r="N67" s="332">
        <v>1538.38</v>
      </c>
      <c r="O67" s="332" t="s">
        <v>27</v>
      </c>
      <c r="P67" s="332">
        <v>1018</v>
      </c>
      <c r="Q67" s="333">
        <v>44943</v>
      </c>
      <c r="R67" s="332">
        <v>275.61</v>
      </c>
      <c r="S67" s="314">
        <f t="shared" si="3"/>
        <v>8</v>
      </c>
    </row>
    <row r="68" spans="1:19" x14ac:dyDescent="0.25">
      <c r="A68" s="332">
        <v>62</v>
      </c>
      <c r="B68" s="337" t="s">
        <v>9381</v>
      </c>
      <c r="C68" s="333">
        <v>44932</v>
      </c>
      <c r="D68" s="366">
        <v>110016672117</v>
      </c>
      <c r="E68" s="371" t="s">
        <v>11069</v>
      </c>
      <c r="F68" s="337">
        <v>8519.16</v>
      </c>
      <c r="G68" s="337" t="s">
        <v>10891</v>
      </c>
      <c r="H68" s="337" t="s">
        <v>110</v>
      </c>
      <c r="I68" s="337" t="s">
        <v>130</v>
      </c>
      <c r="J68" s="337" t="s">
        <v>8687</v>
      </c>
      <c r="K68" s="332">
        <v>10</v>
      </c>
      <c r="L68" s="333">
        <v>44935</v>
      </c>
      <c r="M68" s="333">
        <v>44932</v>
      </c>
      <c r="N68" s="332">
        <v>8519.16</v>
      </c>
      <c r="O68" s="332" t="s">
        <v>27</v>
      </c>
      <c r="P68" s="332">
        <v>1018</v>
      </c>
      <c r="Q68" s="333">
        <v>44943</v>
      </c>
      <c r="R68" s="332">
        <v>1526.28</v>
      </c>
      <c r="S68" s="314">
        <f t="shared" si="3"/>
        <v>8</v>
      </c>
    </row>
    <row r="69" spans="1:19" x14ac:dyDescent="0.25">
      <c r="A69" s="332">
        <v>63</v>
      </c>
      <c r="B69" s="337" t="s">
        <v>8891</v>
      </c>
      <c r="C69" s="333">
        <v>44932</v>
      </c>
      <c r="D69" s="366">
        <v>110016672110</v>
      </c>
      <c r="E69" s="371" t="s">
        <v>11069</v>
      </c>
      <c r="F69" s="337">
        <v>934.84</v>
      </c>
      <c r="G69" s="337" t="s">
        <v>10891</v>
      </c>
      <c r="H69" s="337" t="s">
        <v>110</v>
      </c>
      <c r="I69" s="337" t="s">
        <v>130</v>
      </c>
      <c r="J69" s="337" t="s">
        <v>8687</v>
      </c>
      <c r="K69" s="332">
        <v>10</v>
      </c>
      <c r="L69" s="333">
        <v>44935</v>
      </c>
      <c r="M69" s="333">
        <v>44932</v>
      </c>
      <c r="N69" s="332">
        <v>934.84</v>
      </c>
      <c r="O69" s="332" t="s">
        <v>27</v>
      </c>
      <c r="P69" s="332">
        <v>1018</v>
      </c>
      <c r="Q69" s="333">
        <v>44943</v>
      </c>
      <c r="R69" s="332">
        <v>167.48</v>
      </c>
      <c r="S69" s="314">
        <f t="shared" si="3"/>
        <v>8</v>
      </c>
    </row>
    <row r="70" spans="1:19" x14ac:dyDescent="0.25">
      <c r="A70" s="332">
        <v>64</v>
      </c>
      <c r="B70" s="337" t="s">
        <v>3153</v>
      </c>
      <c r="C70" s="333">
        <v>44932</v>
      </c>
      <c r="D70" s="366">
        <v>110016672119</v>
      </c>
      <c r="E70" s="371" t="s">
        <v>11069</v>
      </c>
      <c r="F70" s="337">
        <v>488.03</v>
      </c>
      <c r="G70" s="337" t="s">
        <v>10891</v>
      </c>
      <c r="H70" s="337" t="s">
        <v>110</v>
      </c>
      <c r="I70" s="337" t="s">
        <v>130</v>
      </c>
      <c r="J70" s="337" t="s">
        <v>8687</v>
      </c>
      <c r="K70" s="332">
        <v>10</v>
      </c>
      <c r="L70" s="333">
        <v>44935</v>
      </c>
      <c r="M70" s="333">
        <v>44932</v>
      </c>
      <c r="N70" s="332">
        <v>498.03</v>
      </c>
      <c r="O70" s="332" t="s">
        <v>27</v>
      </c>
      <c r="P70" s="332">
        <v>1018</v>
      </c>
      <c r="Q70" s="333">
        <v>44943</v>
      </c>
      <c r="R70" s="332">
        <v>89.23</v>
      </c>
      <c r="S70" s="314">
        <f t="shared" si="3"/>
        <v>8</v>
      </c>
    </row>
    <row r="71" spans="1:19" x14ac:dyDescent="0.25">
      <c r="A71" s="332">
        <v>65</v>
      </c>
      <c r="B71" s="337" t="s">
        <v>3156</v>
      </c>
      <c r="C71" s="333">
        <v>44932</v>
      </c>
      <c r="D71" s="366">
        <v>110016672108</v>
      </c>
      <c r="E71" s="371" t="s">
        <v>11069</v>
      </c>
      <c r="F71" s="337">
        <v>662.63</v>
      </c>
      <c r="G71" s="337" t="s">
        <v>10891</v>
      </c>
      <c r="H71" s="337" t="s">
        <v>110</v>
      </c>
      <c r="I71" s="337" t="s">
        <v>130</v>
      </c>
      <c r="J71" s="337" t="s">
        <v>8687</v>
      </c>
      <c r="K71" s="332">
        <v>10</v>
      </c>
      <c r="L71" s="333">
        <v>44935</v>
      </c>
      <c r="M71" s="333">
        <v>44932</v>
      </c>
      <c r="N71" s="332">
        <v>662.63</v>
      </c>
      <c r="O71" s="332" t="s">
        <v>27</v>
      </c>
      <c r="P71" s="332">
        <v>1018</v>
      </c>
      <c r="Q71" s="333">
        <v>44943</v>
      </c>
      <c r="R71" s="332">
        <v>118.72</v>
      </c>
      <c r="S71" s="314">
        <f t="shared" si="3"/>
        <v>8</v>
      </c>
    </row>
    <row r="72" spans="1:19" x14ac:dyDescent="0.25">
      <c r="A72" s="332">
        <v>66</v>
      </c>
      <c r="B72" s="337" t="s">
        <v>9384</v>
      </c>
      <c r="C72" s="333">
        <v>44932</v>
      </c>
      <c r="D72" s="366">
        <v>110016672118</v>
      </c>
      <c r="E72" s="371" t="s">
        <v>11069</v>
      </c>
      <c r="F72" s="337">
        <v>6097.76</v>
      </c>
      <c r="G72" s="337" t="s">
        <v>10891</v>
      </c>
      <c r="H72" s="337" t="s">
        <v>110</v>
      </c>
      <c r="I72" s="337" t="s">
        <v>130</v>
      </c>
      <c r="J72" s="337" t="s">
        <v>8687</v>
      </c>
      <c r="K72" s="332">
        <v>10</v>
      </c>
      <c r="L72" s="333">
        <v>44935</v>
      </c>
      <c r="M72" s="333">
        <v>44949</v>
      </c>
      <c r="N72" s="332">
        <v>6097.76</v>
      </c>
      <c r="O72" s="332" t="s">
        <v>27</v>
      </c>
      <c r="P72" s="332">
        <v>1018</v>
      </c>
      <c r="Q72" s="333">
        <v>44943</v>
      </c>
      <c r="R72" s="332">
        <v>1091.8699999999999</v>
      </c>
      <c r="S72" s="314">
        <f t="shared" si="3"/>
        <v>8</v>
      </c>
    </row>
    <row r="73" spans="1:19" x14ac:dyDescent="0.25">
      <c r="A73" s="332">
        <v>67</v>
      </c>
      <c r="B73" s="337" t="s">
        <v>8142</v>
      </c>
      <c r="C73" s="372">
        <v>44932</v>
      </c>
      <c r="D73" s="366">
        <v>202320025</v>
      </c>
      <c r="E73" s="373">
        <v>44931</v>
      </c>
      <c r="F73" s="337">
        <v>12749.05</v>
      </c>
      <c r="G73" s="337" t="s">
        <v>8138</v>
      </c>
      <c r="H73" s="337" t="s">
        <v>238</v>
      </c>
      <c r="I73" s="337" t="s">
        <v>130</v>
      </c>
      <c r="J73" s="337" t="s">
        <v>8129</v>
      </c>
      <c r="K73" s="332">
        <v>30</v>
      </c>
      <c r="L73" s="333">
        <v>44967</v>
      </c>
      <c r="M73" s="333">
        <v>44935</v>
      </c>
      <c r="N73" s="332">
        <v>12749.05</v>
      </c>
      <c r="O73" s="332"/>
      <c r="P73" s="332"/>
      <c r="Q73" s="332"/>
      <c r="R73" s="332"/>
      <c r="S73" s="314">
        <f t="shared" si="3"/>
        <v>-44967</v>
      </c>
    </row>
    <row r="74" spans="1:19" x14ac:dyDescent="0.25">
      <c r="A74" s="332">
        <v>68</v>
      </c>
      <c r="B74" s="337" t="s">
        <v>8141</v>
      </c>
      <c r="C74" s="372">
        <v>44932</v>
      </c>
      <c r="D74" s="366">
        <v>202320032</v>
      </c>
      <c r="E74" s="373">
        <v>44932</v>
      </c>
      <c r="F74" s="337">
        <v>30.59</v>
      </c>
      <c r="G74" s="337" t="s">
        <v>8138</v>
      </c>
      <c r="H74" s="337" t="s">
        <v>4326</v>
      </c>
      <c r="I74" s="337" t="s">
        <v>130</v>
      </c>
      <c r="J74" s="337" t="s">
        <v>8129</v>
      </c>
      <c r="K74" s="332">
        <v>30</v>
      </c>
      <c r="L74" s="333">
        <v>44963</v>
      </c>
      <c r="M74" s="333">
        <v>44935</v>
      </c>
      <c r="N74" s="332">
        <v>30.59</v>
      </c>
      <c r="O74" s="332" t="s">
        <v>27</v>
      </c>
      <c r="P74" s="332">
        <v>1219</v>
      </c>
      <c r="Q74" s="333">
        <v>45098</v>
      </c>
      <c r="R74" s="332">
        <v>30.59</v>
      </c>
      <c r="S74" s="314">
        <f t="shared" si="3"/>
        <v>135</v>
      </c>
    </row>
    <row r="75" spans="1:19" x14ac:dyDescent="0.25">
      <c r="A75" s="332">
        <v>69</v>
      </c>
      <c r="B75" s="337" t="s">
        <v>11100</v>
      </c>
      <c r="C75" s="372">
        <v>44935</v>
      </c>
      <c r="D75" s="366">
        <v>92379</v>
      </c>
      <c r="E75" s="373">
        <v>45291</v>
      </c>
      <c r="F75" s="337">
        <v>148.01</v>
      </c>
      <c r="G75" s="337" t="s">
        <v>270</v>
      </c>
      <c r="H75" s="337" t="s">
        <v>42</v>
      </c>
      <c r="I75" s="337" t="s">
        <v>130</v>
      </c>
      <c r="J75" s="337" t="s">
        <v>8687</v>
      </c>
      <c r="K75" s="332">
        <v>15</v>
      </c>
      <c r="L75" s="333">
        <v>44941</v>
      </c>
      <c r="M75" s="333">
        <v>44935</v>
      </c>
      <c r="N75" s="332">
        <v>148.01</v>
      </c>
      <c r="O75" s="332"/>
      <c r="P75" s="332"/>
      <c r="Q75" s="332"/>
      <c r="R75" s="332">
        <f>N75</f>
        <v>148.01</v>
      </c>
      <c r="S75" s="314">
        <f t="shared" si="3"/>
        <v>-44941</v>
      </c>
    </row>
    <row r="76" spans="1:19" x14ac:dyDescent="0.25">
      <c r="A76" s="332">
        <v>70</v>
      </c>
      <c r="B76" s="337" t="s">
        <v>8144</v>
      </c>
      <c r="C76" s="372">
        <v>44935</v>
      </c>
      <c r="D76" s="366">
        <v>2400057080</v>
      </c>
      <c r="E76" s="373">
        <v>45291</v>
      </c>
      <c r="F76" s="337">
        <v>80</v>
      </c>
      <c r="G76" s="337" t="s">
        <v>663</v>
      </c>
      <c r="H76" s="337" t="s">
        <v>110</v>
      </c>
      <c r="I76" s="337" t="s">
        <v>130</v>
      </c>
      <c r="J76" s="337" t="s">
        <v>8687</v>
      </c>
      <c r="K76" s="332">
        <v>10</v>
      </c>
      <c r="L76" s="333">
        <v>44936</v>
      </c>
      <c r="M76" s="333">
        <v>44935</v>
      </c>
      <c r="N76" s="332">
        <v>80</v>
      </c>
      <c r="O76" s="332" t="s">
        <v>27</v>
      </c>
      <c r="P76" s="332">
        <v>1061</v>
      </c>
      <c r="Q76" s="333">
        <v>44945</v>
      </c>
      <c r="R76" s="332">
        <f t="shared" ref="R76:R108" si="5">N76</f>
        <v>80</v>
      </c>
      <c r="S76" s="314">
        <f t="shared" si="3"/>
        <v>9</v>
      </c>
    </row>
    <row r="77" spans="1:19" x14ac:dyDescent="0.25">
      <c r="A77" s="332">
        <v>71</v>
      </c>
      <c r="B77" s="337" t="s">
        <v>8145</v>
      </c>
      <c r="C77" s="372">
        <v>44935</v>
      </c>
      <c r="D77" s="366">
        <v>2400057081</v>
      </c>
      <c r="E77" s="373">
        <v>45291</v>
      </c>
      <c r="F77" s="337">
        <v>203</v>
      </c>
      <c r="G77" s="337" t="s">
        <v>663</v>
      </c>
      <c r="H77" s="337" t="s">
        <v>110</v>
      </c>
      <c r="I77" s="337" t="s">
        <v>130</v>
      </c>
      <c r="J77" s="337" t="s">
        <v>8687</v>
      </c>
      <c r="K77" s="332">
        <v>10</v>
      </c>
      <c r="L77" s="333">
        <v>44936</v>
      </c>
      <c r="M77" s="333">
        <v>44935</v>
      </c>
      <c r="N77" s="332">
        <v>203</v>
      </c>
      <c r="O77" s="332" t="s">
        <v>27</v>
      </c>
      <c r="P77" s="332">
        <v>1061</v>
      </c>
      <c r="Q77" s="333">
        <v>44945</v>
      </c>
      <c r="R77" s="332">
        <f t="shared" si="5"/>
        <v>203</v>
      </c>
      <c r="S77" s="314">
        <f t="shared" si="3"/>
        <v>9</v>
      </c>
    </row>
    <row r="78" spans="1:19" x14ac:dyDescent="0.25">
      <c r="A78" s="332">
        <v>72</v>
      </c>
      <c r="B78" s="337" t="s">
        <v>11103</v>
      </c>
      <c r="C78" s="372">
        <v>44935</v>
      </c>
      <c r="D78" s="366">
        <v>2400057078</v>
      </c>
      <c r="E78" s="373">
        <v>45291</v>
      </c>
      <c r="F78" s="337">
        <v>200</v>
      </c>
      <c r="G78" s="337" t="s">
        <v>663</v>
      </c>
      <c r="H78" s="337" t="s">
        <v>110</v>
      </c>
      <c r="I78" s="337" t="s">
        <v>130</v>
      </c>
      <c r="J78" s="337" t="s">
        <v>8687</v>
      </c>
      <c r="K78" s="332">
        <v>10</v>
      </c>
      <c r="L78" s="333">
        <v>44936</v>
      </c>
      <c r="M78" s="333">
        <v>44935</v>
      </c>
      <c r="N78" s="332">
        <v>200</v>
      </c>
      <c r="O78" s="332" t="s">
        <v>27</v>
      </c>
      <c r="P78" s="332">
        <v>1061</v>
      </c>
      <c r="Q78" s="333">
        <v>44945</v>
      </c>
      <c r="R78" s="332">
        <f t="shared" si="5"/>
        <v>200</v>
      </c>
      <c r="S78" s="314">
        <f t="shared" si="3"/>
        <v>9</v>
      </c>
    </row>
    <row r="79" spans="1:19" x14ac:dyDescent="0.25">
      <c r="A79" s="332">
        <v>73</v>
      </c>
      <c r="B79" s="337" t="s">
        <v>11104</v>
      </c>
      <c r="C79" s="372">
        <v>44935</v>
      </c>
      <c r="D79" s="366">
        <v>2400057079</v>
      </c>
      <c r="E79" s="373">
        <v>45291</v>
      </c>
      <c r="F79" s="337">
        <v>79</v>
      </c>
      <c r="G79" s="337" t="s">
        <v>663</v>
      </c>
      <c r="H79" s="337" t="s">
        <v>110</v>
      </c>
      <c r="I79" s="337" t="s">
        <v>130</v>
      </c>
      <c r="J79" s="337" t="s">
        <v>8687</v>
      </c>
      <c r="K79" s="332">
        <v>10</v>
      </c>
      <c r="L79" s="333">
        <v>44936</v>
      </c>
      <c r="M79" s="333">
        <v>44935</v>
      </c>
      <c r="N79" s="332">
        <v>79</v>
      </c>
      <c r="O79" s="332" t="s">
        <v>27</v>
      </c>
      <c r="P79" s="332">
        <v>1061</v>
      </c>
      <c r="Q79" s="333">
        <v>44945</v>
      </c>
      <c r="R79" s="332">
        <f t="shared" si="5"/>
        <v>79</v>
      </c>
      <c r="S79" s="314">
        <f t="shared" si="3"/>
        <v>9</v>
      </c>
    </row>
    <row r="80" spans="1:19" x14ac:dyDescent="0.25">
      <c r="A80" s="332">
        <v>74</v>
      </c>
      <c r="B80" s="337" t="s">
        <v>11105</v>
      </c>
      <c r="C80" s="372">
        <v>44935</v>
      </c>
      <c r="D80" s="366">
        <v>2400057077</v>
      </c>
      <c r="E80" s="373">
        <v>45291</v>
      </c>
      <c r="F80" s="337">
        <v>745</v>
      </c>
      <c r="G80" s="337" t="s">
        <v>663</v>
      </c>
      <c r="H80" s="337" t="s">
        <v>110</v>
      </c>
      <c r="I80" s="337" t="s">
        <v>130</v>
      </c>
      <c r="J80" s="337" t="s">
        <v>8687</v>
      </c>
      <c r="K80" s="332">
        <v>10</v>
      </c>
      <c r="L80" s="333">
        <v>44936</v>
      </c>
      <c r="M80" s="333">
        <v>44935</v>
      </c>
      <c r="N80" s="332">
        <v>745</v>
      </c>
      <c r="O80" s="332" t="s">
        <v>27</v>
      </c>
      <c r="P80" s="332">
        <v>1061</v>
      </c>
      <c r="Q80" s="333">
        <v>44945</v>
      </c>
      <c r="R80" s="332">
        <f t="shared" si="5"/>
        <v>745</v>
      </c>
      <c r="S80" s="314">
        <f t="shared" si="3"/>
        <v>9</v>
      </c>
    </row>
    <row r="81" spans="1:19" x14ac:dyDescent="0.25">
      <c r="A81" s="332">
        <v>75</v>
      </c>
      <c r="B81" s="337" t="s">
        <v>11106</v>
      </c>
      <c r="C81" s="372">
        <v>44935</v>
      </c>
      <c r="D81" s="366">
        <v>2400057076</v>
      </c>
      <c r="E81" s="373">
        <v>45291</v>
      </c>
      <c r="F81" s="337">
        <v>1022</v>
      </c>
      <c r="G81" s="337" t="s">
        <v>663</v>
      </c>
      <c r="H81" s="337" t="s">
        <v>110</v>
      </c>
      <c r="I81" s="337" t="s">
        <v>130</v>
      </c>
      <c r="J81" s="337" t="s">
        <v>8687</v>
      </c>
      <c r="K81" s="332">
        <v>10</v>
      </c>
      <c r="L81" s="333">
        <v>44936</v>
      </c>
      <c r="M81" s="333">
        <v>44935</v>
      </c>
      <c r="N81" s="332">
        <v>1022</v>
      </c>
      <c r="O81" s="332" t="s">
        <v>27</v>
      </c>
      <c r="P81" s="332">
        <v>1061</v>
      </c>
      <c r="Q81" s="333">
        <v>44945</v>
      </c>
      <c r="R81" s="332">
        <f t="shared" si="5"/>
        <v>1022</v>
      </c>
      <c r="S81" s="314">
        <f t="shared" si="3"/>
        <v>9</v>
      </c>
    </row>
    <row r="82" spans="1:19" x14ac:dyDescent="0.25">
      <c r="A82" s="332">
        <v>76</v>
      </c>
      <c r="B82" s="337" t="s">
        <v>8901</v>
      </c>
      <c r="C82" s="372">
        <v>44935</v>
      </c>
      <c r="D82" s="366">
        <v>2400057042</v>
      </c>
      <c r="E82" s="373">
        <v>45291</v>
      </c>
      <c r="F82" s="337">
        <v>197</v>
      </c>
      <c r="G82" s="337" t="s">
        <v>663</v>
      </c>
      <c r="H82" s="337" t="s">
        <v>110</v>
      </c>
      <c r="I82" s="337" t="s">
        <v>130</v>
      </c>
      <c r="J82" s="337" t="s">
        <v>8687</v>
      </c>
      <c r="K82" s="332">
        <v>10</v>
      </c>
      <c r="L82" s="333">
        <v>44936</v>
      </c>
      <c r="M82" s="333">
        <v>44935</v>
      </c>
      <c r="N82" s="332">
        <v>197</v>
      </c>
      <c r="O82" s="332" t="s">
        <v>27</v>
      </c>
      <c r="P82" s="332">
        <v>1061</v>
      </c>
      <c r="Q82" s="333">
        <v>44945</v>
      </c>
      <c r="R82" s="332">
        <f t="shared" si="5"/>
        <v>197</v>
      </c>
      <c r="S82" s="314">
        <f t="shared" si="3"/>
        <v>9</v>
      </c>
    </row>
    <row r="83" spans="1:19" x14ac:dyDescent="0.25">
      <c r="A83" s="332">
        <v>77</v>
      </c>
      <c r="B83" s="337" t="s">
        <v>11107</v>
      </c>
      <c r="C83" s="372">
        <v>44935</v>
      </c>
      <c r="D83" s="366">
        <v>2400057038</v>
      </c>
      <c r="E83" s="373">
        <v>45291</v>
      </c>
      <c r="F83" s="337">
        <v>69.010000000000005</v>
      </c>
      <c r="G83" s="337" t="s">
        <v>663</v>
      </c>
      <c r="H83" s="337" t="s">
        <v>110</v>
      </c>
      <c r="I83" s="337" t="s">
        <v>130</v>
      </c>
      <c r="J83" s="337" t="s">
        <v>8687</v>
      </c>
      <c r="K83" s="332">
        <v>10</v>
      </c>
      <c r="L83" s="333">
        <v>44936</v>
      </c>
      <c r="M83" s="333">
        <v>44935</v>
      </c>
      <c r="N83" s="332">
        <v>69.010000000000005</v>
      </c>
      <c r="O83" s="332" t="s">
        <v>27</v>
      </c>
      <c r="P83" s="332">
        <v>1061</v>
      </c>
      <c r="Q83" s="333">
        <v>44945</v>
      </c>
      <c r="R83" s="332">
        <f t="shared" si="5"/>
        <v>69.010000000000005</v>
      </c>
      <c r="S83" s="314">
        <f t="shared" ref="S83:S146" si="6">Q83-L83</f>
        <v>9</v>
      </c>
    </row>
    <row r="84" spans="1:19" x14ac:dyDescent="0.25">
      <c r="A84" s="332">
        <v>78</v>
      </c>
      <c r="B84" s="337" t="s">
        <v>11108</v>
      </c>
      <c r="C84" s="372">
        <v>44935</v>
      </c>
      <c r="D84" s="366">
        <v>2400057027</v>
      </c>
      <c r="E84" s="373">
        <v>45291</v>
      </c>
      <c r="F84" s="337">
        <v>325</v>
      </c>
      <c r="G84" s="337" t="s">
        <v>663</v>
      </c>
      <c r="H84" s="337" t="s">
        <v>110</v>
      </c>
      <c r="I84" s="337" t="s">
        <v>130</v>
      </c>
      <c r="J84" s="337" t="s">
        <v>8687</v>
      </c>
      <c r="K84" s="332">
        <v>10</v>
      </c>
      <c r="L84" s="333">
        <v>44936</v>
      </c>
      <c r="M84" s="333">
        <v>44935</v>
      </c>
      <c r="N84" s="332">
        <v>325</v>
      </c>
      <c r="O84" s="332" t="s">
        <v>27</v>
      </c>
      <c r="P84" s="332">
        <v>1061</v>
      </c>
      <c r="Q84" s="333">
        <v>44945</v>
      </c>
      <c r="R84" s="332">
        <f t="shared" si="5"/>
        <v>325</v>
      </c>
      <c r="S84" s="314">
        <f t="shared" si="6"/>
        <v>9</v>
      </c>
    </row>
    <row r="85" spans="1:19" x14ac:dyDescent="0.25">
      <c r="A85" s="332">
        <v>79</v>
      </c>
      <c r="B85" s="337" t="s">
        <v>8902</v>
      </c>
      <c r="C85" s="372">
        <v>44935</v>
      </c>
      <c r="D85" s="366">
        <v>2400057026</v>
      </c>
      <c r="E85" s="373">
        <v>45291</v>
      </c>
      <c r="F85" s="337">
        <v>43</v>
      </c>
      <c r="G85" s="337" t="s">
        <v>663</v>
      </c>
      <c r="H85" s="337" t="s">
        <v>110</v>
      </c>
      <c r="I85" s="337" t="s">
        <v>130</v>
      </c>
      <c r="J85" s="337" t="s">
        <v>8687</v>
      </c>
      <c r="K85" s="332">
        <v>10</v>
      </c>
      <c r="L85" s="333">
        <v>44936</v>
      </c>
      <c r="M85" s="333">
        <v>44935</v>
      </c>
      <c r="N85" s="332">
        <v>43</v>
      </c>
      <c r="O85" s="332" t="s">
        <v>27</v>
      </c>
      <c r="P85" s="332">
        <v>1061</v>
      </c>
      <c r="Q85" s="333">
        <v>44945</v>
      </c>
      <c r="R85" s="332">
        <f t="shared" si="5"/>
        <v>43</v>
      </c>
      <c r="S85" s="314">
        <f t="shared" si="6"/>
        <v>9</v>
      </c>
    </row>
    <row r="86" spans="1:19" x14ac:dyDescent="0.25">
      <c r="A86" s="332">
        <v>80</v>
      </c>
      <c r="B86" s="337" t="s">
        <v>11109</v>
      </c>
      <c r="C86" s="372">
        <v>44935</v>
      </c>
      <c r="D86" s="366">
        <v>2400057999</v>
      </c>
      <c r="E86" s="373">
        <v>45291</v>
      </c>
      <c r="F86" s="337">
        <v>119</v>
      </c>
      <c r="G86" s="337" t="s">
        <v>663</v>
      </c>
      <c r="H86" s="337" t="s">
        <v>110</v>
      </c>
      <c r="I86" s="337" t="s">
        <v>130</v>
      </c>
      <c r="J86" s="337" t="s">
        <v>8687</v>
      </c>
      <c r="K86" s="332">
        <v>10</v>
      </c>
      <c r="L86" s="333">
        <v>44936</v>
      </c>
      <c r="M86" s="333">
        <v>44935</v>
      </c>
      <c r="N86" s="332">
        <v>119</v>
      </c>
      <c r="O86" s="332" t="s">
        <v>27</v>
      </c>
      <c r="P86" s="332">
        <v>1061</v>
      </c>
      <c r="Q86" s="333">
        <v>44945</v>
      </c>
      <c r="R86" s="332">
        <f t="shared" si="5"/>
        <v>119</v>
      </c>
      <c r="S86" s="314">
        <f t="shared" si="6"/>
        <v>9</v>
      </c>
    </row>
    <row r="87" spans="1:19" x14ac:dyDescent="0.25">
      <c r="A87" s="332">
        <v>81</v>
      </c>
      <c r="B87" s="337" t="s">
        <v>8146</v>
      </c>
      <c r="C87" s="372">
        <v>44935</v>
      </c>
      <c r="D87" s="366">
        <v>2400056900</v>
      </c>
      <c r="E87" s="373">
        <v>45291</v>
      </c>
      <c r="F87" s="337">
        <v>657</v>
      </c>
      <c r="G87" s="337" t="s">
        <v>663</v>
      </c>
      <c r="H87" s="337" t="s">
        <v>110</v>
      </c>
      <c r="I87" s="337" t="s">
        <v>130</v>
      </c>
      <c r="J87" s="337" t="s">
        <v>8687</v>
      </c>
      <c r="K87" s="332">
        <v>10</v>
      </c>
      <c r="L87" s="333">
        <v>44936</v>
      </c>
      <c r="M87" s="333">
        <v>44935</v>
      </c>
      <c r="N87" s="332">
        <v>657</v>
      </c>
      <c r="O87" s="332" t="s">
        <v>27</v>
      </c>
      <c r="P87" s="332">
        <v>1061</v>
      </c>
      <c r="Q87" s="333">
        <v>44945</v>
      </c>
      <c r="R87" s="332">
        <f t="shared" si="5"/>
        <v>657</v>
      </c>
      <c r="S87" s="314">
        <f t="shared" si="6"/>
        <v>9</v>
      </c>
    </row>
    <row r="88" spans="1:19" x14ac:dyDescent="0.25">
      <c r="A88" s="332">
        <v>82</v>
      </c>
      <c r="B88" s="337" t="s">
        <v>8147</v>
      </c>
      <c r="C88" s="372">
        <v>44935</v>
      </c>
      <c r="D88" s="366">
        <v>2400056896</v>
      </c>
      <c r="E88" s="373">
        <v>45291</v>
      </c>
      <c r="F88" s="337">
        <v>199</v>
      </c>
      <c r="G88" s="337" t="s">
        <v>663</v>
      </c>
      <c r="H88" s="337" t="s">
        <v>110</v>
      </c>
      <c r="I88" s="337" t="s">
        <v>130</v>
      </c>
      <c r="J88" s="337" t="s">
        <v>8687</v>
      </c>
      <c r="K88" s="332">
        <v>10</v>
      </c>
      <c r="L88" s="333">
        <v>44936</v>
      </c>
      <c r="M88" s="333">
        <v>44935</v>
      </c>
      <c r="N88" s="332">
        <v>199</v>
      </c>
      <c r="O88" s="332" t="s">
        <v>27</v>
      </c>
      <c r="P88" s="332">
        <v>1061</v>
      </c>
      <c r="Q88" s="333">
        <v>44945</v>
      </c>
      <c r="R88" s="332">
        <f t="shared" si="5"/>
        <v>199</v>
      </c>
      <c r="S88" s="314">
        <f t="shared" si="6"/>
        <v>9</v>
      </c>
    </row>
    <row r="89" spans="1:19" x14ac:dyDescent="0.25">
      <c r="A89" s="332">
        <v>83</v>
      </c>
      <c r="B89" s="337" t="s">
        <v>8148</v>
      </c>
      <c r="C89" s="372">
        <v>44935</v>
      </c>
      <c r="D89" s="366">
        <v>2400056880</v>
      </c>
      <c r="E89" s="373">
        <v>45291</v>
      </c>
      <c r="F89" s="337">
        <v>1531</v>
      </c>
      <c r="G89" s="337" t="s">
        <v>663</v>
      </c>
      <c r="H89" s="337" t="s">
        <v>110</v>
      </c>
      <c r="I89" s="337" t="s">
        <v>130</v>
      </c>
      <c r="J89" s="337" t="s">
        <v>8687</v>
      </c>
      <c r="K89" s="332">
        <v>10</v>
      </c>
      <c r="L89" s="333">
        <v>44936</v>
      </c>
      <c r="M89" s="333">
        <v>44935</v>
      </c>
      <c r="N89" s="332">
        <v>1531</v>
      </c>
      <c r="O89" s="332" t="s">
        <v>27</v>
      </c>
      <c r="P89" s="332">
        <v>1061</v>
      </c>
      <c r="Q89" s="333">
        <v>44945</v>
      </c>
      <c r="R89" s="332">
        <f t="shared" si="5"/>
        <v>1531</v>
      </c>
      <c r="S89" s="314">
        <f t="shared" si="6"/>
        <v>9</v>
      </c>
    </row>
    <row r="90" spans="1:19" x14ac:dyDescent="0.25">
      <c r="A90" s="332">
        <v>84</v>
      </c>
      <c r="B90" s="337" t="s">
        <v>9389</v>
      </c>
      <c r="C90" s="372">
        <v>44935</v>
      </c>
      <c r="D90" s="366">
        <v>2400056879</v>
      </c>
      <c r="E90" s="373">
        <v>45291</v>
      </c>
      <c r="F90" s="337">
        <v>711</v>
      </c>
      <c r="G90" s="337" t="s">
        <v>663</v>
      </c>
      <c r="H90" s="337" t="s">
        <v>110</v>
      </c>
      <c r="I90" s="337" t="s">
        <v>130</v>
      </c>
      <c r="J90" s="337" t="s">
        <v>8687</v>
      </c>
      <c r="K90" s="332">
        <v>10</v>
      </c>
      <c r="L90" s="333">
        <v>44936</v>
      </c>
      <c r="M90" s="333">
        <v>44935</v>
      </c>
      <c r="N90" s="332">
        <v>711</v>
      </c>
      <c r="O90" s="332" t="s">
        <v>27</v>
      </c>
      <c r="P90" s="332">
        <v>1061</v>
      </c>
      <c r="Q90" s="333">
        <v>44945</v>
      </c>
      <c r="R90" s="332">
        <f t="shared" si="5"/>
        <v>711</v>
      </c>
      <c r="S90" s="314">
        <f t="shared" si="6"/>
        <v>9</v>
      </c>
    </row>
    <row r="91" spans="1:19" x14ac:dyDescent="0.25">
      <c r="A91" s="332">
        <v>85</v>
      </c>
      <c r="B91" s="337" t="s">
        <v>8903</v>
      </c>
      <c r="C91" s="372">
        <v>44935</v>
      </c>
      <c r="D91" s="335">
        <v>2400056873</v>
      </c>
      <c r="E91" s="373">
        <v>45291</v>
      </c>
      <c r="F91" s="337">
        <v>419</v>
      </c>
      <c r="G91" s="337" t="s">
        <v>663</v>
      </c>
      <c r="H91" s="337" t="s">
        <v>110</v>
      </c>
      <c r="I91" s="337" t="s">
        <v>130</v>
      </c>
      <c r="J91" s="337" t="s">
        <v>8687</v>
      </c>
      <c r="K91" s="332">
        <v>10</v>
      </c>
      <c r="L91" s="333">
        <v>44936</v>
      </c>
      <c r="M91" s="333">
        <v>44935</v>
      </c>
      <c r="N91" s="332">
        <v>419</v>
      </c>
      <c r="O91" s="332" t="s">
        <v>27</v>
      </c>
      <c r="P91" s="332">
        <v>1061</v>
      </c>
      <c r="Q91" s="333">
        <v>44945</v>
      </c>
      <c r="R91" s="332">
        <f t="shared" si="5"/>
        <v>419</v>
      </c>
      <c r="S91" s="314">
        <f t="shared" si="6"/>
        <v>9</v>
      </c>
    </row>
    <row r="92" spans="1:19" x14ac:dyDescent="0.25">
      <c r="A92" s="332">
        <v>86</v>
      </c>
      <c r="B92" s="337" t="s">
        <v>11110</v>
      </c>
      <c r="C92" s="372">
        <v>44935</v>
      </c>
      <c r="D92" s="335">
        <v>2400056872</v>
      </c>
      <c r="E92" s="373">
        <v>45291</v>
      </c>
      <c r="F92" s="337">
        <v>118</v>
      </c>
      <c r="G92" s="337" t="s">
        <v>663</v>
      </c>
      <c r="H92" s="337" t="s">
        <v>110</v>
      </c>
      <c r="I92" s="337" t="s">
        <v>130</v>
      </c>
      <c r="J92" s="337" t="s">
        <v>8687</v>
      </c>
      <c r="K92" s="332">
        <v>10</v>
      </c>
      <c r="L92" s="333">
        <v>44936</v>
      </c>
      <c r="M92" s="333">
        <v>44935</v>
      </c>
      <c r="N92" s="332">
        <v>118</v>
      </c>
      <c r="O92" s="332" t="s">
        <v>27</v>
      </c>
      <c r="P92" s="332">
        <v>1061</v>
      </c>
      <c r="Q92" s="333">
        <v>44945</v>
      </c>
      <c r="R92" s="332">
        <f t="shared" si="5"/>
        <v>118</v>
      </c>
      <c r="S92" s="314">
        <f t="shared" si="6"/>
        <v>9</v>
      </c>
    </row>
    <row r="93" spans="1:19" x14ac:dyDescent="0.25">
      <c r="A93" s="332">
        <v>87</v>
      </c>
      <c r="B93" s="337" t="s">
        <v>11111</v>
      </c>
      <c r="C93" s="372">
        <v>44935</v>
      </c>
      <c r="D93" s="335">
        <v>2400056870</v>
      </c>
      <c r="E93" s="373">
        <v>45291</v>
      </c>
      <c r="F93" s="337">
        <v>140</v>
      </c>
      <c r="G93" s="337" t="s">
        <v>663</v>
      </c>
      <c r="H93" s="337" t="s">
        <v>110</v>
      </c>
      <c r="I93" s="337" t="s">
        <v>130</v>
      </c>
      <c r="J93" s="337" t="s">
        <v>8687</v>
      </c>
      <c r="K93" s="332">
        <v>10</v>
      </c>
      <c r="L93" s="333">
        <v>44936</v>
      </c>
      <c r="M93" s="333">
        <v>44935</v>
      </c>
      <c r="N93" s="332">
        <v>140</v>
      </c>
      <c r="O93" s="332" t="s">
        <v>27</v>
      </c>
      <c r="P93" s="332">
        <v>1061</v>
      </c>
      <c r="Q93" s="333">
        <v>44945</v>
      </c>
      <c r="R93" s="332">
        <f t="shared" si="5"/>
        <v>140</v>
      </c>
      <c r="S93" s="314">
        <f t="shared" si="6"/>
        <v>9</v>
      </c>
    </row>
    <row r="94" spans="1:19" x14ac:dyDescent="0.25">
      <c r="A94" s="332">
        <v>88</v>
      </c>
      <c r="B94" s="337" t="s">
        <v>8904</v>
      </c>
      <c r="C94" s="372">
        <v>44935</v>
      </c>
      <c r="D94" s="335">
        <v>2400056869</v>
      </c>
      <c r="E94" s="373">
        <v>45291</v>
      </c>
      <c r="F94" s="337">
        <v>211</v>
      </c>
      <c r="G94" s="337" t="s">
        <v>663</v>
      </c>
      <c r="H94" s="337" t="s">
        <v>110</v>
      </c>
      <c r="I94" s="337" t="s">
        <v>130</v>
      </c>
      <c r="J94" s="337" t="s">
        <v>8687</v>
      </c>
      <c r="K94" s="332">
        <v>10</v>
      </c>
      <c r="L94" s="333">
        <v>44936</v>
      </c>
      <c r="M94" s="333">
        <v>44935</v>
      </c>
      <c r="N94" s="332">
        <v>211</v>
      </c>
      <c r="O94" s="332" t="s">
        <v>27</v>
      </c>
      <c r="P94" s="332">
        <v>1061</v>
      </c>
      <c r="Q94" s="333">
        <v>44945</v>
      </c>
      <c r="R94" s="332">
        <f t="shared" si="5"/>
        <v>211</v>
      </c>
      <c r="S94" s="314">
        <f t="shared" si="6"/>
        <v>9</v>
      </c>
    </row>
    <row r="95" spans="1:19" x14ac:dyDescent="0.25">
      <c r="A95" s="332">
        <v>89</v>
      </c>
      <c r="B95" s="337" t="s">
        <v>8906</v>
      </c>
      <c r="C95" s="372">
        <v>44935</v>
      </c>
      <c r="D95" s="335">
        <v>2400056863</v>
      </c>
      <c r="E95" s="373">
        <v>45291</v>
      </c>
      <c r="F95" s="337">
        <v>156</v>
      </c>
      <c r="G95" s="337" t="s">
        <v>663</v>
      </c>
      <c r="H95" s="337" t="s">
        <v>110</v>
      </c>
      <c r="I95" s="337" t="s">
        <v>130</v>
      </c>
      <c r="J95" s="337" t="s">
        <v>8687</v>
      </c>
      <c r="K95" s="332">
        <v>10</v>
      </c>
      <c r="L95" s="333">
        <v>44936</v>
      </c>
      <c r="M95" s="333">
        <v>44935</v>
      </c>
      <c r="N95" s="332">
        <v>156</v>
      </c>
      <c r="O95" s="332" t="s">
        <v>27</v>
      </c>
      <c r="P95" s="332">
        <v>1061</v>
      </c>
      <c r="Q95" s="333">
        <v>44945</v>
      </c>
      <c r="R95" s="332">
        <f t="shared" si="5"/>
        <v>156</v>
      </c>
      <c r="S95" s="314">
        <f t="shared" si="6"/>
        <v>9</v>
      </c>
    </row>
    <row r="96" spans="1:19" x14ac:dyDescent="0.25">
      <c r="A96" s="332">
        <v>90</v>
      </c>
      <c r="B96" s="337" t="s">
        <v>8908</v>
      </c>
      <c r="C96" s="372">
        <v>44935</v>
      </c>
      <c r="D96" s="335">
        <v>2400056807</v>
      </c>
      <c r="E96" s="373">
        <v>45291</v>
      </c>
      <c r="F96" s="337">
        <v>305</v>
      </c>
      <c r="G96" s="337" t="s">
        <v>663</v>
      </c>
      <c r="H96" s="337" t="s">
        <v>110</v>
      </c>
      <c r="I96" s="337" t="s">
        <v>130</v>
      </c>
      <c r="J96" s="337" t="s">
        <v>8687</v>
      </c>
      <c r="K96" s="332">
        <v>10</v>
      </c>
      <c r="L96" s="333">
        <v>44936</v>
      </c>
      <c r="M96" s="333">
        <v>44935</v>
      </c>
      <c r="N96" s="332">
        <v>305</v>
      </c>
      <c r="O96" s="332" t="s">
        <v>27</v>
      </c>
      <c r="P96" s="332">
        <v>1061</v>
      </c>
      <c r="Q96" s="333">
        <v>44945</v>
      </c>
      <c r="R96" s="332">
        <f t="shared" si="5"/>
        <v>305</v>
      </c>
      <c r="S96" s="314">
        <f t="shared" si="6"/>
        <v>9</v>
      </c>
    </row>
    <row r="97" spans="1:19" x14ac:dyDescent="0.25">
      <c r="A97" s="332">
        <v>91</v>
      </c>
      <c r="B97" s="337" t="s">
        <v>8909</v>
      </c>
      <c r="C97" s="372">
        <v>44935</v>
      </c>
      <c r="D97" s="335">
        <v>2400056780</v>
      </c>
      <c r="E97" s="373">
        <v>45291</v>
      </c>
      <c r="F97" s="337">
        <v>61</v>
      </c>
      <c r="G97" s="337" t="s">
        <v>663</v>
      </c>
      <c r="H97" s="337" t="s">
        <v>110</v>
      </c>
      <c r="I97" s="337" t="s">
        <v>130</v>
      </c>
      <c r="J97" s="337" t="s">
        <v>8687</v>
      </c>
      <c r="K97" s="332">
        <v>10</v>
      </c>
      <c r="L97" s="333">
        <v>44936</v>
      </c>
      <c r="M97" s="333">
        <v>44935</v>
      </c>
      <c r="N97" s="332">
        <v>61</v>
      </c>
      <c r="O97" s="332" t="s">
        <v>27</v>
      </c>
      <c r="P97" s="332">
        <v>1061</v>
      </c>
      <c r="Q97" s="333">
        <v>44945</v>
      </c>
      <c r="R97" s="332">
        <f t="shared" si="5"/>
        <v>61</v>
      </c>
      <c r="S97" s="314">
        <f t="shared" si="6"/>
        <v>9</v>
      </c>
    </row>
    <row r="98" spans="1:19" x14ac:dyDescent="0.25">
      <c r="A98" s="332">
        <v>92</v>
      </c>
      <c r="B98" s="337" t="s">
        <v>8910</v>
      </c>
      <c r="C98" s="372">
        <v>44935</v>
      </c>
      <c r="D98" s="335">
        <v>2400056799</v>
      </c>
      <c r="E98" s="373">
        <v>45291</v>
      </c>
      <c r="F98" s="337">
        <v>970</v>
      </c>
      <c r="G98" s="337" t="s">
        <v>663</v>
      </c>
      <c r="H98" s="337" t="s">
        <v>110</v>
      </c>
      <c r="I98" s="337" t="s">
        <v>130</v>
      </c>
      <c r="J98" s="337" t="s">
        <v>8687</v>
      </c>
      <c r="K98" s="332">
        <v>10</v>
      </c>
      <c r="L98" s="333">
        <v>44936</v>
      </c>
      <c r="M98" s="333">
        <v>44935</v>
      </c>
      <c r="N98" s="332">
        <v>970</v>
      </c>
      <c r="O98" s="332" t="s">
        <v>27</v>
      </c>
      <c r="P98" s="332">
        <v>1061</v>
      </c>
      <c r="Q98" s="333">
        <v>44945</v>
      </c>
      <c r="R98" s="332">
        <f t="shared" si="5"/>
        <v>970</v>
      </c>
      <c r="S98" s="314">
        <f t="shared" si="6"/>
        <v>9</v>
      </c>
    </row>
    <row r="99" spans="1:19" x14ac:dyDescent="0.25">
      <c r="A99" s="332">
        <v>93</v>
      </c>
      <c r="B99" s="337" t="s">
        <v>11112</v>
      </c>
      <c r="C99" s="372">
        <v>44935</v>
      </c>
      <c r="D99" s="335">
        <v>2400056785</v>
      </c>
      <c r="E99" s="373">
        <v>45291</v>
      </c>
      <c r="F99" s="337">
        <v>165</v>
      </c>
      <c r="G99" s="337" t="s">
        <v>663</v>
      </c>
      <c r="H99" s="337" t="s">
        <v>110</v>
      </c>
      <c r="I99" s="337" t="s">
        <v>130</v>
      </c>
      <c r="J99" s="337" t="s">
        <v>8687</v>
      </c>
      <c r="K99" s="332">
        <v>10</v>
      </c>
      <c r="L99" s="333">
        <v>44936</v>
      </c>
      <c r="M99" s="333">
        <v>44935</v>
      </c>
      <c r="N99" s="332">
        <v>165</v>
      </c>
      <c r="O99" s="332" t="s">
        <v>27</v>
      </c>
      <c r="P99" s="332">
        <v>1061</v>
      </c>
      <c r="Q99" s="333">
        <v>44945</v>
      </c>
      <c r="R99" s="332">
        <f t="shared" si="5"/>
        <v>165</v>
      </c>
      <c r="S99" s="314">
        <f t="shared" si="6"/>
        <v>9</v>
      </c>
    </row>
    <row r="100" spans="1:19" x14ac:dyDescent="0.25">
      <c r="A100" s="332">
        <v>94</v>
      </c>
      <c r="B100" s="337" t="s">
        <v>11113</v>
      </c>
      <c r="C100" s="372">
        <v>44935</v>
      </c>
      <c r="D100" s="335">
        <v>2400056784</v>
      </c>
      <c r="E100" s="373">
        <v>45291</v>
      </c>
      <c r="F100" s="337">
        <v>168</v>
      </c>
      <c r="G100" s="337" t="s">
        <v>663</v>
      </c>
      <c r="H100" s="337" t="s">
        <v>110</v>
      </c>
      <c r="I100" s="337" t="s">
        <v>130</v>
      </c>
      <c r="J100" s="337" t="s">
        <v>8687</v>
      </c>
      <c r="K100" s="332">
        <v>10</v>
      </c>
      <c r="L100" s="333">
        <v>44936</v>
      </c>
      <c r="M100" s="333">
        <v>44935</v>
      </c>
      <c r="N100" s="332">
        <v>168</v>
      </c>
      <c r="O100" s="332" t="s">
        <v>27</v>
      </c>
      <c r="P100" s="332">
        <v>1061</v>
      </c>
      <c r="Q100" s="333">
        <v>44945</v>
      </c>
      <c r="R100" s="332">
        <f t="shared" si="5"/>
        <v>168</v>
      </c>
      <c r="S100" s="314">
        <f t="shared" si="6"/>
        <v>9</v>
      </c>
    </row>
    <row r="101" spans="1:19" x14ac:dyDescent="0.25">
      <c r="A101" s="332">
        <v>95</v>
      </c>
      <c r="B101" s="337" t="s">
        <v>11114</v>
      </c>
      <c r="C101" s="372">
        <v>44935</v>
      </c>
      <c r="D101" s="335">
        <v>2400057082</v>
      </c>
      <c r="E101" s="373">
        <v>45291</v>
      </c>
      <c r="F101" s="337">
        <v>11160</v>
      </c>
      <c r="G101" s="337" t="s">
        <v>663</v>
      </c>
      <c r="H101" s="337" t="s">
        <v>110</v>
      </c>
      <c r="I101" s="337" t="s">
        <v>130</v>
      </c>
      <c r="J101" s="337" t="s">
        <v>8687</v>
      </c>
      <c r="K101" s="332">
        <v>10</v>
      </c>
      <c r="L101" s="333">
        <v>44936</v>
      </c>
      <c r="M101" s="333">
        <v>44935</v>
      </c>
      <c r="N101" s="332">
        <v>11160</v>
      </c>
      <c r="O101" s="332" t="s">
        <v>27</v>
      </c>
      <c r="P101" s="332">
        <v>1061</v>
      </c>
      <c r="Q101" s="333">
        <v>44945</v>
      </c>
      <c r="R101" s="332">
        <f t="shared" si="5"/>
        <v>11160</v>
      </c>
      <c r="S101" s="314">
        <f t="shared" si="6"/>
        <v>9</v>
      </c>
    </row>
    <row r="102" spans="1:19" x14ac:dyDescent="0.25">
      <c r="A102" s="332">
        <v>96</v>
      </c>
      <c r="B102" s="337" t="s">
        <v>11115</v>
      </c>
      <c r="C102" s="372">
        <v>44935</v>
      </c>
      <c r="D102" s="335">
        <v>2400057084</v>
      </c>
      <c r="E102" s="373">
        <v>45291</v>
      </c>
      <c r="F102" s="337">
        <v>512</v>
      </c>
      <c r="G102" s="337" t="s">
        <v>663</v>
      </c>
      <c r="H102" s="337" t="s">
        <v>110</v>
      </c>
      <c r="I102" s="337" t="s">
        <v>130</v>
      </c>
      <c r="J102" s="337" t="s">
        <v>8687</v>
      </c>
      <c r="K102" s="332">
        <v>10</v>
      </c>
      <c r="L102" s="333">
        <v>44936</v>
      </c>
      <c r="M102" s="333">
        <v>44935</v>
      </c>
      <c r="N102" s="332">
        <v>512</v>
      </c>
      <c r="O102" s="332" t="s">
        <v>27</v>
      </c>
      <c r="P102" s="332">
        <v>1061</v>
      </c>
      <c r="Q102" s="333">
        <v>44945</v>
      </c>
      <c r="R102" s="332">
        <f t="shared" si="5"/>
        <v>512</v>
      </c>
      <c r="S102" s="314">
        <f t="shared" si="6"/>
        <v>9</v>
      </c>
    </row>
    <row r="103" spans="1:19" x14ac:dyDescent="0.25">
      <c r="A103" s="332">
        <v>97</v>
      </c>
      <c r="B103" s="337" t="s">
        <v>11116</v>
      </c>
      <c r="C103" s="372">
        <v>44935</v>
      </c>
      <c r="D103" s="335">
        <v>2400057083</v>
      </c>
      <c r="E103" s="373">
        <v>45291</v>
      </c>
      <c r="F103" s="337">
        <v>24</v>
      </c>
      <c r="G103" s="337" t="s">
        <v>663</v>
      </c>
      <c r="H103" s="337" t="s">
        <v>110</v>
      </c>
      <c r="I103" s="337" t="s">
        <v>130</v>
      </c>
      <c r="J103" s="337" t="s">
        <v>8687</v>
      </c>
      <c r="K103" s="332">
        <v>10</v>
      </c>
      <c r="L103" s="333">
        <v>44936</v>
      </c>
      <c r="M103" s="332"/>
      <c r="N103" s="332">
        <f>F103</f>
        <v>24</v>
      </c>
      <c r="O103" s="332" t="s">
        <v>27</v>
      </c>
      <c r="P103" s="332">
        <v>1061</v>
      </c>
      <c r="Q103" s="333">
        <v>44945</v>
      </c>
      <c r="R103" s="332">
        <f t="shared" si="5"/>
        <v>24</v>
      </c>
      <c r="S103" s="314">
        <f t="shared" si="6"/>
        <v>9</v>
      </c>
    </row>
    <row r="104" spans="1:19" x14ac:dyDescent="0.25">
      <c r="A104" s="332">
        <v>98</v>
      </c>
      <c r="B104" s="337" t="s">
        <v>11117</v>
      </c>
      <c r="C104" s="372">
        <v>44935</v>
      </c>
      <c r="D104" s="335">
        <v>2400057085</v>
      </c>
      <c r="E104" s="373">
        <v>45291</v>
      </c>
      <c r="F104" s="337">
        <v>248</v>
      </c>
      <c r="G104" s="337" t="s">
        <v>663</v>
      </c>
      <c r="H104" s="337" t="s">
        <v>110</v>
      </c>
      <c r="I104" s="337" t="s">
        <v>130</v>
      </c>
      <c r="J104" s="337" t="s">
        <v>8687</v>
      </c>
      <c r="K104" s="332">
        <v>10</v>
      </c>
      <c r="L104" s="374">
        <v>44936</v>
      </c>
      <c r="M104" s="333">
        <v>44935</v>
      </c>
      <c r="N104" s="332">
        <v>248</v>
      </c>
      <c r="O104" s="332" t="s">
        <v>27</v>
      </c>
      <c r="P104" s="332">
        <v>1061</v>
      </c>
      <c r="Q104" s="333">
        <v>44945</v>
      </c>
      <c r="R104" s="332">
        <f t="shared" si="5"/>
        <v>248</v>
      </c>
      <c r="S104" s="314">
        <f t="shared" si="6"/>
        <v>9</v>
      </c>
    </row>
    <row r="105" spans="1:19" x14ac:dyDescent="0.25">
      <c r="A105" s="332">
        <v>99</v>
      </c>
      <c r="B105" s="337" t="s">
        <v>11118</v>
      </c>
      <c r="C105" s="372">
        <v>44935</v>
      </c>
      <c r="D105" s="335">
        <v>2400057086</v>
      </c>
      <c r="E105" s="373">
        <v>45291</v>
      </c>
      <c r="F105" s="337">
        <v>929</v>
      </c>
      <c r="G105" s="337" t="s">
        <v>663</v>
      </c>
      <c r="H105" s="337" t="s">
        <v>110</v>
      </c>
      <c r="I105" s="337" t="s">
        <v>130</v>
      </c>
      <c r="J105" s="337" t="s">
        <v>8687</v>
      </c>
      <c r="K105" s="332">
        <v>10</v>
      </c>
      <c r="L105" s="374">
        <v>44936</v>
      </c>
      <c r="M105" s="333">
        <v>44935</v>
      </c>
      <c r="N105" s="332">
        <v>929</v>
      </c>
      <c r="O105" s="332" t="s">
        <v>27</v>
      </c>
      <c r="P105" s="332">
        <v>1061</v>
      </c>
      <c r="Q105" s="333">
        <v>44945</v>
      </c>
      <c r="R105" s="332">
        <f t="shared" si="5"/>
        <v>929</v>
      </c>
      <c r="S105" s="314">
        <f t="shared" si="6"/>
        <v>9</v>
      </c>
    </row>
    <row r="106" spans="1:19" x14ac:dyDescent="0.25">
      <c r="A106" s="332">
        <v>100</v>
      </c>
      <c r="B106" s="337" t="s">
        <v>11119</v>
      </c>
      <c r="C106" s="372">
        <v>44935</v>
      </c>
      <c r="D106" s="335">
        <v>2400057087</v>
      </c>
      <c r="E106" s="373">
        <v>45291</v>
      </c>
      <c r="F106" s="337">
        <v>503</v>
      </c>
      <c r="G106" s="337" t="s">
        <v>663</v>
      </c>
      <c r="H106" s="337" t="s">
        <v>110</v>
      </c>
      <c r="I106" s="337" t="s">
        <v>130</v>
      </c>
      <c r="J106" s="337" t="s">
        <v>8687</v>
      </c>
      <c r="K106" s="332">
        <v>10</v>
      </c>
      <c r="L106" s="333">
        <v>44936</v>
      </c>
      <c r="M106" s="332"/>
      <c r="N106" s="332">
        <f>F106</f>
        <v>503</v>
      </c>
      <c r="O106" s="332" t="s">
        <v>27</v>
      </c>
      <c r="P106" s="332">
        <v>1061</v>
      </c>
      <c r="Q106" s="333">
        <v>44945</v>
      </c>
      <c r="R106" s="332">
        <f t="shared" si="5"/>
        <v>503</v>
      </c>
      <c r="S106" s="314">
        <f t="shared" si="6"/>
        <v>9</v>
      </c>
    </row>
    <row r="107" spans="1:19" x14ac:dyDescent="0.25">
      <c r="A107" s="332">
        <v>101</v>
      </c>
      <c r="B107" s="337" t="s">
        <v>11120</v>
      </c>
      <c r="C107" s="372">
        <v>44935</v>
      </c>
      <c r="D107" s="335">
        <v>2400057781</v>
      </c>
      <c r="E107" s="373">
        <v>45291</v>
      </c>
      <c r="F107" s="337">
        <v>667.01</v>
      </c>
      <c r="G107" s="337" t="s">
        <v>663</v>
      </c>
      <c r="H107" s="337" t="s">
        <v>110</v>
      </c>
      <c r="I107" s="337" t="s">
        <v>130</v>
      </c>
      <c r="J107" s="337" t="s">
        <v>8687</v>
      </c>
      <c r="K107" s="332">
        <v>10</v>
      </c>
      <c r="L107" s="333">
        <v>44936</v>
      </c>
      <c r="M107" s="333">
        <v>44935</v>
      </c>
      <c r="N107" s="332">
        <v>667.01</v>
      </c>
      <c r="O107" s="332" t="s">
        <v>27</v>
      </c>
      <c r="P107" s="332">
        <v>1061</v>
      </c>
      <c r="Q107" s="333">
        <v>44945</v>
      </c>
      <c r="R107" s="332">
        <f t="shared" si="5"/>
        <v>667.01</v>
      </c>
      <c r="S107" s="314">
        <f t="shared" si="6"/>
        <v>9</v>
      </c>
    </row>
    <row r="108" spans="1:19" x14ac:dyDescent="0.25">
      <c r="A108" s="332">
        <v>102</v>
      </c>
      <c r="B108" s="337" t="s">
        <v>11121</v>
      </c>
      <c r="C108" s="372">
        <v>44935</v>
      </c>
      <c r="D108" s="335">
        <v>2400057000</v>
      </c>
      <c r="E108" s="373">
        <v>45291</v>
      </c>
      <c r="F108" s="337">
        <v>19019</v>
      </c>
      <c r="G108" s="337" t="s">
        <v>663</v>
      </c>
      <c r="H108" s="337" t="s">
        <v>110</v>
      </c>
      <c r="I108" s="337" t="s">
        <v>130</v>
      </c>
      <c r="J108" s="337" t="s">
        <v>8687</v>
      </c>
      <c r="K108" s="332">
        <v>10</v>
      </c>
      <c r="L108" s="333">
        <v>44936</v>
      </c>
      <c r="M108" s="333">
        <v>44935</v>
      </c>
      <c r="N108" s="332">
        <v>19019</v>
      </c>
      <c r="O108" s="332" t="s">
        <v>27</v>
      </c>
      <c r="P108" s="332">
        <v>1061</v>
      </c>
      <c r="Q108" s="333">
        <v>44945</v>
      </c>
      <c r="R108" s="332">
        <f t="shared" si="5"/>
        <v>19019</v>
      </c>
      <c r="S108" s="314">
        <f t="shared" si="6"/>
        <v>9</v>
      </c>
    </row>
    <row r="109" spans="1:19" x14ac:dyDescent="0.25">
      <c r="A109" s="332">
        <v>103</v>
      </c>
      <c r="B109" s="337" t="s">
        <v>8151</v>
      </c>
      <c r="C109" s="372">
        <v>44935</v>
      </c>
      <c r="D109" s="335">
        <v>24000382908</v>
      </c>
      <c r="E109" s="373">
        <v>45291</v>
      </c>
      <c r="F109" s="337">
        <v>316.67</v>
      </c>
      <c r="G109" s="337" t="s">
        <v>11122</v>
      </c>
      <c r="H109" s="337" t="s">
        <v>222</v>
      </c>
      <c r="I109" s="337" t="s">
        <v>130</v>
      </c>
      <c r="J109" s="337" t="s">
        <v>8687</v>
      </c>
      <c r="K109" s="332">
        <v>30</v>
      </c>
      <c r="L109" s="333">
        <v>44956</v>
      </c>
      <c r="M109" s="333">
        <v>44935</v>
      </c>
      <c r="N109" s="332">
        <v>316.67</v>
      </c>
      <c r="O109" s="332" t="s">
        <v>27</v>
      </c>
      <c r="P109" s="332">
        <v>1041</v>
      </c>
      <c r="Q109" s="333">
        <v>44959</v>
      </c>
      <c r="R109" s="332">
        <v>316.67</v>
      </c>
      <c r="S109" s="314">
        <f t="shared" si="6"/>
        <v>3</v>
      </c>
    </row>
    <row r="110" spans="1:19" x14ac:dyDescent="0.25">
      <c r="A110" s="332">
        <v>104</v>
      </c>
      <c r="B110" s="337" t="s">
        <v>8154</v>
      </c>
      <c r="C110" s="334" t="s">
        <v>11123</v>
      </c>
      <c r="D110" s="335">
        <v>34127</v>
      </c>
      <c r="E110" s="375" t="s">
        <v>11101</v>
      </c>
      <c r="F110" s="337">
        <v>26347.79</v>
      </c>
      <c r="G110" s="337" t="s">
        <v>11124</v>
      </c>
      <c r="H110" s="337" t="s">
        <v>124</v>
      </c>
      <c r="I110" s="337" t="s">
        <v>130</v>
      </c>
      <c r="J110" s="337" t="s">
        <v>9687</v>
      </c>
      <c r="K110" s="332">
        <v>30</v>
      </c>
      <c r="L110" s="333">
        <v>44965</v>
      </c>
      <c r="M110" s="333">
        <v>44939</v>
      </c>
      <c r="N110" s="332">
        <v>26347.79</v>
      </c>
      <c r="O110" s="332" t="s">
        <v>27</v>
      </c>
      <c r="P110" s="332">
        <v>1118</v>
      </c>
      <c r="Q110" s="333">
        <v>45015</v>
      </c>
      <c r="R110" s="332">
        <v>26347.79</v>
      </c>
      <c r="S110" s="314">
        <f t="shared" si="6"/>
        <v>50</v>
      </c>
    </row>
    <row r="111" spans="1:19" x14ac:dyDescent="0.25">
      <c r="A111" s="334">
        <v>105</v>
      </c>
      <c r="B111" s="337" t="s">
        <v>3177</v>
      </c>
      <c r="C111" s="334" t="s">
        <v>11123</v>
      </c>
      <c r="D111" s="335">
        <v>12519580</v>
      </c>
      <c r="E111" s="375" t="s">
        <v>11123</v>
      </c>
      <c r="F111" s="337">
        <v>263.89</v>
      </c>
      <c r="G111" s="337" t="s">
        <v>11125</v>
      </c>
      <c r="H111" s="337" t="s">
        <v>129</v>
      </c>
      <c r="I111" s="337" t="s">
        <v>130</v>
      </c>
      <c r="J111" s="337" t="s">
        <v>9687</v>
      </c>
      <c r="K111" s="332"/>
      <c r="L111" s="333">
        <v>44972</v>
      </c>
      <c r="M111" s="332"/>
      <c r="N111" s="332">
        <f>F111</f>
        <v>263.89</v>
      </c>
      <c r="O111" s="332" t="s">
        <v>27</v>
      </c>
      <c r="P111" s="332">
        <v>201</v>
      </c>
      <c r="Q111" s="333">
        <v>44936</v>
      </c>
      <c r="R111" s="332">
        <f>N111</f>
        <v>263.89</v>
      </c>
      <c r="S111" s="314">
        <f t="shared" si="6"/>
        <v>-36</v>
      </c>
    </row>
    <row r="112" spans="1:19" x14ac:dyDescent="0.25">
      <c r="A112" s="334">
        <v>106</v>
      </c>
      <c r="B112" s="337" t="s">
        <v>3184</v>
      </c>
      <c r="C112" s="334" t="s">
        <v>11123</v>
      </c>
      <c r="D112" s="335">
        <v>4172</v>
      </c>
      <c r="E112" s="375" t="s">
        <v>11123</v>
      </c>
      <c r="F112" s="337">
        <v>3868.32</v>
      </c>
      <c r="G112" s="337" t="s">
        <v>9240</v>
      </c>
      <c r="H112" s="337" t="s">
        <v>129</v>
      </c>
      <c r="I112" s="337" t="s">
        <v>130</v>
      </c>
      <c r="J112" s="337" t="s">
        <v>9687</v>
      </c>
      <c r="K112" s="332">
        <v>35</v>
      </c>
      <c r="L112" s="333">
        <v>44972</v>
      </c>
      <c r="M112" s="332" t="s">
        <v>11132</v>
      </c>
      <c r="N112" s="332">
        <v>3868.32</v>
      </c>
      <c r="O112" s="332" t="s">
        <v>27</v>
      </c>
      <c r="P112" s="332">
        <v>1049</v>
      </c>
      <c r="Q112" s="333">
        <v>44972</v>
      </c>
      <c r="R112" s="332">
        <v>3868.32</v>
      </c>
      <c r="S112" s="314">
        <f t="shared" si="6"/>
        <v>0</v>
      </c>
    </row>
    <row r="113" spans="1:19" x14ac:dyDescent="0.25">
      <c r="A113" s="334">
        <v>107</v>
      </c>
      <c r="B113" s="337" t="s">
        <v>3186</v>
      </c>
      <c r="C113" s="334" t="s">
        <v>11126</v>
      </c>
      <c r="D113" s="335">
        <v>10227710505</v>
      </c>
      <c r="E113" s="375" t="s">
        <v>11102</v>
      </c>
      <c r="F113" s="337">
        <v>9101.7199999999993</v>
      </c>
      <c r="G113" s="337" t="s">
        <v>209</v>
      </c>
      <c r="H113" s="337" t="s">
        <v>210</v>
      </c>
      <c r="I113" s="337" t="s">
        <v>130</v>
      </c>
      <c r="J113" s="337" t="s">
        <v>8687</v>
      </c>
      <c r="K113" s="332">
        <v>15</v>
      </c>
      <c r="L113" s="333">
        <v>44941</v>
      </c>
      <c r="M113" s="332"/>
      <c r="N113" s="332">
        <f>F113</f>
        <v>9101.7199999999993</v>
      </c>
      <c r="O113" s="332" t="s">
        <v>27</v>
      </c>
      <c r="P113" s="332">
        <v>1031</v>
      </c>
      <c r="Q113" s="333">
        <v>44951</v>
      </c>
      <c r="R113" s="332">
        <v>901.72</v>
      </c>
      <c r="S113" s="314">
        <f t="shared" si="6"/>
        <v>10</v>
      </c>
    </row>
    <row r="114" spans="1:19" x14ac:dyDescent="0.25">
      <c r="A114" s="334">
        <v>108</v>
      </c>
      <c r="B114" s="337" t="s">
        <v>11127</v>
      </c>
      <c r="C114" s="334" t="s">
        <v>11126</v>
      </c>
      <c r="D114" s="335">
        <v>206413</v>
      </c>
      <c r="E114" s="375" t="s">
        <v>11102</v>
      </c>
      <c r="F114" s="337">
        <v>456.39</v>
      </c>
      <c r="G114" s="337" t="s">
        <v>9180</v>
      </c>
      <c r="H114" s="337" t="s">
        <v>212</v>
      </c>
      <c r="I114" s="337" t="s">
        <v>130</v>
      </c>
      <c r="J114" s="337" t="s">
        <v>8687</v>
      </c>
      <c r="K114" s="332">
        <v>15</v>
      </c>
      <c r="L114" s="333">
        <v>44941</v>
      </c>
      <c r="M114" s="332"/>
      <c r="N114" s="332">
        <f t="shared" ref="N114:N115" si="7">F114</f>
        <v>456.39</v>
      </c>
      <c r="O114" s="332" t="s">
        <v>27</v>
      </c>
      <c r="P114" s="332">
        <v>418</v>
      </c>
      <c r="Q114" s="333">
        <v>44939</v>
      </c>
      <c r="R114" s="332">
        <f>N114</f>
        <v>456.39</v>
      </c>
      <c r="S114" s="314">
        <f t="shared" si="6"/>
        <v>-2</v>
      </c>
    </row>
    <row r="115" spans="1:19" x14ac:dyDescent="0.25">
      <c r="A115" s="334">
        <v>109</v>
      </c>
      <c r="B115" s="337" t="s">
        <v>8920</v>
      </c>
      <c r="C115" s="334" t="s">
        <v>11126</v>
      </c>
      <c r="D115" s="335">
        <v>206412</v>
      </c>
      <c r="E115" s="375" t="s">
        <v>11102</v>
      </c>
      <c r="F115" s="337">
        <v>69.52</v>
      </c>
      <c r="G115" s="337" t="s">
        <v>9180</v>
      </c>
      <c r="H115" s="337" t="s">
        <v>212</v>
      </c>
      <c r="I115" s="337" t="s">
        <v>130</v>
      </c>
      <c r="J115" s="337" t="s">
        <v>8687</v>
      </c>
      <c r="K115" s="332">
        <v>15</v>
      </c>
      <c r="L115" s="333">
        <v>44941</v>
      </c>
      <c r="M115" s="332"/>
      <c r="N115" s="332">
        <f t="shared" si="7"/>
        <v>69.52</v>
      </c>
      <c r="O115" s="332" t="s">
        <v>27</v>
      </c>
      <c r="P115" s="332">
        <v>418</v>
      </c>
      <c r="Q115" s="333">
        <v>44939</v>
      </c>
      <c r="R115" s="332">
        <f>N115</f>
        <v>69.52</v>
      </c>
      <c r="S115" s="314">
        <f t="shared" si="6"/>
        <v>-2</v>
      </c>
    </row>
    <row r="116" spans="1:19" x14ac:dyDescent="0.25">
      <c r="A116" s="334">
        <v>110</v>
      </c>
      <c r="B116" s="337" t="s">
        <v>8922</v>
      </c>
      <c r="C116" s="334" t="s">
        <v>11126</v>
      </c>
      <c r="D116" s="335">
        <v>1344</v>
      </c>
      <c r="E116" s="375" t="s">
        <v>11126</v>
      </c>
      <c r="F116" s="337">
        <v>150</v>
      </c>
      <c r="G116" s="337" t="s">
        <v>9187</v>
      </c>
      <c r="H116" s="337" t="s">
        <v>2324</v>
      </c>
      <c r="I116" s="337" t="s">
        <v>130</v>
      </c>
      <c r="J116" s="337" t="s">
        <v>9687</v>
      </c>
      <c r="K116" s="332">
        <v>0</v>
      </c>
      <c r="L116" s="333">
        <v>44937</v>
      </c>
      <c r="M116" s="332" t="s">
        <v>11126</v>
      </c>
      <c r="N116" s="332">
        <v>150</v>
      </c>
      <c r="O116" s="332" t="s">
        <v>108</v>
      </c>
      <c r="P116" s="332">
        <v>1313</v>
      </c>
      <c r="Q116" s="333">
        <v>44937</v>
      </c>
      <c r="R116" s="332">
        <v>150</v>
      </c>
      <c r="S116" s="314">
        <f t="shared" si="6"/>
        <v>0</v>
      </c>
    </row>
    <row r="117" spans="1:19" x14ac:dyDescent="0.25">
      <c r="A117" s="334">
        <v>111</v>
      </c>
      <c r="B117" s="337" t="s">
        <v>8166</v>
      </c>
      <c r="C117" s="334" t="s">
        <v>11126</v>
      </c>
      <c r="D117" s="335">
        <v>2305</v>
      </c>
      <c r="E117" s="375" t="s">
        <v>11128</v>
      </c>
      <c r="F117" s="337">
        <v>785.4</v>
      </c>
      <c r="G117" s="337" t="s">
        <v>10061</v>
      </c>
      <c r="H117" s="337" t="s">
        <v>2175</v>
      </c>
      <c r="I117" s="337" t="s">
        <v>130</v>
      </c>
      <c r="J117" s="337" t="s">
        <v>9687</v>
      </c>
      <c r="K117" s="332">
        <v>60</v>
      </c>
      <c r="L117" s="333">
        <v>44989</v>
      </c>
      <c r="M117" s="333">
        <v>44939</v>
      </c>
      <c r="N117" s="332">
        <v>785.4</v>
      </c>
      <c r="O117" s="332" t="s">
        <v>27</v>
      </c>
      <c r="P117" s="332">
        <v>1068</v>
      </c>
      <c r="Q117" s="333">
        <v>44980</v>
      </c>
      <c r="R117" s="332">
        <v>755.7</v>
      </c>
      <c r="S117" s="314">
        <f t="shared" si="6"/>
        <v>-9</v>
      </c>
    </row>
    <row r="118" spans="1:19" x14ac:dyDescent="0.25">
      <c r="A118" s="334">
        <v>112</v>
      </c>
      <c r="B118" s="337" t="s">
        <v>3190</v>
      </c>
      <c r="C118" s="334" t="s">
        <v>11126</v>
      </c>
      <c r="D118" s="335">
        <v>1336824</v>
      </c>
      <c r="E118" s="375" t="s">
        <v>11102</v>
      </c>
      <c r="F118" s="337">
        <v>2153.77</v>
      </c>
      <c r="G118" s="337" t="s">
        <v>611</v>
      </c>
      <c r="H118" s="337" t="s">
        <v>2</v>
      </c>
      <c r="I118" s="337" t="s">
        <v>130</v>
      </c>
      <c r="J118" s="337" t="s">
        <v>8687</v>
      </c>
      <c r="K118" s="332">
        <v>30</v>
      </c>
      <c r="L118" s="333">
        <v>44957</v>
      </c>
      <c r="M118" s="332"/>
      <c r="N118" s="332">
        <f>F118</f>
        <v>2153.77</v>
      </c>
      <c r="O118" s="332" t="s">
        <v>27</v>
      </c>
      <c r="P118" s="332">
        <v>1034</v>
      </c>
      <c r="Q118" s="333">
        <v>44958</v>
      </c>
      <c r="R118" s="332">
        <v>2153.77</v>
      </c>
      <c r="S118" s="314">
        <f t="shared" si="6"/>
        <v>1</v>
      </c>
    </row>
    <row r="119" spans="1:19" x14ac:dyDescent="0.25">
      <c r="A119" s="334">
        <v>113</v>
      </c>
      <c r="B119" s="337" t="s">
        <v>3191</v>
      </c>
      <c r="C119" s="334" t="s">
        <v>11126</v>
      </c>
      <c r="D119" s="335">
        <v>66041</v>
      </c>
      <c r="E119" s="375" t="s">
        <v>11123</v>
      </c>
      <c r="F119" s="337">
        <v>108</v>
      </c>
      <c r="G119" s="337" t="s">
        <v>249</v>
      </c>
      <c r="H119" s="337" t="s">
        <v>11129</v>
      </c>
      <c r="I119" s="337" t="s">
        <v>130</v>
      </c>
      <c r="J119" s="337" t="s">
        <v>11181</v>
      </c>
      <c r="K119" s="332">
        <v>15</v>
      </c>
      <c r="L119" s="333">
        <v>44972</v>
      </c>
      <c r="M119" s="332" t="s">
        <v>11131</v>
      </c>
      <c r="N119" s="332">
        <v>108</v>
      </c>
      <c r="O119" s="332" t="s">
        <v>27</v>
      </c>
      <c r="P119" s="332">
        <v>1044</v>
      </c>
      <c r="Q119" s="333">
        <v>44972</v>
      </c>
      <c r="R119" s="332">
        <v>108</v>
      </c>
      <c r="S119" s="314">
        <f t="shared" si="6"/>
        <v>0</v>
      </c>
    </row>
    <row r="120" spans="1:19" x14ac:dyDescent="0.25">
      <c r="A120" s="334">
        <v>114</v>
      </c>
      <c r="B120" s="337" t="s">
        <v>11130</v>
      </c>
      <c r="C120" s="334" t="s">
        <v>11131</v>
      </c>
      <c r="D120" s="335">
        <v>7879</v>
      </c>
      <c r="E120" s="375" t="s">
        <v>11131</v>
      </c>
      <c r="F120" s="337">
        <v>643.52</v>
      </c>
      <c r="G120" s="337" t="s">
        <v>11231</v>
      </c>
      <c r="H120" s="337" t="s">
        <v>9324</v>
      </c>
      <c r="I120" s="337" t="s">
        <v>130</v>
      </c>
      <c r="J120" s="337" t="s">
        <v>9687</v>
      </c>
      <c r="K120" s="332">
        <v>0</v>
      </c>
      <c r="L120" s="333">
        <v>44938</v>
      </c>
      <c r="M120" s="333" t="s">
        <v>11136</v>
      </c>
      <c r="N120" s="332">
        <v>643.52</v>
      </c>
      <c r="O120" s="332" t="s">
        <v>108</v>
      </c>
      <c r="P120" s="366">
        <v>220015202300408</v>
      </c>
      <c r="Q120" s="333">
        <v>44938</v>
      </c>
      <c r="R120" s="332">
        <v>643.52</v>
      </c>
      <c r="S120" s="314">
        <f t="shared" si="6"/>
        <v>0</v>
      </c>
    </row>
    <row r="121" spans="1:19" x14ac:dyDescent="0.25">
      <c r="A121" s="334">
        <v>115</v>
      </c>
      <c r="B121" s="337" t="s">
        <v>8924</v>
      </c>
      <c r="C121" s="334" t="s">
        <v>11132</v>
      </c>
      <c r="D121" s="335">
        <v>2235251</v>
      </c>
      <c r="E121" s="375" t="s">
        <v>11102</v>
      </c>
      <c r="F121" s="337">
        <v>750.24</v>
      </c>
      <c r="G121" s="337" t="s">
        <v>214</v>
      </c>
      <c r="H121" s="337" t="s">
        <v>2976</v>
      </c>
      <c r="I121" s="337" t="s">
        <v>130</v>
      </c>
      <c r="J121" s="337" t="s">
        <v>8687</v>
      </c>
      <c r="K121" s="332">
        <v>30</v>
      </c>
      <c r="L121" s="333">
        <v>44967</v>
      </c>
      <c r="M121" s="332"/>
      <c r="N121" s="332">
        <v>750.24</v>
      </c>
      <c r="O121" s="332" t="s">
        <v>27</v>
      </c>
      <c r="P121" s="332">
        <v>1029</v>
      </c>
      <c r="Q121" s="333">
        <v>44951</v>
      </c>
      <c r="R121" s="332">
        <v>750.24</v>
      </c>
      <c r="S121" s="314">
        <f t="shared" si="6"/>
        <v>-16</v>
      </c>
    </row>
    <row r="122" spans="1:19" x14ac:dyDescent="0.25">
      <c r="A122" s="334">
        <v>116</v>
      </c>
      <c r="B122" s="337" t="s">
        <v>11134</v>
      </c>
      <c r="C122" s="334" t="s">
        <v>11132</v>
      </c>
      <c r="D122" s="335">
        <v>16575</v>
      </c>
      <c r="E122" s="375" t="s">
        <v>11123</v>
      </c>
      <c r="F122" s="337">
        <v>460</v>
      </c>
      <c r="G122" s="337" t="s">
        <v>5862</v>
      </c>
      <c r="H122" s="337" t="s">
        <v>219</v>
      </c>
      <c r="I122" s="337" t="s">
        <v>130</v>
      </c>
      <c r="J122" s="337" t="s">
        <v>11133</v>
      </c>
      <c r="K122" s="332">
        <v>0</v>
      </c>
      <c r="L122" s="333">
        <v>44936</v>
      </c>
      <c r="M122" s="332" t="s">
        <v>11136</v>
      </c>
      <c r="N122" s="332">
        <v>460</v>
      </c>
      <c r="O122" s="332" t="s">
        <v>90</v>
      </c>
      <c r="P122" s="332">
        <v>2</v>
      </c>
      <c r="Q122" s="333">
        <v>44936</v>
      </c>
      <c r="R122" s="332">
        <v>460</v>
      </c>
      <c r="S122" s="314">
        <f t="shared" si="6"/>
        <v>0</v>
      </c>
    </row>
    <row r="123" spans="1:19" x14ac:dyDescent="0.25">
      <c r="A123" s="334">
        <v>117</v>
      </c>
      <c r="B123" s="337" t="s">
        <v>9427</v>
      </c>
      <c r="C123" s="334" t="s">
        <v>11132</v>
      </c>
      <c r="D123" s="335">
        <v>16589</v>
      </c>
      <c r="E123" s="371" t="s">
        <v>11123</v>
      </c>
      <c r="F123" s="337">
        <v>460</v>
      </c>
      <c r="G123" s="337" t="s">
        <v>5862</v>
      </c>
      <c r="H123" s="337" t="s">
        <v>219</v>
      </c>
      <c r="I123" s="337" t="s">
        <v>130</v>
      </c>
      <c r="J123" s="337" t="s">
        <v>11133</v>
      </c>
      <c r="K123" s="332">
        <v>0</v>
      </c>
      <c r="L123" s="333">
        <v>44936</v>
      </c>
      <c r="M123" s="332" t="s">
        <v>11136</v>
      </c>
      <c r="N123" s="332">
        <v>460</v>
      </c>
      <c r="O123" s="332" t="s">
        <v>90</v>
      </c>
      <c r="P123" s="332">
        <v>16</v>
      </c>
      <c r="Q123" s="333">
        <v>44936</v>
      </c>
      <c r="R123" s="332">
        <v>460</v>
      </c>
      <c r="S123" s="314">
        <f t="shared" si="6"/>
        <v>0</v>
      </c>
    </row>
    <row r="124" spans="1:19" x14ac:dyDescent="0.25">
      <c r="A124" s="334">
        <v>118</v>
      </c>
      <c r="B124" s="337" t="s">
        <v>8175</v>
      </c>
      <c r="C124" s="334" t="s">
        <v>11132</v>
      </c>
      <c r="D124" s="335">
        <v>16576</v>
      </c>
      <c r="E124" s="375" t="s">
        <v>11123</v>
      </c>
      <c r="F124" s="337">
        <v>460</v>
      </c>
      <c r="G124" s="337" t="s">
        <v>5862</v>
      </c>
      <c r="H124" s="337" t="s">
        <v>219</v>
      </c>
      <c r="I124" s="337" t="s">
        <v>130</v>
      </c>
      <c r="J124" s="337" t="s">
        <v>11133</v>
      </c>
      <c r="K124" s="332">
        <v>0</v>
      </c>
      <c r="L124" s="333">
        <v>44936</v>
      </c>
      <c r="M124" s="332" t="s">
        <v>11136</v>
      </c>
      <c r="N124" s="332">
        <v>460</v>
      </c>
      <c r="O124" s="332" t="s">
        <v>90</v>
      </c>
      <c r="P124" s="332">
        <v>3</v>
      </c>
      <c r="Q124" s="333">
        <v>44936</v>
      </c>
      <c r="R124" s="332">
        <v>460</v>
      </c>
      <c r="S124" s="314">
        <f t="shared" si="6"/>
        <v>0</v>
      </c>
    </row>
    <row r="125" spans="1:19" x14ac:dyDescent="0.25">
      <c r="A125" s="334">
        <v>119</v>
      </c>
      <c r="B125" s="337" t="s">
        <v>8176</v>
      </c>
      <c r="C125" s="334" t="s">
        <v>11132</v>
      </c>
      <c r="D125" s="335">
        <v>16585</v>
      </c>
      <c r="E125" s="375" t="s">
        <v>11123</v>
      </c>
      <c r="F125" s="337">
        <v>460</v>
      </c>
      <c r="G125" s="337" t="s">
        <v>5862</v>
      </c>
      <c r="H125" s="337" t="s">
        <v>219</v>
      </c>
      <c r="I125" s="337" t="s">
        <v>130</v>
      </c>
      <c r="J125" s="337" t="s">
        <v>11133</v>
      </c>
      <c r="K125" s="332">
        <v>0</v>
      </c>
      <c r="L125" s="333">
        <v>44936</v>
      </c>
      <c r="M125" s="332" t="s">
        <v>11136</v>
      </c>
      <c r="N125" s="332">
        <v>460</v>
      </c>
      <c r="O125" s="332" t="s">
        <v>90</v>
      </c>
      <c r="P125" s="332">
        <v>12</v>
      </c>
      <c r="Q125" s="333">
        <v>44936</v>
      </c>
      <c r="R125" s="332">
        <v>460</v>
      </c>
      <c r="S125" s="314">
        <f t="shared" si="6"/>
        <v>0</v>
      </c>
    </row>
    <row r="126" spans="1:19" x14ac:dyDescent="0.25">
      <c r="A126" s="334">
        <v>120</v>
      </c>
      <c r="B126" s="337" t="s">
        <v>11135</v>
      </c>
      <c r="C126" s="334" t="s">
        <v>11136</v>
      </c>
      <c r="D126" s="335">
        <v>243</v>
      </c>
      <c r="E126" s="375" t="s">
        <v>11101</v>
      </c>
      <c r="F126" s="337">
        <v>1100.3699999999999</v>
      </c>
      <c r="G126" s="337" t="s">
        <v>11137</v>
      </c>
      <c r="H126" s="337" t="s">
        <v>11138</v>
      </c>
      <c r="I126" s="337" t="s">
        <v>130</v>
      </c>
      <c r="J126" s="337" t="s">
        <v>8687</v>
      </c>
      <c r="K126" s="332"/>
      <c r="L126" s="332"/>
      <c r="M126" s="332" t="s">
        <v>11149</v>
      </c>
      <c r="N126" s="332">
        <v>1100.3699999999999</v>
      </c>
      <c r="O126" s="332" t="s">
        <v>27</v>
      </c>
      <c r="P126" s="332">
        <v>1043</v>
      </c>
      <c r="Q126" s="333">
        <v>44972</v>
      </c>
      <c r="R126" s="332">
        <v>1100.3699999999999</v>
      </c>
      <c r="S126" s="314">
        <f t="shared" si="6"/>
        <v>44972</v>
      </c>
    </row>
    <row r="127" spans="1:19" x14ac:dyDescent="0.25">
      <c r="A127" s="334">
        <v>121</v>
      </c>
      <c r="B127" s="337" t="s">
        <v>11139</v>
      </c>
      <c r="C127" s="334" t="s">
        <v>11136</v>
      </c>
      <c r="D127" s="335">
        <v>691</v>
      </c>
      <c r="E127" s="375" t="s">
        <v>11136</v>
      </c>
      <c r="F127" s="337">
        <v>700</v>
      </c>
      <c r="G127" s="332" t="s">
        <v>11226</v>
      </c>
      <c r="H127" s="332" t="s">
        <v>11227</v>
      </c>
      <c r="I127" s="337" t="s">
        <v>130</v>
      </c>
      <c r="J127" s="337" t="s">
        <v>9687</v>
      </c>
      <c r="K127" s="332">
        <v>30</v>
      </c>
      <c r="L127" s="333">
        <v>44973</v>
      </c>
      <c r="M127" s="332" t="s">
        <v>11164</v>
      </c>
      <c r="N127" s="332">
        <v>700</v>
      </c>
      <c r="O127" s="332" t="s">
        <v>27</v>
      </c>
      <c r="P127" s="332">
        <v>1064</v>
      </c>
      <c r="Q127" s="333">
        <v>44980</v>
      </c>
      <c r="R127" s="332">
        <v>700</v>
      </c>
      <c r="S127" s="314">
        <f t="shared" si="6"/>
        <v>7</v>
      </c>
    </row>
    <row r="128" spans="1:19" x14ac:dyDescent="0.25">
      <c r="A128" s="334">
        <v>122</v>
      </c>
      <c r="B128" s="337" t="s">
        <v>3224</v>
      </c>
      <c r="C128" s="334" t="s">
        <v>11136</v>
      </c>
      <c r="D128" s="335">
        <v>12974052</v>
      </c>
      <c r="E128" s="375" t="s">
        <v>11098</v>
      </c>
      <c r="F128" s="337">
        <v>23.99</v>
      </c>
      <c r="G128" s="337" t="s">
        <v>5827</v>
      </c>
      <c r="H128" s="337" t="s">
        <v>129</v>
      </c>
      <c r="I128" s="337" t="s">
        <v>130</v>
      </c>
      <c r="J128" s="337" t="s">
        <v>9687</v>
      </c>
      <c r="K128" s="332">
        <v>30</v>
      </c>
      <c r="L128" s="333">
        <v>44957</v>
      </c>
      <c r="M128" s="332" t="s">
        <v>11136</v>
      </c>
      <c r="N128" s="332">
        <v>23.99</v>
      </c>
      <c r="O128" s="332" t="s">
        <v>90</v>
      </c>
      <c r="P128" s="332">
        <v>10</v>
      </c>
      <c r="Q128" s="333">
        <v>44936</v>
      </c>
      <c r="R128" s="332">
        <v>23.99</v>
      </c>
      <c r="S128" s="314">
        <f t="shared" si="6"/>
        <v>-21</v>
      </c>
    </row>
    <row r="129" spans="1:19" x14ac:dyDescent="0.25">
      <c r="A129" s="334">
        <v>123</v>
      </c>
      <c r="B129" s="337" t="s">
        <v>8178</v>
      </c>
      <c r="C129" s="334" t="s">
        <v>11140</v>
      </c>
      <c r="D129" s="335">
        <v>12048710</v>
      </c>
      <c r="E129" s="375" t="s">
        <v>11101</v>
      </c>
      <c r="F129" s="337">
        <v>2807.45</v>
      </c>
      <c r="G129" s="337" t="s">
        <v>5848</v>
      </c>
      <c r="H129" s="337" t="s">
        <v>3415</v>
      </c>
      <c r="I129" s="337" t="s">
        <v>130</v>
      </c>
      <c r="J129" s="337" t="s">
        <v>8687</v>
      </c>
      <c r="K129" s="332">
        <v>15</v>
      </c>
      <c r="L129" s="333">
        <v>44950</v>
      </c>
      <c r="M129" s="332" t="s">
        <v>11149</v>
      </c>
      <c r="N129" s="332">
        <v>2807.45</v>
      </c>
      <c r="O129" s="332" t="s">
        <v>27</v>
      </c>
      <c r="P129" s="332">
        <v>1030</v>
      </c>
      <c r="Q129" s="333">
        <v>44951</v>
      </c>
      <c r="R129" s="332">
        <v>2807.45</v>
      </c>
      <c r="S129" s="314">
        <f t="shared" si="6"/>
        <v>1</v>
      </c>
    </row>
    <row r="130" spans="1:19" x14ac:dyDescent="0.25">
      <c r="A130" s="334">
        <v>124</v>
      </c>
      <c r="B130" s="337" t="s">
        <v>11141</v>
      </c>
      <c r="C130" s="334" t="s">
        <v>11140</v>
      </c>
      <c r="D130" s="335">
        <v>12048709</v>
      </c>
      <c r="E130" s="375" t="s">
        <v>11101</v>
      </c>
      <c r="F130" s="337">
        <v>53.55</v>
      </c>
      <c r="G130" s="337" t="s">
        <v>5848</v>
      </c>
      <c r="H130" s="337" t="s">
        <v>3415</v>
      </c>
      <c r="I130" s="337" t="s">
        <v>130</v>
      </c>
      <c r="J130" s="337" t="s">
        <v>8687</v>
      </c>
      <c r="K130" s="332">
        <v>15</v>
      </c>
      <c r="L130" s="333">
        <v>44951</v>
      </c>
      <c r="M130" s="332"/>
      <c r="N130" s="332">
        <f>F130</f>
        <v>53.55</v>
      </c>
      <c r="O130" s="332" t="s">
        <v>27</v>
      </c>
      <c r="P130" s="332">
        <v>1030</v>
      </c>
      <c r="Q130" s="333">
        <v>44951</v>
      </c>
      <c r="R130" s="332">
        <v>53.55</v>
      </c>
      <c r="S130" s="314">
        <f t="shared" si="6"/>
        <v>0</v>
      </c>
    </row>
    <row r="131" spans="1:19" x14ac:dyDescent="0.25">
      <c r="A131" s="376">
        <v>125</v>
      </c>
      <c r="B131" s="377" t="s">
        <v>8179</v>
      </c>
      <c r="C131" s="376" t="s">
        <v>11140</v>
      </c>
      <c r="D131" s="378">
        <v>1817571</v>
      </c>
      <c r="E131" s="379" t="s">
        <v>11136</v>
      </c>
      <c r="F131" s="377">
        <v>27310.5</v>
      </c>
      <c r="G131" s="377" t="s">
        <v>8931</v>
      </c>
      <c r="H131" s="377" t="s">
        <v>11142</v>
      </c>
      <c r="I131" s="377" t="s">
        <v>130</v>
      </c>
      <c r="J131" s="377" t="s">
        <v>11133</v>
      </c>
      <c r="K131" s="380">
        <v>60</v>
      </c>
      <c r="L131" s="391">
        <v>45001</v>
      </c>
      <c r="M131" s="380" t="s">
        <v>11164</v>
      </c>
      <c r="N131" s="380">
        <v>27310.5</v>
      </c>
      <c r="O131" s="380" t="s">
        <v>27</v>
      </c>
      <c r="P131" s="380">
        <v>1078</v>
      </c>
      <c r="Q131" s="391">
        <v>45015</v>
      </c>
      <c r="R131" s="380">
        <f>N131</f>
        <v>27310.5</v>
      </c>
      <c r="S131" s="314">
        <f t="shared" si="6"/>
        <v>14</v>
      </c>
    </row>
    <row r="132" spans="1:19" x14ac:dyDescent="0.25">
      <c r="A132" s="334">
        <v>126</v>
      </c>
      <c r="B132" s="337" t="s">
        <v>11143</v>
      </c>
      <c r="C132" s="334" t="s">
        <v>11140</v>
      </c>
      <c r="D132" s="335">
        <v>13170</v>
      </c>
      <c r="E132" s="375" t="s">
        <v>11140</v>
      </c>
      <c r="F132" s="337">
        <v>77.11</v>
      </c>
      <c r="G132" s="337" t="s">
        <v>11144</v>
      </c>
      <c r="H132" s="337" t="s">
        <v>11145</v>
      </c>
      <c r="I132" s="337" t="s">
        <v>130</v>
      </c>
      <c r="J132" s="337" t="s">
        <v>9687</v>
      </c>
      <c r="K132" s="332">
        <v>0</v>
      </c>
      <c r="L132" s="333">
        <v>44943</v>
      </c>
      <c r="M132" s="332" t="s">
        <v>11140</v>
      </c>
      <c r="N132" s="332">
        <v>77.11</v>
      </c>
      <c r="O132" s="332" t="s">
        <v>108</v>
      </c>
      <c r="P132" s="332">
        <v>4944</v>
      </c>
      <c r="Q132" s="333">
        <v>44943</v>
      </c>
      <c r="R132" s="332">
        <v>77.11</v>
      </c>
      <c r="S132" s="314">
        <f t="shared" si="6"/>
        <v>0</v>
      </c>
    </row>
    <row r="133" spans="1:19" x14ac:dyDescent="0.25">
      <c r="A133" s="334">
        <v>127</v>
      </c>
      <c r="B133" s="337" t="s">
        <v>11146</v>
      </c>
      <c r="C133" s="334" t="s">
        <v>11140</v>
      </c>
      <c r="D133" s="335">
        <v>13241938</v>
      </c>
      <c r="E133" s="375" t="s">
        <v>11102</v>
      </c>
      <c r="F133" s="337">
        <v>172.49</v>
      </c>
      <c r="G133" s="337" t="s">
        <v>6860</v>
      </c>
      <c r="H133" s="337" t="s">
        <v>2</v>
      </c>
      <c r="I133" s="337" t="s">
        <v>130</v>
      </c>
      <c r="J133" s="337" t="s">
        <v>8687</v>
      </c>
      <c r="K133" s="332">
        <v>15</v>
      </c>
      <c r="L133" s="333">
        <v>44941</v>
      </c>
      <c r="M133" s="332"/>
      <c r="N133" s="332">
        <v>172.49</v>
      </c>
      <c r="O133" s="332" t="s">
        <v>20</v>
      </c>
      <c r="P133" s="332">
        <v>1019</v>
      </c>
      <c r="Q133" s="333">
        <v>44945</v>
      </c>
      <c r="R133" s="332">
        <v>172.49</v>
      </c>
      <c r="S133" s="314">
        <f t="shared" si="6"/>
        <v>4</v>
      </c>
    </row>
    <row r="134" spans="1:19" x14ac:dyDescent="0.25">
      <c r="A134" s="334">
        <v>128</v>
      </c>
      <c r="B134" s="337" t="s">
        <v>11147</v>
      </c>
      <c r="C134" s="334" t="s">
        <v>11140</v>
      </c>
      <c r="D134" s="335">
        <v>4816361</v>
      </c>
      <c r="E134" s="375" t="s">
        <v>11101</v>
      </c>
      <c r="F134" s="337">
        <v>524.88</v>
      </c>
      <c r="G134" s="337" t="s">
        <v>263</v>
      </c>
      <c r="H134" s="337" t="s">
        <v>2</v>
      </c>
      <c r="I134" s="337" t="s">
        <v>130</v>
      </c>
      <c r="J134" s="337" t="s">
        <v>8687</v>
      </c>
      <c r="K134" s="332">
        <v>15</v>
      </c>
      <c r="L134" s="333">
        <v>44950</v>
      </c>
      <c r="M134" s="332" t="s">
        <v>11149</v>
      </c>
      <c r="N134" s="332">
        <v>524.88</v>
      </c>
      <c r="O134" s="332" t="s">
        <v>27</v>
      </c>
      <c r="P134" s="332">
        <v>1028</v>
      </c>
      <c r="Q134" s="333">
        <v>44951</v>
      </c>
      <c r="R134" s="332">
        <v>524.88</v>
      </c>
      <c r="S134" s="314">
        <f t="shared" si="6"/>
        <v>1</v>
      </c>
    </row>
    <row r="135" spans="1:19" x14ac:dyDescent="0.25">
      <c r="A135" s="334">
        <v>129</v>
      </c>
      <c r="B135" s="337" t="s">
        <v>11148</v>
      </c>
      <c r="C135" s="334" t="s">
        <v>11149</v>
      </c>
      <c r="D135" s="335">
        <v>4192</v>
      </c>
      <c r="E135" s="375" t="s">
        <v>11140</v>
      </c>
      <c r="F135" s="337">
        <v>476</v>
      </c>
      <c r="G135" s="337" t="s">
        <v>9240</v>
      </c>
      <c r="H135" s="337" t="s">
        <v>11150</v>
      </c>
      <c r="I135" s="337" t="s">
        <v>130</v>
      </c>
      <c r="J135" s="337" t="s">
        <v>9687</v>
      </c>
      <c r="K135" s="332">
        <v>35</v>
      </c>
      <c r="L135" s="333">
        <v>44982</v>
      </c>
      <c r="M135" s="332" t="s">
        <v>11164</v>
      </c>
      <c r="N135" s="332">
        <v>476</v>
      </c>
      <c r="O135" s="332" t="s">
        <v>27</v>
      </c>
      <c r="P135" s="332">
        <v>1071</v>
      </c>
      <c r="Q135" s="333">
        <v>44980</v>
      </c>
      <c r="R135" s="332">
        <v>476</v>
      </c>
      <c r="S135" s="314">
        <f t="shared" si="6"/>
        <v>-2</v>
      </c>
    </row>
    <row r="136" spans="1:19" x14ac:dyDescent="0.25">
      <c r="A136" s="334">
        <v>130</v>
      </c>
      <c r="B136" s="337" t="s">
        <v>9441</v>
      </c>
      <c r="C136" s="334" t="s">
        <v>11149</v>
      </c>
      <c r="D136" s="335">
        <v>2319</v>
      </c>
      <c r="E136" s="375" t="s">
        <v>11074</v>
      </c>
      <c r="F136" s="337">
        <v>137.34</v>
      </c>
      <c r="G136" s="337" t="s">
        <v>7065</v>
      </c>
      <c r="H136" s="337" t="s">
        <v>8595</v>
      </c>
      <c r="I136" s="337" t="s">
        <v>130</v>
      </c>
      <c r="J136" s="337" t="s">
        <v>8687</v>
      </c>
      <c r="K136" s="332">
        <v>30</v>
      </c>
      <c r="L136" s="333">
        <v>44956</v>
      </c>
      <c r="M136" s="332"/>
      <c r="N136" s="332">
        <f>F136</f>
        <v>137.34</v>
      </c>
      <c r="O136" s="332" t="s">
        <v>27</v>
      </c>
      <c r="P136" s="332">
        <v>1062</v>
      </c>
      <c r="Q136" s="333">
        <v>44956</v>
      </c>
      <c r="R136" s="332">
        <f>N136</f>
        <v>137.34</v>
      </c>
      <c r="S136" s="314">
        <f t="shared" si="6"/>
        <v>0</v>
      </c>
    </row>
    <row r="137" spans="1:19" x14ac:dyDescent="0.25">
      <c r="A137" s="334">
        <v>131</v>
      </c>
      <c r="B137" s="337" t="s">
        <v>3250</v>
      </c>
      <c r="C137" s="334" t="s">
        <v>11149</v>
      </c>
      <c r="D137" s="335">
        <v>10</v>
      </c>
      <c r="E137" s="375" t="s">
        <v>11149</v>
      </c>
      <c r="F137" s="337">
        <v>100</v>
      </c>
      <c r="G137" s="337" t="s">
        <v>399</v>
      </c>
      <c r="H137" s="337" t="s">
        <v>11152</v>
      </c>
      <c r="I137" s="337" t="s">
        <v>130</v>
      </c>
      <c r="J137" s="337" t="s">
        <v>9687</v>
      </c>
      <c r="K137" s="332">
        <v>0</v>
      </c>
      <c r="L137" s="333">
        <v>44944</v>
      </c>
      <c r="M137" s="333">
        <v>44944</v>
      </c>
      <c r="N137" s="332">
        <v>100</v>
      </c>
      <c r="O137" s="332" t="s">
        <v>108</v>
      </c>
      <c r="P137" s="332">
        <v>931</v>
      </c>
      <c r="Q137" s="333">
        <v>44944</v>
      </c>
      <c r="R137" s="332">
        <v>100</v>
      </c>
      <c r="S137" s="314">
        <f t="shared" si="6"/>
        <v>0</v>
      </c>
    </row>
    <row r="138" spans="1:19" x14ac:dyDescent="0.25">
      <c r="A138" s="334">
        <v>132</v>
      </c>
      <c r="B138" s="337" t="s">
        <v>11153</v>
      </c>
      <c r="C138" s="334" t="s">
        <v>11149</v>
      </c>
      <c r="D138" s="335">
        <v>11</v>
      </c>
      <c r="E138" s="375" t="s">
        <v>11149</v>
      </c>
      <c r="F138" s="337">
        <v>900</v>
      </c>
      <c r="G138" s="337" t="s">
        <v>11151</v>
      </c>
      <c r="H138" s="337" t="s">
        <v>11152</v>
      </c>
      <c r="I138" s="337" t="s">
        <v>130</v>
      </c>
      <c r="J138" s="337" t="s">
        <v>9687</v>
      </c>
      <c r="K138" s="332">
        <v>0</v>
      </c>
      <c r="L138" s="333">
        <v>44944</v>
      </c>
      <c r="M138" s="333">
        <v>44944</v>
      </c>
      <c r="N138" s="332">
        <v>900</v>
      </c>
      <c r="O138" s="332" t="s">
        <v>108</v>
      </c>
      <c r="P138" s="332">
        <v>932</v>
      </c>
      <c r="Q138" s="333">
        <v>44944</v>
      </c>
      <c r="R138" s="332">
        <v>900</v>
      </c>
      <c r="S138" s="314">
        <f t="shared" si="6"/>
        <v>0</v>
      </c>
    </row>
    <row r="139" spans="1:19" x14ac:dyDescent="0.25">
      <c r="A139" s="334">
        <v>133</v>
      </c>
      <c r="B139" s="337" t="s">
        <v>9443</v>
      </c>
      <c r="C139" s="334" t="s">
        <v>11149</v>
      </c>
      <c r="D139" s="335">
        <v>579</v>
      </c>
      <c r="E139" s="375" t="s">
        <v>11149</v>
      </c>
      <c r="F139" s="337">
        <v>72</v>
      </c>
      <c r="G139" s="337" t="s">
        <v>399</v>
      </c>
      <c r="H139" s="337" t="s">
        <v>11154</v>
      </c>
      <c r="I139" s="337" t="s">
        <v>130</v>
      </c>
      <c r="J139" s="337" t="s">
        <v>9687</v>
      </c>
      <c r="K139" s="332"/>
      <c r="L139" s="332"/>
      <c r="M139" s="332"/>
      <c r="N139" s="332">
        <f>F139</f>
        <v>72</v>
      </c>
      <c r="O139" s="332"/>
      <c r="P139" s="332"/>
      <c r="Q139" s="332"/>
      <c r="R139" s="332">
        <f>N139</f>
        <v>72</v>
      </c>
      <c r="S139" s="314">
        <f t="shared" si="6"/>
        <v>0</v>
      </c>
    </row>
    <row r="140" spans="1:19" x14ac:dyDescent="0.25">
      <c r="A140" s="334">
        <v>134</v>
      </c>
      <c r="B140" s="337" t="s">
        <v>3255</v>
      </c>
      <c r="C140" s="334" t="s">
        <v>11155</v>
      </c>
      <c r="D140" s="335">
        <v>52004105398</v>
      </c>
      <c r="E140" s="375" t="s">
        <v>11155</v>
      </c>
      <c r="F140" s="337">
        <v>883.51</v>
      </c>
      <c r="G140" s="337" t="s">
        <v>1289</v>
      </c>
      <c r="H140" s="337" t="s">
        <v>57</v>
      </c>
      <c r="I140" s="337" t="s">
        <v>130</v>
      </c>
      <c r="J140" s="337" t="s">
        <v>9687</v>
      </c>
      <c r="K140" s="332">
        <v>0</v>
      </c>
      <c r="L140" s="333">
        <v>44945</v>
      </c>
      <c r="M140" s="332" t="s">
        <v>11164</v>
      </c>
      <c r="N140" s="332">
        <v>883.51</v>
      </c>
      <c r="O140" s="332" t="s">
        <v>90</v>
      </c>
      <c r="P140" s="332">
        <v>23</v>
      </c>
      <c r="Q140" s="333">
        <v>44945</v>
      </c>
      <c r="R140" s="332">
        <v>883.51</v>
      </c>
      <c r="S140" s="314">
        <f t="shared" si="6"/>
        <v>0</v>
      </c>
    </row>
    <row r="141" spans="1:19" x14ac:dyDescent="0.25">
      <c r="A141" s="334">
        <v>135</v>
      </c>
      <c r="B141" s="337" t="s">
        <v>3256</v>
      </c>
      <c r="C141" s="334" t="s">
        <v>11155</v>
      </c>
      <c r="D141" s="335">
        <v>16949</v>
      </c>
      <c r="E141" s="375" t="s">
        <v>11155</v>
      </c>
      <c r="F141" s="337">
        <v>241.8</v>
      </c>
      <c r="G141" s="337" t="s">
        <v>3455</v>
      </c>
      <c r="H141" s="337" t="s">
        <v>11166</v>
      </c>
      <c r="I141" s="337" t="s">
        <v>130</v>
      </c>
      <c r="J141" s="337" t="s">
        <v>9687</v>
      </c>
      <c r="K141" s="332">
        <v>15</v>
      </c>
      <c r="L141" s="333">
        <v>44957</v>
      </c>
      <c r="M141" s="332" t="s">
        <v>11173</v>
      </c>
      <c r="N141" s="332">
        <v>241.8</v>
      </c>
      <c r="O141" s="332" t="s">
        <v>27</v>
      </c>
      <c r="P141" s="332">
        <v>1069</v>
      </c>
      <c r="Q141" s="333">
        <v>44980</v>
      </c>
      <c r="R141" s="332">
        <v>241.8</v>
      </c>
      <c r="S141" s="314">
        <f t="shared" si="6"/>
        <v>23</v>
      </c>
    </row>
    <row r="142" spans="1:19" x14ac:dyDescent="0.25">
      <c r="A142" s="334">
        <v>136</v>
      </c>
      <c r="B142" s="337" t="s">
        <v>11156</v>
      </c>
      <c r="C142" s="334" t="s">
        <v>11155</v>
      </c>
      <c r="D142" s="335">
        <v>184331</v>
      </c>
      <c r="E142" s="371" t="s">
        <v>11131</v>
      </c>
      <c r="F142" s="337">
        <v>3167.57</v>
      </c>
      <c r="G142" s="337" t="s">
        <v>99</v>
      </c>
      <c r="H142" s="337" t="s">
        <v>3287</v>
      </c>
      <c r="I142" s="337" t="s">
        <v>130</v>
      </c>
      <c r="J142" s="337" t="s">
        <v>11159</v>
      </c>
      <c r="K142" s="332">
        <v>0</v>
      </c>
      <c r="L142" s="333">
        <v>44938</v>
      </c>
      <c r="M142" s="332" t="s">
        <v>11155</v>
      </c>
      <c r="N142" s="332">
        <v>3167.57</v>
      </c>
      <c r="O142" s="332" t="s">
        <v>27</v>
      </c>
      <c r="P142" s="332">
        <v>1001</v>
      </c>
      <c r="Q142" s="333">
        <v>44935</v>
      </c>
      <c r="R142" s="332">
        <v>3167.57</v>
      </c>
      <c r="S142" s="314">
        <f t="shared" si="6"/>
        <v>-3</v>
      </c>
    </row>
    <row r="143" spans="1:19" x14ac:dyDescent="0.25">
      <c r="A143" s="334">
        <v>137</v>
      </c>
      <c r="B143" s="337" t="s">
        <v>11157</v>
      </c>
      <c r="C143" s="334" t="s">
        <v>11155</v>
      </c>
      <c r="D143" s="335">
        <v>3157</v>
      </c>
      <c r="E143" s="371" t="s">
        <v>11140</v>
      </c>
      <c r="F143" s="337">
        <v>460</v>
      </c>
      <c r="G143" s="337" t="s">
        <v>10909</v>
      </c>
      <c r="H143" s="337" t="s">
        <v>219</v>
      </c>
      <c r="I143" s="337" t="s">
        <v>130</v>
      </c>
      <c r="J143" s="337" t="s">
        <v>11133</v>
      </c>
      <c r="K143" s="332">
        <v>0</v>
      </c>
      <c r="L143" s="333">
        <v>44943</v>
      </c>
      <c r="M143" s="332" t="s">
        <v>11155</v>
      </c>
      <c r="N143" s="332">
        <v>460</v>
      </c>
      <c r="O143" s="332" t="s">
        <v>90</v>
      </c>
      <c r="P143" s="332">
        <v>5</v>
      </c>
      <c r="Q143" s="333">
        <v>44943</v>
      </c>
      <c r="R143" s="332">
        <v>460</v>
      </c>
      <c r="S143" s="314">
        <f t="shared" si="6"/>
        <v>0</v>
      </c>
    </row>
    <row r="144" spans="1:19" x14ac:dyDescent="0.25">
      <c r="A144" s="334">
        <v>138</v>
      </c>
      <c r="B144" s="337" t="s">
        <v>11158</v>
      </c>
      <c r="C144" s="334" t="s">
        <v>11155</v>
      </c>
      <c r="D144" s="335">
        <v>1539400</v>
      </c>
      <c r="E144" s="371" t="s">
        <v>11132</v>
      </c>
      <c r="F144" s="337">
        <v>402.76</v>
      </c>
      <c r="G144" s="337" t="s">
        <v>3228</v>
      </c>
      <c r="H144" s="337" t="s">
        <v>2976</v>
      </c>
      <c r="I144" s="337" t="s">
        <v>130</v>
      </c>
      <c r="J144" s="337" t="s">
        <v>8687</v>
      </c>
      <c r="K144" s="332">
        <v>15</v>
      </c>
      <c r="L144" s="333">
        <v>44956</v>
      </c>
      <c r="M144" s="332" t="s">
        <v>11164</v>
      </c>
      <c r="N144" s="332">
        <v>402.76</v>
      </c>
      <c r="O144" s="332" t="s">
        <v>27</v>
      </c>
      <c r="P144" s="332">
        <v>1035</v>
      </c>
      <c r="Q144" s="333">
        <v>44958</v>
      </c>
      <c r="R144" s="332">
        <v>402.76</v>
      </c>
      <c r="S144" s="314">
        <f t="shared" si="6"/>
        <v>2</v>
      </c>
    </row>
    <row r="145" spans="1:19" x14ac:dyDescent="0.25">
      <c r="A145" s="334">
        <v>139</v>
      </c>
      <c r="B145" s="337" t="s">
        <v>11160</v>
      </c>
      <c r="C145" s="334" t="s">
        <v>11155</v>
      </c>
      <c r="D145" s="335">
        <v>2327</v>
      </c>
      <c r="E145" s="371" t="s">
        <v>11132</v>
      </c>
      <c r="F145" s="337">
        <v>785.4</v>
      </c>
      <c r="G145" s="337" t="s">
        <v>10061</v>
      </c>
      <c r="H145" s="337" t="s">
        <v>11232</v>
      </c>
      <c r="I145" s="337" t="s">
        <v>130</v>
      </c>
      <c r="J145" s="337" t="s">
        <v>9687</v>
      </c>
      <c r="K145" s="332"/>
      <c r="L145" s="332"/>
      <c r="M145" s="332" t="s">
        <v>11173</v>
      </c>
      <c r="N145" s="332">
        <v>785.4</v>
      </c>
      <c r="O145" s="332" t="s">
        <v>27</v>
      </c>
      <c r="P145" s="332">
        <v>1093</v>
      </c>
      <c r="Q145" s="333">
        <v>45000</v>
      </c>
      <c r="R145" s="332">
        <v>755.7</v>
      </c>
      <c r="S145" s="314">
        <f t="shared" si="6"/>
        <v>45000</v>
      </c>
    </row>
    <row r="146" spans="1:19" x14ac:dyDescent="0.25">
      <c r="A146" s="334">
        <v>140</v>
      </c>
      <c r="B146" s="337" t="s">
        <v>11161</v>
      </c>
      <c r="C146" s="334" t="s">
        <v>11155</v>
      </c>
      <c r="D146" s="335">
        <v>230700037539</v>
      </c>
      <c r="E146" s="371" t="s">
        <v>11155</v>
      </c>
      <c r="F146" s="337">
        <v>1176.95</v>
      </c>
      <c r="G146" s="337" t="s">
        <v>126</v>
      </c>
      <c r="H146" s="337" t="s">
        <v>11162</v>
      </c>
      <c r="I146" s="337" t="s">
        <v>130</v>
      </c>
      <c r="J146" s="337" t="s">
        <v>9687</v>
      </c>
      <c r="K146" s="332">
        <v>0</v>
      </c>
      <c r="L146" s="333">
        <v>44945</v>
      </c>
      <c r="M146" s="332" t="s">
        <v>11164</v>
      </c>
      <c r="N146" s="332">
        <v>1176.95</v>
      </c>
      <c r="O146" s="332" t="s">
        <v>90</v>
      </c>
      <c r="P146" s="332">
        <v>19</v>
      </c>
      <c r="Q146" s="333">
        <v>44945</v>
      </c>
      <c r="R146" s="332">
        <v>1176.95</v>
      </c>
      <c r="S146" s="314">
        <f t="shared" si="6"/>
        <v>0</v>
      </c>
    </row>
    <row r="147" spans="1:19" x14ac:dyDescent="0.25">
      <c r="A147" s="334">
        <v>141</v>
      </c>
      <c r="B147" s="337" t="s">
        <v>11163</v>
      </c>
      <c r="C147" s="334" t="s">
        <v>11164</v>
      </c>
      <c r="D147" s="335">
        <v>7003074</v>
      </c>
      <c r="E147" s="371" t="s">
        <v>11164</v>
      </c>
      <c r="F147" s="337">
        <v>94.26</v>
      </c>
      <c r="G147" s="337" t="s">
        <v>9120</v>
      </c>
      <c r="H147" s="337" t="s">
        <v>11167</v>
      </c>
      <c r="I147" s="337" t="s">
        <v>130</v>
      </c>
      <c r="J147" s="337" t="s">
        <v>9687</v>
      </c>
      <c r="K147" s="332">
        <v>0</v>
      </c>
      <c r="L147" s="333">
        <v>44946</v>
      </c>
      <c r="M147" s="332" t="s">
        <v>11164</v>
      </c>
      <c r="N147" s="332">
        <v>94.26</v>
      </c>
      <c r="O147" s="332" t="s">
        <v>90</v>
      </c>
      <c r="P147" s="332">
        <v>2</v>
      </c>
      <c r="Q147" s="333">
        <v>44946</v>
      </c>
      <c r="R147" s="332">
        <v>94.26</v>
      </c>
      <c r="S147" s="314">
        <f t="shared" ref="S147:S210" si="8">Q147-L147</f>
        <v>0</v>
      </c>
    </row>
    <row r="148" spans="1:19" x14ac:dyDescent="0.25">
      <c r="A148" s="334">
        <v>142</v>
      </c>
      <c r="B148" s="337" t="s">
        <v>11165</v>
      </c>
      <c r="C148" s="334" t="s">
        <v>11164</v>
      </c>
      <c r="D148" s="335">
        <v>16954</v>
      </c>
      <c r="E148" s="371" t="s">
        <v>11164</v>
      </c>
      <c r="F148" s="337">
        <v>170</v>
      </c>
      <c r="G148" s="337" t="s">
        <v>3455</v>
      </c>
      <c r="H148" s="337" t="s">
        <v>11168</v>
      </c>
      <c r="I148" s="337" t="s">
        <v>130</v>
      </c>
      <c r="J148" s="337" t="s">
        <v>9687</v>
      </c>
      <c r="K148" s="332">
        <v>0</v>
      </c>
      <c r="L148" s="333">
        <v>44946</v>
      </c>
      <c r="M148" s="332" t="s">
        <v>11173</v>
      </c>
      <c r="N148" s="332">
        <v>170</v>
      </c>
      <c r="O148" s="332" t="s">
        <v>108</v>
      </c>
      <c r="P148" s="332">
        <v>3615</v>
      </c>
      <c r="Q148" s="333">
        <v>44946</v>
      </c>
      <c r="R148" s="332">
        <v>170</v>
      </c>
      <c r="S148" s="314">
        <f t="shared" si="8"/>
        <v>0</v>
      </c>
    </row>
    <row r="149" spans="1:19" x14ac:dyDescent="0.25">
      <c r="A149" s="334">
        <v>143</v>
      </c>
      <c r="B149" s="337" t="s">
        <v>3259</v>
      </c>
      <c r="C149" s="334" t="s">
        <v>11169</v>
      </c>
      <c r="D149" s="335">
        <v>10371002</v>
      </c>
      <c r="E149" s="375" t="s">
        <v>11091</v>
      </c>
      <c r="F149" s="337">
        <v>60.41</v>
      </c>
      <c r="G149" s="337" t="s">
        <v>263</v>
      </c>
      <c r="H149" s="337" t="s">
        <v>2</v>
      </c>
      <c r="I149" s="337" t="s">
        <v>3579</v>
      </c>
      <c r="J149" s="337" t="s">
        <v>8687</v>
      </c>
      <c r="K149" s="332">
        <v>15</v>
      </c>
      <c r="L149" s="333">
        <v>44944</v>
      </c>
      <c r="M149" s="332" t="s">
        <v>11169</v>
      </c>
      <c r="N149" s="332">
        <v>60.41</v>
      </c>
      <c r="O149" s="332" t="s">
        <v>27</v>
      </c>
      <c r="P149" s="332">
        <v>1032</v>
      </c>
      <c r="Q149" s="333">
        <v>44953</v>
      </c>
      <c r="R149" s="332">
        <v>59.75</v>
      </c>
      <c r="S149" s="314">
        <f t="shared" si="8"/>
        <v>9</v>
      </c>
    </row>
    <row r="150" spans="1:19" x14ac:dyDescent="0.25">
      <c r="A150" s="334">
        <v>144</v>
      </c>
      <c r="B150" s="337" t="s">
        <v>3261</v>
      </c>
      <c r="C150" s="334" t="s">
        <v>11169</v>
      </c>
      <c r="D150" s="335">
        <v>2023037</v>
      </c>
      <c r="E150" s="375" t="s">
        <v>11170</v>
      </c>
      <c r="F150" s="337">
        <v>845</v>
      </c>
      <c r="G150" s="337" t="s">
        <v>11171</v>
      </c>
      <c r="H150" s="337" t="s">
        <v>11172</v>
      </c>
      <c r="I150" s="337" t="s">
        <v>3579</v>
      </c>
      <c r="J150" s="337" t="s">
        <v>9687</v>
      </c>
      <c r="K150" s="332">
        <v>3</v>
      </c>
      <c r="L150" s="333">
        <v>44952</v>
      </c>
      <c r="M150" s="332" t="s">
        <v>11173</v>
      </c>
      <c r="N150" s="332">
        <v>845</v>
      </c>
      <c r="O150" s="332" t="s">
        <v>27</v>
      </c>
      <c r="P150" s="332">
        <v>1050</v>
      </c>
      <c r="Q150" s="333">
        <v>44972</v>
      </c>
      <c r="R150" s="332">
        <v>845</v>
      </c>
      <c r="S150" s="314">
        <f t="shared" si="8"/>
        <v>20</v>
      </c>
    </row>
    <row r="151" spans="1:19" x14ac:dyDescent="0.25">
      <c r="A151" s="334">
        <v>145</v>
      </c>
      <c r="B151" s="337" t="s">
        <v>3270</v>
      </c>
      <c r="C151" s="334" t="s">
        <v>11169</v>
      </c>
      <c r="D151" s="335">
        <v>34150</v>
      </c>
      <c r="E151" s="375" t="s">
        <v>11164</v>
      </c>
      <c r="F151" s="337">
        <v>6184.07</v>
      </c>
      <c r="G151" s="332" t="s">
        <v>11229</v>
      </c>
      <c r="H151" s="332" t="s">
        <v>11230</v>
      </c>
      <c r="I151" s="337" t="s">
        <v>3579</v>
      </c>
      <c r="J151" s="337" t="s">
        <v>9687</v>
      </c>
      <c r="K151" s="332">
        <v>60</v>
      </c>
      <c r="L151" s="333">
        <v>45005</v>
      </c>
      <c r="M151" s="332" t="s">
        <v>11173</v>
      </c>
      <c r="N151" s="332">
        <v>6184.07</v>
      </c>
      <c r="O151" s="332" t="s">
        <v>27</v>
      </c>
      <c r="P151" s="332">
        <v>1125</v>
      </c>
      <c r="Q151" s="333">
        <v>45027</v>
      </c>
      <c r="R151" s="332">
        <v>6184.07</v>
      </c>
      <c r="S151" s="314">
        <f t="shared" si="8"/>
        <v>22</v>
      </c>
    </row>
    <row r="152" spans="1:19" x14ac:dyDescent="0.25">
      <c r="A152" s="332">
        <v>146</v>
      </c>
      <c r="B152" s="337" t="s">
        <v>9489</v>
      </c>
      <c r="C152" s="334" t="s">
        <v>11173</v>
      </c>
      <c r="D152" s="335">
        <v>230382000041</v>
      </c>
      <c r="E152" s="375" t="s">
        <v>11173</v>
      </c>
      <c r="F152" s="337">
        <v>1300</v>
      </c>
      <c r="G152" s="337" t="s">
        <v>9350</v>
      </c>
      <c r="H152" s="337" t="s">
        <v>11162</v>
      </c>
      <c r="I152" s="337" t="s">
        <v>3579</v>
      </c>
      <c r="J152" s="337" t="s">
        <v>9687</v>
      </c>
      <c r="K152" s="332">
        <v>0</v>
      </c>
      <c r="L152" s="333">
        <v>44953</v>
      </c>
      <c r="M152" s="332" t="s">
        <v>11173</v>
      </c>
      <c r="N152" s="332">
        <v>1300</v>
      </c>
      <c r="O152" s="332" t="s">
        <v>90</v>
      </c>
      <c r="P152" s="332">
        <v>8</v>
      </c>
      <c r="Q152" s="333">
        <v>44953</v>
      </c>
      <c r="R152" s="332">
        <v>1300</v>
      </c>
      <c r="S152" s="314">
        <f t="shared" si="8"/>
        <v>0</v>
      </c>
    </row>
    <row r="153" spans="1:19" x14ac:dyDescent="0.25">
      <c r="A153" s="332">
        <v>147</v>
      </c>
      <c r="B153" s="337" t="s">
        <v>11174</v>
      </c>
      <c r="C153" s="334" t="s">
        <v>11173</v>
      </c>
      <c r="D153" s="335">
        <v>52003139017</v>
      </c>
      <c r="E153" s="375" t="s">
        <v>11173</v>
      </c>
      <c r="F153" s="337">
        <v>667.27</v>
      </c>
      <c r="G153" s="337" t="s">
        <v>1289</v>
      </c>
      <c r="H153" s="337" t="s">
        <v>4395</v>
      </c>
      <c r="I153" s="337" t="s">
        <v>3579</v>
      </c>
      <c r="J153" s="337" t="s">
        <v>9687</v>
      </c>
      <c r="K153" s="332">
        <v>0</v>
      </c>
      <c r="L153" s="333">
        <v>44953</v>
      </c>
      <c r="M153" s="332" t="s">
        <v>11173</v>
      </c>
      <c r="N153" s="332">
        <v>667.27</v>
      </c>
      <c r="O153" s="332" t="s">
        <v>90</v>
      </c>
      <c r="P153" s="332">
        <v>40</v>
      </c>
      <c r="Q153" s="333">
        <v>44953</v>
      </c>
      <c r="R153" s="332">
        <v>667.27</v>
      </c>
      <c r="S153" s="314">
        <f t="shared" si="8"/>
        <v>0</v>
      </c>
    </row>
    <row r="154" spans="1:19" x14ac:dyDescent="0.25">
      <c r="A154" s="332">
        <v>148</v>
      </c>
      <c r="B154" s="337" t="s">
        <v>11175</v>
      </c>
      <c r="C154" s="334" t="s">
        <v>11173</v>
      </c>
      <c r="D154" s="335">
        <v>2200180486</v>
      </c>
      <c r="E154" s="375" t="s">
        <v>11164</v>
      </c>
      <c r="F154" s="337">
        <v>46374.25</v>
      </c>
      <c r="G154" s="337" t="s">
        <v>663</v>
      </c>
      <c r="H154" s="337" t="s">
        <v>5961</v>
      </c>
      <c r="I154" s="337" t="s">
        <v>3579</v>
      </c>
      <c r="J154" s="337" t="s">
        <v>8687</v>
      </c>
      <c r="K154" s="332">
        <v>30</v>
      </c>
      <c r="L154" s="333">
        <v>44976</v>
      </c>
      <c r="M154" s="332" t="s">
        <v>11224</v>
      </c>
      <c r="N154" s="332">
        <v>46374.25</v>
      </c>
      <c r="O154" s="332" t="s">
        <v>27</v>
      </c>
      <c r="P154" s="332">
        <v>1100</v>
      </c>
      <c r="Q154" s="333">
        <v>45096</v>
      </c>
      <c r="R154" s="332">
        <f>N154</f>
        <v>46374.25</v>
      </c>
      <c r="S154" s="314">
        <f t="shared" si="8"/>
        <v>120</v>
      </c>
    </row>
    <row r="155" spans="1:19" x14ac:dyDescent="0.25">
      <c r="A155" s="332">
        <v>149</v>
      </c>
      <c r="B155" s="337" t="s">
        <v>9490</v>
      </c>
      <c r="C155" s="334" t="s">
        <v>11173</v>
      </c>
      <c r="D155" s="335">
        <v>360</v>
      </c>
      <c r="E155" s="375" t="s">
        <v>11173</v>
      </c>
      <c r="F155" s="337">
        <v>1425.62</v>
      </c>
      <c r="G155" s="337" t="s">
        <v>9720</v>
      </c>
      <c r="H155" s="337" t="s">
        <v>3484</v>
      </c>
      <c r="I155" s="337" t="s">
        <v>3579</v>
      </c>
      <c r="J155" s="337" t="s">
        <v>9687</v>
      </c>
      <c r="K155" s="332">
        <v>60</v>
      </c>
      <c r="L155" s="333">
        <v>45013</v>
      </c>
      <c r="M155" s="332"/>
      <c r="N155" s="332">
        <f>F155</f>
        <v>1425.62</v>
      </c>
      <c r="O155" s="332" t="s">
        <v>27</v>
      </c>
      <c r="P155" s="332">
        <v>1112</v>
      </c>
      <c r="Q155" s="333">
        <v>45015</v>
      </c>
      <c r="R155" s="332">
        <v>1371.71</v>
      </c>
      <c r="S155" s="314">
        <f t="shared" si="8"/>
        <v>2</v>
      </c>
    </row>
    <row r="156" spans="1:19" x14ac:dyDescent="0.25">
      <c r="A156" s="332">
        <v>150</v>
      </c>
      <c r="B156" s="337" t="s">
        <v>11176</v>
      </c>
      <c r="C156" s="334" t="s">
        <v>11173</v>
      </c>
      <c r="D156" s="335">
        <v>359</v>
      </c>
      <c r="E156" s="375" t="s">
        <v>11173</v>
      </c>
      <c r="F156" s="337">
        <v>1634.58</v>
      </c>
      <c r="G156" s="337" t="s">
        <v>9720</v>
      </c>
      <c r="H156" s="337" t="s">
        <v>3484</v>
      </c>
      <c r="I156" s="337" t="s">
        <v>3579</v>
      </c>
      <c r="J156" s="337" t="s">
        <v>9687</v>
      </c>
      <c r="K156" s="332">
        <v>60</v>
      </c>
      <c r="L156" s="333">
        <v>45013</v>
      </c>
      <c r="M156" s="332"/>
      <c r="N156" s="332">
        <f>F156</f>
        <v>1634.58</v>
      </c>
      <c r="O156" s="332" t="s">
        <v>27</v>
      </c>
      <c r="P156" s="332">
        <v>1112</v>
      </c>
      <c r="Q156" s="333">
        <v>45015</v>
      </c>
      <c r="R156" s="332">
        <v>1572.77</v>
      </c>
      <c r="S156" s="314">
        <f t="shared" si="8"/>
        <v>2</v>
      </c>
    </row>
    <row r="157" spans="1:19" x14ac:dyDescent="0.25">
      <c r="A157" s="332">
        <v>151</v>
      </c>
      <c r="B157" s="337" t="s">
        <v>11177</v>
      </c>
      <c r="C157" s="334" t="s">
        <v>11178</v>
      </c>
      <c r="D157" s="335">
        <v>8990</v>
      </c>
      <c r="E157" s="375" t="s">
        <v>11169</v>
      </c>
      <c r="F157" s="337">
        <v>5069</v>
      </c>
      <c r="G157" s="337" t="s">
        <v>11179</v>
      </c>
      <c r="H157" s="337" t="s">
        <v>11180</v>
      </c>
      <c r="I157" s="337" t="s">
        <v>130</v>
      </c>
      <c r="J157" s="337" t="s">
        <v>11181</v>
      </c>
      <c r="K157" s="332">
        <v>60</v>
      </c>
      <c r="L157" s="333">
        <v>45009</v>
      </c>
      <c r="M157" s="332" t="s">
        <v>11225</v>
      </c>
      <c r="N157" s="332">
        <v>5069</v>
      </c>
      <c r="O157" s="332" t="s">
        <v>27</v>
      </c>
      <c r="P157" s="332">
        <v>1110</v>
      </c>
      <c r="Q157" s="333">
        <v>45015</v>
      </c>
      <c r="R157" s="332">
        <v>4840.8900000000003</v>
      </c>
      <c r="S157" s="314">
        <f t="shared" si="8"/>
        <v>6</v>
      </c>
    </row>
    <row r="158" spans="1:19" x14ac:dyDescent="0.25">
      <c r="A158" s="332">
        <v>152</v>
      </c>
      <c r="B158" s="332" t="s">
        <v>11182</v>
      </c>
      <c r="C158" s="332" t="s">
        <v>11178</v>
      </c>
      <c r="D158" s="381">
        <v>130015751309</v>
      </c>
      <c r="E158" s="371" t="s">
        <v>11169</v>
      </c>
      <c r="F158" s="332">
        <v>0.33</v>
      </c>
      <c r="G158" s="332" t="s">
        <v>11183</v>
      </c>
      <c r="H158" s="332" t="s">
        <v>110</v>
      </c>
      <c r="I158" s="332" t="s">
        <v>130</v>
      </c>
      <c r="J158" s="332" t="s">
        <v>8687</v>
      </c>
      <c r="K158" s="332">
        <v>10</v>
      </c>
      <c r="L158" s="333">
        <v>44963</v>
      </c>
      <c r="M158" s="332" t="s">
        <v>11225</v>
      </c>
      <c r="N158" s="332">
        <v>0.33</v>
      </c>
      <c r="O158" s="332" t="s">
        <v>27</v>
      </c>
      <c r="P158" s="332">
        <v>470</v>
      </c>
      <c r="Q158" s="333">
        <v>44957</v>
      </c>
      <c r="R158" s="332">
        <f>N158</f>
        <v>0.33</v>
      </c>
      <c r="S158" s="314">
        <f t="shared" si="8"/>
        <v>-6</v>
      </c>
    </row>
    <row r="159" spans="1:19" x14ac:dyDescent="0.25">
      <c r="A159" s="332">
        <v>153</v>
      </c>
      <c r="B159" s="337" t="s">
        <v>11184</v>
      </c>
      <c r="C159" s="334" t="s">
        <v>11178</v>
      </c>
      <c r="D159" s="335">
        <v>130015751319</v>
      </c>
      <c r="E159" s="371" t="s">
        <v>11205</v>
      </c>
      <c r="F159" s="337">
        <v>6634.19</v>
      </c>
      <c r="G159" s="332" t="s">
        <v>11183</v>
      </c>
      <c r="H159" s="332" t="s">
        <v>110</v>
      </c>
      <c r="I159" s="332" t="s">
        <v>130</v>
      </c>
      <c r="J159" s="332" t="s">
        <v>8687</v>
      </c>
      <c r="K159" s="332">
        <v>10</v>
      </c>
      <c r="L159" s="333">
        <v>44963</v>
      </c>
      <c r="M159" s="382">
        <v>44958</v>
      </c>
      <c r="N159" s="332">
        <v>6634.19</v>
      </c>
      <c r="O159" s="332" t="s">
        <v>27</v>
      </c>
      <c r="P159" s="332">
        <v>470</v>
      </c>
      <c r="Q159" s="333">
        <v>44957</v>
      </c>
      <c r="R159" s="332">
        <f t="shared" ref="R159:R164" si="9">N159</f>
        <v>6634.19</v>
      </c>
      <c r="S159" s="314">
        <f t="shared" si="8"/>
        <v>-6</v>
      </c>
    </row>
    <row r="160" spans="1:19" x14ac:dyDescent="0.25">
      <c r="A160" s="332">
        <v>154</v>
      </c>
      <c r="B160" s="337" t="s">
        <v>11185</v>
      </c>
      <c r="C160" s="334" t="s">
        <v>11178</v>
      </c>
      <c r="D160" s="335">
        <v>130015751310</v>
      </c>
      <c r="E160" s="371" t="s">
        <v>11206</v>
      </c>
      <c r="F160" s="337">
        <v>831.68</v>
      </c>
      <c r="G160" s="332" t="s">
        <v>11183</v>
      </c>
      <c r="H160" s="332" t="s">
        <v>110</v>
      </c>
      <c r="I160" s="332" t="s">
        <v>130</v>
      </c>
      <c r="J160" s="332" t="s">
        <v>8687</v>
      </c>
      <c r="K160" s="332">
        <v>10</v>
      </c>
      <c r="L160" s="333">
        <v>44963</v>
      </c>
      <c r="M160" s="332" t="s">
        <v>11225</v>
      </c>
      <c r="N160" s="332">
        <v>831.68</v>
      </c>
      <c r="O160" s="332" t="s">
        <v>27</v>
      </c>
      <c r="P160" s="332">
        <v>470</v>
      </c>
      <c r="Q160" s="333">
        <v>44957</v>
      </c>
      <c r="R160" s="332">
        <f t="shared" si="9"/>
        <v>831.68</v>
      </c>
      <c r="S160" s="314">
        <f t="shared" si="8"/>
        <v>-6</v>
      </c>
    </row>
    <row r="161" spans="1:19" x14ac:dyDescent="0.25">
      <c r="A161" s="332">
        <v>155</v>
      </c>
      <c r="B161" s="337" t="s">
        <v>11186</v>
      </c>
      <c r="C161" s="334" t="s">
        <v>11195</v>
      </c>
      <c r="D161" s="335">
        <v>130015751312</v>
      </c>
      <c r="E161" s="371" t="s">
        <v>11207</v>
      </c>
      <c r="F161" s="337">
        <v>504.85</v>
      </c>
      <c r="G161" s="332" t="s">
        <v>11183</v>
      </c>
      <c r="H161" s="332" t="s">
        <v>110</v>
      </c>
      <c r="I161" s="332" t="s">
        <v>130</v>
      </c>
      <c r="J161" s="332" t="s">
        <v>8687</v>
      </c>
      <c r="K161" s="332">
        <v>10</v>
      </c>
      <c r="L161" s="333">
        <v>44963</v>
      </c>
      <c r="M161" s="332" t="s">
        <v>11225</v>
      </c>
      <c r="N161" s="332">
        <v>504.85</v>
      </c>
      <c r="O161" s="332" t="s">
        <v>27</v>
      </c>
      <c r="P161" s="332">
        <v>470</v>
      </c>
      <c r="Q161" s="333">
        <v>44957</v>
      </c>
      <c r="R161" s="332">
        <f t="shared" si="9"/>
        <v>504.85</v>
      </c>
      <c r="S161" s="314">
        <f t="shared" si="8"/>
        <v>-6</v>
      </c>
    </row>
    <row r="162" spans="1:19" x14ac:dyDescent="0.25">
      <c r="A162" s="332">
        <v>156</v>
      </c>
      <c r="B162" s="337" t="s">
        <v>11187</v>
      </c>
      <c r="C162" s="334" t="s">
        <v>11196</v>
      </c>
      <c r="D162" s="335">
        <v>130015751317</v>
      </c>
      <c r="E162" s="371" t="s">
        <v>11208</v>
      </c>
      <c r="F162" s="337">
        <v>1276.97</v>
      </c>
      <c r="G162" s="332" t="s">
        <v>11183</v>
      </c>
      <c r="H162" s="332" t="s">
        <v>110</v>
      </c>
      <c r="I162" s="332" t="s">
        <v>130</v>
      </c>
      <c r="J162" s="332" t="s">
        <v>8687</v>
      </c>
      <c r="K162" s="332">
        <v>10</v>
      </c>
      <c r="L162" s="333">
        <v>44963</v>
      </c>
      <c r="M162" s="332" t="s">
        <v>11225</v>
      </c>
      <c r="N162" s="332">
        <v>1276.97</v>
      </c>
      <c r="O162" s="332" t="s">
        <v>27</v>
      </c>
      <c r="P162" s="332">
        <v>470</v>
      </c>
      <c r="Q162" s="333">
        <v>44957</v>
      </c>
      <c r="R162" s="332">
        <f t="shared" si="9"/>
        <v>1276.97</v>
      </c>
      <c r="S162" s="314">
        <f t="shared" si="8"/>
        <v>-6</v>
      </c>
    </row>
    <row r="163" spans="1:19" x14ac:dyDescent="0.25">
      <c r="A163" s="332">
        <v>157</v>
      </c>
      <c r="B163" s="337" t="s">
        <v>11188</v>
      </c>
      <c r="C163" s="334" t="s">
        <v>11197</v>
      </c>
      <c r="D163" s="335">
        <v>130015751321</v>
      </c>
      <c r="E163" s="371" t="s">
        <v>11209</v>
      </c>
      <c r="F163" s="337">
        <v>774.12</v>
      </c>
      <c r="G163" s="332" t="s">
        <v>11183</v>
      </c>
      <c r="H163" s="332" t="s">
        <v>110</v>
      </c>
      <c r="I163" s="332" t="s">
        <v>130</v>
      </c>
      <c r="J163" s="332" t="s">
        <v>8687</v>
      </c>
      <c r="K163" s="332">
        <v>10</v>
      </c>
      <c r="L163" s="374">
        <v>44963</v>
      </c>
      <c r="M163" s="332" t="s">
        <v>11225</v>
      </c>
      <c r="N163" s="332">
        <v>774.12</v>
      </c>
      <c r="O163" s="332" t="s">
        <v>27</v>
      </c>
      <c r="P163" s="332">
        <v>470</v>
      </c>
      <c r="Q163" s="333">
        <v>44957</v>
      </c>
      <c r="R163" s="332">
        <f t="shared" si="9"/>
        <v>774.12</v>
      </c>
      <c r="S163" s="314">
        <f t="shared" si="8"/>
        <v>-6</v>
      </c>
    </row>
    <row r="164" spans="1:19" x14ac:dyDescent="0.25">
      <c r="A164" s="332">
        <v>158</v>
      </c>
      <c r="B164" s="337" t="s">
        <v>11189</v>
      </c>
      <c r="C164" s="334" t="s">
        <v>11198</v>
      </c>
      <c r="D164" s="335">
        <v>130015751324</v>
      </c>
      <c r="E164" s="371" t="s">
        <v>11210</v>
      </c>
      <c r="F164" s="337">
        <v>1057.72</v>
      </c>
      <c r="G164" s="332" t="s">
        <v>11183</v>
      </c>
      <c r="H164" s="332" t="s">
        <v>110</v>
      </c>
      <c r="I164" s="332" t="s">
        <v>130</v>
      </c>
      <c r="J164" s="332" t="s">
        <v>8687</v>
      </c>
      <c r="K164" s="332">
        <v>10</v>
      </c>
      <c r="L164" s="333">
        <v>44963</v>
      </c>
      <c r="M164" s="332" t="s">
        <v>11225</v>
      </c>
      <c r="N164" s="332">
        <v>1730.86</v>
      </c>
      <c r="O164" s="332" t="s">
        <v>27</v>
      </c>
      <c r="P164" s="332">
        <v>470</v>
      </c>
      <c r="Q164" s="333">
        <v>44957</v>
      </c>
      <c r="R164" s="332">
        <f t="shared" si="9"/>
        <v>1730.86</v>
      </c>
      <c r="S164" s="314">
        <f t="shared" si="8"/>
        <v>-6</v>
      </c>
    </row>
    <row r="165" spans="1:19" x14ac:dyDescent="0.25">
      <c r="A165" s="332">
        <v>159</v>
      </c>
      <c r="B165" s="337" t="s">
        <v>8195</v>
      </c>
      <c r="C165" s="334" t="s">
        <v>11199</v>
      </c>
      <c r="D165" s="335">
        <v>130015751323</v>
      </c>
      <c r="E165" s="371" t="s">
        <v>11211</v>
      </c>
      <c r="F165" s="337">
        <v>319.22000000000003</v>
      </c>
      <c r="G165" s="332" t="s">
        <v>11183</v>
      </c>
      <c r="H165" s="332" t="s">
        <v>110</v>
      </c>
      <c r="I165" s="332" t="s">
        <v>130</v>
      </c>
      <c r="J165" s="332" t="s">
        <v>8687</v>
      </c>
      <c r="K165" s="332">
        <v>10</v>
      </c>
      <c r="L165" s="333">
        <v>44963</v>
      </c>
      <c r="M165" s="332" t="s">
        <v>11225</v>
      </c>
      <c r="N165" s="332">
        <v>319.22000000000003</v>
      </c>
      <c r="O165" s="332" t="s">
        <v>27</v>
      </c>
      <c r="P165" s="332">
        <v>1042</v>
      </c>
      <c r="Q165" s="333">
        <v>44972</v>
      </c>
      <c r="R165" s="332">
        <v>319.22000000000003</v>
      </c>
      <c r="S165" s="314">
        <f t="shared" si="8"/>
        <v>9</v>
      </c>
    </row>
    <row r="166" spans="1:19" x14ac:dyDescent="0.25">
      <c r="A166" s="332">
        <v>160</v>
      </c>
      <c r="B166" s="337" t="s">
        <v>8930</v>
      </c>
      <c r="C166" s="334" t="s">
        <v>11200</v>
      </c>
      <c r="D166" s="335">
        <v>130015751322</v>
      </c>
      <c r="E166" s="371" t="s">
        <v>11212</v>
      </c>
      <c r="F166" s="337">
        <v>271.27999999999997</v>
      </c>
      <c r="G166" s="332" t="s">
        <v>11183</v>
      </c>
      <c r="H166" s="332" t="s">
        <v>110</v>
      </c>
      <c r="I166" s="332" t="s">
        <v>130</v>
      </c>
      <c r="J166" s="332" t="s">
        <v>8687</v>
      </c>
      <c r="K166" s="332">
        <v>10</v>
      </c>
      <c r="L166" s="333">
        <v>44963</v>
      </c>
      <c r="M166" s="332" t="s">
        <v>11225</v>
      </c>
      <c r="N166" s="332">
        <v>271.27999999999997</v>
      </c>
      <c r="O166" s="332" t="s">
        <v>27</v>
      </c>
      <c r="P166" s="332">
        <v>470</v>
      </c>
      <c r="Q166" s="333">
        <v>44957</v>
      </c>
      <c r="R166" s="332">
        <f>N166</f>
        <v>271.27999999999997</v>
      </c>
      <c r="S166" s="314">
        <f t="shared" si="8"/>
        <v>-6</v>
      </c>
    </row>
    <row r="167" spans="1:19" x14ac:dyDescent="0.25">
      <c r="A167" s="332">
        <v>161</v>
      </c>
      <c r="B167" s="337" t="s">
        <v>11190</v>
      </c>
      <c r="C167" s="334" t="s">
        <v>11201</v>
      </c>
      <c r="D167" s="335">
        <v>130015751318</v>
      </c>
      <c r="E167" s="371" t="s">
        <v>11213</v>
      </c>
      <c r="F167" s="337">
        <v>1510.53</v>
      </c>
      <c r="G167" s="332" t="s">
        <v>11183</v>
      </c>
      <c r="H167" s="332" t="s">
        <v>110</v>
      </c>
      <c r="I167" s="332" t="s">
        <v>130</v>
      </c>
      <c r="J167" s="332" t="s">
        <v>8687</v>
      </c>
      <c r="K167" s="332">
        <v>10</v>
      </c>
      <c r="L167" s="333">
        <v>44963</v>
      </c>
      <c r="M167" s="332" t="s">
        <v>11225</v>
      </c>
      <c r="N167" s="332">
        <v>1510.53</v>
      </c>
      <c r="O167" s="332" t="s">
        <v>27</v>
      </c>
      <c r="P167" s="332">
        <v>470</v>
      </c>
      <c r="Q167" s="333">
        <v>44957</v>
      </c>
      <c r="R167" s="332">
        <f t="shared" ref="R167:R170" si="10">N167</f>
        <v>1510.53</v>
      </c>
      <c r="S167" s="314">
        <f t="shared" si="8"/>
        <v>-6</v>
      </c>
    </row>
    <row r="168" spans="1:19" x14ac:dyDescent="0.25">
      <c r="A168" s="332">
        <v>162</v>
      </c>
      <c r="B168" s="337" t="s">
        <v>9492</v>
      </c>
      <c r="C168" s="334" t="s">
        <v>11202</v>
      </c>
      <c r="D168" s="335">
        <v>130015751320</v>
      </c>
      <c r="E168" s="371" t="s">
        <v>11214</v>
      </c>
      <c r="F168" s="337">
        <v>27823.09</v>
      </c>
      <c r="G168" s="332" t="s">
        <v>11183</v>
      </c>
      <c r="H168" s="332" t="s">
        <v>110</v>
      </c>
      <c r="I168" s="332" t="s">
        <v>130</v>
      </c>
      <c r="J168" s="332" t="s">
        <v>8687</v>
      </c>
      <c r="K168" s="332">
        <v>10</v>
      </c>
      <c r="L168" s="333">
        <v>44963</v>
      </c>
      <c r="M168" s="332" t="s">
        <v>11225</v>
      </c>
      <c r="N168" s="332">
        <v>27823.09</v>
      </c>
      <c r="O168" s="332" t="s">
        <v>27</v>
      </c>
      <c r="P168" s="332">
        <v>470</v>
      </c>
      <c r="Q168" s="333">
        <v>44957</v>
      </c>
      <c r="R168" s="332">
        <f t="shared" si="10"/>
        <v>27823.09</v>
      </c>
      <c r="S168" s="314">
        <f t="shared" si="8"/>
        <v>-6</v>
      </c>
    </row>
    <row r="169" spans="1:19" x14ac:dyDescent="0.25">
      <c r="A169" s="332">
        <v>163</v>
      </c>
      <c r="B169" s="337" t="s">
        <v>11191</v>
      </c>
      <c r="C169" s="334" t="s">
        <v>11203</v>
      </c>
      <c r="D169" s="335">
        <v>130015751311</v>
      </c>
      <c r="E169" s="371" t="s">
        <v>11215</v>
      </c>
      <c r="F169" s="337">
        <v>1194.93</v>
      </c>
      <c r="G169" s="332" t="s">
        <v>11183</v>
      </c>
      <c r="H169" s="332" t="s">
        <v>110</v>
      </c>
      <c r="I169" s="332" t="s">
        <v>130</v>
      </c>
      <c r="J169" s="332" t="s">
        <v>8687</v>
      </c>
      <c r="K169" s="332">
        <v>10</v>
      </c>
      <c r="L169" s="333">
        <v>44963</v>
      </c>
      <c r="M169" s="332" t="s">
        <v>11225</v>
      </c>
      <c r="N169" s="332">
        <v>1194.93</v>
      </c>
      <c r="O169" s="332" t="s">
        <v>27</v>
      </c>
      <c r="P169" s="332">
        <v>470</v>
      </c>
      <c r="Q169" s="333">
        <v>44957</v>
      </c>
      <c r="R169" s="332">
        <f t="shared" si="10"/>
        <v>1194.93</v>
      </c>
      <c r="S169" s="314">
        <f t="shared" si="8"/>
        <v>-6</v>
      </c>
    </row>
    <row r="170" spans="1:19" x14ac:dyDescent="0.25">
      <c r="A170" s="332">
        <v>164</v>
      </c>
      <c r="B170" s="337" t="s">
        <v>506</v>
      </c>
      <c r="C170" s="334" t="s">
        <v>11204</v>
      </c>
      <c r="D170" s="335">
        <v>130015751316</v>
      </c>
      <c r="E170" s="371" t="s">
        <v>11216</v>
      </c>
      <c r="F170" s="337">
        <v>1100.95</v>
      </c>
      <c r="G170" s="332" t="s">
        <v>11183</v>
      </c>
      <c r="H170" s="332" t="s">
        <v>110</v>
      </c>
      <c r="I170" s="332" t="s">
        <v>130</v>
      </c>
      <c r="J170" s="332" t="s">
        <v>8687</v>
      </c>
      <c r="K170" s="332">
        <v>10</v>
      </c>
      <c r="L170" s="333">
        <v>44963</v>
      </c>
      <c r="M170" s="332" t="s">
        <v>11225</v>
      </c>
      <c r="N170" s="332">
        <v>1100.95</v>
      </c>
      <c r="O170" s="332" t="s">
        <v>27</v>
      </c>
      <c r="P170" s="332">
        <v>470</v>
      </c>
      <c r="Q170" s="333">
        <v>44957</v>
      </c>
      <c r="R170" s="332">
        <f t="shared" si="10"/>
        <v>1100.95</v>
      </c>
      <c r="S170" s="314">
        <f t="shared" si="8"/>
        <v>-6</v>
      </c>
    </row>
    <row r="171" spans="1:19" x14ac:dyDescent="0.25">
      <c r="A171" s="332">
        <v>165</v>
      </c>
      <c r="B171" s="337" t="s">
        <v>11192</v>
      </c>
      <c r="C171" s="332" t="s">
        <v>11178</v>
      </c>
      <c r="D171" s="335">
        <v>184787</v>
      </c>
      <c r="E171" s="371" t="s">
        <v>11164</v>
      </c>
      <c r="F171" s="337">
        <v>14670.92</v>
      </c>
      <c r="G171" s="332" t="s">
        <v>99</v>
      </c>
      <c r="H171" s="332" t="s">
        <v>11193</v>
      </c>
      <c r="I171" s="332" t="s">
        <v>130</v>
      </c>
      <c r="J171" s="332" t="s">
        <v>11194</v>
      </c>
      <c r="K171" s="332">
        <v>0</v>
      </c>
      <c r="L171" s="333">
        <v>44946</v>
      </c>
      <c r="M171" s="332" t="s">
        <v>11225</v>
      </c>
      <c r="N171" s="332">
        <v>14670.92</v>
      </c>
      <c r="O171" s="332" t="s">
        <v>27</v>
      </c>
      <c r="P171" s="332">
        <v>1016</v>
      </c>
      <c r="Q171" s="333">
        <v>44943</v>
      </c>
      <c r="R171" s="332">
        <v>14670.92</v>
      </c>
      <c r="S171" s="314">
        <f t="shared" si="8"/>
        <v>-3</v>
      </c>
    </row>
    <row r="172" spans="1:19" x14ac:dyDescent="0.25">
      <c r="A172" s="334">
        <v>166</v>
      </c>
      <c r="B172" s="337" t="s">
        <v>11217</v>
      </c>
      <c r="C172" s="334" t="s">
        <v>11178</v>
      </c>
      <c r="D172" s="335">
        <v>184818</v>
      </c>
      <c r="E172" s="375" t="s">
        <v>11164</v>
      </c>
      <c r="F172" s="337">
        <v>36853.339999999997</v>
      </c>
      <c r="G172" s="334" t="s">
        <v>99</v>
      </c>
      <c r="H172" s="334" t="s">
        <v>11218</v>
      </c>
      <c r="I172" s="334" t="s">
        <v>130</v>
      </c>
      <c r="J172" s="334" t="s">
        <v>11194</v>
      </c>
      <c r="K172" s="332">
        <v>0</v>
      </c>
      <c r="L172" s="333">
        <v>44946</v>
      </c>
      <c r="M172" s="332" t="s">
        <v>11225</v>
      </c>
      <c r="N172" s="332">
        <v>36853.339999999997</v>
      </c>
      <c r="O172" s="332" t="s">
        <v>27</v>
      </c>
      <c r="P172" s="332">
        <v>1017</v>
      </c>
      <c r="Q172" s="333">
        <v>44943</v>
      </c>
      <c r="R172" s="332">
        <v>36853.339999999997</v>
      </c>
      <c r="S172" s="314">
        <f t="shared" si="8"/>
        <v>-3</v>
      </c>
    </row>
    <row r="173" spans="1:19" x14ac:dyDescent="0.25">
      <c r="A173" s="334">
        <v>167</v>
      </c>
      <c r="B173" s="337" t="s">
        <v>11219</v>
      </c>
      <c r="C173" s="334" t="s">
        <v>11220</v>
      </c>
      <c r="D173" s="335">
        <v>52300036</v>
      </c>
      <c r="E173" s="375" t="s">
        <v>11220</v>
      </c>
      <c r="F173" s="337">
        <v>90</v>
      </c>
      <c r="G173" s="334" t="s">
        <v>59</v>
      </c>
      <c r="H173" s="334" t="s">
        <v>11221</v>
      </c>
      <c r="I173" s="334" t="s">
        <v>130</v>
      </c>
      <c r="J173" s="334" t="s">
        <v>11194</v>
      </c>
      <c r="K173" s="332">
        <v>15</v>
      </c>
      <c r="L173" s="333">
        <v>44972</v>
      </c>
      <c r="M173" s="332" t="s">
        <v>6256</v>
      </c>
      <c r="N173" s="332">
        <v>90</v>
      </c>
      <c r="O173" s="332" t="s">
        <v>27</v>
      </c>
      <c r="P173" s="332">
        <v>1033</v>
      </c>
      <c r="Q173" s="333">
        <v>44958</v>
      </c>
      <c r="R173" s="332">
        <v>90</v>
      </c>
      <c r="S173" s="314">
        <f t="shared" si="8"/>
        <v>-14</v>
      </c>
    </row>
    <row r="174" spans="1:19" x14ac:dyDescent="0.25">
      <c r="A174" s="334">
        <v>168</v>
      </c>
      <c r="B174" s="337" t="s">
        <v>11222</v>
      </c>
      <c r="C174" s="334" t="s">
        <v>11220</v>
      </c>
      <c r="D174" s="335">
        <v>2344</v>
      </c>
      <c r="E174" s="375" t="s">
        <v>11169</v>
      </c>
      <c r="F174" s="337">
        <v>785.4</v>
      </c>
      <c r="G174" s="334" t="s">
        <v>10061</v>
      </c>
      <c r="H174" s="334" t="s">
        <v>2175</v>
      </c>
      <c r="I174" s="334" t="s">
        <v>130</v>
      </c>
      <c r="J174" s="334" t="s">
        <v>9687</v>
      </c>
      <c r="K174" s="332">
        <v>60</v>
      </c>
      <c r="L174" s="333">
        <v>45016</v>
      </c>
      <c r="M174" s="332"/>
      <c r="N174" s="332">
        <f>F174</f>
        <v>785.4</v>
      </c>
      <c r="O174" s="332" t="s">
        <v>27</v>
      </c>
      <c r="P174" s="332">
        <v>1103</v>
      </c>
      <c r="Q174" s="333">
        <v>45009</v>
      </c>
      <c r="R174" s="332">
        <v>755.7</v>
      </c>
      <c r="S174" s="314">
        <f t="shared" si="8"/>
        <v>-7</v>
      </c>
    </row>
    <row r="175" spans="1:19" x14ac:dyDescent="0.25">
      <c r="A175" s="334">
        <v>169</v>
      </c>
      <c r="B175" s="337" t="s">
        <v>11223</v>
      </c>
      <c r="C175" s="334" t="s">
        <v>11220</v>
      </c>
      <c r="D175" s="335">
        <v>5200749877</v>
      </c>
      <c r="E175" s="375" t="s">
        <v>11220</v>
      </c>
      <c r="F175" s="337">
        <v>875.88</v>
      </c>
      <c r="G175" s="334" t="s">
        <v>1289</v>
      </c>
      <c r="H175" s="334" t="s">
        <v>11228</v>
      </c>
      <c r="I175" s="334" t="s">
        <v>130</v>
      </c>
      <c r="J175" s="334" t="s">
        <v>9687</v>
      </c>
      <c r="K175" s="332">
        <v>0</v>
      </c>
      <c r="L175" s="333">
        <v>44957</v>
      </c>
      <c r="M175" s="332" t="s">
        <v>11220</v>
      </c>
      <c r="N175" s="332">
        <v>875.88</v>
      </c>
      <c r="O175" s="332" t="s">
        <v>90</v>
      </c>
      <c r="P175" s="332">
        <v>11</v>
      </c>
      <c r="Q175" s="333">
        <v>44957</v>
      </c>
      <c r="R175" s="332">
        <v>875.88</v>
      </c>
      <c r="S175" s="314">
        <f t="shared" si="8"/>
        <v>0</v>
      </c>
    </row>
    <row r="176" spans="1:19" x14ac:dyDescent="0.25">
      <c r="A176" s="334">
        <v>170</v>
      </c>
      <c r="B176" s="364" t="s">
        <v>645</v>
      </c>
      <c r="C176" s="365">
        <v>44939</v>
      </c>
      <c r="D176" s="366">
        <v>10133133602</v>
      </c>
      <c r="E176" s="365">
        <v>44939</v>
      </c>
      <c r="F176" s="332">
        <v>31.21</v>
      </c>
      <c r="G176" s="332" t="s">
        <v>8100</v>
      </c>
      <c r="H176" s="332" t="s">
        <v>238</v>
      </c>
      <c r="I176" s="332" t="s">
        <v>130</v>
      </c>
      <c r="J176" s="332" t="s">
        <v>109</v>
      </c>
      <c r="K176" s="314">
        <f t="shared" ref="K176:K191" si="11">L176-E176</f>
        <v>0</v>
      </c>
      <c r="L176" s="365">
        <v>44939</v>
      </c>
      <c r="M176" s="365">
        <v>44939</v>
      </c>
      <c r="N176" s="332">
        <f t="shared" ref="N176:N191" si="12">F176</f>
        <v>31.21</v>
      </c>
      <c r="O176" s="226" t="s">
        <v>90</v>
      </c>
      <c r="P176" s="366">
        <v>10133133602</v>
      </c>
      <c r="Q176" s="308">
        <v>44957</v>
      </c>
      <c r="R176" s="226">
        <v>31.21</v>
      </c>
      <c r="S176" s="314">
        <f t="shared" si="8"/>
        <v>18</v>
      </c>
    </row>
    <row r="177" spans="1:19" x14ac:dyDescent="0.25">
      <c r="A177" s="334">
        <v>171</v>
      </c>
      <c r="B177" s="364" t="s">
        <v>646</v>
      </c>
      <c r="C177" s="365">
        <v>44939</v>
      </c>
      <c r="D177" s="366">
        <v>6662</v>
      </c>
      <c r="E177" s="365">
        <v>44936</v>
      </c>
      <c r="F177" s="332">
        <v>3284.4</v>
      </c>
      <c r="G177" s="332" t="s">
        <v>6264</v>
      </c>
      <c r="H177" s="332" t="s">
        <v>8326</v>
      </c>
      <c r="I177" s="332" t="s">
        <v>130</v>
      </c>
      <c r="J177" s="332" t="s">
        <v>109</v>
      </c>
      <c r="K177" s="314">
        <f t="shared" si="11"/>
        <v>5</v>
      </c>
      <c r="L177" s="365">
        <v>44941</v>
      </c>
      <c r="M177" s="365">
        <v>44939</v>
      </c>
      <c r="N177" s="332">
        <f t="shared" si="12"/>
        <v>3284.4</v>
      </c>
      <c r="O177" s="226" t="s">
        <v>27</v>
      </c>
      <c r="P177" s="226">
        <v>1060</v>
      </c>
      <c r="Q177" s="308">
        <v>44943</v>
      </c>
      <c r="R177" s="226">
        <f>N177</f>
        <v>3284.4</v>
      </c>
      <c r="S177" s="314">
        <f t="shared" si="8"/>
        <v>2</v>
      </c>
    </row>
    <row r="178" spans="1:19" x14ac:dyDescent="0.25">
      <c r="A178" s="334">
        <v>172</v>
      </c>
      <c r="B178" s="364" t="s">
        <v>647</v>
      </c>
      <c r="C178" s="365">
        <v>44944</v>
      </c>
      <c r="D178" s="366">
        <v>4816363</v>
      </c>
      <c r="E178" s="365">
        <v>44935</v>
      </c>
      <c r="F178" s="332">
        <v>8277.7999999999993</v>
      </c>
      <c r="G178" s="332" t="s">
        <v>263</v>
      </c>
      <c r="H178" s="332" t="s">
        <v>16</v>
      </c>
      <c r="I178" s="332" t="s">
        <v>130</v>
      </c>
      <c r="J178" s="332" t="s">
        <v>109</v>
      </c>
      <c r="K178" s="314">
        <f t="shared" si="11"/>
        <v>10</v>
      </c>
      <c r="L178" s="365">
        <v>44945</v>
      </c>
      <c r="M178" s="365">
        <v>44944</v>
      </c>
      <c r="N178" s="332">
        <f t="shared" si="12"/>
        <v>8277.7999999999993</v>
      </c>
      <c r="O178" s="226" t="s">
        <v>27</v>
      </c>
      <c r="P178" s="226">
        <v>5043</v>
      </c>
      <c r="Q178" s="308">
        <v>44951</v>
      </c>
      <c r="R178" s="226">
        <v>8277.7999999999993</v>
      </c>
      <c r="S178" s="314">
        <f t="shared" si="8"/>
        <v>6</v>
      </c>
    </row>
    <row r="179" spans="1:19" x14ac:dyDescent="0.25">
      <c r="A179" s="334">
        <v>173</v>
      </c>
      <c r="B179" s="364" t="s">
        <v>648</v>
      </c>
      <c r="C179" s="365">
        <v>44945</v>
      </c>
      <c r="D179" s="366">
        <v>4927</v>
      </c>
      <c r="E179" s="365">
        <v>44938</v>
      </c>
      <c r="F179" s="332">
        <v>2965.48</v>
      </c>
      <c r="G179" s="332" t="s">
        <v>8975</v>
      </c>
      <c r="H179" s="332" t="s">
        <v>57</v>
      </c>
      <c r="I179" s="332" t="s">
        <v>130</v>
      </c>
      <c r="J179" s="332" t="s">
        <v>109</v>
      </c>
      <c r="K179" s="314">
        <f t="shared" si="11"/>
        <v>30</v>
      </c>
      <c r="L179" s="365">
        <v>44968</v>
      </c>
      <c r="M179" s="365">
        <v>44945</v>
      </c>
      <c r="N179" s="332">
        <f t="shared" si="12"/>
        <v>2965.48</v>
      </c>
      <c r="O179" s="226" t="s">
        <v>27</v>
      </c>
      <c r="P179" s="226">
        <v>5085</v>
      </c>
      <c r="Q179" s="308">
        <v>44971</v>
      </c>
      <c r="R179" s="226">
        <v>2965.48</v>
      </c>
      <c r="S179" s="314">
        <f t="shared" si="8"/>
        <v>3</v>
      </c>
    </row>
    <row r="180" spans="1:19" x14ac:dyDescent="0.25">
      <c r="A180" s="334">
        <v>174</v>
      </c>
      <c r="B180" s="364" t="s">
        <v>649</v>
      </c>
      <c r="C180" s="365">
        <v>44945</v>
      </c>
      <c r="D180" s="366">
        <v>1501</v>
      </c>
      <c r="E180" s="365">
        <v>44939</v>
      </c>
      <c r="F180" s="332">
        <v>948.19</v>
      </c>
      <c r="G180" s="332" t="s">
        <v>8296</v>
      </c>
      <c r="H180" s="332" t="s">
        <v>57</v>
      </c>
      <c r="I180" s="332" t="s">
        <v>130</v>
      </c>
      <c r="J180" s="332" t="s">
        <v>109</v>
      </c>
      <c r="K180" s="314">
        <f t="shared" si="11"/>
        <v>30</v>
      </c>
      <c r="L180" s="365">
        <v>44969</v>
      </c>
      <c r="M180" s="365">
        <v>44945</v>
      </c>
      <c r="N180" s="332">
        <f t="shared" si="12"/>
        <v>948.19</v>
      </c>
      <c r="O180" s="226" t="s">
        <v>27</v>
      </c>
      <c r="P180" s="226">
        <v>5083</v>
      </c>
      <c r="Q180" s="308">
        <v>44971</v>
      </c>
      <c r="R180" s="226">
        <v>948.19</v>
      </c>
      <c r="S180" s="314">
        <f t="shared" si="8"/>
        <v>2</v>
      </c>
    </row>
    <row r="181" spans="1:19" x14ac:dyDescent="0.25">
      <c r="A181" s="334">
        <v>175</v>
      </c>
      <c r="B181" s="364" t="s">
        <v>650</v>
      </c>
      <c r="C181" s="365">
        <v>44945</v>
      </c>
      <c r="D181" s="366">
        <v>200230659</v>
      </c>
      <c r="E181" s="365">
        <v>44939</v>
      </c>
      <c r="F181" s="332">
        <v>62.4</v>
      </c>
      <c r="G181" s="332" t="s">
        <v>474</v>
      </c>
      <c r="H181" s="332" t="s">
        <v>57</v>
      </c>
      <c r="I181" s="332" t="s">
        <v>130</v>
      </c>
      <c r="J181" s="332" t="s">
        <v>109</v>
      </c>
      <c r="K181" s="314">
        <f t="shared" si="11"/>
        <v>0</v>
      </c>
      <c r="L181" s="365">
        <v>44939</v>
      </c>
      <c r="M181" s="365">
        <v>44945</v>
      </c>
      <c r="N181" s="332">
        <f t="shared" si="12"/>
        <v>62.4</v>
      </c>
      <c r="O181" s="226" t="s">
        <v>90</v>
      </c>
      <c r="P181" s="226">
        <v>24</v>
      </c>
      <c r="Q181" s="308">
        <v>44944</v>
      </c>
      <c r="R181" s="226">
        <v>62.4</v>
      </c>
      <c r="S181" s="314">
        <f t="shared" si="8"/>
        <v>5</v>
      </c>
    </row>
    <row r="182" spans="1:19" x14ac:dyDescent="0.25">
      <c r="A182" s="334">
        <v>176</v>
      </c>
      <c r="B182" s="364" t="s">
        <v>651</v>
      </c>
      <c r="C182" s="365">
        <v>44945</v>
      </c>
      <c r="D182" s="366">
        <v>7076</v>
      </c>
      <c r="E182" s="365">
        <v>44939</v>
      </c>
      <c r="F182" s="332">
        <v>6885.58</v>
      </c>
      <c r="G182" s="332" t="s">
        <v>9288</v>
      </c>
      <c r="H182" s="332" t="s">
        <v>57</v>
      </c>
      <c r="I182" s="332" t="s">
        <v>130</v>
      </c>
      <c r="J182" s="332" t="s">
        <v>109</v>
      </c>
      <c r="K182" s="314">
        <f t="shared" si="11"/>
        <v>10</v>
      </c>
      <c r="L182" s="365">
        <v>44949</v>
      </c>
      <c r="M182" s="365">
        <v>44945</v>
      </c>
      <c r="N182" s="332">
        <f t="shared" si="12"/>
        <v>6885.58</v>
      </c>
      <c r="O182" s="226" t="s">
        <v>27</v>
      </c>
      <c r="P182" s="226">
        <v>5045</v>
      </c>
      <c r="Q182" s="308">
        <v>44953</v>
      </c>
      <c r="R182" s="226">
        <v>6885.58</v>
      </c>
      <c r="S182" s="314">
        <f t="shared" si="8"/>
        <v>4</v>
      </c>
    </row>
    <row r="183" spans="1:19" x14ac:dyDescent="0.25">
      <c r="A183" s="334">
        <v>177</v>
      </c>
      <c r="B183" s="364" t="s">
        <v>670</v>
      </c>
      <c r="C183" s="365">
        <v>44945</v>
      </c>
      <c r="D183" s="366">
        <v>2023000150</v>
      </c>
      <c r="E183" s="365">
        <v>44943</v>
      </c>
      <c r="F183" s="332">
        <v>1370.12</v>
      </c>
      <c r="G183" s="332" t="s">
        <v>8482</v>
      </c>
      <c r="H183" s="332" t="s">
        <v>57</v>
      </c>
      <c r="I183" s="332" t="s">
        <v>130</v>
      </c>
      <c r="J183" s="332" t="s">
        <v>109</v>
      </c>
      <c r="K183" s="314">
        <f t="shared" si="11"/>
        <v>0</v>
      </c>
      <c r="L183" s="365">
        <v>44943</v>
      </c>
      <c r="M183" s="365">
        <v>44945</v>
      </c>
      <c r="N183" s="332">
        <f t="shared" si="12"/>
        <v>1370.12</v>
      </c>
      <c r="O183" s="226" t="s">
        <v>27</v>
      </c>
      <c r="P183" s="226">
        <v>5041</v>
      </c>
      <c r="Q183" s="308">
        <v>44942</v>
      </c>
      <c r="R183" s="226">
        <v>1370.12</v>
      </c>
      <c r="S183" s="314">
        <f t="shared" si="8"/>
        <v>-1</v>
      </c>
    </row>
    <row r="184" spans="1:19" x14ac:dyDescent="0.25">
      <c r="A184" s="334">
        <v>178</v>
      </c>
      <c r="B184" s="364" t="s">
        <v>682</v>
      </c>
      <c r="C184" s="365">
        <v>44951</v>
      </c>
      <c r="D184" s="366">
        <v>6670</v>
      </c>
      <c r="E184" s="365">
        <v>44949</v>
      </c>
      <c r="F184" s="332">
        <v>17124.099999999999</v>
      </c>
      <c r="G184" s="332" t="s">
        <v>6264</v>
      </c>
      <c r="H184" s="332" t="s">
        <v>57</v>
      </c>
      <c r="I184" s="332" t="s">
        <v>130</v>
      </c>
      <c r="J184" s="332" t="s">
        <v>109</v>
      </c>
      <c r="K184" s="314">
        <f t="shared" si="11"/>
        <v>8</v>
      </c>
      <c r="L184" s="365">
        <v>44957</v>
      </c>
      <c r="M184" s="365">
        <v>44951</v>
      </c>
      <c r="N184" s="332">
        <f t="shared" si="12"/>
        <v>17124.099999999999</v>
      </c>
      <c r="O184" s="226" t="s">
        <v>27</v>
      </c>
      <c r="P184" s="226">
        <v>5047</v>
      </c>
      <c r="Q184" s="308">
        <v>44964</v>
      </c>
      <c r="R184" s="226">
        <v>10000</v>
      </c>
      <c r="S184" s="314">
        <f t="shared" si="8"/>
        <v>7</v>
      </c>
    </row>
    <row r="185" spans="1:19" x14ac:dyDescent="0.25">
      <c r="A185" s="334">
        <v>179</v>
      </c>
      <c r="B185" s="364" t="s">
        <v>685</v>
      </c>
      <c r="C185" s="365">
        <v>44951</v>
      </c>
      <c r="D185" s="366">
        <v>42300131</v>
      </c>
      <c r="E185" s="365">
        <v>44943</v>
      </c>
      <c r="F185" s="332">
        <v>319.27999999999997</v>
      </c>
      <c r="G185" s="332" t="s">
        <v>11233</v>
      </c>
      <c r="H185" s="332" t="s">
        <v>57</v>
      </c>
      <c r="I185" s="332" t="s">
        <v>130</v>
      </c>
      <c r="J185" s="332" t="s">
        <v>109</v>
      </c>
      <c r="K185" s="314">
        <f t="shared" si="11"/>
        <v>0</v>
      </c>
      <c r="L185" s="365">
        <v>44943</v>
      </c>
      <c r="M185" s="365">
        <v>44951</v>
      </c>
      <c r="N185" s="332">
        <f t="shared" si="12"/>
        <v>319.27999999999997</v>
      </c>
      <c r="O185" s="226" t="s">
        <v>90</v>
      </c>
      <c r="P185" s="314">
        <v>42300131</v>
      </c>
      <c r="Q185" s="308"/>
      <c r="R185" s="226">
        <v>319.27999999999997</v>
      </c>
      <c r="S185" s="314">
        <f t="shared" si="8"/>
        <v>-44943</v>
      </c>
    </row>
    <row r="186" spans="1:19" x14ac:dyDescent="0.25">
      <c r="A186" s="334">
        <v>180</v>
      </c>
      <c r="B186" s="364" t="s">
        <v>686</v>
      </c>
      <c r="C186" s="365">
        <v>44953</v>
      </c>
      <c r="D186" s="366">
        <v>130015751325</v>
      </c>
      <c r="E186" s="365">
        <v>44951</v>
      </c>
      <c r="F186" s="332">
        <v>39700.89</v>
      </c>
      <c r="G186" s="332" t="s">
        <v>10891</v>
      </c>
      <c r="H186" s="332" t="s">
        <v>8098</v>
      </c>
      <c r="I186" s="332" t="s">
        <v>130</v>
      </c>
      <c r="J186" s="332" t="s">
        <v>109</v>
      </c>
      <c r="K186" s="314">
        <f t="shared" si="11"/>
        <v>12</v>
      </c>
      <c r="L186" s="365">
        <v>44963</v>
      </c>
      <c r="M186" s="365">
        <v>44953</v>
      </c>
      <c r="N186" s="332">
        <f t="shared" si="12"/>
        <v>39700.89</v>
      </c>
      <c r="O186" s="226"/>
      <c r="P186" s="226"/>
      <c r="Q186" s="308"/>
      <c r="R186" s="226"/>
      <c r="S186" s="314">
        <f t="shared" si="8"/>
        <v>-44963</v>
      </c>
    </row>
    <row r="187" spans="1:19" x14ac:dyDescent="0.25">
      <c r="A187" s="334">
        <v>181</v>
      </c>
      <c r="B187" s="364" t="s">
        <v>688</v>
      </c>
      <c r="C187" s="365">
        <v>44953</v>
      </c>
      <c r="D187" s="366">
        <v>130015751328</v>
      </c>
      <c r="E187" s="365">
        <v>44951</v>
      </c>
      <c r="F187" s="332">
        <v>428.72</v>
      </c>
      <c r="G187" s="332" t="s">
        <v>10891</v>
      </c>
      <c r="H187" s="332" t="s">
        <v>8098</v>
      </c>
      <c r="I187" s="332" t="s">
        <v>130</v>
      </c>
      <c r="J187" s="332" t="s">
        <v>109</v>
      </c>
      <c r="K187" s="314">
        <f t="shared" si="11"/>
        <v>12</v>
      </c>
      <c r="L187" s="365">
        <v>44963</v>
      </c>
      <c r="M187" s="365">
        <v>44953</v>
      </c>
      <c r="N187" s="332">
        <f t="shared" si="12"/>
        <v>428.72</v>
      </c>
      <c r="O187" s="226"/>
      <c r="P187" s="226"/>
      <c r="Q187" s="308"/>
      <c r="R187" s="226"/>
      <c r="S187" s="314">
        <f t="shared" si="8"/>
        <v>-44963</v>
      </c>
    </row>
    <row r="188" spans="1:19" x14ac:dyDescent="0.25">
      <c r="A188" s="334">
        <v>182</v>
      </c>
      <c r="B188" s="364" t="s">
        <v>690</v>
      </c>
      <c r="C188" s="365">
        <v>44956</v>
      </c>
      <c r="D188" s="366">
        <v>8066</v>
      </c>
      <c r="E188" s="365">
        <v>44953</v>
      </c>
      <c r="F188" s="332">
        <v>567.63</v>
      </c>
      <c r="G188" s="332" t="s">
        <v>6605</v>
      </c>
      <c r="H188" s="332" t="s">
        <v>238</v>
      </c>
      <c r="I188" s="332" t="s">
        <v>130</v>
      </c>
      <c r="J188" s="332" t="s">
        <v>109</v>
      </c>
      <c r="K188" s="314">
        <f t="shared" si="11"/>
        <v>0</v>
      </c>
      <c r="L188" s="365">
        <v>44953</v>
      </c>
      <c r="M188" s="365">
        <v>44956</v>
      </c>
      <c r="N188" s="332">
        <f t="shared" si="12"/>
        <v>567.63</v>
      </c>
      <c r="O188" s="226" t="s">
        <v>27</v>
      </c>
      <c r="P188" s="226">
        <v>5040</v>
      </c>
      <c r="Q188" s="308">
        <v>44942</v>
      </c>
      <c r="R188" s="226">
        <v>567.63</v>
      </c>
      <c r="S188" s="314">
        <f t="shared" si="8"/>
        <v>-11</v>
      </c>
    </row>
    <row r="189" spans="1:19" x14ac:dyDescent="0.25">
      <c r="A189" s="334">
        <v>183</v>
      </c>
      <c r="B189" s="364" t="s">
        <v>691</v>
      </c>
      <c r="C189" s="365">
        <v>44956</v>
      </c>
      <c r="D189" s="366">
        <v>11037406</v>
      </c>
      <c r="E189" s="365">
        <v>44953</v>
      </c>
      <c r="F189" s="332">
        <v>5702.83</v>
      </c>
      <c r="G189" s="332" t="s">
        <v>9696</v>
      </c>
      <c r="H189" s="332" t="s">
        <v>57</v>
      </c>
      <c r="I189" s="332" t="s">
        <v>130</v>
      </c>
      <c r="J189" s="332" t="s">
        <v>109</v>
      </c>
      <c r="K189" s="314">
        <f t="shared" si="11"/>
        <v>30</v>
      </c>
      <c r="L189" s="365">
        <v>44983</v>
      </c>
      <c r="M189" s="365">
        <v>44956</v>
      </c>
      <c r="N189" s="332">
        <f t="shared" si="12"/>
        <v>5702.83</v>
      </c>
      <c r="O189" s="226" t="s">
        <v>27</v>
      </c>
      <c r="P189" s="226">
        <v>5142</v>
      </c>
      <c r="Q189" s="308">
        <v>45015</v>
      </c>
      <c r="R189" s="226">
        <v>5702.83</v>
      </c>
      <c r="S189" s="314">
        <f t="shared" si="8"/>
        <v>32</v>
      </c>
    </row>
    <row r="190" spans="1:19" x14ac:dyDescent="0.25">
      <c r="A190" s="334">
        <v>184</v>
      </c>
      <c r="B190" s="364" t="s">
        <v>692</v>
      </c>
      <c r="C190" s="365">
        <v>44956</v>
      </c>
      <c r="D190" s="366">
        <v>10193133601</v>
      </c>
      <c r="E190" s="365">
        <v>44945</v>
      </c>
      <c r="F190" s="332">
        <v>36.08</v>
      </c>
      <c r="G190" s="332" t="s">
        <v>8100</v>
      </c>
      <c r="H190" s="332" t="s">
        <v>8999</v>
      </c>
      <c r="I190" s="332" t="s">
        <v>130</v>
      </c>
      <c r="J190" s="332" t="s">
        <v>109</v>
      </c>
      <c r="K190" s="314">
        <f t="shared" si="11"/>
        <v>0</v>
      </c>
      <c r="L190" s="365">
        <v>44945</v>
      </c>
      <c r="M190" s="365">
        <v>44956</v>
      </c>
      <c r="N190" s="332">
        <f t="shared" si="12"/>
        <v>36.08</v>
      </c>
      <c r="O190" s="226" t="s">
        <v>4018</v>
      </c>
      <c r="P190" s="226">
        <v>10193133601</v>
      </c>
      <c r="Q190" s="308">
        <v>44945</v>
      </c>
      <c r="R190" s="226">
        <v>36.08</v>
      </c>
      <c r="S190" s="314">
        <f t="shared" si="8"/>
        <v>0</v>
      </c>
    </row>
    <row r="191" spans="1:19" x14ac:dyDescent="0.25">
      <c r="A191" s="334">
        <v>185</v>
      </c>
      <c r="B191" s="364" t="s">
        <v>725</v>
      </c>
      <c r="C191" s="365">
        <v>44957</v>
      </c>
      <c r="D191" s="366">
        <v>9648</v>
      </c>
      <c r="E191" s="365">
        <v>44956</v>
      </c>
      <c r="F191" s="332">
        <v>589</v>
      </c>
      <c r="G191" s="332" t="s">
        <v>11234</v>
      </c>
      <c r="H191" s="332" t="s">
        <v>57</v>
      </c>
      <c r="I191" s="332" t="s">
        <v>130</v>
      </c>
      <c r="J191" s="332" t="s">
        <v>109</v>
      </c>
      <c r="K191" s="314">
        <f t="shared" si="11"/>
        <v>30</v>
      </c>
      <c r="L191" s="365">
        <v>44986</v>
      </c>
      <c r="M191" s="365">
        <v>44957</v>
      </c>
      <c r="N191" s="332">
        <f t="shared" si="12"/>
        <v>589</v>
      </c>
      <c r="O191" s="226"/>
      <c r="P191" s="226"/>
      <c r="Q191" s="308"/>
      <c r="R191" s="226"/>
      <c r="S191" s="314">
        <f t="shared" si="8"/>
        <v>-44986</v>
      </c>
    </row>
    <row r="192" spans="1:19" x14ac:dyDescent="0.25">
      <c r="A192" s="334">
        <v>186</v>
      </c>
      <c r="B192" s="334" t="s">
        <v>11235</v>
      </c>
      <c r="C192" s="383">
        <v>44939</v>
      </c>
      <c r="D192" s="334">
        <v>258</v>
      </c>
      <c r="E192" s="384">
        <v>44939</v>
      </c>
      <c r="F192" s="334">
        <v>12.3</v>
      </c>
      <c r="G192" s="334" t="s">
        <v>1251</v>
      </c>
      <c r="H192" s="334" t="s">
        <v>92</v>
      </c>
      <c r="I192" s="334" t="s">
        <v>3579</v>
      </c>
      <c r="J192" s="334" t="s">
        <v>4434</v>
      </c>
      <c r="K192" s="334">
        <v>0</v>
      </c>
      <c r="L192" s="383">
        <v>44939</v>
      </c>
      <c r="M192" s="385">
        <v>44939</v>
      </c>
      <c r="N192" s="334">
        <v>12.3</v>
      </c>
      <c r="O192" s="334" t="s">
        <v>108</v>
      </c>
      <c r="P192" s="334">
        <v>462</v>
      </c>
      <c r="Q192" s="385">
        <v>44939</v>
      </c>
      <c r="R192" s="375">
        <v>12.3</v>
      </c>
      <c r="S192" s="314">
        <f t="shared" si="8"/>
        <v>0</v>
      </c>
    </row>
    <row r="193" spans="1:19" x14ac:dyDescent="0.25">
      <c r="A193" s="334">
        <v>187</v>
      </c>
      <c r="B193" s="334" t="s">
        <v>11236</v>
      </c>
      <c r="C193" s="383">
        <v>44942</v>
      </c>
      <c r="D193" s="334">
        <v>6254510</v>
      </c>
      <c r="E193" s="384">
        <v>44939</v>
      </c>
      <c r="F193" s="334">
        <v>3458.32</v>
      </c>
      <c r="G193" s="334" t="s">
        <v>11237</v>
      </c>
      <c r="H193" s="334" t="s">
        <v>11238</v>
      </c>
      <c r="I193" s="334" t="s">
        <v>3579</v>
      </c>
      <c r="J193" s="334" t="s">
        <v>4434</v>
      </c>
      <c r="K193" s="334">
        <v>15</v>
      </c>
      <c r="L193" s="383">
        <v>44954</v>
      </c>
      <c r="M193" s="385">
        <v>44942</v>
      </c>
      <c r="N193" s="334">
        <v>3458.32</v>
      </c>
      <c r="O193" s="334" t="s">
        <v>20</v>
      </c>
      <c r="P193" s="334">
        <v>70</v>
      </c>
      <c r="Q193" s="385">
        <v>44960</v>
      </c>
      <c r="R193" s="375">
        <v>3458.32</v>
      </c>
      <c r="S193" s="314">
        <f t="shared" si="8"/>
        <v>6</v>
      </c>
    </row>
    <row r="194" spans="1:19" x14ac:dyDescent="0.25">
      <c r="A194" s="334">
        <v>188</v>
      </c>
      <c r="B194" s="334" t="s">
        <v>11239</v>
      </c>
      <c r="C194" s="383">
        <v>44942</v>
      </c>
      <c r="D194" s="334">
        <v>6254785</v>
      </c>
      <c r="E194" s="384">
        <v>44942</v>
      </c>
      <c r="F194" s="334">
        <v>416.5</v>
      </c>
      <c r="G194" s="334" t="s">
        <v>11237</v>
      </c>
      <c r="H194" s="334" t="s">
        <v>11240</v>
      </c>
      <c r="I194" s="334" t="s">
        <v>3579</v>
      </c>
      <c r="J194" s="334" t="s">
        <v>4434</v>
      </c>
      <c r="K194" s="334">
        <v>5</v>
      </c>
      <c r="L194" s="383">
        <v>44947</v>
      </c>
      <c r="M194" s="385">
        <v>44942</v>
      </c>
      <c r="N194" s="334">
        <v>416.5</v>
      </c>
      <c r="O194" s="334" t="s">
        <v>20</v>
      </c>
      <c r="P194" s="334">
        <v>61</v>
      </c>
      <c r="Q194" s="385">
        <v>44946</v>
      </c>
      <c r="R194" s="375">
        <v>416.5</v>
      </c>
      <c r="S194" s="314">
        <f t="shared" si="8"/>
        <v>-1</v>
      </c>
    </row>
    <row r="195" spans="1:19" x14ac:dyDescent="0.25">
      <c r="A195" s="334">
        <v>189</v>
      </c>
      <c r="B195" s="334" t="s">
        <v>11241</v>
      </c>
      <c r="C195" s="383">
        <v>44943</v>
      </c>
      <c r="D195" s="334">
        <v>35771</v>
      </c>
      <c r="E195" s="384">
        <v>44943</v>
      </c>
      <c r="F195" s="334">
        <v>80</v>
      </c>
      <c r="G195" s="334" t="s">
        <v>10035</v>
      </c>
      <c r="H195" s="334" t="s">
        <v>9359</v>
      </c>
      <c r="I195" s="334" t="s">
        <v>3579</v>
      </c>
      <c r="J195" s="334" t="s">
        <v>10256</v>
      </c>
      <c r="K195" s="334">
        <v>0</v>
      </c>
      <c r="L195" s="383">
        <v>44943</v>
      </c>
      <c r="M195" s="385">
        <v>44943</v>
      </c>
      <c r="N195" s="334">
        <v>80</v>
      </c>
      <c r="O195" s="334" t="s">
        <v>72</v>
      </c>
      <c r="P195" s="334">
        <v>1189671</v>
      </c>
      <c r="Q195" s="385">
        <v>44943</v>
      </c>
      <c r="R195" s="375">
        <v>80</v>
      </c>
      <c r="S195" s="314">
        <f t="shared" si="8"/>
        <v>0</v>
      </c>
    </row>
    <row r="196" spans="1:19" x14ac:dyDescent="0.25">
      <c r="A196" s="334">
        <v>190</v>
      </c>
      <c r="B196" s="334" t="s">
        <v>11242</v>
      </c>
      <c r="C196" s="383">
        <v>44943</v>
      </c>
      <c r="D196" s="334">
        <v>51320</v>
      </c>
      <c r="E196" s="384">
        <v>44943</v>
      </c>
      <c r="F196" s="334">
        <v>892.5</v>
      </c>
      <c r="G196" s="334" t="s">
        <v>11243</v>
      </c>
      <c r="H196" s="334" t="s">
        <v>8033</v>
      </c>
      <c r="I196" s="334" t="s">
        <v>3579</v>
      </c>
      <c r="J196" s="334" t="s">
        <v>10256</v>
      </c>
      <c r="K196" s="334">
        <v>30</v>
      </c>
      <c r="L196" s="383">
        <v>44973</v>
      </c>
      <c r="M196" s="385">
        <v>44943</v>
      </c>
      <c r="N196" s="334">
        <v>892.5</v>
      </c>
      <c r="O196" s="334" t="s">
        <v>20</v>
      </c>
      <c r="P196" s="334">
        <v>127</v>
      </c>
      <c r="Q196" s="385">
        <v>44973</v>
      </c>
      <c r="R196" s="375">
        <v>892.5</v>
      </c>
      <c r="S196" s="314">
        <f t="shared" si="8"/>
        <v>0</v>
      </c>
    </row>
    <row r="197" spans="1:19" x14ac:dyDescent="0.25">
      <c r="A197" s="334">
        <v>191</v>
      </c>
      <c r="B197" s="334" t="s">
        <v>11244</v>
      </c>
      <c r="C197" s="383">
        <v>44945</v>
      </c>
      <c r="D197" s="334">
        <v>20230040</v>
      </c>
      <c r="E197" s="384">
        <v>44944</v>
      </c>
      <c r="F197" s="334">
        <v>849.66</v>
      </c>
      <c r="G197" s="334" t="s">
        <v>9362</v>
      </c>
      <c r="H197" s="334" t="s">
        <v>57</v>
      </c>
      <c r="I197" s="334" t="s">
        <v>3579</v>
      </c>
      <c r="J197" s="334" t="s">
        <v>10256</v>
      </c>
      <c r="K197" s="334">
        <v>30</v>
      </c>
      <c r="L197" s="383">
        <v>44974</v>
      </c>
      <c r="M197" s="385">
        <v>44945</v>
      </c>
      <c r="N197" s="334">
        <v>849.66</v>
      </c>
      <c r="O197" s="334" t="s">
        <v>20</v>
      </c>
      <c r="P197" s="334">
        <v>130</v>
      </c>
      <c r="Q197" s="385">
        <v>44977</v>
      </c>
      <c r="R197" s="375">
        <v>849.66</v>
      </c>
      <c r="S197" s="314">
        <f t="shared" si="8"/>
        <v>3</v>
      </c>
    </row>
    <row r="198" spans="1:19" x14ac:dyDescent="0.25">
      <c r="A198" s="334">
        <v>192</v>
      </c>
      <c r="B198" s="334" t="s">
        <v>5924</v>
      </c>
      <c r="C198" s="383">
        <v>44945</v>
      </c>
      <c r="D198" s="334">
        <v>67</v>
      </c>
      <c r="E198" s="384">
        <v>44945</v>
      </c>
      <c r="F198" s="334">
        <v>2.9</v>
      </c>
      <c r="G198" s="334" t="s">
        <v>1251</v>
      </c>
      <c r="H198" s="334" t="s">
        <v>92</v>
      </c>
      <c r="I198" s="334" t="s">
        <v>3579</v>
      </c>
      <c r="J198" s="334" t="s">
        <v>4434</v>
      </c>
      <c r="K198" s="334">
        <v>30</v>
      </c>
      <c r="L198" s="383">
        <v>44945</v>
      </c>
      <c r="M198" s="385">
        <v>44945</v>
      </c>
      <c r="N198" s="334">
        <v>2.9</v>
      </c>
      <c r="O198" s="334" t="s">
        <v>50</v>
      </c>
      <c r="P198" s="334">
        <v>735</v>
      </c>
      <c r="Q198" s="385">
        <v>44945</v>
      </c>
      <c r="R198" s="375">
        <v>2.9</v>
      </c>
      <c r="S198" s="314">
        <f t="shared" si="8"/>
        <v>0</v>
      </c>
    </row>
    <row r="199" spans="1:19" x14ac:dyDescent="0.25">
      <c r="A199" s="334">
        <v>193</v>
      </c>
      <c r="B199" s="334" t="s">
        <v>11245</v>
      </c>
      <c r="C199" s="383">
        <v>44946</v>
      </c>
      <c r="D199" s="334">
        <v>386811</v>
      </c>
      <c r="E199" s="384">
        <v>44946</v>
      </c>
      <c r="F199" s="334">
        <v>28898.82</v>
      </c>
      <c r="G199" s="334" t="s">
        <v>11246</v>
      </c>
      <c r="H199" s="334" t="s">
        <v>11247</v>
      </c>
      <c r="I199" s="334" t="s">
        <v>3579</v>
      </c>
      <c r="J199" s="334" t="s">
        <v>10256</v>
      </c>
      <c r="K199" s="334">
        <v>30</v>
      </c>
      <c r="L199" s="383">
        <v>44976</v>
      </c>
      <c r="M199" s="385">
        <v>44946</v>
      </c>
      <c r="N199" s="334">
        <v>28898.82</v>
      </c>
      <c r="O199" s="334" t="s">
        <v>20</v>
      </c>
      <c r="P199" s="334">
        <v>10774</v>
      </c>
      <c r="Q199" s="385">
        <v>45001</v>
      </c>
      <c r="R199" s="375">
        <v>28898.82</v>
      </c>
      <c r="S199" s="314">
        <f t="shared" si="8"/>
        <v>25</v>
      </c>
    </row>
    <row r="200" spans="1:19" x14ac:dyDescent="0.25">
      <c r="A200" s="334">
        <v>194</v>
      </c>
      <c r="B200" s="334" t="s">
        <v>11248</v>
      </c>
      <c r="C200" s="383">
        <v>44946</v>
      </c>
      <c r="D200" s="334">
        <v>10007189</v>
      </c>
      <c r="E200" s="384">
        <v>44946</v>
      </c>
      <c r="F200" s="334">
        <v>138.47999999999999</v>
      </c>
      <c r="G200" s="334" t="s">
        <v>11249</v>
      </c>
      <c r="H200" s="334" t="s">
        <v>11250</v>
      </c>
      <c r="I200" s="334" t="s">
        <v>3579</v>
      </c>
      <c r="J200" s="334" t="s">
        <v>10256</v>
      </c>
      <c r="K200" s="334">
        <v>0</v>
      </c>
      <c r="L200" s="383">
        <v>44946</v>
      </c>
      <c r="M200" s="385">
        <v>44946</v>
      </c>
      <c r="N200" s="334">
        <v>138.47999999999999</v>
      </c>
      <c r="O200" s="334" t="s">
        <v>72</v>
      </c>
      <c r="P200" s="334">
        <v>1844204</v>
      </c>
      <c r="Q200" s="385">
        <v>44946</v>
      </c>
      <c r="R200" s="375">
        <v>138.47999999999999</v>
      </c>
      <c r="S200" s="314">
        <f t="shared" si="8"/>
        <v>0</v>
      </c>
    </row>
    <row r="201" spans="1:19" x14ac:dyDescent="0.25">
      <c r="A201" s="334">
        <v>195</v>
      </c>
      <c r="B201" s="334" t="s">
        <v>11251</v>
      </c>
      <c r="C201" s="383">
        <v>44946</v>
      </c>
      <c r="D201" s="334">
        <v>47810</v>
      </c>
      <c r="E201" s="384">
        <v>44946</v>
      </c>
      <c r="F201" s="334">
        <v>120</v>
      </c>
      <c r="G201" s="334" t="s">
        <v>6087</v>
      </c>
      <c r="H201" s="334" t="s">
        <v>6393</v>
      </c>
      <c r="I201" s="334" t="s">
        <v>3579</v>
      </c>
      <c r="J201" s="334" t="s">
        <v>10256</v>
      </c>
      <c r="K201" s="334">
        <v>30</v>
      </c>
      <c r="L201" s="383">
        <v>44977</v>
      </c>
      <c r="M201" s="385">
        <v>44946</v>
      </c>
      <c r="N201" s="334">
        <v>120</v>
      </c>
      <c r="O201" s="334" t="s">
        <v>20</v>
      </c>
      <c r="P201" s="334">
        <v>134</v>
      </c>
      <c r="Q201" s="385">
        <v>44985</v>
      </c>
      <c r="R201" s="375">
        <v>120</v>
      </c>
      <c r="S201" s="314">
        <f t="shared" si="8"/>
        <v>8</v>
      </c>
    </row>
    <row r="202" spans="1:19" x14ac:dyDescent="0.25">
      <c r="A202" s="334">
        <v>196</v>
      </c>
      <c r="B202" s="334" t="s">
        <v>11252</v>
      </c>
      <c r="C202" s="383">
        <v>44946</v>
      </c>
      <c r="D202" s="334">
        <v>8719</v>
      </c>
      <c r="E202" s="384">
        <v>44946</v>
      </c>
      <c r="F202" s="334">
        <v>306</v>
      </c>
      <c r="G202" s="334" t="s">
        <v>10980</v>
      </c>
      <c r="H202" s="334" t="s">
        <v>11253</v>
      </c>
      <c r="I202" s="334" t="s">
        <v>3579</v>
      </c>
      <c r="J202" s="334" t="s">
        <v>10256</v>
      </c>
      <c r="K202" s="334">
        <v>30</v>
      </c>
      <c r="L202" s="383">
        <v>44977</v>
      </c>
      <c r="M202" s="385">
        <v>44946</v>
      </c>
      <c r="N202" s="334">
        <v>306</v>
      </c>
      <c r="O202" s="334" t="s">
        <v>20</v>
      </c>
      <c r="P202" s="334">
        <v>132</v>
      </c>
      <c r="Q202" s="385">
        <v>44977</v>
      </c>
      <c r="R202" s="375">
        <v>306</v>
      </c>
      <c r="S202" s="314">
        <f t="shared" si="8"/>
        <v>0</v>
      </c>
    </row>
    <row r="203" spans="1:19" x14ac:dyDescent="0.25">
      <c r="A203" s="334">
        <v>197</v>
      </c>
      <c r="B203" s="334" t="s">
        <v>11254</v>
      </c>
      <c r="C203" s="383">
        <v>44946</v>
      </c>
      <c r="D203" s="334">
        <v>3539</v>
      </c>
      <c r="E203" s="384">
        <v>44946</v>
      </c>
      <c r="F203" s="334">
        <v>1120</v>
      </c>
      <c r="G203" s="334" t="s">
        <v>11255</v>
      </c>
      <c r="H203" s="334" t="s">
        <v>11256</v>
      </c>
      <c r="I203" s="334" t="s">
        <v>3579</v>
      </c>
      <c r="J203" s="334" t="s">
        <v>10256</v>
      </c>
      <c r="K203" s="334">
        <v>5</v>
      </c>
      <c r="L203" s="383">
        <v>44982</v>
      </c>
      <c r="M203" s="385">
        <v>44977</v>
      </c>
      <c r="N203" s="334">
        <v>1120</v>
      </c>
      <c r="O203" s="334" t="s">
        <v>20</v>
      </c>
      <c r="P203" s="334">
        <v>65</v>
      </c>
      <c r="Q203" s="385">
        <v>44946</v>
      </c>
      <c r="R203" s="375">
        <v>1120</v>
      </c>
      <c r="S203" s="314">
        <f t="shared" si="8"/>
        <v>-36</v>
      </c>
    </row>
    <row r="204" spans="1:19" x14ac:dyDescent="0.25">
      <c r="A204" s="334">
        <v>198</v>
      </c>
      <c r="B204" s="334" t="s">
        <v>11257</v>
      </c>
      <c r="C204" s="383">
        <v>44946</v>
      </c>
      <c r="D204" s="334">
        <v>4511</v>
      </c>
      <c r="E204" s="384">
        <v>44946</v>
      </c>
      <c r="F204" s="334">
        <v>229.57</v>
      </c>
      <c r="G204" s="334" t="s">
        <v>11258</v>
      </c>
      <c r="H204" s="334" t="s">
        <v>57</v>
      </c>
      <c r="I204" s="334" t="s">
        <v>3579</v>
      </c>
      <c r="J204" s="334" t="s">
        <v>10256</v>
      </c>
      <c r="K204" s="334">
        <v>30</v>
      </c>
      <c r="L204" s="383">
        <v>44977</v>
      </c>
      <c r="M204" s="385">
        <v>44946</v>
      </c>
      <c r="N204" s="334">
        <v>229.57</v>
      </c>
      <c r="O204" s="334" t="s">
        <v>20</v>
      </c>
      <c r="P204" s="334">
        <v>131</v>
      </c>
      <c r="Q204" s="385">
        <v>44977</v>
      </c>
      <c r="R204" s="375">
        <v>229.57</v>
      </c>
      <c r="S204" s="314">
        <f t="shared" si="8"/>
        <v>0</v>
      </c>
    </row>
    <row r="205" spans="1:19" x14ac:dyDescent="0.25">
      <c r="A205" s="334">
        <v>199</v>
      </c>
      <c r="B205" s="334" t="s">
        <v>6066</v>
      </c>
      <c r="C205" s="383">
        <v>44952</v>
      </c>
      <c r="D205" s="334">
        <v>544</v>
      </c>
      <c r="E205" s="384">
        <v>44951</v>
      </c>
      <c r="F205" s="334">
        <v>29.9</v>
      </c>
      <c r="G205" s="334" t="s">
        <v>1251</v>
      </c>
      <c r="H205" s="334" t="s">
        <v>92</v>
      </c>
      <c r="I205" s="334" t="s">
        <v>3579</v>
      </c>
      <c r="J205" s="334" t="s">
        <v>8112</v>
      </c>
      <c r="K205" s="334">
        <v>0</v>
      </c>
      <c r="L205" s="383">
        <v>44951</v>
      </c>
      <c r="M205" s="385">
        <v>44952</v>
      </c>
      <c r="N205" s="334">
        <v>29.9</v>
      </c>
      <c r="O205" s="334" t="s">
        <v>50</v>
      </c>
      <c r="P205" s="334">
        <v>962</v>
      </c>
      <c r="Q205" s="385">
        <v>44951</v>
      </c>
      <c r="R205" s="375">
        <v>29.9</v>
      </c>
      <c r="S205" s="314">
        <f t="shared" si="8"/>
        <v>0</v>
      </c>
    </row>
    <row r="206" spans="1:19" x14ac:dyDescent="0.25">
      <c r="A206" s="334">
        <v>200</v>
      </c>
      <c r="B206" s="334" t="s">
        <v>11259</v>
      </c>
      <c r="C206" s="383">
        <v>44952</v>
      </c>
      <c r="D206" s="334">
        <v>47812</v>
      </c>
      <c r="E206" s="384">
        <v>44952</v>
      </c>
      <c r="F206" s="334">
        <v>104</v>
      </c>
      <c r="G206" s="334" t="s">
        <v>6087</v>
      </c>
      <c r="H206" s="334" t="s">
        <v>57</v>
      </c>
      <c r="I206" s="334" t="s">
        <v>3579</v>
      </c>
      <c r="J206" s="334" t="s">
        <v>10256</v>
      </c>
      <c r="K206" s="334">
        <v>30</v>
      </c>
      <c r="L206" s="383">
        <v>44983</v>
      </c>
      <c r="M206" s="385">
        <v>44952</v>
      </c>
      <c r="N206" s="334">
        <v>104</v>
      </c>
      <c r="O206" s="334" t="s">
        <v>20</v>
      </c>
      <c r="P206" s="334">
        <v>134</v>
      </c>
      <c r="Q206" s="385">
        <v>44981</v>
      </c>
      <c r="R206" s="375">
        <v>104</v>
      </c>
      <c r="S206" s="314">
        <f t="shared" si="8"/>
        <v>-2</v>
      </c>
    </row>
    <row r="207" spans="1:19" x14ac:dyDescent="0.25">
      <c r="A207" s="334">
        <v>201</v>
      </c>
      <c r="B207" s="334" t="s">
        <v>11260</v>
      </c>
      <c r="C207" s="383">
        <v>44952</v>
      </c>
      <c r="D207" s="334">
        <v>10615</v>
      </c>
      <c r="E207" s="384">
        <v>44952</v>
      </c>
      <c r="F207" s="334">
        <v>666.4</v>
      </c>
      <c r="G207" s="334" t="s">
        <v>11261</v>
      </c>
      <c r="H207" s="334" t="s">
        <v>11262</v>
      </c>
      <c r="I207" s="334" t="s">
        <v>3579</v>
      </c>
      <c r="J207" s="334" t="s">
        <v>10256</v>
      </c>
      <c r="K207" s="334">
        <v>5</v>
      </c>
      <c r="L207" s="383">
        <v>44957</v>
      </c>
      <c r="M207" s="385">
        <v>44983</v>
      </c>
      <c r="N207" s="334">
        <v>666.4</v>
      </c>
      <c r="O207" s="334" t="s">
        <v>20</v>
      </c>
      <c r="P207" s="334">
        <v>68</v>
      </c>
      <c r="Q207" s="385">
        <v>44958</v>
      </c>
      <c r="R207" s="375">
        <v>666.4</v>
      </c>
      <c r="S207" s="314">
        <f t="shared" si="8"/>
        <v>1</v>
      </c>
    </row>
    <row r="208" spans="1:19" x14ac:dyDescent="0.25">
      <c r="A208" s="334">
        <v>202</v>
      </c>
      <c r="B208" s="334" t="s">
        <v>11263</v>
      </c>
      <c r="C208" s="383">
        <v>44953</v>
      </c>
      <c r="D208" s="334">
        <v>99</v>
      </c>
      <c r="E208" s="384">
        <v>44953</v>
      </c>
      <c r="F208" s="334">
        <v>2.9</v>
      </c>
      <c r="G208" s="334" t="s">
        <v>1251</v>
      </c>
      <c r="H208" s="334" t="s">
        <v>92</v>
      </c>
      <c r="I208" s="334" t="s">
        <v>3579</v>
      </c>
      <c r="J208" s="334" t="s">
        <v>4434</v>
      </c>
      <c r="K208" s="334">
        <v>0</v>
      </c>
      <c r="L208" s="383">
        <v>44953</v>
      </c>
      <c r="M208" s="385">
        <v>44953</v>
      </c>
      <c r="N208" s="334">
        <v>2.9</v>
      </c>
      <c r="O208" s="334" t="s">
        <v>50</v>
      </c>
      <c r="P208" s="334">
        <v>1095</v>
      </c>
      <c r="Q208" s="385">
        <v>44953</v>
      </c>
      <c r="R208" s="375">
        <v>2.9</v>
      </c>
      <c r="S208" s="314">
        <f t="shared" si="8"/>
        <v>0</v>
      </c>
    </row>
    <row r="209" spans="1:19" x14ac:dyDescent="0.25">
      <c r="A209" s="334">
        <v>203</v>
      </c>
      <c r="B209" s="334" t="s">
        <v>3341</v>
      </c>
      <c r="C209" s="383">
        <v>44953</v>
      </c>
      <c r="D209" s="335">
        <v>140015598548</v>
      </c>
      <c r="E209" s="384">
        <v>44951</v>
      </c>
      <c r="F209" s="334">
        <v>34338.199999999997</v>
      </c>
      <c r="G209" s="334" t="s">
        <v>10990</v>
      </c>
      <c r="H209" s="334" t="s">
        <v>110</v>
      </c>
      <c r="I209" s="334" t="s">
        <v>3579</v>
      </c>
      <c r="J209" s="334" t="s">
        <v>8112</v>
      </c>
      <c r="K209" s="334">
        <v>13</v>
      </c>
      <c r="L209" s="383">
        <v>44963</v>
      </c>
      <c r="M209" s="385">
        <v>44956</v>
      </c>
      <c r="N209" s="334">
        <v>34338.199999999997</v>
      </c>
      <c r="O209" s="334" t="s">
        <v>20</v>
      </c>
      <c r="P209" s="334">
        <v>470</v>
      </c>
      <c r="Q209" s="385">
        <v>44957</v>
      </c>
      <c r="R209" s="375">
        <v>34338.199999999997</v>
      </c>
      <c r="S209" s="314">
        <f t="shared" si="8"/>
        <v>-6</v>
      </c>
    </row>
    <row r="210" spans="1:19" x14ac:dyDescent="0.25">
      <c r="A210" s="334">
        <v>204</v>
      </c>
      <c r="B210" s="334" t="s">
        <v>11264</v>
      </c>
      <c r="C210" s="383">
        <v>44953</v>
      </c>
      <c r="D210" s="335">
        <v>130015751314</v>
      </c>
      <c r="E210" s="384">
        <v>44951</v>
      </c>
      <c r="F210" s="334">
        <v>8969.7900000000009</v>
      </c>
      <c r="G210" s="334" t="s">
        <v>10990</v>
      </c>
      <c r="H210" s="334" t="s">
        <v>110</v>
      </c>
      <c r="I210" s="334" t="s">
        <v>3579</v>
      </c>
      <c r="J210" s="334" t="s">
        <v>8112</v>
      </c>
      <c r="K210" s="334">
        <v>13</v>
      </c>
      <c r="L210" s="383">
        <v>44963</v>
      </c>
      <c r="M210" s="385">
        <v>44956</v>
      </c>
      <c r="N210" s="334">
        <v>8969.7900000000009</v>
      </c>
      <c r="O210" s="334" t="s">
        <v>20</v>
      </c>
      <c r="P210" s="334">
        <v>470</v>
      </c>
      <c r="Q210" s="385">
        <v>44957</v>
      </c>
      <c r="R210" s="375">
        <v>8969.7900000000009</v>
      </c>
      <c r="S210" s="314">
        <f t="shared" si="8"/>
        <v>-6</v>
      </c>
    </row>
    <row r="211" spans="1:19" x14ac:dyDescent="0.25">
      <c r="A211" s="334">
        <v>205</v>
      </c>
      <c r="B211" s="337" t="s">
        <v>11265</v>
      </c>
      <c r="C211" s="338">
        <v>44956</v>
      </c>
      <c r="D211" s="339">
        <v>8</v>
      </c>
      <c r="E211" s="340">
        <v>44956</v>
      </c>
      <c r="F211" s="337">
        <v>17397.8</v>
      </c>
      <c r="G211" s="337" t="s">
        <v>11266</v>
      </c>
      <c r="H211" s="337" t="s">
        <v>11267</v>
      </c>
      <c r="I211" s="337" t="s">
        <v>3579</v>
      </c>
      <c r="J211" s="337" t="s">
        <v>10256</v>
      </c>
      <c r="K211" s="337">
        <v>0</v>
      </c>
      <c r="L211" s="338">
        <v>44956</v>
      </c>
      <c r="M211" s="341">
        <v>44956</v>
      </c>
      <c r="N211" s="337">
        <v>17397.8</v>
      </c>
      <c r="O211" s="334" t="s">
        <v>20</v>
      </c>
      <c r="P211" s="334">
        <v>67</v>
      </c>
      <c r="Q211" s="385">
        <v>44957</v>
      </c>
      <c r="R211" s="375">
        <v>17397.8</v>
      </c>
      <c r="S211" s="314">
        <f t="shared" ref="S211:S273" si="13">Q211-L211</f>
        <v>1</v>
      </c>
    </row>
    <row r="212" spans="1:19" x14ac:dyDescent="0.25">
      <c r="A212" s="334">
        <v>206</v>
      </c>
      <c r="B212" s="337" t="s">
        <v>11268</v>
      </c>
      <c r="C212" s="338">
        <v>44957</v>
      </c>
      <c r="D212" s="339">
        <v>667</v>
      </c>
      <c r="E212" s="340">
        <v>44956</v>
      </c>
      <c r="F212" s="337">
        <v>8.8000000000000007</v>
      </c>
      <c r="G212" s="337" t="s">
        <v>1251</v>
      </c>
      <c r="H212" s="337" t="s">
        <v>92</v>
      </c>
      <c r="I212" s="337" t="s">
        <v>3579</v>
      </c>
      <c r="J212" s="337" t="s">
        <v>8112</v>
      </c>
      <c r="K212" s="337">
        <v>0</v>
      </c>
      <c r="L212" s="338">
        <v>44956</v>
      </c>
      <c r="M212" s="341">
        <v>44957</v>
      </c>
      <c r="N212" s="337">
        <v>8.8000000000000007</v>
      </c>
      <c r="O212" s="337" t="s">
        <v>50</v>
      </c>
      <c r="P212" s="337">
        <v>1217</v>
      </c>
      <c r="Q212" s="341">
        <v>44956</v>
      </c>
      <c r="R212" s="342">
        <v>8.8000000000000007</v>
      </c>
      <c r="S212" s="314">
        <f t="shared" si="13"/>
        <v>0</v>
      </c>
    </row>
    <row r="213" spans="1:19" x14ac:dyDescent="0.25">
      <c r="A213" s="334">
        <v>207</v>
      </c>
      <c r="B213" s="337" t="s">
        <v>11269</v>
      </c>
      <c r="C213" s="338">
        <v>44957</v>
      </c>
      <c r="D213" s="339">
        <v>35</v>
      </c>
      <c r="E213" s="340">
        <v>44951</v>
      </c>
      <c r="F213" s="337">
        <v>950</v>
      </c>
      <c r="G213" s="337" t="s">
        <v>10982</v>
      </c>
      <c r="H213" s="337" t="s">
        <v>11270</v>
      </c>
      <c r="I213" s="337" t="s">
        <v>3579</v>
      </c>
      <c r="J213" s="337" t="s">
        <v>8112</v>
      </c>
      <c r="K213" s="337">
        <v>1</v>
      </c>
      <c r="L213" s="338">
        <v>44951</v>
      </c>
      <c r="M213" s="341">
        <v>44957</v>
      </c>
      <c r="N213" s="337">
        <v>950</v>
      </c>
      <c r="O213" s="334" t="s">
        <v>50</v>
      </c>
      <c r="P213" s="334">
        <v>255</v>
      </c>
      <c r="Q213" s="385">
        <v>44951</v>
      </c>
      <c r="R213" s="375">
        <v>950</v>
      </c>
      <c r="S213" s="314">
        <f t="shared" si="13"/>
        <v>0</v>
      </c>
    </row>
    <row r="214" spans="1:19" x14ac:dyDescent="0.25">
      <c r="A214" s="334">
        <v>209</v>
      </c>
      <c r="B214" s="364" t="s">
        <v>726</v>
      </c>
      <c r="C214" s="365">
        <v>44958</v>
      </c>
      <c r="D214" s="366">
        <v>210000288491</v>
      </c>
      <c r="E214" s="365">
        <v>44952</v>
      </c>
      <c r="F214" s="332">
        <v>-428.72</v>
      </c>
      <c r="G214" s="332" t="s">
        <v>10891</v>
      </c>
      <c r="H214" s="332" t="s">
        <v>8098</v>
      </c>
      <c r="I214" s="332" t="s">
        <v>130</v>
      </c>
      <c r="J214" s="332" t="s">
        <v>109</v>
      </c>
      <c r="K214" s="314">
        <f t="shared" ref="K214:K247" si="14">L214-E214</f>
        <v>0</v>
      </c>
      <c r="L214" s="365">
        <v>44952</v>
      </c>
      <c r="M214" s="365">
        <v>44958</v>
      </c>
      <c r="N214" s="332">
        <f t="shared" ref="N214:N247" si="15">F214</f>
        <v>-428.72</v>
      </c>
      <c r="O214" s="226" t="s">
        <v>27</v>
      </c>
      <c r="P214" s="226">
        <v>1042</v>
      </c>
      <c r="Q214" s="308">
        <f>L214</f>
        <v>44952</v>
      </c>
      <c r="R214" s="226">
        <v>-428.72</v>
      </c>
      <c r="S214" s="314">
        <f t="shared" si="13"/>
        <v>0</v>
      </c>
    </row>
    <row r="215" spans="1:19" x14ac:dyDescent="0.25">
      <c r="A215" s="334">
        <v>210</v>
      </c>
      <c r="B215" s="364" t="s">
        <v>727</v>
      </c>
      <c r="C215" s="365">
        <v>44958</v>
      </c>
      <c r="D215" s="366">
        <v>210000296216</v>
      </c>
      <c r="E215" s="365">
        <v>44952</v>
      </c>
      <c r="F215" s="332">
        <v>-338.17</v>
      </c>
      <c r="G215" s="332" t="s">
        <v>10891</v>
      </c>
      <c r="H215" s="332" t="s">
        <v>8098</v>
      </c>
      <c r="I215" s="332" t="s">
        <v>130</v>
      </c>
      <c r="J215" s="332" t="s">
        <v>109</v>
      </c>
      <c r="K215" s="314">
        <f t="shared" si="14"/>
        <v>0</v>
      </c>
      <c r="L215" s="365">
        <v>44952</v>
      </c>
      <c r="M215" s="365">
        <v>44958</v>
      </c>
      <c r="N215" s="332">
        <f t="shared" si="15"/>
        <v>-338.17</v>
      </c>
      <c r="O215" s="226" t="s">
        <v>27</v>
      </c>
      <c r="P215" s="226">
        <v>1042</v>
      </c>
      <c r="Q215" s="308">
        <f>L215</f>
        <v>44952</v>
      </c>
      <c r="R215" s="226">
        <v>-338.17</v>
      </c>
      <c r="S215" s="314">
        <f t="shared" si="13"/>
        <v>0</v>
      </c>
    </row>
    <row r="216" spans="1:19" x14ac:dyDescent="0.25">
      <c r="A216" s="334">
        <v>211</v>
      </c>
      <c r="B216" s="364" t="s">
        <v>739</v>
      </c>
      <c r="C216" s="365">
        <v>44958</v>
      </c>
      <c r="D216" s="366">
        <v>210000296219</v>
      </c>
      <c r="E216" s="365">
        <v>44952</v>
      </c>
      <c r="F216" s="332">
        <v>-37624.06</v>
      </c>
      <c r="G216" s="332" t="s">
        <v>10891</v>
      </c>
      <c r="H216" s="332" t="s">
        <v>8098</v>
      </c>
      <c r="I216" s="332" t="s">
        <v>130</v>
      </c>
      <c r="J216" s="332" t="s">
        <v>109</v>
      </c>
      <c r="K216" s="314">
        <f t="shared" si="14"/>
        <v>0</v>
      </c>
      <c r="L216" s="365">
        <v>44952</v>
      </c>
      <c r="M216" s="365">
        <v>44958</v>
      </c>
      <c r="N216" s="332">
        <f t="shared" si="15"/>
        <v>-37624.06</v>
      </c>
      <c r="O216" s="226" t="s">
        <v>27</v>
      </c>
      <c r="P216" s="226">
        <v>1042</v>
      </c>
      <c r="Q216" s="308">
        <v>44952</v>
      </c>
      <c r="R216" s="226">
        <v>-37624.1</v>
      </c>
      <c r="S216" s="314">
        <f t="shared" si="13"/>
        <v>0</v>
      </c>
    </row>
    <row r="217" spans="1:19" x14ac:dyDescent="0.25">
      <c r="A217" s="334">
        <v>212</v>
      </c>
      <c r="B217" s="364" t="s">
        <v>742</v>
      </c>
      <c r="C217" s="365">
        <v>44958</v>
      </c>
      <c r="D217" s="366">
        <v>210000294324</v>
      </c>
      <c r="E217" s="365">
        <v>44952</v>
      </c>
      <c r="F217" s="332">
        <v>-453.04</v>
      </c>
      <c r="G217" s="332" t="s">
        <v>10891</v>
      </c>
      <c r="H217" s="332" t="s">
        <v>8098</v>
      </c>
      <c r="I217" s="332" t="s">
        <v>130</v>
      </c>
      <c r="J217" s="332" t="s">
        <v>109</v>
      </c>
      <c r="K217" s="314">
        <f t="shared" si="14"/>
        <v>0</v>
      </c>
      <c r="L217" s="365">
        <v>44952</v>
      </c>
      <c r="M217" s="365">
        <v>44958</v>
      </c>
      <c r="N217" s="332">
        <f t="shared" si="15"/>
        <v>-453.04</v>
      </c>
      <c r="O217" s="226" t="s">
        <v>27</v>
      </c>
      <c r="P217" s="226">
        <v>1042</v>
      </c>
      <c r="Q217" s="308">
        <f>L217</f>
        <v>44952</v>
      </c>
      <c r="R217" s="226">
        <v>-453.04</v>
      </c>
      <c r="S217" s="314">
        <f t="shared" si="13"/>
        <v>0</v>
      </c>
    </row>
    <row r="218" spans="1:19" x14ac:dyDescent="0.25">
      <c r="A218" s="334">
        <v>213</v>
      </c>
      <c r="B218" s="364" t="s">
        <v>743</v>
      </c>
      <c r="C218" s="365">
        <v>44958</v>
      </c>
      <c r="D218" s="366">
        <v>210000294326</v>
      </c>
      <c r="E218" s="365">
        <v>44952</v>
      </c>
      <c r="F218" s="332">
        <v>-39969.269999999997</v>
      </c>
      <c r="G218" s="332" t="s">
        <v>10891</v>
      </c>
      <c r="H218" s="332" t="s">
        <v>8098</v>
      </c>
      <c r="I218" s="332" t="s">
        <v>130</v>
      </c>
      <c r="J218" s="332" t="s">
        <v>109</v>
      </c>
      <c r="K218" s="314">
        <f t="shared" si="14"/>
        <v>0</v>
      </c>
      <c r="L218" s="365">
        <v>44952</v>
      </c>
      <c r="M218" s="365">
        <v>44958</v>
      </c>
      <c r="N218" s="332">
        <f t="shared" si="15"/>
        <v>-39969.269999999997</v>
      </c>
      <c r="O218" s="226" t="s">
        <v>27</v>
      </c>
      <c r="P218" s="226">
        <v>1042</v>
      </c>
      <c r="Q218" s="308">
        <v>44972</v>
      </c>
      <c r="R218" s="226">
        <v>-39969.269999999997</v>
      </c>
      <c r="S218" s="314">
        <f t="shared" si="13"/>
        <v>20</v>
      </c>
    </row>
    <row r="219" spans="1:19" x14ac:dyDescent="0.25">
      <c r="A219" s="334">
        <v>214</v>
      </c>
      <c r="B219" s="364" t="s">
        <v>744</v>
      </c>
      <c r="C219" s="365">
        <v>44958</v>
      </c>
      <c r="D219" s="314">
        <v>2081</v>
      </c>
      <c r="E219" s="365">
        <v>44957</v>
      </c>
      <c r="F219" s="226">
        <v>5080.53</v>
      </c>
      <c r="G219" s="226" t="s">
        <v>6262</v>
      </c>
      <c r="H219" s="332" t="s">
        <v>10178</v>
      </c>
      <c r="I219" s="332" t="s">
        <v>130</v>
      </c>
      <c r="J219" s="332" t="s">
        <v>109</v>
      </c>
      <c r="K219" s="314">
        <f t="shared" si="14"/>
        <v>2</v>
      </c>
      <c r="L219" s="365">
        <v>44959</v>
      </c>
      <c r="M219" s="365">
        <v>44958</v>
      </c>
      <c r="N219" s="226">
        <f t="shared" si="15"/>
        <v>5080.53</v>
      </c>
      <c r="O219" s="226"/>
      <c r="P219" s="226"/>
      <c r="Q219" s="308"/>
      <c r="R219" s="226"/>
      <c r="S219" s="314">
        <f t="shared" si="13"/>
        <v>-44959</v>
      </c>
    </row>
    <row r="220" spans="1:19" x14ac:dyDescent="0.25">
      <c r="A220" s="334">
        <v>215</v>
      </c>
      <c r="B220" s="364" t="s">
        <v>746</v>
      </c>
      <c r="C220" s="365">
        <v>44958</v>
      </c>
      <c r="D220" s="366">
        <v>2082</v>
      </c>
      <c r="E220" s="365">
        <v>44957</v>
      </c>
      <c r="F220" s="332">
        <v>12308.41</v>
      </c>
      <c r="G220" s="226" t="s">
        <v>6262</v>
      </c>
      <c r="H220" s="332" t="s">
        <v>10178</v>
      </c>
      <c r="I220" s="332" t="s">
        <v>130</v>
      </c>
      <c r="J220" s="332" t="s">
        <v>109</v>
      </c>
      <c r="K220" s="314">
        <f t="shared" si="14"/>
        <v>2</v>
      </c>
      <c r="L220" s="365">
        <v>44959</v>
      </c>
      <c r="M220" s="365">
        <v>44958</v>
      </c>
      <c r="N220" s="332">
        <f t="shared" si="15"/>
        <v>12308.41</v>
      </c>
      <c r="O220" s="226"/>
      <c r="P220" s="226"/>
      <c r="Q220" s="308"/>
      <c r="R220" s="226"/>
      <c r="S220" s="314">
        <f t="shared" si="13"/>
        <v>-44959</v>
      </c>
    </row>
    <row r="221" spans="1:19" x14ac:dyDescent="0.25">
      <c r="A221" s="334">
        <v>216</v>
      </c>
      <c r="B221" s="364" t="s">
        <v>747</v>
      </c>
      <c r="C221" s="365">
        <v>44960</v>
      </c>
      <c r="D221" s="366">
        <v>110016898404</v>
      </c>
      <c r="E221" s="365">
        <v>44957</v>
      </c>
      <c r="F221" s="332">
        <v>428.72</v>
      </c>
      <c r="G221" s="332" t="s">
        <v>10891</v>
      </c>
      <c r="H221" s="332" t="s">
        <v>8098</v>
      </c>
      <c r="I221" s="332" t="s">
        <v>130</v>
      </c>
      <c r="J221" s="332" t="s">
        <v>109</v>
      </c>
      <c r="K221" s="314">
        <f t="shared" si="14"/>
        <v>10</v>
      </c>
      <c r="L221" s="365">
        <v>44967</v>
      </c>
      <c r="M221" s="365">
        <v>44960</v>
      </c>
      <c r="N221" s="332">
        <f t="shared" si="15"/>
        <v>428.72</v>
      </c>
      <c r="O221" s="226"/>
      <c r="P221" s="226"/>
      <c r="Q221" s="308"/>
      <c r="R221" s="226"/>
      <c r="S221" s="314">
        <f t="shared" si="13"/>
        <v>-44967</v>
      </c>
    </row>
    <row r="222" spans="1:19" x14ac:dyDescent="0.25">
      <c r="A222" s="334">
        <v>217</v>
      </c>
      <c r="B222" s="364" t="s">
        <v>750</v>
      </c>
      <c r="C222" s="365">
        <v>44960</v>
      </c>
      <c r="D222" s="366">
        <v>110016887477</v>
      </c>
      <c r="E222" s="365">
        <v>44957</v>
      </c>
      <c r="F222" s="332">
        <v>522.97</v>
      </c>
      <c r="G222" s="332" t="s">
        <v>10891</v>
      </c>
      <c r="H222" s="332" t="s">
        <v>8098</v>
      </c>
      <c r="I222" s="332" t="s">
        <v>130</v>
      </c>
      <c r="J222" s="332" t="s">
        <v>109</v>
      </c>
      <c r="K222" s="314">
        <f t="shared" si="14"/>
        <v>10</v>
      </c>
      <c r="L222" s="365">
        <v>44967</v>
      </c>
      <c r="M222" s="365">
        <v>44960</v>
      </c>
      <c r="N222" s="332">
        <f t="shared" si="15"/>
        <v>522.97</v>
      </c>
      <c r="O222" s="226"/>
      <c r="P222" s="226"/>
      <c r="Q222" s="308"/>
      <c r="R222" s="226"/>
      <c r="S222" s="314">
        <f t="shared" si="13"/>
        <v>-44967</v>
      </c>
    </row>
    <row r="223" spans="1:19" x14ac:dyDescent="0.25">
      <c r="A223" s="334">
        <v>218</v>
      </c>
      <c r="B223" s="364" t="s">
        <v>752</v>
      </c>
      <c r="C223" s="365">
        <v>44960</v>
      </c>
      <c r="D223" s="366">
        <v>110016898401</v>
      </c>
      <c r="E223" s="365">
        <v>44957</v>
      </c>
      <c r="F223" s="332">
        <v>39700.89</v>
      </c>
      <c r="G223" s="332" t="s">
        <v>10891</v>
      </c>
      <c r="H223" s="332" t="s">
        <v>8098</v>
      </c>
      <c r="I223" s="332" t="s">
        <v>130</v>
      </c>
      <c r="J223" s="332" t="s">
        <v>109</v>
      </c>
      <c r="K223" s="314">
        <f t="shared" si="14"/>
        <v>10</v>
      </c>
      <c r="L223" s="365">
        <v>44967</v>
      </c>
      <c r="M223" s="365">
        <v>44960</v>
      </c>
      <c r="N223" s="332">
        <f t="shared" si="15"/>
        <v>39700.89</v>
      </c>
      <c r="O223" s="226"/>
      <c r="P223" s="226"/>
      <c r="Q223" s="308"/>
      <c r="R223" s="226"/>
      <c r="S223" s="314">
        <f t="shared" si="13"/>
        <v>-44967</v>
      </c>
    </row>
    <row r="224" spans="1:19" x14ac:dyDescent="0.25">
      <c r="A224" s="334">
        <v>219</v>
      </c>
      <c r="B224" s="364" t="s">
        <v>753</v>
      </c>
      <c r="C224" s="365">
        <v>44960</v>
      </c>
      <c r="D224" s="366">
        <v>110016876741</v>
      </c>
      <c r="E224" s="365">
        <v>44957</v>
      </c>
      <c r="F224" s="332">
        <v>37612.870000000003</v>
      </c>
      <c r="G224" s="332" t="s">
        <v>10891</v>
      </c>
      <c r="H224" s="332" t="s">
        <v>8098</v>
      </c>
      <c r="I224" s="332" t="s">
        <v>130</v>
      </c>
      <c r="J224" s="332" t="s">
        <v>109</v>
      </c>
      <c r="K224" s="314">
        <f t="shared" si="14"/>
        <v>10</v>
      </c>
      <c r="L224" s="365">
        <v>44967</v>
      </c>
      <c r="M224" s="365">
        <v>44960</v>
      </c>
      <c r="N224" s="332">
        <f t="shared" si="15"/>
        <v>37612.870000000003</v>
      </c>
      <c r="O224" s="226" t="s">
        <v>27</v>
      </c>
      <c r="P224" s="226">
        <v>1042</v>
      </c>
      <c r="Q224" s="308">
        <v>44972</v>
      </c>
      <c r="R224" s="226">
        <v>37612.870000000003</v>
      </c>
      <c r="S224" s="314">
        <f t="shared" si="13"/>
        <v>5</v>
      </c>
    </row>
    <row r="225" spans="1:19" x14ac:dyDescent="0.25">
      <c r="A225" s="334">
        <v>220</v>
      </c>
      <c r="B225" s="364" t="s">
        <v>825</v>
      </c>
      <c r="C225" s="365">
        <v>44960</v>
      </c>
      <c r="D225" s="366">
        <v>110016887474</v>
      </c>
      <c r="E225" s="365">
        <v>44957</v>
      </c>
      <c r="F225" s="332">
        <v>46122.19</v>
      </c>
      <c r="G225" s="332" t="s">
        <v>10891</v>
      </c>
      <c r="H225" s="332" t="s">
        <v>8098</v>
      </c>
      <c r="I225" s="332" t="s">
        <v>130</v>
      </c>
      <c r="J225" s="332" t="s">
        <v>109</v>
      </c>
      <c r="K225" s="314">
        <f t="shared" si="14"/>
        <v>10</v>
      </c>
      <c r="L225" s="365">
        <v>44967</v>
      </c>
      <c r="M225" s="365">
        <v>44960</v>
      </c>
      <c r="N225" s="332">
        <f t="shared" si="15"/>
        <v>46122.19</v>
      </c>
      <c r="O225" s="226"/>
      <c r="P225" s="226"/>
      <c r="Q225" s="308"/>
      <c r="R225" s="226"/>
      <c r="S225" s="314">
        <f t="shared" si="13"/>
        <v>-44967</v>
      </c>
    </row>
    <row r="226" spans="1:19" x14ac:dyDescent="0.25">
      <c r="A226" s="334">
        <v>221</v>
      </c>
      <c r="B226" s="364" t="s">
        <v>827</v>
      </c>
      <c r="C226" s="365">
        <v>44960</v>
      </c>
      <c r="D226" s="366">
        <v>110016876744</v>
      </c>
      <c r="E226" s="365">
        <v>44957</v>
      </c>
      <c r="F226" s="332">
        <v>338.08</v>
      </c>
      <c r="G226" s="332" t="s">
        <v>10891</v>
      </c>
      <c r="H226" s="332" t="s">
        <v>8098</v>
      </c>
      <c r="I226" s="332" t="s">
        <v>130</v>
      </c>
      <c r="J226" s="332" t="s">
        <v>109</v>
      </c>
      <c r="K226" s="314">
        <f t="shared" si="14"/>
        <v>10</v>
      </c>
      <c r="L226" s="365">
        <v>44967</v>
      </c>
      <c r="M226" s="365">
        <v>44960</v>
      </c>
      <c r="N226" s="332">
        <f t="shared" si="15"/>
        <v>338.08</v>
      </c>
      <c r="O226" s="226" t="s">
        <v>27</v>
      </c>
      <c r="P226" s="226">
        <v>1042</v>
      </c>
      <c r="Q226" s="308">
        <v>44972</v>
      </c>
      <c r="R226" s="226">
        <v>338.08</v>
      </c>
      <c r="S226" s="314">
        <f t="shared" si="13"/>
        <v>5</v>
      </c>
    </row>
    <row r="227" spans="1:19" x14ac:dyDescent="0.25">
      <c r="A227" s="334">
        <v>222</v>
      </c>
      <c r="B227" s="364" t="s">
        <v>829</v>
      </c>
      <c r="C227" s="365">
        <v>44963</v>
      </c>
      <c r="D227" s="366">
        <v>2572</v>
      </c>
      <c r="E227" s="365">
        <v>44960</v>
      </c>
      <c r="F227" s="332">
        <v>93933.84</v>
      </c>
      <c r="G227" s="332" t="s">
        <v>8846</v>
      </c>
      <c r="H227" s="332" t="s">
        <v>8223</v>
      </c>
      <c r="I227" s="332" t="s">
        <v>130</v>
      </c>
      <c r="J227" s="332" t="s">
        <v>109</v>
      </c>
      <c r="K227" s="314">
        <f t="shared" si="14"/>
        <v>60</v>
      </c>
      <c r="L227" s="365">
        <v>45020</v>
      </c>
      <c r="M227" s="365">
        <v>44963</v>
      </c>
      <c r="N227" s="332">
        <f t="shared" si="15"/>
        <v>93933.84</v>
      </c>
      <c r="O227" s="226" t="s">
        <v>27</v>
      </c>
      <c r="P227" s="226">
        <v>5225</v>
      </c>
      <c r="Q227" s="308">
        <v>45062</v>
      </c>
      <c r="R227" s="226">
        <v>93933.84</v>
      </c>
      <c r="S227" s="314">
        <f t="shared" si="13"/>
        <v>42</v>
      </c>
    </row>
    <row r="228" spans="1:19" x14ac:dyDescent="0.25">
      <c r="A228" s="334">
        <v>223</v>
      </c>
      <c r="B228" s="364" t="s">
        <v>831</v>
      </c>
      <c r="C228" s="365">
        <v>44963</v>
      </c>
      <c r="D228" s="366">
        <v>10141941580</v>
      </c>
      <c r="E228" s="365">
        <v>44957</v>
      </c>
      <c r="F228" s="332">
        <v>16777.38</v>
      </c>
      <c r="G228" s="332" t="s">
        <v>209</v>
      </c>
      <c r="H228" s="332" t="s">
        <v>17</v>
      </c>
      <c r="I228" s="332" t="s">
        <v>130</v>
      </c>
      <c r="J228" s="332" t="s">
        <v>109</v>
      </c>
      <c r="K228" s="314">
        <f t="shared" si="14"/>
        <v>15</v>
      </c>
      <c r="L228" s="365">
        <v>44972</v>
      </c>
      <c r="M228" s="365">
        <v>44963</v>
      </c>
      <c r="N228" s="332">
        <f t="shared" si="15"/>
        <v>16777.38</v>
      </c>
      <c r="O228" s="226" t="s">
        <v>27</v>
      </c>
      <c r="P228" s="226">
        <v>1058</v>
      </c>
      <c r="Q228" s="308">
        <v>44978</v>
      </c>
      <c r="R228" s="226">
        <v>16777.38</v>
      </c>
      <c r="S228" s="314">
        <f t="shared" si="13"/>
        <v>6</v>
      </c>
    </row>
    <row r="229" spans="1:19" x14ac:dyDescent="0.25">
      <c r="A229" s="334">
        <v>224</v>
      </c>
      <c r="B229" s="364" t="s">
        <v>833</v>
      </c>
      <c r="C229" s="365">
        <v>44963</v>
      </c>
      <c r="D229" s="366">
        <v>10141941579</v>
      </c>
      <c r="E229" s="365">
        <v>44957</v>
      </c>
      <c r="F229" s="332">
        <v>14189.79</v>
      </c>
      <c r="G229" s="332" t="s">
        <v>209</v>
      </c>
      <c r="H229" s="332" t="s">
        <v>17</v>
      </c>
      <c r="I229" s="332" t="s">
        <v>130</v>
      </c>
      <c r="J229" s="332" t="s">
        <v>109</v>
      </c>
      <c r="K229" s="314">
        <f t="shared" si="14"/>
        <v>15</v>
      </c>
      <c r="L229" s="365">
        <v>44972</v>
      </c>
      <c r="M229" s="365">
        <v>44963</v>
      </c>
      <c r="N229" s="332">
        <f t="shared" si="15"/>
        <v>14189.79</v>
      </c>
      <c r="O229" s="226" t="s">
        <v>27</v>
      </c>
      <c r="P229" s="226">
        <v>1058</v>
      </c>
      <c r="Q229" s="308">
        <v>44978</v>
      </c>
      <c r="R229" s="226">
        <v>14189.79</v>
      </c>
      <c r="S229" s="314">
        <f t="shared" si="13"/>
        <v>6</v>
      </c>
    </row>
    <row r="230" spans="1:19" x14ac:dyDescent="0.25">
      <c r="A230" s="334">
        <v>225</v>
      </c>
      <c r="B230" s="364" t="s">
        <v>836</v>
      </c>
      <c r="C230" s="365">
        <v>44963</v>
      </c>
      <c r="D230" s="366">
        <v>210000288514</v>
      </c>
      <c r="E230" s="365">
        <v>44952</v>
      </c>
      <c r="F230" s="332">
        <v>-39700.89</v>
      </c>
      <c r="G230" s="332" t="s">
        <v>10891</v>
      </c>
      <c r="H230" s="332" t="s">
        <v>8098</v>
      </c>
      <c r="I230" s="332" t="s">
        <v>130</v>
      </c>
      <c r="J230" s="332" t="s">
        <v>109</v>
      </c>
      <c r="K230" s="314">
        <f t="shared" si="14"/>
        <v>11</v>
      </c>
      <c r="L230" s="365">
        <v>44963</v>
      </c>
      <c r="M230" s="365">
        <v>44963</v>
      </c>
      <c r="N230" s="332">
        <f t="shared" si="15"/>
        <v>-39700.89</v>
      </c>
      <c r="O230" s="226"/>
      <c r="P230" s="226"/>
      <c r="Q230" s="308"/>
      <c r="R230" s="226"/>
      <c r="S230" s="314">
        <f t="shared" si="13"/>
        <v>-44963</v>
      </c>
    </row>
    <row r="231" spans="1:19" x14ac:dyDescent="0.25">
      <c r="A231" s="334">
        <v>226</v>
      </c>
      <c r="B231" s="364" t="s">
        <v>844</v>
      </c>
      <c r="C231" s="365">
        <v>44964</v>
      </c>
      <c r="D231" s="366">
        <v>2992</v>
      </c>
      <c r="E231" s="365">
        <v>44957</v>
      </c>
      <c r="F231" s="332">
        <v>145719.85999999999</v>
      </c>
      <c r="G231" s="332" t="s">
        <v>5984</v>
      </c>
      <c r="H231" s="332" t="s">
        <v>5856</v>
      </c>
      <c r="I231" s="332" t="s">
        <v>130</v>
      </c>
      <c r="J231" s="332" t="s">
        <v>109</v>
      </c>
      <c r="K231" s="314">
        <f t="shared" si="14"/>
        <v>60</v>
      </c>
      <c r="L231" s="365">
        <v>45017</v>
      </c>
      <c r="M231" s="365">
        <v>44964</v>
      </c>
      <c r="N231" s="332">
        <f t="shared" si="15"/>
        <v>145719.85999999999</v>
      </c>
      <c r="O231" s="226"/>
      <c r="P231" s="226"/>
      <c r="Q231" s="308"/>
      <c r="R231" s="226"/>
      <c r="S231" s="314">
        <f t="shared" si="13"/>
        <v>-45017</v>
      </c>
    </row>
    <row r="232" spans="1:19" x14ac:dyDescent="0.25">
      <c r="A232" s="334">
        <v>227</v>
      </c>
      <c r="B232" s="364" t="s">
        <v>846</v>
      </c>
      <c r="C232" s="365">
        <v>44964</v>
      </c>
      <c r="D232" s="366">
        <v>2996</v>
      </c>
      <c r="E232" s="365">
        <v>44957</v>
      </c>
      <c r="F232" s="332">
        <v>31713.5</v>
      </c>
      <c r="G232" s="332" t="s">
        <v>5984</v>
      </c>
      <c r="H232" s="332" t="s">
        <v>5856</v>
      </c>
      <c r="I232" s="332" t="s">
        <v>130</v>
      </c>
      <c r="J232" s="332" t="s">
        <v>109</v>
      </c>
      <c r="K232" s="314">
        <f t="shared" si="14"/>
        <v>60</v>
      </c>
      <c r="L232" s="365">
        <v>45017</v>
      </c>
      <c r="M232" s="365">
        <v>44964</v>
      </c>
      <c r="N232" s="332">
        <f t="shared" si="15"/>
        <v>31713.5</v>
      </c>
      <c r="O232" s="226"/>
      <c r="P232" s="226"/>
      <c r="Q232" s="308"/>
      <c r="R232" s="226"/>
      <c r="S232" s="314">
        <f t="shared" si="13"/>
        <v>-45017</v>
      </c>
    </row>
    <row r="233" spans="1:19" x14ac:dyDescent="0.25">
      <c r="A233" s="334">
        <v>228</v>
      </c>
      <c r="B233" s="364" t="s">
        <v>856</v>
      </c>
      <c r="C233" s="365">
        <v>44964</v>
      </c>
      <c r="D233" s="366">
        <v>6305836</v>
      </c>
      <c r="E233" s="365">
        <v>44957</v>
      </c>
      <c r="F233" s="332">
        <v>46261.760000000002</v>
      </c>
      <c r="G233" s="332" t="s">
        <v>5984</v>
      </c>
      <c r="H233" s="332" t="s">
        <v>5856</v>
      </c>
      <c r="I233" s="332" t="s">
        <v>130</v>
      </c>
      <c r="J233" s="332" t="s">
        <v>109</v>
      </c>
      <c r="K233" s="314">
        <f t="shared" si="14"/>
        <v>60</v>
      </c>
      <c r="L233" s="365">
        <v>45017</v>
      </c>
      <c r="M233" s="365">
        <v>44964</v>
      </c>
      <c r="N233" s="332">
        <f t="shared" si="15"/>
        <v>46261.760000000002</v>
      </c>
      <c r="O233" s="226"/>
      <c r="P233" s="226"/>
      <c r="Q233" s="308"/>
      <c r="R233" s="226"/>
      <c r="S233" s="314">
        <f t="shared" si="13"/>
        <v>-45017</v>
      </c>
    </row>
    <row r="234" spans="1:19" x14ac:dyDescent="0.25">
      <c r="A234" s="334">
        <v>229</v>
      </c>
      <c r="B234" s="364" t="s">
        <v>861</v>
      </c>
      <c r="C234" s="365">
        <v>44964</v>
      </c>
      <c r="D234" s="366">
        <v>2571</v>
      </c>
      <c r="E234" s="365">
        <v>44960</v>
      </c>
      <c r="F234" s="332">
        <v>50579.76</v>
      </c>
      <c r="G234" s="332" t="s">
        <v>8846</v>
      </c>
      <c r="H234" s="332" t="s">
        <v>8223</v>
      </c>
      <c r="I234" s="332" t="s">
        <v>130</v>
      </c>
      <c r="J234" s="332" t="s">
        <v>109</v>
      </c>
      <c r="K234" s="314">
        <f t="shared" si="14"/>
        <v>60</v>
      </c>
      <c r="L234" s="365">
        <v>45020</v>
      </c>
      <c r="M234" s="365">
        <v>44964</v>
      </c>
      <c r="N234" s="332">
        <f t="shared" si="15"/>
        <v>50579.76</v>
      </c>
      <c r="O234" s="226" t="s">
        <v>27</v>
      </c>
      <c r="P234" s="226">
        <v>5225</v>
      </c>
      <c r="Q234" s="308">
        <v>45062</v>
      </c>
      <c r="R234" s="226">
        <v>50579.76</v>
      </c>
      <c r="S234" s="314">
        <f t="shared" si="13"/>
        <v>42</v>
      </c>
    </row>
    <row r="235" spans="1:19" x14ac:dyDescent="0.25">
      <c r="A235" s="334">
        <v>230</v>
      </c>
      <c r="B235" s="364" t="s">
        <v>862</v>
      </c>
      <c r="C235" s="365">
        <v>44965</v>
      </c>
      <c r="D235" s="314">
        <v>11037528</v>
      </c>
      <c r="E235" s="365">
        <v>44964</v>
      </c>
      <c r="F235" s="226">
        <v>2506.7600000000002</v>
      </c>
      <c r="G235" s="226" t="s">
        <v>9696</v>
      </c>
      <c r="H235" s="226" t="s">
        <v>57</v>
      </c>
      <c r="I235" s="332" t="s">
        <v>130</v>
      </c>
      <c r="J235" s="332" t="s">
        <v>109</v>
      </c>
      <c r="K235" s="314">
        <f t="shared" si="14"/>
        <v>30</v>
      </c>
      <c r="L235" s="365">
        <v>44994</v>
      </c>
      <c r="M235" s="365">
        <v>44965</v>
      </c>
      <c r="N235" s="226">
        <f t="shared" si="15"/>
        <v>2506.7600000000002</v>
      </c>
      <c r="O235" s="226" t="s">
        <v>27</v>
      </c>
      <c r="P235" s="226">
        <v>5142</v>
      </c>
      <c r="Q235" s="308">
        <v>45015</v>
      </c>
      <c r="R235" s="226">
        <v>2506.7600000000002</v>
      </c>
      <c r="S235" s="314">
        <f t="shared" si="13"/>
        <v>21</v>
      </c>
    </row>
    <row r="236" spans="1:19" x14ac:dyDescent="0.25">
      <c r="A236" s="334">
        <v>231</v>
      </c>
      <c r="B236" s="364" t="s">
        <v>864</v>
      </c>
      <c r="C236" s="365">
        <v>44965</v>
      </c>
      <c r="D236" s="366">
        <v>11037527</v>
      </c>
      <c r="E236" s="365">
        <v>44964</v>
      </c>
      <c r="F236" s="332">
        <v>277.17</v>
      </c>
      <c r="G236" s="332" t="s">
        <v>9696</v>
      </c>
      <c r="H236" s="332" t="s">
        <v>57</v>
      </c>
      <c r="I236" s="332" t="s">
        <v>130</v>
      </c>
      <c r="J236" s="332" t="s">
        <v>109</v>
      </c>
      <c r="K236" s="314">
        <f t="shared" si="14"/>
        <v>30</v>
      </c>
      <c r="L236" s="365">
        <v>44994</v>
      </c>
      <c r="M236" s="365">
        <v>44965</v>
      </c>
      <c r="N236" s="332">
        <f t="shared" si="15"/>
        <v>277.17</v>
      </c>
      <c r="O236" s="226"/>
      <c r="P236" s="226"/>
      <c r="Q236" s="308"/>
      <c r="R236" s="226"/>
      <c r="S236" s="314">
        <f t="shared" si="13"/>
        <v>-44994</v>
      </c>
    </row>
    <row r="237" spans="1:19" x14ac:dyDescent="0.25">
      <c r="A237" s="334">
        <v>232</v>
      </c>
      <c r="B237" s="364" t="s">
        <v>867</v>
      </c>
      <c r="C237" s="365">
        <v>44965</v>
      </c>
      <c r="D237" s="366">
        <v>1588</v>
      </c>
      <c r="E237" s="365">
        <v>44965</v>
      </c>
      <c r="F237" s="332">
        <v>529.91</v>
      </c>
      <c r="G237" s="332" t="s">
        <v>8296</v>
      </c>
      <c r="H237" s="332" t="s">
        <v>57</v>
      </c>
      <c r="I237" s="332" t="s">
        <v>130</v>
      </c>
      <c r="J237" s="332" t="s">
        <v>109</v>
      </c>
      <c r="K237" s="314">
        <f t="shared" si="14"/>
        <v>30</v>
      </c>
      <c r="L237" s="365">
        <v>44995</v>
      </c>
      <c r="M237" s="365">
        <v>44965</v>
      </c>
      <c r="N237" s="332">
        <f t="shared" si="15"/>
        <v>529.91</v>
      </c>
      <c r="O237" s="226" t="s">
        <v>27</v>
      </c>
      <c r="P237" s="226">
        <v>5140</v>
      </c>
      <c r="Q237" s="308">
        <v>45015</v>
      </c>
      <c r="R237" s="226">
        <v>529.91</v>
      </c>
      <c r="S237" s="314">
        <f t="shared" si="13"/>
        <v>20</v>
      </c>
    </row>
    <row r="238" spans="1:19" x14ac:dyDescent="0.25">
      <c r="A238" s="334">
        <v>233</v>
      </c>
      <c r="B238" s="364" t="s">
        <v>3422</v>
      </c>
      <c r="C238" s="365">
        <v>44970</v>
      </c>
      <c r="D238" s="366">
        <v>184</v>
      </c>
      <c r="E238" s="365">
        <v>44967</v>
      </c>
      <c r="F238" s="332">
        <v>150</v>
      </c>
      <c r="G238" s="332" t="s">
        <v>1600</v>
      </c>
      <c r="H238" s="332" t="s">
        <v>238</v>
      </c>
      <c r="I238" s="332" t="s">
        <v>130</v>
      </c>
      <c r="J238" s="332" t="s">
        <v>109</v>
      </c>
      <c r="K238" s="314">
        <f t="shared" si="14"/>
        <v>3</v>
      </c>
      <c r="L238" s="365">
        <v>44970</v>
      </c>
      <c r="M238" s="365">
        <v>44970</v>
      </c>
      <c r="N238" s="332">
        <f t="shared" si="15"/>
        <v>150</v>
      </c>
      <c r="O238" s="226" t="s">
        <v>27</v>
      </c>
      <c r="P238" s="226">
        <v>5082</v>
      </c>
      <c r="Q238" s="308">
        <v>44970</v>
      </c>
      <c r="R238" s="226">
        <v>150</v>
      </c>
      <c r="S238" s="314">
        <f t="shared" si="13"/>
        <v>0</v>
      </c>
    </row>
    <row r="239" spans="1:19" x14ac:dyDescent="0.25">
      <c r="A239" s="334">
        <v>234</v>
      </c>
      <c r="B239" s="364" t="s">
        <v>901</v>
      </c>
      <c r="C239" s="365">
        <v>44970</v>
      </c>
      <c r="D239" s="366">
        <v>217414</v>
      </c>
      <c r="E239" s="365">
        <v>44957</v>
      </c>
      <c r="F239" s="332">
        <v>8269.31</v>
      </c>
      <c r="G239" s="332" t="s">
        <v>9180</v>
      </c>
      <c r="H239" s="332" t="s">
        <v>9287</v>
      </c>
      <c r="I239" s="332" t="s">
        <v>130</v>
      </c>
      <c r="J239" s="332" t="s">
        <v>109</v>
      </c>
      <c r="K239" s="314">
        <f t="shared" si="14"/>
        <v>15</v>
      </c>
      <c r="L239" s="365">
        <v>44972</v>
      </c>
      <c r="M239" s="365">
        <v>44970</v>
      </c>
      <c r="N239" s="332">
        <f t="shared" si="15"/>
        <v>8269.31</v>
      </c>
      <c r="O239" s="226" t="s">
        <v>27</v>
      </c>
      <c r="P239" s="226">
        <v>1057</v>
      </c>
      <c r="Q239" s="308">
        <v>44978</v>
      </c>
      <c r="R239" s="226">
        <v>8269.31</v>
      </c>
      <c r="S239" s="314">
        <f t="shared" si="13"/>
        <v>6</v>
      </c>
    </row>
    <row r="240" spans="1:19" x14ac:dyDescent="0.25">
      <c r="A240" s="334">
        <v>235</v>
      </c>
      <c r="B240" s="364" t="s">
        <v>3511</v>
      </c>
      <c r="C240" s="365">
        <v>44972</v>
      </c>
      <c r="D240" s="366">
        <v>4862799</v>
      </c>
      <c r="E240" s="365">
        <v>44964</v>
      </c>
      <c r="F240" s="332">
        <v>8154.82</v>
      </c>
      <c r="G240" s="332" t="s">
        <v>263</v>
      </c>
      <c r="H240" s="332" t="s">
        <v>16</v>
      </c>
      <c r="I240" s="332" t="s">
        <v>130</v>
      </c>
      <c r="J240" s="332" t="s">
        <v>109</v>
      </c>
      <c r="K240" s="314">
        <f t="shared" si="14"/>
        <v>15</v>
      </c>
      <c r="L240" s="365">
        <v>44979</v>
      </c>
      <c r="M240" s="365">
        <v>44972</v>
      </c>
      <c r="N240" s="332">
        <f t="shared" si="15"/>
        <v>8154.82</v>
      </c>
      <c r="O240" s="226" t="s">
        <v>27</v>
      </c>
      <c r="P240" s="226">
        <v>1061</v>
      </c>
      <c r="Q240" s="308">
        <v>44978</v>
      </c>
      <c r="R240" s="226">
        <v>8154.82</v>
      </c>
      <c r="S240" s="314">
        <f t="shared" si="13"/>
        <v>-1</v>
      </c>
    </row>
    <row r="241" spans="1:19" x14ac:dyDescent="0.25">
      <c r="A241" s="334">
        <v>236</v>
      </c>
      <c r="B241" s="364" t="s">
        <v>902</v>
      </c>
      <c r="C241" s="365">
        <v>44978</v>
      </c>
      <c r="D241" s="366">
        <v>186035</v>
      </c>
      <c r="E241" s="365">
        <v>44974</v>
      </c>
      <c r="F241" s="332">
        <v>9798.48</v>
      </c>
      <c r="G241" s="332" t="s">
        <v>99</v>
      </c>
      <c r="H241" s="332" t="s">
        <v>238</v>
      </c>
      <c r="I241" s="332" t="s">
        <v>130</v>
      </c>
      <c r="J241" s="332" t="s">
        <v>109</v>
      </c>
      <c r="K241" s="314">
        <f t="shared" si="14"/>
        <v>0</v>
      </c>
      <c r="L241" s="365">
        <v>44974</v>
      </c>
      <c r="M241" s="365">
        <v>44978</v>
      </c>
      <c r="N241" s="332">
        <f t="shared" si="15"/>
        <v>9798.48</v>
      </c>
      <c r="O241" s="226" t="s">
        <v>27</v>
      </c>
      <c r="P241" s="314">
        <v>1053</v>
      </c>
      <c r="Q241" s="308">
        <v>44972</v>
      </c>
      <c r="R241" s="226">
        <v>9798.48</v>
      </c>
      <c r="S241" s="314">
        <f t="shared" si="13"/>
        <v>-2</v>
      </c>
    </row>
    <row r="242" spans="1:19" x14ac:dyDescent="0.25">
      <c r="A242" s="334">
        <v>237</v>
      </c>
      <c r="B242" s="364" t="s">
        <v>931</v>
      </c>
      <c r="C242" s="365">
        <v>44978</v>
      </c>
      <c r="D242" s="366">
        <v>186036</v>
      </c>
      <c r="E242" s="365">
        <v>44974</v>
      </c>
      <c r="F242" s="332">
        <v>2939.54</v>
      </c>
      <c r="G242" s="332" t="s">
        <v>99</v>
      </c>
      <c r="H242" s="332" t="s">
        <v>238</v>
      </c>
      <c r="I242" s="332" t="s">
        <v>130</v>
      </c>
      <c r="J242" s="332" t="s">
        <v>109</v>
      </c>
      <c r="K242" s="314">
        <f t="shared" si="14"/>
        <v>0</v>
      </c>
      <c r="L242" s="365">
        <v>44974</v>
      </c>
      <c r="M242" s="365">
        <v>44978</v>
      </c>
      <c r="N242" s="386">
        <f t="shared" si="15"/>
        <v>2939.54</v>
      </c>
      <c r="O242" s="226" t="s">
        <v>27</v>
      </c>
      <c r="P242" s="226">
        <v>1053</v>
      </c>
      <c r="Q242" s="308">
        <v>44972</v>
      </c>
      <c r="R242" s="226">
        <v>2939.54</v>
      </c>
      <c r="S242" s="314">
        <f t="shared" si="13"/>
        <v>-2</v>
      </c>
    </row>
    <row r="243" spans="1:19" x14ac:dyDescent="0.25">
      <c r="A243" s="334">
        <v>238</v>
      </c>
      <c r="B243" s="364" t="s">
        <v>933</v>
      </c>
      <c r="C243" s="365">
        <v>44979</v>
      </c>
      <c r="D243" s="366">
        <v>2594</v>
      </c>
      <c r="E243" s="365">
        <v>44978</v>
      </c>
      <c r="F243" s="332">
        <v>93933.84</v>
      </c>
      <c r="G243" s="332" t="s">
        <v>8846</v>
      </c>
      <c r="H243" s="332" t="s">
        <v>8223</v>
      </c>
      <c r="I243" s="332" t="s">
        <v>130</v>
      </c>
      <c r="J243" s="332" t="s">
        <v>109</v>
      </c>
      <c r="K243" s="314">
        <f t="shared" si="14"/>
        <v>60</v>
      </c>
      <c r="L243" s="365">
        <v>45038</v>
      </c>
      <c r="M243" s="365">
        <v>44979</v>
      </c>
      <c r="N243" s="332">
        <f t="shared" si="15"/>
        <v>93933.84</v>
      </c>
      <c r="O243" s="226" t="s">
        <v>27</v>
      </c>
      <c r="P243" s="226">
        <v>5225</v>
      </c>
      <c r="Q243" s="308">
        <v>45062</v>
      </c>
      <c r="R243" s="226">
        <v>93933.84</v>
      </c>
      <c r="S243" s="314">
        <f t="shared" si="13"/>
        <v>24</v>
      </c>
    </row>
    <row r="244" spans="1:19" x14ac:dyDescent="0.25">
      <c r="A244" s="334">
        <v>239</v>
      </c>
      <c r="B244" s="364" t="s">
        <v>936</v>
      </c>
      <c r="C244" s="365">
        <v>44979</v>
      </c>
      <c r="D244" s="366">
        <v>10002726</v>
      </c>
      <c r="E244" s="365">
        <v>44979</v>
      </c>
      <c r="F244" s="332">
        <v>165</v>
      </c>
      <c r="G244" s="332" t="s">
        <v>474</v>
      </c>
      <c r="H244" s="332" t="s">
        <v>57</v>
      </c>
      <c r="I244" s="332" t="s">
        <v>130</v>
      </c>
      <c r="J244" s="332" t="s">
        <v>109</v>
      </c>
      <c r="K244" s="314">
        <f t="shared" si="14"/>
        <v>0</v>
      </c>
      <c r="L244" s="365">
        <v>44979</v>
      </c>
      <c r="M244" s="365">
        <v>44979</v>
      </c>
      <c r="N244" s="332">
        <f t="shared" si="15"/>
        <v>165</v>
      </c>
      <c r="O244" s="226" t="s">
        <v>90</v>
      </c>
      <c r="P244" s="226">
        <v>64</v>
      </c>
      <c r="Q244" s="308">
        <v>44979</v>
      </c>
      <c r="R244" s="226">
        <v>165</v>
      </c>
      <c r="S244" s="314">
        <f t="shared" si="13"/>
        <v>0</v>
      </c>
    </row>
    <row r="245" spans="1:19" x14ac:dyDescent="0.25">
      <c r="A245" s="334">
        <v>240</v>
      </c>
      <c r="B245" s="364" t="s">
        <v>937</v>
      </c>
      <c r="C245" s="365">
        <v>44981</v>
      </c>
      <c r="D245" s="366">
        <v>2592</v>
      </c>
      <c r="E245" s="365">
        <v>44978</v>
      </c>
      <c r="F245" s="332">
        <v>43354.080000000002</v>
      </c>
      <c r="G245" s="332" t="s">
        <v>8846</v>
      </c>
      <c r="H245" s="332" t="s">
        <v>8223</v>
      </c>
      <c r="I245" s="332" t="s">
        <v>130</v>
      </c>
      <c r="J245" s="332" t="s">
        <v>109</v>
      </c>
      <c r="K245" s="314">
        <f t="shared" si="14"/>
        <v>60</v>
      </c>
      <c r="L245" s="365">
        <v>45038</v>
      </c>
      <c r="M245" s="365">
        <v>44981</v>
      </c>
      <c r="N245" s="332">
        <f t="shared" si="15"/>
        <v>43354.080000000002</v>
      </c>
      <c r="O245" s="226" t="s">
        <v>27</v>
      </c>
      <c r="P245" s="226">
        <v>5225</v>
      </c>
      <c r="Q245" s="308">
        <v>45062</v>
      </c>
      <c r="R245" s="226">
        <v>43354.080000000002</v>
      </c>
      <c r="S245" s="314">
        <f t="shared" si="13"/>
        <v>24</v>
      </c>
    </row>
    <row r="246" spans="1:19" x14ac:dyDescent="0.25">
      <c r="A246" s="334">
        <v>241</v>
      </c>
      <c r="B246" s="364" t="s">
        <v>961</v>
      </c>
      <c r="C246" s="365">
        <v>44984</v>
      </c>
      <c r="D246" s="366">
        <v>170014810574</v>
      </c>
      <c r="E246" s="365">
        <v>44981</v>
      </c>
      <c r="F246" s="332">
        <v>31417.59</v>
      </c>
      <c r="G246" s="332" t="s">
        <v>10974</v>
      </c>
      <c r="H246" s="332" t="s">
        <v>8098</v>
      </c>
      <c r="I246" s="332" t="s">
        <v>130</v>
      </c>
      <c r="J246" s="332" t="s">
        <v>109</v>
      </c>
      <c r="K246" s="314">
        <f t="shared" si="14"/>
        <v>10</v>
      </c>
      <c r="L246" s="365">
        <v>44991</v>
      </c>
      <c r="M246" s="365">
        <v>44984</v>
      </c>
      <c r="N246" s="332">
        <f t="shared" si="15"/>
        <v>31417.59</v>
      </c>
      <c r="O246" s="226" t="s">
        <v>27</v>
      </c>
      <c r="P246" s="226">
        <v>1094</v>
      </c>
      <c r="Q246" s="308">
        <v>45000</v>
      </c>
      <c r="R246" s="226">
        <v>31417.59</v>
      </c>
      <c r="S246" s="314">
        <f t="shared" si="13"/>
        <v>9</v>
      </c>
    </row>
    <row r="247" spans="1:19" x14ac:dyDescent="0.25">
      <c r="A247" s="334">
        <v>242</v>
      </c>
      <c r="B247" s="364" t="s">
        <v>964</v>
      </c>
      <c r="C247" s="365">
        <v>44984</v>
      </c>
      <c r="D247" s="314">
        <v>170014810577</v>
      </c>
      <c r="E247" s="365">
        <v>44981</v>
      </c>
      <c r="F247" s="226">
        <v>-842.33</v>
      </c>
      <c r="G247" s="332" t="s">
        <v>10974</v>
      </c>
      <c r="H247" s="226" t="s">
        <v>8098</v>
      </c>
      <c r="I247" s="332" t="s">
        <v>130</v>
      </c>
      <c r="J247" s="332" t="s">
        <v>109</v>
      </c>
      <c r="K247" s="314">
        <f t="shared" si="14"/>
        <v>0</v>
      </c>
      <c r="L247" s="365">
        <v>44981</v>
      </c>
      <c r="M247" s="365">
        <v>44984</v>
      </c>
      <c r="N247" s="226">
        <f t="shared" si="15"/>
        <v>-842.33</v>
      </c>
      <c r="O247" s="226"/>
      <c r="P247" s="226"/>
      <c r="Q247" s="308">
        <v>44981</v>
      </c>
      <c r="R247" s="226">
        <v>-842.33</v>
      </c>
      <c r="S247" s="314">
        <f t="shared" si="13"/>
        <v>0</v>
      </c>
    </row>
    <row r="248" spans="1:19" x14ac:dyDescent="0.25">
      <c r="A248" s="334">
        <v>243</v>
      </c>
      <c r="B248" s="334" t="s">
        <v>11271</v>
      </c>
      <c r="C248" s="383">
        <v>44958</v>
      </c>
      <c r="D248" s="335">
        <v>1031</v>
      </c>
      <c r="E248" s="384">
        <v>44952</v>
      </c>
      <c r="F248" s="334">
        <v>2293.2199999999998</v>
      </c>
      <c r="G248" s="334" t="s">
        <v>11272</v>
      </c>
      <c r="H248" s="334" t="s">
        <v>11273</v>
      </c>
      <c r="I248" s="332" t="s">
        <v>130</v>
      </c>
      <c r="J248" s="334" t="s">
        <v>10256</v>
      </c>
      <c r="K248" s="334">
        <v>1</v>
      </c>
      <c r="L248" s="383">
        <v>44952</v>
      </c>
      <c r="M248" s="385">
        <v>44958</v>
      </c>
      <c r="N248" s="334">
        <v>2293.2199999999998</v>
      </c>
      <c r="O248" s="337" t="s">
        <v>20</v>
      </c>
      <c r="P248" s="337">
        <v>60</v>
      </c>
      <c r="Q248" s="341">
        <v>44943</v>
      </c>
      <c r="R248" s="342">
        <v>2293.2199999999998</v>
      </c>
      <c r="S248" s="314">
        <f t="shared" si="13"/>
        <v>-9</v>
      </c>
    </row>
    <row r="249" spans="1:19" x14ac:dyDescent="0.25">
      <c r="A249" s="334">
        <v>244</v>
      </c>
      <c r="B249" s="334" t="s">
        <v>11274</v>
      </c>
      <c r="C249" s="383">
        <v>44958</v>
      </c>
      <c r="D249" s="335">
        <v>7509</v>
      </c>
      <c r="E249" s="384">
        <v>44957</v>
      </c>
      <c r="F249" s="334">
        <v>1845.69</v>
      </c>
      <c r="G249" s="334" t="s">
        <v>9251</v>
      </c>
      <c r="H249" s="334" t="s">
        <v>6877</v>
      </c>
      <c r="I249" s="332" t="s">
        <v>130</v>
      </c>
      <c r="J249" s="334" t="s">
        <v>10256</v>
      </c>
      <c r="K249" s="334">
        <v>30</v>
      </c>
      <c r="L249" s="383">
        <v>44986</v>
      </c>
      <c r="M249" s="385">
        <v>44960</v>
      </c>
      <c r="N249" s="334">
        <v>1845.69</v>
      </c>
      <c r="O249" s="334" t="s">
        <v>20</v>
      </c>
      <c r="P249" s="334">
        <v>136</v>
      </c>
      <c r="Q249" s="385">
        <v>44987</v>
      </c>
      <c r="R249" s="375">
        <v>1845.69</v>
      </c>
      <c r="S249" s="314">
        <f t="shared" si="13"/>
        <v>1</v>
      </c>
    </row>
    <row r="250" spans="1:19" x14ac:dyDescent="0.25">
      <c r="A250" s="334">
        <v>245</v>
      </c>
      <c r="B250" s="334" t="s">
        <v>6093</v>
      </c>
      <c r="C250" s="383">
        <v>44959</v>
      </c>
      <c r="D250" s="335">
        <v>1401</v>
      </c>
      <c r="E250" s="384">
        <v>44959</v>
      </c>
      <c r="F250" s="334">
        <v>208.25</v>
      </c>
      <c r="G250" s="334" t="s">
        <v>11275</v>
      </c>
      <c r="H250" s="334" t="s">
        <v>57</v>
      </c>
      <c r="I250" s="332" t="s">
        <v>130</v>
      </c>
      <c r="J250" s="334" t="s">
        <v>10256</v>
      </c>
      <c r="K250" s="334">
        <v>10</v>
      </c>
      <c r="L250" s="383">
        <v>44969</v>
      </c>
      <c r="M250" s="385">
        <v>44595</v>
      </c>
      <c r="N250" s="334">
        <v>208.25</v>
      </c>
      <c r="O250" s="334" t="s">
        <v>20</v>
      </c>
      <c r="P250" s="334">
        <v>126</v>
      </c>
      <c r="Q250" s="385">
        <v>44970</v>
      </c>
      <c r="R250" s="375">
        <v>208.25</v>
      </c>
      <c r="S250" s="314">
        <f t="shared" si="13"/>
        <v>1</v>
      </c>
    </row>
    <row r="251" spans="1:19" x14ac:dyDescent="0.25">
      <c r="A251" s="334">
        <v>246</v>
      </c>
      <c r="B251" s="334" t="s">
        <v>11276</v>
      </c>
      <c r="C251" s="383">
        <v>44960</v>
      </c>
      <c r="D251" s="335">
        <v>210000294323</v>
      </c>
      <c r="E251" s="384">
        <v>44952</v>
      </c>
      <c r="F251" s="334">
        <v>-28790.81</v>
      </c>
      <c r="G251" s="334" t="s">
        <v>10823</v>
      </c>
      <c r="H251" s="334" t="s">
        <v>110</v>
      </c>
      <c r="I251" s="332" t="s">
        <v>130</v>
      </c>
      <c r="J251" s="334" t="s">
        <v>8112</v>
      </c>
      <c r="K251" s="334">
        <v>0</v>
      </c>
      <c r="L251" s="383">
        <v>44952</v>
      </c>
      <c r="M251" s="385">
        <v>44960</v>
      </c>
      <c r="N251" s="334">
        <v>-28790.81</v>
      </c>
      <c r="O251" s="334" t="s">
        <v>9420</v>
      </c>
      <c r="P251" s="335">
        <v>110016681813</v>
      </c>
      <c r="Q251" s="385">
        <v>44923</v>
      </c>
      <c r="R251" s="375">
        <v>28790.81</v>
      </c>
      <c r="S251" s="314">
        <f t="shared" si="13"/>
        <v>-29</v>
      </c>
    </row>
    <row r="252" spans="1:19" x14ac:dyDescent="0.25">
      <c r="A252" s="334">
        <v>247</v>
      </c>
      <c r="B252" s="334" t="s">
        <v>11277</v>
      </c>
      <c r="C252" s="383">
        <v>44960</v>
      </c>
      <c r="D252" s="335">
        <v>210000293851</v>
      </c>
      <c r="E252" s="384">
        <v>44952</v>
      </c>
      <c r="F252" s="334">
        <v>-7228.92</v>
      </c>
      <c r="G252" s="334" t="s">
        <v>10823</v>
      </c>
      <c r="H252" s="334" t="s">
        <v>110</v>
      </c>
      <c r="I252" s="332" t="s">
        <v>130</v>
      </c>
      <c r="J252" s="334" t="s">
        <v>8112</v>
      </c>
      <c r="K252" s="334">
        <v>0</v>
      </c>
      <c r="L252" s="383">
        <v>44952</v>
      </c>
      <c r="M252" s="385">
        <v>44960</v>
      </c>
      <c r="N252" s="334">
        <v>-7228.92</v>
      </c>
      <c r="O252" s="334" t="s">
        <v>9420</v>
      </c>
      <c r="P252" s="335">
        <v>101123968</v>
      </c>
      <c r="Q252" s="385">
        <v>44939</v>
      </c>
      <c r="R252" s="375">
        <v>7228.92</v>
      </c>
      <c r="S252" s="314">
        <f t="shared" si="13"/>
        <v>-13</v>
      </c>
    </row>
    <row r="253" spans="1:19" x14ac:dyDescent="0.25">
      <c r="A253" s="334">
        <v>248</v>
      </c>
      <c r="B253" s="334" t="s">
        <v>11278</v>
      </c>
      <c r="C253" s="383">
        <v>44960</v>
      </c>
      <c r="D253" s="335">
        <v>210000289032</v>
      </c>
      <c r="E253" s="384">
        <v>44952</v>
      </c>
      <c r="F253" s="334">
        <v>-34338.199999999997</v>
      </c>
      <c r="G253" s="334" t="s">
        <v>10823</v>
      </c>
      <c r="H253" s="334" t="s">
        <v>110</v>
      </c>
      <c r="I253" s="332" t="s">
        <v>130</v>
      </c>
      <c r="J253" s="334" t="s">
        <v>8112</v>
      </c>
      <c r="K253" s="334">
        <v>10</v>
      </c>
      <c r="L253" s="383">
        <v>44963</v>
      </c>
      <c r="M253" s="385">
        <v>44960</v>
      </c>
      <c r="N253" s="334">
        <v>-34338.199999999997</v>
      </c>
      <c r="O253" s="334" t="s">
        <v>9420</v>
      </c>
      <c r="P253" s="335">
        <v>140015598548</v>
      </c>
      <c r="Q253" s="385">
        <v>44951</v>
      </c>
      <c r="R253" s="375">
        <v>34338.199999999997</v>
      </c>
      <c r="S253" s="314">
        <f t="shared" si="13"/>
        <v>-12</v>
      </c>
    </row>
    <row r="254" spans="1:19" x14ac:dyDescent="0.25">
      <c r="A254" s="334">
        <v>249</v>
      </c>
      <c r="B254" s="334" t="s">
        <v>11279</v>
      </c>
      <c r="C254" s="383">
        <v>44960</v>
      </c>
      <c r="D254" s="335">
        <v>210000295063</v>
      </c>
      <c r="E254" s="384">
        <v>44952</v>
      </c>
      <c r="F254" s="334">
        <v>-5201.3900000000003</v>
      </c>
      <c r="G254" s="334" t="s">
        <v>10823</v>
      </c>
      <c r="H254" s="334" t="s">
        <v>110</v>
      </c>
      <c r="I254" s="332" t="s">
        <v>130</v>
      </c>
      <c r="J254" s="334" t="s">
        <v>8112</v>
      </c>
      <c r="K254" s="334">
        <v>0</v>
      </c>
      <c r="L254" s="383">
        <v>44952</v>
      </c>
      <c r="M254" s="385">
        <v>44960</v>
      </c>
      <c r="N254" s="334">
        <v>-5201.3900000000003</v>
      </c>
      <c r="O254" s="334" t="s">
        <v>9420</v>
      </c>
      <c r="P254" s="335">
        <v>101123967</v>
      </c>
      <c r="Q254" s="385">
        <v>44939</v>
      </c>
      <c r="R254" s="375">
        <v>5201.3900000000003</v>
      </c>
      <c r="S254" s="314">
        <f t="shared" si="13"/>
        <v>-13</v>
      </c>
    </row>
    <row r="255" spans="1:19" x14ac:dyDescent="0.25">
      <c r="A255" s="334">
        <v>250</v>
      </c>
      <c r="B255" s="334" t="s">
        <v>8317</v>
      </c>
      <c r="C255" s="383">
        <v>44960</v>
      </c>
      <c r="D255" s="335">
        <v>210000288549</v>
      </c>
      <c r="E255" s="384">
        <v>44952</v>
      </c>
      <c r="F255" s="334">
        <v>-8969.7900000000009</v>
      </c>
      <c r="G255" s="334" t="s">
        <v>10823</v>
      </c>
      <c r="H255" s="334" t="s">
        <v>110</v>
      </c>
      <c r="I255" s="332" t="s">
        <v>130</v>
      </c>
      <c r="J255" s="334" t="s">
        <v>8112</v>
      </c>
      <c r="K255" s="334">
        <v>10</v>
      </c>
      <c r="L255" s="383">
        <v>44963</v>
      </c>
      <c r="M255" s="385">
        <v>44960</v>
      </c>
      <c r="N255" s="334">
        <v>-8969.7900000000009</v>
      </c>
      <c r="O255" s="334" t="s">
        <v>9420</v>
      </c>
      <c r="P255" s="335">
        <v>130015751314</v>
      </c>
      <c r="Q255" s="385">
        <v>44951</v>
      </c>
      <c r="R255" s="375">
        <v>8969.7900000000009</v>
      </c>
      <c r="S255" s="314">
        <f t="shared" si="13"/>
        <v>-12</v>
      </c>
    </row>
    <row r="256" spans="1:19" x14ac:dyDescent="0.25">
      <c r="A256" s="334">
        <v>251</v>
      </c>
      <c r="B256" s="334" t="s">
        <v>11280</v>
      </c>
      <c r="C256" s="383">
        <v>44960</v>
      </c>
      <c r="D256" s="335">
        <v>210000296215</v>
      </c>
      <c r="E256" s="384">
        <v>44952</v>
      </c>
      <c r="F256" s="334">
        <v>-22219.040000000001</v>
      </c>
      <c r="G256" s="334" t="s">
        <v>10823</v>
      </c>
      <c r="H256" s="334" t="s">
        <v>110</v>
      </c>
      <c r="I256" s="332" t="s">
        <v>130</v>
      </c>
      <c r="J256" s="334" t="s">
        <v>8112</v>
      </c>
      <c r="K256" s="334">
        <v>0</v>
      </c>
      <c r="L256" s="383">
        <v>44952</v>
      </c>
      <c r="M256" s="385">
        <v>44960</v>
      </c>
      <c r="N256" s="334">
        <v>-22219.040000000001</v>
      </c>
      <c r="O256" s="334" t="s">
        <v>9420</v>
      </c>
      <c r="P256" s="335">
        <v>110016672127</v>
      </c>
      <c r="Q256" s="385">
        <v>44923</v>
      </c>
      <c r="R256" s="375">
        <v>22219.040000000001</v>
      </c>
      <c r="S256" s="314">
        <f t="shared" si="13"/>
        <v>-29</v>
      </c>
    </row>
    <row r="257" spans="1:19" x14ac:dyDescent="0.25">
      <c r="A257" s="334">
        <v>252</v>
      </c>
      <c r="B257" s="334" t="s">
        <v>11281</v>
      </c>
      <c r="C257" s="383">
        <v>44960</v>
      </c>
      <c r="D257" s="335">
        <v>103</v>
      </c>
      <c r="E257" s="384">
        <v>44958</v>
      </c>
      <c r="F257" s="334">
        <v>11755.86</v>
      </c>
      <c r="G257" s="334" t="s">
        <v>10986</v>
      </c>
      <c r="H257" s="334" t="s">
        <v>9365</v>
      </c>
      <c r="I257" s="332" t="s">
        <v>130</v>
      </c>
      <c r="J257" s="334" t="s">
        <v>10256</v>
      </c>
      <c r="K257" s="334">
        <v>60</v>
      </c>
      <c r="L257" s="383">
        <v>45018</v>
      </c>
      <c r="M257" s="385">
        <v>44960</v>
      </c>
      <c r="N257" s="334">
        <v>11755.86</v>
      </c>
      <c r="O257" s="334" t="s">
        <v>20</v>
      </c>
      <c r="P257" s="335">
        <v>1762</v>
      </c>
      <c r="Q257" s="385">
        <v>45048</v>
      </c>
      <c r="R257" s="375">
        <v>11755.86</v>
      </c>
      <c r="S257" s="314">
        <f t="shared" si="13"/>
        <v>30</v>
      </c>
    </row>
    <row r="258" spans="1:19" x14ac:dyDescent="0.25">
      <c r="A258" s="334">
        <v>253</v>
      </c>
      <c r="B258" s="334" t="s">
        <v>11282</v>
      </c>
      <c r="C258" s="383">
        <v>44960</v>
      </c>
      <c r="D258" s="335">
        <v>102</v>
      </c>
      <c r="E258" s="384">
        <v>44958</v>
      </c>
      <c r="F258" s="334">
        <v>17615.8</v>
      </c>
      <c r="G258" s="334" t="s">
        <v>10986</v>
      </c>
      <c r="H258" s="334" t="s">
        <v>9365</v>
      </c>
      <c r="I258" s="332" t="s">
        <v>130</v>
      </c>
      <c r="J258" s="334" t="s">
        <v>10256</v>
      </c>
      <c r="K258" s="334">
        <v>60</v>
      </c>
      <c r="L258" s="383">
        <v>45018</v>
      </c>
      <c r="M258" s="385">
        <v>44960</v>
      </c>
      <c r="N258" s="334">
        <v>17615.8</v>
      </c>
      <c r="O258" s="334" t="s">
        <v>20</v>
      </c>
      <c r="P258" s="335">
        <v>1762</v>
      </c>
      <c r="Q258" s="385">
        <v>45048</v>
      </c>
      <c r="R258" s="375">
        <v>17615.8</v>
      </c>
      <c r="S258" s="314">
        <f t="shared" si="13"/>
        <v>30</v>
      </c>
    </row>
    <row r="259" spans="1:19" x14ac:dyDescent="0.25">
      <c r="A259" s="334">
        <v>254</v>
      </c>
      <c r="B259" s="334" t="s">
        <v>8318</v>
      </c>
      <c r="C259" s="383">
        <v>44960</v>
      </c>
      <c r="D259" s="335">
        <v>110016876730</v>
      </c>
      <c r="E259" s="384">
        <v>44957</v>
      </c>
      <c r="F259" s="334">
        <v>5199.8500000000004</v>
      </c>
      <c r="G259" s="334" t="s">
        <v>10823</v>
      </c>
      <c r="H259" s="334" t="s">
        <v>110</v>
      </c>
      <c r="I259" s="332" t="s">
        <v>130</v>
      </c>
      <c r="J259" s="334" t="s">
        <v>8112</v>
      </c>
      <c r="K259" s="334">
        <v>10</v>
      </c>
      <c r="L259" s="383">
        <v>44967</v>
      </c>
      <c r="M259" s="385">
        <v>44960</v>
      </c>
      <c r="N259" s="334">
        <v>5199.8500000000004</v>
      </c>
      <c r="O259" s="334" t="s">
        <v>20</v>
      </c>
      <c r="P259" s="335">
        <v>1042</v>
      </c>
      <c r="Q259" s="385">
        <v>44972</v>
      </c>
      <c r="R259" s="375">
        <v>5199.8500000000004</v>
      </c>
      <c r="S259" s="314">
        <f t="shared" si="13"/>
        <v>5</v>
      </c>
    </row>
    <row r="260" spans="1:19" x14ac:dyDescent="0.25">
      <c r="A260" s="334">
        <v>255</v>
      </c>
      <c r="B260" s="334" t="s">
        <v>11283</v>
      </c>
      <c r="C260" s="383">
        <v>44960</v>
      </c>
      <c r="D260" s="335">
        <v>110016887463</v>
      </c>
      <c r="E260" s="384">
        <v>44957</v>
      </c>
      <c r="F260" s="334">
        <v>8344.7199999999993</v>
      </c>
      <c r="G260" s="334" t="s">
        <v>10823</v>
      </c>
      <c r="H260" s="334" t="s">
        <v>110</v>
      </c>
      <c r="I260" s="332" t="s">
        <v>130</v>
      </c>
      <c r="J260" s="334" t="s">
        <v>8112</v>
      </c>
      <c r="K260" s="334">
        <v>10</v>
      </c>
      <c r="L260" s="383">
        <v>44967</v>
      </c>
      <c r="M260" s="385">
        <v>44960</v>
      </c>
      <c r="N260" s="334">
        <v>8344.7199999999993</v>
      </c>
      <c r="O260" s="334" t="s">
        <v>20</v>
      </c>
      <c r="P260" s="335">
        <v>1042</v>
      </c>
      <c r="Q260" s="385">
        <v>44972</v>
      </c>
      <c r="R260" s="375">
        <v>8344.7199999999993</v>
      </c>
      <c r="S260" s="314">
        <f t="shared" si="13"/>
        <v>5</v>
      </c>
    </row>
    <row r="261" spans="1:19" x14ac:dyDescent="0.25">
      <c r="A261" s="334">
        <v>256</v>
      </c>
      <c r="B261" s="334" t="s">
        <v>11284</v>
      </c>
      <c r="C261" s="383">
        <v>44960</v>
      </c>
      <c r="D261" s="335">
        <v>110016898390</v>
      </c>
      <c r="E261" s="384">
        <v>44957</v>
      </c>
      <c r="F261" s="334">
        <v>8969.7900000000009</v>
      </c>
      <c r="G261" s="334" t="s">
        <v>10823</v>
      </c>
      <c r="H261" s="334" t="s">
        <v>110</v>
      </c>
      <c r="I261" s="332" t="s">
        <v>130</v>
      </c>
      <c r="J261" s="334" t="s">
        <v>8112</v>
      </c>
      <c r="K261" s="334">
        <v>10</v>
      </c>
      <c r="L261" s="383">
        <v>44967</v>
      </c>
      <c r="M261" s="385">
        <v>44960</v>
      </c>
      <c r="N261" s="334">
        <v>8969.7900000000009</v>
      </c>
      <c r="O261" s="334" t="s">
        <v>20</v>
      </c>
      <c r="P261" s="335">
        <v>1042</v>
      </c>
      <c r="Q261" s="385">
        <v>44972</v>
      </c>
      <c r="R261" s="375">
        <v>8969.7900000000009</v>
      </c>
      <c r="S261" s="314">
        <f t="shared" si="13"/>
        <v>5</v>
      </c>
    </row>
    <row r="262" spans="1:19" x14ac:dyDescent="0.25">
      <c r="A262" s="334">
        <v>257</v>
      </c>
      <c r="B262" s="334" t="s">
        <v>11285</v>
      </c>
      <c r="C262" s="383">
        <v>44960</v>
      </c>
      <c r="D262" s="335">
        <v>47813</v>
      </c>
      <c r="E262" s="384">
        <v>44960</v>
      </c>
      <c r="F262" s="334">
        <v>30</v>
      </c>
      <c r="G262" s="334" t="s">
        <v>6087</v>
      </c>
      <c r="H262" s="334" t="s">
        <v>5304</v>
      </c>
      <c r="I262" s="332" t="s">
        <v>130</v>
      </c>
      <c r="J262" s="334" t="s">
        <v>10256</v>
      </c>
      <c r="K262" s="334">
        <v>30</v>
      </c>
      <c r="L262" s="383">
        <v>44988</v>
      </c>
      <c r="M262" s="385">
        <v>44960</v>
      </c>
      <c r="N262" s="334">
        <v>30</v>
      </c>
      <c r="O262" s="337" t="s">
        <v>72</v>
      </c>
      <c r="P262" s="339">
        <v>8</v>
      </c>
      <c r="Q262" s="341">
        <v>44960</v>
      </c>
      <c r="R262" s="342">
        <v>30</v>
      </c>
      <c r="S262" s="314">
        <f t="shared" si="13"/>
        <v>-28</v>
      </c>
    </row>
    <row r="263" spans="1:19" x14ac:dyDescent="0.25">
      <c r="A263" s="334">
        <v>258</v>
      </c>
      <c r="B263" s="334" t="s">
        <v>8319</v>
      </c>
      <c r="C263" s="383">
        <v>44963</v>
      </c>
      <c r="D263" s="335">
        <v>110016898405</v>
      </c>
      <c r="E263" s="384">
        <v>44957</v>
      </c>
      <c r="F263" s="334">
        <v>34338.199999999997</v>
      </c>
      <c r="G263" s="334" t="s">
        <v>10823</v>
      </c>
      <c r="H263" s="334" t="s">
        <v>110</v>
      </c>
      <c r="I263" s="332" t="s">
        <v>130</v>
      </c>
      <c r="J263" s="334" t="s">
        <v>4434</v>
      </c>
      <c r="K263" s="334">
        <v>10</v>
      </c>
      <c r="L263" s="383">
        <v>44967</v>
      </c>
      <c r="M263" s="385">
        <v>44963</v>
      </c>
      <c r="N263" s="334">
        <v>34338.199999999997</v>
      </c>
      <c r="O263" s="334" t="s">
        <v>20</v>
      </c>
      <c r="P263" s="335">
        <v>1042</v>
      </c>
      <c r="Q263" s="385">
        <v>44972</v>
      </c>
      <c r="R263" s="375">
        <v>34338.199999999997</v>
      </c>
      <c r="S263" s="314">
        <f t="shared" si="13"/>
        <v>5</v>
      </c>
    </row>
    <row r="264" spans="1:19" x14ac:dyDescent="0.25">
      <c r="A264" s="334">
        <v>259</v>
      </c>
      <c r="B264" s="334" t="s">
        <v>8320</v>
      </c>
      <c r="C264" s="383">
        <v>44963</v>
      </c>
      <c r="D264" s="335">
        <v>110016887478</v>
      </c>
      <c r="E264" s="384">
        <v>44957</v>
      </c>
      <c r="F264" s="334">
        <v>33234.07</v>
      </c>
      <c r="G264" s="334" t="s">
        <v>10823</v>
      </c>
      <c r="H264" s="334" t="s">
        <v>110</v>
      </c>
      <c r="I264" s="332" t="s">
        <v>130</v>
      </c>
      <c r="J264" s="334" t="s">
        <v>4434</v>
      </c>
      <c r="K264" s="334">
        <v>10</v>
      </c>
      <c r="L264" s="383">
        <v>44967</v>
      </c>
      <c r="M264" s="385">
        <v>44963</v>
      </c>
      <c r="N264" s="334">
        <v>33234.07</v>
      </c>
      <c r="O264" s="334" t="s">
        <v>20</v>
      </c>
      <c r="P264" s="335">
        <v>1042</v>
      </c>
      <c r="Q264" s="385">
        <v>44972</v>
      </c>
      <c r="R264" s="375">
        <v>34338.199999999997</v>
      </c>
      <c r="S264" s="314">
        <f t="shared" si="13"/>
        <v>5</v>
      </c>
    </row>
    <row r="265" spans="1:19" x14ac:dyDescent="0.25">
      <c r="A265" s="334">
        <v>260</v>
      </c>
      <c r="B265" s="334" t="s">
        <v>8321</v>
      </c>
      <c r="C265" s="383">
        <v>44963</v>
      </c>
      <c r="D265" s="335">
        <v>110016876745</v>
      </c>
      <c r="E265" s="384">
        <v>44957</v>
      </c>
      <c r="F265" s="334">
        <v>22212.400000000001</v>
      </c>
      <c r="G265" s="334" t="s">
        <v>10823</v>
      </c>
      <c r="H265" s="334" t="s">
        <v>110</v>
      </c>
      <c r="I265" s="332" t="s">
        <v>130</v>
      </c>
      <c r="J265" s="334" t="s">
        <v>4434</v>
      </c>
      <c r="K265" s="334">
        <v>10</v>
      </c>
      <c r="L265" s="383">
        <v>44967</v>
      </c>
      <c r="M265" s="385">
        <v>44963</v>
      </c>
      <c r="N265" s="334">
        <v>22212.400000000001</v>
      </c>
      <c r="O265" s="334" t="s">
        <v>20</v>
      </c>
      <c r="P265" s="335">
        <v>1042</v>
      </c>
      <c r="Q265" s="385">
        <v>44972</v>
      </c>
      <c r="R265" s="375">
        <v>34338.199999999997</v>
      </c>
      <c r="S265" s="314">
        <f t="shared" si="13"/>
        <v>5</v>
      </c>
    </row>
    <row r="266" spans="1:19" x14ac:dyDescent="0.25">
      <c r="A266" s="334">
        <v>261</v>
      </c>
      <c r="B266" s="334" t="s">
        <v>11286</v>
      </c>
      <c r="C266" s="383">
        <v>44963</v>
      </c>
      <c r="D266" s="335">
        <v>10141941578</v>
      </c>
      <c r="E266" s="384">
        <v>44957</v>
      </c>
      <c r="F266" s="334">
        <v>51233.15</v>
      </c>
      <c r="G266" s="334" t="s">
        <v>3196</v>
      </c>
      <c r="H266" s="334" t="s">
        <v>11287</v>
      </c>
      <c r="I266" s="332" t="s">
        <v>130</v>
      </c>
      <c r="J266" s="334" t="s">
        <v>4434</v>
      </c>
      <c r="K266" s="334">
        <v>15</v>
      </c>
      <c r="L266" s="383">
        <v>44972</v>
      </c>
      <c r="M266" s="385">
        <v>44963</v>
      </c>
      <c r="N266" s="334">
        <v>51233.15</v>
      </c>
      <c r="O266" s="334" t="s">
        <v>20</v>
      </c>
      <c r="P266" s="334">
        <v>1058</v>
      </c>
      <c r="Q266" s="385">
        <v>44978</v>
      </c>
      <c r="R266" s="375">
        <v>51233.15</v>
      </c>
      <c r="S266" s="314">
        <f t="shared" si="13"/>
        <v>6</v>
      </c>
    </row>
    <row r="267" spans="1:19" x14ac:dyDescent="0.25">
      <c r="A267" s="334">
        <v>262</v>
      </c>
      <c r="B267" s="334" t="s">
        <v>11288</v>
      </c>
      <c r="C267" s="383">
        <v>44964</v>
      </c>
      <c r="D267" s="335">
        <v>7000291719</v>
      </c>
      <c r="E267" s="384">
        <v>44963</v>
      </c>
      <c r="F267" s="334">
        <v>2916.05</v>
      </c>
      <c r="G267" s="334" t="s">
        <v>9252</v>
      </c>
      <c r="H267" s="334" t="s">
        <v>11289</v>
      </c>
      <c r="I267" s="332" t="s">
        <v>130</v>
      </c>
      <c r="J267" s="334" t="s">
        <v>10256</v>
      </c>
      <c r="K267" s="334">
        <v>30</v>
      </c>
      <c r="L267" s="383">
        <v>44993</v>
      </c>
      <c r="M267" s="385">
        <v>44964</v>
      </c>
      <c r="N267" s="334">
        <v>2916.05</v>
      </c>
      <c r="O267" s="334" t="s">
        <v>20</v>
      </c>
      <c r="P267" s="334">
        <v>1039</v>
      </c>
      <c r="Q267" s="385">
        <v>44994</v>
      </c>
      <c r="R267" s="375">
        <v>2916.05</v>
      </c>
      <c r="S267" s="314">
        <f t="shared" si="13"/>
        <v>1</v>
      </c>
    </row>
    <row r="268" spans="1:19" x14ac:dyDescent="0.25">
      <c r="A268" s="334">
        <v>263</v>
      </c>
      <c r="B268" s="334" t="s">
        <v>6195</v>
      </c>
      <c r="C268" s="383">
        <v>44964</v>
      </c>
      <c r="D268" s="335">
        <v>508960</v>
      </c>
      <c r="E268" s="384">
        <v>44957</v>
      </c>
      <c r="F268" s="334">
        <v>1173.07</v>
      </c>
      <c r="G268" s="334" t="s">
        <v>505</v>
      </c>
      <c r="H268" s="334" t="s">
        <v>9253</v>
      </c>
      <c r="I268" s="332" t="s">
        <v>130</v>
      </c>
      <c r="J268" s="334" t="s">
        <v>8112</v>
      </c>
      <c r="K268" s="334">
        <v>15</v>
      </c>
      <c r="L268" s="383">
        <v>44972</v>
      </c>
      <c r="M268" s="385">
        <v>44964</v>
      </c>
      <c r="N268" s="334">
        <v>1173.07</v>
      </c>
      <c r="O268" s="334" t="s">
        <v>20</v>
      </c>
      <c r="P268" s="334">
        <v>128</v>
      </c>
      <c r="Q268" s="385">
        <v>44974</v>
      </c>
      <c r="R268" s="375">
        <v>1173.07</v>
      </c>
      <c r="S268" s="314">
        <f t="shared" si="13"/>
        <v>2</v>
      </c>
    </row>
    <row r="269" spans="1:19" x14ac:dyDescent="0.25">
      <c r="A269" s="334">
        <v>264</v>
      </c>
      <c r="B269" s="334" t="s">
        <v>11290</v>
      </c>
      <c r="C269" s="383">
        <v>44964</v>
      </c>
      <c r="D269" s="335">
        <v>7980</v>
      </c>
      <c r="E269" s="384">
        <v>44964</v>
      </c>
      <c r="F269" s="334">
        <v>604.52</v>
      </c>
      <c r="G269" s="334" t="s">
        <v>959</v>
      </c>
      <c r="H269" s="334" t="s">
        <v>11291</v>
      </c>
      <c r="I269" s="332" t="s">
        <v>130</v>
      </c>
      <c r="J269" s="334" t="s">
        <v>8112</v>
      </c>
      <c r="K269" s="334">
        <v>30</v>
      </c>
      <c r="L269" s="383">
        <v>44994</v>
      </c>
      <c r="M269" s="385">
        <v>44964</v>
      </c>
      <c r="N269" s="334">
        <v>604.52</v>
      </c>
      <c r="O269" s="334" t="s">
        <v>20</v>
      </c>
      <c r="P269" s="334">
        <v>137</v>
      </c>
      <c r="Q269" s="385">
        <v>44991</v>
      </c>
      <c r="R269" s="375">
        <v>604.52</v>
      </c>
      <c r="S269" s="314">
        <f t="shared" si="13"/>
        <v>-3</v>
      </c>
    </row>
    <row r="270" spans="1:19" x14ac:dyDescent="0.25">
      <c r="A270" s="334">
        <v>265</v>
      </c>
      <c r="B270" s="334" t="s">
        <v>11292</v>
      </c>
      <c r="C270" s="383">
        <v>44964</v>
      </c>
      <c r="D270" s="335">
        <v>10839</v>
      </c>
      <c r="E270" s="384">
        <v>44964</v>
      </c>
      <c r="F270" s="334">
        <v>2408.85</v>
      </c>
      <c r="G270" s="334" t="s">
        <v>8801</v>
      </c>
      <c r="H270" s="334" t="s">
        <v>7041</v>
      </c>
      <c r="I270" s="332" t="s">
        <v>130</v>
      </c>
      <c r="J270" s="334" t="s">
        <v>10256</v>
      </c>
      <c r="K270" s="334">
        <v>30</v>
      </c>
      <c r="L270" s="383">
        <v>44995</v>
      </c>
      <c r="M270" s="385">
        <v>44964</v>
      </c>
      <c r="N270" s="334">
        <v>2408.85</v>
      </c>
      <c r="O270" s="334" t="s">
        <v>20</v>
      </c>
      <c r="P270" s="334">
        <v>140</v>
      </c>
      <c r="Q270" s="385">
        <v>44994</v>
      </c>
      <c r="R270" s="375">
        <v>2408.85</v>
      </c>
      <c r="S270" s="314">
        <f t="shared" si="13"/>
        <v>-1</v>
      </c>
    </row>
    <row r="271" spans="1:19" x14ac:dyDescent="0.25">
      <c r="A271" s="334">
        <v>266</v>
      </c>
      <c r="B271" s="334" t="s">
        <v>6198</v>
      </c>
      <c r="C271" s="383">
        <v>44965</v>
      </c>
      <c r="D271" s="335">
        <v>34146</v>
      </c>
      <c r="E271" s="384">
        <v>44965</v>
      </c>
      <c r="F271" s="334">
        <v>64.86</v>
      </c>
      <c r="G271" s="334" t="s">
        <v>718</v>
      </c>
      <c r="H271" s="334" t="s">
        <v>57</v>
      </c>
      <c r="I271" s="332" t="s">
        <v>130</v>
      </c>
      <c r="J271" s="334" t="s">
        <v>10256</v>
      </c>
      <c r="K271" s="334">
        <v>0</v>
      </c>
      <c r="L271" s="383">
        <v>44965</v>
      </c>
      <c r="M271" s="385">
        <v>44965</v>
      </c>
      <c r="N271" s="334">
        <v>64.86</v>
      </c>
      <c r="O271" s="334" t="s">
        <v>72</v>
      </c>
      <c r="P271" s="334">
        <v>1</v>
      </c>
      <c r="Q271" s="385">
        <v>44965</v>
      </c>
      <c r="R271" s="375">
        <v>64.86</v>
      </c>
      <c r="S271" s="314">
        <f t="shared" si="13"/>
        <v>0</v>
      </c>
    </row>
    <row r="272" spans="1:19" x14ac:dyDescent="0.25">
      <c r="A272" s="334">
        <v>267</v>
      </c>
      <c r="B272" s="334" t="s">
        <v>11293</v>
      </c>
      <c r="C272" s="383">
        <v>44966</v>
      </c>
      <c r="D272" s="335">
        <v>1020</v>
      </c>
      <c r="E272" s="384">
        <v>44965</v>
      </c>
      <c r="F272" s="334">
        <v>17.600000000000001</v>
      </c>
      <c r="G272" s="334" t="s">
        <v>1251</v>
      </c>
      <c r="H272" s="334" t="s">
        <v>92</v>
      </c>
      <c r="I272" s="332" t="s">
        <v>130</v>
      </c>
      <c r="J272" s="334" t="s">
        <v>4434</v>
      </c>
      <c r="K272" s="334">
        <v>0</v>
      </c>
      <c r="L272" s="383">
        <v>44965</v>
      </c>
      <c r="M272" s="385">
        <v>44966</v>
      </c>
      <c r="N272" s="334">
        <v>17.600000000000001</v>
      </c>
      <c r="O272" s="334" t="s">
        <v>50</v>
      </c>
      <c r="P272" s="334">
        <v>1798</v>
      </c>
      <c r="Q272" s="385">
        <v>44965</v>
      </c>
      <c r="R272" s="375">
        <v>17.600000000000001</v>
      </c>
      <c r="S272" s="314">
        <f t="shared" si="13"/>
        <v>0</v>
      </c>
    </row>
    <row r="273" spans="1:19" x14ac:dyDescent="0.25">
      <c r="A273" s="334">
        <v>268</v>
      </c>
      <c r="B273" s="334" t="s">
        <v>11294</v>
      </c>
      <c r="C273" s="383">
        <v>44967</v>
      </c>
      <c r="D273" s="334">
        <v>2991</v>
      </c>
      <c r="E273" s="384">
        <v>44957</v>
      </c>
      <c r="F273" s="334">
        <v>18569.82</v>
      </c>
      <c r="G273" s="334" t="s">
        <v>3717</v>
      </c>
      <c r="H273" s="334" t="s">
        <v>8916</v>
      </c>
      <c r="I273" s="332" t="s">
        <v>130</v>
      </c>
      <c r="J273" s="334" t="s">
        <v>8112</v>
      </c>
      <c r="K273" s="334">
        <v>60</v>
      </c>
      <c r="L273" s="383">
        <v>45017</v>
      </c>
      <c r="M273" s="385">
        <v>44967</v>
      </c>
      <c r="N273" s="334">
        <v>18569.82</v>
      </c>
      <c r="O273" s="334" t="s">
        <v>20</v>
      </c>
      <c r="P273" s="334">
        <v>1708</v>
      </c>
      <c r="Q273" s="385">
        <v>45048</v>
      </c>
      <c r="R273" s="375">
        <v>18569.82</v>
      </c>
      <c r="S273" s="314">
        <f t="shared" si="13"/>
        <v>31</v>
      </c>
    </row>
    <row r="274" spans="1:19" x14ac:dyDescent="0.25">
      <c r="A274" s="334">
        <v>269</v>
      </c>
      <c r="B274" s="334" t="s">
        <v>11295</v>
      </c>
      <c r="C274" s="383">
        <v>44967</v>
      </c>
      <c r="D274" s="334">
        <v>2994</v>
      </c>
      <c r="E274" s="384">
        <v>44957</v>
      </c>
      <c r="F274" s="334">
        <v>18534.07</v>
      </c>
      <c r="G274" s="334" t="s">
        <v>3717</v>
      </c>
      <c r="H274" s="334" t="s">
        <v>8916</v>
      </c>
      <c r="I274" s="332" t="s">
        <v>130</v>
      </c>
      <c r="J274" s="334" t="s">
        <v>8112</v>
      </c>
      <c r="K274" s="334">
        <v>60</v>
      </c>
      <c r="L274" s="383">
        <v>45017</v>
      </c>
      <c r="M274" s="385">
        <v>44967</v>
      </c>
      <c r="N274" s="334">
        <v>18534.07</v>
      </c>
      <c r="O274" s="334" t="s">
        <v>20</v>
      </c>
      <c r="P274" s="334">
        <v>1708</v>
      </c>
      <c r="Q274" s="385">
        <v>45048</v>
      </c>
      <c r="R274" s="375">
        <v>18534.07</v>
      </c>
      <c r="S274" s="314">
        <f t="shared" ref="S274:S337" si="16">Q274-L274</f>
        <v>31</v>
      </c>
    </row>
    <row r="275" spans="1:19" x14ac:dyDescent="0.25">
      <c r="A275" s="334">
        <v>270</v>
      </c>
      <c r="B275" s="334" t="s">
        <v>11296</v>
      </c>
      <c r="C275" s="383">
        <v>44967</v>
      </c>
      <c r="D275" s="334">
        <v>17408</v>
      </c>
      <c r="E275" s="384">
        <v>44965</v>
      </c>
      <c r="F275" s="334">
        <v>357</v>
      </c>
      <c r="G275" s="334" t="s">
        <v>11297</v>
      </c>
      <c r="H275" s="334" t="s">
        <v>4385</v>
      </c>
      <c r="I275" s="332" t="s">
        <v>130</v>
      </c>
      <c r="J275" s="334" t="s">
        <v>10256</v>
      </c>
      <c r="K275" s="334">
        <v>15</v>
      </c>
      <c r="L275" s="383">
        <v>44980</v>
      </c>
      <c r="M275" s="385">
        <v>44967</v>
      </c>
      <c r="N275" s="334">
        <v>357</v>
      </c>
      <c r="O275" s="334" t="s">
        <v>20</v>
      </c>
      <c r="P275" s="334">
        <v>135</v>
      </c>
      <c r="Q275" s="385">
        <v>44981</v>
      </c>
      <c r="R275" s="375">
        <v>357</v>
      </c>
      <c r="S275" s="314">
        <f t="shared" si="16"/>
        <v>1</v>
      </c>
    </row>
    <row r="276" spans="1:19" x14ac:dyDescent="0.25">
      <c r="A276" s="334">
        <v>271</v>
      </c>
      <c r="B276" s="334" t="s">
        <v>11298</v>
      </c>
      <c r="C276" s="383">
        <v>44967</v>
      </c>
      <c r="D276" s="334">
        <v>183381</v>
      </c>
      <c r="E276" s="384">
        <v>44967</v>
      </c>
      <c r="F276" s="334">
        <v>833</v>
      </c>
      <c r="G276" s="334" t="s">
        <v>6096</v>
      </c>
      <c r="H276" s="334" t="s">
        <v>11299</v>
      </c>
      <c r="I276" s="332" t="s">
        <v>130</v>
      </c>
      <c r="J276" s="334" t="s">
        <v>10256</v>
      </c>
      <c r="K276" s="334">
        <v>30</v>
      </c>
      <c r="L276" s="383">
        <v>44994</v>
      </c>
      <c r="M276" s="385">
        <v>44967</v>
      </c>
      <c r="N276" s="334">
        <v>833</v>
      </c>
      <c r="O276" s="334" t="s">
        <v>20</v>
      </c>
      <c r="P276" s="334">
        <v>144</v>
      </c>
      <c r="Q276" s="385">
        <v>44995</v>
      </c>
      <c r="R276" s="375">
        <v>833</v>
      </c>
      <c r="S276" s="314">
        <f t="shared" si="16"/>
        <v>1</v>
      </c>
    </row>
    <row r="277" spans="1:19" x14ac:dyDescent="0.25">
      <c r="A277" s="334">
        <v>272</v>
      </c>
      <c r="B277" s="334" t="s">
        <v>11300</v>
      </c>
      <c r="C277" s="383">
        <v>44970</v>
      </c>
      <c r="D277" s="334">
        <v>1404</v>
      </c>
      <c r="E277" s="384">
        <v>44970</v>
      </c>
      <c r="F277" s="334">
        <v>724.71</v>
      </c>
      <c r="G277" s="334" t="s">
        <v>11301</v>
      </c>
      <c r="H277" s="334" t="s">
        <v>11302</v>
      </c>
      <c r="I277" s="332" t="s">
        <v>130</v>
      </c>
      <c r="J277" s="334" t="s">
        <v>10256</v>
      </c>
      <c r="K277" s="334">
        <v>20</v>
      </c>
      <c r="L277" s="383">
        <v>44991</v>
      </c>
      <c r="M277" s="385">
        <v>44970</v>
      </c>
      <c r="N277" s="334">
        <v>724.71</v>
      </c>
      <c r="O277" s="334" t="s">
        <v>20</v>
      </c>
      <c r="P277" s="334">
        <v>138</v>
      </c>
      <c r="Q277" s="385">
        <v>44991</v>
      </c>
      <c r="R277" s="375">
        <v>724.71</v>
      </c>
      <c r="S277" s="314">
        <f t="shared" si="16"/>
        <v>0</v>
      </c>
    </row>
    <row r="278" spans="1:19" x14ac:dyDescent="0.25">
      <c r="A278" s="334">
        <v>273</v>
      </c>
      <c r="B278" s="334" t="s">
        <v>11303</v>
      </c>
      <c r="C278" s="383">
        <v>44971</v>
      </c>
      <c r="D278" s="334">
        <v>30844</v>
      </c>
      <c r="E278" s="384">
        <v>44971</v>
      </c>
      <c r="F278" s="334">
        <v>500.01</v>
      </c>
      <c r="G278" s="334" t="s">
        <v>11304</v>
      </c>
      <c r="H278" s="334" t="s">
        <v>11305</v>
      </c>
      <c r="I278" s="332" t="s">
        <v>130</v>
      </c>
      <c r="J278" s="334" t="s">
        <v>10256</v>
      </c>
      <c r="K278" s="334">
        <v>0</v>
      </c>
      <c r="L278" s="383">
        <v>44971</v>
      </c>
      <c r="M278" s="385">
        <v>44971</v>
      </c>
      <c r="N278" s="334">
        <v>500.01</v>
      </c>
      <c r="O278" s="334" t="s">
        <v>20</v>
      </c>
      <c r="P278" s="334">
        <v>1</v>
      </c>
      <c r="Q278" s="385">
        <v>44971</v>
      </c>
      <c r="R278" s="375">
        <v>500.01</v>
      </c>
      <c r="S278" s="314">
        <f t="shared" si="16"/>
        <v>0</v>
      </c>
    </row>
    <row r="279" spans="1:19" x14ac:dyDescent="0.25">
      <c r="A279" s="334">
        <v>274</v>
      </c>
      <c r="B279" s="334" t="s">
        <v>11306</v>
      </c>
      <c r="C279" s="383">
        <v>44972</v>
      </c>
      <c r="D279" s="334">
        <v>1202</v>
      </c>
      <c r="E279" s="384">
        <v>44971</v>
      </c>
      <c r="F279" s="334">
        <v>18</v>
      </c>
      <c r="G279" s="334" t="s">
        <v>1251</v>
      </c>
      <c r="H279" s="334" t="s">
        <v>92</v>
      </c>
      <c r="I279" s="332" t="s">
        <v>130</v>
      </c>
      <c r="J279" s="334" t="s">
        <v>8112</v>
      </c>
      <c r="K279" s="334">
        <v>0</v>
      </c>
      <c r="L279" s="383">
        <v>44971</v>
      </c>
      <c r="M279" s="385">
        <v>44972</v>
      </c>
      <c r="N279" s="334">
        <v>18</v>
      </c>
      <c r="O279" s="334" t="s">
        <v>50</v>
      </c>
      <c r="P279" s="334">
        <v>2115</v>
      </c>
      <c r="Q279" s="385">
        <v>44971</v>
      </c>
      <c r="R279" s="375">
        <v>18</v>
      </c>
      <c r="S279" s="314">
        <f t="shared" si="16"/>
        <v>0</v>
      </c>
    </row>
    <row r="280" spans="1:19" x14ac:dyDescent="0.25">
      <c r="A280" s="334">
        <v>275</v>
      </c>
      <c r="B280" s="334" t="s">
        <v>11307</v>
      </c>
      <c r="C280" s="383">
        <v>44972</v>
      </c>
      <c r="D280" s="334">
        <v>4955</v>
      </c>
      <c r="E280" s="384">
        <v>44972</v>
      </c>
      <c r="F280" s="334">
        <v>1523.2</v>
      </c>
      <c r="G280" s="334" t="s">
        <v>11308</v>
      </c>
      <c r="H280" s="334" t="s">
        <v>11309</v>
      </c>
      <c r="I280" s="332" t="s">
        <v>130</v>
      </c>
      <c r="J280" s="334" t="s">
        <v>10256</v>
      </c>
      <c r="K280" s="334">
        <v>0</v>
      </c>
      <c r="L280" s="383">
        <v>44972</v>
      </c>
      <c r="M280" s="385">
        <v>44972</v>
      </c>
      <c r="N280" s="334">
        <v>1523.2</v>
      </c>
      <c r="O280" s="334" t="s">
        <v>20</v>
      </c>
      <c r="P280" s="334">
        <v>133</v>
      </c>
      <c r="Q280" s="385">
        <v>44978</v>
      </c>
      <c r="R280" s="375">
        <v>1523.2</v>
      </c>
      <c r="S280" s="314">
        <f t="shared" si="16"/>
        <v>6</v>
      </c>
    </row>
    <row r="281" spans="1:19" x14ac:dyDescent="0.25">
      <c r="A281" s="334">
        <v>276</v>
      </c>
      <c r="B281" s="334" t="s">
        <v>11310</v>
      </c>
      <c r="C281" s="383">
        <v>44973</v>
      </c>
      <c r="D281" s="334">
        <v>63053660</v>
      </c>
      <c r="E281" s="384">
        <v>44972</v>
      </c>
      <c r="F281" s="334">
        <v>5891.39</v>
      </c>
      <c r="G281" s="334" t="s">
        <v>11237</v>
      </c>
      <c r="H281" s="334" t="s">
        <v>11238</v>
      </c>
      <c r="I281" s="332" t="s">
        <v>130</v>
      </c>
      <c r="J281" s="334" t="s">
        <v>8112</v>
      </c>
      <c r="K281" s="334">
        <v>15</v>
      </c>
      <c r="L281" s="383">
        <v>44987</v>
      </c>
      <c r="M281" s="385">
        <v>44973</v>
      </c>
      <c r="N281" s="334">
        <v>5891.39</v>
      </c>
      <c r="O281" s="334" t="s">
        <v>20</v>
      </c>
      <c r="P281" s="334">
        <v>1077</v>
      </c>
      <c r="Q281" s="385">
        <v>44987</v>
      </c>
      <c r="R281" s="375">
        <v>5891.39</v>
      </c>
      <c r="S281" s="314">
        <f t="shared" si="16"/>
        <v>0</v>
      </c>
    </row>
    <row r="282" spans="1:19" x14ac:dyDescent="0.25">
      <c r="A282" s="334">
        <v>277</v>
      </c>
      <c r="B282" s="334" t="s">
        <v>11311</v>
      </c>
      <c r="C282" s="383">
        <v>44974</v>
      </c>
      <c r="D282" s="334">
        <v>35959</v>
      </c>
      <c r="E282" s="384">
        <v>44974</v>
      </c>
      <c r="F282" s="334">
        <v>80</v>
      </c>
      <c r="G282" s="334" t="s">
        <v>505</v>
      </c>
      <c r="H282" s="334" t="s">
        <v>9359</v>
      </c>
      <c r="I282" s="332" t="s">
        <v>130</v>
      </c>
      <c r="J282" s="334" t="s">
        <v>10256</v>
      </c>
      <c r="K282" s="334">
        <v>0</v>
      </c>
      <c r="L282" s="383">
        <v>44974</v>
      </c>
      <c r="M282" s="385">
        <v>44974</v>
      </c>
      <c r="N282" s="334">
        <v>80</v>
      </c>
      <c r="O282" s="334" t="s">
        <v>50</v>
      </c>
      <c r="P282" s="334">
        <v>189700</v>
      </c>
      <c r="Q282" s="385">
        <v>44974</v>
      </c>
      <c r="R282" s="375">
        <v>80</v>
      </c>
      <c r="S282" s="314">
        <f t="shared" si="16"/>
        <v>0</v>
      </c>
    </row>
    <row r="283" spans="1:19" x14ac:dyDescent="0.25">
      <c r="A283" s="334">
        <v>278</v>
      </c>
      <c r="B283" s="334" t="s">
        <v>11312</v>
      </c>
      <c r="C283" s="383">
        <v>44974</v>
      </c>
      <c r="D283" s="334">
        <v>1318</v>
      </c>
      <c r="E283" s="384">
        <v>44974</v>
      </c>
      <c r="F283" s="334">
        <v>8.8000000000000007</v>
      </c>
      <c r="G283" s="334" t="s">
        <v>1251</v>
      </c>
      <c r="H283" s="334" t="s">
        <v>92</v>
      </c>
      <c r="I283" s="332" t="s">
        <v>130</v>
      </c>
      <c r="J283" s="334" t="s">
        <v>8112</v>
      </c>
      <c r="K283" s="334">
        <v>0</v>
      </c>
      <c r="L283" s="383">
        <v>44974</v>
      </c>
      <c r="M283" s="385">
        <v>44974</v>
      </c>
      <c r="N283" s="334">
        <v>8.8000000000000007</v>
      </c>
      <c r="O283" s="334" t="s">
        <v>50</v>
      </c>
      <c r="P283" s="334">
        <v>2311</v>
      </c>
      <c r="Q283" s="385">
        <v>44974</v>
      </c>
      <c r="R283" s="375">
        <v>8.8000000000000007</v>
      </c>
      <c r="S283" s="314">
        <f t="shared" si="16"/>
        <v>0</v>
      </c>
    </row>
    <row r="284" spans="1:19" x14ac:dyDescent="0.25">
      <c r="A284" s="334">
        <v>279</v>
      </c>
      <c r="B284" s="334" t="s">
        <v>11313</v>
      </c>
      <c r="C284" s="383">
        <v>44977</v>
      </c>
      <c r="D284" s="334">
        <v>111</v>
      </c>
      <c r="E284" s="384">
        <v>44977</v>
      </c>
      <c r="F284" s="334">
        <v>20305.580000000002</v>
      </c>
      <c r="G284" s="334" t="s">
        <v>10986</v>
      </c>
      <c r="H284" s="334" t="s">
        <v>9365</v>
      </c>
      <c r="I284" s="332" t="s">
        <v>130</v>
      </c>
      <c r="J284" s="334" t="s">
        <v>10256</v>
      </c>
      <c r="K284" s="334">
        <v>60</v>
      </c>
      <c r="L284" s="383">
        <v>45037</v>
      </c>
      <c r="M284" s="385">
        <v>44977</v>
      </c>
      <c r="N284" s="334">
        <v>20305.580000000002</v>
      </c>
      <c r="O284" s="334" t="s">
        <v>20</v>
      </c>
      <c r="P284" s="334">
        <v>1762</v>
      </c>
      <c r="Q284" s="385">
        <v>45048</v>
      </c>
      <c r="R284" s="375">
        <v>20305.580000000002</v>
      </c>
      <c r="S284" s="314">
        <f t="shared" si="16"/>
        <v>11</v>
      </c>
    </row>
    <row r="285" spans="1:19" x14ac:dyDescent="0.25">
      <c r="A285" s="334">
        <v>280</v>
      </c>
      <c r="B285" s="334" t="s">
        <v>11314</v>
      </c>
      <c r="C285" s="383">
        <v>44978</v>
      </c>
      <c r="D285" s="334">
        <v>393017</v>
      </c>
      <c r="E285" s="384">
        <v>44978</v>
      </c>
      <c r="F285" s="334">
        <v>-1447.8</v>
      </c>
      <c r="G285" s="334" t="s">
        <v>11246</v>
      </c>
      <c r="H285" s="334" t="s">
        <v>11315</v>
      </c>
      <c r="I285" s="332" t="s">
        <v>130</v>
      </c>
      <c r="J285" s="334" t="s">
        <v>10256</v>
      </c>
      <c r="K285" s="334">
        <v>0</v>
      </c>
      <c r="L285" s="383">
        <v>44978</v>
      </c>
      <c r="M285" s="385">
        <v>44978</v>
      </c>
      <c r="N285" s="334">
        <v>-1447.8</v>
      </c>
      <c r="O285" s="334" t="s">
        <v>1694</v>
      </c>
      <c r="P285" s="334">
        <v>386811</v>
      </c>
      <c r="Q285" s="385">
        <v>44947</v>
      </c>
      <c r="R285" s="375">
        <v>1447.8</v>
      </c>
      <c r="S285" s="314">
        <f t="shared" si="16"/>
        <v>-31</v>
      </c>
    </row>
    <row r="286" spans="1:19" x14ac:dyDescent="0.25">
      <c r="A286" s="334">
        <v>281</v>
      </c>
      <c r="B286" s="334" t="s">
        <v>11316</v>
      </c>
      <c r="C286" s="383">
        <v>44979</v>
      </c>
      <c r="D286" s="334">
        <v>25</v>
      </c>
      <c r="E286" s="384">
        <v>44979</v>
      </c>
      <c r="F286" s="334">
        <v>301</v>
      </c>
      <c r="G286" s="334" t="s">
        <v>9251</v>
      </c>
      <c r="H286" s="334" t="s">
        <v>9867</v>
      </c>
      <c r="I286" s="332" t="s">
        <v>130</v>
      </c>
      <c r="J286" s="334" t="s">
        <v>10256</v>
      </c>
      <c r="K286" s="334">
        <v>0</v>
      </c>
      <c r="L286" s="383">
        <v>44979</v>
      </c>
      <c r="M286" s="385">
        <v>44979</v>
      </c>
      <c r="N286" s="334">
        <v>301</v>
      </c>
      <c r="O286" s="334" t="s">
        <v>108</v>
      </c>
      <c r="P286" s="334">
        <v>7</v>
      </c>
      <c r="Q286" s="385">
        <v>44979</v>
      </c>
      <c r="R286" s="375">
        <v>301</v>
      </c>
      <c r="S286" s="314">
        <f t="shared" si="16"/>
        <v>0</v>
      </c>
    </row>
    <row r="287" spans="1:19" x14ac:dyDescent="0.25">
      <c r="A287" s="334">
        <v>282</v>
      </c>
      <c r="B287" s="334" t="s">
        <v>11317</v>
      </c>
      <c r="C287" s="383">
        <v>44980</v>
      </c>
      <c r="D287" s="334">
        <v>1497</v>
      </c>
      <c r="E287" s="384">
        <v>44979</v>
      </c>
      <c r="F287" s="334">
        <v>8.8000000000000007</v>
      </c>
      <c r="G287" s="334" t="s">
        <v>1251</v>
      </c>
      <c r="H287" s="334" t="s">
        <v>92</v>
      </c>
      <c r="I287" s="332" t="s">
        <v>130</v>
      </c>
      <c r="J287" s="334" t="s">
        <v>4434</v>
      </c>
      <c r="K287" s="334">
        <v>0</v>
      </c>
      <c r="L287" s="383">
        <v>44979</v>
      </c>
      <c r="M287" s="385">
        <v>44980</v>
      </c>
      <c r="N287" s="334">
        <v>8.8000000000000007</v>
      </c>
      <c r="O287" s="334" t="s">
        <v>50</v>
      </c>
      <c r="P287" s="334">
        <v>2593</v>
      </c>
      <c r="Q287" s="385">
        <v>44979</v>
      </c>
      <c r="R287" s="375">
        <v>8.8000000000000007</v>
      </c>
      <c r="S287" s="314">
        <f t="shared" si="16"/>
        <v>0</v>
      </c>
    </row>
    <row r="288" spans="1:19" x14ac:dyDescent="0.25">
      <c r="A288" s="334">
        <v>283</v>
      </c>
      <c r="B288" s="334" t="s">
        <v>11318</v>
      </c>
      <c r="C288" s="383">
        <v>44981</v>
      </c>
      <c r="D288" s="334">
        <v>1532</v>
      </c>
      <c r="E288" s="384">
        <v>44980</v>
      </c>
      <c r="F288" s="334">
        <v>17.600000000000001</v>
      </c>
      <c r="G288" s="334" t="s">
        <v>1251</v>
      </c>
      <c r="H288" s="334" t="s">
        <v>92</v>
      </c>
      <c r="I288" s="332" t="s">
        <v>130</v>
      </c>
      <c r="J288" s="334" t="s">
        <v>4434</v>
      </c>
      <c r="K288" s="334">
        <v>0</v>
      </c>
      <c r="L288" s="383">
        <v>44980</v>
      </c>
      <c r="M288" s="385">
        <v>44981</v>
      </c>
      <c r="N288" s="334">
        <v>17.600000000000001</v>
      </c>
      <c r="O288" s="334" t="s">
        <v>50</v>
      </c>
      <c r="P288" s="334">
        <v>2672</v>
      </c>
      <c r="Q288" s="385">
        <v>44980</v>
      </c>
      <c r="R288" s="375">
        <v>17.600000000000001</v>
      </c>
      <c r="S288" s="314">
        <f t="shared" si="16"/>
        <v>0</v>
      </c>
    </row>
    <row r="289" spans="1:19" x14ac:dyDescent="0.25">
      <c r="A289" s="334">
        <v>284</v>
      </c>
      <c r="B289" s="334" t="s">
        <v>11319</v>
      </c>
      <c r="C289" s="383">
        <v>44981</v>
      </c>
      <c r="D289" s="334">
        <v>1531</v>
      </c>
      <c r="E289" s="384">
        <v>44980</v>
      </c>
      <c r="F289" s="334">
        <v>8.8000000000000007</v>
      </c>
      <c r="G289" s="334" t="s">
        <v>1251</v>
      </c>
      <c r="H289" s="334" t="s">
        <v>92</v>
      </c>
      <c r="I289" s="332" t="s">
        <v>130</v>
      </c>
      <c r="J289" s="334" t="s">
        <v>4434</v>
      </c>
      <c r="K289" s="334">
        <v>0</v>
      </c>
      <c r="L289" s="383">
        <v>44980</v>
      </c>
      <c r="M289" s="385">
        <v>44981</v>
      </c>
      <c r="N289" s="334">
        <v>8.8000000000000007</v>
      </c>
      <c r="O289" s="334" t="s">
        <v>50</v>
      </c>
      <c r="P289" s="334">
        <v>2671</v>
      </c>
      <c r="Q289" s="385">
        <v>44980</v>
      </c>
      <c r="R289" s="375">
        <v>8.8000000000000007</v>
      </c>
      <c r="S289" s="314">
        <f t="shared" si="16"/>
        <v>0</v>
      </c>
    </row>
    <row r="290" spans="1:19" x14ac:dyDescent="0.25">
      <c r="A290" s="334">
        <v>285</v>
      </c>
      <c r="B290" s="334" t="s">
        <v>11320</v>
      </c>
      <c r="C290" s="383">
        <v>44981</v>
      </c>
      <c r="D290" s="334">
        <v>186021</v>
      </c>
      <c r="E290" s="384">
        <v>44974</v>
      </c>
      <c r="F290" s="334">
        <v>4082.7</v>
      </c>
      <c r="G290" s="334" t="s">
        <v>1223</v>
      </c>
      <c r="H290" s="334" t="s">
        <v>11321</v>
      </c>
      <c r="I290" s="332" t="s">
        <v>130</v>
      </c>
      <c r="J290" s="334" t="s">
        <v>11322</v>
      </c>
      <c r="K290" s="334">
        <v>0</v>
      </c>
      <c r="L290" s="383">
        <v>44974</v>
      </c>
      <c r="M290" s="385">
        <v>44984</v>
      </c>
      <c r="N290" s="334">
        <v>4082.7</v>
      </c>
      <c r="O290" s="334" t="s">
        <v>20</v>
      </c>
      <c r="P290" s="334">
        <v>1053</v>
      </c>
      <c r="Q290" s="385">
        <v>44972</v>
      </c>
      <c r="R290" s="375">
        <v>4082.7</v>
      </c>
      <c r="S290" s="314">
        <f t="shared" si="16"/>
        <v>-2</v>
      </c>
    </row>
    <row r="291" spans="1:19" x14ac:dyDescent="0.25">
      <c r="A291" s="334">
        <v>286</v>
      </c>
      <c r="B291" s="334" t="s">
        <v>11323</v>
      </c>
      <c r="C291" s="383">
        <v>44984</v>
      </c>
      <c r="D291" s="335">
        <v>110017049083</v>
      </c>
      <c r="E291" s="384">
        <v>44981</v>
      </c>
      <c r="F291" s="334">
        <v>0.65</v>
      </c>
      <c r="G291" s="334" t="s">
        <v>10823</v>
      </c>
      <c r="H291" s="334" t="s">
        <v>110</v>
      </c>
      <c r="I291" s="332" t="s">
        <v>130</v>
      </c>
      <c r="J291" s="334" t="s">
        <v>8112</v>
      </c>
      <c r="K291" s="334">
        <v>13</v>
      </c>
      <c r="L291" s="383">
        <v>44991</v>
      </c>
      <c r="M291" s="385">
        <v>44984</v>
      </c>
      <c r="N291" s="334">
        <v>0.65</v>
      </c>
      <c r="O291" s="334" t="s">
        <v>20</v>
      </c>
      <c r="P291" s="334">
        <v>1094</v>
      </c>
      <c r="Q291" s="385">
        <v>45001</v>
      </c>
      <c r="R291" s="375">
        <v>0.65</v>
      </c>
      <c r="S291" s="314">
        <f t="shared" si="16"/>
        <v>10</v>
      </c>
    </row>
    <row r="292" spans="1:19" x14ac:dyDescent="0.25">
      <c r="A292" s="334">
        <v>287</v>
      </c>
      <c r="B292" s="334" t="s">
        <v>11324</v>
      </c>
      <c r="C292" s="383">
        <v>44984</v>
      </c>
      <c r="D292" s="335">
        <v>170014810563</v>
      </c>
      <c r="E292" s="384">
        <v>44981</v>
      </c>
      <c r="F292" s="334">
        <v>6771.83</v>
      </c>
      <c r="G292" s="334" t="s">
        <v>10823</v>
      </c>
      <c r="H292" s="334" t="s">
        <v>110</v>
      </c>
      <c r="I292" s="332" t="s">
        <v>130</v>
      </c>
      <c r="J292" s="334" t="s">
        <v>8112</v>
      </c>
      <c r="K292" s="334">
        <v>13</v>
      </c>
      <c r="L292" s="383">
        <v>44991</v>
      </c>
      <c r="M292" s="385">
        <v>44984</v>
      </c>
      <c r="N292" s="334">
        <v>6771.83</v>
      </c>
      <c r="O292" s="334" t="s">
        <v>20</v>
      </c>
      <c r="P292" s="334">
        <v>1094</v>
      </c>
      <c r="Q292" s="385">
        <v>45001</v>
      </c>
      <c r="R292" s="375">
        <v>6771.83</v>
      </c>
      <c r="S292" s="314">
        <f t="shared" si="16"/>
        <v>10</v>
      </c>
    </row>
    <row r="293" spans="1:19" x14ac:dyDescent="0.25">
      <c r="A293" s="334">
        <v>288</v>
      </c>
      <c r="B293" s="334" t="s">
        <v>11325</v>
      </c>
      <c r="C293" s="383">
        <v>44985</v>
      </c>
      <c r="D293" s="334">
        <v>47821</v>
      </c>
      <c r="E293" s="384">
        <v>44985</v>
      </c>
      <c r="F293" s="334">
        <v>144</v>
      </c>
      <c r="G293" s="334" t="s">
        <v>6087</v>
      </c>
      <c r="H293" s="334" t="s">
        <v>57</v>
      </c>
      <c r="I293" s="332" t="s">
        <v>130</v>
      </c>
      <c r="J293" s="334" t="s">
        <v>10256</v>
      </c>
      <c r="K293" s="334">
        <v>30</v>
      </c>
      <c r="L293" s="383">
        <v>45015</v>
      </c>
      <c r="M293" s="385">
        <v>44985</v>
      </c>
      <c r="N293" s="334">
        <v>144</v>
      </c>
      <c r="O293" s="334" t="s">
        <v>20</v>
      </c>
      <c r="P293" s="334">
        <v>215</v>
      </c>
      <c r="Q293" s="385">
        <v>45026</v>
      </c>
      <c r="R293" s="375">
        <v>144</v>
      </c>
      <c r="S293" s="314">
        <f t="shared" si="16"/>
        <v>11</v>
      </c>
    </row>
    <row r="294" spans="1:19" x14ac:dyDescent="0.25">
      <c r="A294" s="334">
        <v>289</v>
      </c>
      <c r="B294" s="334" t="s">
        <v>11326</v>
      </c>
      <c r="C294" s="383">
        <v>44985</v>
      </c>
      <c r="D294" s="334">
        <v>11025</v>
      </c>
      <c r="E294" s="384">
        <v>44984</v>
      </c>
      <c r="F294" s="334">
        <v>592.62</v>
      </c>
      <c r="G294" s="334" t="s">
        <v>8801</v>
      </c>
      <c r="H294" s="334" t="s">
        <v>11327</v>
      </c>
      <c r="I294" s="332" t="s">
        <v>130</v>
      </c>
      <c r="J294" s="334" t="s">
        <v>10256</v>
      </c>
      <c r="K294" s="334">
        <v>30</v>
      </c>
      <c r="L294" s="383">
        <v>45014</v>
      </c>
      <c r="M294" s="385">
        <v>44985</v>
      </c>
      <c r="N294" s="334">
        <v>592.62</v>
      </c>
      <c r="O294" s="334" t="s">
        <v>20</v>
      </c>
      <c r="P294" s="334">
        <v>198</v>
      </c>
      <c r="Q294" s="385">
        <v>45015</v>
      </c>
      <c r="R294" s="375">
        <v>592.62</v>
      </c>
      <c r="S294" s="314">
        <f t="shared" si="16"/>
        <v>1</v>
      </c>
    </row>
    <row r="295" spans="1:19" x14ac:dyDescent="0.25">
      <c r="A295" s="334">
        <v>290</v>
      </c>
      <c r="B295" s="376" t="s">
        <v>11328</v>
      </c>
      <c r="C295" s="387">
        <v>44986</v>
      </c>
      <c r="D295" s="376">
        <v>2300108</v>
      </c>
      <c r="E295" s="388">
        <v>44985</v>
      </c>
      <c r="F295" s="376">
        <v>-4894.24</v>
      </c>
      <c r="G295" s="376" t="s">
        <v>11329</v>
      </c>
      <c r="H295" s="376" t="s">
        <v>11330</v>
      </c>
      <c r="I295" s="380" t="s">
        <v>130</v>
      </c>
      <c r="J295" s="376" t="s">
        <v>10256</v>
      </c>
      <c r="K295" s="376">
        <v>0</v>
      </c>
      <c r="L295" s="387">
        <v>44985</v>
      </c>
      <c r="M295" s="389">
        <v>44985</v>
      </c>
      <c r="N295" s="376">
        <v>-4894.24</v>
      </c>
      <c r="O295" s="376" t="s">
        <v>9420</v>
      </c>
      <c r="P295" s="376">
        <v>2300076</v>
      </c>
      <c r="Q295" s="389">
        <v>44967</v>
      </c>
      <c r="R295" s="379">
        <v>4894.24</v>
      </c>
      <c r="S295" s="390">
        <f t="shared" si="16"/>
        <v>-18</v>
      </c>
    </row>
    <row r="296" spans="1:19" x14ac:dyDescent="0.25">
      <c r="A296" s="332">
        <v>291</v>
      </c>
      <c r="B296" s="334" t="s">
        <v>8248</v>
      </c>
      <c r="C296" s="383">
        <v>44958</v>
      </c>
      <c r="D296" s="334">
        <v>20</v>
      </c>
      <c r="E296" s="333">
        <v>44957</v>
      </c>
      <c r="F296" s="334">
        <v>-669</v>
      </c>
      <c r="G296" s="334" t="s">
        <v>399</v>
      </c>
      <c r="H296" s="334" t="s">
        <v>11152</v>
      </c>
      <c r="I296" s="332" t="s">
        <v>130</v>
      </c>
      <c r="J296" s="334" t="s">
        <v>9687</v>
      </c>
      <c r="K296" s="332">
        <v>0</v>
      </c>
      <c r="L296" s="333">
        <v>44957</v>
      </c>
      <c r="M296" s="333">
        <v>44959</v>
      </c>
      <c r="N296" s="332">
        <v>-669</v>
      </c>
      <c r="O296" s="332" t="s">
        <v>27</v>
      </c>
      <c r="P296" s="332">
        <v>469</v>
      </c>
      <c r="Q296" s="333">
        <v>44957</v>
      </c>
      <c r="R296" s="332">
        <f>N296</f>
        <v>-669</v>
      </c>
      <c r="S296" s="390">
        <f t="shared" si="16"/>
        <v>0</v>
      </c>
    </row>
    <row r="297" spans="1:19" x14ac:dyDescent="0.25">
      <c r="A297" s="332">
        <v>292</v>
      </c>
      <c r="B297" s="334" t="s">
        <v>8249</v>
      </c>
      <c r="C297" s="333">
        <v>44958</v>
      </c>
      <c r="D297" s="335">
        <v>210000296217</v>
      </c>
      <c r="E297" s="333">
        <v>44952</v>
      </c>
      <c r="F297" s="334">
        <v>-2217.9</v>
      </c>
      <c r="G297" s="334" t="s">
        <v>11183</v>
      </c>
      <c r="H297" s="334" t="s">
        <v>11331</v>
      </c>
      <c r="I297" s="332" t="s">
        <v>130</v>
      </c>
      <c r="J297" s="334" t="s">
        <v>8687</v>
      </c>
      <c r="K297" s="332">
        <v>0</v>
      </c>
      <c r="L297" s="333">
        <v>44952</v>
      </c>
      <c r="M297" s="333">
        <v>44959</v>
      </c>
      <c r="N297" s="332">
        <v>-2217.9</v>
      </c>
      <c r="O297" s="332" t="s">
        <v>27</v>
      </c>
      <c r="P297" s="332">
        <v>1814</v>
      </c>
      <c r="Q297" s="333">
        <v>44972</v>
      </c>
      <c r="R297" s="332">
        <f t="shared" ref="R297:R319" si="17">N297</f>
        <v>-2217.9</v>
      </c>
      <c r="S297" s="390">
        <f t="shared" si="16"/>
        <v>20</v>
      </c>
    </row>
    <row r="298" spans="1:19" x14ac:dyDescent="0.25">
      <c r="A298" s="332">
        <v>293</v>
      </c>
      <c r="B298" s="334" t="s">
        <v>8250</v>
      </c>
      <c r="C298" s="333">
        <v>44958</v>
      </c>
      <c r="D298" s="335">
        <v>210000296220</v>
      </c>
      <c r="E298" s="333">
        <v>44952</v>
      </c>
      <c r="F298" s="334">
        <v>-1139.54</v>
      </c>
      <c r="G298" s="334" t="s">
        <v>11183</v>
      </c>
      <c r="H298" s="334" t="s">
        <v>11331</v>
      </c>
      <c r="I298" s="332" t="s">
        <v>130</v>
      </c>
      <c r="J298" s="334" t="s">
        <v>8687</v>
      </c>
      <c r="K298" s="332">
        <v>0</v>
      </c>
      <c r="L298" s="333">
        <v>44952</v>
      </c>
      <c r="M298" s="333">
        <v>44958</v>
      </c>
      <c r="N298" s="332">
        <v>-1139.54</v>
      </c>
      <c r="O298" s="332" t="s">
        <v>27</v>
      </c>
      <c r="P298" s="332">
        <v>1042</v>
      </c>
      <c r="Q298" s="333">
        <v>44952</v>
      </c>
      <c r="R298" s="332">
        <f t="shared" si="17"/>
        <v>-1139.54</v>
      </c>
      <c r="S298" s="390">
        <f t="shared" si="16"/>
        <v>0</v>
      </c>
    </row>
    <row r="299" spans="1:19" x14ac:dyDescent="0.25">
      <c r="A299" s="332">
        <v>294</v>
      </c>
      <c r="B299" s="334" t="s">
        <v>8251</v>
      </c>
      <c r="C299" s="333">
        <v>44958</v>
      </c>
      <c r="D299" s="366">
        <v>210000296223</v>
      </c>
      <c r="E299" s="333">
        <v>44952</v>
      </c>
      <c r="F299" s="334">
        <v>-498.03</v>
      </c>
      <c r="G299" s="334" t="s">
        <v>11183</v>
      </c>
      <c r="H299" s="334" t="s">
        <v>11331</v>
      </c>
      <c r="I299" s="332" t="s">
        <v>130</v>
      </c>
      <c r="J299" s="334" t="s">
        <v>8687</v>
      </c>
      <c r="K299" s="332">
        <v>0</v>
      </c>
      <c r="L299" s="333">
        <v>44952</v>
      </c>
      <c r="M299" s="333">
        <v>44958</v>
      </c>
      <c r="N299" s="332">
        <v>-498.03</v>
      </c>
      <c r="O299" s="332" t="s">
        <v>27</v>
      </c>
      <c r="P299" s="332">
        <v>1042</v>
      </c>
      <c r="Q299" s="333">
        <v>44952</v>
      </c>
      <c r="R299" s="332">
        <f t="shared" si="17"/>
        <v>-498.03</v>
      </c>
      <c r="S299" s="390">
        <f t="shared" si="16"/>
        <v>0</v>
      </c>
    </row>
    <row r="300" spans="1:19" x14ac:dyDescent="0.25">
      <c r="A300" s="332">
        <v>295</v>
      </c>
      <c r="B300" s="334" t="s">
        <v>8252</v>
      </c>
      <c r="C300" s="333">
        <v>44958</v>
      </c>
      <c r="D300" s="366">
        <v>210000296225</v>
      </c>
      <c r="E300" s="333">
        <v>44952</v>
      </c>
      <c r="F300" s="334">
        <v>-8519.16</v>
      </c>
      <c r="G300" s="334" t="s">
        <v>11183</v>
      </c>
      <c r="H300" s="334" t="s">
        <v>11331</v>
      </c>
      <c r="I300" s="332" t="s">
        <v>130</v>
      </c>
      <c r="J300" s="334" t="s">
        <v>8687</v>
      </c>
      <c r="K300" s="332">
        <v>0</v>
      </c>
      <c r="L300" s="333">
        <v>44952</v>
      </c>
      <c r="M300" s="333">
        <v>44958</v>
      </c>
      <c r="N300" s="332">
        <v>-8519.16</v>
      </c>
      <c r="O300" s="332" t="s">
        <v>27</v>
      </c>
      <c r="P300" s="332">
        <v>1042</v>
      </c>
      <c r="Q300" s="333">
        <v>44952</v>
      </c>
      <c r="R300" s="332">
        <f t="shared" si="17"/>
        <v>-8519.16</v>
      </c>
      <c r="S300" s="390">
        <f t="shared" si="16"/>
        <v>0</v>
      </c>
    </row>
    <row r="301" spans="1:19" x14ac:dyDescent="0.25">
      <c r="A301" s="332">
        <v>296</v>
      </c>
      <c r="B301" s="334" t="s">
        <v>8253</v>
      </c>
      <c r="C301" s="333">
        <v>44958</v>
      </c>
      <c r="D301" s="366">
        <v>210000296227</v>
      </c>
      <c r="E301" s="333">
        <v>44952</v>
      </c>
      <c r="F301" s="334">
        <v>-1211.31</v>
      </c>
      <c r="G301" s="334" t="s">
        <v>11183</v>
      </c>
      <c r="H301" s="334" t="s">
        <v>11331</v>
      </c>
      <c r="I301" s="332" t="s">
        <v>130</v>
      </c>
      <c r="J301" s="334" t="s">
        <v>8687</v>
      </c>
      <c r="K301" s="332">
        <v>0</v>
      </c>
      <c r="L301" s="333">
        <v>44952</v>
      </c>
      <c r="M301" s="333">
        <v>44958</v>
      </c>
      <c r="N301" s="332">
        <v>-1211.31</v>
      </c>
      <c r="O301" s="332" t="s">
        <v>27</v>
      </c>
      <c r="P301" s="332">
        <v>1042</v>
      </c>
      <c r="Q301" s="333">
        <v>44952</v>
      </c>
      <c r="R301" s="332">
        <f t="shared" si="17"/>
        <v>-1211.31</v>
      </c>
      <c r="S301" s="390">
        <f t="shared" si="16"/>
        <v>0</v>
      </c>
    </row>
    <row r="302" spans="1:19" x14ac:dyDescent="0.25">
      <c r="A302" s="332">
        <v>297</v>
      </c>
      <c r="B302" s="334" t="s">
        <v>8254</v>
      </c>
      <c r="C302" s="333">
        <v>44958</v>
      </c>
      <c r="D302" s="366">
        <v>210000296221</v>
      </c>
      <c r="E302" s="333">
        <v>44952</v>
      </c>
      <c r="F302" s="334">
        <v>-1538.38</v>
      </c>
      <c r="G302" s="334" t="s">
        <v>11183</v>
      </c>
      <c r="H302" s="334" t="s">
        <v>11331</v>
      </c>
      <c r="I302" s="332" t="s">
        <v>130</v>
      </c>
      <c r="J302" s="334" t="s">
        <v>8687</v>
      </c>
      <c r="K302" s="332">
        <v>0</v>
      </c>
      <c r="L302" s="333">
        <v>44952</v>
      </c>
      <c r="M302" s="333">
        <v>44958</v>
      </c>
      <c r="N302" s="332">
        <v>-1538.38</v>
      </c>
      <c r="O302" s="332" t="s">
        <v>27</v>
      </c>
      <c r="P302" s="332">
        <v>1042</v>
      </c>
      <c r="Q302" s="333">
        <v>44952</v>
      </c>
      <c r="R302" s="332">
        <f t="shared" si="17"/>
        <v>-1538.38</v>
      </c>
      <c r="S302" s="390">
        <f t="shared" si="16"/>
        <v>0</v>
      </c>
    </row>
    <row r="303" spans="1:19" x14ac:dyDescent="0.25">
      <c r="A303" s="332">
        <v>298</v>
      </c>
      <c r="B303" s="334" t="s">
        <v>3305</v>
      </c>
      <c r="C303" s="333">
        <v>44958</v>
      </c>
      <c r="D303" s="366">
        <v>210000296224</v>
      </c>
      <c r="E303" s="333">
        <v>44952</v>
      </c>
      <c r="F303" s="334">
        <v>-6097.76</v>
      </c>
      <c r="G303" s="334" t="s">
        <v>11183</v>
      </c>
      <c r="H303" s="334" t="s">
        <v>11331</v>
      </c>
      <c r="I303" s="332" t="s">
        <v>130</v>
      </c>
      <c r="J303" s="334" t="s">
        <v>8687</v>
      </c>
      <c r="K303" s="332">
        <v>0</v>
      </c>
      <c r="L303" s="333">
        <v>44952</v>
      </c>
      <c r="M303" s="333">
        <v>44959</v>
      </c>
      <c r="N303" s="332">
        <v>-6097.76</v>
      </c>
      <c r="O303" s="332" t="s">
        <v>27</v>
      </c>
      <c r="P303" s="332">
        <v>1042</v>
      </c>
      <c r="Q303" s="333">
        <v>44952</v>
      </c>
      <c r="R303" s="332">
        <f t="shared" si="17"/>
        <v>-6097.76</v>
      </c>
      <c r="S303" s="390">
        <f t="shared" si="16"/>
        <v>0</v>
      </c>
    </row>
    <row r="304" spans="1:19" x14ac:dyDescent="0.25">
      <c r="A304" s="332">
        <v>299</v>
      </c>
      <c r="B304" s="334" t="s">
        <v>8255</v>
      </c>
      <c r="C304" s="333">
        <v>44958</v>
      </c>
      <c r="D304" s="366">
        <v>210000294337</v>
      </c>
      <c r="E304" s="333">
        <v>44952</v>
      </c>
      <c r="F304" s="334">
        <v>-1289.02</v>
      </c>
      <c r="G304" s="334" t="s">
        <v>11183</v>
      </c>
      <c r="H304" s="334" t="s">
        <v>11331</v>
      </c>
      <c r="I304" s="332" t="s">
        <v>130</v>
      </c>
      <c r="J304" s="334" t="s">
        <v>8687</v>
      </c>
      <c r="K304" s="332">
        <v>0</v>
      </c>
      <c r="L304" s="333">
        <v>44952</v>
      </c>
      <c r="M304" s="333">
        <v>44959</v>
      </c>
      <c r="N304" s="332">
        <v>-1289.02</v>
      </c>
      <c r="O304" s="332" t="s">
        <v>27</v>
      </c>
      <c r="P304" s="332">
        <v>1042</v>
      </c>
      <c r="Q304" s="333">
        <v>44952</v>
      </c>
      <c r="R304" s="332">
        <f t="shared" si="17"/>
        <v>-1289.02</v>
      </c>
      <c r="S304" s="390">
        <f t="shared" si="16"/>
        <v>0</v>
      </c>
    </row>
    <row r="305" spans="1:19" x14ac:dyDescent="0.25">
      <c r="A305" s="332">
        <v>300</v>
      </c>
      <c r="B305" s="334" t="s">
        <v>8256</v>
      </c>
      <c r="C305" s="333">
        <v>44958</v>
      </c>
      <c r="D305" s="366">
        <v>210000294335</v>
      </c>
      <c r="E305" s="333">
        <v>44952</v>
      </c>
      <c r="F305" s="334">
        <v>-1551</v>
      </c>
      <c r="G305" s="334" t="s">
        <v>11183</v>
      </c>
      <c r="H305" s="334" t="s">
        <v>11331</v>
      </c>
      <c r="I305" s="332" t="s">
        <v>130</v>
      </c>
      <c r="J305" s="334" t="s">
        <v>8687</v>
      </c>
      <c r="K305" s="332">
        <v>0</v>
      </c>
      <c r="L305" s="333">
        <v>44952</v>
      </c>
      <c r="M305" s="333">
        <v>44959</v>
      </c>
      <c r="N305" s="332">
        <v>-1551</v>
      </c>
      <c r="O305" s="332" t="s">
        <v>27</v>
      </c>
      <c r="P305" s="332">
        <v>1042</v>
      </c>
      <c r="Q305" s="333">
        <v>44952</v>
      </c>
      <c r="R305" s="332">
        <f t="shared" si="17"/>
        <v>-1551</v>
      </c>
      <c r="S305" s="390">
        <f t="shared" si="16"/>
        <v>0</v>
      </c>
    </row>
    <row r="306" spans="1:19" x14ac:dyDescent="0.25">
      <c r="A306" s="332">
        <v>301</v>
      </c>
      <c r="B306" s="334" t="s">
        <v>8257</v>
      </c>
      <c r="C306" s="333">
        <v>44958</v>
      </c>
      <c r="D306" s="366">
        <v>210000296228</v>
      </c>
      <c r="E306" s="333">
        <v>44952</v>
      </c>
      <c r="F306" s="334">
        <v>-1365.33</v>
      </c>
      <c r="G306" s="334" t="s">
        <v>11183</v>
      </c>
      <c r="H306" s="334" t="s">
        <v>11331</v>
      </c>
      <c r="I306" s="332" t="s">
        <v>130</v>
      </c>
      <c r="J306" s="334" t="s">
        <v>8687</v>
      </c>
      <c r="K306" s="332">
        <v>0</v>
      </c>
      <c r="L306" s="333">
        <v>44952</v>
      </c>
      <c r="M306" s="333">
        <v>44959</v>
      </c>
      <c r="N306" s="332">
        <v>-1365.33</v>
      </c>
      <c r="O306" s="332" t="s">
        <v>27</v>
      </c>
      <c r="P306" s="332">
        <v>1042</v>
      </c>
      <c r="Q306" s="333">
        <v>44952</v>
      </c>
      <c r="R306" s="332">
        <f t="shared" si="17"/>
        <v>-1365.33</v>
      </c>
      <c r="S306" s="390">
        <f t="shared" si="16"/>
        <v>0</v>
      </c>
    </row>
    <row r="307" spans="1:19" x14ac:dyDescent="0.25">
      <c r="A307" s="332">
        <v>302</v>
      </c>
      <c r="B307" s="334" t="s">
        <v>9516</v>
      </c>
      <c r="C307" s="333">
        <v>44958</v>
      </c>
      <c r="D307" s="366">
        <v>210000296226</v>
      </c>
      <c r="E307" s="333">
        <v>44952</v>
      </c>
      <c r="F307" s="334">
        <v>-1472.97</v>
      </c>
      <c r="G307" s="334" t="s">
        <v>11183</v>
      </c>
      <c r="H307" s="334" t="s">
        <v>11331</v>
      </c>
      <c r="I307" s="332" t="s">
        <v>130</v>
      </c>
      <c r="J307" s="334" t="s">
        <v>8687</v>
      </c>
      <c r="K307" s="332">
        <v>0</v>
      </c>
      <c r="L307" s="333">
        <v>44952</v>
      </c>
      <c r="M307" s="333">
        <v>44958</v>
      </c>
      <c r="N307" s="332">
        <v>-1472.97</v>
      </c>
      <c r="O307" s="332" t="s">
        <v>27</v>
      </c>
      <c r="P307" s="332">
        <v>1042</v>
      </c>
      <c r="Q307" s="333">
        <v>44952</v>
      </c>
      <c r="R307" s="332">
        <f t="shared" si="17"/>
        <v>-1472.97</v>
      </c>
      <c r="S307" s="390">
        <f t="shared" si="16"/>
        <v>0</v>
      </c>
    </row>
    <row r="308" spans="1:19" x14ac:dyDescent="0.25">
      <c r="A308" s="332">
        <v>303</v>
      </c>
      <c r="B308" s="334" t="s">
        <v>9517</v>
      </c>
      <c r="C308" s="333">
        <v>44958</v>
      </c>
      <c r="D308" s="366">
        <v>210000296232</v>
      </c>
      <c r="E308" s="333">
        <v>44952</v>
      </c>
      <c r="F308" s="334">
        <v>-1563.72</v>
      </c>
      <c r="G308" s="334" t="s">
        <v>11183</v>
      </c>
      <c r="H308" s="334" t="s">
        <v>11331</v>
      </c>
      <c r="I308" s="332" t="s">
        <v>130</v>
      </c>
      <c r="J308" s="334" t="s">
        <v>8687</v>
      </c>
      <c r="K308" s="332">
        <v>0</v>
      </c>
      <c r="L308" s="333">
        <v>44952</v>
      </c>
      <c r="M308" s="333">
        <v>44958</v>
      </c>
      <c r="N308" s="332">
        <v>-1563.72</v>
      </c>
      <c r="O308" s="332" t="s">
        <v>27</v>
      </c>
      <c r="P308" s="332">
        <v>1042</v>
      </c>
      <c r="Q308" s="333">
        <v>44952</v>
      </c>
      <c r="R308" s="332">
        <f t="shared" si="17"/>
        <v>-1563.72</v>
      </c>
      <c r="S308" s="390">
        <f t="shared" si="16"/>
        <v>0</v>
      </c>
    </row>
    <row r="309" spans="1:19" x14ac:dyDescent="0.25">
      <c r="A309" s="332">
        <v>304</v>
      </c>
      <c r="B309" s="334" t="s">
        <v>11332</v>
      </c>
      <c r="C309" s="333">
        <v>44958</v>
      </c>
      <c r="D309" s="366">
        <v>210000296222</v>
      </c>
      <c r="E309" s="333">
        <v>44952</v>
      </c>
      <c r="F309" s="334">
        <v>-288.33</v>
      </c>
      <c r="G309" s="334" t="s">
        <v>11183</v>
      </c>
      <c r="H309" s="334" t="s">
        <v>11331</v>
      </c>
      <c r="I309" s="332" t="s">
        <v>130</v>
      </c>
      <c r="J309" s="334" t="s">
        <v>8687</v>
      </c>
      <c r="K309" s="332">
        <v>0</v>
      </c>
      <c r="L309" s="333">
        <v>44952</v>
      </c>
      <c r="M309" s="333">
        <v>44959</v>
      </c>
      <c r="N309" s="332">
        <v>-288.33</v>
      </c>
      <c r="O309" s="332" t="s">
        <v>27</v>
      </c>
      <c r="P309" s="332">
        <v>1042</v>
      </c>
      <c r="Q309" s="333">
        <v>44952</v>
      </c>
      <c r="R309" s="332">
        <f t="shared" si="17"/>
        <v>-288.33</v>
      </c>
      <c r="S309" s="390">
        <f t="shared" si="16"/>
        <v>0</v>
      </c>
    </row>
    <row r="310" spans="1:19" x14ac:dyDescent="0.25">
      <c r="A310" s="332">
        <v>305</v>
      </c>
      <c r="B310" s="334" t="s">
        <v>11333</v>
      </c>
      <c r="C310" s="333">
        <v>44958</v>
      </c>
      <c r="D310" s="366">
        <v>210000294331</v>
      </c>
      <c r="E310" s="333">
        <v>44952</v>
      </c>
      <c r="F310" s="334">
        <v>-20512.29</v>
      </c>
      <c r="G310" s="334" t="s">
        <v>11183</v>
      </c>
      <c r="H310" s="334" t="s">
        <v>11331</v>
      </c>
      <c r="I310" s="332" t="s">
        <v>130</v>
      </c>
      <c r="J310" s="334" t="s">
        <v>8687</v>
      </c>
      <c r="K310" s="332">
        <v>0</v>
      </c>
      <c r="L310" s="333">
        <v>44952</v>
      </c>
      <c r="M310" s="333">
        <v>44958</v>
      </c>
      <c r="N310" s="332">
        <v>-20512.29</v>
      </c>
      <c r="O310" s="332" t="s">
        <v>27</v>
      </c>
      <c r="P310" s="332">
        <v>1042</v>
      </c>
      <c r="Q310" s="333">
        <v>44952</v>
      </c>
      <c r="R310" s="332">
        <f t="shared" si="17"/>
        <v>-20512.29</v>
      </c>
      <c r="S310" s="390">
        <f t="shared" si="16"/>
        <v>0</v>
      </c>
    </row>
    <row r="311" spans="1:19" x14ac:dyDescent="0.25">
      <c r="A311" s="332">
        <v>306</v>
      </c>
      <c r="B311" s="334" t="s">
        <v>9518</v>
      </c>
      <c r="C311" s="333">
        <v>44958</v>
      </c>
      <c r="D311" s="366">
        <v>210000294333</v>
      </c>
      <c r="E311" s="333">
        <v>44952</v>
      </c>
      <c r="F311" s="334">
        <v>-1598.24</v>
      </c>
      <c r="G311" s="334" t="s">
        <v>11183</v>
      </c>
      <c r="H311" s="334" t="s">
        <v>11331</v>
      </c>
      <c r="I311" s="332" t="s">
        <v>130</v>
      </c>
      <c r="J311" s="334" t="s">
        <v>8687</v>
      </c>
      <c r="K311" s="332">
        <v>0</v>
      </c>
      <c r="L311" s="333">
        <v>44952</v>
      </c>
      <c r="M311" s="333">
        <v>44958</v>
      </c>
      <c r="N311" s="332">
        <v>-1598.24</v>
      </c>
      <c r="O311" s="332" t="s">
        <v>27</v>
      </c>
      <c r="P311" s="332">
        <v>1042</v>
      </c>
      <c r="Q311" s="333">
        <v>44952</v>
      </c>
      <c r="R311" s="332">
        <f t="shared" si="17"/>
        <v>-1598.24</v>
      </c>
      <c r="S311" s="390">
        <f t="shared" si="16"/>
        <v>0</v>
      </c>
    </row>
    <row r="312" spans="1:19" x14ac:dyDescent="0.25">
      <c r="A312" s="332">
        <v>307</v>
      </c>
      <c r="B312" s="334" t="s">
        <v>9519</v>
      </c>
      <c r="C312" s="333">
        <v>44958</v>
      </c>
      <c r="D312" s="366">
        <v>210000294329</v>
      </c>
      <c r="E312" s="333">
        <v>44952</v>
      </c>
      <c r="F312" s="334">
        <v>-287.64999999999998</v>
      </c>
      <c r="G312" s="334" t="s">
        <v>11183</v>
      </c>
      <c r="H312" s="334" t="s">
        <v>11331</v>
      </c>
      <c r="I312" s="332" t="s">
        <v>130</v>
      </c>
      <c r="J312" s="334" t="s">
        <v>8687</v>
      </c>
      <c r="K312" s="332">
        <v>0</v>
      </c>
      <c r="L312" s="333">
        <v>44952</v>
      </c>
      <c r="M312" s="333">
        <v>44958</v>
      </c>
      <c r="N312" s="332">
        <v>-287.64999999999998</v>
      </c>
      <c r="O312" s="332" t="s">
        <v>27</v>
      </c>
      <c r="P312" s="332">
        <v>1042</v>
      </c>
      <c r="Q312" s="333">
        <v>44952</v>
      </c>
      <c r="R312" s="332">
        <f t="shared" si="17"/>
        <v>-287.64999999999998</v>
      </c>
      <c r="S312" s="390">
        <f t="shared" si="16"/>
        <v>0</v>
      </c>
    </row>
    <row r="313" spans="1:19" x14ac:dyDescent="0.25">
      <c r="A313" s="332">
        <v>308</v>
      </c>
      <c r="B313" s="334" t="s">
        <v>8258</v>
      </c>
      <c r="C313" s="333">
        <v>44958</v>
      </c>
      <c r="D313" s="366">
        <v>210000296231</v>
      </c>
      <c r="E313" s="333">
        <v>44952</v>
      </c>
      <c r="F313" s="332">
        <v>-934.84</v>
      </c>
      <c r="G313" s="334" t="s">
        <v>11183</v>
      </c>
      <c r="H313" s="334" t="s">
        <v>11331</v>
      </c>
      <c r="I313" s="332" t="s">
        <v>130</v>
      </c>
      <c r="J313" s="334" t="s">
        <v>8687</v>
      </c>
      <c r="K313" s="332">
        <v>0</v>
      </c>
      <c r="L313" s="333">
        <v>44952</v>
      </c>
      <c r="M313" s="333">
        <v>44959</v>
      </c>
      <c r="N313" s="332">
        <v>-934.84</v>
      </c>
      <c r="O313" s="332" t="s">
        <v>27</v>
      </c>
      <c r="P313" s="332">
        <v>1042</v>
      </c>
      <c r="Q313" s="333">
        <v>44952</v>
      </c>
      <c r="R313" s="332">
        <f t="shared" si="17"/>
        <v>-934.84</v>
      </c>
      <c r="S313" s="390">
        <f t="shared" si="16"/>
        <v>0</v>
      </c>
    </row>
    <row r="314" spans="1:19" x14ac:dyDescent="0.25">
      <c r="A314" s="332">
        <v>309</v>
      </c>
      <c r="B314" s="334" t="s">
        <v>9520</v>
      </c>
      <c r="C314" s="333">
        <v>44958</v>
      </c>
      <c r="D314" s="366">
        <v>210000296226</v>
      </c>
      <c r="E314" s="333">
        <v>44952</v>
      </c>
      <c r="F314" s="332">
        <v>-1472.97</v>
      </c>
      <c r="G314" s="334" t="s">
        <v>11183</v>
      </c>
      <c r="H314" s="334" t="s">
        <v>11331</v>
      </c>
      <c r="I314" s="332" t="s">
        <v>130</v>
      </c>
      <c r="J314" s="334" t="s">
        <v>8687</v>
      </c>
      <c r="K314" s="332">
        <v>0</v>
      </c>
      <c r="L314" s="333">
        <v>44952</v>
      </c>
      <c r="M314" s="333">
        <v>44959</v>
      </c>
      <c r="N314" s="332">
        <v>-934.84</v>
      </c>
      <c r="O314" s="332" t="s">
        <v>27</v>
      </c>
      <c r="P314" s="332">
        <v>1042</v>
      </c>
      <c r="Q314" s="333">
        <v>44952</v>
      </c>
      <c r="R314" s="332">
        <f t="shared" si="17"/>
        <v>-934.84</v>
      </c>
      <c r="S314" s="390">
        <f t="shared" si="16"/>
        <v>0</v>
      </c>
    </row>
    <row r="315" spans="1:19" x14ac:dyDescent="0.25">
      <c r="A315" s="332">
        <v>310</v>
      </c>
      <c r="B315" s="334" t="s">
        <v>8940</v>
      </c>
      <c r="C315" s="333">
        <v>44958</v>
      </c>
      <c r="D315" s="366">
        <v>210000288519</v>
      </c>
      <c r="E315" s="333">
        <v>44952</v>
      </c>
      <c r="F315" s="332">
        <v>-27823.09</v>
      </c>
      <c r="G315" s="334" t="s">
        <v>11183</v>
      </c>
      <c r="H315" s="334" t="s">
        <v>11331</v>
      </c>
      <c r="I315" s="332" t="s">
        <v>130</v>
      </c>
      <c r="J315" s="334" t="s">
        <v>8687</v>
      </c>
      <c r="K315" s="332">
        <v>0</v>
      </c>
      <c r="L315" s="333">
        <v>44952</v>
      </c>
      <c r="M315" s="333">
        <v>44958</v>
      </c>
      <c r="N315" s="332">
        <v>-27823.09</v>
      </c>
      <c r="O315" s="332" t="s">
        <v>27</v>
      </c>
      <c r="P315" s="332">
        <v>1042</v>
      </c>
      <c r="Q315" s="333">
        <v>44952</v>
      </c>
      <c r="R315" s="332">
        <f t="shared" si="17"/>
        <v>-27823.09</v>
      </c>
      <c r="S315" s="390">
        <f t="shared" si="16"/>
        <v>0</v>
      </c>
    </row>
    <row r="316" spans="1:19" x14ac:dyDescent="0.25">
      <c r="A316" s="332">
        <v>311</v>
      </c>
      <c r="B316" s="334" t="s">
        <v>8259</v>
      </c>
      <c r="C316" s="333">
        <v>44958</v>
      </c>
      <c r="D316" s="366">
        <v>210000288517</v>
      </c>
      <c r="E316" s="333">
        <v>44952</v>
      </c>
      <c r="F316" s="332">
        <v>-271.27999999999997</v>
      </c>
      <c r="G316" s="334" t="s">
        <v>11183</v>
      </c>
      <c r="H316" s="334" t="s">
        <v>11331</v>
      </c>
      <c r="I316" s="332" t="s">
        <v>130</v>
      </c>
      <c r="J316" s="334" t="s">
        <v>8687</v>
      </c>
      <c r="K316" s="332">
        <v>0</v>
      </c>
      <c r="L316" s="333">
        <v>44952</v>
      </c>
      <c r="M316" s="333">
        <v>44958</v>
      </c>
      <c r="N316" s="332">
        <v>-271.27999999999997</v>
      </c>
      <c r="O316" s="332" t="s">
        <v>27</v>
      </c>
      <c r="P316" s="332">
        <v>1042</v>
      </c>
      <c r="Q316" s="333">
        <v>44952</v>
      </c>
      <c r="R316" s="332">
        <f t="shared" si="17"/>
        <v>-271.27999999999997</v>
      </c>
      <c r="S316" s="390">
        <f t="shared" si="16"/>
        <v>0</v>
      </c>
    </row>
    <row r="317" spans="1:19" x14ac:dyDescent="0.25">
      <c r="A317" s="332">
        <v>312</v>
      </c>
      <c r="B317" s="334" t="s">
        <v>9521</v>
      </c>
      <c r="C317" s="333">
        <v>44958</v>
      </c>
      <c r="D317" s="366">
        <v>210000288521</v>
      </c>
      <c r="E317" s="333">
        <v>44952</v>
      </c>
      <c r="F317" s="332">
        <v>-1510.53</v>
      </c>
      <c r="G317" s="334" t="s">
        <v>11183</v>
      </c>
      <c r="H317" s="334" t="s">
        <v>11331</v>
      </c>
      <c r="I317" s="332" t="s">
        <v>130</v>
      </c>
      <c r="J317" s="334" t="s">
        <v>8687</v>
      </c>
      <c r="K317" s="332">
        <v>0</v>
      </c>
      <c r="L317" s="333">
        <v>44952</v>
      </c>
      <c r="M317" s="333">
        <v>44958</v>
      </c>
      <c r="N317" s="332">
        <v>-1510.53</v>
      </c>
      <c r="O317" s="332" t="s">
        <v>27</v>
      </c>
      <c r="P317" s="332">
        <v>1042</v>
      </c>
      <c r="Q317" s="333">
        <v>44952</v>
      </c>
      <c r="R317" s="332">
        <f t="shared" si="17"/>
        <v>-1510.53</v>
      </c>
      <c r="S317" s="390">
        <f t="shared" si="16"/>
        <v>0</v>
      </c>
    </row>
    <row r="318" spans="1:19" x14ac:dyDescent="0.25">
      <c r="A318" s="332">
        <v>313</v>
      </c>
      <c r="B318" s="334" t="s">
        <v>9522</v>
      </c>
      <c r="C318" s="333">
        <v>44958</v>
      </c>
      <c r="D318" s="366">
        <v>210000288547</v>
      </c>
      <c r="E318" s="333">
        <v>44952</v>
      </c>
      <c r="F318" s="332">
        <v>-1100.95</v>
      </c>
      <c r="G318" s="334" t="s">
        <v>11183</v>
      </c>
      <c r="H318" s="334" t="s">
        <v>11331</v>
      </c>
      <c r="I318" s="332" t="s">
        <v>130</v>
      </c>
      <c r="J318" s="334" t="s">
        <v>8687</v>
      </c>
      <c r="K318" s="332">
        <v>0</v>
      </c>
      <c r="L318" s="333">
        <v>44952</v>
      </c>
      <c r="M318" s="333">
        <v>44958</v>
      </c>
      <c r="N318" s="332">
        <v>-1100.95</v>
      </c>
      <c r="O318" s="332" t="s">
        <v>27</v>
      </c>
      <c r="P318" s="332">
        <v>1042</v>
      </c>
      <c r="Q318" s="333">
        <v>44952</v>
      </c>
      <c r="R318" s="332">
        <f t="shared" si="17"/>
        <v>-1100.95</v>
      </c>
      <c r="S318" s="390">
        <f t="shared" si="16"/>
        <v>0</v>
      </c>
    </row>
    <row r="319" spans="1:19" x14ac:dyDescent="0.25">
      <c r="A319" s="332">
        <v>314</v>
      </c>
      <c r="B319" s="334" t="s">
        <v>9523</v>
      </c>
      <c r="C319" s="333">
        <v>44958</v>
      </c>
      <c r="D319" s="366">
        <v>130015751311</v>
      </c>
      <c r="E319" s="333">
        <v>44923</v>
      </c>
      <c r="F319" s="332">
        <v>-1194.93</v>
      </c>
      <c r="G319" s="334" t="s">
        <v>11183</v>
      </c>
      <c r="H319" s="334" t="s">
        <v>11331</v>
      </c>
      <c r="I319" s="332" t="s">
        <v>130</v>
      </c>
      <c r="J319" s="334" t="s">
        <v>8687</v>
      </c>
      <c r="K319" s="332">
        <v>0</v>
      </c>
      <c r="L319" s="333">
        <v>44952</v>
      </c>
      <c r="M319" s="333">
        <v>44958</v>
      </c>
      <c r="N319" s="332">
        <v>-1099.95</v>
      </c>
      <c r="O319" s="332" t="s">
        <v>27</v>
      </c>
      <c r="P319" s="332">
        <v>1042</v>
      </c>
      <c r="Q319" s="333">
        <v>44952</v>
      </c>
      <c r="R319" s="332">
        <f t="shared" si="17"/>
        <v>-1099.95</v>
      </c>
      <c r="S319" s="390">
        <f t="shared" si="16"/>
        <v>0</v>
      </c>
    </row>
    <row r="320" spans="1:19" x14ac:dyDescent="0.25">
      <c r="A320" s="332">
        <v>315</v>
      </c>
      <c r="B320" s="334" t="s">
        <v>9524</v>
      </c>
      <c r="C320" s="333">
        <v>44958</v>
      </c>
      <c r="D320" s="366">
        <v>210000294327</v>
      </c>
      <c r="E320" s="333">
        <v>44952</v>
      </c>
      <c r="F320" s="332">
        <v>-940.24</v>
      </c>
      <c r="G320" s="334" t="s">
        <v>11183</v>
      </c>
      <c r="H320" s="334" t="s">
        <v>11331</v>
      </c>
      <c r="I320" s="332" t="s">
        <v>130</v>
      </c>
      <c r="J320" s="334" t="s">
        <v>8687</v>
      </c>
      <c r="K320" s="332">
        <v>0</v>
      </c>
      <c r="L320" s="333">
        <v>44952</v>
      </c>
      <c r="M320" s="333">
        <v>44958</v>
      </c>
      <c r="N320" s="332">
        <v>-940.24</v>
      </c>
      <c r="O320" s="332" t="s">
        <v>27</v>
      </c>
      <c r="P320" s="332">
        <v>1042</v>
      </c>
      <c r="Q320" s="333">
        <v>44952</v>
      </c>
      <c r="R320" s="332">
        <v>-940.24</v>
      </c>
      <c r="S320" s="390">
        <f t="shared" si="16"/>
        <v>0</v>
      </c>
    </row>
    <row r="321" spans="1:19" x14ac:dyDescent="0.25">
      <c r="A321" s="332">
        <v>316</v>
      </c>
      <c r="B321" s="334" t="s">
        <v>9525</v>
      </c>
      <c r="C321" s="333">
        <v>44958</v>
      </c>
      <c r="D321" s="366">
        <v>210000294328</v>
      </c>
      <c r="E321" s="333">
        <v>44923</v>
      </c>
      <c r="F321" s="332">
        <v>-1267.45</v>
      </c>
      <c r="G321" s="334" t="s">
        <v>11183</v>
      </c>
      <c r="H321" s="334" t="s">
        <v>11331</v>
      </c>
      <c r="I321" s="332" t="s">
        <v>130</v>
      </c>
      <c r="J321" s="334" t="s">
        <v>8687</v>
      </c>
      <c r="K321" s="332">
        <v>0</v>
      </c>
      <c r="L321" s="333">
        <v>44952</v>
      </c>
      <c r="M321" s="333">
        <v>44958</v>
      </c>
      <c r="N321" s="332">
        <v>-1267.45</v>
      </c>
      <c r="O321" s="332" t="s">
        <v>27</v>
      </c>
      <c r="P321" s="332">
        <v>1042</v>
      </c>
      <c r="Q321" s="333">
        <v>44952</v>
      </c>
      <c r="R321" s="332">
        <f>N321</f>
        <v>-1267.45</v>
      </c>
      <c r="S321" s="390">
        <f t="shared" si="16"/>
        <v>0</v>
      </c>
    </row>
    <row r="322" spans="1:19" x14ac:dyDescent="0.25">
      <c r="A322" s="332">
        <v>317</v>
      </c>
      <c r="B322" s="334" t="s">
        <v>9526</v>
      </c>
      <c r="C322" s="333">
        <v>44958</v>
      </c>
      <c r="D322" s="366">
        <v>210000294334</v>
      </c>
      <c r="E322" s="333">
        <v>44923</v>
      </c>
      <c r="F322" s="332">
        <v>-2145.7199999999998</v>
      </c>
      <c r="G322" s="334" t="s">
        <v>11183</v>
      </c>
      <c r="H322" s="334" t="s">
        <v>11331</v>
      </c>
      <c r="I322" s="332" t="s">
        <v>130</v>
      </c>
      <c r="J322" s="334" t="s">
        <v>8687</v>
      </c>
      <c r="K322" s="332">
        <v>0</v>
      </c>
      <c r="L322" s="333">
        <v>44952</v>
      </c>
      <c r="M322" s="333">
        <v>44958</v>
      </c>
      <c r="N322" s="332">
        <v>-2145.7199999999998</v>
      </c>
      <c r="O322" s="332" t="s">
        <v>27</v>
      </c>
      <c r="P322" s="332">
        <v>1042</v>
      </c>
      <c r="Q322" s="333">
        <v>44952</v>
      </c>
      <c r="R322" s="332">
        <f t="shared" ref="R322:R326" si="18">N322</f>
        <v>-2145.7199999999998</v>
      </c>
      <c r="S322" s="390">
        <f t="shared" si="16"/>
        <v>0</v>
      </c>
    </row>
    <row r="323" spans="1:19" x14ac:dyDescent="0.25">
      <c r="A323" s="332">
        <v>318</v>
      </c>
      <c r="B323" s="334" t="s">
        <v>3306</v>
      </c>
      <c r="C323" s="333">
        <v>44958</v>
      </c>
      <c r="D323" s="366">
        <v>210000294330</v>
      </c>
      <c r="E323" s="333">
        <v>44923</v>
      </c>
      <c r="F323" s="332">
        <v>-419.2</v>
      </c>
      <c r="G323" s="334" t="s">
        <v>11183</v>
      </c>
      <c r="H323" s="334" t="s">
        <v>11331</v>
      </c>
      <c r="I323" s="332" t="s">
        <v>130</v>
      </c>
      <c r="J323" s="334" t="s">
        <v>8687</v>
      </c>
      <c r="K323" s="332">
        <v>0</v>
      </c>
      <c r="L323" s="333">
        <v>44952</v>
      </c>
      <c r="M323" s="333">
        <v>44958</v>
      </c>
      <c r="N323" s="332">
        <v>-419.2</v>
      </c>
      <c r="O323" s="332" t="s">
        <v>27</v>
      </c>
      <c r="P323" s="332">
        <v>1042</v>
      </c>
      <c r="Q323" s="333">
        <v>44952</v>
      </c>
      <c r="R323" s="332">
        <f t="shared" si="18"/>
        <v>-419.2</v>
      </c>
      <c r="S323" s="390">
        <f t="shared" si="16"/>
        <v>0</v>
      </c>
    </row>
    <row r="324" spans="1:19" x14ac:dyDescent="0.25">
      <c r="A324" s="332">
        <v>319</v>
      </c>
      <c r="B324" s="334" t="s">
        <v>11334</v>
      </c>
      <c r="C324" s="333">
        <v>44958</v>
      </c>
      <c r="D324" s="366">
        <v>210000294336</v>
      </c>
      <c r="E324" s="333">
        <v>44952</v>
      </c>
      <c r="F324" s="332">
        <v>465.47</v>
      </c>
      <c r="G324" s="334" t="s">
        <v>11183</v>
      </c>
      <c r="H324" s="334" t="s">
        <v>11331</v>
      </c>
      <c r="I324" s="332" t="s">
        <v>130</v>
      </c>
      <c r="J324" s="334" t="s">
        <v>8687</v>
      </c>
      <c r="K324" s="332">
        <v>0</v>
      </c>
      <c r="L324" s="333">
        <v>44952</v>
      </c>
      <c r="M324" s="333">
        <v>44958</v>
      </c>
      <c r="N324" s="332">
        <v>465.47</v>
      </c>
      <c r="O324" s="332" t="s">
        <v>27</v>
      </c>
      <c r="P324" s="332">
        <v>1042</v>
      </c>
      <c r="Q324" s="333">
        <v>44972</v>
      </c>
      <c r="R324" s="332">
        <v>465.47</v>
      </c>
      <c r="S324" s="390">
        <f t="shared" si="16"/>
        <v>20</v>
      </c>
    </row>
    <row r="325" spans="1:19" x14ac:dyDescent="0.25">
      <c r="A325" s="332">
        <v>320</v>
      </c>
      <c r="B325" s="334" t="s">
        <v>11335</v>
      </c>
      <c r="C325" s="333">
        <v>44958</v>
      </c>
      <c r="D325" s="366">
        <v>210000294338</v>
      </c>
      <c r="E325" s="333">
        <v>44952</v>
      </c>
      <c r="F325" s="332">
        <v>-650.25</v>
      </c>
      <c r="G325" s="334" t="s">
        <v>11183</v>
      </c>
      <c r="H325" s="334" t="s">
        <v>11331</v>
      </c>
      <c r="I325" s="332" t="s">
        <v>130</v>
      </c>
      <c r="J325" s="334" t="s">
        <v>8687</v>
      </c>
      <c r="K325" s="332">
        <v>0</v>
      </c>
      <c r="L325" s="333">
        <v>44952</v>
      </c>
      <c r="M325" s="333">
        <v>44958</v>
      </c>
      <c r="N325" s="332">
        <v>-650.25</v>
      </c>
      <c r="O325" s="332" t="s">
        <v>27</v>
      </c>
      <c r="P325" s="332">
        <v>1042</v>
      </c>
      <c r="Q325" s="333">
        <v>44952</v>
      </c>
      <c r="R325" s="332">
        <f t="shared" si="18"/>
        <v>-650.25</v>
      </c>
      <c r="S325" s="390">
        <f t="shared" si="16"/>
        <v>0</v>
      </c>
    </row>
    <row r="326" spans="1:19" x14ac:dyDescent="0.25">
      <c r="A326" s="332">
        <v>321</v>
      </c>
      <c r="B326" s="334" t="s">
        <v>11336</v>
      </c>
      <c r="C326" s="333">
        <v>44958</v>
      </c>
      <c r="D326" s="366">
        <v>210000296233</v>
      </c>
      <c r="E326" s="333">
        <v>44952</v>
      </c>
      <c r="F326" s="332">
        <v>-662.63</v>
      </c>
      <c r="G326" s="334" t="s">
        <v>11183</v>
      </c>
      <c r="H326" s="334" t="s">
        <v>11331</v>
      </c>
      <c r="I326" s="332" t="s">
        <v>130</v>
      </c>
      <c r="J326" s="334" t="s">
        <v>8687</v>
      </c>
      <c r="K326" s="332">
        <v>0</v>
      </c>
      <c r="L326" s="333">
        <v>44952</v>
      </c>
      <c r="M326" s="333">
        <v>44958</v>
      </c>
      <c r="N326" s="332">
        <v>-662.63</v>
      </c>
      <c r="O326" s="332" t="s">
        <v>27</v>
      </c>
      <c r="P326" s="332">
        <v>1042</v>
      </c>
      <c r="Q326" s="333">
        <v>44952</v>
      </c>
      <c r="R326" s="332">
        <f t="shared" si="18"/>
        <v>-662.63</v>
      </c>
      <c r="S326" s="390">
        <f t="shared" si="16"/>
        <v>0</v>
      </c>
    </row>
    <row r="327" spans="1:19" x14ac:dyDescent="0.25">
      <c r="A327" s="332">
        <v>322</v>
      </c>
      <c r="B327" s="332" t="s">
        <v>11337</v>
      </c>
      <c r="C327" s="333">
        <v>44958</v>
      </c>
      <c r="D327" s="366">
        <v>124031602003760</v>
      </c>
      <c r="E327" s="333">
        <v>44958</v>
      </c>
      <c r="F327" s="332">
        <v>1568.96</v>
      </c>
      <c r="G327" s="332" t="s">
        <v>8</v>
      </c>
      <c r="H327" s="332" t="s">
        <v>10894</v>
      </c>
      <c r="I327" s="332" t="s">
        <v>130</v>
      </c>
      <c r="J327" s="332" t="s">
        <v>9687</v>
      </c>
      <c r="K327" s="332">
        <v>0</v>
      </c>
      <c r="L327" s="333">
        <v>44958</v>
      </c>
      <c r="M327" s="333">
        <v>44958</v>
      </c>
      <c r="N327" s="332">
        <v>1568.96</v>
      </c>
      <c r="O327" s="332" t="s">
        <v>90</v>
      </c>
      <c r="P327" s="332">
        <v>201</v>
      </c>
      <c r="Q327" s="333">
        <v>44958</v>
      </c>
      <c r="R327" s="332">
        <v>1568.96</v>
      </c>
      <c r="S327" s="390">
        <f t="shared" si="16"/>
        <v>0</v>
      </c>
    </row>
    <row r="328" spans="1:19" x14ac:dyDescent="0.25">
      <c r="A328" s="334">
        <v>323</v>
      </c>
      <c r="B328" s="334" t="s">
        <v>8263</v>
      </c>
      <c r="C328" s="333">
        <v>44959</v>
      </c>
      <c r="D328" s="366">
        <v>110016876733</v>
      </c>
      <c r="E328" s="333">
        <v>44957</v>
      </c>
      <c r="F328" s="334">
        <v>1210.94</v>
      </c>
      <c r="G328" s="334" t="s">
        <v>11183</v>
      </c>
      <c r="H328" s="334" t="s">
        <v>2926</v>
      </c>
      <c r="I328" s="332" t="s">
        <v>130</v>
      </c>
      <c r="J328" s="334" t="s">
        <v>8687</v>
      </c>
      <c r="K328" s="332">
        <v>0</v>
      </c>
      <c r="L328" s="333">
        <v>44967</v>
      </c>
      <c r="M328" s="333">
        <v>44959</v>
      </c>
      <c r="N328" s="332">
        <v>1210.94</v>
      </c>
      <c r="O328" s="332" t="s">
        <v>27</v>
      </c>
      <c r="P328" s="332">
        <v>1042</v>
      </c>
      <c r="Q328" s="333">
        <v>44972</v>
      </c>
      <c r="R328" s="332">
        <f>N328</f>
        <v>1210.94</v>
      </c>
      <c r="S328" s="390">
        <f t="shared" si="16"/>
        <v>5</v>
      </c>
    </row>
    <row r="329" spans="1:19" x14ac:dyDescent="0.25">
      <c r="A329" s="334">
        <v>324</v>
      </c>
      <c r="B329" s="334" t="s">
        <v>8264</v>
      </c>
      <c r="C329" s="333">
        <v>44959</v>
      </c>
      <c r="D329" s="366">
        <v>110016876732</v>
      </c>
      <c r="E329" s="333">
        <v>44957</v>
      </c>
      <c r="F329" s="334">
        <v>1364.93</v>
      </c>
      <c r="G329" s="334" t="s">
        <v>11183</v>
      </c>
      <c r="H329" s="334" t="s">
        <v>2926</v>
      </c>
      <c r="I329" s="332" t="s">
        <v>130</v>
      </c>
      <c r="J329" s="334" t="s">
        <v>8687</v>
      </c>
      <c r="K329" s="332">
        <v>10</v>
      </c>
      <c r="L329" s="333">
        <v>44967</v>
      </c>
      <c r="M329" s="333">
        <v>44959</v>
      </c>
      <c r="N329" s="332">
        <v>1364.93</v>
      </c>
      <c r="O329" s="332" t="s">
        <v>27</v>
      </c>
      <c r="P329" s="332">
        <v>1042</v>
      </c>
      <c r="Q329" s="333">
        <v>44972</v>
      </c>
      <c r="R329" s="332">
        <v>1364.93</v>
      </c>
      <c r="S329" s="390">
        <f t="shared" si="16"/>
        <v>5</v>
      </c>
    </row>
    <row r="330" spans="1:19" x14ac:dyDescent="0.25">
      <c r="A330" s="334">
        <v>325</v>
      </c>
      <c r="B330" s="334" t="s">
        <v>11338</v>
      </c>
      <c r="C330" s="333">
        <v>44959</v>
      </c>
      <c r="D330" s="366">
        <v>110016887465</v>
      </c>
      <c r="E330" s="333">
        <v>44957</v>
      </c>
      <c r="F330" s="334">
        <v>1734.58</v>
      </c>
      <c r="G330" s="334" t="s">
        <v>11183</v>
      </c>
      <c r="H330" s="334" t="s">
        <v>2926</v>
      </c>
      <c r="I330" s="332" t="s">
        <v>130</v>
      </c>
      <c r="J330" s="334" t="s">
        <v>8687</v>
      </c>
      <c r="K330" s="332">
        <v>10</v>
      </c>
      <c r="L330" s="333">
        <v>44967</v>
      </c>
      <c r="M330" s="333">
        <v>44959</v>
      </c>
      <c r="N330" s="332">
        <v>1734.58</v>
      </c>
      <c r="O330" s="332" t="s">
        <v>27</v>
      </c>
      <c r="P330" s="332">
        <v>1042</v>
      </c>
      <c r="Q330" s="333">
        <v>44972</v>
      </c>
      <c r="R330" s="332">
        <f>N330</f>
        <v>1734.58</v>
      </c>
      <c r="S330" s="390">
        <f t="shared" si="16"/>
        <v>5</v>
      </c>
    </row>
    <row r="331" spans="1:19" x14ac:dyDescent="0.25">
      <c r="A331" s="334">
        <v>326</v>
      </c>
      <c r="B331" s="334" t="s">
        <v>11339</v>
      </c>
      <c r="C331" s="333">
        <v>44959</v>
      </c>
      <c r="D331" s="366">
        <v>110016898392</v>
      </c>
      <c r="E331" s="333">
        <v>44957</v>
      </c>
      <c r="F331" s="334">
        <v>1100.95</v>
      </c>
      <c r="G331" s="334" t="s">
        <v>11183</v>
      </c>
      <c r="H331" s="334" t="s">
        <v>2926</v>
      </c>
      <c r="I331" s="332" t="s">
        <v>130</v>
      </c>
      <c r="J331" s="334" t="s">
        <v>8687</v>
      </c>
      <c r="K331" s="332">
        <v>10</v>
      </c>
      <c r="L331" s="333">
        <v>44967</v>
      </c>
      <c r="M331" s="333">
        <v>44959</v>
      </c>
      <c r="N331" s="332">
        <v>1100.95</v>
      </c>
      <c r="O331" s="332" t="s">
        <v>27</v>
      </c>
      <c r="P331" s="332">
        <v>1042</v>
      </c>
      <c r="Q331" s="333">
        <v>44972</v>
      </c>
      <c r="R331" s="332">
        <f>N331</f>
        <v>1100.95</v>
      </c>
      <c r="S331" s="390">
        <f t="shared" si="16"/>
        <v>5</v>
      </c>
    </row>
    <row r="332" spans="1:19" x14ac:dyDescent="0.25">
      <c r="A332" s="334">
        <v>327</v>
      </c>
      <c r="B332" s="334" t="s">
        <v>9528</v>
      </c>
      <c r="C332" s="333">
        <v>44959</v>
      </c>
      <c r="D332" s="366">
        <v>110016876734</v>
      </c>
      <c r="E332" s="333">
        <v>44957</v>
      </c>
      <c r="F332" s="334">
        <v>1472.53</v>
      </c>
      <c r="G332" s="334" t="s">
        <v>11183</v>
      </c>
      <c r="H332" s="334" t="s">
        <v>2926</v>
      </c>
      <c r="I332" s="332" t="s">
        <v>130</v>
      </c>
      <c r="J332" s="334" t="s">
        <v>8687</v>
      </c>
      <c r="K332" s="332">
        <v>10</v>
      </c>
      <c r="L332" s="333">
        <v>44967</v>
      </c>
      <c r="M332" s="333">
        <v>44959</v>
      </c>
      <c r="N332" s="332">
        <v>1472.53</v>
      </c>
      <c r="O332" s="332" t="s">
        <v>27</v>
      </c>
      <c r="P332" s="332">
        <v>1042</v>
      </c>
      <c r="Q332" s="333">
        <v>44972</v>
      </c>
      <c r="R332" s="332">
        <f t="shared" ref="R332:R334" si="19">N332</f>
        <v>1472.53</v>
      </c>
      <c r="S332" s="390">
        <f t="shared" si="16"/>
        <v>5</v>
      </c>
    </row>
    <row r="333" spans="1:19" x14ac:dyDescent="0.25">
      <c r="A333" s="334">
        <v>328</v>
      </c>
      <c r="B333" s="334" t="s">
        <v>11340</v>
      </c>
      <c r="C333" s="333">
        <v>44959</v>
      </c>
      <c r="D333" s="366">
        <v>110016898394</v>
      </c>
      <c r="E333" s="333">
        <v>44957</v>
      </c>
      <c r="F333" s="334">
        <v>1510.53</v>
      </c>
      <c r="G333" s="334" t="s">
        <v>11183</v>
      </c>
      <c r="H333" s="334" t="s">
        <v>2926</v>
      </c>
      <c r="I333" s="332" t="s">
        <v>130</v>
      </c>
      <c r="J333" s="334" t="s">
        <v>8687</v>
      </c>
      <c r="K333" s="332">
        <v>10</v>
      </c>
      <c r="L333" s="333">
        <v>44967</v>
      </c>
      <c r="M333" s="333">
        <v>44959</v>
      </c>
      <c r="N333" s="332">
        <v>1510.53</v>
      </c>
      <c r="O333" s="332" t="s">
        <v>27</v>
      </c>
      <c r="P333" s="332">
        <v>1042</v>
      </c>
      <c r="Q333" s="333">
        <v>44972</v>
      </c>
      <c r="R333" s="332">
        <f t="shared" si="19"/>
        <v>1510.53</v>
      </c>
      <c r="S333" s="390">
        <f t="shared" si="16"/>
        <v>5</v>
      </c>
    </row>
    <row r="334" spans="1:19" x14ac:dyDescent="0.25">
      <c r="A334" s="334">
        <v>329</v>
      </c>
      <c r="B334" s="334" t="s">
        <v>3311</v>
      </c>
      <c r="C334" s="333">
        <v>44959</v>
      </c>
      <c r="D334" s="366">
        <v>1100166887467</v>
      </c>
      <c r="E334" s="333">
        <v>44957</v>
      </c>
      <c r="F334" s="334">
        <v>1844.94</v>
      </c>
      <c r="G334" s="334" t="s">
        <v>11183</v>
      </c>
      <c r="H334" s="334" t="s">
        <v>2926</v>
      </c>
      <c r="I334" s="332" t="s">
        <v>130</v>
      </c>
      <c r="J334" s="334" t="s">
        <v>8687</v>
      </c>
      <c r="K334" s="332">
        <v>10</v>
      </c>
      <c r="L334" s="333">
        <v>44967</v>
      </c>
      <c r="M334" s="333">
        <v>44959</v>
      </c>
      <c r="N334" s="332">
        <v>1844.94</v>
      </c>
      <c r="O334" s="332" t="s">
        <v>27</v>
      </c>
      <c r="P334" s="332">
        <v>1042</v>
      </c>
      <c r="Q334" s="333">
        <v>44972</v>
      </c>
      <c r="R334" s="332">
        <f t="shared" si="19"/>
        <v>1844.94</v>
      </c>
      <c r="S334" s="390">
        <f t="shared" si="16"/>
        <v>5</v>
      </c>
    </row>
    <row r="335" spans="1:19" x14ac:dyDescent="0.25">
      <c r="A335" s="334">
        <v>330</v>
      </c>
      <c r="B335" s="334" t="s">
        <v>3312</v>
      </c>
      <c r="C335" s="333">
        <v>44959</v>
      </c>
      <c r="D335" s="366">
        <v>110016876736</v>
      </c>
      <c r="E335" s="333">
        <v>44957</v>
      </c>
      <c r="F335" s="334">
        <v>6095.94</v>
      </c>
      <c r="G335" s="334" t="s">
        <v>11183</v>
      </c>
      <c r="H335" s="334" t="s">
        <v>2926</v>
      </c>
      <c r="I335" s="332" t="s">
        <v>130</v>
      </c>
      <c r="J335" s="334" t="s">
        <v>8687</v>
      </c>
      <c r="K335" s="332">
        <v>10</v>
      </c>
      <c r="L335" s="333">
        <v>44967</v>
      </c>
      <c r="M335" s="333">
        <v>44959</v>
      </c>
      <c r="N335" s="332">
        <v>6095.94</v>
      </c>
      <c r="O335" s="332" t="s">
        <v>27</v>
      </c>
      <c r="P335" s="332">
        <v>1042</v>
      </c>
      <c r="Q335" s="333">
        <v>44972</v>
      </c>
      <c r="R335" s="332">
        <v>6095.94</v>
      </c>
      <c r="S335" s="390">
        <f t="shared" si="16"/>
        <v>5</v>
      </c>
    </row>
    <row r="336" spans="1:19" x14ac:dyDescent="0.25">
      <c r="A336" s="334">
        <v>331</v>
      </c>
      <c r="B336" s="334" t="s">
        <v>3313</v>
      </c>
      <c r="C336" s="333">
        <v>44959</v>
      </c>
      <c r="D336" s="366">
        <v>110016887469</v>
      </c>
      <c r="E336" s="333">
        <v>44957</v>
      </c>
      <c r="F336" s="334">
        <v>23678.240000000002</v>
      </c>
      <c r="G336" s="334" t="s">
        <v>11183</v>
      </c>
      <c r="H336" s="334" t="s">
        <v>2926</v>
      </c>
      <c r="I336" s="332" t="s">
        <v>130</v>
      </c>
      <c r="J336" s="334" t="s">
        <v>8687</v>
      </c>
      <c r="K336" s="332">
        <v>10</v>
      </c>
      <c r="L336" s="333">
        <v>44967</v>
      </c>
      <c r="M336" s="333">
        <v>44959</v>
      </c>
      <c r="N336" s="332">
        <v>23678.240000000002</v>
      </c>
      <c r="O336" s="332" t="s">
        <v>27</v>
      </c>
      <c r="P336" s="332">
        <v>1042</v>
      </c>
      <c r="Q336" s="333">
        <v>44972</v>
      </c>
      <c r="R336" s="332">
        <v>23678.240000000002</v>
      </c>
      <c r="S336" s="390">
        <f t="shared" si="16"/>
        <v>5</v>
      </c>
    </row>
    <row r="337" spans="1:19" x14ac:dyDescent="0.25">
      <c r="A337" s="334">
        <v>332</v>
      </c>
      <c r="B337" s="334" t="s">
        <v>3314</v>
      </c>
      <c r="C337" s="333">
        <v>44959</v>
      </c>
      <c r="D337" s="366">
        <v>110016897396</v>
      </c>
      <c r="E337" s="333">
        <v>44957</v>
      </c>
      <c r="F337" s="334">
        <v>27823.09</v>
      </c>
      <c r="G337" s="334" t="s">
        <v>11183</v>
      </c>
      <c r="H337" s="334" t="s">
        <v>2926</v>
      </c>
      <c r="I337" s="332" t="s">
        <v>130</v>
      </c>
      <c r="J337" s="334" t="s">
        <v>8687</v>
      </c>
      <c r="K337" s="332">
        <v>10</v>
      </c>
      <c r="L337" s="333">
        <v>44967</v>
      </c>
      <c r="M337" s="333">
        <v>44959</v>
      </c>
      <c r="N337" s="332">
        <v>27823.09</v>
      </c>
      <c r="O337" s="332" t="s">
        <v>27</v>
      </c>
      <c r="P337" s="332">
        <v>1042</v>
      </c>
      <c r="Q337" s="333">
        <v>44972</v>
      </c>
      <c r="R337" s="332">
        <v>27823.09</v>
      </c>
      <c r="S337" s="390">
        <f t="shared" si="16"/>
        <v>5</v>
      </c>
    </row>
    <row r="338" spans="1:19" x14ac:dyDescent="0.25">
      <c r="A338" s="334">
        <v>333</v>
      </c>
      <c r="B338" s="334" t="s">
        <v>3315</v>
      </c>
      <c r="C338" s="333">
        <v>44959</v>
      </c>
      <c r="D338" s="366">
        <v>110016887460</v>
      </c>
      <c r="E338" s="333">
        <v>44957</v>
      </c>
      <c r="F338" s="334">
        <v>1487.98</v>
      </c>
      <c r="G338" s="334" t="s">
        <v>11183</v>
      </c>
      <c r="H338" s="334" t="s">
        <v>2926</v>
      </c>
      <c r="I338" s="332" t="s">
        <v>130</v>
      </c>
      <c r="J338" s="334" t="s">
        <v>8687</v>
      </c>
      <c r="K338" s="332">
        <v>10</v>
      </c>
      <c r="L338" s="333">
        <v>44967</v>
      </c>
      <c r="M338" s="333">
        <v>44959</v>
      </c>
      <c r="N338" s="332">
        <v>1487.98</v>
      </c>
      <c r="O338" s="332" t="s">
        <v>27</v>
      </c>
      <c r="P338" s="332">
        <v>1042</v>
      </c>
      <c r="Q338" s="333">
        <v>44972</v>
      </c>
      <c r="R338" s="332">
        <v>1487.98</v>
      </c>
      <c r="S338" s="390">
        <f t="shared" ref="S338:S401" si="20">Q338-L338</f>
        <v>5</v>
      </c>
    </row>
    <row r="339" spans="1:19" x14ac:dyDescent="0.25">
      <c r="A339" s="334">
        <v>334</v>
      </c>
      <c r="B339" s="334" t="s">
        <v>3316</v>
      </c>
      <c r="C339" s="333">
        <v>44959</v>
      </c>
      <c r="D339" s="366">
        <v>110016876727</v>
      </c>
      <c r="E339" s="333">
        <v>44957</v>
      </c>
      <c r="F339" s="334">
        <v>1563.24</v>
      </c>
      <c r="G339" s="334" t="s">
        <v>11183</v>
      </c>
      <c r="H339" s="334" t="s">
        <v>2926</v>
      </c>
      <c r="I339" s="332" t="s">
        <v>130</v>
      </c>
      <c r="J339" s="334" t="s">
        <v>8687</v>
      </c>
      <c r="K339" s="332">
        <v>10</v>
      </c>
      <c r="L339" s="333">
        <v>44967</v>
      </c>
      <c r="M339" s="333">
        <v>44959</v>
      </c>
      <c r="N339" s="332">
        <v>1563.24</v>
      </c>
      <c r="O339" s="332" t="s">
        <v>27</v>
      </c>
      <c r="P339" s="332">
        <v>1042</v>
      </c>
      <c r="Q339" s="333">
        <v>44972</v>
      </c>
      <c r="R339" s="332">
        <v>1563.24</v>
      </c>
      <c r="S339" s="390">
        <f t="shared" si="20"/>
        <v>5</v>
      </c>
    </row>
    <row r="340" spans="1:19" x14ac:dyDescent="0.25">
      <c r="A340" s="334">
        <v>335</v>
      </c>
      <c r="B340" s="334" t="s">
        <v>3317</v>
      </c>
      <c r="C340" s="333">
        <v>44959</v>
      </c>
      <c r="D340" s="366">
        <v>110016898387</v>
      </c>
      <c r="E340" s="333">
        <v>44957</v>
      </c>
      <c r="F340" s="334">
        <v>1194.93</v>
      </c>
      <c r="G340" s="334" t="s">
        <v>11183</v>
      </c>
      <c r="H340" s="334" t="s">
        <v>2926</v>
      </c>
      <c r="I340" s="332" t="s">
        <v>130</v>
      </c>
      <c r="J340" s="334" t="s">
        <v>8687</v>
      </c>
      <c r="K340" s="332">
        <v>10</v>
      </c>
      <c r="L340" s="333">
        <v>44967</v>
      </c>
      <c r="M340" s="333">
        <v>44959</v>
      </c>
      <c r="N340" s="332">
        <v>1194.93</v>
      </c>
      <c r="O340" s="332" t="s">
        <v>27</v>
      </c>
      <c r="P340" s="332">
        <v>1042</v>
      </c>
      <c r="Q340" s="333">
        <v>44972</v>
      </c>
      <c r="R340" s="332">
        <f>N340</f>
        <v>1194.93</v>
      </c>
      <c r="S340" s="390">
        <f t="shared" si="20"/>
        <v>5</v>
      </c>
    </row>
    <row r="341" spans="1:19" x14ac:dyDescent="0.25">
      <c r="A341" s="334">
        <v>336</v>
      </c>
      <c r="B341" s="334" t="s">
        <v>9532</v>
      </c>
      <c r="C341" s="333">
        <v>44959</v>
      </c>
      <c r="D341" s="366">
        <v>110016887471</v>
      </c>
      <c r="E341" s="333">
        <v>44957</v>
      </c>
      <c r="F341" s="334">
        <v>332.05</v>
      </c>
      <c r="G341" s="334" t="s">
        <v>11183</v>
      </c>
      <c r="H341" s="334" t="s">
        <v>2926</v>
      </c>
      <c r="I341" s="332" t="s">
        <v>130</v>
      </c>
      <c r="J341" s="334" t="s">
        <v>8687</v>
      </c>
      <c r="K341" s="332">
        <v>10</v>
      </c>
      <c r="L341" s="333">
        <v>44967</v>
      </c>
      <c r="M341" s="333">
        <v>44959</v>
      </c>
      <c r="N341" s="332">
        <v>332.05</v>
      </c>
      <c r="O341" s="332" t="s">
        <v>27</v>
      </c>
      <c r="P341" s="332">
        <v>1042</v>
      </c>
      <c r="Q341" s="333">
        <v>44972</v>
      </c>
      <c r="R341" s="332">
        <f t="shared" ref="R341:R342" si="21">N341</f>
        <v>332.05</v>
      </c>
      <c r="S341" s="390">
        <f t="shared" si="20"/>
        <v>5</v>
      </c>
    </row>
    <row r="342" spans="1:19" x14ac:dyDescent="0.25">
      <c r="A342" s="334">
        <v>337</v>
      </c>
      <c r="B342" s="334" t="s">
        <v>11341</v>
      </c>
      <c r="C342" s="333">
        <v>44959</v>
      </c>
      <c r="D342" s="366">
        <v>110016898398</v>
      </c>
      <c r="E342" s="333">
        <v>44957</v>
      </c>
      <c r="F342" s="334">
        <v>271.27999999999997</v>
      </c>
      <c r="G342" s="334" t="s">
        <v>11183</v>
      </c>
      <c r="H342" s="334" t="s">
        <v>2926</v>
      </c>
      <c r="I342" s="332" t="s">
        <v>130</v>
      </c>
      <c r="J342" s="334" t="s">
        <v>8687</v>
      </c>
      <c r="K342" s="332">
        <v>10</v>
      </c>
      <c r="L342" s="333">
        <v>44967</v>
      </c>
      <c r="M342" s="333">
        <v>44959</v>
      </c>
      <c r="N342" s="332">
        <v>271.27999999999997</v>
      </c>
      <c r="O342" s="332" t="s">
        <v>27</v>
      </c>
      <c r="P342" s="332">
        <v>1042</v>
      </c>
      <c r="Q342" s="333">
        <v>44972</v>
      </c>
      <c r="R342" s="332">
        <f t="shared" si="21"/>
        <v>271.27999999999997</v>
      </c>
      <c r="S342" s="390">
        <f t="shared" si="20"/>
        <v>5</v>
      </c>
    </row>
    <row r="343" spans="1:19" x14ac:dyDescent="0.25">
      <c r="A343" s="334">
        <v>338</v>
      </c>
      <c r="B343" s="334" t="s">
        <v>11342</v>
      </c>
      <c r="C343" s="333">
        <v>44959</v>
      </c>
      <c r="D343" s="366">
        <v>110016876738</v>
      </c>
      <c r="E343" s="333">
        <v>44957</v>
      </c>
      <c r="F343" s="334">
        <v>288.24</v>
      </c>
      <c r="G343" s="334" t="s">
        <v>11183</v>
      </c>
      <c r="H343" s="334" t="s">
        <v>2926</v>
      </c>
      <c r="I343" s="332" t="s">
        <v>130</v>
      </c>
      <c r="J343" s="334" t="s">
        <v>8687</v>
      </c>
      <c r="K343" s="332">
        <v>10</v>
      </c>
      <c r="L343" s="333">
        <v>44967</v>
      </c>
      <c r="M343" s="333">
        <v>44959</v>
      </c>
      <c r="N343" s="332">
        <v>288.24</v>
      </c>
      <c r="O343" s="332" t="s">
        <v>27</v>
      </c>
      <c r="P343" s="332">
        <v>1042</v>
      </c>
      <c r="Q343" s="333">
        <v>44972</v>
      </c>
      <c r="R343" s="332">
        <v>288.24</v>
      </c>
      <c r="S343" s="390">
        <f t="shared" si="20"/>
        <v>5</v>
      </c>
    </row>
    <row r="344" spans="1:19" x14ac:dyDescent="0.25">
      <c r="A344" s="334">
        <v>339</v>
      </c>
      <c r="B344" s="334" t="s">
        <v>11343</v>
      </c>
      <c r="C344" s="333">
        <v>44959</v>
      </c>
      <c r="D344" s="366">
        <v>1100168983885</v>
      </c>
      <c r="E344" s="333">
        <v>44957</v>
      </c>
      <c r="F344" s="334">
        <v>0.33</v>
      </c>
      <c r="G344" s="334" t="s">
        <v>11183</v>
      </c>
      <c r="H344" s="334" t="s">
        <v>2926</v>
      </c>
      <c r="I344" s="332" t="s">
        <v>130</v>
      </c>
      <c r="J344" s="334" t="s">
        <v>8687</v>
      </c>
      <c r="K344" s="332">
        <v>10</v>
      </c>
      <c r="L344" s="333">
        <v>44967</v>
      </c>
      <c r="M344" s="333">
        <v>44959</v>
      </c>
      <c r="N344" s="332">
        <v>0.33</v>
      </c>
      <c r="O344" s="332"/>
      <c r="P344" s="332"/>
      <c r="Q344" s="332"/>
      <c r="R344" s="332">
        <f>N344</f>
        <v>0.33</v>
      </c>
      <c r="S344" s="390">
        <f t="shared" si="20"/>
        <v>-44967</v>
      </c>
    </row>
    <row r="345" spans="1:19" x14ac:dyDescent="0.25">
      <c r="A345" s="334">
        <v>340</v>
      </c>
      <c r="B345" s="334" t="s">
        <v>11344</v>
      </c>
      <c r="C345" s="333">
        <v>44960</v>
      </c>
      <c r="D345" s="366">
        <v>202320074</v>
      </c>
      <c r="E345" s="333">
        <v>44959</v>
      </c>
      <c r="F345" s="334">
        <v>30.59</v>
      </c>
      <c r="G345" s="334" t="s">
        <v>8138</v>
      </c>
      <c r="H345" s="334" t="s">
        <v>11404</v>
      </c>
      <c r="I345" s="332" t="s">
        <v>130</v>
      </c>
      <c r="J345" s="334" t="s">
        <v>8129</v>
      </c>
      <c r="K345" s="332">
        <v>30</v>
      </c>
      <c r="L345" s="333">
        <v>44990</v>
      </c>
      <c r="M345" s="333">
        <v>44963</v>
      </c>
      <c r="N345" s="332">
        <v>30.59</v>
      </c>
      <c r="O345" s="332" t="s">
        <v>27</v>
      </c>
      <c r="P345" s="332">
        <v>1115</v>
      </c>
      <c r="Q345" s="333">
        <v>45015</v>
      </c>
      <c r="R345" s="332">
        <v>30.59</v>
      </c>
      <c r="S345" s="390">
        <f t="shared" si="20"/>
        <v>25</v>
      </c>
    </row>
    <row r="346" spans="1:19" x14ac:dyDescent="0.25">
      <c r="A346" s="334">
        <v>341</v>
      </c>
      <c r="B346" s="334" t="s">
        <v>9533</v>
      </c>
      <c r="C346" s="333">
        <v>44960</v>
      </c>
      <c r="D346" s="366">
        <v>202320071</v>
      </c>
      <c r="E346" s="333">
        <v>44958</v>
      </c>
      <c r="F346" s="334">
        <v>12748.15</v>
      </c>
      <c r="G346" s="334" t="s">
        <v>8138</v>
      </c>
      <c r="H346" s="334" t="s">
        <v>11403</v>
      </c>
      <c r="I346" s="332" t="s">
        <v>130</v>
      </c>
      <c r="J346" s="334" t="s">
        <v>8129</v>
      </c>
      <c r="K346" s="332">
        <v>30</v>
      </c>
      <c r="L346" s="333">
        <v>44990</v>
      </c>
      <c r="M346" s="333">
        <v>44963</v>
      </c>
      <c r="N346" s="332">
        <v>12748.15</v>
      </c>
      <c r="O346" s="332" t="s">
        <v>27</v>
      </c>
      <c r="P346" s="332">
        <v>1081</v>
      </c>
      <c r="Q346" s="333">
        <v>45015</v>
      </c>
      <c r="R346" s="332">
        <f>N346</f>
        <v>12748.15</v>
      </c>
      <c r="S346" s="390">
        <f t="shared" si="20"/>
        <v>25</v>
      </c>
    </row>
    <row r="347" spans="1:19" x14ac:dyDescent="0.25">
      <c r="A347" s="334">
        <v>342</v>
      </c>
      <c r="B347" s="334" t="s">
        <v>8265</v>
      </c>
      <c r="C347" s="333">
        <v>44960</v>
      </c>
      <c r="D347" s="366">
        <v>110016876735</v>
      </c>
      <c r="E347" s="333">
        <v>44957</v>
      </c>
      <c r="F347" s="334">
        <v>8516.6200000000008</v>
      </c>
      <c r="G347" s="334" t="s">
        <v>11183</v>
      </c>
      <c r="H347" s="334" t="s">
        <v>2926</v>
      </c>
      <c r="I347" s="332" t="s">
        <v>130</v>
      </c>
      <c r="J347" s="334" t="s">
        <v>8687</v>
      </c>
      <c r="K347" s="332">
        <v>10</v>
      </c>
      <c r="L347" s="333">
        <v>44967</v>
      </c>
      <c r="M347" s="333">
        <v>44963</v>
      </c>
      <c r="N347" s="332">
        <v>8516.6200000000008</v>
      </c>
      <c r="O347" s="332" t="s">
        <v>27</v>
      </c>
      <c r="P347" s="332">
        <v>1042</v>
      </c>
      <c r="Q347" s="333">
        <v>44972</v>
      </c>
      <c r="R347" s="332">
        <v>8516.6200000000008</v>
      </c>
      <c r="S347" s="390">
        <f t="shared" si="20"/>
        <v>5</v>
      </c>
    </row>
    <row r="348" spans="1:19" x14ac:dyDescent="0.25">
      <c r="A348" s="334">
        <v>343</v>
      </c>
      <c r="B348" s="334" t="s">
        <v>8266</v>
      </c>
      <c r="C348" s="333">
        <v>44960</v>
      </c>
      <c r="D348" s="366">
        <v>110016876725</v>
      </c>
      <c r="E348" s="333">
        <v>44957</v>
      </c>
      <c r="F348" s="334">
        <v>934.57</v>
      </c>
      <c r="G348" s="334" t="s">
        <v>11183</v>
      </c>
      <c r="H348" s="334" t="s">
        <v>2926</v>
      </c>
      <c r="I348" s="332" t="s">
        <v>130</v>
      </c>
      <c r="J348" s="334" t="s">
        <v>8687</v>
      </c>
      <c r="K348" s="332">
        <v>10</v>
      </c>
      <c r="L348" s="333">
        <v>44967</v>
      </c>
      <c r="M348" s="333">
        <v>44963</v>
      </c>
      <c r="N348" s="332">
        <v>934.57</v>
      </c>
      <c r="O348" s="332" t="s">
        <v>27</v>
      </c>
      <c r="P348" s="332">
        <v>1042</v>
      </c>
      <c r="Q348" s="333">
        <v>44972</v>
      </c>
      <c r="R348" s="332">
        <f>N348</f>
        <v>934.57</v>
      </c>
      <c r="S348" s="390">
        <f t="shared" si="20"/>
        <v>5</v>
      </c>
    </row>
    <row r="349" spans="1:19" x14ac:dyDescent="0.25">
      <c r="A349" s="334">
        <v>344</v>
      </c>
      <c r="B349" s="334" t="s">
        <v>8267</v>
      </c>
      <c r="C349" s="333">
        <v>44960</v>
      </c>
      <c r="D349" s="366">
        <v>110016876726</v>
      </c>
      <c r="E349" s="333">
        <v>44957</v>
      </c>
      <c r="F349" s="334">
        <v>662.44</v>
      </c>
      <c r="G349" s="334" t="s">
        <v>11183</v>
      </c>
      <c r="H349" s="334" t="s">
        <v>2926</v>
      </c>
      <c r="I349" s="332" t="s">
        <v>130</v>
      </c>
      <c r="J349" s="334" t="s">
        <v>8687</v>
      </c>
      <c r="K349" s="332">
        <v>10</v>
      </c>
      <c r="L349" s="333">
        <v>44967</v>
      </c>
      <c r="M349" s="333">
        <v>44964</v>
      </c>
      <c r="N349" s="332">
        <v>662.44</v>
      </c>
      <c r="O349" s="332" t="s">
        <v>27</v>
      </c>
      <c r="P349" s="332">
        <v>1042</v>
      </c>
      <c r="Q349" s="333">
        <v>44972</v>
      </c>
      <c r="R349" s="332">
        <f t="shared" ref="R349:R379" si="22">N349</f>
        <v>662.44</v>
      </c>
      <c r="S349" s="390">
        <f t="shared" si="20"/>
        <v>5</v>
      </c>
    </row>
    <row r="350" spans="1:19" x14ac:dyDescent="0.25">
      <c r="A350" s="334">
        <v>345</v>
      </c>
      <c r="B350" s="334" t="s">
        <v>8268</v>
      </c>
      <c r="C350" s="333">
        <v>44960</v>
      </c>
      <c r="D350" s="366">
        <v>110016898397</v>
      </c>
      <c r="E350" s="333">
        <v>44957</v>
      </c>
      <c r="F350" s="334">
        <v>774.12</v>
      </c>
      <c r="G350" s="334" t="s">
        <v>11183</v>
      </c>
      <c r="H350" s="334" t="s">
        <v>2926</v>
      </c>
      <c r="I350" s="332" t="s">
        <v>130</v>
      </c>
      <c r="J350" s="334" t="s">
        <v>8687</v>
      </c>
      <c r="K350" s="332">
        <v>10</v>
      </c>
      <c r="L350" s="333">
        <v>44967</v>
      </c>
      <c r="M350" s="333">
        <v>44963</v>
      </c>
      <c r="N350" s="332">
        <v>774.12</v>
      </c>
      <c r="O350" s="332" t="s">
        <v>27</v>
      </c>
      <c r="P350" s="332">
        <v>1042</v>
      </c>
      <c r="Q350" s="333">
        <v>44972</v>
      </c>
      <c r="R350" s="332">
        <f t="shared" si="22"/>
        <v>774.12</v>
      </c>
      <c r="S350" s="390">
        <f t="shared" si="20"/>
        <v>5</v>
      </c>
    </row>
    <row r="351" spans="1:19" x14ac:dyDescent="0.25">
      <c r="A351" s="334">
        <v>346</v>
      </c>
      <c r="B351" s="334" t="s">
        <v>8269</v>
      </c>
      <c r="C351" s="333">
        <v>44960</v>
      </c>
      <c r="D351" s="366">
        <v>110016898403</v>
      </c>
      <c r="E351" s="333">
        <v>44957</v>
      </c>
      <c r="F351" s="334">
        <v>1730.86</v>
      </c>
      <c r="G351" s="334" t="s">
        <v>11183</v>
      </c>
      <c r="H351" s="334" t="s">
        <v>2926</v>
      </c>
      <c r="I351" s="332" t="s">
        <v>130</v>
      </c>
      <c r="J351" s="334" t="s">
        <v>8687</v>
      </c>
      <c r="K351" s="332">
        <v>10</v>
      </c>
      <c r="L351" s="333">
        <v>44967</v>
      </c>
      <c r="M351" s="333">
        <v>44964</v>
      </c>
      <c r="N351" s="332">
        <v>1730.86</v>
      </c>
      <c r="O351" s="332" t="s">
        <v>27</v>
      </c>
      <c r="P351" s="332">
        <v>1042</v>
      </c>
      <c r="Q351" s="333">
        <v>44972</v>
      </c>
      <c r="R351" s="332">
        <f t="shared" si="22"/>
        <v>1730.86</v>
      </c>
      <c r="S351" s="390">
        <f t="shared" si="20"/>
        <v>5</v>
      </c>
    </row>
    <row r="352" spans="1:19" x14ac:dyDescent="0.25">
      <c r="A352" s="334">
        <v>347</v>
      </c>
      <c r="B352" s="334" t="s">
        <v>9536</v>
      </c>
      <c r="C352" s="333">
        <v>44960</v>
      </c>
      <c r="D352" s="366">
        <v>110016898399</v>
      </c>
      <c r="E352" s="333">
        <v>44957</v>
      </c>
      <c r="F352" s="334">
        <v>269.67</v>
      </c>
      <c r="G352" s="334" t="s">
        <v>11183</v>
      </c>
      <c r="H352" s="334" t="s">
        <v>2926</v>
      </c>
      <c r="I352" s="332" t="s">
        <v>130</v>
      </c>
      <c r="J352" s="334" t="s">
        <v>8687</v>
      </c>
      <c r="K352" s="332">
        <v>10</v>
      </c>
      <c r="L352" s="333">
        <v>44967</v>
      </c>
      <c r="M352" s="333">
        <v>44963</v>
      </c>
      <c r="N352" s="332">
        <v>269.67</v>
      </c>
      <c r="O352" s="332" t="s">
        <v>27</v>
      </c>
      <c r="P352" s="332">
        <v>1042</v>
      </c>
      <c r="Q352" s="333">
        <v>44972</v>
      </c>
      <c r="R352" s="332">
        <f t="shared" si="22"/>
        <v>269.67</v>
      </c>
      <c r="S352" s="390">
        <f t="shared" si="20"/>
        <v>5</v>
      </c>
    </row>
    <row r="353" spans="1:19" x14ac:dyDescent="0.25">
      <c r="A353" s="334">
        <v>348</v>
      </c>
      <c r="B353" s="334" t="s">
        <v>9537</v>
      </c>
      <c r="C353" s="333">
        <v>44960</v>
      </c>
      <c r="D353" s="366">
        <v>110016898388</v>
      </c>
      <c r="E353" s="333">
        <v>44957</v>
      </c>
      <c r="F353" s="334">
        <v>504.85</v>
      </c>
      <c r="G353" s="334" t="s">
        <v>11183</v>
      </c>
      <c r="H353" s="334" t="s">
        <v>2926</v>
      </c>
      <c r="I353" s="332" t="s">
        <v>130</v>
      </c>
      <c r="J353" s="334" t="s">
        <v>8687</v>
      </c>
      <c r="K353" s="332">
        <v>10</v>
      </c>
      <c r="L353" s="333">
        <v>44967</v>
      </c>
      <c r="M353" s="333">
        <v>44963</v>
      </c>
      <c r="N353" s="332">
        <v>504.85</v>
      </c>
      <c r="O353" s="332" t="s">
        <v>27</v>
      </c>
      <c r="P353" s="332">
        <v>1042</v>
      </c>
      <c r="Q353" s="333">
        <v>44972</v>
      </c>
      <c r="R353" s="332">
        <f t="shared" si="22"/>
        <v>504.85</v>
      </c>
      <c r="S353" s="390">
        <f t="shared" si="20"/>
        <v>5</v>
      </c>
    </row>
    <row r="354" spans="1:19" x14ac:dyDescent="0.25">
      <c r="A354" s="376">
        <v>349</v>
      </c>
      <c r="B354" s="376" t="s">
        <v>9538</v>
      </c>
      <c r="C354" s="391">
        <v>44960</v>
      </c>
      <c r="D354" s="392">
        <v>110016898386</v>
      </c>
      <c r="E354" s="391">
        <v>44957</v>
      </c>
      <c r="F354" s="376">
        <v>831.68</v>
      </c>
      <c r="G354" s="376" t="s">
        <v>11183</v>
      </c>
      <c r="H354" s="376" t="s">
        <v>2926</v>
      </c>
      <c r="I354" s="380" t="s">
        <v>130</v>
      </c>
      <c r="J354" s="376" t="s">
        <v>8687</v>
      </c>
      <c r="K354" s="380">
        <v>10</v>
      </c>
      <c r="L354" s="391">
        <v>44967</v>
      </c>
      <c r="M354" s="391">
        <v>44964</v>
      </c>
      <c r="N354" s="380">
        <v>831.68</v>
      </c>
      <c r="O354" s="332" t="s">
        <v>27</v>
      </c>
      <c r="P354" s="332">
        <v>1042</v>
      </c>
      <c r="Q354" s="333">
        <v>44972</v>
      </c>
      <c r="R354" s="332">
        <f t="shared" si="22"/>
        <v>831.68</v>
      </c>
      <c r="S354" s="390">
        <f t="shared" si="20"/>
        <v>5</v>
      </c>
    </row>
    <row r="355" spans="1:19" x14ac:dyDescent="0.25">
      <c r="A355" s="332">
        <v>350</v>
      </c>
      <c r="B355" s="334" t="s">
        <v>9539</v>
      </c>
      <c r="C355" s="333">
        <v>44960</v>
      </c>
      <c r="D355" s="366">
        <v>110016898393</v>
      </c>
      <c r="E355" s="333">
        <v>44957</v>
      </c>
      <c r="F355" s="334">
        <v>1276.97</v>
      </c>
      <c r="G355" s="334" t="s">
        <v>11183</v>
      </c>
      <c r="H355" s="334" t="s">
        <v>2926</v>
      </c>
      <c r="I355" s="332" t="s">
        <v>130</v>
      </c>
      <c r="J355" s="334" t="s">
        <v>8687</v>
      </c>
      <c r="K355" s="332">
        <v>10</v>
      </c>
      <c r="L355" s="333">
        <v>44967</v>
      </c>
      <c r="M355" s="333">
        <v>44964</v>
      </c>
      <c r="N355" s="332">
        <v>1276.97</v>
      </c>
      <c r="O355" s="332" t="s">
        <v>27</v>
      </c>
      <c r="P355" s="332">
        <v>1042</v>
      </c>
      <c r="Q355" s="333">
        <v>44972</v>
      </c>
      <c r="R355" s="332">
        <f t="shared" si="22"/>
        <v>1276.97</v>
      </c>
      <c r="S355" s="390">
        <f t="shared" si="20"/>
        <v>5</v>
      </c>
    </row>
    <row r="356" spans="1:19" x14ac:dyDescent="0.25">
      <c r="A356" s="332">
        <v>351</v>
      </c>
      <c r="B356" s="334" t="s">
        <v>9540</v>
      </c>
      <c r="C356" s="333">
        <v>44960</v>
      </c>
      <c r="D356" s="366">
        <v>110016898395</v>
      </c>
      <c r="E356" s="333">
        <v>44957</v>
      </c>
      <c r="F356" s="334">
        <v>6634.19</v>
      </c>
      <c r="G356" s="334" t="s">
        <v>11183</v>
      </c>
      <c r="H356" s="334" t="s">
        <v>2926</v>
      </c>
      <c r="I356" s="332" t="s">
        <v>130</v>
      </c>
      <c r="J356" s="334" t="s">
        <v>8687</v>
      </c>
      <c r="K356" s="332">
        <v>10</v>
      </c>
      <c r="L356" s="333">
        <v>44967</v>
      </c>
      <c r="M356" s="333">
        <v>44964</v>
      </c>
      <c r="N356" s="332">
        <v>6634.19</v>
      </c>
      <c r="O356" s="332" t="s">
        <v>27</v>
      </c>
      <c r="P356" s="332">
        <v>1042</v>
      </c>
      <c r="Q356" s="333">
        <v>44972</v>
      </c>
      <c r="R356" s="332">
        <f t="shared" si="22"/>
        <v>6634.19</v>
      </c>
      <c r="S356" s="390">
        <f t="shared" si="20"/>
        <v>5</v>
      </c>
    </row>
    <row r="357" spans="1:19" x14ac:dyDescent="0.25">
      <c r="A357" s="332">
        <v>352</v>
      </c>
      <c r="B357" s="334" t="s">
        <v>9541</v>
      </c>
      <c r="C357" s="333">
        <v>44960</v>
      </c>
      <c r="D357" s="366">
        <v>110016898400</v>
      </c>
      <c r="E357" s="333">
        <v>44957</v>
      </c>
      <c r="F357" s="334">
        <v>1066.8499999999999</v>
      </c>
      <c r="G357" s="334" t="s">
        <v>11183</v>
      </c>
      <c r="H357" s="334" t="s">
        <v>2926</v>
      </c>
      <c r="I357" s="332" t="s">
        <v>130</v>
      </c>
      <c r="J357" s="334" t="s">
        <v>8687</v>
      </c>
      <c r="K357" s="332">
        <v>10</v>
      </c>
      <c r="L357" s="333">
        <v>44967</v>
      </c>
      <c r="M357" s="333">
        <v>44964</v>
      </c>
      <c r="N357" s="332">
        <v>1066.8499999999999</v>
      </c>
      <c r="O357" s="332" t="s">
        <v>27</v>
      </c>
      <c r="P357" s="332">
        <v>1042</v>
      </c>
      <c r="Q357" s="333">
        <v>44972</v>
      </c>
      <c r="R357" s="332">
        <f t="shared" si="22"/>
        <v>1066.8499999999999</v>
      </c>
      <c r="S357" s="390">
        <f t="shared" si="20"/>
        <v>5</v>
      </c>
    </row>
    <row r="358" spans="1:19" x14ac:dyDescent="0.25">
      <c r="A358" s="332">
        <v>353</v>
      </c>
      <c r="B358" s="334" t="s">
        <v>8288</v>
      </c>
      <c r="C358" s="333">
        <v>44960</v>
      </c>
      <c r="D358" s="366">
        <v>110016887473</v>
      </c>
      <c r="E358" s="333">
        <v>44957</v>
      </c>
      <c r="F358" s="334">
        <v>1085.3800000000001</v>
      </c>
      <c r="G358" s="334" t="s">
        <v>11183</v>
      </c>
      <c r="H358" s="334" t="s">
        <v>2926</v>
      </c>
      <c r="I358" s="332" t="s">
        <v>130</v>
      </c>
      <c r="J358" s="334" t="s">
        <v>8687</v>
      </c>
      <c r="K358" s="332">
        <v>10</v>
      </c>
      <c r="L358" s="333">
        <v>44967</v>
      </c>
      <c r="M358" s="333">
        <v>44964</v>
      </c>
      <c r="N358" s="332">
        <v>1085.3800000000001</v>
      </c>
      <c r="O358" s="332" t="s">
        <v>27</v>
      </c>
      <c r="P358" s="332">
        <v>1042</v>
      </c>
      <c r="Q358" s="333">
        <v>44972</v>
      </c>
      <c r="R358" s="332">
        <f t="shared" si="22"/>
        <v>1085.3800000000001</v>
      </c>
      <c r="S358" s="390">
        <f t="shared" si="20"/>
        <v>5</v>
      </c>
    </row>
    <row r="359" spans="1:19" x14ac:dyDescent="0.25">
      <c r="A359" s="332">
        <v>354</v>
      </c>
      <c r="B359" s="334" t="s">
        <v>9542</v>
      </c>
      <c r="C359" s="333">
        <v>44960</v>
      </c>
      <c r="D359" s="366">
        <v>110016887466</v>
      </c>
      <c r="E359" s="333">
        <v>44957</v>
      </c>
      <c r="F359" s="334">
        <v>2376.41</v>
      </c>
      <c r="G359" s="334" t="s">
        <v>11183</v>
      </c>
      <c r="H359" s="334" t="s">
        <v>2926</v>
      </c>
      <c r="I359" s="332" t="s">
        <v>130</v>
      </c>
      <c r="J359" s="334" t="s">
        <v>8687</v>
      </c>
      <c r="K359" s="332">
        <v>10</v>
      </c>
      <c r="L359" s="333">
        <v>44967</v>
      </c>
      <c r="M359" s="333">
        <v>44964</v>
      </c>
      <c r="N359" s="332">
        <v>2376.41</v>
      </c>
      <c r="O359" s="332" t="s">
        <v>27</v>
      </c>
      <c r="P359" s="332">
        <v>1042</v>
      </c>
      <c r="Q359" s="333">
        <v>44972</v>
      </c>
      <c r="R359" s="332">
        <f t="shared" si="22"/>
        <v>2376.41</v>
      </c>
      <c r="S359" s="390">
        <f t="shared" si="20"/>
        <v>5</v>
      </c>
    </row>
    <row r="360" spans="1:19" x14ac:dyDescent="0.25">
      <c r="A360" s="332">
        <v>356</v>
      </c>
      <c r="B360" s="334" t="s">
        <v>8271</v>
      </c>
      <c r="C360" s="333">
        <v>44960</v>
      </c>
      <c r="D360" s="366">
        <v>110016887472</v>
      </c>
      <c r="E360" s="333">
        <v>44957</v>
      </c>
      <c r="F360" s="334">
        <v>1463.08</v>
      </c>
      <c r="G360" s="334" t="s">
        <v>11183</v>
      </c>
      <c r="H360" s="334" t="s">
        <v>2926</v>
      </c>
      <c r="I360" s="332" t="s">
        <v>130</v>
      </c>
      <c r="J360" s="334" t="s">
        <v>8687</v>
      </c>
      <c r="K360" s="332">
        <v>10</v>
      </c>
      <c r="L360" s="333">
        <v>44967</v>
      </c>
      <c r="M360" s="333">
        <v>44964</v>
      </c>
      <c r="N360" s="332">
        <v>1463.08</v>
      </c>
      <c r="O360" s="332" t="s">
        <v>27</v>
      </c>
      <c r="P360" s="332">
        <v>1042</v>
      </c>
      <c r="Q360" s="333">
        <v>44972</v>
      </c>
      <c r="R360" s="332">
        <f t="shared" si="22"/>
        <v>1463.08</v>
      </c>
      <c r="S360" s="390">
        <f t="shared" si="20"/>
        <v>5</v>
      </c>
    </row>
    <row r="361" spans="1:19" x14ac:dyDescent="0.25">
      <c r="A361" s="332">
        <v>357</v>
      </c>
      <c r="B361" s="334" t="s">
        <v>8272</v>
      </c>
      <c r="C361" s="333">
        <v>44960</v>
      </c>
      <c r="D361" s="335">
        <v>110016887468</v>
      </c>
      <c r="E361" s="333">
        <v>44957</v>
      </c>
      <c r="F361" s="334">
        <v>8108.14</v>
      </c>
      <c r="G361" s="334" t="s">
        <v>11183</v>
      </c>
      <c r="H361" s="334" t="s">
        <v>2926</v>
      </c>
      <c r="I361" s="332" t="s">
        <v>130</v>
      </c>
      <c r="J361" s="334" t="s">
        <v>8687</v>
      </c>
      <c r="K361" s="332">
        <v>10</v>
      </c>
      <c r="L361" s="333">
        <v>44967</v>
      </c>
      <c r="M361" s="333">
        <v>44964</v>
      </c>
      <c r="N361" s="332">
        <v>8108.14</v>
      </c>
      <c r="O361" s="332" t="s">
        <v>27</v>
      </c>
      <c r="P361" s="332">
        <v>1042</v>
      </c>
      <c r="Q361" s="333">
        <v>44972</v>
      </c>
      <c r="R361" s="332">
        <f t="shared" si="22"/>
        <v>8108.14</v>
      </c>
      <c r="S361" s="390">
        <f t="shared" si="20"/>
        <v>5</v>
      </c>
    </row>
    <row r="362" spans="1:19" x14ac:dyDescent="0.25">
      <c r="A362" s="332">
        <v>358</v>
      </c>
      <c r="B362" s="334" t="s">
        <v>8273</v>
      </c>
      <c r="C362" s="333">
        <v>44960</v>
      </c>
      <c r="D362" s="335">
        <v>110016887470</v>
      </c>
      <c r="E362" s="333">
        <v>44957</v>
      </c>
      <c r="F362" s="334">
        <v>506.11</v>
      </c>
      <c r="G362" s="334" t="s">
        <v>11183</v>
      </c>
      <c r="H362" s="334" t="s">
        <v>2926</v>
      </c>
      <c r="I362" s="332" t="s">
        <v>130</v>
      </c>
      <c r="J362" s="334" t="s">
        <v>8687</v>
      </c>
      <c r="K362" s="332">
        <v>10</v>
      </c>
      <c r="L362" s="333">
        <v>44967</v>
      </c>
      <c r="M362" s="333">
        <v>44963</v>
      </c>
      <c r="N362" s="332">
        <v>506.11</v>
      </c>
      <c r="O362" s="332" t="s">
        <v>27</v>
      </c>
      <c r="P362" s="332">
        <v>1042</v>
      </c>
      <c r="Q362" s="333">
        <v>44972</v>
      </c>
      <c r="R362" s="332">
        <f t="shared" si="22"/>
        <v>506.11</v>
      </c>
      <c r="S362" s="390">
        <f t="shared" si="20"/>
        <v>5</v>
      </c>
    </row>
    <row r="363" spans="1:19" x14ac:dyDescent="0.25">
      <c r="A363" s="332">
        <v>359</v>
      </c>
      <c r="B363" s="334" t="s">
        <v>8274</v>
      </c>
      <c r="C363" s="333">
        <v>44960</v>
      </c>
      <c r="D363" s="335">
        <v>110016887461</v>
      </c>
      <c r="E363" s="333">
        <v>44957</v>
      </c>
      <c r="F363" s="334">
        <v>-426.69</v>
      </c>
      <c r="G363" s="334" t="s">
        <v>11183</v>
      </c>
      <c r="H363" s="334" t="s">
        <v>2926</v>
      </c>
      <c r="I363" s="332" t="s">
        <v>130</v>
      </c>
      <c r="J363" s="334" t="s">
        <v>8687</v>
      </c>
      <c r="K363" s="332">
        <v>0</v>
      </c>
      <c r="L363" s="333">
        <v>44957</v>
      </c>
      <c r="M363" s="333">
        <v>44964</v>
      </c>
      <c r="N363" s="332">
        <v>-426.69</v>
      </c>
      <c r="O363" s="332" t="s">
        <v>27</v>
      </c>
      <c r="P363" s="332">
        <v>1042</v>
      </c>
      <c r="Q363" s="333">
        <v>44972</v>
      </c>
      <c r="R363" s="332">
        <f t="shared" si="22"/>
        <v>-426.69</v>
      </c>
      <c r="S363" s="390">
        <f t="shared" si="20"/>
        <v>15</v>
      </c>
    </row>
    <row r="364" spans="1:19" x14ac:dyDescent="0.25">
      <c r="A364" s="332">
        <v>360</v>
      </c>
      <c r="B364" s="334" t="s">
        <v>9544</v>
      </c>
      <c r="C364" s="333">
        <v>44960</v>
      </c>
      <c r="D364" s="335">
        <v>110016887459</v>
      </c>
      <c r="E364" s="333">
        <v>44957</v>
      </c>
      <c r="F364" s="334">
        <v>771.83</v>
      </c>
      <c r="G364" s="334" t="s">
        <v>11183</v>
      </c>
      <c r="H364" s="334" t="s">
        <v>2926</v>
      </c>
      <c r="I364" s="332" t="s">
        <v>130</v>
      </c>
      <c r="J364" s="334" t="s">
        <v>8687</v>
      </c>
      <c r="K364" s="332">
        <v>10</v>
      </c>
      <c r="L364" s="333">
        <v>44967</v>
      </c>
      <c r="M364" s="333">
        <v>44964</v>
      </c>
      <c r="N364" s="332">
        <v>771.83</v>
      </c>
      <c r="O364" s="332" t="s">
        <v>27</v>
      </c>
      <c r="P364" s="332">
        <v>1042</v>
      </c>
      <c r="Q364" s="333">
        <v>44972</v>
      </c>
      <c r="R364" s="332">
        <f t="shared" si="22"/>
        <v>771.83</v>
      </c>
      <c r="S364" s="390">
        <f t="shared" si="20"/>
        <v>5</v>
      </c>
    </row>
    <row r="365" spans="1:19" x14ac:dyDescent="0.25">
      <c r="A365" s="332">
        <v>361</v>
      </c>
      <c r="B365" s="334" t="s">
        <v>11345</v>
      </c>
      <c r="C365" s="333">
        <v>44960</v>
      </c>
      <c r="D365" s="335">
        <v>110016887476</v>
      </c>
      <c r="E365" s="333">
        <v>44957</v>
      </c>
      <c r="F365" s="334">
        <v>2104.2800000000002</v>
      </c>
      <c r="G365" s="334" t="s">
        <v>11183</v>
      </c>
      <c r="H365" s="334" t="s">
        <v>2926</v>
      </c>
      <c r="I365" s="332" t="s">
        <v>130</v>
      </c>
      <c r="J365" s="334" t="s">
        <v>8687</v>
      </c>
      <c r="K365" s="332">
        <v>10</v>
      </c>
      <c r="L365" s="333">
        <v>44967</v>
      </c>
      <c r="M365" s="333">
        <v>44964</v>
      </c>
      <c r="N365" s="332">
        <v>2104.2800000000002</v>
      </c>
      <c r="O365" s="332" t="s">
        <v>27</v>
      </c>
      <c r="P365" s="332">
        <v>1042</v>
      </c>
      <c r="Q365" s="333">
        <v>44972</v>
      </c>
      <c r="R365" s="332">
        <f t="shared" si="22"/>
        <v>2104.2800000000002</v>
      </c>
      <c r="S365" s="390">
        <f t="shared" si="20"/>
        <v>5</v>
      </c>
    </row>
    <row r="366" spans="1:19" x14ac:dyDescent="0.25">
      <c r="A366" s="332">
        <v>362</v>
      </c>
      <c r="B366" s="334" t="s">
        <v>11346</v>
      </c>
      <c r="C366" s="333">
        <v>44960</v>
      </c>
      <c r="D366" s="335">
        <v>1100168876743</v>
      </c>
      <c r="E366" s="333">
        <v>44957</v>
      </c>
      <c r="F366" s="334">
        <v>2217.23</v>
      </c>
      <c r="G366" s="334" t="s">
        <v>11183</v>
      </c>
      <c r="H366" s="334" t="s">
        <v>2926</v>
      </c>
      <c r="I366" s="332" t="s">
        <v>130</v>
      </c>
      <c r="J366" s="334" t="s">
        <v>8687</v>
      </c>
      <c r="K366" s="332">
        <v>10</v>
      </c>
      <c r="L366" s="333">
        <v>44967</v>
      </c>
      <c r="M366" s="333">
        <v>44964</v>
      </c>
      <c r="N366" s="332">
        <v>2217.23</v>
      </c>
      <c r="O366" s="332" t="s">
        <v>27</v>
      </c>
      <c r="P366" s="332">
        <v>1042</v>
      </c>
      <c r="Q366" s="333">
        <v>44972</v>
      </c>
      <c r="R366" s="332">
        <f t="shared" si="22"/>
        <v>2217.23</v>
      </c>
      <c r="S366" s="390">
        <f t="shared" si="20"/>
        <v>5</v>
      </c>
    </row>
    <row r="367" spans="1:19" x14ac:dyDescent="0.25">
      <c r="A367" s="332">
        <v>363</v>
      </c>
      <c r="B367" s="334" t="s">
        <v>11347</v>
      </c>
      <c r="C367" s="333">
        <v>44960</v>
      </c>
      <c r="D367" s="335">
        <v>1100168876740</v>
      </c>
      <c r="E367" s="333">
        <v>44957</v>
      </c>
      <c r="F367" s="334">
        <v>1139.2</v>
      </c>
      <c r="G367" s="334" t="s">
        <v>11183</v>
      </c>
      <c r="H367" s="334" t="s">
        <v>2926</v>
      </c>
      <c r="I367" s="332" t="s">
        <v>130</v>
      </c>
      <c r="J367" s="334" t="s">
        <v>8687</v>
      </c>
      <c r="K367" s="332">
        <v>10</v>
      </c>
      <c r="L367" s="333">
        <v>44967</v>
      </c>
      <c r="M367" s="333">
        <v>44964</v>
      </c>
      <c r="N367" s="332">
        <v>1139.2</v>
      </c>
      <c r="O367" s="332" t="s">
        <v>27</v>
      </c>
      <c r="P367" s="332">
        <v>1042</v>
      </c>
      <c r="Q367" s="333">
        <v>44972</v>
      </c>
      <c r="R367" s="332">
        <f t="shared" si="22"/>
        <v>1139.2</v>
      </c>
      <c r="S367" s="390">
        <f t="shared" si="20"/>
        <v>5</v>
      </c>
    </row>
    <row r="368" spans="1:19" x14ac:dyDescent="0.25">
      <c r="A368" s="332">
        <v>364</v>
      </c>
      <c r="B368" s="334" t="s">
        <v>11348</v>
      </c>
      <c r="C368" s="333">
        <v>44960</v>
      </c>
      <c r="D368" s="335">
        <v>1100168876739</v>
      </c>
      <c r="E368" s="333">
        <v>44957</v>
      </c>
      <c r="F368" s="334">
        <v>1537.93</v>
      </c>
      <c r="G368" s="334" t="s">
        <v>11183</v>
      </c>
      <c r="H368" s="334" t="s">
        <v>2926</v>
      </c>
      <c r="I368" s="332" t="s">
        <v>130</v>
      </c>
      <c r="J368" s="334" t="s">
        <v>8687</v>
      </c>
      <c r="K368" s="332">
        <v>10</v>
      </c>
      <c r="L368" s="333">
        <v>44967</v>
      </c>
      <c r="M368" s="333">
        <v>44964</v>
      </c>
      <c r="N368" s="332">
        <v>1537.93</v>
      </c>
      <c r="O368" s="332" t="s">
        <v>27</v>
      </c>
      <c r="P368" s="332">
        <v>1042</v>
      </c>
      <c r="Q368" s="333">
        <v>44972</v>
      </c>
      <c r="R368" s="332">
        <f t="shared" si="22"/>
        <v>1537.93</v>
      </c>
      <c r="S368" s="390">
        <f t="shared" si="20"/>
        <v>5</v>
      </c>
    </row>
    <row r="369" spans="1:19" x14ac:dyDescent="0.25">
      <c r="A369" s="332">
        <v>365</v>
      </c>
      <c r="B369" s="334" t="s">
        <v>11349</v>
      </c>
      <c r="C369" s="333">
        <v>44960</v>
      </c>
      <c r="D369" s="335">
        <v>1100168876737</v>
      </c>
      <c r="E369" s="333">
        <v>44957</v>
      </c>
      <c r="F369" s="334">
        <v>497.87</v>
      </c>
      <c r="G369" s="334" t="s">
        <v>11183</v>
      </c>
      <c r="H369" s="334" t="s">
        <v>2926</v>
      </c>
      <c r="I369" s="332" t="s">
        <v>130</v>
      </c>
      <c r="J369" s="334" t="s">
        <v>8687</v>
      </c>
      <c r="K369" s="332">
        <v>10</v>
      </c>
      <c r="L369" s="333">
        <v>44967</v>
      </c>
      <c r="M369" s="333">
        <v>44963</v>
      </c>
      <c r="N369" s="332">
        <v>497.87</v>
      </c>
      <c r="O369" s="332" t="s">
        <v>27</v>
      </c>
      <c r="P369" s="332">
        <v>1042</v>
      </c>
      <c r="Q369" s="333">
        <v>44972</v>
      </c>
      <c r="R369" s="332">
        <f t="shared" si="22"/>
        <v>497.87</v>
      </c>
      <c r="S369" s="390">
        <f t="shared" si="20"/>
        <v>5</v>
      </c>
    </row>
    <row r="370" spans="1:19" x14ac:dyDescent="0.25">
      <c r="A370" s="332">
        <v>366</v>
      </c>
      <c r="B370" s="334" t="s">
        <v>570</v>
      </c>
      <c r="C370" s="333">
        <v>44963</v>
      </c>
      <c r="D370" s="332">
        <v>10141940713</v>
      </c>
      <c r="E370" s="333">
        <v>44957</v>
      </c>
      <c r="F370" s="332">
        <v>6231.02</v>
      </c>
      <c r="G370" s="334" t="s">
        <v>209</v>
      </c>
      <c r="H370" s="334" t="s">
        <v>210</v>
      </c>
      <c r="I370" s="332" t="s">
        <v>130</v>
      </c>
      <c r="J370" s="334" t="s">
        <v>8687</v>
      </c>
      <c r="K370" s="332">
        <v>15</v>
      </c>
      <c r="L370" s="333">
        <v>44972</v>
      </c>
      <c r="M370" s="333">
        <v>44963</v>
      </c>
      <c r="N370" s="332">
        <v>6231.02</v>
      </c>
      <c r="O370" s="332" t="s">
        <v>27</v>
      </c>
      <c r="P370" s="332">
        <v>1058</v>
      </c>
      <c r="Q370" s="333">
        <v>44978</v>
      </c>
      <c r="R370" s="332">
        <f t="shared" si="22"/>
        <v>6231.02</v>
      </c>
      <c r="S370" s="390">
        <f t="shared" si="20"/>
        <v>6</v>
      </c>
    </row>
    <row r="371" spans="1:19" x14ac:dyDescent="0.25">
      <c r="A371" s="334">
        <v>367</v>
      </c>
      <c r="B371" s="334" t="s">
        <v>8281</v>
      </c>
      <c r="C371" s="333">
        <v>44963</v>
      </c>
      <c r="D371" s="332">
        <v>21000294332</v>
      </c>
      <c r="E371" s="333">
        <v>44952</v>
      </c>
      <c r="F371" s="334">
        <v>-7023.96</v>
      </c>
      <c r="G371" s="334" t="s">
        <v>10891</v>
      </c>
      <c r="H371" s="334" t="s">
        <v>2926</v>
      </c>
      <c r="I371" s="334" t="s">
        <v>130</v>
      </c>
      <c r="J371" s="334" t="s">
        <v>8687</v>
      </c>
      <c r="K371" s="332">
        <v>0</v>
      </c>
      <c r="L371" s="333">
        <v>44952</v>
      </c>
      <c r="M371" s="333">
        <v>44963</v>
      </c>
      <c r="N371" s="332">
        <v>-7023.96</v>
      </c>
      <c r="O371" s="332" t="s">
        <v>27</v>
      </c>
      <c r="P371" s="332">
        <v>1042</v>
      </c>
      <c r="Q371" s="333">
        <v>44972</v>
      </c>
      <c r="R371" s="332">
        <f t="shared" si="22"/>
        <v>-7023.96</v>
      </c>
      <c r="S371" s="390">
        <f t="shared" si="20"/>
        <v>20</v>
      </c>
    </row>
    <row r="372" spans="1:19" x14ac:dyDescent="0.25">
      <c r="A372" s="334">
        <v>368</v>
      </c>
      <c r="B372" s="334" t="s">
        <v>8282</v>
      </c>
      <c r="C372" s="333">
        <v>44963</v>
      </c>
      <c r="D372" s="366">
        <v>210000288553</v>
      </c>
      <c r="E372" s="333">
        <v>44952</v>
      </c>
      <c r="F372" s="334">
        <v>-831.68</v>
      </c>
      <c r="G372" s="334" t="s">
        <v>10891</v>
      </c>
      <c r="H372" s="334" t="s">
        <v>2926</v>
      </c>
      <c r="I372" s="334" t="s">
        <v>130</v>
      </c>
      <c r="J372" s="334" t="s">
        <v>8687</v>
      </c>
      <c r="K372" s="332">
        <v>10</v>
      </c>
      <c r="L372" s="333">
        <v>44963</v>
      </c>
      <c r="M372" s="333">
        <v>44963</v>
      </c>
      <c r="N372" s="332">
        <v>-831.68</v>
      </c>
      <c r="O372" s="332" t="s">
        <v>27</v>
      </c>
      <c r="P372" s="332">
        <v>1042</v>
      </c>
      <c r="Q372" s="333">
        <v>44972</v>
      </c>
      <c r="R372" s="332">
        <f t="shared" si="22"/>
        <v>-831.68</v>
      </c>
      <c r="S372" s="390">
        <f t="shared" si="20"/>
        <v>9</v>
      </c>
    </row>
    <row r="373" spans="1:19" x14ac:dyDescent="0.25">
      <c r="A373" s="334">
        <v>369</v>
      </c>
      <c r="B373" s="334" t="s">
        <v>8283</v>
      </c>
      <c r="C373" s="333">
        <v>44963</v>
      </c>
      <c r="D373" s="366">
        <v>210000288554</v>
      </c>
      <c r="E373" s="333">
        <v>44952</v>
      </c>
      <c r="F373" s="334">
        <v>-0.33</v>
      </c>
      <c r="G373" s="334" t="s">
        <v>10891</v>
      </c>
      <c r="H373" s="334" t="s">
        <v>2926</v>
      </c>
      <c r="I373" s="334" t="s">
        <v>130</v>
      </c>
      <c r="J373" s="334" t="s">
        <v>8687</v>
      </c>
      <c r="K373" s="332">
        <v>10</v>
      </c>
      <c r="L373" s="333">
        <v>44963</v>
      </c>
      <c r="M373" s="333">
        <v>44963</v>
      </c>
      <c r="N373" s="332">
        <v>-0.33</v>
      </c>
      <c r="O373" s="332" t="s">
        <v>27</v>
      </c>
      <c r="P373" s="332">
        <v>1042</v>
      </c>
      <c r="Q373" s="333">
        <v>44972</v>
      </c>
      <c r="R373" s="332">
        <f t="shared" si="22"/>
        <v>-0.33</v>
      </c>
      <c r="S373" s="390">
        <f t="shared" si="20"/>
        <v>9</v>
      </c>
    </row>
    <row r="374" spans="1:19" x14ac:dyDescent="0.25">
      <c r="A374" s="334">
        <v>370</v>
      </c>
      <c r="B374" s="334" t="s">
        <v>8284</v>
      </c>
      <c r="C374" s="333">
        <v>44963</v>
      </c>
      <c r="D374" s="366">
        <v>210000288551</v>
      </c>
      <c r="E374" s="333">
        <v>44952</v>
      </c>
      <c r="F374" s="334">
        <v>-504.85</v>
      </c>
      <c r="G374" s="334" t="s">
        <v>10891</v>
      </c>
      <c r="H374" s="334" t="s">
        <v>2926</v>
      </c>
      <c r="I374" s="334" t="s">
        <v>130</v>
      </c>
      <c r="J374" s="334" t="s">
        <v>8687</v>
      </c>
      <c r="K374" s="332">
        <v>10</v>
      </c>
      <c r="L374" s="333">
        <v>44963</v>
      </c>
      <c r="M374" s="333">
        <v>44963</v>
      </c>
      <c r="N374" s="332">
        <v>-504.85</v>
      </c>
      <c r="O374" s="332" t="s">
        <v>27</v>
      </c>
      <c r="P374" s="332">
        <v>1042</v>
      </c>
      <c r="Q374" s="333">
        <v>44972</v>
      </c>
      <c r="R374" s="332">
        <f t="shared" si="22"/>
        <v>-504.85</v>
      </c>
      <c r="S374" s="390">
        <f t="shared" si="20"/>
        <v>9</v>
      </c>
    </row>
    <row r="375" spans="1:19" x14ac:dyDescent="0.25">
      <c r="A375" s="334">
        <v>371</v>
      </c>
      <c r="B375" s="334" t="s">
        <v>8285</v>
      </c>
      <c r="C375" s="333">
        <v>44963</v>
      </c>
      <c r="D375" s="366">
        <v>210000288522</v>
      </c>
      <c r="E375" s="333">
        <v>44952</v>
      </c>
      <c r="F375" s="334">
        <v>-1276.97</v>
      </c>
      <c r="G375" s="334" t="s">
        <v>10891</v>
      </c>
      <c r="H375" s="334" t="s">
        <v>2926</v>
      </c>
      <c r="I375" s="334" t="s">
        <v>130</v>
      </c>
      <c r="J375" s="334" t="s">
        <v>8687</v>
      </c>
      <c r="K375" s="332">
        <v>10</v>
      </c>
      <c r="L375" s="333">
        <v>44963</v>
      </c>
      <c r="M375" s="333">
        <v>44963</v>
      </c>
      <c r="N375" s="332">
        <v>-1276.97</v>
      </c>
      <c r="O375" s="332" t="s">
        <v>27</v>
      </c>
      <c r="P375" s="332">
        <v>1042</v>
      </c>
      <c r="Q375" s="333">
        <v>44972</v>
      </c>
      <c r="R375" s="332">
        <f t="shared" si="22"/>
        <v>-1276.97</v>
      </c>
      <c r="S375" s="390">
        <f t="shared" si="20"/>
        <v>9</v>
      </c>
    </row>
    <row r="376" spans="1:19" x14ac:dyDescent="0.25">
      <c r="A376" s="334">
        <v>372</v>
      </c>
      <c r="B376" s="334" t="s">
        <v>8286</v>
      </c>
      <c r="C376" s="333">
        <v>44963</v>
      </c>
      <c r="D376" s="366">
        <v>210000288520</v>
      </c>
      <c r="E376" s="333">
        <v>44952</v>
      </c>
      <c r="F376" s="334">
        <v>-6634.19</v>
      </c>
      <c r="G376" s="334" t="s">
        <v>10891</v>
      </c>
      <c r="H376" s="334" t="s">
        <v>2926</v>
      </c>
      <c r="I376" s="334" t="s">
        <v>130</v>
      </c>
      <c r="J376" s="334" t="s">
        <v>8687</v>
      </c>
      <c r="K376" s="332">
        <v>10</v>
      </c>
      <c r="L376" s="333">
        <v>44963</v>
      </c>
      <c r="M376" s="333">
        <v>44963</v>
      </c>
      <c r="N376" s="332">
        <v>-6634.19</v>
      </c>
      <c r="O376" s="332" t="s">
        <v>27</v>
      </c>
      <c r="P376" s="332">
        <v>1042</v>
      </c>
      <c r="Q376" s="333">
        <v>44972</v>
      </c>
      <c r="R376" s="332">
        <f t="shared" si="22"/>
        <v>-6634.19</v>
      </c>
      <c r="S376" s="390">
        <f t="shared" si="20"/>
        <v>9</v>
      </c>
    </row>
    <row r="377" spans="1:19" x14ac:dyDescent="0.25">
      <c r="A377" s="334">
        <v>373</v>
      </c>
      <c r="B377" s="334" t="s">
        <v>8287</v>
      </c>
      <c r="C377" s="333">
        <v>44963</v>
      </c>
      <c r="D377" s="366">
        <v>210000288512</v>
      </c>
      <c r="E377" s="333">
        <v>44952</v>
      </c>
      <c r="F377" s="334">
        <v>-1730.86</v>
      </c>
      <c r="G377" s="334" t="s">
        <v>10891</v>
      </c>
      <c r="H377" s="334" t="s">
        <v>2926</v>
      </c>
      <c r="I377" s="334" t="s">
        <v>130</v>
      </c>
      <c r="J377" s="334" t="s">
        <v>8687</v>
      </c>
      <c r="K377" s="332">
        <v>10</v>
      </c>
      <c r="L377" s="333">
        <v>44963</v>
      </c>
      <c r="M377" s="333">
        <v>44963</v>
      </c>
      <c r="N377" s="332">
        <v>-1730.86</v>
      </c>
      <c r="O377" s="332" t="s">
        <v>27</v>
      </c>
      <c r="P377" s="332">
        <v>1042</v>
      </c>
      <c r="Q377" s="333">
        <v>44972</v>
      </c>
      <c r="R377" s="332">
        <f t="shared" si="22"/>
        <v>-1730.86</v>
      </c>
      <c r="S377" s="390">
        <f t="shared" si="20"/>
        <v>9</v>
      </c>
    </row>
    <row r="378" spans="1:19" x14ac:dyDescent="0.25">
      <c r="A378" s="334">
        <v>374</v>
      </c>
      <c r="B378" s="334" t="s">
        <v>11350</v>
      </c>
      <c r="C378" s="333">
        <v>44963</v>
      </c>
      <c r="D378" s="366">
        <v>210000288515</v>
      </c>
      <c r="E378" s="333">
        <v>44952</v>
      </c>
      <c r="F378" s="334">
        <v>-1057.72</v>
      </c>
      <c r="G378" s="334" t="s">
        <v>10891</v>
      </c>
      <c r="H378" s="334" t="s">
        <v>2926</v>
      </c>
      <c r="I378" s="334" t="s">
        <v>130</v>
      </c>
      <c r="J378" s="334" t="s">
        <v>8687</v>
      </c>
      <c r="K378" s="332">
        <v>10</v>
      </c>
      <c r="L378" s="333">
        <v>44963</v>
      </c>
      <c r="M378" s="333">
        <v>44963</v>
      </c>
      <c r="N378" s="332">
        <v>-1057.72</v>
      </c>
      <c r="O378" s="332" t="s">
        <v>27</v>
      </c>
      <c r="P378" s="332">
        <v>1042</v>
      </c>
      <c r="Q378" s="333">
        <v>44972</v>
      </c>
      <c r="R378" s="332">
        <f t="shared" si="22"/>
        <v>-1057.72</v>
      </c>
      <c r="S378" s="390">
        <f t="shared" si="20"/>
        <v>9</v>
      </c>
    </row>
    <row r="379" spans="1:19" x14ac:dyDescent="0.25">
      <c r="A379" s="334">
        <v>375</v>
      </c>
      <c r="B379" s="334" t="s">
        <v>11351</v>
      </c>
      <c r="C379" s="333">
        <v>44963</v>
      </c>
      <c r="D379" s="366">
        <v>210000288518</v>
      </c>
      <c r="E379" s="333">
        <v>44952</v>
      </c>
      <c r="F379" s="334">
        <v>-774.12</v>
      </c>
      <c r="G379" s="334" t="s">
        <v>10891</v>
      </c>
      <c r="H379" s="334" t="s">
        <v>2926</v>
      </c>
      <c r="I379" s="334" t="s">
        <v>130</v>
      </c>
      <c r="J379" s="334" t="s">
        <v>8687</v>
      </c>
      <c r="K379" s="332">
        <v>10</v>
      </c>
      <c r="L379" s="333">
        <v>44963</v>
      </c>
      <c r="M379" s="333">
        <v>44963</v>
      </c>
      <c r="N379" s="332">
        <v>-774.12</v>
      </c>
      <c r="O379" s="332" t="s">
        <v>27</v>
      </c>
      <c r="P379" s="332">
        <v>1042</v>
      </c>
      <c r="Q379" s="333">
        <v>44972</v>
      </c>
      <c r="R379" s="332">
        <f t="shared" si="22"/>
        <v>-774.12</v>
      </c>
      <c r="S379" s="390">
        <f t="shared" si="20"/>
        <v>9</v>
      </c>
    </row>
    <row r="380" spans="1:19" x14ac:dyDescent="0.25">
      <c r="A380" s="334">
        <v>376</v>
      </c>
      <c r="B380" s="334" t="s">
        <v>11352</v>
      </c>
      <c r="C380" s="333">
        <v>44963</v>
      </c>
      <c r="D380" s="366">
        <v>210000294325</v>
      </c>
      <c r="E380" s="333">
        <v>44952</v>
      </c>
      <c r="F380" s="334">
        <v>-1822.33</v>
      </c>
      <c r="G380" s="334" t="s">
        <v>10891</v>
      </c>
      <c r="H380" s="334" t="s">
        <v>2926</v>
      </c>
      <c r="I380" s="334" t="s">
        <v>130</v>
      </c>
      <c r="J380" s="334" t="s">
        <v>8687</v>
      </c>
      <c r="K380" s="332">
        <v>0</v>
      </c>
      <c r="L380" s="333">
        <v>44952</v>
      </c>
      <c r="M380" s="333">
        <v>44963</v>
      </c>
      <c r="N380" s="332">
        <v>-1822.33</v>
      </c>
      <c r="O380" s="332" t="s">
        <v>27</v>
      </c>
      <c r="P380" s="332">
        <v>1042</v>
      </c>
      <c r="Q380" s="333">
        <v>44972</v>
      </c>
      <c r="R380" s="332">
        <v>-1822.33</v>
      </c>
      <c r="S380" s="390">
        <f t="shared" si="20"/>
        <v>20</v>
      </c>
    </row>
    <row r="381" spans="1:19" x14ac:dyDescent="0.25">
      <c r="A381" s="334">
        <v>377</v>
      </c>
      <c r="B381" s="334" t="s">
        <v>11353</v>
      </c>
      <c r="C381" s="333">
        <v>44963</v>
      </c>
      <c r="D381" s="366">
        <v>2400057094</v>
      </c>
      <c r="E381" s="333">
        <v>45016</v>
      </c>
      <c r="F381" s="332">
        <v>2712</v>
      </c>
      <c r="G381" s="334" t="s">
        <v>663</v>
      </c>
      <c r="H381" s="334" t="s">
        <v>110</v>
      </c>
      <c r="I381" s="334" t="s">
        <v>130</v>
      </c>
      <c r="J381" s="334" t="s">
        <v>8687</v>
      </c>
      <c r="K381" s="332">
        <v>10</v>
      </c>
      <c r="L381" s="333">
        <v>44967</v>
      </c>
      <c r="M381" s="333">
        <v>44964</v>
      </c>
      <c r="N381" s="332">
        <v>2712</v>
      </c>
      <c r="O381" s="332" t="s">
        <v>27</v>
      </c>
      <c r="P381" s="332">
        <v>1100</v>
      </c>
      <c r="Q381" s="333">
        <v>45096</v>
      </c>
      <c r="R381" s="332">
        <f>N381</f>
        <v>2712</v>
      </c>
      <c r="S381" s="390">
        <f t="shared" si="20"/>
        <v>129</v>
      </c>
    </row>
    <row r="382" spans="1:19" x14ac:dyDescent="0.25">
      <c r="A382" s="334">
        <v>378</v>
      </c>
      <c r="B382" s="334" t="s">
        <v>11354</v>
      </c>
      <c r="C382" s="333">
        <v>44963</v>
      </c>
      <c r="D382" s="366">
        <v>2400057093</v>
      </c>
      <c r="E382" s="333">
        <v>45016</v>
      </c>
      <c r="F382" s="332">
        <v>645</v>
      </c>
      <c r="G382" s="334" t="s">
        <v>663</v>
      </c>
      <c r="H382" s="334" t="s">
        <v>110</v>
      </c>
      <c r="I382" s="334" t="s">
        <v>130</v>
      </c>
      <c r="J382" s="334" t="s">
        <v>8687</v>
      </c>
      <c r="K382" s="332">
        <v>10</v>
      </c>
      <c r="L382" s="333">
        <v>44967</v>
      </c>
      <c r="M382" s="333">
        <v>44964</v>
      </c>
      <c r="N382" s="332">
        <v>645</v>
      </c>
      <c r="O382" s="332" t="s">
        <v>27</v>
      </c>
      <c r="P382" s="332">
        <v>1100</v>
      </c>
      <c r="Q382" s="333">
        <v>45096</v>
      </c>
      <c r="R382" s="332">
        <f>N382</f>
        <v>645</v>
      </c>
      <c r="S382" s="390">
        <f t="shared" si="20"/>
        <v>129</v>
      </c>
    </row>
    <row r="383" spans="1:19" x14ac:dyDescent="0.25">
      <c r="A383" s="334">
        <v>379</v>
      </c>
      <c r="B383" s="334" t="s">
        <v>8290</v>
      </c>
      <c r="C383" s="333">
        <v>44963</v>
      </c>
      <c r="D383" s="366">
        <v>25739</v>
      </c>
      <c r="E383" s="333">
        <v>44960</v>
      </c>
      <c r="F383" s="334">
        <v>1070</v>
      </c>
      <c r="G383" s="334" t="s">
        <v>11355</v>
      </c>
      <c r="H383" s="334" t="s">
        <v>2963</v>
      </c>
      <c r="I383" s="334" t="s">
        <v>130</v>
      </c>
      <c r="J383" s="334" t="s">
        <v>8129</v>
      </c>
      <c r="K383" s="332">
        <v>15</v>
      </c>
      <c r="L383" s="333">
        <v>44975</v>
      </c>
      <c r="M383" s="333">
        <v>44967</v>
      </c>
      <c r="N383" s="332">
        <v>1070</v>
      </c>
      <c r="O383" s="332" t="s">
        <v>27</v>
      </c>
      <c r="P383" s="332">
        <v>1070</v>
      </c>
      <c r="Q383" s="333">
        <v>44980</v>
      </c>
      <c r="R383" s="332">
        <v>1070.99</v>
      </c>
      <c r="S383" s="390">
        <f t="shared" si="20"/>
        <v>5</v>
      </c>
    </row>
    <row r="384" spans="1:19" x14ac:dyDescent="0.25">
      <c r="A384" s="334">
        <v>380</v>
      </c>
      <c r="B384" s="334" t="s">
        <v>8949</v>
      </c>
      <c r="C384" s="333">
        <v>44963</v>
      </c>
      <c r="D384" s="366">
        <v>2200115664</v>
      </c>
      <c r="E384" s="333">
        <v>44957</v>
      </c>
      <c r="F384" s="334">
        <v>630.51</v>
      </c>
      <c r="G384" s="334" t="s">
        <v>663</v>
      </c>
      <c r="H384" s="334" t="s">
        <v>771</v>
      </c>
      <c r="I384" s="334" t="s">
        <v>130</v>
      </c>
      <c r="J384" s="334" t="s">
        <v>8687</v>
      </c>
      <c r="K384" s="332">
        <v>30</v>
      </c>
      <c r="L384" s="333">
        <v>44987</v>
      </c>
      <c r="M384" s="333">
        <v>44964</v>
      </c>
      <c r="N384" s="332">
        <v>630.51</v>
      </c>
      <c r="O384" s="332" t="s">
        <v>27</v>
      </c>
      <c r="P384" s="332">
        <v>1100</v>
      </c>
      <c r="Q384" s="333">
        <v>45096</v>
      </c>
      <c r="R384" s="332">
        <f>N384</f>
        <v>630.51</v>
      </c>
      <c r="S384" s="390">
        <f t="shared" si="20"/>
        <v>109</v>
      </c>
    </row>
    <row r="385" spans="1:19" x14ac:dyDescent="0.25">
      <c r="A385" s="334">
        <v>381</v>
      </c>
      <c r="B385" s="334" t="s">
        <v>8950</v>
      </c>
      <c r="C385" s="333">
        <v>44963</v>
      </c>
      <c r="D385" s="366">
        <v>2200115655</v>
      </c>
      <c r="E385" s="333">
        <v>44957</v>
      </c>
      <c r="F385" s="334">
        <v>865.74</v>
      </c>
      <c r="G385" s="334" t="s">
        <v>663</v>
      </c>
      <c r="H385" s="334" t="s">
        <v>771</v>
      </c>
      <c r="I385" s="334" t="s">
        <v>130</v>
      </c>
      <c r="J385" s="334" t="s">
        <v>8687</v>
      </c>
      <c r="K385" s="332">
        <v>30</v>
      </c>
      <c r="L385" s="333">
        <v>44987</v>
      </c>
      <c r="M385" s="333">
        <v>44964</v>
      </c>
      <c r="N385" s="332">
        <v>865.74</v>
      </c>
      <c r="O385" s="332" t="s">
        <v>27</v>
      </c>
      <c r="P385" s="332">
        <v>1100</v>
      </c>
      <c r="Q385" s="333">
        <v>45096</v>
      </c>
      <c r="R385" s="332">
        <f t="shared" ref="R385:R396" si="23">N385</f>
        <v>865.74</v>
      </c>
      <c r="S385" s="390">
        <f t="shared" si="20"/>
        <v>109</v>
      </c>
    </row>
    <row r="386" spans="1:19" x14ac:dyDescent="0.25">
      <c r="A386" s="334">
        <v>382</v>
      </c>
      <c r="B386" s="334" t="s">
        <v>11356</v>
      </c>
      <c r="C386" s="333">
        <v>44963</v>
      </c>
      <c r="D386" s="366">
        <v>2200115654</v>
      </c>
      <c r="E386" s="333">
        <v>44957</v>
      </c>
      <c r="F386" s="334">
        <v>1084.29</v>
      </c>
      <c r="G386" s="334" t="s">
        <v>663</v>
      </c>
      <c r="H386" s="334" t="s">
        <v>771</v>
      </c>
      <c r="I386" s="334" t="s">
        <v>130</v>
      </c>
      <c r="J386" s="334" t="s">
        <v>8687</v>
      </c>
      <c r="K386" s="332">
        <v>30</v>
      </c>
      <c r="L386" s="333">
        <v>44987</v>
      </c>
      <c r="M386" s="333">
        <v>44964</v>
      </c>
      <c r="N386" s="332">
        <v>1084.29</v>
      </c>
      <c r="O386" s="332" t="s">
        <v>27</v>
      </c>
      <c r="P386" s="332">
        <v>1100</v>
      </c>
      <c r="Q386" s="333">
        <v>45096</v>
      </c>
      <c r="R386" s="332">
        <f t="shared" si="23"/>
        <v>1084.29</v>
      </c>
      <c r="S386" s="390">
        <f t="shared" si="20"/>
        <v>109</v>
      </c>
    </row>
    <row r="387" spans="1:19" x14ac:dyDescent="0.25">
      <c r="A387" s="334">
        <v>383</v>
      </c>
      <c r="B387" s="334" t="s">
        <v>8951</v>
      </c>
      <c r="C387" s="333">
        <v>44963</v>
      </c>
      <c r="D387" s="366">
        <v>2200115660</v>
      </c>
      <c r="E387" s="333">
        <v>44957</v>
      </c>
      <c r="F387" s="334">
        <v>1076.55</v>
      </c>
      <c r="G387" s="334" t="s">
        <v>663</v>
      </c>
      <c r="H387" s="334" t="s">
        <v>771</v>
      </c>
      <c r="I387" s="334" t="s">
        <v>130</v>
      </c>
      <c r="J387" s="334" t="s">
        <v>8687</v>
      </c>
      <c r="K387" s="332">
        <v>30</v>
      </c>
      <c r="L387" s="333">
        <v>44987</v>
      </c>
      <c r="M387" s="333">
        <v>44964</v>
      </c>
      <c r="N387" s="332">
        <v>1076.55</v>
      </c>
      <c r="O387" s="332" t="s">
        <v>27</v>
      </c>
      <c r="P387" s="332">
        <v>1100</v>
      </c>
      <c r="Q387" s="333">
        <v>45096</v>
      </c>
      <c r="R387" s="332">
        <f t="shared" si="23"/>
        <v>1076.55</v>
      </c>
      <c r="S387" s="390">
        <f t="shared" si="20"/>
        <v>109</v>
      </c>
    </row>
    <row r="388" spans="1:19" x14ac:dyDescent="0.25">
      <c r="A388" s="334">
        <v>384</v>
      </c>
      <c r="B388" s="334" t="s">
        <v>8952</v>
      </c>
      <c r="C388" s="333">
        <v>44963</v>
      </c>
      <c r="D388" s="366">
        <v>2200115661</v>
      </c>
      <c r="E388" s="333">
        <v>44957</v>
      </c>
      <c r="F388" s="334">
        <v>1111.54</v>
      </c>
      <c r="G388" s="334" t="s">
        <v>663</v>
      </c>
      <c r="H388" s="334" t="s">
        <v>771</v>
      </c>
      <c r="I388" s="334" t="s">
        <v>130</v>
      </c>
      <c r="J388" s="334" t="s">
        <v>8687</v>
      </c>
      <c r="K388" s="332">
        <v>30</v>
      </c>
      <c r="L388" s="333">
        <v>44987</v>
      </c>
      <c r="M388" s="333">
        <v>44964</v>
      </c>
      <c r="N388" s="332">
        <v>1111.54</v>
      </c>
      <c r="O388" s="332" t="s">
        <v>27</v>
      </c>
      <c r="P388" s="332">
        <v>1100</v>
      </c>
      <c r="Q388" s="333">
        <v>45096</v>
      </c>
      <c r="R388" s="332">
        <f t="shared" si="23"/>
        <v>1111.54</v>
      </c>
      <c r="S388" s="390">
        <f t="shared" si="20"/>
        <v>109</v>
      </c>
    </row>
    <row r="389" spans="1:19" x14ac:dyDescent="0.25">
      <c r="A389" s="334">
        <v>385</v>
      </c>
      <c r="B389" s="334" t="s">
        <v>8291</v>
      </c>
      <c r="C389" s="333">
        <v>44963</v>
      </c>
      <c r="D389" s="366">
        <v>2200115656</v>
      </c>
      <c r="E389" s="333">
        <v>44957</v>
      </c>
      <c r="F389" s="334">
        <v>1875.98</v>
      </c>
      <c r="G389" s="334" t="s">
        <v>663</v>
      </c>
      <c r="H389" s="334" t="s">
        <v>771</v>
      </c>
      <c r="I389" s="334" t="s">
        <v>130</v>
      </c>
      <c r="J389" s="334" t="s">
        <v>8687</v>
      </c>
      <c r="K389" s="332">
        <v>30</v>
      </c>
      <c r="L389" s="333">
        <v>44987</v>
      </c>
      <c r="M389" s="333">
        <v>44964</v>
      </c>
      <c r="N389" s="332">
        <v>1875.98</v>
      </c>
      <c r="O389" s="332" t="s">
        <v>27</v>
      </c>
      <c r="P389" s="332">
        <v>1100</v>
      </c>
      <c r="Q389" s="333">
        <v>45096</v>
      </c>
      <c r="R389" s="332">
        <f t="shared" si="23"/>
        <v>1875.98</v>
      </c>
      <c r="S389" s="390">
        <f t="shared" si="20"/>
        <v>109</v>
      </c>
    </row>
    <row r="390" spans="1:19" x14ac:dyDescent="0.25">
      <c r="A390" s="334">
        <v>386</v>
      </c>
      <c r="B390" s="334" t="s">
        <v>8292</v>
      </c>
      <c r="C390" s="333">
        <v>44963</v>
      </c>
      <c r="D390" s="366">
        <v>2200115650</v>
      </c>
      <c r="E390" s="333">
        <v>44957</v>
      </c>
      <c r="F390" s="334">
        <v>3331.61</v>
      </c>
      <c r="G390" s="334" t="s">
        <v>663</v>
      </c>
      <c r="H390" s="334" t="s">
        <v>771</v>
      </c>
      <c r="I390" s="334" t="s">
        <v>130</v>
      </c>
      <c r="J390" s="334" t="s">
        <v>8687</v>
      </c>
      <c r="K390" s="332">
        <v>30</v>
      </c>
      <c r="L390" s="333">
        <v>44987</v>
      </c>
      <c r="M390" s="333">
        <v>44964</v>
      </c>
      <c r="N390" s="332">
        <v>3331.61</v>
      </c>
      <c r="O390" s="332" t="s">
        <v>27</v>
      </c>
      <c r="P390" s="332">
        <v>1100</v>
      </c>
      <c r="Q390" s="333">
        <v>45096</v>
      </c>
      <c r="R390" s="332">
        <f t="shared" si="23"/>
        <v>3331.61</v>
      </c>
      <c r="S390" s="390">
        <f t="shared" si="20"/>
        <v>109</v>
      </c>
    </row>
    <row r="391" spans="1:19" x14ac:dyDescent="0.25">
      <c r="A391" s="334">
        <v>387</v>
      </c>
      <c r="B391" s="334" t="s">
        <v>8953</v>
      </c>
      <c r="C391" s="333">
        <v>44963</v>
      </c>
      <c r="D391" s="366">
        <v>2200115662</v>
      </c>
      <c r="E391" s="333">
        <v>44957</v>
      </c>
      <c r="F391" s="334">
        <v>338.26</v>
      </c>
      <c r="G391" s="334" t="s">
        <v>663</v>
      </c>
      <c r="H391" s="334" t="s">
        <v>771</v>
      </c>
      <c r="I391" s="334" t="s">
        <v>130</v>
      </c>
      <c r="J391" s="334" t="s">
        <v>8687</v>
      </c>
      <c r="K391" s="332">
        <v>30</v>
      </c>
      <c r="L391" s="333">
        <v>44987</v>
      </c>
      <c r="M391" s="333">
        <v>44964</v>
      </c>
      <c r="N391" s="332">
        <v>338.26</v>
      </c>
      <c r="O391" s="332" t="s">
        <v>27</v>
      </c>
      <c r="P391" s="332">
        <v>1100</v>
      </c>
      <c r="Q391" s="333">
        <v>45096</v>
      </c>
      <c r="R391" s="332">
        <f t="shared" si="23"/>
        <v>338.26</v>
      </c>
      <c r="S391" s="390">
        <f t="shared" si="20"/>
        <v>109</v>
      </c>
    </row>
    <row r="392" spans="1:19" x14ac:dyDescent="0.25">
      <c r="A392" s="334">
        <v>388</v>
      </c>
      <c r="B392" s="334" t="s">
        <v>8954</v>
      </c>
      <c r="C392" s="333">
        <v>44963</v>
      </c>
      <c r="D392" s="366">
        <v>2200115657</v>
      </c>
      <c r="E392" s="333">
        <v>44957</v>
      </c>
      <c r="F392" s="334">
        <v>2101.1799999999998</v>
      </c>
      <c r="G392" s="334" t="s">
        <v>663</v>
      </c>
      <c r="H392" s="334" t="s">
        <v>771</v>
      </c>
      <c r="I392" s="334" t="s">
        <v>130</v>
      </c>
      <c r="J392" s="334" t="s">
        <v>8687</v>
      </c>
      <c r="K392" s="332">
        <v>30</v>
      </c>
      <c r="L392" s="333">
        <v>44987</v>
      </c>
      <c r="M392" s="333">
        <v>44964</v>
      </c>
      <c r="N392" s="332">
        <v>2101.1799999999998</v>
      </c>
      <c r="O392" s="332" t="s">
        <v>27</v>
      </c>
      <c r="P392" s="332">
        <v>1100</v>
      </c>
      <c r="Q392" s="333">
        <v>45096</v>
      </c>
      <c r="R392" s="332">
        <f t="shared" si="23"/>
        <v>2101.1799999999998</v>
      </c>
      <c r="S392" s="390">
        <f t="shared" si="20"/>
        <v>109</v>
      </c>
    </row>
    <row r="393" spans="1:19" x14ac:dyDescent="0.25">
      <c r="A393" s="334">
        <v>389</v>
      </c>
      <c r="B393" s="334" t="s">
        <v>8957</v>
      </c>
      <c r="C393" s="333">
        <v>44963</v>
      </c>
      <c r="D393" s="366">
        <v>2200115659</v>
      </c>
      <c r="E393" s="333">
        <v>44957</v>
      </c>
      <c r="F393" s="334">
        <v>608.29999999999995</v>
      </c>
      <c r="G393" s="334" t="s">
        <v>663</v>
      </c>
      <c r="H393" s="334" t="s">
        <v>771</v>
      </c>
      <c r="I393" s="334" t="s">
        <v>130</v>
      </c>
      <c r="J393" s="334" t="s">
        <v>8687</v>
      </c>
      <c r="K393" s="332">
        <v>30</v>
      </c>
      <c r="L393" s="333">
        <v>44987</v>
      </c>
      <c r="M393" s="333">
        <v>44964</v>
      </c>
      <c r="N393" s="332">
        <v>608.29999999999995</v>
      </c>
      <c r="O393" s="332" t="s">
        <v>27</v>
      </c>
      <c r="P393" s="332">
        <v>1100</v>
      </c>
      <c r="Q393" s="333">
        <v>45096</v>
      </c>
      <c r="R393" s="332">
        <f t="shared" si="23"/>
        <v>608.29999999999995</v>
      </c>
      <c r="S393" s="390">
        <f t="shared" si="20"/>
        <v>109</v>
      </c>
    </row>
    <row r="394" spans="1:19" x14ac:dyDescent="0.25">
      <c r="A394" s="334">
        <v>390</v>
      </c>
      <c r="B394" s="334" t="s">
        <v>11357</v>
      </c>
      <c r="C394" s="333">
        <v>44963</v>
      </c>
      <c r="D394" s="366">
        <v>2200115652</v>
      </c>
      <c r="E394" s="333">
        <v>44957</v>
      </c>
      <c r="F394" s="334">
        <v>1442.49</v>
      </c>
      <c r="G394" s="334" t="s">
        <v>663</v>
      </c>
      <c r="H394" s="334" t="s">
        <v>771</v>
      </c>
      <c r="I394" s="334" t="s">
        <v>130</v>
      </c>
      <c r="J394" s="334" t="s">
        <v>8687</v>
      </c>
      <c r="K394" s="332">
        <v>30</v>
      </c>
      <c r="L394" s="333">
        <v>44987</v>
      </c>
      <c r="M394" s="333">
        <v>44964</v>
      </c>
      <c r="N394" s="332">
        <v>1442.49</v>
      </c>
      <c r="O394" s="332" t="s">
        <v>27</v>
      </c>
      <c r="P394" s="332">
        <v>1100</v>
      </c>
      <c r="Q394" s="333">
        <v>45096</v>
      </c>
      <c r="R394" s="332">
        <f t="shared" si="23"/>
        <v>1442.49</v>
      </c>
      <c r="S394" s="390">
        <f t="shared" si="20"/>
        <v>109</v>
      </c>
    </row>
    <row r="395" spans="1:19" x14ac:dyDescent="0.25">
      <c r="A395" s="334">
        <v>391</v>
      </c>
      <c r="B395" s="334" t="s">
        <v>11358</v>
      </c>
      <c r="C395" s="333">
        <v>44963</v>
      </c>
      <c r="D395" s="366">
        <v>2200115663</v>
      </c>
      <c r="E395" s="333">
        <v>44957</v>
      </c>
      <c r="F395" s="334">
        <v>156.94</v>
      </c>
      <c r="G395" s="334" t="s">
        <v>663</v>
      </c>
      <c r="H395" s="334" t="s">
        <v>771</v>
      </c>
      <c r="I395" s="334" t="s">
        <v>130</v>
      </c>
      <c r="J395" s="334" t="s">
        <v>8687</v>
      </c>
      <c r="K395" s="332">
        <v>30</v>
      </c>
      <c r="L395" s="333">
        <v>44987</v>
      </c>
      <c r="M395" s="333">
        <v>44964</v>
      </c>
      <c r="N395" s="332">
        <v>156.94</v>
      </c>
      <c r="O395" s="332" t="s">
        <v>27</v>
      </c>
      <c r="P395" s="332">
        <v>1100</v>
      </c>
      <c r="Q395" s="333">
        <v>45096</v>
      </c>
      <c r="R395" s="332">
        <f t="shared" si="23"/>
        <v>156.94</v>
      </c>
      <c r="S395" s="390">
        <f t="shared" si="20"/>
        <v>109</v>
      </c>
    </row>
    <row r="396" spans="1:19" x14ac:dyDescent="0.25">
      <c r="A396" s="334">
        <v>392</v>
      </c>
      <c r="B396" s="334" t="s">
        <v>11359</v>
      </c>
      <c r="C396" s="333">
        <v>44963</v>
      </c>
      <c r="D396" s="366">
        <v>2200115653</v>
      </c>
      <c r="E396" s="333">
        <v>44957</v>
      </c>
      <c r="F396" s="334">
        <v>452.64</v>
      </c>
      <c r="G396" s="334" t="s">
        <v>663</v>
      </c>
      <c r="H396" s="334" t="s">
        <v>771</v>
      </c>
      <c r="I396" s="334" t="s">
        <v>130</v>
      </c>
      <c r="J396" s="334" t="s">
        <v>8687</v>
      </c>
      <c r="K396" s="332">
        <v>30</v>
      </c>
      <c r="L396" s="333">
        <v>44987</v>
      </c>
      <c r="M396" s="333">
        <v>44964</v>
      </c>
      <c r="N396" s="332">
        <v>452.64</v>
      </c>
      <c r="O396" s="332" t="s">
        <v>27</v>
      </c>
      <c r="P396" s="332">
        <v>1100</v>
      </c>
      <c r="Q396" s="333">
        <v>45096</v>
      </c>
      <c r="R396" s="332">
        <f t="shared" si="23"/>
        <v>452.64</v>
      </c>
      <c r="S396" s="390">
        <f t="shared" si="20"/>
        <v>109</v>
      </c>
    </row>
    <row r="397" spans="1:19" x14ac:dyDescent="0.25">
      <c r="A397" s="334">
        <v>393</v>
      </c>
      <c r="B397" s="334" t="s">
        <v>8958</v>
      </c>
      <c r="C397" s="333">
        <v>44964</v>
      </c>
      <c r="D397" s="366">
        <v>241</v>
      </c>
      <c r="E397" s="333">
        <v>44957</v>
      </c>
      <c r="F397" s="334">
        <v>311.77999999999997</v>
      </c>
      <c r="G397" s="334" t="s">
        <v>270</v>
      </c>
      <c r="H397" s="334" t="s">
        <v>771</v>
      </c>
      <c r="I397" s="334" t="s">
        <v>130</v>
      </c>
      <c r="J397" s="334" t="s">
        <v>8687</v>
      </c>
      <c r="K397" s="332">
        <v>15</v>
      </c>
      <c r="L397" s="333">
        <v>44972</v>
      </c>
      <c r="M397" s="333">
        <v>44964</v>
      </c>
      <c r="N397" s="332">
        <v>311.77999999999997</v>
      </c>
      <c r="O397" s="332" t="s">
        <v>27</v>
      </c>
      <c r="P397" s="332">
        <v>1054</v>
      </c>
      <c r="Q397" s="333">
        <v>44974</v>
      </c>
      <c r="R397" s="332">
        <v>311.77999999999997</v>
      </c>
      <c r="S397" s="390">
        <f t="shared" si="20"/>
        <v>2</v>
      </c>
    </row>
    <row r="398" spans="1:19" x14ac:dyDescent="0.25">
      <c r="A398" s="334">
        <v>394</v>
      </c>
      <c r="B398" s="334" t="s">
        <v>11360</v>
      </c>
      <c r="C398" s="333">
        <v>44964</v>
      </c>
      <c r="D398" s="366">
        <v>317002314</v>
      </c>
      <c r="E398" s="333">
        <v>44964</v>
      </c>
      <c r="F398" s="334">
        <v>26.2</v>
      </c>
      <c r="G398" s="334" t="s">
        <v>11405</v>
      </c>
      <c r="H398" s="334" t="s">
        <v>11361</v>
      </c>
      <c r="I398" s="334" t="s">
        <v>130</v>
      </c>
      <c r="J398" s="334" t="s">
        <v>9687</v>
      </c>
      <c r="K398" s="332">
        <v>0</v>
      </c>
      <c r="L398" s="333">
        <v>44964</v>
      </c>
      <c r="M398" s="333">
        <v>44964</v>
      </c>
      <c r="N398" s="332">
        <v>26.2</v>
      </c>
      <c r="O398" s="332" t="s">
        <v>90</v>
      </c>
      <c r="P398" s="332">
        <v>121032</v>
      </c>
      <c r="Q398" s="333">
        <v>44964</v>
      </c>
      <c r="R398" s="332">
        <v>26.2</v>
      </c>
      <c r="S398" s="390">
        <f t="shared" si="20"/>
        <v>0</v>
      </c>
    </row>
    <row r="399" spans="1:19" x14ac:dyDescent="0.25">
      <c r="A399" s="334">
        <v>395</v>
      </c>
      <c r="B399" s="334" t="s">
        <v>603</v>
      </c>
      <c r="C399" s="333">
        <v>44964</v>
      </c>
      <c r="D399" s="366">
        <v>124031602003813</v>
      </c>
      <c r="E399" s="333">
        <v>44964</v>
      </c>
      <c r="F399" s="334">
        <v>137.28</v>
      </c>
      <c r="G399" s="334" t="s">
        <v>8</v>
      </c>
      <c r="H399" s="334" t="s">
        <v>11362</v>
      </c>
      <c r="I399" s="334" t="s">
        <v>130</v>
      </c>
      <c r="J399" s="334" t="s">
        <v>9687</v>
      </c>
      <c r="K399" s="332">
        <v>0</v>
      </c>
      <c r="L399" s="333">
        <v>44964</v>
      </c>
      <c r="M399" s="333">
        <v>44964</v>
      </c>
      <c r="N399" s="332">
        <v>137.28</v>
      </c>
      <c r="O399" s="332" t="s">
        <v>90</v>
      </c>
      <c r="P399" s="332">
        <v>188</v>
      </c>
      <c r="Q399" s="333">
        <v>44964</v>
      </c>
      <c r="R399" s="332">
        <v>137.28</v>
      </c>
      <c r="S399" s="390">
        <f t="shared" si="20"/>
        <v>0</v>
      </c>
    </row>
    <row r="400" spans="1:19" x14ac:dyDescent="0.25">
      <c r="A400" s="334">
        <v>396</v>
      </c>
      <c r="B400" s="334" t="s">
        <v>11363</v>
      </c>
      <c r="C400" s="333">
        <v>44964</v>
      </c>
      <c r="D400" s="366">
        <v>124031602003814</v>
      </c>
      <c r="E400" s="333">
        <v>44964</v>
      </c>
      <c r="F400" s="334">
        <v>137.28</v>
      </c>
      <c r="G400" s="334" t="s">
        <v>8</v>
      </c>
      <c r="H400" s="334" t="s">
        <v>11362</v>
      </c>
      <c r="I400" s="334" t="s">
        <v>130</v>
      </c>
      <c r="J400" s="334" t="s">
        <v>9687</v>
      </c>
      <c r="K400" s="332">
        <v>0</v>
      </c>
      <c r="L400" s="333">
        <v>44964</v>
      </c>
      <c r="M400" s="333">
        <v>44964</v>
      </c>
      <c r="N400" s="332">
        <v>137.28</v>
      </c>
      <c r="O400" s="332" t="s">
        <v>90</v>
      </c>
      <c r="P400" s="332">
        <v>189</v>
      </c>
      <c r="Q400" s="333">
        <v>44964</v>
      </c>
      <c r="R400" s="332">
        <v>137.28</v>
      </c>
      <c r="S400" s="390">
        <f t="shared" si="20"/>
        <v>0</v>
      </c>
    </row>
    <row r="401" spans="1:19" x14ac:dyDescent="0.25">
      <c r="A401" s="334">
        <v>397</v>
      </c>
      <c r="B401" s="334" t="s">
        <v>11364</v>
      </c>
      <c r="C401" s="333">
        <v>44964</v>
      </c>
      <c r="D401" s="366">
        <v>124031602003815</v>
      </c>
      <c r="E401" s="333">
        <v>44964</v>
      </c>
      <c r="F401" s="334">
        <v>470.69</v>
      </c>
      <c r="G401" s="334" t="s">
        <v>8</v>
      </c>
      <c r="H401" s="334" t="s">
        <v>11362</v>
      </c>
      <c r="I401" s="334" t="s">
        <v>130</v>
      </c>
      <c r="J401" s="334" t="s">
        <v>9687</v>
      </c>
      <c r="K401" s="332">
        <v>0</v>
      </c>
      <c r="L401" s="333">
        <v>44964</v>
      </c>
      <c r="M401" s="333">
        <v>44964</v>
      </c>
      <c r="N401" s="332">
        <v>470.69</v>
      </c>
      <c r="O401" s="332" t="s">
        <v>90</v>
      </c>
      <c r="P401" s="332">
        <v>190</v>
      </c>
      <c r="Q401" s="333">
        <v>44964</v>
      </c>
      <c r="R401" s="332">
        <v>470.69</v>
      </c>
      <c r="S401" s="390">
        <f t="shared" si="20"/>
        <v>0</v>
      </c>
    </row>
    <row r="402" spans="1:19" x14ac:dyDescent="0.25">
      <c r="A402" s="334">
        <v>398</v>
      </c>
      <c r="B402" s="334" t="s">
        <v>3328</v>
      </c>
      <c r="C402" s="333">
        <v>44964</v>
      </c>
      <c r="D402" s="366">
        <v>5200749898</v>
      </c>
      <c r="E402" s="333">
        <v>44964</v>
      </c>
      <c r="F402" s="334">
        <v>1083.1300000000001</v>
      </c>
      <c r="G402" s="334" t="s">
        <v>1289</v>
      </c>
      <c r="H402" s="334" t="s">
        <v>57</v>
      </c>
      <c r="I402" s="334" t="s">
        <v>130</v>
      </c>
      <c r="J402" s="334" t="s">
        <v>9687</v>
      </c>
      <c r="K402" s="332">
        <v>0</v>
      </c>
      <c r="L402" s="333">
        <v>44964</v>
      </c>
      <c r="M402" s="333">
        <v>44965</v>
      </c>
      <c r="N402" s="332">
        <v>1083.1300000000001</v>
      </c>
      <c r="O402" s="332" t="s">
        <v>90</v>
      </c>
      <c r="P402" s="332">
        <v>33</v>
      </c>
      <c r="Q402" s="333">
        <v>44964</v>
      </c>
      <c r="R402" s="332">
        <v>1083.1300000000001</v>
      </c>
      <c r="S402" s="390">
        <f t="shared" ref="S402:S465" si="24">Q402-L402</f>
        <v>0</v>
      </c>
    </row>
    <row r="403" spans="1:19" x14ac:dyDescent="0.25">
      <c r="A403" s="334">
        <v>399</v>
      </c>
      <c r="B403" s="334" t="s">
        <v>8960</v>
      </c>
      <c r="C403" s="333">
        <v>44965</v>
      </c>
      <c r="D403" s="366">
        <v>21</v>
      </c>
      <c r="E403" s="333">
        <v>44958</v>
      </c>
      <c r="F403" s="334">
        <v>300</v>
      </c>
      <c r="G403" s="334" t="s">
        <v>11365</v>
      </c>
      <c r="H403" s="334" t="s">
        <v>11398</v>
      </c>
      <c r="I403" s="334" t="s">
        <v>130</v>
      </c>
      <c r="J403" s="334" t="s">
        <v>9687</v>
      </c>
      <c r="K403" s="332"/>
      <c r="L403" s="332"/>
      <c r="M403" s="332"/>
      <c r="N403" s="332">
        <f>F403</f>
        <v>300</v>
      </c>
      <c r="O403" s="332" t="s">
        <v>27</v>
      </c>
      <c r="P403" s="332">
        <v>425</v>
      </c>
      <c r="Q403" s="333">
        <v>45016</v>
      </c>
      <c r="R403" s="332">
        <f>N403</f>
        <v>300</v>
      </c>
      <c r="S403" s="390">
        <f t="shared" si="24"/>
        <v>45016</v>
      </c>
    </row>
    <row r="404" spans="1:19" x14ac:dyDescent="0.25">
      <c r="A404" s="334">
        <v>400</v>
      </c>
      <c r="B404" s="334" t="s">
        <v>8963</v>
      </c>
      <c r="C404" s="333">
        <v>44965</v>
      </c>
      <c r="D404" s="366">
        <v>2998</v>
      </c>
      <c r="E404" s="333">
        <v>44957</v>
      </c>
      <c r="F404" s="334">
        <v>43278.29</v>
      </c>
      <c r="G404" s="334" t="s">
        <v>250</v>
      </c>
      <c r="H404" s="334" t="s">
        <v>1300</v>
      </c>
      <c r="I404" s="334" t="s">
        <v>130</v>
      </c>
      <c r="J404" s="334" t="s">
        <v>8687</v>
      </c>
      <c r="K404" s="332">
        <v>60</v>
      </c>
      <c r="L404" s="333">
        <v>44985</v>
      </c>
      <c r="M404" s="332"/>
      <c r="N404" s="332">
        <f>F404</f>
        <v>43278.29</v>
      </c>
      <c r="O404" s="332"/>
      <c r="P404" s="332"/>
      <c r="Q404" s="332"/>
      <c r="R404" s="332">
        <f>N404</f>
        <v>43278.29</v>
      </c>
      <c r="S404" s="390">
        <f t="shared" si="24"/>
        <v>-44985</v>
      </c>
    </row>
    <row r="405" spans="1:19" x14ac:dyDescent="0.25">
      <c r="A405" s="334">
        <v>401</v>
      </c>
      <c r="B405" s="334" t="s">
        <v>11366</v>
      </c>
      <c r="C405" s="333">
        <v>44965</v>
      </c>
      <c r="D405" s="366">
        <v>52003001141783</v>
      </c>
      <c r="E405" s="333">
        <v>44965</v>
      </c>
      <c r="F405" s="334">
        <v>115</v>
      </c>
      <c r="G405" s="334" t="s">
        <v>1289</v>
      </c>
      <c r="H405" s="334" t="s">
        <v>11367</v>
      </c>
      <c r="I405" s="334" t="s">
        <v>130</v>
      </c>
      <c r="J405" s="334" t="s">
        <v>9687</v>
      </c>
      <c r="K405" s="332">
        <v>0</v>
      </c>
      <c r="L405" s="333">
        <v>44965</v>
      </c>
      <c r="M405" s="333">
        <v>44965</v>
      </c>
      <c r="N405" s="332">
        <v>115</v>
      </c>
      <c r="O405" s="332" t="s">
        <v>90</v>
      </c>
      <c r="P405" s="332">
        <v>167</v>
      </c>
      <c r="Q405" s="333">
        <v>44965</v>
      </c>
      <c r="R405" s="332">
        <v>115</v>
      </c>
      <c r="S405" s="390">
        <f t="shared" si="24"/>
        <v>0</v>
      </c>
    </row>
    <row r="406" spans="1:19" x14ac:dyDescent="0.25">
      <c r="A406" s="334">
        <v>402</v>
      </c>
      <c r="B406" s="334" t="s">
        <v>5682</v>
      </c>
      <c r="C406" s="333">
        <v>44966</v>
      </c>
      <c r="D406" s="366">
        <v>13295362</v>
      </c>
      <c r="E406" s="333">
        <v>44957</v>
      </c>
      <c r="F406" s="334">
        <v>104.99</v>
      </c>
      <c r="G406" s="334" t="s">
        <v>1709</v>
      </c>
      <c r="H406" s="334" t="s">
        <v>2</v>
      </c>
      <c r="I406" s="334" t="s">
        <v>130</v>
      </c>
      <c r="J406" s="334" t="s">
        <v>8687</v>
      </c>
      <c r="K406" s="332">
        <v>15</v>
      </c>
      <c r="L406" s="333">
        <v>44972</v>
      </c>
      <c r="M406" s="333">
        <v>44966</v>
      </c>
      <c r="N406" s="332">
        <v>104.99</v>
      </c>
      <c r="O406" s="332" t="s">
        <v>27</v>
      </c>
      <c r="P406" s="332">
        <v>1055</v>
      </c>
      <c r="Q406" s="333">
        <v>44974</v>
      </c>
      <c r="R406" s="332">
        <v>104.99</v>
      </c>
      <c r="S406" s="390">
        <f t="shared" si="24"/>
        <v>2</v>
      </c>
    </row>
    <row r="407" spans="1:19" x14ac:dyDescent="0.25">
      <c r="A407" s="334">
        <v>403</v>
      </c>
      <c r="B407" s="334" t="s">
        <v>5685</v>
      </c>
      <c r="C407" s="333">
        <v>44966</v>
      </c>
      <c r="D407" s="366">
        <v>2236675</v>
      </c>
      <c r="E407" s="333">
        <v>44957</v>
      </c>
      <c r="F407" s="334">
        <v>555.05999999999995</v>
      </c>
      <c r="G407" s="334" t="s">
        <v>766</v>
      </c>
      <c r="H407" s="334" t="s">
        <v>2976</v>
      </c>
      <c r="I407" s="334" t="s">
        <v>130</v>
      </c>
      <c r="J407" s="334" t="s">
        <v>8687</v>
      </c>
      <c r="K407" s="332">
        <v>20</v>
      </c>
      <c r="L407" s="333">
        <v>44979</v>
      </c>
      <c r="M407" s="333">
        <v>44970</v>
      </c>
      <c r="N407" s="332">
        <v>555.05999999999995</v>
      </c>
      <c r="O407" s="332" t="s">
        <v>27</v>
      </c>
      <c r="P407" s="332">
        <v>1059</v>
      </c>
      <c r="Q407" s="333">
        <v>44978</v>
      </c>
      <c r="R407" s="332">
        <v>555.05999999999995</v>
      </c>
      <c r="S407" s="390">
        <f t="shared" si="24"/>
        <v>-1</v>
      </c>
    </row>
    <row r="408" spans="1:19" x14ac:dyDescent="0.25">
      <c r="A408" s="334">
        <v>404</v>
      </c>
      <c r="B408" s="334" t="s">
        <v>5687</v>
      </c>
      <c r="C408" s="333">
        <v>44966</v>
      </c>
      <c r="D408" s="366">
        <v>2373</v>
      </c>
      <c r="E408" s="333">
        <v>44963</v>
      </c>
      <c r="F408" s="334">
        <v>785.4</v>
      </c>
      <c r="G408" s="334" t="s">
        <v>10061</v>
      </c>
      <c r="H408" s="334" t="s">
        <v>2175</v>
      </c>
      <c r="I408" s="334" t="s">
        <v>130</v>
      </c>
      <c r="J408" s="334" t="s">
        <v>9687</v>
      </c>
      <c r="K408" s="332">
        <v>60</v>
      </c>
      <c r="L408" s="333">
        <v>45022</v>
      </c>
      <c r="M408" s="333">
        <v>44981</v>
      </c>
      <c r="N408" s="332">
        <v>785.4</v>
      </c>
      <c r="O408" s="332" t="s">
        <v>27</v>
      </c>
      <c r="P408" s="332">
        <v>385</v>
      </c>
      <c r="Q408" s="333">
        <v>44985</v>
      </c>
      <c r="R408" s="332">
        <f>N408</f>
        <v>785.4</v>
      </c>
      <c r="S408" s="390">
        <f t="shared" si="24"/>
        <v>-37</v>
      </c>
    </row>
    <row r="409" spans="1:19" x14ac:dyDescent="0.25">
      <c r="A409" s="334">
        <v>405</v>
      </c>
      <c r="B409" s="334" t="s">
        <v>5693</v>
      </c>
      <c r="C409" s="333">
        <v>44967</v>
      </c>
      <c r="D409" s="366">
        <v>1348984</v>
      </c>
      <c r="E409" s="333">
        <v>44957</v>
      </c>
      <c r="F409" s="334">
        <v>31961.18</v>
      </c>
      <c r="G409" s="334" t="s">
        <v>1875</v>
      </c>
      <c r="H409" s="334" t="s">
        <v>2</v>
      </c>
      <c r="I409" s="334" t="s">
        <v>130</v>
      </c>
      <c r="J409" s="334" t="s">
        <v>8687</v>
      </c>
      <c r="K409" s="332">
        <v>30</v>
      </c>
      <c r="L409" s="333">
        <v>44987</v>
      </c>
      <c r="M409" s="333">
        <v>44970</v>
      </c>
      <c r="N409" s="332">
        <v>3196.18</v>
      </c>
      <c r="O409" s="332" t="s">
        <v>27</v>
      </c>
      <c r="P409" s="332">
        <v>1079</v>
      </c>
      <c r="Q409" s="333">
        <v>44987</v>
      </c>
      <c r="R409" s="332">
        <v>3196.18</v>
      </c>
      <c r="S409" s="390">
        <f t="shared" si="24"/>
        <v>0</v>
      </c>
    </row>
    <row r="410" spans="1:19" x14ac:dyDescent="0.25">
      <c r="A410" s="334">
        <v>406</v>
      </c>
      <c r="B410" s="334" t="s">
        <v>8964</v>
      </c>
      <c r="C410" s="333">
        <v>44967</v>
      </c>
      <c r="D410" s="366">
        <v>10417311920</v>
      </c>
      <c r="E410" s="333">
        <v>44957</v>
      </c>
      <c r="F410" s="334">
        <v>9689.42</v>
      </c>
      <c r="G410" s="334" t="s">
        <v>3196</v>
      </c>
      <c r="H410" s="334" t="s">
        <v>210</v>
      </c>
      <c r="I410" s="334" t="s">
        <v>130</v>
      </c>
      <c r="J410" s="334" t="s">
        <v>8687</v>
      </c>
      <c r="K410" s="332">
        <v>15</v>
      </c>
      <c r="L410" s="333">
        <v>44972</v>
      </c>
      <c r="M410" s="333">
        <v>44970</v>
      </c>
      <c r="N410" s="332">
        <v>9689.42</v>
      </c>
      <c r="O410" s="332" t="s">
        <v>27</v>
      </c>
      <c r="P410" s="332">
        <v>1056</v>
      </c>
      <c r="Q410" s="333">
        <v>44977</v>
      </c>
      <c r="R410" s="332">
        <v>9689.42</v>
      </c>
      <c r="S410" s="390">
        <f t="shared" si="24"/>
        <v>5</v>
      </c>
    </row>
    <row r="411" spans="1:19" x14ac:dyDescent="0.25">
      <c r="A411" s="334">
        <v>407</v>
      </c>
      <c r="B411" s="334" t="s">
        <v>8298</v>
      </c>
      <c r="C411" s="333">
        <v>44967</v>
      </c>
      <c r="D411" s="366">
        <v>217413</v>
      </c>
      <c r="E411" s="371" t="s">
        <v>11368</v>
      </c>
      <c r="F411" s="334">
        <v>69.52</v>
      </c>
      <c r="G411" s="334" t="s">
        <v>9180</v>
      </c>
      <c r="H411" s="334" t="s">
        <v>1300</v>
      </c>
      <c r="I411" s="334" t="s">
        <v>130</v>
      </c>
      <c r="J411" s="334" t="s">
        <v>9687</v>
      </c>
      <c r="K411" s="332">
        <v>15</v>
      </c>
      <c r="L411" s="333">
        <v>44972</v>
      </c>
      <c r="M411" s="333">
        <v>44970</v>
      </c>
      <c r="N411" s="332">
        <v>69.52</v>
      </c>
      <c r="O411" s="332" t="s">
        <v>27</v>
      </c>
      <c r="P411" s="332">
        <v>1057</v>
      </c>
      <c r="Q411" s="333">
        <v>44978</v>
      </c>
      <c r="R411" s="332">
        <v>69.52</v>
      </c>
      <c r="S411" s="390">
        <f t="shared" si="24"/>
        <v>6</v>
      </c>
    </row>
    <row r="412" spans="1:19" x14ac:dyDescent="0.25">
      <c r="A412" s="334">
        <v>408</v>
      </c>
      <c r="B412" s="334" t="s">
        <v>9579</v>
      </c>
      <c r="C412" s="333">
        <v>44967</v>
      </c>
      <c r="D412" s="366">
        <v>217416</v>
      </c>
      <c r="E412" s="371" t="s">
        <v>11368</v>
      </c>
      <c r="F412" s="334">
        <v>783.48</v>
      </c>
      <c r="G412" s="334" t="s">
        <v>9180</v>
      </c>
      <c r="H412" s="334" t="s">
        <v>1300</v>
      </c>
      <c r="I412" s="334" t="s">
        <v>130</v>
      </c>
      <c r="J412" s="334" t="s">
        <v>9687</v>
      </c>
      <c r="K412" s="332">
        <v>15</v>
      </c>
      <c r="L412" s="333">
        <v>44972</v>
      </c>
      <c r="M412" s="333">
        <v>44970</v>
      </c>
      <c r="N412" s="332">
        <v>783.48</v>
      </c>
      <c r="O412" s="332" t="s">
        <v>27</v>
      </c>
      <c r="P412" s="332">
        <v>1057</v>
      </c>
      <c r="Q412" s="333">
        <v>44978</v>
      </c>
      <c r="R412" s="332">
        <v>784.48</v>
      </c>
      <c r="S412" s="390">
        <f t="shared" si="24"/>
        <v>6</v>
      </c>
    </row>
    <row r="413" spans="1:19" x14ac:dyDescent="0.25">
      <c r="A413" s="334">
        <v>409</v>
      </c>
      <c r="B413" s="334" t="s">
        <v>11369</v>
      </c>
      <c r="C413" s="333">
        <v>44970</v>
      </c>
      <c r="D413" s="366">
        <v>52300043</v>
      </c>
      <c r="E413" s="371" t="s">
        <v>11368</v>
      </c>
      <c r="F413" s="334">
        <v>120</v>
      </c>
      <c r="G413" s="334" t="s">
        <v>59</v>
      </c>
      <c r="H413" s="334" t="s">
        <v>11193</v>
      </c>
      <c r="I413" s="334" t="s">
        <v>130</v>
      </c>
      <c r="J413" s="334" t="s">
        <v>11194</v>
      </c>
      <c r="K413" s="332"/>
      <c r="L413" s="332"/>
      <c r="M413" s="333">
        <v>44971</v>
      </c>
      <c r="N413" s="332">
        <v>120</v>
      </c>
      <c r="O413" s="332" t="s">
        <v>27</v>
      </c>
      <c r="P413" s="366">
        <v>1080</v>
      </c>
      <c r="Q413" s="333">
        <v>44987</v>
      </c>
      <c r="R413" s="332">
        <v>120</v>
      </c>
      <c r="S413" s="390">
        <f t="shared" si="24"/>
        <v>44987</v>
      </c>
    </row>
    <row r="414" spans="1:19" x14ac:dyDescent="0.25">
      <c r="A414" s="334">
        <v>410</v>
      </c>
      <c r="B414" s="334" t="s">
        <v>5704</v>
      </c>
      <c r="C414" s="333">
        <v>44970</v>
      </c>
      <c r="D414" s="366">
        <v>247</v>
      </c>
      <c r="E414" s="333">
        <v>44966</v>
      </c>
      <c r="F414" s="334">
        <v>270.58</v>
      </c>
      <c r="G414" s="334" t="s">
        <v>11370</v>
      </c>
      <c r="H414" s="334" t="s">
        <v>11371</v>
      </c>
      <c r="I414" s="334" t="s">
        <v>130</v>
      </c>
      <c r="J414" s="334" t="s">
        <v>8687</v>
      </c>
      <c r="K414" s="332">
        <v>30</v>
      </c>
      <c r="L414" s="333">
        <v>44994</v>
      </c>
      <c r="M414" s="333">
        <v>44971</v>
      </c>
      <c r="N414" s="332">
        <v>270.58</v>
      </c>
      <c r="O414" s="332" t="s">
        <v>27</v>
      </c>
      <c r="P414" s="332">
        <v>1085</v>
      </c>
      <c r="Q414" s="333">
        <v>44995</v>
      </c>
      <c r="R414" s="332">
        <v>270.58</v>
      </c>
      <c r="S414" s="390">
        <f t="shared" si="24"/>
        <v>1</v>
      </c>
    </row>
    <row r="415" spans="1:19" x14ac:dyDescent="0.25">
      <c r="A415" s="334">
        <v>411</v>
      </c>
      <c r="B415" s="334" t="s">
        <v>8301</v>
      </c>
      <c r="C415" s="333">
        <v>44970</v>
      </c>
      <c r="D415" s="366">
        <v>230383000109</v>
      </c>
      <c r="E415" s="333">
        <v>44970</v>
      </c>
      <c r="F415" s="334">
        <v>1020</v>
      </c>
      <c r="G415" s="334" t="s">
        <v>9350</v>
      </c>
      <c r="H415" s="334" t="s">
        <v>11162</v>
      </c>
      <c r="I415" s="334" t="s">
        <v>130</v>
      </c>
      <c r="J415" s="334" t="s">
        <v>9687</v>
      </c>
      <c r="K415" s="332">
        <v>0</v>
      </c>
      <c r="L415" s="333">
        <v>44970</v>
      </c>
      <c r="M415" s="333">
        <v>44970</v>
      </c>
      <c r="N415" s="332">
        <v>1020</v>
      </c>
      <c r="O415" s="332" t="s">
        <v>90</v>
      </c>
      <c r="P415" s="332">
        <v>32</v>
      </c>
      <c r="Q415" s="333">
        <v>44970</v>
      </c>
      <c r="R415" s="332">
        <v>1020</v>
      </c>
      <c r="S415" s="390">
        <f t="shared" si="24"/>
        <v>0</v>
      </c>
    </row>
    <row r="416" spans="1:19" x14ac:dyDescent="0.25">
      <c r="A416" s="334">
        <v>412</v>
      </c>
      <c r="B416" s="334" t="s">
        <v>626</v>
      </c>
      <c r="C416" s="333">
        <v>44970</v>
      </c>
      <c r="D416" s="366">
        <v>12057236</v>
      </c>
      <c r="E416" s="333">
        <v>44963</v>
      </c>
      <c r="F416" s="334">
        <v>3279.4</v>
      </c>
      <c r="G416" s="334" t="s">
        <v>5848</v>
      </c>
      <c r="H416" s="334" t="s">
        <v>222</v>
      </c>
      <c r="I416" s="334" t="s">
        <v>130</v>
      </c>
      <c r="J416" s="334" t="s">
        <v>9687</v>
      </c>
      <c r="K416" s="332">
        <v>15</v>
      </c>
      <c r="L416" s="333">
        <v>44978</v>
      </c>
      <c r="M416" s="333">
        <v>44971</v>
      </c>
      <c r="N416" s="332">
        <v>3279.4</v>
      </c>
      <c r="O416" s="332" t="s">
        <v>27</v>
      </c>
      <c r="P416" s="332">
        <v>1060</v>
      </c>
      <c r="Q416" s="333">
        <v>44978</v>
      </c>
      <c r="R416" s="332">
        <v>3279.4</v>
      </c>
      <c r="S416" s="390">
        <f t="shared" si="24"/>
        <v>0</v>
      </c>
    </row>
    <row r="417" spans="1:19" x14ac:dyDescent="0.25">
      <c r="A417" s="334">
        <v>413</v>
      </c>
      <c r="B417" s="334" t="s">
        <v>628</v>
      </c>
      <c r="C417" s="333">
        <v>44970</v>
      </c>
      <c r="D417" s="366">
        <v>12057235</v>
      </c>
      <c r="E417" s="333">
        <v>44963</v>
      </c>
      <c r="F417" s="334">
        <v>96.75</v>
      </c>
      <c r="G417" s="334" t="s">
        <v>5848</v>
      </c>
      <c r="H417" s="334" t="s">
        <v>222</v>
      </c>
      <c r="I417" s="334" t="s">
        <v>130</v>
      </c>
      <c r="J417" s="334" t="s">
        <v>9687</v>
      </c>
      <c r="K417" s="332">
        <v>15</v>
      </c>
      <c r="L417" s="333">
        <v>44978</v>
      </c>
      <c r="M417" s="333">
        <v>44971</v>
      </c>
      <c r="N417" s="332">
        <v>96.75</v>
      </c>
      <c r="O417" s="332" t="s">
        <v>27</v>
      </c>
      <c r="P417" s="332">
        <v>1060</v>
      </c>
      <c r="Q417" s="333">
        <v>44978</v>
      </c>
      <c r="R417" s="332">
        <v>96.75</v>
      </c>
      <c r="S417" s="390">
        <f t="shared" si="24"/>
        <v>0</v>
      </c>
    </row>
    <row r="418" spans="1:19" x14ac:dyDescent="0.25">
      <c r="A418" s="334">
        <v>414</v>
      </c>
      <c r="B418" s="334" t="s">
        <v>11372</v>
      </c>
      <c r="C418" s="333">
        <v>44971</v>
      </c>
      <c r="D418" s="335">
        <v>150083905</v>
      </c>
      <c r="E418" s="333">
        <v>44971</v>
      </c>
      <c r="F418" s="334">
        <v>4407.3</v>
      </c>
      <c r="G418" s="334" t="s">
        <v>474</v>
      </c>
      <c r="H418" s="334" t="s">
        <v>11373</v>
      </c>
      <c r="I418" s="334" t="s">
        <v>130</v>
      </c>
      <c r="J418" s="334" t="s">
        <v>9687</v>
      </c>
      <c r="K418" s="332">
        <v>0</v>
      </c>
      <c r="L418" s="333">
        <v>44971</v>
      </c>
      <c r="M418" s="333">
        <v>44972</v>
      </c>
      <c r="N418" s="332">
        <v>4407.3</v>
      </c>
      <c r="O418" s="332" t="s">
        <v>90</v>
      </c>
      <c r="P418" s="332">
        <v>75</v>
      </c>
      <c r="Q418" s="333">
        <v>44971</v>
      </c>
      <c r="R418" s="332">
        <v>4407.3</v>
      </c>
      <c r="S418" s="390">
        <f t="shared" si="24"/>
        <v>0</v>
      </c>
    </row>
    <row r="419" spans="1:19" x14ac:dyDescent="0.25">
      <c r="A419" s="334">
        <v>415</v>
      </c>
      <c r="B419" s="334" t="s">
        <v>11374</v>
      </c>
      <c r="C419" s="333">
        <v>44972</v>
      </c>
      <c r="D419" s="335">
        <v>1552466</v>
      </c>
      <c r="E419" s="333">
        <v>44966</v>
      </c>
      <c r="F419" s="334">
        <v>832.54</v>
      </c>
      <c r="G419" s="334" t="s">
        <v>11375</v>
      </c>
      <c r="H419" s="332" t="s">
        <v>2976</v>
      </c>
      <c r="I419" s="334" t="s">
        <v>130</v>
      </c>
      <c r="J419" s="334" t="s">
        <v>8687</v>
      </c>
      <c r="K419" s="332">
        <v>15</v>
      </c>
      <c r="L419" s="333">
        <v>44981</v>
      </c>
      <c r="M419" s="333">
        <v>45002</v>
      </c>
      <c r="N419" s="332">
        <v>832.54</v>
      </c>
      <c r="O419" s="332" t="s">
        <v>27</v>
      </c>
      <c r="P419" s="332">
        <v>1062</v>
      </c>
      <c r="Q419" s="333">
        <v>44978</v>
      </c>
      <c r="R419" s="332">
        <v>429.78</v>
      </c>
      <c r="S419" s="390">
        <f t="shared" si="24"/>
        <v>-3</v>
      </c>
    </row>
    <row r="420" spans="1:19" x14ac:dyDescent="0.25">
      <c r="A420" s="334">
        <v>416</v>
      </c>
      <c r="B420" s="334" t="s">
        <v>11376</v>
      </c>
      <c r="C420" s="333">
        <v>44972</v>
      </c>
      <c r="D420" s="335">
        <v>2389</v>
      </c>
      <c r="E420" s="333">
        <v>44970</v>
      </c>
      <c r="F420" s="334">
        <v>785.4</v>
      </c>
      <c r="G420" s="334" t="s">
        <v>10061</v>
      </c>
      <c r="H420" s="334" t="s">
        <v>2175</v>
      </c>
      <c r="I420" s="334" t="s">
        <v>130</v>
      </c>
      <c r="J420" s="334" t="s">
        <v>9687</v>
      </c>
      <c r="K420" s="332">
        <v>60</v>
      </c>
      <c r="L420" s="333">
        <v>45029</v>
      </c>
      <c r="M420" s="333">
        <v>44981</v>
      </c>
      <c r="N420" s="332">
        <v>785.4</v>
      </c>
      <c r="O420" s="332" t="s">
        <v>27</v>
      </c>
      <c r="P420" s="332">
        <v>385</v>
      </c>
      <c r="Q420" s="333">
        <v>44985</v>
      </c>
      <c r="R420" s="332">
        <f>N420</f>
        <v>785.4</v>
      </c>
      <c r="S420" s="390">
        <f t="shared" si="24"/>
        <v>-44</v>
      </c>
    </row>
    <row r="421" spans="1:19" x14ac:dyDescent="0.25">
      <c r="A421" s="334">
        <v>417</v>
      </c>
      <c r="B421" s="334" t="s">
        <v>8967</v>
      </c>
      <c r="C421" s="333">
        <v>44972</v>
      </c>
      <c r="D421" s="335">
        <v>4862797</v>
      </c>
      <c r="E421" s="333">
        <v>44964</v>
      </c>
      <c r="F421" s="334">
        <v>685.12</v>
      </c>
      <c r="G421" s="334" t="s">
        <v>263</v>
      </c>
      <c r="H421" s="334" t="s">
        <v>771</v>
      </c>
      <c r="I421" s="334" t="s">
        <v>130</v>
      </c>
      <c r="J421" s="334" t="s">
        <v>8687</v>
      </c>
      <c r="K421" s="314">
        <f t="shared" ref="K421" si="25">L421-E421</f>
        <v>15</v>
      </c>
      <c r="L421" s="365">
        <v>44979</v>
      </c>
      <c r="M421" s="365">
        <v>44972</v>
      </c>
      <c r="N421" s="332">
        <f t="shared" ref="N421" si="26">F421</f>
        <v>685.12</v>
      </c>
      <c r="O421" s="332" t="s">
        <v>27</v>
      </c>
      <c r="P421" s="332">
        <v>1061</v>
      </c>
      <c r="Q421" s="333">
        <v>44978</v>
      </c>
      <c r="R421" s="332">
        <v>685.12</v>
      </c>
      <c r="S421" s="390">
        <f t="shared" si="24"/>
        <v>-1</v>
      </c>
    </row>
    <row r="422" spans="1:19" x14ac:dyDescent="0.25">
      <c r="A422" s="334">
        <v>418</v>
      </c>
      <c r="B422" s="334" t="s">
        <v>8968</v>
      </c>
      <c r="C422" s="333">
        <v>44972</v>
      </c>
      <c r="D422" s="335">
        <v>10375283</v>
      </c>
      <c r="E422" s="333">
        <v>44960</v>
      </c>
      <c r="F422" s="334">
        <v>66.38</v>
      </c>
      <c r="G422" s="334" t="s">
        <v>263</v>
      </c>
      <c r="H422" s="332" t="s">
        <v>771</v>
      </c>
      <c r="I422" s="334" t="s">
        <v>130</v>
      </c>
      <c r="J422" s="334" t="s">
        <v>8687</v>
      </c>
      <c r="K422" s="332">
        <v>15</v>
      </c>
      <c r="L422" s="333">
        <v>44975</v>
      </c>
      <c r="M422" s="333">
        <v>44974</v>
      </c>
      <c r="N422" s="332">
        <v>66.38</v>
      </c>
      <c r="O422" s="332" t="s">
        <v>27</v>
      </c>
      <c r="P422" s="332">
        <v>1061</v>
      </c>
      <c r="Q422" s="333">
        <v>44978</v>
      </c>
      <c r="R422" s="332">
        <v>67.040000000000006</v>
      </c>
      <c r="S422" s="390">
        <f t="shared" si="24"/>
        <v>3</v>
      </c>
    </row>
    <row r="423" spans="1:19" x14ac:dyDescent="0.25">
      <c r="A423" s="334">
        <v>419</v>
      </c>
      <c r="B423" s="334" t="s">
        <v>8969</v>
      </c>
      <c r="C423" s="333">
        <v>45001</v>
      </c>
      <c r="D423" s="335">
        <v>17020</v>
      </c>
      <c r="E423" s="333">
        <v>44972</v>
      </c>
      <c r="F423" s="334">
        <v>81.67</v>
      </c>
      <c r="G423" s="334" t="s">
        <v>3455</v>
      </c>
      <c r="H423" s="334" t="s">
        <v>11166</v>
      </c>
      <c r="I423" s="334" t="s">
        <v>130</v>
      </c>
      <c r="J423" s="334" t="s">
        <v>9687</v>
      </c>
      <c r="K423" s="332">
        <v>30</v>
      </c>
      <c r="L423" s="333">
        <v>45000</v>
      </c>
      <c r="M423" s="333">
        <v>44981</v>
      </c>
      <c r="N423" s="332">
        <v>81.67</v>
      </c>
      <c r="O423" s="332" t="s">
        <v>27</v>
      </c>
      <c r="P423" s="332">
        <v>1092</v>
      </c>
      <c r="Q423" s="333">
        <v>45000</v>
      </c>
      <c r="R423" s="332">
        <v>81.67</v>
      </c>
      <c r="S423" s="390">
        <f t="shared" si="24"/>
        <v>0</v>
      </c>
    </row>
    <row r="424" spans="1:19" x14ac:dyDescent="0.25">
      <c r="A424" s="334">
        <v>420</v>
      </c>
      <c r="B424" s="334" t="s">
        <v>11377</v>
      </c>
      <c r="C424" s="333">
        <v>44974</v>
      </c>
      <c r="D424" s="335">
        <v>1850989</v>
      </c>
      <c r="E424" s="333">
        <v>44973</v>
      </c>
      <c r="F424" s="334">
        <v>23651.25</v>
      </c>
      <c r="G424" s="334" t="s">
        <v>8931</v>
      </c>
      <c r="H424" s="334" t="s">
        <v>11142</v>
      </c>
      <c r="I424" s="334" t="s">
        <v>130</v>
      </c>
      <c r="J424" s="334" t="s">
        <v>11133</v>
      </c>
      <c r="K424" s="332">
        <v>60</v>
      </c>
      <c r="L424" s="333">
        <v>45032</v>
      </c>
      <c r="M424" s="333">
        <v>44979</v>
      </c>
      <c r="N424" s="332">
        <v>23651.25</v>
      </c>
      <c r="O424" s="332" t="s">
        <v>27</v>
      </c>
      <c r="P424" s="332">
        <v>1083</v>
      </c>
      <c r="Q424" s="333">
        <v>45036</v>
      </c>
      <c r="R424" s="332">
        <f>N424</f>
        <v>23651.25</v>
      </c>
      <c r="S424" s="390">
        <f t="shared" si="24"/>
        <v>4</v>
      </c>
    </row>
    <row r="425" spans="1:19" x14ac:dyDescent="0.25">
      <c r="A425" s="334">
        <v>421</v>
      </c>
      <c r="B425" s="334" t="s">
        <v>11378</v>
      </c>
      <c r="C425" s="333">
        <v>44977</v>
      </c>
      <c r="D425" s="335">
        <v>52001176105</v>
      </c>
      <c r="E425" s="333">
        <v>44977</v>
      </c>
      <c r="F425" s="334">
        <v>1670.58</v>
      </c>
      <c r="G425" s="334" t="s">
        <v>1289</v>
      </c>
      <c r="H425" s="334" t="s">
        <v>57</v>
      </c>
      <c r="I425" s="334" t="s">
        <v>130</v>
      </c>
      <c r="J425" s="334" t="s">
        <v>9687</v>
      </c>
      <c r="K425" s="334">
        <v>0</v>
      </c>
      <c r="L425" s="333">
        <v>44977</v>
      </c>
      <c r="M425" s="333">
        <v>44977</v>
      </c>
      <c r="N425" s="332">
        <v>1670.58</v>
      </c>
      <c r="O425" s="332" t="s">
        <v>90</v>
      </c>
      <c r="P425" s="332">
        <v>162</v>
      </c>
      <c r="Q425" s="333">
        <v>44977</v>
      </c>
      <c r="R425" s="332">
        <v>1670.58</v>
      </c>
      <c r="S425" s="390">
        <f t="shared" si="24"/>
        <v>0</v>
      </c>
    </row>
    <row r="426" spans="1:19" x14ac:dyDescent="0.25">
      <c r="A426" s="334">
        <v>422</v>
      </c>
      <c r="B426" s="334" t="s">
        <v>11379</v>
      </c>
      <c r="C426" s="333">
        <v>44977</v>
      </c>
      <c r="D426" s="335">
        <v>378</v>
      </c>
      <c r="E426" s="333">
        <v>44977</v>
      </c>
      <c r="F426" s="334">
        <v>587.86</v>
      </c>
      <c r="G426" s="334" t="s">
        <v>9720</v>
      </c>
      <c r="H426" s="334" t="s">
        <v>3484</v>
      </c>
      <c r="I426" s="334" t="s">
        <v>130</v>
      </c>
      <c r="J426" s="334" t="s">
        <v>9687</v>
      </c>
      <c r="K426" s="332">
        <v>60</v>
      </c>
      <c r="L426" s="333">
        <v>45037</v>
      </c>
      <c r="M426" s="333">
        <v>44981</v>
      </c>
      <c r="N426" s="332">
        <v>587.86</v>
      </c>
      <c r="O426" s="332" t="s">
        <v>27</v>
      </c>
      <c r="P426" s="332">
        <v>1150</v>
      </c>
      <c r="Q426" s="333">
        <v>45049</v>
      </c>
      <c r="R426" s="332">
        <v>565.63</v>
      </c>
      <c r="S426" s="390">
        <f t="shared" si="24"/>
        <v>12</v>
      </c>
    </row>
    <row r="427" spans="1:19" x14ac:dyDescent="0.25">
      <c r="A427" s="334">
        <v>423</v>
      </c>
      <c r="B427" s="334" t="s">
        <v>11380</v>
      </c>
      <c r="C427" s="333">
        <v>44978</v>
      </c>
      <c r="D427" s="335">
        <v>186028</v>
      </c>
      <c r="E427" s="333">
        <v>44974</v>
      </c>
      <c r="F427" s="334">
        <v>6299.03</v>
      </c>
      <c r="G427" s="334" t="s">
        <v>99</v>
      </c>
      <c r="H427" s="334" t="s">
        <v>11383</v>
      </c>
      <c r="I427" s="334" t="s">
        <v>130</v>
      </c>
      <c r="J427" s="334" t="s">
        <v>11194</v>
      </c>
      <c r="K427" s="332">
        <v>30</v>
      </c>
      <c r="L427" s="333">
        <v>45002</v>
      </c>
      <c r="M427" s="333">
        <v>44979</v>
      </c>
      <c r="N427" s="332">
        <v>6299.03</v>
      </c>
      <c r="O427" s="332" t="s">
        <v>27</v>
      </c>
      <c r="P427" s="332">
        <v>1053</v>
      </c>
      <c r="Q427" s="333">
        <v>44972</v>
      </c>
      <c r="R427" s="332">
        <v>6290.03</v>
      </c>
      <c r="S427" s="390">
        <f t="shared" si="24"/>
        <v>-30</v>
      </c>
    </row>
    <row r="428" spans="1:19" x14ac:dyDescent="0.25">
      <c r="A428" s="334">
        <v>424</v>
      </c>
      <c r="B428" s="334" t="s">
        <v>11381</v>
      </c>
      <c r="C428" s="333">
        <v>44978</v>
      </c>
      <c r="D428" s="335">
        <v>186024</v>
      </c>
      <c r="E428" s="333">
        <v>44974</v>
      </c>
      <c r="F428" s="334">
        <v>233.3</v>
      </c>
      <c r="G428" s="334" t="s">
        <v>99</v>
      </c>
      <c r="H428" s="334" t="s">
        <v>11383</v>
      </c>
      <c r="I428" s="334" t="s">
        <v>130</v>
      </c>
      <c r="J428" s="334" t="s">
        <v>11194</v>
      </c>
      <c r="K428" s="332">
        <v>0</v>
      </c>
      <c r="L428" s="333">
        <v>44974</v>
      </c>
      <c r="M428" s="333">
        <v>44979</v>
      </c>
      <c r="N428" s="332">
        <v>233.3</v>
      </c>
      <c r="O428" s="332" t="s">
        <v>27</v>
      </c>
      <c r="P428" s="332">
        <v>1053</v>
      </c>
      <c r="Q428" s="333">
        <v>44972</v>
      </c>
      <c r="R428" s="332">
        <v>233.3</v>
      </c>
      <c r="S428" s="390">
        <f t="shared" si="24"/>
        <v>-2</v>
      </c>
    </row>
    <row r="429" spans="1:19" x14ac:dyDescent="0.25">
      <c r="A429" s="334">
        <v>425</v>
      </c>
      <c r="B429" s="334" t="s">
        <v>11382</v>
      </c>
      <c r="C429" s="333">
        <v>44978</v>
      </c>
      <c r="D429" s="335">
        <v>186031</v>
      </c>
      <c r="E429" s="333">
        <v>44974</v>
      </c>
      <c r="F429" s="334">
        <v>466.6</v>
      </c>
      <c r="G429" s="334" t="s">
        <v>99</v>
      </c>
      <c r="H429" s="334" t="s">
        <v>11383</v>
      </c>
      <c r="I429" s="334" t="s">
        <v>130</v>
      </c>
      <c r="J429" s="334" t="s">
        <v>11194</v>
      </c>
      <c r="K429" s="332">
        <v>0</v>
      </c>
      <c r="L429" s="333">
        <v>44974</v>
      </c>
      <c r="M429" s="333">
        <v>44979</v>
      </c>
      <c r="N429" s="332">
        <v>466.6</v>
      </c>
      <c r="O429" s="332" t="s">
        <v>27</v>
      </c>
      <c r="P429" s="332">
        <v>1053</v>
      </c>
      <c r="Q429" s="333">
        <v>44972</v>
      </c>
      <c r="R429" s="332">
        <v>466.6</v>
      </c>
      <c r="S429" s="390">
        <f t="shared" si="24"/>
        <v>-2</v>
      </c>
    </row>
    <row r="430" spans="1:19" x14ac:dyDescent="0.25">
      <c r="A430" s="334">
        <v>426</v>
      </c>
      <c r="B430" s="334" t="s">
        <v>11384</v>
      </c>
      <c r="C430" s="333">
        <v>44979</v>
      </c>
      <c r="D430" s="335">
        <v>20230412</v>
      </c>
      <c r="E430" s="333">
        <v>44977</v>
      </c>
      <c r="F430" s="334">
        <v>7002.76</v>
      </c>
      <c r="G430" s="334" t="s">
        <v>11402</v>
      </c>
      <c r="H430" s="334" t="s">
        <v>11385</v>
      </c>
      <c r="I430" s="334" t="s">
        <v>130</v>
      </c>
      <c r="J430" s="334" t="s">
        <v>9687</v>
      </c>
      <c r="K430" s="332">
        <v>60</v>
      </c>
      <c r="L430" s="333">
        <v>45037</v>
      </c>
      <c r="M430" s="333">
        <v>44981</v>
      </c>
      <c r="N430" s="332">
        <v>7002.76</v>
      </c>
      <c r="O430" s="332" t="s">
        <v>27</v>
      </c>
      <c r="P430" s="332">
        <v>1152</v>
      </c>
      <c r="Q430" s="333">
        <v>45049</v>
      </c>
      <c r="R430" s="332">
        <v>7002.76</v>
      </c>
      <c r="S430" s="390">
        <f t="shared" si="24"/>
        <v>12</v>
      </c>
    </row>
    <row r="431" spans="1:19" x14ac:dyDescent="0.25">
      <c r="A431" s="334">
        <v>427</v>
      </c>
      <c r="B431" s="334" t="s">
        <v>8982</v>
      </c>
      <c r="C431" s="333">
        <v>44980</v>
      </c>
      <c r="D431" s="335">
        <v>2406</v>
      </c>
      <c r="E431" s="333">
        <v>44979</v>
      </c>
      <c r="F431" s="334">
        <v>785.4</v>
      </c>
      <c r="G431" s="334" t="s">
        <v>10061</v>
      </c>
      <c r="H431" s="334" t="s">
        <v>2175</v>
      </c>
      <c r="I431" s="334" t="s">
        <v>130</v>
      </c>
      <c r="J431" s="334" t="s">
        <v>9687</v>
      </c>
      <c r="K431" s="332">
        <v>60</v>
      </c>
      <c r="L431" s="333">
        <v>45038</v>
      </c>
      <c r="M431" s="333">
        <v>44988</v>
      </c>
      <c r="N431" s="332">
        <v>785.4</v>
      </c>
      <c r="O431" s="332" t="s">
        <v>27</v>
      </c>
      <c r="P431" s="332">
        <v>1880</v>
      </c>
      <c r="Q431" s="333">
        <v>45049</v>
      </c>
      <c r="R431" s="332">
        <f>N431</f>
        <v>785.4</v>
      </c>
      <c r="S431" s="390">
        <f t="shared" si="24"/>
        <v>11</v>
      </c>
    </row>
    <row r="432" spans="1:19" x14ac:dyDescent="0.25">
      <c r="A432" s="334">
        <v>428</v>
      </c>
      <c r="B432" s="334" t="s">
        <v>11386</v>
      </c>
      <c r="C432" s="333">
        <v>44980</v>
      </c>
      <c r="D432" s="335">
        <v>2200115800</v>
      </c>
      <c r="E432" s="333">
        <v>44980</v>
      </c>
      <c r="F432" s="334">
        <v>-20.76</v>
      </c>
      <c r="G432" s="334" t="s">
        <v>663</v>
      </c>
      <c r="H432" s="334" t="s">
        <v>11387</v>
      </c>
      <c r="I432" s="334" t="s">
        <v>130</v>
      </c>
      <c r="J432" s="334" t="s">
        <v>8687</v>
      </c>
      <c r="K432" s="332">
        <v>30</v>
      </c>
      <c r="L432" s="333">
        <v>45010</v>
      </c>
      <c r="M432" s="333">
        <v>44981</v>
      </c>
      <c r="N432" s="332">
        <v>-20.76</v>
      </c>
      <c r="O432" s="332" t="s">
        <v>27</v>
      </c>
      <c r="P432" s="332">
        <v>477</v>
      </c>
      <c r="Q432" s="333">
        <v>45016</v>
      </c>
      <c r="R432" s="332">
        <f t="shared" ref="R432:R434" si="27">N432</f>
        <v>-20.76</v>
      </c>
      <c r="S432" s="390">
        <f t="shared" si="24"/>
        <v>6</v>
      </c>
    </row>
    <row r="433" spans="1:19" x14ac:dyDescent="0.25">
      <c r="A433" s="334">
        <v>429</v>
      </c>
      <c r="B433" s="334" t="s">
        <v>11388</v>
      </c>
      <c r="C433" s="333">
        <v>44980</v>
      </c>
      <c r="D433" s="335">
        <v>2200115651</v>
      </c>
      <c r="E433" s="333">
        <v>44980</v>
      </c>
      <c r="F433" s="334">
        <v>931.08</v>
      </c>
      <c r="G433" s="334" t="s">
        <v>663</v>
      </c>
      <c r="H433" s="334" t="s">
        <v>212</v>
      </c>
      <c r="I433" s="334" t="s">
        <v>130</v>
      </c>
      <c r="J433" s="334" t="s">
        <v>8687</v>
      </c>
      <c r="K433" s="332">
        <v>30</v>
      </c>
      <c r="L433" s="333">
        <v>44987</v>
      </c>
      <c r="M433" s="333">
        <v>44981</v>
      </c>
      <c r="N433" s="332">
        <v>931.08</v>
      </c>
      <c r="O433" s="332" t="s">
        <v>27</v>
      </c>
      <c r="P433" s="332">
        <v>1100</v>
      </c>
      <c r="Q433" s="333">
        <v>45096</v>
      </c>
      <c r="R433" s="332">
        <f t="shared" si="27"/>
        <v>931.08</v>
      </c>
      <c r="S433" s="390">
        <f t="shared" si="24"/>
        <v>109</v>
      </c>
    </row>
    <row r="434" spans="1:19" x14ac:dyDescent="0.25">
      <c r="A434" s="334">
        <v>430</v>
      </c>
      <c r="B434" s="334" t="s">
        <v>5093</v>
      </c>
      <c r="C434" s="333">
        <v>44980</v>
      </c>
      <c r="D434" s="335">
        <v>2200115658</v>
      </c>
      <c r="E434" s="333">
        <v>44980</v>
      </c>
      <c r="F434" s="334">
        <v>847.66</v>
      </c>
      <c r="G434" s="334" t="s">
        <v>663</v>
      </c>
      <c r="H434" s="334" t="s">
        <v>771</v>
      </c>
      <c r="I434" s="334" t="s">
        <v>130</v>
      </c>
      <c r="J434" s="334" t="s">
        <v>8687</v>
      </c>
      <c r="K434" s="332">
        <v>30</v>
      </c>
      <c r="L434" s="333">
        <v>44987</v>
      </c>
      <c r="M434" s="333">
        <v>44981</v>
      </c>
      <c r="N434" s="332">
        <v>847.66</v>
      </c>
      <c r="O434" s="332" t="s">
        <v>27</v>
      </c>
      <c r="P434" s="332">
        <v>1100</v>
      </c>
      <c r="Q434" s="333">
        <v>45096</v>
      </c>
      <c r="R434" s="332">
        <f t="shared" si="27"/>
        <v>847.66</v>
      </c>
      <c r="S434" s="390">
        <f t="shared" si="24"/>
        <v>109</v>
      </c>
    </row>
    <row r="435" spans="1:19" x14ac:dyDescent="0.25">
      <c r="A435" s="334">
        <v>431</v>
      </c>
      <c r="B435" s="334" t="s">
        <v>9631</v>
      </c>
      <c r="C435" s="333">
        <v>44980</v>
      </c>
      <c r="D435" s="335">
        <v>2331</v>
      </c>
      <c r="E435" s="333">
        <v>44979</v>
      </c>
      <c r="F435" s="334">
        <v>430</v>
      </c>
      <c r="G435" s="332" t="s">
        <v>11400</v>
      </c>
      <c r="H435" s="332" t="s">
        <v>11401</v>
      </c>
      <c r="I435" s="334" t="s">
        <v>130</v>
      </c>
      <c r="J435" s="334" t="s">
        <v>8129</v>
      </c>
      <c r="K435" s="332">
        <v>0</v>
      </c>
      <c r="L435" s="333">
        <v>44979</v>
      </c>
      <c r="M435" s="333">
        <v>44981</v>
      </c>
      <c r="N435" s="332">
        <v>430</v>
      </c>
      <c r="O435" s="332" t="s">
        <v>27</v>
      </c>
      <c r="P435" s="332">
        <v>1063</v>
      </c>
      <c r="Q435" s="333">
        <v>44979</v>
      </c>
      <c r="R435" s="332">
        <v>430</v>
      </c>
      <c r="S435" s="390">
        <f t="shared" si="24"/>
        <v>0</v>
      </c>
    </row>
    <row r="436" spans="1:19" x14ac:dyDescent="0.25">
      <c r="A436" s="334">
        <v>432</v>
      </c>
      <c r="B436" s="334" t="s">
        <v>8344</v>
      </c>
      <c r="C436" s="333">
        <v>44981</v>
      </c>
      <c r="D436" s="335">
        <v>20007135577</v>
      </c>
      <c r="E436" s="333">
        <v>44979</v>
      </c>
      <c r="F436" s="334">
        <v>0</v>
      </c>
      <c r="G436" s="334" t="s">
        <v>11389</v>
      </c>
      <c r="H436" s="334" t="s">
        <v>210</v>
      </c>
      <c r="I436" s="334" t="s">
        <v>130</v>
      </c>
      <c r="J436" s="332" t="s">
        <v>8687</v>
      </c>
      <c r="K436" s="332">
        <v>0</v>
      </c>
      <c r="L436" s="333">
        <v>44979</v>
      </c>
      <c r="M436" s="333">
        <v>44984</v>
      </c>
      <c r="N436" s="332">
        <v>0</v>
      </c>
      <c r="O436" s="332"/>
      <c r="P436" s="332"/>
      <c r="Q436" s="333">
        <v>44979</v>
      </c>
      <c r="R436" s="332">
        <v>0</v>
      </c>
      <c r="S436" s="390">
        <f t="shared" si="24"/>
        <v>0</v>
      </c>
    </row>
    <row r="437" spans="1:19" ht="15.75" customHeight="1" x14ac:dyDescent="0.25">
      <c r="A437" s="334">
        <v>433</v>
      </c>
      <c r="B437" s="334" t="s">
        <v>8345</v>
      </c>
      <c r="C437" s="333">
        <v>44981</v>
      </c>
      <c r="D437" s="335">
        <v>9027</v>
      </c>
      <c r="E437" s="333">
        <v>44978</v>
      </c>
      <c r="F437" s="334">
        <v>3644</v>
      </c>
      <c r="G437" s="334" t="s">
        <v>11179</v>
      </c>
      <c r="H437" s="334" t="s">
        <v>11390</v>
      </c>
      <c r="I437" s="334" t="s">
        <v>130</v>
      </c>
      <c r="J437" s="334" t="s">
        <v>11181</v>
      </c>
      <c r="K437" s="332">
        <v>30</v>
      </c>
      <c r="L437" s="333">
        <v>45005</v>
      </c>
      <c r="M437" s="333">
        <v>44984</v>
      </c>
      <c r="N437" s="332">
        <v>3644</v>
      </c>
      <c r="O437" s="332" t="s">
        <v>27</v>
      </c>
      <c r="P437" s="332">
        <v>1148</v>
      </c>
      <c r="Q437" s="333">
        <v>45049</v>
      </c>
      <c r="R437" s="332">
        <v>3480.52</v>
      </c>
      <c r="S437" s="390">
        <f t="shared" si="24"/>
        <v>44</v>
      </c>
    </row>
    <row r="438" spans="1:19" x14ac:dyDescent="0.25">
      <c r="A438" s="334">
        <v>434</v>
      </c>
      <c r="B438" s="334" t="s">
        <v>11391</v>
      </c>
      <c r="C438" s="333">
        <v>44981</v>
      </c>
      <c r="D438" s="335">
        <v>43775</v>
      </c>
      <c r="E438" s="333">
        <v>44977</v>
      </c>
      <c r="F438" s="334">
        <v>14057.47</v>
      </c>
      <c r="G438" s="334" t="s">
        <v>11392</v>
      </c>
      <c r="H438" s="334" t="s">
        <v>8620</v>
      </c>
      <c r="I438" s="334" t="s">
        <v>130</v>
      </c>
      <c r="J438" s="334" t="s">
        <v>8129</v>
      </c>
      <c r="K438" s="332">
        <v>60</v>
      </c>
      <c r="L438" s="333">
        <v>45036</v>
      </c>
      <c r="M438" s="333">
        <v>44988</v>
      </c>
      <c r="N438" s="332">
        <v>14057.47</v>
      </c>
      <c r="O438" s="332" t="s">
        <v>27</v>
      </c>
      <c r="P438" s="332">
        <v>1153</v>
      </c>
      <c r="Q438" s="333">
        <v>45049</v>
      </c>
      <c r="R438" s="332">
        <v>14057.47</v>
      </c>
      <c r="S438" s="390">
        <f t="shared" si="24"/>
        <v>13</v>
      </c>
    </row>
    <row r="439" spans="1:19" x14ac:dyDescent="0.25">
      <c r="A439" s="334">
        <v>435</v>
      </c>
      <c r="B439" s="334" t="s">
        <v>8986</v>
      </c>
      <c r="C439" s="333">
        <v>44981</v>
      </c>
      <c r="D439" s="335">
        <v>142908</v>
      </c>
      <c r="E439" s="333">
        <v>44972</v>
      </c>
      <c r="F439" s="334">
        <v>2262</v>
      </c>
      <c r="G439" s="334" t="s">
        <v>11393</v>
      </c>
      <c r="H439" s="334" t="s">
        <v>11129</v>
      </c>
      <c r="I439" s="334" t="s">
        <v>130</v>
      </c>
      <c r="J439" s="334" t="s">
        <v>11181</v>
      </c>
      <c r="K439" s="332">
        <v>60</v>
      </c>
      <c r="L439" s="333">
        <v>45032</v>
      </c>
      <c r="M439" s="333">
        <v>44984</v>
      </c>
      <c r="N439" s="332">
        <f>F439</f>
        <v>2262</v>
      </c>
      <c r="O439" s="332" t="s">
        <v>27</v>
      </c>
      <c r="P439" s="332">
        <v>1147</v>
      </c>
      <c r="Q439" s="333">
        <v>45049</v>
      </c>
      <c r="R439" s="332">
        <v>2262</v>
      </c>
      <c r="S439" s="390">
        <f t="shared" si="24"/>
        <v>17</v>
      </c>
    </row>
    <row r="440" spans="1:19" x14ac:dyDescent="0.25">
      <c r="A440" s="334">
        <v>436</v>
      </c>
      <c r="B440" s="334" t="s">
        <v>11394</v>
      </c>
      <c r="C440" s="333">
        <v>44981</v>
      </c>
      <c r="D440" s="335">
        <v>2200180808</v>
      </c>
      <c r="E440" s="333">
        <v>44977</v>
      </c>
      <c r="F440" s="334">
        <v>49955.31</v>
      </c>
      <c r="G440" s="334" t="s">
        <v>663</v>
      </c>
      <c r="H440" s="332" t="s">
        <v>5961</v>
      </c>
      <c r="I440" s="334" t="s">
        <v>130</v>
      </c>
      <c r="J440" s="334" t="s">
        <v>8687</v>
      </c>
      <c r="K440" s="332">
        <v>30</v>
      </c>
      <c r="L440" s="333">
        <v>45007</v>
      </c>
      <c r="M440" s="333">
        <v>44984</v>
      </c>
      <c r="N440" s="332">
        <v>49955.31</v>
      </c>
      <c r="O440" s="332" t="s">
        <v>27</v>
      </c>
      <c r="P440" s="332">
        <v>1100</v>
      </c>
      <c r="Q440" s="333">
        <v>45096</v>
      </c>
      <c r="R440" s="332">
        <f>N440</f>
        <v>49955.31</v>
      </c>
      <c r="S440" s="390">
        <f t="shared" si="24"/>
        <v>89</v>
      </c>
    </row>
    <row r="441" spans="1:19" x14ac:dyDescent="0.25">
      <c r="A441" s="334">
        <v>437</v>
      </c>
      <c r="B441" s="334" t="s">
        <v>11395</v>
      </c>
      <c r="C441" s="333">
        <v>44981</v>
      </c>
      <c r="D441" s="335">
        <v>2200180805</v>
      </c>
      <c r="E441" s="333">
        <v>44977</v>
      </c>
      <c r="F441" s="334">
        <v>694.96</v>
      </c>
      <c r="G441" s="334" t="s">
        <v>663</v>
      </c>
      <c r="H441" s="332" t="s">
        <v>8578</v>
      </c>
      <c r="I441" s="334" t="s">
        <v>130</v>
      </c>
      <c r="J441" s="334" t="s">
        <v>8687</v>
      </c>
      <c r="K441" s="332">
        <v>30</v>
      </c>
      <c r="L441" s="333">
        <v>45007</v>
      </c>
      <c r="M441" s="333">
        <v>44984</v>
      </c>
      <c r="N441" s="332">
        <v>694.96</v>
      </c>
      <c r="O441" s="332"/>
      <c r="P441" s="332"/>
      <c r="Q441" s="332"/>
      <c r="R441" s="332">
        <f t="shared" ref="R441:R442" si="28">N441</f>
        <v>694.96</v>
      </c>
      <c r="S441" s="390">
        <f t="shared" si="24"/>
        <v>-45007</v>
      </c>
    </row>
    <row r="442" spans="1:19" x14ac:dyDescent="0.25">
      <c r="A442" s="334">
        <v>438</v>
      </c>
      <c r="B442" s="334" t="s">
        <v>11396</v>
      </c>
      <c r="C442" s="333">
        <v>44984</v>
      </c>
      <c r="D442" s="335">
        <v>2373</v>
      </c>
      <c r="E442" s="333">
        <v>44957</v>
      </c>
      <c r="F442" s="334">
        <v>137.34</v>
      </c>
      <c r="G442" s="334" t="s">
        <v>7065</v>
      </c>
      <c r="H442" s="334" t="s">
        <v>2</v>
      </c>
      <c r="I442" s="334" t="s">
        <v>130</v>
      </c>
      <c r="J442" s="334" t="s">
        <v>8687</v>
      </c>
      <c r="K442" s="332">
        <v>30</v>
      </c>
      <c r="L442" s="333">
        <v>44985</v>
      </c>
      <c r="M442" s="333">
        <v>44984</v>
      </c>
      <c r="N442" s="332">
        <v>137.34</v>
      </c>
      <c r="O442" s="332" t="s">
        <v>27</v>
      </c>
      <c r="P442" s="332">
        <v>1079</v>
      </c>
      <c r="Q442" s="333">
        <v>45013</v>
      </c>
      <c r="R442" s="332">
        <f t="shared" si="28"/>
        <v>137.34</v>
      </c>
      <c r="S442" s="390">
        <f t="shared" si="24"/>
        <v>28</v>
      </c>
    </row>
    <row r="443" spans="1:19" x14ac:dyDescent="0.25">
      <c r="A443" s="334">
        <v>439</v>
      </c>
      <c r="B443" s="334" t="s">
        <v>698</v>
      </c>
      <c r="C443" s="333">
        <v>44984</v>
      </c>
      <c r="D443" s="335">
        <v>239111054449</v>
      </c>
      <c r="E443" s="333">
        <v>44980</v>
      </c>
      <c r="F443" s="334">
        <v>1699.99</v>
      </c>
      <c r="G443" s="334" t="s">
        <v>126</v>
      </c>
      <c r="H443" s="334" t="s">
        <v>8561</v>
      </c>
      <c r="I443" s="334" t="s">
        <v>130</v>
      </c>
      <c r="J443" s="334" t="s">
        <v>8129</v>
      </c>
      <c r="K443" s="332">
        <v>30</v>
      </c>
      <c r="L443" s="333">
        <v>45008</v>
      </c>
      <c r="M443" s="333">
        <v>44988</v>
      </c>
      <c r="N443" s="332">
        <v>1699.99</v>
      </c>
      <c r="O443" s="332" t="s">
        <v>27</v>
      </c>
      <c r="P443" s="332">
        <v>1117</v>
      </c>
      <c r="Q443" s="333">
        <v>45015</v>
      </c>
      <c r="R443" s="332">
        <v>1699.99</v>
      </c>
      <c r="S443" s="390">
        <f t="shared" si="24"/>
        <v>7</v>
      </c>
    </row>
    <row r="444" spans="1:19" x14ac:dyDescent="0.25">
      <c r="A444" s="334">
        <v>440</v>
      </c>
      <c r="B444" s="334" t="s">
        <v>699</v>
      </c>
      <c r="C444" s="333">
        <v>44984</v>
      </c>
      <c r="D444" s="335">
        <v>174314</v>
      </c>
      <c r="E444" s="333">
        <v>44984</v>
      </c>
      <c r="F444" s="334">
        <v>110</v>
      </c>
      <c r="G444" s="334" t="s">
        <v>9720</v>
      </c>
      <c r="H444" s="334" t="s">
        <v>2324</v>
      </c>
      <c r="I444" s="334" t="s">
        <v>130</v>
      </c>
      <c r="J444" s="334" t="s">
        <v>9687</v>
      </c>
      <c r="K444" s="332">
        <v>60</v>
      </c>
      <c r="L444" s="333">
        <v>45044</v>
      </c>
      <c r="M444" s="333">
        <v>44988</v>
      </c>
      <c r="N444" s="332">
        <v>110</v>
      </c>
      <c r="O444" s="332" t="s">
        <v>27</v>
      </c>
      <c r="P444" s="332">
        <v>1150</v>
      </c>
      <c r="Q444" s="333">
        <v>45049</v>
      </c>
      <c r="R444" s="332">
        <v>105.84</v>
      </c>
      <c r="S444" s="390">
        <f t="shared" si="24"/>
        <v>5</v>
      </c>
    </row>
    <row r="445" spans="1:19" x14ac:dyDescent="0.25">
      <c r="A445" s="334">
        <v>441</v>
      </c>
      <c r="B445" s="334" t="s">
        <v>700</v>
      </c>
      <c r="C445" s="333">
        <v>44984</v>
      </c>
      <c r="D445" s="335">
        <v>174315</v>
      </c>
      <c r="E445" s="333">
        <v>44984</v>
      </c>
      <c r="F445" s="334">
        <v>110</v>
      </c>
      <c r="G445" s="334" t="s">
        <v>9720</v>
      </c>
      <c r="H445" s="334" t="s">
        <v>2324</v>
      </c>
      <c r="I445" s="334" t="s">
        <v>130</v>
      </c>
      <c r="J445" s="334" t="s">
        <v>9687</v>
      </c>
      <c r="K445" s="332">
        <v>60</v>
      </c>
      <c r="L445" s="333">
        <v>45044</v>
      </c>
      <c r="M445" s="333">
        <v>44988</v>
      </c>
      <c r="N445" s="332">
        <v>110</v>
      </c>
      <c r="O445" s="332" t="s">
        <v>27</v>
      </c>
      <c r="P445" s="332">
        <v>1150</v>
      </c>
      <c r="Q445" s="333">
        <v>45049</v>
      </c>
      <c r="R445" s="332">
        <v>105.84</v>
      </c>
      <c r="S445" s="390">
        <f t="shared" si="24"/>
        <v>5</v>
      </c>
    </row>
    <row r="446" spans="1:19" x14ac:dyDescent="0.25">
      <c r="A446" s="334">
        <v>442</v>
      </c>
      <c r="B446" s="334" t="s">
        <v>701</v>
      </c>
      <c r="C446" s="333">
        <v>44984</v>
      </c>
      <c r="D446" s="335">
        <v>174316</v>
      </c>
      <c r="E446" s="333">
        <v>44984</v>
      </c>
      <c r="F446" s="334">
        <v>110</v>
      </c>
      <c r="G446" s="334" t="s">
        <v>9720</v>
      </c>
      <c r="H446" s="334" t="s">
        <v>2324</v>
      </c>
      <c r="I446" s="334" t="s">
        <v>130</v>
      </c>
      <c r="J446" s="334" t="s">
        <v>9687</v>
      </c>
      <c r="K446" s="332">
        <v>60</v>
      </c>
      <c r="L446" s="333">
        <v>45044</v>
      </c>
      <c r="M446" s="333">
        <v>44988</v>
      </c>
      <c r="N446" s="332">
        <v>110</v>
      </c>
      <c r="O446" s="332" t="s">
        <v>27</v>
      </c>
      <c r="P446" s="332">
        <v>1150</v>
      </c>
      <c r="Q446" s="333">
        <v>45049</v>
      </c>
      <c r="R446" s="332">
        <v>105.84</v>
      </c>
      <c r="S446" s="390">
        <f t="shared" si="24"/>
        <v>5</v>
      </c>
    </row>
    <row r="447" spans="1:19" x14ac:dyDescent="0.25">
      <c r="A447" s="334">
        <v>60</v>
      </c>
      <c r="B447" s="334" t="s">
        <v>702</v>
      </c>
      <c r="C447" s="333">
        <v>44984</v>
      </c>
      <c r="D447" s="335">
        <v>379</v>
      </c>
      <c r="E447" s="333">
        <v>44984</v>
      </c>
      <c r="F447" s="334">
        <v>957.95</v>
      </c>
      <c r="G447" s="334" t="s">
        <v>9720</v>
      </c>
      <c r="H447" s="334" t="s">
        <v>3484</v>
      </c>
      <c r="I447" s="334" t="s">
        <v>130</v>
      </c>
      <c r="J447" s="334" t="s">
        <v>9687</v>
      </c>
      <c r="K447" s="332">
        <v>60</v>
      </c>
      <c r="L447" s="333">
        <v>45044</v>
      </c>
      <c r="M447" s="333">
        <v>44988</v>
      </c>
      <c r="N447" s="332">
        <v>957.95</v>
      </c>
      <c r="O447" s="332" t="s">
        <v>27</v>
      </c>
      <c r="P447" s="332">
        <v>1150</v>
      </c>
      <c r="Q447" s="333">
        <v>45049</v>
      </c>
      <c r="R447" s="332">
        <v>921.72</v>
      </c>
      <c r="S447" s="390">
        <f t="shared" si="24"/>
        <v>5</v>
      </c>
    </row>
    <row r="448" spans="1:19" x14ac:dyDescent="0.25">
      <c r="A448" s="334">
        <v>444</v>
      </c>
      <c r="B448" s="334" t="s">
        <v>9636</v>
      </c>
      <c r="C448" s="333">
        <v>44985</v>
      </c>
      <c r="D448" s="335">
        <v>72854</v>
      </c>
      <c r="E448" s="333">
        <v>44984</v>
      </c>
      <c r="F448" s="334">
        <v>114</v>
      </c>
      <c r="G448" s="334" t="s">
        <v>11397</v>
      </c>
      <c r="H448" s="334" t="s">
        <v>11399</v>
      </c>
      <c r="I448" s="334" t="s">
        <v>130</v>
      </c>
      <c r="J448" s="334" t="s">
        <v>8129</v>
      </c>
      <c r="K448" s="332">
        <v>0</v>
      </c>
      <c r="L448" s="333">
        <v>44984</v>
      </c>
      <c r="M448" s="333">
        <v>44988</v>
      </c>
      <c r="N448" s="332">
        <v>114</v>
      </c>
      <c r="O448" s="332" t="s">
        <v>27</v>
      </c>
      <c r="P448" s="332">
        <v>1076</v>
      </c>
      <c r="Q448" s="333">
        <v>44984</v>
      </c>
      <c r="R448" s="332">
        <v>114</v>
      </c>
      <c r="S448" s="390">
        <f t="shared" si="24"/>
        <v>0</v>
      </c>
    </row>
    <row r="449" spans="1:19" x14ac:dyDescent="0.25">
      <c r="A449" s="376">
        <v>445</v>
      </c>
      <c r="B449" s="376" t="s">
        <v>8351</v>
      </c>
      <c r="C449" s="391">
        <v>44985</v>
      </c>
      <c r="D449" s="378">
        <v>24000385326</v>
      </c>
      <c r="E449" s="391">
        <v>44957</v>
      </c>
      <c r="F449" s="376">
        <v>656.05</v>
      </c>
      <c r="G449" s="376" t="s">
        <v>11122</v>
      </c>
      <c r="H449" s="380" t="s">
        <v>12019</v>
      </c>
      <c r="I449" s="376" t="s">
        <v>130</v>
      </c>
      <c r="J449" s="376" t="s">
        <v>9687</v>
      </c>
      <c r="K449" s="380">
        <v>30</v>
      </c>
      <c r="L449" s="391">
        <v>44985</v>
      </c>
      <c r="M449" s="391">
        <v>44988</v>
      </c>
      <c r="N449" s="380">
        <v>656.05</v>
      </c>
      <c r="O449" s="380" t="s">
        <v>27</v>
      </c>
      <c r="P449" s="380">
        <v>1078</v>
      </c>
      <c r="Q449" s="391">
        <v>44987</v>
      </c>
      <c r="R449" s="380">
        <v>339.38</v>
      </c>
      <c r="S449" s="390">
        <f t="shared" si="24"/>
        <v>2</v>
      </c>
    </row>
    <row r="450" spans="1:19" x14ac:dyDescent="0.25">
      <c r="A450" s="334">
        <v>446</v>
      </c>
      <c r="B450" s="334" t="s">
        <v>11406</v>
      </c>
      <c r="C450" s="333">
        <v>44987</v>
      </c>
      <c r="D450" s="335">
        <v>42</v>
      </c>
      <c r="E450" s="372">
        <v>44985</v>
      </c>
      <c r="F450" s="334">
        <v>-646.4</v>
      </c>
      <c r="G450" s="334" t="s">
        <v>399</v>
      </c>
      <c r="H450" s="334" t="s">
        <v>11152</v>
      </c>
      <c r="I450" s="334" t="s">
        <v>130</v>
      </c>
      <c r="J450" s="334" t="s">
        <v>9687</v>
      </c>
      <c r="K450" s="332">
        <v>0</v>
      </c>
      <c r="L450" s="333">
        <v>44985</v>
      </c>
      <c r="M450" s="333">
        <v>44995</v>
      </c>
      <c r="N450" s="332">
        <v>-646.4</v>
      </c>
      <c r="O450" s="332" t="s">
        <v>12018</v>
      </c>
      <c r="P450" s="332"/>
      <c r="Q450" s="333">
        <v>44985</v>
      </c>
      <c r="R450" s="332">
        <v>-646.4</v>
      </c>
      <c r="S450" s="390">
        <f t="shared" si="24"/>
        <v>0</v>
      </c>
    </row>
    <row r="451" spans="1:19" x14ac:dyDescent="0.25">
      <c r="A451" s="334">
        <v>447</v>
      </c>
      <c r="B451" s="334" t="s">
        <v>9653</v>
      </c>
      <c r="C451" s="333">
        <v>44987</v>
      </c>
      <c r="D451" s="335">
        <v>6305836</v>
      </c>
      <c r="E451" s="372">
        <v>44984</v>
      </c>
      <c r="F451" s="334">
        <v>202.86</v>
      </c>
      <c r="G451" s="334" t="s">
        <v>11237</v>
      </c>
      <c r="H451" s="334" t="s">
        <v>11407</v>
      </c>
      <c r="I451" s="334" t="s">
        <v>130</v>
      </c>
      <c r="J451" s="334" t="s">
        <v>8687</v>
      </c>
      <c r="K451" s="332">
        <v>15</v>
      </c>
      <c r="L451" s="333">
        <v>44989</v>
      </c>
      <c r="M451" s="333">
        <v>44988</v>
      </c>
      <c r="N451" s="332">
        <v>202.86</v>
      </c>
      <c r="O451" s="332" t="s">
        <v>27</v>
      </c>
      <c r="P451" s="332">
        <v>1086</v>
      </c>
      <c r="Q451" s="333">
        <v>44995</v>
      </c>
      <c r="R451" s="332">
        <v>202.86</v>
      </c>
      <c r="S451" s="390">
        <f t="shared" si="24"/>
        <v>6</v>
      </c>
    </row>
    <row r="452" spans="1:19" x14ac:dyDescent="0.25">
      <c r="A452" s="334">
        <v>448</v>
      </c>
      <c r="B452" s="334" t="s">
        <v>11408</v>
      </c>
      <c r="C452" s="333">
        <v>44988</v>
      </c>
      <c r="D452" s="335">
        <v>124031602004187</v>
      </c>
      <c r="E452" s="333">
        <v>44988</v>
      </c>
      <c r="F452" s="334">
        <v>137.72</v>
      </c>
      <c r="G452" s="334" t="s">
        <v>8</v>
      </c>
      <c r="H452" s="334" t="s">
        <v>11409</v>
      </c>
      <c r="I452" s="334" t="s">
        <v>130</v>
      </c>
      <c r="J452" s="334" t="s">
        <v>9687</v>
      </c>
      <c r="K452" s="332">
        <v>0</v>
      </c>
      <c r="L452" s="333">
        <v>44988</v>
      </c>
      <c r="M452" s="333">
        <v>44988</v>
      </c>
      <c r="N452" s="332">
        <f>F452</f>
        <v>137.72</v>
      </c>
      <c r="O452" s="332" t="s">
        <v>90</v>
      </c>
      <c r="P452" s="332">
        <v>178</v>
      </c>
      <c r="Q452" s="333">
        <v>44988</v>
      </c>
      <c r="R452" s="332">
        <f>N452</f>
        <v>137.72</v>
      </c>
      <c r="S452" s="390">
        <f t="shared" si="24"/>
        <v>0</v>
      </c>
    </row>
    <row r="453" spans="1:19" x14ac:dyDescent="0.25">
      <c r="A453" s="334">
        <v>449</v>
      </c>
      <c r="B453" s="334" t="s">
        <v>11410</v>
      </c>
      <c r="C453" s="333">
        <v>44988</v>
      </c>
      <c r="D453" s="335">
        <v>124031602004186</v>
      </c>
      <c r="E453" s="333">
        <v>44988</v>
      </c>
      <c r="F453" s="334">
        <v>137.72</v>
      </c>
      <c r="G453" s="334" t="s">
        <v>8</v>
      </c>
      <c r="H453" s="334" t="s">
        <v>11409</v>
      </c>
      <c r="I453" s="334" t="s">
        <v>130</v>
      </c>
      <c r="J453" s="334" t="s">
        <v>9687</v>
      </c>
      <c r="K453" s="332">
        <v>0</v>
      </c>
      <c r="L453" s="333">
        <v>44988</v>
      </c>
      <c r="M453" s="333">
        <v>44988</v>
      </c>
      <c r="N453" s="332">
        <f t="shared" ref="N453:N455" si="29">F453</f>
        <v>137.72</v>
      </c>
      <c r="O453" s="332" t="s">
        <v>90</v>
      </c>
      <c r="P453" s="332">
        <v>179</v>
      </c>
      <c r="Q453" s="333">
        <v>44988</v>
      </c>
      <c r="R453" s="332">
        <f t="shared" ref="R453:R455" si="30">N453</f>
        <v>137.72</v>
      </c>
      <c r="S453" s="390">
        <f t="shared" si="24"/>
        <v>0</v>
      </c>
    </row>
    <row r="454" spans="1:19" x14ac:dyDescent="0.25">
      <c r="A454" s="334">
        <v>450</v>
      </c>
      <c r="B454" s="334" t="s">
        <v>11411</v>
      </c>
      <c r="C454" s="333">
        <v>44988</v>
      </c>
      <c r="D454" s="335">
        <v>47</v>
      </c>
      <c r="E454" s="333">
        <v>44988</v>
      </c>
      <c r="F454" s="334">
        <v>100</v>
      </c>
      <c r="G454" s="334" t="s">
        <v>399</v>
      </c>
      <c r="H454" s="334" t="s">
        <v>11152</v>
      </c>
      <c r="I454" s="334" t="s">
        <v>130</v>
      </c>
      <c r="J454" s="334" t="s">
        <v>9687</v>
      </c>
      <c r="K454" s="332"/>
      <c r="L454" s="332"/>
      <c r="M454" s="332"/>
      <c r="N454" s="332">
        <f t="shared" si="29"/>
        <v>100</v>
      </c>
      <c r="O454" s="332"/>
      <c r="P454" s="332"/>
      <c r="Q454" s="332"/>
      <c r="R454" s="332">
        <f t="shared" si="30"/>
        <v>100</v>
      </c>
      <c r="S454" s="390">
        <f t="shared" si="24"/>
        <v>0</v>
      </c>
    </row>
    <row r="455" spans="1:19" x14ac:dyDescent="0.25">
      <c r="A455" s="334">
        <v>451</v>
      </c>
      <c r="B455" s="334" t="s">
        <v>9658</v>
      </c>
      <c r="C455" s="333">
        <v>44988</v>
      </c>
      <c r="D455" s="335">
        <v>48</v>
      </c>
      <c r="E455" s="333">
        <v>44988</v>
      </c>
      <c r="F455" s="334">
        <v>900</v>
      </c>
      <c r="G455" s="334" t="s">
        <v>399</v>
      </c>
      <c r="H455" s="334" t="s">
        <v>11152</v>
      </c>
      <c r="I455" s="334" t="s">
        <v>130</v>
      </c>
      <c r="J455" s="334" t="s">
        <v>9687</v>
      </c>
      <c r="K455" s="332"/>
      <c r="L455" s="332"/>
      <c r="M455" s="332"/>
      <c r="N455" s="332">
        <f t="shared" si="29"/>
        <v>900</v>
      </c>
      <c r="O455" s="332"/>
      <c r="P455" s="332"/>
      <c r="Q455" s="332"/>
      <c r="R455" s="332">
        <f t="shared" si="30"/>
        <v>900</v>
      </c>
      <c r="S455" s="390">
        <f t="shared" si="24"/>
        <v>0</v>
      </c>
    </row>
    <row r="456" spans="1:19" x14ac:dyDescent="0.25">
      <c r="A456" s="334">
        <v>452</v>
      </c>
      <c r="B456" s="334" t="s">
        <v>11412</v>
      </c>
      <c r="C456" s="333">
        <v>44991</v>
      </c>
      <c r="D456" s="335">
        <v>10142081744</v>
      </c>
      <c r="E456" s="333">
        <v>44985</v>
      </c>
      <c r="F456" s="334">
        <v>6542.21</v>
      </c>
      <c r="G456" s="334" t="s">
        <v>209</v>
      </c>
      <c r="H456" s="334" t="s">
        <v>210</v>
      </c>
      <c r="I456" s="334" t="s">
        <v>130</v>
      </c>
      <c r="J456" s="334" t="s">
        <v>8687</v>
      </c>
      <c r="K456" s="332">
        <v>15</v>
      </c>
      <c r="L456" s="333">
        <v>45000</v>
      </c>
      <c r="M456" s="333">
        <v>44991</v>
      </c>
      <c r="N456" s="332">
        <v>6542.21</v>
      </c>
      <c r="O456" s="332" t="s">
        <v>27</v>
      </c>
      <c r="P456" s="332">
        <v>1098</v>
      </c>
      <c r="Q456" s="333">
        <v>45007</v>
      </c>
      <c r="R456" s="332">
        <v>6542.21</v>
      </c>
      <c r="S456" s="390">
        <f t="shared" si="24"/>
        <v>7</v>
      </c>
    </row>
    <row r="457" spans="1:19" x14ac:dyDescent="0.25">
      <c r="A457" s="334">
        <v>453</v>
      </c>
      <c r="B457" s="334" t="s">
        <v>11413</v>
      </c>
      <c r="C457" s="333">
        <v>44991</v>
      </c>
      <c r="D457" s="335">
        <v>10142083088</v>
      </c>
      <c r="E457" s="333">
        <v>44985</v>
      </c>
      <c r="F457" s="334">
        <v>-3.96</v>
      </c>
      <c r="G457" s="334" t="s">
        <v>209</v>
      </c>
      <c r="H457" s="334" t="s">
        <v>210</v>
      </c>
      <c r="I457" s="334" t="s">
        <v>130</v>
      </c>
      <c r="J457" s="334" t="s">
        <v>8687</v>
      </c>
      <c r="K457" s="332">
        <v>15</v>
      </c>
      <c r="L457" s="333">
        <v>45000</v>
      </c>
      <c r="M457" s="333">
        <v>44991</v>
      </c>
      <c r="N457" s="332">
        <v>-0.96</v>
      </c>
      <c r="O457" s="332" t="s">
        <v>27</v>
      </c>
      <c r="P457" s="332">
        <v>1098</v>
      </c>
      <c r="Q457" s="333">
        <v>45007</v>
      </c>
      <c r="R457" s="332">
        <v>-3.96</v>
      </c>
      <c r="S457" s="390">
        <f t="shared" si="24"/>
        <v>7</v>
      </c>
    </row>
    <row r="458" spans="1:19" x14ac:dyDescent="0.25">
      <c r="A458" s="334">
        <v>454</v>
      </c>
      <c r="B458" s="334" t="s">
        <v>11414</v>
      </c>
      <c r="C458" s="333">
        <v>44991</v>
      </c>
      <c r="D458" s="335">
        <v>202320117</v>
      </c>
      <c r="E458" s="333">
        <v>44987</v>
      </c>
      <c r="F458" s="334">
        <v>12749.12</v>
      </c>
      <c r="G458" s="334" t="s">
        <v>8138</v>
      </c>
      <c r="H458" s="334" t="s">
        <v>2165</v>
      </c>
      <c r="I458" s="334" t="s">
        <v>130</v>
      </c>
      <c r="J458" s="334" t="s">
        <v>8129</v>
      </c>
      <c r="K458" s="332">
        <v>30</v>
      </c>
      <c r="L458" s="333">
        <v>45018</v>
      </c>
      <c r="M458" s="332"/>
      <c r="N458" s="332">
        <f>F458</f>
        <v>12749.12</v>
      </c>
      <c r="O458" s="332" t="s">
        <v>27</v>
      </c>
      <c r="P458" s="332">
        <v>1087</v>
      </c>
      <c r="Q458" s="333">
        <v>45062</v>
      </c>
      <c r="R458" s="332">
        <f>N458</f>
        <v>12749.12</v>
      </c>
      <c r="S458" s="390">
        <f t="shared" si="24"/>
        <v>44</v>
      </c>
    </row>
    <row r="459" spans="1:19" x14ac:dyDescent="0.25">
      <c r="A459" s="334">
        <v>455</v>
      </c>
      <c r="B459" s="334" t="s">
        <v>11415</v>
      </c>
      <c r="C459" s="333">
        <v>44991</v>
      </c>
      <c r="D459" s="335">
        <v>202320118</v>
      </c>
      <c r="E459" s="333">
        <v>44991</v>
      </c>
      <c r="F459" s="334">
        <v>11.47</v>
      </c>
      <c r="G459" s="334" t="s">
        <v>8138</v>
      </c>
      <c r="H459" s="334" t="s">
        <v>2165</v>
      </c>
      <c r="I459" s="334" t="s">
        <v>130</v>
      </c>
      <c r="J459" s="334" t="s">
        <v>8129</v>
      </c>
      <c r="K459" s="332">
        <v>30</v>
      </c>
      <c r="L459" s="333">
        <v>45022</v>
      </c>
      <c r="M459" s="332"/>
      <c r="N459" s="332">
        <f t="shared" ref="N459:N460" si="31">F459</f>
        <v>11.47</v>
      </c>
      <c r="O459" s="332" t="s">
        <v>27</v>
      </c>
      <c r="P459" s="332">
        <v>1156</v>
      </c>
      <c r="Q459" s="333">
        <v>45050</v>
      </c>
      <c r="R459" s="332">
        <v>11.47</v>
      </c>
      <c r="S459" s="390">
        <f t="shared" si="24"/>
        <v>28</v>
      </c>
    </row>
    <row r="460" spans="1:19" x14ac:dyDescent="0.25">
      <c r="A460" s="334">
        <v>456</v>
      </c>
      <c r="B460" s="334" t="s">
        <v>11416</v>
      </c>
      <c r="C460" s="333">
        <v>44992</v>
      </c>
      <c r="D460" s="335">
        <v>239203068521</v>
      </c>
      <c r="E460" s="333">
        <v>44987</v>
      </c>
      <c r="F460" s="334">
        <v>999.99</v>
      </c>
      <c r="G460" s="334" t="s">
        <v>126</v>
      </c>
      <c r="H460" s="334" t="s">
        <v>3058</v>
      </c>
      <c r="I460" s="334" t="s">
        <v>130</v>
      </c>
      <c r="J460" s="334" t="s">
        <v>8129</v>
      </c>
      <c r="K460" s="332">
        <v>30</v>
      </c>
      <c r="L460" s="333">
        <v>45017</v>
      </c>
      <c r="M460" s="333">
        <v>44995</v>
      </c>
      <c r="N460" s="332">
        <f t="shared" si="31"/>
        <v>999.99</v>
      </c>
      <c r="O460" s="332" t="s">
        <v>27</v>
      </c>
      <c r="P460" s="332">
        <v>1124</v>
      </c>
      <c r="Q460" s="333">
        <v>45027</v>
      </c>
      <c r="R460" s="332">
        <v>999.99</v>
      </c>
      <c r="S460" s="390">
        <f t="shared" si="24"/>
        <v>10</v>
      </c>
    </row>
    <row r="461" spans="1:19" x14ac:dyDescent="0.25">
      <c r="A461" s="334">
        <v>457</v>
      </c>
      <c r="B461" s="334" t="s">
        <v>11417</v>
      </c>
      <c r="C461" s="333">
        <v>44992</v>
      </c>
      <c r="D461" s="335">
        <v>2200115801</v>
      </c>
      <c r="E461" s="333">
        <v>44985</v>
      </c>
      <c r="F461" s="334">
        <v>11991.03</v>
      </c>
      <c r="G461" s="334" t="s">
        <v>663</v>
      </c>
      <c r="H461" s="334" t="s">
        <v>210</v>
      </c>
      <c r="I461" s="334" t="s">
        <v>130</v>
      </c>
      <c r="J461" s="334" t="s">
        <v>8687</v>
      </c>
      <c r="K461" s="332">
        <v>30</v>
      </c>
      <c r="L461" s="333">
        <v>45015</v>
      </c>
      <c r="M461" s="333">
        <v>44995</v>
      </c>
      <c r="N461" s="332">
        <f>F461</f>
        <v>11991.03</v>
      </c>
      <c r="O461" s="332" t="s">
        <v>27</v>
      </c>
      <c r="P461" s="332">
        <v>1100</v>
      </c>
      <c r="Q461" s="333">
        <v>45096</v>
      </c>
      <c r="R461" s="332">
        <f>N461</f>
        <v>11991.03</v>
      </c>
      <c r="S461" s="390">
        <f t="shared" si="24"/>
        <v>81</v>
      </c>
    </row>
    <row r="462" spans="1:19" x14ac:dyDescent="0.25">
      <c r="A462" s="334">
        <v>458</v>
      </c>
      <c r="B462" s="334" t="s">
        <v>11418</v>
      </c>
      <c r="C462" s="333">
        <v>44992</v>
      </c>
      <c r="D462" s="335">
        <v>2200115802</v>
      </c>
      <c r="E462" s="333">
        <v>44985</v>
      </c>
      <c r="F462" s="334">
        <v>5224</v>
      </c>
      <c r="G462" s="334" t="s">
        <v>663</v>
      </c>
      <c r="H462" s="334" t="s">
        <v>210</v>
      </c>
      <c r="I462" s="334" t="s">
        <v>130</v>
      </c>
      <c r="J462" s="334" t="s">
        <v>8687</v>
      </c>
      <c r="K462" s="332">
        <v>30</v>
      </c>
      <c r="L462" s="333">
        <v>45015</v>
      </c>
      <c r="M462" s="333">
        <v>44995</v>
      </c>
      <c r="N462" s="332">
        <f t="shared" ref="N462:N490" si="32">F462</f>
        <v>5224</v>
      </c>
      <c r="O462" s="332" t="s">
        <v>27</v>
      </c>
      <c r="P462" s="332">
        <v>1100</v>
      </c>
      <c r="Q462" s="333">
        <v>45096</v>
      </c>
      <c r="R462" s="332">
        <f t="shared" ref="R462:R490" si="33">N462</f>
        <v>5224</v>
      </c>
      <c r="S462" s="390">
        <f t="shared" si="24"/>
        <v>81</v>
      </c>
    </row>
    <row r="463" spans="1:19" x14ac:dyDescent="0.25">
      <c r="A463" s="334">
        <v>459</v>
      </c>
      <c r="B463" s="334" t="s">
        <v>8992</v>
      </c>
      <c r="C463" s="333">
        <v>44992</v>
      </c>
      <c r="D463" s="335">
        <v>2200115803</v>
      </c>
      <c r="E463" s="333">
        <v>44985</v>
      </c>
      <c r="F463" s="334">
        <v>3793.89</v>
      </c>
      <c r="G463" s="334" t="s">
        <v>663</v>
      </c>
      <c r="H463" s="334" t="s">
        <v>210</v>
      </c>
      <c r="I463" s="334" t="s">
        <v>130</v>
      </c>
      <c r="J463" s="334" t="s">
        <v>8687</v>
      </c>
      <c r="K463" s="332">
        <v>30</v>
      </c>
      <c r="L463" s="333">
        <v>45015</v>
      </c>
      <c r="M463" s="333">
        <v>44995</v>
      </c>
      <c r="N463" s="332">
        <f t="shared" si="32"/>
        <v>3793.89</v>
      </c>
      <c r="O463" s="332" t="s">
        <v>27</v>
      </c>
      <c r="P463" s="332">
        <v>1100</v>
      </c>
      <c r="Q463" s="333">
        <v>45096</v>
      </c>
      <c r="R463" s="332">
        <f t="shared" si="33"/>
        <v>3793.89</v>
      </c>
      <c r="S463" s="390">
        <f t="shared" si="24"/>
        <v>81</v>
      </c>
    </row>
    <row r="464" spans="1:19" x14ac:dyDescent="0.25">
      <c r="A464" s="334">
        <v>460</v>
      </c>
      <c r="B464" s="334" t="s">
        <v>8367</v>
      </c>
      <c r="C464" s="333">
        <v>44992</v>
      </c>
      <c r="D464" s="335">
        <v>2200115804</v>
      </c>
      <c r="E464" s="333">
        <v>44985</v>
      </c>
      <c r="F464" s="334">
        <v>6024.46</v>
      </c>
      <c r="G464" s="334" t="s">
        <v>663</v>
      </c>
      <c r="H464" s="334" t="s">
        <v>210</v>
      </c>
      <c r="I464" s="334" t="s">
        <v>130</v>
      </c>
      <c r="J464" s="334" t="s">
        <v>8687</v>
      </c>
      <c r="K464" s="332">
        <v>30</v>
      </c>
      <c r="L464" s="333">
        <v>45015</v>
      </c>
      <c r="M464" s="333">
        <v>44995</v>
      </c>
      <c r="N464" s="332">
        <f t="shared" si="32"/>
        <v>6024.46</v>
      </c>
      <c r="O464" s="332" t="s">
        <v>27</v>
      </c>
      <c r="P464" s="332">
        <v>1100</v>
      </c>
      <c r="Q464" s="333">
        <v>45096</v>
      </c>
      <c r="R464" s="332">
        <f t="shared" si="33"/>
        <v>6024.46</v>
      </c>
      <c r="S464" s="390">
        <f t="shared" si="24"/>
        <v>81</v>
      </c>
    </row>
    <row r="465" spans="1:19" x14ac:dyDescent="0.25">
      <c r="A465" s="334">
        <v>461</v>
      </c>
      <c r="B465" s="334" t="s">
        <v>8368</v>
      </c>
      <c r="C465" s="333">
        <v>44992</v>
      </c>
      <c r="D465" s="335">
        <v>2200115805</v>
      </c>
      <c r="E465" s="333">
        <v>44985</v>
      </c>
      <c r="F465" s="334">
        <v>10230.629999999999</v>
      </c>
      <c r="G465" s="334" t="s">
        <v>663</v>
      </c>
      <c r="H465" s="334" t="s">
        <v>210</v>
      </c>
      <c r="I465" s="334" t="s">
        <v>130</v>
      </c>
      <c r="J465" s="334" t="s">
        <v>8687</v>
      </c>
      <c r="K465" s="332">
        <v>30</v>
      </c>
      <c r="L465" s="333">
        <v>45015</v>
      </c>
      <c r="M465" s="333">
        <v>44995</v>
      </c>
      <c r="N465" s="332">
        <f t="shared" si="32"/>
        <v>10230.629999999999</v>
      </c>
      <c r="O465" s="332" t="s">
        <v>27</v>
      </c>
      <c r="P465" s="332">
        <v>1100</v>
      </c>
      <c r="Q465" s="333">
        <v>45096</v>
      </c>
      <c r="R465" s="332">
        <f t="shared" si="33"/>
        <v>10230.629999999999</v>
      </c>
      <c r="S465" s="390">
        <f t="shared" si="24"/>
        <v>81</v>
      </c>
    </row>
    <row r="466" spans="1:19" x14ac:dyDescent="0.25">
      <c r="A466" s="334">
        <v>462</v>
      </c>
      <c r="B466" s="334" t="s">
        <v>8993</v>
      </c>
      <c r="C466" s="333">
        <v>44992</v>
      </c>
      <c r="D466" s="335">
        <v>2200115806</v>
      </c>
      <c r="E466" s="333">
        <v>44985</v>
      </c>
      <c r="F466" s="334">
        <v>3373.92</v>
      </c>
      <c r="G466" s="334" t="s">
        <v>663</v>
      </c>
      <c r="H466" s="334" t="s">
        <v>210</v>
      </c>
      <c r="I466" s="334" t="s">
        <v>130</v>
      </c>
      <c r="J466" s="334" t="s">
        <v>8687</v>
      </c>
      <c r="K466" s="332">
        <v>30</v>
      </c>
      <c r="L466" s="333">
        <v>45015</v>
      </c>
      <c r="M466" s="333">
        <v>44995</v>
      </c>
      <c r="N466" s="332">
        <f t="shared" si="32"/>
        <v>3373.92</v>
      </c>
      <c r="O466" s="332" t="s">
        <v>27</v>
      </c>
      <c r="P466" s="332">
        <v>1100</v>
      </c>
      <c r="Q466" s="333">
        <v>45096</v>
      </c>
      <c r="R466" s="332">
        <f t="shared" si="33"/>
        <v>3373.92</v>
      </c>
      <c r="S466" s="390">
        <f t="shared" ref="S466:S529" si="34">Q466-L466</f>
        <v>81</v>
      </c>
    </row>
    <row r="467" spans="1:19" x14ac:dyDescent="0.25">
      <c r="A467" s="334">
        <v>463</v>
      </c>
      <c r="B467" s="334" t="s">
        <v>8994</v>
      </c>
      <c r="C467" s="333">
        <v>44992</v>
      </c>
      <c r="D467" s="335">
        <v>2200115807</v>
      </c>
      <c r="E467" s="333">
        <v>44985</v>
      </c>
      <c r="F467" s="334">
        <v>9974.43</v>
      </c>
      <c r="G467" s="334" t="s">
        <v>663</v>
      </c>
      <c r="H467" s="334" t="s">
        <v>210</v>
      </c>
      <c r="I467" s="334" t="s">
        <v>130</v>
      </c>
      <c r="J467" s="334" t="s">
        <v>8687</v>
      </c>
      <c r="K467" s="332">
        <v>30</v>
      </c>
      <c r="L467" s="333">
        <v>45015</v>
      </c>
      <c r="M467" s="333">
        <v>44995</v>
      </c>
      <c r="N467" s="332">
        <f t="shared" si="32"/>
        <v>9974.43</v>
      </c>
      <c r="O467" s="332" t="s">
        <v>27</v>
      </c>
      <c r="P467" s="332">
        <v>1100</v>
      </c>
      <c r="Q467" s="333">
        <v>45096</v>
      </c>
      <c r="R467" s="332">
        <f t="shared" si="33"/>
        <v>9974.43</v>
      </c>
      <c r="S467" s="390">
        <f t="shared" si="34"/>
        <v>81</v>
      </c>
    </row>
    <row r="468" spans="1:19" x14ac:dyDescent="0.25">
      <c r="A468" s="334">
        <v>464</v>
      </c>
      <c r="B468" s="334" t="s">
        <v>8995</v>
      </c>
      <c r="C468" s="333">
        <v>44992</v>
      </c>
      <c r="D468" s="335">
        <v>2200115808</v>
      </c>
      <c r="E468" s="333">
        <v>44985</v>
      </c>
      <c r="F468" s="334">
        <v>6069.21</v>
      </c>
      <c r="G468" s="334" t="s">
        <v>663</v>
      </c>
      <c r="H468" s="334" t="s">
        <v>210</v>
      </c>
      <c r="I468" s="334" t="s">
        <v>130</v>
      </c>
      <c r="J468" s="334" t="s">
        <v>8687</v>
      </c>
      <c r="K468" s="332">
        <v>30</v>
      </c>
      <c r="L468" s="333">
        <v>45015</v>
      </c>
      <c r="M468" s="333">
        <v>44995</v>
      </c>
      <c r="N468" s="332">
        <f t="shared" si="32"/>
        <v>6069.21</v>
      </c>
      <c r="O468" s="332" t="s">
        <v>27</v>
      </c>
      <c r="P468" s="332">
        <v>1100</v>
      </c>
      <c r="Q468" s="333">
        <v>45096</v>
      </c>
      <c r="R468" s="332">
        <f t="shared" si="33"/>
        <v>6069.21</v>
      </c>
      <c r="S468" s="390">
        <f t="shared" si="34"/>
        <v>81</v>
      </c>
    </row>
    <row r="469" spans="1:19" x14ac:dyDescent="0.25">
      <c r="A469" s="334">
        <v>465</v>
      </c>
      <c r="B469" s="334" t="s">
        <v>8369</v>
      </c>
      <c r="C469" s="333">
        <v>44992</v>
      </c>
      <c r="D469" s="335">
        <v>2200115809</v>
      </c>
      <c r="E469" s="333">
        <v>44985</v>
      </c>
      <c r="F469" s="334">
        <v>4934.1099999999997</v>
      </c>
      <c r="G469" s="334" t="s">
        <v>663</v>
      </c>
      <c r="H469" s="334" t="s">
        <v>210</v>
      </c>
      <c r="I469" s="334" t="s">
        <v>130</v>
      </c>
      <c r="J469" s="334" t="s">
        <v>8687</v>
      </c>
      <c r="K469" s="332">
        <v>30</v>
      </c>
      <c r="L469" s="333">
        <v>45015</v>
      </c>
      <c r="M469" s="333">
        <v>44995</v>
      </c>
      <c r="N469" s="332">
        <f t="shared" si="32"/>
        <v>4934.1099999999997</v>
      </c>
      <c r="O469" s="332" t="s">
        <v>27</v>
      </c>
      <c r="P469" s="332">
        <v>1100</v>
      </c>
      <c r="Q469" s="333">
        <v>45096</v>
      </c>
      <c r="R469" s="332">
        <f t="shared" si="33"/>
        <v>4934.1099999999997</v>
      </c>
      <c r="S469" s="390">
        <f t="shared" si="34"/>
        <v>81</v>
      </c>
    </row>
    <row r="470" spans="1:19" x14ac:dyDescent="0.25">
      <c r="A470" s="334">
        <v>466</v>
      </c>
      <c r="B470" s="334" t="s">
        <v>8371</v>
      </c>
      <c r="C470" s="333">
        <v>44992</v>
      </c>
      <c r="D470" s="335">
        <v>2400057486</v>
      </c>
      <c r="E470" s="333">
        <v>44985</v>
      </c>
      <c r="F470" s="334">
        <v>93.01</v>
      </c>
      <c r="G470" s="334" t="s">
        <v>663</v>
      </c>
      <c r="H470" s="334" t="s">
        <v>2926</v>
      </c>
      <c r="I470" s="334" t="s">
        <v>130</v>
      </c>
      <c r="J470" s="334" t="s">
        <v>8687</v>
      </c>
      <c r="K470" s="332">
        <v>30</v>
      </c>
      <c r="L470" s="333">
        <v>45015</v>
      </c>
      <c r="M470" s="333">
        <v>44995</v>
      </c>
      <c r="N470" s="332">
        <f t="shared" si="32"/>
        <v>93.01</v>
      </c>
      <c r="O470" s="332" t="s">
        <v>27</v>
      </c>
      <c r="P470" s="332">
        <v>1100</v>
      </c>
      <c r="Q470" s="333">
        <v>45096</v>
      </c>
      <c r="R470" s="332">
        <f t="shared" si="33"/>
        <v>93.01</v>
      </c>
      <c r="S470" s="390">
        <f t="shared" si="34"/>
        <v>81</v>
      </c>
    </row>
    <row r="471" spans="1:19" x14ac:dyDescent="0.25">
      <c r="A471" s="334">
        <v>467</v>
      </c>
      <c r="B471" s="334" t="s">
        <v>8372</v>
      </c>
      <c r="C471" s="333">
        <v>44992</v>
      </c>
      <c r="D471" s="335">
        <v>2400057731</v>
      </c>
      <c r="E471" s="333">
        <v>44985</v>
      </c>
      <c r="F471" s="334">
        <v>490.85</v>
      </c>
      <c r="G471" s="334" t="s">
        <v>663</v>
      </c>
      <c r="H471" s="334" t="s">
        <v>2926</v>
      </c>
      <c r="I471" s="334" t="s">
        <v>130</v>
      </c>
      <c r="J471" s="334" t="s">
        <v>8687</v>
      </c>
      <c r="K471" s="332">
        <v>30</v>
      </c>
      <c r="L471" s="333">
        <v>45015</v>
      </c>
      <c r="M471" s="333">
        <v>44995</v>
      </c>
      <c r="N471" s="332">
        <f t="shared" si="32"/>
        <v>490.85</v>
      </c>
      <c r="O471" s="332" t="s">
        <v>27</v>
      </c>
      <c r="P471" s="332">
        <v>1100</v>
      </c>
      <c r="Q471" s="333">
        <v>45096</v>
      </c>
      <c r="R471" s="332">
        <f t="shared" si="33"/>
        <v>490.85</v>
      </c>
      <c r="S471" s="390">
        <f t="shared" si="34"/>
        <v>81</v>
      </c>
    </row>
    <row r="472" spans="1:19" x14ac:dyDescent="0.25">
      <c r="A472" s="334">
        <v>468</v>
      </c>
      <c r="B472" s="334" t="s">
        <v>11419</v>
      </c>
      <c r="C472" s="333">
        <v>44992</v>
      </c>
      <c r="D472" s="335">
        <v>2400057480</v>
      </c>
      <c r="E472" s="333">
        <v>44985</v>
      </c>
      <c r="F472" s="334">
        <v>2533</v>
      </c>
      <c r="G472" s="334" t="s">
        <v>663</v>
      </c>
      <c r="H472" s="334" t="s">
        <v>2926</v>
      </c>
      <c r="I472" s="334" t="s">
        <v>130</v>
      </c>
      <c r="J472" s="334" t="s">
        <v>8687</v>
      </c>
      <c r="K472" s="332">
        <v>30</v>
      </c>
      <c r="L472" s="333">
        <v>45015</v>
      </c>
      <c r="M472" s="333">
        <v>44995</v>
      </c>
      <c r="N472" s="332">
        <f t="shared" si="32"/>
        <v>2533</v>
      </c>
      <c r="O472" s="332" t="s">
        <v>27</v>
      </c>
      <c r="P472" s="332">
        <v>1100</v>
      </c>
      <c r="Q472" s="333">
        <v>45096</v>
      </c>
      <c r="R472" s="332">
        <f t="shared" si="33"/>
        <v>2533</v>
      </c>
      <c r="S472" s="390">
        <f t="shared" si="34"/>
        <v>81</v>
      </c>
    </row>
    <row r="473" spans="1:19" x14ac:dyDescent="0.25">
      <c r="A473" s="334">
        <v>469</v>
      </c>
      <c r="B473" s="334" t="s">
        <v>8373</v>
      </c>
      <c r="C473" s="333">
        <v>44992</v>
      </c>
      <c r="D473" s="335">
        <v>2400057501</v>
      </c>
      <c r="E473" s="333">
        <v>44985</v>
      </c>
      <c r="F473" s="334">
        <v>2081</v>
      </c>
      <c r="G473" s="334" t="s">
        <v>663</v>
      </c>
      <c r="H473" s="334" t="s">
        <v>2926</v>
      </c>
      <c r="I473" s="334" t="s">
        <v>130</v>
      </c>
      <c r="J473" s="334" t="s">
        <v>8687</v>
      </c>
      <c r="K473" s="332">
        <v>30</v>
      </c>
      <c r="L473" s="333">
        <v>45015</v>
      </c>
      <c r="M473" s="333">
        <v>44995</v>
      </c>
      <c r="N473" s="332">
        <f t="shared" si="32"/>
        <v>2081</v>
      </c>
      <c r="O473" s="332" t="s">
        <v>27</v>
      </c>
      <c r="P473" s="332">
        <v>1100</v>
      </c>
      <c r="Q473" s="333">
        <v>45096</v>
      </c>
      <c r="R473" s="332">
        <f t="shared" si="33"/>
        <v>2081</v>
      </c>
      <c r="S473" s="390">
        <f t="shared" si="34"/>
        <v>81</v>
      </c>
    </row>
    <row r="474" spans="1:19" x14ac:dyDescent="0.25">
      <c r="A474" s="334">
        <v>470</v>
      </c>
      <c r="B474" s="334" t="s">
        <v>11420</v>
      </c>
      <c r="C474" s="333">
        <v>44992</v>
      </c>
      <c r="D474" s="335">
        <v>2400057509</v>
      </c>
      <c r="E474" s="333">
        <v>44985</v>
      </c>
      <c r="F474" s="334">
        <v>412.99</v>
      </c>
      <c r="G474" s="334" t="s">
        <v>663</v>
      </c>
      <c r="H474" s="334" t="s">
        <v>2926</v>
      </c>
      <c r="I474" s="334" t="s">
        <v>130</v>
      </c>
      <c r="J474" s="334" t="s">
        <v>8687</v>
      </c>
      <c r="K474" s="332">
        <v>30</v>
      </c>
      <c r="L474" s="333">
        <v>45015</v>
      </c>
      <c r="M474" s="333">
        <v>44995</v>
      </c>
      <c r="N474" s="332">
        <f t="shared" si="32"/>
        <v>412.99</v>
      </c>
      <c r="O474" s="332" t="s">
        <v>27</v>
      </c>
      <c r="P474" s="332">
        <v>1100</v>
      </c>
      <c r="Q474" s="333">
        <v>45096</v>
      </c>
      <c r="R474" s="332">
        <f t="shared" si="33"/>
        <v>412.99</v>
      </c>
      <c r="S474" s="390">
        <f t="shared" si="34"/>
        <v>81</v>
      </c>
    </row>
    <row r="475" spans="1:19" x14ac:dyDescent="0.25">
      <c r="A475" s="334">
        <v>471</v>
      </c>
      <c r="B475" s="334" t="s">
        <v>8374</v>
      </c>
      <c r="C475" s="333">
        <v>44992</v>
      </c>
      <c r="D475" s="335">
        <v>2400057570</v>
      </c>
      <c r="E475" s="333">
        <v>44985</v>
      </c>
      <c r="F475" s="334">
        <v>270.01</v>
      </c>
      <c r="G475" s="334" t="s">
        <v>663</v>
      </c>
      <c r="H475" s="334" t="s">
        <v>2926</v>
      </c>
      <c r="I475" s="334" t="s">
        <v>130</v>
      </c>
      <c r="J475" s="334" t="s">
        <v>8687</v>
      </c>
      <c r="K475" s="332">
        <v>30</v>
      </c>
      <c r="L475" s="333">
        <v>45015</v>
      </c>
      <c r="M475" s="333">
        <v>44995</v>
      </c>
      <c r="N475" s="332">
        <f t="shared" si="32"/>
        <v>270.01</v>
      </c>
      <c r="O475" s="332" t="s">
        <v>27</v>
      </c>
      <c r="P475" s="332">
        <v>1100</v>
      </c>
      <c r="Q475" s="333">
        <v>45096</v>
      </c>
      <c r="R475" s="332">
        <f t="shared" si="33"/>
        <v>270.01</v>
      </c>
      <c r="S475" s="390">
        <f t="shared" si="34"/>
        <v>81</v>
      </c>
    </row>
    <row r="476" spans="1:19" x14ac:dyDescent="0.25">
      <c r="A476" s="334">
        <v>472</v>
      </c>
      <c r="B476" s="334" t="s">
        <v>11421</v>
      </c>
      <c r="C476" s="333">
        <v>44992</v>
      </c>
      <c r="D476" s="335">
        <v>2400057577</v>
      </c>
      <c r="E476" s="333">
        <v>44985</v>
      </c>
      <c r="F476" s="334">
        <v>864</v>
      </c>
      <c r="G476" s="334" t="s">
        <v>663</v>
      </c>
      <c r="H476" s="334" t="s">
        <v>2926</v>
      </c>
      <c r="I476" s="334" t="s">
        <v>130</v>
      </c>
      <c r="J476" s="334" t="s">
        <v>8687</v>
      </c>
      <c r="K476" s="332">
        <v>30</v>
      </c>
      <c r="L476" s="333">
        <v>45015</v>
      </c>
      <c r="M476" s="333">
        <v>44995</v>
      </c>
      <c r="N476" s="332">
        <f t="shared" si="32"/>
        <v>864</v>
      </c>
      <c r="O476" s="332" t="s">
        <v>27</v>
      </c>
      <c r="P476" s="332">
        <v>1100</v>
      </c>
      <c r="Q476" s="333">
        <v>45096</v>
      </c>
      <c r="R476" s="332">
        <f t="shared" si="33"/>
        <v>864</v>
      </c>
      <c r="S476" s="390">
        <f t="shared" si="34"/>
        <v>81</v>
      </c>
    </row>
    <row r="477" spans="1:19" x14ac:dyDescent="0.25">
      <c r="A477" s="334">
        <v>473</v>
      </c>
      <c r="B477" s="334" t="s">
        <v>9685</v>
      </c>
      <c r="C477" s="333">
        <v>44992</v>
      </c>
      <c r="D477" s="335">
        <v>2400057580</v>
      </c>
      <c r="E477" s="333">
        <v>44985</v>
      </c>
      <c r="F477" s="334">
        <v>283</v>
      </c>
      <c r="G477" s="334" t="s">
        <v>663</v>
      </c>
      <c r="H477" s="334" t="s">
        <v>2926</v>
      </c>
      <c r="I477" s="334" t="s">
        <v>130</v>
      </c>
      <c r="J477" s="334" t="s">
        <v>8687</v>
      </c>
      <c r="K477" s="332">
        <v>30</v>
      </c>
      <c r="L477" s="333">
        <v>45015</v>
      </c>
      <c r="M477" s="333">
        <v>44995</v>
      </c>
      <c r="N477" s="332">
        <f t="shared" si="32"/>
        <v>283</v>
      </c>
      <c r="O477" s="332" t="s">
        <v>27</v>
      </c>
      <c r="P477" s="332">
        <v>1100</v>
      </c>
      <c r="Q477" s="333">
        <v>45096</v>
      </c>
      <c r="R477" s="332">
        <f t="shared" si="33"/>
        <v>283</v>
      </c>
      <c r="S477" s="390">
        <f t="shared" si="34"/>
        <v>81</v>
      </c>
    </row>
    <row r="478" spans="1:19" x14ac:dyDescent="0.25">
      <c r="A478" s="334">
        <v>474</v>
      </c>
      <c r="B478" s="334" t="s">
        <v>9712</v>
      </c>
      <c r="C478" s="333">
        <v>44992</v>
      </c>
      <c r="D478" s="335">
        <v>2400057597</v>
      </c>
      <c r="E478" s="333">
        <v>44985</v>
      </c>
      <c r="F478" s="334">
        <v>1255.01</v>
      </c>
      <c r="G478" s="334" t="s">
        <v>663</v>
      </c>
      <c r="H478" s="334" t="s">
        <v>2926</v>
      </c>
      <c r="I478" s="334" t="s">
        <v>130</v>
      </c>
      <c r="J478" s="334" t="s">
        <v>8687</v>
      </c>
      <c r="K478" s="332">
        <v>30</v>
      </c>
      <c r="L478" s="333">
        <v>45015</v>
      </c>
      <c r="M478" s="333">
        <v>44995</v>
      </c>
      <c r="N478" s="332">
        <f t="shared" si="32"/>
        <v>1255.01</v>
      </c>
      <c r="O478" s="332" t="s">
        <v>27</v>
      </c>
      <c r="P478" s="332">
        <v>1100</v>
      </c>
      <c r="Q478" s="333">
        <v>45096</v>
      </c>
      <c r="R478" s="332">
        <f t="shared" si="33"/>
        <v>1255.01</v>
      </c>
      <c r="S478" s="390">
        <f t="shared" si="34"/>
        <v>81</v>
      </c>
    </row>
    <row r="479" spans="1:19" x14ac:dyDescent="0.25">
      <c r="A479" s="334">
        <v>475</v>
      </c>
      <c r="B479" s="334" t="s">
        <v>11422</v>
      </c>
      <c r="C479" s="333">
        <v>44992</v>
      </c>
      <c r="D479" s="335">
        <v>2400057605</v>
      </c>
      <c r="E479" s="333">
        <v>44985</v>
      </c>
      <c r="F479" s="334">
        <v>470.99</v>
      </c>
      <c r="G479" s="334" t="s">
        <v>663</v>
      </c>
      <c r="H479" s="334" t="s">
        <v>2926</v>
      </c>
      <c r="I479" s="334" t="s">
        <v>130</v>
      </c>
      <c r="J479" s="334" t="s">
        <v>8687</v>
      </c>
      <c r="K479" s="332">
        <v>30</v>
      </c>
      <c r="L479" s="333">
        <v>45015</v>
      </c>
      <c r="M479" s="333">
        <v>44995</v>
      </c>
      <c r="N479" s="332">
        <f t="shared" si="32"/>
        <v>470.99</v>
      </c>
      <c r="O479" s="332" t="s">
        <v>27</v>
      </c>
      <c r="P479" s="332">
        <v>1100</v>
      </c>
      <c r="Q479" s="333">
        <v>45096</v>
      </c>
      <c r="R479" s="332">
        <f t="shared" si="33"/>
        <v>470.99</v>
      </c>
      <c r="S479" s="390">
        <f t="shared" si="34"/>
        <v>81</v>
      </c>
    </row>
    <row r="480" spans="1:19" x14ac:dyDescent="0.25">
      <c r="A480" s="334">
        <v>476</v>
      </c>
      <c r="B480" s="334" t="s">
        <v>9715</v>
      </c>
      <c r="C480" s="333">
        <v>44992</v>
      </c>
      <c r="D480" s="335">
        <v>2400057608</v>
      </c>
      <c r="E480" s="333">
        <v>44985</v>
      </c>
      <c r="F480" s="334">
        <v>343</v>
      </c>
      <c r="G480" s="334" t="s">
        <v>663</v>
      </c>
      <c r="H480" s="334" t="s">
        <v>2926</v>
      </c>
      <c r="I480" s="334" t="s">
        <v>130</v>
      </c>
      <c r="J480" s="334" t="s">
        <v>8687</v>
      </c>
      <c r="K480" s="332">
        <v>30</v>
      </c>
      <c r="L480" s="333">
        <v>45015</v>
      </c>
      <c r="M480" s="333">
        <v>44995</v>
      </c>
      <c r="N480" s="332">
        <f t="shared" si="32"/>
        <v>343</v>
      </c>
      <c r="O480" s="332" t="s">
        <v>27</v>
      </c>
      <c r="P480" s="332">
        <v>1100</v>
      </c>
      <c r="Q480" s="333">
        <v>45096</v>
      </c>
      <c r="R480" s="332">
        <f t="shared" si="33"/>
        <v>343</v>
      </c>
      <c r="S480" s="390">
        <f t="shared" si="34"/>
        <v>81</v>
      </c>
    </row>
    <row r="481" spans="1:19" x14ac:dyDescent="0.25">
      <c r="A481" s="334">
        <v>477</v>
      </c>
      <c r="B481" s="334" t="s">
        <v>9714</v>
      </c>
      <c r="C481" s="333">
        <v>44992</v>
      </c>
      <c r="D481" s="335">
        <v>2400057716</v>
      </c>
      <c r="E481" s="333">
        <v>44985</v>
      </c>
      <c r="F481" s="334">
        <v>1195</v>
      </c>
      <c r="G481" s="334" t="s">
        <v>663</v>
      </c>
      <c r="H481" s="334" t="s">
        <v>2926</v>
      </c>
      <c r="I481" s="334" t="s">
        <v>130</v>
      </c>
      <c r="J481" s="334" t="s">
        <v>8687</v>
      </c>
      <c r="K481" s="332">
        <v>30</v>
      </c>
      <c r="L481" s="333">
        <v>45015</v>
      </c>
      <c r="M481" s="333">
        <v>44995</v>
      </c>
      <c r="N481" s="332">
        <f t="shared" si="32"/>
        <v>1195</v>
      </c>
      <c r="O481" s="332" t="s">
        <v>27</v>
      </c>
      <c r="P481" s="332">
        <v>1100</v>
      </c>
      <c r="Q481" s="333">
        <v>45096</v>
      </c>
      <c r="R481" s="332">
        <f t="shared" si="33"/>
        <v>1195</v>
      </c>
      <c r="S481" s="390">
        <f t="shared" si="34"/>
        <v>81</v>
      </c>
    </row>
    <row r="482" spans="1:19" x14ac:dyDescent="0.25">
      <c r="A482" s="334">
        <v>478</v>
      </c>
      <c r="B482" s="334" t="s">
        <v>11423</v>
      </c>
      <c r="C482" s="333">
        <v>44992</v>
      </c>
      <c r="D482" s="335">
        <v>2400057720</v>
      </c>
      <c r="E482" s="333">
        <v>44985</v>
      </c>
      <c r="F482" s="334">
        <v>264</v>
      </c>
      <c r="G482" s="334" t="s">
        <v>663</v>
      </c>
      <c r="H482" s="334" t="s">
        <v>2926</v>
      </c>
      <c r="I482" s="334" t="s">
        <v>130</v>
      </c>
      <c r="J482" s="334" t="s">
        <v>8687</v>
      </c>
      <c r="K482" s="332">
        <v>30</v>
      </c>
      <c r="L482" s="333">
        <v>45015</v>
      </c>
      <c r="M482" s="333">
        <v>44995</v>
      </c>
      <c r="N482" s="332">
        <f t="shared" si="32"/>
        <v>264</v>
      </c>
      <c r="O482" s="332" t="s">
        <v>27</v>
      </c>
      <c r="P482" s="332">
        <v>1100</v>
      </c>
      <c r="Q482" s="333">
        <v>45096</v>
      </c>
      <c r="R482" s="332">
        <f t="shared" si="33"/>
        <v>264</v>
      </c>
      <c r="S482" s="390">
        <f t="shared" si="34"/>
        <v>81</v>
      </c>
    </row>
    <row r="483" spans="1:19" x14ac:dyDescent="0.25">
      <c r="A483" s="334">
        <v>479</v>
      </c>
      <c r="B483" s="334" t="s">
        <v>11424</v>
      </c>
      <c r="C483" s="333">
        <v>44992</v>
      </c>
      <c r="D483" s="335">
        <v>2400057734</v>
      </c>
      <c r="E483" s="333">
        <v>44985</v>
      </c>
      <c r="F483" s="334">
        <v>690</v>
      </c>
      <c r="G483" s="334" t="s">
        <v>663</v>
      </c>
      <c r="H483" s="334" t="s">
        <v>2926</v>
      </c>
      <c r="I483" s="334" t="s">
        <v>130</v>
      </c>
      <c r="J483" s="334" t="s">
        <v>8687</v>
      </c>
      <c r="K483" s="332">
        <v>30</v>
      </c>
      <c r="L483" s="333">
        <v>45015</v>
      </c>
      <c r="M483" s="333">
        <v>44995</v>
      </c>
      <c r="N483" s="332">
        <f t="shared" si="32"/>
        <v>690</v>
      </c>
      <c r="O483" s="332" t="s">
        <v>27</v>
      </c>
      <c r="P483" s="332">
        <v>1100</v>
      </c>
      <c r="Q483" s="333">
        <v>45096</v>
      </c>
      <c r="R483" s="332">
        <f t="shared" si="33"/>
        <v>690</v>
      </c>
      <c r="S483" s="390">
        <f t="shared" si="34"/>
        <v>81</v>
      </c>
    </row>
    <row r="484" spans="1:19" x14ac:dyDescent="0.25">
      <c r="A484" s="334">
        <v>480</v>
      </c>
      <c r="B484" s="334" t="s">
        <v>11425</v>
      </c>
      <c r="C484" s="333">
        <v>44992</v>
      </c>
      <c r="D484" s="335">
        <v>2400057521</v>
      </c>
      <c r="E484" s="333">
        <v>44985</v>
      </c>
      <c r="F484" s="334">
        <v>140</v>
      </c>
      <c r="G484" s="334" t="s">
        <v>663</v>
      </c>
      <c r="H484" s="334" t="s">
        <v>2926</v>
      </c>
      <c r="I484" s="334" t="s">
        <v>130</v>
      </c>
      <c r="J484" s="334" t="s">
        <v>8687</v>
      </c>
      <c r="K484" s="332">
        <v>30</v>
      </c>
      <c r="L484" s="333">
        <v>45015</v>
      </c>
      <c r="M484" s="333">
        <v>44995</v>
      </c>
      <c r="N484" s="332">
        <f t="shared" si="32"/>
        <v>140</v>
      </c>
      <c r="O484" s="332" t="s">
        <v>27</v>
      </c>
      <c r="P484" s="332">
        <v>1100</v>
      </c>
      <c r="Q484" s="333">
        <v>45096</v>
      </c>
      <c r="R484" s="332">
        <f t="shared" si="33"/>
        <v>140</v>
      </c>
      <c r="S484" s="390">
        <f t="shared" si="34"/>
        <v>81</v>
      </c>
    </row>
    <row r="485" spans="1:19" x14ac:dyDescent="0.25">
      <c r="A485" s="334">
        <v>481</v>
      </c>
      <c r="B485" s="334" t="s">
        <v>11426</v>
      </c>
      <c r="C485" s="333">
        <v>44992</v>
      </c>
      <c r="D485" s="335">
        <v>2400057479</v>
      </c>
      <c r="E485" s="333">
        <v>44985</v>
      </c>
      <c r="F485" s="334">
        <v>201</v>
      </c>
      <c r="G485" s="334" t="s">
        <v>663</v>
      </c>
      <c r="H485" s="334" t="s">
        <v>2926</v>
      </c>
      <c r="I485" s="334" t="s">
        <v>130</v>
      </c>
      <c r="J485" s="334" t="s">
        <v>8687</v>
      </c>
      <c r="K485" s="332">
        <v>30</v>
      </c>
      <c r="L485" s="333">
        <v>45015</v>
      </c>
      <c r="M485" s="333">
        <v>44995</v>
      </c>
      <c r="N485" s="332">
        <f t="shared" si="32"/>
        <v>201</v>
      </c>
      <c r="O485" s="332" t="s">
        <v>27</v>
      </c>
      <c r="P485" s="332">
        <v>1100</v>
      </c>
      <c r="Q485" s="333">
        <v>45096</v>
      </c>
      <c r="R485" s="332">
        <f t="shared" si="33"/>
        <v>201</v>
      </c>
      <c r="S485" s="390">
        <f t="shared" si="34"/>
        <v>81</v>
      </c>
    </row>
    <row r="486" spans="1:19" x14ac:dyDescent="0.25">
      <c r="A486" s="334">
        <v>482</v>
      </c>
      <c r="B486" s="334" t="s">
        <v>11427</v>
      </c>
      <c r="C486" s="333">
        <v>44992</v>
      </c>
      <c r="D486" s="335">
        <v>2400057485</v>
      </c>
      <c r="E486" s="333">
        <v>44985</v>
      </c>
      <c r="F486" s="334">
        <v>562</v>
      </c>
      <c r="G486" s="334" t="s">
        <v>663</v>
      </c>
      <c r="H486" s="334" t="s">
        <v>2926</v>
      </c>
      <c r="I486" s="334" t="s">
        <v>130</v>
      </c>
      <c r="J486" s="334" t="s">
        <v>8687</v>
      </c>
      <c r="K486" s="332">
        <v>30</v>
      </c>
      <c r="L486" s="333">
        <v>45015</v>
      </c>
      <c r="M486" s="333">
        <v>44995</v>
      </c>
      <c r="N486" s="332">
        <f t="shared" si="32"/>
        <v>562</v>
      </c>
      <c r="O486" s="332" t="s">
        <v>27</v>
      </c>
      <c r="P486" s="332">
        <v>1100</v>
      </c>
      <c r="Q486" s="333">
        <v>45096</v>
      </c>
      <c r="R486" s="332">
        <f t="shared" si="33"/>
        <v>562</v>
      </c>
      <c r="S486" s="390">
        <f t="shared" si="34"/>
        <v>81</v>
      </c>
    </row>
    <row r="487" spans="1:19" x14ac:dyDescent="0.25">
      <c r="A487" s="334">
        <v>483</v>
      </c>
      <c r="B487" s="334" t="s">
        <v>9686</v>
      </c>
      <c r="C487" s="333">
        <v>44992</v>
      </c>
      <c r="D487" s="335">
        <v>2400057715</v>
      </c>
      <c r="E487" s="333">
        <v>44985</v>
      </c>
      <c r="F487" s="334">
        <v>125.99</v>
      </c>
      <c r="G487" s="334" t="s">
        <v>663</v>
      </c>
      <c r="H487" s="334" t="s">
        <v>2926</v>
      </c>
      <c r="I487" s="334" t="s">
        <v>130</v>
      </c>
      <c r="J487" s="334" t="s">
        <v>8687</v>
      </c>
      <c r="K487" s="332">
        <v>30</v>
      </c>
      <c r="L487" s="333">
        <v>45015</v>
      </c>
      <c r="M487" s="333">
        <v>44995</v>
      </c>
      <c r="N487" s="332">
        <f t="shared" si="32"/>
        <v>125.99</v>
      </c>
      <c r="O487" s="332" t="s">
        <v>27</v>
      </c>
      <c r="P487" s="332">
        <v>1100</v>
      </c>
      <c r="Q487" s="333">
        <v>45096</v>
      </c>
      <c r="R487" s="332">
        <f t="shared" si="33"/>
        <v>125.99</v>
      </c>
      <c r="S487" s="390">
        <f t="shared" si="34"/>
        <v>81</v>
      </c>
    </row>
    <row r="488" spans="1:19" x14ac:dyDescent="0.25">
      <c r="A488" s="334">
        <v>484</v>
      </c>
      <c r="B488" s="334" t="s">
        <v>8375</v>
      </c>
      <c r="C488" s="333">
        <v>44992</v>
      </c>
      <c r="D488" s="335">
        <v>2400057598</v>
      </c>
      <c r="E488" s="333">
        <v>44985</v>
      </c>
      <c r="F488" s="334">
        <v>1975</v>
      </c>
      <c r="G488" s="334" t="s">
        <v>663</v>
      </c>
      <c r="H488" s="334" t="s">
        <v>2926</v>
      </c>
      <c r="I488" s="334" t="s">
        <v>130</v>
      </c>
      <c r="J488" s="334" t="s">
        <v>8687</v>
      </c>
      <c r="K488" s="332">
        <v>30</v>
      </c>
      <c r="L488" s="333">
        <v>45015</v>
      </c>
      <c r="M488" s="333">
        <v>44995</v>
      </c>
      <c r="N488" s="332">
        <f t="shared" si="32"/>
        <v>1975</v>
      </c>
      <c r="O488" s="332" t="s">
        <v>27</v>
      </c>
      <c r="P488" s="332">
        <v>1100</v>
      </c>
      <c r="Q488" s="333">
        <v>45096</v>
      </c>
      <c r="R488" s="332">
        <f t="shared" si="33"/>
        <v>1975</v>
      </c>
      <c r="S488" s="390">
        <f t="shared" si="34"/>
        <v>81</v>
      </c>
    </row>
    <row r="489" spans="1:19" x14ac:dyDescent="0.25">
      <c r="A489" s="334">
        <v>485</v>
      </c>
      <c r="B489" s="334" t="s">
        <v>9716</v>
      </c>
      <c r="C489" s="333">
        <v>44992</v>
      </c>
      <c r="D489" s="335">
        <v>2400057579</v>
      </c>
      <c r="E489" s="333">
        <v>44985</v>
      </c>
      <c r="F489" s="334">
        <v>120</v>
      </c>
      <c r="G489" s="334" t="s">
        <v>663</v>
      </c>
      <c r="H489" s="334" t="s">
        <v>2926</v>
      </c>
      <c r="I489" s="334" t="s">
        <v>130</v>
      </c>
      <c r="J489" s="334" t="s">
        <v>8687</v>
      </c>
      <c r="K489" s="332">
        <v>30</v>
      </c>
      <c r="L489" s="333">
        <v>45015</v>
      </c>
      <c r="M489" s="333">
        <v>44995</v>
      </c>
      <c r="N489" s="332">
        <f t="shared" si="32"/>
        <v>120</v>
      </c>
      <c r="O489" s="332" t="s">
        <v>27</v>
      </c>
      <c r="P489" s="332">
        <v>1100</v>
      </c>
      <c r="Q489" s="333">
        <v>45096</v>
      </c>
      <c r="R489" s="332">
        <f t="shared" si="33"/>
        <v>120</v>
      </c>
      <c r="S489" s="390">
        <f t="shared" si="34"/>
        <v>81</v>
      </c>
    </row>
    <row r="490" spans="1:19" x14ac:dyDescent="0.25">
      <c r="A490" s="334">
        <v>486</v>
      </c>
      <c r="B490" s="334" t="s">
        <v>11428</v>
      </c>
      <c r="C490" s="333">
        <v>44992</v>
      </c>
      <c r="D490" s="335">
        <v>2400057576</v>
      </c>
      <c r="E490" s="333">
        <v>44985</v>
      </c>
      <c r="F490" s="334">
        <v>1631</v>
      </c>
      <c r="G490" s="334" t="s">
        <v>663</v>
      </c>
      <c r="H490" s="334" t="s">
        <v>2926</v>
      </c>
      <c r="I490" s="334" t="s">
        <v>130</v>
      </c>
      <c r="J490" s="334" t="s">
        <v>8687</v>
      </c>
      <c r="K490" s="332">
        <v>30</v>
      </c>
      <c r="L490" s="333">
        <v>45015</v>
      </c>
      <c r="M490" s="333">
        <v>44995</v>
      </c>
      <c r="N490" s="332">
        <f t="shared" si="32"/>
        <v>1631</v>
      </c>
      <c r="O490" s="332" t="s">
        <v>27</v>
      </c>
      <c r="P490" s="332">
        <v>1100</v>
      </c>
      <c r="Q490" s="333">
        <v>45096</v>
      </c>
      <c r="R490" s="332">
        <f t="shared" si="33"/>
        <v>1631</v>
      </c>
      <c r="S490" s="390">
        <f t="shared" si="34"/>
        <v>81</v>
      </c>
    </row>
    <row r="491" spans="1:19" x14ac:dyDescent="0.25">
      <c r="A491" s="334">
        <v>487</v>
      </c>
      <c r="B491" s="334" t="s">
        <v>11429</v>
      </c>
      <c r="C491" s="333">
        <v>44994</v>
      </c>
      <c r="D491" s="335">
        <v>13344804</v>
      </c>
      <c r="E491" s="333">
        <v>44985</v>
      </c>
      <c r="F491" s="334">
        <v>134.97999999999999</v>
      </c>
      <c r="G491" s="334" t="s">
        <v>1709</v>
      </c>
      <c r="H491" s="334" t="s">
        <v>2</v>
      </c>
      <c r="I491" s="334" t="s">
        <v>130</v>
      </c>
      <c r="J491" s="334" t="s">
        <v>8687</v>
      </c>
      <c r="K491" s="332">
        <v>15</v>
      </c>
      <c r="L491" s="333">
        <v>45000</v>
      </c>
      <c r="M491" s="333">
        <v>45015</v>
      </c>
      <c r="N491" s="332">
        <v>134.97999999999999</v>
      </c>
      <c r="O491" s="332" t="s">
        <v>27</v>
      </c>
      <c r="P491" s="332">
        <v>1089</v>
      </c>
      <c r="Q491" s="333">
        <v>45000</v>
      </c>
      <c r="R491" s="332">
        <v>134.97999999999999</v>
      </c>
      <c r="S491" s="390">
        <f t="shared" si="34"/>
        <v>0</v>
      </c>
    </row>
    <row r="492" spans="1:19" x14ac:dyDescent="0.25">
      <c r="A492" s="334">
        <v>488</v>
      </c>
      <c r="B492" s="334" t="s">
        <v>11430</v>
      </c>
      <c r="C492" s="333">
        <v>44994</v>
      </c>
      <c r="D492" s="335">
        <v>2432</v>
      </c>
      <c r="E492" s="333">
        <v>44991</v>
      </c>
      <c r="F492" s="334">
        <v>785.4</v>
      </c>
      <c r="G492" s="334" t="s">
        <v>11431</v>
      </c>
      <c r="H492" s="334" t="s">
        <v>2175</v>
      </c>
      <c r="I492" s="334" t="s">
        <v>130</v>
      </c>
      <c r="J492" s="334" t="s">
        <v>8687</v>
      </c>
      <c r="K492" s="332">
        <v>60</v>
      </c>
      <c r="L492" s="333">
        <v>45052</v>
      </c>
      <c r="M492" s="333">
        <v>45015</v>
      </c>
      <c r="N492" s="332">
        <f>F492</f>
        <v>785.4</v>
      </c>
      <c r="O492" s="332" t="s">
        <v>27</v>
      </c>
      <c r="P492" s="332">
        <v>1162</v>
      </c>
      <c r="Q492" s="333">
        <v>45055</v>
      </c>
      <c r="R492" s="332">
        <v>755.7</v>
      </c>
      <c r="S492" s="390">
        <f t="shared" si="34"/>
        <v>3</v>
      </c>
    </row>
    <row r="493" spans="1:19" x14ac:dyDescent="0.25">
      <c r="A493" s="334">
        <v>489</v>
      </c>
      <c r="B493" s="334" t="s">
        <v>8377</v>
      </c>
      <c r="C493" s="333">
        <v>44994</v>
      </c>
      <c r="D493" s="335">
        <v>24000393859</v>
      </c>
      <c r="E493" s="333">
        <v>44985</v>
      </c>
      <c r="F493" s="332">
        <v>679.23</v>
      </c>
      <c r="G493" s="334" t="s">
        <v>11122</v>
      </c>
      <c r="H493" s="334" t="s">
        <v>212</v>
      </c>
      <c r="I493" s="334" t="s">
        <v>130</v>
      </c>
      <c r="J493" s="334" t="s">
        <v>9687</v>
      </c>
      <c r="K493" s="332">
        <v>30</v>
      </c>
      <c r="L493" s="333">
        <v>45013</v>
      </c>
      <c r="M493" s="333">
        <v>45015</v>
      </c>
      <c r="N493" s="332">
        <v>679.23</v>
      </c>
      <c r="O493" s="332" t="s">
        <v>27</v>
      </c>
      <c r="P493" s="332">
        <v>1105</v>
      </c>
      <c r="Q493" s="333">
        <v>45015</v>
      </c>
      <c r="R493" s="332">
        <v>339.85</v>
      </c>
      <c r="S493" s="390">
        <f t="shared" si="34"/>
        <v>2</v>
      </c>
    </row>
    <row r="494" spans="1:19" x14ac:dyDescent="0.25">
      <c r="A494" s="334">
        <v>499</v>
      </c>
      <c r="B494" s="334" t="s">
        <v>8378</v>
      </c>
      <c r="C494" s="333">
        <v>44994</v>
      </c>
      <c r="D494" s="335">
        <v>3029</v>
      </c>
      <c r="E494" s="333">
        <v>44985</v>
      </c>
      <c r="F494" s="332">
        <v>43241.48</v>
      </c>
      <c r="G494" s="334" t="s">
        <v>1299</v>
      </c>
      <c r="H494" s="334" t="s">
        <v>1300</v>
      </c>
      <c r="I494" s="334" t="s">
        <v>130</v>
      </c>
      <c r="J494" s="334" t="s">
        <v>8687</v>
      </c>
      <c r="K494" s="332">
        <v>60</v>
      </c>
      <c r="L494" s="333">
        <v>45044</v>
      </c>
      <c r="M494" s="333">
        <v>44995</v>
      </c>
      <c r="N494" s="332">
        <v>43241.48</v>
      </c>
      <c r="O494" s="332" t="s">
        <v>27</v>
      </c>
      <c r="P494" s="332">
        <v>1097</v>
      </c>
      <c r="Q494" s="333">
        <v>45048</v>
      </c>
      <c r="R494" s="332">
        <f>N494</f>
        <v>43241.48</v>
      </c>
      <c r="S494" s="390">
        <f t="shared" si="34"/>
        <v>4</v>
      </c>
    </row>
    <row r="495" spans="1:19" x14ac:dyDescent="0.25">
      <c r="A495" s="334">
        <v>500</v>
      </c>
      <c r="B495" s="334" t="s">
        <v>9721</v>
      </c>
      <c r="C495" s="333">
        <v>44994</v>
      </c>
      <c r="D495" s="335">
        <v>225656</v>
      </c>
      <c r="E495" s="333">
        <v>44985</v>
      </c>
      <c r="F495" s="332">
        <v>692.06</v>
      </c>
      <c r="G495" s="334" t="s">
        <v>9180</v>
      </c>
      <c r="H495" s="334" t="s">
        <v>212</v>
      </c>
      <c r="I495" s="334" t="s">
        <v>130</v>
      </c>
      <c r="J495" s="334" t="s">
        <v>9687</v>
      </c>
      <c r="K495" s="332">
        <v>15</v>
      </c>
      <c r="L495" s="333">
        <v>45000</v>
      </c>
      <c r="M495" s="333">
        <v>44995</v>
      </c>
      <c r="N495" s="332">
        <v>692.06</v>
      </c>
      <c r="O495" s="332" t="s">
        <v>27</v>
      </c>
      <c r="P495" s="332">
        <v>1090</v>
      </c>
      <c r="Q495" s="333">
        <v>45000</v>
      </c>
      <c r="R495" s="332">
        <v>692.06</v>
      </c>
      <c r="S495" s="390">
        <f t="shared" si="34"/>
        <v>0</v>
      </c>
    </row>
    <row r="496" spans="1:19" x14ac:dyDescent="0.25">
      <c r="A496" s="334">
        <v>501</v>
      </c>
      <c r="B496" s="334" t="s">
        <v>9723</v>
      </c>
      <c r="C496" s="333">
        <v>44994</v>
      </c>
      <c r="D496" s="335">
        <v>225655</v>
      </c>
      <c r="E496" s="333">
        <v>44985</v>
      </c>
      <c r="F496" s="332">
        <v>69.52</v>
      </c>
      <c r="G496" s="334" t="s">
        <v>9180</v>
      </c>
      <c r="H496" s="334" t="s">
        <v>212</v>
      </c>
      <c r="I496" s="334" t="s">
        <v>130</v>
      </c>
      <c r="J496" s="334" t="s">
        <v>9687</v>
      </c>
      <c r="K496" s="332">
        <v>15</v>
      </c>
      <c r="L496" s="333">
        <v>45000</v>
      </c>
      <c r="M496" s="333">
        <v>44995</v>
      </c>
      <c r="N496" s="332">
        <v>69.52</v>
      </c>
      <c r="O496" s="332" t="s">
        <v>27</v>
      </c>
      <c r="P496" s="332">
        <v>1090</v>
      </c>
      <c r="Q496" s="333">
        <v>45000</v>
      </c>
      <c r="R496" s="332">
        <v>69.52</v>
      </c>
      <c r="S496" s="390">
        <f t="shared" si="34"/>
        <v>0</v>
      </c>
    </row>
    <row r="497" spans="1:19" x14ac:dyDescent="0.25">
      <c r="A497" s="334">
        <v>502</v>
      </c>
      <c r="B497" s="334" t="s">
        <v>8383</v>
      </c>
      <c r="C497" s="333">
        <v>44995</v>
      </c>
      <c r="D497" s="335">
        <v>8461</v>
      </c>
      <c r="E497" s="333">
        <v>44985</v>
      </c>
      <c r="F497" s="332">
        <v>146.29</v>
      </c>
      <c r="G497" s="334" t="s">
        <v>270</v>
      </c>
      <c r="H497" s="334" t="s">
        <v>2</v>
      </c>
      <c r="I497" s="334" t="s">
        <v>130</v>
      </c>
      <c r="J497" s="334" t="s">
        <v>8687</v>
      </c>
      <c r="K497" s="332">
        <v>15</v>
      </c>
      <c r="L497" s="333">
        <v>45000</v>
      </c>
      <c r="M497" s="333">
        <v>44995</v>
      </c>
      <c r="N497" s="332">
        <v>146.29</v>
      </c>
      <c r="O497" s="332" t="s">
        <v>27</v>
      </c>
      <c r="P497" s="332">
        <v>1088</v>
      </c>
      <c r="Q497" s="333">
        <v>45000</v>
      </c>
      <c r="R497" s="332">
        <v>146.29</v>
      </c>
      <c r="S497" s="390">
        <f t="shared" si="34"/>
        <v>0</v>
      </c>
    </row>
    <row r="498" spans="1:19" x14ac:dyDescent="0.25">
      <c r="A498" s="334">
        <v>503</v>
      </c>
      <c r="B498" s="334" t="s">
        <v>8384</v>
      </c>
      <c r="C498" s="333">
        <v>44995</v>
      </c>
      <c r="D498" s="335">
        <v>1360778</v>
      </c>
      <c r="E498" s="333">
        <v>44985</v>
      </c>
      <c r="F498" s="332">
        <v>3234.08</v>
      </c>
      <c r="G498" s="334" t="s">
        <v>1875</v>
      </c>
      <c r="H498" s="334" t="s">
        <v>2</v>
      </c>
      <c r="I498" s="334" t="s">
        <v>130</v>
      </c>
      <c r="J498" s="334" t="s">
        <v>8687</v>
      </c>
      <c r="K498" s="332">
        <v>30</v>
      </c>
      <c r="L498" s="333">
        <v>45015</v>
      </c>
      <c r="M498" s="333">
        <v>44995</v>
      </c>
      <c r="N498" s="332">
        <v>3234.08</v>
      </c>
      <c r="O498" s="332" t="s">
        <v>27</v>
      </c>
      <c r="P498" s="332">
        <v>1106</v>
      </c>
      <c r="Q498" s="333">
        <v>45015</v>
      </c>
      <c r="R498" s="332">
        <v>3234.08</v>
      </c>
      <c r="S498" s="390">
        <f t="shared" si="34"/>
        <v>0</v>
      </c>
    </row>
    <row r="499" spans="1:19" x14ac:dyDescent="0.25">
      <c r="A499" s="334">
        <v>504</v>
      </c>
      <c r="B499" s="334" t="s">
        <v>11432</v>
      </c>
      <c r="C499" s="333">
        <v>44998</v>
      </c>
      <c r="D499" s="335">
        <v>187031</v>
      </c>
      <c r="E499" s="333">
        <v>44994</v>
      </c>
      <c r="F499" s="332">
        <v>327.95</v>
      </c>
      <c r="G499" s="334" t="s">
        <v>99</v>
      </c>
      <c r="H499" s="334" t="s">
        <v>11193</v>
      </c>
      <c r="I499" s="334" t="s">
        <v>130</v>
      </c>
      <c r="J499" s="334" t="s">
        <v>11194</v>
      </c>
      <c r="K499" s="332">
        <v>30</v>
      </c>
      <c r="L499" s="333">
        <v>45025</v>
      </c>
      <c r="M499" s="332"/>
      <c r="N499" s="332">
        <f>F499</f>
        <v>327.95</v>
      </c>
      <c r="O499" s="332" t="s">
        <v>27</v>
      </c>
      <c r="P499" s="332">
        <v>1082</v>
      </c>
      <c r="Q499" s="333">
        <v>44991</v>
      </c>
      <c r="R499" s="332">
        <f>N499</f>
        <v>327.95</v>
      </c>
      <c r="S499" s="390">
        <f t="shared" si="34"/>
        <v>-34</v>
      </c>
    </row>
    <row r="500" spans="1:19" x14ac:dyDescent="0.25">
      <c r="A500" s="334">
        <v>505</v>
      </c>
      <c r="B500" s="334" t="s">
        <v>8390</v>
      </c>
      <c r="C500" s="333">
        <v>44998</v>
      </c>
      <c r="D500" s="335">
        <v>187033</v>
      </c>
      <c r="E500" s="333">
        <v>44994</v>
      </c>
      <c r="F500" s="332">
        <v>1335.25</v>
      </c>
      <c r="G500" s="334" t="s">
        <v>99</v>
      </c>
      <c r="H500" s="334" t="s">
        <v>11193</v>
      </c>
      <c r="I500" s="334" t="s">
        <v>130</v>
      </c>
      <c r="J500" s="334" t="s">
        <v>11194</v>
      </c>
      <c r="K500" s="332">
        <v>30</v>
      </c>
      <c r="L500" s="333">
        <v>45025</v>
      </c>
      <c r="M500" s="332"/>
      <c r="N500" s="332">
        <f t="shared" ref="N500:N501" si="35">F500</f>
        <v>1335.25</v>
      </c>
      <c r="O500" s="332" t="s">
        <v>27</v>
      </c>
      <c r="P500" s="332">
        <v>1082</v>
      </c>
      <c r="Q500" s="333">
        <v>44991</v>
      </c>
      <c r="R500" s="332">
        <f>N500</f>
        <v>1335.25</v>
      </c>
      <c r="S500" s="390">
        <f t="shared" si="34"/>
        <v>-34</v>
      </c>
    </row>
    <row r="501" spans="1:19" x14ac:dyDescent="0.25">
      <c r="A501" s="334">
        <v>506</v>
      </c>
      <c r="B501" s="334" t="s">
        <v>11433</v>
      </c>
      <c r="C501" s="333">
        <v>44998</v>
      </c>
      <c r="D501" s="335">
        <v>187036</v>
      </c>
      <c r="E501" s="333">
        <v>44994</v>
      </c>
      <c r="F501" s="332">
        <v>890.17</v>
      </c>
      <c r="G501" s="334" t="s">
        <v>99</v>
      </c>
      <c r="H501" s="334" t="s">
        <v>11193</v>
      </c>
      <c r="I501" s="334" t="s">
        <v>130</v>
      </c>
      <c r="J501" s="334" t="s">
        <v>11194</v>
      </c>
      <c r="K501" s="332">
        <v>30</v>
      </c>
      <c r="L501" s="333">
        <v>45025</v>
      </c>
      <c r="M501" s="332"/>
      <c r="N501" s="332">
        <f t="shared" si="35"/>
        <v>890.17</v>
      </c>
      <c r="O501" s="332" t="s">
        <v>27</v>
      </c>
      <c r="P501" s="332">
        <v>1082</v>
      </c>
      <c r="Q501" s="333">
        <v>45083</v>
      </c>
      <c r="R501" s="332">
        <v>890.17</v>
      </c>
      <c r="S501" s="390">
        <f t="shared" si="34"/>
        <v>58</v>
      </c>
    </row>
    <row r="502" spans="1:19" x14ac:dyDescent="0.25">
      <c r="A502" s="334">
        <v>507</v>
      </c>
      <c r="B502" s="334" t="s">
        <v>6190</v>
      </c>
      <c r="C502" s="333">
        <v>44998</v>
      </c>
      <c r="D502" s="335">
        <v>10142105435</v>
      </c>
      <c r="E502" s="333">
        <v>44985</v>
      </c>
      <c r="F502" s="334">
        <v>7251.92</v>
      </c>
      <c r="G502" s="334" t="s">
        <v>3196</v>
      </c>
      <c r="H502" s="334" t="s">
        <v>210</v>
      </c>
      <c r="I502" s="334" t="s">
        <v>130</v>
      </c>
      <c r="J502" s="334" t="s">
        <v>8687</v>
      </c>
      <c r="K502" s="332">
        <v>15</v>
      </c>
      <c r="L502" s="333">
        <v>45000</v>
      </c>
      <c r="M502" s="333">
        <v>44999</v>
      </c>
      <c r="N502" s="332">
        <v>7251.92</v>
      </c>
      <c r="O502" s="332" t="s">
        <v>27</v>
      </c>
      <c r="P502" s="332">
        <v>1097</v>
      </c>
      <c r="Q502" s="333">
        <v>45005</v>
      </c>
      <c r="R502" s="332">
        <v>7251.92</v>
      </c>
      <c r="S502" s="390">
        <f t="shared" si="34"/>
        <v>5</v>
      </c>
    </row>
    <row r="503" spans="1:19" x14ac:dyDescent="0.25">
      <c r="A503" s="334">
        <v>508</v>
      </c>
      <c r="B503" s="334" t="s">
        <v>8392</v>
      </c>
      <c r="C503" s="333">
        <v>44998</v>
      </c>
      <c r="D503" s="335">
        <v>12058506</v>
      </c>
      <c r="E503" s="333">
        <v>44991</v>
      </c>
      <c r="F503" s="334">
        <v>3279.4</v>
      </c>
      <c r="G503" s="334" t="s">
        <v>5848</v>
      </c>
      <c r="H503" s="334" t="s">
        <v>222</v>
      </c>
      <c r="I503" s="334" t="s">
        <v>130</v>
      </c>
      <c r="J503" s="334" t="s">
        <v>8687</v>
      </c>
      <c r="K503" s="332">
        <v>15</v>
      </c>
      <c r="L503" s="333">
        <v>45006</v>
      </c>
      <c r="M503" s="332"/>
      <c r="N503" s="332">
        <f>F503</f>
        <v>3279.4</v>
      </c>
      <c r="O503" s="332" t="s">
        <v>27</v>
      </c>
      <c r="P503" s="332">
        <v>1101</v>
      </c>
      <c r="Q503" s="333">
        <v>45009</v>
      </c>
      <c r="R503" s="332">
        <v>3279.4</v>
      </c>
      <c r="S503" s="390">
        <f t="shared" si="34"/>
        <v>3</v>
      </c>
    </row>
    <row r="504" spans="1:19" x14ac:dyDescent="0.25">
      <c r="A504" s="334">
        <v>509</v>
      </c>
      <c r="B504" s="334" t="s">
        <v>8393</v>
      </c>
      <c r="C504" s="333">
        <v>44998</v>
      </c>
      <c r="D504" s="335">
        <v>12058505</v>
      </c>
      <c r="E504" s="333">
        <v>44991</v>
      </c>
      <c r="F504" s="334">
        <v>77.349999999999994</v>
      </c>
      <c r="G504" s="334" t="s">
        <v>5848</v>
      </c>
      <c r="H504" s="334" t="s">
        <v>222</v>
      </c>
      <c r="I504" s="334" t="s">
        <v>130</v>
      </c>
      <c r="J504" s="334" t="s">
        <v>8687</v>
      </c>
      <c r="K504" s="332">
        <v>15</v>
      </c>
      <c r="L504" s="333">
        <v>45006</v>
      </c>
      <c r="M504" s="332"/>
      <c r="N504" s="332">
        <f>F504</f>
        <v>77.349999999999994</v>
      </c>
      <c r="O504" s="332" t="s">
        <v>27</v>
      </c>
      <c r="P504" s="332">
        <v>1101</v>
      </c>
      <c r="Q504" s="333">
        <v>45009</v>
      </c>
      <c r="R504" s="332">
        <v>77.349999999999994</v>
      </c>
      <c r="S504" s="390">
        <f t="shared" si="34"/>
        <v>3</v>
      </c>
    </row>
    <row r="505" spans="1:19" x14ac:dyDescent="0.25">
      <c r="A505" s="334">
        <v>510</v>
      </c>
      <c r="B505" s="334" t="s">
        <v>8394</v>
      </c>
      <c r="C505" s="333">
        <v>44998</v>
      </c>
      <c r="D505" s="335">
        <v>2238092</v>
      </c>
      <c r="E505" s="333">
        <v>45013</v>
      </c>
      <c r="F505" s="334">
        <v>542.65</v>
      </c>
      <c r="G505" s="334" t="s">
        <v>214</v>
      </c>
      <c r="H505" s="334" t="s">
        <v>2976</v>
      </c>
      <c r="I505" s="334" t="s">
        <v>130</v>
      </c>
      <c r="J505" s="334" t="s">
        <v>8687</v>
      </c>
      <c r="K505" s="332">
        <v>30</v>
      </c>
      <c r="L505" s="333">
        <v>45007</v>
      </c>
      <c r="M505" s="333">
        <v>44999</v>
      </c>
      <c r="N505" s="332">
        <v>542.65</v>
      </c>
      <c r="O505" s="332" t="s">
        <v>27</v>
      </c>
      <c r="P505" s="332">
        <v>1100</v>
      </c>
      <c r="Q505" s="333">
        <v>45007</v>
      </c>
      <c r="R505" s="332">
        <v>542.65</v>
      </c>
      <c r="S505" s="390">
        <f t="shared" si="34"/>
        <v>0</v>
      </c>
    </row>
    <row r="506" spans="1:19" x14ac:dyDescent="0.25">
      <c r="A506" s="334">
        <v>511</v>
      </c>
      <c r="B506" s="334" t="s">
        <v>11434</v>
      </c>
      <c r="C506" s="333">
        <v>44999</v>
      </c>
      <c r="D506" s="335">
        <v>249</v>
      </c>
      <c r="E506" s="333">
        <v>44995</v>
      </c>
      <c r="F506" s="334">
        <v>311.64999999999998</v>
      </c>
      <c r="G506" s="334" t="s">
        <v>11370</v>
      </c>
      <c r="H506" s="334" t="s">
        <v>5961</v>
      </c>
      <c r="I506" s="334" t="s">
        <v>130</v>
      </c>
      <c r="J506" s="334" t="s">
        <v>8687</v>
      </c>
      <c r="K506" s="332"/>
      <c r="L506" s="332"/>
      <c r="M506" s="332"/>
      <c r="N506" s="332">
        <f>F506</f>
        <v>311.64999999999998</v>
      </c>
      <c r="O506" s="332" t="s">
        <v>27</v>
      </c>
      <c r="P506" s="332">
        <v>1121</v>
      </c>
      <c r="Q506" s="333">
        <v>45027</v>
      </c>
      <c r="R506" s="332">
        <v>311.64999999999998</v>
      </c>
      <c r="S506" s="390">
        <f t="shared" si="34"/>
        <v>45027</v>
      </c>
    </row>
    <row r="507" spans="1:19" x14ac:dyDescent="0.25">
      <c r="A507" s="334">
        <v>512</v>
      </c>
      <c r="B507" s="334" t="s">
        <v>11435</v>
      </c>
      <c r="C507" s="333">
        <v>44999</v>
      </c>
      <c r="D507" s="335">
        <v>387</v>
      </c>
      <c r="E507" s="333">
        <v>44995</v>
      </c>
      <c r="F507" s="334">
        <v>819.91</v>
      </c>
      <c r="G507" s="334" t="s">
        <v>9720</v>
      </c>
      <c r="H507" s="334" t="s">
        <v>11436</v>
      </c>
      <c r="I507" s="334" t="s">
        <v>130</v>
      </c>
      <c r="J507" s="334" t="s">
        <v>9687</v>
      </c>
      <c r="K507" s="332"/>
      <c r="L507" s="332"/>
      <c r="M507" s="332"/>
      <c r="N507" s="332">
        <f t="shared" ref="N507:N509" si="36">F507</f>
        <v>819.91</v>
      </c>
      <c r="O507" s="332"/>
      <c r="P507" s="332"/>
      <c r="Q507" s="332"/>
      <c r="R507" s="332">
        <f>N507</f>
        <v>819.91</v>
      </c>
      <c r="S507" s="390">
        <f t="shared" si="34"/>
        <v>0</v>
      </c>
    </row>
    <row r="508" spans="1:19" x14ac:dyDescent="0.25">
      <c r="A508" s="334">
        <v>513</v>
      </c>
      <c r="B508" s="334" t="s">
        <v>11437</v>
      </c>
      <c r="C508" s="333">
        <v>44999</v>
      </c>
      <c r="D508" s="335">
        <v>374</v>
      </c>
      <c r="E508" s="333">
        <v>44992</v>
      </c>
      <c r="F508" s="393">
        <v>900</v>
      </c>
      <c r="G508" s="334" t="s">
        <v>11438</v>
      </c>
      <c r="H508" s="334" t="s">
        <v>11440</v>
      </c>
      <c r="I508" s="334" t="s">
        <v>130</v>
      </c>
      <c r="J508" s="334" t="s">
        <v>11439</v>
      </c>
      <c r="K508" s="332"/>
      <c r="L508" s="332"/>
      <c r="M508" s="332"/>
      <c r="N508" s="332">
        <f t="shared" si="36"/>
        <v>900</v>
      </c>
      <c r="O508" s="332"/>
      <c r="P508" s="332"/>
      <c r="Q508" s="332"/>
      <c r="R508" s="332">
        <f t="shared" ref="R508:R509" si="37">N508</f>
        <v>900</v>
      </c>
      <c r="S508" s="390">
        <f t="shared" si="34"/>
        <v>0</v>
      </c>
    </row>
    <row r="509" spans="1:19" x14ac:dyDescent="0.25">
      <c r="A509" s="334">
        <v>514</v>
      </c>
      <c r="B509" s="334" t="s">
        <v>8399</v>
      </c>
      <c r="C509" s="333">
        <v>44999</v>
      </c>
      <c r="D509" s="335">
        <v>52003139719</v>
      </c>
      <c r="E509" s="333">
        <v>44999</v>
      </c>
      <c r="F509" s="334">
        <v>853.82</v>
      </c>
      <c r="G509" s="334" t="s">
        <v>1289</v>
      </c>
      <c r="H509" s="334" t="s">
        <v>57</v>
      </c>
      <c r="I509" s="334" t="s">
        <v>130</v>
      </c>
      <c r="J509" s="334" t="s">
        <v>9687</v>
      </c>
      <c r="K509" s="332">
        <v>0</v>
      </c>
      <c r="L509" s="333">
        <v>44999</v>
      </c>
      <c r="M509" s="332"/>
      <c r="N509" s="332">
        <f t="shared" si="36"/>
        <v>853.82</v>
      </c>
      <c r="O509" s="332" t="s">
        <v>27</v>
      </c>
      <c r="P509" s="332">
        <v>218</v>
      </c>
      <c r="Q509" s="333">
        <v>44999</v>
      </c>
      <c r="R509" s="332">
        <f t="shared" si="37"/>
        <v>853.82</v>
      </c>
      <c r="S509" s="390">
        <f t="shared" si="34"/>
        <v>0</v>
      </c>
    </row>
    <row r="510" spans="1:19" x14ac:dyDescent="0.25">
      <c r="A510" s="334">
        <v>515</v>
      </c>
      <c r="B510" s="334" t="s">
        <v>8400</v>
      </c>
      <c r="C510" s="333">
        <v>44999</v>
      </c>
      <c r="D510" s="366">
        <v>230403000023</v>
      </c>
      <c r="E510" s="333">
        <v>44999</v>
      </c>
      <c r="F510" s="334">
        <v>600</v>
      </c>
      <c r="G510" s="334" t="s">
        <v>9350</v>
      </c>
      <c r="H510" s="334" t="s">
        <v>11162</v>
      </c>
      <c r="I510" s="334" t="s">
        <v>130</v>
      </c>
      <c r="J510" s="334" t="s">
        <v>9687</v>
      </c>
      <c r="K510" s="332">
        <v>0</v>
      </c>
      <c r="L510" s="333">
        <v>44999</v>
      </c>
      <c r="M510" s="333">
        <v>45000</v>
      </c>
      <c r="N510" s="332">
        <v>600</v>
      </c>
      <c r="O510" s="332" t="s">
        <v>90</v>
      </c>
      <c r="P510" s="332">
        <v>25</v>
      </c>
      <c r="Q510" s="333">
        <v>44999</v>
      </c>
      <c r="R510" s="332">
        <v>600</v>
      </c>
      <c r="S510" s="390">
        <f t="shared" si="34"/>
        <v>0</v>
      </c>
    </row>
    <row r="511" spans="1:19" x14ac:dyDescent="0.25">
      <c r="A511" s="334">
        <v>516</v>
      </c>
      <c r="B511" s="334" t="s">
        <v>8401</v>
      </c>
      <c r="C511" s="333">
        <v>45000</v>
      </c>
      <c r="D511" s="335">
        <v>52300105</v>
      </c>
      <c r="E511" s="333">
        <v>44994</v>
      </c>
      <c r="F511" s="334">
        <v>270</v>
      </c>
      <c r="G511" s="334" t="s">
        <v>59</v>
      </c>
      <c r="H511" s="334" t="s">
        <v>11193</v>
      </c>
      <c r="I511" s="334" t="s">
        <v>130</v>
      </c>
      <c r="J511" s="334" t="s">
        <v>11194</v>
      </c>
      <c r="K511" s="332">
        <v>15</v>
      </c>
      <c r="L511" s="333">
        <v>45009</v>
      </c>
      <c r="M511" s="332"/>
      <c r="N511" s="332">
        <f>F511</f>
        <v>270</v>
      </c>
      <c r="O511" s="332" t="s">
        <v>27</v>
      </c>
      <c r="P511" s="332">
        <v>1145</v>
      </c>
      <c r="Q511" s="333">
        <v>45043</v>
      </c>
      <c r="R511" s="332">
        <v>360</v>
      </c>
      <c r="S511" s="390">
        <f t="shared" si="34"/>
        <v>34</v>
      </c>
    </row>
    <row r="512" spans="1:19" x14ac:dyDescent="0.25">
      <c r="A512" s="334">
        <v>517</v>
      </c>
      <c r="B512" s="334" t="s">
        <v>8402</v>
      </c>
      <c r="C512" s="333">
        <v>45000</v>
      </c>
      <c r="D512" s="335">
        <v>52300101</v>
      </c>
      <c r="E512" s="333">
        <v>44994</v>
      </c>
      <c r="F512" s="334">
        <v>450</v>
      </c>
      <c r="G512" s="334" t="s">
        <v>59</v>
      </c>
      <c r="H512" s="334" t="s">
        <v>11193</v>
      </c>
      <c r="I512" s="334" t="s">
        <v>130</v>
      </c>
      <c r="J512" s="334" t="s">
        <v>11194</v>
      </c>
      <c r="K512" s="332">
        <v>15</v>
      </c>
      <c r="L512" s="333">
        <v>45009</v>
      </c>
      <c r="M512" s="332"/>
      <c r="N512" s="332">
        <f t="shared" ref="N512:N536" si="38">F512</f>
        <v>450</v>
      </c>
      <c r="O512" s="332" t="s">
        <v>27</v>
      </c>
      <c r="P512" s="332">
        <v>1145</v>
      </c>
      <c r="Q512" s="333">
        <v>45043</v>
      </c>
      <c r="R512" s="332">
        <v>1080</v>
      </c>
      <c r="S512" s="390">
        <f t="shared" si="34"/>
        <v>34</v>
      </c>
    </row>
    <row r="513" spans="1:19" x14ac:dyDescent="0.25">
      <c r="A513" s="334">
        <v>518</v>
      </c>
      <c r="B513" s="334" t="s">
        <v>9005</v>
      </c>
      <c r="C513" s="333">
        <v>45000</v>
      </c>
      <c r="D513" s="335">
        <v>2448</v>
      </c>
      <c r="E513" s="333">
        <v>44998</v>
      </c>
      <c r="F513" s="334">
        <v>785.4</v>
      </c>
      <c r="G513" s="334" t="s">
        <v>11431</v>
      </c>
      <c r="H513" s="334" t="s">
        <v>2175</v>
      </c>
      <c r="I513" s="334" t="s">
        <v>130</v>
      </c>
      <c r="J513" s="334" t="s">
        <v>9687</v>
      </c>
      <c r="K513" s="332"/>
      <c r="L513" s="332"/>
      <c r="M513" s="332"/>
      <c r="N513" s="332">
        <f t="shared" si="38"/>
        <v>785.4</v>
      </c>
      <c r="O513" s="332" t="s">
        <v>27</v>
      </c>
      <c r="P513" s="332">
        <v>1168</v>
      </c>
      <c r="Q513" s="333">
        <v>45062</v>
      </c>
      <c r="R513" s="332">
        <v>755.7</v>
      </c>
      <c r="S513" s="390">
        <f t="shared" si="34"/>
        <v>45062</v>
      </c>
    </row>
    <row r="514" spans="1:19" x14ac:dyDescent="0.25">
      <c r="A514" s="334">
        <v>519</v>
      </c>
      <c r="B514" s="334" t="s">
        <v>9006</v>
      </c>
      <c r="C514" s="333">
        <v>45001</v>
      </c>
      <c r="D514" s="335">
        <v>4907500</v>
      </c>
      <c r="E514" s="333">
        <v>44994</v>
      </c>
      <c r="F514" s="334">
        <v>848.75</v>
      </c>
      <c r="G514" s="334" t="s">
        <v>438</v>
      </c>
      <c r="H514" s="334" t="s">
        <v>771</v>
      </c>
      <c r="I514" s="334" t="s">
        <v>130</v>
      </c>
      <c r="J514" s="334" t="s">
        <v>8687</v>
      </c>
      <c r="K514" s="332">
        <v>15</v>
      </c>
      <c r="L514" s="333">
        <v>45009</v>
      </c>
      <c r="M514" s="332"/>
      <c r="N514" s="332">
        <f t="shared" si="38"/>
        <v>848.75</v>
      </c>
      <c r="O514" s="332" t="s">
        <v>27</v>
      </c>
      <c r="P514" s="332">
        <v>1102</v>
      </c>
      <c r="Q514" s="333">
        <v>45009</v>
      </c>
      <c r="R514" s="332">
        <v>848.75</v>
      </c>
      <c r="S514" s="390">
        <f t="shared" si="34"/>
        <v>0</v>
      </c>
    </row>
    <row r="515" spans="1:19" x14ac:dyDescent="0.25">
      <c r="A515" s="334">
        <v>520</v>
      </c>
      <c r="B515" s="334" t="s">
        <v>11441</v>
      </c>
      <c r="C515" s="333">
        <v>45001</v>
      </c>
      <c r="D515" s="335">
        <v>10379614</v>
      </c>
      <c r="E515" s="333">
        <v>44996</v>
      </c>
      <c r="F515" s="334">
        <v>66.38</v>
      </c>
      <c r="G515" s="334" t="s">
        <v>438</v>
      </c>
      <c r="H515" s="334" t="s">
        <v>771</v>
      </c>
      <c r="I515" s="334" t="s">
        <v>130</v>
      </c>
      <c r="J515" s="334" t="s">
        <v>8687</v>
      </c>
      <c r="K515" s="332">
        <v>15</v>
      </c>
      <c r="L515" s="333">
        <v>45011</v>
      </c>
      <c r="M515" s="332"/>
      <c r="N515" s="332">
        <f t="shared" si="38"/>
        <v>66.38</v>
      </c>
      <c r="O515" s="332" t="s">
        <v>27</v>
      </c>
      <c r="P515" s="332">
        <v>1095</v>
      </c>
      <c r="Q515" s="333">
        <v>45002</v>
      </c>
      <c r="R515" s="332">
        <v>66.38</v>
      </c>
      <c r="S515" s="390">
        <f t="shared" si="34"/>
        <v>-9</v>
      </c>
    </row>
    <row r="516" spans="1:19" x14ac:dyDescent="0.25">
      <c r="A516" s="334">
        <v>521</v>
      </c>
      <c r="B516" s="334" t="s">
        <v>3440</v>
      </c>
      <c r="C516" s="333">
        <v>45001</v>
      </c>
      <c r="D516" s="335">
        <v>12023129135</v>
      </c>
      <c r="E516" s="333">
        <v>45000</v>
      </c>
      <c r="F516" s="334">
        <v>306.01</v>
      </c>
      <c r="G516" s="334" t="s">
        <v>11442</v>
      </c>
      <c r="H516" s="334" t="s">
        <v>11443</v>
      </c>
      <c r="I516" s="334" t="s">
        <v>130</v>
      </c>
      <c r="J516" s="334" t="s">
        <v>11439</v>
      </c>
      <c r="K516" s="332">
        <v>0</v>
      </c>
      <c r="L516" s="333">
        <v>45001</v>
      </c>
      <c r="M516" s="333">
        <v>45001</v>
      </c>
      <c r="N516" s="332">
        <f t="shared" si="38"/>
        <v>306.01</v>
      </c>
      <c r="O516" s="332" t="s">
        <v>108</v>
      </c>
      <c r="P516" s="332">
        <v>245120240</v>
      </c>
      <c r="Q516" s="333">
        <v>45001</v>
      </c>
      <c r="R516" s="332">
        <f>N516</f>
        <v>306.01</v>
      </c>
      <c r="S516" s="390">
        <f t="shared" si="34"/>
        <v>0</v>
      </c>
    </row>
    <row r="517" spans="1:19" x14ac:dyDescent="0.25">
      <c r="A517" s="334">
        <v>522</v>
      </c>
      <c r="B517" s="334" t="s">
        <v>11444</v>
      </c>
      <c r="C517" s="333">
        <v>45002</v>
      </c>
      <c r="D517" s="335">
        <v>408611710324</v>
      </c>
      <c r="E517" s="333">
        <v>45002</v>
      </c>
      <c r="F517" s="334">
        <v>198.78</v>
      </c>
      <c r="G517" s="334" t="s">
        <v>9120</v>
      </c>
      <c r="H517" s="334" t="s">
        <v>11445</v>
      </c>
      <c r="I517" s="334" t="s">
        <v>130</v>
      </c>
      <c r="J517" s="334" t="s">
        <v>9687</v>
      </c>
      <c r="K517" s="332">
        <v>0</v>
      </c>
      <c r="L517" s="333">
        <v>45002</v>
      </c>
      <c r="M517" s="333">
        <v>45002</v>
      </c>
      <c r="N517" s="332">
        <f t="shared" si="38"/>
        <v>198.78</v>
      </c>
      <c r="O517" s="332" t="s">
        <v>90</v>
      </c>
      <c r="P517" s="332">
        <v>2</v>
      </c>
      <c r="Q517" s="333">
        <v>45002</v>
      </c>
      <c r="R517" s="332">
        <f t="shared" ref="R517:R518" si="39">N517</f>
        <v>198.78</v>
      </c>
      <c r="S517" s="390">
        <f t="shared" si="34"/>
        <v>0</v>
      </c>
    </row>
    <row r="518" spans="1:19" x14ac:dyDescent="0.25">
      <c r="A518" s="334">
        <v>523</v>
      </c>
      <c r="B518" s="334" t="s">
        <v>9007</v>
      </c>
      <c r="C518" s="333">
        <v>45005</v>
      </c>
      <c r="D518" s="335">
        <v>1886166</v>
      </c>
      <c r="E518" s="333">
        <v>45002</v>
      </c>
      <c r="F518" s="334">
        <v>3890.25</v>
      </c>
      <c r="G518" s="334" t="s">
        <v>8931</v>
      </c>
      <c r="H518" s="334" t="s">
        <v>11142</v>
      </c>
      <c r="I518" s="334" t="s">
        <v>130</v>
      </c>
      <c r="J518" s="334" t="s">
        <v>11133</v>
      </c>
      <c r="K518" s="332">
        <v>60</v>
      </c>
      <c r="L518" s="333">
        <v>45063</v>
      </c>
      <c r="M518" s="332"/>
      <c r="N518" s="332">
        <f t="shared" si="38"/>
        <v>3890.25</v>
      </c>
      <c r="O518" s="332" t="s">
        <v>27</v>
      </c>
      <c r="P518" s="332">
        <v>1094</v>
      </c>
      <c r="Q518" s="333">
        <v>45075</v>
      </c>
      <c r="R518" s="332">
        <f t="shared" si="39"/>
        <v>3890.25</v>
      </c>
      <c r="S518" s="390">
        <f t="shared" si="34"/>
        <v>12</v>
      </c>
    </row>
    <row r="519" spans="1:19" x14ac:dyDescent="0.25">
      <c r="A519" s="334">
        <v>524</v>
      </c>
      <c r="B519" s="334" t="s">
        <v>9009</v>
      </c>
      <c r="C519" s="333">
        <v>45005</v>
      </c>
      <c r="D519" s="335">
        <v>1565566</v>
      </c>
      <c r="E519" s="333">
        <v>44999</v>
      </c>
      <c r="F519" s="334">
        <v>410.88</v>
      </c>
      <c r="G519" s="334" t="s">
        <v>11375</v>
      </c>
      <c r="H519" s="334" t="s">
        <v>2976</v>
      </c>
      <c r="I519" s="334" t="s">
        <v>130</v>
      </c>
      <c r="J519" s="334" t="s">
        <v>8687</v>
      </c>
      <c r="K519" s="332">
        <v>15</v>
      </c>
      <c r="L519" s="333">
        <v>45015</v>
      </c>
      <c r="M519" s="332"/>
      <c r="N519" s="332">
        <f t="shared" si="38"/>
        <v>410.88</v>
      </c>
      <c r="O519" s="332" t="s">
        <v>27</v>
      </c>
      <c r="P519" s="332">
        <v>1107</v>
      </c>
      <c r="Q519" s="333">
        <v>45015</v>
      </c>
      <c r="R519" s="332">
        <v>410.88</v>
      </c>
      <c r="S519" s="390">
        <f t="shared" si="34"/>
        <v>0</v>
      </c>
    </row>
    <row r="520" spans="1:19" x14ac:dyDescent="0.25">
      <c r="A520" s="334">
        <v>525</v>
      </c>
      <c r="B520" s="334" t="s">
        <v>3475</v>
      </c>
      <c r="C520" s="333">
        <v>45008</v>
      </c>
      <c r="D520" s="335">
        <v>8054</v>
      </c>
      <c r="E520" s="333">
        <v>45008</v>
      </c>
      <c r="F520" s="334">
        <v>6101.81</v>
      </c>
      <c r="G520" s="334" t="s">
        <v>11446</v>
      </c>
      <c r="H520" s="334" t="s">
        <v>11447</v>
      </c>
      <c r="I520" s="334" t="s">
        <v>130</v>
      </c>
      <c r="J520" s="334" t="s">
        <v>9687</v>
      </c>
      <c r="K520" s="332">
        <v>0</v>
      </c>
      <c r="L520" s="333">
        <v>45012</v>
      </c>
      <c r="M520" s="333">
        <v>45013</v>
      </c>
      <c r="N520" s="332">
        <f t="shared" si="38"/>
        <v>6101.81</v>
      </c>
      <c r="O520" s="332" t="s">
        <v>108</v>
      </c>
      <c r="P520" s="332">
        <v>3059</v>
      </c>
      <c r="Q520" s="333">
        <v>45012</v>
      </c>
      <c r="R520" s="332">
        <v>6101.81</v>
      </c>
      <c r="S520" s="390">
        <f t="shared" si="34"/>
        <v>0</v>
      </c>
    </row>
    <row r="521" spans="1:19" x14ac:dyDescent="0.25">
      <c r="A521" s="334">
        <v>526</v>
      </c>
      <c r="B521" s="334" t="s">
        <v>3477</v>
      </c>
      <c r="C521" s="333">
        <v>45008</v>
      </c>
      <c r="D521" s="335">
        <v>220018109</v>
      </c>
      <c r="E521" s="333">
        <v>45005</v>
      </c>
      <c r="F521" s="334">
        <v>694.96</v>
      </c>
      <c r="G521" s="334" t="s">
        <v>663</v>
      </c>
      <c r="H521" s="334" t="s">
        <v>11448</v>
      </c>
      <c r="I521" s="334" t="s">
        <v>130</v>
      </c>
      <c r="J521" s="334" t="s">
        <v>8687</v>
      </c>
      <c r="K521" s="332"/>
      <c r="L521" s="332"/>
      <c r="M521" s="332"/>
      <c r="N521" s="332">
        <f t="shared" si="38"/>
        <v>694.96</v>
      </c>
      <c r="O521" s="332"/>
      <c r="P521" s="332"/>
      <c r="Q521" s="332"/>
      <c r="R521" s="332">
        <f>N521</f>
        <v>694.96</v>
      </c>
      <c r="S521" s="390">
        <f t="shared" si="34"/>
        <v>0</v>
      </c>
    </row>
    <row r="522" spans="1:19" x14ac:dyDescent="0.25">
      <c r="A522" s="334">
        <v>527</v>
      </c>
      <c r="B522" s="334" t="s">
        <v>3478</v>
      </c>
      <c r="C522" s="333">
        <v>45008</v>
      </c>
      <c r="D522" s="335">
        <v>2200181094</v>
      </c>
      <c r="E522" s="333">
        <v>45005</v>
      </c>
      <c r="F522" s="334">
        <v>52719.63</v>
      </c>
      <c r="G522" s="334" t="s">
        <v>663</v>
      </c>
      <c r="H522" s="334" t="s">
        <v>5961</v>
      </c>
      <c r="I522" s="334" t="s">
        <v>130</v>
      </c>
      <c r="J522" s="334" t="s">
        <v>8687</v>
      </c>
      <c r="K522" s="332"/>
      <c r="L522" s="332"/>
      <c r="M522" s="332"/>
      <c r="N522" s="332">
        <f t="shared" si="38"/>
        <v>52719.63</v>
      </c>
      <c r="O522" s="332"/>
      <c r="P522" s="332"/>
      <c r="Q522" s="332"/>
      <c r="R522" s="332">
        <f t="shared" ref="R522:R531" si="40">N522</f>
        <v>52719.63</v>
      </c>
      <c r="S522" s="390">
        <f t="shared" si="34"/>
        <v>0</v>
      </c>
    </row>
    <row r="523" spans="1:19" x14ac:dyDescent="0.25">
      <c r="A523" s="334">
        <v>528</v>
      </c>
      <c r="B523" s="334" t="s">
        <v>11449</v>
      </c>
      <c r="C523" s="333">
        <v>45009</v>
      </c>
      <c r="D523" s="335">
        <v>9105</v>
      </c>
      <c r="E523" s="333">
        <v>45006</v>
      </c>
      <c r="F523" s="334">
        <v>3095</v>
      </c>
      <c r="G523" s="334" t="s">
        <v>11450</v>
      </c>
      <c r="H523" s="334" t="s">
        <v>11451</v>
      </c>
      <c r="I523" s="334" t="s">
        <v>130</v>
      </c>
      <c r="J523" s="334" t="s">
        <v>234</v>
      </c>
      <c r="K523" s="332">
        <v>30</v>
      </c>
      <c r="L523" s="333">
        <v>45037</v>
      </c>
      <c r="M523" s="332"/>
      <c r="N523" s="332">
        <f t="shared" si="38"/>
        <v>3095</v>
      </c>
      <c r="O523" s="332" t="s">
        <v>27</v>
      </c>
      <c r="P523" s="332">
        <v>1896</v>
      </c>
      <c r="Q523" s="333">
        <v>45065</v>
      </c>
      <c r="R523" s="332">
        <f t="shared" si="40"/>
        <v>3095</v>
      </c>
      <c r="S523" s="390">
        <f t="shared" si="34"/>
        <v>28</v>
      </c>
    </row>
    <row r="524" spans="1:19" x14ac:dyDescent="0.25">
      <c r="A524" s="334">
        <v>529</v>
      </c>
      <c r="B524" s="334" t="s">
        <v>6267</v>
      </c>
      <c r="C524" s="333">
        <v>45012</v>
      </c>
      <c r="D524" s="366">
        <v>23857</v>
      </c>
      <c r="E524" s="333">
        <v>45007</v>
      </c>
      <c r="F524" s="334">
        <v>690</v>
      </c>
      <c r="G524" s="334" t="s">
        <v>11452</v>
      </c>
      <c r="H524" s="334" t="s">
        <v>219</v>
      </c>
      <c r="I524" s="334" t="s">
        <v>130</v>
      </c>
      <c r="J524" s="334" t="s">
        <v>234</v>
      </c>
      <c r="K524" s="332">
        <v>0</v>
      </c>
      <c r="L524" s="333">
        <v>45007</v>
      </c>
      <c r="M524" s="332"/>
      <c r="N524" s="332">
        <f t="shared" si="38"/>
        <v>690</v>
      </c>
      <c r="O524" s="332" t="s">
        <v>27</v>
      </c>
      <c r="P524" s="332">
        <v>30</v>
      </c>
      <c r="Q524" s="333">
        <v>45007</v>
      </c>
      <c r="R524" s="332">
        <f t="shared" si="40"/>
        <v>690</v>
      </c>
      <c r="S524" s="390">
        <f t="shared" si="34"/>
        <v>0</v>
      </c>
    </row>
    <row r="525" spans="1:19" x14ac:dyDescent="0.25">
      <c r="A525" s="334">
        <v>530</v>
      </c>
      <c r="B525" s="334" t="s">
        <v>6268</v>
      </c>
      <c r="C525" s="333">
        <v>45012</v>
      </c>
      <c r="D525" s="335">
        <v>442838</v>
      </c>
      <c r="E525" s="333">
        <v>45008</v>
      </c>
      <c r="F525" s="334">
        <v>70</v>
      </c>
      <c r="G525" s="334" t="s">
        <v>2876</v>
      </c>
      <c r="H525" s="334" t="s">
        <v>11453</v>
      </c>
      <c r="I525" s="334" t="s">
        <v>130</v>
      </c>
      <c r="J525" s="334" t="s">
        <v>234</v>
      </c>
      <c r="K525" s="332">
        <v>0</v>
      </c>
      <c r="L525" s="333">
        <v>45008</v>
      </c>
      <c r="M525" s="333">
        <v>45012</v>
      </c>
      <c r="N525" s="332">
        <f t="shared" si="38"/>
        <v>70</v>
      </c>
      <c r="O525" s="332" t="s">
        <v>27</v>
      </c>
      <c r="P525" s="332">
        <v>20</v>
      </c>
      <c r="Q525" s="333">
        <v>45008</v>
      </c>
      <c r="R525" s="332">
        <f t="shared" si="40"/>
        <v>70</v>
      </c>
      <c r="S525" s="390">
        <f t="shared" si="34"/>
        <v>0</v>
      </c>
    </row>
    <row r="526" spans="1:19" x14ac:dyDescent="0.25">
      <c r="A526" s="334">
        <v>531</v>
      </c>
      <c r="B526" s="334" t="s">
        <v>6270</v>
      </c>
      <c r="C526" s="333">
        <v>45012</v>
      </c>
      <c r="D526" s="335">
        <v>442728</v>
      </c>
      <c r="E526" s="333">
        <v>45006</v>
      </c>
      <c r="F526" s="334">
        <v>482.73</v>
      </c>
      <c r="G526" s="334" t="s">
        <v>2876</v>
      </c>
      <c r="H526" s="334" t="s">
        <v>219</v>
      </c>
      <c r="I526" s="334" t="s">
        <v>130</v>
      </c>
      <c r="J526" s="334" t="s">
        <v>234</v>
      </c>
      <c r="K526" s="332">
        <v>0</v>
      </c>
      <c r="L526" s="333">
        <v>45006</v>
      </c>
      <c r="M526" s="332"/>
      <c r="N526" s="332">
        <f t="shared" si="38"/>
        <v>482.73</v>
      </c>
      <c r="O526" s="332" t="s">
        <v>27</v>
      </c>
      <c r="P526" s="332">
        <v>21</v>
      </c>
      <c r="Q526" s="333">
        <v>45006</v>
      </c>
      <c r="R526" s="332">
        <f t="shared" si="40"/>
        <v>482.73</v>
      </c>
      <c r="S526" s="390">
        <f t="shared" si="34"/>
        <v>0</v>
      </c>
    </row>
    <row r="527" spans="1:19" x14ac:dyDescent="0.25">
      <c r="A527" s="334">
        <v>532</v>
      </c>
      <c r="B527" s="334" t="s">
        <v>11455</v>
      </c>
      <c r="C527" s="333">
        <v>45012</v>
      </c>
      <c r="D527" s="335">
        <v>442730</v>
      </c>
      <c r="E527" s="333">
        <v>45006</v>
      </c>
      <c r="F527" s="334">
        <v>482.73</v>
      </c>
      <c r="G527" s="334" t="s">
        <v>2876</v>
      </c>
      <c r="H527" s="334" t="s">
        <v>219</v>
      </c>
      <c r="I527" s="334" t="s">
        <v>130</v>
      </c>
      <c r="J527" s="334" t="s">
        <v>234</v>
      </c>
      <c r="K527" s="332">
        <v>0</v>
      </c>
      <c r="L527" s="333">
        <v>45006</v>
      </c>
      <c r="M527" s="333">
        <v>45012</v>
      </c>
      <c r="N527" s="332">
        <f t="shared" si="38"/>
        <v>482.73</v>
      </c>
      <c r="O527" s="332" t="s">
        <v>27</v>
      </c>
      <c r="P527" s="332">
        <v>4</v>
      </c>
      <c r="Q527" s="333">
        <v>45006</v>
      </c>
      <c r="R527" s="332">
        <f t="shared" si="40"/>
        <v>482.73</v>
      </c>
      <c r="S527" s="390">
        <f t="shared" si="34"/>
        <v>0</v>
      </c>
    </row>
    <row r="528" spans="1:19" x14ac:dyDescent="0.25">
      <c r="A528" s="334">
        <v>533</v>
      </c>
      <c r="B528" s="334" t="s">
        <v>8422</v>
      </c>
      <c r="C528" s="333">
        <v>45012</v>
      </c>
      <c r="D528" s="335">
        <v>442734</v>
      </c>
      <c r="E528" s="333">
        <v>45006</v>
      </c>
      <c r="F528" s="334">
        <v>482.34</v>
      </c>
      <c r="G528" s="334" t="s">
        <v>2876</v>
      </c>
      <c r="H528" s="334" t="s">
        <v>219</v>
      </c>
      <c r="I528" s="334" t="s">
        <v>130</v>
      </c>
      <c r="J528" s="334" t="s">
        <v>11454</v>
      </c>
      <c r="K528" s="332">
        <v>0</v>
      </c>
      <c r="L528" s="333">
        <v>45006</v>
      </c>
      <c r="M528" s="332"/>
      <c r="N528" s="332">
        <f t="shared" si="38"/>
        <v>482.34</v>
      </c>
      <c r="O528" s="332" t="s">
        <v>27</v>
      </c>
      <c r="P528" s="332">
        <v>18</v>
      </c>
      <c r="Q528" s="333">
        <v>45006</v>
      </c>
      <c r="R528" s="332">
        <f t="shared" si="40"/>
        <v>482.34</v>
      </c>
      <c r="S528" s="390">
        <f t="shared" si="34"/>
        <v>0</v>
      </c>
    </row>
    <row r="529" spans="1:19" x14ac:dyDescent="0.25">
      <c r="A529" s="334">
        <v>534</v>
      </c>
      <c r="B529" s="334" t="s">
        <v>8424</v>
      </c>
      <c r="C529" s="333">
        <v>45012</v>
      </c>
      <c r="D529" s="335">
        <v>187820</v>
      </c>
      <c r="E529" s="333">
        <v>45008</v>
      </c>
      <c r="F529" s="334">
        <v>327.87</v>
      </c>
      <c r="G529" s="334" t="s">
        <v>99</v>
      </c>
      <c r="H529" s="334" t="s">
        <v>3287</v>
      </c>
      <c r="I529" s="334" t="s">
        <v>130</v>
      </c>
      <c r="J529" s="334" t="s">
        <v>11194</v>
      </c>
      <c r="K529" s="332">
        <v>30</v>
      </c>
      <c r="L529" s="333">
        <v>45039</v>
      </c>
      <c r="M529" s="332"/>
      <c r="N529" s="332">
        <f t="shared" si="38"/>
        <v>327.87</v>
      </c>
      <c r="O529" s="332" t="s">
        <v>27</v>
      </c>
      <c r="P529" s="332">
        <v>1096</v>
      </c>
      <c r="Q529" s="333">
        <v>45005</v>
      </c>
      <c r="R529" s="332">
        <f t="shared" si="40"/>
        <v>327.87</v>
      </c>
      <c r="S529" s="390">
        <f t="shared" si="34"/>
        <v>-34</v>
      </c>
    </row>
    <row r="530" spans="1:19" x14ac:dyDescent="0.25">
      <c r="A530" s="334">
        <v>535</v>
      </c>
      <c r="B530" s="334" t="s">
        <v>6273</v>
      </c>
      <c r="C530" s="333">
        <v>45012</v>
      </c>
      <c r="D530" s="335">
        <v>187822</v>
      </c>
      <c r="E530" s="333">
        <v>45008</v>
      </c>
      <c r="F530" s="334">
        <v>655.74</v>
      </c>
      <c r="G530" s="334" t="s">
        <v>99</v>
      </c>
      <c r="H530" s="334" t="s">
        <v>3287</v>
      </c>
      <c r="I530" s="334" t="s">
        <v>130</v>
      </c>
      <c r="J530" s="334" t="s">
        <v>11194</v>
      </c>
      <c r="K530" s="332">
        <v>30</v>
      </c>
      <c r="L530" s="333">
        <v>45039</v>
      </c>
      <c r="M530" s="332"/>
      <c r="N530" s="332">
        <f t="shared" si="38"/>
        <v>655.74</v>
      </c>
      <c r="O530" s="332" t="s">
        <v>27</v>
      </c>
      <c r="P530" s="332">
        <v>1096</v>
      </c>
      <c r="Q530" s="333">
        <v>45005</v>
      </c>
      <c r="R530" s="332">
        <f t="shared" si="40"/>
        <v>655.74</v>
      </c>
      <c r="S530" s="390">
        <f t="shared" ref="S530:S593" si="41">Q530-L530</f>
        <v>-34</v>
      </c>
    </row>
    <row r="531" spans="1:19" x14ac:dyDescent="0.25">
      <c r="A531" s="334">
        <v>536</v>
      </c>
      <c r="B531" s="334" t="s">
        <v>8425</v>
      </c>
      <c r="C531" s="333">
        <v>45012</v>
      </c>
      <c r="D531" s="335">
        <v>187824</v>
      </c>
      <c r="E531" s="333">
        <v>45008</v>
      </c>
      <c r="F531" s="334">
        <v>655.74</v>
      </c>
      <c r="G531" s="334" t="s">
        <v>99</v>
      </c>
      <c r="H531" s="334" t="s">
        <v>3287</v>
      </c>
      <c r="I531" s="334" t="s">
        <v>130</v>
      </c>
      <c r="J531" s="334" t="s">
        <v>11194</v>
      </c>
      <c r="K531" s="332">
        <v>30</v>
      </c>
      <c r="L531" s="333">
        <v>45039</v>
      </c>
      <c r="M531" s="332"/>
      <c r="N531" s="332">
        <f t="shared" si="38"/>
        <v>655.74</v>
      </c>
      <c r="O531" s="332" t="s">
        <v>27</v>
      </c>
      <c r="P531" s="332">
        <v>1096</v>
      </c>
      <c r="Q531" s="333">
        <v>45005</v>
      </c>
      <c r="R531" s="332">
        <f t="shared" si="40"/>
        <v>655.74</v>
      </c>
      <c r="S531" s="390">
        <f t="shared" si="41"/>
        <v>-34</v>
      </c>
    </row>
    <row r="532" spans="1:19" x14ac:dyDescent="0.25">
      <c r="A532" s="334">
        <v>537</v>
      </c>
      <c r="B532" s="334" t="s">
        <v>8426</v>
      </c>
      <c r="C532" s="333">
        <v>45012</v>
      </c>
      <c r="D532" s="335">
        <v>187825</v>
      </c>
      <c r="E532" s="333">
        <v>45008</v>
      </c>
      <c r="F532" s="334">
        <v>889.93</v>
      </c>
      <c r="G532" s="334" t="s">
        <v>99</v>
      </c>
      <c r="H532" s="334" t="s">
        <v>3287</v>
      </c>
      <c r="I532" s="334" t="s">
        <v>130</v>
      </c>
      <c r="J532" s="334" t="s">
        <v>11194</v>
      </c>
      <c r="K532" s="332">
        <v>30</v>
      </c>
      <c r="L532" s="333">
        <v>45039</v>
      </c>
      <c r="M532" s="332"/>
      <c r="N532" s="332">
        <f t="shared" si="38"/>
        <v>889.93</v>
      </c>
      <c r="O532" s="332" t="s">
        <v>27</v>
      </c>
      <c r="P532" s="332">
        <v>1096</v>
      </c>
      <c r="Q532" s="333">
        <v>45005</v>
      </c>
      <c r="R532" s="332">
        <f>N532</f>
        <v>889.93</v>
      </c>
      <c r="S532" s="390">
        <f t="shared" si="41"/>
        <v>-34</v>
      </c>
    </row>
    <row r="533" spans="1:19" x14ac:dyDescent="0.25">
      <c r="A533" s="334">
        <v>538</v>
      </c>
      <c r="B533" s="334" t="s">
        <v>8427</v>
      </c>
      <c r="C533" s="333">
        <v>45012</v>
      </c>
      <c r="D533" s="335">
        <v>187826</v>
      </c>
      <c r="E533" s="333">
        <v>45008</v>
      </c>
      <c r="F533" s="334">
        <v>889.93</v>
      </c>
      <c r="G533" s="334" t="s">
        <v>99</v>
      </c>
      <c r="H533" s="334" t="s">
        <v>3287</v>
      </c>
      <c r="I533" s="334" t="s">
        <v>130</v>
      </c>
      <c r="J533" s="334" t="s">
        <v>11194</v>
      </c>
      <c r="K533" s="332">
        <v>30</v>
      </c>
      <c r="L533" s="333">
        <v>45039</v>
      </c>
      <c r="M533" s="332"/>
      <c r="N533" s="332">
        <f t="shared" si="38"/>
        <v>889.93</v>
      </c>
      <c r="O533" s="332" t="s">
        <v>27</v>
      </c>
      <c r="P533" s="332">
        <v>1096</v>
      </c>
      <c r="Q533" s="333">
        <v>45005</v>
      </c>
      <c r="R533" s="332">
        <f t="shared" ref="R533:R536" si="42">N533</f>
        <v>889.93</v>
      </c>
      <c r="S533" s="390">
        <f t="shared" si="41"/>
        <v>-34</v>
      </c>
    </row>
    <row r="534" spans="1:19" x14ac:dyDescent="0.25">
      <c r="A534" s="334">
        <v>539</v>
      </c>
      <c r="B534" s="334" t="s">
        <v>8428</v>
      </c>
      <c r="C534" s="333">
        <v>45012</v>
      </c>
      <c r="D534" s="335">
        <v>187827</v>
      </c>
      <c r="E534" s="333">
        <v>45008</v>
      </c>
      <c r="F534" s="334">
        <v>889.93</v>
      </c>
      <c r="G534" s="334" t="s">
        <v>99</v>
      </c>
      <c r="H534" s="334" t="s">
        <v>3287</v>
      </c>
      <c r="I534" s="334" t="s">
        <v>130</v>
      </c>
      <c r="J534" s="334" t="s">
        <v>11194</v>
      </c>
      <c r="K534" s="332">
        <v>30</v>
      </c>
      <c r="L534" s="333">
        <v>45039</v>
      </c>
      <c r="M534" s="332"/>
      <c r="N534" s="332">
        <f t="shared" si="38"/>
        <v>889.93</v>
      </c>
      <c r="O534" s="332" t="s">
        <v>27</v>
      </c>
      <c r="P534" s="332">
        <v>1096</v>
      </c>
      <c r="Q534" s="333">
        <v>45005</v>
      </c>
      <c r="R534" s="332">
        <f t="shared" si="42"/>
        <v>889.93</v>
      </c>
      <c r="S534" s="390">
        <f t="shared" si="41"/>
        <v>-34</v>
      </c>
    </row>
    <row r="535" spans="1:19" x14ac:dyDescent="0.25">
      <c r="A535" s="334">
        <v>540</v>
      </c>
      <c r="B535" s="334" t="s">
        <v>9018</v>
      </c>
      <c r="C535" s="333">
        <v>45012</v>
      </c>
      <c r="D535" s="335">
        <v>187828</v>
      </c>
      <c r="E535" s="333">
        <v>45008</v>
      </c>
      <c r="F535" s="334">
        <v>327.87</v>
      </c>
      <c r="G535" s="334" t="s">
        <v>99</v>
      </c>
      <c r="H535" s="334" t="s">
        <v>3287</v>
      </c>
      <c r="I535" s="334" t="s">
        <v>130</v>
      </c>
      <c r="J535" s="334" t="s">
        <v>11194</v>
      </c>
      <c r="K535" s="332">
        <v>30</v>
      </c>
      <c r="L535" s="333">
        <v>45039</v>
      </c>
      <c r="M535" s="332"/>
      <c r="N535" s="332">
        <f t="shared" si="38"/>
        <v>327.87</v>
      </c>
      <c r="O535" s="332" t="s">
        <v>27</v>
      </c>
      <c r="P535" s="332">
        <v>1096</v>
      </c>
      <c r="Q535" s="333">
        <v>45005</v>
      </c>
      <c r="R535" s="332">
        <f t="shared" si="42"/>
        <v>327.87</v>
      </c>
      <c r="S535" s="390">
        <f t="shared" si="41"/>
        <v>-34</v>
      </c>
    </row>
    <row r="536" spans="1:19" x14ac:dyDescent="0.25">
      <c r="A536" s="334">
        <v>541</v>
      </c>
      <c r="B536" s="334" t="s">
        <v>6280</v>
      </c>
      <c r="C536" s="333">
        <v>45013</v>
      </c>
      <c r="D536" s="335">
        <v>2200181074</v>
      </c>
      <c r="E536" s="333">
        <v>45005</v>
      </c>
      <c r="F536" s="334">
        <v>386.66</v>
      </c>
      <c r="G536" s="334" t="s">
        <v>663</v>
      </c>
      <c r="H536" s="334" t="s">
        <v>1300</v>
      </c>
      <c r="I536" s="334" t="s">
        <v>130</v>
      </c>
      <c r="J536" s="334" t="s">
        <v>9687</v>
      </c>
      <c r="K536" s="332">
        <v>30</v>
      </c>
      <c r="L536" s="333">
        <v>45036</v>
      </c>
      <c r="M536" s="332"/>
      <c r="N536" s="332">
        <f t="shared" si="38"/>
        <v>386.66</v>
      </c>
      <c r="O536" s="332" t="s">
        <v>27</v>
      </c>
      <c r="P536" s="332">
        <v>1100</v>
      </c>
      <c r="Q536" s="333">
        <v>45096</v>
      </c>
      <c r="R536" s="332">
        <f t="shared" si="42"/>
        <v>386.66</v>
      </c>
      <c r="S536" s="390">
        <f t="shared" si="41"/>
        <v>60</v>
      </c>
    </row>
    <row r="537" spans="1:19" x14ac:dyDescent="0.25">
      <c r="A537" s="334">
        <v>542</v>
      </c>
      <c r="B537" s="334" t="s">
        <v>3487</v>
      </c>
      <c r="C537" s="333">
        <v>45013</v>
      </c>
      <c r="D537" s="335">
        <v>3346</v>
      </c>
      <c r="E537" s="333">
        <v>45013</v>
      </c>
      <c r="F537" s="334">
        <v>270</v>
      </c>
      <c r="G537" s="334" t="s">
        <v>399</v>
      </c>
      <c r="H537" s="334" t="s">
        <v>11457</v>
      </c>
      <c r="I537" s="334" t="s">
        <v>130</v>
      </c>
      <c r="J537" s="334" t="s">
        <v>9687</v>
      </c>
      <c r="K537" s="332">
        <v>0</v>
      </c>
      <c r="L537" s="333">
        <v>45013</v>
      </c>
      <c r="M537" s="333">
        <v>45013</v>
      </c>
      <c r="N537" s="332">
        <v>270</v>
      </c>
      <c r="O537" s="332" t="s">
        <v>108</v>
      </c>
      <c r="P537" s="332">
        <v>5751</v>
      </c>
      <c r="Q537" s="333">
        <v>45013</v>
      </c>
      <c r="R537" s="332">
        <v>270</v>
      </c>
      <c r="S537" s="390">
        <f t="shared" si="41"/>
        <v>0</v>
      </c>
    </row>
    <row r="538" spans="1:19" x14ac:dyDescent="0.25">
      <c r="A538" s="334">
        <v>543</v>
      </c>
      <c r="B538" s="334" t="s">
        <v>8429</v>
      </c>
      <c r="C538" s="333">
        <v>45013</v>
      </c>
      <c r="D538" s="335">
        <v>134597</v>
      </c>
      <c r="E538" s="333">
        <v>45012</v>
      </c>
      <c r="F538" s="334">
        <v>28</v>
      </c>
      <c r="G538" s="334" t="s">
        <v>1634</v>
      </c>
      <c r="H538" s="334" t="s">
        <v>11458</v>
      </c>
      <c r="I538" s="334" t="s">
        <v>130</v>
      </c>
      <c r="J538" s="334" t="s">
        <v>8687</v>
      </c>
      <c r="K538" s="332"/>
      <c r="L538" s="332"/>
      <c r="M538" s="332"/>
      <c r="N538" s="332">
        <f>F538</f>
        <v>28</v>
      </c>
      <c r="O538" s="332"/>
      <c r="P538" s="332"/>
      <c r="Q538" s="332"/>
      <c r="R538" s="332">
        <f>N538</f>
        <v>28</v>
      </c>
      <c r="S538" s="390">
        <f t="shared" si="41"/>
        <v>0</v>
      </c>
    </row>
    <row r="539" spans="1:19" x14ac:dyDescent="0.25">
      <c r="A539" s="334">
        <v>544</v>
      </c>
      <c r="B539" s="334" t="s">
        <v>11456</v>
      </c>
      <c r="C539" s="333">
        <v>45013</v>
      </c>
      <c r="D539" s="335">
        <v>180014275655</v>
      </c>
      <c r="E539" s="333">
        <v>45012</v>
      </c>
      <c r="F539" s="334">
        <v>832.71</v>
      </c>
      <c r="G539" s="334" t="s">
        <v>10891</v>
      </c>
      <c r="H539" s="334" t="s">
        <v>2926</v>
      </c>
      <c r="I539" s="334" t="s">
        <v>130</v>
      </c>
      <c r="J539" s="334" t="s">
        <v>8687</v>
      </c>
      <c r="K539" s="332">
        <v>10</v>
      </c>
      <c r="L539" s="333">
        <v>45026</v>
      </c>
      <c r="M539" s="332"/>
      <c r="N539" s="332">
        <f t="shared" ref="N539:N556" si="43">F539</f>
        <v>832.71</v>
      </c>
      <c r="O539" s="332" t="s">
        <v>27</v>
      </c>
      <c r="P539" s="332">
        <v>1126</v>
      </c>
      <c r="Q539" s="333">
        <v>45037</v>
      </c>
      <c r="R539" s="332">
        <v>832.71</v>
      </c>
      <c r="S539" s="390">
        <f t="shared" si="41"/>
        <v>11</v>
      </c>
    </row>
    <row r="540" spans="1:19" x14ac:dyDescent="0.25">
      <c r="A540" s="334">
        <v>545</v>
      </c>
      <c r="B540" s="334" t="s">
        <v>11460</v>
      </c>
      <c r="C540" s="333">
        <v>45013</v>
      </c>
      <c r="D540" s="335">
        <v>18001427654</v>
      </c>
      <c r="E540" s="333">
        <v>45012</v>
      </c>
      <c r="F540" s="334">
        <v>132.57</v>
      </c>
      <c r="G540" s="334" t="s">
        <v>10891</v>
      </c>
      <c r="H540" s="334" t="s">
        <v>11459</v>
      </c>
      <c r="I540" s="334" t="s">
        <v>130</v>
      </c>
      <c r="J540" s="334" t="s">
        <v>8687</v>
      </c>
      <c r="K540" s="332">
        <v>10</v>
      </c>
      <c r="L540" s="333">
        <v>45026</v>
      </c>
      <c r="M540" s="332"/>
      <c r="N540" s="332">
        <f t="shared" si="43"/>
        <v>132.57</v>
      </c>
      <c r="O540" s="332" t="s">
        <v>27</v>
      </c>
      <c r="P540" s="332">
        <v>1126</v>
      </c>
      <c r="Q540" s="333">
        <v>45037</v>
      </c>
      <c r="R540" s="332">
        <v>132.57</v>
      </c>
      <c r="S540" s="390">
        <f t="shared" si="41"/>
        <v>11</v>
      </c>
    </row>
    <row r="541" spans="1:19" x14ac:dyDescent="0.25">
      <c r="A541" s="334">
        <v>546</v>
      </c>
      <c r="B541" s="334" t="s">
        <v>11461</v>
      </c>
      <c r="C541" s="333">
        <v>45014</v>
      </c>
      <c r="D541" s="335">
        <v>2411</v>
      </c>
      <c r="E541" s="333">
        <v>45013</v>
      </c>
      <c r="F541" s="334">
        <v>137.34</v>
      </c>
      <c r="G541" s="334" t="s">
        <v>7065</v>
      </c>
      <c r="H541" s="334" t="s">
        <v>8595</v>
      </c>
      <c r="I541" s="334" t="s">
        <v>130</v>
      </c>
      <c r="J541" s="334" t="s">
        <v>8687</v>
      </c>
      <c r="K541" s="332">
        <v>30</v>
      </c>
      <c r="L541" s="333">
        <v>45044</v>
      </c>
      <c r="M541" s="332"/>
      <c r="N541" s="332">
        <f t="shared" si="43"/>
        <v>137.34</v>
      </c>
      <c r="O541" s="332" t="s">
        <v>27</v>
      </c>
      <c r="P541" s="332">
        <v>1084</v>
      </c>
      <c r="Q541" s="333">
        <v>45041</v>
      </c>
      <c r="R541" s="332">
        <f>N541</f>
        <v>137.34</v>
      </c>
      <c r="S541" s="390">
        <f t="shared" si="41"/>
        <v>-3</v>
      </c>
    </row>
    <row r="542" spans="1:19" x14ac:dyDescent="0.25">
      <c r="A542" s="334">
        <v>547</v>
      </c>
      <c r="B542" s="334" t="s">
        <v>11462</v>
      </c>
      <c r="C542" s="333">
        <v>45014</v>
      </c>
      <c r="D542" s="335">
        <v>180014275661</v>
      </c>
      <c r="E542" s="333">
        <v>45012</v>
      </c>
      <c r="F542" s="334">
        <v>895.2</v>
      </c>
      <c r="G542" s="334" t="s">
        <v>10891</v>
      </c>
      <c r="H542" s="334" t="s">
        <v>2926</v>
      </c>
      <c r="I542" s="334" t="s">
        <v>130</v>
      </c>
      <c r="J542" s="334" t="s">
        <v>8687</v>
      </c>
      <c r="K542" s="332">
        <v>10</v>
      </c>
      <c r="L542" s="333">
        <v>45026</v>
      </c>
      <c r="M542" s="332"/>
      <c r="N542" s="332">
        <f t="shared" si="43"/>
        <v>895.2</v>
      </c>
      <c r="O542" s="332" t="s">
        <v>27</v>
      </c>
      <c r="P542" s="332">
        <v>1126</v>
      </c>
      <c r="Q542" s="333">
        <v>45037</v>
      </c>
      <c r="R542" s="332">
        <v>895.2</v>
      </c>
      <c r="S542" s="390">
        <f t="shared" si="41"/>
        <v>11</v>
      </c>
    </row>
    <row r="543" spans="1:19" x14ac:dyDescent="0.25">
      <c r="A543" s="334">
        <v>548</v>
      </c>
      <c r="B543" s="334" t="s">
        <v>11463</v>
      </c>
      <c r="C543" s="333">
        <v>45014</v>
      </c>
      <c r="D543" s="335">
        <v>180014275667</v>
      </c>
      <c r="E543" s="333">
        <v>45012</v>
      </c>
      <c r="F543" s="334">
        <v>901.57</v>
      </c>
      <c r="G543" s="334" t="s">
        <v>10891</v>
      </c>
      <c r="H543" s="334" t="s">
        <v>2926</v>
      </c>
      <c r="I543" s="334" t="s">
        <v>130</v>
      </c>
      <c r="J543" s="334" t="s">
        <v>8687</v>
      </c>
      <c r="K543" s="332">
        <v>10</v>
      </c>
      <c r="L543" s="333">
        <v>45026</v>
      </c>
      <c r="M543" s="332"/>
      <c r="N543" s="332">
        <f t="shared" si="43"/>
        <v>901.57</v>
      </c>
      <c r="O543" s="332" t="s">
        <v>27</v>
      </c>
      <c r="P543" s="332">
        <v>1126</v>
      </c>
      <c r="Q543" s="333">
        <v>45037</v>
      </c>
      <c r="R543" s="332">
        <v>901.57</v>
      </c>
      <c r="S543" s="390">
        <f t="shared" si="41"/>
        <v>11</v>
      </c>
    </row>
    <row r="544" spans="1:19" x14ac:dyDescent="0.25">
      <c r="A544" s="334">
        <v>549</v>
      </c>
      <c r="B544" s="334" t="s">
        <v>11464</v>
      </c>
      <c r="C544" s="333">
        <v>45014</v>
      </c>
      <c r="D544" s="335">
        <v>180014275663</v>
      </c>
      <c r="E544" s="333">
        <v>45012</v>
      </c>
      <c r="F544" s="334">
        <v>4739.9399999999996</v>
      </c>
      <c r="G544" s="334" t="s">
        <v>10891</v>
      </c>
      <c r="H544" s="334" t="s">
        <v>2926</v>
      </c>
      <c r="I544" s="334" t="s">
        <v>130</v>
      </c>
      <c r="J544" s="334" t="s">
        <v>8687</v>
      </c>
      <c r="K544" s="332">
        <v>10</v>
      </c>
      <c r="L544" s="333">
        <v>45026</v>
      </c>
      <c r="M544" s="332"/>
      <c r="N544" s="332">
        <f t="shared" si="43"/>
        <v>4739.9399999999996</v>
      </c>
      <c r="O544" s="332" t="s">
        <v>27</v>
      </c>
      <c r="P544" s="332">
        <v>1126</v>
      </c>
      <c r="Q544" s="333">
        <v>45037</v>
      </c>
      <c r="R544" s="332">
        <v>4739.9399999999996</v>
      </c>
      <c r="S544" s="390">
        <f t="shared" si="41"/>
        <v>11</v>
      </c>
    </row>
    <row r="545" spans="1:19" x14ac:dyDescent="0.25">
      <c r="A545" s="334">
        <v>550</v>
      </c>
      <c r="B545" s="334" t="s">
        <v>6274</v>
      </c>
      <c r="C545" s="333">
        <v>45014</v>
      </c>
      <c r="D545" s="335">
        <v>200240376</v>
      </c>
      <c r="E545" s="333">
        <v>45014</v>
      </c>
      <c r="F545" s="334">
        <v>252</v>
      </c>
      <c r="G545" s="334" t="s">
        <v>474</v>
      </c>
      <c r="H545" s="334" t="s">
        <v>11465</v>
      </c>
      <c r="I545" s="334" t="s">
        <v>130</v>
      </c>
      <c r="J545" s="334" t="s">
        <v>9687</v>
      </c>
      <c r="K545" s="332">
        <v>0</v>
      </c>
      <c r="L545" s="333">
        <v>45014</v>
      </c>
      <c r="M545" s="333">
        <v>45016</v>
      </c>
      <c r="N545" s="332">
        <f t="shared" si="43"/>
        <v>252</v>
      </c>
      <c r="O545" s="332" t="s">
        <v>90</v>
      </c>
      <c r="P545" s="332">
        <v>40</v>
      </c>
      <c r="Q545" s="333">
        <v>45014</v>
      </c>
      <c r="R545" s="332">
        <f>N545</f>
        <v>252</v>
      </c>
      <c r="S545" s="390">
        <f t="shared" si="41"/>
        <v>0</v>
      </c>
    </row>
    <row r="546" spans="1:19" x14ac:dyDescent="0.25">
      <c r="A546" s="334">
        <v>551</v>
      </c>
      <c r="B546" s="334" t="s">
        <v>6275</v>
      </c>
      <c r="C546" s="333">
        <v>45014</v>
      </c>
      <c r="D546" s="335">
        <v>52300144</v>
      </c>
      <c r="E546" s="333">
        <v>45009</v>
      </c>
      <c r="F546" s="334">
        <v>90</v>
      </c>
      <c r="G546" s="334" t="s">
        <v>59</v>
      </c>
      <c r="H546" s="334" t="s">
        <v>11193</v>
      </c>
      <c r="I546" s="334" t="s">
        <v>130</v>
      </c>
      <c r="J546" s="334" t="s">
        <v>11133</v>
      </c>
      <c r="K546" s="332">
        <v>15</v>
      </c>
      <c r="L546" s="333">
        <v>45021</v>
      </c>
      <c r="M546" s="332"/>
      <c r="N546" s="332">
        <f t="shared" si="43"/>
        <v>90</v>
      </c>
      <c r="O546" s="332" t="s">
        <v>27</v>
      </c>
      <c r="P546" s="332">
        <v>1145</v>
      </c>
      <c r="Q546" s="333">
        <v>45043</v>
      </c>
      <c r="R546" s="332">
        <v>120</v>
      </c>
      <c r="S546" s="390">
        <f t="shared" si="41"/>
        <v>22</v>
      </c>
    </row>
    <row r="547" spans="1:19" x14ac:dyDescent="0.25">
      <c r="A547" s="334">
        <v>552</v>
      </c>
      <c r="B547" s="334" t="s">
        <v>8430</v>
      </c>
      <c r="C547" s="333">
        <v>45014</v>
      </c>
      <c r="D547" s="335">
        <v>52300146</v>
      </c>
      <c r="E547" s="333">
        <v>45009</v>
      </c>
      <c r="F547" s="334">
        <v>180</v>
      </c>
      <c r="G547" s="334" t="s">
        <v>59</v>
      </c>
      <c r="H547" s="334" t="s">
        <v>11193</v>
      </c>
      <c r="I547" s="334" t="s">
        <v>130</v>
      </c>
      <c r="J547" s="334" t="s">
        <v>11133</v>
      </c>
      <c r="K547" s="332">
        <v>15</v>
      </c>
      <c r="L547" s="333">
        <v>45021</v>
      </c>
      <c r="M547" s="332"/>
      <c r="N547" s="332">
        <f t="shared" si="43"/>
        <v>180</v>
      </c>
      <c r="O547" s="332" t="s">
        <v>27</v>
      </c>
      <c r="P547" s="332">
        <v>1145</v>
      </c>
      <c r="Q547" s="333">
        <v>45043</v>
      </c>
      <c r="R547" s="332">
        <v>240</v>
      </c>
      <c r="S547" s="390">
        <f t="shared" si="41"/>
        <v>22</v>
      </c>
    </row>
    <row r="548" spans="1:19" x14ac:dyDescent="0.25">
      <c r="A548" s="334">
        <v>553</v>
      </c>
      <c r="B548" s="334" t="s">
        <v>3501</v>
      </c>
      <c r="C548" s="333">
        <v>45014</v>
      </c>
      <c r="D548" s="335">
        <v>180014275668</v>
      </c>
      <c r="E548" s="333">
        <v>45012</v>
      </c>
      <c r="F548" s="334">
        <v>728.14</v>
      </c>
      <c r="G548" s="334" t="s">
        <v>10891</v>
      </c>
      <c r="H548" s="334" t="s">
        <v>110</v>
      </c>
      <c r="I548" s="334" t="s">
        <v>130</v>
      </c>
      <c r="J548" s="334" t="s">
        <v>8687</v>
      </c>
      <c r="K548" s="332">
        <v>10</v>
      </c>
      <c r="L548" s="333">
        <v>45026</v>
      </c>
      <c r="M548" s="332"/>
      <c r="N548" s="332">
        <f t="shared" si="43"/>
        <v>728.14</v>
      </c>
      <c r="O548" s="332" t="s">
        <v>27</v>
      </c>
      <c r="P548" s="332">
        <v>1126</v>
      </c>
      <c r="Q548" s="333">
        <v>45037</v>
      </c>
      <c r="R548" s="332">
        <v>728.14</v>
      </c>
      <c r="S548" s="390">
        <f t="shared" si="41"/>
        <v>11</v>
      </c>
    </row>
    <row r="549" spans="1:19" x14ac:dyDescent="0.25">
      <c r="A549" s="334">
        <v>554</v>
      </c>
      <c r="B549" s="334" t="s">
        <v>3502</v>
      </c>
      <c r="C549" s="333">
        <v>45014</v>
      </c>
      <c r="D549" s="335">
        <v>180014275662</v>
      </c>
      <c r="E549" s="333">
        <v>45012</v>
      </c>
      <c r="F549" s="334">
        <v>1250.98</v>
      </c>
      <c r="G549" s="334" t="s">
        <v>10891</v>
      </c>
      <c r="H549" s="334" t="s">
        <v>110</v>
      </c>
      <c r="I549" s="334" t="s">
        <v>130</v>
      </c>
      <c r="J549" s="334" t="s">
        <v>8687</v>
      </c>
      <c r="K549" s="332">
        <v>10</v>
      </c>
      <c r="L549" s="333">
        <v>45026</v>
      </c>
      <c r="M549" s="332"/>
      <c r="N549" s="332">
        <f t="shared" si="43"/>
        <v>1250.98</v>
      </c>
      <c r="O549" s="332" t="s">
        <v>27</v>
      </c>
      <c r="P549" s="332">
        <v>1126</v>
      </c>
      <c r="Q549" s="333">
        <v>45037</v>
      </c>
      <c r="R549" s="332">
        <v>1250.98</v>
      </c>
      <c r="S549" s="390">
        <f t="shared" si="41"/>
        <v>11</v>
      </c>
    </row>
    <row r="550" spans="1:19" x14ac:dyDescent="0.25">
      <c r="A550" s="334">
        <v>555</v>
      </c>
      <c r="B550" s="334" t="s">
        <v>3503</v>
      </c>
      <c r="C550" s="333">
        <v>45014</v>
      </c>
      <c r="D550" s="335">
        <v>180014275665</v>
      </c>
      <c r="E550" s="333">
        <v>45012</v>
      </c>
      <c r="F550" s="334">
        <v>588.1</v>
      </c>
      <c r="G550" s="334" t="s">
        <v>10891</v>
      </c>
      <c r="H550" s="334" t="s">
        <v>110</v>
      </c>
      <c r="I550" s="334" t="s">
        <v>130</v>
      </c>
      <c r="J550" s="334" t="s">
        <v>8687</v>
      </c>
      <c r="K550" s="332">
        <v>10</v>
      </c>
      <c r="L550" s="333">
        <v>45026</v>
      </c>
      <c r="M550" s="332"/>
      <c r="N550" s="332">
        <f t="shared" si="43"/>
        <v>588.1</v>
      </c>
      <c r="O550" s="332" t="s">
        <v>27</v>
      </c>
      <c r="P550" s="332">
        <v>1126</v>
      </c>
      <c r="Q550" s="333">
        <v>45037</v>
      </c>
      <c r="R550" s="332">
        <v>588.1</v>
      </c>
      <c r="S550" s="390">
        <f t="shared" si="41"/>
        <v>11</v>
      </c>
    </row>
    <row r="551" spans="1:19" x14ac:dyDescent="0.25">
      <c r="A551" s="334">
        <v>556</v>
      </c>
      <c r="B551" s="334" t="s">
        <v>3504</v>
      </c>
      <c r="C551" s="333">
        <v>45014</v>
      </c>
      <c r="D551" s="335">
        <v>180014275660</v>
      </c>
      <c r="E551" s="333">
        <v>45012</v>
      </c>
      <c r="F551" s="334">
        <v>1053.03</v>
      </c>
      <c r="G551" s="334" t="s">
        <v>10891</v>
      </c>
      <c r="H551" s="334" t="s">
        <v>110</v>
      </c>
      <c r="I551" s="334" t="s">
        <v>130</v>
      </c>
      <c r="J551" s="334" t="s">
        <v>8687</v>
      </c>
      <c r="K551" s="332">
        <v>10</v>
      </c>
      <c r="L551" s="333">
        <v>45026</v>
      </c>
      <c r="M551" s="332"/>
      <c r="N551" s="332">
        <f t="shared" si="43"/>
        <v>1053.03</v>
      </c>
      <c r="O551" s="332" t="s">
        <v>27</v>
      </c>
      <c r="P551" s="332">
        <v>1126</v>
      </c>
      <c r="Q551" s="333">
        <v>45037</v>
      </c>
      <c r="R551" s="332">
        <v>1053.03</v>
      </c>
      <c r="S551" s="390">
        <f t="shared" si="41"/>
        <v>11</v>
      </c>
    </row>
    <row r="552" spans="1:19" x14ac:dyDescent="0.25">
      <c r="A552" s="334">
        <v>557</v>
      </c>
      <c r="B552" s="334" t="s">
        <v>3506</v>
      </c>
      <c r="C552" s="333">
        <v>45014</v>
      </c>
      <c r="D552" s="335">
        <v>180014275656</v>
      </c>
      <c r="E552" s="333">
        <v>45012</v>
      </c>
      <c r="F552" s="334">
        <v>353.24</v>
      </c>
      <c r="G552" s="334" t="s">
        <v>10891</v>
      </c>
      <c r="H552" s="334" t="s">
        <v>110</v>
      </c>
      <c r="I552" s="334" t="s">
        <v>130</v>
      </c>
      <c r="J552" s="334" t="s">
        <v>8687</v>
      </c>
      <c r="K552" s="332">
        <v>10</v>
      </c>
      <c r="L552" s="333">
        <v>45026</v>
      </c>
      <c r="M552" s="332"/>
      <c r="N552" s="332">
        <f t="shared" si="43"/>
        <v>353.24</v>
      </c>
      <c r="O552" s="332" t="s">
        <v>27</v>
      </c>
      <c r="P552" s="332">
        <v>1126</v>
      </c>
      <c r="Q552" s="333">
        <v>45037</v>
      </c>
      <c r="R552" s="332">
        <v>353.24</v>
      </c>
      <c r="S552" s="390">
        <f t="shared" si="41"/>
        <v>11</v>
      </c>
    </row>
    <row r="553" spans="1:19" x14ac:dyDescent="0.25">
      <c r="A553" s="334">
        <v>558</v>
      </c>
      <c r="B553" s="334" t="s">
        <v>3507</v>
      </c>
      <c r="C553" s="333">
        <v>45014</v>
      </c>
      <c r="D553" s="335">
        <v>180014275666</v>
      </c>
      <c r="E553" s="333">
        <v>45012</v>
      </c>
      <c r="F553" s="334">
        <v>266.51</v>
      </c>
      <c r="G553" s="334" t="s">
        <v>10891</v>
      </c>
      <c r="H553" s="334" t="s">
        <v>110</v>
      </c>
      <c r="I553" s="334" t="s">
        <v>130</v>
      </c>
      <c r="J553" s="334" t="s">
        <v>8687</v>
      </c>
      <c r="K553" s="332">
        <v>10</v>
      </c>
      <c r="L553" s="333">
        <v>45026</v>
      </c>
      <c r="M553" s="332"/>
      <c r="N553" s="332">
        <f t="shared" si="43"/>
        <v>266.51</v>
      </c>
      <c r="O553" s="332" t="s">
        <v>27</v>
      </c>
      <c r="P553" s="332">
        <v>1126</v>
      </c>
      <c r="Q553" s="333">
        <v>45037</v>
      </c>
      <c r="R553" s="332">
        <v>266.51</v>
      </c>
      <c r="S553" s="390">
        <f t="shared" si="41"/>
        <v>11</v>
      </c>
    </row>
    <row r="554" spans="1:19" x14ac:dyDescent="0.25">
      <c r="A554" s="334">
        <v>559</v>
      </c>
      <c r="B554" s="334" t="s">
        <v>3509</v>
      </c>
      <c r="C554" s="333">
        <v>45014</v>
      </c>
      <c r="D554" s="335">
        <v>180014275671</v>
      </c>
      <c r="E554" s="333">
        <v>45012</v>
      </c>
      <c r="F554" s="334">
        <v>337.91</v>
      </c>
      <c r="G554" s="334" t="s">
        <v>10891</v>
      </c>
      <c r="H554" s="334" t="s">
        <v>110</v>
      </c>
      <c r="I554" s="334" t="s">
        <v>130</v>
      </c>
      <c r="J554" s="334" t="s">
        <v>8687</v>
      </c>
      <c r="K554" s="332">
        <v>10</v>
      </c>
      <c r="L554" s="333">
        <v>45026</v>
      </c>
      <c r="M554" s="332"/>
      <c r="N554" s="332">
        <f t="shared" si="43"/>
        <v>337.91</v>
      </c>
      <c r="O554" s="332" t="s">
        <v>27</v>
      </c>
      <c r="P554" s="332">
        <v>1126</v>
      </c>
      <c r="Q554" s="333">
        <v>45037</v>
      </c>
      <c r="R554" s="332">
        <v>337.91</v>
      </c>
      <c r="S554" s="390">
        <f t="shared" si="41"/>
        <v>11</v>
      </c>
    </row>
    <row r="555" spans="1:19" x14ac:dyDescent="0.25">
      <c r="A555" s="334">
        <v>560</v>
      </c>
      <c r="B555" s="334" t="s">
        <v>8441</v>
      </c>
      <c r="C555" s="333">
        <v>45014</v>
      </c>
      <c r="D555" s="335">
        <v>4570</v>
      </c>
      <c r="E555" s="333">
        <v>45014</v>
      </c>
      <c r="F555" s="334">
        <v>599.20000000000005</v>
      </c>
      <c r="G555" s="334" t="s">
        <v>10891</v>
      </c>
      <c r="H555" s="334" t="s">
        <v>110</v>
      </c>
      <c r="I555" s="334" t="s">
        <v>130</v>
      </c>
      <c r="J555" s="334" t="s">
        <v>8687</v>
      </c>
      <c r="K555" s="332">
        <v>0</v>
      </c>
      <c r="L555" s="333">
        <v>45014</v>
      </c>
      <c r="M555" s="333">
        <v>45016</v>
      </c>
      <c r="N555" s="332">
        <f t="shared" si="43"/>
        <v>599.20000000000005</v>
      </c>
      <c r="O555" s="332" t="s">
        <v>90</v>
      </c>
      <c r="P555" s="332">
        <v>26</v>
      </c>
      <c r="Q555" s="333">
        <v>45014</v>
      </c>
      <c r="R555" s="332">
        <f>N555</f>
        <v>599.20000000000005</v>
      </c>
      <c r="S555" s="390">
        <f t="shared" si="41"/>
        <v>0</v>
      </c>
    </row>
    <row r="556" spans="1:19" x14ac:dyDescent="0.25">
      <c r="A556" s="334">
        <v>561</v>
      </c>
      <c r="B556" s="334" t="s">
        <v>8442</v>
      </c>
      <c r="C556" s="333">
        <v>45015</v>
      </c>
      <c r="D556" s="335">
        <v>2472</v>
      </c>
      <c r="E556" s="333">
        <v>45015</v>
      </c>
      <c r="F556" s="334">
        <v>785.4</v>
      </c>
      <c r="G556" s="334" t="s">
        <v>11431</v>
      </c>
      <c r="H556" s="334" t="s">
        <v>2175</v>
      </c>
      <c r="I556" s="334" t="s">
        <v>130</v>
      </c>
      <c r="J556" s="334" t="s">
        <v>9687</v>
      </c>
      <c r="K556" s="332">
        <v>60</v>
      </c>
      <c r="L556" s="333">
        <v>45076</v>
      </c>
      <c r="M556" s="332"/>
      <c r="N556" s="332">
        <f t="shared" si="43"/>
        <v>785.4</v>
      </c>
      <c r="O556" s="332" t="s">
        <v>27</v>
      </c>
      <c r="P556" s="332">
        <v>1193</v>
      </c>
      <c r="Q556" s="333">
        <v>45075</v>
      </c>
      <c r="R556" s="332">
        <v>755.7</v>
      </c>
      <c r="S556" s="390">
        <f t="shared" si="41"/>
        <v>-1</v>
      </c>
    </row>
    <row r="557" spans="1:19" x14ac:dyDescent="0.25">
      <c r="A557" s="394">
        <v>562</v>
      </c>
      <c r="B557" s="334" t="s">
        <v>11466</v>
      </c>
      <c r="C557" s="383">
        <v>44986</v>
      </c>
      <c r="D557" s="334">
        <v>2300109</v>
      </c>
      <c r="E557" s="384">
        <v>44985</v>
      </c>
      <c r="F557" s="334">
        <v>4894.24</v>
      </c>
      <c r="G557" s="334" t="s">
        <v>11329</v>
      </c>
      <c r="H557" s="334" t="s">
        <v>11330</v>
      </c>
      <c r="I557" s="334" t="s">
        <v>3579</v>
      </c>
      <c r="J557" s="334" t="s">
        <v>10256</v>
      </c>
      <c r="K557" s="334">
        <v>30</v>
      </c>
      <c r="L557" s="383">
        <v>45015</v>
      </c>
      <c r="M557" s="385">
        <v>44987</v>
      </c>
      <c r="N557" s="334">
        <v>4894.24</v>
      </c>
      <c r="O557" s="334" t="s">
        <v>20</v>
      </c>
      <c r="P557" s="334">
        <v>200</v>
      </c>
      <c r="Q557" s="385">
        <v>45015</v>
      </c>
      <c r="R557" s="375">
        <v>4894.24</v>
      </c>
      <c r="S557" s="390">
        <f t="shared" si="41"/>
        <v>0</v>
      </c>
    </row>
    <row r="558" spans="1:19" x14ac:dyDescent="0.25">
      <c r="A558" s="394">
        <v>563</v>
      </c>
      <c r="B558" s="334" t="s">
        <v>11467</v>
      </c>
      <c r="C558" s="383">
        <v>44987</v>
      </c>
      <c r="D558" s="334">
        <v>2300076</v>
      </c>
      <c r="E558" s="384">
        <v>44967</v>
      </c>
      <c r="F558" s="334">
        <v>4894.24</v>
      </c>
      <c r="G558" s="334" t="s">
        <v>11329</v>
      </c>
      <c r="H558" s="334" t="s">
        <v>11330</v>
      </c>
      <c r="I558" s="334" t="s">
        <v>3579</v>
      </c>
      <c r="J558" s="334" t="s">
        <v>10256</v>
      </c>
      <c r="K558" s="334">
        <v>30</v>
      </c>
      <c r="L558" s="383">
        <v>44997</v>
      </c>
      <c r="M558" s="385">
        <v>44987</v>
      </c>
      <c r="N558" s="334">
        <v>4894.24</v>
      </c>
      <c r="O558" s="334" t="s">
        <v>9420</v>
      </c>
      <c r="P558" s="334">
        <v>2300108</v>
      </c>
      <c r="Q558" s="385">
        <v>44985</v>
      </c>
      <c r="R558" s="375">
        <v>-4894.24</v>
      </c>
      <c r="S558" s="390">
        <f t="shared" si="41"/>
        <v>-12</v>
      </c>
    </row>
    <row r="559" spans="1:19" x14ac:dyDescent="0.25">
      <c r="A559" s="394">
        <v>564</v>
      </c>
      <c r="B559" s="334" t="s">
        <v>11468</v>
      </c>
      <c r="C559" s="383">
        <v>44987</v>
      </c>
      <c r="D559" s="334">
        <v>4528</v>
      </c>
      <c r="E559" s="384">
        <v>44987</v>
      </c>
      <c r="F559" s="334">
        <v>139.71</v>
      </c>
      <c r="G559" s="334" t="s">
        <v>11258</v>
      </c>
      <c r="H559" s="334" t="s">
        <v>11469</v>
      </c>
      <c r="I559" s="334" t="s">
        <v>3579</v>
      </c>
      <c r="J559" s="334" t="s">
        <v>10256</v>
      </c>
      <c r="K559" s="334">
        <v>30</v>
      </c>
      <c r="L559" s="383">
        <v>45018</v>
      </c>
      <c r="M559" s="385">
        <v>44987</v>
      </c>
      <c r="N559" s="334">
        <v>139.71</v>
      </c>
      <c r="O559" s="334" t="s">
        <v>20</v>
      </c>
      <c r="P559" s="334">
        <v>275</v>
      </c>
      <c r="Q559" s="385">
        <v>45029</v>
      </c>
      <c r="R559" s="375">
        <v>139.71</v>
      </c>
      <c r="S559" s="390">
        <f t="shared" si="41"/>
        <v>11</v>
      </c>
    </row>
    <row r="560" spans="1:19" x14ac:dyDescent="0.25">
      <c r="A560" s="394">
        <v>565</v>
      </c>
      <c r="B560" s="334" t="s">
        <v>11470</v>
      </c>
      <c r="C560" s="383">
        <v>44988</v>
      </c>
      <c r="D560" s="334">
        <v>6228</v>
      </c>
      <c r="E560" s="384">
        <v>44987</v>
      </c>
      <c r="F560" s="334">
        <v>345.1</v>
      </c>
      <c r="G560" s="334" t="s">
        <v>11471</v>
      </c>
      <c r="H560" s="334" t="s">
        <v>11472</v>
      </c>
      <c r="I560" s="334" t="s">
        <v>3579</v>
      </c>
      <c r="J560" s="334" t="s">
        <v>8432</v>
      </c>
      <c r="K560" s="334">
        <v>30</v>
      </c>
      <c r="L560" s="383">
        <v>45018</v>
      </c>
      <c r="M560" s="385">
        <v>44988</v>
      </c>
      <c r="N560" s="334">
        <v>345.1</v>
      </c>
      <c r="O560" s="334" t="s">
        <v>20</v>
      </c>
      <c r="P560" s="334">
        <v>213</v>
      </c>
      <c r="Q560" s="385">
        <v>45020</v>
      </c>
      <c r="R560" s="375">
        <v>345.1</v>
      </c>
      <c r="S560" s="390">
        <f t="shared" si="41"/>
        <v>2</v>
      </c>
    </row>
    <row r="561" spans="1:19" x14ac:dyDescent="0.25">
      <c r="A561" s="394">
        <v>566</v>
      </c>
      <c r="B561" s="334" t="s">
        <v>11473</v>
      </c>
      <c r="C561" s="383">
        <v>44991</v>
      </c>
      <c r="D561" s="334">
        <v>2641</v>
      </c>
      <c r="E561" s="384">
        <v>44988</v>
      </c>
      <c r="F561" s="334">
        <v>1350.65</v>
      </c>
      <c r="G561" s="334" t="s">
        <v>11474</v>
      </c>
      <c r="H561" s="334" t="s">
        <v>277</v>
      </c>
      <c r="I561" s="334" t="s">
        <v>3579</v>
      </c>
      <c r="J561" s="334" t="s">
        <v>10256</v>
      </c>
      <c r="K561" s="334">
        <v>30</v>
      </c>
      <c r="L561" s="383">
        <v>45019</v>
      </c>
      <c r="M561" s="385">
        <v>44991</v>
      </c>
      <c r="N561" s="334">
        <v>1350.65</v>
      </c>
      <c r="O561" s="334" t="s">
        <v>20</v>
      </c>
      <c r="P561" s="334">
        <v>212</v>
      </c>
      <c r="Q561" s="385">
        <v>45020</v>
      </c>
      <c r="R561" s="375">
        <v>1350.65</v>
      </c>
      <c r="S561" s="390">
        <f t="shared" si="41"/>
        <v>1</v>
      </c>
    </row>
    <row r="562" spans="1:19" x14ac:dyDescent="0.25">
      <c r="A562" s="394">
        <v>567</v>
      </c>
      <c r="B562" s="334" t="s">
        <v>11475</v>
      </c>
      <c r="C562" s="383">
        <v>44991</v>
      </c>
      <c r="D562" s="334">
        <v>11094</v>
      </c>
      <c r="E562" s="384">
        <v>44991</v>
      </c>
      <c r="F562" s="334">
        <v>815.96</v>
      </c>
      <c r="G562" s="334" t="s">
        <v>8801</v>
      </c>
      <c r="H562" s="334" t="s">
        <v>7041</v>
      </c>
      <c r="I562" s="334" t="s">
        <v>3579</v>
      </c>
      <c r="J562" s="334" t="s">
        <v>10256</v>
      </c>
      <c r="K562" s="334">
        <v>30</v>
      </c>
      <c r="L562" s="383">
        <v>45022</v>
      </c>
      <c r="M562" s="385">
        <v>44991</v>
      </c>
      <c r="N562" s="334">
        <v>815.96</v>
      </c>
      <c r="O562" s="334" t="s">
        <v>20</v>
      </c>
      <c r="P562" s="334">
        <v>216</v>
      </c>
      <c r="Q562" s="385">
        <v>45026</v>
      </c>
      <c r="R562" s="375">
        <v>815.96</v>
      </c>
      <c r="S562" s="390">
        <f t="shared" si="41"/>
        <v>4</v>
      </c>
    </row>
    <row r="563" spans="1:19" x14ac:dyDescent="0.25">
      <c r="A563" s="394">
        <v>568</v>
      </c>
      <c r="B563" s="334" t="s">
        <v>11476</v>
      </c>
      <c r="C563" s="383">
        <v>44992</v>
      </c>
      <c r="D563" s="334">
        <v>1878</v>
      </c>
      <c r="E563" s="384">
        <v>44991</v>
      </c>
      <c r="F563" s="334">
        <v>8.8000000000000007</v>
      </c>
      <c r="G563" s="334" t="s">
        <v>1251</v>
      </c>
      <c r="H563" s="334" t="s">
        <v>92</v>
      </c>
      <c r="I563" s="334" t="s">
        <v>3579</v>
      </c>
      <c r="J563" s="334" t="s">
        <v>4434</v>
      </c>
      <c r="K563" s="334">
        <v>0</v>
      </c>
      <c r="L563" s="383">
        <v>44991</v>
      </c>
      <c r="M563" s="385">
        <v>44992</v>
      </c>
      <c r="N563" s="334">
        <v>8.8000000000000007</v>
      </c>
      <c r="O563" s="334" t="s">
        <v>50</v>
      </c>
      <c r="P563" s="334">
        <v>3270</v>
      </c>
      <c r="Q563" s="341">
        <v>44991</v>
      </c>
      <c r="R563" s="342">
        <v>8.8000000000000007</v>
      </c>
      <c r="S563" s="390">
        <f t="shared" si="41"/>
        <v>0</v>
      </c>
    </row>
    <row r="564" spans="1:19" x14ac:dyDescent="0.25">
      <c r="A564" s="394">
        <v>569</v>
      </c>
      <c r="B564" s="334" t="s">
        <v>11477</v>
      </c>
      <c r="C564" s="383">
        <v>44992</v>
      </c>
      <c r="D564" s="334">
        <v>511254</v>
      </c>
      <c r="E564" s="384">
        <v>44985</v>
      </c>
      <c r="F564" s="334">
        <v>1214.8399999999999</v>
      </c>
      <c r="G564" s="334" t="s">
        <v>505</v>
      </c>
      <c r="H564" s="334" t="s">
        <v>9253</v>
      </c>
      <c r="I564" s="334" t="s">
        <v>3579</v>
      </c>
      <c r="J564" s="334" t="s">
        <v>8112</v>
      </c>
      <c r="K564" s="334">
        <v>15</v>
      </c>
      <c r="L564" s="383">
        <v>45000</v>
      </c>
      <c r="M564" s="385">
        <v>44992</v>
      </c>
      <c r="N564" s="334">
        <v>1214.8399999999999</v>
      </c>
      <c r="O564" s="334" t="s">
        <v>20</v>
      </c>
      <c r="P564" s="334">
        <v>1091</v>
      </c>
      <c r="Q564" s="385">
        <v>45000</v>
      </c>
      <c r="R564" s="375">
        <v>1214.8399999999999</v>
      </c>
      <c r="S564" s="390">
        <f t="shared" si="41"/>
        <v>0</v>
      </c>
    </row>
    <row r="565" spans="1:19" x14ac:dyDescent="0.25">
      <c r="A565" s="394">
        <v>570</v>
      </c>
      <c r="B565" s="334" t="s">
        <v>11478</v>
      </c>
      <c r="C565" s="383">
        <v>44992</v>
      </c>
      <c r="D565" s="334">
        <v>10142083089</v>
      </c>
      <c r="E565" s="384">
        <v>44985</v>
      </c>
      <c r="F565" s="334">
        <v>61145.08</v>
      </c>
      <c r="G565" s="334" t="s">
        <v>3196</v>
      </c>
      <c r="H565" s="334" t="s">
        <v>4400</v>
      </c>
      <c r="I565" s="334" t="s">
        <v>3579</v>
      </c>
      <c r="J565" s="334" t="s">
        <v>8112</v>
      </c>
      <c r="K565" s="334">
        <v>15</v>
      </c>
      <c r="L565" s="383">
        <v>45000</v>
      </c>
      <c r="M565" s="385">
        <v>44992</v>
      </c>
      <c r="N565" s="334">
        <v>61145.08</v>
      </c>
      <c r="O565" s="334" t="s">
        <v>20</v>
      </c>
      <c r="P565" s="334">
        <v>1098</v>
      </c>
      <c r="Q565" s="385">
        <v>45007</v>
      </c>
      <c r="R565" s="375">
        <v>61145.08</v>
      </c>
      <c r="S565" s="390">
        <f t="shared" si="41"/>
        <v>7</v>
      </c>
    </row>
    <row r="566" spans="1:19" x14ac:dyDescent="0.25">
      <c r="A566" s="394">
        <v>571</v>
      </c>
      <c r="B566" s="334" t="s">
        <v>11479</v>
      </c>
      <c r="C566" s="383">
        <v>44992</v>
      </c>
      <c r="D566" s="334">
        <v>15</v>
      </c>
      <c r="E566" s="384">
        <v>44992</v>
      </c>
      <c r="F566" s="334">
        <v>52</v>
      </c>
      <c r="G566" s="334" t="s">
        <v>6087</v>
      </c>
      <c r="H566" s="334" t="s">
        <v>11480</v>
      </c>
      <c r="I566" s="334" t="s">
        <v>3579</v>
      </c>
      <c r="J566" s="334" t="s">
        <v>10256</v>
      </c>
      <c r="K566" s="334">
        <v>30</v>
      </c>
      <c r="L566" s="383">
        <v>45023</v>
      </c>
      <c r="M566" s="385">
        <v>44992</v>
      </c>
      <c r="N566" s="334">
        <v>52</v>
      </c>
      <c r="O566" s="334" t="s">
        <v>20</v>
      </c>
      <c r="P566" s="334">
        <v>215</v>
      </c>
      <c r="Q566" s="385">
        <v>45026</v>
      </c>
      <c r="R566" s="375">
        <v>52</v>
      </c>
      <c r="S566" s="390">
        <f t="shared" si="41"/>
        <v>3</v>
      </c>
    </row>
    <row r="567" spans="1:19" x14ac:dyDescent="0.25">
      <c r="A567" s="394">
        <v>572</v>
      </c>
      <c r="B567" s="334" t="s">
        <v>11481</v>
      </c>
      <c r="C567" s="383">
        <v>44992</v>
      </c>
      <c r="D567" s="334">
        <v>52300085</v>
      </c>
      <c r="E567" s="384">
        <v>44985</v>
      </c>
      <c r="F567" s="334">
        <v>90</v>
      </c>
      <c r="G567" s="334" t="s">
        <v>3871</v>
      </c>
      <c r="H567" s="334" t="s">
        <v>11482</v>
      </c>
      <c r="I567" s="334" t="s">
        <v>3579</v>
      </c>
      <c r="J567" s="334" t="s">
        <v>8112</v>
      </c>
      <c r="K567" s="334">
        <v>30</v>
      </c>
      <c r="L567" s="383">
        <v>45013</v>
      </c>
      <c r="M567" s="385">
        <v>44993</v>
      </c>
      <c r="N567" s="334">
        <v>90</v>
      </c>
      <c r="O567" s="334" t="s">
        <v>20</v>
      </c>
      <c r="P567" s="334">
        <v>201</v>
      </c>
      <c r="Q567" s="385">
        <v>45019</v>
      </c>
      <c r="R567" s="375">
        <v>90</v>
      </c>
      <c r="S567" s="390">
        <f t="shared" si="41"/>
        <v>6</v>
      </c>
    </row>
    <row r="568" spans="1:19" x14ac:dyDescent="0.25">
      <c r="A568" s="394">
        <v>573</v>
      </c>
      <c r="B568" s="334" t="s">
        <v>9017</v>
      </c>
      <c r="C568" s="383">
        <v>44992</v>
      </c>
      <c r="D568" s="334">
        <v>14071</v>
      </c>
      <c r="E568" s="384">
        <v>44987</v>
      </c>
      <c r="F568" s="334">
        <v>10497.51</v>
      </c>
      <c r="G568" s="334" t="s">
        <v>11483</v>
      </c>
      <c r="H568" s="334" t="s">
        <v>9365</v>
      </c>
      <c r="I568" s="334" t="s">
        <v>3579</v>
      </c>
      <c r="J568" s="334" t="s">
        <v>8112</v>
      </c>
      <c r="K568" s="334">
        <v>60</v>
      </c>
      <c r="L568" s="383">
        <v>45048</v>
      </c>
      <c r="M568" s="385">
        <v>44993</v>
      </c>
      <c r="N568" s="334">
        <v>10497.51</v>
      </c>
      <c r="O568" s="334" t="s">
        <v>20</v>
      </c>
      <c r="P568" s="334">
        <v>1798</v>
      </c>
      <c r="Q568" s="385" t="s">
        <v>11947</v>
      </c>
      <c r="R568" s="375">
        <v>9659.4699999999993</v>
      </c>
      <c r="S568" s="390" t="e">
        <f t="shared" si="41"/>
        <v>#VALUE!</v>
      </c>
    </row>
    <row r="569" spans="1:19" x14ac:dyDescent="0.25">
      <c r="A569" s="394">
        <v>574</v>
      </c>
      <c r="B569" s="334" t="s">
        <v>11484</v>
      </c>
      <c r="C569" s="383">
        <v>44994</v>
      </c>
      <c r="D569" s="334">
        <v>1002038578</v>
      </c>
      <c r="E569" s="384">
        <v>44993</v>
      </c>
      <c r="F569" s="334">
        <v>2634.9</v>
      </c>
      <c r="G569" s="334" t="s">
        <v>11485</v>
      </c>
      <c r="H569" s="334" t="s">
        <v>853</v>
      </c>
      <c r="I569" s="334" t="s">
        <v>3579</v>
      </c>
      <c r="J569" s="334" t="s">
        <v>10256</v>
      </c>
      <c r="K569" s="334">
        <v>0</v>
      </c>
      <c r="L569" s="383">
        <v>44993</v>
      </c>
      <c r="M569" s="385">
        <v>44993</v>
      </c>
      <c r="N569" s="334">
        <v>2634.9</v>
      </c>
      <c r="O569" s="334" t="s">
        <v>20</v>
      </c>
      <c r="P569" s="334">
        <v>143</v>
      </c>
      <c r="Q569" s="385">
        <v>44995</v>
      </c>
      <c r="R569" s="375">
        <v>2634.9</v>
      </c>
      <c r="S569" s="390">
        <f t="shared" si="41"/>
        <v>2</v>
      </c>
    </row>
    <row r="570" spans="1:19" x14ac:dyDescent="0.25">
      <c r="A570" s="394">
        <v>575</v>
      </c>
      <c r="B570" s="334" t="s">
        <v>11486</v>
      </c>
      <c r="C570" s="383">
        <v>44994</v>
      </c>
      <c r="D570" s="334">
        <v>3027</v>
      </c>
      <c r="E570" s="384">
        <v>44985</v>
      </c>
      <c r="F570" s="334">
        <v>17317.97</v>
      </c>
      <c r="G570" s="334" t="s">
        <v>3717</v>
      </c>
      <c r="H570" s="334" t="s">
        <v>8916</v>
      </c>
      <c r="I570" s="334" t="s">
        <v>3579</v>
      </c>
      <c r="J570" s="334" t="s">
        <v>8112</v>
      </c>
      <c r="K570" s="334">
        <v>60</v>
      </c>
      <c r="L570" s="383">
        <v>45045</v>
      </c>
      <c r="M570" s="385">
        <v>44995</v>
      </c>
      <c r="N570" s="334">
        <v>17317.97</v>
      </c>
      <c r="O570" s="334" t="s">
        <v>20</v>
      </c>
      <c r="P570" s="334">
        <v>1708</v>
      </c>
      <c r="Q570" s="385">
        <v>45048</v>
      </c>
      <c r="R570" s="375">
        <v>16663.09</v>
      </c>
      <c r="S570" s="390">
        <f t="shared" si="41"/>
        <v>3</v>
      </c>
    </row>
    <row r="571" spans="1:19" x14ac:dyDescent="0.25">
      <c r="A571" s="394">
        <v>576</v>
      </c>
      <c r="B571" s="334" t="s">
        <v>11487</v>
      </c>
      <c r="C571" s="383">
        <v>44994</v>
      </c>
      <c r="D571" s="334">
        <v>3023</v>
      </c>
      <c r="E571" s="384">
        <v>44985</v>
      </c>
      <c r="F571" s="334">
        <v>16215.42</v>
      </c>
      <c r="G571" s="334" t="s">
        <v>3717</v>
      </c>
      <c r="H571" s="334" t="s">
        <v>8916</v>
      </c>
      <c r="I571" s="334" t="s">
        <v>3579</v>
      </c>
      <c r="J571" s="334" t="s">
        <v>8112</v>
      </c>
      <c r="K571" s="334">
        <v>60</v>
      </c>
      <c r="L571" s="383">
        <v>45039</v>
      </c>
      <c r="M571" s="385">
        <v>44995</v>
      </c>
      <c r="N571" s="334">
        <v>16215.42</v>
      </c>
      <c r="O571" s="334" t="s">
        <v>20</v>
      </c>
      <c r="P571" s="334">
        <v>1708</v>
      </c>
      <c r="Q571" s="385">
        <v>45048</v>
      </c>
      <c r="R571" s="375">
        <v>15602.23</v>
      </c>
      <c r="S571" s="390">
        <f t="shared" si="41"/>
        <v>9</v>
      </c>
    </row>
    <row r="572" spans="1:19" x14ac:dyDescent="0.25">
      <c r="A572" s="394">
        <v>577</v>
      </c>
      <c r="B572" s="334" t="s">
        <v>11488</v>
      </c>
      <c r="C572" s="383">
        <v>44995</v>
      </c>
      <c r="D572" s="334">
        <v>2008</v>
      </c>
      <c r="E572" s="384">
        <v>44994</v>
      </c>
      <c r="F572" s="334">
        <v>8.8000000000000007</v>
      </c>
      <c r="G572" s="334" t="s">
        <v>1251</v>
      </c>
      <c r="H572" s="334" t="s">
        <v>92</v>
      </c>
      <c r="I572" s="334" t="s">
        <v>3579</v>
      </c>
      <c r="J572" s="334" t="s">
        <v>4434</v>
      </c>
      <c r="K572" s="334">
        <v>0</v>
      </c>
      <c r="L572" s="383">
        <v>44994</v>
      </c>
      <c r="M572" s="385">
        <v>44995</v>
      </c>
      <c r="N572" s="334">
        <v>8.8000000000000007</v>
      </c>
      <c r="O572" s="334" t="s">
        <v>108</v>
      </c>
      <c r="P572" s="334">
        <v>3499</v>
      </c>
      <c r="Q572" s="341">
        <v>44994</v>
      </c>
      <c r="R572" s="342">
        <v>8.8000000000000007</v>
      </c>
      <c r="S572" s="390">
        <f t="shared" si="41"/>
        <v>0</v>
      </c>
    </row>
    <row r="573" spans="1:19" x14ac:dyDescent="0.25">
      <c r="A573" s="394">
        <v>578</v>
      </c>
      <c r="B573" s="334" t="s">
        <v>6399</v>
      </c>
      <c r="C573" s="383">
        <v>44995</v>
      </c>
      <c r="D573" s="334">
        <v>101135886</v>
      </c>
      <c r="E573" s="384">
        <v>44995</v>
      </c>
      <c r="F573" s="334">
        <v>26401.05</v>
      </c>
      <c r="G573" s="334" t="s">
        <v>10823</v>
      </c>
      <c r="H573" s="334" t="s">
        <v>110</v>
      </c>
      <c r="I573" s="334" t="s">
        <v>3579</v>
      </c>
      <c r="J573" s="334" t="s">
        <v>8112</v>
      </c>
      <c r="K573" s="334">
        <v>10</v>
      </c>
      <c r="L573" s="383">
        <v>45001</v>
      </c>
      <c r="M573" s="385">
        <v>44998</v>
      </c>
      <c r="N573" s="334">
        <v>26401.05</v>
      </c>
      <c r="O573" s="334" t="s">
        <v>20</v>
      </c>
      <c r="P573" s="334">
        <v>1099</v>
      </c>
      <c r="Q573" s="385">
        <v>45007</v>
      </c>
      <c r="R573" s="375">
        <v>19629.22</v>
      </c>
      <c r="S573" s="390">
        <f t="shared" si="41"/>
        <v>6</v>
      </c>
    </row>
    <row r="574" spans="1:19" x14ac:dyDescent="0.25">
      <c r="A574" s="394">
        <v>579</v>
      </c>
      <c r="B574" s="334" t="s">
        <v>11489</v>
      </c>
      <c r="C574" s="383">
        <v>44998</v>
      </c>
      <c r="D574" s="334">
        <v>8310</v>
      </c>
      <c r="E574" s="384">
        <v>44998</v>
      </c>
      <c r="F574" s="334">
        <v>2356.1999999999998</v>
      </c>
      <c r="G574" s="334" t="s">
        <v>49</v>
      </c>
      <c r="H574" s="334" t="s">
        <v>11490</v>
      </c>
      <c r="I574" s="334" t="s">
        <v>3579</v>
      </c>
      <c r="J574" s="334" t="s">
        <v>10256</v>
      </c>
      <c r="K574" s="334">
        <v>30</v>
      </c>
      <c r="L574" s="383">
        <v>45028</v>
      </c>
      <c r="M574" s="385">
        <v>44998</v>
      </c>
      <c r="N574" s="334">
        <v>2356.1999999999998</v>
      </c>
      <c r="O574" s="334" t="s">
        <v>20</v>
      </c>
      <c r="P574" s="334">
        <v>271</v>
      </c>
      <c r="Q574" s="385">
        <v>45028</v>
      </c>
      <c r="R574" s="375">
        <v>2356.1999999999998</v>
      </c>
      <c r="S574" s="390">
        <f t="shared" si="41"/>
        <v>0</v>
      </c>
    </row>
    <row r="575" spans="1:19" x14ac:dyDescent="0.25">
      <c r="A575" s="394">
        <v>580</v>
      </c>
      <c r="B575" s="334" t="s">
        <v>11491</v>
      </c>
      <c r="C575" s="383">
        <v>44998</v>
      </c>
      <c r="D575" s="334">
        <v>225654</v>
      </c>
      <c r="E575" s="384">
        <v>44985</v>
      </c>
      <c r="F575" s="334">
        <v>225.64</v>
      </c>
      <c r="G575" s="334" t="s">
        <v>11005</v>
      </c>
      <c r="H575" s="334" t="s">
        <v>9253</v>
      </c>
      <c r="I575" s="334" t="s">
        <v>3579</v>
      </c>
      <c r="J575" s="334" t="s">
        <v>8112</v>
      </c>
      <c r="K575" s="334">
        <v>15</v>
      </c>
      <c r="L575" s="383">
        <v>45000</v>
      </c>
      <c r="M575" s="385">
        <v>44999</v>
      </c>
      <c r="N575" s="334">
        <v>225.64</v>
      </c>
      <c r="O575" s="334" t="s">
        <v>20</v>
      </c>
      <c r="P575" s="334">
        <v>1090</v>
      </c>
      <c r="Q575" s="385">
        <v>45000</v>
      </c>
      <c r="R575" s="375">
        <v>225.64</v>
      </c>
      <c r="S575" s="390">
        <f t="shared" si="41"/>
        <v>0</v>
      </c>
    </row>
    <row r="576" spans="1:19" x14ac:dyDescent="0.25">
      <c r="A576" s="394">
        <v>581</v>
      </c>
      <c r="B576" s="334" t="s">
        <v>11492</v>
      </c>
      <c r="C576" s="383">
        <v>44998</v>
      </c>
      <c r="D576" s="334">
        <v>2023152</v>
      </c>
      <c r="E576" s="384">
        <v>44995</v>
      </c>
      <c r="F576" s="334">
        <v>1782.14</v>
      </c>
      <c r="G576" s="334" t="s">
        <v>4608</v>
      </c>
      <c r="H576" s="334" t="s">
        <v>11493</v>
      </c>
      <c r="I576" s="334" t="s">
        <v>3579</v>
      </c>
      <c r="J576" s="334" t="s">
        <v>10256</v>
      </c>
      <c r="K576" s="334">
        <v>15</v>
      </c>
      <c r="L576" s="383">
        <v>45010</v>
      </c>
      <c r="M576" s="385">
        <v>44998</v>
      </c>
      <c r="N576" s="334">
        <v>1782.14</v>
      </c>
      <c r="O576" s="334" t="s">
        <v>20</v>
      </c>
      <c r="P576" s="334">
        <v>197</v>
      </c>
      <c r="Q576" s="385">
        <v>45009</v>
      </c>
      <c r="R576" s="375">
        <v>1782.14</v>
      </c>
      <c r="S576" s="390">
        <f t="shared" si="41"/>
        <v>-1</v>
      </c>
    </row>
    <row r="577" spans="1:19" ht="14.25" customHeight="1" x14ac:dyDescent="0.25">
      <c r="A577" s="394">
        <v>582</v>
      </c>
      <c r="B577" s="334" t="s">
        <v>11494</v>
      </c>
      <c r="C577" s="383">
        <v>44999</v>
      </c>
      <c r="D577" s="334">
        <v>2092</v>
      </c>
      <c r="E577" s="384">
        <v>44998</v>
      </c>
      <c r="F577" s="334">
        <v>36</v>
      </c>
      <c r="G577" s="334" t="s">
        <v>1251</v>
      </c>
      <c r="H577" s="334" t="s">
        <v>92</v>
      </c>
      <c r="I577" s="334" t="s">
        <v>3579</v>
      </c>
      <c r="J577" s="334" t="s">
        <v>8112</v>
      </c>
      <c r="K577" s="334">
        <v>0</v>
      </c>
      <c r="L577" s="383">
        <v>44998</v>
      </c>
      <c r="M577" s="385">
        <v>44999</v>
      </c>
      <c r="N577" s="334">
        <v>36</v>
      </c>
      <c r="O577" s="334" t="s">
        <v>50</v>
      </c>
      <c r="P577" s="334">
        <v>3641</v>
      </c>
      <c r="Q577" s="341">
        <v>44998</v>
      </c>
      <c r="R577" s="342">
        <v>36</v>
      </c>
      <c r="S577" s="390">
        <f t="shared" si="41"/>
        <v>0</v>
      </c>
    </row>
    <row r="578" spans="1:19" x14ac:dyDescent="0.25">
      <c r="A578" s="394">
        <v>583</v>
      </c>
      <c r="B578" s="334" t="s">
        <v>11495</v>
      </c>
      <c r="C578" s="383">
        <v>44999</v>
      </c>
      <c r="D578" s="334">
        <v>4531</v>
      </c>
      <c r="E578" s="384">
        <v>44999</v>
      </c>
      <c r="F578" s="334">
        <v>340.92</v>
      </c>
      <c r="G578" s="334" t="s">
        <v>11258</v>
      </c>
      <c r="H578" s="334" t="s">
        <v>4395</v>
      </c>
      <c r="I578" s="334" t="s">
        <v>3579</v>
      </c>
      <c r="J578" s="334" t="s">
        <v>10256</v>
      </c>
      <c r="K578" s="334">
        <v>30</v>
      </c>
      <c r="L578" s="383">
        <v>45030</v>
      </c>
      <c r="M578" s="385">
        <v>44999</v>
      </c>
      <c r="N578" s="334">
        <v>340.92</v>
      </c>
      <c r="O578" s="334" t="s">
        <v>20</v>
      </c>
      <c r="P578" s="334">
        <v>275</v>
      </c>
      <c r="Q578" s="385">
        <v>45029</v>
      </c>
      <c r="R578" s="375">
        <v>340.92</v>
      </c>
      <c r="S578" s="390">
        <f t="shared" si="41"/>
        <v>-1</v>
      </c>
    </row>
    <row r="579" spans="1:19" x14ac:dyDescent="0.25">
      <c r="A579" s="394">
        <v>584</v>
      </c>
      <c r="B579" s="334" t="s">
        <v>11496</v>
      </c>
      <c r="C579" s="383">
        <v>45000</v>
      </c>
      <c r="D579" s="334">
        <v>1061</v>
      </c>
      <c r="E579" s="384">
        <v>44999</v>
      </c>
      <c r="F579" s="334">
        <v>1047.2</v>
      </c>
      <c r="G579" s="334" t="s">
        <v>8972</v>
      </c>
      <c r="H579" s="334" t="s">
        <v>8316</v>
      </c>
      <c r="I579" s="334" t="s">
        <v>3579</v>
      </c>
      <c r="J579" s="334" t="s">
        <v>10256</v>
      </c>
      <c r="K579" s="334">
        <v>30</v>
      </c>
      <c r="L579" s="383">
        <v>45030</v>
      </c>
      <c r="M579" s="385">
        <v>45000</v>
      </c>
      <c r="N579" s="334">
        <v>1047.2</v>
      </c>
      <c r="O579" s="334" t="s">
        <v>20</v>
      </c>
      <c r="P579" s="334">
        <v>273</v>
      </c>
      <c r="Q579" s="385">
        <v>45029</v>
      </c>
      <c r="R579" s="375">
        <v>1047.2</v>
      </c>
      <c r="S579" s="390">
        <f t="shared" si="41"/>
        <v>-1</v>
      </c>
    </row>
    <row r="580" spans="1:19" x14ac:dyDescent="0.25">
      <c r="A580" s="394">
        <v>585</v>
      </c>
      <c r="B580" s="334" t="s">
        <v>11497</v>
      </c>
      <c r="C580" s="383">
        <v>45001</v>
      </c>
      <c r="D580" s="334">
        <v>2179</v>
      </c>
      <c r="E580" s="384">
        <v>45000</v>
      </c>
      <c r="F580" s="334">
        <v>12.3</v>
      </c>
      <c r="G580" s="334" t="s">
        <v>1251</v>
      </c>
      <c r="H580" s="334" t="s">
        <v>92</v>
      </c>
      <c r="I580" s="334" t="s">
        <v>3579</v>
      </c>
      <c r="J580" s="334" t="s">
        <v>4434</v>
      </c>
      <c r="K580" s="334">
        <v>0</v>
      </c>
      <c r="L580" s="383">
        <v>45000</v>
      </c>
      <c r="M580" s="385">
        <v>45001</v>
      </c>
      <c r="N580" s="334">
        <v>12.3</v>
      </c>
      <c r="O580" s="334" t="s">
        <v>108</v>
      </c>
      <c r="P580" s="334">
        <v>3792</v>
      </c>
      <c r="Q580" s="385">
        <v>45000</v>
      </c>
      <c r="R580" s="375">
        <v>12.3</v>
      </c>
      <c r="S580" s="390">
        <f t="shared" si="41"/>
        <v>0</v>
      </c>
    </row>
    <row r="581" spans="1:19" x14ac:dyDescent="0.25">
      <c r="A581" s="394">
        <v>586</v>
      </c>
      <c r="B581" s="334" t="s">
        <v>11498</v>
      </c>
      <c r="C581" s="383">
        <v>45001</v>
      </c>
      <c r="D581" s="334">
        <v>573</v>
      </c>
      <c r="E581" s="384">
        <v>45000</v>
      </c>
      <c r="F581" s="334">
        <v>1499.4</v>
      </c>
      <c r="G581" s="334" t="s">
        <v>6386</v>
      </c>
      <c r="H581" s="334" t="s">
        <v>6387</v>
      </c>
      <c r="I581" s="334" t="s">
        <v>3579</v>
      </c>
      <c r="J581" s="334" t="s">
        <v>10256</v>
      </c>
      <c r="K581" s="334">
        <v>30</v>
      </c>
      <c r="L581" s="383">
        <v>45031</v>
      </c>
      <c r="M581" s="385">
        <v>45001</v>
      </c>
      <c r="N581" s="334">
        <v>1499.4</v>
      </c>
      <c r="O581" s="334" t="s">
        <v>20</v>
      </c>
      <c r="P581" s="334">
        <v>272</v>
      </c>
      <c r="Q581" s="385">
        <v>45029</v>
      </c>
      <c r="R581" s="375">
        <v>1499.4</v>
      </c>
      <c r="S581" s="390">
        <f t="shared" si="41"/>
        <v>-2</v>
      </c>
    </row>
    <row r="582" spans="1:19" x14ac:dyDescent="0.25">
      <c r="A582" s="394">
        <v>587</v>
      </c>
      <c r="B582" s="334" t="s">
        <v>11499</v>
      </c>
      <c r="C582" s="383">
        <v>45001</v>
      </c>
      <c r="D582" s="334">
        <v>51541</v>
      </c>
      <c r="E582" s="384">
        <v>45000</v>
      </c>
      <c r="F582" s="334">
        <v>892.5</v>
      </c>
      <c r="G582" s="334" t="s">
        <v>11243</v>
      </c>
      <c r="H582" s="334" t="s">
        <v>8033</v>
      </c>
      <c r="I582" s="334" t="s">
        <v>3579</v>
      </c>
      <c r="J582" s="334" t="s">
        <v>10256</v>
      </c>
      <c r="K582" s="334">
        <v>30</v>
      </c>
      <c r="L582" s="383">
        <v>45030</v>
      </c>
      <c r="M582" s="385">
        <v>45001</v>
      </c>
      <c r="N582" s="334">
        <v>892.5</v>
      </c>
      <c r="O582" s="334" t="s">
        <v>20</v>
      </c>
      <c r="P582" s="334">
        <v>274</v>
      </c>
      <c r="Q582" s="385">
        <v>45029</v>
      </c>
      <c r="R582" s="375">
        <v>892.5</v>
      </c>
      <c r="S582" s="390">
        <f t="shared" si="41"/>
        <v>-1</v>
      </c>
    </row>
    <row r="583" spans="1:19" x14ac:dyDescent="0.25">
      <c r="A583" s="394">
        <v>588</v>
      </c>
      <c r="B583" s="334" t="s">
        <v>11500</v>
      </c>
      <c r="C583" s="383">
        <v>45001</v>
      </c>
      <c r="D583" s="334">
        <v>10753586901</v>
      </c>
      <c r="E583" s="384">
        <v>45001</v>
      </c>
      <c r="F583" s="334">
        <v>33.450000000000003</v>
      </c>
      <c r="G583" s="334" t="s">
        <v>6384</v>
      </c>
      <c r="H583" s="334" t="s">
        <v>1234</v>
      </c>
      <c r="I583" s="334" t="s">
        <v>3579</v>
      </c>
      <c r="J583" s="334" t="s">
        <v>10256</v>
      </c>
      <c r="K583" s="334">
        <v>0</v>
      </c>
      <c r="L583" s="383">
        <v>45001</v>
      </c>
      <c r="M583" s="385">
        <v>45001</v>
      </c>
      <c r="N583" s="334">
        <v>33.450000000000003</v>
      </c>
      <c r="O583" s="334" t="s">
        <v>108</v>
      </c>
      <c r="P583" s="334">
        <v>10753586901</v>
      </c>
      <c r="Q583" s="385">
        <v>45001</v>
      </c>
      <c r="R583" s="375">
        <v>33.450000000000003</v>
      </c>
      <c r="S583" s="390">
        <f t="shared" si="41"/>
        <v>0</v>
      </c>
    </row>
    <row r="584" spans="1:19" x14ac:dyDescent="0.25">
      <c r="A584" s="394">
        <v>589</v>
      </c>
      <c r="B584" s="334" t="s">
        <v>11501</v>
      </c>
      <c r="C584" s="383">
        <v>45001</v>
      </c>
      <c r="D584" s="334">
        <v>6355602</v>
      </c>
      <c r="E584" s="384">
        <v>45000</v>
      </c>
      <c r="F584" s="334">
        <v>7726.13</v>
      </c>
      <c r="G584" s="334" t="s">
        <v>11237</v>
      </c>
      <c r="H584" s="334" t="s">
        <v>11238</v>
      </c>
      <c r="I584" s="334" t="s">
        <v>3579</v>
      </c>
      <c r="J584" s="334" t="s">
        <v>8112</v>
      </c>
      <c r="K584" s="334">
        <v>15</v>
      </c>
      <c r="L584" s="383">
        <v>45015</v>
      </c>
      <c r="M584" s="385">
        <v>45001</v>
      </c>
      <c r="N584" s="334">
        <v>7726.13</v>
      </c>
      <c r="O584" s="334" t="s">
        <v>20</v>
      </c>
      <c r="P584" s="334">
        <v>199</v>
      </c>
      <c r="Q584" s="385">
        <v>45015</v>
      </c>
      <c r="R584" s="375">
        <v>7726.13</v>
      </c>
      <c r="S584" s="390">
        <f t="shared" si="41"/>
        <v>0</v>
      </c>
    </row>
    <row r="585" spans="1:19" x14ac:dyDescent="0.25">
      <c r="A585" s="394">
        <v>590</v>
      </c>
      <c r="B585" s="334" t="s">
        <v>897</v>
      </c>
      <c r="C585" s="383">
        <v>45002</v>
      </c>
      <c r="D585" s="334">
        <v>2246</v>
      </c>
      <c r="E585" s="384">
        <v>45002</v>
      </c>
      <c r="F585" s="334">
        <v>9.1999999999999993</v>
      </c>
      <c r="G585" s="334" t="s">
        <v>1251</v>
      </c>
      <c r="H585" s="334" t="s">
        <v>92</v>
      </c>
      <c r="I585" s="334" t="s">
        <v>3579</v>
      </c>
      <c r="J585" s="334" t="s">
        <v>8112</v>
      </c>
      <c r="K585" s="334">
        <v>0</v>
      </c>
      <c r="L585" s="383">
        <v>45002</v>
      </c>
      <c r="M585" s="385">
        <v>45002</v>
      </c>
      <c r="N585" s="334">
        <v>9.1999999999999993</v>
      </c>
      <c r="O585" s="334" t="s">
        <v>50</v>
      </c>
      <c r="P585" s="334">
        <v>3919</v>
      </c>
      <c r="Q585" s="385">
        <v>45002</v>
      </c>
      <c r="R585" s="375">
        <v>9.1999999999999993</v>
      </c>
      <c r="S585" s="390">
        <f t="shared" si="41"/>
        <v>0</v>
      </c>
    </row>
    <row r="586" spans="1:19" x14ac:dyDescent="0.25">
      <c r="A586" s="394">
        <v>591</v>
      </c>
      <c r="B586" s="334" t="s">
        <v>11502</v>
      </c>
      <c r="C586" s="383">
        <v>45002</v>
      </c>
      <c r="D586" s="334">
        <v>35998</v>
      </c>
      <c r="E586" s="384">
        <v>45002</v>
      </c>
      <c r="F586" s="334">
        <v>80</v>
      </c>
      <c r="G586" s="334" t="s">
        <v>10035</v>
      </c>
      <c r="H586" s="334" t="s">
        <v>9359</v>
      </c>
      <c r="I586" s="334" t="s">
        <v>3579</v>
      </c>
      <c r="J586" s="334" t="s">
        <v>10256</v>
      </c>
      <c r="K586" s="334">
        <v>0</v>
      </c>
      <c r="L586" s="383">
        <v>45002</v>
      </c>
      <c r="M586" s="385">
        <v>45002</v>
      </c>
      <c r="N586" s="334">
        <v>80</v>
      </c>
      <c r="O586" s="334" t="s">
        <v>50</v>
      </c>
      <c r="P586" s="334">
        <v>191477</v>
      </c>
      <c r="Q586" s="385">
        <v>45002</v>
      </c>
      <c r="R586" s="375">
        <v>80</v>
      </c>
      <c r="S586" s="390">
        <f t="shared" si="41"/>
        <v>0</v>
      </c>
    </row>
    <row r="587" spans="1:19" x14ac:dyDescent="0.25">
      <c r="A587" s="394">
        <v>592</v>
      </c>
      <c r="B587" s="334" t="s">
        <v>11503</v>
      </c>
      <c r="C587" s="383">
        <v>45005</v>
      </c>
      <c r="D587" s="334">
        <v>708654</v>
      </c>
      <c r="E587" s="384">
        <v>45002</v>
      </c>
      <c r="F587" s="334">
        <v>2666.36</v>
      </c>
      <c r="G587" s="334" t="s">
        <v>5348</v>
      </c>
      <c r="H587" s="334" t="s">
        <v>11504</v>
      </c>
      <c r="I587" s="334" t="s">
        <v>3579</v>
      </c>
      <c r="J587" s="334" t="s">
        <v>10256</v>
      </c>
      <c r="K587" s="334">
        <v>30</v>
      </c>
      <c r="L587" s="383">
        <v>45032</v>
      </c>
      <c r="M587" s="385">
        <v>45005</v>
      </c>
      <c r="N587" s="334">
        <v>2666.36</v>
      </c>
      <c r="O587" s="334" t="s">
        <v>20</v>
      </c>
      <c r="P587" s="334">
        <v>276</v>
      </c>
      <c r="Q587" s="385">
        <v>45036</v>
      </c>
      <c r="R587" s="375">
        <v>2666.36</v>
      </c>
      <c r="S587" s="390">
        <f t="shared" si="41"/>
        <v>4</v>
      </c>
    </row>
    <row r="588" spans="1:19" x14ac:dyDescent="0.25">
      <c r="A588" s="394">
        <v>593</v>
      </c>
      <c r="B588" s="334" t="s">
        <v>11505</v>
      </c>
      <c r="C588" s="383">
        <v>45005</v>
      </c>
      <c r="D588" s="334">
        <v>2300159</v>
      </c>
      <c r="E588" s="384">
        <v>45005</v>
      </c>
      <c r="F588" s="334">
        <v>59934.74</v>
      </c>
      <c r="G588" s="334" t="s">
        <v>11329</v>
      </c>
      <c r="H588" s="334" t="s">
        <v>11506</v>
      </c>
      <c r="I588" s="334" t="s">
        <v>3579</v>
      </c>
      <c r="J588" s="334" t="s">
        <v>10256</v>
      </c>
      <c r="K588" s="334">
        <v>30</v>
      </c>
      <c r="L588" s="383">
        <v>45036</v>
      </c>
      <c r="M588" s="385">
        <v>45005</v>
      </c>
      <c r="N588" s="334">
        <v>59934.74</v>
      </c>
      <c r="O588" s="334" t="s">
        <v>20</v>
      </c>
      <c r="P588" s="334">
        <v>1786</v>
      </c>
      <c r="Q588" s="385">
        <v>45049</v>
      </c>
      <c r="R588" s="375">
        <v>59934.74</v>
      </c>
      <c r="S588" s="390">
        <f t="shared" si="41"/>
        <v>13</v>
      </c>
    </row>
    <row r="589" spans="1:19" x14ac:dyDescent="0.25">
      <c r="A589" s="394">
        <v>594</v>
      </c>
      <c r="B589" s="334" t="s">
        <v>9064</v>
      </c>
      <c r="C589" s="383">
        <v>45005</v>
      </c>
      <c r="D589" s="334">
        <v>52300098</v>
      </c>
      <c r="E589" s="384">
        <v>44994</v>
      </c>
      <c r="F589" s="334">
        <v>540</v>
      </c>
      <c r="G589" s="334" t="s">
        <v>3871</v>
      </c>
      <c r="H589" s="334" t="s">
        <v>9857</v>
      </c>
      <c r="I589" s="334" t="s">
        <v>3579</v>
      </c>
      <c r="J589" s="334" t="s">
        <v>4434</v>
      </c>
      <c r="K589" s="334">
        <v>22</v>
      </c>
      <c r="L589" s="383">
        <v>45016</v>
      </c>
      <c r="M589" s="385">
        <v>45005</v>
      </c>
      <c r="N589" s="334">
        <v>540</v>
      </c>
      <c r="O589" s="334" t="s">
        <v>20</v>
      </c>
      <c r="P589" s="334">
        <v>201</v>
      </c>
      <c r="Q589" s="385">
        <v>45019</v>
      </c>
      <c r="R589" s="375">
        <v>540</v>
      </c>
      <c r="S589" s="390">
        <f t="shared" si="41"/>
        <v>3</v>
      </c>
    </row>
    <row r="590" spans="1:19" x14ac:dyDescent="0.25">
      <c r="A590" s="394">
        <v>595</v>
      </c>
      <c r="B590" s="334" t="s">
        <v>11507</v>
      </c>
      <c r="C590" s="383">
        <v>45006</v>
      </c>
      <c r="D590" s="334">
        <v>9101</v>
      </c>
      <c r="E590" s="384">
        <v>45006</v>
      </c>
      <c r="F590" s="334">
        <v>261</v>
      </c>
      <c r="G590" s="334" t="s">
        <v>10980</v>
      </c>
      <c r="H590" s="334" t="s">
        <v>11508</v>
      </c>
      <c r="I590" s="334" t="s">
        <v>3579</v>
      </c>
      <c r="J590" s="334" t="s">
        <v>10256</v>
      </c>
      <c r="K590" s="334">
        <v>30</v>
      </c>
      <c r="L590" s="383">
        <v>45036</v>
      </c>
      <c r="M590" s="385">
        <v>45006</v>
      </c>
      <c r="N590" s="334">
        <v>261</v>
      </c>
      <c r="O590" s="334" t="s">
        <v>20</v>
      </c>
      <c r="P590" s="334">
        <v>277</v>
      </c>
      <c r="Q590" s="385">
        <v>45036</v>
      </c>
      <c r="R590" s="375">
        <v>261</v>
      </c>
      <c r="S590" s="390">
        <f t="shared" si="41"/>
        <v>0</v>
      </c>
    </row>
    <row r="591" spans="1:19" x14ac:dyDescent="0.25">
      <c r="A591" s="394">
        <v>596</v>
      </c>
      <c r="B591" s="334" t="s">
        <v>11509</v>
      </c>
      <c r="C591" s="383">
        <v>45006</v>
      </c>
      <c r="D591" s="334">
        <v>14015</v>
      </c>
      <c r="E591" s="384">
        <v>45006</v>
      </c>
      <c r="F591" s="334">
        <v>35</v>
      </c>
      <c r="G591" s="334" t="s">
        <v>8801</v>
      </c>
      <c r="H591" s="334" t="s">
        <v>6393</v>
      </c>
      <c r="I591" s="334" t="s">
        <v>3579</v>
      </c>
      <c r="J591" s="334" t="s">
        <v>10256</v>
      </c>
      <c r="K591" s="334">
        <v>0</v>
      </c>
      <c r="L591" s="383">
        <v>45006</v>
      </c>
      <c r="M591" s="385">
        <v>45006</v>
      </c>
      <c r="N591" s="334">
        <v>35</v>
      </c>
      <c r="O591" s="334" t="s">
        <v>72</v>
      </c>
      <c r="P591" s="334">
        <v>10</v>
      </c>
      <c r="Q591" s="385">
        <v>45006</v>
      </c>
      <c r="R591" s="375">
        <v>35</v>
      </c>
      <c r="S591" s="390">
        <f t="shared" si="41"/>
        <v>0</v>
      </c>
    </row>
    <row r="592" spans="1:19" x14ac:dyDescent="0.25">
      <c r="A592" s="394">
        <v>597</v>
      </c>
      <c r="B592" s="334" t="s">
        <v>11510</v>
      </c>
      <c r="C592" s="383">
        <v>45007</v>
      </c>
      <c r="D592" s="334">
        <v>2354</v>
      </c>
      <c r="E592" s="384">
        <v>45006</v>
      </c>
      <c r="F592" s="334">
        <v>8.8000000000000007</v>
      </c>
      <c r="G592" s="334" t="s">
        <v>1251</v>
      </c>
      <c r="H592" s="334" t="s">
        <v>92</v>
      </c>
      <c r="I592" s="334" t="s">
        <v>3579</v>
      </c>
      <c r="J592" s="334" t="s">
        <v>8112</v>
      </c>
      <c r="K592" s="334">
        <v>0</v>
      </c>
      <c r="L592" s="383">
        <v>45006</v>
      </c>
      <c r="M592" s="385">
        <v>45007</v>
      </c>
      <c r="N592" s="334">
        <v>8.8000000000000007</v>
      </c>
      <c r="O592" s="334" t="s">
        <v>50</v>
      </c>
      <c r="P592" s="334">
        <v>4116</v>
      </c>
      <c r="Q592" s="385">
        <v>45006</v>
      </c>
      <c r="R592" s="375">
        <v>8.8000000000000007</v>
      </c>
      <c r="S592" s="390">
        <f t="shared" si="41"/>
        <v>0</v>
      </c>
    </row>
    <row r="593" spans="1:20" x14ac:dyDescent="0.25">
      <c r="A593" s="394">
        <v>598</v>
      </c>
      <c r="B593" s="337" t="s">
        <v>11511</v>
      </c>
      <c r="C593" s="338">
        <v>45007</v>
      </c>
      <c r="D593" s="337">
        <v>5133467</v>
      </c>
      <c r="E593" s="340">
        <v>45007</v>
      </c>
      <c r="F593" s="337">
        <v>323.68</v>
      </c>
      <c r="G593" s="337" t="s">
        <v>8543</v>
      </c>
      <c r="H593" s="337" t="s">
        <v>11512</v>
      </c>
      <c r="I593" s="337" t="s">
        <v>3579</v>
      </c>
      <c r="J593" s="337" t="s">
        <v>10256</v>
      </c>
      <c r="K593" s="337">
        <v>0</v>
      </c>
      <c r="L593" s="338">
        <v>45007</v>
      </c>
      <c r="M593" s="341">
        <v>45009</v>
      </c>
      <c r="N593" s="337">
        <v>323.68</v>
      </c>
      <c r="O593" s="334" t="s">
        <v>20</v>
      </c>
      <c r="P593" s="334">
        <v>196</v>
      </c>
      <c r="Q593" s="385">
        <v>45008</v>
      </c>
      <c r="R593" s="375">
        <v>323.68</v>
      </c>
      <c r="S593" s="390">
        <f t="shared" si="41"/>
        <v>1</v>
      </c>
    </row>
    <row r="594" spans="1:20" x14ac:dyDescent="0.25">
      <c r="A594" s="394">
        <v>600</v>
      </c>
      <c r="B594" s="337" t="s">
        <v>11513</v>
      </c>
      <c r="C594" s="338">
        <v>45012</v>
      </c>
      <c r="D594" s="337">
        <v>2465</v>
      </c>
      <c r="E594" s="340">
        <v>45009</v>
      </c>
      <c r="F594" s="337">
        <v>8.8000000000000007</v>
      </c>
      <c r="G594" s="337" t="s">
        <v>1251</v>
      </c>
      <c r="H594" s="337" t="s">
        <v>92</v>
      </c>
      <c r="I594" s="337" t="s">
        <v>3579</v>
      </c>
      <c r="J594" s="337" t="s">
        <v>4434</v>
      </c>
      <c r="K594" s="337">
        <v>0</v>
      </c>
      <c r="L594" s="338">
        <v>45009</v>
      </c>
      <c r="M594" s="341">
        <v>45012</v>
      </c>
      <c r="N594" s="337">
        <v>8.8000000000000007</v>
      </c>
      <c r="O594" s="337" t="s">
        <v>50</v>
      </c>
      <c r="P594" s="337">
        <v>4314</v>
      </c>
      <c r="Q594" s="341">
        <v>45009</v>
      </c>
      <c r="R594" s="342">
        <v>8.8000000000000007</v>
      </c>
      <c r="S594" s="390">
        <f t="shared" ref="S594:S657" si="44">Q594-L594</f>
        <v>0</v>
      </c>
    </row>
    <row r="595" spans="1:20" x14ac:dyDescent="0.25">
      <c r="A595" s="394">
        <v>601</v>
      </c>
      <c r="B595" s="337" t="s">
        <v>11514</v>
      </c>
      <c r="C595" s="338">
        <v>45012</v>
      </c>
      <c r="D595" s="337">
        <v>567</v>
      </c>
      <c r="E595" s="340">
        <v>45009</v>
      </c>
      <c r="F595" s="337">
        <v>2375.2399999999998</v>
      </c>
      <c r="G595" s="337" t="s">
        <v>11515</v>
      </c>
      <c r="H595" s="337" t="s">
        <v>11516</v>
      </c>
      <c r="I595" s="337" t="s">
        <v>3579</v>
      </c>
      <c r="J595" s="337" t="s">
        <v>10256</v>
      </c>
      <c r="K595" s="337">
        <v>30</v>
      </c>
      <c r="L595" s="338">
        <v>45039</v>
      </c>
      <c r="M595" s="341">
        <v>45012</v>
      </c>
      <c r="N595" s="337">
        <v>2375.2399999999998</v>
      </c>
      <c r="O595" s="337" t="s">
        <v>20</v>
      </c>
      <c r="P595" s="337">
        <v>279</v>
      </c>
      <c r="Q595" s="341">
        <v>45043</v>
      </c>
      <c r="R595" s="342">
        <v>2375.2399999999998</v>
      </c>
      <c r="S595" s="390">
        <f t="shared" si="44"/>
        <v>4</v>
      </c>
    </row>
    <row r="596" spans="1:20" x14ac:dyDescent="0.25">
      <c r="A596" s="394">
        <v>602</v>
      </c>
      <c r="B596" s="337" t="s">
        <v>11517</v>
      </c>
      <c r="C596" s="338">
        <v>45012</v>
      </c>
      <c r="D596" s="337">
        <v>4535</v>
      </c>
      <c r="E596" s="340">
        <v>45012</v>
      </c>
      <c r="F596" s="337">
        <v>60.79</v>
      </c>
      <c r="G596" s="337" t="s">
        <v>11258</v>
      </c>
      <c r="H596" s="337" t="s">
        <v>4395</v>
      </c>
      <c r="I596" s="337" t="s">
        <v>3579</v>
      </c>
      <c r="J596" s="337" t="s">
        <v>10256</v>
      </c>
      <c r="K596" s="337">
        <v>30</v>
      </c>
      <c r="L596" s="338">
        <v>45043</v>
      </c>
      <c r="M596" s="341">
        <v>45012</v>
      </c>
      <c r="N596" s="337">
        <v>60.79</v>
      </c>
      <c r="O596" s="337" t="s">
        <v>20</v>
      </c>
      <c r="P596" s="337">
        <v>286</v>
      </c>
      <c r="Q596" s="341">
        <v>45051</v>
      </c>
      <c r="R596" s="342">
        <v>60.79</v>
      </c>
      <c r="S596" s="390">
        <f t="shared" si="44"/>
        <v>8</v>
      </c>
    </row>
    <row r="597" spans="1:20" x14ac:dyDescent="0.25">
      <c r="A597" s="394">
        <v>603</v>
      </c>
      <c r="B597" s="337" t="s">
        <v>11518</v>
      </c>
      <c r="C597" s="338">
        <v>45012</v>
      </c>
      <c r="D597" s="337">
        <v>1355</v>
      </c>
      <c r="E597" s="340">
        <v>45012</v>
      </c>
      <c r="F597" s="337">
        <v>188</v>
      </c>
      <c r="G597" s="337" t="s">
        <v>6087</v>
      </c>
      <c r="H597" s="337" t="s">
        <v>57</v>
      </c>
      <c r="I597" s="337" t="s">
        <v>3579</v>
      </c>
      <c r="J597" s="337" t="s">
        <v>10256</v>
      </c>
      <c r="K597" s="337">
        <v>30</v>
      </c>
      <c r="L597" s="338">
        <v>45043</v>
      </c>
      <c r="M597" s="341">
        <v>45012</v>
      </c>
      <c r="N597" s="337">
        <v>188</v>
      </c>
      <c r="O597" s="337" t="s">
        <v>20</v>
      </c>
      <c r="P597" s="337">
        <v>281</v>
      </c>
      <c r="Q597" s="341">
        <v>45048</v>
      </c>
      <c r="R597" s="342">
        <v>188</v>
      </c>
      <c r="S597" s="390">
        <f t="shared" si="44"/>
        <v>5</v>
      </c>
    </row>
    <row r="598" spans="1:20" x14ac:dyDescent="0.25">
      <c r="A598" s="394">
        <v>604</v>
      </c>
      <c r="B598" s="337" t="s">
        <v>11519</v>
      </c>
      <c r="C598" s="338">
        <v>45013</v>
      </c>
      <c r="D598" s="339">
        <v>180014275658</v>
      </c>
      <c r="E598" s="340">
        <v>45012</v>
      </c>
      <c r="F598" s="337">
        <v>6583.2</v>
      </c>
      <c r="G598" s="337" t="s">
        <v>10823</v>
      </c>
      <c r="H598" s="337" t="s">
        <v>110</v>
      </c>
      <c r="I598" s="337" t="s">
        <v>3579</v>
      </c>
      <c r="J598" s="337" t="s">
        <v>4434</v>
      </c>
      <c r="K598" s="337">
        <v>10</v>
      </c>
      <c r="L598" s="338">
        <v>45012</v>
      </c>
      <c r="M598" s="341">
        <v>45013</v>
      </c>
      <c r="N598" s="337">
        <v>6583.2</v>
      </c>
      <c r="O598" s="337" t="s">
        <v>20</v>
      </c>
      <c r="P598" s="337">
        <v>1126</v>
      </c>
      <c r="Q598" s="341">
        <v>45037</v>
      </c>
      <c r="R598" s="342">
        <v>6583.2</v>
      </c>
      <c r="S598" s="390">
        <f t="shared" si="44"/>
        <v>25</v>
      </c>
    </row>
    <row r="599" spans="1:20" x14ac:dyDescent="0.25">
      <c r="A599" s="394">
        <v>605</v>
      </c>
      <c r="B599" s="337" t="s">
        <v>11520</v>
      </c>
      <c r="C599" s="338">
        <v>45015</v>
      </c>
      <c r="D599" s="337">
        <v>19021</v>
      </c>
      <c r="E599" s="340">
        <v>45015</v>
      </c>
      <c r="F599" s="337">
        <v>523.6</v>
      </c>
      <c r="G599" s="337" t="s">
        <v>11521</v>
      </c>
      <c r="H599" s="337" t="s">
        <v>11522</v>
      </c>
      <c r="I599" s="337" t="s">
        <v>3579</v>
      </c>
      <c r="J599" s="337" t="s">
        <v>10256</v>
      </c>
      <c r="K599" s="337">
        <v>30</v>
      </c>
      <c r="L599" s="338">
        <v>45045</v>
      </c>
      <c r="M599" s="341">
        <v>45015</v>
      </c>
      <c r="N599" s="337">
        <v>523.6</v>
      </c>
      <c r="O599" s="337" t="s">
        <v>20</v>
      </c>
      <c r="P599" s="337">
        <v>283</v>
      </c>
      <c r="Q599" s="341">
        <v>45048</v>
      </c>
      <c r="R599" s="342">
        <v>523.6</v>
      </c>
      <c r="S599" s="390">
        <f t="shared" si="44"/>
        <v>3</v>
      </c>
    </row>
    <row r="600" spans="1:20" x14ac:dyDescent="0.25">
      <c r="A600" s="394">
        <v>606</v>
      </c>
      <c r="B600" s="337" t="s">
        <v>11523</v>
      </c>
      <c r="C600" s="338">
        <v>45015</v>
      </c>
      <c r="D600" s="337">
        <v>1002039132</v>
      </c>
      <c r="E600" s="340">
        <v>45015</v>
      </c>
      <c r="F600" s="337">
        <v>2634.9</v>
      </c>
      <c r="G600" s="337" t="s">
        <v>11485</v>
      </c>
      <c r="H600" s="337" t="s">
        <v>11524</v>
      </c>
      <c r="I600" s="337" t="s">
        <v>3579</v>
      </c>
      <c r="J600" s="337" t="s">
        <v>10256</v>
      </c>
      <c r="K600" s="337">
        <v>0</v>
      </c>
      <c r="L600" s="338">
        <v>45015</v>
      </c>
      <c r="M600" s="341">
        <v>45015</v>
      </c>
      <c r="N600" s="337">
        <v>2634.9</v>
      </c>
      <c r="O600" s="337" t="s">
        <v>20</v>
      </c>
      <c r="P600" s="337">
        <v>143</v>
      </c>
      <c r="Q600" s="341">
        <v>44990</v>
      </c>
      <c r="R600" s="342">
        <v>2634.9</v>
      </c>
      <c r="S600" s="390">
        <f t="shared" si="44"/>
        <v>-25</v>
      </c>
    </row>
    <row r="601" spans="1:20" x14ac:dyDescent="0.25">
      <c r="A601" s="394">
        <v>607</v>
      </c>
      <c r="B601" s="337" t="s">
        <v>11525</v>
      </c>
      <c r="C601" s="338">
        <v>45015</v>
      </c>
      <c r="D601" s="337">
        <v>1002039131</v>
      </c>
      <c r="E601" s="340">
        <v>45015</v>
      </c>
      <c r="F601" s="337">
        <v>-2634.9</v>
      </c>
      <c r="G601" s="337" t="s">
        <v>11485</v>
      </c>
      <c r="H601" s="337" t="s">
        <v>11526</v>
      </c>
      <c r="I601" s="337" t="s">
        <v>3579</v>
      </c>
      <c r="J601" s="337" t="s">
        <v>10256</v>
      </c>
      <c r="K601" s="337">
        <v>0</v>
      </c>
      <c r="L601" s="338">
        <v>45015</v>
      </c>
      <c r="M601" s="341">
        <v>45015</v>
      </c>
      <c r="N601" s="337">
        <v>-2634.9</v>
      </c>
      <c r="O601" s="337" t="s">
        <v>9420</v>
      </c>
      <c r="P601" s="337">
        <v>1002038578</v>
      </c>
      <c r="Q601" s="341">
        <v>44993</v>
      </c>
      <c r="R601" s="342">
        <v>2634.9</v>
      </c>
      <c r="S601" s="390">
        <f t="shared" si="44"/>
        <v>-22</v>
      </c>
    </row>
    <row r="602" spans="1:20" x14ac:dyDescent="0.25">
      <c r="A602" s="394">
        <v>608</v>
      </c>
      <c r="B602" s="337" t="s">
        <v>11527</v>
      </c>
      <c r="C602" s="338">
        <v>45015</v>
      </c>
      <c r="D602" s="339">
        <v>130016100937</v>
      </c>
      <c r="E602" s="340">
        <v>45012</v>
      </c>
      <c r="F602" s="337">
        <v>54161.77</v>
      </c>
      <c r="G602" s="337" t="s">
        <v>10823</v>
      </c>
      <c r="H602" s="337" t="s">
        <v>110</v>
      </c>
      <c r="I602" s="337" t="s">
        <v>3579</v>
      </c>
      <c r="J602" s="337" t="s">
        <v>8112</v>
      </c>
      <c r="K602" s="337">
        <v>10</v>
      </c>
      <c r="L602" s="338">
        <v>45022</v>
      </c>
      <c r="M602" s="341">
        <v>45016</v>
      </c>
      <c r="N602" s="337">
        <v>54161.77</v>
      </c>
      <c r="O602" s="337" t="s">
        <v>20</v>
      </c>
      <c r="P602" s="337">
        <v>1126</v>
      </c>
      <c r="Q602" s="341">
        <v>45037</v>
      </c>
      <c r="R602" s="342">
        <v>54161.77</v>
      </c>
      <c r="S602" s="390">
        <f t="shared" si="44"/>
        <v>15</v>
      </c>
    </row>
    <row r="603" spans="1:20" x14ac:dyDescent="0.25">
      <c r="A603" s="394">
        <v>609</v>
      </c>
      <c r="B603" s="337" t="s">
        <v>8439</v>
      </c>
      <c r="C603" s="338">
        <v>45015</v>
      </c>
      <c r="D603" s="339">
        <v>19021</v>
      </c>
      <c r="E603" s="340">
        <v>45015</v>
      </c>
      <c r="F603" s="337">
        <v>523.6</v>
      </c>
      <c r="G603" s="337" t="s">
        <v>11521</v>
      </c>
      <c r="H603" s="337" t="s">
        <v>11528</v>
      </c>
      <c r="I603" s="337" t="s">
        <v>3579</v>
      </c>
      <c r="J603" s="337" t="s">
        <v>10256</v>
      </c>
      <c r="K603" s="337">
        <v>30</v>
      </c>
      <c r="L603" s="338">
        <v>45045</v>
      </c>
      <c r="M603" s="341">
        <v>45015</v>
      </c>
      <c r="N603" s="337">
        <v>523.6</v>
      </c>
      <c r="O603" s="337" t="s">
        <v>20</v>
      </c>
      <c r="P603" s="337">
        <v>283</v>
      </c>
      <c r="Q603" s="341">
        <v>45048</v>
      </c>
      <c r="R603" s="342">
        <v>523.6</v>
      </c>
      <c r="S603" s="390">
        <f t="shared" si="44"/>
        <v>3</v>
      </c>
    </row>
    <row r="604" spans="1:20" x14ac:dyDescent="0.25">
      <c r="A604" s="394">
        <v>610</v>
      </c>
      <c r="B604" s="337" t="s">
        <v>11529</v>
      </c>
      <c r="C604" s="338">
        <v>45015</v>
      </c>
      <c r="D604" s="337">
        <v>19031</v>
      </c>
      <c r="E604" s="340">
        <v>45015</v>
      </c>
      <c r="F604" s="337">
        <v>821.1</v>
      </c>
      <c r="G604" s="337" t="s">
        <v>11521</v>
      </c>
      <c r="H604" s="337" t="s">
        <v>11530</v>
      </c>
      <c r="I604" s="337" t="s">
        <v>3579</v>
      </c>
      <c r="J604" s="337" t="s">
        <v>10256</v>
      </c>
      <c r="K604" s="337">
        <v>30</v>
      </c>
      <c r="L604" s="338">
        <v>45045</v>
      </c>
      <c r="M604" s="341">
        <v>45015</v>
      </c>
      <c r="N604" s="337">
        <v>821.1</v>
      </c>
      <c r="O604" s="337" t="s">
        <v>20</v>
      </c>
      <c r="P604" s="337">
        <v>283</v>
      </c>
      <c r="Q604" s="341">
        <v>45048</v>
      </c>
      <c r="R604" s="342">
        <v>821.1</v>
      </c>
      <c r="S604" s="390">
        <f t="shared" si="44"/>
        <v>3</v>
      </c>
    </row>
    <row r="605" spans="1:20" x14ac:dyDescent="0.25">
      <c r="A605" s="394">
        <v>611</v>
      </c>
      <c r="B605" s="364" t="s">
        <v>968</v>
      </c>
      <c r="C605" s="365">
        <v>44991</v>
      </c>
      <c r="D605" s="395">
        <v>10142083091</v>
      </c>
      <c r="E605" s="365">
        <v>44985</v>
      </c>
      <c r="F605" s="386">
        <v>14775.19</v>
      </c>
      <c r="G605" s="332" t="s">
        <v>209</v>
      </c>
      <c r="H605" s="386" t="s">
        <v>17</v>
      </c>
      <c r="I605" s="332" t="s">
        <v>130</v>
      </c>
      <c r="J605" s="332" t="s">
        <v>109</v>
      </c>
      <c r="K605" s="314">
        <f t="shared" ref="K605:K668" si="45">L605-E605</f>
        <v>15</v>
      </c>
      <c r="L605" s="365">
        <v>45000</v>
      </c>
      <c r="M605" s="365">
        <v>44991</v>
      </c>
      <c r="N605" s="386">
        <f t="shared" ref="N605:N668" si="46">F605</f>
        <v>14775.19</v>
      </c>
      <c r="O605" s="226" t="s">
        <v>27</v>
      </c>
      <c r="P605" s="396">
        <v>1098</v>
      </c>
      <c r="Q605" s="397">
        <v>45007</v>
      </c>
      <c r="R605" s="226">
        <v>14775.86</v>
      </c>
      <c r="S605" s="390">
        <f t="shared" si="44"/>
        <v>7</v>
      </c>
      <c r="T605" s="417"/>
    </row>
    <row r="606" spans="1:20" x14ac:dyDescent="0.25">
      <c r="A606" s="394">
        <v>612</v>
      </c>
      <c r="B606" s="364" t="s">
        <v>993</v>
      </c>
      <c r="C606" s="365">
        <v>44991</v>
      </c>
      <c r="D606" s="366">
        <v>10142083090</v>
      </c>
      <c r="E606" s="365">
        <v>44985</v>
      </c>
      <c r="F606" s="332">
        <v>12577.86</v>
      </c>
      <c r="G606" s="332" t="s">
        <v>209</v>
      </c>
      <c r="H606" s="332" t="s">
        <v>17</v>
      </c>
      <c r="I606" s="332" t="s">
        <v>130</v>
      </c>
      <c r="J606" s="332" t="s">
        <v>109</v>
      </c>
      <c r="K606" s="314">
        <f t="shared" si="45"/>
        <v>15</v>
      </c>
      <c r="L606" s="365">
        <v>45000</v>
      </c>
      <c r="M606" s="365">
        <v>44991</v>
      </c>
      <c r="N606" s="332">
        <f t="shared" si="46"/>
        <v>12577.86</v>
      </c>
      <c r="O606" s="226" t="s">
        <v>27</v>
      </c>
      <c r="P606" s="226">
        <v>1098</v>
      </c>
      <c r="Q606" s="308">
        <v>45007</v>
      </c>
      <c r="R606" s="226">
        <v>12577.86</v>
      </c>
      <c r="S606" s="390">
        <f t="shared" si="44"/>
        <v>7</v>
      </c>
      <c r="T606" s="331"/>
    </row>
    <row r="607" spans="1:20" x14ac:dyDescent="0.25">
      <c r="A607" s="394">
        <v>613</v>
      </c>
      <c r="B607" s="364" t="s">
        <v>995</v>
      </c>
      <c r="C607" s="365">
        <v>44991</v>
      </c>
      <c r="D607" s="366">
        <v>1</v>
      </c>
      <c r="E607" s="365">
        <v>44991</v>
      </c>
      <c r="F607" s="332">
        <v>170</v>
      </c>
      <c r="G607" s="332" t="s">
        <v>11531</v>
      </c>
      <c r="H607" s="332" t="s">
        <v>57</v>
      </c>
      <c r="I607" s="332" t="s">
        <v>130</v>
      </c>
      <c r="J607" s="332" t="s">
        <v>109</v>
      </c>
      <c r="K607" s="314">
        <f t="shared" si="45"/>
        <v>0</v>
      </c>
      <c r="L607" s="365">
        <v>44991</v>
      </c>
      <c r="M607" s="365">
        <v>44991</v>
      </c>
      <c r="N607" s="332">
        <f t="shared" si="46"/>
        <v>170</v>
      </c>
      <c r="O607" s="226"/>
      <c r="P607" s="226"/>
      <c r="Q607" s="308"/>
      <c r="R607" s="226"/>
      <c r="S607" s="390">
        <f t="shared" si="44"/>
        <v>-44991</v>
      </c>
      <c r="T607" s="331"/>
    </row>
    <row r="608" spans="1:20" x14ac:dyDescent="0.25">
      <c r="A608" s="394">
        <v>614</v>
      </c>
      <c r="B608" s="364" t="s">
        <v>996</v>
      </c>
      <c r="C608" s="365">
        <v>44992</v>
      </c>
      <c r="D608" s="366">
        <v>186770</v>
      </c>
      <c r="E608" s="365">
        <v>44991</v>
      </c>
      <c r="F608" s="332">
        <v>2066.11</v>
      </c>
      <c r="G608" s="332" t="s">
        <v>99</v>
      </c>
      <c r="H608" s="332" t="s">
        <v>238</v>
      </c>
      <c r="I608" s="332" t="s">
        <v>130</v>
      </c>
      <c r="J608" s="332" t="s">
        <v>109</v>
      </c>
      <c r="K608" s="314">
        <f t="shared" si="45"/>
        <v>30</v>
      </c>
      <c r="L608" s="365">
        <v>45021</v>
      </c>
      <c r="M608" s="365">
        <v>44992</v>
      </c>
      <c r="N608" s="332">
        <f t="shared" si="46"/>
        <v>2066.11</v>
      </c>
      <c r="O608" s="226" t="s">
        <v>27</v>
      </c>
      <c r="P608" s="226">
        <v>1155</v>
      </c>
      <c r="Q608" s="308">
        <v>45050</v>
      </c>
      <c r="R608" s="226">
        <v>2066.11</v>
      </c>
      <c r="S608" s="390">
        <f t="shared" si="44"/>
        <v>29</v>
      </c>
      <c r="T608" s="331"/>
    </row>
    <row r="609" spans="1:20" x14ac:dyDescent="0.25">
      <c r="A609" s="394">
        <v>615</v>
      </c>
      <c r="B609" s="364" t="s">
        <v>997</v>
      </c>
      <c r="C609" s="365">
        <v>44992</v>
      </c>
      <c r="D609" s="314">
        <v>3024</v>
      </c>
      <c r="E609" s="365">
        <v>44985</v>
      </c>
      <c r="F609" s="226">
        <v>130353.18</v>
      </c>
      <c r="G609" s="332" t="s">
        <v>5984</v>
      </c>
      <c r="H609" s="226" t="s">
        <v>5856</v>
      </c>
      <c r="I609" s="332" t="s">
        <v>130</v>
      </c>
      <c r="J609" s="332" t="s">
        <v>109</v>
      </c>
      <c r="K609" s="314">
        <f t="shared" si="45"/>
        <v>60</v>
      </c>
      <c r="L609" s="365">
        <v>45045</v>
      </c>
      <c r="M609" s="365">
        <v>44992</v>
      </c>
      <c r="N609" s="226">
        <f t="shared" si="46"/>
        <v>130353.18</v>
      </c>
      <c r="O609" s="226"/>
      <c r="P609" s="226"/>
      <c r="Q609" s="308"/>
      <c r="R609" s="226"/>
      <c r="S609" s="390">
        <f t="shared" si="44"/>
        <v>-45045</v>
      </c>
      <c r="T609" s="396"/>
    </row>
    <row r="610" spans="1:20" x14ac:dyDescent="0.25">
      <c r="A610" s="394">
        <v>616</v>
      </c>
      <c r="B610" s="364" t="s">
        <v>1008</v>
      </c>
      <c r="C610" s="365">
        <v>44992</v>
      </c>
      <c r="D610" s="366">
        <v>3025</v>
      </c>
      <c r="E610" s="365">
        <v>44985</v>
      </c>
      <c r="F610" s="332">
        <v>41630.660000000003</v>
      </c>
      <c r="G610" s="226" t="s">
        <v>5984</v>
      </c>
      <c r="H610" s="332" t="s">
        <v>5856</v>
      </c>
      <c r="I610" s="332" t="s">
        <v>130</v>
      </c>
      <c r="J610" s="332" t="s">
        <v>109</v>
      </c>
      <c r="K610" s="314">
        <f t="shared" si="45"/>
        <v>60</v>
      </c>
      <c r="L610" s="365">
        <v>45045</v>
      </c>
      <c r="M610" s="365">
        <v>44992</v>
      </c>
      <c r="N610" s="332">
        <f t="shared" si="46"/>
        <v>41630.660000000003</v>
      </c>
      <c r="O610" s="226"/>
      <c r="P610" s="226"/>
      <c r="Q610" s="308"/>
      <c r="R610" s="226"/>
      <c r="S610" s="390">
        <f t="shared" si="44"/>
        <v>-45045</v>
      </c>
      <c r="T610" s="331"/>
    </row>
    <row r="611" spans="1:20" x14ac:dyDescent="0.25">
      <c r="A611" s="394">
        <v>617</v>
      </c>
      <c r="B611" s="364" t="s">
        <v>1020</v>
      </c>
      <c r="C611" s="365">
        <v>44992</v>
      </c>
      <c r="D611" s="366">
        <v>3028</v>
      </c>
      <c r="E611" s="365">
        <v>44985</v>
      </c>
      <c r="F611" s="332">
        <v>27108.2</v>
      </c>
      <c r="G611" s="226" t="s">
        <v>5984</v>
      </c>
      <c r="H611" s="332" t="s">
        <v>5856</v>
      </c>
      <c r="I611" s="332" t="s">
        <v>130</v>
      </c>
      <c r="J611" s="332" t="s">
        <v>109</v>
      </c>
      <c r="K611" s="314">
        <f t="shared" si="45"/>
        <v>60</v>
      </c>
      <c r="L611" s="365">
        <v>45045</v>
      </c>
      <c r="M611" s="365">
        <v>44992</v>
      </c>
      <c r="N611" s="332">
        <f t="shared" si="46"/>
        <v>27108.2</v>
      </c>
      <c r="O611" s="226"/>
      <c r="P611" s="226"/>
      <c r="Q611" s="308"/>
      <c r="R611" s="226"/>
      <c r="S611" s="390">
        <f t="shared" si="44"/>
        <v>-45045</v>
      </c>
      <c r="T611" s="331"/>
    </row>
    <row r="612" spans="1:20" x14ac:dyDescent="0.25">
      <c r="A612" s="394">
        <v>618</v>
      </c>
      <c r="B612" s="364" t="s">
        <v>3610</v>
      </c>
      <c r="C612" s="365">
        <v>44994</v>
      </c>
      <c r="D612" s="366">
        <v>225653</v>
      </c>
      <c r="E612" s="365">
        <v>44985</v>
      </c>
      <c r="F612" s="332">
        <v>6525.76</v>
      </c>
      <c r="G612" s="332" t="s">
        <v>9180</v>
      </c>
      <c r="H612" s="332" t="s">
        <v>9287</v>
      </c>
      <c r="I612" s="332" t="s">
        <v>130</v>
      </c>
      <c r="J612" s="332" t="s">
        <v>109</v>
      </c>
      <c r="K612" s="314">
        <f t="shared" si="45"/>
        <v>15</v>
      </c>
      <c r="L612" s="365">
        <v>45000</v>
      </c>
      <c r="M612" s="365">
        <v>44994</v>
      </c>
      <c r="N612" s="332">
        <f t="shared" si="46"/>
        <v>6525.76</v>
      </c>
      <c r="O612" s="226" t="s">
        <v>27</v>
      </c>
      <c r="P612" s="226">
        <v>1090</v>
      </c>
      <c r="Q612" s="308">
        <v>45000</v>
      </c>
      <c r="R612" s="226">
        <v>6525.76</v>
      </c>
      <c r="S612" s="390">
        <f t="shared" si="44"/>
        <v>0</v>
      </c>
      <c r="T612" s="331"/>
    </row>
    <row r="613" spans="1:20" x14ac:dyDescent="0.25">
      <c r="A613" s="394">
        <v>619</v>
      </c>
      <c r="B613" s="364" t="s">
        <v>1050</v>
      </c>
      <c r="C613" s="365">
        <v>44998</v>
      </c>
      <c r="D613" s="366">
        <v>2627</v>
      </c>
      <c r="E613" s="365">
        <v>44994</v>
      </c>
      <c r="F613" s="332">
        <v>50579.76</v>
      </c>
      <c r="G613" s="332" t="s">
        <v>8846</v>
      </c>
      <c r="H613" s="332" t="s">
        <v>8223</v>
      </c>
      <c r="I613" s="332" t="s">
        <v>130</v>
      </c>
      <c r="J613" s="332" t="s">
        <v>109</v>
      </c>
      <c r="K613" s="314">
        <f t="shared" si="45"/>
        <v>60</v>
      </c>
      <c r="L613" s="365">
        <v>45054</v>
      </c>
      <c r="M613" s="365">
        <v>44998</v>
      </c>
      <c r="N613" s="332">
        <f t="shared" si="46"/>
        <v>50579.76</v>
      </c>
      <c r="O613" s="226" t="s">
        <v>27</v>
      </c>
      <c r="P613" s="226">
        <v>5225</v>
      </c>
      <c r="Q613" s="308">
        <v>45062</v>
      </c>
      <c r="R613" s="226">
        <v>50579.76</v>
      </c>
      <c r="S613" s="390">
        <f t="shared" si="44"/>
        <v>8</v>
      </c>
      <c r="T613" s="331"/>
    </row>
    <row r="614" spans="1:20" x14ac:dyDescent="0.25">
      <c r="A614" s="394">
        <v>620</v>
      </c>
      <c r="B614" s="364" t="s">
        <v>1064</v>
      </c>
      <c r="C614" s="365">
        <v>44999</v>
      </c>
      <c r="D614" s="366">
        <v>26963</v>
      </c>
      <c r="E614" s="365">
        <v>44991</v>
      </c>
      <c r="F614" s="332">
        <v>105</v>
      </c>
      <c r="G614" s="332" t="s">
        <v>8862</v>
      </c>
      <c r="H614" s="332" t="s">
        <v>57</v>
      </c>
      <c r="I614" s="332" t="s">
        <v>130</v>
      </c>
      <c r="J614" s="332" t="s">
        <v>109</v>
      </c>
      <c r="K614" s="314">
        <f t="shared" si="45"/>
        <v>0</v>
      </c>
      <c r="L614" s="365">
        <v>44991</v>
      </c>
      <c r="M614" s="365">
        <v>44999</v>
      </c>
      <c r="N614" s="332">
        <f t="shared" si="46"/>
        <v>105</v>
      </c>
      <c r="O614" s="226" t="s">
        <v>90</v>
      </c>
      <c r="P614" s="226">
        <v>12</v>
      </c>
      <c r="Q614" s="365">
        <v>44991</v>
      </c>
      <c r="R614" s="226">
        <v>105</v>
      </c>
      <c r="S614" s="390">
        <f t="shared" si="44"/>
        <v>0</v>
      </c>
      <c r="T614" s="331"/>
    </row>
    <row r="615" spans="1:20" x14ac:dyDescent="0.25">
      <c r="A615" s="394">
        <v>621</v>
      </c>
      <c r="B615" s="364" t="s">
        <v>1067</v>
      </c>
      <c r="C615" s="365">
        <v>44999</v>
      </c>
      <c r="D615" s="314">
        <v>30002364</v>
      </c>
      <c r="E615" s="365">
        <v>44992</v>
      </c>
      <c r="F615" s="226">
        <v>26471.35</v>
      </c>
      <c r="G615" s="226" t="s">
        <v>8103</v>
      </c>
      <c r="H615" s="332" t="s">
        <v>8099</v>
      </c>
      <c r="I615" s="332" t="s">
        <v>130</v>
      </c>
      <c r="J615" s="332" t="s">
        <v>109</v>
      </c>
      <c r="K615" s="314">
        <f t="shared" si="45"/>
        <v>45</v>
      </c>
      <c r="L615" s="365">
        <v>45037</v>
      </c>
      <c r="M615" s="365">
        <v>44999</v>
      </c>
      <c r="N615" s="226">
        <f t="shared" si="46"/>
        <v>26471.35</v>
      </c>
      <c r="O615" s="226"/>
      <c r="P615" s="226"/>
      <c r="Q615" s="308"/>
      <c r="R615" s="226"/>
      <c r="S615" s="390">
        <f t="shared" si="44"/>
        <v>-45037</v>
      </c>
      <c r="T615" s="396"/>
    </row>
    <row r="616" spans="1:20" x14ac:dyDescent="0.25">
      <c r="A616" s="394">
        <v>622</v>
      </c>
      <c r="B616" s="364" t="s">
        <v>1068</v>
      </c>
      <c r="C616" s="365">
        <v>45001</v>
      </c>
      <c r="D616" s="366">
        <v>4907502</v>
      </c>
      <c r="E616" s="365">
        <v>44994</v>
      </c>
      <c r="F616" s="332">
        <v>8712.6</v>
      </c>
      <c r="G616" s="332" t="s">
        <v>263</v>
      </c>
      <c r="H616" s="332" t="s">
        <v>16</v>
      </c>
      <c r="I616" s="332" t="s">
        <v>130</v>
      </c>
      <c r="J616" s="332" t="s">
        <v>109</v>
      </c>
      <c r="K616" s="314">
        <f t="shared" si="45"/>
        <v>15</v>
      </c>
      <c r="L616" s="365">
        <v>45009</v>
      </c>
      <c r="M616" s="365">
        <v>45001</v>
      </c>
      <c r="N616" s="332">
        <f t="shared" si="46"/>
        <v>8712.6</v>
      </c>
      <c r="O616" s="226" t="s">
        <v>27</v>
      </c>
      <c r="P616" s="226">
        <v>1102</v>
      </c>
      <c r="Q616" s="308">
        <v>45009</v>
      </c>
      <c r="R616" s="226">
        <v>8712.6</v>
      </c>
      <c r="S616" s="390">
        <f t="shared" si="44"/>
        <v>0</v>
      </c>
      <c r="T616" s="331"/>
    </row>
    <row r="617" spans="1:20" x14ac:dyDescent="0.25">
      <c r="A617" s="394">
        <v>623</v>
      </c>
      <c r="B617" s="364" t="s">
        <v>1110</v>
      </c>
      <c r="C617" s="365">
        <v>45001</v>
      </c>
      <c r="D617" s="314">
        <v>2636</v>
      </c>
      <c r="E617" s="365">
        <v>44999</v>
      </c>
      <c r="F617" s="226">
        <v>93933.84</v>
      </c>
      <c r="G617" s="226" t="s">
        <v>8846</v>
      </c>
      <c r="H617" s="226" t="s">
        <v>8223</v>
      </c>
      <c r="I617" s="332" t="s">
        <v>130</v>
      </c>
      <c r="J617" s="332" t="s">
        <v>109</v>
      </c>
      <c r="K617" s="314">
        <f t="shared" si="45"/>
        <v>60</v>
      </c>
      <c r="L617" s="365">
        <v>45059</v>
      </c>
      <c r="M617" s="365">
        <v>45001</v>
      </c>
      <c r="N617" s="226">
        <f t="shared" si="46"/>
        <v>93933.84</v>
      </c>
      <c r="O617" s="226" t="s">
        <v>27</v>
      </c>
      <c r="P617" s="226">
        <v>5225</v>
      </c>
      <c r="Q617" s="308">
        <v>45062</v>
      </c>
      <c r="R617" s="226">
        <v>93933.84</v>
      </c>
      <c r="S617" s="390">
        <f t="shared" si="44"/>
        <v>3</v>
      </c>
      <c r="T617" s="396"/>
    </row>
    <row r="618" spans="1:20" x14ac:dyDescent="0.25">
      <c r="A618" s="394">
        <v>624</v>
      </c>
      <c r="B618" s="364" t="s">
        <v>1111</v>
      </c>
      <c r="C618" s="365">
        <v>45001</v>
      </c>
      <c r="D618" s="366">
        <v>1718</v>
      </c>
      <c r="E618" s="365">
        <v>44998</v>
      </c>
      <c r="F618" s="332">
        <v>11954.49</v>
      </c>
      <c r="G618" s="332" t="s">
        <v>8296</v>
      </c>
      <c r="H618" s="332" t="s">
        <v>57</v>
      </c>
      <c r="I618" s="332" t="s">
        <v>130</v>
      </c>
      <c r="J618" s="332" t="s">
        <v>109</v>
      </c>
      <c r="K618" s="314">
        <f t="shared" si="45"/>
        <v>30</v>
      </c>
      <c r="L618" s="365">
        <v>45028</v>
      </c>
      <c r="M618" s="365">
        <v>45001</v>
      </c>
      <c r="N618" s="332">
        <f t="shared" si="46"/>
        <v>11954.49</v>
      </c>
      <c r="O618" s="226" t="s">
        <v>27</v>
      </c>
      <c r="P618" s="226">
        <v>5222</v>
      </c>
      <c r="Q618" s="308">
        <v>45061</v>
      </c>
      <c r="R618" s="226">
        <v>11954.49</v>
      </c>
      <c r="S618" s="390">
        <f t="shared" si="44"/>
        <v>33</v>
      </c>
      <c r="T618" s="331"/>
    </row>
    <row r="619" spans="1:20" x14ac:dyDescent="0.25">
      <c r="A619" s="394">
        <v>625</v>
      </c>
      <c r="B619" s="364" t="s">
        <v>1125</v>
      </c>
      <c r="C619" s="365">
        <v>45001</v>
      </c>
      <c r="D619" s="366">
        <v>576</v>
      </c>
      <c r="E619" s="365">
        <v>45000</v>
      </c>
      <c r="F619" s="332">
        <v>134478.6</v>
      </c>
      <c r="G619" s="332" t="s">
        <v>9970</v>
      </c>
      <c r="H619" s="332" t="s">
        <v>10019</v>
      </c>
      <c r="I619" s="332" t="s">
        <v>130</v>
      </c>
      <c r="J619" s="332" t="s">
        <v>109</v>
      </c>
      <c r="K619" s="314">
        <f t="shared" si="45"/>
        <v>60</v>
      </c>
      <c r="L619" s="365">
        <v>45060</v>
      </c>
      <c r="M619" s="365">
        <v>45001</v>
      </c>
      <c r="N619" s="332">
        <f t="shared" si="46"/>
        <v>134478.6</v>
      </c>
      <c r="O619" s="226"/>
      <c r="P619" s="226"/>
      <c r="Q619" s="308"/>
      <c r="R619" s="226"/>
      <c r="S619" s="390">
        <f t="shared" si="44"/>
        <v>-45060</v>
      </c>
      <c r="T619" s="331"/>
    </row>
    <row r="620" spans="1:20" x14ac:dyDescent="0.25">
      <c r="A620" s="394">
        <v>626</v>
      </c>
      <c r="B620" s="364" t="s">
        <v>1134</v>
      </c>
      <c r="C620" s="365">
        <v>45005</v>
      </c>
      <c r="D620" s="366">
        <v>8595</v>
      </c>
      <c r="E620" s="365">
        <v>45001</v>
      </c>
      <c r="F620" s="332">
        <v>2418.08</v>
      </c>
      <c r="G620" s="332" t="s">
        <v>6605</v>
      </c>
      <c r="H620" s="332" t="s">
        <v>238</v>
      </c>
      <c r="I620" s="332" t="s">
        <v>130</v>
      </c>
      <c r="J620" s="332" t="s">
        <v>109</v>
      </c>
      <c r="K620" s="314">
        <f t="shared" si="45"/>
        <v>30</v>
      </c>
      <c r="L620" s="365">
        <v>45031</v>
      </c>
      <c r="M620" s="365">
        <v>45005</v>
      </c>
      <c r="N620" s="332">
        <f t="shared" si="46"/>
        <v>2418.08</v>
      </c>
      <c r="O620" s="226" t="s">
        <v>27</v>
      </c>
      <c r="P620" s="226">
        <v>5179</v>
      </c>
      <c r="Q620" s="308">
        <v>45015</v>
      </c>
      <c r="R620" s="226">
        <v>2418.08</v>
      </c>
      <c r="S620" s="390">
        <f t="shared" si="44"/>
        <v>-16</v>
      </c>
      <c r="T620" s="331"/>
    </row>
    <row r="621" spans="1:20" x14ac:dyDescent="0.25">
      <c r="A621" s="394">
        <v>627</v>
      </c>
      <c r="B621" s="364" t="s">
        <v>1142</v>
      </c>
      <c r="C621" s="365">
        <v>45006</v>
      </c>
      <c r="D621" s="366">
        <v>70</v>
      </c>
      <c r="E621" s="365">
        <v>45002</v>
      </c>
      <c r="F621" s="332">
        <v>1500</v>
      </c>
      <c r="G621" s="332" t="s">
        <v>11532</v>
      </c>
      <c r="H621" s="332" t="s">
        <v>238</v>
      </c>
      <c r="I621" s="332" t="s">
        <v>130</v>
      </c>
      <c r="J621" s="332" t="s">
        <v>109</v>
      </c>
      <c r="K621" s="314">
        <f t="shared" si="45"/>
        <v>15</v>
      </c>
      <c r="L621" s="365">
        <v>45017</v>
      </c>
      <c r="M621" s="365">
        <v>45006</v>
      </c>
      <c r="N621" s="332">
        <f t="shared" si="46"/>
        <v>1500</v>
      </c>
      <c r="O621" s="226" t="s">
        <v>27</v>
      </c>
      <c r="P621" s="226">
        <v>5143</v>
      </c>
      <c r="Q621" s="365">
        <v>45015</v>
      </c>
      <c r="R621" s="226">
        <v>1500</v>
      </c>
      <c r="S621" s="390">
        <f t="shared" si="44"/>
        <v>-2</v>
      </c>
      <c r="T621" s="331"/>
    </row>
    <row r="622" spans="1:20" x14ac:dyDescent="0.25">
      <c r="A622" s="394">
        <v>628</v>
      </c>
      <c r="B622" s="364" t="s">
        <v>1143</v>
      </c>
      <c r="C622" s="365">
        <v>45007</v>
      </c>
      <c r="D622" s="366">
        <v>1743</v>
      </c>
      <c r="E622" s="365">
        <v>45001</v>
      </c>
      <c r="F622" s="332">
        <v>1460.4</v>
      </c>
      <c r="G622" s="332" t="s">
        <v>8296</v>
      </c>
      <c r="H622" s="332" t="s">
        <v>57</v>
      </c>
      <c r="I622" s="332" t="s">
        <v>130</v>
      </c>
      <c r="J622" s="332" t="s">
        <v>109</v>
      </c>
      <c r="K622" s="314">
        <f t="shared" si="45"/>
        <v>30</v>
      </c>
      <c r="L622" s="365">
        <v>45031</v>
      </c>
      <c r="M622" s="365">
        <v>45007</v>
      </c>
      <c r="N622" s="332">
        <f t="shared" si="46"/>
        <v>1460.4</v>
      </c>
      <c r="O622" s="226" t="s">
        <v>27</v>
      </c>
      <c r="P622" s="226">
        <v>5222</v>
      </c>
      <c r="Q622" s="308">
        <v>45061</v>
      </c>
      <c r="R622" s="226">
        <v>1460.4</v>
      </c>
      <c r="S622" s="390">
        <f t="shared" si="44"/>
        <v>30</v>
      </c>
      <c r="T622" s="331"/>
    </row>
    <row r="623" spans="1:20" x14ac:dyDescent="0.25">
      <c r="A623" s="394">
        <v>629</v>
      </c>
      <c r="B623" s="364" t="s">
        <v>1150</v>
      </c>
      <c r="C623" s="365">
        <v>45007</v>
      </c>
      <c r="D623" s="366">
        <v>1742</v>
      </c>
      <c r="E623" s="365">
        <v>45001</v>
      </c>
      <c r="F623" s="332">
        <v>6028.99</v>
      </c>
      <c r="G623" s="332" t="s">
        <v>8296</v>
      </c>
      <c r="H623" s="332" t="s">
        <v>57</v>
      </c>
      <c r="I623" s="332" t="s">
        <v>130</v>
      </c>
      <c r="J623" s="332" t="s">
        <v>109</v>
      </c>
      <c r="K623" s="314">
        <f t="shared" si="45"/>
        <v>30</v>
      </c>
      <c r="L623" s="365">
        <v>45031</v>
      </c>
      <c r="M623" s="365">
        <v>45007</v>
      </c>
      <c r="N623" s="332">
        <f t="shared" si="46"/>
        <v>6028.99</v>
      </c>
      <c r="O623" s="226" t="s">
        <v>27</v>
      </c>
      <c r="P623" s="226">
        <v>5222</v>
      </c>
      <c r="Q623" s="308">
        <v>45061</v>
      </c>
      <c r="R623" s="226">
        <v>6028.99</v>
      </c>
      <c r="S623" s="390">
        <f t="shared" si="44"/>
        <v>30</v>
      </c>
      <c r="T623" s="331"/>
    </row>
    <row r="624" spans="1:20" x14ac:dyDescent="0.25">
      <c r="A624" s="394">
        <v>630</v>
      </c>
      <c r="B624" s="364" t="s">
        <v>1152</v>
      </c>
      <c r="C624" s="365">
        <v>45007</v>
      </c>
      <c r="D624" s="366">
        <v>67545</v>
      </c>
      <c r="E624" s="365">
        <v>45006</v>
      </c>
      <c r="F624" s="332">
        <v>2176.5100000000002</v>
      </c>
      <c r="G624" s="332" t="s">
        <v>9578</v>
      </c>
      <c r="H624" s="332" t="s">
        <v>8295</v>
      </c>
      <c r="I624" s="332" t="s">
        <v>130</v>
      </c>
      <c r="J624" s="332" t="s">
        <v>109</v>
      </c>
      <c r="K624" s="314">
        <f t="shared" si="45"/>
        <v>60</v>
      </c>
      <c r="L624" s="365">
        <v>45066</v>
      </c>
      <c r="M624" s="365">
        <v>45007</v>
      </c>
      <c r="N624" s="332">
        <f t="shared" si="46"/>
        <v>2176.5100000000002</v>
      </c>
      <c r="O624" s="226" t="s">
        <v>27</v>
      </c>
      <c r="P624" s="226">
        <v>5224</v>
      </c>
      <c r="Q624" s="308">
        <v>45062</v>
      </c>
      <c r="R624" s="226">
        <v>2176.5100000000002</v>
      </c>
      <c r="S624" s="390">
        <f t="shared" si="44"/>
        <v>-4</v>
      </c>
      <c r="T624" s="331"/>
    </row>
    <row r="625" spans="1:20" x14ac:dyDescent="0.25">
      <c r="A625" s="394">
        <v>631</v>
      </c>
      <c r="B625" s="364" t="s">
        <v>1155</v>
      </c>
      <c r="C625" s="365">
        <v>45013</v>
      </c>
      <c r="D625" s="366">
        <v>20279</v>
      </c>
      <c r="E625" s="365">
        <v>44995</v>
      </c>
      <c r="F625" s="332">
        <v>7302.65</v>
      </c>
      <c r="G625" s="332" t="s">
        <v>9023</v>
      </c>
      <c r="H625" s="332" t="s">
        <v>57</v>
      </c>
      <c r="I625" s="332" t="s">
        <v>130</v>
      </c>
      <c r="J625" s="332" t="s">
        <v>109</v>
      </c>
      <c r="K625" s="314">
        <f t="shared" si="45"/>
        <v>0</v>
      </c>
      <c r="L625" s="365">
        <v>44995</v>
      </c>
      <c r="M625" s="365">
        <v>45013</v>
      </c>
      <c r="N625" s="332">
        <f t="shared" si="46"/>
        <v>7302.65</v>
      </c>
      <c r="O625" s="226" t="s">
        <v>27</v>
      </c>
      <c r="P625" s="226">
        <v>5090</v>
      </c>
      <c r="Q625" s="365">
        <v>44995</v>
      </c>
      <c r="R625" s="226">
        <v>7302.65</v>
      </c>
      <c r="S625" s="390">
        <f t="shared" si="44"/>
        <v>0</v>
      </c>
      <c r="T625" s="331"/>
    </row>
    <row r="626" spans="1:20" x14ac:dyDescent="0.25">
      <c r="A626" s="394">
        <v>632</v>
      </c>
      <c r="B626" s="364" t="s">
        <v>1156</v>
      </c>
      <c r="C626" s="365">
        <v>45013</v>
      </c>
      <c r="D626" s="366">
        <v>180014275672</v>
      </c>
      <c r="E626" s="365">
        <v>45012</v>
      </c>
      <c r="F626" s="332">
        <v>313.7</v>
      </c>
      <c r="G626" s="332" t="s">
        <v>10974</v>
      </c>
      <c r="H626" s="332" t="s">
        <v>8098</v>
      </c>
      <c r="I626" s="332" t="s">
        <v>130</v>
      </c>
      <c r="J626" s="332" t="s">
        <v>109</v>
      </c>
      <c r="K626" s="314">
        <f t="shared" si="45"/>
        <v>10</v>
      </c>
      <c r="L626" s="365">
        <v>45022</v>
      </c>
      <c r="M626" s="365">
        <v>45013</v>
      </c>
      <c r="N626" s="332">
        <f t="shared" si="46"/>
        <v>313.7</v>
      </c>
      <c r="O626" s="226" t="s">
        <v>27</v>
      </c>
      <c r="P626" s="226">
        <v>1126</v>
      </c>
      <c r="Q626" s="308">
        <v>45037</v>
      </c>
      <c r="R626" s="226">
        <v>313.7</v>
      </c>
      <c r="S626" s="390">
        <f t="shared" si="44"/>
        <v>15</v>
      </c>
      <c r="T626" s="331"/>
    </row>
    <row r="627" spans="1:20" x14ac:dyDescent="0.25">
      <c r="A627" s="394">
        <v>633</v>
      </c>
      <c r="B627" s="364" t="s">
        <v>1157</v>
      </c>
      <c r="C627" s="365">
        <v>45014</v>
      </c>
      <c r="D627" s="366">
        <v>180014</v>
      </c>
      <c r="E627" s="365">
        <v>45012</v>
      </c>
      <c r="F627" s="332">
        <v>36710.019999999997</v>
      </c>
      <c r="G627" s="332" t="s">
        <v>10974</v>
      </c>
      <c r="H627" s="332" t="s">
        <v>8098</v>
      </c>
      <c r="I627" s="332" t="s">
        <v>130</v>
      </c>
      <c r="J627" s="332" t="s">
        <v>109</v>
      </c>
      <c r="K627" s="314">
        <f t="shared" si="45"/>
        <v>10</v>
      </c>
      <c r="L627" s="365">
        <v>45022</v>
      </c>
      <c r="M627" s="365">
        <v>45014</v>
      </c>
      <c r="N627" s="332">
        <f t="shared" si="46"/>
        <v>36710.019999999997</v>
      </c>
      <c r="O627" s="226"/>
      <c r="P627" s="226"/>
      <c r="Q627" s="308"/>
      <c r="R627" s="226"/>
      <c r="S627" s="390">
        <f t="shared" si="44"/>
        <v>-45022</v>
      </c>
      <c r="T627" s="331"/>
    </row>
    <row r="628" spans="1:20" x14ac:dyDescent="0.25">
      <c r="A628" s="394">
        <v>634</v>
      </c>
      <c r="B628" s="364" t="s">
        <v>1158</v>
      </c>
      <c r="C628" s="365">
        <v>45015</v>
      </c>
      <c r="D628" s="366">
        <v>18716</v>
      </c>
      <c r="E628" s="365">
        <v>45013</v>
      </c>
      <c r="F628" s="332">
        <v>2784.6</v>
      </c>
      <c r="G628" s="332" t="s">
        <v>8863</v>
      </c>
      <c r="H628" s="332" t="s">
        <v>11533</v>
      </c>
      <c r="I628" s="332" t="s">
        <v>130</v>
      </c>
      <c r="J628" s="332" t="s">
        <v>109</v>
      </c>
      <c r="K628" s="314">
        <f t="shared" si="45"/>
        <v>30</v>
      </c>
      <c r="L628" s="365">
        <v>45043</v>
      </c>
      <c r="M628" s="365">
        <v>45015</v>
      </c>
      <c r="N628" s="332">
        <f t="shared" si="46"/>
        <v>2784.6</v>
      </c>
      <c r="O628" s="226" t="s">
        <v>27</v>
      </c>
      <c r="P628" s="226"/>
      <c r="Q628" s="308">
        <v>45043</v>
      </c>
      <c r="R628" s="226">
        <f>N628</f>
        <v>2784.6</v>
      </c>
      <c r="S628" s="390">
        <f t="shared" si="44"/>
        <v>0</v>
      </c>
      <c r="T628" s="331"/>
    </row>
    <row r="629" spans="1:20" x14ac:dyDescent="0.25">
      <c r="A629" s="394">
        <v>635</v>
      </c>
      <c r="B629" s="364" t="s">
        <v>1192</v>
      </c>
      <c r="C629" s="365">
        <v>45016</v>
      </c>
      <c r="D629" s="366">
        <v>2674</v>
      </c>
      <c r="E629" s="365">
        <v>45016</v>
      </c>
      <c r="F629" s="332">
        <v>93933.84</v>
      </c>
      <c r="G629" s="332" t="s">
        <v>8846</v>
      </c>
      <c r="H629" s="226" t="s">
        <v>8223</v>
      </c>
      <c r="I629" s="332" t="s">
        <v>130</v>
      </c>
      <c r="J629" s="332" t="s">
        <v>109</v>
      </c>
      <c r="K629" s="314">
        <f t="shared" si="45"/>
        <v>60</v>
      </c>
      <c r="L629" s="365">
        <v>45076</v>
      </c>
      <c r="M629" s="365">
        <v>45016</v>
      </c>
      <c r="N629" s="332">
        <f t="shared" si="46"/>
        <v>93933.84</v>
      </c>
      <c r="O629" s="226" t="s">
        <v>27</v>
      </c>
      <c r="P629" s="226">
        <v>5230</v>
      </c>
      <c r="Q629" s="308">
        <v>45075</v>
      </c>
      <c r="R629" s="226">
        <v>93933.84</v>
      </c>
      <c r="S629" s="390">
        <f t="shared" si="44"/>
        <v>-1</v>
      </c>
      <c r="T629" s="331"/>
    </row>
    <row r="630" spans="1:20" x14ac:dyDescent="0.25">
      <c r="A630" s="394">
        <v>636</v>
      </c>
      <c r="B630" s="364" t="s">
        <v>1193</v>
      </c>
      <c r="C630" s="365">
        <v>45016</v>
      </c>
      <c r="D630" s="366">
        <v>2673</v>
      </c>
      <c r="E630" s="365">
        <v>45016</v>
      </c>
      <c r="F630" s="332">
        <v>50579.76</v>
      </c>
      <c r="G630" s="332" t="s">
        <v>8846</v>
      </c>
      <c r="H630" s="226" t="s">
        <v>8223</v>
      </c>
      <c r="I630" s="332" t="s">
        <v>130</v>
      </c>
      <c r="J630" s="332" t="s">
        <v>109</v>
      </c>
      <c r="K630" s="314">
        <f t="shared" si="45"/>
        <v>60</v>
      </c>
      <c r="L630" s="365">
        <v>45076</v>
      </c>
      <c r="M630" s="365">
        <v>45016</v>
      </c>
      <c r="N630" s="332">
        <f t="shared" si="46"/>
        <v>50579.76</v>
      </c>
      <c r="O630" s="226" t="s">
        <v>27</v>
      </c>
      <c r="P630" s="226">
        <v>5230</v>
      </c>
      <c r="Q630" s="308">
        <v>45075</v>
      </c>
      <c r="R630" s="226">
        <v>50579.76</v>
      </c>
      <c r="S630" s="390">
        <f t="shared" si="44"/>
        <v>-1</v>
      </c>
      <c r="T630" s="331"/>
    </row>
    <row r="631" spans="1:20" x14ac:dyDescent="0.25">
      <c r="A631" s="394">
        <v>637</v>
      </c>
      <c r="B631" s="364" t="s">
        <v>1195</v>
      </c>
      <c r="C631" s="365">
        <v>45022</v>
      </c>
      <c r="D631" s="366">
        <v>3038</v>
      </c>
      <c r="E631" s="365">
        <v>45016</v>
      </c>
      <c r="F631" s="332">
        <v>30642.5</v>
      </c>
      <c r="G631" s="332" t="s">
        <v>5984</v>
      </c>
      <c r="H631" s="226" t="s">
        <v>5856</v>
      </c>
      <c r="I631" s="332" t="s">
        <v>130</v>
      </c>
      <c r="J631" s="332" t="s">
        <v>109</v>
      </c>
      <c r="K631" s="314">
        <f t="shared" si="45"/>
        <v>60</v>
      </c>
      <c r="L631" s="365">
        <v>45076</v>
      </c>
      <c r="M631" s="365">
        <v>45022</v>
      </c>
      <c r="N631" s="332">
        <f t="shared" si="46"/>
        <v>30642.5</v>
      </c>
      <c r="O631" s="226"/>
      <c r="P631" s="226"/>
      <c r="Q631" s="308"/>
      <c r="R631" s="226"/>
      <c r="S631" s="390">
        <f t="shared" si="44"/>
        <v>-45076</v>
      </c>
    </row>
    <row r="632" spans="1:20" x14ac:dyDescent="0.25">
      <c r="A632" s="394">
        <v>638</v>
      </c>
      <c r="B632" s="364" t="s">
        <v>1207</v>
      </c>
      <c r="C632" s="365">
        <v>45022</v>
      </c>
      <c r="D632" s="366">
        <v>3034</v>
      </c>
      <c r="E632" s="365">
        <v>45016</v>
      </c>
      <c r="F632" s="332">
        <v>134629.97</v>
      </c>
      <c r="G632" s="226" t="s">
        <v>5984</v>
      </c>
      <c r="H632" s="332" t="s">
        <v>5856</v>
      </c>
      <c r="I632" s="332" t="s">
        <v>130</v>
      </c>
      <c r="J632" s="332" t="s">
        <v>109</v>
      </c>
      <c r="K632" s="314">
        <f t="shared" si="45"/>
        <v>60</v>
      </c>
      <c r="L632" s="365">
        <v>45076</v>
      </c>
      <c r="M632" s="365">
        <v>45022</v>
      </c>
      <c r="N632" s="332">
        <f t="shared" si="46"/>
        <v>134629.97</v>
      </c>
      <c r="O632" s="226"/>
      <c r="P632" s="226"/>
      <c r="Q632" s="308"/>
      <c r="R632" s="226"/>
      <c r="S632" s="390">
        <f t="shared" si="44"/>
        <v>-45076</v>
      </c>
    </row>
    <row r="633" spans="1:20" x14ac:dyDescent="0.25">
      <c r="A633" s="394">
        <v>639</v>
      </c>
      <c r="B633" s="364" t="s">
        <v>1214</v>
      </c>
      <c r="C633" s="365">
        <v>45022</v>
      </c>
      <c r="D633" s="366">
        <v>3035</v>
      </c>
      <c r="E633" s="365">
        <v>45016</v>
      </c>
      <c r="F633" s="332">
        <v>39947.919999999998</v>
      </c>
      <c r="G633" s="226" t="s">
        <v>5984</v>
      </c>
      <c r="H633" s="332" t="s">
        <v>5856</v>
      </c>
      <c r="I633" s="332" t="s">
        <v>130</v>
      </c>
      <c r="J633" s="332" t="s">
        <v>109</v>
      </c>
      <c r="K633" s="314">
        <f t="shared" si="45"/>
        <v>60</v>
      </c>
      <c r="L633" s="365">
        <v>45076</v>
      </c>
      <c r="M633" s="365">
        <v>45022</v>
      </c>
      <c r="N633" s="332">
        <f t="shared" si="46"/>
        <v>39947.919999999998</v>
      </c>
      <c r="O633" s="226"/>
      <c r="P633" s="226"/>
      <c r="Q633" s="308"/>
      <c r="R633" s="226"/>
      <c r="S633" s="390">
        <f t="shared" si="44"/>
        <v>-45076</v>
      </c>
    </row>
    <row r="634" spans="1:20" x14ac:dyDescent="0.25">
      <c r="A634" s="394">
        <v>640</v>
      </c>
      <c r="B634" s="364" t="s">
        <v>1215</v>
      </c>
      <c r="C634" s="365">
        <v>45022</v>
      </c>
      <c r="D634" s="366">
        <v>188384</v>
      </c>
      <c r="E634" s="365">
        <v>45016</v>
      </c>
      <c r="F634" s="332">
        <v>4984.21</v>
      </c>
      <c r="G634" s="332" t="s">
        <v>99</v>
      </c>
      <c r="H634" s="332" t="s">
        <v>238</v>
      </c>
      <c r="I634" s="332" t="s">
        <v>130</v>
      </c>
      <c r="J634" s="332" t="s">
        <v>109</v>
      </c>
      <c r="K634" s="314">
        <f t="shared" si="45"/>
        <v>0</v>
      </c>
      <c r="L634" s="365">
        <v>45016</v>
      </c>
      <c r="M634" s="365">
        <v>45022</v>
      </c>
      <c r="N634" s="332">
        <f t="shared" si="46"/>
        <v>4984.21</v>
      </c>
      <c r="O634" s="226" t="s">
        <v>27</v>
      </c>
      <c r="P634" s="226">
        <v>1114</v>
      </c>
      <c r="Q634" s="365">
        <v>45015</v>
      </c>
      <c r="R634" s="226">
        <v>4984.21</v>
      </c>
      <c r="S634" s="390">
        <f t="shared" si="44"/>
        <v>-1</v>
      </c>
    </row>
    <row r="635" spans="1:20" x14ac:dyDescent="0.25">
      <c r="A635" s="394">
        <v>641</v>
      </c>
      <c r="B635" s="364" t="s">
        <v>1269</v>
      </c>
      <c r="C635" s="365">
        <v>45022</v>
      </c>
      <c r="D635" s="366">
        <v>188385</v>
      </c>
      <c r="E635" s="365">
        <v>45016</v>
      </c>
      <c r="F635" s="332">
        <v>4303.47</v>
      </c>
      <c r="G635" s="332" t="s">
        <v>99</v>
      </c>
      <c r="H635" s="332" t="s">
        <v>238</v>
      </c>
      <c r="I635" s="332" t="s">
        <v>130</v>
      </c>
      <c r="J635" s="332" t="s">
        <v>109</v>
      </c>
      <c r="K635" s="314">
        <f t="shared" si="45"/>
        <v>0</v>
      </c>
      <c r="L635" s="365">
        <v>45016</v>
      </c>
      <c r="M635" s="365">
        <v>45022</v>
      </c>
      <c r="N635" s="332">
        <f t="shared" si="46"/>
        <v>4303.47</v>
      </c>
      <c r="O635" s="226" t="s">
        <v>27</v>
      </c>
      <c r="P635" s="226">
        <v>1114</v>
      </c>
      <c r="Q635" s="365">
        <v>45015</v>
      </c>
      <c r="R635" s="226">
        <v>4303.47</v>
      </c>
      <c r="S635" s="390">
        <f t="shared" si="44"/>
        <v>-1</v>
      </c>
    </row>
    <row r="636" spans="1:20" x14ac:dyDescent="0.25">
      <c r="A636" s="394">
        <v>642</v>
      </c>
      <c r="B636" s="364" t="s">
        <v>1270</v>
      </c>
      <c r="C636" s="365">
        <v>45022</v>
      </c>
      <c r="D636" s="366">
        <v>10142229953</v>
      </c>
      <c r="E636" s="365">
        <v>45016</v>
      </c>
      <c r="F636" s="332">
        <v>10099.64</v>
      </c>
      <c r="G636" s="332" t="s">
        <v>209</v>
      </c>
      <c r="H636" s="332" t="s">
        <v>17</v>
      </c>
      <c r="I636" s="332" t="s">
        <v>130</v>
      </c>
      <c r="J636" s="332" t="s">
        <v>109</v>
      </c>
      <c r="K636" s="314">
        <f t="shared" si="45"/>
        <v>19</v>
      </c>
      <c r="L636" s="365">
        <v>45035</v>
      </c>
      <c r="M636" s="365">
        <v>45022</v>
      </c>
      <c r="N636" s="332">
        <f t="shared" si="46"/>
        <v>10099.64</v>
      </c>
      <c r="O636" s="226" t="s">
        <v>27</v>
      </c>
      <c r="P636" s="226">
        <v>1127</v>
      </c>
      <c r="Q636" s="308">
        <v>45037</v>
      </c>
      <c r="R636" s="226">
        <v>10099.64</v>
      </c>
      <c r="S636" s="390">
        <f t="shared" si="44"/>
        <v>2</v>
      </c>
    </row>
    <row r="637" spans="1:20" x14ac:dyDescent="0.25">
      <c r="A637" s="394">
        <v>643</v>
      </c>
      <c r="B637" s="364" t="s">
        <v>1290</v>
      </c>
      <c r="C637" s="365">
        <v>45022</v>
      </c>
      <c r="D637" s="366">
        <v>10142229954</v>
      </c>
      <c r="E637" s="365">
        <v>45016</v>
      </c>
      <c r="F637" s="332">
        <v>11999.63</v>
      </c>
      <c r="G637" s="332" t="s">
        <v>209</v>
      </c>
      <c r="H637" s="332" t="s">
        <v>17</v>
      </c>
      <c r="I637" s="332" t="s">
        <v>130</v>
      </c>
      <c r="J637" s="332" t="s">
        <v>109</v>
      </c>
      <c r="K637" s="314">
        <f t="shared" si="45"/>
        <v>19</v>
      </c>
      <c r="L637" s="365">
        <v>45035</v>
      </c>
      <c r="M637" s="365">
        <v>45022</v>
      </c>
      <c r="N637" s="332">
        <f t="shared" si="46"/>
        <v>11999.63</v>
      </c>
      <c r="O637" s="226" t="s">
        <v>27</v>
      </c>
      <c r="P637" s="226">
        <v>1127</v>
      </c>
      <c r="Q637" s="308">
        <v>45037</v>
      </c>
      <c r="R637" s="226">
        <v>11999.63</v>
      </c>
      <c r="S637" s="390">
        <f t="shared" si="44"/>
        <v>2</v>
      </c>
    </row>
    <row r="638" spans="1:20" x14ac:dyDescent="0.25">
      <c r="A638" s="394">
        <v>644</v>
      </c>
      <c r="B638" s="364" t="s">
        <v>1292</v>
      </c>
      <c r="C638" s="365">
        <v>45022</v>
      </c>
      <c r="D638" s="366">
        <v>10953133602</v>
      </c>
      <c r="E638" s="365">
        <v>45021</v>
      </c>
      <c r="F638" s="332">
        <v>31.04</v>
      </c>
      <c r="G638" s="332" t="s">
        <v>8100</v>
      </c>
      <c r="H638" s="332" t="s">
        <v>238</v>
      </c>
      <c r="I638" s="332" t="s">
        <v>130</v>
      </c>
      <c r="J638" s="332" t="s">
        <v>109</v>
      </c>
      <c r="K638" s="314">
        <f t="shared" si="45"/>
        <v>0</v>
      </c>
      <c r="L638" s="365">
        <v>45021</v>
      </c>
      <c r="M638" s="365">
        <v>45022</v>
      </c>
      <c r="N638" s="332">
        <f t="shared" si="46"/>
        <v>31.04</v>
      </c>
      <c r="O638" s="226"/>
      <c r="P638" s="226"/>
      <c r="Q638" s="308"/>
      <c r="R638" s="226"/>
      <c r="S638" s="390">
        <f t="shared" si="44"/>
        <v>-45021</v>
      </c>
    </row>
    <row r="639" spans="1:20" x14ac:dyDescent="0.25">
      <c r="A639" s="394">
        <v>645</v>
      </c>
      <c r="B639" s="364" t="s">
        <v>1315</v>
      </c>
      <c r="C639" s="365">
        <v>45026</v>
      </c>
      <c r="D639" s="366">
        <v>23436</v>
      </c>
      <c r="E639" s="365">
        <v>45016</v>
      </c>
      <c r="F639" s="332">
        <v>6531.32</v>
      </c>
      <c r="G639" s="332" t="s">
        <v>9180</v>
      </c>
      <c r="H639" s="332" t="s">
        <v>9287</v>
      </c>
      <c r="I639" s="332" t="s">
        <v>130</v>
      </c>
      <c r="J639" s="332" t="s">
        <v>109</v>
      </c>
      <c r="K639" s="314">
        <f t="shared" si="45"/>
        <v>15</v>
      </c>
      <c r="L639" s="365">
        <v>45031</v>
      </c>
      <c r="M639" s="365">
        <v>45026</v>
      </c>
      <c r="N639" s="332">
        <f t="shared" si="46"/>
        <v>6531.32</v>
      </c>
      <c r="O639" s="226" t="s">
        <v>27</v>
      </c>
      <c r="P639" s="226">
        <v>1123</v>
      </c>
      <c r="Q639" s="308">
        <v>45027</v>
      </c>
      <c r="R639" s="226">
        <f>N639</f>
        <v>6531.32</v>
      </c>
      <c r="S639" s="390">
        <f t="shared" si="44"/>
        <v>-4</v>
      </c>
    </row>
    <row r="640" spans="1:20" x14ac:dyDescent="0.25">
      <c r="A640" s="394">
        <v>646</v>
      </c>
      <c r="B640" s="364" t="s">
        <v>1319</v>
      </c>
      <c r="C640" s="365">
        <v>45027</v>
      </c>
      <c r="D640" s="366">
        <v>1372858</v>
      </c>
      <c r="E640" s="365">
        <v>45016</v>
      </c>
      <c r="F640" s="332">
        <v>3158.28</v>
      </c>
      <c r="G640" s="332" t="s">
        <v>8911</v>
      </c>
      <c r="H640" s="332" t="s">
        <v>16</v>
      </c>
      <c r="I640" s="332" t="s">
        <v>130</v>
      </c>
      <c r="J640" s="332" t="s">
        <v>109</v>
      </c>
      <c r="K640" s="314">
        <f t="shared" si="45"/>
        <v>30</v>
      </c>
      <c r="L640" s="365">
        <v>45046</v>
      </c>
      <c r="M640" s="365">
        <v>45027</v>
      </c>
      <c r="N640" s="332">
        <f t="shared" si="46"/>
        <v>3158.28</v>
      </c>
      <c r="O640" s="226" t="s">
        <v>27</v>
      </c>
      <c r="P640" s="226">
        <v>1130</v>
      </c>
      <c r="Q640" s="308">
        <v>45037</v>
      </c>
      <c r="R640" s="226">
        <f t="shared" ref="R640:R641" si="47">N640</f>
        <v>3158.28</v>
      </c>
      <c r="S640" s="390">
        <f t="shared" si="44"/>
        <v>-9</v>
      </c>
    </row>
    <row r="641" spans="1:19" x14ac:dyDescent="0.25">
      <c r="A641" s="394">
        <v>647</v>
      </c>
      <c r="B641" s="364" t="s">
        <v>1320</v>
      </c>
      <c r="C641" s="365">
        <v>45028</v>
      </c>
      <c r="D641" s="366">
        <v>4851541</v>
      </c>
      <c r="E641" s="365">
        <v>45026</v>
      </c>
      <c r="F641" s="332">
        <v>3712.62</v>
      </c>
      <c r="G641" s="332" t="s">
        <v>263</v>
      </c>
      <c r="H641" s="332" t="s">
        <v>16</v>
      </c>
      <c r="I641" s="332" t="s">
        <v>130</v>
      </c>
      <c r="J641" s="332" t="s">
        <v>109</v>
      </c>
      <c r="K641" s="314">
        <f t="shared" si="45"/>
        <v>15</v>
      </c>
      <c r="L641" s="365">
        <v>45041</v>
      </c>
      <c r="M641" s="365">
        <v>45028</v>
      </c>
      <c r="N641" s="332">
        <f t="shared" si="46"/>
        <v>3712.62</v>
      </c>
      <c r="O641" s="226"/>
      <c r="P641" s="226"/>
      <c r="Q641" s="308"/>
      <c r="R641" s="226">
        <f t="shared" si="47"/>
        <v>3712.62</v>
      </c>
      <c r="S641" s="390">
        <f t="shared" si="44"/>
        <v>-45041</v>
      </c>
    </row>
    <row r="642" spans="1:19" x14ac:dyDescent="0.25">
      <c r="A642" s="394">
        <v>648</v>
      </c>
      <c r="B642" s="364" t="s">
        <v>1352</v>
      </c>
      <c r="C642" s="365">
        <v>45028</v>
      </c>
      <c r="D642" s="366">
        <v>6700</v>
      </c>
      <c r="E642" s="365">
        <v>45026</v>
      </c>
      <c r="F642" s="332">
        <v>2808.4</v>
      </c>
      <c r="G642" s="332" t="s">
        <v>6264</v>
      </c>
      <c r="H642" s="332" t="s">
        <v>238</v>
      </c>
      <c r="I642" s="332" t="s">
        <v>130</v>
      </c>
      <c r="J642" s="332" t="s">
        <v>109</v>
      </c>
      <c r="K642" s="314">
        <f t="shared" si="45"/>
        <v>0</v>
      </c>
      <c r="L642" s="365">
        <v>45026</v>
      </c>
      <c r="M642" s="365">
        <v>45028</v>
      </c>
      <c r="N642" s="332">
        <f t="shared" si="46"/>
        <v>2808.4</v>
      </c>
      <c r="O642" s="226" t="s">
        <v>27</v>
      </c>
      <c r="P642" s="226">
        <v>5181</v>
      </c>
      <c r="Q642" s="365">
        <v>45035</v>
      </c>
      <c r="R642" s="226">
        <v>2808.4</v>
      </c>
      <c r="S642" s="390">
        <f t="shared" si="44"/>
        <v>9</v>
      </c>
    </row>
    <row r="643" spans="1:19" x14ac:dyDescent="0.25">
      <c r="A643" s="394">
        <v>649</v>
      </c>
      <c r="B643" s="364" t="s">
        <v>1382</v>
      </c>
      <c r="C643" s="365">
        <v>45028</v>
      </c>
      <c r="D643" s="366">
        <v>500739</v>
      </c>
      <c r="E643" s="365">
        <v>45023</v>
      </c>
      <c r="F643" s="332">
        <v>54</v>
      </c>
      <c r="G643" s="332" t="s">
        <v>8102</v>
      </c>
      <c r="H643" s="332" t="s">
        <v>57</v>
      </c>
      <c r="I643" s="332" t="s">
        <v>130</v>
      </c>
      <c r="J643" s="332" t="s">
        <v>109</v>
      </c>
      <c r="K643" s="314">
        <f t="shared" si="45"/>
        <v>0</v>
      </c>
      <c r="L643" s="365">
        <v>45023</v>
      </c>
      <c r="M643" s="365">
        <v>45028</v>
      </c>
      <c r="N643" s="332">
        <f t="shared" si="46"/>
        <v>54</v>
      </c>
      <c r="O643" s="226" t="s">
        <v>90</v>
      </c>
      <c r="P643" s="226">
        <v>8</v>
      </c>
      <c r="Q643" s="365">
        <v>45023</v>
      </c>
      <c r="R643" s="226">
        <v>54</v>
      </c>
      <c r="S643" s="390">
        <f t="shared" si="44"/>
        <v>0</v>
      </c>
    </row>
    <row r="644" spans="1:19" x14ac:dyDescent="0.25">
      <c r="A644" s="394">
        <v>650</v>
      </c>
      <c r="B644" s="364" t="s">
        <v>1383</v>
      </c>
      <c r="C644" s="365">
        <v>45028</v>
      </c>
      <c r="D644" s="395">
        <v>7</v>
      </c>
      <c r="E644" s="365">
        <v>45023</v>
      </c>
      <c r="F644" s="386">
        <v>36</v>
      </c>
      <c r="G644" s="332" t="s">
        <v>8102</v>
      </c>
      <c r="H644" s="386" t="s">
        <v>57</v>
      </c>
      <c r="I644" s="332" t="s">
        <v>130</v>
      </c>
      <c r="J644" s="332" t="s">
        <v>109</v>
      </c>
      <c r="K644" s="314">
        <f t="shared" si="45"/>
        <v>0</v>
      </c>
      <c r="L644" s="365">
        <v>45023</v>
      </c>
      <c r="M644" s="365">
        <v>45028</v>
      </c>
      <c r="N644" s="386">
        <f t="shared" si="46"/>
        <v>36</v>
      </c>
      <c r="O644" s="226" t="s">
        <v>90</v>
      </c>
      <c r="P644" s="226">
        <v>4</v>
      </c>
      <c r="Q644" s="365">
        <v>45023</v>
      </c>
      <c r="R644" s="226">
        <v>36</v>
      </c>
      <c r="S644" s="390">
        <f t="shared" si="44"/>
        <v>0</v>
      </c>
    </row>
    <row r="645" spans="1:19" x14ac:dyDescent="0.25">
      <c r="A645" s="394">
        <v>651</v>
      </c>
      <c r="B645" s="364" t="s">
        <v>1386</v>
      </c>
      <c r="C645" s="365">
        <v>45029</v>
      </c>
      <c r="D645" s="366">
        <v>580</v>
      </c>
      <c r="E645" s="365">
        <v>45028</v>
      </c>
      <c r="F645" s="332">
        <v>267887.25</v>
      </c>
      <c r="G645" s="332" t="s">
        <v>9970</v>
      </c>
      <c r="H645" s="332" t="s">
        <v>10019</v>
      </c>
      <c r="I645" s="332" t="s">
        <v>130</v>
      </c>
      <c r="J645" s="332" t="s">
        <v>109</v>
      </c>
      <c r="K645" s="314">
        <f t="shared" si="45"/>
        <v>60</v>
      </c>
      <c r="L645" s="365">
        <v>45088</v>
      </c>
      <c r="M645" s="365">
        <v>45029</v>
      </c>
      <c r="N645" s="332">
        <f t="shared" si="46"/>
        <v>267887.25</v>
      </c>
      <c r="O645" s="226"/>
      <c r="P645" s="226"/>
      <c r="Q645" s="308"/>
      <c r="R645" s="226"/>
      <c r="S645" s="390">
        <f t="shared" si="44"/>
        <v>-45088</v>
      </c>
    </row>
    <row r="646" spans="1:19" x14ac:dyDescent="0.25">
      <c r="A646" s="394">
        <v>652</v>
      </c>
      <c r="B646" s="364" t="s">
        <v>1387</v>
      </c>
      <c r="C646" s="365">
        <v>45029</v>
      </c>
      <c r="D646" s="366">
        <v>581</v>
      </c>
      <c r="E646" s="365">
        <v>45028</v>
      </c>
      <c r="F646" s="332">
        <v>34477.1</v>
      </c>
      <c r="G646" s="332" t="s">
        <v>9970</v>
      </c>
      <c r="H646" s="332" t="s">
        <v>10019</v>
      </c>
      <c r="I646" s="332" t="s">
        <v>130</v>
      </c>
      <c r="J646" s="332" t="s">
        <v>109</v>
      </c>
      <c r="K646" s="314">
        <f t="shared" si="45"/>
        <v>60</v>
      </c>
      <c r="L646" s="365">
        <v>45088</v>
      </c>
      <c r="M646" s="365">
        <v>45029</v>
      </c>
      <c r="N646" s="332">
        <f t="shared" si="46"/>
        <v>34477.1</v>
      </c>
      <c r="O646" s="226"/>
      <c r="P646" s="226"/>
      <c r="Q646" s="308"/>
      <c r="R646" s="226"/>
      <c r="S646" s="390">
        <f t="shared" si="44"/>
        <v>-45088</v>
      </c>
    </row>
    <row r="647" spans="1:19" x14ac:dyDescent="0.25">
      <c r="A647" s="394">
        <v>653</v>
      </c>
      <c r="B647" s="364" t="s">
        <v>1408</v>
      </c>
      <c r="C647" s="365">
        <v>45029</v>
      </c>
      <c r="D647" s="366">
        <v>582</v>
      </c>
      <c r="E647" s="365">
        <v>45028</v>
      </c>
      <c r="F647" s="398">
        <v>170311.48</v>
      </c>
      <c r="G647" s="332" t="s">
        <v>9970</v>
      </c>
      <c r="H647" s="332" t="s">
        <v>10019</v>
      </c>
      <c r="I647" s="332" t="s">
        <v>130</v>
      </c>
      <c r="J647" s="332" t="s">
        <v>109</v>
      </c>
      <c r="K647" s="314">
        <f t="shared" si="45"/>
        <v>60</v>
      </c>
      <c r="L647" s="365">
        <v>45088</v>
      </c>
      <c r="M647" s="365">
        <v>45029</v>
      </c>
      <c r="N647" s="332">
        <f t="shared" si="46"/>
        <v>170311.48</v>
      </c>
      <c r="O647" s="226"/>
      <c r="P647" s="226"/>
      <c r="Q647" s="308"/>
      <c r="R647" s="226"/>
      <c r="S647" s="390">
        <f t="shared" si="44"/>
        <v>-45088</v>
      </c>
    </row>
    <row r="648" spans="1:19" x14ac:dyDescent="0.25">
      <c r="A648" s="394">
        <v>654</v>
      </c>
      <c r="B648" s="364" t="s">
        <v>1409</v>
      </c>
      <c r="C648" s="365">
        <v>45029</v>
      </c>
      <c r="D648" s="366">
        <v>583</v>
      </c>
      <c r="E648" s="365">
        <v>45028</v>
      </c>
      <c r="F648" s="332">
        <v>21919.09</v>
      </c>
      <c r="G648" s="332" t="s">
        <v>9970</v>
      </c>
      <c r="H648" s="332" t="s">
        <v>10019</v>
      </c>
      <c r="I648" s="332" t="s">
        <v>130</v>
      </c>
      <c r="J648" s="332" t="s">
        <v>109</v>
      </c>
      <c r="K648" s="314">
        <f t="shared" si="45"/>
        <v>60</v>
      </c>
      <c r="L648" s="365">
        <v>45088</v>
      </c>
      <c r="M648" s="365">
        <v>45029</v>
      </c>
      <c r="N648" s="332">
        <f t="shared" si="46"/>
        <v>21919.09</v>
      </c>
      <c r="O648" s="226"/>
      <c r="P648" s="226"/>
      <c r="Q648" s="308"/>
      <c r="R648" s="226"/>
      <c r="S648" s="390">
        <f t="shared" si="44"/>
        <v>-45088</v>
      </c>
    </row>
    <row r="649" spans="1:19" x14ac:dyDescent="0.25">
      <c r="A649" s="394">
        <v>655</v>
      </c>
      <c r="B649" s="364" t="s">
        <v>1412</v>
      </c>
      <c r="C649" s="365">
        <v>45030</v>
      </c>
      <c r="D649" s="366">
        <v>6703</v>
      </c>
      <c r="E649" s="365">
        <v>45034</v>
      </c>
      <c r="F649" s="332">
        <v>5509.7</v>
      </c>
      <c r="G649" s="332" t="s">
        <v>6264</v>
      </c>
      <c r="H649" s="332" t="s">
        <v>238</v>
      </c>
      <c r="I649" s="332" t="s">
        <v>130</v>
      </c>
      <c r="J649" s="332" t="s">
        <v>109</v>
      </c>
      <c r="K649" s="314">
        <f t="shared" si="45"/>
        <v>0</v>
      </c>
      <c r="L649" s="365">
        <v>45034</v>
      </c>
      <c r="M649" s="365">
        <v>45030</v>
      </c>
      <c r="N649" s="332">
        <f t="shared" si="46"/>
        <v>5509.7</v>
      </c>
      <c r="O649" s="226" t="s">
        <v>27</v>
      </c>
      <c r="P649" s="226">
        <v>5183</v>
      </c>
      <c r="Q649" s="365">
        <v>45049</v>
      </c>
      <c r="R649" s="226">
        <v>5509.7</v>
      </c>
      <c r="S649" s="390">
        <f t="shared" si="44"/>
        <v>15</v>
      </c>
    </row>
    <row r="650" spans="1:19" x14ac:dyDescent="0.25">
      <c r="A650" s="394">
        <v>656</v>
      </c>
      <c r="B650" s="364" t="s">
        <v>1415</v>
      </c>
      <c r="C650" s="365">
        <v>45036</v>
      </c>
      <c r="D650" s="366">
        <v>210000340676</v>
      </c>
      <c r="E650" s="365">
        <v>45020</v>
      </c>
      <c r="F650" s="332">
        <v>-313.7</v>
      </c>
      <c r="G650" s="332" t="s">
        <v>10974</v>
      </c>
      <c r="H650" s="332" t="s">
        <v>8098</v>
      </c>
      <c r="I650" s="332" t="s">
        <v>130</v>
      </c>
      <c r="J650" s="332" t="s">
        <v>109</v>
      </c>
      <c r="K650" s="314">
        <f t="shared" si="45"/>
        <v>2</v>
      </c>
      <c r="L650" s="365">
        <v>45022</v>
      </c>
      <c r="M650" s="365">
        <v>45036</v>
      </c>
      <c r="N650" s="332">
        <f t="shared" si="46"/>
        <v>-313.7</v>
      </c>
      <c r="O650" s="226"/>
      <c r="P650" s="226"/>
      <c r="Q650" s="308"/>
      <c r="R650" s="226"/>
      <c r="S650" s="390">
        <f t="shared" si="44"/>
        <v>-45022</v>
      </c>
    </row>
    <row r="651" spans="1:19" x14ac:dyDescent="0.25">
      <c r="A651" s="394">
        <v>657</v>
      </c>
      <c r="B651" s="364" t="s">
        <v>1417</v>
      </c>
      <c r="C651" s="365">
        <v>45036</v>
      </c>
      <c r="D651" s="366">
        <v>210000345088</v>
      </c>
      <c r="E651" s="365">
        <v>45020</v>
      </c>
      <c r="F651" s="332">
        <v>-31417.59</v>
      </c>
      <c r="G651" s="332" t="s">
        <v>10974</v>
      </c>
      <c r="H651" s="332" t="s">
        <v>8098</v>
      </c>
      <c r="I651" s="332" t="s">
        <v>130</v>
      </c>
      <c r="J651" s="332" t="s">
        <v>109</v>
      </c>
      <c r="K651" s="314">
        <f t="shared" si="45"/>
        <v>0</v>
      </c>
      <c r="L651" s="365">
        <v>45020</v>
      </c>
      <c r="M651" s="365">
        <v>45036</v>
      </c>
      <c r="N651" s="332">
        <f t="shared" si="46"/>
        <v>-31417.59</v>
      </c>
      <c r="O651" s="226"/>
      <c r="P651" s="226"/>
      <c r="Q651" s="308"/>
      <c r="R651" s="226"/>
      <c r="S651" s="390">
        <f t="shared" si="44"/>
        <v>-45020</v>
      </c>
    </row>
    <row r="652" spans="1:19" x14ac:dyDescent="0.25">
      <c r="A652" s="394">
        <v>658</v>
      </c>
      <c r="B652" s="364" t="s">
        <v>1418</v>
      </c>
      <c r="C652" s="365">
        <v>45036</v>
      </c>
      <c r="D652" s="366">
        <v>210000345110</v>
      </c>
      <c r="E652" s="365">
        <v>45020</v>
      </c>
      <c r="F652" s="332">
        <v>842.33</v>
      </c>
      <c r="G652" s="332" t="s">
        <v>10974</v>
      </c>
      <c r="H652" s="332" t="s">
        <v>8098</v>
      </c>
      <c r="I652" s="332" t="s">
        <v>130</v>
      </c>
      <c r="J652" s="332" t="s">
        <v>109</v>
      </c>
      <c r="K652" s="314">
        <f t="shared" si="45"/>
        <v>0</v>
      </c>
      <c r="L652" s="365">
        <v>45020</v>
      </c>
      <c r="M652" s="365">
        <v>45036</v>
      </c>
      <c r="N652" s="332">
        <f t="shared" si="46"/>
        <v>842.33</v>
      </c>
      <c r="O652" s="226"/>
      <c r="P652" s="226"/>
      <c r="Q652" s="308"/>
      <c r="R652" s="226"/>
      <c r="S652" s="390">
        <f t="shared" si="44"/>
        <v>-45020</v>
      </c>
    </row>
    <row r="653" spans="1:19" x14ac:dyDescent="0.25">
      <c r="A653" s="394">
        <v>659</v>
      </c>
      <c r="B653" s="364" t="s">
        <v>3807</v>
      </c>
      <c r="C653" s="365">
        <v>45036</v>
      </c>
      <c r="D653" s="366">
        <v>210000346565</v>
      </c>
      <c r="E653" s="365">
        <v>45021</v>
      </c>
      <c r="F653" s="332">
        <v>-428.72</v>
      </c>
      <c r="G653" s="332" t="s">
        <v>10974</v>
      </c>
      <c r="H653" s="332" t="s">
        <v>8098</v>
      </c>
      <c r="I653" s="332" t="s">
        <v>130</v>
      </c>
      <c r="J653" s="332" t="s">
        <v>109</v>
      </c>
      <c r="K653" s="314">
        <f t="shared" si="45"/>
        <v>0</v>
      </c>
      <c r="L653" s="365">
        <v>45021</v>
      </c>
      <c r="M653" s="365">
        <v>45036</v>
      </c>
      <c r="N653" s="332">
        <f t="shared" si="46"/>
        <v>-428.72</v>
      </c>
      <c r="O653" s="226"/>
      <c r="P653" s="226"/>
      <c r="Q653" s="308"/>
      <c r="R653" s="226"/>
      <c r="S653" s="390">
        <f t="shared" si="44"/>
        <v>-45021</v>
      </c>
    </row>
    <row r="654" spans="1:19" x14ac:dyDescent="0.25">
      <c r="A654" s="394">
        <v>660</v>
      </c>
      <c r="B654" s="364" t="s">
        <v>1460</v>
      </c>
      <c r="C654" s="365">
        <v>45036</v>
      </c>
      <c r="D654" s="366">
        <v>210000346568</v>
      </c>
      <c r="E654" s="365">
        <v>45021</v>
      </c>
      <c r="F654" s="332">
        <v>-39700.89</v>
      </c>
      <c r="G654" s="332" t="s">
        <v>10974</v>
      </c>
      <c r="H654" s="332" t="s">
        <v>8098</v>
      </c>
      <c r="I654" s="332" t="s">
        <v>130</v>
      </c>
      <c r="J654" s="332" t="s">
        <v>109</v>
      </c>
      <c r="K654" s="314">
        <f t="shared" si="45"/>
        <v>0</v>
      </c>
      <c r="L654" s="365">
        <v>45021</v>
      </c>
      <c r="M654" s="365">
        <v>45036</v>
      </c>
      <c r="N654" s="332">
        <f t="shared" si="46"/>
        <v>-39700.89</v>
      </c>
      <c r="O654" s="226"/>
      <c r="P654" s="226"/>
      <c r="Q654" s="308"/>
      <c r="R654" s="226"/>
      <c r="S654" s="390">
        <f t="shared" si="44"/>
        <v>-45021</v>
      </c>
    </row>
    <row r="655" spans="1:19" x14ac:dyDescent="0.25">
      <c r="A655" s="394">
        <v>661</v>
      </c>
      <c r="B655" s="364" t="s">
        <v>1461</v>
      </c>
      <c r="C655" s="365">
        <v>45036</v>
      </c>
      <c r="D655" s="366">
        <v>210000351170</v>
      </c>
      <c r="E655" s="365">
        <v>45021</v>
      </c>
      <c r="F655" s="332">
        <v>-522.97</v>
      </c>
      <c r="G655" s="332" t="s">
        <v>10974</v>
      </c>
      <c r="H655" s="332" t="s">
        <v>8098</v>
      </c>
      <c r="I655" s="332" t="s">
        <v>130</v>
      </c>
      <c r="J655" s="332" t="s">
        <v>109</v>
      </c>
      <c r="K655" s="314">
        <f t="shared" si="45"/>
        <v>0</v>
      </c>
      <c r="L655" s="365">
        <v>45021</v>
      </c>
      <c r="M655" s="365">
        <v>45036</v>
      </c>
      <c r="N655" s="332">
        <f t="shared" si="46"/>
        <v>-522.97</v>
      </c>
      <c r="O655" s="226"/>
      <c r="P655" s="226"/>
      <c r="Q655" s="308"/>
      <c r="R655" s="226"/>
      <c r="S655" s="390">
        <f t="shared" si="44"/>
        <v>-45021</v>
      </c>
    </row>
    <row r="656" spans="1:19" x14ac:dyDescent="0.25">
      <c r="A656" s="394">
        <v>662</v>
      </c>
      <c r="B656" s="364" t="s">
        <v>1463</v>
      </c>
      <c r="C656" s="365">
        <v>45036</v>
      </c>
      <c r="D656" s="366">
        <v>110017322115</v>
      </c>
      <c r="E656" s="365">
        <v>45023</v>
      </c>
      <c r="F656" s="332">
        <v>46122.71</v>
      </c>
      <c r="G656" s="332" t="s">
        <v>10974</v>
      </c>
      <c r="H656" s="332" t="s">
        <v>8098</v>
      </c>
      <c r="I656" s="332" t="s">
        <v>130</v>
      </c>
      <c r="J656" s="332" t="s">
        <v>109</v>
      </c>
      <c r="K656" s="314">
        <f t="shared" si="45"/>
        <v>10</v>
      </c>
      <c r="L656" s="365">
        <v>45033</v>
      </c>
      <c r="M656" s="365">
        <v>45036</v>
      </c>
      <c r="N656" s="332">
        <f t="shared" si="46"/>
        <v>46122.71</v>
      </c>
      <c r="O656" s="226"/>
      <c r="P656" s="226"/>
      <c r="Q656" s="308"/>
      <c r="R656" s="226"/>
      <c r="S656" s="390">
        <f t="shared" si="44"/>
        <v>-45033</v>
      </c>
    </row>
    <row r="657" spans="1:19" x14ac:dyDescent="0.25">
      <c r="A657" s="394">
        <v>663</v>
      </c>
      <c r="B657" s="364" t="s">
        <v>1467</v>
      </c>
      <c r="C657" s="365">
        <v>45036</v>
      </c>
      <c r="D657" s="366">
        <v>110017322118</v>
      </c>
      <c r="E657" s="365">
        <v>45023</v>
      </c>
      <c r="F657" s="332">
        <v>522.98</v>
      </c>
      <c r="G657" s="332" t="s">
        <v>10974</v>
      </c>
      <c r="H657" s="332" t="s">
        <v>8098</v>
      </c>
      <c r="I657" s="332" t="s">
        <v>130</v>
      </c>
      <c r="J657" s="332" t="s">
        <v>109</v>
      </c>
      <c r="K657" s="314">
        <f t="shared" si="45"/>
        <v>10</v>
      </c>
      <c r="L657" s="365">
        <v>45033</v>
      </c>
      <c r="M657" s="365">
        <v>45036</v>
      </c>
      <c r="N657" s="332">
        <f t="shared" si="46"/>
        <v>522.98</v>
      </c>
      <c r="O657" s="226"/>
      <c r="P657" s="226"/>
      <c r="Q657" s="308"/>
      <c r="R657" s="226"/>
      <c r="S657" s="390">
        <f t="shared" si="44"/>
        <v>-45033</v>
      </c>
    </row>
    <row r="658" spans="1:19" x14ac:dyDescent="0.25">
      <c r="A658" s="394">
        <v>664</v>
      </c>
      <c r="B658" s="364" t="s">
        <v>1468</v>
      </c>
      <c r="C658" s="365">
        <v>45036</v>
      </c>
      <c r="D658" s="366">
        <v>110017325131</v>
      </c>
      <c r="E658" s="365">
        <v>45023</v>
      </c>
      <c r="F658" s="332">
        <v>47780.9</v>
      </c>
      <c r="G658" s="332" t="s">
        <v>10974</v>
      </c>
      <c r="H658" s="332" t="s">
        <v>8098</v>
      </c>
      <c r="I658" s="332" t="s">
        <v>130</v>
      </c>
      <c r="J658" s="332" t="s">
        <v>109</v>
      </c>
      <c r="K658" s="314">
        <f t="shared" si="45"/>
        <v>10</v>
      </c>
      <c r="L658" s="365">
        <v>45033</v>
      </c>
      <c r="M658" s="365">
        <v>45036</v>
      </c>
      <c r="N658" s="332">
        <f t="shared" si="46"/>
        <v>47780.9</v>
      </c>
      <c r="O658" s="226"/>
      <c r="P658" s="226"/>
      <c r="Q658" s="308"/>
      <c r="R658" s="226"/>
      <c r="S658" s="390">
        <f t="shared" ref="S658:S721" si="48">Q658-L658</f>
        <v>-45033</v>
      </c>
    </row>
    <row r="659" spans="1:19" x14ac:dyDescent="0.25">
      <c r="A659" s="394">
        <v>665</v>
      </c>
      <c r="B659" s="364" t="s">
        <v>1469</v>
      </c>
      <c r="C659" s="365">
        <v>45036</v>
      </c>
      <c r="D659" s="366">
        <v>110017325134</v>
      </c>
      <c r="E659" s="365">
        <v>45023</v>
      </c>
      <c r="F659" s="332">
        <v>515.9</v>
      </c>
      <c r="G659" s="332" t="s">
        <v>10974</v>
      </c>
      <c r="H659" s="332" t="s">
        <v>8098</v>
      </c>
      <c r="I659" s="332" t="s">
        <v>130</v>
      </c>
      <c r="J659" s="332" t="s">
        <v>109</v>
      </c>
      <c r="K659" s="314">
        <f t="shared" si="45"/>
        <v>10</v>
      </c>
      <c r="L659" s="365">
        <v>45033</v>
      </c>
      <c r="M659" s="365">
        <v>45036</v>
      </c>
      <c r="N659" s="332">
        <f t="shared" si="46"/>
        <v>515.9</v>
      </c>
      <c r="O659" s="226"/>
      <c r="P659" s="226"/>
      <c r="Q659" s="308"/>
      <c r="R659" s="226"/>
      <c r="S659" s="390">
        <f t="shared" si="48"/>
        <v>-45033</v>
      </c>
    </row>
    <row r="660" spans="1:19" x14ac:dyDescent="0.25">
      <c r="A660" s="394">
        <v>666</v>
      </c>
      <c r="B660" s="364" t="s">
        <v>1483</v>
      </c>
      <c r="C660" s="365">
        <v>45036</v>
      </c>
      <c r="D660" s="366">
        <v>110017328162</v>
      </c>
      <c r="E660" s="365">
        <v>45023</v>
      </c>
      <c r="F660" s="332">
        <v>32019.26</v>
      </c>
      <c r="G660" s="332" t="s">
        <v>10974</v>
      </c>
      <c r="H660" s="332" t="s">
        <v>8098</v>
      </c>
      <c r="I660" s="332" t="s">
        <v>130</v>
      </c>
      <c r="J660" s="332" t="s">
        <v>109</v>
      </c>
      <c r="K660" s="314">
        <f t="shared" si="45"/>
        <v>10</v>
      </c>
      <c r="L660" s="365">
        <v>45033</v>
      </c>
      <c r="M660" s="365">
        <v>45036</v>
      </c>
      <c r="N660" s="332">
        <f t="shared" si="46"/>
        <v>32019.26</v>
      </c>
      <c r="O660" s="226"/>
      <c r="P660" s="226"/>
      <c r="Q660" s="308"/>
      <c r="R660" s="226"/>
      <c r="S660" s="390">
        <f t="shared" si="48"/>
        <v>-45033</v>
      </c>
    </row>
    <row r="661" spans="1:19" x14ac:dyDescent="0.25">
      <c r="A661" s="394">
        <v>667</v>
      </c>
      <c r="B661" s="364" t="s">
        <v>1484</v>
      </c>
      <c r="C661" s="365">
        <v>45036</v>
      </c>
      <c r="D661" s="395">
        <v>110017328165</v>
      </c>
      <c r="E661" s="365">
        <v>45023</v>
      </c>
      <c r="F661" s="386">
        <v>-909.98</v>
      </c>
      <c r="G661" s="332" t="s">
        <v>10974</v>
      </c>
      <c r="H661" s="332" t="s">
        <v>8098</v>
      </c>
      <c r="I661" s="332" t="s">
        <v>130</v>
      </c>
      <c r="J661" s="332" t="s">
        <v>109</v>
      </c>
      <c r="K661" s="314">
        <f t="shared" si="45"/>
        <v>0</v>
      </c>
      <c r="L661" s="365">
        <v>45023</v>
      </c>
      <c r="M661" s="365">
        <v>45036</v>
      </c>
      <c r="N661" s="386">
        <f t="shared" si="46"/>
        <v>-909.98</v>
      </c>
      <c r="O661" s="226"/>
      <c r="P661" s="226"/>
      <c r="Q661" s="308"/>
      <c r="R661" s="226"/>
      <c r="S661" s="390">
        <f t="shared" si="48"/>
        <v>-45023</v>
      </c>
    </row>
    <row r="662" spans="1:19" x14ac:dyDescent="0.25">
      <c r="A662" s="394">
        <v>668</v>
      </c>
      <c r="B662" s="364" t="s">
        <v>1486</v>
      </c>
      <c r="C662" s="365">
        <v>45036</v>
      </c>
      <c r="D662" s="366">
        <v>110017331198</v>
      </c>
      <c r="E662" s="365">
        <v>45023</v>
      </c>
      <c r="F662" s="332">
        <v>313.7</v>
      </c>
      <c r="G662" s="332" t="s">
        <v>10974</v>
      </c>
      <c r="H662" s="332" t="s">
        <v>8098</v>
      </c>
      <c r="I662" s="332" t="s">
        <v>130</v>
      </c>
      <c r="J662" s="332" t="s">
        <v>109</v>
      </c>
      <c r="K662" s="314">
        <f t="shared" si="45"/>
        <v>10</v>
      </c>
      <c r="L662" s="365">
        <v>45033</v>
      </c>
      <c r="M662" s="365">
        <v>45036</v>
      </c>
      <c r="N662" s="332">
        <f t="shared" si="46"/>
        <v>313.7</v>
      </c>
      <c r="O662" s="226"/>
      <c r="P662" s="226"/>
      <c r="Q662" s="308"/>
      <c r="R662" s="226"/>
      <c r="S662" s="390">
        <f t="shared" si="48"/>
        <v>-45033</v>
      </c>
    </row>
    <row r="663" spans="1:19" x14ac:dyDescent="0.25">
      <c r="A663" s="394">
        <v>669</v>
      </c>
      <c r="B663" s="364" t="s">
        <v>3827</v>
      </c>
      <c r="C663" s="365">
        <v>45036</v>
      </c>
      <c r="D663" s="366">
        <v>110017331195</v>
      </c>
      <c r="E663" s="365">
        <v>45023</v>
      </c>
      <c r="F663" s="332">
        <v>36710.019999999997</v>
      </c>
      <c r="G663" s="332" t="s">
        <v>10974</v>
      </c>
      <c r="H663" s="332" t="s">
        <v>8098</v>
      </c>
      <c r="I663" s="332" t="s">
        <v>130</v>
      </c>
      <c r="J663" s="332" t="s">
        <v>109</v>
      </c>
      <c r="K663" s="314">
        <f t="shared" si="45"/>
        <v>10</v>
      </c>
      <c r="L663" s="365">
        <v>45033</v>
      </c>
      <c r="M663" s="365">
        <v>45036</v>
      </c>
      <c r="N663" s="332">
        <f t="shared" si="46"/>
        <v>36710.019999999997</v>
      </c>
      <c r="O663" s="226"/>
      <c r="P663" s="226"/>
      <c r="Q663" s="308"/>
      <c r="R663" s="226"/>
      <c r="S663" s="390">
        <f t="shared" si="48"/>
        <v>-45033</v>
      </c>
    </row>
    <row r="664" spans="1:19" x14ac:dyDescent="0.25">
      <c r="A664" s="394">
        <v>670</v>
      </c>
      <c r="B664" s="364" t="s">
        <v>3828</v>
      </c>
      <c r="C664" s="365">
        <v>45036</v>
      </c>
      <c r="D664" s="366">
        <v>2093</v>
      </c>
      <c r="E664" s="365">
        <v>45036</v>
      </c>
      <c r="F664" s="332">
        <v>6049.54</v>
      </c>
      <c r="G664" s="332" t="s">
        <v>6262</v>
      </c>
      <c r="H664" s="332" t="s">
        <v>10178</v>
      </c>
      <c r="I664" s="332" t="s">
        <v>130</v>
      </c>
      <c r="J664" s="332" t="s">
        <v>109</v>
      </c>
      <c r="K664" s="314">
        <f t="shared" si="45"/>
        <v>60</v>
      </c>
      <c r="L664" s="365">
        <v>45096</v>
      </c>
      <c r="M664" s="365">
        <v>45036</v>
      </c>
      <c r="N664" s="332">
        <f t="shared" si="46"/>
        <v>6049.54</v>
      </c>
      <c r="O664" s="226"/>
      <c r="P664" s="226"/>
      <c r="Q664" s="308"/>
      <c r="R664" s="226"/>
      <c r="S664" s="390">
        <f t="shared" si="48"/>
        <v>-45096</v>
      </c>
    </row>
    <row r="665" spans="1:19" x14ac:dyDescent="0.25">
      <c r="A665" s="394">
        <v>671</v>
      </c>
      <c r="B665" s="364" t="s">
        <v>1505</v>
      </c>
      <c r="C665" s="365">
        <v>45041</v>
      </c>
      <c r="D665" s="366">
        <v>3050</v>
      </c>
      <c r="E665" s="365">
        <v>45036</v>
      </c>
      <c r="F665" s="332">
        <v>51548.74</v>
      </c>
      <c r="G665" s="332" t="s">
        <v>5984</v>
      </c>
      <c r="H665" s="332" t="s">
        <v>5856</v>
      </c>
      <c r="I665" s="332" t="s">
        <v>130</v>
      </c>
      <c r="J665" s="332" t="s">
        <v>109</v>
      </c>
      <c r="K665" s="314">
        <f t="shared" si="45"/>
        <v>60</v>
      </c>
      <c r="L665" s="365">
        <v>45096</v>
      </c>
      <c r="M665" s="365">
        <v>45041</v>
      </c>
      <c r="N665" s="332">
        <f t="shared" si="46"/>
        <v>51548.74</v>
      </c>
      <c r="O665" s="226"/>
      <c r="P665" s="226"/>
      <c r="Q665" s="308"/>
      <c r="R665" s="226"/>
      <c r="S665" s="390">
        <f t="shared" si="48"/>
        <v>-45096</v>
      </c>
    </row>
    <row r="666" spans="1:19" x14ac:dyDescent="0.25">
      <c r="A666" s="394">
        <v>672</v>
      </c>
      <c r="B666" s="364" t="s">
        <v>1524</v>
      </c>
      <c r="C666" s="365">
        <v>45041</v>
      </c>
      <c r="D666" s="395">
        <v>3051</v>
      </c>
      <c r="E666" s="365">
        <v>45036</v>
      </c>
      <c r="F666" s="386">
        <v>15624.32</v>
      </c>
      <c r="G666" s="332" t="s">
        <v>5984</v>
      </c>
      <c r="H666" s="332" t="s">
        <v>5856</v>
      </c>
      <c r="I666" s="332" t="s">
        <v>130</v>
      </c>
      <c r="J666" s="332" t="s">
        <v>109</v>
      </c>
      <c r="K666" s="314">
        <f t="shared" si="45"/>
        <v>60</v>
      </c>
      <c r="L666" s="365">
        <v>45096</v>
      </c>
      <c r="M666" s="365">
        <v>45041</v>
      </c>
      <c r="N666" s="386">
        <f t="shared" si="46"/>
        <v>15624.32</v>
      </c>
      <c r="O666" s="307"/>
      <c r="P666" s="226"/>
      <c r="Q666" s="308"/>
      <c r="R666" s="226"/>
      <c r="S666" s="390">
        <f t="shared" si="48"/>
        <v>-45096</v>
      </c>
    </row>
    <row r="667" spans="1:19" x14ac:dyDescent="0.25">
      <c r="A667" s="394">
        <v>673</v>
      </c>
      <c r="B667" s="364" t="s">
        <v>1525</v>
      </c>
      <c r="C667" s="365">
        <v>45042</v>
      </c>
      <c r="D667" s="366">
        <v>5200812670</v>
      </c>
      <c r="E667" s="365">
        <v>45035</v>
      </c>
      <c r="F667" s="332">
        <v>714.03</v>
      </c>
      <c r="G667" s="332" t="s">
        <v>24</v>
      </c>
      <c r="H667" s="332" t="s">
        <v>57</v>
      </c>
      <c r="I667" s="332" t="s">
        <v>130</v>
      </c>
      <c r="J667" s="332" t="s">
        <v>109</v>
      </c>
      <c r="K667" s="314">
        <f t="shared" si="45"/>
        <v>0</v>
      </c>
      <c r="L667" s="365">
        <v>45035</v>
      </c>
      <c r="M667" s="365">
        <v>45042</v>
      </c>
      <c r="N667" s="332">
        <f t="shared" si="46"/>
        <v>714.03</v>
      </c>
      <c r="O667" s="226" t="s">
        <v>90</v>
      </c>
      <c r="P667" s="226">
        <v>2</v>
      </c>
      <c r="Q667" s="365">
        <v>45035</v>
      </c>
      <c r="R667" s="226">
        <v>714.03</v>
      </c>
      <c r="S667" s="390">
        <f t="shared" si="48"/>
        <v>0</v>
      </c>
    </row>
    <row r="668" spans="1:19" x14ac:dyDescent="0.25">
      <c r="A668" s="394">
        <v>674</v>
      </c>
      <c r="B668" s="364" t="s">
        <v>1528</v>
      </c>
      <c r="C668" s="365">
        <v>45042</v>
      </c>
      <c r="D668" s="366">
        <v>2307</v>
      </c>
      <c r="E668" s="365">
        <v>45034</v>
      </c>
      <c r="F668" s="332">
        <v>3270.12</v>
      </c>
      <c r="G668" s="332" t="s">
        <v>9545</v>
      </c>
      <c r="H668" s="332" t="s">
        <v>1892</v>
      </c>
      <c r="I668" s="332" t="s">
        <v>130</v>
      </c>
      <c r="J668" s="332" t="s">
        <v>109</v>
      </c>
      <c r="K668" s="314">
        <f t="shared" si="45"/>
        <v>30</v>
      </c>
      <c r="L668" s="365">
        <v>45064</v>
      </c>
      <c r="M668" s="365">
        <v>45042</v>
      </c>
      <c r="N668" s="332">
        <f t="shared" si="46"/>
        <v>3270.12</v>
      </c>
      <c r="O668" s="226" t="s">
        <v>27</v>
      </c>
      <c r="P668" s="226">
        <v>5224</v>
      </c>
      <c r="Q668" s="365">
        <v>45062</v>
      </c>
      <c r="R668" s="226">
        <v>3270.12</v>
      </c>
      <c r="S668" s="390">
        <f t="shared" si="48"/>
        <v>-2</v>
      </c>
    </row>
    <row r="669" spans="1:19" x14ac:dyDescent="0.25">
      <c r="A669" s="394">
        <v>675</v>
      </c>
      <c r="B669" s="364" t="s">
        <v>1531</v>
      </c>
      <c r="C669" s="365">
        <v>45042</v>
      </c>
      <c r="D669" s="366">
        <v>23083</v>
      </c>
      <c r="E669" s="365">
        <v>45041</v>
      </c>
      <c r="F669" s="332">
        <v>93305.52</v>
      </c>
      <c r="G669" s="332" t="s">
        <v>8936</v>
      </c>
      <c r="H669" s="332" t="s">
        <v>8937</v>
      </c>
      <c r="I669" s="332" t="s">
        <v>130</v>
      </c>
      <c r="J669" s="332" t="s">
        <v>109</v>
      </c>
      <c r="K669" s="314">
        <f t="shared" ref="K669:K706" si="49">L669-E669</f>
        <v>60</v>
      </c>
      <c r="L669" s="365">
        <v>45101</v>
      </c>
      <c r="M669" s="365">
        <v>45042</v>
      </c>
      <c r="N669" s="332">
        <f t="shared" ref="N669:N706" si="50">F669</f>
        <v>93305.52</v>
      </c>
      <c r="O669" s="226"/>
      <c r="P669" s="226"/>
      <c r="Q669" s="308"/>
      <c r="R669" s="226"/>
      <c r="S669" s="390">
        <f t="shared" si="48"/>
        <v>-45101</v>
      </c>
    </row>
    <row r="670" spans="1:19" x14ac:dyDescent="0.25">
      <c r="A670" s="394">
        <v>676</v>
      </c>
      <c r="B670" s="364" t="s">
        <v>1554</v>
      </c>
      <c r="C670" s="365">
        <v>45042</v>
      </c>
      <c r="D670" s="366">
        <v>1938</v>
      </c>
      <c r="E670" s="365">
        <v>45041</v>
      </c>
      <c r="F670" s="332">
        <v>1660.8</v>
      </c>
      <c r="G670" s="332" t="s">
        <v>8296</v>
      </c>
      <c r="H670" s="332" t="s">
        <v>57</v>
      </c>
      <c r="I670" s="332" t="s">
        <v>130</v>
      </c>
      <c r="J670" s="332" t="s">
        <v>109</v>
      </c>
      <c r="K670" s="314">
        <f t="shared" si="49"/>
        <v>30</v>
      </c>
      <c r="L670" s="365">
        <v>45071</v>
      </c>
      <c r="M670" s="365">
        <v>45042</v>
      </c>
      <c r="N670" s="332">
        <f t="shared" si="50"/>
        <v>1660.8</v>
      </c>
      <c r="O670" s="226"/>
      <c r="P670" s="226"/>
      <c r="Q670" s="308"/>
      <c r="R670" s="226"/>
      <c r="S670" s="390">
        <f t="shared" si="48"/>
        <v>-45071</v>
      </c>
    </row>
    <row r="671" spans="1:19" x14ac:dyDescent="0.25">
      <c r="A671" s="394">
        <v>677</v>
      </c>
      <c r="B671" s="364" t="s">
        <v>1591</v>
      </c>
      <c r="C671" s="365">
        <v>45042</v>
      </c>
      <c r="D671" s="366">
        <v>1938</v>
      </c>
      <c r="E671" s="365">
        <v>45041</v>
      </c>
      <c r="F671" s="332">
        <v>824.14</v>
      </c>
      <c r="G671" s="332" t="s">
        <v>8296</v>
      </c>
      <c r="H671" s="332" t="s">
        <v>57</v>
      </c>
      <c r="I671" s="332" t="s">
        <v>130</v>
      </c>
      <c r="J671" s="332" t="s">
        <v>109</v>
      </c>
      <c r="K671" s="314">
        <f t="shared" si="49"/>
        <v>30</v>
      </c>
      <c r="L671" s="365">
        <v>45071</v>
      </c>
      <c r="M671" s="365">
        <v>45042</v>
      </c>
      <c r="N671" s="332">
        <f t="shared" si="50"/>
        <v>824.14</v>
      </c>
      <c r="O671" s="226"/>
      <c r="P671" s="226"/>
      <c r="Q671" s="308"/>
      <c r="R671" s="226"/>
      <c r="S671" s="390">
        <f t="shared" si="48"/>
        <v>-45071</v>
      </c>
    </row>
    <row r="672" spans="1:19" x14ac:dyDescent="0.25">
      <c r="A672" s="394">
        <v>678</v>
      </c>
      <c r="B672" s="364" t="s">
        <v>3884</v>
      </c>
      <c r="C672" s="365">
        <v>45044</v>
      </c>
      <c r="D672" s="366">
        <v>53150929</v>
      </c>
      <c r="E672" s="365">
        <v>45043</v>
      </c>
      <c r="F672" s="332">
        <v>4141.3100000000004</v>
      </c>
      <c r="G672" s="332" t="s">
        <v>11534</v>
      </c>
      <c r="H672" s="332" t="s">
        <v>238</v>
      </c>
      <c r="I672" s="332" t="s">
        <v>130</v>
      </c>
      <c r="J672" s="332" t="s">
        <v>66</v>
      </c>
      <c r="K672" s="314">
        <f t="shared" si="49"/>
        <v>0</v>
      </c>
      <c r="L672" s="365">
        <v>45043</v>
      </c>
      <c r="M672" s="365">
        <v>45044</v>
      </c>
      <c r="N672" s="332">
        <f t="shared" si="50"/>
        <v>4141.3100000000004</v>
      </c>
      <c r="O672" s="226" t="s">
        <v>27</v>
      </c>
      <c r="P672" s="226">
        <v>5180</v>
      </c>
      <c r="Q672" s="365">
        <v>45028</v>
      </c>
      <c r="R672" s="226">
        <v>4141.3100000000004</v>
      </c>
      <c r="S672" s="390">
        <f t="shared" si="48"/>
        <v>-15</v>
      </c>
    </row>
    <row r="673" spans="1:19" x14ac:dyDescent="0.25">
      <c r="A673" s="394">
        <v>679</v>
      </c>
      <c r="B673" s="364" t="s">
        <v>1599</v>
      </c>
      <c r="C673" s="365">
        <v>45048</v>
      </c>
      <c r="D673" s="366">
        <v>160015570883</v>
      </c>
      <c r="E673" s="365">
        <v>45043</v>
      </c>
      <c r="F673" s="332">
        <v>26013.27</v>
      </c>
      <c r="G673" s="332" t="s">
        <v>10974</v>
      </c>
      <c r="H673" s="332" t="s">
        <v>8098</v>
      </c>
      <c r="I673" s="332" t="s">
        <v>130</v>
      </c>
      <c r="J673" s="332" t="s">
        <v>66</v>
      </c>
      <c r="K673" s="314">
        <f t="shared" si="49"/>
        <v>11</v>
      </c>
      <c r="L673" s="365">
        <v>45054</v>
      </c>
      <c r="M673" s="365">
        <v>45048</v>
      </c>
      <c r="N673" s="332">
        <f t="shared" si="50"/>
        <v>26013.27</v>
      </c>
      <c r="O673" s="226" t="s">
        <v>27</v>
      </c>
      <c r="P673" s="226">
        <v>1183</v>
      </c>
      <c r="Q673" s="308">
        <v>45069</v>
      </c>
      <c r="R673" s="226">
        <v>26013.27</v>
      </c>
      <c r="S673" s="390">
        <f t="shared" si="48"/>
        <v>15</v>
      </c>
    </row>
    <row r="674" spans="1:19" x14ac:dyDescent="0.25">
      <c r="A674" s="394">
        <v>680</v>
      </c>
      <c r="B674" s="364" t="s">
        <v>1602</v>
      </c>
      <c r="C674" s="365">
        <v>45048</v>
      </c>
      <c r="D674" s="366">
        <v>160015570886</v>
      </c>
      <c r="E674" s="365">
        <v>45043</v>
      </c>
      <c r="F674" s="332">
        <v>299.23</v>
      </c>
      <c r="G674" s="332" t="s">
        <v>10974</v>
      </c>
      <c r="H674" s="332" t="s">
        <v>8098</v>
      </c>
      <c r="I674" s="332" t="s">
        <v>130</v>
      </c>
      <c r="J674" s="332" t="s">
        <v>66</v>
      </c>
      <c r="K674" s="314">
        <f t="shared" si="49"/>
        <v>11</v>
      </c>
      <c r="L674" s="365">
        <v>45054</v>
      </c>
      <c r="M674" s="365">
        <v>45048</v>
      </c>
      <c r="N674" s="332">
        <f t="shared" si="50"/>
        <v>299.23</v>
      </c>
      <c r="O674" s="226" t="s">
        <v>27</v>
      </c>
      <c r="P674" s="226">
        <v>1184</v>
      </c>
      <c r="Q674" s="308">
        <v>45070</v>
      </c>
      <c r="R674" s="226">
        <v>299.23</v>
      </c>
      <c r="S674" s="390">
        <f t="shared" si="48"/>
        <v>16</v>
      </c>
    </row>
    <row r="675" spans="1:19" x14ac:dyDescent="0.25">
      <c r="A675" s="394">
        <v>681</v>
      </c>
      <c r="B675" s="364" t="s">
        <v>1605</v>
      </c>
      <c r="C675" s="365">
        <v>45048</v>
      </c>
      <c r="D675" s="366">
        <v>1968</v>
      </c>
      <c r="E675" s="365">
        <v>45044</v>
      </c>
      <c r="F675" s="332">
        <v>212.42</v>
      </c>
      <c r="G675" s="332" t="s">
        <v>8296</v>
      </c>
      <c r="H675" s="332" t="s">
        <v>57</v>
      </c>
      <c r="I675" s="332" t="s">
        <v>130</v>
      </c>
      <c r="J675" s="332" t="s">
        <v>66</v>
      </c>
      <c r="K675" s="314">
        <f t="shared" si="49"/>
        <v>30</v>
      </c>
      <c r="L675" s="365">
        <v>45074</v>
      </c>
      <c r="M675" s="365">
        <v>45048</v>
      </c>
      <c r="N675" s="332">
        <f t="shared" si="50"/>
        <v>212.42</v>
      </c>
      <c r="O675" s="226" t="s">
        <v>27</v>
      </c>
      <c r="P675" s="226">
        <v>5229</v>
      </c>
      <c r="Q675" s="308">
        <v>45075</v>
      </c>
      <c r="R675" s="226">
        <v>212.42</v>
      </c>
      <c r="S675" s="390">
        <f t="shared" si="48"/>
        <v>1</v>
      </c>
    </row>
    <row r="676" spans="1:19" x14ac:dyDescent="0.25">
      <c r="A676" s="394">
        <v>682</v>
      </c>
      <c r="B676" s="364" t="s">
        <v>1607</v>
      </c>
      <c r="C676" s="365">
        <v>45049</v>
      </c>
      <c r="D676" s="366">
        <v>585</v>
      </c>
      <c r="E676" s="365">
        <v>45041</v>
      </c>
      <c r="F676" s="332">
        <v>-34477.18</v>
      </c>
      <c r="G676" s="332" t="s">
        <v>9970</v>
      </c>
      <c r="H676" s="332" t="s">
        <v>10019</v>
      </c>
      <c r="I676" s="332" t="s">
        <v>130</v>
      </c>
      <c r="J676" s="332" t="s">
        <v>66</v>
      </c>
      <c r="K676" s="314">
        <f t="shared" si="49"/>
        <v>0</v>
      </c>
      <c r="L676" s="365">
        <v>45041</v>
      </c>
      <c r="M676" s="365">
        <v>45049</v>
      </c>
      <c r="N676" s="332">
        <f t="shared" si="50"/>
        <v>-34477.18</v>
      </c>
      <c r="O676" s="226"/>
      <c r="P676" s="226"/>
      <c r="Q676" s="308">
        <v>45041</v>
      </c>
      <c r="R676" s="226">
        <v>-34477.199999999997</v>
      </c>
      <c r="S676" s="390">
        <f t="shared" si="48"/>
        <v>0</v>
      </c>
    </row>
    <row r="677" spans="1:19" x14ac:dyDescent="0.25">
      <c r="A677" s="394">
        <v>683</v>
      </c>
      <c r="B677" s="364" t="s">
        <v>1631</v>
      </c>
      <c r="C677" s="365">
        <v>45049</v>
      </c>
      <c r="D677" s="366">
        <v>586</v>
      </c>
      <c r="E677" s="365">
        <v>45041</v>
      </c>
      <c r="F677" s="332">
        <v>-21919.09</v>
      </c>
      <c r="G677" s="332" t="s">
        <v>9970</v>
      </c>
      <c r="H677" s="332" t="s">
        <v>10019</v>
      </c>
      <c r="I677" s="332" t="s">
        <v>130</v>
      </c>
      <c r="J677" s="332" t="s">
        <v>66</v>
      </c>
      <c r="K677" s="314">
        <f t="shared" si="49"/>
        <v>0</v>
      </c>
      <c r="L677" s="365">
        <v>45041</v>
      </c>
      <c r="M677" s="365">
        <v>45049</v>
      </c>
      <c r="N677" s="332">
        <f t="shared" si="50"/>
        <v>-21919.09</v>
      </c>
      <c r="O677" s="226"/>
      <c r="P677" s="226"/>
      <c r="Q677" s="308">
        <v>45041</v>
      </c>
      <c r="R677" s="226">
        <v>-21919.1</v>
      </c>
      <c r="S677" s="390">
        <f t="shared" si="48"/>
        <v>0</v>
      </c>
    </row>
    <row r="678" spans="1:19" x14ac:dyDescent="0.25">
      <c r="A678" s="394">
        <v>684</v>
      </c>
      <c r="B678" s="364" t="s">
        <v>1633</v>
      </c>
      <c r="C678" s="365">
        <v>45050</v>
      </c>
      <c r="D678" s="366">
        <v>5150</v>
      </c>
      <c r="E678" s="365">
        <v>45048</v>
      </c>
      <c r="F678" s="332">
        <v>1953</v>
      </c>
      <c r="G678" s="332" t="s">
        <v>11535</v>
      </c>
      <c r="H678" s="332" t="s">
        <v>57</v>
      </c>
      <c r="I678" s="332" t="s">
        <v>130</v>
      </c>
      <c r="J678" s="332" t="s">
        <v>109</v>
      </c>
      <c r="K678" s="314">
        <f t="shared" si="49"/>
        <v>0</v>
      </c>
      <c r="L678" s="365">
        <v>45048</v>
      </c>
      <c r="M678" s="365">
        <v>45050</v>
      </c>
      <c r="N678" s="332">
        <f t="shared" si="50"/>
        <v>1953</v>
      </c>
      <c r="O678" s="226" t="s">
        <v>90</v>
      </c>
      <c r="P678" s="226">
        <v>10</v>
      </c>
      <c r="Q678" s="365">
        <v>45048</v>
      </c>
      <c r="R678" s="226">
        <v>1953</v>
      </c>
      <c r="S678" s="390">
        <f t="shared" si="48"/>
        <v>0</v>
      </c>
    </row>
    <row r="679" spans="1:19" x14ac:dyDescent="0.25">
      <c r="A679" s="394">
        <v>685</v>
      </c>
      <c r="B679" s="364" t="s">
        <v>3995</v>
      </c>
      <c r="C679" s="365">
        <v>45054</v>
      </c>
      <c r="D679" s="366">
        <v>588</v>
      </c>
      <c r="E679" s="365">
        <v>45049</v>
      </c>
      <c r="F679" s="332">
        <v>8394.9699999999993</v>
      </c>
      <c r="G679" s="332" t="s">
        <v>9970</v>
      </c>
      <c r="H679" s="332" t="s">
        <v>10019</v>
      </c>
      <c r="I679" s="332" t="s">
        <v>130</v>
      </c>
      <c r="J679" s="332" t="s">
        <v>109</v>
      </c>
      <c r="K679" s="314">
        <f t="shared" si="49"/>
        <v>60</v>
      </c>
      <c r="L679" s="365">
        <v>45109</v>
      </c>
      <c r="M679" s="365">
        <v>45054</v>
      </c>
      <c r="N679" s="332">
        <f t="shared" si="50"/>
        <v>8394.9699999999993</v>
      </c>
      <c r="O679" s="226"/>
      <c r="P679" s="226"/>
      <c r="Q679" s="308"/>
      <c r="R679" s="226"/>
      <c r="S679" s="390">
        <f t="shared" si="48"/>
        <v>-45109</v>
      </c>
    </row>
    <row r="680" spans="1:19" x14ac:dyDescent="0.25">
      <c r="A680" s="394">
        <v>686</v>
      </c>
      <c r="B680" s="364" t="s">
        <v>1636</v>
      </c>
      <c r="C680" s="365">
        <v>45054</v>
      </c>
      <c r="D680" s="366">
        <v>593</v>
      </c>
      <c r="E680" s="365">
        <v>45049</v>
      </c>
      <c r="F680" s="332">
        <v>2987.5</v>
      </c>
      <c r="G680" s="332" t="s">
        <v>9970</v>
      </c>
      <c r="H680" s="332" t="s">
        <v>10019</v>
      </c>
      <c r="I680" s="332" t="s">
        <v>130</v>
      </c>
      <c r="J680" s="332" t="s">
        <v>109</v>
      </c>
      <c r="K680" s="314">
        <f t="shared" si="49"/>
        <v>60</v>
      </c>
      <c r="L680" s="365">
        <v>45109</v>
      </c>
      <c r="M680" s="365">
        <v>45054</v>
      </c>
      <c r="N680" s="332">
        <f t="shared" si="50"/>
        <v>2987.5</v>
      </c>
      <c r="O680" s="226"/>
      <c r="P680" s="226"/>
      <c r="Q680" s="308"/>
      <c r="R680" s="226"/>
      <c r="S680" s="390">
        <f t="shared" si="48"/>
        <v>-45109</v>
      </c>
    </row>
    <row r="681" spans="1:19" x14ac:dyDescent="0.25">
      <c r="A681" s="394">
        <v>687</v>
      </c>
      <c r="B681" s="364" t="s">
        <v>1639</v>
      </c>
      <c r="C681" s="365">
        <v>45054</v>
      </c>
      <c r="D681" s="366">
        <v>589</v>
      </c>
      <c r="E681" s="365">
        <v>45049</v>
      </c>
      <c r="F681" s="332">
        <v>13318.69</v>
      </c>
      <c r="G681" s="332" t="s">
        <v>9970</v>
      </c>
      <c r="H681" s="332" t="s">
        <v>10019</v>
      </c>
      <c r="I681" s="332" t="s">
        <v>130</v>
      </c>
      <c r="J681" s="332" t="s">
        <v>109</v>
      </c>
      <c r="K681" s="314">
        <f t="shared" si="49"/>
        <v>60</v>
      </c>
      <c r="L681" s="365">
        <v>45109</v>
      </c>
      <c r="M681" s="365">
        <v>45054</v>
      </c>
      <c r="N681" s="332">
        <f t="shared" si="50"/>
        <v>13318.69</v>
      </c>
      <c r="O681" s="226"/>
      <c r="P681" s="226"/>
      <c r="Q681" s="308"/>
      <c r="R681" s="226"/>
      <c r="S681" s="390">
        <f t="shared" si="48"/>
        <v>-45109</v>
      </c>
    </row>
    <row r="682" spans="1:19" x14ac:dyDescent="0.25">
      <c r="A682" s="394">
        <v>688</v>
      </c>
      <c r="B682" s="364" t="s">
        <v>3997</v>
      </c>
      <c r="C682" s="365">
        <v>45054</v>
      </c>
      <c r="D682" s="366">
        <v>590</v>
      </c>
      <c r="E682" s="365">
        <v>45049</v>
      </c>
      <c r="F682" s="332">
        <v>13675</v>
      </c>
      <c r="G682" s="332" t="s">
        <v>9970</v>
      </c>
      <c r="H682" s="332" t="s">
        <v>10019</v>
      </c>
      <c r="I682" s="332" t="s">
        <v>130</v>
      </c>
      <c r="J682" s="332" t="s">
        <v>109</v>
      </c>
      <c r="K682" s="314">
        <f t="shared" si="49"/>
        <v>60</v>
      </c>
      <c r="L682" s="365">
        <v>45109</v>
      </c>
      <c r="M682" s="365">
        <v>45054</v>
      </c>
      <c r="N682" s="332">
        <f t="shared" si="50"/>
        <v>13675</v>
      </c>
      <c r="O682" s="226"/>
      <c r="P682" s="226"/>
      <c r="Q682" s="308"/>
      <c r="R682" s="226"/>
      <c r="S682" s="390">
        <f t="shared" si="48"/>
        <v>-45109</v>
      </c>
    </row>
    <row r="683" spans="1:19" x14ac:dyDescent="0.25">
      <c r="A683" s="394">
        <v>689</v>
      </c>
      <c r="B683" s="364" t="s">
        <v>1666</v>
      </c>
      <c r="C683" s="365">
        <v>45054</v>
      </c>
      <c r="D683" s="366">
        <v>591</v>
      </c>
      <c r="E683" s="365">
        <v>45049</v>
      </c>
      <c r="F683" s="332">
        <v>435.65</v>
      </c>
      <c r="G683" s="332" t="s">
        <v>9970</v>
      </c>
      <c r="H683" s="332" t="s">
        <v>10019</v>
      </c>
      <c r="I683" s="332" t="s">
        <v>130</v>
      </c>
      <c r="J683" s="332" t="s">
        <v>109</v>
      </c>
      <c r="K683" s="314">
        <f t="shared" si="49"/>
        <v>60</v>
      </c>
      <c r="L683" s="365">
        <v>45109</v>
      </c>
      <c r="M683" s="365">
        <v>45054</v>
      </c>
      <c r="N683" s="332">
        <f t="shared" si="50"/>
        <v>435.65</v>
      </c>
      <c r="O683" s="226"/>
      <c r="P683" s="226"/>
      <c r="Q683" s="308"/>
      <c r="R683" s="226"/>
      <c r="S683" s="390">
        <f t="shared" si="48"/>
        <v>-45109</v>
      </c>
    </row>
    <row r="684" spans="1:19" x14ac:dyDescent="0.25">
      <c r="A684" s="394">
        <v>690</v>
      </c>
      <c r="B684" s="364" t="s">
        <v>1667</v>
      </c>
      <c r="C684" s="365">
        <v>45054</v>
      </c>
      <c r="D684" s="366">
        <v>592</v>
      </c>
      <c r="E684" s="365">
        <v>45049</v>
      </c>
      <c r="F684" s="332">
        <v>6798.01</v>
      </c>
      <c r="G684" s="332" t="s">
        <v>9970</v>
      </c>
      <c r="H684" s="332" t="s">
        <v>10019</v>
      </c>
      <c r="I684" s="332" t="s">
        <v>130</v>
      </c>
      <c r="J684" s="332" t="s">
        <v>109</v>
      </c>
      <c r="K684" s="314">
        <f t="shared" si="49"/>
        <v>60</v>
      </c>
      <c r="L684" s="365">
        <v>45109</v>
      </c>
      <c r="M684" s="365">
        <v>45054</v>
      </c>
      <c r="N684" s="332">
        <f t="shared" si="50"/>
        <v>6798.01</v>
      </c>
      <c r="O684" s="226"/>
      <c r="P684" s="226"/>
      <c r="Q684" s="308"/>
      <c r="R684" s="226"/>
      <c r="S684" s="390">
        <f t="shared" si="48"/>
        <v>-45109</v>
      </c>
    </row>
    <row r="685" spans="1:19" x14ac:dyDescent="0.25">
      <c r="A685" s="394">
        <v>691</v>
      </c>
      <c r="B685" s="364" t="s">
        <v>1669</v>
      </c>
      <c r="C685" s="365">
        <v>45054</v>
      </c>
      <c r="D685" s="366">
        <v>10228242308</v>
      </c>
      <c r="E685" s="365">
        <v>45046</v>
      </c>
      <c r="F685" s="332">
        <v>7145.4</v>
      </c>
      <c r="G685" s="332" t="s">
        <v>209</v>
      </c>
      <c r="H685" s="332" t="s">
        <v>17</v>
      </c>
      <c r="I685" s="332" t="s">
        <v>130</v>
      </c>
      <c r="J685" s="332" t="s">
        <v>109</v>
      </c>
      <c r="K685" s="314">
        <f t="shared" si="49"/>
        <v>15</v>
      </c>
      <c r="L685" s="365">
        <v>45061</v>
      </c>
      <c r="M685" s="365">
        <v>45054</v>
      </c>
      <c r="N685" s="332">
        <f t="shared" si="50"/>
        <v>7145.4</v>
      </c>
      <c r="O685" s="226"/>
      <c r="P685" s="226"/>
      <c r="Q685" s="308"/>
      <c r="R685" s="226"/>
      <c r="S685" s="390">
        <f t="shared" si="48"/>
        <v>-45061</v>
      </c>
    </row>
    <row r="686" spans="1:19" x14ac:dyDescent="0.25">
      <c r="A686" s="394">
        <v>692</v>
      </c>
      <c r="B686" s="364" t="s">
        <v>1689</v>
      </c>
      <c r="C686" s="365">
        <v>45054</v>
      </c>
      <c r="D686" s="366">
        <v>10228242309</v>
      </c>
      <c r="E686" s="365">
        <v>45046</v>
      </c>
      <c r="F686" s="332">
        <v>8626</v>
      </c>
      <c r="G686" s="332" t="s">
        <v>209</v>
      </c>
      <c r="H686" s="332" t="s">
        <v>17</v>
      </c>
      <c r="I686" s="332" t="s">
        <v>130</v>
      </c>
      <c r="J686" s="332" t="s">
        <v>109</v>
      </c>
      <c r="K686" s="314">
        <f t="shared" si="49"/>
        <v>15</v>
      </c>
      <c r="L686" s="365">
        <v>45061</v>
      </c>
      <c r="M686" s="365">
        <v>45054</v>
      </c>
      <c r="N686" s="332">
        <f t="shared" si="50"/>
        <v>8626</v>
      </c>
      <c r="O686" s="226"/>
      <c r="P686" s="226"/>
      <c r="Q686" s="308"/>
      <c r="R686" s="226"/>
      <c r="S686" s="390">
        <f t="shared" si="48"/>
        <v>-45061</v>
      </c>
    </row>
    <row r="687" spans="1:19" x14ac:dyDescent="0.25">
      <c r="A687" s="394">
        <v>693</v>
      </c>
      <c r="B687" s="364" t="s">
        <v>1691</v>
      </c>
      <c r="C687" s="365">
        <v>45054</v>
      </c>
      <c r="D687" s="366">
        <v>2700</v>
      </c>
      <c r="E687" s="365">
        <v>45049</v>
      </c>
      <c r="F687" s="332">
        <v>50579.76</v>
      </c>
      <c r="G687" s="332" t="s">
        <v>8846</v>
      </c>
      <c r="H687" s="332" t="s">
        <v>8223</v>
      </c>
      <c r="I687" s="332" t="s">
        <v>130</v>
      </c>
      <c r="J687" s="332" t="s">
        <v>109</v>
      </c>
      <c r="K687" s="314">
        <f t="shared" si="49"/>
        <v>60</v>
      </c>
      <c r="L687" s="365">
        <v>45109</v>
      </c>
      <c r="M687" s="365">
        <v>45054</v>
      </c>
      <c r="N687" s="332">
        <f t="shared" si="50"/>
        <v>50579.76</v>
      </c>
      <c r="O687" s="226"/>
      <c r="P687" s="226"/>
      <c r="Q687" s="308"/>
      <c r="R687" s="226"/>
      <c r="S687" s="390">
        <f t="shared" si="48"/>
        <v>-45109</v>
      </c>
    </row>
    <row r="688" spans="1:19" x14ac:dyDescent="0.25">
      <c r="A688" s="394">
        <v>694</v>
      </c>
      <c r="B688" s="364" t="s">
        <v>1692</v>
      </c>
      <c r="C688" s="365">
        <v>45054</v>
      </c>
      <c r="D688" s="366">
        <v>3057</v>
      </c>
      <c r="E688" s="365">
        <v>45046</v>
      </c>
      <c r="F688" s="332">
        <v>87726.42</v>
      </c>
      <c r="G688" s="332" t="s">
        <v>5984</v>
      </c>
      <c r="H688" s="332" t="s">
        <v>5856</v>
      </c>
      <c r="I688" s="332" t="s">
        <v>130</v>
      </c>
      <c r="J688" s="332" t="s">
        <v>109</v>
      </c>
      <c r="K688" s="314">
        <f t="shared" si="49"/>
        <v>60</v>
      </c>
      <c r="L688" s="365">
        <v>45106</v>
      </c>
      <c r="M688" s="365">
        <v>45054</v>
      </c>
      <c r="N688" s="332">
        <f t="shared" si="50"/>
        <v>87726.42</v>
      </c>
      <c r="O688" s="226"/>
      <c r="P688" s="226"/>
      <c r="Q688" s="308"/>
      <c r="R688" s="226"/>
      <c r="S688" s="390">
        <f t="shared" si="48"/>
        <v>-45106</v>
      </c>
    </row>
    <row r="689" spans="1:19" x14ac:dyDescent="0.25">
      <c r="A689" s="394">
        <v>695</v>
      </c>
      <c r="B689" s="364" t="s">
        <v>1695</v>
      </c>
      <c r="C689" s="365">
        <v>45054</v>
      </c>
      <c r="D689" s="366">
        <v>3058</v>
      </c>
      <c r="E689" s="365">
        <v>45046</v>
      </c>
      <c r="F689" s="332">
        <v>27574.6</v>
      </c>
      <c r="G689" s="332" t="s">
        <v>5984</v>
      </c>
      <c r="H689" s="332" t="s">
        <v>5856</v>
      </c>
      <c r="I689" s="332" t="s">
        <v>130</v>
      </c>
      <c r="J689" s="332" t="s">
        <v>109</v>
      </c>
      <c r="K689" s="314">
        <f t="shared" si="49"/>
        <v>60</v>
      </c>
      <c r="L689" s="365">
        <v>45106</v>
      </c>
      <c r="M689" s="365">
        <v>45054</v>
      </c>
      <c r="N689" s="332">
        <f t="shared" si="50"/>
        <v>27574.6</v>
      </c>
      <c r="O689" s="226"/>
      <c r="P689" s="226"/>
      <c r="Q689" s="308"/>
      <c r="R689" s="226"/>
      <c r="S689" s="390">
        <f t="shared" si="48"/>
        <v>-45106</v>
      </c>
    </row>
    <row r="690" spans="1:19" x14ac:dyDescent="0.25">
      <c r="A690" s="394">
        <v>696</v>
      </c>
      <c r="B690" s="364" t="s">
        <v>1696</v>
      </c>
      <c r="C690" s="365">
        <v>45054</v>
      </c>
      <c r="D690" s="366">
        <v>3061</v>
      </c>
      <c r="E690" s="365">
        <v>45046</v>
      </c>
      <c r="F690" s="332">
        <v>29857.1</v>
      </c>
      <c r="G690" s="332" t="s">
        <v>5984</v>
      </c>
      <c r="H690" s="332" t="s">
        <v>5856</v>
      </c>
      <c r="I690" s="332" t="s">
        <v>130</v>
      </c>
      <c r="J690" s="332" t="s">
        <v>109</v>
      </c>
      <c r="K690" s="314">
        <f t="shared" si="49"/>
        <v>60</v>
      </c>
      <c r="L690" s="365">
        <v>45106</v>
      </c>
      <c r="M690" s="365">
        <v>45054</v>
      </c>
      <c r="N690" s="332">
        <f t="shared" si="50"/>
        <v>29857.1</v>
      </c>
      <c r="O690" s="226"/>
      <c r="P690" s="226"/>
      <c r="Q690" s="308"/>
      <c r="R690" s="226"/>
      <c r="S690" s="390">
        <f t="shared" si="48"/>
        <v>-45106</v>
      </c>
    </row>
    <row r="691" spans="1:19" x14ac:dyDescent="0.25">
      <c r="A691" s="394">
        <v>697</v>
      </c>
      <c r="B691" s="364" t="s">
        <v>1697</v>
      </c>
      <c r="C691" s="365">
        <v>45055</v>
      </c>
      <c r="D691" s="366">
        <v>30002401</v>
      </c>
      <c r="E691" s="365">
        <v>45044</v>
      </c>
      <c r="F691" s="332">
        <v>45918.96</v>
      </c>
      <c r="G691" s="332" t="s">
        <v>8103</v>
      </c>
      <c r="H691" s="332" t="s">
        <v>8099</v>
      </c>
      <c r="I691" s="332" t="s">
        <v>130</v>
      </c>
      <c r="J691" s="332" t="s">
        <v>109</v>
      </c>
      <c r="K691" s="314">
        <f t="shared" si="49"/>
        <v>60</v>
      </c>
      <c r="L691" s="365">
        <v>45104</v>
      </c>
      <c r="M691" s="365">
        <v>45055</v>
      </c>
      <c r="N691" s="332">
        <f t="shared" si="50"/>
        <v>45918.96</v>
      </c>
      <c r="O691" s="226"/>
      <c r="P691" s="226"/>
      <c r="Q691" s="308"/>
      <c r="R691" s="226"/>
      <c r="S691" s="390">
        <f t="shared" si="48"/>
        <v>-45104</v>
      </c>
    </row>
    <row r="692" spans="1:19" x14ac:dyDescent="0.25">
      <c r="A692" s="394">
        <v>698</v>
      </c>
      <c r="B692" s="364" t="s">
        <v>1743</v>
      </c>
      <c r="C692" s="365">
        <v>45055</v>
      </c>
      <c r="D692" s="366">
        <v>30002402</v>
      </c>
      <c r="E692" s="365">
        <v>45044</v>
      </c>
      <c r="F692" s="332">
        <v>55319.49</v>
      </c>
      <c r="G692" s="332" t="s">
        <v>8103</v>
      </c>
      <c r="H692" s="332" t="s">
        <v>8099</v>
      </c>
      <c r="I692" s="332" t="s">
        <v>130</v>
      </c>
      <c r="J692" s="332" t="s">
        <v>109</v>
      </c>
      <c r="K692" s="314">
        <f t="shared" si="49"/>
        <v>60</v>
      </c>
      <c r="L692" s="365">
        <v>45104</v>
      </c>
      <c r="M692" s="365">
        <v>45055</v>
      </c>
      <c r="N692" s="332">
        <f t="shared" si="50"/>
        <v>55319.49</v>
      </c>
      <c r="O692" s="226"/>
      <c r="P692" s="226"/>
      <c r="Q692" s="308"/>
      <c r="R692" s="226"/>
      <c r="S692" s="390">
        <f t="shared" si="48"/>
        <v>-45104</v>
      </c>
    </row>
    <row r="693" spans="1:19" x14ac:dyDescent="0.25">
      <c r="A693" s="394">
        <v>699</v>
      </c>
      <c r="B693" s="364" t="s">
        <v>1746</v>
      </c>
      <c r="C693" s="365">
        <v>45055</v>
      </c>
      <c r="D693" s="366">
        <v>2702</v>
      </c>
      <c r="E693" s="365">
        <v>45050</v>
      </c>
      <c r="F693" s="332">
        <v>72256.800000000003</v>
      </c>
      <c r="G693" s="332" t="s">
        <v>8846</v>
      </c>
      <c r="H693" s="332" t="s">
        <v>8223</v>
      </c>
      <c r="I693" s="332" t="s">
        <v>130</v>
      </c>
      <c r="J693" s="332" t="s">
        <v>109</v>
      </c>
      <c r="K693" s="314">
        <f t="shared" si="49"/>
        <v>60</v>
      </c>
      <c r="L693" s="365">
        <v>45110</v>
      </c>
      <c r="M693" s="365">
        <v>45055</v>
      </c>
      <c r="N693" s="332">
        <f t="shared" si="50"/>
        <v>72256.800000000003</v>
      </c>
      <c r="O693" s="226"/>
      <c r="P693" s="226"/>
      <c r="Q693" s="308"/>
      <c r="R693" s="226"/>
      <c r="S693" s="390">
        <f t="shared" si="48"/>
        <v>-45110</v>
      </c>
    </row>
    <row r="694" spans="1:19" x14ac:dyDescent="0.25">
      <c r="A694" s="394">
        <v>700</v>
      </c>
      <c r="B694" s="364" t="s">
        <v>1749</v>
      </c>
      <c r="C694" s="365">
        <v>45055</v>
      </c>
      <c r="D694" s="366">
        <v>200245107</v>
      </c>
      <c r="E694" s="365">
        <v>45050</v>
      </c>
      <c r="F694" s="332">
        <v>189.6</v>
      </c>
      <c r="G694" s="332" t="s">
        <v>474</v>
      </c>
      <c r="H694" s="332" t="s">
        <v>57</v>
      </c>
      <c r="I694" s="332" t="s">
        <v>130</v>
      </c>
      <c r="J694" s="332" t="s">
        <v>109</v>
      </c>
      <c r="K694" s="314">
        <f t="shared" si="49"/>
        <v>0</v>
      </c>
      <c r="L694" s="365">
        <v>45050</v>
      </c>
      <c r="M694" s="365">
        <v>45055</v>
      </c>
      <c r="N694" s="332">
        <f t="shared" si="50"/>
        <v>189.6</v>
      </c>
      <c r="O694" s="226" t="s">
        <v>90</v>
      </c>
      <c r="P694" s="226">
        <v>89</v>
      </c>
      <c r="Q694" s="365">
        <v>45050</v>
      </c>
      <c r="R694" s="226">
        <v>189.6</v>
      </c>
      <c r="S694" s="390">
        <f t="shared" si="48"/>
        <v>0</v>
      </c>
    </row>
    <row r="695" spans="1:19" x14ac:dyDescent="0.25">
      <c r="A695" s="394">
        <v>701</v>
      </c>
      <c r="B695" s="364" t="s">
        <v>4186</v>
      </c>
      <c r="C695" s="365">
        <v>45055</v>
      </c>
      <c r="D695" s="366">
        <v>242914</v>
      </c>
      <c r="E695" s="365">
        <v>45046</v>
      </c>
      <c r="F695" s="332">
        <v>5352.26</v>
      </c>
      <c r="G695" s="332" t="s">
        <v>9180</v>
      </c>
      <c r="H695" s="332" t="s">
        <v>9070</v>
      </c>
      <c r="I695" s="332" t="s">
        <v>130</v>
      </c>
      <c r="J695" s="332" t="s">
        <v>109</v>
      </c>
      <c r="K695" s="314">
        <f t="shared" si="49"/>
        <v>15</v>
      </c>
      <c r="L695" s="365">
        <v>45061</v>
      </c>
      <c r="M695" s="365">
        <v>45055</v>
      </c>
      <c r="N695" s="332">
        <f t="shared" si="50"/>
        <v>5352.26</v>
      </c>
      <c r="O695" s="226" t="s">
        <v>27</v>
      </c>
      <c r="P695" s="226">
        <v>1166</v>
      </c>
      <c r="Q695" s="308">
        <v>45061</v>
      </c>
      <c r="R695" s="226">
        <v>5352.26</v>
      </c>
      <c r="S695" s="390">
        <f t="shared" si="48"/>
        <v>0</v>
      </c>
    </row>
    <row r="696" spans="1:19" x14ac:dyDescent="0.25">
      <c r="A696" s="394">
        <v>702</v>
      </c>
      <c r="B696" s="364" t="s">
        <v>1764</v>
      </c>
      <c r="C696" s="365">
        <v>45056</v>
      </c>
      <c r="D696" s="366">
        <v>53151180</v>
      </c>
      <c r="E696" s="365">
        <v>45055</v>
      </c>
      <c r="F696" s="332">
        <v>8282.6299999999992</v>
      </c>
      <c r="G696" s="332" t="s">
        <v>11534</v>
      </c>
      <c r="H696" s="332" t="s">
        <v>238</v>
      </c>
      <c r="I696" s="332" t="s">
        <v>130</v>
      </c>
      <c r="J696" s="332" t="s">
        <v>109</v>
      </c>
      <c r="K696" s="314">
        <f t="shared" si="49"/>
        <v>14</v>
      </c>
      <c r="L696" s="365">
        <v>45069</v>
      </c>
      <c r="M696" s="365">
        <v>45056</v>
      </c>
      <c r="N696" s="332">
        <f t="shared" si="50"/>
        <v>8282.6299999999992</v>
      </c>
      <c r="O696" s="226" t="s">
        <v>27</v>
      </c>
      <c r="P696" s="226">
        <v>5228</v>
      </c>
      <c r="Q696" s="308">
        <v>45072</v>
      </c>
      <c r="R696" s="226">
        <v>8282.6299999999992</v>
      </c>
      <c r="S696" s="390">
        <f t="shared" si="48"/>
        <v>3</v>
      </c>
    </row>
    <row r="697" spans="1:19" x14ac:dyDescent="0.25">
      <c r="A697" s="394">
        <v>703</v>
      </c>
      <c r="B697" s="364" t="s">
        <v>2107</v>
      </c>
      <c r="C697" s="365">
        <v>45056</v>
      </c>
      <c r="D697" s="366">
        <v>55101826</v>
      </c>
      <c r="E697" s="365">
        <v>45055</v>
      </c>
      <c r="F697" s="332">
        <v>-4141.3100000000004</v>
      </c>
      <c r="G697" s="332" t="s">
        <v>11534</v>
      </c>
      <c r="H697" s="332" t="s">
        <v>238</v>
      </c>
      <c r="I697" s="332" t="s">
        <v>130</v>
      </c>
      <c r="J697" s="332" t="s">
        <v>109</v>
      </c>
      <c r="K697" s="314">
        <f t="shared" si="49"/>
        <v>1</v>
      </c>
      <c r="L697" s="365">
        <v>45056</v>
      </c>
      <c r="M697" s="365">
        <v>45056</v>
      </c>
      <c r="N697" s="332">
        <f t="shared" si="50"/>
        <v>-4141.3100000000004</v>
      </c>
      <c r="O697" s="226"/>
      <c r="P697" s="226"/>
      <c r="Q697" s="308">
        <v>45055</v>
      </c>
      <c r="R697" s="226">
        <v>-4141.3100000000004</v>
      </c>
      <c r="S697" s="390">
        <f t="shared" si="48"/>
        <v>-1</v>
      </c>
    </row>
    <row r="698" spans="1:19" x14ac:dyDescent="0.25">
      <c r="A698" s="394">
        <v>704</v>
      </c>
      <c r="B698" s="364" t="s">
        <v>1766</v>
      </c>
      <c r="C698" s="365">
        <v>45057</v>
      </c>
      <c r="D698" s="366">
        <v>16850</v>
      </c>
      <c r="E698" s="365">
        <v>45051</v>
      </c>
      <c r="F698" s="332">
        <v>1311.38</v>
      </c>
      <c r="G698" s="332" t="s">
        <v>6633</v>
      </c>
      <c r="H698" s="332" t="s">
        <v>57</v>
      </c>
      <c r="I698" s="332" t="s">
        <v>130</v>
      </c>
      <c r="J698" s="332" t="s">
        <v>109</v>
      </c>
      <c r="K698" s="314">
        <f t="shared" si="49"/>
        <v>30</v>
      </c>
      <c r="L698" s="365">
        <v>45081</v>
      </c>
      <c r="M698" s="365">
        <v>45057</v>
      </c>
      <c r="N698" s="332">
        <f t="shared" si="50"/>
        <v>1311.38</v>
      </c>
      <c r="O698" s="226" t="s">
        <v>27</v>
      </c>
      <c r="P698" s="226">
        <v>5275</v>
      </c>
      <c r="Q698" s="308">
        <v>45057</v>
      </c>
      <c r="R698" s="226">
        <v>1311.38</v>
      </c>
      <c r="S698" s="390">
        <f t="shared" si="48"/>
        <v>-24</v>
      </c>
    </row>
    <row r="699" spans="1:19" x14ac:dyDescent="0.25">
      <c r="A699" s="394">
        <v>705</v>
      </c>
      <c r="B699" s="364" t="s">
        <v>1782</v>
      </c>
      <c r="C699" s="365">
        <v>45057</v>
      </c>
      <c r="D699" s="366">
        <v>200245290</v>
      </c>
      <c r="E699" s="365">
        <v>45051</v>
      </c>
      <c r="F699" s="332">
        <v>65</v>
      </c>
      <c r="G699" s="332" t="s">
        <v>474</v>
      </c>
      <c r="H699" s="332" t="s">
        <v>57</v>
      </c>
      <c r="I699" s="332" t="s">
        <v>130</v>
      </c>
      <c r="J699" s="332" t="s">
        <v>109</v>
      </c>
      <c r="K699" s="314">
        <f t="shared" si="49"/>
        <v>0</v>
      </c>
      <c r="L699" s="365">
        <v>45051</v>
      </c>
      <c r="M699" s="365">
        <v>45057</v>
      </c>
      <c r="N699" s="332">
        <f t="shared" si="50"/>
        <v>65</v>
      </c>
      <c r="O699" s="226" t="s">
        <v>90</v>
      </c>
      <c r="P699" s="226">
        <v>43</v>
      </c>
      <c r="Q699" s="365">
        <v>45051</v>
      </c>
      <c r="R699" s="226">
        <v>65</v>
      </c>
      <c r="S699" s="390">
        <f t="shared" si="48"/>
        <v>0</v>
      </c>
    </row>
    <row r="700" spans="1:19" x14ac:dyDescent="0.25">
      <c r="A700" s="394">
        <v>706</v>
      </c>
      <c r="B700" s="364" t="s">
        <v>1799</v>
      </c>
      <c r="C700" s="365">
        <v>45057</v>
      </c>
      <c r="D700" s="366">
        <v>200245291</v>
      </c>
      <c r="E700" s="365">
        <v>45051</v>
      </c>
      <c r="F700" s="332">
        <v>111.26</v>
      </c>
      <c r="G700" s="332" t="s">
        <v>474</v>
      </c>
      <c r="H700" s="332" t="s">
        <v>57</v>
      </c>
      <c r="I700" s="332" t="s">
        <v>130</v>
      </c>
      <c r="J700" s="332" t="s">
        <v>109</v>
      </c>
      <c r="K700" s="314">
        <f t="shared" si="49"/>
        <v>0</v>
      </c>
      <c r="L700" s="365">
        <v>45051</v>
      </c>
      <c r="M700" s="365">
        <v>45057</v>
      </c>
      <c r="N700" s="332">
        <f t="shared" si="50"/>
        <v>111.26</v>
      </c>
      <c r="O700" s="226" t="s">
        <v>90</v>
      </c>
      <c r="P700" s="226">
        <v>42</v>
      </c>
      <c r="Q700" s="365">
        <v>45051</v>
      </c>
      <c r="R700" s="226">
        <v>111.26</v>
      </c>
      <c r="S700" s="390">
        <f t="shared" si="48"/>
        <v>0</v>
      </c>
    </row>
    <row r="701" spans="1:19" x14ac:dyDescent="0.25">
      <c r="A701" s="394">
        <v>707</v>
      </c>
      <c r="B701" s="364" t="s">
        <v>1800</v>
      </c>
      <c r="C701" s="365">
        <v>45057</v>
      </c>
      <c r="D701" s="366">
        <v>113</v>
      </c>
      <c r="E701" s="365">
        <v>45054</v>
      </c>
      <c r="F701" s="332">
        <v>62.5</v>
      </c>
      <c r="G701" s="332" t="s">
        <v>10391</v>
      </c>
      <c r="H701" s="332" t="s">
        <v>57</v>
      </c>
      <c r="I701" s="332" t="s">
        <v>130</v>
      </c>
      <c r="J701" s="332" t="s">
        <v>109</v>
      </c>
      <c r="K701" s="314">
        <f t="shared" si="49"/>
        <v>0</v>
      </c>
      <c r="L701" s="365">
        <v>45054</v>
      </c>
      <c r="M701" s="365">
        <v>45057</v>
      </c>
      <c r="N701" s="332">
        <f t="shared" si="50"/>
        <v>62.5</v>
      </c>
      <c r="O701" s="226" t="s">
        <v>90</v>
      </c>
      <c r="P701" s="226">
        <v>6</v>
      </c>
      <c r="Q701" s="365">
        <v>45054</v>
      </c>
      <c r="R701" s="226">
        <v>62.5</v>
      </c>
      <c r="S701" s="390">
        <f t="shared" si="48"/>
        <v>0</v>
      </c>
    </row>
    <row r="702" spans="1:19" x14ac:dyDescent="0.25">
      <c r="A702" s="394">
        <v>708</v>
      </c>
      <c r="B702" s="364" t="s">
        <v>1824</v>
      </c>
      <c r="C702" s="365">
        <v>45061</v>
      </c>
      <c r="D702" s="366">
        <v>189628</v>
      </c>
      <c r="E702" s="365">
        <v>45055</v>
      </c>
      <c r="F702" s="332">
        <v>3252.37</v>
      </c>
      <c r="G702" s="332" t="s">
        <v>99</v>
      </c>
      <c r="H702" s="332" t="s">
        <v>238</v>
      </c>
      <c r="I702" s="332" t="s">
        <v>130</v>
      </c>
      <c r="J702" s="332" t="s">
        <v>109</v>
      </c>
      <c r="K702" s="314">
        <f t="shared" si="49"/>
        <v>0</v>
      </c>
      <c r="L702" s="365">
        <v>45055</v>
      </c>
      <c r="M702" s="365">
        <v>45061</v>
      </c>
      <c r="N702" s="332">
        <f t="shared" si="50"/>
        <v>3252.37</v>
      </c>
      <c r="O702" s="226" t="s">
        <v>27</v>
      </c>
      <c r="P702" s="226">
        <v>1155</v>
      </c>
      <c r="Q702" s="365">
        <v>45050</v>
      </c>
      <c r="R702" s="226"/>
      <c r="S702" s="390">
        <f t="shared" si="48"/>
        <v>-5</v>
      </c>
    </row>
    <row r="703" spans="1:19" x14ac:dyDescent="0.25">
      <c r="A703" s="394">
        <v>709</v>
      </c>
      <c r="B703" s="364" t="s">
        <v>4190</v>
      </c>
      <c r="C703" s="365">
        <v>45061</v>
      </c>
      <c r="D703" s="366">
        <v>4983156</v>
      </c>
      <c r="E703" s="365">
        <v>45055</v>
      </c>
      <c r="F703" s="332">
        <v>9420.92</v>
      </c>
      <c r="G703" s="332" t="s">
        <v>263</v>
      </c>
      <c r="H703" s="332" t="s">
        <v>16</v>
      </c>
      <c r="I703" s="332" t="s">
        <v>130</v>
      </c>
      <c r="J703" s="332" t="s">
        <v>109</v>
      </c>
      <c r="K703" s="314">
        <f t="shared" si="49"/>
        <v>15</v>
      </c>
      <c r="L703" s="365">
        <v>45070</v>
      </c>
      <c r="M703" s="365">
        <v>45061</v>
      </c>
      <c r="N703" s="332">
        <f t="shared" si="50"/>
        <v>9420.92</v>
      </c>
      <c r="O703" s="226" t="s">
        <v>27</v>
      </c>
      <c r="P703" s="307">
        <v>1185</v>
      </c>
      <c r="Q703" s="308">
        <v>45071</v>
      </c>
      <c r="R703" s="226">
        <v>9420.92</v>
      </c>
      <c r="S703" s="390">
        <f t="shared" si="48"/>
        <v>1</v>
      </c>
    </row>
    <row r="704" spans="1:19" x14ac:dyDescent="0.25">
      <c r="A704" s="394">
        <v>710</v>
      </c>
      <c r="B704" s="364" t="s">
        <v>1826</v>
      </c>
      <c r="C704" s="365">
        <v>45061</v>
      </c>
      <c r="D704" s="366">
        <v>11353133602</v>
      </c>
      <c r="E704" s="365">
        <v>45061</v>
      </c>
      <c r="F704" s="332">
        <v>69.319999999999993</v>
      </c>
      <c r="G704" s="332" t="s">
        <v>8100</v>
      </c>
      <c r="H704" s="332" t="s">
        <v>238</v>
      </c>
      <c r="I704" s="332" t="s">
        <v>130</v>
      </c>
      <c r="J704" s="332" t="s">
        <v>109</v>
      </c>
      <c r="K704" s="314">
        <f t="shared" si="49"/>
        <v>0</v>
      </c>
      <c r="L704" s="365">
        <v>45061</v>
      </c>
      <c r="M704" s="365">
        <v>45061</v>
      </c>
      <c r="N704" s="332">
        <f t="shared" si="50"/>
        <v>69.319999999999993</v>
      </c>
      <c r="O704" s="226" t="s">
        <v>90</v>
      </c>
      <c r="P704" s="366">
        <v>11353133602</v>
      </c>
      <c r="Q704" s="365">
        <v>45061</v>
      </c>
      <c r="R704" s="226">
        <v>69.319999999999993</v>
      </c>
      <c r="S704" s="390">
        <f t="shared" si="48"/>
        <v>0</v>
      </c>
    </row>
    <row r="705" spans="1:19" x14ac:dyDescent="0.25">
      <c r="A705" s="394">
        <v>711</v>
      </c>
      <c r="B705" s="364" t="s">
        <v>1845</v>
      </c>
      <c r="C705" s="365">
        <v>45062</v>
      </c>
      <c r="D705" s="366">
        <v>68046</v>
      </c>
      <c r="E705" s="365">
        <v>45048</v>
      </c>
      <c r="F705" s="332">
        <v>2404.4</v>
      </c>
      <c r="G705" s="332" t="s">
        <v>9578</v>
      </c>
      <c r="H705" s="332" t="s">
        <v>57</v>
      </c>
      <c r="I705" s="332" t="s">
        <v>130</v>
      </c>
      <c r="J705" s="332" t="s">
        <v>109</v>
      </c>
      <c r="K705" s="314">
        <f t="shared" si="49"/>
        <v>60</v>
      </c>
      <c r="L705" s="365">
        <v>45108</v>
      </c>
      <c r="M705" s="365">
        <v>45062</v>
      </c>
      <c r="N705" s="332">
        <f t="shared" si="50"/>
        <v>2404.4</v>
      </c>
      <c r="O705" s="226"/>
      <c r="P705" s="226"/>
      <c r="Q705" s="308"/>
      <c r="R705" s="226"/>
      <c r="S705" s="390">
        <f t="shared" si="48"/>
        <v>-45108</v>
      </c>
    </row>
    <row r="706" spans="1:19" x14ac:dyDescent="0.25">
      <c r="A706" s="394">
        <v>712</v>
      </c>
      <c r="B706" s="364" t="s">
        <v>1876</v>
      </c>
      <c r="C706" s="365">
        <v>45062</v>
      </c>
      <c r="D706" s="366">
        <v>17</v>
      </c>
      <c r="E706" s="365">
        <v>45048</v>
      </c>
      <c r="F706" s="332">
        <v>4.4000000000000004</v>
      </c>
      <c r="G706" s="332" t="s">
        <v>8102</v>
      </c>
      <c r="H706" s="332" t="s">
        <v>57</v>
      </c>
      <c r="I706" s="332" t="s">
        <v>130</v>
      </c>
      <c r="J706" s="332" t="s">
        <v>109</v>
      </c>
      <c r="K706" s="314">
        <f t="shared" si="49"/>
        <v>0</v>
      </c>
      <c r="L706" s="365">
        <v>45048</v>
      </c>
      <c r="M706" s="365">
        <v>45062</v>
      </c>
      <c r="N706" s="332">
        <f t="shared" si="50"/>
        <v>4.4000000000000004</v>
      </c>
      <c r="O706" s="226" t="s">
        <v>90</v>
      </c>
      <c r="P706" s="226">
        <v>17</v>
      </c>
      <c r="Q706" s="365">
        <v>45048</v>
      </c>
      <c r="R706" s="226">
        <v>4.4000000000000004</v>
      </c>
      <c r="S706" s="390">
        <f t="shared" si="48"/>
        <v>0</v>
      </c>
    </row>
    <row r="707" spans="1:19" x14ac:dyDescent="0.25">
      <c r="A707" s="394">
        <v>713</v>
      </c>
      <c r="B707" s="334" t="s">
        <v>11536</v>
      </c>
      <c r="C707" s="383">
        <v>45046</v>
      </c>
      <c r="D707" s="334">
        <v>2671</v>
      </c>
      <c r="E707" s="384">
        <v>45016</v>
      </c>
      <c r="F707" s="334">
        <v>8.8000000000000007</v>
      </c>
      <c r="G707" s="334" t="s">
        <v>1251</v>
      </c>
      <c r="H707" s="334" t="s">
        <v>92</v>
      </c>
      <c r="I707" s="334" t="s">
        <v>3579</v>
      </c>
      <c r="J707" s="334" t="s">
        <v>4434</v>
      </c>
      <c r="K707" s="334">
        <v>0</v>
      </c>
      <c r="L707" s="383">
        <v>45016</v>
      </c>
      <c r="M707" s="385">
        <v>45016</v>
      </c>
      <c r="N707" s="334">
        <v>8.8000000000000007</v>
      </c>
      <c r="O707" s="334" t="s">
        <v>50</v>
      </c>
      <c r="P707" s="334">
        <v>4714</v>
      </c>
      <c r="Q707" s="385">
        <v>45016</v>
      </c>
      <c r="R707" s="375">
        <v>8.8000000000000007</v>
      </c>
      <c r="S707" s="390">
        <f t="shared" si="48"/>
        <v>0</v>
      </c>
    </row>
    <row r="708" spans="1:19" x14ac:dyDescent="0.25">
      <c r="A708" s="394">
        <v>714</v>
      </c>
      <c r="B708" s="334" t="s">
        <v>11537</v>
      </c>
      <c r="C708" s="383">
        <v>45046</v>
      </c>
      <c r="D708" s="334">
        <v>2672</v>
      </c>
      <c r="E708" s="384">
        <v>45016</v>
      </c>
      <c r="F708" s="334">
        <v>8.8000000000000007</v>
      </c>
      <c r="G708" s="334" t="s">
        <v>1251</v>
      </c>
      <c r="H708" s="334" t="s">
        <v>92</v>
      </c>
      <c r="I708" s="334" t="s">
        <v>3579</v>
      </c>
      <c r="J708" s="334" t="s">
        <v>4434</v>
      </c>
      <c r="K708" s="334">
        <v>0</v>
      </c>
      <c r="L708" s="383">
        <v>45016</v>
      </c>
      <c r="M708" s="385">
        <v>45019</v>
      </c>
      <c r="N708" s="334">
        <v>8.8000000000000007</v>
      </c>
      <c r="O708" s="334" t="s">
        <v>50</v>
      </c>
      <c r="P708" s="334">
        <v>4715</v>
      </c>
      <c r="Q708" s="385">
        <v>45016</v>
      </c>
      <c r="R708" s="375">
        <v>8.8000000000000007</v>
      </c>
      <c r="S708" s="390">
        <f t="shared" si="48"/>
        <v>0</v>
      </c>
    </row>
    <row r="709" spans="1:19" x14ac:dyDescent="0.25">
      <c r="A709" s="394">
        <v>715</v>
      </c>
      <c r="B709" s="337" t="s">
        <v>9067</v>
      </c>
      <c r="C709" s="338">
        <v>45019</v>
      </c>
      <c r="D709" s="337">
        <v>394</v>
      </c>
      <c r="E709" s="340">
        <v>45001</v>
      </c>
      <c r="F709" s="337">
        <v>754.5</v>
      </c>
      <c r="G709" s="337" t="s">
        <v>11538</v>
      </c>
      <c r="H709" s="337" t="s">
        <v>79</v>
      </c>
      <c r="I709" s="337" t="s">
        <v>3579</v>
      </c>
      <c r="J709" s="337" t="s">
        <v>8112</v>
      </c>
      <c r="K709" s="337">
        <v>0</v>
      </c>
      <c r="L709" s="338">
        <v>45001</v>
      </c>
      <c r="M709" s="341">
        <v>45019</v>
      </c>
      <c r="N709" s="337">
        <v>754.5</v>
      </c>
      <c r="O709" s="337" t="s">
        <v>72</v>
      </c>
      <c r="P709" s="337">
        <v>7911</v>
      </c>
      <c r="Q709" s="341">
        <v>45001</v>
      </c>
      <c r="R709" s="342">
        <v>754.5</v>
      </c>
      <c r="S709" s="390">
        <f t="shared" si="48"/>
        <v>0</v>
      </c>
    </row>
    <row r="710" spans="1:19" x14ac:dyDescent="0.25">
      <c r="A710" s="394">
        <v>716</v>
      </c>
      <c r="B710" s="337" t="s">
        <v>6658</v>
      </c>
      <c r="C710" s="338">
        <v>45020</v>
      </c>
      <c r="D710" s="337">
        <v>401696</v>
      </c>
      <c r="E710" s="340">
        <v>45020</v>
      </c>
      <c r="F710" s="337">
        <v>-27451.02</v>
      </c>
      <c r="G710" s="337" t="s">
        <v>11246</v>
      </c>
      <c r="H710" s="337" t="s">
        <v>11539</v>
      </c>
      <c r="I710" s="337" t="s">
        <v>3579</v>
      </c>
      <c r="J710" s="337" t="s">
        <v>10256</v>
      </c>
      <c r="K710" s="337">
        <v>0</v>
      </c>
      <c r="L710" s="338">
        <v>45020</v>
      </c>
      <c r="M710" s="341">
        <v>45021</v>
      </c>
      <c r="N710" s="337">
        <v>-27451.02</v>
      </c>
      <c r="O710" s="337" t="s">
        <v>9420</v>
      </c>
      <c r="P710" s="337">
        <v>386811</v>
      </c>
      <c r="Q710" s="341">
        <v>44946</v>
      </c>
      <c r="R710" s="342">
        <v>27451.02</v>
      </c>
      <c r="S710" s="390">
        <f t="shared" si="48"/>
        <v>-74</v>
      </c>
    </row>
    <row r="711" spans="1:19" x14ac:dyDescent="0.25">
      <c r="A711" s="394">
        <v>717</v>
      </c>
      <c r="B711" s="337" t="s">
        <v>6659</v>
      </c>
      <c r="C711" s="338">
        <v>45020</v>
      </c>
      <c r="D711" s="337">
        <v>401671</v>
      </c>
      <c r="E711" s="340">
        <v>45020</v>
      </c>
      <c r="F711" s="337">
        <v>-432.92</v>
      </c>
      <c r="G711" s="337" t="s">
        <v>11246</v>
      </c>
      <c r="H711" s="337" t="s">
        <v>11540</v>
      </c>
      <c r="I711" s="337" t="s">
        <v>3579</v>
      </c>
      <c r="J711" s="337" t="s">
        <v>10256</v>
      </c>
      <c r="K711" s="337">
        <v>0</v>
      </c>
      <c r="L711" s="338">
        <v>45020</v>
      </c>
      <c r="M711" s="341">
        <v>45021</v>
      </c>
      <c r="N711" s="337">
        <v>-432.92</v>
      </c>
      <c r="O711" s="337" t="s">
        <v>9420</v>
      </c>
      <c r="P711" s="337">
        <v>386814</v>
      </c>
      <c r="Q711" s="341">
        <v>44946</v>
      </c>
      <c r="R711" s="342">
        <v>432.92</v>
      </c>
      <c r="S711" s="390">
        <f t="shared" si="48"/>
        <v>-74</v>
      </c>
    </row>
    <row r="712" spans="1:19" x14ac:dyDescent="0.25">
      <c r="A712" s="394">
        <v>718</v>
      </c>
      <c r="B712" s="334" t="s">
        <v>11541</v>
      </c>
      <c r="C712" s="383">
        <v>45021</v>
      </c>
      <c r="D712" s="334">
        <v>7000295484</v>
      </c>
      <c r="E712" s="384">
        <v>45021</v>
      </c>
      <c r="F712" s="334">
        <v>813.46</v>
      </c>
      <c r="G712" s="334" t="s">
        <v>9252</v>
      </c>
      <c r="H712" s="334" t="s">
        <v>8322</v>
      </c>
      <c r="I712" s="334" t="s">
        <v>3579</v>
      </c>
      <c r="J712" s="334" t="s">
        <v>10256</v>
      </c>
      <c r="K712" s="334">
        <v>30</v>
      </c>
      <c r="L712" s="383">
        <v>45051</v>
      </c>
      <c r="M712" s="385">
        <v>45021</v>
      </c>
      <c r="N712" s="334">
        <v>813.46</v>
      </c>
      <c r="O712" s="337" t="s">
        <v>20</v>
      </c>
      <c r="P712" s="337">
        <v>287</v>
      </c>
      <c r="Q712" s="341">
        <v>45051</v>
      </c>
      <c r="R712" s="342">
        <v>813.46</v>
      </c>
      <c r="S712" s="390">
        <f t="shared" si="48"/>
        <v>0</v>
      </c>
    </row>
    <row r="713" spans="1:19" x14ac:dyDescent="0.25">
      <c r="A713" s="394">
        <v>719</v>
      </c>
      <c r="B713" s="334" t="s">
        <v>9826</v>
      </c>
      <c r="C713" s="383">
        <v>45021</v>
      </c>
      <c r="D713" s="334">
        <v>7000295456</v>
      </c>
      <c r="E713" s="384">
        <v>45020</v>
      </c>
      <c r="F713" s="334">
        <v>901.25</v>
      </c>
      <c r="G713" s="334" t="s">
        <v>9252</v>
      </c>
      <c r="H713" s="334" t="s">
        <v>8652</v>
      </c>
      <c r="I713" s="334" t="s">
        <v>3579</v>
      </c>
      <c r="J713" s="334" t="s">
        <v>10256</v>
      </c>
      <c r="K713" s="334">
        <v>30</v>
      </c>
      <c r="L713" s="383">
        <v>45050</v>
      </c>
      <c r="M713" s="385">
        <v>45021</v>
      </c>
      <c r="N713" s="334">
        <v>901.25</v>
      </c>
      <c r="O713" s="337" t="s">
        <v>20</v>
      </c>
      <c r="P713" s="337">
        <v>287</v>
      </c>
      <c r="Q713" s="341">
        <v>45051</v>
      </c>
      <c r="R713" s="342">
        <v>901.25</v>
      </c>
      <c r="S713" s="390">
        <f t="shared" si="48"/>
        <v>1</v>
      </c>
    </row>
    <row r="714" spans="1:19" x14ac:dyDescent="0.25">
      <c r="A714" s="394">
        <v>720</v>
      </c>
      <c r="B714" s="334" t="s">
        <v>11542</v>
      </c>
      <c r="C714" s="383">
        <v>45021</v>
      </c>
      <c r="D714" s="334">
        <v>7000295209</v>
      </c>
      <c r="E714" s="384">
        <v>45016</v>
      </c>
      <c r="F714" s="334">
        <v>1001.96</v>
      </c>
      <c r="G714" s="334" t="s">
        <v>9563</v>
      </c>
      <c r="H714" s="334" t="s">
        <v>8047</v>
      </c>
      <c r="I714" s="334" t="s">
        <v>3579</v>
      </c>
      <c r="J714" s="334" t="s">
        <v>10256</v>
      </c>
      <c r="K714" s="334">
        <v>30</v>
      </c>
      <c r="L714" s="383">
        <v>45046</v>
      </c>
      <c r="M714" s="385">
        <v>45021</v>
      </c>
      <c r="N714" s="334">
        <v>1001.96</v>
      </c>
      <c r="O714" s="337" t="s">
        <v>20</v>
      </c>
      <c r="P714" s="337">
        <v>282</v>
      </c>
      <c r="Q714" s="341">
        <v>45048</v>
      </c>
      <c r="R714" s="342">
        <v>1001.96</v>
      </c>
      <c r="S714" s="390">
        <f t="shared" si="48"/>
        <v>2</v>
      </c>
    </row>
    <row r="715" spans="1:19" x14ac:dyDescent="0.25">
      <c r="A715" s="394">
        <v>721</v>
      </c>
      <c r="B715" s="334" t="s">
        <v>11543</v>
      </c>
      <c r="C715" s="383">
        <v>45021</v>
      </c>
      <c r="D715" s="334">
        <v>14102</v>
      </c>
      <c r="E715" s="384">
        <v>45021</v>
      </c>
      <c r="F715" s="334">
        <v>210.35</v>
      </c>
      <c r="G715" s="334" t="s">
        <v>8801</v>
      </c>
      <c r="H715" s="334" t="s">
        <v>57</v>
      </c>
      <c r="I715" s="334" t="s">
        <v>3579</v>
      </c>
      <c r="J715" s="334" t="s">
        <v>10256</v>
      </c>
      <c r="K715" s="334">
        <v>10</v>
      </c>
      <c r="L715" s="383">
        <v>45026</v>
      </c>
      <c r="M715" s="385">
        <v>45021</v>
      </c>
      <c r="N715" s="334">
        <v>210.35</v>
      </c>
      <c r="O715" s="337" t="s">
        <v>20</v>
      </c>
      <c r="P715" s="337">
        <v>216</v>
      </c>
      <c r="Q715" s="341">
        <v>45026</v>
      </c>
      <c r="R715" s="342">
        <v>210.35</v>
      </c>
      <c r="S715" s="390">
        <f t="shared" si="48"/>
        <v>0</v>
      </c>
    </row>
    <row r="716" spans="1:19" x14ac:dyDescent="0.25">
      <c r="A716" s="394">
        <v>722</v>
      </c>
      <c r="B716" s="334" t="s">
        <v>6665</v>
      </c>
      <c r="C716" s="383">
        <v>45021</v>
      </c>
      <c r="D716" s="334">
        <v>4543</v>
      </c>
      <c r="E716" s="384">
        <v>45021</v>
      </c>
      <c r="F716" s="334">
        <v>136.22999999999999</v>
      </c>
      <c r="G716" s="334" t="s">
        <v>11258</v>
      </c>
      <c r="H716" s="334" t="s">
        <v>57</v>
      </c>
      <c r="I716" s="334" t="s">
        <v>3579</v>
      </c>
      <c r="J716" s="334" t="s">
        <v>10256</v>
      </c>
      <c r="K716" s="334">
        <v>30</v>
      </c>
      <c r="L716" s="383">
        <v>45051</v>
      </c>
      <c r="M716" s="385">
        <v>45021</v>
      </c>
      <c r="N716" s="334">
        <v>136.22999999999999</v>
      </c>
      <c r="O716" s="337" t="s">
        <v>20</v>
      </c>
      <c r="P716" s="337">
        <v>286</v>
      </c>
      <c r="Q716" s="341">
        <v>45051</v>
      </c>
      <c r="R716" s="342">
        <v>136.22999999999999</v>
      </c>
      <c r="S716" s="390">
        <f t="shared" si="48"/>
        <v>0</v>
      </c>
    </row>
    <row r="717" spans="1:19" x14ac:dyDescent="0.25">
      <c r="A717" s="394">
        <v>723</v>
      </c>
      <c r="B717" s="334" t="s">
        <v>6666</v>
      </c>
      <c r="C717" s="383">
        <v>45022</v>
      </c>
      <c r="D717" s="334">
        <v>2835</v>
      </c>
      <c r="E717" s="384">
        <v>45021</v>
      </c>
      <c r="F717" s="334">
        <v>8.8000000000000007</v>
      </c>
      <c r="G717" s="334" t="s">
        <v>1251</v>
      </c>
      <c r="H717" s="334" t="s">
        <v>92</v>
      </c>
      <c r="I717" s="334" t="s">
        <v>3579</v>
      </c>
      <c r="J717" s="334" t="s">
        <v>8112</v>
      </c>
      <c r="K717" s="334">
        <v>0</v>
      </c>
      <c r="L717" s="383">
        <v>45021</v>
      </c>
      <c r="M717" s="385">
        <v>45022</v>
      </c>
      <c r="N717" s="334">
        <v>8.8000000000000007</v>
      </c>
      <c r="O717" s="334" t="s">
        <v>50</v>
      </c>
      <c r="P717" s="334">
        <v>4981</v>
      </c>
      <c r="Q717" s="385">
        <v>45021</v>
      </c>
      <c r="R717" s="375">
        <v>8.8000000000000007</v>
      </c>
      <c r="S717" s="390">
        <f t="shared" si="48"/>
        <v>0</v>
      </c>
    </row>
    <row r="718" spans="1:19" x14ac:dyDescent="0.25">
      <c r="A718" s="394">
        <v>724</v>
      </c>
      <c r="B718" s="334" t="s">
        <v>6668</v>
      </c>
      <c r="C718" s="383">
        <v>45022</v>
      </c>
      <c r="D718" s="334">
        <v>2834</v>
      </c>
      <c r="E718" s="384">
        <v>45021</v>
      </c>
      <c r="F718" s="334">
        <v>9.1999999999999993</v>
      </c>
      <c r="G718" s="334" t="s">
        <v>1251</v>
      </c>
      <c r="H718" s="334" t="s">
        <v>92</v>
      </c>
      <c r="I718" s="334" t="s">
        <v>3579</v>
      </c>
      <c r="J718" s="334" t="s">
        <v>8112</v>
      </c>
      <c r="K718" s="334">
        <v>0</v>
      </c>
      <c r="L718" s="383">
        <v>45021</v>
      </c>
      <c r="M718" s="385">
        <v>45022</v>
      </c>
      <c r="N718" s="334">
        <v>9.1999999999999993</v>
      </c>
      <c r="O718" s="334" t="s">
        <v>50</v>
      </c>
      <c r="P718" s="334">
        <v>4980</v>
      </c>
      <c r="Q718" s="385">
        <v>45021</v>
      </c>
      <c r="R718" s="375">
        <v>9.1999999999999993</v>
      </c>
      <c r="S718" s="390">
        <f t="shared" si="48"/>
        <v>0</v>
      </c>
    </row>
    <row r="719" spans="1:19" x14ac:dyDescent="0.25">
      <c r="A719" s="394">
        <v>725</v>
      </c>
      <c r="B719" s="334" t="s">
        <v>11544</v>
      </c>
      <c r="C719" s="383">
        <v>45022</v>
      </c>
      <c r="D719" s="334">
        <v>14376</v>
      </c>
      <c r="E719" s="384">
        <v>45022</v>
      </c>
      <c r="F719" s="334">
        <v>36158.1</v>
      </c>
      <c r="G719" s="334" t="s">
        <v>11483</v>
      </c>
      <c r="H719" s="334" t="s">
        <v>9365</v>
      </c>
      <c r="I719" s="334" t="s">
        <v>3579</v>
      </c>
      <c r="J719" s="334" t="s">
        <v>8112</v>
      </c>
      <c r="K719" s="334">
        <v>60</v>
      </c>
      <c r="L719" s="383">
        <v>45078</v>
      </c>
      <c r="M719" s="385">
        <v>45022</v>
      </c>
      <c r="N719" s="334">
        <v>36158.1</v>
      </c>
      <c r="O719" s="337" t="s">
        <v>20</v>
      </c>
      <c r="P719" s="337">
        <v>1095</v>
      </c>
      <c r="Q719" s="341">
        <v>45075</v>
      </c>
      <c r="R719" s="342">
        <v>33271.53</v>
      </c>
      <c r="S719" s="390">
        <f t="shared" si="48"/>
        <v>-3</v>
      </c>
    </row>
    <row r="720" spans="1:19" x14ac:dyDescent="0.25">
      <c r="A720" s="394">
        <v>726</v>
      </c>
      <c r="B720" s="334" t="s">
        <v>11545</v>
      </c>
      <c r="C720" s="383">
        <v>45022</v>
      </c>
      <c r="D720" s="334">
        <v>10142229952</v>
      </c>
      <c r="E720" s="384">
        <v>45016</v>
      </c>
      <c r="F720" s="334">
        <v>34529.67</v>
      </c>
      <c r="G720" s="334" t="s">
        <v>3196</v>
      </c>
      <c r="H720" s="334" t="s">
        <v>4400</v>
      </c>
      <c r="I720" s="334" t="s">
        <v>3579</v>
      </c>
      <c r="J720" s="334" t="s">
        <v>8112</v>
      </c>
      <c r="K720" s="334">
        <v>15</v>
      </c>
      <c r="L720" s="383">
        <v>45035</v>
      </c>
      <c r="M720" s="385">
        <v>45022</v>
      </c>
      <c r="N720" s="334">
        <v>34529.67</v>
      </c>
      <c r="O720" s="337" t="s">
        <v>20</v>
      </c>
      <c r="P720" s="337">
        <v>1868</v>
      </c>
      <c r="Q720" s="341">
        <v>45037</v>
      </c>
      <c r="R720" s="342">
        <v>34529.67</v>
      </c>
      <c r="S720" s="390">
        <f t="shared" si="48"/>
        <v>2</v>
      </c>
    </row>
    <row r="721" spans="1:19" x14ac:dyDescent="0.25">
      <c r="A721" s="394">
        <v>727</v>
      </c>
      <c r="B721" s="334" t="s">
        <v>3711</v>
      </c>
      <c r="C721" s="383">
        <v>45023</v>
      </c>
      <c r="D721" s="334">
        <v>3033</v>
      </c>
      <c r="E721" s="384">
        <v>45023</v>
      </c>
      <c r="F721" s="334">
        <v>17993.509999999998</v>
      </c>
      <c r="G721" s="334" t="s">
        <v>3717</v>
      </c>
      <c r="H721" s="334" t="s">
        <v>11546</v>
      </c>
      <c r="I721" s="334" t="s">
        <v>3579</v>
      </c>
      <c r="J721" s="334" t="s">
        <v>8112</v>
      </c>
      <c r="K721" s="334">
        <v>60</v>
      </c>
      <c r="L721" s="383">
        <v>45076</v>
      </c>
      <c r="M721" s="385">
        <v>45023</v>
      </c>
      <c r="N721" s="334">
        <v>17993.509999999998</v>
      </c>
      <c r="O721" s="337" t="s">
        <v>20</v>
      </c>
      <c r="P721" s="337">
        <v>1098</v>
      </c>
      <c r="Q721" s="341">
        <v>45075</v>
      </c>
      <c r="R721" s="342">
        <v>17313.080000000002</v>
      </c>
      <c r="S721" s="390">
        <f t="shared" si="48"/>
        <v>-1</v>
      </c>
    </row>
    <row r="722" spans="1:19" x14ac:dyDescent="0.25">
      <c r="A722" s="394">
        <v>728</v>
      </c>
      <c r="B722" s="334" t="s">
        <v>3714</v>
      </c>
      <c r="C722" s="383">
        <v>45023</v>
      </c>
      <c r="D722" s="334">
        <v>3036</v>
      </c>
      <c r="E722" s="384">
        <v>45016</v>
      </c>
      <c r="F722" s="334">
        <v>18881.060000000001</v>
      </c>
      <c r="G722" s="334" t="s">
        <v>3717</v>
      </c>
      <c r="H722" s="334" t="s">
        <v>11546</v>
      </c>
      <c r="I722" s="334" t="s">
        <v>3579</v>
      </c>
      <c r="J722" s="334" t="s">
        <v>8112</v>
      </c>
      <c r="K722" s="334">
        <v>60</v>
      </c>
      <c r="L722" s="383">
        <v>45076</v>
      </c>
      <c r="M722" s="385">
        <v>45023</v>
      </c>
      <c r="N722" s="334">
        <v>18881.060000000001</v>
      </c>
      <c r="O722" s="337" t="s">
        <v>20</v>
      </c>
      <c r="P722" s="337">
        <v>1098</v>
      </c>
      <c r="Q722" s="341">
        <v>45075</v>
      </c>
      <c r="R722" s="342">
        <v>18167.07</v>
      </c>
      <c r="S722" s="390">
        <f t="shared" ref="S722:S785" si="51">Q722-L722</f>
        <v>-1</v>
      </c>
    </row>
    <row r="723" spans="1:19" x14ac:dyDescent="0.25">
      <c r="A723" s="394">
        <v>729</v>
      </c>
      <c r="B723" s="334" t="s">
        <v>11547</v>
      </c>
      <c r="C723" s="383">
        <v>45023</v>
      </c>
      <c r="D723" s="334">
        <v>513696</v>
      </c>
      <c r="E723" s="384">
        <v>45016</v>
      </c>
      <c r="F723" s="334">
        <v>1214.8399999999999</v>
      </c>
      <c r="G723" s="334" t="s">
        <v>505</v>
      </c>
      <c r="H723" s="334" t="s">
        <v>9253</v>
      </c>
      <c r="I723" s="334" t="s">
        <v>3579</v>
      </c>
      <c r="J723" s="334" t="s">
        <v>8112</v>
      </c>
      <c r="K723" s="334">
        <v>15</v>
      </c>
      <c r="L723" s="383">
        <v>45031</v>
      </c>
      <c r="M723" s="385">
        <v>45023</v>
      </c>
      <c r="N723" s="334">
        <v>1214.8399999999999</v>
      </c>
      <c r="O723" s="337" t="s">
        <v>20</v>
      </c>
      <c r="P723" s="337">
        <v>1872</v>
      </c>
      <c r="Q723" s="341">
        <v>45037</v>
      </c>
      <c r="R723" s="342">
        <v>1214.8399999999999</v>
      </c>
      <c r="S723" s="390">
        <f t="shared" si="51"/>
        <v>6</v>
      </c>
    </row>
    <row r="724" spans="1:19" x14ac:dyDescent="0.25">
      <c r="A724" s="394">
        <v>730</v>
      </c>
      <c r="B724" s="334" t="s">
        <v>11548</v>
      </c>
      <c r="C724" s="383">
        <v>45026</v>
      </c>
      <c r="D724" s="334">
        <v>2916</v>
      </c>
      <c r="E724" s="384">
        <v>45023</v>
      </c>
      <c r="F724" s="334">
        <v>36.9</v>
      </c>
      <c r="G724" s="334" t="s">
        <v>1251</v>
      </c>
      <c r="H724" s="334" t="s">
        <v>92</v>
      </c>
      <c r="I724" s="334" t="s">
        <v>3579</v>
      </c>
      <c r="J724" s="334" t="s">
        <v>8112</v>
      </c>
      <c r="K724" s="334">
        <v>0</v>
      </c>
      <c r="L724" s="383">
        <v>45023</v>
      </c>
      <c r="M724" s="385">
        <v>45026</v>
      </c>
      <c r="N724" s="334">
        <v>36.9</v>
      </c>
      <c r="O724" s="334" t="s">
        <v>50</v>
      </c>
      <c r="P724" s="334">
        <v>5120</v>
      </c>
      <c r="Q724" s="385">
        <v>45023</v>
      </c>
      <c r="R724" s="375">
        <v>36.9</v>
      </c>
      <c r="S724" s="390">
        <f t="shared" si="51"/>
        <v>0</v>
      </c>
    </row>
    <row r="725" spans="1:19" x14ac:dyDescent="0.25">
      <c r="A725" s="394">
        <v>731</v>
      </c>
      <c r="B725" s="334" t="s">
        <v>3716</v>
      </c>
      <c r="C725" s="383">
        <v>45026</v>
      </c>
      <c r="D725" s="334">
        <v>188383</v>
      </c>
      <c r="E725" s="384">
        <v>45016</v>
      </c>
      <c r="F725" s="334">
        <v>5111.3999999999996</v>
      </c>
      <c r="G725" s="334" t="s">
        <v>1223</v>
      </c>
      <c r="H725" s="334" t="s">
        <v>11549</v>
      </c>
      <c r="I725" s="334" t="s">
        <v>3579</v>
      </c>
      <c r="J725" s="334" t="s">
        <v>8112</v>
      </c>
      <c r="K725" s="334">
        <v>0</v>
      </c>
      <c r="L725" s="383">
        <v>45016</v>
      </c>
      <c r="M725" s="385">
        <v>45026</v>
      </c>
      <c r="N725" s="334">
        <v>5111.3999999999996</v>
      </c>
      <c r="O725" s="334" t="s">
        <v>20</v>
      </c>
      <c r="P725" s="334">
        <v>1114</v>
      </c>
      <c r="Q725" s="385">
        <v>45015</v>
      </c>
      <c r="R725" s="375">
        <v>5111.3999999999996</v>
      </c>
      <c r="S725" s="390">
        <f t="shared" si="51"/>
        <v>-1</v>
      </c>
    </row>
    <row r="726" spans="1:19" x14ac:dyDescent="0.25">
      <c r="A726" s="394">
        <v>732</v>
      </c>
      <c r="B726" s="334" t="s">
        <v>3718</v>
      </c>
      <c r="C726" s="383">
        <v>45026</v>
      </c>
      <c r="D726" s="334">
        <v>188382</v>
      </c>
      <c r="E726" s="384">
        <v>45016</v>
      </c>
      <c r="F726" s="334">
        <v>3285.9</v>
      </c>
      <c r="G726" s="334" t="s">
        <v>1223</v>
      </c>
      <c r="H726" s="334" t="s">
        <v>4393</v>
      </c>
      <c r="I726" s="334" t="s">
        <v>3579</v>
      </c>
      <c r="J726" s="334" t="s">
        <v>8112</v>
      </c>
      <c r="K726" s="334">
        <v>0</v>
      </c>
      <c r="L726" s="383">
        <v>45016</v>
      </c>
      <c r="M726" s="385">
        <v>45026</v>
      </c>
      <c r="N726" s="334">
        <v>3285.9</v>
      </c>
      <c r="O726" s="334" t="s">
        <v>20</v>
      </c>
      <c r="P726" s="334">
        <v>1114</v>
      </c>
      <c r="Q726" s="385">
        <v>45015</v>
      </c>
      <c r="R726" s="375">
        <v>3285.9</v>
      </c>
      <c r="S726" s="390">
        <f t="shared" si="51"/>
        <v>-1</v>
      </c>
    </row>
    <row r="727" spans="1:19" x14ac:dyDescent="0.25">
      <c r="A727" s="394">
        <v>733</v>
      </c>
      <c r="B727" s="334" t="s">
        <v>11550</v>
      </c>
      <c r="C727" s="383">
        <v>45026</v>
      </c>
      <c r="D727" s="334">
        <v>188303</v>
      </c>
      <c r="E727" s="384">
        <v>45016</v>
      </c>
      <c r="F727" s="334">
        <v>1884.39</v>
      </c>
      <c r="G727" s="334" t="s">
        <v>1223</v>
      </c>
      <c r="H727" s="334" t="s">
        <v>11551</v>
      </c>
      <c r="I727" s="334" t="s">
        <v>3579</v>
      </c>
      <c r="J727" s="334" t="s">
        <v>8112</v>
      </c>
      <c r="K727" s="334">
        <v>0</v>
      </c>
      <c r="L727" s="383">
        <v>45016</v>
      </c>
      <c r="M727" s="385">
        <v>45026</v>
      </c>
      <c r="N727" s="334">
        <v>1884.39</v>
      </c>
      <c r="O727" s="334" t="s">
        <v>20</v>
      </c>
      <c r="P727" s="334">
        <v>1114</v>
      </c>
      <c r="Q727" s="385">
        <v>45015</v>
      </c>
      <c r="R727" s="375">
        <v>1884.39</v>
      </c>
      <c r="S727" s="390">
        <f t="shared" si="51"/>
        <v>-1</v>
      </c>
    </row>
    <row r="728" spans="1:19" x14ac:dyDescent="0.25">
      <c r="A728" s="394">
        <v>734</v>
      </c>
      <c r="B728" s="334" t="s">
        <v>1001</v>
      </c>
      <c r="C728" s="383">
        <v>45026</v>
      </c>
      <c r="D728" s="334">
        <v>188304</v>
      </c>
      <c r="E728" s="384">
        <v>45016</v>
      </c>
      <c r="F728" s="334">
        <v>8327.7199999999993</v>
      </c>
      <c r="G728" s="334" t="s">
        <v>1223</v>
      </c>
      <c r="H728" s="334" t="s">
        <v>11552</v>
      </c>
      <c r="I728" s="334" t="s">
        <v>3579</v>
      </c>
      <c r="J728" s="334" t="s">
        <v>8112</v>
      </c>
      <c r="K728" s="334">
        <v>0</v>
      </c>
      <c r="L728" s="383">
        <v>45016</v>
      </c>
      <c r="M728" s="385">
        <v>45026</v>
      </c>
      <c r="N728" s="334">
        <v>9327.7199999999993</v>
      </c>
      <c r="O728" s="334" t="s">
        <v>20</v>
      </c>
      <c r="P728" s="334">
        <v>1114</v>
      </c>
      <c r="Q728" s="385">
        <v>45015</v>
      </c>
      <c r="R728" s="375">
        <v>9327.7199999999993</v>
      </c>
      <c r="S728" s="390">
        <f t="shared" si="51"/>
        <v>-1</v>
      </c>
    </row>
    <row r="729" spans="1:19" x14ac:dyDescent="0.25">
      <c r="A729" s="394">
        <v>735</v>
      </c>
      <c r="B729" s="334" t="s">
        <v>11553</v>
      </c>
      <c r="C729" s="383">
        <v>45026</v>
      </c>
      <c r="D729" s="334">
        <v>234362</v>
      </c>
      <c r="E729" s="384">
        <v>45016</v>
      </c>
      <c r="F729" s="334">
        <v>251.36</v>
      </c>
      <c r="G729" s="334" t="s">
        <v>11005</v>
      </c>
      <c r="H729" s="334" t="s">
        <v>9253</v>
      </c>
      <c r="I729" s="334" t="s">
        <v>3579</v>
      </c>
      <c r="J729" s="334" t="s">
        <v>8112</v>
      </c>
      <c r="K729" s="334">
        <v>15</v>
      </c>
      <c r="L729" s="383">
        <v>45031</v>
      </c>
      <c r="M729" s="385">
        <v>45026</v>
      </c>
      <c r="N729" s="334">
        <v>251.36</v>
      </c>
      <c r="O729" s="337" t="s">
        <v>20</v>
      </c>
      <c r="P729" s="337">
        <v>1865</v>
      </c>
      <c r="Q729" s="341">
        <v>45027</v>
      </c>
      <c r="R729" s="342">
        <v>251.36</v>
      </c>
      <c r="S729" s="390">
        <f t="shared" si="51"/>
        <v>-4</v>
      </c>
    </row>
    <row r="730" spans="1:19" x14ac:dyDescent="0.25">
      <c r="A730" s="394">
        <v>736</v>
      </c>
      <c r="B730" s="334" t="s">
        <v>11554</v>
      </c>
      <c r="C730" s="383">
        <v>45027</v>
      </c>
      <c r="D730" s="334">
        <v>2980</v>
      </c>
      <c r="E730" s="384">
        <v>45026</v>
      </c>
      <c r="F730" s="334">
        <v>17.600000000000001</v>
      </c>
      <c r="G730" s="334" t="s">
        <v>1251</v>
      </c>
      <c r="H730" s="334" t="s">
        <v>92</v>
      </c>
      <c r="I730" s="334" t="s">
        <v>3579</v>
      </c>
      <c r="J730" s="334" t="s">
        <v>4434</v>
      </c>
      <c r="K730" s="334">
        <v>0</v>
      </c>
      <c r="L730" s="383">
        <v>45026</v>
      </c>
      <c r="M730" s="385">
        <v>45027</v>
      </c>
      <c r="N730" s="334">
        <v>17.600000000000001</v>
      </c>
      <c r="O730" s="334" t="s">
        <v>50</v>
      </c>
      <c r="P730" s="334">
        <v>5239</v>
      </c>
      <c r="Q730" s="385">
        <v>45026</v>
      </c>
      <c r="R730" s="375">
        <v>17.600000000000001</v>
      </c>
      <c r="S730" s="390">
        <f t="shared" si="51"/>
        <v>0</v>
      </c>
    </row>
    <row r="731" spans="1:19" x14ac:dyDescent="0.25">
      <c r="A731" s="394">
        <v>737</v>
      </c>
      <c r="B731" s="334" t="s">
        <v>11555</v>
      </c>
      <c r="C731" s="383">
        <v>45027</v>
      </c>
      <c r="D731" s="334">
        <v>44283</v>
      </c>
      <c r="E731" s="384">
        <v>45027</v>
      </c>
      <c r="F731" s="334">
        <v>1832.6</v>
      </c>
      <c r="G731" s="334" t="s">
        <v>8110</v>
      </c>
      <c r="H731" s="334" t="s">
        <v>299</v>
      </c>
      <c r="I731" s="334" t="s">
        <v>3579</v>
      </c>
      <c r="J731" s="334" t="s">
        <v>10256</v>
      </c>
      <c r="K731" s="334">
        <v>30</v>
      </c>
      <c r="L731" s="383">
        <v>45057</v>
      </c>
      <c r="M731" s="385">
        <v>45027</v>
      </c>
      <c r="N731" s="334">
        <v>1832.6</v>
      </c>
      <c r="O731" s="337" t="s">
        <v>20</v>
      </c>
      <c r="P731" s="404">
        <v>217350</v>
      </c>
      <c r="Q731" s="341">
        <v>45069</v>
      </c>
      <c r="R731" s="342">
        <v>1832.6</v>
      </c>
      <c r="S731" s="390">
        <f t="shared" si="51"/>
        <v>12</v>
      </c>
    </row>
    <row r="732" spans="1:19" x14ac:dyDescent="0.25">
      <c r="A732" s="394">
        <v>738</v>
      </c>
      <c r="B732" s="334" t="s">
        <v>11556</v>
      </c>
      <c r="C732" s="383">
        <v>45027</v>
      </c>
      <c r="D732" s="334">
        <v>19130</v>
      </c>
      <c r="E732" s="384">
        <v>45027</v>
      </c>
      <c r="F732" s="334">
        <v>109.48</v>
      </c>
      <c r="G732" s="334" t="s">
        <v>11521</v>
      </c>
      <c r="H732" s="334" t="s">
        <v>11557</v>
      </c>
      <c r="I732" s="334" t="s">
        <v>3579</v>
      </c>
      <c r="J732" s="334" t="s">
        <v>10256</v>
      </c>
      <c r="K732" s="334">
        <v>30</v>
      </c>
      <c r="L732" s="383">
        <v>45057</v>
      </c>
      <c r="M732" s="385">
        <v>45027</v>
      </c>
      <c r="N732" s="334">
        <v>109.48</v>
      </c>
      <c r="O732" s="337" t="s">
        <v>20</v>
      </c>
      <c r="P732" s="337">
        <v>291</v>
      </c>
      <c r="Q732" s="341">
        <v>45061</v>
      </c>
      <c r="R732" s="342">
        <v>104.98</v>
      </c>
      <c r="S732" s="390">
        <f t="shared" si="51"/>
        <v>4</v>
      </c>
    </row>
    <row r="733" spans="1:19" x14ac:dyDescent="0.25">
      <c r="A733" s="394">
        <v>739</v>
      </c>
      <c r="B733" s="334" t="s">
        <v>11558</v>
      </c>
      <c r="C733" s="383">
        <v>45027</v>
      </c>
      <c r="D733" s="334">
        <v>51</v>
      </c>
      <c r="E733" s="384">
        <v>45027</v>
      </c>
      <c r="F733" s="334">
        <v>200</v>
      </c>
      <c r="G733" s="334" t="s">
        <v>8915</v>
      </c>
      <c r="H733" s="334" t="s">
        <v>11559</v>
      </c>
      <c r="I733" s="334" t="s">
        <v>3579</v>
      </c>
      <c r="J733" s="334" t="s">
        <v>10256</v>
      </c>
      <c r="K733" s="334">
        <v>0</v>
      </c>
      <c r="L733" s="383">
        <v>45027</v>
      </c>
      <c r="M733" s="385">
        <v>45027</v>
      </c>
      <c r="N733" s="334">
        <v>200</v>
      </c>
      <c r="O733" s="334" t="s">
        <v>50</v>
      </c>
      <c r="P733" s="334">
        <v>15</v>
      </c>
      <c r="Q733" s="385">
        <v>45027</v>
      </c>
      <c r="R733" s="375">
        <v>200</v>
      </c>
      <c r="S733" s="390">
        <f t="shared" si="51"/>
        <v>0</v>
      </c>
    </row>
    <row r="734" spans="1:19" x14ac:dyDescent="0.25">
      <c r="A734" s="394">
        <v>740</v>
      </c>
      <c r="B734" s="334" t="s">
        <v>11560</v>
      </c>
      <c r="C734" s="383">
        <v>45034</v>
      </c>
      <c r="D734" s="334">
        <v>6405306</v>
      </c>
      <c r="E734" s="384">
        <v>45029</v>
      </c>
      <c r="F734" s="334">
        <v>6696.66</v>
      </c>
      <c r="G734" s="334" t="s">
        <v>11237</v>
      </c>
      <c r="H734" s="334" t="s">
        <v>11238</v>
      </c>
      <c r="I734" s="334" t="s">
        <v>3579</v>
      </c>
      <c r="J734" s="334" t="s">
        <v>4434</v>
      </c>
      <c r="K734" s="334">
        <v>15</v>
      </c>
      <c r="L734" s="383">
        <v>45044</v>
      </c>
      <c r="M734" s="385">
        <v>45034</v>
      </c>
      <c r="N734" s="334">
        <v>6696.66</v>
      </c>
      <c r="O734" s="337" t="s">
        <v>20</v>
      </c>
      <c r="P734" s="337">
        <v>280</v>
      </c>
      <c r="Q734" s="341">
        <v>45043</v>
      </c>
      <c r="R734" s="342">
        <v>6696.66</v>
      </c>
      <c r="S734" s="390">
        <f t="shared" si="51"/>
        <v>-1</v>
      </c>
    </row>
    <row r="735" spans="1:19" x14ac:dyDescent="0.25">
      <c r="A735" s="394">
        <v>741</v>
      </c>
      <c r="B735" s="334" t="s">
        <v>11561</v>
      </c>
      <c r="C735" s="383">
        <v>45042</v>
      </c>
      <c r="D735" s="334">
        <v>4552</v>
      </c>
      <c r="E735" s="384">
        <v>45042</v>
      </c>
      <c r="F735" s="334">
        <v>32.96</v>
      </c>
      <c r="G735" s="334" t="s">
        <v>11258</v>
      </c>
      <c r="H735" s="334" t="s">
        <v>11562</v>
      </c>
      <c r="I735" s="334" t="s">
        <v>3579</v>
      </c>
      <c r="J735" s="334" t="s">
        <v>8432</v>
      </c>
      <c r="K735" s="334">
        <v>30</v>
      </c>
      <c r="L735" s="383">
        <v>45071</v>
      </c>
      <c r="M735" s="385">
        <v>45042</v>
      </c>
      <c r="N735" s="334">
        <v>32.96</v>
      </c>
      <c r="O735" s="337" t="s">
        <v>20</v>
      </c>
      <c r="P735" s="337">
        <v>359</v>
      </c>
      <c r="Q735" s="341">
        <v>45077</v>
      </c>
      <c r="R735" s="342">
        <v>32.96</v>
      </c>
      <c r="S735" s="390">
        <f t="shared" si="51"/>
        <v>6</v>
      </c>
    </row>
    <row r="736" spans="1:19" x14ac:dyDescent="0.25">
      <c r="A736" s="394">
        <v>742</v>
      </c>
      <c r="B736" s="334" t="s">
        <v>11563</v>
      </c>
      <c r="C736" s="383">
        <v>45035</v>
      </c>
      <c r="D736" s="334">
        <v>36134</v>
      </c>
      <c r="E736" s="384">
        <v>45035</v>
      </c>
      <c r="F736" s="334">
        <v>80</v>
      </c>
      <c r="G736" s="334" t="s">
        <v>10035</v>
      </c>
      <c r="H736" s="334" t="s">
        <v>9359</v>
      </c>
      <c r="I736" s="334" t="s">
        <v>3579</v>
      </c>
      <c r="J736" s="334" t="s">
        <v>8432</v>
      </c>
      <c r="K736" s="334">
        <v>0</v>
      </c>
      <c r="L736" s="383">
        <v>45035</v>
      </c>
      <c r="M736" s="385">
        <v>45035</v>
      </c>
      <c r="N736" s="334">
        <v>80</v>
      </c>
      <c r="O736" s="334" t="s">
        <v>50</v>
      </c>
      <c r="P736" s="334">
        <v>193204</v>
      </c>
      <c r="Q736" s="385">
        <v>45035</v>
      </c>
      <c r="R736" s="375">
        <v>80</v>
      </c>
      <c r="S736" s="390">
        <f t="shared" si="51"/>
        <v>0</v>
      </c>
    </row>
    <row r="737" spans="1:19" x14ac:dyDescent="0.25">
      <c r="A737" s="394">
        <v>743</v>
      </c>
      <c r="B737" s="334" t="s">
        <v>11564</v>
      </c>
      <c r="C737" s="383">
        <v>45036</v>
      </c>
      <c r="D737" s="334">
        <v>3223</v>
      </c>
      <c r="E737" s="384">
        <v>45035</v>
      </c>
      <c r="F737" s="334">
        <v>12.3</v>
      </c>
      <c r="G737" s="334" t="s">
        <v>1251</v>
      </c>
      <c r="H737" s="334" t="s">
        <v>92</v>
      </c>
      <c r="I737" s="334" t="s">
        <v>3579</v>
      </c>
      <c r="J737" s="334" t="s">
        <v>8112</v>
      </c>
      <c r="K737" s="334">
        <v>0</v>
      </c>
      <c r="L737" s="383">
        <v>45035</v>
      </c>
      <c r="M737" s="385">
        <v>45036</v>
      </c>
      <c r="N737" s="334">
        <v>12.3</v>
      </c>
      <c r="O737" s="334" t="s">
        <v>108</v>
      </c>
      <c r="P737" s="334">
        <v>5644</v>
      </c>
      <c r="Q737" s="385">
        <v>45035</v>
      </c>
      <c r="R737" s="375">
        <v>12.3</v>
      </c>
      <c r="S737" s="390">
        <f t="shared" si="51"/>
        <v>0</v>
      </c>
    </row>
    <row r="738" spans="1:19" x14ac:dyDescent="0.25">
      <c r="A738" s="394">
        <v>744</v>
      </c>
      <c r="B738" s="334" t="s">
        <v>9085</v>
      </c>
      <c r="C738" s="383">
        <v>45036</v>
      </c>
      <c r="D738" s="334">
        <v>32224</v>
      </c>
      <c r="E738" s="384">
        <v>45035</v>
      </c>
      <c r="F738" s="334">
        <v>8.8000000000000007</v>
      </c>
      <c r="G738" s="334" t="s">
        <v>1251</v>
      </c>
      <c r="H738" s="334" t="s">
        <v>92</v>
      </c>
      <c r="I738" s="334" t="s">
        <v>3579</v>
      </c>
      <c r="J738" s="334" t="s">
        <v>8112</v>
      </c>
      <c r="K738" s="334">
        <v>0</v>
      </c>
      <c r="L738" s="383">
        <v>45035</v>
      </c>
      <c r="M738" s="385">
        <v>45036</v>
      </c>
      <c r="N738" s="334">
        <v>8.8000000000000007</v>
      </c>
      <c r="O738" s="334" t="s">
        <v>108</v>
      </c>
      <c r="P738" s="334">
        <v>5465</v>
      </c>
      <c r="Q738" s="385">
        <v>45035</v>
      </c>
      <c r="R738" s="375">
        <v>8.8000000000000007</v>
      </c>
      <c r="S738" s="390">
        <f t="shared" si="51"/>
        <v>0</v>
      </c>
    </row>
    <row r="739" spans="1:19" x14ac:dyDescent="0.25">
      <c r="A739" s="394">
        <v>745</v>
      </c>
      <c r="B739" s="334" t="s">
        <v>8546</v>
      </c>
      <c r="C739" s="383">
        <v>45036</v>
      </c>
      <c r="D739" s="335">
        <v>210000351169</v>
      </c>
      <c r="E739" s="384">
        <v>45021</v>
      </c>
      <c r="F739" s="334">
        <v>-33234.07</v>
      </c>
      <c r="G739" s="334" t="s">
        <v>10823</v>
      </c>
      <c r="H739" s="334" t="s">
        <v>110</v>
      </c>
      <c r="I739" s="334" t="s">
        <v>3579</v>
      </c>
      <c r="J739" s="334" t="s">
        <v>8112</v>
      </c>
      <c r="K739" s="334">
        <v>0</v>
      </c>
      <c r="L739" s="383">
        <v>45021</v>
      </c>
      <c r="M739" s="385">
        <v>45040</v>
      </c>
      <c r="N739" s="334">
        <v>-33234.07</v>
      </c>
      <c r="O739" s="334" t="s">
        <v>9420</v>
      </c>
      <c r="P739" s="335">
        <v>110017322119</v>
      </c>
      <c r="Q739" s="385">
        <v>45111</v>
      </c>
      <c r="R739" s="375">
        <v>33234.07</v>
      </c>
      <c r="S739" s="390">
        <f t="shared" si="51"/>
        <v>90</v>
      </c>
    </row>
    <row r="740" spans="1:19" x14ac:dyDescent="0.25">
      <c r="A740" s="394">
        <v>746</v>
      </c>
      <c r="B740" s="334" t="s">
        <v>11565</v>
      </c>
      <c r="C740" s="383">
        <v>45036</v>
      </c>
      <c r="D740" s="335">
        <v>210000351184</v>
      </c>
      <c r="E740" s="384">
        <v>45021</v>
      </c>
      <c r="F740" s="334">
        <v>-8344.7199999999993</v>
      </c>
      <c r="G740" s="334" t="s">
        <v>10823</v>
      </c>
      <c r="H740" s="334" t="s">
        <v>110</v>
      </c>
      <c r="I740" s="334" t="s">
        <v>3579</v>
      </c>
      <c r="J740" s="334" t="s">
        <v>8112</v>
      </c>
      <c r="K740" s="334">
        <v>0</v>
      </c>
      <c r="L740" s="383">
        <v>45021</v>
      </c>
      <c r="M740" s="385">
        <v>45040</v>
      </c>
      <c r="N740" s="334">
        <v>-8344.7199999999993</v>
      </c>
      <c r="O740" s="334" t="s">
        <v>9420</v>
      </c>
      <c r="P740" s="335">
        <v>110017322104</v>
      </c>
      <c r="Q740" s="385">
        <v>45111</v>
      </c>
      <c r="R740" s="375">
        <v>8344.7199999999993</v>
      </c>
      <c r="S740" s="390">
        <f t="shared" si="51"/>
        <v>90</v>
      </c>
    </row>
    <row r="741" spans="1:19" x14ac:dyDescent="0.25">
      <c r="A741" s="394">
        <v>747</v>
      </c>
      <c r="B741" s="334" t="s">
        <v>6881</v>
      </c>
      <c r="C741" s="383">
        <v>45036</v>
      </c>
      <c r="D741" s="335">
        <v>210000340109</v>
      </c>
      <c r="E741" s="384">
        <v>45021</v>
      </c>
      <c r="F741" s="334">
        <v>-54161.77</v>
      </c>
      <c r="G741" s="334" t="s">
        <v>10823</v>
      </c>
      <c r="H741" s="334" t="s">
        <v>110</v>
      </c>
      <c r="I741" s="334" t="s">
        <v>3579</v>
      </c>
      <c r="J741" s="334" t="s">
        <v>8112</v>
      </c>
      <c r="K741" s="334">
        <v>2</v>
      </c>
      <c r="L741" s="383">
        <v>45022</v>
      </c>
      <c r="M741" s="385">
        <v>45040</v>
      </c>
      <c r="N741" s="334">
        <v>-54161.77</v>
      </c>
      <c r="O741" s="334" t="s">
        <v>9420</v>
      </c>
      <c r="P741" s="335">
        <v>110017331199</v>
      </c>
      <c r="Q741" s="385">
        <v>45023</v>
      </c>
      <c r="R741" s="375">
        <v>54161.77</v>
      </c>
      <c r="S741" s="390">
        <f t="shared" si="51"/>
        <v>1</v>
      </c>
    </row>
    <row r="742" spans="1:19" x14ac:dyDescent="0.25">
      <c r="A742" s="394">
        <v>748</v>
      </c>
      <c r="B742" s="334" t="s">
        <v>11566</v>
      </c>
      <c r="C742" s="383">
        <v>45036</v>
      </c>
      <c r="D742" s="335">
        <v>210000340696</v>
      </c>
      <c r="E742" s="384">
        <v>45020</v>
      </c>
      <c r="F742" s="334">
        <v>-6583.2</v>
      </c>
      <c r="G742" s="334" t="s">
        <v>10823</v>
      </c>
      <c r="H742" s="334" t="s">
        <v>110</v>
      </c>
      <c r="I742" s="334" t="s">
        <v>3579</v>
      </c>
      <c r="J742" s="334" t="s">
        <v>8112</v>
      </c>
      <c r="K742" s="334">
        <v>2</v>
      </c>
      <c r="L742" s="383">
        <v>45022</v>
      </c>
      <c r="M742" s="385">
        <v>45040</v>
      </c>
      <c r="N742" s="334">
        <v>-6583.2</v>
      </c>
      <c r="O742" s="334" t="s">
        <v>9420</v>
      </c>
      <c r="P742" s="335">
        <v>110017331184</v>
      </c>
      <c r="Q742" s="385">
        <v>45023</v>
      </c>
      <c r="R742" s="375">
        <v>6583.2</v>
      </c>
      <c r="S742" s="390">
        <f t="shared" si="51"/>
        <v>1</v>
      </c>
    </row>
    <row r="743" spans="1:19" x14ac:dyDescent="0.25">
      <c r="A743" s="394">
        <v>749</v>
      </c>
      <c r="B743" s="334" t="s">
        <v>11567</v>
      </c>
      <c r="C743" s="383">
        <v>45036</v>
      </c>
      <c r="D743" s="335">
        <v>210000345042</v>
      </c>
      <c r="E743" s="384">
        <v>45020</v>
      </c>
      <c r="F743" s="334">
        <v>-0.65</v>
      </c>
      <c r="G743" s="334" t="s">
        <v>10823</v>
      </c>
      <c r="H743" s="334" t="s">
        <v>110</v>
      </c>
      <c r="I743" s="334" t="s">
        <v>3579</v>
      </c>
      <c r="J743" s="334" t="s">
        <v>8112</v>
      </c>
      <c r="K743" s="334">
        <v>0</v>
      </c>
      <c r="L743" s="383">
        <v>45020</v>
      </c>
      <c r="M743" s="385">
        <v>45040</v>
      </c>
      <c r="N743" s="334">
        <v>-0.65</v>
      </c>
      <c r="O743" s="334" t="s">
        <v>9420</v>
      </c>
      <c r="P743" s="335">
        <v>110017328166</v>
      </c>
      <c r="Q743" s="385">
        <v>45023</v>
      </c>
      <c r="R743" s="375">
        <v>0.65</v>
      </c>
      <c r="S743" s="390">
        <f t="shared" si="51"/>
        <v>3</v>
      </c>
    </row>
    <row r="744" spans="1:19" x14ac:dyDescent="0.25">
      <c r="A744" s="394">
        <v>750</v>
      </c>
      <c r="B744" s="334" t="s">
        <v>11568</v>
      </c>
      <c r="C744" s="383">
        <v>45036</v>
      </c>
      <c r="D744" s="335">
        <v>210000345121</v>
      </c>
      <c r="E744" s="384">
        <v>45020</v>
      </c>
      <c r="F744" s="334">
        <v>-6771.83</v>
      </c>
      <c r="G744" s="334" t="s">
        <v>10823</v>
      </c>
      <c r="H744" s="334" t="s">
        <v>110</v>
      </c>
      <c r="I744" s="334" t="s">
        <v>3579</v>
      </c>
      <c r="J744" s="334" t="s">
        <v>8112</v>
      </c>
      <c r="K744" s="334">
        <v>0</v>
      </c>
      <c r="L744" s="383">
        <v>45020</v>
      </c>
      <c r="M744" s="385">
        <v>45040</v>
      </c>
      <c r="N744" s="334">
        <v>-6771.83</v>
      </c>
      <c r="O744" s="334" t="s">
        <v>9420</v>
      </c>
      <c r="P744" s="335">
        <v>170014810563</v>
      </c>
      <c r="Q744" s="385">
        <v>44981</v>
      </c>
      <c r="R744" s="375">
        <v>6771.81</v>
      </c>
      <c r="S744" s="390">
        <f t="shared" si="51"/>
        <v>-39</v>
      </c>
    </row>
    <row r="745" spans="1:19" x14ac:dyDescent="0.25">
      <c r="A745" s="394">
        <v>751</v>
      </c>
      <c r="B745" s="334" t="s">
        <v>11569</v>
      </c>
      <c r="C745" s="383">
        <v>45036</v>
      </c>
      <c r="D745" s="335">
        <v>210000346564</v>
      </c>
      <c r="E745" s="384">
        <v>45021</v>
      </c>
      <c r="F745" s="334">
        <v>-34338.199999999997</v>
      </c>
      <c r="G745" s="334" t="s">
        <v>10823</v>
      </c>
      <c r="H745" s="334" t="s">
        <v>110</v>
      </c>
      <c r="I745" s="334" t="s">
        <v>3579</v>
      </c>
      <c r="J745" s="334" t="s">
        <v>8112</v>
      </c>
      <c r="K745" s="334">
        <v>0</v>
      </c>
      <c r="L745" s="383">
        <v>45021</v>
      </c>
      <c r="M745" s="385">
        <v>45040</v>
      </c>
      <c r="N745" s="334">
        <v>-34338.199999999997</v>
      </c>
      <c r="O745" s="334" t="s">
        <v>9420</v>
      </c>
      <c r="P745" s="335">
        <v>110016898405</v>
      </c>
      <c r="Q745" s="385">
        <v>44957</v>
      </c>
      <c r="R745" s="375">
        <v>34338.199999999997</v>
      </c>
      <c r="S745" s="390">
        <f t="shared" si="51"/>
        <v>-64</v>
      </c>
    </row>
    <row r="746" spans="1:19" x14ac:dyDescent="0.25">
      <c r="A746" s="394">
        <v>752</v>
      </c>
      <c r="B746" s="334" t="s">
        <v>11570</v>
      </c>
      <c r="C746" s="383">
        <v>45036</v>
      </c>
      <c r="D746" s="335">
        <v>210000346579</v>
      </c>
      <c r="E746" s="384">
        <v>45021</v>
      </c>
      <c r="F746" s="334">
        <v>-8969.7900000000009</v>
      </c>
      <c r="G746" s="334" t="s">
        <v>10823</v>
      </c>
      <c r="H746" s="334" t="s">
        <v>110</v>
      </c>
      <c r="I746" s="334" t="s">
        <v>3579</v>
      </c>
      <c r="J746" s="334" t="s">
        <v>8112</v>
      </c>
      <c r="K746" s="334">
        <v>0</v>
      </c>
      <c r="L746" s="383">
        <v>45021</v>
      </c>
      <c r="M746" s="385">
        <v>45040</v>
      </c>
      <c r="N746" s="334">
        <v>-8969.7900000000009</v>
      </c>
      <c r="O746" s="334" t="s">
        <v>9420</v>
      </c>
      <c r="P746" s="335">
        <v>110016898390</v>
      </c>
      <c r="Q746" s="385">
        <v>44957</v>
      </c>
      <c r="R746" s="375">
        <v>8969.7900000000009</v>
      </c>
      <c r="S746" s="390">
        <f t="shared" si="51"/>
        <v>-64</v>
      </c>
    </row>
    <row r="747" spans="1:19" x14ac:dyDescent="0.25">
      <c r="A747" s="394">
        <v>753</v>
      </c>
      <c r="B747" s="334" t="s">
        <v>8547</v>
      </c>
      <c r="C747" s="383">
        <v>45036</v>
      </c>
      <c r="D747" s="335">
        <v>110017331199</v>
      </c>
      <c r="E747" s="384">
        <v>45023</v>
      </c>
      <c r="F747" s="334">
        <v>54161.77</v>
      </c>
      <c r="G747" s="334" t="s">
        <v>10823</v>
      </c>
      <c r="H747" s="334" t="s">
        <v>110</v>
      </c>
      <c r="I747" s="334" t="s">
        <v>3579</v>
      </c>
      <c r="J747" s="334" t="s">
        <v>8112</v>
      </c>
      <c r="K747" s="334">
        <v>10</v>
      </c>
      <c r="L747" s="383">
        <v>45033</v>
      </c>
      <c r="M747" s="385">
        <v>45040</v>
      </c>
      <c r="N747" s="334">
        <v>54161.77</v>
      </c>
      <c r="O747" s="334" t="s">
        <v>9420</v>
      </c>
      <c r="P747" s="335">
        <v>210000340109</v>
      </c>
      <c r="Q747" s="384">
        <v>45021</v>
      </c>
      <c r="R747" s="375">
        <v>-54161.77</v>
      </c>
      <c r="S747" s="390">
        <f t="shared" si="51"/>
        <v>-12</v>
      </c>
    </row>
    <row r="748" spans="1:19" x14ac:dyDescent="0.25">
      <c r="A748" s="394">
        <v>754</v>
      </c>
      <c r="B748" s="334" t="s">
        <v>11571</v>
      </c>
      <c r="C748" s="383">
        <v>45036</v>
      </c>
      <c r="D748" s="335">
        <v>110017322104</v>
      </c>
      <c r="E748" s="384">
        <v>45023</v>
      </c>
      <c r="F748" s="334">
        <v>8344.82</v>
      </c>
      <c r="G748" s="334" t="s">
        <v>10823</v>
      </c>
      <c r="H748" s="334" t="s">
        <v>110</v>
      </c>
      <c r="I748" s="334" t="s">
        <v>3579</v>
      </c>
      <c r="J748" s="334" t="s">
        <v>8112</v>
      </c>
      <c r="K748" s="334">
        <v>10</v>
      </c>
      <c r="L748" s="383">
        <v>45023</v>
      </c>
      <c r="M748" s="385">
        <v>45040</v>
      </c>
      <c r="N748" s="334">
        <v>8344.82</v>
      </c>
      <c r="O748" s="334" t="s">
        <v>9420</v>
      </c>
      <c r="P748" s="335">
        <v>210000351184</v>
      </c>
      <c r="Q748" s="384">
        <v>45021</v>
      </c>
      <c r="R748" s="399">
        <v>-8344.82</v>
      </c>
      <c r="S748" s="390">
        <f t="shared" si="51"/>
        <v>-2</v>
      </c>
    </row>
    <row r="749" spans="1:19" x14ac:dyDescent="0.25">
      <c r="A749" s="394">
        <v>755</v>
      </c>
      <c r="B749" s="334" t="s">
        <v>11572</v>
      </c>
      <c r="C749" s="383">
        <v>45036</v>
      </c>
      <c r="D749" s="335">
        <v>110017322119</v>
      </c>
      <c r="E749" s="384">
        <v>45023</v>
      </c>
      <c r="F749" s="334">
        <v>33234.449999999997</v>
      </c>
      <c r="G749" s="334" t="s">
        <v>10823</v>
      </c>
      <c r="H749" s="334" t="s">
        <v>110</v>
      </c>
      <c r="I749" s="334" t="s">
        <v>3579</v>
      </c>
      <c r="J749" s="334" t="s">
        <v>8112</v>
      </c>
      <c r="K749" s="334">
        <v>10</v>
      </c>
      <c r="L749" s="383">
        <v>45033</v>
      </c>
      <c r="M749" s="385">
        <v>45040</v>
      </c>
      <c r="N749" s="334">
        <v>33234.449999999997</v>
      </c>
      <c r="O749" s="334" t="s">
        <v>9420</v>
      </c>
      <c r="P749" s="335">
        <v>210000351169</v>
      </c>
      <c r="Q749" s="384">
        <v>45021</v>
      </c>
      <c r="R749" s="375">
        <v>-33234.449999999997</v>
      </c>
      <c r="S749" s="390">
        <f t="shared" si="51"/>
        <v>-12</v>
      </c>
    </row>
    <row r="750" spans="1:19" x14ac:dyDescent="0.25">
      <c r="A750" s="394">
        <v>756</v>
      </c>
      <c r="B750" s="334" t="s">
        <v>11573</v>
      </c>
      <c r="C750" s="383">
        <v>45036</v>
      </c>
      <c r="D750" s="335">
        <v>110017325120</v>
      </c>
      <c r="E750" s="384">
        <v>45023</v>
      </c>
      <c r="F750" s="334">
        <v>10796.81</v>
      </c>
      <c r="G750" s="334" t="s">
        <v>10823</v>
      </c>
      <c r="H750" s="334" t="s">
        <v>110</v>
      </c>
      <c r="I750" s="334" t="s">
        <v>3579</v>
      </c>
      <c r="J750" s="334" t="s">
        <v>8112</v>
      </c>
      <c r="K750" s="334">
        <v>10</v>
      </c>
      <c r="L750" s="383">
        <v>45033</v>
      </c>
      <c r="M750" s="385">
        <v>45040</v>
      </c>
      <c r="N750" s="334">
        <v>10796.81</v>
      </c>
      <c r="O750" s="337" t="s">
        <v>20</v>
      </c>
      <c r="P750" s="337">
        <v>1902</v>
      </c>
      <c r="Q750" s="341">
        <v>45049</v>
      </c>
      <c r="R750" s="342">
        <v>10796.81</v>
      </c>
      <c r="S750" s="390">
        <f t="shared" si="51"/>
        <v>16</v>
      </c>
    </row>
    <row r="751" spans="1:19" x14ac:dyDescent="0.25">
      <c r="A751" s="394">
        <v>757</v>
      </c>
      <c r="B751" s="334" t="s">
        <v>11574</v>
      </c>
      <c r="C751" s="383">
        <v>45036</v>
      </c>
      <c r="D751" s="335">
        <v>110017325135</v>
      </c>
      <c r="E751" s="384">
        <v>45023</v>
      </c>
      <c r="F751" s="334">
        <v>41331.43</v>
      </c>
      <c r="G751" s="334" t="s">
        <v>10823</v>
      </c>
      <c r="H751" s="334" t="s">
        <v>110</v>
      </c>
      <c r="I751" s="334" t="s">
        <v>3579</v>
      </c>
      <c r="J751" s="334" t="s">
        <v>8112</v>
      </c>
      <c r="K751" s="334">
        <v>10</v>
      </c>
      <c r="L751" s="383">
        <v>45033</v>
      </c>
      <c r="M751" s="385">
        <v>45040</v>
      </c>
      <c r="N751" s="334">
        <v>41331.43</v>
      </c>
      <c r="O751" s="337" t="s">
        <v>20</v>
      </c>
      <c r="P751" s="337">
        <v>1902</v>
      </c>
      <c r="Q751" s="341">
        <v>45049</v>
      </c>
      <c r="R751" s="342">
        <v>41331.43</v>
      </c>
      <c r="S751" s="390">
        <f t="shared" si="51"/>
        <v>16</v>
      </c>
    </row>
    <row r="752" spans="1:19" x14ac:dyDescent="0.25">
      <c r="A752" s="394">
        <v>758</v>
      </c>
      <c r="B752" s="334" t="s">
        <v>11575</v>
      </c>
      <c r="C752" s="383">
        <v>45036</v>
      </c>
      <c r="D752" s="335">
        <v>110017328151</v>
      </c>
      <c r="E752" s="384">
        <v>45023</v>
      </c>
      <c r="F752" s="334">
        <v>6901.71</v>
      </c>
      <c r="G752" s="334" t="s">
        <v>10823</v>
      </c>
      <c r="H752" s="334" t="s">
        <v>110</v>
      </c>
      <c r="I752" s="334" t="s">
        <v>3579</v>
      </c>
      <c r="J752" s="334" t="s">
        <v>8112</v>
      </c>
      <c r="K752" s="334">
        <v>10</v>
      </c>
      <c r="L752" s="383">
        <v>45033</v>
      </c>
      <c r="M752" s="385">
        <v>45036</v>
      </c>
      <c r="N752" s="334">
        <v>6901.71</v>
      </c>
      <c r="O752" s="337" t="s">
        <v>20</v>
      </c>
      <c r="P752" s="337">
        <v>1902</v>
      </c>
      <c r="Q752" s="341">
        <v>45049</v>
      </c>
      <c r="R752" s="342">
        <v>6901.71</v>
      </c>
      <c r="S752" s="390">
        <f t="shared" si="51"/>
        <v>16</v>
      </c>
    </row>
    <row r="753" spans="1:19" x14ac:dyDescent="0.25">
      <c r="A753" s="394">
        <v>759</v>
      </c>
      <c r="B753" s="334" t="s">
        <v>11576</v>
      </c>
      <c r="C753" s="383">
        <v>45036</v>
      </c>
      <c r="D753" s="335">
        <v>110017328166</v>
      </c>
      <c r="E753" s="384">
        <v>45023</v>
      </c>
      <c r="F753" s="334">
        <v>0.65</v>
      </c>
      <c r="G753" s="334" t="s">
        <v>10823</v>
      </c>
      <c r="H753" s="334" t="s">
        <v>110</v>
      </c>
      <c r="I753" s="334" t="s">
        <v>3579</v>
      </c>
      <c r="J753" s="334" t="s">
        <v>8112</v>
      </c>
      <c r="K753" s="334">
        <v>10</v>
      </c>
      <c r="L753" s="383">
        <v>45033</v>
      </c>
      <c r="M753" s="385">
        <v>45040</v>
      </c>
      <c r="N753" s="334">
        <v>0.65</v>
      </c>
      <c r="O753" s="337" t="s">
        <v>20</v>
      </c>
      <c r="P753" s="337">
        <v>1902</v>
      </c>
      <c r="Q753" s="341">
        <v>45049</v>
      </c>
      <c r="R753" s="342">
        <v>0.65</v>
      </c>
      <c r="S753" s="390">
        <f t="shared" si="51"/>
        <v>16</v>
      </c>
    </row>
    <row r="754" spans="1:19" x14ac:dyDescent="0.25">
      <c r="A754" s="394">
        <v>760</v>
      </c>
      <c r="B754" s="334" t="s">
        <v>11577</v>
      </c>
      <c r="C754" s="383">
        <v>45036</v>
      </c>
      <c r="D754" s="335">
        <v>110017331184</v>
      </c>
      <c r="E754" s="384">
        <v>45023</v>
      </c>
      <c r="F754" s="334">
        <v>6583.2</v>
      </c>
      <c r="G754" s="334" t="s">
        <v>10823</v>
      </c>
      <c r="H754" s="334" t="s">
        <v>110</v>
      </c>
      <c r="I754" s="334" t="s">
        <v>3579</v>
      </c>
      <c r="J754" s="334" t="s">
        <v>8112</v>
      </c>
      <c r="K754" s="334">
        <v>10</v>
      </c>
      <c r="L754" s="383">
        <v>45033</v>
      </c>
      <c r="M754" s="385">
        <v>45040</v>
      </c>
      <c r="N754" s="334">
        <v>6583.2</v>
      </c>
      <c r="O754" s="337" t="s">
        <v>20</v>
      </c>
      <c r="P754" s="337">
        <v>1902</v>
      </c>
      <c r="Q754" s="341">
        <v>45049</v>
      </c>
      <c r="R754" s="342">
        <v>6583.2</v>
      </c>
      <c r="S754" s="390">
        <f t="shared" si="51"/>
        <v>16</v>
      </c>
    </row>
    <row r="755" spans="1:19" x14ac:dyDescent="0.25">
      <c r="A755" s="394">
        <v>761</v>
      </c>
      <c r="B755" s="334" t="s">
        <v>11578</v>
      </c>
      <c r="C755" s="383">
        <v>45040</v>
      </c>
      <c r="D755" s="335">
        <v>580</v>
      </c>
      <c r="E755" s="384">
        <v>45036</v>
      </c>
      <c r="F755" s="334">
        <v>2375.2399999999998</v>
      </c>
      <c r="G755" s="334" t="s">
        <v>11515</v>
      </c>
      <c r="H755" s="334" t="s">
        <v>11516</v>
      </c>
      <c r="I755" s="334" t="s">
        <v>3579</v>
      </c>
      <c r="J755" s="334" t="s">
        <v>8432</v>
      </c>
      <c r="K755" s="334">
        <v>30</v>
      </c>
      <c r="L755" s="383">
        <v>45066</v>
      </c>
      <c r="M755" s="385">
        <v>45040</v>
      </c>
      <c r="N755" s="334">
        <v>2375.2399999999998</v>
      </c>
      <c r="O755" s="337" t="s">
        <v>20</v>
      </c>
      <c r="P755" s="337">
        <v>353</v>
      </c>
      <c r="Q755" s="341">
        <v>45065</v>
      </c>
      <c r="R755" s="342">
        <v>2375.2399999999998</v>
      </c>
      <c r="S755" s="390">
        <f t="shared" si="51"/>
        <v>-1</v>
      </c>
    </row>
    <row r="756" spans="1:19" x14ac:dyDescent="0.25">
      <c r="A756" s="394">
        <v>762</v>
      </c>
      <c r="B756" s="334" t="s">
        <v>11579</v>
      </c>
      <c r="C756" s="383">
        <v>45041</v>
      </c>
      <c r="D756" s="334">
        <v>3337</v>
      </c>
      <c r="E756" s="384">
        <v>45040</v>
      </c>
      <c r="F756" s="334">
        <v>17.600000000000001</v>
      </c>
      <c r="G756" s="334" t="s">
        <v>1251</v>
      </c>
      <c r="H756" s="334" t="s">
        <v>92</v>
      </c>
      <c r="I756" s="334" t="s">
        <v>3579</v>
      </c>
      <c r="J756" s="334" t="s">
        <v>8112</v>
      </c>
      <c r="K756" s="334">
        <v>0</v>
      </c>
      <c r="L756" s="383">
        <v>45040</v>
      </c>
      <c r="M756" s="385">
        <v>45041</v>
      </c>
      <c r="N756" s="334">
        <v>17.600000000000001</v>
      </c>
      <c r="O756" s="334" t="s">
        <v>108</v>
      </c>
      <c r="P756" s="334">
        <v>5838</v>
      </c>
      <c r="Q756" s="385">
        <v>45040</v>
      </c>
      <c r="R756" s="375">
        <v>17.600000000000001</v>
      </c>
      <c r="S756" s="390">
        <f t="shared" si="51"/>
        <v>0</v>
      </c>
    </row>
    <row r="757" spans="1:19" x14ac:dyDescent="0.25">
      <c r="A757" s="394">
        <v>763</v>
      </c>
      <c r="B757" s="334" t="s">
        <v>11580</v>
      </c>
      <c r="C757" s="383">
        <v>45042</v>
      </c>
      <c r="D757" s="334">
        <v>5230170</v>
      </c>
      <c r="E757" s="384">
        <v>45026</v>
      </c>
      <c r="F757" s="334">
        <v>90</v>
      </c>
      <c r="G757" s="334" t="s">
        <v>3871</v>
      </c>
      <c r="H757" s="334" t="s">
        <v>9857</v>
      </c>
      <c r="I757" s="334" t="s">
        <v>3579</v>
      </c>
      <c r="J757" s="334" t="s">
        <v>8112</v>
      </c>
      <c r="K757" s="334">
        <v>18</v>
      </c>
      <c r="L757" s="383">
        <v>45044</v>
      </c>
      <c r="M757" s="385">
        <v>45042</v>
      </c>
      <c r="N757" s="334">
        <v>90</v>
      </c>
      <c r="O757" s="337" t="s">
        <v>20</v>
      </c>
      <c r="P757" s="337">
        <v>288</v>
      </c>
      <c r="Q757" s="341">
        <v>45055</v>
      </c>
      <c r="R757" s="342">
        <v>90</v>
      </c>
      <c r="S757" s="390">
        <f t="shared" si="51"/>
        <v>11</v>
      </c>
    </row>
    <row r="758" spans="1:19" x14ac:dyDescent="0.25">
      <c r="A758" s="394">
        <v>764</v>
      </c>
      <c r="B758" s="334" t="s">
        <v>11581</v>
      </c>
      <c r="C758" s="383">
        <v>45042</v>
      </c>
      <c r="D758" s="334">
        <v>3053</v>
      </c>
      <c r="E758" s="384">
        <v>45036</v>
      </c>
      <c r="F758" s="334">
        <v>7482.49</v>
      </c>
      <c r="G758" s="334" t="s">
        <v>3717</v>
      </c>
      <c r="H758" s="334" t="s">
        <v>11582</v>
      </c>
      <c r="I758" s="334" t="s">
        <v>3579</v>
      </c>
      <c r="J758" s="334" t="s">
        <v>8112</v>
      </c>
      <c r="K758" s="334">
        <v>60</v>
      </c>
      <c r="L758" s="383">
        <v>45096</v>
      </c>
      <c r="M758" s="385">
        <v>45042</v>
      </c>
      <c r="N758" s="334">
        <v>7482.49</v>
      </c>
      <c r="O758" s="337" t="s">
        <v>20</v>
      </c>
      <c r="P758" s="337">
        <v>1917</v>
      </c>
      <c r="Q758" s="341">
        <v>45069</v>
      </c>
      <c r="R758" s="342">
        <v>5118.8100000000004</v>
      </c>
      <c r="S758" s="390">
        <f t="shared" si="51"/>
        <v>-27</v>
      </c>
    </row>
    <row r="759" spans="1:19" x14ac:dyDescent="0.25">
      <c r="A759" s="394">
        <v>765</v>
      </c>
      <c r="B759" s="334" t="s">
        <v>11583</v>
      </c>
      <c r="C759" s="383">
        <v>45042</v>
      </c>
      <c r="D759" s="334">
        <v>3049</v>
      </c>
      <c r="E759" s="384">
        <v>45036</v>
      </c>
      <c r="F759" s="334">
        <v>6896.31</v>
      </c>
      <c r="G759" s="334" t="s">
        <v>3717</v>
      </c>
      <c r="H759" s="334" t="s">
        <v>11582</v>
      </c>
      <c r="I759" s="334" t="s">
        <v>3579</v>
      </c>
      <c r="J759" s="334" t="s">
        <v>8112</v>
      </c>
      <c r="K759" s="334">
        <v>60</v>
      </c>
      <c r="L759" s="383">
        <v>45096</v>
      </c>
      <c r="M759" s="385">
        <v>45042</v>
      </c>
      <c r="N759" s="334">
        <v>6896.31</v>
      </c>
      <c r="O759" s="337" t="s">
        <v>20</v>
      </c>
      <c r="P759" s="337">
        <v>1917</v>
      </c>
      <c r="Q759" s="341">
        <v>45069</v>
      </c>
      <c r="R759" s="342">
        <v>22064.87</v>
      </c>
      <c r="S759" s="390">
        <f t="shared" si="51"/>
        <v>-27</v>
      </c>
    </row>
    <row r="760" spans="1:19" x14ac:dyDescent="0.25">
      <c r="A760" s="394">
        <v>766</v>
      </c>
      <c r="B760" s="334" t="s">
        <v>11584</v>
      </c>
      <c r="C760" s="383">
        <v>45043</v>
      </c>
      <c r="D760" s="334">
        <v>2694</v>
      </c>
      <c r="E760" s="384">
        <v>45041</v>
      </c>
      <c r="F760" s="334">
        <v>2469.25</v>
      </c>
      <c r="G760" s="334" t="s">
        <v>11474</v>
      </c>
      <c r="H760" s="334" t="s">
        <v>6300</v>
      </c>
      <c r="I760" s="334" t="s">
        <v>3579</v>
      </c>
      <c r="J760" s="334" t="s">
        <v>8432</v>
      </c>
      <c r="K760" s="334">
        <v>30</v>
      </c>
      <c r="L760" s="383">
        <v>45071</v>
      </c>
      <c r="M760" s="385">
        <v>45043</v>
      </c>
      <c r="N760" s="334">
        <v>2469.25</v>
      </c>
      <c r="O760" s="337" t="s">
        <v>20</v>
      </c>
      <c r="P760" s="337">
        <v>359</v>
      </c>
      <c r="Q760" s="341">
        <v>45077</v>
      </c>
      <c r="R760" s="342">
        <v>78.94</v>
      </c>
      <c r="S760" s="390">
        <f t="shared" si="51"/>
        <v>6</v>
      </c>
    </row>
    <row r="761" spans="1:19" x14ac:dyDescent="0.25">
      <c r="A761" s="394">
        <v>767</v>
      </c>
      <c r="B761" s="334" t="s">
        <v>11585</v>
      </c>
      <c r="C761" s="383">
        <v>45044</v>
      </c>
      <c r="D761" s="334">
        <v>3442</v>
      </c>
      <c r="E761" s="384">
        <v>45043</v>
      </c>
      <c r="F761" s="334">
        <v>8.8000000000000007</v>
      </c>
      <c r="G761" s="334" t="s">
        <v>1251</v>
      </c>
      <c r="H761" s="334" t="s">
        <v>92</v>
      </c>
      <c r="I761" s="334" t="s">
        <v>3579</v>
      </c>
      <c r="J761" s="334" t="s">
        <v>4434</v>
      </c>
      <c r="K761" s="334">
        <v>0</v>
      </c>
      <c r="L761" s="383">
        <v>45043</v>
      </c>
      <c r="M761" s="385">
        <v>45044</v>
      </c>
      <c r="N761" s="334">
        <v>8.8000000000000007</v>
      </c>
      <c r="O761" s="334" t="s">
        <v>108</v>
      </c>
      <c r="P761" s="334">
        <v>6038</v>
      </c>
      <c r="Q761" s="385">
        <v>45043</v>
      </c>
      <c r="R761" s="375">
        <v>8.8000000000000007</v>
      </c>
      <c r="S761" s="390">
        <f t="shared" si="51"/>
        <v>0</v>
      </c>
    </row>
    <row r="762" spans="1:19" hidden="1" x14ac:dyDescent="0.25">
      <c r="A762" s="394">
        <v>768</v>
      </c>
      <c r="B762" s="334" t="s">
        <v>9884</v>
      </c>
      <c r="C762" s="383">
        <v>45048</v>
      </c>
      <c r="D762" s="334">
        <v>44872</v>
      </c>
      <c r="E762" s="384">
        <v>45044</v>
      </c>
      <c r="F762" s="334">
        <v>5312.16</v>
      </c>
      <c r="G762" s="334" t="s">
        <v>8110</v>
      </c>
      <c r="H762" s="334" t="s">
        <v>299</v>
      </c>
      <c r="I762" s="334" t="s">
        <v>3579</v>
      </c>
      <c r="J762" s="334" t="s">
        <v>8432</v>
      </c>
      <c r="K762" s="334">
        <v>0</v>
      </c>
      <c r="L762" s="383">
        <v>45044</v>
      </c>
      <c r="M762" s="385">
        <v>45048</v>
      </c>
      <c r="N762" s="334">
        <v>5312.16</v>
      </c>
      <c r="O762" s="334"/>
      <c r="P762" s="334"/>
      <c r="Q762" s="385"/>
      <c r="R762" s="375"/>
      <c r="S762" s="390">
        <f t="shared" si="51"/>
        <v>-45044</v>
      </c>
    </row>
    <row r="763" spans="1:19" x14ac:dyDescent="0.25">
      <c r="A763" s="394">
        <v>769</v>
      </c>
      <c r="B763" s="334" t="s">
        <v>11586</v>
      </c>
      <c r="C763" s="383">
        <v>45048</v>
      </c>
      <c r="D763" s="335">
        <v>160015570872</v>
      </c>
      <c r="E763" s="384">
        <v>45043</v>
      </c>
      <c r="F763" s="334">
        <v>5118.8100000000004</v>
      </c>
      <c r="G763" s="334" t="s">
        <v>10891</v>
      </c>
      <c r="H763" s="334" t="s">
        <v>110</v>
      </c>
      <c r="I763" s="334" t="s">
        <v>3579</v>
      </c>
      <c r="J763" s="334" t="s">
        <v>8112</v>
      </c>
      <c r="K763" s="334">
        <v>11</v>
      </c>
      <c r="L763" s="383">
        <v>45054</v>
      </c>
      <c r="M763" s="385">
        <v>45048</v>
      </c>
      <c r="N763" s="334">
        <v>5118.8100000000004</v>
      </c>
      <c r="O763" s="334" t="s">
        <v>27</v>
      </c>
      <c r="P763" s="334">
        <v>1183</v>
      </c>
      <c r="Q763" s="385">
        <v>45069</v>
      </c>
      <c r="R763" s="375">
        <v>5118.8100000000004</v>
      </c>
      <c r="S763" s="390">
        <f t="shared" si="51"/>
        <v>15</v>
      </c>
    </row>
    <row r="764" spans="1:19" x14ac:dyDescent="0.25">
      <c r="A764" s="394">
        <v>770</v>
      </c>
      <c r="B764" s="334" t="s">
        <v>11587</v>
      </c>
      <c r="C764" s="383">
        <v>45048</v>
      </c>
      <c r="D764" s="335">
        <v>140016096366</v>
      </c>
      <c r="E764" s="384">
        <v>45043</v>
      </c>
      <c r="F764" s="334">
        <v>22064.87</v>
      </c>
      <c r="G764" s="334" t="s">
        <v>10891</v>
      </c>
      <c r="H764" s="334" t="s">
        <v>110</v>
      </c>
      <c r="I764" s="334" t="s">
        <v>3579</v>
      </c>
      <c r="J764" s="334" t="s">
        <v>8112</v>
      </c>
      <c r="K764" s="334">
        <v>11</v>
      </c>
      <c r="L764" s="383">
        <v>45054</v>
      </c>
      <c r="M764" s="385">
        <v>45048</v>
      </c>
      <c r="N764" s="334">
        <v>22064.87</v>
      </c>
      <c r="O764" s="334" t="s">
        <v>27</v>
      </c>
      <c r="P764" s="334">
        <v>1183</v>
      </c>
      <c r="Q764" s="385">
        <v>45069</v>
      </c>
      <c r="R764" s="375">
        <v>22064.87</v>
      </c>
      <c r="S764" s="390">
        <f t="shared" si="51"/>
        <v>15</v>
      </c>
    </row>
    <row r="765" spans="1:19" x14ac:dyDescent="0.25">
      <c r="A765" s="394">
        <v>771</v>
      </c>
      <c r="B765" s="334" t="s">
        <v>3857</v>
      </c>
      <c r="C765" s="383">
        <v>45049</v>
      </c>
      <c r="D765" s="334">
        <v>4559</v>
      </c>
      <c r="E765" s="384">
        <v>45049</v>
      </c>
      <c r="F765" s="334">
        <v>78.94</v>
      </c>
      <c r="G765" s="334" t="s">
        <v>11258</v>
      </c>
      <c r="H765" s="334" t="s">
        <v>57</v>
      </c>
      <c r="I765" s="334" t="s">
        <v>3579</v>
      </c>
      <c r="J765" s="334" t="s">
        <v>10256</v>
      </c>
      <c r="K765" s="334">
        <v>30</v>
      </c>
      <c r="L765" s="383">
        <v>45019</v>
      </c>
      <c r="M765" s="385">
        <v>45049</v>
      </c>
      <c r="N765" s="334">
        <v>78.94</v>
      </c>
      <c r="O765" s="334" t="s">
        <v>20</v>
      </c>
      <c r="P765" s="334">
        <v>359</v>
      </c>
      <c r="Q765" s="385">
        <v>45077</v>
      </c>
      <c r="R765" s="375">
        <v>78.94</v>
      </c>
      <c r="S765" s="390">
        <f t="shared" si="51"/>
        <v>58</v>
      </c>
    </row>
    <row r="766" spans="1:19" x14ac:dyDescent="0.25">
      <c r="A766" s="394">
        <v>772</v>
      </c>
      <c r="B766" s="334" t="s">
        <v>11588</v>
      </c>
      <c r="C766" s="383">
        <v>45050</v>
      </c>
      <c r="D766" s="334">
        <v>3654</v>
      </c>
      <c r="E766" s="384">
        <v>45049</v>
      </c>
      <c r="F766" s="334">
        <v>8.8000000000000007</v>
      </c>
      <c r="G766" s="334" t="s">
        <v>1251</v>
      </c>
      <c r="H766" s="334" t="s">
        <v>92</v>
      </c>
      <c r="I766" s="334" t="s">
        <v>3579</v>
      </c>
      <c r="J766" s="334" t="s">
        <v>8112</v>
      </c>
      <c r="K766" s="334">
        <v>0</v>
      </c>
      <c r="L766" s="383">
        <v>45049</v>
      </c>
      <c r="M766" s="385">
        <v>45050</v>
      </c>
      <c r="N766" s="334">
        <v>8.8000000000000007</v>
      </c>
      <c r="O766" s="334" t="s">
        <v>108</v>
      </c>
      <c r="P766" s="334">
        <v>6354</v>
      </c>
      <c r="Q766" s="385">
        <v>45049</v>
      </c>
      <c r="R766" s="375">
        <v>8.8000000000000007</v>
      </c>
      <c r="S766" s="390">
        <f t="shared" si="51"/>
        <v>0</v>
      </c>
    </row>
    <row r="767" spans="1:19" x14ac:dyDescent="0.25">
      <c r="A767" s="394">
        <v>773</v>
      </c>
      <c r="B767" s="334" t="s">
        <v>11589</v>
      </c>
      <c r="C767" s="383">
        <v>45050</v>
      </c>
      <c r="D767" s="334">
        <v>3655</v>
      </c>
      <c r="E767" s="384">
        <v>45049</v>
      </c>
      <c r="F767" s="334">
        <v>12.3</v>
      </c>
      <c r="G767" s="334" t="s">
        <v>1251</v>
      </c>
      <c r="H767" s="334" t="s">
        <v>92</v>
      </c>
      <c r="I767" s="334" t="s">
        <v>3579</v>
      </c>
      <c r="J767" s="334" t="s">
        <v>8112</v>
      </c>
      <c r="K767" s="334">
        <v>0</v>
      </c>
      <c r="L767" s="383">
        <v>45049</v>
      </c>
      <c r="M767" s="385">
        <v>45050</v>
      </c>
      <c r="N767" s="334">
        <v>12.3</v>
      </c>
      <c r="O767" s="334" t="s">
        <v>108</v>
      </c>
      <c r="P767" s="334">
        <v>6355</v>
      </c>
      <c r="Q767" s="385">
        <v>45049</v>
      </c>
      <c r="R767" s="375">
        <v>12.3</v>
      </c>
      <c r="S767" s="390">
        <f t="shared" si="51"/>
        <v>0</v>
      </c>
    </row>
    <row r="768" spans="1:19" x14ac:dyDescent="0.25">
      <c r="A768" s="394">
        <v>774</v>
      </c>
      <c r="B768" s="334" t="s">
        <v>11590</v>
      </c>
      <c r="C768" s="383">
        <v>45050</v>
      </c>
      <c r="D768" s="334">
        <v>4133747</v>
      </c>
      <c r="E768" s="384">
        <v>45050</v>
      </c>
      <c r="F768" s="334">
        <v>512.54</v>
      </c>
      <c r="G768" s="334" t="s">
        <v>9959</v>
      </c>
      <c r="H768" s="334" t="s">
        <v>4395</v>
      </c>
      <c r="I768" s="334" t="s">
        <v>3579</v>
      </c>
      <c r="J768" s="334" t="s">
        <v>10256</v>
      </c>
      <c r="K768" s="334">
        <v>0</v>
      </c>
      <c r="L768" s="383">
        <v>45050</v>
      </c>
      <c r="M768" s="385">
        <v>45050</v>
      </c>
      <c r="N768" s="334">
        <v>512.54</v>
      </c>
      <c r="O768" s="337" t="s">
        <v>20</v>
      </c>
      <c r="P768" s="337">
        <v>285</v>
      </c>
      <c r="Q768" s="341">
        <v>45051</v>
      </c>
      <c r="R768" s="342">
        <v>512.54</v>
      </c>
      <c r="S768" s="390">
        <f t="shared" si="51"/>
        <v>1</v>
      </c>
    </row>
    <row r="769" spans="1:19" x14ac:dyDescent="0.25">
      <c r="A769" s="394">
        <v>775</v>
      </c>
      <c r="B769" s="334" t="s">
        <v>11591</v>
      </c>
      <c r="C769" s="383">
        <v>45050</v>
      </c>
      <c r="D769" s="334">
        <v>38525</v>
      </c>
      <c r="E769" s="384">
        <v>45050</v>
      </c>
      <c r="F769" s="334">
        <v>699.72</v>
      </c>
      <c r="G769" s="334" t="s">
        <v>11592</v>
      </c>
      <c r="H769" s="334" t="s">
        <v>4395</v>
      </c>
      <c r="I769" s="334" t="s">
        <v>3579</v>
      </c>
      <c r="J769" s="334" t="s">
        <v>10256</v>
      </c>
      <c r="K769" s="334">
        <v>8</v>
      </c>
      <c r="L769" s="383">
        <v>45058</v>
      </c>
      <c r="M769" s="385">
        <v>45050</v>
      </c>
      <c r="N769" s="334">
        <v>699.72</v>
      </c>
      <c r="O769" s="337" t="s">
        <v>20</v>
      </c>
      <c r="P769" s="337">
        <v>293</v>
      </c>
      <c r="Q769" s="341">
        <v>45061</v>
      </c>
      <c r="R769" s="342">
        <v>699.72</v>
      </c>
      <c r="S769" s="390">
        <f t="shared" si="51"/>
        <v>3</v>
      </c>
    </row>
    <row r="770" spans="1:19" x14ac:dyDescent="0.25">
      <c r="A770" s="394">
        <v>776</v>
      </c>
      <c r="B770" s="334" t="s">
        <v>11593</v>
      </c>
      <c r="C770" s="383">
        <v>45050</v>
      </c>
      <c r="D770" s="334">
        <v>36</v>
      </c>
      <c r="E770" s="384">
        <v>45049</v>
      </c>
      <c r="F770" s="334">
        <v>33419.96</v>
      </c>
      <c r="G770" s="334" t="s">
        <v>11594</v>
      </c>
      <c r="H770" s="334" t="s">
        <v>11595</v>
      </c>
      <c r="I770" s="334" t="s">
        <v>3579</v>
      </c>
      <c r="J770" s="334" t="s">
        <v>10256</v>
      </c>
      <c r="K770" s="334">
        <v>0</v>
      </c>
      <c r="L770" s="383">
        <v>45049</v>
      </c>
      <c r="M770" s="385">
        <v>45050</v>
      </c>
      <c r="N770" s="334">
        <v>33419.96</v>
      </c>
      <c r="O770" s="337" t="s">
        <v>20</v>
      </c>
      <c r="P770" s="337">
        <v>1090</v>
      </c>
      <c r="Q770" s="341">
        <v>45049</v>
      </c>
      <c r="R770" s="342">
        <v>33419.96</v>
      </c>
      <c r="S770" s="390">
        <f t="shared" si="51"/>
        <v>0</v>
      </c>
    </row>
    <row r="771" spans="1:19" x14ac:dyDescent="0.25">
      <c r="A771" s="394">
        <v>777</v>
      </c>
      <c r="B771" s="334" t="s">
        <v>11596</v>
      </c>
      <c r="C771" s="383">
        <v>45051</v>
      </c>
      <c r="D771" s="334">
        <v>14734</v>
      </c>
      <c r="E771" s="384">
        <v>45047</v>
      </c>
      <c r="F771" s="334">
        <v>34991.71</v>
      </c>
      <c r="G771" s="334" t="s">
        <v>11483</v>
      </c>
      <c r="H771" s="334" t="s">
        <v>9365</v>
      </c>
      <c r="I771" s="334" t="s">
        <v>3579</v>
      </c>
      <c r="J771" s="334" t="s">
        <v>8112</v>
      </c>
      <c r="K771" s="334">
        <v>60</v>
      </c>
      <c r="L771" s="383">
        <v>45108</v>
      </c>
      <c r="M771" s="385">
        <v>45051</v>
      </c>
      <c r="N771" s="334">
        <v>34991.71</v>
      </c>
      <c r="O771" s="337" t="s">
        <v>20</v>
      </c>
      <c r="P771" s="337">
        <v>1109</v>
      </c>
      <c r="Q771" s="341">
        <v>45104</v>
      </c>
      <c r="R771" s="342">
        <v>32198.25</v>
      </c>
      <c r="S771" s="390">
        <f t="shared" si="51"/>
        <v>-4</v>
      </c>
    </row>
    <row r="772" spans="1:19" x14ac:dyDescent="0.25">
      <c r="A772" s="394">
        <v>778</v>
      </c>
      <c r="B772" s="337" t="s">
        <v>11597</v>
      </c>
      <c r="C772" s="338">
        <v>45054</v>
      </c>
      <c r="D772" s="337">
        <v>2855</v>
      </c>
      <c r="E772" s="340">
        <v>45049</v>
      </c>
      <c r="F772" s="337">
        <v>2855</v>
      </c>
      <c r="G772" s="337" t="s">
        <v>6069</v>
      </c>
      <c r="H772" s="337" t="s">
        <v>4395</v>
      </c>
      <c r="I772" s="337" t="s">
        <v>3579</v>
      </c>
      <c r="J772" s="337" t="s">
        <v>10256</v>
      </c>
      <c r="K772" s="337">
        <v>0</v>
      </c>
      <c r="L772" s="338">
        <v>45079</v>
      </c>
      <c r="M772" s="341">
        <v>45064</v>
      </c>
      <c r="N772" s="337">
        <v>210.63</v>
      </c>
      <c r="O772" s="337" t="s">
        <v>20</v>
      </c>
      <c r="P772" s="337">
        <v>360</v>
      </c>
      <c r="Q772" s="341">
        <v>45077</v>
      </c>
      <c r="R772" s="342">
        <v>210.63</v>
      </c>
      <c r="S772" s="390">
        <f t="shared" si="51"/>
        <v>-2</v>
      </c>
    </row>
    <row r="773" spans="1:19" x14ac:dyDescent="0.25">
      <c r="A773" s="394">
        <v>779</v>
      </c>
      <c r="B773" s="337" t="s">
        <v>11598</v>
      </c>
      <c r="C773" s="338">
        <v>45054</v>
      </c>
      <c r="D773" s="337">
        <v>10228242307</v>
      </c>
      <c r="E773" s="340">
        <v>45046</v>
      </c>
      <c r="F773" s="337">
        <v>27607.68</v>
      </c>
      <c r="G773" s="337" t="s">
        <v>209</v>
      </c>
      <c r="H773" s="337" t="s">
        <v>4400</v>
      </c>
      <c r="I773" s="337" t="s">
        <v>3579</v>
      </c>
      <c r="J773" s="337" t="s">
        <v>8112</v>
      </c>
      <c r="K773" s="337">
        <v>15</v>
      </c>
      <c r="L773" s="338">
        <v>45061</v>
      </c>
      <c r="M773" s="341">
        <v>45055</v>
      </c>
      <c r="N773" s="337">
        <v>27607.68</v>
      </c>
      <c r="O773" s="337" t="s">
        <v>20</v>
      </c>
      <c r="P773" s="337">
        <v>1916</v>
      </c>
      <c r="Q773" s="341">
        <v>45069</v>
      </c>
      <c r="R773" s="342">
        <v>27607.68</v>
      </c>
      <c r="S773" s="390">
        <f t="shared" si="51"/>
        <v>8</v>
      </c>
    </row>
    <row r="774" spans="1:19" x14ac:dyDescent="0.25">
      <c r="A774" s="394">
        <v>780</v>
      </c>
      <c r="B774" s="337" t="s">
        <v>11599</v>
      </c>
      <c r="C774" s="338">
        <v>45055</v>
      </c>
      <c r="D774" s="337">
        <v>3867</v>
      </c>
      <c r="E774" s="340">
        <v>45054</v>
      </c>
      <c r="F774" s="337">
        <v>9.1999999999999993</v>
      </c>
      <c r="G774" s="337" t="s">
        <v>1251</v>
      </c>
      <c r="H774" s="337" t="s">
        <v>92</v>
      </c>
      <c r="I774" s="337" t="s">
        <v>3579</v>
      </c>
      <c r="J774" s="337" t="s">
        <v>8112</v>
      </c>
      <c r="K774" s="337">
        <v>0</v>
      </c>
      <c r="L774" s="338">
        <v>45054</v>
      </c>
      <c r="M774" s="341">
        <v>45055</v>
      </c>
      <c r="N774" s="337">
        <v>9.1999999999999993</v>
      </c>
      <c r="O774" s="337" t="s">
        <v>108</v>
      </c>
      <c r="P774" s="337">
        <v>6678</v>
      </c>
      <c r="Q774" s="341">
        <v>45054</v>
      </c>
      <c r="R774" s="342">
        <v>9.1999999999999993</v>
      </c>
      <c r="S774" s="390">
        <f t="shared" si="51"/>
        <v>0</v>
      </c>
    </row>
    <row r="775" spans="1:19" x14ac:dyDescent="0.25">
      <c r="A775" s="394">
        <v>781</v>
      </c>
      <c r="B775" s="337" t="s">
        <v>11600</v>
      </c>
      <c r="C775" s="338">
        <v>45055</v>
      </c>
      <c r="D775" s="337">
        <v>516027</v>
      </c>
      <c r="E775" s="340">
        <v>45044</v>
      </c>
      <c r="F775" s="337">
        <v>1214.8399999999999</v>
      </c>
      <c r="G775" s="337" t="s">
        <v>505</v>
      </c>
      <c r="H775" s="337" t="s">
        <v>11601</v>
      </c>
      <c r="I775" s="337" t="s">
        <v>3579</v>
      </c>
      <c r="J775" s="337" t="s">
        <v>8112</v>
      </c>
      <c r="K775" s="337">
        <v>15</v>
      </c>
      <c r="L775" s="338">
        <v>45059</v>
      </c>
      <c r="M775" s="341">
        <v>45055</v>
      </c>
      <c r="N775" s="337">
        <v>1214.8399999999999</v>
      </c>
      <c r="O775" s="337" t="s">
        <v>20</v>
      </c>
      <c r="P775" s="337">
        <v>292</v>
      </c>
      <c r="Q775" s="341">
        <v>45061</v>
      </c>
      <c r="R775" s="342">
        <v>1214.8399999999999</v>
      </c>
      <c r="S775" s="390">
        <f t="shared" si="51"/>
        <v>2</v>
      </c>
    </row>
    <row r="776" spans="1:19" x14ac:dyDescent="0.25">
      <c r="A776" s="394">
        <v>782</v>
      </c>
      <c r="B776" s="337" t="s">
        <v>11602</v>
      </c>
      <c r="C776" s="338">
        <v>45056</v>
      </c>
      <c r="D776" s="337">
        <v>3941</v>
      </c>
      <c r="E776" s="340">
        <v>45055</v>
      </c>
      <c r="F776" s="337">
        <v>36</v>
      </c>
      <c r="G776" s="337" t="s">
        <v>1251</v>
      </c>
      <c r="H776" s="337" t="s">
        <v>92</v>
      </c>
      <c r="I776" s="337" t="s">
        <v>3579</v>
      </c>
      <c r="J776" s="337" t="s">
        <v>4434</v>
      </c>
      <c r="K776" s="337">
        <v>0</v>
      </c>
      <c r="L776" s="338">
        <v>45055</v>
      </c>
      <c r="M776" s="341">
        <v>45055</v>
      </c>
      <c r="N776" s="337">
        <v>36</v>
      </c>
      <c r="O776" s="337" t="s">
        <v>50</v>
      </c>
      <c r="P776" s="337">
        <v>6803</v>
      </c>
      <c r="Q776" s="341">
        <v>45055</v>
      </c>
      <c r="R776" s="342">
        <v>36</v>
      </c>
      <c r="S776" s="390">
        <f t="shared" si="51"/>
        <v>0</v>
      </c>
    </row>
    <row r="777" spans="1:19" x14ac:dyDescent="0.25">
      <c r="A777" s="394">
        <v>783</v>
      </c>
      <c r="B777" s="337" t="s">
        <v>11603</v>
      </c>
      <c r="C777" s="338">
        <v>45056</v>
      </c>
      <c r="D777" s="337">
        <v>3056</v>
      </c>
      <c r="E777" s="340">
        <v>45046</v>
      </c>
      <c r="F777" s="337">
        <v>12495.95</v>
      </c>
      <c r="G777" s="337" t="s">
        <v>3717</v>
      </c>
      <c r="H777" s="337" t="s">
        <v>11604</v>
      </c>
      <c r="I777" s="337" t="s">
        <v>3579</v>
      </c>
      <c r="J777" s="337" t="s">
        <v>8112</v>
      </c>
      <c r="K777" s="337">
        <v>60</v>
      </c>
      <c r="L777" s="338">
        <v>45106</v>
      </c>
      <c r="M777" s="341">
        <v>45057</v>
      </c>
      <c r="N777" s="337">
        <v>12495.95</v>
      </c>
      <c r="O777" s="337" t="s">
        <v>20</v>
      </c>
      <c r="P777" s="337">
        <v>2535</v>
      </c>
      <c r="Q777" s="341">
        <v>45125</v>
      </c>
      <c r="R777" s="342">
        <v>12023.41</v>
      </c>
      <c r="S777" s="390">
        <f t="shared" si="51"/>
        <v>19</v>
      </c>
    </row>
    <row r="778" spans="1:19" x14ac:dyDescent="0.25">
      <c r="A778" s="394">
        <v>784</v>
      </c>
      <c r="B778" s="337" t="s">
        <v>11605</v>
      </c>
      <c r="C778" s="338">
        <v>45056</v>
      </c>
      <c r="D778" s="337">
        <v>3060</v>
      </c>
      <c r="E778" s="340">
        <v>45046</v>
      </c>
      <c r="F778" s="337">
        <v>12907.73</v>
      </c>
      <c r="G778" s="337" t="s">
        <v>3717</v>
      </c>
      <c r="H778" s="337" t="s">
        <v>11604</v>
      </c>
      <c r="I778" s="337" t="s">
        <v>3579</v>
      </c>
      <c r="J778" s="337" t="s">
        <v>8112</v>
      </c>
      <c r="K778" s="337">
        <v>60</v>
      </c>
      <c r="L778" s="338">
        <v>45106</v>
      </c>
      <c r="M778" s="341">
        <v>45057</v>
      </c>
      <c r="N778" s="337">
        <v>12907.73</v>
      </c>
      <c r="O778" s="337" t="s">
        <v>20</v>
      </c>
      <c r="P778" s="337">
        <v>2535</v>
      </c>
      <c r="Q778" s="341">
        <v>45125</v>
      </c>
      <c r="R778" s="342">
        <v>12409.62</v>
      </c>
      <c r="S778" s="390">
        <f t="shared" si="51"/>
        <v>19</v>
      </c>
    </row>
    <row r="779" spans="1:19" x14ac:dyDescent="0.25">
      <c r="A779" s="394">
        <v>785</v>
      </c>
      <c r="B779" s="337" t="s">
        <v>11606</v>
      </c>
      <c r="C779" s="338">
        <v>45057</v>
      </c>
      <c r="D779" s="337">
        <v>4003</v>
      </c>
      <c r="E779" s="340">
        <v>45056</v>
      </c>
      <c r="F779" s="337">
        <v>8.8000000000000007</v>
      </c>
      <c r="G779" s="337" t="s">
        <v>1251</v>
      </c>
      <c r="H779" s="337" t="s">
        <v>92</v>
      </c>
      <c r="I779" s="337" t="s">
        <v>3579</v>
      </c>
      <c r="J779" s="337" t="s">
        <v>4434</v>
      </c>
      <c r="K779" s="337">
        <v>0</v>
      </c>
      <c r="L779" s="338">
        <v>45056</v>
      </c>
      <c r="M779" s="341">
        <v>45057</v>
      </c>
      <c r="N779" s="337">
        <v>8.8000000000000007</v>
      </c>
      <c r="O779" s="337" t="s">
        <v>108</v>
      </c>
      <c r="P779" s="337">
        <v>6901</v>
      </c>
      <c r="Q779" s="341">
        <v>45056</v>
      </c>
      <c r="R779" s="342">
        <v>8.8000000000000007</v>
      </c>
      <c r="S779" s="390">
        <f t="shared" si="51"/>
        <v>0</v>
      </c>
    </row>
    <row r="780" spans="1:19" x14ac:dyDescent="0.25">
      <c r="A780" s="394">
        <v>786</v>
      </c>
      <c r="B780" s="337" t="s">
        <v>1225</v>
      </c>
      <c r="C780" s="338">
        <v>45057</v>
      </c>
      <c r="D780" s="337">
        <v>242916</v>
      </c>
      <c r="E780" s="340">
        <v>45046</v>
      </c>
      <c r="F780" s="337">
        <v>206.87</v>
      </c>
      <c r="G780" s="337" t="s">
        <v>11005</v>
      </c>
      <c r="H780" s="337" t="s">
        <v>9253</v>
      </c>
      <c r="I780" s="337" t="s">
        <v>3579</v>
      </c>
      <c r="J780" s="337" t="s">
        <v>8112</v>
      </c>
      <c r="K780" s="337">
        <v>15</v>
      </c>
      <c r="L780" s="338">
        <v>45061</v>
      </c>
      <c r="M780" s="341">
        <v>45057</v>
      </c>
      <c r="N780" s="337">
        <v>206.87</v>
      </c>
      <c r="O780" s="337" t="s">
        <v>27</v>
      </c>
      <c r="P780" s="337">
        <v>1166</v>
      </c>
      <c r="Q780" s="341">
        <v>45061</v>
      </c>
      <c r="R780" s="342">
        <v>206.87</v>
      </c>
      <c r="S780" s="390">
        <f t="shared" si="51"/>
        <v>0</v>
      </c>
    </row>
    <row r="781" spans="1:19" x14ac:dyDescent="0.25">
      <c r="A781" s="394">
        <v>787</v>
      </c>
      <c r="B781" s="337" t="s">
        <v>11607</v>
      </c>
      <c r="C781" s="338">
        <v>45057</v>
      </c>
      <c r="D781" s="337">
        <v>23095</v>
      </c>
      <c r="E781" s="340">
        <v>45057</v>
      </c>
      <c r="F781" s="337">
        <v>67498.990000000005</v>
      </c>
      <c r="G781" s="337" t="s">
        <v>11608</v>
      </c>
      <c r="H781" s="337" t="s">
        <v>11609</v>
      </c>
      <c r="I781" s="337" t="s">
        <v>3579</v>
      </c>
      <c r="J781" s="337" t="s">
        <v>10256</v>
      </c>
      <c r="K781" s="337">
        <v>60</v>
      </c>
      <c r="L781" s="338">
        <v>45117</v>
      </c>
      <c r="M781" s="341">
        <v>45061</v>
      </c>
      <c r="N781" s="337">
        <v>67498.990000000005</v>
      </c>
      <c r="O781" s="337" t="s">
        <v>27</v>
      </c>
      <c r="P781" s="337">
        <v>487</v>
      </c>
      <c r="Q781" s="341">
        <v>45121</v>
      </c>
      <c r="R781" s="342">
        <v>64946.51</v>
      </c>
      <c r="S781" s="390">
        <f t="shared" si="51"/>
        <v>4</v>
      </c>
    </row>
    <row r="782" spans="1:19" x14ac:dyDescent="0.25">
      <c r="A782" s="394">
        <v>788</v>
      </c>
      <c r="B782" s="337" t="s">
        <v>11610</v>
      </c>
      <c r="C782" s="338">
        <v>45061</v>
      </c>
      <c r="D782" s="337">
        <v>4116</v>
      </c>
      <c r="E782" s="340">
        <v>45058</v>
      </c>
      <c r="F782" s="337">
        <v>12.3</v>
      </c>
      <c r="G782" s="337" t="s">
        <v>1251</v>
      </c>
      <c r="H782" s="337" t="s">
        <v>92</v>
      </c>
      <c r="I782" s="337" t="s">
        <v>3579</v>
      </c>
      <c r="J782" s="337" t="s">
        <v>4434</v>
      </c>
      <c r="K782" s="337">
        <v>0</v>
      </c>
      <c r="L782" s="338">
        <v>45058</v>
      </c>
      <c r="M782" s="341">
        <v>45061</v>
      </c>
      <c r="N782" s="337">
        <v>12.3</v>
      </c>
      <c r="O782" s="337" t="s">
        <v>108</v>
      </c>
      <c r="P782" s="337">
        <v>7078</v>
      </c>
      <c r="Q782" s="341">
        <v>45058</v>
      </c>
      <c r="R782" s="342">
        <v>12.3</v>
      </c>
      <c r="S782" s="390">
        <f t="shared" si="51"/>
        <v>0</v>
      </c>
    </row>
    <row r="783" spans="1:19" x14ac:dyDescent="0.25">
      <c r="A783" s="394">
        <v>789</v>
      </c>
      <c r="B783" s="337" t="s">
        <v>1227</v>
      </c>
      <c r="C783" s="338">
        <v>45061</v>
      </c>
      <c r="D783" s="337">
        <v>409150</v>
      </c>
      <c r="E783" s="340">
        <v>45061</v>
      </c>
      <c r="F783" s="337">
        <v>27451</v>
      </c>
      <c r="G783" s="337" t="s">
        <v>11246</v>
      </c>
      <c r="H783" s="337" t="s">
        <v>8058</v>
      </c>
      <c r="I783" s="337" t="s">
        <v>3579</v>
      </c>
      <c r="J783" s="337" t="s">
        <v>10256</v>
      </c>
      <c r="K783" s="337">
        <v>0</v>
      </c>
      <c r="L783" s="338">
        <v>45061</v>
      </c>
      <c r="M783" s="341">
        <v>45061</v>
      </c>
      <c r="N783" s="337">
        <v>27451</v>
      </c>
      <c r="O783" s="337" t="s">
        <v>9420</v>
      </c>
      <c r="P783" s="337">
        <v>401696</v>
      </c>
      <c r="Q783" s="341">
        <v>45061</v>
      </c>
      <c r="R783" s="342">
        <v>27451</v>
      </c>
      <c r="S783" s="390">
        <f t="shared" si="51"/>
        <v>0</v>
      </c>
    </row>
    <row r="784" spans="1:19" x14ac:dyDescent="0.25">
      <c r="A784" s="394">
        <v>790</v>
      </c>
      <c r="B784" s="334" t="s">
        <v>11611</v>
      </c>
      <c r="C784" s="383">
        <v>45062</v>
      </c>
      <c r="D784" s="334">
        <v>6458430</v>
      </c>
      <c r="E784" s="384">
        <v>45061</v>
      </c>
      <c r="F784" s="334">
        <v>5879</v>
      </c>
      <c r="G784" s="334" t="s">
        <v>11237</v>
      </c>
      <c r="H784" s="334" t="s">
        <v>11238</v>
      </c>
      <c r="I784" s="334" t="s">
        <v>3579</v>
      </c>
      <c r="J784" s="334" t="s">
        <v>8112</v>
      </c>
      <c r="K784" s="334">
        <v>15</v>
      </c>
      <c r="L784" s="383">
        <v>45076</v>
      </c>
      <c r="M784" s="385">
        <v>45062</v>
      </c>
      <c r="N784" s="334">
        <v>5879</v>
      </c>
      <c r="O784" s="337" t="s">
        <v>20</v>
      </c>
      <c r="P784" s="337">
        <v>357</v>
      </c>
      <c r="Q784" s="341">
        <v>45076</v>
      </c>
      <c r="R784" s="342">
        <v>5879</v>
      </c>
      <c r="S784" s="390">
        <f t="shared" si="51"/>
        <v>0</v>
      </c>
    </row>
    <row r="785" spans="1:19" x14ac:dyDescent="0.25">
      <c r="A785" s="394">
        <v>791</v>
      </c>
      <c r="B785" s="334" t="s">
        <v>1982</v>
      </c>
      <c r="C785" s="383">
        <v>45063</v>
      </c>
      <c r="D785" s="334">
        <v>27648</v>
      </c>
      <c r="E785" s="384">
        <v>45063</v>
      </c>
      <c r="F785" s="334">
        <v>3888.92</v>
      </c>
      <c r="G785" s="334" t="s">
        <v>11612</v>
      </c>
      <c r="H785" s="334" t="s">
        <v>11508</v>
      </c>
      <c r="I785" s="334" t="s">
        <v>3579</v>
      </c>
      <c r="J785" s="334" t="s">
        <v>10256</v>
      </c>
      <c r="K785" s="334">
        <v>0</v>
      </c>
      <c r="L785" s="383">
        <v>45063</v>
      </c>
      <c r="M785" s="385">
        <v>45063</v>
      </c>
      <c r="N785" s="334">
        <v>3888.92</v>
      </c>
      <c r="O785" s="337" t="s">
        <v>20</v>
      </c>
      <c r="P785" s="337">
        <v>351</v>
      </c>
      <c r="Q785" s="341">
        <v>45063</v>
      </c>
      <c r="R785" s="342">
        <v>3888.92</v>
      </c>
      <c r="S785" s="390">
        <f t="shared" si="51"/>
        <v>0</v>
      </c>
    </row>
    <row r="786" spans="1:19" x14ac:dyDescent="0.25">
      <c r="A786" s="394">
        <v>792</v>
      </c>
      <c r="B786" s="376" t="s">
        <v>10098</v>
      </c>
      <c r="C786" s="387">
        <v>45063</v>
      </c>
      <c r="D786" s="376">
        <v>230505231</v>
      </c>
      <c r="E786" s="388">
        <v>45061</v>
      </c>
      <c r="F786" s="376">
        <v>8318.1</v>
      </c>
      <c r="G786" s="376" t="s">
        <v>11613</v>
      </c>
      <c r="H786" s="376" t="s">
        <v>11614</v>
      </c>
      <c r="I786" s="376" t="s">
        <v>3579</v>
      </c>
      <c r="J786" s="376" t="s">
        <v>10256</v>
      </c>
      <c r="K786" s="376">
        <v>60</v>
      </c>
      <c r="L786" s="387">
        <v>45120</v>
      </c>
      <c r="M786" s="389">
        <v>45063</v>
      </c>
      <c r="N786" s="376">
        <v>8318.1</v>
      </c>
      <c r="O786" s="337" t="s">
        <v>27</v>
      </c>
      <c r="P786" s="337">
        <v>486</v>
      </c>
      <c r="Q786" s="341">
        <v>45121</v>
      </c>
      <c r="R786" s="342">
        <v>8003.55</v>
      </c>
      <c r="S786" s="390">
        <f t="shared" ref="S786:S849" si="52">Q786-L786</f>
        <v>1</v>
      </c>
    </row>
    <row r="787" spans="1:19" x14ac:dyDescent="0.25">
      <c r="A787" s="334">
        <v>793</v>
      </c>
      <c r="B787" s="334" t="s">
        <v>9846</v>
      </c>
      <c r="C787" s="333">
        <v>45019</v>
      </c>
      <c r="D787" s="334">
        <v>52300167</v>
      </c>
      <c r="E787" s="333">
        <v>45015</v>
      </c>
      <c r="F787" s="334">
        <v>360</v>
      </c>
      <c r="G787" s="334" t="s">
        <v>3871</v>
      </c>
      <c r="H787" s="334" t="s">
        <v>11193</v>
      </c>
      <c r="I787" s="334" t="s">
        <v>130</v>
      </c>
      <c r="J787" s="334" t="s">
        <v>11194</v>
      </c>
      <c r="K787" s="332">
        <v>15</v>
      </c>
      <c r="L787" s="333">
        <v>45031</v>
      </c>
      <c r="M787" s="332"/>
      <c r="N787" s="332">
        <f>F787</f>
        <v>360</v>
      </c>
      <c r="O787" s="332" t="s">
        <v>27</v>
      </c>
      <c r="P787" s="332">
        <v>1145</v>
      </c>
      <c r="Q787" s="333">
        <v>45043</v>
      </c>
      <c r="R787" s="332">
        <v>480</v>
      </c>
      <c r="S787" s="390">
        <f t="shared" si="52"/>
        <v>12</v>
      </c>
    </row>
    <row r="788" spans="1:19" x14ac:dyDescent="0.25">
      <c r="A788" s="334">
        <v>794</v>
      </c>
      <c r="B788" s="334" t="s">
        <v>872</v>
      </c>
      <c r="C788" s="333">
        <v>45019</v>
      </c>
      <c r="D788" s="334">
        <v>66</v>
      </c>
      <c r="E788" s="333">
        <v>45016</v>
      </c>
      <c r="F788" s="334">
        <v>-594.79999999999995</v>
      </c>
      <c r="G788" s="334" t="s">
        <v>399</v>
      </c>
      <c r="H788" s="334" t="s">
        <v>11615</v>
      </c>
      <c r="I788" s="334" t="s">
        <v>130</v>
      </c>
      <c r="J788" s="334" t="s">
        <v>9687</v>
      </c>
      <c r="K788" s="332">
        <v>0</v>
      </c>
      <c r="L788" s="333">
        <v>45016</v>
      </c>
      <c r="M788" s="332"/>
      <c r="N788" s="332">
        <f t="shared" ref="N788:N851" si="53">F788</f>
        <v>-594.79999999999995</v>
      </c>
      <c r="O788" s="332"/>
      <c r="P788" s="332"/>
      <c r="Q788" s="333">
        <v>45016</v>
      </c>
      <c r="R788" s="332">
        <f>N788</f>
        <v>-594.79999999999995</v>
      </c>
      <c r="S788" s="390">
        <f t="shared" si="52"/>
        <v>0</v>
      </c>
    </row>
    <row r="789" spans="1:19" x14ac:dyDescent="0.25">
      <c r="A789" s="334">
        <v>495</v>
      </c>
      <c r="B789" s="334" t="s">
        <v>8460</v>
      </c>
      <c r="C789" s="333">
        <v>45019</v>
      </c>
      <c r="D789" s="334">
        <v>74</v>
      </c>
      <c r="E789" s="333">
        <v>45016</v>
      </c>
      <c r="F789" s="334">
        <v>5622.75</v>
      </c>
      <c r="G789" s="334" t="s">
        <v>11620</v>
      </c>
      <c r="H789" s="334" t="s">
        <v>11621</v>
      </c>
      <c r="I789" s="334" t="s">
        <v>130</v>
      </c>
      <c r="J789" s="334" t="s">
        <v>9687</v>
      </c>
      <c r="K789" s="332"/>
      <c r="L789" s="332"/>
      <c r="M789" s="332"/>
      <c r="N789" s="332">
        <f t="shared" si="53"/>
        <v>5622.75</v>
      </c>
      <c r="O789" s="332" t="s">
        <v>27</v>
      </c>
      <c r="P789" s="332">
        <v>1886</v>
      </c>
      <c r="Q789" s="333">
        <v>45051</v>
      </c>
      <c r="R789" s="332">
        <f>N789</f>
        <v>5622.75</v>
      </c>
      <c r="S789" s="390">
        <f t="shared" si="52"/>
        <v>45051</v>
      </c>
    </row>
    <row r="790" spans="1:19" x14ac:dyDescent="0.25">
      <c r="A790" s="332">
        <v>496</v>
      </c>
      <c r="B790" s="334" t="s">
        <v>11616</v>
      </c>
      <c r="C790" s="333">
        <v>45019</v>
      </c>
      <c r="D790" s="334">
        <v>144003</v>
      </c>
      <c r="E790" s="333">
        <v>45009</v>
      </c>
      <c r="F790" s="334">
        <v>20709</v>
      </c>
      <c r="G790" s="334" t="s">
        <v>11619</v>
      </c>
      <c r="H790" s="334" t="s">
        <v>11129</v>
      </c>
      <c r="I790" s="334" t="s">
        <v>130</v>
      </c>
      <c r="J790" s="334" t="s">
        <v>11181</v>
      </c>
      <c r="K790" s="332"/>
      <c r="L790" s="332"/>
      <c r="M790" s="332"/>
      <c r="N790" s="332">
        <f t="shared" si="53"/>
        <v>20709</v>
      </c>
      <c r="O790" s="332" t="s">
        <v>27</v>
      </c>
      <c r="P790" s="332">
        <v>1190</v>
      </c>
      <c r="Q790" s="333">
        <v>45075</v>
      </c>
      <c r="R790" s="332">
        <v>20709</v>
      </c>
      <c r="S790" s="390">
        <f t="shared" si="52"/>
        <v>45075</v>
      </c>
    </row>
    <row r="791" spans="1:19" x14ac:dyDescent="0.25">
      <c r="A791" s="332">
        <v>797</v>
      </c>
      <c r="B791" s="334" t="s">
        <v>11617</v>
      </c>
      <c r="C791" s="333">
        <v>45021</v>
      </c>
      <c r="D791" s="334">
        <v>2497</v>
      </c>
      <c r="E791" s="333">
        <v>45020</v>
      </c>
      <c r="F791" s="334">
        <v>785.4</v>
      </c>
      <c r="G791" s="334" t="s">
        <v>11431</v>
      </c>
      <c r="H791" s="334" t="s">
        <v>2175</v>
      </c>
      <c r="I791" s="334" t="s">
        <v>130</v>
      </c>
      <c r="J791" s="334" t="s">
        <v>9687</v>
      </c>
      <c r="K791" s="332">
        <v>60</v>
      </c>
      <c r="L791" s="333">
        <v>45081</v>
      </c>
      <c r="M791" s="332"/>
      <c r="N791" s="332">
        <f t="shared" si="53"/>
        <v>785.4</v>
      </c>
      <c r="O791" s="332" t="s">
        <v>27</v>
      </c>
      <c r="P791" s="332">
        <v>1201</v>
      </c>
      <c r="Q791" s="333">
        <v>45083</v>
      </c>
      <c r="R791" s="332">
        <v>755.7</v>
      </c>
      <c r="S791" s="390">
        <f t="shared" si="52"/>
        <v>2</v>
      </c>
    </row>
    <row r="792" spans="1:19" x14ac:dyDescent="0.25">
      <c r="A792" s="332">
        <v>798</v>
      </c>
      <c r="B792" s="334" t="s">
        <v>11618</v>
      </c>
      <c r="C792" s="333">
        <v>45021</v>
      </c>
      <c r="D792" s="334">
        <v>2200115849</v>
      </c>
      <c r="E792" s="333">
        <v>45016</v>
      </c>
      <c r="F792" s="334">
        <v>1145.0899999999999</v>
      </c>
      <c r="G792" s="334" t="s">
        <v>663</v>
      </c>
      <c r="H792" s="334" t="s">
        <v>11601</v>
      </c>
      <c r="I792" s="334" t="s">
        <v>130</v>
      </c>
      <c r="J792" s="334" t="s">
        <v>8687</v>
      </c>
      <c r="K792" s="332">
        <v>30</v>
      </c>
      <c r="L792" s="374">
        <v>45046</v>
      </c>
      <c r="M792" s="332"/>
      <c r="N792" s="332">
        <f t="shared" si="53"/>
        <v>1145.0899999999999</v>
      </c>
      <c r="O792" s="332" t="s">
        <v>27</v>
      </c>
      <c r="P792" s="332">
        <v>1100</v>
      </c>
      <c r="Q792" s="333">
        <v>45096</v>
      </c>
      <c r="R792" s="332">
        <f>N792</f>
        <v>1145.0899999999999</v>
      </c>
      <c r="S792" s="390">
        <f t="shared" si="52"/>
        <v>50</v>
      </c>
    </row>
    <row r="793" spans="1:19" x14ac:dyDescent="0.25">
      <c r="A793" s="332">
        <v>799</v>
      </c>
      <c r="B793" s="334" t="s">
        <v>6339</v>
      </c>
      <c r="C793" s="333">
        <v>45021</v>
      </c>
      <c r="D793" s="334">
        <v>2200115857</v>
      </c>
      <c r="E793" s="333">
        <v>45016</v>
      </c>
      <c r="F793" s="334">
        <v>631.49</v>
      </c>
      <c r="G793" s="334" t="s">
        <v>663</v>
      </c>
      <c r="H793" s="334" t="s">
        <v>11601</v>
      </c>
      <c r="I793" s="334" t="s">
        <v>130</v>
      </c>
      <c r="J793" s="334" t="s">
        <v>8687</v>
      </c>
      <c r="K793" s="332">
        <v>30</v>
      </c>
      <c r="L793" s="374">
        <v>45046</v>
      </c>
      <c r="M793" s="332"/>
      <c r="N793" s="332">
        <f t="shared" si="53"/>
        <v>631.49</v>
      </c>
      <c r="O793" s="332" t="s">
        <v>27</v>
      </c>
      <c r="P793" s="332">
        <v>1100</v>
      </c>
      <c r="Q793" s="333">
        <v>45096</v>
      </c>
      <c r="R793" s="332">
        <f t="shared" ref="R793:R806" si="54">N793</f>
        <v>631.49</v>
      </c>
      <c r="S793" s="390">
        <f t="shared" si="52"/>
        <v>50</v>
      </c>
    </row>
    <row r="794" spans="1:19" x14ac:dyDescent="0.25">
      <c r="A794" s="334">
        <v>800</v>
      </c>
      <c r="B794" s="334" t="s">
        <v>8463</v>
      </c>
      <c r="C794" s="333">
        <v>45021</v>
      </c>
      <c r="D794" s="334">
        <v>2200115856</v>
      </c>
      <c r="E794" s="333">
        <v>45016</v>
      </c>
      <c r="F794" s="334">
        <v>1053.3399999999999</v>
      </c>
      <c r="G794" s="334" t="s">
        <v>663</v>
      </c>
      <c r="H794" s="334" t="s">
        <v>2</v>
      </c>
      <c r="I794" s="334" t="s">
        <v>130</v>
      </c>
      <c r="J794" s="334" t="s">
        <v>8687</v>
      </c>
      <c r="K794" s="332">
        <v>30</v>
      </c>
      <c r="L794" s="374">
        <v>45046</v>
      </c>
      <c r="M794" s="332"/>
      <c r="N794" s="332">
        <f t="shared" si="53"/>
        <v>1053.3399999999999</v>
      </c>
      <c r="O794" s="332" t="s">
        <v>27</v>
      </c>
      <c r="P794" s="332">
        <v>1100</v>
      </c>
      <c r="Q794" s="333">
        <v>45096</v>
      </c>
      <c r="R794" s="332">
        <f t="shared" si="54"/>
        <v>1053.3399999999999</v>
      </c>
      <c r="S794" s="390">
        <f t="shared" si="52"/>
        <v>50</v>
      </c>
    </row>
    <row r="795" spans="1:19" x14ac:dyDescent="0.25">
      <c r="A795" s="334">
        <v>801</v>
      </c>
      <c r="B795" s="334" t="s">
        <v>8418</v>
      </c>
      <c r="C795" s="333">
        <v>45021</v>
      </c>
      <c r="D795" s="334">
        <v>2200115855</v>
      </c>
      <c r="E795" s="333">
        <v>45016</v>
      </c>
      <c r="F795" s="334">
        <v>1359.45</v>
      </c>
      <c r="G795" s="334" t="s">
        <v>663</v>
      </c>
      <c r="H795" s="334" t="s">
        <v>2</v>
      </c>
      <c r="I795" s="334" t="s">
        <v>130</v>
      </c>
      <c r="J795" s="334" t="s">
        <v>8687</v>
      </c>
      <c r="K795" s="332">
        <v>30</v>
      </c>
      <c r="L795" s="374">
        <v>45046</v>
      </c>
      <c r="M795" s="332"/>
      <c r="N795" s="332">
        <f t="shared" si="53"/>
        <v>1359.45</v>
      </c>
      <c r="O795" s="332" t="s">
        <v>27</v>
      </c>
      <c r="P795" s="332">
        <v>1100</v>
      </c>
      <c r="Q795" s="333">
        <v>45096</v>
      </c>
      <c r="R795" s="332">
        <f t="shared" si="54"/>
        <v>1359.45</v>
      </c>
      <c r="S795" s="390">
        <f t="shared" si="52"/>
        <v>50</v>
      </c>
    </row>
    <row r="796" spans="1:19" x14ac:dyDescent="0.25">
      <c r="A796" s="334">
        <v>802</v>
      </c>
      <c r="B796" s="334" t="s">
        <v>11622</v>
      </c>
      <c r="C796" s="333">
        <v>45021</v>
      </c>
      <c r="D796" s="334">
        <v>2200115854</v>
      </c>
      <c r="E796" s="333">
        <v>45016</v>
      </c>
      <c r="F796" s="334">
        <v>2711.44</v>
      </c>
      <c r="G796" s="334" t="s">
        <v>663</v>
      </c>
      <c r="H796" s="334" t="s">
        <v>2</v>
      </c>
      <c r="I796" s="334" t="s">
        <v>130</v>
      </c>
      <c r="J796" s="334" t="s">
        <v>8687</v>
      </c>
      <c r="K796" s="332">
        <v>30</v>
      </c>
      <c r="L796" s="374">
        <v>45046</v>
      </c>
      <c r="M796" s="332"/>
      <c r="N796" s="332">
        <f t="shared" si="53"/>
        <v>2711.44</v>
      </c>
      <c r="O796" s="332" t="s">
        <v>27</v>
      </c>
      <c r="P796" s="332">
        <v>1100</v>
      </c>
      <c r="Q796" s="333">
        <v>45096</v>
      </c>
      <c r="R796" s="332">
        <f t="shared" si="54"/>
        <v>2711.44</v>
      </c>
      <c r="S796" s="390">
        <f t="shared" si="52"/>
        <v>50</v>
      </c>
    </row>
    <row r="797" spans="1:19" x14ac:dyDescent="0.25">
      <c r="A797" s="334">
        <v>803</v>
      </c>
      <c r="B797" s="334" t="s">
        <v>9901</v>
      </c>
      <c r="C797" s="333">
        <v>45021</v>
      </c>
      <c r="D797" s="334">
        <v>2200115853</v>
      </c>
      <c r="E797" s="333">
        <v>45016</v>
      </c>
      <c r="F797" s="334">
        <v>757.26</v>
      </c>
      <c r="G797" s="334" t="s">
        <v>663</v>
      </c>
      <c r="H797" s="334" t="s">
        <v>2</v>
      </c>
      <c r="I797" s="334" t="s">
        <v>130</v>
      </c>
      <c r="J797" s="334" t="s">
        <v>8687</v>
      </c>
      <c r="K797" s="332">
        <v>30</v>
      </c>
      <c r="L797" s="374">
        <v>45046</v>
      </c>
      <c r="M797" s="332"/>
      <c r="N797" s="332">
        <f t="shared" si="53"/>
        <v>757.26</v>
      </c>
      <c r="O797" s="332" t="s">
        <v>27</v>
      </c>
      <c r="P797" s="332">
        <v>1100</v>
      </c>
      <c r="Q797" s="333">
        <v>45096</v>
      </c>
      <c r="R797" s="332">
        <f t="shared" si="54"/>
        <v>757.26</v>
      </c>
      <c r="S797" s="390">
        <f t="shared" si="52"/>
        <v>50</v>
      </c>
    </row>
    <row r="798" spans="1:19" x14ac:dyDescent="0.25">
      <c r="A798" s="334">
        <v>804</v>
      </c>
      <c r="B798" s="334" t="s">
        <v>11623</v>
      </c>
      <c r="C798" s="333">
        <v>45021</v>
      </c>
      <c r="D798" s="334">
        <v>2200115850</v>
      </c>
      <c r="E798" s="333">
        <v>45016</v>
      </c>
      <c r="F798" s="334">
        <v>445.89</v>
      </c>
      <c r="G798" s="334" t="s">
        <v>663</v>
      </c>
      <c r="H798" s="334" t="s">
        <v>2</v>
      </c>
      <c r="I798" s="334" t="s">
        <v>130</v>
      </c>
      <c r="J798" s="334" t="s">
        <v>8687</v>
      </c>
      <c r="K798" s="332">
        <v>30</v>
      </c>
      <c r="L798" s="374">
        <v>45046</v>
      </c>
      <c r="M798" s="332"/>
      <c r="N798" s="332">
        <f t="shared" si="53"/>
        <v>445.89</v>
      </c>
      <c r="O798" s="332" t="s">
        <v>27</v>
      </c>
      <c r="P798" s="332">
        <v>1100</v>
      </c>
      <c r="Q798" s="333">
        <v>45096</v>
      </c>
      <c r="R798" s="332">
        <f t="shared" si="54"/>
        <v>445.89</v>
      </c>
      <c r="S798" s="390">
        <f t="shared" si="52"/>
        <v>50</v>
      </c>
    </row>
    <row r="799" spans="1:19" x14ac:dyDescent="0.25">
      <c r="A799" s="334">
        <v>805</v>
      </c>
      <c r="B799" s="334" t="s">
        <v>11624</v>
      </c>
      <c r="C799" s="333">
        <v>45021</v>
      </c>
      <c r="D799" s="334">
        <v>2200115848</v>
      </c>
      <c r="E799" s="333">
        <v>45016</v>
      </c>
      <c r="F799" s="334">
        <v>2567.64</v>
      </c>
      <c r="G799" s="334" t="s">
        <v>663</v>
      </c>
      <c r="H799" s="334" t="s">
        <v>2</v>
      </c>
      <c r="I799" s="334" t="s">
        <v>130</v>
      </c>
      <c r="J799" s="334" t="s">
        <v>8687</v>
      </c>
      <c r="K799" s="332">
        <v>30</v>
      </c>
      <c r="L799" s="374">
        <v>45046</v>
      </c>
      <c r="M799" s="332"/>
      <c r="N799" s="332">
        <f t="shared" si="53"/>
        <v>2567.64</v>
      </c>
      <c r="O799" s="332" t="s">
        <v>27</v>
      </c>
      <c r="P799" s="332">
        <v>1100</v>
      </c>
      <c r="Q799" s="333">
        <v>45096</v>
      </c>
      <c r="R799" s="332">
        <f t="shared" si="54"/>
        <v>2567.64</v>
      </c>
      <c r="S799" s="390">
        <f t="shared" si="52"/>
        <v>50</v>
      </c>
    </row>
    <row r="800" spans="1:19" x14ac:dyDescent="0.25">
      <c r="A800" s="334">
        <v>806</v>
      </c>
      <c r="B800" s="334" t="s">
        <v>6340</v>
      </c>
      <c r="C800" s="333">
        <v>45021</v>
      </c>
      <c r="D800" s="334">
        <v>2200115846</v>
      </c>
      <c r="E800" s="333">
        <v>45016</v>
      </c>
      <c r="F800" s="334">
        <v>1252.46</v>
      </c>
      <c r="G800" s="334" t="s">
        <v>663</v>
      </c>
      <c r="H800" s="334" t="s">
        <v>2</v>
      </c>
      <c r="I800" s="334" t="s">
        <v>130</v>
      </c>
      <c r="J800" s="334" t="s">
        <v>8687</v>
      </c>
      <c r="K800" s="332">
        <v>30</v>
      </c>
      <c r="L800" s="374">
        <v>45046</v>
      </c>
      <c r="M800" s="332"/>
      <c r="N800" s="332">
        <f t="shared" si="53"/>
        <v>1252.46</v>
      </c>
      <c r="O800" s="332" t="s">
        <v>27</v>
      </c>
      <c r="P800" s="332">
        <v>1100</v>
      </c>
      <c r="Q800" s="333">
        <v>45096</v>
      </c>
      <c r="R800" s="332">
        <f t="shared" si="54"/>
        <v>1252.46</v>
      </c>
      <c r="S800" s="390">
        <f t="shared" si="52"/>
        <v>50</v>
      </c>
    </row>
    <row r="801" spans="1:19" x14ac:dyDescent="0.25">
      <c r="A801" s="334">
        <v>807</v>
      </c>
      <c r="B801" s="334" t="s">
        <v>6341</v>
      </c>
      <c r="C801" s="333">
        <v>45021</v>
      </c>
      <c r="D801" s="334">
        <v>2200115845</v>
      </c>
      <c r="E801" s="333">
        <v>45016</v>
      </c>
      <c r="F801" s="334">
        <v>770.39</v>
      </c>
      <c r="G801" s="334" t="s">
        <v>663</v>
      </c>
      <c r="H801" s="334" t="s">
        <v>2</v>
      </c>
      <c r="I801" s="334" t="s">
        <v>130</v>
      </c>
      <c r="J801" s="334" t="s">
        <v>8687</v>
      </c>
      <c r="K801" s="332">
        <v>30</v>
      </c>
      <c r="L801" s="374">
        <v>45046</v>
      </c>
      <c r="M801" s="332"/>
      <c r="N801" s="332">
        <f t="shared" si="53"/>
        <v>770.39</v>
      </c>
      <c r="O801" s="332" t="s">
        <v>27</v>
      </c>
      <c r="P801" s="332">
        <v>1100</v>
      </c>
      <c r="Q801" s="333">
        <v>45096</v>
      </c>
      <c r="R801" s="332">
        <f t="shared" si="54"/>
        <v>770.39</v>
      </c>
      <c r="S801" s="390">
        <f t="shared" si="52"/>
        <v>50</v>
      </c>
    </row>
    <row r="802" spans="1:19" x14ac:dyDescent="0.25">
      <c r="A802" s="334">
        <v>808</v>
      </c>
      <c r="B802" s="334" t="s">
        <v>6342</v>
      </c>
      <c r="C802" s="333">
        <v>45021</v>
      </c>
      <c r="D802" s="334">
        <v>2200115843</v>
      </c>
      <c r="E802" s="333">
        <v>45016</v>
      </c>
      <c r="F802" s="334">
        <v>951.11</v>
      </c>
      <c r="G802" s="334" t="s">
        <v>663</v>
      </c>
      <c r="H802" s="334" t="s">
        <v>2</v>
      </c>
      <c r="I802" s="334" t="s">
        <v>130</v>
      </c>
      <c r="J802" s="334" t="s">
        <v>8687</v>
      </c>
      <c r="K802" s="332">
        <v>30</v>
      </c>
      <c r="L802" s="374">
        <v>45046</v>
      </c>
      <c r="M802" s="332"/>
      <c r="N802" s="332">
        <f t="shared" si="53"/>
        <v>951.11</v>
      </c>
      <c r="O802" s="332" t="s">
        <v>27</v>
      </c>
      <c r="P802" s="332">
        <v>1100</v>
      </c>
      <c r="Q802" s="333">
        <v>45096</v>
      </c>
      <c r="R802" s="332">
        <f t="shared" si="54"/>
        <v>951.11</v>
      </c>
      <c r="S802" s="390">
        <f t="shared" si="52"/>
        <v>50</v>
      </c>
    </row>
    <row r="803" spans="1:19" x14ac:dyDescent="0.25">
      <c r="A803" s="334">
        <v>809</v>
      </c>
      <c r="B803" s="334" t="s">
        <v>11625</v>
      </c>
      <c r="C803" s="333">
        <v>45021</v>
      </c>
      <c r="D803" s="334">
        <v>2200115839</v>
      </c>
      <c r="E803" s="333">
        <v>45016</v>
      </c>
      <c r="F803" s="334">
        <v>561.73</v>
      </c>
      <c r="G803" s="334" t="s">
        <v>663</v>
      </c>
      <c r="H803" s="334" t="s">
        <v>2</v>
      </c>
      <c r="I803" s="334" t="s">
        <v>130</v>
      </c>
      <c r="J803" s="334" t="s">
        <v>8687</v>
      </c>
      <c r="K803" s="332">
        <v>30</v>
      </c>
      <c r="L803" s="374">
        <v>45046</v>
      </c>
      <c r="M803" s="332"/>
      <c r="N803" s="332">
        <f t="shared" si="53"/>
        <v>561.73</v>
      </c>
      <c r="O803" s="332" t="s">
        <v>27</v>
      </c>
      <c r="P803" s="332">
        <v>1100</v>
      </c>
      <c r="Q803" s="333">
        <v>45096</v>
      </c>
      <c r="R803" s="332">
        <f t="shared" si="54"/>
        <v>561.73</v>
      </c>
      <c r="S803" s="390">
        <f t="shared" si="52"/>
        <v>50</v>
      </c>
    </row>
    <row r="804" spans="1:19" x14ac:dyDescent="0.25">
      <c r="A804" s="334">
        <v>810</v>
      </c>
      <c r="B804" s="334" t="s">
        <v>8603</v>
      </c>
      <c r="C804" s="333">
        <v>45021</v>
      </c>
      <c r="D804" s="334">
        <v>2200115838</v>
      </c>
      <c r="E804" s="333">
        <v>45016</v>
      </c>
      <c r="F804" s="334">
        <v>374.42</v>
      </c>
      <c r="G804" s="334" t="s">
        <v>663</v>
      </c>
      <c r="H804" s="334" t="s">
        <v>2</v>
      </c>
      <c r="I804" s="334" t="s">
        <v>130</v>
      </c>
      <c r="J804" s="334" t="s">
        <v>8687</v>
      </c>
      <c r="K804" s="332">
        <v>30</v>
      </c>
      <c r="L804" s="374">
        <v>45046</v>
      </c>
      <c r="M804" s="332"/>
      <c r="N804" s="332">
        <f t="shared" si="53"/>
        <v>374.42</v>
      </c>
      <c r="O804" s="332" t="s">
        <v>27</v>
      </c>
      <c r="P804" s="332">
        <v>1100</v>
      </c>
      <c r="Q804" s="333">
        <v>45096</v>
      </c>
      <c r="R804" s="332">
        <f t="shared" si="54"/>
        <v>374.42</v>
      </c>
      <c r="S804" s="390">
        <f t="shared" si="52"/>
        <v>50</v>
      </c>
    </row>
    <row r="805" spans="1:19" x14ac:dyDescent="0.25">
      <c r="A805" s="334">
        <v>811</v>
      </c>
      <c r="B805" s="334" t="s">
        <v>11626</v>
      </c>
      <c r="C805" s="333">
        <v>45021</v>
      </c>
      <c r="D805" s="334">
        <v>2200115837</v>
      </c>
      <c r="E805" s="333">
        <v>45016</v>
      </c>
      <c r="F805" s="334">
        <v>564.54</v>
      </c>
      <c r="G805" s="334" t="s">
        <v>663</v>
      </c>
      <c r="H805" s="334" t="s">
        <v>2</v>
      </c>
      <c r="I805" s="334" t="s">
        <v>130</v>
      </c>
      <c r="J805" s="334" t="s">
        <v>8687</v>
      </c>
      <c r="K805" s="332">
        <v>30</v>
      </c>
      <c r="L805" s="374">
        <v>45046</v>
      </c>
      <c r="M805" s="332"/>
      <c r="N805" s="332">
        <f t="shared" si="53"/>
        <v>564.54</v>
      </c>
      <c r="O805" s="332" t="s">
        <v>27</v>
      </c>
      <c r="P805" s="332">
        <v>1100</v>
      </c>
      <c r="Q805" s="333">
        <v>45096</v>
      </c>
      <c r="R805" s="332">
        <f t="shared" si="54"/>
        <v>564.54</v>
      </c>
      <c r="S805" s="390">
        <f t="shared" si="52"/>
        <v>50</v>
      </c>
    </row>
    <row r="806" spans="1:19" x14ac:dyDescent="0.25">
      <c r="A806" s="334">
        <v>812</v>
      </c>
      <c r="B806" s="334" t="s">
        <v>6343</v>
      </c>
      <c r="C806" s="333">
        <v>45021</v>
      </c>
      <c r="D806" s="334">
        <v>2200115836</v>
      </c>
      <c r="E806" s="333">
        <v>45016</v>
      </c>
      <c r="F806" s="334">
        <v>2272.58</v>
      </c>
      <c r="G806" s="334" t="s">
        <v>663</v>
      </c>
      <c r="H806" s="334" t="s">
        <v>2</v>
      </c>
      <c r="I806" s="334" t="s">
        <v>130</v>
      </c>
      <c r="J806" s="334" t="s">
        <v>8687</v>
      </c>
      <c r="K806" s="332">
        <v>30</v>
      </c>
      <c r="L806" s="374">
        <v>45046</v>
      </c>
      <c r="M806" s="332"/>
      <c r="N806" s="332">
        <f t="shared" si="53"/>
        <v>2272.58</v>
      </c>
      <c r="O806" s="332" t="s">
        <v>27</v>
      </c>
      <c r="P806" s="332">
        <v>1100</v>
      </c>
      <c r="Q806" s="333">
        <v>45096</v>
      </c>
      <c r="R806" s="332">
        <f t="shared" si="54"/>
        <v>2272.58</v>
      </c>
      <c r="S806" s="390">
        <f t="shared" si="52"/>
        <v>50</v>
      </c>
    </row>
    <row r="807" spans="1:19" x14ac:dyDescent="0.25">
      <c r="A807" s="334">
        <v>813</v>
      </c>
      <c r="B807" s="334" t="s">
        <v>6344</v>
      </c>
      <c r="C807" s="333">
        <v>45021</v>
      </c>
      <c r="D807" s="334">
        <v>10142228424</v>
      </c>
      <c r="E807" s="333">
        <v>45016</v>
      </c>
      <c r="F807" s="334">
        <v>4028.32</v>
      </c>
      <c r="G807" s="334" t="s">
        <v>209</v>
      </c>
      <c r="H807" s="334" t="s">
        <v>210</v>
      </c>
      <c r="I807" s="334" t="s">
        <v>130</v>
      </c>
      <c r="J807" s="334" t="s">
        <v>8687</v>
      </c>
      <c r="K807" s="332">
        <v>30</v>
      </c>
      <c r="L807" s="374">
        <v>45046</v>
      </c>
      <c r="M807" s="332"/>
      <c r="N807" s="332">
        <f t="shared" si="53"/>
        <v>4028.32</v>
      </c>
      <c r="O807" s="332" t="s">
        <v>27</v>
      </c>
      <c r="P807" s="332">
        <v>1126</v>
      </c>
      <c r="Q807" s="333">
        <v>45037</v>
      </c>
      <c r="R807" s="332">
        <v>4028.32</v>
      </c>
      <c r="S807" s="390">
        <f t="shared" si="52"/>
        <v>-9</v>
      </c>
    </row>
    <row r="808" spans="1:19" x14ac:dyDescent="0.25">
      <c r="A808" s="334">
        <v>814</v>
      </c>
      <c r="B808" s="334" t="s">
        <v>11627</v>
      </c>
      <c r="C808" s="333">
        <v>45021</v>
      </c>
      <c r="D808" s="334">
        <v>2200116058</v>
      </c>
      <c r="E808" s="333">
        <v>45016</v>
      </c>
      <c r="F808" s="334">
        <v>-515.51</v>
      </c>
      <c r="G808" s="334" t="s">
        <v>663</v>
      </c>
      <c r="H808" s="334" t="s">
        <v>11634</v>
      </c>
      <c r="I808" s="334" t="s">
        <v>130</v>
      </c>
      <c r="J808" s="334" t="s">
        <v>8687</v>
      </c>
      <c r="K808" s="332">
        <v>30</v>
      </c>
      <c r="L808" s="374">
        <v>45046</v>
      </c>
      <c r="M808" s="332"/>
      <c r="N808" s="332">
        <f t="shared" si="53"/>
        <v>-515.51</v>
      </c>
      <c r="O808" s="332"/>
      <c r="P808" s="332"/>
      <c r="Q808" s="332"/>
      <c r="R808" s="332"/>
      <c r="S808" s="390">
        <f t="shared" si="52"/>
        <v>-45046</v>
      </c>
    </row>
    <row r="809" spans="1:19" x14ac:dyDescent="0.25">
      <c r="A809" s="334">
        <v>815</v>
      </c>
      <c r="B809" s="334" t="s">
        <v>11628</v>
      </c>
      <c r="C809" s="333">
        <v>45021</v>
      </c>
      <c r="D809" s="334">
        <v>2200116059</v>
      </c>
      <c r="E809" s="333">
        <v>45016</v>
      </c>
      <c r="F809" s="334">
        <v>-205.51</v>
      </c>
      <c r="G809" s="334" t="s">
        <v>663</v>
      </c>
      <c r="H809" s="334" t="s">
        <v>11634</v>
      </c>
      <c r="I809" s="334" t="s">
        <v>130</v>
      </c>
      <c r="J809" s="334" t="s">
        <v>8687</v>
      </c>
      <c r="K809" s="332">
        <v>30</v>
      </c>
      <c r="L809" s="374">
        <v>45046</v>
      </c>
      <c r="M809" s="332"/>
      <c r="N809" s="332">
        <f t="shared" si="53"/>
        <v>-205.51</v>
      </c>
      <c r="O809" s="332"/>
      <c r="P809" s="332"/>
      <c r="Q809" s="332"/>
      <c r="R809" s="332"/>
      <c r="S809" s="390">
        <f t="shared" si="52"/>
        <v>-45046</v>
      </c>
    </row>
    <row r="810" spans="1:19" x14ac:dyDescent="0.25">
      <c r="A810" s="334">
        <v>816</v>
      </c>
      <c r="B810" s="334" t="s">
        <v>11629</v>
      </c>
      <c r="C810" s="333">
        <v>45021</v>
      </c>
      <c r="D810" s="334">
        <v>2200115852</v>
      </c>
      <c r="E810" s="333">
        <v>45016</v>
      </c>
      <c r="F810" s="334">
        <v>1310.0999999999999</v>
      </c>
      <c r="G810" s="334" t="s">
        <v>663</v>
      </c>
      <c r="H810" s="334" t="s">
        <v>11634</v>
      </c>
      <c r="I810" s="334" t="s">
        <v>130</v>
      </c>
      <c r="J810" s="334" t="s">
        <v>8687</v>
      </c>
      <c r="K810" s="332">
        <v>30</v>
      </c>
      <c r="L810" s="374">
        <v>45046</v>
      </c>
      <c r="M810" s="332"/>
      <c r="N810" s="332">
        <f t="shared" si="53"/>
        <v>1310.0999999999999</v>
      </c>
      <c r="O810" s="332"/>
      <c r="P810" s="332"/>
      <c r="Q810" s="332"/>
      <c r="R810" s="332"/>
      <c r="S810" s="390">
        <f t="shared" si="52"/>
        <v>-45046</v>
      </c>
    </row>
    <row r="811" spans="1:19" x14ac:dyDescent="0.25">
      <c r="A811" s="334">
        <v>817</v>
      </c>
      <c r="B811" s="334" t="s">
        <v>11630</v>
      </c>
      <c r="C811" s="333">
        <v>45021</v>
      </c>
      <c r="D811" s="334">
        <v>2200115840</v>
      </c>
      <c r="E811" s="333">
        <v>45016</v>
      </c>
      <c r="F811" s="334">
        <v>638.52</v>
      </c>
      <c r="G811" s="334" t="s">
        <v>663</v>
      </c>
      <c r="H811" s="334" t="s">
        <v>11634</v>
      </c>
      <c r="I811" s="334" t="s">
        <v>130</v>
      </c>
      <c r="J811" s="334" t="s">
        <v>8687</v>
      </c>
      <c r="K811" s="332">
        <v>30</v>
      </c>
      <c r="L811" s="374">
        <v>45046</v>
      </c>
      <c r="M811" s="332"/>
      <c r="N811" s="332">
        <f t="shared" si="53"/>
        <v>638.52</v>
      </c>
      <c r="O811" s="332"/>
      <c r="P811" s="332"/>
      <c r="Q811" s="332"/>
      <c r="R811" s="332"/>
      <c r="S811" s="390">
        <f t="shared" si="52"/>
        <v>-45046</v>
      </c>
    </row>
    <row r="812" spans="1:19" x14ac:dyDescent="0.25">
      <c r="A812" s="334">
        <v>818</v>
      </c>
      <c r="B812" s="334" t="s">
        <v>11631</v>
      </c>
      <c r="C812" s="333">
        <v>45021</v>
      </c>
      <c r="D812" s="334">
        <v>2200115841</v>
      </c>
      <c r="E812" s="333">
        <v>45016</v>
      </c>
      <c r="F812" s="334">
        <v>2701.2</v>
      </c>
      <c r="G812" s="334" t="s">
        <v>663</v>
      </c>
      <c r="H812" s="334" t="s">
        <v>11634</v>
      </c>
      <c r="I812" s="334" t="s">
        <v>130</v>
      </c>
      <c r="J812" s="334" t="s">
        <v>8687</v>
      </c>
      <c r="K812" s="332">
        <v>30</v>
      </c>
      <c r="L812" s="374">
        <v>45046</v>
      </c>
      <c r="M812" s="332"/>
      <c r="N812" s="332">
        <f t="shared" si="53"/>
        <v>2701.2</v>
      </c>
      <c r="O812" s="332"/>
      <c r="P812" s="332"/>
      <c r="Q812" s="332"/>
      <c r="R812" s="332"/>
      <c r="S812" s="390">
        <f t="shared" si="52"/>
        <v>-45046</v>
      </c>
    </row>
    <row r="813" spans="1:19" x14ac:dyDescent="0.25">
      <c r="A813" s="334">
        <v>819</v>
      </c>
      <c r="B813" s="334" t="s">
        <v>11632</v>
      </c>
      <c r="C813" s="333">
        <v>45021</v>
      </c>
      <c r="D813" s="334">
        <v>2200115842</v>
      </c>
      <c r="E813" s="333">
        <v>45016</v>
      </c>
      <c r="F813" s="334">
        <v>1506.54</v>
      </c>
      <c r="G813" s="334" t="s">
        <v>663</v>
      </c>
      <c r="H813" s="334" t="s">
        <v>11634</v>
      </c>
      <c r="I813" s="334" t="s">
        <v>130</v>
      </c>
      <c r="J813" s="334" t="s">
        <v>8687</v>
      </c>
      <c r="K813" s="332">
        <v>30</v>
      </c>
      <c r="L813" s="374">
        <v>45046</v>
      </c>
      <c r="M813" s="332"/>
      <c r="N813" s="332">
        <f t="shared" si="53"/>
        <v>1506.54</v>
      </c>
      <c r="O813" s="332"/>
      <c r="P813" s="332"/>
      <c r="Q813" s="332"/>
      <c r="R813" s="332"/>
      <c r="S813" s="390">
        <f t="shared" si="52"/>
        <v>-45046</v>
      </c>
    </row>
    <row r="814" spans="1:19" x14ac:dyDescent="0.25">
      <c r="A814" s="334">
        <v>820</v>
      </c>
      <c r="B814" s="334" t="s">
        <v>11633</v>
      </c>
      <c r="C814" s="333">
        <v>45021</v>
      </c>
      <c r="D814" s="334">
        <v>2200115847</v>
      </c>
      <c r="E814" s="333">
        <v>45016</v>
      </c>
      <c r="F814" s="334">
        <v>570.66</v>
      </c>
      <c r="G814" s="334" t="s">
        <v>663</v>
      </c>
      <c r="H814" s="334" t="s">
        <v>11634</v>
      </c>
      <c r="I814" s="334" t="s">
        <v>130</v>
      </c>
      <c r="J814" s="334" t="s">
        <v>8687</v>
      </c>
      <c r="K814" s="332">
        <v>30</v>
      </c>
      <c r="L814" s="374">
        <v>45046</v>
      </c>
      <c r="M814" s="332"/>
      <c r="N814" s="332">
        <f t="shared" si="53"/>
        <v>570.66</v>
      </c>
      <c r="O814" s="332"/>
      <c r="P814" s="332"/>
      <c r="Q814" s="332"/>
      <c r="R814" s="332"/>
      <c r="S814" s="390">
        <f t="shared" si="52"/>
        <v>-45046</v>
      </c>
    </row>
    <row r="815" spans="1:19" x14ac:dyDescent="0.25">
      <c r="A815" s="334">
        <v>821</v>
      </c>
      <c r="B815" s="334" t="s">
        <v>11635</v>
      </c>
      <c r="C815" s="333">
        <v>45021</v>
      </c>
      <c r="D815" s="334">
        <v>2200115861</v>
      </c>
      <c r="E815" s="333">
        <v>45016</v>
      </c>
      <c r="F815" s="334">
        <v>1922.56</v>
      </c>
      <c r="G815" s="334" t="s">
        <v>663</v>
      </c>
      <c r="H815" s="334" t="s">
        <v>11634</v>
      </c>
      <c r="I815" s="334" t="s">
        <v>130</v>
      </c>
      <c r="J815" s="334" t="s">
        <v>8687</v>
      </c>
      <c r="K815" s="332">
        <v>30</v>
      </c>
      <c r="L815" s="374">
        <v>45046</v>
      </c>
      <c r="M815" s="332"/>
      <c r="N815" s="332">
        <f t="shared" si="53"/>
        <v>1922.56</v>
      </c>
      <c r="O815" s="332"/>
      <c r="P815" s="332"/>
      <c r="Q815" s="332"/>
      <c r="R815" s="332"/>
      <c r="S815" s="390">
        <f t="shared" si="52"/>
        <v>-45046</v>
      </c>
    </row>
    <row r="816" spans="1:19" x14ac:dyDescent="0.25">
      <c r="A816" s="334">
        <v>822</v>
      </c>
      <c r="B816" s="334" t="s">
        <v>11636</v>
      </c>
      <c r="C816" s="333">
        <v>45021</v>
      </c>
      <c r="D816" s="334">
        <v>2200115844</v>
      </c>
      <c r="E816" s="333">
        <v>45016</v>
      </c>
      <c r="F816" s="334">
        <v>913.54</v>
      </c>
      <c r="G816" s="334" t="s">
        <v>663</v>
      </c>
      <c r="H816" s="334" t="s">
        <v>11634</v>
      </c>
      <c r="I816" s="334" t="s">
        <v>130</v>
      </c>
      <c r="J816" s="334" t="s">
        <v>8687</v>
      </c>
      <c r="K816" s="332">
        <v>30</v>
      </c>
      <c r="L816" s="374">
        <v>45046</v>
      </c>
      <c r="M816" s="332"/>
      <c r="N816" s="332">
        <f t="shared" si="53"/>
        <v>913.54</v>
      </c>
      <c r="O816" s="332"/>
      <c r="P816" s="332"/>
      <c r="Q816" s="332"/>
      <c r="R816" s="332"/>
      <c r="S816" s="390">
        <f t="shared" si="52"/>
        <v>-45046</v>
      </c>
    </row>
    <row r="817" spans="1:19" x14ac:dyDescent="0.25">
      <c r="A817" s="334">
        <v>823</v>
      </c>
      <c r="B817" s="334" t="s">
        <v>9027</v>
      </c>
      <c r="C817" s="333">
        <v>45022</v>
      </c>
      <c r="D817" s="334">
        <v>10142229955</v>
      </c>
      <c r="E817" s="333">
        <v>45016</v>
      </c>
      <c r="F817" s="334">
        <v>11525.02</v>
      </c>
      <c r="G817" s="334" t="s">
        <v>209</v>
      </c>
      <c r="H817" s="334" t="s">
        <v>210</v>
      </c>
      <c r="I817" s="334" t="s">
        <v>130</v>
      </c>
      <c r="J817" s="334" t="s">
        <v>8687</v>
      </c>
      <c r="K817" s="332">
        <v>30</v>
      </c>
      <c r="L817" s="374">
        <v>45046</v>
      </c>
      <c r="M817" s="332"/>
      <c r="N817" s="332">
        <f t="shared" si="53"/>
        <v>11525.02</v>
      </c>
      <c r="O817" s="332" t="s">
        <v>27</v>
      </c>
      <c r="P817" s="332">
        <v>1127</v>
      </c>
      <c r="Q817" s="333">
        <v>45037</v>
      </c>
      <c r="R817" s="332">
        <v>11525.02</v>
      </c>
      <c r="S817" s="390">
        <f t="shared" si="52"/>
        <v>-9</v>
      </c>
    </row>
    <row r="818" spans="1:19" x14ac:dyDescent="0.25">
      <c r="A818" s="334">
        <v>824</v>
      </c>
      <c r="B818" s="334" t="s">
        <v>9028</v>
      </c>
      <c r="C818" s="333">
        <v>45022</v>
      </c>
      <c r="D818" s="334">
        <v>2400058039</v>
      </c>
      <c r="E818" s="333">
        <v>45016</v>
      </c>
      <c r="F818" s="334">
        <v>20439.98</v>
      </c>
      <c r="G818" s="334" t="s">
        <v>663</v>
      </c>
      <c r="H818" s="334" t="s">
        <v>110</v>
      </c>
      <c r="I818" s="334" t="s">
        <v>130</v>
      </c>
      <c r="J818" s="334" t="s">
        <v>8687</v>
      </c>
      <c r="K818" s="332">
        <v>10</v>
      </c>
      <c r="L818" s="333">
        <v>45026</v>
      </c>
      <c r="M818" s="332"/>
      <c r="N818" s="332">
        <f t="shared" si="53"/>
        <v>20439.98</v>
      </c>
      <c r="O818" s="332"/>
      <c r="P818" s="332"/>
      <c r="Q818" s="332"/>
      <c r="R818" s="332">
        <f>N818</f>
        <v>20439.98</v>
      </c>
      <c r="S818" s="390">
        <f t="shared" si="52"/>
        <v>-45026</v>
      </c>
    </row>
    <row r="819" spans="1:19" x14ac:dyDescent="0.25">
      <c r="A819" s="334">
        <v>825</v>
      </c>
      <c r="B819" s="334" t="s">
        <v>9029</v>
      </c>
      <c r="C819" s="333">
        <v>45022</v>
      </c>
      <c r="D819" s="334">
        <v>2400058007</v>
      </c>
      <c r="E819" s="333">
        <v>45016</v>
      </c>
      <c r="F819" s="334">
        <v>223</v>
      </c>
      <c r="G819" s="334" t="s">
        <v>663</v>
      </c>
      <c r="H819" s="334" t="s">
        <v>110</v>
      </c>
      <c r="I819" s="334" t="s">
        <v>130</v>
      </c>
      <c r="J819" s="334" t="s">
        <v>8687</v>
      </c>
      <c r="K819" s="332">
        <v>10</v>
      </c>
      <c r="L819" s="333">
        <v>45026</v>
      </c>
      <c r="M819" s="332"/>
      <c r="N819" s="332">
        <f t="shared" si="53"/>
        <v>223</v>
      </c>
      <c r="O819" s="332"/>
      <c r="P819" s="332"/>
      <c r="Q819" s="332"/>
      <c r="R819" s="332">
        <f t="shared" ref="R819:R832" si="55">N819</f>
        <v>223</v>
      </c>
      <c r="S819" s="390">
        <f t="shared" si="52"/>
        <v>-45026</v>
      </c>
    </row>
    <row r="820" spans="1:19" x14ac:dyDescent="0.25">
      <c r="A820" s="334">
        <v>826</v>
      </c>
      <c r="B820" s="334" t="s">
        <v>11637</v>
      </c>
      <c r="C820" s="333">
        <v>45022</v>
      </c>
      <c r="D820" s="334">
        <v>2400057896</v>
      </c>
      <c r="E820" s="333">
        <v>45016</v>
      </c>
      <c r="F820" s="334">
        <v>265.98</v>
      </c>
      <c r="G820" s="334" t="s">
        <v>663</v>
      </c>
      <c r="H820" s="334" t="s">
        <v>110</v>
      </c>
      <c r="I820" s="334" t="s">
        <v>130</v>
      </c>
      <c r="J820" s="334" t="s">
        <v>8687</v>
      </c>
      <c r="K820" s="332">
        <v>10</v>
      </c>
      <c r="L820" s="333">
        <v>45026</v>
      </c>
      <c r="M820" s="332"/>
      <c r="N820" s="332">
        <f t="shared" si="53"/>
        <v>265.98</v>
      </c>
      <c r="O820" s="332"/>
      <c r="P820" s="332"/>
      <c r="Q820" s="332"/>
      <c r="R820" s="332">
        <f t="shared" si="55"/>
        <v>265.98</v>
      </c>
      <c r="S820" s="390">
        <f t="shared" si="52"/>
        <v>-45026</v>
      </c>
    </row>
    <row r="821" spans="1:19" x14ac:dyDescent="0.25">
      <c r="A821" s="334">
        <v>827</v>
      </c>
      <c r="B821" s="334" t="s">
        <v>8464</v>
      </c>
      <c r="C821" s="333">
        <v>45022</v>
      </c>
      <c r="D821" s="334">
        <v>2400057897</v>
      </c>
      <c r="E821" s="333">
        <v>45016</v>
      </c>
      <c r="F821" s="334">
        <v>138</v>
      </c>
      <c r="G821" s="334" t="s">
        <v>663</v>
      </c>
      <c r="H821" s="334" t="s">
        <v>110</v>
      </c>
      <c r="I821" s="334" t="s">
        <v>130</v>
      </c>
      <c r="J821" s="334" t="s">
        <v>8687</v>
      </c>
      <c r="K821" s="332">
        <v>10</v>
      </c>
      <c r="L821" s="333">
        <v>45026</v>
      </c>
      <c r="M821" s="332"/>
      <c r="N821" s="332">
        <f t="shared" si="53"/>
        <v>138</v>
      </c>
      <c r="O821" s="332"/>
      <c r="P821" s="332"/>
      <c r="Q821" s="332"/>
      <c r="R821" s="332">
        <f t="shared" si="55"/>
        <v>138</v>
      </c>
      <c r="S821" s="390">
        <f t="shared" si="52"/>
        <v>-45026</v>
      </c>
    </row>
    <row r="822" spans="1:19" x14ac:dyDescent="0.25">
      <c r="A822" s="334">
        <v>828</v>
      </c>
      <c r="B822" s="334" t="s">
        <v>8465</v>
      </c>
      <c r="C822" s="333">
        <v>45022</v>
      </c>
      <c r="D822" s="334">
        <v>2400057885</v>
      </c>
      <c r="E822" s="333">
        <v>45016</v>
      </c>
      <c r="F822" s="334">
        <v>126</v>
      </c>
      <c r="G822" s="334" t="s">
        <v>663</v>
      </c>
      <c r="H822" s="334" t="s">
        <v>110</v>
      </c>
      <c r="I822" s="334" t="s">
        <v>130</v>
      </c>
      <c r="J822" s="334" t="s">
        <v>8687</v>
      </c>
      <c r="K822" s="332">
        <v>10</v>
      </c>
      <c r="L822" s="333">
        <v>45026</v>
      </c>
      <c r="M822" s="332"/>
      <c r="N822" s="332">
        <f t="shared" si="53"/>
        <v>126</v>
      </c>
      <c r="O822" s="332"/>
      <c r="P822" s="332"/>
      <c r="Q822" s="332"/>
      <c r="R822" s="332">
        <f t="shared" si="55"/>
        <v>126</v>
      </c>
      <c r="S822" s="390">
        <f t="shared" si="52"/>
        <v>-45026</v>
      </c>
    </row>
    <row r="823" spans="1:19" x14ac:dyDescent="0.25">
      <c r="A823" s="334">
        <v>829</v>
      </c>
      <c r="B823" s="334" t="s">
        <v>11638</v>
      </c>
      <c r="C823" s="333">
        <v>45022</v>
      </c>
      <c r="D823" s="334">
        <v>2400057845</v>
      </c>
      <c r="E823" s="333">
        <v>45016</v>
      </c>
      <c r="F823" s="334">
        <v>335</v>
      </c>
      <c r="G823" s="334" t="s">
        <v>663</v>
      </c>
      <c r="H823" s="334" t="s">
        <v>110</v>
      </c>
      <c r="I823" s="334" t="s">
        <v>130</v>
      </c>
      <c r="J823" s="334" t="s">
        <v>8687</v>
      </c>
      <c r="K823" s="332">
        <v>10</v>
      </c>
      <c r="L823" s="333">
        <v>45026</v>
      </c>
      <c r="M823" s="332"/>
      <c r="N823" s="332">
        <f t="shared" si="53"/>
        <v>335</v>
      </c>
      <c r="O823" s="332"/>
      <c r="P823" s="332"/>
      <c r="Q823" s="332"/>
      <c r="R823" s="332">
        <f t="shared" si="55"/>
        <v>335</v>
      </c>
      <c r="S823" s="390">
        <f t="shared" si="52"/>
        <v>-45026</v>
      </c>
    </row>
    <row r="824" spans="1:19" x14ac:dyDescent="0.25">
      <c r="A824" s="334">
        <v>830</v>
      </c>
      <c r="B824" s="334" t="s">
        <v>9030</v>
      </c>
      <c r="C824" s="333">
        <v>45022</v>
      </c>
      <c r="D824" s="334">
        <v>2400057952</v>
      </c>
      <c r="E824" s="333">
        <v>45016</v>
      </c>
      <c r="F824" s="334">
        <v>2214.9899999999998</v>
      </c>
      <c r="G824" s="334" t="s">
        <v>663</v>
      </c>
      <c r="H824" s="334" t="s">
        <v>110</v>
      </c>
      <c r="I824" s="334" t="s">
        <v>130</v>
      </c>
      <c r="J824" s="334" t="s">
        <v>8687</v>
      </c>
      <c r="K824" s="332">
        <v>10</v>
      </c>
      <c r="L824" s="333">
        <v>45026</v>
      </c>
      <c r="M824" s="332"/>
      <c r="N824" s="332">
        <f t="shared" si="53"/>
        <v>2214.9899999999998</v>
      </c>
      <c r="O824" s="332"/>
      <c r="P824" s="332"/>
      <c r="Q824" s="332"/>
      <c r="R824" s="332">
        <f t="shared" si="55"/>
        <v>2214.9899999999998</v>
      </c>
      <c r="S824" s="390">
        <f t="shared" si="52"/>
        <v>-45026</v>
      </c>
    </row>
    <row r="825" spans="1:19" x14ac:dyDescent="0.25">
      <c r="A825" s="334">
        <v>831</v>
      </c>
      <c r="B825" s="334" t="s">
        <v>9031</v>
      </c>
      <c r="C825" s="333">
        <v>45022</v>
      </c>
      <c r="D825" s="334">
        <v>2400057951</v>
      </c>
      <c r="E825" s="333">
        <v>45016</v>
      </c>
      <c r="F825" s="334">
        <v>296</v>
      </c>
      <c r="G825" s="334" t="s">
        <v>663</v>
      </c>
      <c r="H825" s="334" t="s">
        <v>110</v>
      </c>
      <c r="I825" s="334" t="s">
        <v>130</v>
      </c>
      <c r="J825" s="334" t="s">
        <v>8687</v>
      </c>
      <c r="K825" s="332">
        <v>10</v>
      </c>
      <c r="L825" s="333">
        <v>45026</v>
      </c>
      <c r="M825" s="332"/>
      <c r="N825" s="332">
        <f t="shared" si="53"/>
        <v>296</v>
      </c>
      <c r="O825" s="332"/>
      <c r="P825" s="332"/>
      <c r="Q825" s="332"/>
      <c r="R825" s="332">
        <f t="shared" si="55"/>
        <v>296</v>
      </c>
      <c r="S825" s="390">
        <f t="shared" si="52"/>
        <v>-45026</v>
      </c>
    </row>
    <row r="826" spans="1:19" x14ac:dyDescent="0.25">
      <c r="A826" s="334">
        <v>832</v>
      </c>
      <c r="B826" s="334" t="s">
        <v>11639</v>
      </c>
      <c r="C826" s="333">
        <v>45022</v>
      </c>
      <c r="D826" s="334">
        <v>2400057996</v>
      </c>
      <c r="E826" s="333">
        <v>45016</v>
      </c>
      <c r="F826" s="334">
        <v>31.02</v>
      </c>
      <c r="G826" s="334" t="s">
        <v>663</v>
      </c>
      <c r="H826" s="334" t="s">
        <v>110</v>
      </c>
      <c r="I826" s="334" t="s">
        <v>130</v>
      </c>
      <c r="J826" s="334" t="s">
        <v>8687</v>
      </c>
      <c r="K826" s="332">
        <v>10</v>
      </c>
      <c r="L826" s="333">
        <v>45026</v>
      </c>
      <c r="M826" s="332"/>
      <c r="N826" s="332">
        <f t="shared" si="53"/>
        <v>31.02</v>
      </c>
      <c r="O826" s="332"/>
      <c r="P826" s="332"/>
      <c r="Q826" s="332"/>
      <c r="R826" s="332">
        <f t="shared" si="55"/>
        <v>31.02</v>
      </c>
      <c r="S826" s="390">
        <f t="shared" si="52"/>
        <v>-45026</v>
      </c>
    </row>
    <row r="827" spans="1:19" x14ac:dyDescent="0.25">
      <c r="A827" s="334">
        <v>833</v>
      </c>
      <c r="B827" s="334" t="s">
        <v>11640</v>
      </c>
      <c r="C827" s="333">
        <v>45022</v>
      </c>
      <c r="D827" s="334">
        <v>2400058095</v>
      </c>
      <c r="E827" s="333">
        <v>45016</v>
      </c>
      <c r="F827" s="334">
        <v>375.98</v>
      </c>
      <c r="G827" s="334" t="s">
        <v>663</v>
      </c>
      <c r="H827" s="334" t="s">
        <v>110</v>
      </c>
      <c r="I827" s="334" t="s">
        <v>130</v>
      </c>
      <c r="J827" s="334" t="s">
        <v>8687</v>
      </c>
      <c r="K827" s="332">
        <v>10</v>
      </c>
      <c r="L827" s="333">
        <v>45026</v>
      </c>
      <c r="M827" s="332"/>
      <c r="N827" s="332">
        <f t="shared" si="53"/>
        <v>375.98</v>
      </c>
      <c r="O827" s="332"/>
      <c r="P827" s="332"/>
      <c r="Q827" s="332"/>
      <c r="R827" s="332">
        <f t="shared" si="55"/>
        <v>375.98</v>
      </c>
      <c r="S827" s="390">
        <f t="shared" si="52"/>
        <v>-45026</v>
      </c>
    </row>
    <row r="828" spans="1:19" x14ac:dyDescent="0.25">
      <c r="A828" s="334">
        <v>834</v>
      </c>
      <c r="B828" s="334" t="s">
        <v>8466</v>
      </c>
      <c r="C828" s="333">
        <v>45022</v>
      </c>
      <c r="D828" s="334">
        <v>2400058094</v>
      </c>
      <c r="E828" s="333">
        <v>45016</v>
      </c>
      <c r="F828" s="334">
        <v>-372.06</v>
      </c>
      <c r="G828" s="334" t="s">
        <v>663</v>
      </c>
      <c r="H828" s="334" t="s">
        <v>110</v>
      </c>
      <c r="I828" s="334" t="s">
        <v>130</v>
      </c>
      <c r="J828" s="334" t="s">
        <v>8687</v>
      </c>
      <c r="K828" s="332">
        <v>10</v>
      </c>
      <c r="L828" s="333">
        <v>45026</v>
      </c>
      <c r="M828" s="332"/>
      <c r="N828" s="332">
        <f t="shared" si="53"/>
        <v>-372.06</v>
      </c>
      <c r="O828" s="332"/>
      <c r="P828" s="332"/>
      <c r="Q828" s="332"/>
      <c r="R828" s="332">
        <f t="shared" si="55"/>
        <v>-372.06</v>
      </c>
      <c r="S828" s="390">
        <f t="shared" si="52"/>
        <v>-45026</v>
      </c>
    </row>
    <row r="829" spans="1:19" x14ac:dyDescent="0.25">
      <c r="A829" s="334">
        <v>835</v>
      </c>
      <c r="B829" s="334" t="s">
        <v>6346</v>
      </c>
      <c r="C829" s="333">
        <v>45022</v>
      </c>
      <c r="D829" s="334">
        <v>2400058024</v>
      </c>
      <c r="E829" s="333">
        <v>45016</v>
      </c>
      <c r="F829" s="334">
        <v>372.06</v>
      </c>
      <c r="G829" s="334" t="s">
        <v>663</v>
      </c>
      <c r="H829" s="334" t="s">
        <v>110</v>
      </c>
      <c r="I829" s="334" t="s">
        <v>130</v>
      </c>
      <c r="J829" s="334" t="s">
        <v>8687</v>
      </c>
      <c r="K829" s="332">
        <v>10</v>
      </c>
      <c r="L829" s="333">
        <v>45026</v>
      </c>
      <c r="M829" s="332"/>
      <c r="N829" s="332">
        <f t="shared" si="53"/>
        <v>372.06</v>
      </c>
      <c r="O829" s="332"/>
      <c r="P829" s="332"/>
      <c r="Q829" s="332"/>
      <c r="R829" s="332">
        <f t="shared" si="55"/>
        <v>372.06</v>
      </c>
      <c r="S829" s="390">
        <f t="shared" si="52"/>
        <v>-45026</v>
      </c>
    </row>
    <row r="830" spans="1:19" x14ac:dyDescent="0.25">
      <c r="A830" s="334">
        <v>836</v>
      </c>
      <c r="B830" s="334" t="s">
        <v>11641</v>
      </c>
      <c r="C830" s="333">
        <v>45022</v>
      </c>
      <c r="D830" s="334">
        <v>2400057944</v>
      </c>
      <c r="E830" s="333">
        <v>45016</v>
      </c>
      <c r="F830" s="334">
        <v>59</v>
      </c>
      <c r="G830" s="334" t="s">
        <v>663</v>
      </c>
      <c r="H830" s="334" t="s">
        <v>110</v>
      </c>
      <c r="I830" s="334" t="s">
        <v>130</v>
      </c>
      <c r="J830" s="334" t="s">
        <v>8687</v>
      </c>
      <c r="K830" s="332">
        <v>10</v>
      </c>
      <c r="L830" s="333">
        <v>45026</v>
      </c>
      <c r="M830" s="332"/>
      <c r="N830" s="332">
        <f t="shared" si="53"/>
        <v>59</v>
      </c>
      <c r="O830" s="332"/>
      <c r="P830" s="332"/>
      <c r="Q830" s="332"/>
      <c r="R830" s="332">
        <f t="shared" si="55"/>
        <v>59</v>
      </c>
      <c r="S830" s="390">
        <f t="shared" si="52"/>
        <v>-45026</v>
      </c>
    </row>
    <row r="831" spans="1:19" x14ac:dyDescent="0.25">
      <c r="A831" s="334">
        <v>837</v>
      </c>
      <c r="B831" s="334" t="s">
        <v>11642</v>
      </c>
      <c r="C831" s="333">
        <v>45023</v>
      </c>
      <c r="D831" s="334">
        <v>21043</v>
      </c>
      <c r="E831" s="333">
        <v>45022</v>
      </c>
      <c r="F831" s="334">
        <v>115</v>
      </c>
      <c r="G831" s="334" t="s">
        <v>11644</v>
      </c>
      <c r="H831" s="334" t="s">
        <v>11646</v>
      </c>
      <c r="I831" s="334" t="s">
        <v>130</v>
      </c>
      <c r="J831" s="334" t="s">
        <v>9687</v>
      </c>
      <c r="K831" s="332">
        <v>0</v>
      </c>
      <c r="L831" s="333">
        <v>45022</v>
      </c>
      <c r="M831" s="333">
        <v>45023</v>
      </c>
      <c r="N831" s="332">
        <f t="shared" si="53"/>
        <v>115</v>
      </c>
      <c r="O831" s="332" t="s">
        <v>90</v>
      </c>
      <c r="P831" s="332">
        <v>1</v>
      </c>
      <c r="Q831" s="333">
        <v>45022</v>
      </c>
      <c r="R831" s="332">
        <f t="shared" si="55"/>
        <v>115</v>
      </c>
      <c r="S831" s="390">
        <f t="shared" si="52"/>
        <v>0</v>
      </c>
    </row>
    <row r="832" spans="1:19" x14ac:dyDescent="0.25">
      <c r="A832" s="334">
        <v>838</v>
      </c>
      <c r="B832" s="334" t="s">
        <v>8468</v>
      </c>
      <c r="C832" s="333">
        <v>45023</v>
      </c>
      <c r="D832" s="334">
        <v>202320155</v>
      </c>
      <c r="E832" s="333">
        <v>45019</v>
      </c>
      <c r="F832" s="334">
        <v>12753.81</v>
      </c>
      <c r="G832" s="334" t="s">
        <v>8138</v>
      </c>
      <c r="H832" s="334" t="s">
        <v>2165</v>
      </c>
      <c r="I832" s="334" t="s">
        <v>130</v>
      </c>
      <c r="J832" s="334" t="s">
        <v>8129</v>
      </c>
      <c r="K832" s="332">
        <v>30</v>
      </c>
      <c r="L832" s="333">
        <v>45049</v>
      </c>
      <c r="M832" s="332"/>
      <c r="N832" s="332">
        <f t="shared" si="53"/>
        <v>12753.81</v>
      </c>
      <c r="O832" s="332"/>
      <c r="P832" s="332"/>
      <c r="Q832" s="332"/>
      <c r="R832" s="332">
        <f t="shared" si="55"/>
        <v>12753.81</v>
      </c>
      <c r="S832" s="390">
        <f t="shared" si="52"/>
        <v>-45049</v>
      </c>
    </row>
    <row r="833" spans="1:19" x14ac:dyDescent="0.25">
      <c r="A833" s="334">
        <v>839</v>
      </c>
      <c r="B833" s="334" t="s">
        <v>9032</v>
      </c>
      <c r="C833" s="333">
        <v>45023</v>
      </c>
      <c r="D833" s="334">
        <v>202320160</v>
      </c>
      <c r="E833" s="333">
        <v>45020</v>
      </c>
      <c r="F833" s="334">
        <v>91.79</v>
      </c>
      <c r="G833" s="334" t="s">
        <v>8138</v>
      </c>
      <c r="H833" s="334" t="s">
        <v>2165</v>
      </c>
      <c r="I833" s="334" t="s">
        <v>130</v>
      </c>
      <c r="J833" s="334" t="s">
        <v>8129</v>
      </c>
      <c r="K833" s="332">
        <v>30</v>
      </c>
      <c r="L833" s="333">
        <v>45050</v>
      </c>
      <c r="M833" s="332"/>
      <c r="N833" s="332">
        <f t="shared" si="53"/>
        <v>91.79</v>
      </c>
      <c r="O833" s="332" t="s">
        <v>27</v>
      </c>
      <c r="P833" s="332">
        <v>1156</v>
      </c>
      <c r="Q833" s="333">
        <v>45050</v>
      </c>
      <c r="R833" s="332">
        <v>91.79</v>
      </c>
      <c r="S833" s="390">
        <f t="shared" si="52"/>
        <v>0</v>
      </c>
    </row>
    <row r="834" spans="1:19" x14ac:dyDescent="0.25">
      <c r="A834" s="334">
        <v>840</v>
      </c>
      <c r="B834" s="334" t="s">
        <v>11643</v>
      </c>
      <c r="C834" s="333">
        <v>45023</v>
      </c>
      <c r="D834" s="334">
        <v>3043</v>
      </c>
      <c r="E834" s="333">
        <v>45016</v>
      </c>
      <c r="F834" s="334">
        <v>42233.68</v>
      </c>
      <c r="G834" s="334" t="s">
        <v>1299</v>
      </c>
      <c r="H834" s="334" t="s">
        <v>1300</v>
      </c>
      <c r="I834" s="334" t="s">
        <v>130</v>
      </c>
      <c r="J834" s="334" t="s">
        <v>8687</v>
      </c>
      <c r="K834" s="332"/>
      <c r="L834" s="332"/>
      <c r="M834" s="332"/>
      <c r="N834" s="332">
        <f t="shared" si="53"/>
        <v>42233.68</v>
      </c>
      <c r="O834" s="332"/>
      <c r="P834" s="332"/>
      <c r="Q834" s="332"/>
      <c r="R834" s="332"/>
      <c r="S834" s="390">
        <f t="shared" si="52"/>
        <v>0</v>
      </c>
    </row>
    <row r="835" spans="1:19" x14ac:dyDescent="0.25">
      <c r="A835" s="334">
        <v>841</v>
      </c>
      <c r="B835" s="334" t="s">
        <v>9907</v>
      </c>
      <c r="C835" s="333">
        <v>45023</v>
      </c>
      <c r="D835" s="334">
        <v>9</v>
      </c>
      <c r="E835" s="333">
        <v>45022</v>
      </c>
      <c r="F835" s="334">
        <v>5</v>
      </c>
      <c r="G835" s="334" t="s">
        <v>11645</v>
      </c>
      <c r="H835" s="334" t="s">
        <v>11647</v>
      </c>
      <c r="I835" s="334" t="s">
        <v>130</v>
      </c>
      <c r="J835" s="334" t="s">
        <v>9687</v>
      </c>
      <c r="K835" s="332"/>
      <c r="L835" s="332"/>
      <c r="M835" s="332"/>
      <c r="N835" s="332">
        <f t="shared" si="53"/>
        <v>5</v>
      </c>
      <c r="O835" s="332"/>
      <c r="P835" s="332"/>
      <c r="Q835" s="332"/>
      <c r="R835" s="332"/>
      <c r="S835" s="390">
        <f t="shared" si="52"/>
        <v>0</v>
      </c>
    </row>
    <row r="836" spans="1:19" x14ac:dyDescent="0.25">
      <c r="A836" s="334">
        <v>842</v>
      </c>
      <c r="B836" s="334" t="s">
        <v>11648</v>
      </c>
      <c r="C836" s="333">
        <v>45023</v>
      </c>
      <c r="D836" s="334">
        <v>2318001094</v>
      </c>
      <c r="E836" s="333">
        <v>45022</v>
      </c>
      <c r="F836" s="334">
        <v>1100</v>
      </c>
      <c r="G836" s="334" t="s">
        <v>11656</v>
      </c>
      <c r="H836" s="334" t="s">
        <v>3452</v>
      </c>
      <c r="I836" s="334" t="s">
        <v>130</v>
      </c>
      <c r="J836" s="334" t="s">
        <v>9687</v>
      </c>
      <c r="K836" s="332"/>
      <c r="L836" s="332"/>
      <c r="M836" s="332"/>
      <c r="N836" s="332">
        <f t="shared" si="53"/>
        <v>1100</v>
      </c>
      <c r="O836" s="332" t="s">
        <v>27</v>
      </c>
      <c r="P836" s="332">
        <v>1157</v>
      </c>
      <c r="Q836" s="333">
        <v>45051</v>
      </c>
      <c r="R836" s="332">
        <v>1100</v>
      </c>
      <c r="S836" s="390">
        <f t="shared" si="52"/>
        <v>45051</v>
      </c>
    </row>
    <row r="837" spans="1:19" x14ac:dyDescent="0.25">
      <c r="A837" s="334">
        <v>843</v>
      </c>
      <c r="B837" s="334" t="s">
        <v>6349</v>
      </c>
      <c r="C837" s="333">
        <v>45023</v>
      </c>
      <c r="D837" s="334">
        <v>12059456</v>
      </c>
      <c r="E837" s="333">
        <v>45019</v>
      </c>
      <c r="F837" s="334">
        <v>3279.4</v>
      </c>
      <c r="G837" s="334" t="s">
        <v>5848</v>
      </c>
      <c r="H837" s="334" t="s">
        <v>222</v>
      </c>
      <c r="I837" s="334" t="s">
        <v>130</v>
      </c>
      <c r="J837" s="334" t="s">
        <v>9687</v>
      </c>
      <c r="K837" s="332">
        <v>15</v>
      </c>
      <c r="L837" s="333">
        <v>45034</v>
      </c>
      <c r="M837" s="332"/>
      <c r="N837" s="332">
        <f t="shared" si="53"/>
        <v>3279.4</v>
      </c>
      <c r="O837" s="332" t="s">
        <v>27</v>
      </c>
      <c r="P837" s="332">
        <v>1128</v>
      </c>
      <c r="Q837" s="333">
        <v>45037</v>
      </c>
      <c r="R837" s="332">
        <v>3279.4</v>
      </c>
      <c r="S837" s="390">
        <f t="shared" si="52"/>
        <v>3</v>
      </c>
    </row>
    <row r="838" spans="1:19" x14ac:dyDescent="0.25">
      <c r="A838" s="334">
        <v>844</v>
      </c>
      <c r="B838" s="334" t="s">
        <v>11649</v>
      </c>
      <c r="C838" s="333">
        <v>45023</v>
      </c>
      <c r="D838" s="334">
        <v>12059455</v>
      </c>
      <c r="E838" s="333">
        <v>45019</v>
      </c>
      <c r="F838" s="334">
        <v>77.349999999999994</v>
      </c>
      <c r="G838" s="334" t="s">
        <v>5848</v>
      </c>
      <c r="H838" s="334" t="s">
        <v>222</v>
      </c>
      <c r="I838" s="334" t="s">
        <v>130</v>
      </c>
      <c r="J838" s="334" t="s">
        <v>9687</v>
      </c>
      <c r="K838" s="332">
        <v>15</v>
      </c>
      <c r="L838" s="333">
        <v>45034</v>
      </c>
      <c r="M838" s="332"/>
      <c r="N838" s="332">
        <f t="shared" si="53"/>
        <v>77.349999999999994</v>
      </c>
      <c r="O838" s="332" t="s">
        <v>27</v>
      </c>
      <c r="P838" s="332">
        <v>1128</v>
      </c>
      <c r="Q838" s="333">
        <v>45037</v>
      </c>
      <c r="R838" s="332">
        <v>77.349999999999994</v>
      </c>
      <c r="S838" s="390">
        <f t="shared" si="52"/>
        <v>3</v>
      </c>
    </row>
    <row r="839" spans="1:19" x14ac:dyDescent="0.25">
      <c r="A839" s="334">
        <v>845</v>
      </c>
      <c r="B839" s="334" t="s">
        <v>11650</v>
      </c>
      <c r="C839" s="333">
        <v>45026</v>
      </c>
      <c r="D839" s="334">
        <v>16615</v>
      </c>
      <c r="E839" s="333">
        <v>45016</v>
      </c>
      <c r="F839" s="334">
        <v>182.39</v>
      </c>
      <c r="G839" s="334" t="s">
        <v>11657</v>
      </c>
      <c r="H839" s="334" t="s">
        <v>771</v>
      </c>
      <c r="I839" s="334" t="s">
        <v>130</v>
      </c>
      <c r="J839" s="334" t="s">
        <v>8687</v>
      </c>
      <c r="K839" s="332">
        <v>15</v>
      </c>
      <c r="L839" s="333">
        <v>45031</v>
      </c>
      <c r="M839" s="332"/>
      <c r="N839" s="332">
        <f t="shared" si="53"/>
        <v>182.39</v>
      </c>
      <c r="O839" s="332" t="s">
        <v>27</v>
      </c>
      <c r="P839" s="332">
        <v>1122</v>
      </c>
      <c r="Q839" s="333">
        <v>45027</v>
      </c>
      <c r="R839" s="332">
        <v>182.39</v>
      </c>
      <c r="S839" s="390">
        <f t="shared" si="52"/>
        <v>-4</v>
      </c>
    </row>
    <row r="840" spans="1:19" x14ac:dyDescent="0.25">
      <c r="A840" s="334">
        <v>846</v>
      </c>
      <c r="B840" s="334" t="s">
        <v>9912</v>
      </c>
      <c r="C840" s="333">
        <v>45026</v>
      </c>
      <c r="D840" s="334">
        <v>24000396326</v>
      </c>
      <c r="E840" s="333">
        <v>45016</v>
      </c>
      <c r="F840" s="334">
        <v>426.13</v>
      </c>
      <c r="G840" s="334" t="s">
        <v>11122</v>
      </c>
      <c r="H840" s="334" t="s">
        <v>9253</v>
      </c>
      <c r="I840" s="334" t="s">
        <v>130</v>
      </c>
      <c r="J840" s="334" t="s">
        <v>9687</v>
      </c>
      <c r="K840" s="332">
        <v>30</v>
      </c>
      <c r="L840" s="333">
        <v>45046</v>
      </c>
      <c r="M840" s="332"/>
      <c r="N840" s="332">
        <f t="shared" si="53"/>
        <v>426.13</v>
      </c>
      <c r="O840" s="332" t="s">
        <v>27</v>
      </c>
      <c r="P840" s="332">
        <v>1144</v>
      </c>
      <c r="Q840" s="333">
        <v>45043</v>
      </c>
      <c r="R840" s="332">
        <v>424.13</v>
      </c>
      <c r="S840" s="390">
        <f t="shared" si="52"/>
        <v>-3</v>
      </c>
    </row>
    <row r="841" spans="1:19" x14ac:dyDescent="0.25">
      <c r="A841" s="334">
        <v>847</v>
      </c>
      <c r="B841" s="334" t="s">
        <v>11651</v>
      </c>
      <c r="C841" s="333">
        <v>45026</v>
      </c>
      <c r="D841" s="334">
        <v>188301</v>
      </c>
      <c r="E841" s="333">
        <v>45016</v>
      </c>
      <c r="F841" s="334">
        <v>12749.62</v>
      </c>
      <c r="G841" s="334" t="s">
        <v>99</v>
      </c>
      <c r="H841" s="334" t="s">
        <v>11193</v>
      </c>
      <c r="I841" s="334" t="s">
        <v>130</v>
      </c>
      <c r="J841" s="334" t="s">
        <v>11194</v>
      </c>
      <c r="K841" s="332">
        <v>30</v>
      </c>
      <c r="L841" s="333">
        <v>45046</v>
      </c>
      <c r="M841" s="332"/>
      <c r="N841" s="332">
        <f t="shared" si="53"/>
        <v>12749.62</v>
      </c>
      <c r="O841" s="332"/>
      <c r="P841" s="332"/>
      <c r="Q841" s="332"/>
      <c r="R841" s="332"/>
      <c r="S841" s="390">
        <f t="shared" si="52"/>
        <v>-45046</v>
      </c>
    </row>
    <row r="842" spans="1:19" x14ac:dyDescent="0.25">
      <c r="A842" s="334">
        <v>848</v>
      </c>
      <c r="B842" s="334" t="s">
        <v>9033</v>
      </c>
      <c r="C842" s="333">
        <v>45026</v>
      </c>
      <c r="D842" s="334">
        <v>188305</v>
      </c>
      <c r="E842" s="333">
        <v>45016</v>
      </c>
      <c r="F842" s="334">
        <v>329.73</v>
      </c>
      <c r="G842" s="334" t="s">
        <v>99</v>
      </c>
      <c r="H842" s="334" t="s">
        <v>11193</v>
      </c>
      <c r="I842" s="334" t="s">
        <v>130</v>
      </c>
      <c r="J842" s="334" t="s">
        <v>11194</v>
      </c>
      <c r="K842" s="332">
        <v>30</v>
      </c>
      <c r="L842" s="333">
        <v>45046</v>
      </c>
      <c r="M842" s="332"/>
      <c r="N842" s="332">
        <f t="shared" si="53"/>
        <v>329.73</v>
      </c>
      <c r="O842" s="332"/>
      <c r="P842" s="332"/>
      <c r="Q842" s="332"/>
      <c r="R842" s="332"/>
      <c r="S842" s="390">
        <f t="shared" si="52"/>
        <v>-45046</v>
      </c>
    </row>
    <row r="843" spans="1:19" x14ac:dyDescent="0.25">
      <c r="A843" s="334">
        <v>849</v>
      </c>
      <c r="B843" s="334" t="s">
        <v>8487</v>
      </c>
      <c r="C843" s="333">
        <v>45026</v>
      </c>
      <c r="D843" s="334">
        <v>188307</v>
      </c>
      <c r="E843" s="333">
        <v>45016</v>
      </c>
      <c r="F843" s="334">
        <v>659.45</v>
      </c>
      <c r="G843" s="334" t="s">
        <v>99</v>
      </c>
      <c r="H843" s="334" t="s">
        <v>11193</v>
      </c>
      <c r="I843" s="334" t="s">
        <v>130</v>
      </c>
      <c r="J843" s="334" t="s">
        <v>11194</v>
      </c>
      <c r="K843" s="332">
        <v>30</v>
      </c>
      <c r="L843" s="333">
        <v>45046</v>
      </c>
      <c r="M843" s="332"/>
      <c r="N843" s="332">
        <f t="shared" si="53"/>
        <v>659.45</v>
      </c>
      <c r="O843" s="332"/>
      <c r="P843" s="332"/>
      <c r="Q843" s="332"/>
      <c r="R843" s="332"/>
      <c r="S843" s="390">
        <f t="shared" si="52"/>
        <v>-45046</v>
      </c>
    </row>
    <row r="844" spans="1:19" x14ac:dyDescent="0.25">
      <c r="A844" s="334">
        <v>850</v>
      </c>
      <c r="B844" s="334" t="s">
        <v>8493</v>
      </c>
      <c r="C844" s="333">
        <v>45026</v>
      </c>
      <c r="D844" s="334">
        <v>234360</v>
      </c>
      <c r="E844" s="333">
        <v>45016</v>
      </c>
      <c r="F844" s="334">
        <v>613.28</v>
      </c>
      <c r="G844" s="334" t="s">
        <v>11005</v>
      </c>
      <c r="H844" s="334" t="s">
        <v>11658</v>
      </c>
      <c r="I844" s="334" t="s">
        <v>130</v>
      </c>
      <c r="J844" s="334" t="s">
        <v>9687</v>
      </c>
      <c r="K844" s="332">
        <v>15</v>
      </c>
      <c r="L844" s="333">
        <v>45031</v>
      </c>
      <c r="M844" s="332"/>
      <c r="N844" s="332">
        <f t="shared" si="53"/>
        <v>613.28</v>
      </c>
      <c r="O844" s="332" t="s">
        <v>27</v>
      </c>
      <c r="P844" s="332">
        <v>1123</v>
      </c>
      <c r="Q844" s="333">
        <v>45027</v>
      </c>
      <c r="R844" s="332">
        <v>613.28</v>
      </c>
      <c r="S844" s="390">
        <f t="shared" si="52"/>
        <v>-4</v>
      </c>
    </row>
    <row r="845" spans="1:19" x14ac:dyDescent="0.25">
      <c r="A845" s="334">
        <v>851</v>
      </c>
      <c r="B845" s="334" t="s">
        <v>8494</v>
      </c>
      <c r="C845" s="333">
        <v>45026</v>
      </c>
      <c r="D845" s="334">
        <v>234359</v>
      </c>
      <c r="E845" s="333">
        <v>45016</v>
      </c>
      <c r="F845" s="334">
        <v>69.52</v>
      </c>
      <c r="G845" s="334" t="s">
        <v>11005</v>
      </c>
      <c r="H845" s="334" t="s">
        <v>292</v>
      </c>
      <c r="I845" s="334" t="s">
        <v>130</v>
      </c>
      <c r="J845" s="334" t="s">
        <v>9687</v>
      </c>
      <c r="K845" s="332">
        <v>15</v>
      </c>
      <c r="L845" s="333">
        <v>45031</v>
      </c>
      <c r="M845" s="332"/>
      <c r="N845" s="332">
        <f t="shared" si="53"/>
        <v>69.52</v>
      </c>
      <c r="O845" s="332" t="s">
        <v>27</v>
      </c>
      <c r="P845" s="332">
        <v>1123</v>
      </c>
      <c r="Q845" s="333">
        <v>45027</v>
      </c>
      <c r="R845" s="332">
        <v>69.52</v>
      </c>
      <c r="S845" s="390">
        <f t="shared" si="52"/>
        <v>-4</v>
      </c>
    </row>
    <row r="846" spans="1:19" x14ac:dyDescent="0.25">
      <c r="A846" s="334">
        <v>852</v>
      </c>
      <c r="B846" s="334" t="s">
        <v>9917</v>
      </c>
      <c r="C846" s="333">
        <v>45026</v>
      </c>
      <c r="D846" s="334">
        <v>16900024480</v>
      </c>
      <c r="E846" s="333">
        <v>45022</v>
      </c>
      <c r="F846" s="334">
        <v>961.52</v>
      </c>
      <c r="G846" s="334" t="s">
        <v>9150</v>
      </c>
      <c r="H846" s="334" t="s">
        <v>4768</v>
      </c>
      <c r="I846" s="334" t="s">
        <v>130</v>
      </c>
      <c r="J846" s="334" t="s">
        <v>8129</v>
      </c>
      <c r="K846" s="332">
        <v>0</v>
      </c>
      <c r="L846" s="333">
        <v>45022</v>
      </c>
      <c r="M846" s="333">
        <v>45034</v>
      </c>
      <c r="N846" s="332">
        <f t="shared" si="53"/>
        <v>961.52</v>
      </c>
      <c r="O846" s="332" t="s">
        <v>90</v>
      </c>
      <c r="P846" s="332">
        <v>13</v>
      </c>
      <c r="Q846" s="333">
        <v>45022</v>
      </c>
      <c r="R846" s="332">
        <v>961.52</v>
      </c>
      <c r="S846" s="390">
        <f t="shared" si="52"/>
        <v>0</v>
      </c>
    </row>
    <row r="847" spans="1:19" x14ac:dyDescent="0.25">
      <c r="A847" s="334">
        <v>853</v>
      </c>
      <c r="B847" s="334" t="s">
        <v>11652</v>
      </c>
      <c r="C847" s="333">
        <v>45026</v>
      </c>
      <c r="D847" s="335">
        <v>110017325116</v>
      </c>
      <c r="E847" s="333">
        <v>45023</v>
      </c>
      <c r="F847" s="334">
        <v>1001.16</v>
      </c>
      <c r="G847" s="334" t="s">
        <v>10974</v>
      </c>
      <c r="H847" s="334" t="s">
        <v>110</v>
      </c>
      <c r="I847" s="334" t="s">
        <v>130</v>
      </c>
      <c r="J847" s="334" t="s">
        <v>8687</v>
      </c>
      <c r="K847" s="332">
        <v>10</v>
      </c>
      <c r="L847" s="333">
        <v>45033</v>
      </c>
      <c r="M847" s="332"/>
      <c r="N847" s="332">
        <f t="shared" si="53"/>
        <v>1001.16</v>
      </c>
      <c r="O847" s="332"/>
      <c r="P847" s="332"/>
      <c r="Q847" s="332"/>
      <c r="R847" s="332"/>
      <c r="S847" s="390">
        <f t="shared" si="52"/>
        <v>-45033</v>
      </c>
    </row>
    <row r="848" spans="1:19" x14ac:dyDescent="0.25">
      <c r="A848" s="334">
        <v>854</v>
      </c>
      <c r="B848" s="334" t="s">
        <v>11653</v>
      </c>
      <c r="C848" s="333">
        <v>45026</v>
      </c>
      <c r="D848" s="335">
        <v>110017322110</v>
      </c>
      <c r="E848" s="333">
        <v>45023</v>
      </c>
      <c r="F848" s="334">
        <v>23678.51</v>
      </c>
      <c r="G848" s="334" t="s">
        <v>10974</v>
      </c>
      <c r="H848" s="334" t="s">
        <v>110</v>
      </c>
      <c r="I848" s="334" t="s">
        <v>130</v>
      </c>
      <c r="J848" s="334" t="s">
        <v>8687</v>
      </c>
      <c r="K848" s="332">
        <v>10</v>
      </c>
      <c r="L848" s="333">
        <v>45033</v>
      </c>
      <c r="M848" s="332"/>
      <c r="N848" s="332">
        <f t="shared" si="53"/>
        <v>23678.51</v>
      </c>
      <c r="O848" s="332"/>
      <c r="P848" s="332"/>
      <c r="Q848" s="332"/>
      <c r="R848" s="332"/>
      <c r="S848" s="390">
        <f t="shared" si="52"/>
        <v>-45033</v>
      </c>
    </row>
    <row r="849" spans="1:19" x14ac:dyDescent="0.25">
      <c r="A849" s="334">
        <v>855</v>
      </c>
      <c r="B849" s="334" t="s">
        <v>11654</v>
      </c>
      <c r="C849" s="333">
        <v>45026</v>
      </c>
      <c r="D849" s="366">
        <v>110017322112</v>
      </c>
      <c r="E849" s="333">
        <v>45023</v>
      </c>
      <c r="F849" s="334">
        <v>332.05</v>
      </c>
      <c r="G849" s="334" t="s">
        <v>10974</v>
      </c>
      <c r="H849" s="334" t="s">
        <v>110</v>
      </c>
      <c r="I849" s="334" t="s">
        <v>130</v>
      </c>
      <c r="J849" s="334" t="s">
        <v>8687</v>
      </c>
      <c r="K849" s="332">
        <v>10</v>
      </c>
      <c r="L849" s="333">
        <v>45033</v>
      </c>
      <c r="M849" s="332"/>
      <c r="N849" s="332">
        <f t="shared" si="53"/>
        <v>332.05</v>
      </c>
      <c r="O849" s="332"/>
      <c r="P849" s="332"/>
      <c r="Q849" s="332"/>
      <c r="R849" s="332"/>
      <c r="S849" s="390">
        <f t="shared" si="52"/>
        <v>-45033</v>
      </c>
    </row>
    <row r="850" spans="1:19" x14ac:dyDescent="0.25">
      <c r="A850" s="334">
        <v>856</v>
      </c>
      <c r="B850" s="334" t="s">
        <v>8488</v>
      </c>
      <c r="C850" s="333">
        <v>45026</v>
      </c>
      <c r="D850" s="366">
        <v>110017322108</v>
      </c>
      <c r="E850" s="333">
        <v>45023</v>
      </c>
      <c r="F850" s="334">
        <v>1844.95</v>
      </c>
      <c r="G850" s="334" t="s">
        <v>10974</v>
      </c>
      <c r="H850" s="334" t="s">
        <v>110</v>
      </c>
      <c r="I850" s="334" t="s">
        <v>130</v>
      </c>
      <c r="J850" s="334" t="s">
        <v>8687</v>
      </c>
      <c r="K850" s="332">
        <v>10</v>
      </c>
      <c r="L850" s="333">
        <v>45033</v>
      </c>
      <c r="M850" s="332"/>
      <c r="N850" s="332">
        <f t="shared" si="53"/>
        <v>1844.95</v>
      </c>
      <c r="O850" s="332"/>
      <c r="P850" s="332"/>
      <c r="Q850" s="332"/>
      <c r="R850" s="332"/>
      <c r="S850" s="390">
        <f t="shared" ref="S850:S913" si="56">Q850-L850</f>
        <v>-45033</v>
      </c>
    </row>
    <row r="851" spans="1:19" x14ac:dyDescent="0.25">
      <c r="A851" s="334">
        <v>857</v>
      </c>
      <c r="B851" s="334" t="s">
        <v>8489</v>
      </c>
      <c r="C851" s="333">
        <v>45026</v>
      </c>
      <c r="D851" s="366">
        <v>110017322106</v>
      </c>
      <c r="E851" s="333">
        <v>45023</v>
      </c>
      <c r="F851" s="334">
        <v>1734.62</v>
      </c>
      <c r="G851" s="334" t="s">
        <v>10974</v>
      </c>
      <c r="H851" s="334" t="s">
        <v>110</v>
      </c>
      <c r="I851" s="334" t="s">
        <v>130</v>
      </c>
      <c r="J851" s="334" t="s">
        <v>8687</v>
      </c>
      <c r="K851" s="332">
        <v>10</v>
      </c>
      <c r="L851" s="333">
        <v>45033</v>
      </c>
      <c r="M851" s="332"/>
      <c r="N851" s="332">
        <f t="shared" si="53"/>
        <v>1734.62</v>
      </c>
      <c r="O851" s="332"/>
      <c r="P851" s="332"/>
      <c r="Q851" s="332"/>
      <c r="R851" s="332"/>
      <c r="S851" s="390">
        <f t="shared" si="56"/>
        <v>-45033</v>
      </c>
    </row>
    <row r="852" spans="1:19" x14ac:dyDescent="0.25">
      <c r="A852" s="334">
        <v>858</v>
      </c>
      <c r="B852" s="334" t="s">
        <v>11655</v>
      </c>
      <c r="C852" s="333">
        <v>45026</v>
      </c>
      <c r="D852" s="366">
        <v>110017322148</v>
      </c>
      <c r="E852" s="333">
        <v>45023</v>
      </c>
      <c r="F852" s="334">
        <v>939.9</v>
      </c>
      <c r="G852" s="334" t="s">
        <v>10974</v>
      </c>
      <c r="H852" s="334" t="s">
        <v>110</v>
      </c>
      <c r="I852" s="334" t="s">
        <v>130</v>
      </c>
      <c r="J852" s="334" t="s">
        <v>8687</v>
      </c>
      <c r="K852" s="332">
        <v>10</v>
      </c>
      <c r="L852" s="333">
        <v>45033</v>
      </c>
      <c r="M852" s="332"/>
      <c r="N852" s="332">
        <f t="shared" ref="N852:N915" si="57">F852</f>
        <v>939.9</v>
      </c>
      <c r="O852" s="332"/>
      <c r="P852" s="332"/>
      <c r="Q852" s="332"/>
      <c r="R852" s="332"/>
      <c r="S852" s="390">
        <f t="shared" si="56"/>
        <v>-45033</v>
      </c>
    </row>
    <row r="853" spans="1:19" x14ac:dyDescent="0.25">
      <c r="A853" s="334">
        <v>859</v>
      </c>
      <c r="B853" s="334" t="s">
        <v>6350</v>
      </c>
      <c r="C853" s="333">
        <v>45026</v>
      </c>
      <c r="D853" s="366">
        <v>110017322159</v>
      </c>
      <c r="E853" s="333">
        <v>45023</v>
      </c>
      <c r="F853" s="334">
        <v>-86.88</v>
      </c>
      <c r="G853" s="334" t="s">
        <v>10974</v>
      </c>
      <c r="H853" s="334" t="s">
        <v>110</v>
      </c>
      <c r="I853" s="334" t="s">
        <v>130</v>
      </c>
      <c r="J853" s="334" t="s">
        <v>8687</v>
      </c>
      <c r="K853" s="332">
        <v>10</v>
      </c>
      <c r="L853" s="333">
        <v>45033</v>
      </c>
      <c r="M853" s="332"/>
      <c r="N853" s="332">
        <f t="shared" si="57"/>
        <v>-86.88</v>
      </c>
      <c r="O853" s="332"/>
      <c r="P853" s="332"/>
      <c r="Q853" s="332"/>
      <c r="R853" s="332"/>
      <c r="S853" s="390">
        <f t="shared" si="56"/>
        <v>-45033</v>
      </c>
    </row>
    <row r="854" spans="1:19" x14ac:dyDescent="0.25">
      <c r="A854" s="334">
        <v>860</v>
      </c>
      <c r="B854" s="334" t="s">
        <v>8490</v>
      </c>
      <c r="C854" s="333">
        <v>45026</v>
      </c>
      <c r="D854" s="366">
        <v>110017328155</v>
      </c>
      <c r="E854" s="333">
        <v>45023</v>
      </c>
      <c r="F854" s="334">
        <v>-642.75</v>
      </c>
      <c r="G854" s="334" t="s">
        <v>10974</v>
      </c>
      <c r="H854" s="334" t="s">
        <v>110</v>
      </c>
      <c r="I854" s="334" t="s">
        <v>130</v>
      </c>
      <c r="J854" s="334" t="s">
        <v>8687</v>
      </c>
      <c r="K854" s="332">
        <v>10</v>
      </c>
      <c r="L854" s="333">
        <v>45033</v>
      </c>
      <c r="M854" s="332"/>
      <c r="N854" s="332">
        <f t="shared" si="57"/>
        <v>-642.75</v>
      </c>
      <c r="O854" s="332"/>
      <c r="P854" s="332"/>
      <c r="Q854" s="332"/>
      <c r="R854" s="332"/>
      <c r="S854" s="390">
        <f t="shared" si="56"/>
        <v>-45033</v>
      </c>
    </row>
    <row r="855" spans="1:19" x14ac:dyDescent="0.25">
      <c r="A855" s="334">
        <v>861</v>
      </c>
      <c r="B855" s="334" t="s">
        <v>9915</v>
      </c>
      <c r="C855" s="333">
        <v>45026</v>
      </c>
      <c r="D855" s="366">
        <v>110017338180</v>
      </c>
      <c r="E855" s="333">
        <v>45023</v>
      </c>
      <c r="F855" s="334">
        <v>-39.9</v>
      </c>
      <c r="G855" s="334" t="s">
        <v>10974</v>
      </c>
      <c r="H855" s="334" t="s">
        <v>110</v>
      </c>
      <c r="I855" s="334" t="s">
        <v>130</v>
      </c>
      <c r="J855" s="334" t="s">
        <v>8687</v>
      </c>
      <c r="K855" s="332">
        <v>10</v>
      </c>
      <c r="L855" s="333">
        <v>45033</v>
      </c>
      <c r="M855" s="332"/>
      <c r="N855" s="332">
        <f t="shared" si="57"/>
        <v>-39.9</v>
      </c>
      <c r="O855" s="332"/>
      <c r="P855" s="332"/>
      <c r="Q855" s="332"/>
      <c r="R855" s="332"/>
      <c r="S855" s="390">
        <f t="shared" si="56"/>
        <v>-45033</v>
      </c>
    </row>
    <row r="856" spans="1:19" x14ac:dyDescent="0.25">
      <c r="A856" s="334">
        <v>862</v>
      </c>
      <c r="B856" s="334" t="s">
        <v>9916</v>
      </c>
      <c r="C856" s="333">
        <v>45026</v>
      </c>
      <c r="D856" s="366">
        <v>110017331197</v>
      </c>
      <c r="E856" s="333">
        <v>45023</v>
      </c>
      <c r="F856" s="334">
        <v>-21.15</v>
      </c>
      <c r="G856" s="334" t="s">
        <v>10974</v>
      </c>
      <c r="H856" s="334" t="s">
        <v>110</v>
      </c>
      <c r="I856" s="334" t="s">
        <v>130</v>
      </c>
      <c r="J856" s="334" t="s">
        <v>8687</v>
      </c>
      <c r="K856" s="332">
        <v>10</v>
      </c>
      <c r="L856" s="333">
        <v>45033</v>
      </c>
      <c r="M856" s="332"/>
      <c r="N856" s="332">
        <f t="shared" si="57"/>
        <v>-21.15</v>
      </c>
      <c r="O856" s="332"/>
      <c r="P856" s="332"/>
      <c r="Q856" s="332"/>
      <c r="R856" s="332"/>
      <c r="S856" s="390">
        <f t="shared" si="56"/>
        <v>-45033</v>
      </c>
    </row>
    <row r="857" spans="1:19" x14ac:dyDescent="0.25">
      <c r="A857" s="334">
        <v>863</v>
      </c>
      <c r="B857" s="334" t="s">
        <v>8491</v>
      </c>
      <c r="C857" s="333">
        <v>45026</v>
      </c>
      <c r="D857" s="335">
        <v>110017322102</v>
      </c>
      <c r="E857" s="333">
        <v>45023</v>
      </c>
      <c r="F857" s="334">
        <v>-426.69</v>
      </c>
      <c r="G857" s="334" t="s">
        <v>10974</v>
      </c>
      <c r="H857" s="334" t="s">
        <v>110</v>
      </c>
      <c r="I857" s="334" t="s">
        <v>130</v>
      </c>
      <c r="J857" s="334" t="s">
        <v>8687</v>
      </c>
      <c r="K857" s="332">
        <v>10</v>
      </c>
      <c r="L857" s="333">
        <v>45033</v>
      </c>
      <c r="M857" s="332"/>
      <c r="N857" s="332">
        <f t="shared" si="57"/>
        <v>-426.69</v>
      </c>
      <c r="O857" s="332"/>
      <c r="P857" s="332"/>
      <c r="Q857" s="332"/>
      <c r="R857" s="332"/>
      <c r="S857" s="390">
        <f t="shared" si="56"/>
        <v>-45033</v>
      </c>
    </row>
    <row r="858" spans="1:19" x14ac:dyDescent="0.25">
      <c r="A858" s="334">
        <v>864</v>
      </c>
      <c r="B858" s="334" t="s">
        <v>8492</v>
      </c>
      <c r="C858" s="333">
        <v>45026</v>
      </c>
      <c r="D858" s="335">
        <v>10321219977</v>
      </c>
      <c r="E858" s="333">
        <v>45016</v>
      </c>
      <c r="F858" s="334">
        <v>8351.7199999999993</v>
      </c>
      <c r="G858" s="334" t="s">
        <v>209</v>
      </c>
      <c r="H858" s="334" t="s">
        <v>210</v>
      </c>
      <c r="I858" s="334" t="s">
        <v>130</v>
      </c>
      <c r="J858" s="334" t="s">
        <v>8687</v>
      </c>
      <c r="K858" s="332">
        <v>15</v>
      </c>
      <c r="L858" s="333">
        <v>45031</v>
      </c>
      <c r="M858" s="332"/>
      <c r="N858" s="332">
        <f t="shared" si="57"/>
        <v>8351.7199999999993</v>
      </c>
      <c r="O858" s="332" t="s">
        <v>27</v>
      </c>
      <c r="P858" s="332">
        <v>1127</v>
      </c>
      <c r="Q858" s="333">
        <v>45037</v>
      </c>
      <c r="R858" s="332">
        <v>8351.7199999999993</v>
      </c>
      <c r="S858" s="390">
        <f t="shared" si="56"/>
        <v>6</v>
      </c>
    </row>
    <row r="859" spans="1:19" x14ac:dyDescent="0.25">
      <c r="A859" s="334">
        <v>865</v>
      </c>
      <c r="B859" s="334" t="s">
        <v>8499</v>
      </c>
      <c r="C859" s="333">
        <v>45026</v>
      </c>
      <c r="D859" s="335">
        <v>200242153</v>
      </c>
      <c r="E859" s="333">
        <v>45026</v>
      </c>
      <c r="F859" s="334">
        <v>250</v>
      </c>
      <c r="G859" s="334" t="s">
        <v>474</v>
      </c>
      <c r="H859" s="334" t="s">
        <v>4395</v>
      </c>
      <c r="I859" s="334" t="s">
        <v>130</v>
      </c>
      <c r="J859" s="334" t="s">
        <v>9687</v>
      </c>
      <c r="K859" s="332"/>
      <c r="L859" s="332"/>
      <c r="M859" s="332"/>
      <c r="N859" s="332">
        <f t="shared" si="57"/>
        <v>250</v>
      </c>
      <c r="O859" s="332"/>
      <c r="P859" s="332"/>
      <c r="Q859" s="332"/>
      <c r="R859" s="332"/>
      <c r="S859" s="390">
        <f t="shared" si="56"/>
        <v>0</v>
      </c>
    </row>
    <row r="860" spans="1:19" x14ac:dyDescent="0.25">
      <c r="A860" s="334">
        <v>866</v>
      </c>
      <c r="B860" s="334" t="s">
        <v>9919</v>
      </c>
      <c r="C860" s="333">
        <v>45026</v>
      </c>
      <c r="D860" s="335">
        <v>1812090</v>
      </c>
      <c r="E860" s="333">
        <v>45016</v>
      </c>
      <c r="F860" s="334">
        <v>260</v>
      </c>
      <c r="G860" s="334" t="s">
        <v>11667</v>
      </c>
      <c r="H860" s="334" t="s">
        <v>11668</v>
      </c>
      <c r="I860" s="334" t="s">
        <v>130</v>
      </c>
      <c r="J860" s="334" t="s">
        <v>9687</v>
      </c>
      <c r="K860" s="332">
        <v>30</v>
      </c>
      <c r="L860" s="333">
        <v>45046</v>
      </c>
      <c r="M860" s="333">
        <v>45026</v>
      </c>
      <c r="N860" s="332">
        <f t="shared" si="57"/>
        <v>260</v>
      </c>
      <c r="O860" s="332"/>
      <c r="P860" s="332"/>
      <c r="Q860" s="332"/>
      <c r="R860" s="332"/>
      <c r="S860" s="390">
        <f t="shared" si="56"/>
        <v>-45046</v>
      </c>
    </row>
    <row r="861" spans="1:19" x14ac:dyDescent="0.25">
      <c r="A861" s="334">
        <v>867</v>
      </c>
      <c r="B861" s="334" t="s">
        <v>11659</v>
      </c>
      <c r="C861" s="333">
        <v>45026</v>
      </c>
      <c r="D861" s="335">
        <v>11001732114</v>
      </c>
      <c r="E861" s="333">
        <v>45023</v>
      </c>
      <c r="F861" s="334">
        <v>1085.3900000000001</v>
      </c>
      <c r="G861" s="334" t="s">
        <v>10974</v>
      </c>
      <c r="H861" s="334" t="s">
        <v>110</v>
      </c>
      <c r="I861" s="334" t="s">
        <v>130</v>
      </c>
      <c r="J861" s="334" t="s">
        <v>8687</v>
      </c>
      <c r="K861" s="332">
        <v>10</v>
      </c>
      <c r="L861" s="333">
        <v>45033</v>
      </c>
      <c r="M861" s="332"/>
      <c r="N861" s="332">
        <f t="shared" si="57"/>
        <v>1085.3900000000001</v>
      </c>
      <c r="O861" s="332"/>
      <c r="P861" s="332"/>
      <c r="Q861" s="332"/>
      <c r="R861" s="332"/>
      <c r="S861" s="390">
        <f t="shared" si="56"/>
        <v>-45033</v>
      </c>
    </row>
    <row r="862" spans="1:19" x14ac:dyDescent="0.25">
      <c r="A862" s="334">
        <v>868</v>
      </c>
      <c r="B862" s="334" t="s">
        <v>9920</v>
      </c>
      <c r="C862" s="333">
        <v>45026</v>
      </c>
      <c r="D862" s="335">
        <v>110017328149</v>
      </c>
      <c r="E862" s="333">
        <v>45023</v>
      </c>
      <c r="F862" s="334">
        <v>397.79</v>
      </c>
      <c r="G862" s="334" t="s">
        <v>10974</v>
      </c>
      <c r="H862" s="334" t="s">
        <v>110</v>
      </c>
      <c r="I862" s="334" t="s">
        <v>130</v>
      </c>
      <c r="J862" s="334" t="s">
        <v>8687</v>
      </c>
      <c r="K862" s="332">
        <v>10</v>
      </c>
      <c r="L862" s="333">
        <v>45033</v>
      </c>
      <c r="M862" s="332"/>
      <c r="N862" s="332">
        <f t="shared" si="57"/>
        <v>397.79</v>
      </c>
      <c r="O862" s="332"/>
      <c r="P862" s="332"/>
      <c r="Q862" s="332"/>
      <c r="R862" s="332"/>
      <c r="S862" s="390">
        <f t="shared" si="56"/>
        <v>-45033</v>
      </c>
    </row>
    <row r="863" spans="1:19" x14ac:dyDescent="0.25">
      <c r="A863" s="334">
        <v>869</v>
      </c>
      <c r="B863" s="334" t="s">
        <v>9921</v>
      </c>
      <c r="C863" s="333">
        <v>45026</v>
      </c>
      <c r="D863" s="335">
        <v>110017328161</v>
      </c>
      <c r="E863" s="333">
        <v>45023</v>
      </c>
      <c r="F863" s="334">
        <v>822.91</v>
      </c>
      <c r="G863" s="334" t="s">
        <v>10974</v>
      </c>
      <c r="H863" s="334" t="s">
        <v>110</v>
      </c>
      <c r="I863" s="334" t="s">
        <v>130</v>
      </c>
      <c r="J863" s="334" t="s">
        <v>8687</v>
      </c>
      <c r="K863" s="332">
        <v>10</v>
      </c>
      <c r="L863" s="333">
        <v>45033</v>
      </c>
      <c r="M863" s="332"/>
      <c r="N863" s="332">
        <f t="shared" si="57"/>
        <v>822.91</v>
      </c>
      <c r="O863" s="332"/>
      <c r="P863" s="332"/>
      <c r="Q863" s="332"/>
      <c r="R863" s="332"/>
      <c r="S863" s="390">
        <f t="shared" si="56"/>
        <v>-45033</v>
      </c>
    </row>
    <row r="864" spans="1:19" x14ac:dyDescent="0.25">
      <c r="A864" s="334">
        <v>870</v>
      </c>
      <c r="B864" s="334" t="s">
        <v>9918</v>
      </c>
      <c r="C864" s="333">
        <v>45026</v>
      </c>
      <c r="D864" s="335">
        <v>110017328160</v>
      </c>
      <c r="E864" s="333">
        <v>45023</v>
      </c>
      <c r="F864" s="334">
        <v>1019.21</v>
      </c>
      <c r="G864" s="334" t="s">
        <v>10974</v>
      </c>
      <c r="H864" s="334" t="s">
        <v>110</v>
      </c>
      <c r="I864" s="334" t="s">
        <v>130</v>
      </c>
      <c r="J864" s="334" t="s">
        <v>8687</v>
      </c>
      <c r="K864" s="332">
        <v>10</v>
      </c>
      <c r="L864" s="333">
        <v>45033</v>
      </c>
      <c r="M864" s="332"/>
      <c r="N864" s="332">
        <f t="shared" si="57"/>
        <v>1019.21</v>
      </c>
      <c r="O864" s="332"/>
      <c r="P864" s="332"/>
      <c r="Q864" s="332"/>
      <c r="R864" s="332"/>
      <c r="S864" s="390">
        <f t="shared" si="56"/>
        <v>-45033</v>
      </c>
    </row>
    <row r="865" spans="1:19" x14ac:dyDescent="0.25">
      <c r="A865" s="334">
        <v>871</v>
      </c>
      <c r="B865" s="334" t="s">
        <v>11660</v>
      </c>
      <c r="C865" s="333">
        <v>45026</v>
      </c>
      <c r="D865" s="335">
        <v>110017328113</v>
      </c>
      <c r="E865" s="333">
        <v>45023</v>
      </c>
      <c r="F865" s="334">
        <v>1463.09</v>
      </c>
      <c r="G865" s="334" t="s">
        <v>10974</v>
      </c>
      <c r="H865" s="334" t="s">
        <v>110</v>
      </c>
      <c r="I865" s="334" t="s">
        <v>130</v>
      </c>
      <c r="J865" s="334" t="s">
        <v>8687</v>
      </c>
      <c r="K865" s="332">
        <v>10</v>
      </c>
      <c r="L865" s="333">
        <v>45033</v>
      </c>
      <c r="M865" s="332"/>
      <c r="N865" s="332">
        <f t="shared" si="57"/>
        <v>1463.09</v>
      </c>
      <c r="O865" s="332"/>
      <c r="P865" s="332"/>
      <c r="Q865" s="332"/>
      <c r="R865" s="332"/>
      <c r="S865" s="390">
        <f t="shared" si="56"/>
        <v>-45033</v>
      </c>
    </row>
    <row r="866" spans="1:19" x14ac:dyDescent="0.25">
      <c r="A866" s="334">
        <v>872</v>
      </c>
      <c r="B866" s="334" t="s">
        <v>11661</v>
      </c>
      <c r="C866" s="333">
        <v>45026</v>
      </c>
      <c r="D866" s="335">
        <v>110017328160</v>
      </c>
      <c r="E866" s="333">
        <v>45023</v>
      </c>
      <c r="F866" s="334">
        <v>1019.21</v>
      </c>
      <c r="G866" s="334" t="s">
        <v>10974</v>
      </c>
      <c r="H866" s="334" t="s">
        <v>110</v>
      </c>
      <c r="I866" s="334" t="s">
        <v>130</v>
      </c>
      <c r="J866" s="334" t="s">
        <v>8687</v>
      </c>
      <c r="K866" s="332">
        <v>10</v>
      </c>
      <c r="L866" s="333">
        <v>45033</v>
      </c>
      <c r="M866" s="332"/>
      <c r="N866" s="332">
        <f t="shared" si="57"/>
        <v>1019.21</v>
      </c>
      <c r="O866" s="332"/>
      <c r="P866" s="332"/>
      <c r="Q866" s="332"/>
      <c r="R866" s="332"/>
      <c r="S866" s="390">
        <f t="shared" si="56"/>
        <v>-45033</v>
      </c>
    </row>
    <row r="867" spans="1:19" x14ac:dyDescent="0.25">
      <c r="A867" s="334">
        <v>873</v>
      </c>
      <c r="B867" s="334" t="s">
        <v>11662</v>
      </c>
      <c r="C867" s="333">
        <v>45026</v>
      </c>
      <c r="D867" s="335">
        <v>110017322115</v>
      </c>
      <c r="E867" s="333">
        <v>45023</v>
      </c>
      <c r="F867" s="334">
        <v>46122.71</v>
      </c>
      <c r="G867" s="334" t="s">
        <v>10974</v>
      </c>
      <c r="H867" s="334" t="s">
        <v>110</v>
      </c>
      <c r="I867" s="334" t="s">
        <v>130</v>
      </c>
      <c r="J867" s="334" t="s">
        <v>8687</v>
      </c>
      <c r="K867" s="332">
        <v>10</v>
      </c>
      <c r="L867" s="333">
        <v>45033</v>
      </c>
      <c r="M867" s="332"/>
      <c r="N867" s="332">
        <f t="shared" si="57"/>
        <v>46122.71</v>
      </c>
      <c r="O867" s="332"/>
      <c r="P867" s="332"/>
      <c r="Q867" s="332"/>
      <c r="R867" s="332"/>
      <c r="S867" s="390">
        <f t="shared" si="56"/>
        <v>-45033</v>
      </c>
    </row>
    <row r="868" spans="1:19" x14ac:dyDescent="0.25">
      <c r="A868" s="334">
        <v>874</v>
      </c>
      <c r="B868" s="334" t="s">
        <v>11663</v>
      </c>
      <c r="C868" s="333">
        <v>45026</v>
      </c>
      <c r="D868" s="335">
        <v>110017328147</v>
      </c>
      <c r="E868" s="333">
        <v>45023</v>
      </c>
      <c r="F868" s="334">
        <v>657.8</v>
      </c>
      <c r="G868" s="334" t="s">
        <v>10974</v>
      </c>
      <c r="H868" s="334" t="s">
        <v>110</v>
      </c>
      <c r="I868" s="334" t="s">
        <v>130</v>
      </c>
      <c r="J868" s="334" t="s">
        <v>8687</v>
      </c>
      <c r="K868" s="332">
        <v>10</v>
      </c>
      <c r="L868" s="333">
        <v>45033</v>
      </c>
      <c r="M868" s="332"/>
      <c r="N868" s="332">
        <f t="shared" si="57"/>
        <v>657.8</v>
      </c>
      <c r="O868" s="332"/>
      <c r="P868" s="332"/>
      <c r="Q868" s="332"/>
      <c r="R868" s="332"/>
      <c r="S868" s="390">
        <f t="shared" si="56"/>
        <v>-45033</v>
      </c>
    </row>
    <row r="869" spans="1:19" x14ac:dyDescent="0.25">
      <c r="A869" s="334">
        <v>875</v>
      </c>
      <c r="B869" s="334" t="s">
        <v>11664</v>
      </c>
      <c r="C869" s="333">
        <v>45026</v>
      </c>
      <c r="D869" s="335">
        <v>110017325123</v>
      </c>
      <c r="E869" s="333">
        <v>45023</v>
      </c>
      <c r="F869" s="334">
        <v>1537.08</v>
      </c>
      <c r="G869" s="334" t="s">
        <v>10974</v>
      </c>
      <c r="H869" s="334" t="s">
        <v>110</v>
      </c>
      <c r="I869" s="334" t="s">
        <v>130</v>
      </c>
      <c r="J869" s="334" t="s">
        <v>8687</v>
      </c>
      <c r="K869" s="332">
        <v>10</v>
      </c>
      <c r="L869" s="333">
        <v>45033</v>
      </c>
      <c r="M869" s="332"/>
      <c r="N869" s="332">
        <f t="shared" si="57"/>
        <v>1537.08</v>
      </c>
      <c r="O869" s="332"/>
      <c r="P869" s="332"/>
      <c r="Q869" s="332"/>
      <c r="R869" s="332"/>
      <c r="S869" s="390">
        <f t="shared" si="56"/>
        <v>-45033</v>
      </c>
    </row>
    <row r="870" spans="1:19" x14ac:dyDescent="0.25">
      <c r="A870" s="334">
        <v>876</v>
      </c>
      <c r="B870" s="334" t="s">
        <v>6351</v>
      </c>
      <c r="C870" s="333">
        <v>45026</v>
      </c>
      <c r="D870" s="335">
        <v>110017322109</v>
      </c>
      <c r="E870" s="333">
        <v>45023</v>
      </c>
      <c r="F870" s="334">
        <v>8108.23</v>
      </c>
      <c r="G870" s="334" t="s">
        <v>10974</v>
      </c>
      <c r="H870" s="334" t="s">
        <v>110</v>
      </c>
      <c r="I870" s="334" t="s">
        <v>130</v>
      </c>
      <c r="J870" s="334" t="s">
        <v>8687</v>
      </c>
      <c r="K870" s="332">
        <v>10</v>
      </c>
      <c r="L870" s="333">
        <v>45033</v>
      </c>
      <c r="M870" s="332"/>
      <c r="N870" s="332">
        <f t="shared" si="57"/>
        <v>8108.23</v>
      </c>
      <c r="O870" s="332"/>
      <c r="P870" s="332"/>
      <c r="Q870" s="332"/>
      <c r="R870" s="332"/>
      <c r="S870" s="390">
        <f t="shared" si="56"/>
        <v>-45033</v>
      </c>
    </row>
    <row r="871" spans="1:19" x14ac:dyDescent="0.25">
      <c r="A871" s="334">
        <v>877</v>
      </c>
      <c r="B871" s="334" t="s">
        <v>9922</v>
      </c>
      <c r="C871" s="333">
        <v>45026</v>
      </c>
      <c r="D871" s="335">
        <v>110017325125</v>
      </c>
      <c r="E871" s="333">
        <v>45023</v>
      </c>
      <c r="F871" s="334">
        <v>7985.23</v>
      </c>
      <c r="G871" s="334" t="s">
        <v>10974</v>
      </c>
      <c r="H871" s="334" t="s">
        <v>110</v>
      </c>
      <c r="I871" s="334" t="s">
        <v>130</v>
      </c>
      <c r="J871" s="334" t="s">
        <v>8687</v>
      </c>
      <c r="K871" s="332">
        <v>10</v>
      </c>
      <c r="L871" s="333">
        <v>45033</v>
      </c>
      <c r="M871" s="332"/>
      <c r="N871" s="332">
        <f t="shared" si="57"/>
        <v>7985.23</v>
      </c>
      <c r="O871" s="332"/>
      <c r="P871" s="332"/>
      <c r="Q871" s="332"/>
      <c r="R871" s="332"/>
      <c r="S871" s="390">
        <f t="shared" si="56"/>
        <v>-45033</v>
      </c>
    </row>
    <row r="872" spans="1:19" x14ac:dyDescent="0.25">
      <c r="A872" s="334">
        <v>878</v>
      </c>
      <c r="B872" s="334" t="s">
        <v>9923</v>
      </c>
      <c r="C872" s="333">
        <v>45026</v>
      </c>
      <c r="D872" s="335">
        <v>110017328156</v>
      </c>
      <c r="E872" s="333">
        <v>45023</v>
      </c>
      <c r="F872" s="334">
        <v>995.44</v>
      </c>
      <c r="G872" s="334" t="s">
        <v>10974</v>
      </c>
      <c r="H872" s="334" t="s">
        <v>110</v>
      </c>
      <c r="I872" s="334" t="s">
        <v>130</v>
      </c>
      <c r="J872" s="334" t="s">
        <v>8687</v>
      </c>
      <c r="K872" s="332">
        <v>10</v>
      </c>
      <c r="L872" s="333">
        <v>45033</v>
      </c>
      <c r="M872" s="332"/>
      <c r="N872" s="332">
        <f t="shared" si="57"/>
        <v>995.44</v>
      </c>
      <c r="O872" s="332"/>
      <c r="P872" s="332"/>
      <c r="Q872" s="332"/>
      <c r="R872" s="332"/>
      <c r="S872" s="390">
        <f t="shared" si="56"/>
        <v>-45033</v>
      </c>
    </row>
    <row r="873" spans="1:19" x14ac:dyDescent="0.25">
      <c r="A873" s="334">
        <v>879</v>
      </c>
      <c r="B873" s="334" t="s">
        <v>8500</v>
      </c>
      <c r="C873" s="333">
        <v>45026</v>
      </c>
      <c r="D873" s="335">
        <v>110017322111</v>
      </c>
      <c r="E873" s="333">
        <v>45023</v>
      </c>
      <c r="F873" s="334">
        <v>506.11</v>
      </c>
      <c r="G873" s="334" t="s">
        <v>10974</v>
      </c>
      <c r="H873" s="334" t="s">
        <v>110</v>
      </c>
      <c r="I873" s="334" t="s">
        <v>130</v>
      </c>
      <c r="J873" s="334" t="s">
        <v>8687</v>
      </c>
      <c r="K873" s="332">
        <v>10</v>
      </c>
      <c r="L873" s="333">
        <v>45033</v>
      </c>
      <c r="M873" s="332"/>
      <c r="N873" s="332">
        <f t="shared" si="57"/>
        <v>506.11</v>
      </c>
      <c r="O873" s="332"/>
      <c r="P873" s="332"/>
      <c r="Q873" s="332"/>
      <c r="R873" s="332"/>
      <c r="S873" s="390">
        <f t="shared" si="56"/>
        <v>-45033</v>
      </c>
    </row>
    <row r="874" spans="1:19" x14ac:dyDescent="0.25">
      <c r="A874" s="334">
        <v>880</v>
      </c>
      <c r="B874" s="334" t="s">
        <v>11665</v>
      </c>
      <c r="C874" s="333">
        <v>45026</v>
      </c>
      <c r="D874" s="335">
        <v>110017331182</v>
      </c>
      <c r="E874" s="333">
        <v>45023</v>
      </c>
      <c r="F874" s="334">
        <v>353.24</v>
      </c>
      <c r="G874" s="334" t="s">
        <v>10974</v>
      </c>
      <c r="H874" s="334" t="s">
        <v>110</v>
      </c>
      <c r="I874" s="334" t="s">
        <v>130</v>
      </c>
      <c r="J874" s="334" t="s">
        <v>8687</v>
      </c>
      <c r="K874" s="332">
        <v>10</v>
      </c>
      <c r="L874" s="333">
        <v>45033</v>
      </c>
      <c r="M874" s="332"/>
      <c r="N874" s="332">
        <f t="shared" si="57"/>
        <v>353.24</v>
      </c>
      <c r="O874" s="332"/>
      <c r="P874" s="332"/>
      <c r="Q874" s="332"/>
      <c r="R874" s="332"/>
      <c r="S874" s="390">
        <f t="shared" si="56"/>
        <v>-45033</v>
      </c>
    </row>
    <row r="875" spans="1:19" x14ac:dyDescent="0.25">
      <c r="A875" s="334">
        <v>881</v>
      </c>
      <c r="B875" s="334" t="s">
        <v>11666</v>
      </c>
      <c r="C875" s="333">
        <v>45026</v>
      </c>
      <c r="D875" s="335">
        <v>110017328154</v>
      </c>
      <c r="E875" s="333">
        <v>45023</v>
      </c>
      <c r="F875" s="334">
        <v>1008.8</v>
      </c>
      <c r="G875" s="334" t="s">
        <v>10974</v>
      </c>
      <c r="H875" s="334" t="s">
        <v>110</v>
      </c>
      <c r="I875" s="334" t="s">
        <v>130</v>
      </c>
      <c r="J875" s="334" t="s">
        <v>8687</v>
      </c>
      <c r="K875" s="332">
        <v>10</v>
      </c>
      <c r="L875" s="333">
        <v>45033</v>
      </c>
      <c r="M875" s="332"/>
      <c r="N875" s="332">
        <f t="shared" si="57"/>
        <v>1008.8</v>
      </c>
      <c r="O875" s="332"/>
      <c r="P875" s="332"/>
      <c r="Q875" s="332"/>
      <c r="R875" s="332"/>
      <c r="S875" s="390">
        <f t="shared" si="56"/>
        <v>-45033</v>
      </c>
    </row>
    <row r="876" spans="1:19" x14ac:dyDescent="0.25">
      <c r="A876" s="334">
        <v>882</v>
      </c>
      <c r="B876" s="334" t="s">
        <v>9034</v>
      </c>
      <c r="C876" s="333">
        <v>45026</v>
      </c>
      <c r="D876" s="335">
        <v>110017325129</v>
      </c>
      <c r="E876" s="333">
        <v>45023</v>
      </c>
      <c r="F876" s="334">
        <v>456.44</v>
      </c>
      <c r="G876" s="334" t="s">
        <v>10974</v>
      </c>
      <c r="H876" s="334" t="s">
        <v>110</v>
      </c>
      <c r="I876" s="334" t="s">
        <v>130</v>
      </c>
      <c r="J876" s="334" t="s">
        <v>8687</v>
      </c>
      <c r="K876" s="332">
        <v>10</v>
      </c>
      <c r="L876" s="333">
        <v>45033</v>
      </c>
      <c r="M876" s="332"/>
      <c r="N876" s="332">
        <f t="shared" si="57"/>
        <v>456.44</v>
      </c>
      <c r="O876" s="332"/>
      <c r="P876" s="332"/>
      <c r="Q876" s="332"/>
      <c r="R876" s="332"/>
      <c r="S876" s="390">
        <f t="shared" si="56"/>
        <v>-45033</v>
      </c>
    </row>
    <row r="877" spans="1:19" x14ac:dyDescent="0.25">
      <c r="A877" s="334">
        <v>883</v>
      </c>
      <c r="B877" s="334" t="s">
        <v>8501</v>
      </c>
      <c r="C877" s="333">
        <v>45026</v>
      </c>
      <c r="D877" s="335">
        <v>110017325127</v>
      </c>
      <c r="E877" s="333">
        <v>45023</v>
      </c>
      <c r="F877" s="334">
        <v>931.84</v>
      </c>
      <c r="G877" s="334" t="s">
        <v>10974</v>
      </c>
      <c r="H877" s="334" t="s">
        <v>110</v>
      </c>
      <c r="I877" s="334" t="s">
        <v>130</v>
      </c>
      <c r="J877" s="334" t="s">
        <v>8687</v>
      </c>
      <c r="K877" s="332">
        <v>10</v>
      </c>
      <c r="L877" s="333">
        <v>45033</v>
      </c>
      <c r="M877" s="332"/>
      <c r="N877" s="332">
        <f t="shared" si="57"/>
        <v>931.84</v>
      </c>
      <c r="O877" s="332"/>
      <c r="P877" s="332"/>
      <c r="Q877" s="332"/>
      <c r="R877" s="332"/>
      <c r="S877" s="390">
        <f t="shared" si="56"/>
        <v>-45033</v>
      </c>
    </row>
    <row r="878" spans="1:19" x14ac:dyDescent="0.25">
      <c r="A878" s="334">
        <v>884</v>
      </c>
      <c r="B878" s="334" t="s">
        <v>11669</v>
      </c>
      <c r="C878" s="333">
        <v>45026</v>
      </c>
      <c r="D878" s="335">
        <v>110017325118</v>
      </c>
      <c r="E878" s="333">
        <v>45023</v>
      </c>
      <c r="F878" s="334">
        <v>607.91999999999996</v>
      </c>
      <c r="G878" s="334" t="s">
        <v>10974</v>
      </c>
      <c r="H878" s="334" t="s">
        <v>110</v>
      </c>
      <c r="I878" s="334" t="s">
        <v>130</v>
      </c>
      <c r="J878" s="334" t="s">
        <v>8687</v>
      </c>
      <c r="K878" s="332">
        <v>10</v>
      </c>
      <c r="L878" s="333">
        <v>45033</v>
      </c>
      <c r="M878" s="332"/>
      <c r="N878" s="332">
        <f t="shared" si="57"/>
        <v>607.91999999999996</v>
      </c>
      <c r="O878" s="332"/>
      <c r="P878" s="332"/>
      <c r="Q878" s="332"/>
      <c r="R878" s="332"/>
      <c r="S878" s="390">
        <f t="shared" si="56"/>
        <v>-45033</v>
      </c>
    </row>
    <row r="879" spans="1:19" x14ac:dyDescent="0.25">
      <c r="A879" s="334">
        <v>885</v>
      </c>
      <c r="B879" s="334" t="s">
        <v>11670</v>
      </c>
      <c r="C879" s="333">
        <v>45026</v>
      </c>
      <c r="D879" s="335">
        <v>110017325123</v>
      </c>
      <c r="E879" s="333">
        <v>45023</v>
      </c>
      <c r="F879" s="334">
        <v>1537.08</v>
      </c>
      <c r="G879" s="334" t="s">
        <v>10974</v>
      </c>
      <c r="H879" s="334" t="s">
        <v>110</v>
      </c>
      <c r="I879" s="334" t="s">
        <v>130</v>
      </c>
      <c r="J879" s="334" t="s">
        <v>8687</v>
      </c>
      <c r="K879" s="332">
        <v>10</v>
      </c>
      <c r="L879" s="333">
        <v>45033</v>
      </c>
      <c r="M879" s="332"/>
      <c r="N879" s="332">
        <f t="shared" si="57"/>
        <v>1537.08</v>
      </c>
      <c r="O879" s="332"/>
      <c r="P879" s="332"/>
      <c r="Q879" s="332"/>
      <c r="R879" s="332"/>
      <c r="S879" s="390">
        <f t="shared" si="56"/>
        <v>-45033</v>
      </c>
    </row>
    <row r="880" spans="1:19" x14ac:dyDescent="0.25">
      <c r="A880" s="334">
        <v>886</v>
      </c>
      <c r="B880" s="334" t="s">
        <v>11671</v>
      </c>
      <c r="C880" s="333">
        <v>45026</v>
      </c>
      <c r="D880" s="335">
        <v>110017325115</v>
      </c>
      <c r="E880" s="333">
        <v>45023</v>
      </c>
      <c r="F880" s="334">
        <v>0.33</v>
      </c>
      <c r="G880" s="334" t="s">
        <v>10974</v>
      </c>
      <c r="H880" s="334" t="s">
        <v>110</v>
      </c>
      <c r="I880" s="334" t="s">
        <v>130</v>
      </c>
      <c r="J880" s="334" t="s">
        <v>8687</v>
      </c>
      <c r="K880" s="332">
        <v>10</v>
      </c>
      <c r="L880" s="333">
        <v>45033</v>
      </c>
      <c r="M880" s="332"/>
      <c r="N880" s="332">
        <f t="shared" si="57"/>
        <v>0.33</v>
      </c>
      <c r="O880" s="332"/>
      <c r="P880" s="332"/>
      <c r="Q880" s="332"/>
      <c r="R880" s="332"/>
      <c r="S880" s="390">
        <f t="shared" si="56"/>
        <v>-45033</v>
      </c>
    </row>
    <row r="881" spans="1:19" x14ac:dyDescent="0.25">
      <c r="A881" s="334">
        <v>887</v>
      </c>
      <c r="B881" s="334" t="s">
        <v>8502</v>
      </c>
      <c r="C881" s="333">
        <v>45027</v>
      </c>
      <c r="D881" s="335">
        <v>110017325126</v>
      </c>
      <c r="E881" s="333">
        <v>45023</v>
      </c>
      <c r="F881" s="334">
        <v>33490.18</v>
      </c>
      <c r="G881" s="334" t="s">
        <v>10974</v>
      </c>
      <c r="H881" s="334" t="s">
        <v>110</v>
      </c>
      <c r="I881" s="334" t="s">
        <v>130</v>
      </c>
      <c r="J881" s="334" t="s">
        <v>8687</v>
      </c>
      <c r="K881" s="332">
        <v>10</v>
      </c>
      <c r="L881" s="333">
        <v>45033</v>
      </c>
      <c r="M881" s="332"/>
      <c r="N881" s="332">
        <f t="shared" si="57"/>
        <v>33490.18</v>
      </c>
      <c r="O881" s="332"/>
      <c r="P881" s="332"/>
      <c r="Q881" s="332"/>
      <c r="R881" s="332"/>
      <c r="S881" s="390">
        <f t="shared" si="56"/>
        <v>-45033</v>
      </c>
    </row>
    <row r="882" spans="1:19" x14ac:dyDescent="0.25">
      <c r="A882" s="334">
        <v>888</v>
      </c>
      <c r="B882" s="334" t="s">
        <v>9925</v>
      </c>
      <c r="C882" s="333">
        <v>45027</v>
      </c>
      <c r="D882" s="335">
        <v>110017331188</v>
      </c>
      <c r="E882" s="333">
        <v>45023</v>
      </c>
      <c r="F882" s="334">
        <v>1250.98</v>
      </c>
      <c r="G882" s="334" t="s">
        <v>10974</v>
      </c>
      <c r="H882" s="334" t="s">
        <v>110</v>
      </c>
      <c r="I882" s="334" t="s">
        <v>130</v>
      </c>
      <c r="J882" s="334" t="s">
        <v>8687</v>
      </c>
      <c r="K882" s="332">
        <v>10</v>
      </c>
      <c r="L882" s="333">
        <v>45033</v>
      </c>
      <c r="M882" s="332"/>
      <c r="N882" s="332">
        <f t="shared" si="57"/>
        <v>1250.98</v>
      </c>
      <c r="O882" s="332"/>
      <c r="P882" s="332"/>
      <c r="Q882" s="332"/>
      <c r="R882" s="332"/>
      <c r="S882" s="390">
        <f t="shared" si="56"/>
        <v>-45033</v>
      </c>
    </row>
    <row r="883" spans="1:19" x14ac:dyDescent="0.25">
      <c r="A883" s="334">
        <v>889</v>
      </c>
      <c r="B883" s="334" t="s">
        <v>9926</v>
      </c>
      <c r="C883" s="333">
        <v>45027</v>
      </c>
      <c r="D883" s="335">
        <v>110017328157</v>
      </c>
      <c r="E883" s="333">
        <v>45023</v>
      </c>
      <c r="F883" s="334">
        <v>20475</v>
      </c>
      <c r="G883" s="334" t="s">
        <v>10974</v>
      </c>
      <c r="H883" s="334" t="s">
        <v>110</v>
      </c>
      <c r="I883" s="334" t="s">
        <v>130</v>
      </c>
      <c r="J883" s="334" t="s">
        <v>8687</v>
      </c>
      <c r="K883" s="332">
        <v>10</v>
      </c>
      <c r="L883" s="333">
        <v>45033</v>
      </c>
      <c r="M883" s="332"/>
      <c r="N883" s="332">
        <f t="shared" si="57"/>
        <v>20475</v>
      </c>
      <c r="O883" s="332"/>
      <c r="P883" s="332"/>
      <c r="Q883" s="332"/>
      <c r="R883" s="332"/>
      <c r="S883" s="390">
        <f t="shared" si="56"/>
        <v>-45033</v>
      </c>
    </row>
    <row r="884" spans="1:19" x14ac:dyDescent="0.25">
      <c r="A884" s="334">
        <v>890</v>
      </c>
      <c r="B884" s="334" t="s">
        <v>9927</v>
      </c>
      <c r="C884" s="333">
        <v>45027</v>
      </c>
      <c r="D884" s="335">
        <v>110017331190</v>
      </c>
      <c r="E884" s="333">
        <v>45023</v>
      </c>
      <c r="F884" s="334">
        <v>21445.45</v>
      </c>
      <c r="G884" s="334" t="s">
        <v>10974</v>
      </c>
      <c r="H884" s="334" t="s">
        <v>110</v>
      </c>
      <c r="I884" s="334" t="s">
        <v>130</v>
      </c>
      <c r="J884" s="334" t="s">
        <v>8687</v>
      </c>
      <c r="K884" s="332">
        <v>10</v>
      </c>
      <c r="L884" s="333">
        <v>45033</v>
      </c>
      <c r="M884" s="332"/>
      <c r="N884" s="332">
        <f t="shared" si="57"/>
        <v>21445.45</v>
      </c>
      <c r="O884" s="332"/>
      <c r="P884" s="332"/>
      <c r="Q884" s="332"/>
      <c r="R884" s="332"/>
      <c r="S884" s="390">
        <f t="shared" si="56"/>
        <v>-45033</v>
      </c>
    </row>
    <row r="885" spans="1:19" x14ac:dyDescent="0.25">
      <c r="A885" s="334">
        <v>891</v>
      </c>
      <c r="B885" s="334" t="s">
        <v>9035</v>
      </c>
      <c r="C885" s="333">
        <v>45027</v>
      </c>
      <c r="D885" s="335">
        <v>110017331186</v>
      </c>
      <c r="E885" s="333">
        <v>45023</v>
      </c>
      <c r="F885" s="334">
        <v>1281.19</v>
      </c>
      <c r="G885" s="334" t="s">
        <v>10974</v>
      </c>
      <c r="H885" s="334" t="s">
        <v>110</v>
      </c>
      <c r="I885" s="334" t="s">
        <v>130</v>
      </c>
      <c r="J885" s="334" t="s">
        <v>8687</v>
      </c>
      <c r="K885" s="332">
        <v>10</v>
      </c>
      <c r="L885" s="333">
        <v>45033</v>
      </c>
      <c r="M885" s="332"/>
      <c r="N885" s="332">
        <f t="shared" si="57"/>
        <v>1281.19</v>
      </c>
      <c r="O885" s="332"/>
      <c r="P885" s="332"/>
      <c r="Q885" s="332"/>
      <c r="R885" s="332"/>
      <c r="S885" s="390">
        <f t="shared" si="56"/>
        <v>-45033</v>
      </c>
    </row>
    <row r="886" spans="1:19" x14ac:dyDescent="0.25">
      <c r="A886" s="334">
        <v>892</v>
      </c>
      <c r="B886" s="334" t="s">
        <v>9036</v>
      </c>
      <c r="C886" s="333">
        <v>45027</v>
      </c>
      <c r="D886" s="335">
        <v>110017325124</v>
      </c>
      <c r="E886" s="333">
        <v>45023</v>
      </c>
      <c r="F886" s="334">
        <v>1818.37</v>
      </c>
      <c r="G886" s="334" t="s">
        <v>10974</v>
      </c>
      <c r="H886" s="334" t="s">
        <v>110</v>
      </c>
      <c r="I886" s="334" t="s">
        <v>130</v>
      </c>
      <c r="J886" s="334" t="s">
        <v>8687</v>
      </c>
      <c r="K886" s="332">
        <v>10</v>
      </c>
      <c r="L886" s="333">
        <v>45033</v>
      </c>
      <c r="M886" s="332"/>
      <c r="N886" s="332">
        <f t="shared" si="57"/>
        <v>1818.37</v>
      </c>
      <c r="O886" s="332"/>
      <c r="P886" s="332"/>
      <c r="Q886" s="332"/>
      <c r="R886" s="332"/>
      <c r="S886" s="390">
        <f t="shared" si="56"/>
        <v>-45033</v>
      </c>
    </row>
    <row r="887" spans="1:19" x14ac:dyDescent="0.25">
      <c r="A887" s="334">
        <v>893</v>
      </c>
      <c r="B887" s="334" t="s">
        <v>9928</v>
      </c>
      <c r="C887" s="333">
        <v>45027</v>
      </c>
      <c r="D887" s="335">
        <v>1100173228158</v>
      </c>
      <c r="E887" s="333">
        <v>45023</v>
      </c>
      <c r="F887" s="334">
        <v>612.30999999999995</v>
      </c>
      <c r="G887" s="334" t="s">
        <v>10974</v>
      </c>
      <c r="H887" s="334" t="s">
        <v>110</v>
      </c>
      <c r="I887" s="334" t="s">
        <v>130</v>
      </c>
      <c r="J887" s="334" t="s">
        <v>8687</v>
      </c>
      <c r="K887" s="332">
        <v>10</v>
      </c>
      <c r="L887" s="333">
        <v>45033</v>
      </c>
      <c r="M887" s="332"/>
      <c r="N887" s="332">
        <f t="shared" si="57"/>
        <v>612.30999999999995</v>
      </c>
      <c r="O887" s="332"/>
      <c r="P887" s="332"/>
      <c r="Q887" s="332"/>
      <c r="R887" s="332"/>
      <c r="S887" s="390">
        <f t="shared" si="56"/>
        <v>-45033</v>
      </c>
    </row>
    <row r="888" spans="1:19" x14ac:dyDescent="0.25">
      <c r="A888" s="334">
        <v>894</v>
      </c>
      <c r="B888" s="334" t="s">
        <v>8503</v>
      </c>
      <c r="C888" s="333">
        <v>45027</v>
      </c>
      <c r="D888" s="335">
        <v>110017322117</v>
      </c>
      <c r="E888" s="333">
        <v>45023</v>
      </c>
      <c r="F888" s="334">
        <v>21104.3</v>
      </c>
      <c r="G888" s="334" t="s">
        <v>10974</v>
      </c>
      <c r="H888" s="334" t="s">
        <v>110</v>
      </c>
      <c r="I888" s="334" t="s">
        <v>130</v>
      </c>
      <c r="J888" s="334" t="s">
        <v>8687</v>
      </c>
      <c r="K888" s="332">
        <v>10</v>
      </c>
      <c r="L888" s="333">
        <v>45033</v>
      </c>
      <c r="M888" s="332"/>
      <c r="N888" s="332">
        <f t="shared" si="57"/>
        <v>21104.3</v>
      </c>
      <c r="O888" s="332"/>
      <c r="P888" s="332"/>
      <c r="Q888" s="332"/>
      <c r="R888" s="332"/>
      <c r="S888" s="390">
        <f t="shared" si="56"/>
        <v>-45033</v>
      </c>
    </row>
    <row r="889" spans="1:19" x14ac:dyDescent="0.25">
      <c r="A889" s="334">
        <v>895</v>
      </c>
      <c r="B889" s="334" t="s">
        <v>9929</v>
      </c>
      <c r="C889" s="333">
        <v>45027</v>
      </c>
      <c r="D889" s="335">
        <v>1100173225130</v>
      </c>
      <c r="E889" s="333">
        <v>45023</v>
      </c>
      <c r="F889" s="334">
        <v>1259.1400000000001</v>
      </c>
      <c r="G889" s="334" t="s">
        <v>10974</v>
      </c>
      <c r="H889" s="334" t="s">
        <v>110</v>
      </c>
      <c r="I889" s="334" t="s">
        <v>130</v>
      </c>
      <c r="J889" s="334" t="s">
        <v>8687</v>
      </c>
      <c r="K889" s="332">
        <v>10</v>
      </c>
      <c r="L889" s="333">
        <v>45033</v>
      </c>
      <c r="M889" s="332"/>
      <c r="N889" s="332">
        <f t="shared" si="57"/>
        <v>1259.1400000000001</v>
      </c>
      <c r="O889" s="332"/>
      <c r="P889" s="332"/>
      <c r="Q889" s="332"/>
      <c r="R889" s="332"/>
      <c r="S889" s="390">
        <f t="shared" si="56"/>
        <v>-45033</v>
      </c>
    </row>
    <row r="890" spans="1:19" x14ac:dyDescent="0.25">
      <c r="A890" s="334">
        <v>896</v>
      </c>
      <c r="B890" s="334" t="s">
        <v>9930</v>
      </c>
      <c r="C890" s="333">
        <v>45027</v>
      </c>
      <c r="D890" s="335">
        <v>110017328166</v>
      </c>
      <c r="E890" s="333">
        <v>45023</v>
      </c>
      <c r="F890" s="334">
        <v>0.65</v>
      </c>
      <c r="G890" s="334" t="s">
        <v>10974</v>
      </c>
      <c r="H890" s="334" t="s">
        <v>110</v>
      </c>
      <c r="I890" s="334" t="s">
        <v>130</v>
      </c>
      <c r="J890" s="334" t="s">
        <v>8687</v>
      </c>
      <c r="K890" s="332">
        <v>10</v>
      </c>
      <c r="L890" s="333">
        <v>45033</v>
      </c>
      <c r="M890" s="332"/>
      <c r="N890" s="332">
        <f t="shared" si="57"/>
        <v>0.65</v>
      </c>
      <c r="O890" s="332"/>
      <c r="P890" s="332"/>
      <c r="Q890" s="332"/>
      <c r="R890" s="332"/>
      <c r="S890" s="390">
        <f t="shared" si="56"/>
        <v>-45033</v>
      </c>
    </row>
    <row r="891" spans="1:19" x14ac:dyDescent="0.25">
      <c r="A891" s="334">
        <v>897</v>
      </c>
      <c r="B891" s="334" t="s">
        <v>9931</v>
      </c>
      <c r="C891" s="333">
        <v>45027</v>
      </c>
      <c r="D891" s="335">
        <v>110017325133</v>
      </c>
      <c r="E891" s="333">
        <v>45023</v>
      </c>
      <c r="F891" s="334">
        <v>2083.6799999999998</v>
      </c>
      <c r="G891" s="334" t="s">
        <v>10974</v>
      </c>
      <c r="H891" s="334" t="s">
        <v>110</v>
      </c>
      <c r="I891" s="334" t="s">
        <v>130</v>
      </c>
      <c r="J891" s="334" t="s">
        <v>8687</v>
      </c>
      <c r="K891" s="332">
        <v>10</v>
      </c>
      <c r="L891" s="333">
        <v>45033</v>
      </c>
      <c r="M891" s="332"/>
      <c r="N891" s="332">
        <f t="shared" si="57"/>
        <v>2083.6799999999998</v>
      </c>
      <c r="O891" s="332"/>
      <c r="P891" s="332"/>
      <c r="Q891" s="332"/>
      <c r="R891" s="332"/>
      <c r="S891" s="390">
        <f t="shared" si="56"/>
        <v>-45033</v>
      </c>
    </row>
    <row r="892" spans="1:19" x14ac:dyDescent="0.25">
      <c r="A892" s="334">
        <v>898</v>
      </c>
      <c r="B892" s="334" t="s">
        <v>11672</v>
      </c>
      <c r="C892" s="333">
        <v>45027</v>
      </c>
      <c r="D892" s="335">
        <v>1100173222100</v>
      </c>
      <c r="E892" s="333">
        <v>45023</v>
      </c>
      <c r="F892" s="334">
        <v>771.85</v>
      </c>
      <c r="G892" s="334" t="s">
        <v>10974</v>
      </c>
      <c r="H892" s="334" t="s">
        <v>110</v>
      </c>
      <c r="I892" s="334" t="s">
        <v>130</v>
      </c>
      <c r="J892" s="334" t="s">
        <v>8687</v>
      </c>
      <c r="K892" s="332">
        <v>10</v>
      </c>
      <c r="L892" s="333">
        <v>45033</v>
      </c>
      <c r="M892" s="332"/>
      <c r="N892" s="332">
        <f t="shared" si="57"/>
        <v>771.85</v>
      </c>
      <c r="O892" s="332"/>
      <c r="P892" s="332"/>
      <c r="Q892" s="332"/>
      <c r="R892" s="332"/>
      <c r="S892" s="390">
        <f t="shared" si="56"/>
        <v>-45033</v>
      </c>
    </row>
    <row r="893" spans="1:19" x14ac:dyDescent="0.25">
      <c r="A893" s="334">
        <v>899</v>
      </c>
      <c r="B893" s="334" t="s">
        <v>8504</v>
      </c>
      <c r="C893" s="333">
        <v>45027</v>
      </c>
      <c r="D893" s="335">
        <v>110017328164</v>
      </c>
      <c r="E893" s="333">
        <v>45023</v>
      </c>
      <c r="F893" s="334">
        <v>1368.9</v>
      </c>
      <c r="G893" s="334" t="s">
        <v>10974</v>
      </c>
      <c r="H893" s="334" t="s">
        <v>110</v>
      </c>
      <c r="I893" s="334" t="s">
        <v>130</v>
      </c>
      <c r="J893" s="334" t="s">
        <v>8687</v>
      </c>
      <c r="K893" s="332">
        <v>10</v>
      </c>
      <c r="L893" s="333">
        <v>45033</v>
      </c>
      <c r="M893" s="332"/>
      <c r="N893" s="332">
        <f t="shared" si="57"/>
        <v>1368.9</v>
      </c>
      <c r="O893" s="332"/>
      <c r="P893" s="332"/>
      <c r="Q893" s="332"/>
      <c r="R893" s="332"/>
      <c r="S893" s="390">
        <f t="shared" si="56"/>
        <v>-45033</v>
      </c>
    </row>
    <row r="894" spans="1:19" x14ac:dyDescent="0.25">
      <c r="A894" s="334">
        <v>900</v>
      </c>
      <c r="B894" s="334" t="s">
        <v>8505</v>
      </c>
      <c r="C894" s="333">
        <v>45027</v>
      </c>
      <c r="D894" s="335">
        <v>1100173222107</v>
      </c>
      <c r="E894" s="333">
        <v>45023</v>
      </c>
      <c r="F894" s="334">
        <v>2376.4299999999998</v>
      </c>
      <c r="G894" s="334" t="s">
        <v>10974</v>
      </c>
      <c r="H894" s="334" t="s">
        <v>110</v>
      </c>
      <c r="I894" s="334" t="s">
        <v>130</v>
      </c>
      <c r="J894" s="334" t="s">
        <v>8687</v>
      </c>
      <c r="K894" s="332">
        <v>10</v>
      </c>
      <c r="L894" s="333">
        <v>45033</v>
      </c>
      <c r="M894" s="332"/>
      <c r="N894" s="332">
        <f t="shared" si="57"/>
        <v>2376.4299999999998</v>
      </c>
      <c r="O894" s="332"/>
      <c r="P894" s="332"/>
      <c r="Q894" s="332"/>
      <c r="R894" s="332"/>
      <c r="S894" s="390">
        <f t="shared" si="56"/>
        <v>-45033</v>
      </c>
    </row>
    <row r="895" spans="1:19" x14ac:dyDescent="0.25">
      <c r="A895" s="334">
        <v>901</v>
      </c>
      <c r="B895" s="334" t="s">
        <v>8506</v>
      </c>
      <c r="C895" s="333">
        <v>45027</v>
      </c>
      <c r="D895" s="335">
        <v>110017328153</v>
      </c>
      <c r="E895" s="333">
        <v>45023</v>
      </c>
      <c r="F895" s="334">
        <v>871.01</v>
      </c>
      <c r="G895" s="334" t="s">
        <v>10974</v>
      </c>
      <c r="H895" s="334" t="s">
        <v>110</v>
      </c>
      <c r="I895" s="334" t="s">
        <v>130</v>
      </c>
      <c r="J895" s="334" t="s">
        <v>8687</v>
      </c>
      <c r="K895" s="332">
        <v>10</v>
      </c>
      <c r="L895" s="333">
        <v>45033</v>
      </c>
      <c r="M895" s="332"/>
      <c r="N895" s="332">
        <f t="shared" si="57"/>
        <v>871.01</v>
      </c>
      <c r="O895" s="332"/>
      <c r="P895" s="332"/>
      <c r="Q895" s="332"/>
      <c r="R895" s="332"/>
      <c r="S895" s="390">
        <f t="shared" si="56"/>
        <v>-45033</v>
      </c>
    </row>
    <row r="896" spans="1:19" x14ac:dyDescent="0.25">
      <c r="A896" s="334">
        <v>902</v>
      </c>
      <c r="B896" s="334" t="s">
        <v>925</v>
      </c>
      <c r="C896" s="333">
        <v>45027</v>
      </c>
      <c r="D896" s="335">
        <v>110017325122</v>
      </c>
      <c r="E896" s="333">
        <v>45023</v>
      </c>
      <c r="F896" s="334">
        <v>1325.09</v>
      </c>
      <c r="G896" s="334" t="s">
        <v>10974</v>
      </c>
      <c r="H896" s="334" t="s">
        <v>110</v>
      </c>
      <c r="I896" s="334" t="s">
        <v>130</v>
      </c>
      <c r="J896" s="334" t="s">
        <v>8687</v>
      </c>
      <c r="K896" s="332">
        <v>10</v>
      </c>
      <c r="L896" s="333">
        <v>45033</v>
      </c>
      <c r="M896" s="332"/>
      <c r="N896" s="332">
        <f t="shared" si="57"/>
        <v>1325.09</v>
      </c>
      <c r="O896" s="332"/>
      <c r="P896" s="332"/>
      <c r="Q896" s="332"/>
      <c r="R896" s="332"/>
      <c r="S896" s="390">
        <f t="shared" si="56"/>
        <v>-45033</v>
      </c>
    </row>
    <row r="897" spans="1:19" x14ac:dyDescent="0.25">
      <c r="A897" s="334">
        <v>903</v>
      </c>
      <c r="B897" s="334" t="s">
        <v>8507</v>
      </c>
      <c r="C897" s="333">
        <v>45027</v>
      </c>
      <c r="D897" s="335">
        <v>110017325177</v>
      </c>
      <c r="E897" s="333">
        <v>45023</v>
      </c>
      <c r="F897" s="334">
        <v>1438.42</v>
      </c>
      <c r="G897" s="334" t="s">
        <v>10974</v>
      </c>
      <c r="H897" s="334" t="s">
        <v>110</v>
      </c>
      <c r="I897" s="334" t="s">
        <v>130</v>
      </c>
      <c r="J897" s="334" t="s">
        <v>8687</v>
      </c>
      <c r="K897" s="332">
        <v>10</v>
      </c>
      <c r="L897" s="333">
        <v>45033</v>
      </c>
      <c r="M897" s="332"/>
      <c r="N897" s="332">
        <f t="shared" si="57"/>
        <v>1438.42</v>
      </c>
      <c r="O897" s="332"/>
      <c r="P897" s="332"/>
      <c r="Q897" s="332"/>
      <c r="R897" s="332"/>
      <c r="S897" s="390">
        <f t="shared" si="56"/>
        <v>-45033</v>
      </c>
    </row>
    <row r="898" spans="1:19" x14ac:dyDescent="0.25">
      <c r="A898" s="334">
        <v>904</v>
      </c>
      <c r="B898" s="334" t="s">
        <v>8508</v>
      </c>
      <c r="C898" s="333">
        <v>45027</v>
      </c>
      <c r="D898" s="335">
        <v>110017331187</v>
      </c>
      <c r="E898" s="333">
        <v>45023</v>
      </c>
      <c r="F898" s="334">
        <v>895.2</v>
      </c>
      <c r="G898" s="332" t="s">
        <v>10974</v>
      </c>
      <c r="H898" s="332" t="s">
        <v>110</v>
      </c>
      <c r="I898" s="332" t="s">
        <v>130</v>
      </c>
      <c r="J898" s="332" t="s">
        <v>8687</v>
      </c>
      <c r="K898" s="332">
        <v>10</v>
      </c>
      <c r="L898" s="333">
        <v>45033</v>
      </c>
      <c r="M898" s="332"/>
      <c r="N898" s="332">
        <f t="shared" si="57"/>
        <v>895.2</v>
      </c>
      <c r="O898" s="332"/>
      <c r="P898" s="332"/>
      <c r="Q898" s="332"/>
      <c r="R898" s="332"/>
      <c r="S898" s="390">
        <f t="shared" si="56"/>
        <v>-45033</v>
      </c>
    </row>
    <row r="899" spans="1:19" x14ac:dyDescent="0.25">
      <c r="A899" s="334">
        <v>905</v>
      </c>
      <c r="B899" s="334" t="s">
        <v>8509</v>
      </c>
      <c r="C899" s="333">
        <v>45027</v>
      </c>
      <c r="D899" s="335">
        <v>110017331193</v>
      </c>
      <c r="E899" s="333">
        <v>45023</v>
      </c>
      <c r="F899" s="334">
        <v>901.57</v>
      </c>
      <c r="G899" s="332" t="s">
        <v>10974</v>
      </c>
      <c r="H899" s="332" t="s">
        <v>110</v>
      </c>
      <c r="I899" s="332" t="s">
        <v>130</v>
      </c>
      <c r="J899" s="332" t="s">
        <v>8687</v>
      </c>
      <c r="K899" s="332">
        <v>10</v>
      </c>
      <c r="L899" s="333">
        <v>45033</v>
      </c>
      <c r="M899" s="332"/>
      <c r="N899" s="332">
        <f t="shared" si="57"/>
        <v>901.57</v>
      </c>
      <c r="O899" s="332"/>
      <c r="P899" s="332"/>
      <c r="Q899" s="332"/>
      <c r="R899" s="332"/>
      <c r="S899" s="390">
        <f t="shared" si="56"/>
        <v>-45033</v>
      </c>
    </row>
    <row r="900" spans="1:19" x14ac:dyDescent="0.25">
      <c r="A900" s="334">
        <v>906</v>
      </c>
      <c r="B900" s="334" t="s">
        <v>8510</v>
      </c>
      <c r="C900" s="333">
        <v>45027</v>
      </c>
      <c r="D900" s="335">
        <v>110017331191</v>
      </c>
      <c r="E900" s="333">
        <v>45023</v>
      </c>
      <c r="F900" s="334">
        <v>429.32</v>
      </c>
      <c r="G900" s="332" t="s">
        <v>10974</v>
      </c>
      <c r="H900" s="332" t="s">
        <v>110</v>
      </c>
      <c r="I900" s="332" t="s">
        <v>130</v>
      </c>
      <c r="J900" s="332" t="s">
        <v>8687</v>
      </c>
      <c r="K900" s="332">
        <v>10</v>
      </c>
      <c r="L900" s="333">
        <v>45033</v>
      </c>
      <c r="M900" s="332"/>
      <c r="N900" s="332">
        <f t="shared" si="57"/>
        <v>429.32</v>
      </c>
      <c r="O900" s="332"/>
      <c r="P900" s="332"/>
      <c r="Q900" s="332"/>
      <c r="R900" s="332"/>
      <c r="S900" s="390">
        <f t="shared" si="56"/>
        <v>-45033</v>
      </c>
    </row>
    <row r="901" spans="1:19" x14ac:dyDescent="0.25">
      <c r="A901" s="334">
        <v>907</v>
      </c>
      <c r="B901" s="334" t="s">
        <v>8511</v>
      </c>
      <c r="C901" s="333">
        <v>45027</v>
      </c>
      <c r="D901" s="335">
        <v>110017331192</v>
      </c>
      <c r="E901" s="333">
        <v>45023</v>
      </c>
      <c r="F901" s="334">
        <v>265.51</v>
      </c>
      <c r="G901" s="332" t="s">
        <v>10974</v>
      </c>
      <c r="H901" s="332" t="s">
        <v>110</v>
      </c>
      <c r="I901" s="332" t="s">
        <v>130</v>
      </c>
      <c r="J901" s="332" t="s">
        <v>8687</v>
      </c>
      <c r="K901" s="332">
        <v>10</v>
      </c>
      <c r="L901" s="333">
        <v>45033</v>
      </c>
      <c r="M901" s="332"/>
      <c r="N901" s="332">
        <f t="shared" si="57"/>
        <v>265.51</v>
      </c>
      <c r="O901" s="332"/>
      <c r="P901" s="332"/>
      <c r="Q901" s="332"/>
      <c r="R901" s="332"/>
      <c r="S901" s="390">
        <f t="shared" si="56"/>
        <v>-45033</v>
      </c>
    </row>
    <row r="902" spans="1:19" x14ac:dyDescent="0.25">
      <c r="A902" s="334">
        <v>908</v>
      </c>
      <c r="B902" s="334" t="s">
        <v>8512</v>
      </c>
      <c r="C902" s="333">
        <v>45027</v>
      </c>
      <c r="D902" s="335">
        <v>110017331181</v>
      </c>
      <c r="E902" s="333">
        <v>45023</v>
      </c>
      <c r="F902" s="334">
        <v>832.71</v>
      </c>
      <c r="G902" s="332" t="s">
        <v>10974</v>
      </c>
      <c r="H902" s="332" t="s">
        <v>110</v>
      </c>
      <c r="I902" s="332" t="s">
        <v>130</v>
      </c>
      <c r="J902" s="332" t="s">
        <v>8687</v>
      </c>
      <c r="K902" s="332">
        <v>10</v>
      </c>
      <c r="L902" s="333">
        <v>45033</v>
      </c>
      <c r="M902" s="332"/>
      <c r="N902" s="332">
        <f t="shared" si="57"/>
        <v>832.71</v>
      </c>
      <c r="O902" s="332"/>
      <c r="P902" s="332"/>
      <c r="Q902" s="332"/>
      <c r="R902" s="332"/>
      <c r="S902" s="390">
        <f t="shared" si="56"/>
        <v>-45033</v>
      </c>
    </row>
    <row r="903" spans="1:19" x14ac:dyDescent="0.25">
      <c r="A903" s="334">
        <v>909</v>
      </c>
      <c r="B903" s="334" t="s">
        <v>11673</v>
      </c>
      <c r="C903" s="333">
        <v>45027</v>
      </c>
      <c r="D903" s="335">
        <v>2239505</v>
      </c>
      <c r="E903" s="333">
        <v>45016</v>
      </c>
      <c r="F903" s="334">
        <v>487.94</v>
      </c>
      <c r="G903" s="334" t="s">
        <v>214</v>
      </c>
      <c r="H903" s="334" t="s">
        <v>2976</v>
      </c>
      <c r="I903" s="332" t="s">
        <v>130</v>
      </c>
      <c r="J903" s="332" t="s">
        <v>8687</v>
      </c>
      <c r="K903" s="332">
        <v>30</v>
      </c>
      <c r="L903" s="333">
        <v>45046</v>
      </c>
      <c r="M903" s="332"/>
      <c r="N903" s="332">
        <f t="shared" si="57"/>
        <v>487.94</v>
      </c>
      <c r="O903" s="332" t="s">
        <v>27</v>
      </c>
      <c r="P903" s="332">
        <v>1129</v>
      </c>
      <c r="Q903" s="333">
        <v>45037</v>
      </c>
      <c r="R903" s="332">
        <v>487.94</v>
      </c>
      <c r="S903" s="390">
        <f t="shared" si="56"/>
        <v>-9</v>
      </c>
    </row>
    <row r="904" spans="1:19" x14ac:dyDescent="0.25">
      <c r="A904" s="334">
        <v>910</v>
      </c>
      <c r="B904" s="334" t="s">
        <v>6356</v>
      </c>
      <c r="C904" s="333">
        <v>45028</v>
      </c>
      <c r="D904" s="335">
        <v>1373226</v>
      </c>
      <c r="E904" s="333">
        <v>45016</v>
      </c>
      <c r="F904" s="334">
        <v>353.73</v>
      </c>
      <c r="G904" s="334" t="s">
        <v>611</v>
      </c>
      <c r="H904" s="334" t="s">
        <v>771</v>
      </c>
      <c r="I904" s="332" t="s">
        <v>130</v>
      </c>
      <c r="J904" s="332" t="s">
        <v>8687</v>
      </c>
      <c r="K904" s="332">
        <v>30</v>
      </c>
      <c r="L904" s="333">
        <v>45046</v>
      </c>
      <c r="M904" s="332"/>
      <c r="N904" s="332">
        <f t="shared" si="57"/>
        <v>353.73</v>
      </c>
      <c r="O904" s="332" t="s">
        <v>27</v>
      </c>
      <c r="P904" s="332">
        <v>1130</v>
      </c>
      <c r="Q904" s="333">
        <v>45037</v>
      </c>
      <c r="R904" s="332">
        <v>353.73</v>
      </c>
      <c r="S904" s="390">
        <f t="shared" si="56"/>
        <v>-9</v>
      </c>
    </row>
    <row r="905" spans="1:19" x14ac:dyDescent="0.25">
      <c r="A905" s="334">
        <v>911</v>
      </c>
      <c r="B905" s="334" t="s">
        <v>8516</v>
      </c>
      <c r="C905" s="333">
        <v>45028</v>
      </c>
      <c r="D905" s="335">
        <v>10383984</v>
      </c>
      <c r="E905" s="333">
        <v>45012</v>
      </c>
      <c r="F905" s="334">
        <v>59.74</v>
      </c>
      <c r="G905" s="334" t="s">
        <v>438</v>
      </c>
      <c r="H905" s="334" t="s">
        <v>2</v>
      </c>
      <c r="I905" s="332" t="s">
        <v>130</v>
      </c>
      <c r="J905" s="332" t="s">
        <v>8687</v>
      </c>
      <c r="K905" s="332">
        <v>15</v>
      </c>
      <c r="L905" s="333">
        <v>45026</v>
      </c>
      <c r="M905" s="332"/>
      <c r="N905" s="332">
        <f t="shared" si="57"/>
        <v>59.74</v>
      </c>
      <c r="O905" s="332" t="s">
        <v>27</v>
      </c>
      <c r="P905" s="332">
        <v>1132</v>
      </c>
      <c r="Q905" s="333">
        <v>45037</v>
      </c>
      <c r="R905" s="332">
        <v>59.74</v>
      </c>
      <c r="S905" s="390">
        <f t="shared" si="56"/>
        <v>11</v>
      </c>
    </row>
    <row r="906" spans="1:19" x14ac:dyDescent="0.25">
      <c r="A906" s="334">
        <v>912</v>
      </c>
      <c r="B906" s="334" t="s">
        <v>8517</v>
      </c>
      <c r="C906" s="333">
        <v>45028</v>
      </c>
      <c r="D906" s="335">
        <v>4951539</v>
      </c>
      <c r="E906" s="333">
        <v>45026</v>
      </c>
      <c r="F906" s="334">
        <v>418.72</v>
      </c>
      <c r="G906" s="334" t="s">
        <v>438</v>
      </c>
      <c r="H906" s="334" t="s">
        <v>2</v>
      </c>
      <c r="I906" s="332" t="s">
        <v>130</v>
      </c>
      <c r="J906" s="332" t="s">
        <v>8687</v>
      </c>
      <c r="K906" s="332">
        <v>15</v>
      </c>
      <c r="L906" s="333">
        <v>45041</v>
      </c>
      <c r="M906" s="332"/>
      <c r="N906" s="332">
        <f t="shared" si="57"/>
        <v>418.72</v>
      </c>
      <c r="O906" s="332" t="s">
        <v>27</v>
      </c>
      <c r="P906" s="332">
        <v>1135</v>
      </c>
      <c r="Q906" s="333">
        <v>45041</v>
      </c>
      <c r="R906" s="332">
        <v>418.72</v>
      </c>
      <c r="S906" s="390">
        <f t="shared" si="56"/>
        <v>0</v>
      </c>
    </row>
    <row r="907" spans="1:19" x14ac:dyDescent="0.25">
      <c r="A907" s="334">
        <v>913</v>
      </c>
      <c r="B907" s="334" t="s">
        <v>8518</v>
      </c>
      <c r="C907" s="333">
        <v>45028</v>
      </c>
      <c r="D907" s="335">
        <v>13393684</v>
      </c>
      <c r="E907" s="333">
        <v>45016</v>
      </c>
      <c r="F907" s="334">
        <v>119.99</v>
      </c>
      <c r="G907" s="334" t="s">
        <v>6860</v>
      </c>
      <c r="H907" s="334" t="s">
        <v>2</v>
      </c>
      <c r="I907" s="332" t="s">
        <v>130</v>
      </c>
      <c r="J907" s="332" t="s">
        <v>8687</v>
      </c>
      <c r="K907" s="332">
        <v>15</v>
      </c>
      <c r="L907" s="333">
        <v>45031</v>
      </c>
      <c r="M907" s="332"/>
      <c r="N907" s="332">
        <f t="shared" si="57"/>
        <v>119.99</v>
      </c>
      <c r="O907" s="332"/>
      <c r="P907" s="332"/>
      <c r="Q907" s="332"/>
      <c r="R907" s="332"/>
      <c r="S907" s="390">
        <f t="shared" si="56"/>
        <v>-45031</v>
      </c>
    </row>
    <row r="908" spans="1:19" x14ac:dyDescent="0.25">
      <c r="A908" s="334">
        <v>914</v>
      </c>
      <c r="B908" s="334" t="s">
        <v>11674</v>
      </c>
      <c r="C908" s="333">
        <v>45034</v>
      </c>
      <c r="D908" s="335">
        <v>252</v>
      </c>
      <c r="E908" s="333">
        <v>45028</v>
      </c>
      <c r="F908" s="334">
        <v>262.67</v>
      </c>
      <c r="G908" s="334" t="s">
        <v>11370</v>
      </c>
      <c r="H908" s="334" t="s">
        <v>11679</v>
      </c>
      <c r="I908" s="332" t="s">
        <v>130</v>
      </c>
      <c r="J908" s="332" t="s">
        <v>8687</v>
      </c>
      <c r="K908" s="332"/>
      <c r="L908" s="332"/>
      <c r="M908" s="332"/>
      <c r="N908" s="332">
        <f t="shared" si="57"/>
        <v>262.67</v>
      </c>
      <c r="O908" s="332" t="s">
        <v>27</v>
      </c>
      <c r="P908" s="332">
        <v>1164</v>
      </c>
      <c r="Q908" s="333">
        <v>45057</v>
      </c>
      <c r="R908" s="332">
        <v>262.67</v>
      </c>
      <c r="S908" s="390">
        <f t="shared" si="56"/>
        <v>45057</v>
      </c>
    </row>
    <row r="909" spans="1:19" x14ac:dyDescent="0.25">
      <c r="A909" s="334">
        <v>915</v>
      </c>
      <c r="B909" s="334" t="s">
        <v>11675</v>
      </c>
      <c r="C909" s="333">
        <v>45034</v>
      </c>
      <c r="D909" s="335">
        <v>1578636</v>
      </c>
      <c r="E909" s="333">
        <v>45028</v>
      </c>
      <c r="F909" s="334">
        <v>380.42</v>
      </c>
      <c r="G909" s="334" t="s">
        <v>11680</v>
      </c>
      <c r="H909" s="334" t="s">
        <v>2976</v>
      </c>
      <c r="I909" s="332" t="s">
        <v>130</v>
      </c>
      <c r="J909" s="332" t="s">
        <v>8687</v>
      </c>
      <c r="K909" s="332">
        <v>15</v>
      </c>
      <c r="L909" s="333">
        <v>45046</v>
      </c>
      <c r="M909" s="332"/>
      <c r="N909" s="332">
        <f t="shared" si="57"/>
        <v>380.42</v>
      </c>
      <c r="O909" s="332" t="s">
        <v>27</v>
      </c>
      <c r="P909" s="332">
        <v>1143</v>
      </c>
      <c r="Q909" s="333">
        <v>45043</v>
      </c>
      <c r="R909" s="332">
        <v>380.42</v>
      </c>
      <c r="S909" s="390">
        <f t="shared" si="56"/>
        <v>-3</v>
      </c>
    </row>
    <row r="910" spans="1:19" x14ac:dyDescent="0.25">
      <c r="A910" s="334">
        <v>916</v>
      </c>
      <c r="B910" s="334" t="s">
        <v>11676</v>
      </c>
      <c r="C910" s="333">
        <v>45034</v>
      </c>
      <c r="D910" s="335">
        <v>2515</v>
      </c>
      <c r="E910" s="333">
        <v>45028</v>
      </c>
      <c r="F910" s="334">
        <v>755.4</v>
      </c>
      <c r="G910" s="334" t="s">
        <v>11431</v>
      </c>
      <c r="H910" s="334" t="s">
        <v>2175</v>
      </c>
      <c r="I910" s="332" t="s">
        <v>130</v>
      </c>
      <c r="J910" s="334" t="s">
        <v>9687</v>
      </c>
      <c r="K910" s="332">
        <v>60</v>
      </c>
      <c r="L910" s="333">
        <v>45089</v>
      </c>
      <c r="M910" s="332"/>
      <c r="N910" s="332">
        <f t="shared" si="57"/>
        <v>755.4</v>
      </c>
      <c r="O910" s="332" t="s">
        <v>27</v>
      </c>
      <c r="P910" s="332">
        <v>1217</v>
      </c>
      <c r="Q910" s="333">
        <v>45098</v>
      </c>
      <c r="R910" s="332">
        <v>755.4</v>
      </c>
      <c r="S910" s="390">
        <f t="shared" si="56"/>
        <v>9</v>
      </c>
    </row>
    <row r="911" spans="1:19" x14ac:dyDescent="0.25">
      <c r="A911" s="334">
        <v>917</v>
      </c>
      <c r="B911" s="334" t="s">
        <v>9040</v>
      </c>
      <c r="C911" s="333">
        <v>45034</v>
      </c>
      <c r="D911" s="335">
        <v>1919735</v>
      </c>
      <c r="E911" s="333">
        <v>45034</v>
      </c>
      <c r="F911" s="334">
        <v>25168.5</v>
      </c>
      <c r="G911" s="334" t="s">
        <v>8931</v>
      </c>
      <c r="H911" s="334" t="s">
        <v>11142</v>
      </c>
      <c r="I911" s="332" t="s">
        <v>130</v>
      </c>
      <c r="J911" s="334" t="s">
        <v>11133</v>
      </c>
      <c r="K911" s="332"/>
      <c r="L911" s="332"/>
      <c r="M911" s="332"/>
      <c r="N911" s="332">
        <f t="shared" si="57"/>
        <v>25168.5</v>
      </c>
      <c r="O911" s="332"/>
      <c r="P911" s="332"/>
      <c r="Q911" s="332"/>
      <c r="R911" s="332">
        <f>N911</f>
        <v>25168.5</v>
      </c>
      <c r="S911" s="390">
        <f t="shared" si="56"/>
        <v>0</v>
      </c>
    </row>
    <row r="912" spans="1:19" x14ac:dyDescent="0.25">
      <c r="A912" s="334">
        <v>918</v>
      </c>
      <c r="B912" s="334" t="s">
        <v>11677</v>
      </c>
      <c r="C912" s="333">
        <v>45034</v>
      </c>
      <c r="D912" s="335">
        <v>52300170</v>
      </c>
      <c r="E912" s="333">
        <v>45026</v>
      </c>
      <c r="F912" s="334">
        <v>90</v>
      </c>
      <c r="G912" s="334" t="s">
        <v>3871</v>
      </c>
      <c r="H912" s="334" t="s">
        <v>2957</v>
      </c>
      <c r="I912" s="332" t="s">
        <v>130</v>
      </c>
      <c r="J912" s="334" t="s">
        <v>11454</v>
      </c>
      <c r="K912" s="332"/>
      <c r="L912" s="332"/>
      <c r="M912" s="332"/>
      <c r="N912" s="332">
        <f t="shared" si="57"/>
        <v>90</v>
      </c>
      <c r="O912" s="332"/>
      <c r="P912" s="332"/>
      <c r="Q912" s="332"/>
      <c r="R912" s="332">
        <f t="shared" ref="R912:R970" si="58">N912</f>
        <v>90</v>
      </c>
      <c r="S912" s="390">
        <f t="shared" si="56"/>
        <v>0</v>
      </c>
    </row>
    <row r="913" spans="1:19" x14ac:dyDescent="0.25">
      <c r="A913" s="334">
        <v>919</v>
      </c>
      <c r="B913" s="334" t="s">
        <v>8522</v>
      </c>
      <c r="C913" s="333">
        <v>45035</v>
      </c>
      <c r="D913" s="335">
        <v>110017325128</v>
      </c>
      <c r="E913" s="333">
        <v>45023</v>
      </c>
      <c r="F913" s="334">
        <v>326.63</v>
      </c>
      <c r="G913" s="334" t="s">
        <v>11183</v>
      </c>
      <c r="H913" s="334" t="s">
        <v>110</v>
      </c>
      <c r="I913" s="332" t="s">
        <v>130</v>
      </c>
      <c r="J913" s="334" t="s">
        <v>8687</v>
      </c>
      <c r="K913" s="332">
        <v>10</v>
      </c>
      <c r="L913" s="333">
        <v>45031</v>
      </c>
      <c r="M913" s="332"/>
      <c r="N913" s="332">
        <f t="shared" si="57"/>
        <v>326.63</v>
      </c>
      <c r="O913" s="332"/>
      <c r="P913" s="332"/>
      <c r="Q913" s="332"/>
      <c r="R913" s="332">
        <f t="shared" si="58"/>
        <v>326.63</v>
      </c>
      <c r="S913" s="390">
        <f t="shared" si="56"/>
        <v>-45031</v>
      </c>
    </row>
    <row r="914" spans="1:19" x14ac:dyDescent="0.25">
      <c r="A914" s="334">
        <v>920</v>
      </c>
      <c r="B914" s="334" t="s">
        <v>8523</v>
      </c>
      <c r="C914" s="333">
        <v>45035</v>
      </c>
      <c r="D914" s="335">
        <v>210000351177</v>
      </c>
      <c r="E914" s="333">
        <v>45021</v>
      </c>
      <c r="F914" s="334">
        <v>-506.11</v>
      </c>
      <c r="G914" s="334" t="s">
        <v>11183</v>
      </c>
      <c r="H914" s="334" t="s">
        <v>110</v>
      </c>
      <c r="I914" s="332" t="s">
        <v>130</v>
      </c>
      <c r="J914" s="334" t="s">
        <v>8687</v>
      </c>
      <c r="K914" s="332">
        <v>0</v>
      </c>
      <c r="L914" s="333">
        <f>E915</f>
        <v>45021</v>
      </c>
      <c r="M914" s="332"/>
      <c r="N914" s="332">
        <f t="shared" si="57"/>
        <v>-506.11</v>
      </c>
      <c r="O914" s="332"/>
      <c r="P914" s="332"/>
      <c r="Q914" s="333">
        <v>45021</v>
      </c>
      <c r="R914" s="332">
        <f t="shared" si="58"/>
        <v>-506.11</v>
      </c>
      <c r="S914" s="390">
        <f t="shared" ref="S914:S977" si="59">Q914-L914</f>
        <v>0</v>
      </c>
    </row>
    <row r="915" spans="1:19" x14ac:dyDescent="0.25">
      <c r="A915" s="334">
        <v>921</v>
      </c>
      <c r="B915" s="334" t="s">
        <v>8524</v>
      </c>
      <c r="C915" s="333">
        <v>45035</v>
      </c>
      <c r="D915" s="335">
        <v>210000351175</v>
      </c>
      <c r="E915" s="333">
        <v>45021</v>
      </c>
      <c r="F915" s="334">
        <v>-1463.08</v>
      </c>
      <c r="G915" s="334" t="s">
        <v>11183</v>
      </c>
      <c r="H915" s="334" t="s">
        <v>110</v>
      </c>
      <c r="I915" s="332" t="s">
        <v>130</v>
      </c>
      <c r="J915" s="334" t="s">
        <v>8687</v>
      </c>
      <c r="K915" s="332">
        <v>0</v>
      </c>
      <c r="L915" s="333">
        <f t="shared" ref="L915:L916" si="60">E916</f>
        <v>45021</v>
      </c>
      <c r="M915" s="332"/>
      <c r="N915" s="332">
        <f t="shared" si="57"/>
        <v>-1463.08</v>
      </c>
      <c r="O915" s="332"/>
      <c r="P915" s="332"/>
      <c r="Q915" s="333">
        <f>E915</f>
        <v>45021</v>
      </c>
      <c r="R915" s="332">
        <f t="shared" si="58"/>
        <v>-1463.08</v>
      </c>
      <c r="S915" s="390">
        <f t="shared" si="59"/>
        <v>0</v>
      </c>
    </row>
    <row r="916" spans="1:19" x14ac:dyDescent="0.25">
      <c r="A916" s="334">
        <v>922</v>
      </c>
      <c r="B916" s="334" t="s">
        <v>8525</v>
      </c>
      <c r="C916" s="333">
        <v>45035</v>
      </c>
      <c r="D916" s="335">
        <v>210000351179</v>
      </c>
      <c r="E916" s="333">
        <v>45021</v>
      </c>
      <c r="F916" s="334">
        <v>-8108.14</v>
      </c>
      <c r="G916" s="334" t="s">
        <v>11183</v>
      </c>
      <c r="H916" s="334" t="s">
        <v>110</v>
      </c>
      <c r="I916" s="332" t="s">
        <v>130</v>
      </c>
      <c r="J916" s="334" t="s">
        <v>8687</v>
      </c>
      <c r="K916" s="332">
        <v>0</v>
      </c>
      <c r="L916" s="333">
        <f t="shared" si="60"/>
        <v>45021</v>
      </c>
      <c r="M916" s="332"/>
      <c r="N916" s="332">
        <f t="shared" ref="N916:N979" si="61">F916</f>
        <v>-8108.14</v>
      </c>
      <c r="O916" s="332"/>
      <c r="P916" s="332"/>
      <c r="Q916" s="333">
        <f t="shared" ref="Q916:Q917" si="62">E916</f>
        <v>45021</v>
      </c>
      <c r="R916" s="332">
        <f t="shared" si="58"/>
        <v>-8108.14</v>
      </c>
      <c r="S916" s="390">
        <f t="shared" si="59"/>
        <v>0</v>
      </c>
    </row>
    <row r="917" spans="1:19" x14ac:dyDescent="0.25">
      <c r="A917" s="334">
        <v>923</v>
      </c>
      <c r="B917" s="334" t="s">
        <v>8526</v>
      </c>
      <c r="C917" s="333">
        <v>45035</v>
      </c>
      <c r="D917" s="335">
        <v>210000351174</v>
      </c>
      <c r="E917" s="333">
        <v>45021</v>
      </c>
      <c r="F917" s="334">
        <v>-1085.3800000000001</v>
      </c>
      <c r="G917" s="334" t="s">
        <v>11183</v>
      </c>
      <c r="H917" s="334" t="s">
        <v>110</v>
      </c>
      <c r="I917" s="332" t="s">
        <v>130</v>
      </c>
      <c r="J917" s="334" t="s">
        <v>8687</v>
      </c>
      <c r="K917" s="332">
        <v>0</v>
      </c>
      <c r="L917" s="333">
        <f>E917</f>
        <v>45021</v>
      </c>
      <c r="M917" s="332"/>
      <c r="N917" s="332">
        <f t="shared" si="61"/>
        <v>-1085.3800000000001</v>
      </c>
      <c r="O917" s="332"/>
      <c r="P917" s="332"/>
      <c r="Q917" s="333">
        <f t="shared" si="62"/>
        <v>45021</v>
      </c>
      <c r="R917" s="332">
        <f t="shared" si="58"/>
        <v>-1085.3800000000001</v>
      </c>
      <c r="S917" s="390">
        <f t="shared" si="59"/>
        <v>0</v>
      </c>
    </row>
    <row r="918" spans="1:19" x14ac:dyDescent="0.25">
      <c r="A918" s="334">
        <v>924</v>
      </c>
      <c r="B918" s="334" t="s">
        <v>11678</v>
      </c>
      <c r="C918" s="333">
        <v>45035</v>
      </c>
      <c r="D918" s="335">
        <v>124031602004645</v>
      </c>
      <c r="E918" s="333">
        <v>45035</v>
      </c>
      <c r="F918" s="334">
        <v>138.56</v>
      </c>
      <c r="G918" s="334" t="s">
        <v>8</v>
      </c>
      <c r="H918" s="334" t="s">
        <v>11681</v>
      </c>
      <c r="I918" s="332" t="s">
        <v>130</v>
      </c>
      <c r="J918" s="334" t="s">
        <v>9687</v>
      </c>
      <c r="K918" s="332"/>
      <c r="L918" s="332"/>
      <c r="M918" s="332"/>
      <c r="N918" s="332">
        <f t="shared" si="61"/>
        <v>138.56</v>
      </c>
      <c r="O918" s="332"/>
      <c r="P918" s="332"/>
      <c r="Q918" s="332"/>
      <c r="R918" s="332">
        <f t="shared" si="58"/>
        <v>138.56</v>
      </c>
      <c r="S918" s="390">
        <f t="shared" si="59"/>
        <v>0</v>
      </c>
    </row>
    <row r="919" spans="1:19" x14ac:dyDescent="0.25">
      <c r="A919" s="334">
        <v>925</v>
      </c>
      <c r="B919" s="334" t="s">
        <v>9047</v>
      </c>
      <c r="C919" s="333">
        <v>45035</v>
      </c>
      <c r="D919" s="335">
        <v>210000346573</v>
      </c>
      <c r="E919" s="333">
        <v>45021</v>
      </c>
      <c r="F919" s="334">
        <v>-27823.09</v>
      </c>
      <c r="G919" s="334" t="s">
        <v>11183</v>
      </c>
      <c r="H919" s="334" t="s">
        <v>110</v>
      </c>
      <c r="I919" s="332" t="s">
        <v>130</v>
      </c>
      <c r="J919" s="334" t="s">
        <v>8687</v>
      </c>
      <c r="K919" s="332">
        <v>0</v>
      </c>
      <c r="L919" s="333">
        <v>45021</v>
      </c>
      <c r="M919" s="332"/>
      <c r="N919" s="332">
        <f t="shared" si="61"/>
        <v>-27823.09</v>
      </c>
      <c r="O919" s="332"/>
      <c r="P919" s="332"/>
      <c r="Q919" s="333">
        <f>L919</f>
        <v>45021</v>
      </c>
      <c r="R919" s="332">
        <f t="shared" si="58"/>
        <v>-27823.09</v>
      </c>
      <c r="S919" s="390">
        <f t="shared" si="59"/>
        <v>0</v>
      </c>
    </row>
    <row r="920" spans="1:19" x14ac:dyDescent="0.25">
      <c r="A920" s="334">
        <v>926</v>
      </c>
      <c r="B920" s="334" t="s">
        <v>11682</v>
      </c>
      <c r="C920" s="333">
        <v>45035</v>
      </c>
      <c r="D920" s="366">
        <v>210000346582</v>
      </c>
      <c r="E920" s="333">
        <v>45021</v>
      </c>
      <c r="F920" s="334">
        <v>-1194.93</v>
      </c>
      <c r="G920" s="334" t="s">
        <v>11183</v>
      </c>
      <c r="H920" s="334" t="s">
        <v>110</v>
      </c>
      <c r="I920" s="332" t="s">
        <v>130</v>
      </c>
      <c r="J920" s="334" t="s">
        <v>8687</v>
      </c>
      <c r="K920" s="332">
        <v>0</v>
      </c>
      <c r="L920" s="333">
        <v>45021</v>
      </c>
      <c r="M920" s="332"/>
      <c r="N920" s="332">
        <f t="shared" si="61"/>
        <v>-1194.93</v>
      </c>
      <c r="O920" s="332"/>
      <c r="P920" s="332"/>
      <c r="Q920" s="333">
        <f t="shared" ref="Q920:Q922" si="63">L920</f>
        <v>45021</v>
      </c>
      <c r="R920" s="332">
        <f t="shared" si="58"/>
        <v>-1194.93</v>
      </c>
      <c r="S920" s="390">
        <f t="shared" si="59"/>
        <v>0</v>
      </c>
    </row>
    <row r="921" spans="1:19" x14ac:dyDescent="0.25">
      <c r="A921" s="334">
        <v>927</v>
      </c>
      <c r="B921" s="334" t="s">
        <v>11683</v>
      </c>
      <c r="C921" s="333">
        <v>45035</v>
      </c>
      <c r="D921" s="366">
        <v>210000346577</v>
      </c>
      <c r="E921" s="333">
        <v>45021</v>
      </c>
      <c r="F921" s="334">
        <v>-1100.95</v>
      </c>
      <c r="G921" s="334" t="s">
        <v>11183</v>
      </c>
      <c r="H921" s="334" t="s">
        <v>110</v>
      </c>
      <c r="I921" s="332" t="s">
        <v>130</v>
      </c>
      <c r="J921" s="334" t="s">
        <v>8687</v>
      </c>
      <c r="K921" s="332">
        <v>0</v>
      </c>
      <c r="L921" s="333">
        <v>45021</v>
      </c>
      <c r="M921" s="332"/>
      <c r="N921" s="332">
        <f t="shared" si="61"/>
        <v>-1100.95</v>
      </c>
      <c r="O921" s="332"/>
      <c r="P921" s="332"/>
      <c r="Q921" s="333">
        <f t="shared" si="63"/>
        <v>45021</v>
      </c>
      <c r="R921" s="332">
        <f t="shared" si="58"/>
        <v>-1100.95</v>
      </c>
      <c r="S921" s="390">
        <f t="shared" si="59"/>
        <v>0</v>
      </c>
    </row>
    <row r="922" spans="1:19" x14ac:dyDescent="0.25">
      <c r="A922" s="334">
        <v>928</v>
      </c>
      <c r="B922" s="334" t="s">
        <v>8527</v>
      </c>
      <c r="C922" s="333">
        <v>45035</v>
      </c>
      <c r="D922" s="366">
        <v>210000645111</v>
      </c>
      <c r="E922" s="333">
        <v>45021</v>
      </c>
      <c r="F922" s="334">
        <v>-69.97</v>
      </c>
      <c r="G922" s="334" t="s">
        <v>11183</v>
      </c>
      <c r="H922" s="334" t="s">
        <v>110</v>
      </c>
      <c r="I922" s="332" t="s">
        <v>130</v>
      </c>
      <c r="J922" s="334" t="s">
        <v>8687</v>
      </c>
      <c r="K922" s="332">
        <v>10</v>
      </c>
      <c r="L922" s="333">
        <v>45021</v>
      </c>
      <c r="M922" s="332"/>
      <c r="N922" s="332">
        <f t="shared" si="61"/>
        <v>-69.97</v>
      </c>
      <c r="O922" s="332"/>
      <c r="P922" s="332"/>
      <c r="Q922" s="333">
        <f t="shared" si="63"/>
        <v>45021</v>
      </c>
      <c r="R922" s="332">
        <f t="shared" si="58"/>
        <v>-69.97</v>
      </c>
      <c r="S922" s="390">
        <f t="shared" si="59"/>
        <v>0</v>
      </c>
    </row>
    <row r="923" spans="1:19" x14ac:dyDescent="0.25">
      <c r="A923" s="334">
        <v>929</v>
      </c>
      <c r="B923" s="334" t="s">
        <v>9048</v>
      </c>
      <c r="C923" s="333">
        <v>45035</v>
      </c>
      <c r="D923" s="366">
        <v>210000345120</v>
      </c>
      <c r="E923" s="333">
        <v>45020</v>
      </c>
      <c r="F923" s="334">
        <v>-854.61</v>
      </c>
      <c r="G923" s="334" t="s">
        <v>11183</v>
      </c>
      <c r="H923" s="334" t="s">
        <v>110</v>
      </c>
      <c r="I923" s="332" t="s">
        <v>130</v>
      </c>
      <c r="J923" s="334" t="s">
        <v>8687</v>
      </c>
      <c r="K923" s="332">
        <v>0</v>
      </c>
      <c r="L923" s="333">
        <v>45020</v>
      </c>
      <c r="M923" s="332"/>
      <c r="N923" s="332">
        <f t="shared" si="61"/>
        <v>-854.61</v>
      </c>
      <c r="O923" s="332"/>
      <c r="P923" s="332"/>
      <c r="Q923" s="333">
        <f>L923</f>
        <v>45020</v>
      </c>
      <c r="R923" s="332">
        <f t="shared" si="58"/>
        <v>-854.61</v>
      </c>
      <c r="S923" s="390">
        <f t="shared" si="59"/>
        <v>0</v>
      </c>
    </row>
    <row r="924" spans="1:19" x14ac:dyDescent="0.25">
      <c r="A924" s="334">
        <v>930</v>
      </c>
      <c r="B924" s="334" t="s">
        <v>9049</v>
      </c>
      <c r="C924" s="333">
        <v>45035</v>
      </c>
      <c r="D924" s="366">
        <v>210000345112</v>
      </c>
      <c r="E924" s="333">
        <v>45020</v>
      </c>
      <c r="F924" s="334">
        <v>-20087.7</v>
      </c>
      <c r="G924" s="334" t="s">
        <v>11183</v>
      </c>
      <c r="H924" s="334" t="s">
        <v>110</v>
      </c>
      <c r="I924" s="332" t="s">
        <v>130</v>
      </c>
      <c r="J924" s="334" t="s">
        <v>8687</v>
      </c>
      <c r="K924" s="332">
        <v>0</v>
      </c>
      <c r="L924" s="333">
        <v>45020</v>
      </c>
      <c r="M924" s="332"/>
      <c r="N924" s="332">
        <f t="shared" si="61"/>
        <v>-20087.7</v>
      </c>
      <c r="O924" s="332"/>
      <c r="P924" s="332"/>
      <c r="Q924" s="333">
        <f t="shared" ref="Q924:Q968" si="64">L924</f>
        <v>45020</v>
      </c>
      <c r="R924" s="332">
        <f t="shared" si="58"/>
        <v>-20087.7</v>
      </c>
      <c r="S924" s="390">
        <f t="shared" si="59"/>
        <v>0</v>
      </c>
    </row>
    <row r="925" spans="1:19" x14ac:dyDescent="0.25">
      <c r="A925" s="334">
        <v>931</v>
      </c>
      <c r="B925" s="334" t="s">
        <v>11684</v>
      </c>
      <c r="C925" s="333">
        <v>45035</v>
      </c>
      <c r="D925" s="366">
        <v>210000346571</v>
      </c>
      <c r="E925" s="333">
        <v>45020</v>
      </c>
      <c r="F925" s="334">
        <v>-271.27999999999997</v>
      </c>
      <c r="G925" s="334" t="s">
        <v>11183</v>
      </c>
      <c r="H925" s="334" t="s">
        <v>110</v>
      </c>
      <c r="I925" s="332" t="s">
        <v>130</v>
      </c>
      <c r="J925" s="334" t="s">
        <v>8687</v>
      </c>
      <c r="K925" s="332">
        <v>0</v>
      </c>
      <c r="L925" s="333">
        <v>45020</v>
      </c>
      <c r="M925" s="332"/>
      <c r="N925" s="332">
        <f t="shared" si="61"/>
        <v>-271.27999999999997</v>
      </c>
      <c r="O925" s="332"/>
      <c r="P925" s="332"/>
      <c r="Q925" s="333">
        <f t="shared" si="64"/>
        <v>45020</v>
      </c>
      <c r="R925" s="332">
        <f t="shared" si="58"/>
        <v>-271.27999999999997</v>
      </c>
      <c r="S925" s="390">
        <f t="shared" si="59"/>
        <v>0</v>
      </c>
    </row>
    <row r="926" spans="1:19" x14ac:dyDescent="0.25">
      <c r="A926" s="334">
        <v>932</v>
      </c>
      <c r="B926" s="334" t="s">
        <v>8528</v>
      </c>
      <c r="C926" s="333">
        <v>45035</v>
      </c>
      <c r="D926" s="366">
        <v>210000346575</v>
      </c>
      <c r="E926" s="333">
        <v>45020</v>
      </c>
      <c r="F926" s="334">
        <v>-1510.53</v>
      </c>
      <c r="G926" s="334" t="s">
        <v>11183</v>
      </c>
      <c r="H926" s="334" t="s">
        <v>110</v>
      </c>
      <c r="I926" s="332" t="s">
        <v>130</v>
      </c>
      <c r="J926" s="334" t="s">
        <v>8687</v>
      </c>
      <c r="K926" s="332">
        <v>0</v>
      </c>
      <c r="L926" s="333">
        <v>45020</v>
      </c>
      <c r="M926" s="332"/>
      <c r="N926" s="332">
        <f t="shared" si="61"/>
        <v>-1510.53</v>
      </c>
      <c r="O926" s="332"/>
      <c r="P926" s="332"/>
      <c r="Q926" s="333">
        <f t="shared" si="64"/>
        <v>45020</v>
      </c>
      <c r="R926" s="332">
        <f t="shared" si="58"/>
        <v>-1510.53</v>
      </c>
      <c r="S926" s="390">
        <f t="shared" si="59"/>
        <v>0</v>
      </c>
    </row>
    <row r="927" spans="1:19" x14ac:dyDescent="0.25">
      <c r="A927" s="334">
        <v>933</v>
      </c>
      <c r="B927" s="334" t="s">
        <v>6424</v>
      </c>
      <c r="C927" s="333">
        <v>45035</v>
      </c>
      <c r="D927" s="366">
        <v>210000351171</v>
      </c>
      <c r="E927" s="333">
        <v>45021</v>
      </c>
      <c r="F927" s="334">
        <v>-2104.2800000000002</v>
      </c>
      <c r="G927" s="334" t="s">
        <v>11183</v>
      </c>
      <c r="H927" s="334" t="s">
        <v>110</v>
      </c>
      <c r="I927" s="332" t="s">
        <v>130</v>
      </c>
      <c r="J927" s="334" t="s">
        <v>8687</v>
      </c>
      <c r="K927" s="332">
        <v>0</v>
      </c>
      <c r="L927" s="333">
        <v>45021</v>
      </c>
      <c r="M927" s="332"/>
      <c r="N927" s="332">
        <f t="shared" si="61"/>
        <v>-2104.2800000000002</v>
      </c>
      <c r="O927" s="332"/>
      <c r="P927" s="332"/>
      <c r="Q927" s="333">
        <f t="shared" si="64"/>
        <v>45021</v>
      </c>
      <c r="R927" s="332">
        <f t="shared" si="58"/>
        <v>-2104.2800000000002</v>
      </c>
      <c r="S927" s="390">
        <f t="shared" si="59"/>
        <v>0</v>
      </c>
    </row>
    <row r="928" spans="1:19" x14ac:dyDescent="0.25">
      <c r="A928" s="334">
        <v>934</v>
      </c>
      <c r="B928" s="334" t="s">
        <v>11685</v>
      </c>
      <c r="C928" s="333">
        <v>45035</v>
      </c>
      <c r="D928" s="366">
        <v>210000351187</v>
      </c>
      <c r="E928" s="333">
        <v>45021</v>
      </c>
      <c r="F928" s="334">
        <v>-1487.98</v>
      </c>
      <c r="G928" s="334" t="s">
        <v>11183</v>
      </c>
      <c r="H928" s="334" t="s">
        <v>110</v>
      </c>
      <c r="I928" s="332" t="s">
        <v>130</v>
      </c>
      <c r="J928" s="334" t="s">
        <v>8687</v>
      </c>
      <c r="K928" s="332">
        <v>0</v>
      </c>
      <c r="L928" s="333">
        <v>45021</v>
      </c>
      <c r="M928" s="332"/>
      <c r="N928" s="332">
        <f t="shared" si="61"/>
        <v>-1487.98</v>
      </c>
      <c r="O928" s="332"/>
      <c r="P928" s="332"/>
      <c r="Q928" s="333">
        <f t="shared" si="64"/>
        <v>45021</v>
      </c>
      <c r="R928" s="332">
        <f t="shared" si="58"/>
        <v>-1487.98</v>
      </c>
      <c r="S928" s="390">
        <f t="shared" si="59"/>
        <v>0</v>
      </c>
    </row>
    <row r="929" spans="1:19" x14ac:dyDescent="0.25">
      <c r="A929" s="334">
        <v>935</v>
      </c>
      <c r="B929" s="334" t="s">
        <v>966</v>
      </c>
      <c r="C929" s="333">
        <v>45035</v>
      </c>
      <c r="D929" s="366">
        <v>210000351182</v>
      </c>
      <c r="E929" s="333">
        <v>45021</v>
      </c>
      <c r="F929" s="334">
        <v>-1734.58</v>
      </c>
      <c r="G929" s="334" t="s">
        <v>11183</v>
      </c>
      <c r="H929" s="334" t="s">
        <v>110</v>
      </c>
      <c r="I929" s="332" t="s">
        <v>130</v>
      </c>
      <c r="J929" s="334" t="s">
        <v>8687</v>
      </c>
      <c r="K929" s="332">
        <v>0</v>
      </c>
      <c r="L929" s="333">
        <v>45021</v>
      </c>
      <c r="M929" s="332"/>
      <c r="N929" s="332">
        <f t="shared" si="61"/>
        <v>-1734.58</v>
      </c>
      <c r="O929" s="332"/>
      <c r="P929" s="332"/>
      <c r="Q929" s="333">
        <f t="shared" si="64"/>
        <v>45021</v>
      </c>
      <c r="R929" s="332">
        <f t="shared" si="58"/>
        <v>-1734.58</v>
      </c>
      <c r="S929" s="390">
        <f t="shared" si="59"/>
        <v>0</v>
      </c>
    </row>
    <row r="930" spans="1:19" x14ac:dyDescent="0.25">
      <c r="A930" s="334">
        <v>936</v>
      </c>
      <c r="B930" s="334" t="s">
        <v>11686</v>
      </c>
      <c r="C930" s="333">
        <v>45035</v>
      </c>
      <c r="D930" s="366">
        <v>210000351188</v>
      </c>
      <c r="E930" s="333">
        <v>45021</v>
      </c>
      <c r="F930" s="334">
        <v>-771.83</v>
      </c>
      <c r="G930" s="334" t="s">
        <v>11183</v>
      </c>
      <c r="H930" s="334" t="s">
        <v>110</v>
      </c>
      <c r="I930" s="332" t="s">
        <v>130</v>
      </c>
      <c r="J930" s="334" t="s">
        <v>8687</v>
      </c>
      <c r="K930" s="332">
        <v>0</v>
      </c>
      <c r="L930" s="333">
        <v>45021</v>
      </c>
      <c r="M930" s="332"/>
      <c r="N930" s="332">
        <f t="shared" si="61"/>
        <v>-771.83</v>
      </c>
      <c r="O930" s="332"/>
      <c r="P930" s="332"/>
      <c r="Q930" s="333">
        <f t="shared" si="64"/>
        <v>45021</v>
      </c>
      <c r="R930" s="332">
        <f t="shared" si="58"/>
        <v>-771.83</v>
      </c>
      <c r="S930" s="390">
        <f t="shared" si="59"/>
        <v>0</v>
      </c>
    </row>
    <row r="931" spans="1:19" x14ac:dyDescent="0.25">
      <c r="A931" s="334">
        <v>937</v>
      </c>
      <c r="B931" s="334" t="s">
        <v>6425</v>
      </c>
      <c r="C931" s="333">
        <v>45035</v>
      </c>
      <c r="D931" s="366">
        <v>210000345123</v>
      </c>
      <c r="E931" s="333">
        <v>45021</v>
      </c>
      <c r="F931" s="334">
        <v>-922.21</v>
      </c>
      <c r="G931" s="334" t="s">
        <v>11183</v>
      </c>
      <c r="H931" s="334" t="s">
        <v>110</v>
      </c>
      <c r="I931" s="332" t="s">
        <v>130</v>
      </c>
      <c r="J931" s="334" t="s">
        <v>8687</v>
      </c>
      <c r="K931" s="332">
        <v>0</v>
      </c>
      <c r="L931" s="333">
        <v>45021</v>
      </c>
      <c r="M931" s="332"/>
      <c r="N931" s="332">
        <f t="shared" si="61"/>
        <v>-922.21</v>
      </c>
      <c r="O931" s="332"/>
      <c r="P931" s="332"/>
      <c r="Q931" s="333">
        <f t="shared" si="64"/>
        <v>45021</v>
      </c>
      <c r="R931" s="332">
        <f t="shared" si="58"/>
        <v>-922.21</v>
      </c>
      <c r="S931" s="390">
        <f t="shared" si="59"/>
        <v>0</v>
      </c>
    </row>
    <row r="932" spans="1:19" x14ac:dyDescent="0.25">
      <c r="A932" s="334">
        <v>938</v>
      </c>
      <c r="B932" s="334" t="s">
        <v>6426</v>
      </c>
      <c r="C932" s="333">
        <v>45035</v>
      </c>
      <c r="D932" s="366">
        <v>210000342180</v>
      </c>
      <c r="E932" s="333">
        <v>45021</v>
      </c>
      <c r="F932" s="334">
        <v>-832.7</v>
      </c>
      <c r="G932" s="334" t="s">
        <v>11183</v>
      </c>
      <c r="H932" s="334" t="s">
        <v>110</v>
      </c>
      <c r="I932" s="332" t="s">
        <v>130</v>
      </c>
      <c r="J932" s="334" t="s">
        <v>8687</v>
      </c>
      <c r="K932" s="332">
        <v>0</v>
      </c>
      <c r="L932" s="333">
        <v>45021</v>
      </c>
      <c r="M932" s="332"/>
      <c r="N932" s="332">
        <f t="shared" si="61"/>
        <v>-832.7</v>
      </c>
      <c r="O932" s="332"/>
      <c r="P932" s="332"/>
      <c r="Q932" s="333">
        <f t="shared" si="64"/>
        <v>45021</v>
      </c>
      <c r="R932" s="332">
        <f t="shared" si="58"/>
        <v>-832.7</v>
      </c>
      <c r="S932" s="390">
        <f t="shared" si="59"/>
        <v>0</v>
      </c>
    </row>
    <row r="933" spans="1:19" x14ac:dyDescent="0.25">
      <c r="A933" s="334">
        <v>939</v>
      </c>
      <c r="B933" s="334" t="s">
        <v>6427</v>
      </c>
      <c r="C933" s="333">
        <v>45035</v>
      </c>
      <c r="D933" s="366">
        <v>210000351186</v>
      </c>
      <c r="E933" s="333">
        <v>45021</v>
      </c>
      <c r="F933" s="334">
        <v>-426.69</v>
      </c>
      <c r="G933" s="334" t="s">
        <v>11183</v>
      </c>
      <c r="H933" s="334" t="s">
        <v>110</v>
      </c>
      <c r="I933" s="332" t="s">
        <v>130</v>
      </c>
      <c r="J933" s="334" t="s">
        <v>8687</v>
      </c>
      <c r="K933" s="332">
        <v>0</v>
      </c>
      <c r="L933" s="333">
        <v>45021</v>
      </c>
      <c r="M933" s="332"/>
      <c r="N933" s="332">
        <f t="shared" si="61"/>
        <v>-426.69</v>
      </c>
      <c r="O933" s="332"/>
      <c r="P933" s="332"/>
      <c r="Q933" s="333">
        <f t="shared" si="64"/>
        <v>45021</v>
      </c>
      <c r="R933" s="332">
        <f t="shared" si="58"/>
        <v>-426.69</v>
      </c>
      <c r="S933" s="390">
        <f t="shared" si="59"/>
        <v>0</v>
      </c>
    </row>
    <row r="934" spans="1:19" x14ac:dyDescent="0.25">
      <c r="A934" s="334">
        <v>940</v>
      </c>
      <c r="B934" s="334" t="s">
        <v>6428</v>
      </c>
      <c r="C934" s="333">
        <v>45035</v>
      </c>
      <c r="D934" s="366">
        <v>210000351181</v>
      </c>
      <c r="E934" s="333">
        <v>45021</v>
      </c>
      <c r="F934" s="334">
        <v>-2376.41</v>
      </c>
      <c r="G934" s="334" t="s">
        <v>11183</v>
      </c>
      <c r="H934" s="334" t="s">
        <v>110</v>
      </c>
      <c r="I934" s="332" t="s">
        <v>130</v>
      </c>
      <c r="J934" s="334" t="s">
        <v>8687</v>
      </c>
      <c r="K934" s="332">
        <v>0</v>
      </c>
      <c r="L934" s="333">
        <v>45021</v>
      </c>
      <c r="M934" s="332"/>
      <c r="N934" s="332">
        <f t="shared" si="61"/>
        <v>-2376.41</v>
      </c>
      <c r="O934" s="332"/>
      <c r="P934" s="332"/>
      <c r="Q934" s="333">
        <f t="shared" si="64"/>
        <v>45021</v>
      </c>
      <c r="R934" s="332">
        <f t="shared" si="58"/>
        <v>-2376.41</v>
      </c>
      <c r="S934" s="390">
        <f t="shared" si="59"/>
        <v>0</v>
      </c>
    </row>
    <row r="935" spans="1:19" x14ac:dyDescent="0.25">
      <c r="A935" s="334">
        <v>941</v>
      </c>
      <c r="B935" s="334" t="s">
        <v>6429</v>
      </c>
      <c r="C935" s="333">
        <v>45035</v>
      </c>
      <c r="D935" s="366">
        <v>210000351169</v>
      </c>
      <c r="E935" s="333">
        <v>45021</v>
      </c>
      <c r="F935" s="334">
        <v>-33234.07</v>
      </c>
      <c r="G935" s="334" t="s">
        <v>11183</v>
      </c>
      <c r="H935" s="334" t="s">
        <v>110</v>
      </c>
      <c r="I935" s="332" t="s">
        <v>130</v>
      </c>
      <c r="J935" s="334" t="s">
        <v>8687</v>
      </c>
      <c r="K935" s="332">
        <v>0</v>
      </c>
      <c r="L935" s="333">
        <v>45021</v>
      </c>
      <c r="M935" s="332"/>
      <c r="N935" s="332">
        <f t="shared" si="61"/>
        <v>-33234.07</v>
      </c>
      <c r="O935" s="332"/>
      <c r="P935" s="332"/>
      <c r="Q935" s="333">
        <f t="shared" si="64"/>
        <v>45021</v>
      </c>
      <c r="R935" s="332">
        <f t="shared" si="58"/>
        <v>-33234.07</v>
      </c>
      <c r="S935" s="390">
        <f t="shared" si="59"/>
        <v>0</v>
      </c>
    </row>
    <row r="936" spans="1:19" x14ac:dyDescent="0.25">
      <c r="A936" s="334">
        <v>942</v>
      </c>
      <c r="B936" s="334" t="s">
        <v>6430</v>
      </c>
      <c r="C936" s="333">
        <v>45035</v>
      </c>
      <c r="D936" s="366">
        <v>210000351180</v>
      </c>
      <c r="E936" s="333">
        <v>45021</v>
      </c>
      <c r="F936" s="334">
        <v>-1844.94</v>
      </c>
      <c r="G936" s="334" t="s">
        <v>11183</v>
      </c>
      <c r="H936" s="334" t="s">
        <v>110</v>
      </c>
      <c r="I936" s="332" t="s">
        <v>130</v>
      </c>
      <c r="J936" s="334" t="s">
        <v>8687</v>
      </c>
      <c r="K936" s="332">
        <v>0</v>
      </c>
      <c r="L936" s="333">
        <v>45021</v>
      </c>
      <c r="M936" s="332"/>
      <c r="N936" s="332">
        <f t="shared" si="61"/>
        <v>-1844.94</v>
      </c>
      <c r="O936" s="332"/>
      <c r="P936" s="332"/>
      <c r="Q936" s="333">
        <f t="shared" si="64"/>
        <v>45021</v>
      </c>
      <c r="R936" s="332">
        <f t="shared" si="58"/>
        <v>-1844.94</v>
      </c>
      <c r="S936" s="390">
        <f t="shared" si="59"/>
        <v>0</v>
      </c>
    </row>
    <row r="937" spans="1:19" x14ac:dyDescent="0.25">
      <c r="A937" s="334">
        <v>943</v>
      </c>
      <c r="B937" s="334" t="s">
        <v>6431</v>
      </c>
      <c r="C937" s="333">
        <v>45035</v>
      </c>
      <c r="D937" s="366">
        <v>210000351178</v>
      </c>
      <c r="E937" s="333">
        <v>45021</v>
      </c>
      <c r="F937" s="334">
        <v>-23678.240000000002</v>
      </c>
      <c r="G937" s="334" t="s">
        <v>11183</v>
      </c>
      <c r="H937" s="334" t="s">
        <v>110</v>
      </c>
      <c r="I937" s="332" t="s">
        <v>130</v>
      </c>
      <c r="J937" s="334" t="s">
        <v>8687</v>
      </c>
      <c r="K937" s="332">
        <v>0</v>
      </c>
      <c r="L937" s="333">
        <v>45021</v>
      </c>
      <c r="M937" s="332"/>
      <c r="N937" s="332">
        <f t="shared" si="61"/>
        <v>-23678.240000000002</v>
      </c>
      <c r="O937" s="332"/>
      <c r="P937" s="332"/>
      <c r="Q937" s="333">
        <f t="shared" si="64"/>
        <v>45021</v>
      </c>
      <c r="R937" s="332">
        <f t="shared" si="58"/>
        <v>-23678.240000000002</v>
      </c>
      <c r="S937" s="390">
        <f t="shared" si="59"/>
        <v>0</v>
      </c>
    </row>
    <row r="938" spans="1:19" x14ac:dyDescent="0.25">
      <c r="A938" s="334">
        <v>944</v>
      </c>
      <c r="B938" s="334" t="s">
        <v>6432</v>
      </c>
      <c r="C938" s="333">
        <v>45035</v>
      </c>
      <c r="D938" s="366">
        <v>210000351176</v>
      </c>
      <c r="E938" s="333">
        <v>45021</v>
      </c>
      <c r="F938" s="334">
        <v>-332.05</v>
      </c>
      <c r="G938" s="334" t="s">
        <v>11183</v>
      </c>
      <c r="H938" s="334" t="s">
        <v>110</v>
      </c>
      <c r="I938" s="332" t="s">
        <v>130</v>
      </c>
      <c r="J938" s="334" t="s">
        <v>8687</v>
      </c>
      <c r="K938" s="332">
        <v>0</v>
      </c>
      <c r="L938" s="333">
        <v>45021</v>
      </c>
      <c r="M938" s="332"/>
      <c r="N938" s="332">
        <f t="shared" si="61"/>
        <v>-332.05</v>
      </c>
      <c r="O938" s="332"/>
      <c r="P938" s="332"/>
      <c r="Q938" s="333">
        <f t="shared" si="64"/>
        <v>45021</v>
      </c>
      <c r="R938" s="332">
        <f t="shared" si="58"/>
        <v>-332.05</v>
      </c>
      <c r="S938" s="390">
        <f t="shared" si="59"/>
        <v>0</v>
      </c>
    </row>
    <row r="939" spans="1:19" x14ac:dyDescent="0.25">
      <c r="A939" s="334">
        <v>945</v>
      </c>
      <c r="B939" s="334" t="s">
        <v>6436</v>
      </c>
      <c r="C939" s="333">
        <v>45036</v>
      </c>
      <c r="D939" s="366">
        <v>210000340681</v>
      </c>
      <c r="E939" s="333">
        <v>45020</v>
      </c>
      <c r="F939" s="334">
        <v>-901.57</v>
      </c>
      <c r="G939" s="334" t="s">
        <v>11183</v>
      </c>
      <c r="H939" s="334" t="s">
        <v>110</v>
      </c>
      <c r="I939" s="332" t="s">
        <v>130</v>
      </c>
      <c r="J939" s="334" t="s">
        <v>8687</v>
      </c>
      <c r="K939" s="332">
        <v>0</v>
      </c>
      <c r="L939" s="333">
        <v>45020</v>
      </c>
      <c r="M939" s="332"/>
      <c r="N939" s="332">
        <f t="shared" si="61"/>
        <v>-901.57</v>
      </c>
      <c r="O939" s="332"/>
      <c r="P939" s="332"/>
      <c r="Q939" s="333">
        <f t="shared" si="64"/>
        <v>45020</v>
      </c>
      <c r="R939" s="332">
        <f t="shared" si="58"/>
        <v>-901.57</v>
      </c>
      <c r="S939" s="390">
        <f t="shared" si="59"/>
        <v>0</v>
      </c>
    </row>
    <row r="940" spans="1:19" x14ac:dyDescent="0.25">
      <c r="A940" s="334">
        <v>946</v>
      </c>
      <c r="B940" s="334" t="s">
        <v>6437</v>
      </c>
      <c r="C940" s="333">
        <v>45036</v>
      </c>
      <c r="D940" s="366">
        <v>210000340680</v>
      </c>
      <c r="E940" s="333">
        <v>45020</v>
      </c>
      <c r="F940" s="334">
        <v>-728.14</v>
      </c>
      <c r="G940" s="334" t="s">
        <v>11183</v>
      </c>
      <c r="H940" s="334" t="s">
        <v>110</v>
      </c>
      <c r="I940" s="332" t="s">
        <v>130</v>
      </c>
      <c r="J940" s="334" t="s">
        <v>8687</v>
      </c>
      <c r="K940" s="332">
        <v>0</v>
      </c>
      <c r="L940" s="333">
        <v>45020</v>
      </c>
      <c r="M940" s="332"/>
      <c r="N940" s="332">
        <f t="shared" si="61"/>
        <v>-728.14</v>
      </c>
      <c r="O940" s="332"/>
      <c r="P940" s="332"/>
      <c r="Q940" s="333">
        <f t="shared" si="64"/>
        <v>45020</v>
      </c>
      <c r="R940" s="332">
        <f t="shared" si="58"/>
        <v>-728.14</v>
      </c>
      <c r="S940" s="390">
        <f t="shared" si="59"/>
        <v>0</v>
      </c>
    </row>
    <row r="941" spans="1:19" x14ac:dyDescent="0.25">
      <c r="A941" s="334">
        <v>947</v>
      </c>
      <c r="B941" s="334" t="s">
        <v>6438</v>
      </c>
      <c r="C941" s="333">
        <v>45036</v>
      </c>
      <c r="D941" s="366">
        <v>210000340677</v>
      </c>
      <c r="E941" s="333">
        <v>45020</v>
      </c>
      <c r="F941" s="334">
        <v>-337.91</v>
      </c>
      <c r="G941" s="334" t="s">
        <v>11183</v>
      </c>
      <c r="H941" s="334" t="s">
        <v>110</v>
      </c>
      <c r="I941" s="332" t="s">
        <v>130</v>
      </c>
      <c r="J941" s="334" t="s">
        <v>8687</v>
      </c>
      <c r="K941" s="332">
        <v>0</v>
      </c>
      <c r="L941" s="333">
        <v>45020</v>
      </c>
      <c r="M941" s="332"/>
      <c r="N941" s="332">
        <f t="shared" si="61"/>
        <v>-337.91</v>
      </c>
      <c r="O941" s="332"/>
      <c r="P941" s="332"/>
      <c r="Q941" s="333">
        <f t="shared" si="64"/>
        <v>45020</v>
      </c>
      <c r="R941" s="332">
        <f t="shared" si="58"/>
        <v>-337.91</v>
      </c>
      <c r="S941" s="390">
        <f t="shared" si="59"/>
        <v>0</v>
      </c>
    </row>
    <row r="942" spans="1:19" x14ac:dyDescent="0.25">
      <c r="A942" s="334">
        <v>948</v>
      </c>
      <c r="B942" s="334" t="s">
        <v>8529</v>
      </c>
      <c r="C942" s="333">
        <v>45036</v>
      </c>
      <c r="D942" s="366">
        <v>210000340698</v>
      </c>
      <c r="E942" s="333">
        <v>45021</v>
      </c>
      <c r="F942" s="334">
        <v>-353.24</v>
      </c>
      <c r="G942" s="334" t="s">
        <v>11183</v>
      </c>
      <c r="H942" s="334" t="s">
        <v>110</v>
      </c>
      <c r="I942" s="332" t="s">
        <v>130</v>
      </c>
      <c r="J942" s="334" t="s">
        <v>8687</v>
      </c>
      <c r="K942" s="332">
        <v>0</v>
      </c>
      <c r="L942" s="333">
        <v>45021</v>
      </c>
      <c r="M942" s="332"/>
      <c r="N942" s="332">
        <f t="shared" si="61"/>
        <v>-353.24</v>
      </c>
      <c r="O942" s="332"/>
      <c r="P942" s="332"/>
      <c r="Q942" s="333">
        <f t="shared" si="64"/>
        <v>45021</v>
      </c>
      <c r="R942" s="332">
        <f t="shared" si="58"/>
        <v>-353.24</v>
      </c>
      <c r="S942" s="390">
        <f t="shared" si="59"/>
        <v>0</v>
      </c>
    </row>
    <row r="943" spans="1:19" x14ac:dyDescent="0.25">
      <c r="A943" s="334">
        <v>949</v>
      </c>
      <c r="B943" s="334" t="s">
        <v>9050</v>
      </c>
      <c r="C943" s="333">
        <v>45036</v>
      </c>
      <c r="D943" s="366">
        <v>210000346566</v>
      </c>
      <c r="E943" s="333">
        <v>45020</v>
      </c>
      <c r="F943" s="334">
        <v>-1730.86</v>
      </c>
      <c r="G943" s="334" t="s">
        <v>11183</v>
      </c>
      <c r="H943" s="334" t="s">
        <v>110</v>
      </c>
      <c r="I943" s="332" t="s">
        <v>130</v>
      </c>
      <c r="J943" s="334" t="s">
        <v>8687</v>
      </c>
      <c r="K943" s="332">
        <v>0</v>
      </c>
      <c r="L943" s="333">
        <v>45020</v>
      </c>
      <c r="M943" s="332"/>
      <c r="N943" s="332">
        <f t="shared" si="61"/>
        <v>-1730.86</v>
      </c>
      <c r="O943" s="332"/>
      <c r="P943" s="332"/>
      <c r="Q943" s="333">
        <f t="shared" si="64"/>
        <v>45020</v>
      </c>
      <c r="R943" s="332">
        <f t="shared" si="58"/>
        <v>-1730.86</v>
      </c>
      <c r="S943" s="390">
        <f t="shared" si="59"/>
        <v>0</v>
      </c>
    </row>
    <row r="944" spans="1:19" x14ac:dyDescent="0.25">
      <c r="A944" s="334">
        <v>950</v>
      </c>
      <c r="B944" s="334" t="s">
        <v>8532</v>
      </c>
      <c r="C944" s="333">
        <v>45036</v>
      </c>
      <c r="D944" s="366">
        <v>240000345089</v>
      </c>
      <c r="E944" s="333">
        <v>45020</v>
      </c>
      <c r="F944" s="334">
        <v>-807.42</v>
      </c>
      <c r="G944" s="334" t="s">
        <v>11183</v>
      </c>
      <c r="H944" s="334" t="s">
        <v>110</v>
      </c>
      <c r="I944" s="332" t="s">
        <v>130</v>
      </c>
      <c r="J944" s="334" t="s">
        <v>8687</v>
      </c>
      <c r="K944" s="332">
        <v>0</v>
      </c>
      <c r="L944" s="333">
        <v>45020</v>
      </c>
      <c r="M944" s="332"/>
      <c r="N944" s="332">
        <f t="shared" si="61"/>
        <v>-807.42</v>
      </c>
      <c r="O944" s="332"/>
      <c r="P944" s="332"/>
      <c r="Q944" s="333">
        <f t="shared" si="64"/>
        <v>45020</v>
      </c>
      <c r="R944" s="332">
        <f t="shared" si="58"/>
        <v>-807.42</v>
      </c>
      <c r="S944" s="390">
        <f t="shared" si="59"/>
        <v>0</v>
      </c>
    </row>
    <row r="945" spans="1:19" x14ac:dyDescent="0.25">
      <c r="A945" s="334">
        <v>951</v>
      </c>
      <c r="B945" s="334" t="s">
        <v>9051</v>
      </c>
      <c r="C945" s="333">
        <v>45036</v>
      </c>
      <c r="D945" s="366">
        <v>240000340683</v>
      </c>
      <c r="E945" s="333">
        <v>45020</v>
      </c>
      <c r="F945" s="334">
        <v>-588.1</v>
      </c>
      <c r="G945" s="334" t="s">
        <v>11183</v>
      </c>
      <c r="H945" s="334" t="s">
        <v>110</v>
      </c>
      <c r="I945" s="332" t="s">
        <v>130</v>
      </c>
      <c r="J945" s="334" t="s">
        <v>8687</v>
      </c>
      <c r="K945" s="332">
        <v>0</v>
      </c>
      <c r="L945" s="333">
        <v>45020</v>
      </c>
      <c r="M945" s="332"/>
      <c r="N945" s="332">
        <f t="shared" si="61"/>
        <v>-588.1</v>
      </c>
      <c r="O945" s="332"/>
      <c r="P945" s="332"/>
      <c r="Q945" s="333">
        <f t="shared" si="64"/>
        <v>45020</v>
      </c>
      <c r="R945" s="332">
        <f t="shared" si="58"/>
        <v>-588.1</v>
      </c>
      <c r="S945" s="390">
        <f t="shared" si="59"/>
        <v>0</v>
      </c>
    </row>
    <row r="946" spans="1:19" x14ac:dyDescent="0.25">
      <c r="A946" s="334">
        <v>952</v>
      </c>
      <c r="B946" s="334" t="s">
        <v>9052</v>
      </c>
      <c r="C946" s="333">
        <v>45036</v>
      </c>
      <c r="D946" s="366">
        <v>240000345091</v>
      </c>
      <c r="E946" s="333">
        <v>45020</v>
      </c>
      <c r="F946" s="334">
        <v>-600.78</v>
      </c>
      <c r="G946" s="334" t="s">
        <v>11183</v>
      </c>
      <c r="H946" s="334" t="s">
        <v>110</v>
      </c>
      <c r="I946" s="332" t="s">
        <v>130</v>
      </c>
      <c r="J946" s="334" t="s">
        <v>8687</v>
      </c>
      <c r="K946" s="332">
        <v>0</v>
      </c>
      <c r="L946" s="333">
        <v>45020</v>
      </c>
      <c r="M946" s="332"/>
      <c r="N946" s="332">
        <f t="shared" si="61"/>
        <v>-600.78</v>
      </c>
      <c r="O946" s="332"/>
      <c r="P946" s="332"/>
      <c r="Q946" s="333">
        <f t="shared" si="64"/>
        <v>45020</v>
      </c>
      <c r="R946" s="332">
        <f t="shared" si="58"/>
        <v>-600.78</v>
      </c>
      <c r="S946" s="390">
        <f t="shared" si="59"/>
        <v>0</v>
      </c>
    </row>
    <row r="947" spans="1:19" x14ac:dyDescent="0.25">
      <c r="A947" s="334">
        <v>953</v>
      </c>
      <c r="B947" s="334" t="s">
        <v>8533</v>
      </c>
      <c r="C947" s="333">
        <v>45036</v>
      </c>
      <c r="D947" s="366">
        <v>240000345087</v>
      </c>
      <c r="E947" s="333">
        <v>45020</v>
      </c>
      <c r="F947" s="334">
        <v>-1343.14</v>
      </c>
      <c r="G947" s="334" t="s">
        <v>11183</v>
      </c>
      <c r="H947" s="334" t="s">
        <v>110</v>
      </c>
      <c r="I947" s="332" t="s">
        <v>130</v>
      </c>
      <c r="J947" s="334" t="s">
        <v>8687</v>
      </c>
      <c r="K947" s="332">
        <v>0</v>
      </c>
      <c r="L947" s="333">
        <v>45020</v>
      </c>
      <c r="M947" s="332"/>
      <c r="N947" s="332">
        <f t="shared" si="61"/>
        <v>-1343.14</v>
      </c>
      <c r="O947" s="332"/>
      <c r="P947" s="332"/>
      <c r="Q947" s="333">
        <f t="shared" si="64"/>
        <v>45020</v>
      </c>
      <c r="R947" s="332">
        <f t="shared" si="58"/>
        <v>-1343.14</v>
      </c>
      <c r="S947" s="390">
        <f t="shared" si="59"/>
        <v>0</v>
      </c>
    </row>
    <row r="948" spans="1:19" x14ac:dyDescent="0.25">
      <c r="A948" s="334">
        <v>954</v>
      </c>
      <c r="B948" s="334" t="s">
        <v>8534</v>
      </c>
      <c r="C948" s="333">
        <v>45036</v>
      </c>
      <c r="D948" s="366">
        <v>240000345090</v>
      </c>
      <c r="E948" s="333">
        <v>45020</v>
      </c>
      <c r="F948" s="334">
        <v>-1000.03</v>
      </c>
      <c r="G948" s="334" t="s">
        <v>11183</v>
      </c>
      <c r="H948" s="334" t="s">
        <v>110</v>
      </c>
      <c r="I948" s="332" t="s">
        <v>130</v>
      </c>
      <c r="J948" s="334" t="s">
        <v>8687</v>
      </c>
      <c r="K948" s="332">
        <v>0</v>
      </c>
      <c r="L948" s="333">
        <v>45020</v>
      </c>
      <c r="M948" s="332"/>
      <c r="N948" s="332">
        <f t="shared" si="61"/>
        <v>-1000.03</v>
      </c>
      <c r="O948" s="332"/>
      <c r="P948" s="332"/>
      <c r="Q948" s="333">
        <f t="shared" si="64"/>
        <v>45020</v>
      </c>
      <c r="R948" s="332">
        <f t="shared" si="58"/>
        <v>-1000.03</v>
      </c>
      <c r="S948" s="390">
        <f t="shared" si="59"/>
        <v>0</v>
      </c>
    </row>
    <row r="949" spans="1:19" x14ac:dyDescent="0.25">
      <c r="A949" s="334">
        <v>955</v>
      </c>
      <c r="B949" s="334" t="s">
        <v>9053</v>
      </c>
      <c r="C949" s="333">
        <v>45036</v>
      </c>
      <c r="D949" s="366">
        <v>240000340691</v>
      </c>
      <c r="E949" s="333">
        <v>45020</v>
      </c>
      <c r="F949" s="334">
        <v>-4739.9399999999996</v>
      </c>
      <c r="G949" s="334" t="s">
        <v>11183</v>
      </c>
      <c r="H949" s="334" t="s">
        <v>110</v>
      </c>
      <c r="I949" s="332" t="s">
        <v>130</v>
      </c>
      <c r="J949" s="334" t="s">
        <v>8687</v>
      </c>
      <c r="K949" s="332">
        <v>0</v>
      </c>
      <c r="L949" s="333">
        <v>45020</v>
      </c>
      <c r="M949" s="332"/>
      <c r="N949" s="332">
        <f t="shared" si="61"/>
        <v>-4739.9399999999996</v>
      </c>
      <c r="O949" s="332"/>
      <c r="P949" s="332"/>
      <c r="Q949" s="333">
        <f t="shared" si="64"/>
        <v>45020</v>
      </c>
      <c r="R949" s="332">
        <f t="shared" si="58"/>
        <v>-4739.9399999999996</v>
      </c>
      <c r="S949" s="390">
        <f t="shared" si="59"/>
        <v>0</v>
      </c>
    </row>
    <row r="950" spans="1:19" x14ac:dyDescent="0.25">
      <c r="A950" s="334">
        <v>956</v>
      </c>
      <c r="B950" s="334" t="s">
        <v>9054</v>
      </c>
      <c r="C950" s="333">
        <v>45036</v>
      </c>
      <c r="D950" s="366">
        <v>240000340693</v>
      </c>
      <c r="E950" s="333">
        <v>45020</v>
      </c>
      <c r="F950" s="334">
        <v>-895.2</v>
      </c>
      <c r="G950" s="334" t="s">
        <v>11183</v>
      </c>
      <c r="H950" s="334" t="s">
        <v>110</v>
      </c>
      <c r="I950" s="332" t="s">
        <v>130</v>
      </c>
      <c r="J950" s="334" t="s">
        <v>8687</v>
      </c>
      <c r="K950" s="332">
        <v>0</v>
      </c>
      <c r="L950" s="333">
        <v>45020</v>
      </c>
      <c r="M950" s="332"/>
      <c r="N950" s="332">
        <f t="shared" si="61"/>
        <v>-895.2</v>
      </c>
      <c r="O950" s="332"/>
      <c r="P950" s="332"/>
      <c r="Q950" s="333">
        <f t="shared" si="64"/>
        <v>45020</v>
      </c>
      <c r="R950" s="332">
        <f t="shared" si="58"/>
        <v>-895.2</v>
      </c>
      <c r="S950" s="390">
        <f t="shared" si="59"/>
        <v>0</v>
      </c>
    </row>
    <row r="951" spans="1:19" x14ac:dyDescent="0.25">
      <c r="A951" s="334">
        <v>957</v>
      </c>
      <c r="B951" s="334" t="s">
        <v>9055</v>
      </c>
      <c r="C951" s="333">
        <v>45036</v>
      </c>
      <c r="D951" s="366">
        <v>240000346569</v>
      </c>
      <c r="E951" s="333">
        <v>45020</v>
      </c>
      <c r="F951" s="334">
        <v>-1066.8499999999999</v>
      </c>
      <c r="G951" s="334" t="s">
        <v>11183</v>
      </c>
      <c r="H951" s="334" t="s">
        <v>110</v>
      </c>
      <c r="I951" s="332" t="s">
        <v>130</v>
      </c>
      <c r="J951" s="334" t="s">
        <v>8687</v>
      </c>
      <c r="K951" s="332">
        <v>0</v>
      </c>
      <c r="L951" s="333">
        <v>45020</v>
      </c>
      <c r="M951" s="332"/>
      <c r="N951" s="332">
        <f t="shared" si="61"/>
        <v>-1066.8499999999999</v>
      </c>
      <c r="O951" s="332"/>
      <c r="P951" s="332"/>
      <c r="Q951" s="333">
        <f t="shared" si="64"/>
        <v>45020</v>
      </c>
      <c r="R951" s="332">
        <f t="shared" si="58"/>
        <v>-1066.8499999999999</v>
      </c>
      <c r="S951" s="390">
        <f t="shared" si="59"/>
        <v>0</v>
      </c>
    </row>
    <row r="952" spans="1:19" x14ac:dyDescent="0.25">
      <c r="A952" s="334">
        <v>958</v>
      </c>
      <c r="B952" s="334" t="s">
        <v>9056</v>
      </c>
      <c r="C952" s="333">
        <v>45036</v>
      </c>
      <c r="D952" s="366">
        <v>240000346581</v>
      </c>
      <c r="E952" s="333">
        <v>45020</v>
      </c>
      <c r="F952" s="334">
        <v>-504.85</v>
      </c>
      <c r="G952" s="334" t="s">
        <v>11183</v>
      </c>
      <c r="H952" s="334" t="s">
        <v>110</v>
      </c>
      <c r="I952" s="332" t="s">
        <v>130</v>
      </c>
      <c r="J952" s="334" t="s">
        <v>8687</v>
      </c>
      <c r="K952" s="332">
        <v>0</v>
      </c>
      <c r="L952" s="333">
        <v>45020</v>
      </c>
      <c r="M952" s="332"/>
      <c r="N952" s="332">
        <f t="shared" si="61"/>
        <v>-504.85</v>
      </c>
      <c r="O952" s="332"/>
      <c r="P952" s="332"/>
      <c r="Q952" s="333">
        <f t="shared" si="64"/>
        <v>45020</v>
      </c>
      <c r="R952" s="332">
        <f t="shared" si="58"/>
        <v>-504.85</v>
      </c>
      <c r="S952" s="390">
        <f t="shared" si="59"/>
        <v>0</v>
      </c>
    </row>
    <row r="953" spans="1:19" x14ac:dyDescent="0.25">
      <c r="A953" s="334">
        <v>959</v>
      </c>
      <c r="B953" s="334" t="s">
        <v>11687</v>
      </c>
      <c r="C953" s="333">
        <v>45036</v>
      </c>
      <c r="D953" s="366">
        <v>240000346576</v>
      </c>
      <c r="E953" s="333">
        <v>45020</v>
      </c>
      <c r="F953" s="334">
        <v>-1276.97</v>
      </c>
      <c r="G953" s="334" t="s">
        <v>11183</v>
      </c>
      <c r="H953" s="334" t="s">
        <v>110</v>
      </c>
      <c r="I953" s="332" t="s">
        <v>130</v>
      </c>
      <c r="J953" s="334" t="s">
        <v>8687</v>
      </c>
      <c r="K953" s="332">
        <v>0</v>
      </c>
      <c r="L953" s="333">
        <v>45020</v>
      </c>
      <c r="M953" s="332"/>
      <c r="N953" s="332">
        <f t="shared" si="61"/>
        <v>-1276.97</v>
      </c>
      <c r="O953" s="332"/>
      <c r="P953" s="332"/>
      <c r="Q953" s="333">
        <f t="shared" si="64"/>
        <v>45020</v>
      </c>
      <c r="R953" s="332">
        <f t="shared" si="58"/>
        <v>-1276.97</v>
      </c>
      <c r="S953" s="390">
        <f t="shared" si="59"/>
        <v>0</v>
      </c>
    </row>
    <row r="954" spans="1:19" x14ac:dyDescent="0.25">
      <c r="A954" s="334">
        <v>960</v>
      </c>
      <c r="B954" s="334" t="s">
        <v>8535</v>
      </c>
      <c r="C954" s="333">
        <v>45036</v>
      </c>
      <c r="D954" s="366">
        <v>240000345124</v>
      </c>
      <c r="E954" s="333">
        <v>45020</v>
      </c>
      <c r="F954" s="334">
        <v>-645.41999999999996</v>
      </c>
      <c r="G954" s="334" t="s">
        <v>11183</v>
      </c>
      <c r="H954" s="334" t="s">
        <v>110</v>
      </c>
      <c r="I954" s="332" t="s">
        <v>130</v>
      </c>
      <c r="J954" s="334" t="s">
        <v>8687</v>
      </c>
      <c r="K954" s="332">
        <v>0</v>
      </c>
      <c r="L954" s="333">
        <v>45020</v>
      </c>
      <c r="M954" s="332"/>
      <c r="N954" s="332">
        <f t="shared" si="61"/>
        <v>-645.41999999999996</v>
      </c>
      <c r="O954" s="332"/>
      <c r="P954" s="332"/>
      <c r="Q954" s="333">
        <f t="shared" si="64"/>
        <v>45020</v>
      </c>
      <c r="R954" s="332">
        <f t="shared" si="58"/>
        <v>-645.41999999999996</v>
      </c>
      <c r="S954" s="390">
        <f t="shared" si="59"/>
        <v>0</v>
      </c>
    </row>
    <row r="955" spans="1:19" x14ac:dyDescent="0.25">
      <c r="A955" s="334">
        <v>961</v>
      </c>
      <c r="B955" s="334" t="s">
        <v>11688</v>
      </c>
      <c r="C955" s="333">
        <v>45036</v>
      </c>
      <c r="D955" s="366">
        <v>240000346583</v>
      </c>
      <c r="E955" s="333">
        <v>45021</v>
      </c>
      <c r="F955" s="334">
        <v>-831.68</v>
      </c>
      <c r="G955" s="334" t="s">
        <v>11183</v>
      </c>
      <c r="H955" s="334" t="s">
        <v>110</v>
      </c>
      <c r="I955" s="332" t="s">
        <v>130</v>
      </c>
      <c r="J955" s="334" t="s">
        <v>8687</v>
      </c>
      <c r="K955" s="332">
        <v>0</v>
      </c>
      <c r="L955" s="333">
        <v>45021</v>
      </c>
      <c r="M955" s="332"/>
      <c r="N955" s="332">
        <f t="shared" si="61"/>
        <v>-831.68</v>
      </c>
      <c r="O955" s="332"/>
      <c r="P955" s="332"/>
      <c r="Q955" s="333">
        <f t="shared" si="64"/>
        <v>45021</v>
      </c>
      <c r="R955" s="332">
        <f t="shared" si="58"/>
        <v>-831.68</v>
      </c>
      <c r="S955" s="390">
        <f t="shared" si="59"/>
        <v>0</v>
      </c>
    </row>
    <row r="956" spans="1:19" x14ac:dyDescent="0.25">
      <c r="A956" s="334">
        <v>962</v>
      </c>
      <c r="B956" s="334" t="s">
        <v>11689</v>
      </c>
      <c r="C956" s="333">
        <v>45036</v>
      </c>
      <c r="D956" s="366">
        <v>240000346574</v>
      </c>
      <c r="E956" s="333">
        <v>45021</v>
      </c>
      <c r="F956" s="334">
        <v>-6634.19</v>
      </c>
      <c r="G956" s="334" t="s">
        <v>11183</v>
      </c>
      <c r="H956" s="334" t="s">
        <v>110</v>
      </c>
      <c r="I956" s="332" t="s">
        <v>130</v>
      </c>
      <c r="J956" s="334" t="s">
        <v>8687</v>
      </c>
      <c r="K956" s="332">
        <v>0</v>
      </c>
      <c r="L956" s="333">
        <v>45021</v>
      </c>
      <c r="M956" s="332"/>
      <c r="N956" s="332">
        <f t="shared" si="61"/>
        <v>-6634.19</v>
      </c>
      <c r="O956" s="332"/>
      <c r="P956" s="332"/>
      <c r="Q956" s="333">
        <f t="shared" si="64"/>
        <v>45021</v>
      </c>
      <c r="R956" s="332">
        <f t="shared" si="58"/>
        <v>-6634.19</v>
      </c>
      <c r="S956" s="390">
        <f t="shared" si="59"/>
        <v>0</v>
      </c>
    </row>
    <row r="957" spans="1:19" x14ac:dyDescent="0.25">
      <c r="A957" s="334">
        <v>963</v>
      </c>
      <c r="B957" s="334" t="s">
        <v>11690</v>
      </c>
      <c r="C957" s="333">
        <v>45036</v>
      </c>
      <c r="D957" s="366">
        <v>240000346584</v>
      </c>
      <c r="E957" s="333">
        <v>45021</v>
      </c>
      <c r="F957" s="334">
        <v>-0.33</v>
      </c>
      <c r="G957" s="334" t="s">
        <v>11183</v>
      </c>
      <c r="H957" s="334" t="s">
        <v>110</v>
      </c>
      <c r="I957" s="332" t="s">
        <v>130</v>
      </c>
      <c r="J957" s="334" t="s">
        <v>8687</v>
      </c>
      <c r="K957" s="332">
        <v>0</v>
      </c>
      <c r="L957" s="333">
        <v>45021</v>
      </c>
      <c r="M957" s="332"/>
      <c r="N957" s="332">
        <f t="shared" si="61"/>
        <v>-0.33</v>
      </c>
      <c r="O957" s="332"/>
      <c r="P957" s="332"/>
      <c r="Q957" s="333">
        <f t="shared" si="64"/>
        <v>45021</v>
      </c>
      <c r="R957" s="332">
        <f t="shared" si="58"/>
        <v>-0.33</v>
      </c>
      <c r="S957" s="390">
        <f t="shared" si="59"/>
        <v>0</v>
      </c>
    </row>
    <row r="958" spans="1:19" x14ac:dyDescent="0.25">
      <c r="A958" s="334">
        <v>964</v>
      </c>
      <c r="B958" s="334" t="s">
        <v>11691</v>
      </c>
      <c r="C958" s="333">
        <v>45036</v>
      </c>
      <c r="D958" s="366">
        <v>240000346570</v>
      </c>
      <c r="E958" s="333">
        <v>45021</v>
      </c>
      <c r="F958" s="334">
        <v>-269.67</v>
      </c>
      <c r="G958" s="334" t="s">
        <v>11183</v>
      </c>
      <c r="H958" s="334" t="s">
        <v>110</v>
      </c>
      <c r="I958" s="332" t="s">
        <v>130</v>
      </c>
      <c r="J958" s="334" t="s">
        <v>8687</v>
      </c>
      <c r="K958" s="332">
        <v>0</v>
      </c>
      <c r="L958" s="333">
        <v>45021</v>
      </c>
      <c r="M958" s="332"/>
      <c r="N958" s="332">
        <f t="shared" si="61"/>
        <v>-269.67</v>
      </c>
      <c r="O958" s="332"/>
      <c r="P958" s="332"/>
      <c r="Q958" s="333">
        <f t="shared" si="64"/>
        <v>45021</v>
      </c>
      <c r="R958" s="332">
        <f t="shared" si="58"/>
        <v>-269.67</v>
      </c>
      <c r="S958" s="390">
        <f t="shared" si="59"/>
        <v>0</v>
      </c>
    </row>
    <row r="959" spans="1:19" x14ac:dyDescent="0.25">
      <c r="A959" s="334">
        <v>965</v>
      </c>
      <c r="B959" s="334" t="s">
        <v>8536</v>
      </c>
      <c r="C959" s="333">
        <v>45036</v>
      </c>
      <c r="D959" s="366">
        <v>240000346572</v>
      </c>
      <c r="E959" s="333">
        <v>45021</v>
      </c>
      <c r="F959" s="334">
        <v>-774.12</v>
      </c>
      <c r="G959" s="334" t="s">
        <v>11183</v>
      </c>
      <c r="H959" s="334" t="s">
        <v>110</v>
      </c>
      <c r="I959" s="332" t="s">
        <v>130</v>
      </c>
      <c r="J959" s="334" t="s">
        <v>8687</v>
      </c>
      <c r="K959" s="332">
        <v>0</v>
      </c>
      <c r="L959" s="333">
        <v>45021</v>
      </c>
      <c r="M959" s="332"/>
      <c r="N959" s="332">
        <f t="shared" si="61"/>
        <v>-774.12</v>
      </c>
      <c r="O959" s="332"/>
      <c r="P959" s="332"/>
      <c r="Q959" s="333">
        <f t="shared" si="64"/>
        <v>45021</v>
      </c>
      <c r="R959" s="332">
        <f t="shared" si="58"/>
        <v>-774.12</v>
      </c>
      <c r="S959" s="390">
        <f t="shared" si="59"/>
        <v>0</v>
      </c>
    </row>
    <row r="960" spans="1:19" x14ac:dyDescent="0.25">
      <c r="A960" s="334">
        <v>966</v>
      </c>
      <c r="B960" s="334" t="s">
        <v>11692</v>
      </c>
      <c r="C960" s="333">
        <v>45036</v>
      </c>
      <c r="D960" s="366">
        <v>240000345113</v>
      </c>
      <c r="E960" s="333">
        <v>45021</v>
      </c>
      <c r="F960" s="334">
        <v>-1128.08</v>
      </c>
      <c r="G960" s="334" t="s">
        <v>11183</v>
      </c>
      <c r="H960" s="334" t="s">
        <v>110</v>
      </c>
      <c r="I960" s="332" t="s">
        <v>130</v>
      </c>
      <c r="J960" s="334" t="s">
        <v>8687</v>
      </c>
      <c r="K960" s="332">
        <v>0</v>
      </c>
      <c r="L960" s="333">
        <v>45021</v>
      </c>
      <c r="M960" s="332"/>
      <c r="N960" s="332">
        <f t="shared" si="61"/>
        <v>-1128.08</v>
      </c>
      <c r="O960" s="332"/>
      <c r="P960" s="332"/>
      <c r="Q960" s="333">
        <f t="shared" si="64"/>
        <v>45021</v>
      </c>
      <c r="R960" s="332">
        <f t="shared" si="58"/>
        <v>-1128.08</v>
      </c>
      <c r="S960" s="390">
        <f t="shared" si="59"/>
        <v>0</v>
      </c>
    </row>
    <row r="961" spans="1:19" x14ac:dyDescent="0.25">
      <c r="A961" s="334">
        <v>967</v>
      </c>
      <c r="B961" s="334" t="s">
        <v>11693</v>
      </c>
      <c r="C961" s="333">
        <v>45036</v>
      </c>
      <c r="D961" s="366">
        <v>240000342181</v>
      </c>
      <c r="E961" s="333">
        <v>45021</v>
      </c>
      <c r="F961" s="334">
        <v>-132.57</v>
      </c>
      <c r="G961" s="334" t="s">
        <v>11183</v>
      </c>
      <c r="H961" s="334" t="s">
        <v>110</v>
      </c>
      <c r="I961" s="332" t="s">
        <v>130</v>
      </c>
      <c r="J961" s="334" t="s">
        <v>8687</v>
      </c>
      <c r="K961" s="332">
        <v>0</v>
      </c>
      <c r="L961" s="333">
        <v>45021</v>
      </c>
      <c r="M961" s="332"/>
      <c r="N961" s="332">
        <f t="shared" si="61"/>
        <v>-132.57</v>
      </c>
      <c r="O961" s="332"/>
      <c r="P961" s="332"/>
      <c r="Q961" s="333">
        <f t="shared" si="64"/>
        <v>45021</v>
      </c>
      <c r="R961" s="332">
        <f t="shared" si="58"/>
        <v>-132.57</v>
      </c>
      <c r="S961" s="390">
        <f t="shared" si="59"/>
        <v>0</v>
      </c>
    </row>
    <row r="962" spans="1:19" x14ac:dyDescent="0.25">
      <c r="A962" s="334">
        <v>968</v>
      </c>
      <c r="B962" s="334" t="s">
        <v>11694</v>
      </c>
      <c r="C962" s="333">
        <v>45036</v>
      </c>
      <c r="D962" s="335">
        <v>210000345119</v>
      </c>
      <c r="E962" s="333">
        <v>45020</v>
      </c>
      <c r="F962" s="334">
        <v>-989.82</v>
      </c>
      <c r="G962" s="334" t="s">
        <v>11183</v>
      </c>
      <c r="H962" s="334" t="s">
        <v>110</v>
      </c>
      <c r="I962" s="332" t="s">
        <v>130</v>
      </c>
      <c r="J962" s="334" t="s">
        <v>8687</v>
      </c>
      <c r="K962" s="332">
        <v>0</v>
      </c>
      <c r="L962" s="333">
        <v>45020</v>
      </c>
      <c r="M962" s="332"/>
      <c r="N962" s="332">
        <f t="shared" si="61"/>
        <v>-989.82</v>
      </c>
      <c r="O962" s="332"/>
      <c r="P962" s="332"/>
      <c r="Q962" s="333">
        <f t="shared" si="64"/>
        <v>45020</v>
      </c>
      <c r="R962" s="332">
        <f t="shared" si="58"/>
        <v>-989.82</v>
      </c>
      <c r="S962" s="390">
        <f t="shared" si="59"/>
        <v>0</v>
      </c>
    </row>
    <row r="963" spans="1:19" x14ac:dyDescent="0.25">
      <c r="A963" s="334">
        <v>969</v>
      </c>
      <c r="B963" s="334" t="s">
        <v>11695</v>
      </c>
      <c r="C963" s="333">
        <v>45036</v>
      </c>
      <c r="D963" s="335">
        <v>210000345122</v>
      </c>
      <c r="E963" s="333">
        <v>45020</v>
      </c>
      <c r="F963" s="334">
        <v>-390.31</v>
      </c>
      <c r="G963" s="334" t="s">
        <v>11183</v>
      </c>
      <c r="H963" s="334" t="s">
        <v>110</v>
      </c>
      <c r="I963" s="332" t="s">
        <v>130</v>
      </c>
      <c r="J963" s="334" t="s">
        <v>8687</v>
      </c>
      <c r="K963" s="332">
        <v>0</v>
      </c>
      <c r="L963" s="333">
        <v>45020</v>
      </c>
      <c r="M963" s="332"/>
      <c r="N963" s="332">
        <f t="shared" si="61"/>
        <v>-390.31</v>
      </c>
      <c r="O963" s="332"/>
      <c r="P963" s="332"/>
      <c r="Q963" s="333">
        <f t="shared" si="64"/>
        <v>45020</v>
      </c>
      <c r="R963" s="332">
        <f t="shared" si="58"/>
        <v>-390.31</v>
      </c>
      <c r="S963" s="390">
        <f t="shared" si="59"/>
        <v>0</v>
      </c>
    </row>
    <row r="964" spans="1:19" x14ac:dyDescent="0.25">
      <c r="A964" s="334">
        <v>970</v>
      </c>
      <c r="B964" s="334" t="s">
        <v>11696</v>
      </c>
      <c r="C964" s="333">
        <v>45036</v>
      </c>
      <c r="D964" s="335">
        <v>210000340690</v>
      </c>
      <c r="E964" s="333">
        <v>45020</v>
      </c>
      <c r="F964" s="334">
        <v>-21445.45</v>
      </c>
      <c r="G964" s="334" t="s">
        <v>11183</v>
      </c>
      <c r="H964" s="334" t="s">
        <v>110</v>
      </c>
      <c r="I964" s="332" t="s">
        <v>130</v>
      </c>
      <c r="J964" s="334" t="s">
        <v>8687</v>
      </c>
      <c r="K964" s="332">
        <v>0</v>
      </c>
      <c r="L964" s="333">
        <v>45020</v>
      </c>
      <c r="M964" s="333">
        <v>45075</v>
      </c>
      <c r="N964" s="332">
        <f t="shared" si="61"/>
        <v>-21445.45</v>
      </c>
      <c r="O964" s="332"/>
      <c r="P964" s="332"/>
      <c r="Q964" s="333">
        <f t="shared" si="64"/>
        <v>45020</v>
      </c>
      <c r="R964" s="332">
        <f t="shared" si="58"/>
        <v>-21445.45</v>
      </c>
      <c r="S964" s="390">
        <f t="shared" si="59"/>
        <v>0</v>
      </c>
    </row>
    <row r="965" spans="1:19" x14ac:dyDescent="0.25">
      <c r="A965" s="334">
        <v>971</v>
      </c>
      <c r="B965" s="334" t="s">
        <v>9057</v>
      </c>
      <c r="C965" s="333">
        <v>45036</v>
      </c>
      <c r="D965" s="335">
        <v>210000340694</v>
      </c>
      <c r="E965" s="333">
        <v>45020</v>
      </c>
      <c r="F965" s="334">
        <v>-1503.03</v>
      </c>
      <c r="G965" s="334" t="s">
        <v>11183</v>
      </c>
      <c r="H965" s="334" t="s">
        <v>110</v>
      </c>
      <c r="I965" s="332" t="s">
        <v>130</v>
      </c>
      <c r="J965" s="334" t="s">
        <v>8687</v>
      </c>
      <c r="K965" s="332">
        <v>0</v>
      </c>
      <c r="L965" s="333">
        <v>45020</v>
      </c>
      <c r="M965" s="332"/>
      <c r="N965" s="332">
        <f t="shared" si="61"/>
        <v>-1503.03</v>
      </c>
      <c r="O965" s="332"/>
      <c r="P965" s="332"/>
      <c r="Q965" s="333">
        <f t="shared" si="64"/>
        <v>45020</v>
      </c>
      <c r="R965" s="332">
        <f t="shared" si="58"/>
        <v>-1503.03</v>
      </c>
      <c r="S965" s="390">
        <f t="shared" si="59"/>
        <v>0</v>
      </c>
    </row>
    <row r="966" spans="1:19" x14ac:dyDescent="0.25">
      <c r="A966" s="334">
        <v>972</v>
      </c>
      <c r="B966" s="334" t="s">
        <v>11697</v>
      </c>
      <c r="C966" s="333">
        <v>45036</v>
      </c>
      <c r="D966" s="335">
        <v>210000340692</v>
      </c>
      <c r="E966" s="333">
        <v>45020</v>
      </c>
      <c r="F966" s="334">
        <v>-1250.98</v>
      </c>
      <c r="G966" s="334" t="s">
        <v>11183</v>
      </c>
      <c r="H966" s="334" t="s">
        <v>110</v>
      </c>
      <c r="I966" s="332" t="s">
        <v>130</v>
      </c>
      <c r="J966" s="334" t="s">
        <v>8687</v>
      </c>
      <c r="K966" s="332">
        <v>0</v>
      </c>
      <c r="L966" s="333">
        <v>45020</v>
      </c>
      <c r="M966" s="332"/>
      <c r="N966" s="332">
        <f t="shared" si="61"/>
        <v>-1250.98</v>
      </c>
      <c r="O966" s="332"/>
      <c r="P966" s="332"/>
      <c r="Q966" s="333">
        <f t="shared" si="64"/>
        <v>45020</v>
      </c>
      <c r="R966" s="332">
        <f t="shared" si="58"/>
        <v>-1250.98</v>
      </c>
      <c r="S966" s="390">
        <f t="shared" si="59"/>
        <v>0</v>
      </c>
    </row>
    <row r="967" spans="1:19" x14ac:dyDescent="0.25">
      <c r="A967" s="334">
        <v>973</v>
      </c>
      <c r="B967" s="334" t="s">
        <v>11698</v>
      </c>
      <c r="C967" s="333">
        <v>45036</v>
      </c>
      <c r="D967" s="335">
        <v>210000340682</v>
      </c>
      <c r="E967" s="333">
        <v>45020</v>
      </c>
      <c r="F967" s="334">
        <v>-266.51</v>
      </c>
      <c r="G967" s="334" t="s">
        <v>11183</v>
      </c>
      <c r="H967" s="334" t="s">
        <v>110</v>
      </c>
      <c r="I967" s="332" t="s">
        <v>130</v>
      </c>
      <c r="J967" s="334" t="s">
        <v>8687</v>
      </c>
      <c r="K967" s="332">
        <v>0</v>
      </c>
      <c r="L967" s="333">
        <v>45020</v>
      </c>
      <c r="M967" s="332"/>
      <c r="N967" s="332">
        <f t="shared" si="61"/>
        <v>-266.51</v>
      </c>
      <c r="O967" s="332"/>
      <c r="P967" s="332"/>
      <c r="Q967" s="333">
        <f t="shared" si="64"/>
        <v>45020</v>
      </c>
      <c r="R967" s="332">
        <f t="shared" si="58"/>
        <v>-266.51</v>
      </c>
      <c r="S967" s="390">
        <f t="shared" si="59"/>
        <v>0</v>
      </c>
    </row>
    <row r="968" spans="1:19" x14ac:dyDescent="0.25">
      <c r="A968" s="334">
        <v>974</v>
      </c>
      <c r="B968" s="334" t="s">
        <v>9058</v>
      </c>
      <c r="C968" s="333">
        <v>45036</v>
      </c>
      <c r="D968" s="335">
        <v>210000340118</v>
      </c>
      <c r="E968" s="333">
        <v>45020</v>
      </c>
      <c r="F968" s="334">
        <v>-558.80999999999995</v>
      </c>
      <c r="G968" s="334" t="s">
        <v>11183</v>
      </c>
      <c r="H968" s="334" t="s">
        <v>110</v>
      </c>
      <c r="I968" s="332" t="s">
        <v>130</v>
      </c>
      <c r="J968" s="334" t="s">
        <v>8687</v>
      </c>
      <c r="K968" s="332">
        <v>0</v>
      </c>
      <c r="L968" s="333">
        <v>45020</v>
      </c>
      <c r="M968" s="332"/>
      <c r="N968" s="332">
        <f t="shared" si="61"/>
        <v>-558.80999999999995</v>
      </c>
      <c r="O968" s="332"/>
      <c r="P968" s="332"/>
      <c r="Q968" s="333">
        <f t="shared" si="64"/>
        <v>45020</v>
      </c>
      <c r="R968" s="332">
        <f t="shared" si="58"/>
        <v>-558.80999999999995</v>
      </c>
      <c r="S968" s="390">
        <f t="shared" si="59"/>
        <v>0</v>
      </c>
    </row>
    <row r="969" spans="1:19" x14ac:dyDescent="0.25">
      <c r="A969" s="334">
        <v>975</v>
      </c>
      <c r="B969" s="334" t="s">
        <v>9060</v>
      </c>
      <c r="C969" s="333">
        <v>45036</v>
      </c>
      <c r="D969" s="335">
        <v>4960656</v>
      </c>
      <c r="E969" s="333">
        <v>45036</v>
      </c>
      <c r="F969" s="334">
        <v>91.21</v>
      </c>
      <c r="G969" s="334" t="s">
        <v>438</v>
      </c>
      <c r="H969" s="334" t="s">
        <v>771</v>
      </c>
      <c r="I969" s="334" t="s">
        <v>130</v>
      </c>
      <c r="J969" s="334" t="s">
        <v>8687</v>
      </c>
      <c r="K969" s="332">
        <v>15</v>
      </c>
      <c r="L969" s="333">
        <v>45051</v>
      </c>
      <c r="M969" s="332"/>
      <c r="N969" s="332">
        <f t="shared" si="61"/>
        <v>91.21</v>
      </c>
      <c r="O969" s="332" t="s">
        <v>27</v>
      </c>
      <c r="P969" s="332">
        <v>1135</v>
      </c>
      <c r="Q969" s="333">
        <v>45041</v>
      </c>
      <c r="R969" s="332">
        <f t="shared" si="58"/>
        <v>91.21</v>
      </c>
      <c r="S969" s="390">
        <f t="shared" si="59"/>
        <v>-10</v>
      </c>
    </row>
    <row r="970" spans="1:19" x14ac:dyDescent="0.25">
      <c r="A970" s="334">
        <v>976</v>
      </c>
      <c r="B970" s="334" t="s">
        <v>11699</v>
      </c>
      <c r="C970" s="333">
        <v>45040</v>
      </c>
      <c r="D970" s="335">
        <v>728074</v>
      </c>
      <c r="E970" s="333">
        <v>45037</v>
      </c>
      <c r="F970" s="334">
        <v>117</v>
      </c>
      <c r="G970" s="334" t="s">
        <v>8379</v>
      </c>
      <c r="H970" s="334" t="s">
        <v>9068</v>
      </c>
      <c r="I970" s="334" t="s">
        <v>130</v>
      </c>
      <c r="J970" s="334" t="s">
        <v>9687</v>
      </c>
      <c r="K970" s="332"/>
      <c r="L970" s="332"/>
      <c r="M970" s="332"/>
      <c r="N970" s="332">
        <f t="shared" si="61"/>
        <v>117</v>
      </c>
      <c r="O970" s="332"/>
      <c r="P970" s="332"/>
      <c r="Q970" s="332"/>
      <c r="R970" s="332">
        <f t="shared" si="58"/>
        <v>117</v>
      </c>
      <c r="S970" s="390">
        <f t="shared" si="59"/>
        <v>0</v>
      </c>
    </row>
    <row r="971" spans="1:19" x14ac:dyDescent="0.25">
      <c r="A971" s="334">
        <v>977</v>
      </c>
      <c r="B971" s="334" t="s">
        <v>6445</v>
      </c>
      <c r="C971" s="333">
        <v>45040</v>
      </c>
      <c r="D971" s="335">
        <v>2481</v>
      </c>
      <c r="E971" s="333">
        <v>45015</v>
      </c>
      <c r="F971" s="334">
        <v>137.34</v>
      </c>
      <c r="G971" s="334" t="s">
        <v>7065</v>
      </c>
      <c r="H971" s="334" t="s">
        <v>8595</v>
      </c>
      <c r="I971" s="334" t="s">
        <v>130</v>
      </c>
      <c r="J971" s="334" t="s">
        <v>8687</v>
      </c>
      <c r="K971" s="332"/>
      <c r="L971" s="332"/>
      <c r="M971" s="332"/>
      <c r="N971" s="332">
        <f t="shared" si="61"/>
        <v>137.34</v>
      </c>
      <c r="O971" s="332"/>
      <c r="P971" s="332"/>
      <c r="Q971" s="332"/>
      <c r="R971" s="332"/>
      <c r="S971" s="390">
        <f t="shared" si="59"/>
        <v>0</v>
      </c>
    </row>
    <row r="972" spans="1:19" x14ac:dyDescent="0.25">
      <c r="A972" s="334">
        <v>978</v>
      </c>
      <c r="B972" s="334" t="s">
        <v>9807</v>
      </c>
      <c r="C972" s="333">
        <v>45040</v>
      </c>
      <c r="D972" s="335">
        <v>44288</v>
      </c>
      <c r="E972" s="333">
        <v>45035</v>
      </c>
      <c r="F972" s="334">
        <v>21158.2</v>
      </c>
      <c r="G972" s="334" t="s">
        <v>11701</v>
      </c>
      <c r="H972" s="334" t="s">
        <v>11702</v>
      </c>
      <c r="I972" s="334" t="s">
        <v>130</v>
      </c>
      <c r="J972" s="334" t="s">
        <v>8129</v>
      </c>
      <c r="K972" s="332">
        <v>60</v>
      </c>
      <c r="L972" s="333">
        <v>45096</v>
      </c>
      <c r="M972" s="333">
        <v>45041</v>
      </c>
      <c r="N972" s="332">
        <f t="shared" si="61"/>
        <v>21158.2</v>
      </c>
      <c r="O972" s="332" t="s">
        <v>27</v>
      </c>
      <c r="P972" s="332">
        <v>1232</v>
      </c>
      <c r="Q972" s="333">
        <v>45104</v>
      </c>
      <c r="R972" s="332">
        <v>21158.2</v>
      </c>
      <c r="S972" s="390">
        <f t="shared" si="59"/>
        <v>8</v>
      </c>
    </row>
    <row r="973" spans="1:19" x14ac:dyDescent="0.25">
      <c r="A973" s="334">
        <v>979</v>
      </c>
      <c r="B973" s="334" t="s">
        <v>9809</v>
      </c>
      <c r="C973" s="333">
        <v>45040</v>
      </c>
      <c r="D973" s="335">
        <v>70100006999</v>
      </c>
      <c r="E973" s="333">
        <v>45037</v>
      </c>
      <c r="F973" s="334">
        <v>226.1</v>
      </c>
      <c r="G973" s="334" t="s">
        <v>9150</v>
      </c>
      <c r="H973" s="334" t="s">
        <v>11703</v>
      </c>
      <c r="I973" s="334" t="s">
        <v>130</v>
      </c>
      <c r="J973" s="334" t="s">
        <v>8129</v>
      </c>
      <c r="K973" s="332"/>
      <c r="L973" s="332"/>
      <c r="M973" s="332"/>
      <c r="N973" s="332">
        <f t="shared" si="61"/>
        <v>226.1</v>
      </c>
      <c r="O973" s="332" t="s">
        <v>27</v>
      </c>
      <c r="P973" s="332">
        <v>1171</v>
      </c>
      <c r="Q973" s="333">
        <v>45062</v>
      </c>
      <c r="R973" s="332">
        <v>226.1</v>
      </c>
      <c r="S973" s="390">
        <f t="shared" si="59"/>
        <v>45062</v>
      </c>
    </row>
    <row r="974" spans="1:19" x14ac:dyDescent="0.25">
      <c r="A974" s="334">
        <v>980</v>
      </c>
      <c r="B974" s="334" t="s">
        <v>6271</v>
      </c>
      <c r="C974" s="333">
        <v>45041</v>
      </c>
      <c r="D974" s="335">
        <v>2304177</v>
      </c>
      <c r="E974" s="333">
        <v>45041</v>
      </c>
      <c r="F974" s="334">
        <v>1882.61</v>
      </c>
      <c r="G974" s="334" t="s">
        <v>7291</v>
      </c>
      <c r="H974" s="334" t="s">
        <v>2963</v>
      </c>
      <c r="I974" s="334" t="s">
        <v>130</v>
      </c>
      <c r="J974" s="334" t="s">
        <v>8129</v>
      </c>
      <c r="K974" s="332">
        <v>30</v>
      </c>
      <c r="L974" s="333">
        <v>45071</v>
      </c>
      <c r="M974" s="333">
        <v>45043</v>
      </c>
      <c r="N974" s="332">
        <f t="shared" si="61"/>
        <v>1882.61</v>
      </c>
      <c r="O974" s="332" t="s">
        <v>27</v>
      </c>
      <c r="P974" s="332">
        <v>1195</v>
      </c>
      <c r="Q974" s="333">
        <v>45075</v>
      </c>
      <c r="R974" s="332">
        <v>1882.61</v>
      </c>
      <c r="S974" s="390">
        <f t="shared" si="59"/>
        <v>4</v>
      </c>
    </row>
    <row r="975" spans="1:19" x14ac:dyDescent="0.25">
      <c r="A975" s="334">
        <v>981</v>
      </c>
      <c r="B975" s="334" t="s">
        <v>11455</v>
      </c>
      <c r="C975" s="333">
        <v>45042</v>
      </c>
      <c r="D975" s="335">
        <v>9152</v>
      </c>
      <c r="E975" s="333">
        <v>45040</v>
      </c>
      <c r="F975" s="334">
        <v>3016</v>
      </c>
      <c r="G975" s="334" t="s">
        <v>11450</v>
      </c>
      <c r="H975" s="334" t="s">
        <v>11390</v>
      </c>
      <c r="I975" s="334" t="s">
        <v>130</v>
      </c>
      <c r="J975" s="334" t="s">
        <v>11704</v>
      </c>
      <c r="K975" s="332"/>
      <c r="L975" s="332"/>
      <c r="M975" s="332"/>
      <c r="N975" s="332">
        <f t="shared" si="61"/>
        <v>3016</v>
      </c>
      <c r="O975" s="332" t="s">
        <v>27</v>
      </c>
      <c r="P975" s="332">
        <v>1224</v>
      </c>
      <c r="Q975" s="333">
        <v>45104</v>
      </c>
      <c r="R975" s="332">
        <v>2880.28</v>
      </c>
      <c r="S975" s="390">
        <f t="shared" si="59"/>
        <v>45104</v>
      </c>
    </row>
    <row r="976" spans="1:19" x14ac:dyDescent="0.25">
      <c r="A976" s="334">
        <v>982</v>
      </c>
      <c r="B976" s="334" t="s">
        <v>11699</v>
      </c>
      <c r="C976" s="333">
        <v>45042</v>
      </c>
      <c r="D976" s="335">
        <v>2200181383</v>
      </c>
      <c r="E976" s="333">
        <v>45036</v>
      </c>
      <c r="F976" s="334">
        <v>51471.65</v>
      </c>
      <c r="G976" s="334" t="s">
        <v>11705</v>
      </c>
      <c r="H976" s="334" t="s">
        <v>5961</v>
      </c>
      <c r="I976" s="334" t="s">
        <v>130</v>
      </c>
      <c r="J976" s="334" t="s">
        <v>8687</v>
      </c>
      <c r="K976" s="332"/>
      <c r="L976" s="332"/>
      <c r="M976" s="332"/>
      <c r="N976" s="332">
        <f t="shared" si="61"/>
        <v>51471.65</v>
      </c>
      <c r="O976" s="332"/>
      <c r="P976" s="332"/>
      <c r="Q976" s="332"/>
      <c r="R976" s="332"/>
      <c r="S976" s="390">
        <f t="shared" si="59"/>
        <v>0</v>
      </c>
    </row>
    <row r="977" spans="1:19" x14ac:dyDescent="0.25">
      <c r="A977" s="334">
        <v>983</v>
      </c>
      <c r="B977" s="334" t="s">
        <v>6444</v>
      </c>
      <c r="C977" s="333">
        <v>45042</v>
      </c>
      <c r="D977" s="335">
        <v>2200181381</v>
      </c>
      <c r="E977" s="333">
        <v>45036</v>
      </c>
      <c r="F977" s="334">
        <v>694.96</v>
      </c>
      <c r="G977" s="334" t="s">
        <v>663</v>
      </c>
      <c r="H977" s="334" t="s">
        <v>8578</v>
      </c>
      <c r="I977" s="334" t="s">
        <v>130</v>
      </c>
      <c r="J977" s="334" t="s">
        <v>8687</v>
      </c>
      <c r="K977" s="332"/>
      <c r="L977" s="332"/>
      <c r="M977" s="332"/>
      <c r="N977" s="332">
        <f t="shared" si="61"/>
        <v>694.96</v>
      </c>
      <c r="O977" s="332"/>
      <c r="P977" s="332"/>
      <c r="Q977" s="332"/>
      <c r="R977" s="332"/>
      <c r="S977" s="390">
        <f t="shared" si="59"/>
        <v>0</v>
      </c>
    </row>
    <row r="978" spans="1:19" x14ac:dyDescent="0.25">
      <c r="A978" s="334">
        <v>984</v>
      </c>
      <c r="B978" s="334" t="s">
        <v>11700</v>
      </c>
      <c r="C978" s="333">
        <v>45043</v>
      </c>
      <c r="D978" s="335">
        <v>2523</v>
      </c>
      <c r="E978" s="333">
        <v>45040</v>
      </c>
      <c r="F978" s="334">
        <v>785.4</v>
      </c>
      <c r="G978" s="334" t="s">
        <v>11431</v>
      </c>
      <c r="H978" s="334" t="s">
        <v>2175</v>
      </c>
      <c r="I978" s="334" t="s">
        <v>130</v>
      </c>
      <c r="J978" s="334" t="s">
        <v>9687</v>
      </c>
      <c r="K978" s="332">
        <v>60</v>
      </c>
      <c r="L978" s="333">
        <v>45101</v>
      </c>
      <c r="M978" s="332"/>
      <c r="N978" s="332">
        <f t="shared" si="61"/>
        <v>785.4</v>
      </c>
      <c r="O978" s="332" t="s">
        <v>27</v>
      </c>
      <c r="P978" s="332">
        <v>1223</v>
      </c>
      <c r="Q978" s="333">
        <v>45104</v>
      </c>
      <c r="R978" s="332">
        <v>755.7</v>
      </c>
      <c r="S978" s="390">
        <f t="shared" ref="S978:S1041" si="65">Q978-L978</f>
        <v>3</v>
      </c>
    </row>
    <row r="979" spans="1:19" x14ac:dyDescent="0.25">
      <c r="A979" s="334">
        <v>985</v>
      </c>
      <c r="B979" s="334" t="s">
        <v>8540</v>
      </c>
      <c r="C979" s="333">
        <v>45044</v>
      </c>
      <c r="D979" s="335">
        <v>189341</v>
      </c>
      <c r="E979" s="333">
        <v>45042</v>
      </c>
      <c r="F979" s="334">
        <v>658.42</v>
      </c>
      <c r="G979" s="334" t="s">
        <v>99</v>
      </c>
      <c r="H979" s="334" t="s">
        <v>11706</v>
      </c>
      <c r="I979" s="334" t="s">
        <v>130</v>
      </c>
      <c r="J979" s="334" t="s">
        <v>11133</v>
      </c>
      <c r="K979" s="332">
        <v>30</v>
      </c>
      <c r="L979" s="333">
        <v>45072</v>
      </c>
      <c r="M979" s="332"/>
      <c r="N979" s="332">
        <f t="shared" si="61"/>
        <v>658.42</v>
      </c>
      <c r="O979" s="332"/>
      <c r="P979" s="332"/>
      <c r="Q979" s="332"/>
      <c r="R979" s="332"/>
      <c r="S979" s="390">
        <f t="shared" si="65"/>
        <v>-45072</v>
      </c>
    </row>
    <row r="980" spans="1:19" x14ac:dyDescent="0.25">
      <c r="A980" s="334">
        <v>986</v>
      </c>
      <c r="B980" s="334" t="s">
        <v>1057</v>
      </c>
      <c r="C980" s="333">
        <v>45044</v>
      </c>
      <c r="D980" s="335">
        <v>189346</v>
      </c>
      <c r="E980" s="333">
        <v>45042</v>
      </c>
      <c r="F980" s="334">
        <v>893.58</v>
      </c>
      <c r="G980" s="334" t="s">
        <v>99</v>
      </c>
      <c r="H980" s="334" t="s">
        <v>11706</v>
      </c>
      <c r="I980" s="334" t="s">
        <v>130</v>
      </c>
      <c r="J980" s="334" t="s">
        <v>11133</v>
      </c>
      <c r="K980" s="332">
        <v>30</v>
      </c>
      <c r="L980" s="333">
        <v>45072</v>
      </c>
      <c r="M980" s="332"/>
      <c r="N980" s="332">
        <f t="shared" ref="N980:N1043" si="66">F980</f>
        <v>893.58</v>
      </c>
      <c r="O980" s="332"/>
      <c r="P980" s="332"/>
      <c r="Q980" s="332"/>
      <c r="R980" s="332"/>
      <c r="S980" s="390">
        <f t="shared" si="65"/>
        <v>-45072</v>
      </c>
    </row>
    <row r="981" spans="1:19" x14ac:dyDescent="0.25">
      <c r="A981" s="394">
        <v>987</v>
      </c>
      <c r="B981" s="334" t="s">
        <v>3625</v>
      </c>
      <c r="C981" s="333">
        <v>45044</v>
      </c>
      <c r="D981" s="335">
        <v>2318001293</v>
      </c>
      <c r="E981" s="333">
        <v>45043</v>
      </c>
      <c r="F981" s="334">
        <v>580</v>
      </c>
      <c r="G981" s="334" t="s">
        <v>11711</v>
      </c>
      <c r="H981" s="334" t="s">
        <v>3452</v>
      </c>
      <c r="I981" s="334" t="s">
        <v>130</v>
      </c>
      <c r="J981" s="334" t="s">
        <v>9687</v>
      </c>
      <c r="K981" s="332"/>
      <c r="L981" s="332"/>
      <c r="M981" s="332"/>
      <c r="N981" s="332">
        <f t="shared" si="66"/>
        <v>580</v>
      </c>
      <c r="O981" s="332" t="s">
        <v>27</v>
      </c>
      <c r="P981" s="332">
        <v>1194</v>
      </c>
      <c r="Q981" s="333">
        <v>45075</v>
      </c>
      <c r="R981" s="332">
        <v>580</v>
      </c>
      <c r="S981" s="390">
        <f t="shared" si="65"/>
        <v>45075</v>
      </c>
    </row>
    <row r="982" spans="1:19" x14ac:dyDescent="0.25">
      <c r="A982" s="394">
        <v>988</v>
      </c>
      <c r="B982" s="334" t="s">
        <v>3626</v>
      </c>
      <c r="C982" s="333">
        <v>45044</v>
      </c>
      <c r="D982" s="335">
        <v>2318001281</v>
      </c>
      <c r="E982" s="333">
        <v>45043</v>
      </c>
      <c r="F982" s="334">
        <v>8560</v>
      </c>
      <c r="G982" s="334" t="s">
        <v>11711</v>
      </c>
      <c r="H982" s="334" t="s">
        <v>3452</v>
      </c>
      <c r="I982" s="334" t="s">
        <v>130</v>
      </c>
      <c r="J982" s="334" t="s">
        <v>9687</v>
      </c>
      <c r="K982" s="332"/>
      <c r="L982" s="332"/>
      <c r="M982" s="332"/>
      <c r="N982" s="332">
        <f t="shared" si="66"/>
        <v>8560</v>
      </c>
      <c r="O982" s="332"/>
      <c r="P982" s="332"/>
      <c r="Q982" s="332"/>
      <c r="R982" s="332"/>
      <c r="S982" s="390">
        <f t="shared" si="65"/>
        <v>0</v>
      </c>
    </row>
    <row r="983" spans="1:19" x14ac:dyDescent="0.25">
      <c r="A983" s="394">
        <v>989</v>
      </c>
      <c r="B983" s="334" t="s">
        <v>3632</v>
      </c>
      <c r="C983" s="333">
        <v>45044</v>
      </c>
      <c r="D983" s="335">
        <v>405726</v>
      </c>
      <c r="E983" s="333">
        <v>45043</v>
      </c>
      <c r="F983" s="334">
        <v>3723.81</v>
      </c>
      <c r="G983" s="334" t="s">
        <v>11712</v>
      </c>
      <c r="H983" s="334" t="s">
        <v>4395</v>
      </c>
      <c r="I983" s="334" t="s">
        <v>130</v>
      </c>
      <c r="J983" s="334" t="s">
        <v>9687</v>
      </c>
      <c r="K983" s="332"/>
      <c r="L983" s="332"/>
      <c r="M983" s="332"/>
      <c r="N983" s="332">
        <f t="shared" si="66"/>
        <v>3723.81</v>
      </c>
      <c r="O983" s="332" t="s">
        <v>27</v>
      </c>
      <c r="P983" s="332">
        <v>1192</v>
      </c>
      <c r="Q983" s="333">
        <v>45075</v>
      </c>
      <c r="R983" s="332">
        <v>3723.81</v>
      </c>
      <c r="S983" s="390">
        <f t="shared" si="65"/>
        <v>45075</v>
      </c>
    </row>
    <row r="984" spans="1:19" x14ac:dyDescent="0.25">
      <c r="A984" s="394">
        <v>990</v>
      </c>
      <c r="B984" s="334" t="s">
        <v>11707</v>
      </c>
      <c r="C984" s="333">
        <v>45048</v>
      </c>
      <c r="D984" s="335">
        <v>189347</v>
      </c>
      <c r="E984" s="333">
        <v>45042</v>
      </c>
      <c r="F984" s="334">
        <v>13826.75</v>
      </c>
      <c r="G984" s="334" t="s">
        <v>99</v>
      </c>
      <c r="H984" s="334" t="s">
        <v>11193</v>
      </c>
      <c r="I984" s="334" t="s">
        <v>130</v>
      </c>
      <c r="J984" s="334" t="s">
        <v>11454</v>
      </c>
      <c r="K984" s="332">
        <v>30</v>
      </c>
      <c r="L984" s="333">
        <v>45072</v>
      </c>
      <c r="M984" s="332"/>
      <c r="N984" s="332">
        <f t="shared" si="66"/>
        <v>13826.75</v>
      </c>
      <c r="O984" s="332" t="s">
        <v>27</v>
      </c>
      <c r="P984" s="332">
        <v>1134</v>
      </c>
      <c r="Q984" s="333">
        <v>45040</v>
      </c>
      <c r="R984" s="332">
        <f>N984</f>
        <v>13826.75</v>
      </c>
      <c r="S984" s="390">
        <f t="shared" si="65"/>
        <v>-32</v>
      </c>
    </row>
    <row r="985" spans="1:19" x14ac:dyDescent="0.25">
      <c r="A985" s="394">
        <v>991</v>
      </c>
      <c r="B985" s="334" t="s">
        <v>6504</v>
      </c>
      <c r="C985" s="333">
        <v>45048</v>
      </c>
      <c r="D985" s="335">
        <v>189338</v>
      </c>
      <c r="E985" s="333">
        <v>45042</v>
      </c>
      <c r="F985" s="334">
        <v>4702.9799999999996</v>
      </c>
      <c r="G985" s="334" t="s">
        <v>99</v>
      </c>
      <c r="H985" s="334" t="s">
        <v>11193</v>
      </c>
      <c r="I985" s="334" t="s">
        <v>130</v>
      </c>
      <c r="J985" s="334" t="s">
        <v>11454</v>
      </c>
      <c r="K985" s="332">
        <v>30</v>
      </c>
      <c r="L985" s="333">
        <v>45072</v>
      </c>
      <c r="M985" s="332"/>
      <c r="N985" s="332">
        <f t="shared" si="66"/>
        <v>4702.9799999999996</v>
      </c>
      <c r="O985" s="332" t="s">
        <v>27</v>
      </c>
      <c r="P985" s="332">
        <v>1134</v>
      </c>
      <c r="Q985" s="333">
        <v>45040</v>
      </c>
      <c r="R985" s="332">
        <f>N985</f>
        <v>4702.9799999999996</v>
      </c>
      <c r="S985" s="390">
        <f t="shared" si="65"/>
        <v>-32</v>
      </c>
    </row>
    <row r="986" spans="1:19" x14ac:dyDescent="0.25">
      <c r="A986" s="394">
        <v>992</v>
      </c>
      <c r="B986" s="334" t="s">
        <v>6507</v>
      </c>
      <c r="C986" s="333">
        <v>45048</v>
      </c>
      <c r="D986" s="335">
        <v>160015570877</v>
      </c>
      <c r="E986" s="333">
        <v>45043</v>
      </c>
      <c r="F986" s="334">
        <v>4526.95</v>
      </c>
      <c r="G986" s="334" t="s">
        <v>11183</v>
      </c>
      <c r="H986" s="334" t="s">
        <v>110</v>
      </c>
      <c r="I986" s="334" t="s">
        <v>130</v>
      </c>
      <c r="J986" s="334" t="s">
        <v>8687</v>
      </c>
      <c r="K986" s="332">
        <v>10</v>
      </c>
      <c r="L986" s="333">
        <v>45053</v>
      </c>
      <c r="M986" s="332"/>
      <c r="N986" s="332">
        <f t="shared" si="66"/>
        <v>4526.95</v>
      </c>
      <c r="O986" s="332" t="s">
        <v>27</v>
      </c>
      <c r="P986" s="332">
        <v>1183</v>
      </c>
      <c r="Q986" s="333">
        <v>45069</v>
      </c>
      <c r="R986" s="332">
        <v>4526.95</v>
      </c>
      <c r="S986" s="390">
        <f t="shared" si="65"/>
        <v>16</v>
      </c>
    </row>
    <row r="987" spans="1:19" x14ac:dyDescent="0.25">
      <c r="A987" s="394">
        <v>993</v>
      </c>
      <c r="B987" s="334" t="s">
        <v>6508</v>
      </c>
      <c r="C987" s="333">
        <v>45048</v>
      </c>
      <c r="D987" s="335">
        <v>160015570879</v>
      </c>
      <c r="E987" s="333">
        <v>45043</v>
      </c>
      <c r="F987" s="334">
        <v>518.15</v>
      </c>
      <c r="G987" s="334" t="s">
        <v>11183</v>
      </c>
      <c r="H987" s="334" t="s">
        <v>110</v>
      </c>
      <c r="I987" s="334" t="s">
        <v>130</v>
      </c>
      <c r="J987" s="334" t="s">
        <v>8687</v>
      </c>
      <c r="K987" s="332">
        <v>10</v>
      </c>
      <c r="L987" s="333">
        <v>45053</v>
      </c>
      <c r="M987" s="332"/>
      <c r="N987" s="332">
        <f t="shared" si="66"/>
        <v>518.15</v>
      </c>
      <c r="O987" s="332" t="s">
        <v>27</v>
      </c>
      <c r="P987" s="332">
        <v>1184</v>
      </c>
      <c r="Q987" s="333">
        <v>45070</v>
      </c>
      <c r="R987" s="332">
        <v>518.15</v>
      </c>
      <c r="S987" s="390">
        <f t="shared" si="65"/>
        <v>17</v>
      </c>
    </row>
    <row r="988" spans="1:19" x14ac:dyDescent="0.25">
      <c r="A988" s="394">
        <v>994</v>
      </c>
      <c r="B988" s="334" t="s">
        <v>6509</v>
      </c>
      <c r="C988" s="333">
        <v>45048</v>
      </c>
      <c r="D988" s="335">
        <v>160015570885</v>
      </c>
      <c r="E988" s="333">
        <v>45043</v>
      </c>
      <c r="F988" s="334">
        <v>726.73</v>
      </c>
      <c r="G988" s="334" t="s">
        <v>11183</v>
      </c>
      <c r="H988" s="334" t="s">
        <v>110</v>
      </c>
      <c r="I988" s="334" t="s">
        <v>130</v>
      </c>
      <c r="J988" s="334" t="s">
        <v>8687</v>
      </c>
      <c r="K988" s="332">
        <v>10</v>
      </c>
      <c r="L988" s="333">
        <v>45053</v>
      </c>
      <c r="M988" s="332"/>
      <c r="N988" s="332">
        <f t="shared" si="66"/>
        <v>726.73</v>
      </c>
      <c r="O988" s="332" t="s">
        <v>27</v>
      </c>
      <c r="P988" s="332">
        <v>1185</v>
      </c>
      <c r="Q988" s="333">
        <v>45071</v>
      </c>
      <c r="R988" s="332">
        <v>726.73</v>
      </c>
      <c r="S988" s="390">
        <f t="shared" si="65"/>
        <v>18</v>
      </c>
    </row>
    <row r="989" spans="1:19" x14ac:dyDescent="0.25">
      <c r="A989" s="394">
        <v>995</v>
      </c>
      <c r="B989" s="334" t="s">
        <v>6510</v>
      </c>
      <c r="C989" s="333">
        <v>45048</v>
      </c>
      <c r="D989" s="335">
        <v>160015570881</v>
      </c>
      <c r="E989" s="333">
        <v>45043</v>
      </c>
      <c r="F989" s="334">
        <v>575.64</v>
      </c>
      <c r="G989" s="334" t="s">
        <v>11183</v>
      </c>
      <c r="H989" s="334" t="s">
        <v>110</v>
      </c>
      <c r="I989" s="334" t="s">
        <v>130</v>
      </c>
      <c r="J989" s="334" t="s">
        <v>8687</v>
      </c>
      <c r="K989" s="332">
        <v>10</v>
      </c>
      <c r="L989" s="333">
        <v>45053</v>
      </c>
      <c r="M989" s="332"/>
      <c r="N989" s="332">
        <f t="shared" si="66"/>
        <v>575.64</v>
      </c>
      <c r="O989" s="332" t="s">
        <v>27</v>
      </c>
      <c r="P989" s="332">
        <v>1186</v>
      </c>
      <c r="Q989" s="333">
        <v>45072</v>
      </c>
      <c r="R989" s="332">
        <v>575.64</v>
      </c>
      <c r="S989" s="390">
        <f t="shared" si="65"/>
        <v>19</v>
      </c>
    </row>
    <row r="990" spans="1:19" x14ac:dyDescent="0.25">
      <c r="A990" s="394">
        <v>996</v>
      </c>
      <c r="B990" s="334" t="s">
        <v>6515</v>
      </c>
      <c r="C990" s="333">
        <v>45048</v>
      </c>
      <c r="D990" s="335">
        <v>160015570875</v>
      </c>
      <c r="E990" s="333">
        <v>45043</v>
      </c>
      <c r="F990" s="334">
        <v>488.46</v>
      </c>
      <c r="G990" s="334" t="s">
        <v>11183</v>
      </c>
      <c r="H990" s="334" t="s">
        <v>110</v>
      </c>
      <c r="I990" s="334" t="s">
        <v>130</v>
      </c>
      <c r="J990" s="334" t="s">
        <v>8687</v>
      </c>
      <c r="K990" s="332">
        <v>10</v>
      </c>
      <c r="L990" s="333">
        <v>45053</v>
      </c>
      <c r="M990" s="332"/>
      <c r="N990" s="332">
        <f t="shared" si="66"/>
        <v>488.46</v>
      </c>
      <c r="O990" s="332" t="s">
        <v>27</v>
      </c>
      <c r="P990" s="332">
        <v>1187</v>
      </c>
      <c r="Q990" s="333">
        <v>45073</v>
      </c>
      <c r="R990" s="332">
        <v>488.46</v>
      </c>
      <c r="S990" s="390">
        <f t="shared" si="65"/>
        <v>20</v>
      </c>
    </row>
    <row r="991" spans="1:19" x14ac:dyDescent="0.25">
      <c r="A991" s="394">
        <v>997</v>
      </c>
      <c r="B991" s="334" t="s">
        <v>6516</v>
      </c>
      <c r="C991" s="333">
        <v>45048</v>
      </c>
      <c r="D991" s="335">
        <v>160015570882</v>
      </c>
      <c r="E991" s="333">
        <v>45043</v>
      </c>
      <c r="F991" s="334">
        <v>1261.03</v>
      </c>
      <c r="G991" s="334" t="s">
        <v>11183</v>
      </c>
      <c r="H991" s="334" t="s">
        <v>110</v>
      </c>
      <c r="I991" s="334" t="s">
        <v>130</v>
      </c>
      <c r="J991" s="334" t="s">
        <v>8687</v>
      </c>
      <c r="K991" s="332">
        <v>10</v>
      </c>
      <c r="L991" s="333">
        <v>45053</v>
      </c>
      <c r="M991" s="332"/>
      <c r="N991" s="332">
        <f t="shared" si="66"/>
        <v>1261.03</v>
      </c>
      <c r="O991" s="332" t="s">
        <v>27</v>
      </c>
      <c r="P991" s="332">
        <v>1188</v>
      </c>
      <c r="Q991" s="333">
        <v>45074</v>
      </c>
      <c r="R991" s="332">
        <v>1261.03</v>
      </c>
      <c r="S991" s="390">
        <f t="shared" si="65"/>
        <v>21</v>
      </c>
    </row>
    <row r="992" spans="1:19" x14ac:dyDescent="0.25">
      <c r="A992" s="394">
        <v>998</v>
      </c>
      <c r="B992" s="334" t="s">
        <v>11708</v>
      </c>
      <c r="C992" s="333">
        <v>45048</v>
      </c>
      <c r="D992" s="335">
        <v>13001625809</v>
      </c>
      <c r="E992" s="333">
        <v>45043</v>
      </c>
      <c r="F992" s="334">
        <v>1006.36</v>
      </c>
      <c r="G992" s="334" t="s">
        <v>11183</v>
      </c>
      <c r="H992" s="334" t="s">
        <v>110</v>
      </c>
      <c r="I992" s="334" t="s">
        <v>130</v>
      </c>
      <c r="J992" s="334" t="s">
        <v>8687</v>
      </c>
      <c r="K992" s="332">
        <v>10</v>
      </c>
      <c r="L992" s="333">
        <v>45053</v>
      </c>
      <c r="M992" s="332"/>
      <c r="N992" s="332">
        <f t="shared" si="66"/>
        <v>1006.36</v>
      </c>
      <c r="O992" s="332" t="s">
        <v>27</v>
      </c>
      <c r="P992" s="332">
        <v>1183</v>
      </c>
      <c r="Q992" s="333">
        <v>45069</v>
      </c>
      <c r="R992" s="332">
        <v>1006.36</v>
      </c>
      <c r="S992" s="390">
        <f t="shared" si="65"/>
        <v>16</v>
      </c>
    </row>
    <row r="993" spans="1:19" x14ac:dyDescent="0.25">
      <c r="A993" s="394">
        <v>999</v>
      </c>
      <c r="B993" s="334" t="s">
        <v>11709</v>
      </c>
      <c r="C993" s="333">
        <v>45048</v>
      </c>
      <c r="D993" s="335">
        <v>130016250810</v>
      </c>
      <c r="E993" s="333">
        <v>45043</v>
      </c>
      <c r="F993" s="334">
        <v>1079.28</v>
      </c>
      <c r="G993" s="334" t="s">
        <v>11183</v>
      </c>
      <c r="H993" s="334" t="s">
        <v>110</v>
      </c>
      <c r="I993" s="334" t="s">
        <v>130</v>
      </c>
      <c r="J993" s="334" t="s">
        <v>8687</v>
      </c>
      <c r="K993" s="332">
        <v>10</v>
      </c>
      <c r="L993" s="333">
        <v>45053</v>
      </c>
      <c r="M993" s="332"/>
      <c r="N993" s="332">
        <f t="shared" si="66"/>
        <v>1079.28</v>
      </c>
      <c r="O993" s="332" t="s">
        <v>27</v>
      </c>
      <c r="P993" s="332">
        <v>1184</v>
      </c>
      <c r="Q993" s="333">
        <v>45070</v>
      </c>
      <c r="R993" s="332">
        <v>1079.28</v>
      </c>
      <c r="S993" s="390">
        <f t="shared" si="65"/>
        <v>17</v>
      </c>
    </row>
    <row r="994" spans="1:19" x14ac:dyDescent="0.25">
      <c r="A994" s="394">
        <v>1000</v>
      </c>
      <c r="B994" s="376" t="s">
        <v>11710</v>
      </c>
      <c r="C994" s="391">
        <v>45048</v>
      </c>
      <c r="D994" s="378">
        <v>130016250808</v>
      </c>
      <c r="E994" s="391">
        <v>45043</v>
      </c>
      <c r="F994" s="376">
        <v>557.75</v>
      </c>
      <c r="G994" s="376" t="s">
        <v>11183</v>
      </c>
      <c r="H994" s="376" t="s">
        <v>110</v>
      </c>
      <c r="I994" s="376" t="s">
        <v>130</v>
      </c>
      <c r="J994" s="376" t="s">
        <v>8687</v>
      </c>
      <c r="K994" s="332">
        <v>10</v>
      </c>
      <c r="L994" s="333">
        <v>45053</v>
      </c>
      <c r="M994" s="380"/>
      <c r="N994" s="332">
        <f t="shared" si="66"/>
        <v>557.75</v>
      </c>
      <c r="O994" s="380" t="s">
        <v>27</v>
      </c>
      <c r="P994" s="380">
        <v>1183</v>
      </c>
      <c r="Q994" s="391">
        <v>45069</v>
      </c>
      <c r="R994" s="380">
        <v>557.75</v>
      </c>
      <c r="S994" s="390">
        <f t="shared" si="65"/>
        <v>16</v>
      </c>
    </row>
    <row r="995" spans="1:19" x14ac:dyDescent="0.25">
      <c r="A995" s="334">
        <v>1001</v>
      </c>
      <c r="B995" s="334" t="s">
        <v>9076</v>
      </c>
      <c r="C995" s="333">
        <v>45048</v>
      </c>
      <c r="D995" s="335">
        <v>160015570876</v>
      </c>
      <c r="E995" s="333">
        <v>45043</v>
      </c>
      <c r="F995" s="334">
        <v>1194.72</v>
      </c>
      <c r="G995" s="334" t="s">
        <v>11183</v>
      </c>
      <c r="H995" s="334" t="s">
        <v>110</v>
      </c>
      <c r="I995" s="334" t="s">
        <v>130</v>
      </c>
      <c r="J995" s="334" t="s">
        <v>8687</v>
      </c>
      <c r="K995" s="332">
        <v>10</v>
      </c>
      <c r="L995" s="333">
        <v>45053</v>
      </c>
      <c r="M995" s="332"/>
      <c r="N995" s="332">
        <f t="shared" si="66"/>
        <v>1194.72</v>
      </c>
      <c r="O995" s="380" t="s">
        <v>27</v>
      </c>
      <c r="P995" s="380">
        <v>1184</v>
      </c>
      <c r="Q995" s="391">
        <v>45070</v>
      </c>
      <c r="R995" s="332">
        <v>1194.72</v>
      </c>
      <c r="S995" s="390">
        <f t="shared" si="65"/>
        <v>17</v>
      </c>
    </row>
    <row r="996" spans="1:19" x14ac:dyDescent="0.25">
      <c r="A996" s="334">
        <v>1002</v>
      </c>
      <c r="B996" s="334" t="s">
        <v>1053</v>
      </c>
      <c r="C996" s="333">
        <v>45048</v>
      </c>
      <c r="D996" s="335">
        <v>160015570874</v>
      </c>
      <c r="E996" s="333">
        <v>45043</v>
      </c>
      <c r="F996" s="334">
        <v>617.16</v>
      </c>
      <c r="G996" s="334" t="s">
        <v>11183</v>
      </c>
      <c r="H996" s="334" t="s">
        <v>110</v>
      </c>
      <c r="I996" s="334" t="s">
        <v>130</v>
      </c>
      <c r="J996" s="334" t="s">
        <v>8687</v>
      </c>
      <c r="K996" s="332">
        <v>10</v>
      </c>
      <c r="L996" s="333">
        <v>45053</v>
      </c>
      <c r="M996" s="332"/>
      <c r="N996" s="332">
        <f t="shared" si="66"/>
        <v>617.16</v>
      </c>
      <c r="O996" s="380" t="s">
        <v>27</v>
      </c>
      <c r="P996" s="380">
        <v>1185</v>
      </c>
      <c r="Q996" s="391">
        <v>45071</v>
      </c>
      <c r="R996" s="332">
        <v>617.16</v>
      </c>
      <c r="S996" s="390">
        <f t="shared" si="65"/>
        <v>18</v>
      </c>
    </row>
    <row r="997" spans="1:19" x14ac:dyDescent="0.25">
      <c r="A997" s="334">
        <v>1003</v>
      </c>
      <c r="B997" s="334" t="s">
        <v>11713</v>
      </c>
      <c r="C997" s="333">
        <v>45048</v>
      </c>
      <c r="D997" s="335">
        <v>160015570878</v>
      </c>
      <c r="E997" s="333">
        <v>45043</v>
      </c>
      <c r="F997" s="334">
        <v>15648.92</v>
      </c>
      <c r="G997" s="334" t="s">
        <v>11183</v>
      </c>
      <c r="H997" s="334" t="s">
        <v>110</v>
      </c>
      <c r="I997" s="334" t="s">
        <v>130</v>
      </c>
      <c r="J997" s="334" t="s">
        <v>8687</v>
      </c>
      <c r="K997" s="332">
        <v>10</v>
      </c>
      <c r="L997" s="333">
        <v>45053</v>
      </c>
      <c r="M997" s="332"/>
      <c r="N997" s="332">
        <f t="shared" si="66"/>
        <v>15648.92</v>
      </c>
      <c r="O997" s="380" t="s">
        <v>27</v>
      </c>
      <c r="P997" s="380">
        <v>1186</v>
      </c>
      <c r="Q997" s="391">
        <v>45072</v>
      </c>
      <c r="R997" s="332">
        <v>15648.92</v>
      </c>
      <c r="S997" s="390">
        <f t="shared" si="65"/>
        <v>19</v>
      </c>
    </row>
    <row r="998" spans="1:19" x14ac:dyDescent="0.25">
      <c r="A998" s="334">
        <v>1004</v>
      </c>
      <c r="B998" s="334" t="s">
        <v>11714</v>
      </c>
      <c r="C998" s="333">
        <v>45048</v>
      </c>
      <c r="D998" s="335">
        <v>160015570880</v>
      </c>
      <c r="E998" s="333">
        <v>45043</v>
      </c>
      <c r="F998" s="334">
        <v>254.12</v>
      </c>
      <c r="G998" s="334" t="s">
        <v>11183</v>
      </c>
      <c r="H998" s="334" t="s">
        <v>110</v>
      </c>
      <c r="I998" s="334" t="s">
        <v>130</v>
      </c>
      <c r="J998" s="334" t="s">
        <v>8687</v>
      </c>
      <c r="K998" s="332">
        <v>10</v>
      </c>
      <c r="L998" s="333">
        <v>45053</v>
      </c>
      <c r="M998" s="332"/>
      <c r="N998" s="332">
        <f t="shared" si="66"/>
        <v>254.12</v>
      </c>
      <c r="O998" s="380" t="s">
        <v>27</v>
      </c>
      <c r="P998" s="380">
        <v>1187</v>
      </c>
      <c r="Q998" s="391">
        <v>45073</v>
      </c>
      <c r="R998" s="332">
        <v>254.12</v>
      </c>
      <c r="S998" s="390">
        <f t="shared" si="65"/>
        <v>20</v>
      </c>
    </row>
    <row r="999" spans="1:19" x14ac:dyDescent="0.25">
      <c r="A999" s="334">
        <v>1005</v>
      </c>
      <c r="B999" s="334" t="s">
        <v>11715</v>
      </c>
      <c r="C999" s="333">
        <v>45048</v>
      </c>
      <c r="D999" s="335">
        <v>86</v>
      </c>
      <c r="E999" s="333">
        <v>45046</v>
      </c>
      <c r="F999" s="334">
        <v>-636.4</v>
      </c>
      <c r="G999" s="334" t="s">
        <v>399</v>
      </c>
      <c r="H999" s="334" t="s">
        <v>11720</v>
      </c>
      <c r="I999" s="334" t="s">
        <v>130</v>
      </c>
      <c r="J999" s="334" t="s">
        <v>9687</v>
      </c>
      <c r="K999" s="332"/>
      <c r="L999" s="332"/>
      <c r="M999" s="332"/>
      <c r="N999" s="332">
        <f t="shared" si="66"/>
        <v>-636.4</v>
      </c>
      <c r="O999" s="332"/>
      <c r="P999" s="332"/>
      <c r="Q999" s="332"/>
      <c r="R999" s="332"/>
      <c r="S999" s="390">
        <f t="shared" si="65"/>
        <v>0</v>
      </c>
    </row>
    <row r="1000" spans="1:19" x14ac:dyDescent="0.25">
      <c r="A1000" s="334">
        <v>1006</v>
      </c>
      <c r="B1000" s="334" t="s">
        <v>9073</v>
      </c>
      <c r="C1000" s="333">
        <v>45049</v>
      </c>
      <c r="D1000" s="335">
        <v>845</v>
      </c>
      <c r="E1000" s="333">
        <v>45043</v>
      </c>
      <c r="F1000" s="334">
        <v>427.69</v>
      </c>
      <c r="G1000" s="334" t="s">
        <v>11717</v>
      </c>
      <c r="H1000" s="334" t="s">
        <v>11721</v>
      </c>
      <c r="I1000" s="334" t="s">
        <v>130</v>
      </c>
      <c r="J1000" s="334" t="s">
        <v>9687</v>
      </c>
      <c r="K1000" s="332"/>
      <c r="L1000" s="332"/>
      <c r="M1000" s="332"/>
      <c r="N1000" s="332">
        <f t="shared" si="66"/>
        <v>427.69</v>
      </c>
      <c r="O1000" s="332" t="s">
        <v>27</v>
      </c>
      <c r="P1000" s="332">
        <v>1191</v>
      </c>
      <c r="Q1000" s="333">
        <v>45075</v>
      </c>
      <c r="R1000" s="332">
        <v>427.69</v>
      </c>
      <c r="S1000" s="390">
        <f t="shared" si="65"/>
        <v>45075</v>
      </c>
    </row>
    <row r="1001" spans="1:19" x14ac:dyDescent="0.25">
      <c r="A1001" s="334">
        <v>1007</v>
      </c>
      <c r="B1001" s="334" t="s">
        <v>3645</v>
      </c>
      <c r="C1001" s="333">
        <v>45051</v>
      </c>
      <c r="D1001" s="335">
        <v>202320198</v>
      </c>
      <c r="E1001" s="333">
        <v>45048</v>
      </c>
      <c r="F1001" s="334">
        <v>12750.92</v>
      </c>
      <c r="G1001" s="334" t="s">
        <v>8138</v>
      </c>
      <c r="H1001" s="334" t="s">
        <v>11723</v>
      </c>
      <c r="I1001" s="334" t="s">
        <v>130</v>
      </c>
      <c r="J1001" s="334" t="s">
        <v>8129</v>
      </c>
      <c r="K1001" s="332">
        <v>30</v>
      </c>
      <c r="L1001" s="333">
        <v>45079</v>
      </c>
      <c r="M1001" s="333">
        <v>45054</v>
      </c>
      <c r="N1001" s="332">
        <f t="shared" si="66"/>
        <v>12750.92</v>
      </c>
      <c r="O1001" s="332"/>
      <c r="P1001" s="332"/>
      <c r="Q1001" s="332"/>
      <c r="R1001" s="332"/>
      <c r="S1001" s="390">
        <f t="shared" si="65"/>
        <v>-45079</v>
      </c>
    </row>
    <row r="1002" spans="1:19" x14ac:dyDescent="0.25">
      <c r="A1002" s="334">
        <v>1008</v>
      </c>
      <c r="B1002" s="334" t="s">
        <v>3646</v>
      </c>
      <c r="C1002" s="333">
        <v>45051</v>
      </c>
      <c r="D1002" s="335">
        <v>202320201</v>
      </c>
      <c r="E1002" s="333">
        <v>45050</v>
      </c>
      <c r="F1002" s="334">
        <v>76.94</v>
      </c>
      <c r="G1002" s="334" t="s">
        <v>8138</v>
      </c>
      <c r="H1002" s="334" t="s">
        <v>11404</v>
      </c>
      <c r="I1002" s="334" t="s">
        <v>130</v>
      </c>
      <c r="J1002" s="334" t="s">
        <v>8129</v>
      </c>
      <c r="K1002" s="332">
        <v>30</v>
      </c>
      <c r="L1002" s="333">
        <v>45081</v>
      </c>
      <c r="M1002" s="333">
        <v>45054</v>
      </c>
      <c r="N1002" s="332">
        <f t="shared" si="66"/>
        <v>76.94</v>
      </c>
      <c r="O1002" s="332" t="s">
        <v>27</v>
      </c>
      <c r="P1002" s="332">
        <v>1219</v>
      </c>
      <c r="Q1002" s="333">
        <v>45098</v>
      </c>
      <c r="R1002" s="332">
        <v>76.489999999999995</v>
      </c>
      <c r="S1002" s="390">
        <f t="shared" si="65"/>
        <v>17</v>
      </c>
    </row>
    <row r="1003" spans="1:19" x14ac:dyDescent="0.25">
      <c r="A1003" s="334">
        <v>1009</v>
      </c>
      <c r="B1003" s="334" t="s">
        <v>3647</v>
      </c>
      <c r="C1003" s="333">
        <v>45051</v>
      </c>
      <c r="D1003" s="335">
        <v>145481</v>
      </c>
      <c r="E1003" s="333">
        <v>45044</v>
      </c>
      <c r="F1003" s="334">
        <v>15834</v>
      </c>
      <c r="G1003" s="334" t="s">
        <v>11718</v>
      </c>
      <c r="H1003" s="334" t="s">
        <v>11129</v>
      </c>
      <c r="I1003" s="334" t="s">
        <v>130</v>
      </c>
      <c r="J1003" s="334" t="s">
        <v>11181</v>
      </c>
      <c r="K1003" s="332"/>
      <c r="L1003" s="332"/>
      <c r="M1003" s="332"/>
      <c r="N1003" s="332">
        <f t="shared" si="66"/>
        <v>15834</v>
      </c>
      <c r="O1003" s="332" t="s">
        <v>27</v>
      </c>
      <c r="P1003" s="332">
        <v>1233</v>
      </c>
      <c r="Q1003" s="333">
        <v>45104</v>
      </c>
      <c r="R1003" s="332">
        <v>15834</v>
      </c>
      <c r="S1003" s="390">
        <f t="shared" si="65"/>
        <v>45104</v>
      </c>
    </row>
    <row r="1004" spans="1:19" x14ac:dyDescent="0.25">
      <c r="A1004" s="334">
        <v>1010</v>
      </c>
      <c r="B1004" s="334" t="s">
        <v>3648</v>
      </c>
      <c r="C1004" s="333">
        <v>45051</v>
      </c>
      <c r="D1004" s="335">
        <v>2548</v>
      </c>
      <c r="E1004" s="333">
        <v>45049</v>
      </c>
      <c r="F1004" s="334">
        <v>981.75</v>
      </c>
      <c r="G1004" s="334" t="s">
        <v>11431</v>
      </c>
      <c r="H1004" s="334" t="s">
        <v>2175</v>
      </c>
      <c r="I1004" s="334" t="s">
        <v>130</v>
      </c>
      <c r="J1004" s="334" t="s">
        <v>9687</v>
      </c>
      <c r="K1004" s="332">
        <v>60</v>
      </c>
      <c r="L1004" s="333">
        <v>45110</v>
      </c>
      <c r="M1004" s="333">
        <v>45065</v>
      </c>
      <c r="N1004" s="332">
        <f t="shared" si="66"/>
        <v>981.75</v>
      </c>
      <c r="O1004" s="332"/>
      <c r="P1004" s="332"/>
      <c r="Q1004" s="332"/>
      <c r="R1004" s="332"/>
      <c r="S1004" s="390">
        <f t="shared" si="65"/>
        <v>-45110</v>
      </c>
    </row>
    <row r="1005" spans="1:19" x14ac:dyDescent="0.25">
      <c r="A1005" s="334">
        <v>1012</v>
      </c>
      <c r="B1005" s="334" t="s">
        <v>8563</v>
      </c>
      <c r="C1005" s="333">
        <v>45054</v>
      </c>
      <c r="D1005" s="335">
        <v>24814</v>
      </c>
      <c r="E1005" s="333">
        <v>45046</v>
      </c>
      <c r="F1005" s="334">
        <v>280.68</v>
      </c>
      <c r="G1005" s="334" t="s">
        <v>11657</v>
      </c>
      <c r="H1005" s="334" t="s">
        <v>771</v>
      </c>
      <c r="I1005" s="334" t="s">
        <v>130</v>
      </c>
      <c r="J1005" s="334" t="s">
        <v>8687</v>
      </c>
      <c r="K1005" s="332">
        <v>15</v>
      </c>
      <c r="L1005" s="333">
        <v>45061</v>
      </c>
      <c r="M1005" s="332"/>
      <c r="N1005" s="332">
        <f t="shared" si="66"/>
        <v>280.68</v>
      </c>
      <c r="O1005" s="332" t="s">
        <v>27</v>
      </c>
      <c r="P1005" s="332">
        <v>1165</v>
      </c>
      <c r="Q1005" s="333">
        <v>45061</v>
      </c>
      <c r="R1005" s="332">
        <v>280.68</v>
      </c>
      <c r="S1005" s="390">
        <f t="shared" si="65"/>
        <v>0</v>
      </c>
    </row>
    <row r="1006" spans="1:19" x14ac:dyDescent="0.25">
      <c r="A1006" s="334">
        <v>1013</v>
      </c>
      <c r="B1006" s="334" t="s">
        <v>8566</v>
      </c>
      <c r="C1006" s="333">
        <v>45054</v>
      </c>
      <c r="D1006" s="335">
        <v>10715052910</v>
      </c>
      <c r="E1006" s="333">
        <v>45046</v>
      </c>
      <c r="F1006" s="334">
        <v>2293.0300000000002</v>
      </c>
      <c r="G1006" s="334" t="s">
        <v>209</v>
      </c>
      <c r="H1006" s="334" t="s">
        <v>210</v>
      </c>
      <c r="I1006" s="334" t="s">
        <v>130</v>
      </c>
      <c r="J1006" s="334" t="s">
        <v>8687</v>
      </c>
      <c r="K1006" s="332">
        <v>15</v>
      </c>
      <c r="L1006" s="333">
        <v>45061</v>
      </c>
      <c r="M1006" s="332"/>
      <c r="N1006" s="332">
        <f t="shared" si="66"/>
        <v>2293.0300000000002</v>
      </c>
      <c r="O1006" s="332" t="s">
        <v>27</v>
      </c>
      <c r="P1006" s="332">
        <v>1182</v>
      </c>
      <c r="Q1006" s="333">
        <v>45069</v>
      </c>
      <c r="R1006" s="332">
        <v>2293.0300000000002</v>
      </c>
      <c r="S1006" s="390">
        <f t="shared" si="65"/>
        <v>8</v>
      </c>
    </row>
    <row r="1007" spans="1:19" x14ac:dyDescent="0.25">
      <c r="A1007" s="334">
        <v>1014</v>
      </c>
      <c r="B1007" s="334" t="s">
        <v>6520</v>
      </c>
      <c r="C1007" s="333">
        <v>45054</v>
      </c>
      <c r="D1007" s="371" t="s">
        <v>11716</v>
      </c>
      <c r="E1007" s="333">
        <v>45051</v>
      </c>
      <c r="F1007" s="334">
        <v>20915.439999999999</v>
      </c>
      <c r="G1007" s="334" t="s">
        <v>11719</v>
      </c>
      <c r="H1007" s="334" t="s">
        <v>11722</v>
      </c>
      <c r="I1007" s="334" t="s">
        <v>130</v>
      </c>
      <c r="J1007" s="334" t="s">
        <v>8129</v>
      </c>
      <c r="K1007" s="332">
        <v>60</v>
      </c>
      <c r="L1007" s="333">
        <v>45111</v>
      </c>
      <c r="M1007" s="333">
        <v>45056</v>
      </c>
      <c r="N1007" s="332">
        <f t="shared" si="66"/>
        <v>20915.439999999999</v>
      </c>
      <c r="O1007" s="332" t="s">
        <v>27</v>
      </c>
      <c r="P1007" s="332">
        <v>1242</v>
      </c>
      <c r="Q1007" s="333">
        <v>45112</v>
      </c>
      <c r="R1007" s="332">
        <v>20915.439999999999</v>
      </c>
      <c r="S1007" s="390">
        <f t="shared" si="65"/>
        <v>1</v>
      </c>
    </row>
    <row r="1008" spans="1:19" x14ac:dyDescent="0.25">
      <c r="A1008" s="334">
        <v>1015</v>
      </c>
      <c r="B1008" s="334" t="s">
        <v>1055</v>
      </c>
      <c r="C1008" s="333">
        <v>45054</v>
      </c>
      <c r="D1008" s="335">
        <v>2400058170</v>
      </c>
      <c r="E1008" s="333">
        <v>45046</v>
      </c>
      <c r="F1008" s="332"/>
      <c r="G1008" s="334" t="s">
        <v>663</v>
      </c>
      <c r="H1008" s="334" t="s">
        <v>2926</v>
      </c>
      <c r="I1008" s="334" t="s">
        <v>130</v>
      </c>
      <c r="J1008" s="334" t="s">
        <v>8687</v>
      </c>
      <c r="K1008" s="332">
        <v>10</v>
      </c>
      <c r="L1008" s="333">
        <v>45056</v>
      </c>
      <c r="M1008" s="332"/>
      <c r="N1008" s="332">
        <f t="shared" si="66"/>
        <v>0</v>
      </c>
      <c r="O1008" s="332"/>
      <c r="P1008" s="332"/>
      <c r="Q1008" s="332"/>
      <c r="R1008" s="332"/>
      <c r="S1008" s="390">
        <f t="shared" si="65"/>
        <v>-45056</v>
      </c>
    </row>
    <row r="1009" spans="1:19" x14ac:dyDescent="0.25">
      <c r="A1009" s="334">
        <v>1016</v>
      </c>
      <c r="B1009" s="334" t="s">
        <v>8567</v>
      </c>
      <c r="C1009" s="333">
        <v>45054</v>
      </c>
      <c r="D1009" s="335">
        <v>2400058171</v>
      </c>
      <c r="E1009" s="333">
        <v>45046</v>
      </c>
      <c r="F1009" s="334">
        <v>1605</v>
      </c>
      <c r="G1009" s="334" t="s">
        <v>663</v>
      </c>
      <c r="H1009" s="334" t="s">
        <v>2926</v>
      </c>
      <c r="I1009" s="334" t="s">
        <v>130</v>
      </c>
      <c r="J1009" s="334" t="s">
        <v>8687</v>
      </c>
      <c r="K1009" s="332">
        <v>10</v>
      </c>
      <c r="L1009" s="333">
        <v>45056</v>
      </c>
      <c r="M1009" s="332"/>
      <c r="N1009" s="332">
        <f t="shared" si="66"/>
        <v>1605</v>
      </c>
      <c r="O1009" s="332"/>
      <c r="P1009" s="332"/>
      <c r="Q1009" s="332"/>
      <c r="R1009" s="332"/>
      <c r="S1009" s="390">
        <f t="shared" si="65"/>
        <v>-45056</v>
      </c>
    </row>
    <row r="1010" spans="1:19" x14ac:dyDescent="0.25">
      <c r="A1010" s="334">
        <v>1017</v>
      </c>
      <c r="B1010" s="334" t="s">
        <v>8568</v>
      </c>
      <c r="C1010" s="333">
        <v>45054</v>
      </c>
      <c r="D1010" s="335">
        <v>2400058175</v>
      </c>
      <c r="E1010" s="333">
        <v>45046</v>
      </c>
      <c r="F1010" s="334">
        <v>365</v>
      </c>
      <c r="G1010" s="334" t="s">
        <v>663</v>
      </c>
      <c r="H1010" s="334" t="s">
        <v>2926</v>
      </c>
      <c r="I1010" s="334" t="s">
        <v>130</v>
      </c>
      <c r="J1010" s="334" t="s">
        <v>8687</v>
      </c>
      <c r="K1010" s="332">
        <v>10</v>
      </c>
      <c r="L1010" s="333">
        <v>45056</v>
      </c>
      <c r="M1010" s="332"/>
      <c r="N1010" s="332">
        <f t="shared" si="66"/>
        <v>365</v>
      </c>
      <c r="O1010" s="332"/>
      <c r="P1010" s="332"/>
      <c r="Q1010" s="332"/>
      <c r="R1010" s="332"/>
      <c r="S1010" s="390">
        <f t="shared" si="65"/>
        <v>-45056</v>
      </c>
    </row>
    <row r="1011" spans="1:19" x14ac:dyDescent="0.25">
      <c r="A1011" s="334">
        <v>1018</v>
      </c>
      <c r="B1011" s="334" t="s">
        <v>8569</v>
      </c>
      <c r="C1011" s="333">
        <v>45054</v>
      </c>
      <c r="D1011" s="335">
        <v>2400058176</v>
      </c>
      <c r="E1011" s="333">
        <v>45046</v>
      </c>
      <c r="F1011" s="334">
        <v>43.99</v>
      </c>
      <c r="G1011" s="334" t="s">
        <v>663</v>
      </c>
      <c r="H1011" s="334" t="s">
        <v>2926</v>
      </c>
      <c r="I1011" s="334" t="s">
        <v>130</v>
      </c>
      <c r="J1011" s="334" t="s">
        <v>8687</v>
      </c>
      <c r="K1011" s="332">
        <v>10</v>
      </c>
      <c r="L1011" s="333">
        <v>45056</v>
      </c>
      <c r="M1011" s="332"/>
      <c r="N1011" s="332">
        <f t="shared" si="66"/>
        <v>43.99</v>
      </c>
      <c r="O1011" s="332"/>
      <c r="P1011" s="332"/>
      <c r="Q1011" s="332"/>
      <c r="R1011" s="332"/>
      <c r="S1011" s="390">
        <f t="shared" si="65"/>
        <v>-45056</v>
      </c>
    </row>
    <row r="1012" spans="1:19" x14ac:dyDescent="0.25">
      <c r="A1012" s="334">
        <v>1019</v>
      </c>
      <c r="B1012" s="334" t="s">
        <v>8570</v>
      </c>
      <c r="C1012" s="333">
        <v>45054</v>
      </c>
      <c r="D1012" s="335">
        <v>2400058188</v>
      </c>
      <c r="E1012" s="333">
        <v>45046</v>
      </c>
      <c r="F1012" s="334">
        <v>21.72</v>
      </c>
      <c r="G1012" s="334" t="s">
        <v>663</v>
      </c>
      <c r="H1012" s="334" t="s">
        <v>2926</v>
      </c>
      <c r="I1012" s="334" t="s">
        <v>130</v>
      </c>
      <c r="J1012" s="334" t="s">
        <v>8687</v>
      </c>
      <c r="K1012" s="332">
        <v>10</v>
      </c>
      <c r="L1012" s="333">
        <v>45056</v>
      </c>
      <c r="M1012" s="332"/>
      <c r="N1012" s="332">
        <f t="shared" si="66"/>
        <v>21.72</v>
      </c>
      <c r="O1012" s="332"/>
      <c r="P1012" s="332"/>
      <c r="Q1012" s="332"/>
      <c r="R1012" s="332"/>
      <c r="S1012" s="390">
        <f t="shared" si="65"/>
        <v>-45056</v>
      </c>
    </row>
    <row r="1013" spans="1:19" x14ac:dyDescent="0.25">
      <c r="A1013" s="334">
        <v>1020</v>
      </c>
      <c r="B1013" s="334" t="s">
        <v>6522</v>
      </c>
      <c r="C1013" s="333">
        <v>45054</v>
      </c>
      <c r="D1013" s="335">
        <v>2400058196</v>
      </c>
      <c r="E1013" s="333">
        <v>45046</v>
      </c>
      <c r="F1013" s="334">
        <v>264</v>
      </c>
      <c r="G1013" s="334" t="s">
        <v>663</v>
      </c>
      <c r="H1013" s="334" t="s">
        <v>2926</v>
      </c>
      <c r="I1013" s="334" t="s">
        <v>130</v>
      </c>
      <c r="J1013" s="334" t="s">
        <v>8687</v>
      </c>
      <c r="K1013" s="332">
        <v>10</v>
      </c>
      <c r="L1013" s="333">
        <v>45056</v>
      </c>
      <c r="M1013" s="332"/>
      <c r="N1013" s="332">
        <f t="shared" si="66"/>
        <v>264</v>
      </c>
      <c r="O1013" s="332"/>
      <c r="P1013" s="332"/>
      <c r="Q1013" s="332"/>
      <c r="R1013" s="332"/>
      <c r="S1013" s="390">
        <f t="shared" si="65"/>
        <v>-45056</v>
      </c>
    </row>
    <row r="1014" spans="1:19" x14ac:dyDescent="0.25">
      <c r="A1014" s="334">
        <v>1021</v>
      </c>
      <c r="B1014" s="334" t="s">
        <v>8571</v>
      </c>
      <c r="C1014" s="333">
        <v>45054</v>
      </c>
      <c r="D1014" s="335">
        <v>2400058253</v>
      </c>
      <c r="E1014" s="333">
        <v>45046</v>
      </c>
      <c r="F1014" s="334">
        <v>238</v>
      </c>
      <c r="G1014" s="334" t="s">
        <v>663</v>
      </c>
      <c r="H1014" s="334" t="s">
        <v>2926</v>
      </c>
      <c r="I1014" s="334" t="s">
        <v>130</v>
      </c>
      <c r="J1014" s="334" t="s">
        <v>8687</v>
      </c>
      <c r="K1014" s="332">
        <v>10</v>
      </c>
      <c r="L1014" s="333">
        <v>45056</v>
      </c>
      <c r="M1014" s="332"/>
      <c r="N1014" s="332">
        <f t="shared" si="66"/>
        <v>238</v>
      </c>
      <c r="O1014" s="332"/>
      <c r="P1014" s="332"/>
      <c r="Q1014" s="332"/>
      <c r="R1014" s="332"/>
      <c r="S1014" s="390">
        <f t="shared" si="65"/>
        <v>-45056</v>
      </c>
    </row>
    <row r="1015" spans="1:19" x14ac:dyDescent="0.25">
      <c r="A1015" s="334">
        <v>1022</v>
      </c>
      <c r="B1015" s="334" t="s">
        <v>11724</v>
      </c>
      <c r="C1015" s="333">
        <v>45054</v>
      </c>
      <c r="D1015" s="335">
        <v>2400058260</v>
      </c>
      <c r="E1015" s="333">
        <v>45046</v>
      </c>
      <c r="F1015" s="334">
        <v>553</v>
      </c>
      <c r="G1015" s="334" t="s">
        <v>663</v>
      </c>
      <c r="H1015" s="334" t="s">
        <v>2926</v>
      </c>
      <c r="I1015" s="334" t="s">
        <v>130</v>
      </c>
      <c r="J1015" s="334" t="s">
        <v>8687</v>
      </c>
      <c r="K1015" s="332">
        <v>10</v>
      </c>
      <c r="L1015" s="333">
        <v>45056</v>
      </c>
      <c r="M1015" s="332"/>
      <c r="N1015" s="332">
        <f t="shared" si="66"/>
        <v>553</v>
      </c>
      <c r="O1015" s="332"/>
      <c r="P1015" s="332"/>
      <c r="Q1015" s="332"/>
      <c r="R1015" s="332"/>
      <c r="S1015" s="390">
        <f t="shared" si="65"/>
        <v>-45056</v>
      </c>
    </row>
    <row r="1016" spans="1:19" x14ac:dyDescent="0.25">
      <c r="A1016" s="334">
        <v>1023</v>
      </c>
      <c r="B1016" s="334" t="s">
        <v>8572</v>
      </c>
      <c r="C1016" s="333">
        <v>45054</v>
      </c>
      <c r="D1016" s="335">
        <v>2400058259</v>
      </c>
      <c r="E1016" s="333">
        <v>45046</v>
      </c>
      <c r="F1016" s="334">
        <v>1722</v>
      </c>
      <c r="G1016" s="334" t="s">
        <v>663</v>
      </c>
      <c r="H1016" s="334" t="s">
        <v>2926</v>
      </c>
      <c r="I1016" s="334" t="s">
        <v>130</v>
      </c>
      <c r="J1016" s="334" t="s">
        <v>8687</v>
      </c>
      <c r="K1016" s="332">
        <v>10</v>
      </c>
      <c r="L1016" s="333">
        <v>45056</v>
      </c>
      <c r="M1016" s="332"/>
      <c r="N1016" s="332">
        <f t="shared" si="66"/>
        <v>1722</v>
      </c>
      <c r="O1016" s="332"/>
      <c r="P1016" s="332"/>
      <c r="Q1016" s="332"/>
      <c r="R1016" s="332"/>
      <c r="S1016" s="390">
        <f t="shared" si="65"/>
        <v>-45056</v>
      </c>
    </row>
    <row r="1017" spans="1:19" x14ac:dyDescent="0.25">
      <c r="A1017" s="334">
        <v>1024</v>
      </c>
      <c r="B1017" s="334" t="s">
        <v>8573</v>
      </c>
      <c r="C1017" s="333">
        <v>45054</v>
      </c>
      <c r="D1017" s="335">
        <v>2400058263</v>
      </c>
      <c r="E1017" s="333">
        <v>45046</v>
      </c>
      <c r="F1017" s="334">
        <v>144</v>
      </c>
      <c r="G1017" s="334" t="s">
        <v>663</v>
      </c>
      <c r="H1017" s="334" t="s">
        <v>2926</v>
      </c>
      <c r="I1017" s="334" t="s">
        <v>130</v>
      </c>
      <c r="J1017" s="334" t="s">
        <v>8687</v>
      </c>
      <c r="K1017" s="332">
        <v>10</v>
      </c>
      <c r="L1017" s="333">
        <v>45056</v>
      </c>
      <c r="M1017" s="332"/>
      <c r="N1017" s="332">
        <f t="shared" si="66"/>
        <v>144</v>
      </c>
      <c r="O1017" s="332"/>
      <c r="P1017" s="332"/>
      <c r="Q1017" s="332"/>
      <c r="R1017" s="332"/>
      <c r="S1017" s="390">
        <f t="shared" si="65"/>
        <v>-45056</v>
      </c>
    </row>
    <row r="1018" spans="1:19" x14ac:dyDescent="0.25">
      <c r="A1018" s="334">
        <v>1025</v>
      </c>
      <c r="B1018" s="334" t="s">
        <v>8574</v>
      </c>
      <c r="C1018" s="333">
        <v>45054</v>
      </c>
      <c r="D1018" s="335">
        <v>2400058262</v>
      </c>
      <c r="E1018" s="333">
        <v>45046</v>
      </c>
      <c r="F1018" s="334">
        <v>102.99</v>
      </c>
      <c r="G1018" s="334" t="s">
        <v>663</v>
      </c>
      <c r="H1018" s="334" t="s">
        <v>2926</v>
      </c>
      <c r="I1018" s="334" t="s">
        <v>130</v>
      </c>
      <c r="J1018" s="334" t="s">
        <v>8687</v>
      </c>
      <c r="K1018" s="332">
        <v>10</v>
      </c>
      <c r="L1018" s="333">
        <v>45056</v>
      </c>
      <c r="M1018" s="332"/>
      <c r="N1018" s="332">
        <f t="shared" si="66"/>
        <v>102.99</v>
      </c>
      <c r="O1018" s="332"/>
      <c r="P1018" s="332"/>
      <c r="Q1018" s="332"/>
      <c r="R1018" s="332"/>
      <c r="S1018" s="390">
        <f t="shared" si="65"/>
        <v>-45056</v>
      </c>
    </row>
    <row r="1019" spans="1:19" x14ac:dyDescent="0.25">
      <c r="A1019" s="334">
        <v>1026</v>
      </c>
      <c r="B1019" s="334" t="s">
        <v>8575</v>
      </c>
      <c r="C1019" s="333">
        <v>45054</v>
      </c>
      <c r="D1019" s="335">
        <v>2400058278</v>
      </c>
      <c r="E1019" s="333">
        <v>45046</v>
      </c>
      <c r="F1019" s="334">
        <v>1172.99</v>
      </c>
      <c r="G1019" s="334" t="s">
        <v>663</v>
      </c>
      <c r="H1019" s="334" t="s">
        <v>2926</v>
      </c>
      <c r="I1019" s="334" t="s">
        <v>130</v>
      </c>
      <c r="J1019" s="334" t="s">
        <v>8687</v>
      </c>
      <c r="K1019" s="332">
        <v>10</v>
      </c>
      <c r="L1019" s="333">
        <v>45056</v>
      </c>
      <c r="M1019" s="332"/>
      <c r="N1019" s="332">
        <f t="shared" si="66"/>
        <v>1172.99</v>
      </c>
      <c r="O1019" s="332"/>
      <c r="P1019" s="332"/>
      <c r="Q1019" s="332"/>
      <c r="R1019" s="332"/>
      <c r="S1019" s="390">
        <f t="shared" si="65"/>
        <v>-45056</v>
      </c>
    </row>
    <row r="1020" spans="1:19" x14ac:dyDescent="0.25">
      <c r="A1020" s="334">
        <v>1027</v>
      </c>
      <c r="B1020" s="334" t="s">
        <v>8576</v>
      </c>
      <c r="C1020" s="333">
        <v>45054</v>
      </c>
      <c r="D1020" s="335">
        <v>2400058279</v>
      </c>
      <c r="E1020" s="333">
        <v>45046</v>
      </c>
      <c r="F1020" s="334">
        <v>1042</v>
      </c>
      <c r="G1020" s="334" t="s">
        <v>663</v>
      </c>
      <c r="H1020" s="334" t="s">
        <v>2926</v>
      </c>
      <c r="I1020" s="334" t="s">
        <v>130</v>
      </c>
      <c r="J1020" s="334" t="s">
        <v>8687</v>
      </c>
      <c r="K1020" s="332">
        <v>10</v>
      </c>
      <c r="L1020" s="333">
        <v>45056</v>
      </c>
      <c r="M1020" s="332"/>
      <c r="N1020" s="332">
        <f t="shared" si="66"/>
        <v>1042</v>
      </c>
      <c r="O1020" s="332"/>
      <c r="P1020" s="332"/>
      <c r="Q1020" s="332"/>
      <c r="R1020" s="332"/>
      <c r="S1020" s="390">
        <f t="shared" si="65"/>
        <v>-45056</v>
      </c>
    </row>
    <row r="1021" spans="1:19" x14ac:dyDescent="0.25">
      <c r="A1021" s="334">
        <v>1028</v>
      </c>
      <c r="B1021" s="334" t="s">
        <v>6525</v>
      </c>
      <c r="C1021" s="333">
        <v>45054</v>
      </c>
      <c r="D1021" s="335">
        <v>2400058285</v>
      </c>
      <c r="E1021" s="333">
        <v>45046</v>
      </c>
      <c r="F1021" s="334">
        <v>1310</v>
      </c>
      <c r="G1021" s="334" t="s">
        <v>663</v>
      </c>
      <c r="H1021" s="334" t="s">
        <v>2926</v>
      </c>
      <c r="I1021" s="334" t="s">
        <v>130</v>
      </c>
      <c r="J1021" s="334" t="s">
        <v>8687</v>
      </c>
      <c r="K1021" s="332">
        <v>10</v>
      </c>
      <c r="L1021" s="333">
        <v>45056</v>
      </c>
      <c r="M1021" s="332"/>
      <c r="N1021" s="332">
        <f t="shared" si="66"/>
        <v>1310</v>
      </c>
      <c r="O1021" s="332"/>
      <c r="P1021" s="332"/>
      <c r="Q1021" s="332"/>
      <c r="R1021" s="332"/>
      <c r="S1021" s="390">
        <f t="shared" si="65"/>
        <v>-45056</v>
      </c>
    </row>
    <row r="1022" spans="1:19" x14ac:dyDescent="0.25">
      <c r="A1022" s="334">
        <v>1029</v>
      </c>
      <c r="B1022" s="334" t="s">
        <v>8577</v>
      </c>
      <c r="C1022" s="333">
        <v>45054</v>
      </c>
      <c r="D1022" s="335">
        <v>2400058289</v>
      </c>
      <c r="E1022" s="333">
        <v>45046</v>
      </c>
      <c r="F1022" s="334">
        <v>164.01</v>
      </c>
      <c r="G1022" s="334" t="s">
        <v>663</v>
      </c>
      <c r="H1022" s="334" t="s">
        <v>2926</v>
      </c>
      <c r="I1022" s="334" t="s">
        <v>130</v>
      </c>
      <c r="J1022" s="334" t="s">
        <v>8687</v>
      </c>
      <c r="K1022" s="332">
        <v>10</v>
      </c>
      <c r="L1022" s="333">
        <v>45056</v>
      </c>
      <c r="M1022" s="332"/>
      <c r="N1022" s="332">
        <f t="shared" si="66"/>
        <v>164.01</v>
      </c>
      <c r="O1022" s="332"/>
      <c r="P1022" s="332"/>
      <c r="Q1022" s="332"/>
      <c r="R1022" s="332"/>
      <c r="S1022" s="390">
        <f t="shared" si="65"/>
        <v>-45056</v>
      </c>
    </row>
    <row r="1023" spans="1:19" x14ac:dyDescent="0.25">
      <c r="A1023" s="334">
        <v>1030</v>
      </c>
      <c r="B1023" s="334" t="s">
        <v>11725</v>
      </c>
      <c r="C1023" s="333">
        <v>45054</v>
      </c>
      <c r="D1023" s="335">
        <v>2400058403</v>
      </c>
      <c r="E1023" s="333">
        <v>45046</v>
      </c>
      <c r="F1023" s="334">
        <v>126</v>
      </c>
      <c r="G1023" s="334" t="s">
        <v>663</v>
      </c>
      <c r="H1023" s="334" t="s">
        <v>2926</v>
      </c>
      <c r="I1023" s="334" t="s">
        <v>130</v>
      </c>
      <c r="J1023" s="334" t="s">
        <v>8687</v>
      </c>
      <c r="K1023" s="332">
        <v>10</v>
      </c>
      <c r="L1023" s="333">
        <v>45056</v>
      </c>
      <c r="M1023" s="332"/>
      <c r="N1023" s="332">
        <f t="shared" si="66"/>
        <v>126</v>
      </c>
      <c r="O1023" s="332"/>
      <c r="P1023" s="332"/>
      <c r="Q1023" s="332"/>
      <c r="R1023" s="332"/>
      <c r="S1023" s="390">
        <f t="shared" si="65"/>
        <v>-45056</v>
      </c>
    </row>
    <row r="1024" spans="1:19" x14ac:dyDescent="0.25">
      <c r="A1024" s="334">
        <v>1031</v>
      </c>
      <c r="B1024" s="334" t="s">
        <v>9075</v>
      </c>
      <c r="C1024" s="333">
        <v>45054</v>
      </c>
      <c r="D1024" s="335">
        <v>2400058404</v>
      </c>
      <c r="E1024" s="333">
        <v>45046</v>
      </c>
      <c r="F1024" s="334">
        <v>667.99</v>
      </c>
      <c r="G1024" s="334" t="s">
        <v>663</v>
      </c>
      <c r="H1024" s="334" t="s">
        <v>2926</v>
      </c>
      <c r="I1024" s="334" t="s">
        <v>130</v>
      </c>
      <c r="J1024" s="334" t="s">
        <v>8687</v>
      </c>
      <c r="K1024" s="332">
        <v>10</v>
      </c>
      <c r="L1024" s="333">
        <v>45056</v>
      </c>
      <c r="M1024" s="332"/>
      <c r="N1024" s="332">
        <f t="shared" si="66"/>
        <v>667.99</v>
      </c>
      <c r="O1024" s="332"/>
      <c r="P1024" s="332"/>
      <c r="Q1024" s="332"/>
      <c r="R1024" s="332"/>
      <c r="S1024" s="390">
        <f t="shared" si="65"/>
        <v>-45056</v>
      </c>
    </row>
    <row r="1025" spans="1:19" x14ac:dyDescent="0.25">
      <c r="A1025" s="334">
        <v>1032</v>
      </c>
      <c r="B1025" s="334" t="s">
        <v>6556</v>
      </c>
      <c r="C1025" s="333">
        <v>45054</v>
      </c>
      <c r="D1025" s="335">
        <v>2400058410</v>
      </c>
      <c r="E1025" s="333">
        <v>45046</v>
      </c>
      <c r="F1025" s="334">
        <v>158</v>
      </c>
      <c r="G1025" s="334" t="s">
        <v>663</v>
      </c>
      <c r="H1025" s="334" t="s">
        <v>2926</v>
      </c>
      <c r="I1025" s="334" t="s">
        <v>130</v>
      </c>
      <c r="J1025" s="334" t="s">
        <v>8687</v>
      </c>
      <c r="K1025" s="332">
        <v>10</v>
      </c>
      <c r="L1025" s="333">
        <v>45056</v>
      </c>
      <c r="M1025" s="332"/>
      <c r="N1025" s="332">
        <f t="shared" si="66"/>
        <v>158</v>
      </c>
      <c r="O1025" s="332"/>
      <c r="P1025" s="332"/>
      <c r="Q1025" s="332"/>
      <c r="R1025" s="332"/>
      <c r="S1025" s="390">
        <f t="shared" si="65"/>
        <v>-45056</v>
      </c>
    </row>
    <row r="1026" spans="1:19" x14ac:dyDescent="0.25">
      <c r="A1026" s="334">
        <v>1033</v>
      </c>
      <c r="B1026" s="334" t="s">
        <v>11726</v>
      </c>
      <c r="C1026" s="333">
        <v>45054</v>
      </c>
      <c r="D1026" s="335">
        <v>2400058423</v>
      </c>
      <c r="E1026" s="333">
        <v>45046</v>
      </c>
      <c r="F1026" s="334">
        <v>471</v>
      </c>
      <c r="G1026" s="334" t="s">
        <v>663</v>
      </c>
      <c r="H1026" s="334" t="s">
        <v>2926</v>
      </c>
      <c r="I1026" s="334" t="s">
        <v>130</v>
      </c>
      <c r="J1026" s="334" t="s">
        <v>8687</v>
      </c>
      <c r="K1026" s="332">
        <v>10</v>
      </c>
      <c r="L1026" s="333">
        <v>45056</v>
      </c>
      <c r="M1026" s="332"/>
      <c r="N1026" s="332">
        <f t="shared" si="66"/>
        <v>471</v>
      </c>
      <c r="O1026" s="332"/>
      <c r="P1026" s="332"/>
      <c r="Q1026" s="332"/>
      <c r="R1026" s="332"/>
      <c r="S1026" s="390">
        <f t="shared" si="65"/>
        <v>-45056</v>
      </c>
    </row>
    <row r="1027" spans="1:19" x14ac:dyDescent="0.25">
      <c r="A1027" s="334">
        <v>1034</v>
      </c>
      <c r="B1027" s="334" t="s">
        <v>11727</v>
      </c>
      <c r="C1027" s="333">
        <v>45054</v>
      </c>
      <c r="D1027" s="335">
        <v>2400058426</v>
      </c>
      <c r="E1027" s="333">
        <v>45046</v>
      </c>
      <c r="F1027" s="334">
        <v>612.01</v>
      </c>
      <c r="G1027" s="334" t="s">
        <v>663</v>
      </c>
      <c r="H1027" s="334" t="s">
        <v>2926</v>
      </c>
      <c r="I1027" s="334" t="s">
        <v>130</v>
      </c>
      <c r="J1027" s="334" t="s">
        <v>8687</v>
      </c>
      <c r="K1027" s="332">
        <v>10</v>
      </c>
      <c r="L1027" s="333">
        <v>45056</v>
      </c>
      <c r="M1027" s="332"/>
      <c r="N1027" s="332">
        <f t="shared" si="66"/>
        <v>612.01</v>
      </c>
      <c r="O1027" s="332"/>
      <c r="P1027" s="332"/>
      <c r="Q1027" s="332"/>
      <c r="R1027" s="332"/>
      <c r="S1027" s="390">
        <f t="shared" si="65"/>
        <v>-45056</v>
      </c>
    </row>
    <row r="1028" spans="1:19" x14ac:dyDescent="0.25">
      <c r="A1028" s="334">
        <v>1035</v>
      </c>
      <c r="B1028" s="334" t="s">
        <v>9080</v>
      </c>
      <c r="C1028" s="333">
        <v>45054</v>
      </c>
      <c r="D1028" s="335">
        <v>2400058427</v>
      </c>
      <c r="E1028" s="333">
        <v>45046</v>
      </c>
      <c r="F1028" s="334">
        <v>5147</v>
      </c>
      <c r="G1028" s="334" t="s">
        <v>663</v>
      </c>
      <c r="H1028" s="334" t="s">
        <v>2926</v>
      </c>
      <c r="I1028" s="334" t="s">
        <v>130</v>
      </c>
      <c r="J1028" s="334" t="s">
        <v>8687</v>
      </c>
      <c r="K1028" s="332">
        <v>10</v>
      </c>
      <c r="L1028" s="333">
        <v>45056</v>
      </c>
      <c r="M1028" s="332"/>
      <c r="N1028" s="332">
        <f t="shared" si="66"/>
        <v>5147</v>
      </c>
      <c r="O1028" s="332"/>
      <c r="P1028" s="332"/>
      <c r="Q1028" s="332"/>
      <c r="R1028" s="332"/>
      <c r="S1028" s="390">
        <f t="shared" si="65"/>
        <v>-45056</v>
      </c>
    </row>
    <row r="1029" spans="1:19" x14ac:dyDescent="0.25">
      <c r="A1029" s="334">
        <v>1036</v>
      </c>
      <c r="B1029" s="334" t="s">
        <v>6558</v>
      </c>
      <c r="C1029" s="333">
        <v>45055</v>
      </c>
      <c r="D1029" s="335">
        <v>1384462</v>
      </c>
      <c r="E1029" s="333">
        <v>45046</v>
      </c>
      <c r="F1029" s="334">
        <v>3234.08</v>
      </c>
      <c r="G1029" s="334" t="s">
        <v>611</v>
      </c>
      <c r="H1029" s="334" t="s">
        <v>771</v>
      </c>
      <c r="I1029" s="334" t="s">
        <v>130</v>
      </c>
      <c r="J1029" s="334" t="s">
        <v>8687</v>
      </c>
      <c r="K1029" s="332">
        <v>30</v>
      </c>
      <c r="L1029" s="333">
        <v>45076</v>
      </c>
      <c r="M1029" s="332"/>
      <c r="N1029" s="332">
        <f t="shared" si="66"/>
        <v>3234.08</v>
      </c>
      <c r="O1029" s="332" t="s">
        <v>27</v>
      </c>
      <c r="P1029" s="332">
        <v>1189</v>
      </c>
      <c r="Q1029" s="333">
        <v>45075</v>
      </c>
      <c r="R1029" s="332">
        <v>3234.08</v>
      </c>
      <c r="S1029" s="390">
        <f t="shared" si="65"/>
        <v>-1</v>
      </c>
    </row>
    <row r="1030" spans="1:19" x14ac:dyDescent="0.25">
      <c r="A1030" s="334">
        <v>1037</v>
      </c>
      <c r="B1030" s="334" t="s">
        <v>6559</v>
      </c>
      <c r="C1030" s="333">
        <v>45055</v>
      </c>
      <c r="D1030" s="335">
        <v>24000398782</v>
      </c>
      <c r="E1030" s="333">
        <v>45046</v>
      </c>
      <c r="F1030" s="334">
        <v>518.94000000000005</v>
      </c>
      <c r="G1030" s="334" t="s">
        <v>11122</v>
      </c>
      <c r="H1030" s="334" t="s">
        <v>11731</v>
      </c>
      <c r="I1030" s="334" t="s">
        <v>130</v>
      </c>
      <c r="J1030" s="334" t="s">
        <v>8687</v>
      </c>
      <c r="K1030" s="332">
        <v>30</v>
      </c>
      <c r="L1030" s="333">
        <v>45076</v>
      </c>
      <c r="M1030" s="333"/>
      <c r="N1030" s="332">
        <f t="shared" si="66"/>
        <v>518.94000000000005</v>
      </c>
      <c r="O1030" s="332" t="s">
        <v>20</v>
      </c>
      <c r="P1030" s="332">
        <v>1188</v>
      </c>
      <c r="Q1030" s="333">
        <v>45075</v>
      </c>
      <c r="R1030" s="332">
        <v>518.94000000000005</v>
      </c>
      <c r="S1030" s="390">
        <f t="shared" si="65"/>
        <v>-1</v>
      </c>
    </row>
    <row r="1031" spans="1:19" x14ac:dyDescent="0.25">
      <c r="A1031" s="334">
        <v>1038</v>
      </c>
      <c r="B1031" s="334" t="s">
        <v>9082</v>
      </c>
      <c r="C1031" s="333">
        <v>45055</v>
      </c>
      <c r="D1031" s="335">
        <v>52001001285375</v>
      </c>
      <c r="E1031" s="333">
        <v>45054</v>
      </c>
      <c r="F1031" s="334">
        <v>158</v>
      </c>
      <c r="G1031" s="334" t="s">
        <v>24</v>
      </c>
      <c r="H1031" s="334" t="s">
        <v>11732</v>
      </c>
      <c r="I1031" s="334" t="s">
        <v>130</v>
      </c>
      <c r="J1031" s="334" t="s">
        <v>8687</v>
      </c>
      <c r="K1031" s="332">
        <v>0</v>
      </c>
      <c r="L1031" s="333">
        <v>45054</v>
      </c>
      <c r="M1031" s="333">
        <v>45055</v>
      </c>
      <c r="N1031" s="332">
        <f t="shared" si="66"/>
        <v>158</v>
      </c>
      <c r="O1031" s="332" t="s">
        <v>90</v>
      </c>
      <c r="P1031" s="332">
        <v>197</v>
      </c>
      <c r="Q1031" s="333">
        <v>45054</v>
      </c>
      <c r="R1031" s="332">
        <v>158</v>
      </c>
      <c r="S1031" s="390">
        <f t="shared" si="65"/>
        <v>0</v>
      </c>
    </row>
    <row r="1032" spans="1:19" x14ac:dyDescent="0.25">
      <c r="A1032" s="334">
        <v>1039</v>
      </c>
      <c r="B1032" s="334" t="s">
        <v>9083</v>
      </c>
      <c r="C1032" s="333">
        <v>45055</v>
      </c>
      <c r="D1032" s="335">
        <v>3062</v>
      </c>
      <c r="E1032" s="333">
        <v>45046</v>
      </c>
      <c r="F1032" s="334">
        <v>43225.89</v>
      </c>
      <c r="G1032" s="334" t="s">
        <v>250</v>
      </c>
      <c r="H1032" s="334" t="s">
        <v>1300</v>
      </c>
      <c r="I1032" s="334" t="s">
        <v>130</v>
      </c>
      <c r="J1032" s="334" t="s">
        <v>8687</v>
      </c>
      <c r="K1032" s="332">
        <v>60</v>
      </c>
      <c r="L1032" s="333">
        <v>45107</v>
      </c>
      <c r="M1032" s="332"/>
      <c r="N1032" s="332">
        <f t="shared" si="66"/>
        <v>43225.89</v>
      </c>
      <c r="O1032" s="332"/>
      <c r="P1032" s="332"/>
      <c r="Q1032" s="332"/>
      <c r="R1032" s="332"/>
      <c r="S1032" s="390">
        <f t="shared" si="65"/>
        <v>-45107</v>
      </c>
    </row>
    <row r="1033" spans="1:19" x14ac:dyDescent="0.25">
      <c r="A1033" s="334">
        <v>1040</v>
      </c>
      <c r="B1033" s="334" t="s">
        <v>9084</v>
      </c>
      <c r="C1033" s="333">
        <v>45055</v>
      </c>
      <c r="D1033" s="335">
        <v>225</v>
      </c>
      <c r="E1033" s="333">
        <v>45050</v>
      </c>
      <c r="F1033" s="334">
        <v>4165</v>
      </c>
      <c r="G1033" s="334" t="s">
        <v>11728</v>
      </c>
      <c r="H1033" s="334" t="s">
        <v>11733</v>
      </c>
      <c r="I1033" s="334" t="s">
        <v>130</v>
      </c>
      <c r="J1033" s="334" t="s">
        <v>8687</v>
      </c>
      <c r="K1033" s="332">
        <v>30</v>
      </c>
      <c r="L1033" s="333">
        <v>45082</v>
      </c>
      <c r="M1033" s="333">
        <v>45056</v>
      </c>
      <c r="N1033" s="332">
        <f t="shared" si="66"/>
        <v>4165</v>
      </c>
      <c r="O1033" s="332" t="s">
        <v>27</v>
      </c>
      <c r="P1033" s="332">
        <v>1241</v>
      </c>
      <c r="Q1033" s="333">
        <v>45112</v>
      </c>
      <c r="R1033" s="332">
        <v>4007.5</v>
      </c>
      <c r="S1033" s="390">
        <f t="shared" si="65"/>
        <v>30</v>
      </c>
    </row>
    <row r="1034" spans="1:19" x14ac:dyDescent="0.25">
      <c r="A1034" s="334">
        <v>1041</v>
      </c>
      <c r="B1034" s="334" t="s">
        <v>8579</v>
      </c>
      <c r="C1034" s="333">
        <v>45055</v>
      </c>
      <c r="D1034" s="335">
        <v>242915</v>
      </c>
      <c r="E1034" s="333">
        <v>45046</v>
      </c>
      <c r="F1034" s="334">
        <v>69.52</v>
      </c>
      <c r="G1034" s="334" t="s">
        <v>11729</v>
      </c>
      <c r="H1034" s="334" t="s">
        <v>8744</v>
      </c>
      <c r="I1034" s="334" t="s">
        <v>130</v>
      </c>
      <c r="J1034" s="334" t="s">
        <v>9687</v>
      </c>
      <c r="K1034" s="332">
        <v>15</v>
      </c>
      <c r="L1034" s="333">
        <v>45061</v>
      </c>
      <c r="M1034" s="332"/>
      <c r="N1034" s="332">
        <f t="shared" si="66"/>
        <v>69.52</v>
      </c>
      <c r="O1034" s="332" t="s">
        <v>27</v>
      </c>
      <c r="P1034" s="332">
        <v>1166</v>
      </c>
      <c r="Q1034" s="333">
        <v>45061</v>
      </c>
      <c r="R1034" s="332">
        <v>69.52</v>
      </c>
      <c r="S1034" s="390">
        <f t="shared" si="65"/>
        <v>0</v>
      </c>
    </row>
    <row r="1035" spans="1:19" x14ac:dyDescent="0.25">
      <c r="A1035" s="334">
        <v>1042</v>
      </c>
      <c r="B1035" s="334" t="s">
        <v>8580</v>
      </c>
      <c r="C1035" s="333">
        <v>45055</v>
      </c>
      <c r="D1035" s="335">
        <v>242917</v>
      </c>
      <c r="E1035" s="333">
        <v>45046</v>
      </c>
      <c r="F1035" s="334">
        <v>456.39</v>
      </c>
      <c r="G1035" s="334" t="s">
        <v>11730</v>
      </c>
      <c r="H1035" s="334" t="s">
        <v>8744</v>
      </c>
      <c r="I1035" s="334" t="s">
        <v>130</v>
      </c>
      <c r="J1035" s="334" t="s">
        <v>9687</v>
      </c>
      <c r="K1035" s="332">
        <v>15</v>
      </c>
      <c r="L1035" s="333">
        <v>45061</v>
      </c>
      <c r="M1035" s="332"/>
      <c r="N1035" s="332">
        <f t="shared" si="66"/>
        <v>456.39</v>
      </c>
      <c r="O1035" s="332" t="s">
        <v>27</v>
      </c>
      <c r="P1035" s="332">
        <v>1166</v>
      </c>
      <c r="Q1035" s="333">
        <v>45061</v>
      </c>
      <c r="R1035" s="332">
        <v>456.39</v>
      </c>
      <c r="S1035" s="390">
        <f t="shared" si="65"/>
        <v>0</v>
      </c>
    </row>
    <row r="1036" spans="1:19" x14ac:dyDescent="0.25">
      <c r="A1036" s="334">
        <v>1043</v>
      </c>
      <c r="B1036" s="334" t="s">
        <v>6561</v>
      </c>
      <c r="C1036" s="333">
        <v>45055</v>
      </c>
      <c r="D1036" s="335">
        <v>8111</v>
      </c>
      <c r="E1036" s="333">
        <v>45055</v>
      </c>
      <c r="F1036" s="334">
        <v>53</v>
      </c>
      <c r="G1036" s="334" t="s">
        <v>11446</v>
      </c>
      <c r="H1036" s="334" t="s">
        <v>11734</v>
      </c>
      <c r="I1036" s="334" t="s">
        <v>130</v>
      </c>
      <c r="J1036" s="334" t="s">
        <v>9687</v>
      </c>
      <c r="K1036" s="332">
        <v>0</v>
      </c>
      <c r="L1036" s="333">
        <v>45055</v>
      </c>
      <c r="M1036" s="333">
        <v>45055</v>
      </c>
      <c r="N1036" s="332">
        <f t="shared" si="66"/>
        <v>53</v>
      </c>
      <c r="O1036" s="332" t="s">
        <v>108</v>
      </c>
      <c r="P1036" s="332">
        <v>3071</v>
      </c>
      <c r="Q1036" s="333">
        <v>45055</v>
      </c>
      <c r="R1036" s="332">
        <v>53</v>
      </c>
      <c r="S1036" s="390">
        <f t="shared" si="65"/>
        <v>0</v>
      </c>
    </row>
    <row r="1037" spans="1:19" x14ac:dyDescent="0.25">
      <c r="A1037" s="332">
        <v>1044</v>
      </c>
      <c r="B1037" s="332" t="s">
        <v>6587</v>
      </c>
      <c r="C1037" s="333">
        <v>45056</v>
      </c>
      <c r="D1037" s="332">
        <v>23097</v>
      </c>
      <c r="E1037" s="333">
        <v>45013</v>
      </c>
      <c r="F1037" s="332">
        <v>4400.2</v>
      </c>
      <c r="G1037" s="332" t="s">
        <v>7574</v>
      </c>
      <c r="H1037" s="332" t="s">
        <v>11746</v>
      </c>
      <c r="I1037" s="334" t="s">
        <v>130</v>
      </c>
      <c r="J1037" s="332" t="s">
        <v>11439</v>
      </c>
      <c r="K1037" s="332"/>
      <c r="L1037" s="332"/>
      <c r="M1037" s="332"/>
      <c r="N1037" s="332">
        <f t="shared" si="66"/>
        <v>4400.2</v>
      </c>
      <c r="O1037" s="332" t="s">
        <v>27</v>
      </c>
      <c r="P1037" s="332">
        <v>1196</v>
      </c>
      <c r="Q1037" s="333">
        <v>45075</v>
      </c>
      <c r="R1037" s="332">
        <v>4400.2</v>
      </c>
      <c r="S1037" s="390">
        <f t="shared" si="65"/>
        <v>45075</v>
      </c>
    </row>
    <row r="1038" spans="1:19" x14ac:dyDescent="0.25">
      <c r="A1038" s="334">
        <v>1045</v>
      </c>
      <c r="B1038" s="334" t="s">
        <v>6583</v>
      </c>
      <c r="C1038" s="333">
        <v>45056</v>
      </c>
      <c r="D1038" s="335">
        <v>1959045</v>
      </c>
      <c r="E1038" s="333">
        <v>45056</v>
      </c>
      <c r="F1038" s="334">
        <v>21955.5</v>
      </c>
      <c r="G1038" s="334" t="s">
        <v>8931</v>
      </c>
      <c r="H1038" s="334" t="s">
        <v>11142</v>
      </c>
      <c r="I1038" s="334" t="s">
        <v>130</v>
      </c>
      <c r="J1038" s="334" t="s">
        <v>11133</v>
      </c>
      <c r="K1038" s="332">
        <v>60</v>
      </c>
      <c r="L1038" s="333">
        <v>45117</v>
      </c>
      <c r="M1038" s="333">
        <v>45058</v>
      </c>
      <c r="N1038" s="332">
        <f t="shared" si="66"/>
        <v>21955.5</v>
      </c>
      <c r="O1038" s="332"/>
      <c r="P1038" s="332"/>
      <c r="Q1038" s="332"/>
      <c r="R1038" s="332"/>
      <c r="S1038" s="390">
        <f t="shared" si="65"/>
        <v>-45117</v>
      </c>
    </row>
    <row r="1039" spans="1:19" x14ac:dyDescent="0.25">
      <c r="A1039" s="334">
        <v>1046</v>
      </c>
      <c r="B1039" s="334" t="s">
        <v>8583</v>
      </c>
      <c r="C1039" s="333">
        <v>45057</v>
      </c>
      <c r="D1039" s="335">
        <v>2240876</v>
      </c>
      <c r="E1039" s="333">
        <v>45046</v>
      </c>
      <c r="F1039" s="334">
        <v>361.58</v>
      </c>
      <c r="G1039" s="334" t="s">
        <v>214</v>
      </c>
      <c r="H1039" s="334" t="s">
        <v>2976</v>
      </c>
      <c r="I1039" s="334" t="s">
        <v>130</v>
      </c>
      <c r="J1039" s="334" t="s">
        <v>8687</v>
      </c>
      <c r="K1039" s="332">
        <v>30</v>
      </c>
      <c r="L1039" s="333">
        <v>45076</v>
      </c>
      <c r="M1039" s="332"/>
      <c r="N1039" s="332">
        <f t="shared" si="66"/>
        <v>361.58</v>
      </c>
      <c r="O1039" s="332" t="s">
        <v>27</v>
      </c>
      <c r="P1039" s="332">
        <v>1178</v>
      </c>
      <c r="Q1039" s="333">
        <v>45068</v>
      </c>
      <c r="R1039" s="332">
        <v>361.58</v>
      </c>
      <c r="S1039" s="390">
        <f t="shared" si="65"/>
        <v>-8</v>
      </c>
    </row>
    <row r="1040" spans="1:19" x14ac:dyDescent="0.25">
      <c r="A1040" s="334">
        <v>1047</v>
      </c>
      <c r="B1040" s="334" t="s">
        <v>8582</v>
      </c>
      <c r="C1040" s="333">
        <v>45057</v>
      </c>
      <c r="D1040" s="335">
        <v>10321370455</v>
      </c>
      <c r="E1040" s="333">
        <v>45046</v>
      </c>
      <c r="F1040" s="334">
        <v>5527.53</v>
      </c>
      <c r="G1040" s="334" t="s">
        <v>209</v>
      </c>
      <c r="H1040" s="334" t="s">
        <v>210</v>
      </c>
      <c r="I1040" s="334" t="s">
        <v>130</v>
      </c>
      <c r="J1040" s="334" t="s">
        <v>8687</v>
      </c>
      <c r="K1040" s="332">
        <v>15</v>
      </c>
      <c r="L1040" s="333">
        <v>45061</v>
      </c>
      <c r="M1040" s="332"/>
      <c r="N1040" s="332">
        <f t="shared" si="66"/>
        <v>5527.53</v>
      </c>
      <c r="O1040" s="332" t="s">
        <v>27</v>
      </c>
      <c r="P1040" s="332">
        <v>1182</v>
      </c>
      <c r="Q1040" s="333">
        <v>45069</v>
      </c>
      <c r="R1040" s="332">
        <v>5527.53</v>
      </c>
      <c r="S1040" s="390">
        <f t="shared" si="65"/>
        <v>8</v>
      </c>
    </row>
    <row r="1041" spans="1:19" x14ac:dyDescent="0.25">
      <c r="A1041" s="334">
        <v>1048</v>
      </c>
      <c r="B1041" s="334" t="s">
        <v>11735</v>
      </c>
      <c r="C1041" s="333">
        <v>45057</v>
      </c>
      <c r="D1041" s="335">
        <v>19133</v>
      </c>
      <c r="E1041" s="333">
        <v>45056</v>
      </c>
      <c r="F1041" s="334">
        <v>3974.29</v>
      </c>
      <c r="G1041" s="334" t="s">
        <v>12240</v>
      </c>
      <c r="H1041" s="334" t="s">
        <v>11747</v>
      </c>
      <c r="I1041" s="334" t="s">
        <v>130</v>
      </c>
      <c r="J1041" s="334" t="s">
        <v>9687</v>
      </c>
      <c r="K1041" s="332">
        <v>30</v>
      </c>
      <c r="L1041" s="333">
        <v>45086</v>
      </c>
      <c r="M1041" s="333">
        <v>45065</v>
      </c>
      <c r="N1041" s="332">
        <f t="shared" si="66"/>
        <v>3974.29</v>
      </c>
      <c r="O1041" s="332" t="s">
        <v>27</v>
      </c>
      <c r="P1041" s="332">
        <v>1256</v>
      </c>
      <c r="Q1041" s="333">
        <v>45120</v>
      </c>
      <c r="R1041" s="332">
        <v>3974.29</v>
      </c>
      <c r="S1041" s="390">
        <f t="shared" si="65"/>
        <v>34</v>
      </c>
    </row>
    <row r="1042" spans="1:19" x14ac:dyDescent="0.25">
      <c r="A1042" s="334">
        <v>1049</v>
      </c>
      <c r="B1042" s="334" t="s">
        <v>11736</v>
      </c>
      <c r="C1042" s="333">
        <v>45057</v>
      </c>
      <c r="D1042" s="335">
        <v>19131</v>
      </c>
      <c r="E1042" s="333">
        <v>45056</v>
      </c>
      <c r="F1042" s="334">
        <v>2544.34</v>
      </c>
      <c r="G1042" s="334" t="s">
        <v>12240</v>
      </c>
      <c r="H1042" s="334" t="s">
        <v>11747</v>
      </c>
      <c r="I1042" s="334" t="s">
        <v>130</v>
      </c>
      <c r="J1042" s="334" t="s">
        <v>9687</v>
      </c>
      <c r="K1042" s="332">
        <v>30</v>
      </c>
      <c r="L1042" s="333">
        <v>45086</v>
      </c>
      <c r="M1042" s="333">
        <v>45065</v>
      </c>
      <c r="N1042" s="332">
        <f t="shared" si="66"/>
        <v>2544.34</v>
      </c>
      <c r="O1042" s="332" t="s">
        <v>27</v>
      </c>
      <c r="P1042" s="332">
        <v>1256</v>
      </c>
      <c r="Q1042" s="333">
        <v>45120</v>
      </c>
      <c r="R1042" s="332">
        <v>2544.34</v>
      </c>
      <c r="S1042" s="390">
        <f t="shared" ref="S1042:S1105" si="67">Q1042-L1042</f>
        <v>34</v>
      </c>
    </row>
    <row r="1043" spans="1:19" x14ac:dyDescent="0.25">
      <c r="A1043" s="334">
        <v>1050</v>
      </c>
      <c r="B1043" s="334" t="s">
        <v>11737</v>
      </c>
      <c r="C1043" s="333">
        <v>45057</v>
      </c>
      <c r="D1043" s="335">
        <v>19139</v>
      </c>
      <c r="E1043" s="333">
        <v>45056</v>
      </c>
      <c r="F1043" s="334">
        <v>1452.59</v>
      </c>
      <c r="G1043" s="334" t="s">
        <v>12240</v>
      </c>
      <c r="H1043" s="334" t="s">
        <v>11747</v>
      </c>
      <c r="I1043" s="334" t="s">
        <v>130</v>
      </c>
      <c r="J1043" s="334" t="s">
        <v>9687</v>
      </c>
      <c r="K1043" s="332">
        <v>30</v>
      </c>
      <c r="L1043" s="333">
        <v>45086</v>
      </c>
      <c r="M1043" s="333">
        <v>45065</v>
      </c>
      <c r="N1043" s="332">
        <f t="shared" si="66"/>
        <v>1452.59</v>
      </c>
      <c r="O1043" s="332" t="s">
        <v>27</v>
      </c>
      <c r="P1043" s="332">
        <v>1256</v>
      </c>
      <c r="Q1043" s="333">
        <v>45120</v>
      </c>
      <c r="R1043" s="332">
        <v>1452.59</v>
      </c>
      <c r="S1043" s="390">
        <f t="shared" si="67"/>
        <v>34</v>
      </c>
    </row>
    <row r="1044" spans="1:19" x14ac:dyDescent="0.25">
      <c r="A1044" s="334">
        <v>1051</v>
      </c>
      <c r="B1044" s="334" t="s">
        <v>11738</v>
      </c>
      <c r="C1044" s="333">
        <v>45057</v>
      </c>
      <c r="D1044" s="335">
        <v>19132</v>
      </c>
      <c r="E1044" s="333">
        <v>45056</v>
      </c>
      <c r="F1044" s="334">
        <v>137.30000000000001</v>
      </c>
      <c r="G1044" s="334" t="s">
        <v>12240</v>
      </c>
      <c r="H1044" s="334" t="s">
        <v>2324</v>
      </c>
      <c r="I1044" s="334" t="s">
        <v>130</v>
      </c>
      <c r="J1044" s="334" t="s">
        <v>9687</v>
      </c>
      <c r="K1044" s="332">
        <v>30</v>
      </c>
      <c r="L1044" s="333">
        <v>45086</v>
      </c>
      <c r="M1044" s="333">
        <v>45065</v>
      </c>
      <c r="N1044" s="332">
        <f t="shared" ref="N1044:N1106" si="68">F1044</f>
        <v>137.30000000000001</v>
      </c>
      <c r="O1044" s="332" t="s">
        <v>27</v>
      </c>
      <c r="P1044" s="332">
        <v>1256</v>
      </c>
      <c r="Q1044" s="333">
        <v>45120</v>
      </c>
      <c r="R1044" s="332">
        <v>137.30000000000001</v>
      </c>
      <c r="S1044" s="390">
        <f t="shared" si="67"/>
        <v>34</v>
      </c>
    </row>
    <row r="1045" spans="1:19" x14ac:dyDescent="0.25">
      <c r="A1045" s="334">
        <v>1052</v>
      </c>
      <c r="B1045" s="334" t="s">
        <v>6593</v>
      </c>
      <c r="C1045" s="333">
        <v>45057</v>
      </c>
      <c r="D1045" s="335">
        <v>30054107</v>
      </c>
      <c r="E1045" s="333">
        <v>45057</v>
      </c>
      <c r="F1045" s="334">
        <v>125.4</v>
      </c>
      <c r="G1045" s="334" t="s">
        <v>474</v>
      </c>
      <c r="H1045" s="334" t="s">
        <v>11748</v>
      </c>
      <c r="I1045" s="334" t="s">
        <v>130</v>
      </c>
      <c r="J1045" s="334" t="s">
        <v>9687</v>
      </c>
      <c r="K1045" s="332">
        <v>0</v>
      </c>
      <c r="L1045" s="333">
        <v>45057</v>
      </c>
      <c r="M1045" s="333">
        <v>45058</v>
      </c>
      <c r="N1045" s="332">
        <f t="shared" si="68"/>
        <v>125.4</v>
      </c>
      <c r="O1045" s="332" t="s">
        <v>90</v>
      </c>
      <c r="P1045" s="332">
        <v>26</v>
      </c>
      <c r="Q1045" s="333">
        <v>45057</v>
      </c>
      <c r="R1045" s="332">
        <v>125.4</v>
      </c>
      <c r="S1045" s="390">
        <f t="shared" si="67"/>
        <v>0</v>
      </c>
    </row>
    <row r="1046" spans="1:19" x14ac:dyDescent="0.25">
      <c r="A1046" s="334">
        <v>1053</v>
      </c>
      <c r="B1046" s="334" t="s">
        <v>11739</v>
      </c>
      <c r="C1046" s="333">
        <v>45057</v>
      </c>
      <c r="D1046" s="335">
        <v>939</v>
      </c>
      <c r="E1046" s="333">
        <v>45057</v>
      </c>
      <c r="F1046" s="334">
        <v>247</v>
      </c>
      <c r="G1046" s="334" t="s">
        <v>11745</v>
      </c>
      <c r="H1046" s="334" t="s">
        <v>11749</v>
      </c>
      <c r="I1046" s="334" t="s">
        <v>130</v>
      </c>
      <c r="J1046" s="334" t="s">
        <v>9687</v>
      </c>
      <c r="K1046" s="332">
        <v>0</v>
      </c>
      <c r="L1046" s="333">
        <v>45057</v>
      </c>
      <c r="M1046" s="333">
        <v>45058</v>
      </c>
      <c r="N1046" s="332">
        <f t="shared" si="68"/>
        <v>247</v>
      </c>
      <c r="O1046" s="332" t="s">
        <v>90</v>
      </c>
      <c r="P1046" s="332">
        <v>39</v>
      </c>
      <c r="Q1046" s="333">
        <v>45057</v>
      </c>
      <c r="R1046" s="332">
        <v>247</v>
      </c>
      <c r="S1046" s="390">
        <f t="shared" si="67"/>
        <v>0</v>
      </c>
    </row>
    <row r="1047" spans="1:19" x14ac:dyDescent="0.25">
      <c r="A1047" s="334">
        <v>1054</v>
      </c>
      <c r="B1047" s="334" t="s">
        <v>11740</v>
      </c>
      <c r="C1047" s="333">
        <v>45057</v>
      </c>
      <c r="D1047" s="335">
        <v>255</v>
      </c>
      <c r="E1047" s="333">
        <v>45055</v>
      </c>
      <c r="F1047" s="334">
        <v>277.95</v>
      </c>
      <c r="G1047" s="334" t="s">
        <v>11370</v>
      </c>
      <c r="H1047" s="334" t="s">
        <v>11679</v>
      </c>
      <c r="I1047" s="334" t="s">
        <v>130</v>
      </c>
      <c r="J1047" s="334" t="s">
        <v>9687</v>
      </c>
      <c r="K1047" s="332">
        <v>30</v>
      </c>
      <c r="L1047" s="333">
        <v>45086</v>
      </c>
      <c r="M1047" s="333">
        <v>45058</v>
      </c>
      <c r="N1047" s="332">
        <f t="shared" si="68"/>
        <v>277.95</v>
      </c>
      <c r="O1047" s="332" t="s">
        <v>27</v>
      </c>
      <c r="P1047" s="332">
        <v>1204</v>
      </c>
      <c r="Q1047" s="333">
        <v>45084</v>
      </c>
      <c r="R1047" s="332">
        <v>277.95</v>
      </c>
      <c r="S1047" s="390">
        <f t="shared" si="67"/>
        <v>-2</v>
      </c>
    </row>
    <row r="1048" spans="1:19" x14ac:dyDescent="0.25">
      <c r="A1048" s="334">
        <v>1055</v>
      </c>
      <c r="B1048" s="334" t="s">
        <v>11741</v>
      </c>
      <c r="C1048" s="333">
        <v>45058</v>
      </c>
      <c r="D1048" s="335">
        <v>52300198</v>
      </c>
      <c r="E1048" s="333">
        <v>45054</v>
      </c>
      <c r="F1048" s="334">
        <v>960</v>
      </c>
      <c r="G1048" s="334" t="s">
        <v>3871</v>
      </c>
      <c r="H1048" s="334" t="s">
        <v>2957</v>
      </c>
      <c r="I1048" s="334" t="s">
        <v>130</v>
      </c>
      <c r="J1048" s="334" t="s">
        <v>11194</v>
      </c>
      <c r="K1048" s="332">
        <v>23</v>
      </c>
      <c r="L1048" s="333">
        <v>45077</v>
      </c>
      <c r="M1048" s="333">
        <v>45062</v>
      </c>
      <c r="N1048" s="332">
        <f t="shared" si="68"/>
        <v>960</v>
      </c>
      <c r="O1048" s="332"/>
      <c r="P1048" s="332"/>
      <c r="Q1048" s="332"/>
      <c r="R1048" s="332"/>
      <c r="S1048" s="390">
        <f t="shared" si="67"/>
        <v>-45077</v>
      </c>
    </row>
    <row r="1049" spans="1:19" x14ac:dyDescent="0.25">
      <c r="A1049" s="334">
        <v>1056</v>
      </c>
      <c r="B1049" s="334" t="s">
        <v>11742</v>
      </c>
      <c r="C1049" s="333">
        <v>45061</v>
      </c>
      <c r="D1049" s="335">
        <v>13443640</v>
      </c>
      <c r="E1049" s="333">
        <v>45046</v>
      </c>
      <c r="F1049" s="334">
        <v>119.99</v>
      </c>
      <c r="G1049" s="334" t="s">
        <v>6860</v>
      </c>
      <c r="H1049" s="334" t="s">
        <v>771</v>
      </c>
      <c r="I1049" s="334" t="s">
        <v>130</v>
      </c>
      <c r="J1049" s="334" t="s">
        <v>8687</v>
      </c>
      <c r="K1049" s="332">
        <v>15</v>
      </c>
      <c r="L1049" s="333">
        <v>45061</v>
      </c>
      <c r="M1049" s="332"/>
      <c r="N1049" s="332">
        <f t="shared" si="68"/>
        <v>119.99</v>
      </c>
      <c r="O1049" s="332" t="s">
        <v>27</v>
      </c>
      <c r="P1049" s="332">
        <v>1173</v>
      </c>
      <c r="Q1049" s="333">
        <v>45063</v>
      </c>
      <c r="R1049" s="332">
        <v>119.99</v>
      </c>
      <c r="S1049" s="390">
        <f t="shared" si="67"/>
        <v>2</v>
      </c>
    </row>
    <row r="1050" spans="1:19" x14ac:dyDescent="0.25">
      <c r="A1050" s="334">
        <v>1057</v>
      </c>
      <c r="B1050" s="334" t="s">
        <v>11743</v>
      </c>
      <c r="C1050" s="333">
        <v>45061</v>
      </c>
      <c r="D1050" s="335">
        <v>12064259</v>
      </c>
      <c r="E1050" s="333">
        <v>45051</v>
      </c>
      <c r="F1050" s="334">
        <v>3399.95</v>
      </c>
      <c r="G1050" s="334" t="s">
        <v>5848</v>
      </c>
      <c r="H1050" s="334" t="s">
        <v>222</v>
      </c>
      <c r="I1050" s="334" t="s">
        <v>130</v>
      </c>
      <c r="J1050" s="334" t="s">
        <v>9687</v>
      </c>
      <c r="K1050" s="332">
        <v>15</v>
      </c>
      <c r="L1050" s="333">
        <v>45066</v>
      </c>
      <c r="M1050" s="333">
        <v>45063</v>
      </c>
      <c r="N1050" s="332">
        <f t="shared" si="68"/>
        <v>3399.95</v>
      </c>
      <c r="O1050" s="332" t="s">
        <v>27</v>
      </c>
      <c r="P1050" s="332">
        <v>1179</v>
      </c>
      <c r="Q1050" s="333">
        <v>45068</v>
      </c>
      <c r="R1050" s="332">
        <v>3279.4</v>
      </c>
      <c r="S1050" s="390">
        <f t="shared" si="67"/>
        <v>2</v>
      </c>
    </row>
    <row r="1051" spans="1:19" x14ac:dyDescent="0.25">
      <c r="A1051" s="334">
        <v>1058</v>
      </c>
      <c r="B1051" s="334" t="s">
        <v>11750</v>
      </c>
      <c r="C1051" s="333">
        <v>45061</v>
      </c>
      <c r="D1051" s="335">
        <v>12064258</v>
      </c>
      <c r="E1051" s="333">
        <v>45051</v>
      </c>
      <c r="F1051" s="334">
        <v>120.55</v>
      </c>
      <c r="G1051" s="334" t="s">
        <v>5848</v>
      </c>
      <c r="H1051" s="334" t="s">
        <v>11758</v>
      </c>
      <c r="I1051" s="334" t="s">
        <v>130</v>
      </c>
      <c r="J1051" s="334" t="s">
        <v>9687</v>
      </c>
      <c r="K1051" s="332">
        <v>15</v>
      </c>
      <c r="L1051" s="333">
        <v>45066</v>
      </c>
      <c r="M1051" s="333">
        <v>45063</v>
      </c>
      <c r="N1051" s="332">
        <f t="shared" si="68"/>
        <v>120.55</v>
      </c>
      <c r="O1051" s="332" t="s">
        <v>27</v>
      </c>
      <c r="P1051" s="332">
        <v>1179</v>
      </c>
      <c r="Q1051" s="333">
        <v>45068</v>
      </c>
      <c r="R1051" s="332">
        <v>77.349999999999994</v>
      </c>
      <c r="S1051" s="390">
        <f t="shared" si="67"/>
        <v>2</v>
      </c>
    </row>
    <row r="1052" spans="1:19" x14ac:dyDescent="0.25">
      <c r="A1052" s="334">
        <v>1059</v>
      </c>
      <c r="B1052" s="334" t="s">
        <v>11751</v>
      </c>
      <c r="C1052" s="333">
        <v>45061</v>
      </c>
      <c r="D1052" s="335">
        <v>4983154</v>
      </c>
      <c r="E1052" s="333">
        <v>45055</v>
      </c>
      <c r="F1052" s="334">
        <v>581.80999999999995</v>
      </c>
      <c r="G1052" s="334" t="s">
        <v>263</v>
      </c>
      <c r="H1052" s="334" t="s">
        <v>771</v>
      </c>
      <c r="I1052" s="334" t="s">
        <v>130</v>
      </c>
      <c r="J1052" s="334" t="s">
        <v>9687</v>
      </c>
      <c r="K1052" s="332">
        <v>15</v>
      </c>
      <c r="L1052" s="333">
        <v>45071</v>
      </c>
      <c r="M1052" s="332"/>
      <c r="N1052" s="332">
        <f t="shared" si="68"/>
        <v>581.80999999999995</v>
      </c>
      <c r="O1052" s="332" t="s">
        <v>27</v>
      </c>
      <c r="P1052" s="332">
        <v>1185</v>
      </c>
      <c r="Q1052" s="333">
        <v>45071</v>
      </c>
      <c r="R1052" s="332">
        <v>581.80999999999995</v>
      </c>
      <c r="S1052" s="390">
        <f t="shared" si="67"/>
        <v>0</v>
      </c>
    </row>
    <row r="1053" spans="1:19" x14ac:dyDescent="0.25">
      <c r="A1053" s="334">
        <v>1060</v>
      </c>
      <c r="B1053" s="334" t="s">
        <v>1122</v>
      </c>
      <c r="C1053" s="333">
        <v>45061</v>
      </c>
      <c r="D1053" s="335">
        <v>5021</v>
      </c>
      <c r="E1053" s="333">
        <v>45061</v>
      </c>
      <c r="F1053" s="334">
        <v>199.8</v>
      </c>
      <c r="G1053" s="334" t="s">
        <v>11757</v>
      </c>
      <c r="H1053" s="334" t="s">
        <v>11759</v>
      </c>
      <c r="I1053" s="334" t="s">
        <v>130</v>
      </c>
      <c r="J1053" s="334" t="s">
        <v>8687</v>
      </c>
      <c r="K1053" s="332">
        <v>0</v>
      </c>
      <c r="L1053" s="333">
        <v>45061</v>
      </c>
      <c r="M1053" s="333">
        <v>45061</v>
      </c>
      <c r="N1053" s="332">
        <f t="shared" si="68"/>
        <v>199.8</v>
      </c>
      <c r="O1053" s="332" t="s">
        <v>90</v>
      </c>
      <c r="P1053" s="332">
        <v>9</v>
      </c>
      <c r="Q1053" s="333">
        <v>45061</v>
      </c>
      <c r="R1053" s="332">
        <v>199.8</v>
      </c>
      <c r="S1053" s="390">
        <f t="shared" si="67"/>
        <v>0</v>
      </c>
    </row>
    <row r="1054" spans="1:19" x14ac:dyDescent="0.25">
      <c r="A1054" s="334">
        <v>1061</v>
      </c>
      <c r="B1054" s="334" t="s">
        <v>9088</v>
      </c>
      <c r="C1054" s="333">
        <v>45062</v>
      </c>
      <c r="D1054" s="335">
        <v>110017553111</v>
      </c>
      <c r="E1054" s="333">
        <v>45058</v>
      </c>
      <c r="F1054" s="334">
        <v>848.91</v>
      </c>
      <c r="G1054" s="334" t="s">
        <v>10974</v>
      </c>
      <c r="H1054" s="334" t="s">
        <v>110</v>
      </c>
      <c r="I1054" s="334" t="s">
        <v>130</v>
      </c>
      <c r="J1054" s="334" t="s">
        <v>9687</v>
      </c>
      <c r="K1054" s="332">
        <v>10</v>
      </c>
      <c r="L1054" s="333">
        <v>45068</v>
      </c>
      <c r="M1054" s="333">
        <v>45063</v>
      </c>
      <c r="N1054" s="332">
        <f t="shared" si="68"/>
        <v>848.91</v>
      </c>
      <c r="O1054" s="332" t="s">
        <v>27</v>
      </c>
      <c r="P1054" s="332">
        <v>1183</v>
      </c>
      <c r="Q1054" s="333">
        <v>45069</v>
      </c>
      <c r="R1054" s="332">
        <v>848.91</v>
      </c>
      <c r="S1054" s="390">
        <f t="shared" si="67"/>
        <v>1</v>
      </c>
    </row>
    <row r="1055" spans="1:19" x14ac:dyDescent="0.25">
      <c r="A1055" s="334">
        <v>1062</v>
      </c>
      <c r="B1055" s="334" t="s">
        <v>11752</v>
      </c>
      <c r="C1055" s="333">
        <v>45062</v>
      </c>
      <c r="D1055" s="335">
        <v>110017553119</v>
      </c>
      <c r="E1055" s="333">
        <v>45058</v>
      </c>
      <c r="F1055" s="334">
        <v>4832.1000000000004</v>
      </c>
      <c r="G1055" s="334" t="s">
        <v>10974</v>
      </c>
      <c r="H1055" s="334" t="s">
        <v>110</v>
      </c>
      <c r="I1055" s="334" t="s">
        <v>130</v>
      </c>
      <c r="J1055" s="334" t="s">
        <v>8687</v>
      </c>
      <c r="K1055" s="332">
        <v>10</v>
      </c>
      <c r="L1055" s="333">
        <v>45068</v>
      </c>
      <c r="M1055" s="333">
        <v>45063</v>
      </c>
      <c r="N1055" s="332">
        <f t="shared" si="68"/>
        <v>4832.1000000000004</v>
      </c>
      <c r="O1055" s="332" t="s">
        <v>27</v>
      </c>
      <c r="P1055" s="332">
        <v>1183</v>
      </c>
      <c r="Q1055" s="333">
        <v>45069</v>
      </c>
      <c r="R1055" s="332">
        <v>4832.1000000000004</v>
      </c>
      <c r="S1055" s="390">
        <f t="shared" si="67"/>
        <v>1</v>
      </c>
    </row>
    <row r="1056" spans="1:19" x14ac:dyDescent="0.25">
      <c r="A1056" s="334">
        <v>1063</v>
      </c>
      <c r="B1056" s="334" t="s">
        <v>9089</v>
      </c>
      <c r="C1056" s="333">
        <v>45062</v>
      </c>
      <c r="D1056" s="335">
        <v>110017553122</v>
      </c>
      <c r="E1056" s="333">
        <v>45058</v>
      </c>
      <c r="F1056" s="334">
        <v>271.69</v>
      </c>
      <c r="G1056" s="334" t="s">
        <v>10974</v>
      </c>
      <c r="H1056" s="334" t="s">
        <v>110</v>
      </c>
      <c r="I1056" s="334" t="s">
        <v>130</v>
      </c>
      <c r="J1056" s="334" t="s">
        <v>8687</v>
      </c>
      <c r="K1056" s="332">
        <v>10</v>
      </c>
      <c r="L1056" s="333">
        <v>45068</v>
      </c>
      <c r="M1056" s="333">
        <v>45063</v>
      </c>
      <c r="N1056" s="332">
        <f t="shared" si="68"/>
        <v>271.69</v>
      </c>
      <c r="O1056" s="332" t="s">
        <v>27</v>
      </c>
      <c r="P1056" s="332">
        <v>1183</v>
      </c>
      <c r="Q1056" s="333">
        <v>45069</v>
      </c>
      <c r="R1056" s="332">
        <v>271.69</v>
      </c>
      <c r="S1056" s="390">
        <f t="shared" si="67"/>
        <v>1</v>
      </c>
    </row>
    <row r="1057" spans="1:19" x14ac:dyDescent="0.25">
      <c r="A1057" s="334">
        <v>1064</v>
      </c>
      <c r="B1057" s="334" t="s">
        <v>11753</v>
      </c>
      <c r="C1057" s="333">
        <v>45062</v>
      </c>
      <c r="D1057" s="335">
        <v>110017553118</v>
      </c>
      <c r="E1057" s="333">
        <v>45058</v>
      </c>
      <c r="F1057" s="334">
        <v>1275.3</v>
      </c>
      <c r="G1057" s="334" t="s">
        <v>10974</v>
      </c>
      <c r="H1057" s="334" t="s">
        <v>110</v>
      </c>
      <c r="I1057" s="334" t="s">
        <v>130</v>
      </c>
      <c r="J1057" s="334" t="s">
        <v>8687</v>
      </c>
      <c r="K1057" s="332">
        <v>10</v>
      </c>
      <c r="L1057" s="333">
        <v>45068</v>
      </c>
      <c r="M1057" s="333">
        <v>45063</v>
      </c>
      <c r="N1057" s="332">
        <f t="shared" si="68"/>
        <v>1275.3</v>
      </c>
      <c r="O1057" s="332" t="s">
        <v>27</v>
      </c>
      <c r="P1057" s="332">
        <v>1183</v>
      </c>
      <c r="Q1057" s="333">
        <v>45069</v>
      </c>
      <c r="R1057" s="332">
        <v>1275.3</v>
      </c>
      <c r="S1057" s="390">
        <f t="shared" si="67"/>
        <v>1</v>
      </c>
    </row>
    <row r="1058" spans="1:19" x14ac:dyDescent="0.25">
      <c r="A1058" s="334">
        <v>1065</v>
      </c>
      <c r="B1058" s="334" t="s">
        <v>8588</v>
      </c>
      <c r="C1058" s="333">
        <v>45062</v>
      </c>
      <c r="D1058" s="335">
        <v>110017553120</v>
      </c>
      <c r="E1058" s="333">
        <v>45058</v>
      </c>
      <c r="F1058" s="334">
        <v>21862.44</v>
      </c>
      <c r="G1058" s="334" t="s">
        <v>10974</v>
      </c>
      <c r="H1058" s="334" t="s">
        <v>110</v>
      </c>
      <c r="I1058" s="334" t="s">
        <v>130</v>
      </c>
      <c r="J1058" s="334" t="s">
        <v>8687</v>
      </c>
      <c r="K1058" s="332">
        <v>10</v>
      </c>
      <c r="L1058" s="333">
        <v>45068</v>
      </c>
      <c r="M1058" s="333">
        <v>45063</v>
      </c>
      <c r="N1058" s="332">
        <f t="shared" si="68"/>
        <v>21862.44</v>
      </c>
      <c r="O1058" s="332" t="s">
        <v>27</v>
      </c>
      <c r="P1058" s="332">
        <v>1183</v>
      </c>
      <c r="Q1058" s="333">
        <v>45069</v>
      </c>
      <c r="R1058" s="332">
        <v>21862.44</v>
      </c>
      <c r="S1058" s="390">
        <f t="shared" si="67"/>
        <v>1</v>
      </c>
    </row>
    <row r="1059" spans="1:19" x14ac:dyDescent="0.25">
      <c r="A1059" s="334">
        <v>1066</v>
      </c>
      <c r="B1059" s="334" t="s">
        <v>8589</v>
      </c>
      <c r="C1059" s="333">
        <v>45062</v>
      </c>
      <c r="D1059" s="335">
        <v>110017570880</v>
      </c>
      <c r="E1059" s="333">
        <v>45058</v>
      </c>
      <c r="F1059" s="334">
        <v>557.75</v>
      </c>
      <c r="G1059" s="334" t="s">
        <v>10974</v>
      </c>
      <c r="H1059" s="334" t="s">
        <v>110</v>
      </c>
      <c r="I1059" s="334" t="s">
        <v>130</v>
      </c>
      <c r="J1059" s="334" t="s">
        <v>8687</v>
      </c>
      <c r="K1059" s="332">
        <v>10</v>
      </c>
      <c r="L1059" s="333">
        <v>45068</v>
      </c>
      <c r="M1059" s="332"/>
      <c r="N1059" s="332">
        <f t="shared" si="68"/>
        <v>557.75</v>
      </c>
      <c r="O1059" s="332" t="s">
        <v>27</v>
      </c>
      <c r="P1059" s="332">
        <v>1183</v>
      </c>
      <c r="Q1059" s="333">
        <v>45069</v>
      </c>
      <c r="R1059" s="332">
        <v>557.75</v>
      </c>
      <c r="S1059" s="390">
        <f t="shared" si="67"/>
        <v>1</v>
      </c>
    </row>
    <row r="1060" spans="1:19" x14ac:dyDescent="0.25">
      <c r="A1060" s="334">
        <v>1067</v>
      </c>
      <c r="B1060" s="334" t="s">
        <v>6598</v>
      </c>
      <c r="C1060" s="333">
        <v>45062</v>
      </c>
      <c r="D1060" s="335">
        <v>110017570889</v>
      </c>
      <c r="E1060" s="333">
        <v>45058</v>
      </c>
      <c r="F1060" s="334">
        <v>4526.95</v>
      </c>
      <c r="G1060" s="334" t="s">
        <v>10974</v>
      </c>
      <c r="H1060" s="334" t="s">
        <v>110</v>
      </c>
      <c r="I1060" s="334" t="s">
        <v>130</v>
      </c>
      <c r="J1060" s="334" t="s">
        <v>8687</v>
      </c>
      <c r="K1060" s="332">
        <v>10</v>
      </c>
      <c r="L1060" s="333">
        <v>45068</v>
      </c>
      <c r="M1060" s="333">
        <v>45063</v>
      </c>
      <c r="N1060" s="332">
        <f t="shared" si="68"/>
        <v>4526.95</v>
      </c>
      <c r="O1060" s="332" t="s">
        <v>27</v>
      </c>
      <c r="P1060" s="332">
        <v>1183</v>
      </c>
      <c r="Q1060" s="333">
        <v>45069</v>
      </c>
      <c r="R1060" s="332">
        <v>4526.95</v>
      </c>
      <c r="S1060" s="390">
        <f t="shared" si="67"/>
        <v>1</v>
      </c>
    </row>
    <row r="1061" spans="1:19" x14ac:dyDescent="0.25">
      <c r="A1061" s="334">
        <v>1068</v>
      </c>
      <c r="B1061" s="334" t="s">
        <v>6600</v>
      </c>
      <c r="C1061" s="333">
        <v>45062</v>
      </c>
      <c r="D1061" s="335">
        <v>110017553116</v>
      </c>
      <c r="E1061" s="333">
        <v>45058</v>
      </c>
      <c r="F1061" s="334">
        <v>1295.1099999999999</v>
      </c>
      <c r="G1061" s="334" t="s">
        <v>10974</v>
      </c>
      <c r="H1061" s="334" t="s">
        <v>110</v>
      </c>
      <c r="I1061" s="334" t="s">
        <v>130</v>
      </c>
      <c r="J1061" s="334" t="s">
        <v>8687</v>
      </c>
      <c r="K1061" s="332">
        <v>10</v>
      </c>
      <c r="L1061" s="333">
        <v>45068</v>
      </c>
      <c r="M1061" s="333">
        <v>45063</v>
      </c>
      <c r="N1061" s="332">
        <f t="shared" si="68"/>
        <v>1295.1099999999999</v>
      </c>
      <c r="O1061" s="332" t="s">
        <v>27</v>
      </c>
      <c r="P1061" s="332">
        <v>1183</v>
      </c>
      <c r="Q1061" s="333">
        <v>45069</v>
      </c>
      <c r="R1061" s="332">
        <v>1295.1099999999999</v>
      </c>
      <c r="S1061" s="390">
        <f t="shared" si="67"/>
        <v>1</v>
      </c>
    </row>
    <row r="1062" spans="1:19" x14ac:dyDescent="0.25">
      <c r="A1062" s="334">
        <v>1069</v>
      </c>
      <c r="B1062" s="334" t="s">
        <v>11754</v>
      </c>
      <c r="C1062" s="333">
        <v>45062</v>
      </c>
      <c r="D1062" s="335">
        <v>110017570893</v>
      </c>
      <c r="E1062" s="333">
        <v>45059</v>
      </c>
      <c r="F1062" s="334">
        <v>573.97</v>
      </c>
      <c r="G1062" s="334" t="s">
        <v>10974</v>
      </c>
      <c r="H1062" s="334" t="s">
        <v>110</v>
      </c>
      <c r="I1062" s="334" t="s">
        <v>130</v>
      </c>
      <c r="J1062" s="334" t="s">
        <v>8687</v>
      </c>
      <c r="K1062" s="332">
        <v>10</v>
      </c>
      <c r="L1062" s="333">
        <v>45069</v>
      </c>
      <c r="M1062" s="333">
        <v>45063</v>
      </c>
      <c r="N1062" s="332">
        <f t="shared" si="68"/>
        <v>573.97</v>
      </c>
      <c r="O1062" s="332" t="s">
        <v>27</v>
      </c>
      <c r="P1062" s="332">
        <v>1183</v>
      </c>
      <c r="Q1062" s="333">
        <v>45069</v>
      </c>
      <c r="R1062" s="332">
        <v>573.97</v>
      </c>
      <c r="S1062" s="390">
        <f t="shared" si="67"/>
        <v>0</v>
      </c>
    </row>
    <row r="1063" spans="1:19" x14ac:dyDescent="0.25">
      <c r="A1063" s="334">
        <v>1070</v>
      </c>
      <c r="B1063" s="334" t="s">
        <v>11755</v>
      </c>
      <c r="C1063" s="333">
        <v>45062</v>
      </c>
      <c r="D1063" s="335">
        <v>110017570897</v>
      </c>
      <c r="E1063" s="333">
        <v>45058</v>
      </c>
      <c r="F1063" s="334">
        <v>724.19</v>
      </c>
      <c r="G1063" s="334" t="s">
        <v>10974</v>
      </c>
      <c r="H1063" s="334" t="s">
        <v>110</v>
      </c>
      <c r="I1063" s="334" t="s">
        <v>130</v>
      </c>
      <c r="J1063" s="334" t="s">
        <v>8687</v>
      </c>
      <c r="K1063" s="332">
        <v>10</v>
      </c>
      <c r="L1063" s="333">
        <v>45069</v>
      </c>
      <c r="M1063" s="333">
        <v>45063</v>
      </c>
      <c r="N1063" s="332">
        <f t="shared" si="68"/>
        <v>724.19</v>
      </c>
      <c r="O1063" s="332" t="s">
        <v>27</v>
      </c>
      <c r="P1063" s="332">
        <v>1183</v>
      </c>
      <c r="Q1063" s="333">
        <v>45069</v>
      </c>
      <c r="R1063" s="332">
        <v>724.19</v>
      </c>
      <c r="S1063" s="390">
        <f t="shared" si="67"/>
        <v>0</v>
      </c>
    </row>
    <row r="1064" spans="1:19" x14ac:dyDescent="0.25">
      <c r="A1064" s="334">
        <v>1071</v>
      </c>
      <c r="B1064" s="334" t="s">
        <v>11756</v>
      </c>
      <c r="C1064" s="333">
        <v>45062</v>
      </c>
      <c r="D1064" s="335">
        <v>110017570887</v>
      </c>
      <c r="E1064" s="333">
        <v>45058</v>
      </c>
      <c r="F1064" s="334">
        <v>488.46</v>
      </c>
      <c r="G1064" s="334" t="s">
        <v>10974</v>
      </c>
      <c r="H1064" s="334" t="s">
        <v>110</v>
      </c>
      <c r="I1064" s="334" t="s">
        <v>130</v>
      </c>
      <c r="J1064" s="334" t="s">
        <v>8687</v>
      </c>
      <c r="K1064" s="332">
        <v>10</v>
      </c>
      <c r="L1064" s="333">
        <v>45068</v>
      </c>
      <c r="M1064" s="332"/>
      <c r="N1064" s="332">
        <f t="shared" si="68"/>
        <v>488.46</v>
      </c>
      <c r="O1064" s="332" t="s">
        <v>27</v>
      </c>
      <c r="P1064" s="332">
        <v>1183</v>
      </c>
      <c r="Q1064" s="333">
        <v>45069</v>
      </c>
      <c r="R1064" s="332">
        <v>488.46</v>
      </c>
      <c r="S1064" s="390">
        <f t="shared" si="67"/>
        <v>1</v>
      </c>
    </row>
    <row r="1065" spans="1:19" x14ac:dyDescent="0.25">
      <c r="A1065" s="334">
        <v>1072</v>
      </c>
      <c r="B1065" s="334" t="s">
        <v>11760</v>
      </c>
      <c r="C1065" s="333">
        <v>45062</v>
      </c>
      <c r="D1065" s="366">
        <v>110017570882</v>
      </c>
      <c r="E1065" s="333">
        <v>45059</v>
      </c>
      <c r="F1065" s="332">
        <v>1082.69</v>
      </c>
      <c r="G1065" s="334" t="s">
        <v>10974</v>
      </c>
      <c r="H1065" s="334" t="s">
        <v>110</v>
      </c>
      <c r="I1065" s="334" t="s">
        <v>130</v>
      </c>
      <c r="J1065" s="334" t="s">
        <v>8687</v>
      </c>
      <c r="K1065" s="332">
        <v>10</v>
      </c>
      <c r="L1065" s="333">
        <v>45069</v>
      </c>
      <c r="M1065" s="333">
        <v>45063</v>
      </c>
      <c r="N1065" s="332">
        <f t="shared" si="68"/>
        <v>1082.69</v>
      </c>
      <c r="O1065" s="332" t="s">
        <v>27</v>
      </c>
      <c r="P1065" s="332">
        <v>1183</v>
      </c>
      <c r="Q1065" s="333">
        <v>45069</v>
      </c>
      <c r="R1065" s="332">
        <v>1082.69</v>
      </c>
      <c r="S1065" s="390">
        <f t="shared" si="67"/>
        <v>0</v>
      </c>
    </row>
    <row r="1066" spans="1:19" x14ac:dyDescent="0.25">
      <c r="A1066" s="334">
        <v>1073</v>
      </c>
      <c r="B1066" s="334" t="s">
        <v>8590</v>
      </c>
      <c r="C1066" s="333">
        <v>45062</v>
      </c>
      <c r="D1066" s="366">
        <v>110017570891</v>
      </c>
      <c r="E1066" s="333">
        <v>45059</v>
      </c>
      <c r="F1066" s="332">
        <v>518.15</v>
      </c>
      <c r="G1066" s="334" t="s">
        <v>10974</v>
      </c>
      <c r="H1066" s="334" t="s">
        <v>110</v>
      </c>
      <c r="I1066" s="334" t="s">
        <v>130</v>
      </c>
      <c r="J1066" s="334" t="s">
        <v>8687</v>
      </c>
      <c r="K1066" s="332">
        <v>10</v>
      </c>
      <c r="L1066" s="333">
        <v>45069</v>
      </c>
      <c r="M1066" s="333">
        <v>45063</v>
      </c>
      <c r="N1066" s="332">
        <f t="shared" si="68"/>
        <v>518.15</v>
      </c>
      <c r="O1066" s="332" t="s">
        <v>27</v>
      </c>
      <c r="P1066" s="332">
        <v>1183</v>
      </c>
      <c r="Q1066" s="333">
        <v>45069</v>
      </c>
      <c r="R1066" s="332">
        <v>518.15</v>
      </c>
      <c r="S1066" s="390">
        <f t="shared" si="67"/>
        <v>0</v>
      </c>
    </row>
    <row r="1067" spans="1:19" x14ac:dyDescent="0.25">
      <c r="A1067" s="334">
        <v>1074</v>
      </c>
      <c r="B1067" s="334" t="s">
        <v>8592</v>
      </c>
      <c r="C1067" s="333">
        <v>45062</v>
      </c>
      <c r="D1067" s="366">
        <v>110017570894</v>
      </c>
      <c r="E1067" s="333">
        <v>45059</v>
      </c>
      <c r="F1067" s="332">
        <v>1264.6400000000001</v>
      </c>
      <c r="G1067" s="334" t="s">
        <v>10974</v>
      </c>
      <c r="H1067" s="334" t="s">
        <v>110</v>
      </c>
      <c r="I1067" s="334" t="s">
        <v>130</v>
      </c>
      <c r="J1067" s="334" t="s">
        <v>8687</v>
      </c>
      <c r="K1067" s="332">
        <v>10</v>
      </c>
      <c r="L1067" s="333">
        <v>45069</v>
      </c>
      <c r="M1067" s="333">
        <v>45063</v>
      </c>
      <c r="N1067" s="332">
        <f t="shared" si="68"/>
        <v>1264.6400000000001</v>
      </c>
      <c r="O1067" s="332" t="s">
        <v>27</v>
      </c>
      <c r="P1067" s="332">
        <v>1183</v>
      </c>
      <c r="Q1067" s="333">
        <v>45069</v>
      </c>
      <c r="R1067" s="332">
        <v>1264.6400000000001</v>
      </c>
      <c r="S1067" s="390">
        <f t="shared" si="67"/>
        <v>0</v>
      </c>
    </row>
    <row r="1068" spans="1:19" x14ac:dyDescent="0.25">
      <c r="A1068" s="334">
        <v>1075</v>
      </c>
      <c r="B1068" s="334" t="s">
        <v>8593</v>
      </c>
      <c r="C1068" s="333">
        <v>45062</v>
      </c>
      <c r="D1068" s="366">
        <v>110017570888</v>
      </c>
      <c r="E1068" s="333">
        <v>45059</v>
      </c>
      <c r="F1068" s="332">
        <v>1194.72</v>
      </c>
      <c r="G1068" s="334" t="s">
        <v>10974</v>
      </c>
      <c r="H1068" s="334" t="s">
        <v>110</v>
      </c>
      <c r="I1068" s="334" t="s">
        <v>130</v>
      </c>
      <c r="J1068" s="334" t="s">
        <v>8687</v>
      </c>
      <c r="K1068" s="332">
        <v>10</v>
      </c>
      <c r="L1068" s="333">
        <v>45069</v>
      </c>
      <c r="M1068" s="333">
        <v>45063</v>
      </c>
      <c r="N1068" s="332">
        <f t="shared" si="68"/>
        <v>1194.72</v>
      </c>
      <c r="O1068" s="332" t="s">
        <v>27</v>
      </c>
      <c r="P1068" s="332">
        <v>1183</v>
      </c>
      <c r="Q1068" s="333">
        <v>45069</v>
      </c>
      <c r="R1068" s="332">
        <v>1194.72</v>
      </c>
      <c r="S1068" s="390">
        <f t="shared" si="67"/>
        <v>0</v>
      </c>
    </row>
    <row r="1069" spans="1:19" x14ac:dyDescent="0.25">
      <c r="A1069" s="334">
        <v>1076</v>
      </c>
      <c r="B1069" s="334" t="s">
        <v>8594</v>
      </c>
      <c r="C1069" s="333">
        <v>45062</v>
      </c>
      <c r="D1069" s="366">
        <v>110017570886</v>
      </c>
      <c r="E1069" s="333">
        <v>45059</v>
      </c>
      <c r="F1069" s="332">
        <v>617.16</v>
      </c>
      <c r="G1069" s="334" t="s">
        <v>10974</v>
      </c>
      <c r="H1069" s="334" t="s">
        <v>110</v>
      </c>
      <c r="I1069" s="334" t="s">
        <v>130</v>
      </c>
      <c r="J1069" s="334" t="s">
        <v>8687</v>
      </c>
      <c r="K1069" s="332">
        <v>10</v>
      </c>
      <c r="L1069" s="333">
        <v>45069</v>
      </c>
      <c r="M1069" s="333">
        <v>45063</v>
      </c>
      <c r="N1069" s="332">
        <f t="shared" si="68"/>
        <v>617.16</v>
      </c>
      <c r="O1069" s="332" t="s">
        <v>27</v>
      </c>
      <c r="P1069" s="332">
        <v>1183</v>
      </c>
      <c r="Q1069" s="333">
        <v>45069</v>
      </c>
      <c r="R1069" s="332">
        <v>617.16</v>
      </c>
      <c r="S1069" s="390">
        <f t="shared" si="67"/>
        <v>0</v>
      </c>
    </row>
    <row r="1070" spans="1:19" x14ac:dyDescent="0.25">
      <c r="A1070" s="334">
        <v>1077</v>
      </c>
      <c r="B1070" s="334" t="s">
        <v>1126</v>
      </c>
      <c r="C1070" s="333">
        <v>45062</v>
      </c>
      <c r="D1070" s="366">
        <v>110017570892</v>
      </c>
      <c r="E1070" s="333">
        <v>45059</v>
      </c>
      <c r="F1070" s="332">
        <v>254.12</v>
      </c>
      <c r="G1070" s="334" t="s">
        <v>10974</v>
      </c>
      <c r="H1070" s="334" t="s">
        <v>110</v>
      </c>
      <c r="I1070" s="334" t="s">
        <v>130</v>
      </c>
      <c r="J1070" s="334" t="s">
        <v>8687</v>
      </c>
      <c r="K1070" s="332">
        <v>10</v>
      </c>
      <c r="L1070" s="333">
        <v>45069</v>
      </c>
      <c r="M1070" s="333">
        <v>45063</v>
      </c>
      <c r="N1070" s="332">
        <f t="shared" si="68"/>
        <v>254.12</v>
      </c>
      <c r="O1070" s="332" t="s">
        <v>27</v>
      </c>
      <c r="P1070" s="332">
        <v>1183</v>
      </c>
      <c r="Q1070" s="333">
        <v>45069</v>
      </c>
      <c r="R1070" s="332">
        <v>254.12</v>
      </c>
      <c r="S1070" s="390">
        <f t="shared" si="67"/>
        <v>0</v>
      </c>
    </row>
    <row r="1071" spans="1:19" x14ac:dyDescent="0.25">
      <c r="A1071" s="334">
        <v>1078</v>
      </c>
      <c r="B1071" s="334" t="s">
        <v>1128</v>
      </c>
      <c r="C1071" s="333">
        <v>45062</v>
      </c>
      <c r="D1071" s="366">
        <v>110017570890</v>
      </c>
      <c r="E1071" s="333">
        <v>45059</v>
      </c>
      <c r="F1071" s="332">
        <v>15648.92</v>
      </c>
      <c r="G1071" s="334" t="s">
        <v>10974</v>
      </c>
      <c r="H1071" s="334" t="s">
        <v>110</v>
      </c>
      <c r="I1071" s="334" t="s">
        <v>130</v>
      </c>
      <c r="J1071" s="334" t="s">
        <v>8687</v>
      </c>
      <c r="K1071" s="332">
        <v>10</v>
      </c>
      <c r="L1071" s="333">
        <v>45069</v>
      </c>
      <c r="M1071" s="333">
        <v>45063</v>
      </c>
      <c r="N1071" s="332">
        <f t="shared" si="68"/>
        <v>15648.92</v>
      </c>
      <c r="O1071" s="332" t="s">
        <v>27</v>
      </c>
      <c r="P1071" s="332">
        <v>1183</v>
      </c>
      <c r="Q1071" s="333">
        <v>45069</v>
      </c>
      <c r="R1071" s="332">
        <v>15648.92</v>
      </c>
      <c r="S1071" s="390">
        <f t="shared" si="67"/>
        <v>0</v>
      </c>
    </row>
    <row r="1072" spans="1:19" x14ac:dyDescent="0.25">
      <c r="A1072" s="334">
        <v>1079</v>
      </c>
      <c r="B1072" s="334" t="s">
        <v>1129</v>
      </c>
      <c r="C1072" s="333">
        <v>45062</v>
      </c>
      <c r="D1072" s="366">
        <v>110017570881</v>
      </c>
      <c r="E1072" s="333">
        <v>45059</v>
      </c>
      <c r="F1072" s="332">
        <v>1007.05</v>
      </c>
      <c r="G1072" s="334" t="s">
        <v>10974</v>
      </c>
      <c r="H1072" s="334" t="s">
        <v>110</v>
      </c>
      <c r="I1072" s="334" t="s">
        <v>130</v>
      </c>
      <c r="J1072" s="334" t="s">
        <v>8687</v>
      </c>
      <c r="K1072" s="332">
        <v>10</v>
      </c>
      <c r="L1072" s="333">
        <v>45069</v>
      </c>
      <c r="M1072" s="333">
        <v>45063</v>
      </c>
      <c r="N1072" s="332">
        <f t="shared" si="68"/>
        <v>1007.05</v>
      </c>
      <c r="O1072" s="332" t="s">
        <v>27</v>
      </c>
      <c r="P1072" s="332">
        <v>1183</v>
      </c>
      <c r="Q1072" s="333">
        <v>45069</v>
      </c>
      <c r="R1072" s="332">
        <v>1007.05</v>
      </c>
      <c r="S1072" s="390">
        <f t="shared" si="67"/>
        <v>0</v>
      </c>
    </row>
    <row r="1073" spans="1:19" x14ac:dyDescent="0.25">
      <c r="A1073" s="334">
        <v>1080</v>
      </c>
      <c r="B1073" s="334" t="s">
        <v>11761</v>
      </c>
      <c r="C1073" s="333">
        <v>45062</v>
      </c>
      <c r="D1073" s="366">
        <v>2549</v>
      </c>
      <c r="E1073" s="333">
        <v>45044</v>
      </c>
      <c r="F1073" s="332">
        <v>137.34</v>
      </c>
      <c r="G1073" s="332" t="s">
        <v>11766</v>
      </c>
      <c r="H1073" s="332" t="s">
        <v>8595</v>
      </c>
      <c r="I1073" s="334" t="s">
        <v>130</v>
      </c>
      <c r="J1073" s="334" t="s">
        <v>8687</v>
      </c>
      <c r="K1073" s="332">
        <v>30</v>
      </c>
      <c r="L1073" s="333">
        <v>45074</v>
      </c>
      <c r="M1073" s="333">
        <v>45063</v>
      </c>
      <c r="N1073" s="332">
        <f t="shared" si="68"/>
        <v>137.34</v>
      </c>
      <c r="O1073" s="332" t="s">
        <v>27</v>
      </c>
      <c r="P1073" s="332">
        <v>1183</v>
      </c>
      <c r="Q1073" s="333">
        <v>45069</v>
      </c>
      <c r="R1073" s="332">
        <v>137.34</v>
      </c>
      <c r="S1073" s="390">
        <f t="shared" si="67"/>
        <v>-5</v>
      </c>
    </row>
    <row r="1074" spans="1:19" x14ac:dyDescent="0.25">
      <c r="A1074" s="334">
        <v>1081</v>
      </c>
      <c r="B1074" s="334" t="s">
        <v>11762</v>
      </c>
      <c r="C1074" s="333">
        <v>45062</v>
      </c>
      <c r="D1074" s="366">
        <v>10388178</v>
      </c>
      <c r="E1074" s="333">
        <v>45042</v>
      </c>
      <c r="F1074" s="332">
        <v>79.66</v>
      </c>
      <c r="G1074" s="332" t="s">
        <v>263</v>
      </c>
      <c r="H1074" s="332" t="s">
        <v>2</v>
      </c>
      <c r="I1074" s="334" t="s">
        <v>130</v>
      </c>
      <c r="J1074" s="334" t="s">
        <v>8687</v>
      </c>
      <c r="K1074" s="332">
        <v>15</v>
      </c>
      <c r="L1074" s="333">
        <v>45056</v>
      </c>
      <c r="M1074" s="333">
        <v>45062</v>
      </c>
      <c r="N1074" s="332">
        <f t="shared" si="68"/>
        <v>79.66</v>
      </c>
      <c r="O1074" s="332" t="s">
        <v>27</v>
      </c>
      <c r="P1074" s="332">
        <v>1172</v>
      </c>
      <c r="Q1074" s="333">
        <v>45063</v>
      </c>
      <c r="R1074" s="332">
        <v>79.66</v>
      </c>
      <c r="S1074" s="390">
        <f t="shared" si="67"/>
        <v>7</v>
      </c>
    </row>
    <row r="1075" spans="1:19" x14ac:dyDescent="0.25">
      <c r="A1075" s="334">
        <v>1082</v>
      </c>
      <c r="B1075" s="334" t="s">
        <v>11763</v>
      </c>
      <c r="C1075" s="333">
        <v>45063</v>
      </c>
      <c r="D1075" s="366">
        <v>1591626</v>
      </c>
      <c r="E1075" s="333">
        <v>45057</v>
      </c>
      <c r="F1075" s="332">
        <v>309.77</v>
      </c>
      <c r="G1075" s="332" t="s">
        <v>11680</v>
      </c>
      <c r="H1075" s="332" t="s">
        <v>2976</v>
      </c>
      <c r="I1075" s="334" t="s">
        <v>130</v>
      </c>
      <c r="J1075" s="334" t="s">
        <v>8687</v>
      </c>
      <c r="K1075" s="332">
        <v>15</v>
      </c>
      <c r="L1075" s="333">
        <v>45072</v>
      </c>
      <c r="M1075" s="333">
        <v>45063</v>
      </c>
      <c r="N1075" s="332">
        <f t="shared" si="68"/>
        <v>309.77</v>
      </c>
      <c r="O1075" s="332" t="s">
        <v>27</v>
      </c>
      <c r="P1075" s="332">
        <v>1184</v>
      </c>
      <c r="Q1075" s="333">
        <v>45071</v>
      </c>
      <c r="R1075" s="332">
        <v>309.77</v>
      </c>
      <c r="S1075" s="390">
        <f t="shared" si="67"/>
        <v>-1</v>
      </c>
    </row>
    <row r="1076" spans="1:19" x14ac:dyDescent="0.25">
      <c r="A1076" s="334">
        <v>1083</v>
      </c>
      <c r="B1076" s="334" t="s">
        <v>11764</v>
      </c>
      <c r="C1076" s="333">
        <v>45063</v>
      </c>
      <c r="D1076" s="366">
        <v>252687</v>
      </c>
      <c r="E1076" s="333">
        <v>45056</v>
      </c>
      <c r="F1076" s="332">
        <v>2646.08</v>
      </c>
      <c r="G1076" s="332" t="s">
        <v>1584</v>
      </c>
      <c r="H1076" s="332" t="s">
        <v>11767</v>
      </c>
      <c r="I1076" s="332" t="s">
        <v>130</v>
      </c>
      <c r="J1076" s="332" t="s">
        <v>9687</v>
      </c>
      <c r="K1076" s="332">
        <v>30</v>
      </c>
      <c r="L1076" s="333">
        <v>45092</v>
      </c>
      <c r="M1076" s="333">
        <v>45075</v>
      </c>
      <c r="N1076" s="332">
        <f t="shared" si="68"/>
        <v>2646.08</v>
      </c>
      <c r="O1076" s="332" t="s">
        <v>27</v>
      </c>
      <c r="P1076" s="332">
        <v>1257</v>
      </c>
      <c r="Q1076" s="333">
        <v>45125</v>
      </c>
      <c r="R1076" s="332">
        <v>2646.08</v>
      </c>
      <c r="S1076" s="390">
        <f t="shared" si="67"/>
        <v>33</v>
      </c>
    </row>
    <row r="1077" spans="1:19" x14ac:dyDescent="0.25">
      <c r="A1077" s="334">
        <v>1084</v>
      </c>
      <c r="B1077" s="334" t="s">
        <v>8596</v>
      </c>
      <c r="C1077" s="333">
        <v>45065</v>
      </c>
      <c r="D1077" s="366">
        <v>2572</v>
      </c>
      <c r="E1077" s="333">
        <v>45061</v>
      </c>
      <c r="F1077" s="332">
        <v>981.75</v>
      </c>
      <c r="G1077" s="332" t="s">
        <v>11431</v>
      </c>
      <c r="H1077" s="332" t="s">
        <v>2175</v>
      </c>
      <c r="I1077" s="332" t="s">
        <v>130</v>
      </c>
      <c r="J1077" s="332" t="s">
        <v>9687</v>
      </c>
      <c r="K1077" s="332">
        <v>60</v>
      </c>
      <c r="L1077" s="333">
        <v>45122</v>
      </c>
      <c r="M1077" s="333">
        <v>45075</v>
      </c>
      <c r="N1077" s="332">
        <f t="shared" si="68"/>
        <v>981.75</v>
      </c>
      <c r="O1077" s="332"/>
      <c r="P1077" s="332"/>
      <c r="Q1077" s="332"/>
      <c r="R1077" s="332"/>
      <c r="S1077" s="390">
        <f t="shared" si="67"/>
        <v>-45122</v>
      </c>
    </row>
    <row r="1078" spans="1:19" x14ac:dyDescent="0.25">
      <c r="A1078" s="334">
        <v>1085</v>
      </c>
      <c r="B1078" s="334" t="s">
        <v>11765</v>
      </c>
      <c r="C1078" s="333">
        <v>45065</v>
      </c>
      <c r="D1078" s="366">
        <v>52300206</v>
      </c>
      <c r="E1078" s="333">
        <v>45062</v>
      </c>
      <c r="F1078" s="332">
        <v>1320</v>
      </c>
      <c r="G1078" s="332" t="s">
        <v>59</v>
      </c>
      <c r="H1078" s="332" t="s">
        <v>11768</v>
      </c>
      <c r="I1078" s="332" t="s">
        <v>130</v>
      </c>
      <c r="J1078" s="332" t="s">
        <v>11194</v>
      </c>
      <c r="K1078" s="332">
        <v>15</v>
      </c>
      <c r="L1078" s="333">
        <v>45077</v>
      </c>
      <c r="M1078" s="333">
        <v>45065</v>
      </c>
      <c r="N1078" s="332">
        <f t="shared" si="68"/>
        <v>1320</v>
      </c>
      <c r="O1078" s="332" t="s">
        <v>27</v>
      </c>
      <c r="P1078" s="332">
        <v>1214</v>
      </c>
      <c r="Q1078" s="333">
        <v>45093</v>
      </c>
      <c r="R1078" s="332">
        <v>1320</v>
      </c>
      <c r="S1078" s="390">
        <f t="shared" si="67"/>
        <v>16</v>
      </c>
    </row>
    <row r="1079" spans="1:19" x14ac:dyDescent="0.25">
      <c r="A1079" s="334">
        <v>1086</v>
      </c>
      <c r="B1079" s="334" t="s">
        <v>11769</v>
      </c>
      <c r="C1079" s="333">
        <v>45065</v>
      </c>
      <c r="D1079" s="335">
        <v>202305164</v>
      </c>
      <c r="E1079" s="333">
        <v>45061</v>
      </c>
      <c r="F1079" s="334">
        <v>174.32</v>
      </c>
      <c r="G1079" s="334" t="s">
        <v>11783</v>
      </c>
      <c r="H1079" s="334" t="s">
        <v>11784</v>
      </c>
      <c r="I1079" s="334" t="s">
        <v>130</v>
      </c>
      <c r="J1079" s="334" t="s">
        <v>11133</v>
      </c>
      <c r="K1079" s="332">
        <v>60</v>
      </c>
      <c r="L1079" s="333">
        <v>45121</v>
      </c>
      <c r="M1079" s="333">
        <v>45068</v>
      </c>
      <c r="N1079" s="332">
        <f t="shared" si="68"/>
        <v>174.32</v>
      </c>
      <c r="O1079" s="332" t="s">
        <v>27</v>
      </c>
      <c r="P1079" s="332">
        <v>1198</v>
      </c>
      <c r="Q1079" s="333">
        <v>45076</v>
      </c>
      <c r="R1079" s="332">
        <v>174.32</v>
      </c>
      <c r="S1079" s="390">
        <f t="shared" si="67"/>
        <v>-45</v>
      </c>
    </row>
    <row r="1080" spans="1:19" x14ac:dyDescent="0.25">
      <c r="A1080" s="334">
        <v>1087</v>
      </c>
      <c r="B1080" s="334" t="s">
        <v>11770</v>
      </c>
      <c r="C1080" s="333">
        <v>45069</v>
      </c>
      <c r="D1080" s="335">
        <v>210000402598</v>
      </c>
      <c r="E1080" s="333">
        <v>45055</v>
      </c>
      <c r="F1080" s="334">
        <v>-1008.8</v>
      </c>
      <c r="G1080" s="334" t="s">
        <v>11183</v>
      </c>
      <c r="H1080" s="334" t="s">
        <v>11785</v>
      </c>
      <c r="I1080" s="334" t="s">
        <v>130</v>
      </c>
      <c r="J1080" s="334" t="s">
        <v>8687</v>
      </c>
      <c r="K1080" s="332">
        <v>0</v>
      </c>
      <c r="L1080" s="333">
        <v>45055</v>
      </c>
      <c r="M1080" s="333">
        <v>45075</v>
      </c>
      <c r="N1080" s="332">
        <f t="shared" si="68"/>
        <v>-1008.8</v>
      </c>
      <c r="O1080" s="332"/>
      <c r="P1080" s="332"/>
      <c r="Q1080" s="333">
        <v>45055</v>
      </c>
      <c r="R1080" s="332">
        <f>N1080</f>
        <v>-1008.8</v>
      </c>
      <c r="S1080" s="390">
        <f t="shared" si="67"/>
        <v>0</v>
      </c>
    </row>
    <row r="1081" spans="1:19" x14ac:dyDescent="0.25">
      <c r="A1081" s="334">
        <v>1088</v>
      </c>
      <c r="B1081" s="334" t="s">
        <v>11771</v>
      </c>
      <c r="C1081" s="333">
        <v>45069</v>
      </c>
      <c r="D1081" s="335">
        <v>210000402588</v>
      </c>
      <c r="E1081" s="333">
        <v>45055</v>
      </c>
      <c r="F1081" s="334">
        <v>-1368.9</v>
      </c>
      <c r="G1081" s="334" t="s">
        <v>11183</v>
      </c>
      <c r="H1081" s="334" t="s">
        <v>11785</v>
      </c>
      <c r="I1081" s="334" t="s">
        <v>130</v>
      </c>
      <c r="J1081" s="334" t="s">
        <v>8687</v>
      </c>
      <c r="K1081" s="332">
        <v>0</v>
      </c>
      <c r="L1081" s="333">
        <v>45055</v>
      </c>
      <c r="M1081" s="333">
        <v>45075</v>
      </c>
      <c r="N1081" s="332">
        <f t="shared" si="68"/>
        <v>-1368.9</v>
      </c>
      <c r="O1081" s="332"/>
      <c r="P1081" s="332"/>
      <c r="Q1081" s="333">
        <v>45055</v>
      </c>
      <c r="R1081" s="332">
        <f t="shared" ref="R1081:R1091" si="69">N1081</f>
        <v>-1368.9</v>
      </c>
      <c r="S1081" s="390">
        <f t="shared" si="67"/>
        <v>0</v>
      </c>
    </row>
    <row r="1082" spans="1:19" x14ac:dyDescent="0.25">
      <c r="A1082" s="334">
        <v>1089</v>
      </c>
      <c r="B1082" s="334" t="s">
        <v>11772</v>
      </c>
      <c r="C1082" s="333">
        <v>45069</v>
      </c>
      <c r="D1082" s="335">
        <v>210000402594</v>
      </c>
      <c r="E1082" s="333">
        <v>45055</v>
      </c>
      <c r="F1082" s="334">
        <v>-612.30999999999995</v>
      </c>
      <c r="G1082" s="334" t="s">
        <v>11183</v>
      </c>
      <c r="H1082" s="334" t="s">
        <v>11785</v>
      </c>
      <c r="I1082" s="334" t="s">
        <v>130</v>
      </c>
      <c r="J1082" s="334" t="s">
        <v>8687</v>
      </c>
      <c r="K1082" s="332">
        <v>0</v>
      </c>
      <c r="L1082" s="333">
        <v>45055</v>
      </c>
      <c r="M1082" s="333">
        <v>45075</v>
      </c>
      <c r="N1082" s="332">
        <f t="shared" si="68"/>
        <v>-612.30999999999995</v>
      </c>
      <c r="O1082" s="332"/>
      <c r="P1082" s="332"/>
      <c r="Q1082" s="333">
        <v>45055</v>
      </c>
      <c r="R1082" s="332">
        <f t="shared" si="69"/>
        <v>-612.30999999999995</v>
      </c>
      <c r="S1082" s="390">
        <f t="shared" si="67"/>
        <v>0</v>
      </c>
    </row>
    <row r="1083" spans="1:19" x14ac:dyDescent="0.25">
      <c r="A1083" s="334">
        <v>1090</v>
      </c>
      <c r="B1083" s="334" t="s">
        <v>11773</v>
      </c>
      <c r="C1083" s="333">
        <v>45069</v>
      </c>
      <c r="D1083" s="335">
        <v>21000402592</v>
      </c>
      <c r="E1083" s="333">
        <v>45055</v>
      </c>
      <c r="F1083" s="334">
        <v>-1019.21</v>
      </c>
      <c r="G1083" s="334" t="s">
        <v>11183</v>
      </c>
      <c r="H1083" s="334" t="s">
        <v>11785</v>
      </c>
      <c r="I1083" s="334" t="s">
        <v>130</v>
      </c>
      <c r="J1083" s="334" t="s">
        <v>8687</v>
      </c>
      <c r="K1083" s="332">
        <v>0</v>
      </c>
      <c r="L1083" s="333">
        <v>45055</v>
      </c>
      <c r="M1083" s="333">
        <v>45075</v>
      </c>
      <c r="N1083" s="332">
        <f t="shared" si="68"/>
        <v>-1019.21</v>
      </c>
      <c r="O1083" s="332"/>
      <c r="P1083" s="332"/>
      <c r="Q1083" s="333">
        <v>45055</v>
      </c>
      <c r="R1083" s="332">
        <f t="shared" si="69"/>
        <v>-1019.21</v>
      </c>
      <c r="S1083" s="390">
        <f t="shared" si="67"/>
        <v>0</v>
      </c>
    </row>
    <row r="1084" spans="1:19" x14ac:dyDescent="0.25">
      <c r="A1084" s="334">
        <v>1091</v>
      </c>
      <c r="B1084" s="334" t="s">
        <v>11774</v>
      </c>
      <c r="C1084" s="333">
        <v>45069</v>
      </c>
      <c r="D1084" s="335">
        <v>210000402605</v>
      </c>
      <c r="E1084" s="333">
        <v>45055</v>
      </c>
      <c r="F1084" s="334">
        <v>-657.8</v>
      </c>
      <c r="G1084" s="334" t="s">
        <v>11183</v>
      </c>
      <c r="H1084" s="334" t="s">
        <v>11785</v>
      </c>
      <c r="I1084" s="334" t="s">
        <v>130</v>
      </c>
      <c r="J1084" s="334" t="s">
        <v>8687</v>
      </c>
      <c r="K1084" s="332">
        <v>0</v>
      </c>
      <c r="L1084" s="333">
        <v>45055</v>
      </c>
      <c r="M1084" s="333">
        <v>45075</v>
      </c>
      <c r="N1084" s="332">
        <f t="shared" si="68"/>
        <v>-657.8</v>
      </c>
      <c r="O1084" s="332"/>
      <c r="P1084" s="332"/>
      <c r="Q1084" s="333">
        <v>45055</v>
      </c>
      <c r="R1084" s="332">
        <f t="shared" si="69"/>
        <v>-657.8</v>
      </c>
      <c r="S1084" s="390">
        <f t="shared" si="67"/>
        <v>0</v>
      </c>
    </row>
    <row r="1085" spans="1:19" x14ac:dyDescent="0.25">
      <c r="A1085" s="334">
        <v>1092</v>
      </c>
      <c r="B1085" s="334" t="s">
        <v>11775</v>
      </c>
      <c r="C1085" s="333">
        <v>45069</v>
      </c>
      <c r="D1085" s="335">
        <v>210000402603</v>
      </c>
      <c r="E1085" s="333">
        <v>45055</v>
      </c>
      <c r="F1085" s="334">
        <v>-397.79</v>
      </c>
      <c r="G1085" s="334" t="s">
        <v>11183</v>
      </c>
      <c r="H1085" s="334" t="s">
        <v>11785</v>
      </c>
      <c r="I1085" s="334" t="s">
        <v>130</v>
      </c>
      <c r="J1085" s="334" t="s">
        <v>8687</v>
      </c>
      <c r="K1085" s="332">
        <v>0</v>
      </c>
      <c r="L1085" s="333">
        <v>45055</v>
      </c>
      <c r="M1085" s="333">
        <v>45075</v>
      </c>
      <c r="N1085" s="332">
        <f t="shared" si="68"/>
        <v>-397.79</v>
      </c>
      <c r="O1085" s="332"/>
      <c r="P1085" s="332"/>
      <c r="Q1085" s="333">
        <v>45055</v>
      </c>
      <c r="R1085" s="332">
        <f t="shared" si="69"/>
        <v>-397.79</v>
      </c>
      <c r="S1085" s="390">
        <f t="shared" si="67"/>
        <v>0</v>
      </c>
    </row>
    <row r="1086" spans="1:19" x14ac:dyDescent="0.25">
      <c r="A1086" s="334">
        <v>1093</v>
      </c>
      <c r="B1086" s="334" t="s">
        <v>11776</v>
      </c>
      <c r="C1086" s="333">
        <v>45069</v>
      </c>
      <c r="D1086" s="335">
        <v>21000383800</v>
      </c>
      <c r="E1086" s="333">
        <v>45055</v>
      </c>
      <c r="F1086" s="334">
        <v>-266.51</v>
      </c>
      <c r="G1086" s="334" t="s">
        <v>11183</v>
      </c>
      <c r="H1086" s="334" t="s">
        <v>11785</v>
      </c>
      <c r="I1086" s="334" t="s">
        <v>130</v>
      </c>
      <c r="J1086" s="334" t="s">
        <v>8687</v>
      </c>
      <c r="K1086" s="332">
        <v>0</v>
      </c>
      <c r="L1086" s="333">
        <v>45055</v>
      </c>
      <c r="M1086" s="333">
        <v>45075</v>
      </c>
      <c r="N1086" s="332">
        <f t="shared" si="68"/>
        <v>-266.51</v>
      </c>
      <c r="O1086" s="332"/>
      <c r="P1086" s="332"/>
      <c r="Q1086" s="333">
        <v>45055</v>
      </c>
      <c r="R1086" s="332">
        <f t="shared" si="69"/>
        <v>-266.51</v>
      </c>
      <c r="S1086" s="390">
        <f t="shared" si="67"/>
        <v>0</v>
      </c>
    </row>
    <row r="1087" spans="1:19" x14ac:dyDescent="0.25">
      <c r="A1087" s="334">
        <v>1094</v>
      </c>
      <c r="B1087" s="334" t="s">
        <v>11777</v>
      </c>
      <c r="C1087" s="333">
        <v>45069</v>
      </c>
      <c r="D1087" s="335">
        <v>210000383804</v>
      </c>
      <c r="E1087" s="333">
        <v>45055</v>
      </c>
      <c r="F1087" s="334">
        <v>-1250</v>
      </c>
      <c r="G1087" s="334" t="s">
        <v>11183</v>
      </c>
      <c r="H1087" s="334" t="s">
        <v>11785</v>
      </c>
      <c r="I1087" s="334" t="s">
        <v>130</v>
      </c>
      <c r="J1087" s="334" t="s">
        <v>8687</v>
      </c>
      <c r="K1087" s="332">
        <v>0</v>
      </c>
      <c r="L1087" s="333">
        <v>45055</v>
      </c>
      <c r="M1087" s="333">
        <v>45075</v>
      </c>
      <c r="N1087" s="332">
        <f t="shared" si="68"/>
        <v>-1250</v>
      </c>
      <c r="O1087" s="332"/>
      <c r="P1087" s="332"/>
      <c r="Q1087" s="333">
        <v>45055</v>
      </c>
      <c r="R1087" s="332">
        <f t="shared" si="69"/>
        <v>-1250</v>
      </c>
      <c r="S1087" s="390">
        <f t="shared" si="67"/>
        <v>0</v>
      </c>
    </row>
    <row r="1088" spans="1:19" x14ac:dyDescent="0.25">
      <c r="A1088" s="334">
        <v>1095</v>
      </c>
      <c r="B1088" s="334" t="s">
        <v>11778</v>
      </c>
      <c r="C1088" s="333">
        <v>45069</v>
      </c>
      <c r="D1088" s="335">
        <v>210000402597</v>
      </c>
      <c r="E1088" s="333">
        <v>45055</v>
      </c>
      <c r="F1088" s="334">
        <v>642.75</v>
      </c>
      <c r="G1088" s="334" t="s">
        <v>11183</v>
      </c>
      <c r="H1088" s="334" t="s">
        <v>11785</v>
      </c>
      <c r="I1088" s="334" t="s">
        <v>130</v>
      </c>
      <c r="J1088" s="334" t="s">
        <v>8687</v>
      </c>
      <c r="K1088" s="332">
        <v>10</v>
      </c>
      <c r="L1088" s="333">
        <v>45066</v>
      </c>
      <c r="M1088" s="333">
        <v>45075</v>
      </c>
      <c r="N1088" s="332">
        <f t="shared" si="68"/>
        <v>642.75</v>
      </c>
      <c r="O1088" s="332"/>
      <c r="P1088" s="332"/>
      <c r="Q1088" s="332"/>
      <c r="R1088" s="332">
        <f t="shared" si="69"/>
        <v>642.75</v>
      </c>
      <c r="S1088" s="390">
        <f t="shared" si="67"/>
        <v>-45066</v>
      </c>
    </row>
    <row r="1089" spans="1:19" x14ac:dyDescent="0.25">
      <c r="A1089" s="334">
        <v>1096</v>
      </c>
      <c r="B1089" s="334" t="s">
        <v>11779</v>
      </c>
      <c r="C1089" s="333">
        <v>45069</v>
      </c>
      <c r="D1089" s="335">
        <v>210000402604</v>
      </c>
      <c r="E1089" s="333">
        <v>45055</v>
      </c>
      <c r="F1089" s="334">
        <v>-939.9</v>
      </c>
      <c r="G1089" s="334" t="s">
        <v>11183</v>
      </c>
      <c r="H1089" s="334" t="s">
        <v>11785</v>
      </c>
      <c r="I1089" s="334" t="s">
        <v>130</v>
      </c>
      <c r="J1089" s="334" t="s">
        <v>8687</v>
      </c>
      <c r="K1089" s="332">
        <v>0</v>
      </c>
      <c r="L1089" s="333">
        <v>45055</v>
      </c>
      <c r="M1089" s="333">
        <v>45075</v>
      </c>
      <c r="N1089" s="332">
        <f t="shared" si="68"/>
        <v>-939.9</v>
      </c>
      <c r="O1089" s="332"/>
      <c r="P1089" s="332"/>
      <c r="Q1089" s="333">
        <v>45055</v>
      </c>
      <c r="R1089" s="332">
        <f t="shared" si="69"/>
        <v>-939.9</v>
      </c>
      <c r="S1089" s="390">
        <f t="shared" si="67"/>
        <v>0</v>
      </c>
    </row>
    <row r="1090" spans="1:19" x14ac:dyDescent="0.25">
      <c r="A1090" s="334">
        <v>1097</v>
      </c>
      <c r="B1090" s="334" t="s">
        <v>11780</v>
      </c>
      <c r="C1090" s="333">
        <v>45069</v>
      </c>
      <c r="D1090" s="335">
        <v>210000402596</v>
      </c>
      <c r="E1090" s="333">
        <v>45055</v>
      </c>
      <c r="F1090" s="334">
        <v>-995.44</v>
      </c>
      <c r="G1090" s="334" t="s">
        <v>11183</v>
      </c>
      <c r="H1090" s="334" t="s">
        <v>11785</v>
      </c>
      <c r="I1090" s="334" t="s">
        <v>130</v>
      </c>
      <c r="J1090" s="334" t="s">
        <v>8687</v>
      </c>
      <c r="K1090" s="332">
        <v>0</v>
      </c>
      <c r="L1090" s="333">
        <v>45055</v>
      </c>
      <c r="M1090" s="333">
        <v>45075</v>
      </c>
      <c r="N1090" s="332">
        <f t="shared" si="68"/>
        <v>-995.44</v>
      </c>
      <c r="O1090" s="332"/>
      <c r="P1090" s="332"/>
      <c r="Q1090" s="333">
        <v>45055</v>
      </c>
      <c r="R1090" s="332">
        <f t="shared" si="69"/>
        <v>-995.44</v>
      </c>
      <c r="S1090" s="390">
        <f t="shared" si="67"/>
        <v>0</v>
      </c>
    </row>
    <row r="1091" spans="1:19" x14ac:dyDescent="0.25">
      <c r="A1091" s="334">
        <v>1098</v>
      </c>
      <c r="B1091" s="334" t="s">
        <v>11781</v>
      </c>
      <c r="C1091" s="333">
        <v>45069</v>
      </c>
      <c r="D1091" s="335">
        <v>210000402591</v>
      </c>
      <c r="E1091" s="333">
        <v>45055</v>
      </c>
      <c r="F1091" s="334">
        <v>-822.91</v>
      </c>
      <c r="G1091" s="334" t="s">
        <v>11183</v>
      </c>
      <c r="H1091" s="334" t="s">
        <v>11785</v>
      </c>
      <c r="I1091" s="334" t="s">
        <v>130</v>
      </c>
      <c r="J1091" s="334" t="s">
        <v>8687</v>
      </c>
      <c r="K1091" s="332">
        <v>0</v>
      </c>
      <c r="L1091" s="333">
        <v>45055</v>
      </c>
      <c r="M1091" s="333">
        <v>45075</v>
      </c>
      <c r="N1091" s="332">
        <f t="shared" si="68"/>
        <v>-822.91</v>
      </c>
      <c r="O1091" s="332"/>
      <c r="P1091" s="332"/>
      <c r="Q1091" s="333">
        <v>45055</v>
      </c>
      <c r="R1091" s="332">
        <f t="shared" si="69"/>
        <v>-822.91</v>
      </c>
      <c r="S1091" s="390">
        <f t="shared" si="67"/>
        <v>0</v>
      </c>
    </row>
    <row r="1092" spans="1:19" x14ac:dyDescent="0.25">
      <c r="A1092" s="334">
        <v>1099</v>
      </c>
      <c r="B1092" s="334" t="s">
        <v>11782</v>
      </c>
      <c r="C1092" s="333">
        <v>45069</v>
      </c>
      <c r="D1092" s="335">
        <v>210000402599</v>
      </c>
      <c r="E1092" s="333">
        <v>45055</v>
      </c>
      <c r="F1092" s="334">
        <v>-871.01</v>
      </c>
      <c r="G1092" s="334" t="s">
        <v>11183</v>
      </c>
      <c r="H1092" s="334" t="s">
        <v>11785</v>
      </c>
      <c r="I1092" s="334" t="s">
        <v>130</v>
      </c>
      <c r="J1092" s="334" t="s">
        <v>8687</v>
      </c>
      <c r="K1092" s="332">
        <v>0</v>
      </c>
      <c r="L1092" s="333">
        <v>45055</v>
      </c>
      <c r="M1092" s="333">
        <v>45075</v>
      </c>
      <c r="N1092" s="332">
        <f t="shared" si="68"/>
        <v>-871.01</v>
      </c>
      <c r="O1092" s="332"/>
      <c r="P1092" s="332"/>
      <c r="Q1092" s="333">
        <v>45055</v>
      </c>
      <c r="R1092" s="332">
        <f>N1092</f>
        <v>-871.01</v>
      </c>
      <c r="S1092" s="390">
        <f t="shared" si="67"/>
        <v>0</v>
      </c>
    </row>
    <row r="1093" spans="1:19" x14ac:dyDescent="0.25">
      <c r="A1093" s="334">
        <v>1100</v>
      </c>
      <c r="B1093" s="334" t="s">
        <v>11786</v>
      </c>
      <c r="C1093" s="333">
        <v>45069</v>
      </c>
      <c r="D1093" s="335">
        <v>210000402595</v>
      </c>
      <c r="E1093" s="333">
        <v>45055</v>
      </c>
      <c r="F1093" s="334">
        <v>-20475</v>
      </c>
      <c r="G1093" s="334" t="s">
        <v>11183</v>
      </c>
      <c r="H1093" s="334" t="s">
        <v>11785</v>
      </c>
      <c r="I1093" s="334" t="s">
        <v>130</v>
      </c>
      <c r="J1093" s="334" t="s">
        <v>8687</v>
      </c>
      <c r="K1093" s="332">
        <v>0</v>
      </c>
      <c r="L1093" s="333">
        <v>45055</v>
      </c>
      <c r="M1093" s="333">
        <v>45075</v>
      </c>
      <c r="N1093" s="332">
        <f t="shared" si="68"/>
        <v>-20475</v>
      </c>
      <c r="O1093" s="332"/>
      <c r="P1093" s="332"/>
      <c r="Q1093" s="333">
        <v>45055</v>
      </c>
      <c r="R1093" s="332">
        <v>-20475</v>
      </c>
      <c r="S1093" s="390">
        <f t="shared" si="67"/>
        <v>0</v>
      </c>
    </row>
    <row r="1094" spans="1:19" x14ac:dyDescent="0.25">
      <c r="A1094" s="334">
        <v>1101</v>
      </c>
      <c r="B1094" s="334" t="s">
        <v>11787</v>
      </c>
      <c r="C1094" s="333">
        <v>45069</v>
      </c>
      <c r="D1094" s="335">
        <v>210000402593</v>
      </c>
      <c r="E1094" s="333">
        <v>45055</v>
      </c>
      <c r="F1094" s="334">
        <v>86.88</v>
      </c>
      <c r="G1094" s="334" t="s">
        <v>11183</v>
      </c>
      <c r="H1094" s="334" t="s">
        <v>11785</v>
      </c>
      <c r="I1094" s="334" t="s">
        <v>130</v>
      </c>
      <c r="J1094" s="334" t="s">
        <v>8687</v>
      </c>
      <c r="K1094" s="332">
        <v>10</v>
      </c>
      <c r="L1094" s="333">
        <v>45055</v>
      </c>
      <c r="M1094" s="332"/>
      <c r="N1094" s="332">
        <f t="shared" si="68"/>
        <v>86.88</v>
      </c>
      <c r="O1094" s="332"/>
      <c r="P1094" s="332"/>
      <c r="Q1094" s="333"/>
      <c r="R1094" s="332">
        <f>N1094</f>
        <v>86.88</v>
      </c>
      <c r="S1094" s="390">
        <f t="shared" si="67"/>
        <v>-45055</v>
      </c>
    </row>
    <row r="1095" spans="1:19" x14ac:dyDescent="0.25">
      <c r="A1095" s="334">
        <v>1102</v>
      </c>
      <c r="B1095" s="334" t="s">
        <v>11788</v>
      </c>
      <c r="C1095" s="333">
        <v>45069</v>
      </c>
      <c r="D1095" s="335">
        <v>110017553112</v>
      </c>
      <c r="E1095" s="333">
        <v>45058</v>
      </c>
      <c r="F1095" s="334">
        <v>360.11</v>
      </c>
      <c r="G1095" s="334" t="s">
        <v>11183</v>
      </c>
      <c r="H1095" s="334" t="s">
        <v>11785</v>
      </c>
      <c r="I1095" s="334" t="s">
        <v>130</v>
      </c>
      <c r="J1095" s="334" t="s">
        <v>8687</v>
      </c>
      <c r="K1095" s="332">
        <v>10</v>
      </c>
      <c r="L1095" s="333">
        <v>45068</v>
      </c>
      <c r="M1095" s="333">
        <v>45075</v>
      </c>
      <c r="N1095" s="332">
        <f t="shared" si="68"/>
        <v>360.11</v>
      </c>
      <c r="O1095" s="332"/>
      <c r="P1095" s="332"/>
      <c r="Q1095" s="332"/>
      <c r="R1095" s="332">
        <f t="shared" ref="R1095:R1106" si="70">N1095</f>
        <v>360.11</v>
      </c>
      <c r="S1095" s="390">
        <f t="shared" si="67"/>
        <v>-45068</v>
      </c>
    </row>
    <row r="1096" spans="1:19" x14ac:dyDescent="0.25">
      <c r="A1096" s="334">
        <v>1103</v>
      </c>
      <c r="B1096" s="334" t="s">
        <v>11789</v>
      </c>
      <c r="C1096" s="333">
        <v>45069</v>
      </c>
      <c r="D1096" s="335">
        <v>110017553110</v>
      </c>
      <c r="E1096" s="333">
        <v>45058</v>
      </c>
      <c r="F1096" s="334">
        <v>-29.88</v>
      </c>
      <c r="G1096" s="334" t="s">
        <v>11183</v>
      </c>
      <c r="H1096" s="334" t="s">
        <v>11785</v>
      </c>
      <c r="I1096" s="334" t="s">
        <v>130</v>
      </c>
      <c r="J1096" s="334" t="s">
        <v>8687</v>
      </c>
      <c r="K1096" s="332">
        <v>0</v>
      </c>
      <c r="L1096" s="333">
        <v>45058</v>
      </c>
      <c r="M1096" s="333">
        <v>45075</v>
      </c>
      <c r="N1096" s="332">
        <f t="shared" si="68"/>
        <v>-29.88</v>
      </c>
      <c r="O1096" s="332"/>
      <c r="P1096" s="332"/>
      <c r="Q1096" s="333">
        <v>45058</v>
      </c>
      <c r="R1096" s="332">
        <f t="shared" si="70"/>
        <v>-29.88</v>
      </c>
      <c r="S1096" s="390">
        <f t="shared" si="67"/>
        <v>0</v>
      </c>
    </row>
    <row r="1097" spans="1:19" x14ac:dyDescent="0.25">
      <c r="A1097" s="334">
        <v>1104</v>
      </c>
      <c r="B1097" s="334" t="s">
        <v>11790</v>
      </c>
      <c r="C1097" s="333">
        <v>45069</v>
      </c>
      <c r="D1097" s="335">
        <v>110017553121</v>
      </c>
      <c r="E1097" s="333">
        <v>45058</v>
      </c>
      <c r="F1097" s="334">
        <v>438.96</v>
      </c>
      <c r="G1097" s="334" t="s">
        <v>11183</v>
      </c>
      <c r="H1097" s="334" t="s">
        <v>11785</v>
      </c>
      <c r="I1097" s="334" t="s">
        <v>130</v>
      </c>
      <c r="J1097" s="334" t="s">
        <v>8687</v>
      </c>
      <c r="K1097" s="332">
        <v>10</v>
      </c>
      <c r="L1097" s="333">
        <v>45068</v>
      </c>
      <c r="M1097" s="333">
        <v>45075</v>
      </c>
      <c r="N1097" s="332">
        <f t="shared" si="68"/>
        <v>438.96</v>
      </c>
      <c r="O1097" s="332"/>
      <c r="P1097" s="332"/>
      <c r="Q1097" s="332"/>
      <c r="R1097" s="332">
        <f t="shared" si="70"/>
        <v>438.96</v>
      </c>
      <c r="S1097" s="390">
        <f t="shared" si="67"/>
        <v>-45068</v>
      </c>
    </row>
    <row r="1098" spans="1:19" x14ac:dyDescent="0.25">
      <c r="A1098" s="334">
        <v>1105</v>
      </c>
      <c r="B1098" s="334" t="s">
        <v>11791</v>
      </c>
      <c r="C1098" s="333">
        <v>45069</v>
      </c>
      <c r="D1098" s="335">
        <v>110017533867</v>
      </c>
      <c r="E1098" s="333">
        <v>45058</v>
      </c>
      <c r="F1098" s="334">
        <v>20.475000000000001</v>
      </c>
      <c r="G1098" s="334" t="s">
        <v>11183</v>
      </c>
      <c r="H1098" s="334" t="s">
        <v>11785</v>
      </c>
      <c r="I1098" s="334" t="s">
        <v>130</v>
      </c>
      <c r="J1098" s="334" t="s">
        <v>8687</v>
      </c>
      <c r="K1098" s="332">
        <v>10</v>
      </c>
      <c r="L1098" s="333">
        <v>45068</v>
      </c>
      <c r="M1098" s="332"/>
      <c r="N1098" s="332">
        <f t="shared" si="68"/>
        <v>20.475000000000001</v>
      </c>
      <c r="O1098" s="332"/>
      <c r="P1098" s="332"/>
      <c r="Q1098" s="332"/>
      <c r="R1098" s="332">
        <f t="shared" si="70"/>
        <v>20.475000000000001</v>
      </c>
      <c r="S1098" s="390">
        <f t="shared" si="67"/>
        <v>-45068</v>
      </c>
    </row>
    <row r="1099" spans="1:19" x14ac:dyDescent="0.25">
      <c r="A1099" s="334">
        <v>1106</v>
      </c>
      <c r="B1099" s="334" t="s">
        <v>11792</v>
      </c>
      <c r="C1099" s="333">
        <v>45069</v>
      </c>
      <c r="D1099" s="335">
        <v>110017533858</v>
      </c>
      <c r="E1099" s="333">
        <v>45058</v>
      </c>
      <c r="F1099" s="334">
        <v>939.9</v>
      </c>
      <c r="G1099" s="334" t="s">
        <v>11183</v>
      </c>
      <c r="H1099" s="334" t="s">
        <v>11785</v>
      </c>
      <c r="I1099" s="334" t="s">
        <v>130</v>
      </c>
      <c r="J1099" s="334" t="s">
        <v>8687</v>
      </c>
      <c r="K1099" s="332">
        <v>10</v>
      </c>
      <c r="L1099" s="333">
        <v>45068</v>
      </c>
      <c r="M1099" s="333">
        <v>45075</v>
      </c>
      <c r="N1099" s="332">
        <f t="shared" si="68"/>
        <v>939.9</v>
      </c>
      <c r="O1099" s="332"/>
      <c r="P1099" s="332"/>
      <c r="Q1099" s="332"/>
      <c r="R1099" s="332">
        <f t="shared" si="70"/>
        <v>939.9</v>
      </c>
      <c r="S1099" s="390">
        <f t="shared" si="67"/>
        <v>-45068</v>
      </c>
    </row>
    <row r="1100" spans="1:19" x14ac:dyDescent="0.25">
      <c r="A1100" s="334">
        <v>1107</v>
      </c>
      <c r="B1100" s="334" t="s">
        <v>8606</v>
      </c>
      <c r="C1100" s="333">
        <v>45069</v>
      </c>
      <c r="D1100" s="335">
        <v>110017533869</v>
      </c>
      <c r="E1100" s="333">
        <v>45058</v>
      </c>
      <c r="F1100" s="334">
        <v>-87.16</v>
      </c>
      <c r="G1100" s="334" t="s">
        <v>11183</v>
      </c>
      <c r="H1100" s="334" t="s">
        <v>11785</v>
      </c>
      <c r="I1100" s="334" t="s">
        <v>130</v>
      </c>
      <c r="J1100" s="334" t="s">
        <v>8687</v>
      </c>
      <c r="K1100" s="332">
        <v>0</v>
      </c>
      <c r="L1100" s="333">
        <v>45058</v>
      </c>
      <c r="M1100" s="333">
        <v>45075</v>
      </c>
      <c r="N1100" s="332">
        <f t="shared" si="68"/>
        <v>-87.16</v>
      </c>
      <c r="O1100" s="332"/>
      <c r="P1100" s="332"/>
      <c r="Q1100" s="333">
        <v>45058</v>
      </c>
      <c r="R1100" s="332">
        <f t="shared" si="70"/>
        <v>-87.16</v>
      </c>
      <c r="S1100" s="390">
        <f t="shared" si="67"/>
        <v>0</v>
      </c>
    </row>
    <row r="1101" spans="1:19" x14ac:dyDescent="0.25">
      <c r="A1101" s="334">
        <v>1108</v>
      </c>
      <c r="B1101" s="334" t="s">
        <v>11793</v>
      </c>
      <c r="C1101" s="333">
        <v>45069</v>
      </c>
      <c r="D1101" s="335">
        <v>110017533863</v>
      </c>
      <c r="E1101" s="333">
        <v>45058</v>
      </c>
      <c r="F1101" s="334">
        <v>871.01</v>
      </c>
      <c r="G1101" s="334" t="s">
        <v>11183</v>
      </c>
      <c r="H1101" s="334" t="s">
        <v>11785</v>
      </c>
      <c r="I1101" s="334" t="s">
        <v>130</v>
      </c>
      <c r="J1101" s="334" t="s">
        <v>8687</v>
      </c>
      <c r="K1101" s="332">
        <v>10</v>
      </c>
      <c r="L1101" s="333">
        <v>45068</v>
      </c>
      <c r="M1101" s="333">
        <v>45075</v>
      </c>
      <c r="N1101" s="332">
        <f t="shared" si="68"/>
        <v>871.01</v>
      </c>
      <c r="O1101" s="332"/>
      <c r="P1101" s="332"/>
      <c r="Q1101" s="332"/>
      <c r="R1101" s="332">
        <f t="shared" si="70"/>
        <v>871.01</v>
      </c>
      <c r="S1101" s="390">
        <f t="shared" si="67"/>
        <v>-45068</v>
      </c>
    </row>
    <row r="1102" spans="1:19" x14ac:dyDescent="0.25">
      <c r="A1102" s="334">
        <v>1109</v>
      </c>
      <c r="B1102" s="334" t="s">
        <v>11794</v>
      </c>
      <c r="C1102" s="333">
        <v>45069</v>
      </c>
      <c r="D1102" s="335">
        <v>110017533865</v>
      </c>
      <c r="E1102" s="333">
        <v>45058</v>
      </c>
      <c r="F1102" s="334">
        <v>-644.58000000000004</v>
      </c>
      <c r="G1102" s="334" t="s">
        <v>11183</v>
      </c>
      <c r="H1102" s="334" t="s">
        <v>11785</v>
      </c>
      <c r="I1102" s="334" t="s">
        <v>130</v>
      </c>
      <c r="J1102" s="334" t="s">
        <v>8687</v>
      </c>
      <c r="K1102" s="332">
        <v>0</v>
      </c>
      <c r="L1102" s="333">
        <v>45058</v>
      </c>
      <c r="M1102" s="333">
        <v>45075</v>
      </c>
      <c r="N1102" s="332">
        <f t="shared" si="68"/>
        <v>-644.58000000000004</v>
      </c>
      <c r="O1102" s="332"/>
      <c r="P1102" s="332"/>
      <c r="Q1102" s="333">
        <v>45058</v>
      </c>
      <c r="R1102" s="332">
        <f t="shared" si="70"/>
        <v>-644.58000000000004</v>
      </c>
      <c r="S1102" s="390">
        <f t="shared" si="67"/>
        <v>0</v>
      </c>
    </row>
    <row r="1103" spans="1:19" x14ac:dyDescent="0.25">
      <c r="A1103" s="334">
        <v>1110</v>
      </c>
      <c r="B1103" s="334" t="s">
        <v>11795</v>
      </c>
      <c r="C1103" s="333">
        <v>45069</v>
      </c>
      <c r="D1103" s="335">
        <v>110017533874</v>
      </c>
      <c r="E1103" s="333">
        <v>45058</v>
      </c>
      <c r="F1103" s="334">
        <v>1368.9</v>
      </c>
      <c r="G1103" s="334" t="s">
        <v>11183</v>
      </c>
      <c r="H1103" s="334" t="s">
        <v>11785</v>
      </c>
      <c r="I1103" s="334" t="s">
        <v>130</v>
      </c>
      <c r="J1103" s="334" t="s">
        <v>8687</v>
      </c>
      <c r="K1103" s="332">
        <v>10</v>
      </c>
      <c r="L1103" s="333">
        <v>45068</v>
      </c>
      <c r="M1103" s="333">
        <v>45075</v>
      </c>
      <c r="N1103" s="332">
        <f t="shared" si="68"/>
        <v>1368.9</v>
      </c>
      <c r="O1103" s="332"/>
      <c r="P1103" s="332"/>
      <c r="Q1103" s="332"/>
      <c r="R1103" s="332">
        <f t="shared" si="70"/>
        <v>1368.9</v>
      </c>
      <c r="S1103" s="390">
        <f t="shared" si="67"/>
        <v>-45068</v>
      </c>
    </row>
    <row r="1104" spans="1:19" x14ac:dyDescent="0.25">
      <c r="A1104" s="334">
        <v>1111</v>
      </c>
      <c r="B1104" s="334" t="s">
        <v>11796</v>
      </c>
      <c r="C1104" s="333">
        <v>45069</v>
      </c>
      <c r="D1104" s="335">
        <v>110017533870</v>
      </c>
      <c r="E1104" s="333">
        <v>45058</v>
      </c>
      <c r="F1104" s="334">
        <v>1019.21</v>
      </c>
      <c r="G1104" s="334" t="s">
        <v>11183</v>
      </c>
      <c r="H1104" s="334" t="s">
        <v>11785</v>
      </c>
      <c r="I1104" s="334" t="s">
        <v>130</v>
      </c>
      <c r="J1104" s="334" t="s">
        <v>8687</v>
      </c>
      <c r="K1104" s="332">
        <v>10</v>
      </c>
      <c r="L1104" s="333">
        <v>45068</v>
      </c>
      <c r="M1104" s="333">
        <v>45075</v>
      </c>
      <c r="N1104" s="332">
        <f t="shared" si="68"/>
        <v>1019.21</v>
      </c>
      <c r="O1104" s="332"/>
      <c r="P1104" s="332"/>
      <c r="Q1104" s="332"/>
      <c r="R1104" s="332">
        <f t="shared" si="70"/>
        <v>1019.21</v>
      </c>
      <c r="S1104" s="390">
        <f t="shared" si="67"/>
        <v>-45068</v>
      </c>
    </row>
    <row r="1105" spans="1:19" x14ac:dyDescent="0.25">
      <c r="A1105" s="334">
        <v>1112</v>
      </c>
      <c r="B1105" s="334" t="s">
        <v>11797</v>
      </c>
      <c r="C1105" s="333">
        <v>45069</v>
      </c>
      <c r="D1105" s="335">
        <v>110017533859</v>
      </c>
      <c r="E1105" s="333">
        <v>45058</v>
      </c>
      <c r="F1105" s="334">
        <v>397.79</v>
      </c>
      <c r="G1105" s="334" t="s">
        <v>11183</v>
      </c>
      <c r="H1105" s="334" t="s">
        <v>11785</v>
      </c>
      <c r="I1105" s="334" t="s">
        <v>130</v>
      </c>
      <c r="J1105" s="334" t="s">
        <v>8687</v>
      </c>
      <c r="K1105" s="332">
        <v>10</v>
      </c>
      <c r="L1105" s="333">
        <v>45068</v>
      </c>
      <c r="M1105" s="333">
        <v>45075</v>
      </c>
      <c r="N1105" s="332">
        <f t="shared" si="68"/>
        <v>397.79</v>
      </c>
      <c r="O1105" s="332"/>
      <c r="P1105" s="332"/>
      <c r="Q1105" s="332"/>
      <c r="R1105" s="332">
        <f t="shared" si="70"/>
        <v>397.79</v>
      </c>
      <c r="S1105" s="390">
        <f t="shared" si="67"/>
        <v>-45068</v>
      </c>
    </row>
    <row r="1106" spans="1:19" x14ac:dyDescent="0.25">
      <c r="A1106" s="334">
        <v>1113</v>
      </c>
      <c r="B1106" s="334" t="s">
        <v>11798</v>
      </c>
      <c r="C1106" s="333">
        <v>45069</v>
      </c>
      <c r="D1106" s="335">
        <v>110017533866</v>
      </c>
      <c r="E1106" s="333">
        <v>45058</v>
      </c>
      <c r="F1106" s="334">
        <v>984.13</v>
      </c>
      <c r="G1106" s="334" t="s">
        <v>11183</v>
      </c>
      <c r="H1106" s="334" t="s">
        <v>11785</v>
      </c>
      <c r="I1106" s="334" t="s">
        <v>130</v>
      </c>
      <c r="J1106" s="334" t="s">
        <v>8687</v>
      </c>
      <c r="K1106" s="332">
        <v>10</v>
      </c>
      <c r="L1106" s="333">
        <v>45068</v>
      </c>
      <c r="M1106" s="332"/>
      <c r="N1106" s="332">
        <f t="shared" si="68"/>
        <v>984.13</v>
      </c>
      <c r="O1106" s="332"/>
      <c r="P1106" s="332"/>
      <c r="Q1106" s="332"/>
      <c r="R1106" s="332">
        <f t="shared" si="70"/>
        <v>984.13</v>
      </c>
      <c r="S1106" s="390">
        <f t="shared" ref="S1106:S1169" si="71">Q1106-L1106</f>
        <v>-45068</v>
      </c>
    </row>
    <row r="1107" spans="1:19" x14ac:dyDescent="0.25">
      <c r="A1107" s="394">
        <v>1114</v>
      </c>
      <c r="B1107" s="334" t="s">
        <v>11799</v>
      </c>
      <c r="C1107" s="383">
        <v>45064</v>
      </c>
      <c r="D1107" s="334">
        <v>4394</v>
      </c>
      <c r="E1107" s="384">
        <v>45064</v>
      </c>
      <c r="F1107" s="334">
        <v>21.1</v>
      </c>
      <c r="G1107" s="334" t="s">
        <v>1251</v>
      </c>
      <c r="H1107" s="334" t="s">
        <v>92</v>
      </c>
      <c r="I1107" s="334" t="s">
        <v>3579</v>
      </c>
      <c r="J1107" s="334" t="s">
        <v>4434</v>
      </c>
      <c r="K1107" s="334">
        <v>0</v>
      </c>
      <c r="L1107" s="383">
        <v>45064</v>
      </c>
      <c r="M1107" s="385">
        <v>45064</v>
      </c>
      <c r="N1107" s="334">
        <v>21.1</v>
      </c>
      <c r="O1107" s="334" t="s">
        <v>50</v>
      </c>
      <c r="P1107" s="334">
        <v>7486</v>
      </c>
      <c r="Q1107" s="385">
        <v>45064</v>
      </c>
      <c r="R1107" s="375">
        <v>21.1</v>
      </c>
      <c r="S1107" s="390">
        <f t="shared" si="71"/>
        <v>0</v>
      </c>
    </row>
    <row r="1108" spans="1:19" x14ac:dyDescent="0.25">
      <c r="A1108" s="394">
        <v>1115</v>
      </c>
      <c r="B1108" s="334" t="s">
        <v>11800</v>
      </c>
      <c r="C1108" s="383">
        <v>45065</v>
      </c>
      <c r="D1108" s="334">
        <v>47824</v>
      </c>
      <c r="E1108" s="384">
        <v>45065</v>
      </c>
      <c r="F1108" s="334">
        <v>110</v>
      </c>
      <c r="G1108" s="334" t="s">
        <v>6087</v>
      </c>
      <c r="H1108" s="334" t="s">
        <v>57</v>
      </c>
      <c r="I1108" s="334" t="s">
        <v>3579</v>
      </c>
      <c r="J1108" s="334" t="s">
        <v>10256</v>
      </c>
      <c r="K1108" s="334">
        <v>30</v>
      </c>
      <c r="L1108" s="383">
        <v>45095</v>
      </c>
      <c r="M1108" s="385">
        <v>45065</v>
      </c>
      <c r="N1108" s="334">
        <v>110</v>
      </c>
      <c r="O1108" s="337" t="s">
        <v>20</v>
      </c>
      <c r="P1108" s="337">
        <v>418</v>
      </c>
      <c r="Q1108" s="341">
        <v>45100</v>
      </c>
      <c r="R1108" s="342">
        <v>110</v>
      </c>
      <c r="S1108" s="390">
        <f t="shared" si="71"/>
        <v>5</v>
      </c>
    </row>
    <row r="1109" spans="1:19" x14ac:dyDescent="0.25">
      <c r="A1109" s="394">
        <v>1116</v>
      </c>
      <c r="B1109" s="334" t="s">
        <v>10109</v>
      </c>
      <c r="C1109" s="383">
        <v>45068</v>
      </c>
      <c r="D1109" s="334">
        <v>4426</v>
      </c>
      <c r="E1109" s="400">
        <v>45065</v>
      </c>
      <c r="F1109" s="334">
        <v>8.8000000000000007</v>
      </c>
      <c r="G1109" s="334" t="s">
        <v>1251</v>
      </c>
      <c r="H1109" s="334" t="s">
        <v>92</v>
      </c>
      <c r="I1109" s="334" t="s">
        <v>3579</v>
      </c>
      <c r="J1109" s="334" t="s">
        <v>4434</v>
      </c>
      <c r="K1109" s="334">
        <v>0</v>
      </c>
      <c r="L1109" s="383">
        <v>45065</v>
      </c>
      <c r="M1109" s="385">
        <v>45068</v>
      </c>
      <c r="N1109" s="334">
        <v>8.8000000000000007</v>
      </c>
      <c r="O1109" s="334" t="s">
        <v>50</v>
      </c>
      <c r="P1109" s="334">
        <v>7543</v>
      </c>
      <c r="Q1109" s="385">
        <v>45065</v>
      </c>
      <c r="R1109" s="375">
        <v>8.8000000000000007</v>
      </c>
      <c r="S1109" s="390">
        <f t="shared" si="71"/>
        <v>0</v>
      </c>
    </row>
    <row r="1110" spans="1:19" x14ac:dyDescent="0.25">
      <c r="A1110" s="394">
        <v>1117</v>
      </c>
      <c r="B1110" s="334" t="s">
        <v>7033</v>
      </c>
      <c r="C1110" s="383">
        <v>45068</v>
      </c>
      <c r="D1110" s="334">
        <v>6458796</v>
      </c>
      <c r="E1110" s="400">
        <v>45068</v>
      </c>
      <c r="F1110" s="334">
        <v>910.35</v>
      </c>
      <c r="G1110" s="334" t="s">
        <v>11237</v>
      </c>
      <c r="H1110" s="334" t="s">
        <v>128</v>
      </c>
      <c r="I1110" s="334" t="s">
        <v>3579</v>
      </c>
      <c r="J1110" s="334" t="s">
        <v>8112</v>
      </c>
      <c r="K1110" s="334">
        <v>5</v>
      </c>
      <c r="L1110" s="383">
        <v>45073</v>
      </c>
      <c r="M1110" s="385">
        <v>45068</v>
      </c>
      <c r="N1110" s="334">
        <v>910.35</v>
      </c>
      <c r="O1110" s="337" t="s">
        <v>20</v>
      </c>
      <c r="P1110" s="337">
        <v>355</v>
      </c>
      <c r="Q1110" s="341">
        <v>45072</v>
      </c>
      <c r="R1110" s="342">
        <v>910.35</v>
      </c>
      <c r="S1110" s="390">
        <f t="shared" si="71"/>
        <v>-1</v>
      </c>
    </row>
    <row r="1111" spans="1:19" x14ac:dyDescent="0.25">
      <c r="A1111" s="394">
        <v>1118</v>
      </c>
      <c r="B1111" s="334" t="s">
        <v>11801</v>
      </c>
      <c r="C1111" s="383">
        <v>45068</v>
      </c>
      <c r="D1111" s="334">
        <v>36422</v>
      </c>
      <c r="E1111" s="401">
        <v>45068</v>
      </c>
      <c r="F1111" s="334">
        <v>80</v>
      </c>
      <c r="G1111" s="334" t="s">
        <v>10035</v>
      </c>
      <c r="H1111" s="334" t="s">
        <v>9359</v>
      </c>
      <c r="I1111" s="334" t="s">
        <v>3579</v>
      </c>
      <c r="J1111" s="334" t="s">
        <v>10256</v>
      </c>
      <c r="K1111" s="334">
        <v>0</v>
      </c>
      <c r="L1111" s="383">
        <v>45068</v>
      </c>
      <c r="M1111" s="385">
        <v>45068</v>
      </c>
      <c r="N1111" s="334">
        <v>80</v>
      </c>
      <c r="O1111" s="337" t="s">
        <v>50</v>
      </c>
      <c r="P1111" s="342" t="s">
        <v>11948</v>
      </c>
      <c r="Q1111" s="341">
        <v>45068</v>
      </c>
      <c r="R1111" s="342">
        <v>80</v>
      </c>
      <c r="S1111" s="390">
        <f t="shared" si="71"/>
        <v>0</v>
      </c>
    </row>
    <row r="1112" spans="1:19" x14ac:dyDescent="0.25">
      <c r="A1112" s="394">
        <v>1119</v>
      </c>
      <c r="B1112" s="334" t="s">
        <v>11802</v>
      </c>
      <c r="C1112" s="383">
        <v>45069</v>
      </c>
      <c r="D1112" s="334">
        <v>2023323</v>
      </c>
      <c r="E1112" s="401">
        <v>45064</v>
      </c>
      <c r="F1112" s="334">
        <v>305.95</v>
      </c>
      <c r="G1112" s="334" t="s">
        <v>4608</v>
      </c>
      <c r="H1112" s="334" t="s">
        <v>11803</v>
      </c>
      <c r="I1112" s="334" t="s">
        <v>3579</v>
      </c>
      <c r="J1112" s="334" t="s">
        <v>10256</v>
      </c>
      <c r="K1112" s="334">
        <v>15</v>
      </c>
      <c r="L1112" s="383">
        <v>45079</v>
      </c>
      <c r="M1112" s="385">
        <v>45069</v>
      </c>
      <c r="N1112" s="334">
        <v>305.95</v>
      </c>
      <c r="O1112" s="337" t="s">
        <v>20</v>
      </c>
      <c r="P1112" s="337">
        <v>358</v>
      </c>
      <c r="Q1112" s="341">
        <v>45077</v>
      </c>
      <c r="R1112" s="342">
        <v>305.95</v>
      </c>
      <c r="S1112" s="390">
        <f t="shared" si="71"/>
        <v>-2</v>
      </c>
    </row>
    <row r="1113" spans="1:19" x14ac:dyDescent="0.25">
      <c r="A1113" s="394">
        <v>1120</v>
      </c>
      <c r="B1113" s="334" t="s">
        <v>11804</v>
      </c>
      <c r="C1113" s="383">
        <v>45070</v>
      </c>
      <c r="D1113" s="334">
        <v>4579</v>
      </c>
      <c r="E1113" s="401">
        <v>45069</v>
      </c>
      <c r="F1113" s="334">
        <v>29.9</v>
      </c>
      <c r="G1113" s="334" t="s">
        <v>1251</v>
      </c>
      <c r="H1113" s="334" t="s">
        <v>92</v>
      </c>
      <c r="I1113" s="334" t="s">
        <v>3579</v>
      </c>
      <c r="J1113" s="334" t="s">
        <v>4434</v>
      </c>
      <c r="K1113" s="334">
        <v>0</v>
      </c>
      <c r="L1113" s="383">
        <v>45069</v>
      </c>
      <c r="M1113" s="385">
        <v>45070</v>
      </c>
      <c r="N1113" s="334">
        <v>29.9</v>
      </c>
      <c r="O1113" s="337" t="s">
        <v>50</v>
      </c>
      <c r="P1113" s="337">
        <v>7755</v>
      </c>
      <c r="Q1113" s="341">
        <v>45069</v>
      </c>
      <c r="R1113" s="342">
        <v>29.9</v>
      </c>
      <c r="S1113" s="390">
        <f t="shared" si="71"/>
        <v>0</v>
      </c>
    </row>
    <row r="1114" spans="1:19" x14ac:dyDescent="0.25">
      <c r="A1114" s="394">
        <v>1121</v>
      </c>
      <c r="B1114" s="334" t="s">
        <v>11805</v>
      </c>
      <c r="C1114" s="383">
        <v>45070</v>
      </c>
      <c r="D1114" s="334">
        <v>2023089</v>
      </c>
      <c r="E1114" s="384">
        <v>45068</v>
      </c>
      <c r="F1114" s="334">
        <v>9460.5</v>
      </c>
      <c r="G1114" s="334" t="s">
        <v>11806</v>
      </c>
      <c r="H1114" s="334" t="s">
        <v>11807</v>
      </c>
      <c r="I1114" s="334" t="s">
        <v>3579</v>
      </c>
      <c r="J1114" s="334" t="s">
        <v>10256</v>
      </c>
      <c r="K1114" s="334">
        <v>30</v>
      </c>
      <c r="L1114" s="383">
        <v>45099</v>
      </c>
      <c r="M1114" s="385">
        <v>45070</v>
      </c>
      <c r="N1114" s="334">
        <v>9460.5</v>
      </c>
      <c r="O1114" s="337" t="s">
        <v>20</v>
      </c>
      <c r="P1114" s="337">
        <v>1106</v>
      </c>
      <c r="Q1114" s="341">
        <v>45104</v>
      </c>
      <c r="R1114" s="342">
        <v>9460.5</v>
      </c>
      <c r="S1114" s="390">
        <f t="shared" si="71"/>
        <v>5</v>
      </c>
    </row>
    <row r="1115" spans="1:19" x14ac:dyDescent="0.25">
      <c r="A1115" s="394">
        <v>1122</v>
      </c>
      <c r="B1115" s="334" t="s">
        <v>7040</v>
      </c>
      <c r="C1115" s="383">
        <v>45070</v>
      </c>
      <c r="D1115" s="334">
        <v>47826</v>
      </c>
      <c r="E1115" s="384">
        <v>45070</v>
      </c>
      <c r="F1115" s="334">
        <v>334</v>
      </c>
      <c r="G1115" s="334" t="s">
        <v>6087</v>
      </c>
      <c r="H1115" s="334" t="s">
        <v>57</v>
      </c>
      <c r="I1115" s="334" t="s">
        <v>3579</v>
      </c>
      <c r="J1115" s="334" t="s">
        <v>10256</v>
      </c>
      <c r="K1115" s="334">
        <v>30</v>
      </c>
      <c r="L1115" s="383">
        <v>45101</v>
      </c>
      <c r="M1115" s="385">
        <v>45070</v>
      </c>
      <c r="N1115" s="334">
        <v>334</v>
      </c>
      <c r="O1115" s="337" t="s">
        <v>20</v>
      </c>
      <c r="P1115" s="337">
        <v>418</v>
      </c>
      <c r="Q1115" s="341">
        <v>45100</v>
      </c>
      <c r="R1115" s="342">
        <v>334</v>
      </c>
      <c r="S1115" s="390">
        <f t="shared" si="71"/>
        <v>-1</v>
      </c>
    </row>
    <row r="1116" spans="1:19" x14ac:dyDescent="0.25">
      <c r="A1116" s="394">
        <v>1123</v>
      </c>
      <c r="B1116" s="334" t="s">
        <v>8649</v>
      </c>
      <c r="C1116" s="383">
        <v>45071</v>
      </c>
      <c r="D1116" s="334">
        <v>4639</v>
      </c>
      <c r="E1116" s="384">
        <v>45070</v>
      </c>
      <c r="F1116" s="334">
        <v>38.700000000000003</v>
      </c>
      <c r="G1116" s="334" t="s">
        <v>1251</v>
      </c>
      <c r="H1116" s="334" t="s">
        <v>92</v>
      </c>
      <c r="I1116" s="334" t="s">
        <v>3579</v>
      </c>
      <c r="J1116" s="334" t="s">
        <v>4434</v>
      </c>
      <c r="K1116" s="334">
        <v>0</v>
      </c>
      <c r="L1116" s="383">
        <v>45070</v>
      </c>
      <c r="M1116" s="385">
        <v>45071</v>
      </c>
      <c r="N1116" s="334">
        <v>38.700000000000003</v>
      </c>
      <c r="O1116" s="334" t="s">
        <v>50</v>
      </c>
      <c r="P1116" s="334">
        <v>7847</v>
      </c>
      <c r="Q1116" s="385">
        <v>45070</v>
      </c>
      <c r="R1116" s="375">
        <v>38.700000000000003</v>
      </c>
      <c r="S1116" s="390">
        <f t="shared" si="71"/>
        <v>0</v>
      </c>
    </row>
    <row r="1117" spans="1:19" x14ac:dyDescent="0.25">
      <c r="A1117" s="394">
        <v>1124</v>
      </c>
      <c r="B1117" s="334" t="s">
        <v>11808</v>
      </c>
      <c r="C1117" s="383">
        <v>45071</v>
      </c>
      <c r="D1117" s="335">
        <v>210000402601</v>
      </c>
      <c r="E1117" s="384">
        <v>45055</v>
      </c>
      <c r="F1117" s="334">
        <v>-6901.71</v>
      </c>
      <c r="G1117" s="334" t="s">
        <v>10891</v>
      </c>
      <c r="H1117" s="334" t="s">
        <v>110</v>
      </c>
      <c r="I1117" s="334" t="s">
        <v>3579</v>
      </c>
      <c r="J1117" s="334" t="s">
        <v>4434</v>
      </c>
      <c r="K1117" s="334">
        <v>0</v>
      </c>
      <c r="L1117" s="383">
        <v>45055</v>
      </c>
      <c r="M1117" s="385">
        <v>45071</v>
      </c>
      <c r="N1117" s="334">
        <v>-6901.71</v>
      </c>
      <c r="O1117" s="334" t="s">
        <v>11809</v>
      </c>
      <c r="P1117" s="335">
        <v>110017328151</v>
      </c>
      <c r="Q1117" s="385">
        <v>45023</v>
      </c>
      <c r="R1117" s="375">
        <v>6901.71</v>
      </c>
      <c r="S1117" s="390">
        <f t="shared" si="71"/>
        <v>-32</v>
      </c>
    </row>
    <row r="1118" spans="1:19" x14ac:dyDescent="0.25">
      <c r="A1118" s="394">
        <v>1125</v>
      </c>
      <c r="B1118" s="334" t="s">
        <v>11810</v>
      </c>
      <c r="C1118" s="383">
        <v>45071</v>
      </c>
      <c r="D1118" s="335">
        <v>210000402586</v>
      </c>
      <c r="E1118" s="384">
        <v>45055</v>
      </c>
      <c r="F1118" s="334">
        <v>-0.65</v>
      </c>
      <c r="G1118" s="334" t="s">
        <v>10891</v>
      </c>
      <c r="H1118" s="334" t="s">
        <v>110</v>
      </c>
      <c r="I1118" s="334" t="s">
        <v>3579</v>
      </c>
      <c r="J1118" s="334" t="s">
        <v>4434</v>
      </c>
      <c r="K1118" s="334">
        <v>0</v>
      </c>
      <c r="L1118" s="383">
        <v>45055</v>
      </c>
      <c r="M1118" s="385">
        <v>45071</v>
      </c>
      <c r="N1118" s="334">
        <v>-0.65</v>
      </c>
      <c r="O1118" s="334" t="s">
        <v>11809</v>
      </c>
      <c r="P1118" s="335">
        <v>110017328166</v>
      </c>
      <c r="Q1118" s="385">
        <v>45023</v>
      </c>
      <c r="R1118" s="375">
        <v>0.65</v>
      </c>
      <c r="S1118" s="390">
        <f t="shared" si="71"/>
        <v>-32</v>
      </c>
    </row>
    <row r="1119" spans="1:19" x14ac:dyDescent="0.25">
      <c r="A1119" s="394">
        <v>1126</v>
      </c>
      <c r="B1119" s="334" t="s">
        <v>11811</v>
      </c>
      <c r="C1119" s="383">
        <v>45071</v>
      </c>
      <c r="D1119" s="335">
        <v>210000383808</v>
      </c>
      <c r="E1119" s="384">
        <v>45055</v>
      </c>
      <c r="F1119" s="334">
        <v>-6583.2</v>
      </c>
      <c r="G1119" s="334" t="s">
        <v>10891</v>
      </c>
      <c r="H1119" s="334" t="s">
        <v>110</v>
      </c>
      <c r="I1119" s="334" t="s">
        <v>3579</v>
      </c>
      <c r="J1119" s="334" t="s">
        <v>4434</v>
      </c>
      <c r="K1119" s="334">
        <v>0</v>
      </c>
      <c r="L1119" s="383">
        <v>45055</v>
      </c>
      <c r="M1119" s="385">
        <v>45071</v>
      </c>
      <c r="N1119" s="334">
        <v>-6583.2</v>
      </c>
      <c r="O1119" s="334" t="s">
        <v>11809</v>
      </c>
      <c r="P1119" s="335">
        <v>110017331184</v>
      </c>
      <c r="Q1119" s="385">
        <v>45023</v>
      </c>
      <c r="R1119" s="375">
        <v>6583.2</v>
      </c>
      <c r="S1119" s="390">
        <f t="shared" si="71"/>
        <v>-32</v>
      </c>
    </row>
    <row r="1120" spans="1:19" x14ac:dyDescent="0.25">
      <c r="A1120" s="394">
        <v>1127</v>
      </c>
      <c r="B1120" s="334" t="s">
        <v>11812</v>
      </c>
      <c r="C1120" s="383">
        <v>45071</v>
      </c>
      <c r="D1120" s="335">
        <v>210000383793</v>
      </c>
      <c r="E1120" s="384">
        <v>45055</v>
      </c>
      <c r="F1120" s="334">
        <v>-54161.77</v>
      </c>
      <c r="G1120" s="334" t="s">
        <v>10891</v>
      </c>
      <c r="H1120" s="334" t="s">
        <v>110</v>
      </c>
      <c r="I1120" s="334" t="s">
        <v>3579</v>
      </c>
      <c r="J1120" s="334" t="s">
        <v>4434</v>
      </c>
      <c r="K1120" s="334">
        <v>0</v>
      </c>
      <c r="L1120" s="383">
        <v>45055</v>
      </c>
      <c r="M1120" s="385">
        <v>45071</v>
      </c>
      <c r="N1120" s="334">
        <v>-54161.77</v>
      </c>
      <c r="O1120" s="334" t="s">
        <v>11809</v>
      </c>
      <c r="P1120" s="335">
        <v>110017331199</v>
      </c>
      <c r="Q1120" s="385">
        <v>45023</v>
      </c>
      <c r="R1120" s="375">
        <v>54161.77</v>
      </c>
      <c r="S1120" s="390">
        <f t="shared" si="71"/>
        <v>-32</v>
      </c>
    </row>
    <row r="1121" spans="1:19" x14ac:dyDescent="0.25">
      <c r="A1121" s="394">
        <v>1128</v>
      </c>
      <c r="B1121" s="334" t="s">
        <v>11813</v>
      </c>
      <c r="C1121" s="383">
        <v>45071</v>
      </c>
      <c r="D1121" s="335">
        <v>210000374830</v>
      </c>
      <c r="E1121" s="384">
        <v>45055</v>
      </c>
      <c r="F1121" s="334">
        <v>-5118.8100000000004</v>
      </c>
      <c r="G1121" s="334" t="s">
        <v>10891</v>
      </c>
      <c r="H1121" s="334" t="s">
        <v>110</v>
      </c>
      <c r="I1121" s="334" t="s">
        <v>3579</v>
      </c>
      <c r="J1121" s="334" t="s">
        <v>4434</v>
      </c>
      <c r="K1121" s="334">
        <v>0</v>
      </c>
      <c r="L1121" s="383">
        <v>45055</v>
      </c>
      <c r="M1121" s="385">
        <v>45071</v>
      </c>
      <c r="N1121" s="334">
        <v>-5118.8100000000004</v>
      </c>
      <c r="O1121" s="334" t="s">
        <v>11809</v>
      </c>
      <c r="P1121" s="335">
        <v>160015570872</v>
      </c>
      <c r="Q1121" s="385">
        <v>45043</v>
      </c>
      <c r="R1121" s="375">
        <v>5118.8100000000004</v>
      </c>
      <c r="S1121" s="390">
        <f t="shared" si="71"/>
        <v>-12</v>
      </c>
    </row>
    <row r="1122" spans="1:19" x14ac:dyDescent="0.25">
      <c r="A1122" s="394">
        <v>1129</v>
      </c>
      <c r="B1122" s="334" t="s">
        <v>8650</v>
      </c>
      <c r="C1122" s="383">
        <v>45071</v>
      </c>
      <c r="D1122" s="335">
        <v>210000373325</v>
      </c>
      <c r="E1122" s="384">
        <v>45055</v>
      </c>
      <c r="F1122" s="334">
        <v>-22064.87</v>
      </c>
      <c r="G1122" s="334" t="s">
        <v>10891</v>
      </c>
      <c r="H1122" s="334" t="s">
        <v>110</v>
      </c>
      <c r="I1122" s="334" t="s">
        <v>3579</v>
      </c>
      <c r="J1122" s="334" t="s">
        <v>4434</v>
      </c>
      <c r="K1122" s="334">
        <v>0</v>
      </c>
      <c r="L1122" s="383">
        <v>45055</v>
      </c>
      <c r="M1122" s="385">
        <v>45071</v>
      </c>
      <c r="N1122" s="334">
        <v>-22064.87</v>
      </c>
      <c r="O1122" s="334" t="s">
        <v>11809</v>
      </c>
      <c r="P1122" s="335">
        <v>140016096366</v>
      </c>
      <c r="Q1122" s="385">
        <v>45043</v>
      </c>
      <c r="R1122" s="375">
        <v>22064.87</v>
      </c>
      <c r="S1122" s="390">
        <f t="shared" si="71"/>
        <v>-12</v>
      </c>
    </row>
    <row r="1123" spans="1:19" x14ac:dyDescent="0.25">
      <c r="A1123" s="394">
        <v>1130</v>
      </c>
      <c r="B1123" s="334" t="s">
        <v>11814</v>
      </c>
      <c r="C1123" s="383">
        <v>45071</v>
      </c>
      <c r="D1123" s="335">
        <v>110017533876</v>
      </c>
      <c r="E1123" s="384">
        <v>45058</v>
      </c>
      <c r="F1123" s="334">
        <v>0.65</v>
      </c>
      <c r="G1123" s="334" t="s">
        <v>10891</v>
      </c>
      <c r="H1123" s="334" t="s">
        <v>110</v>
      </c>
      <c r="I1123" s="334" t="s">
        <v>3579</v>
      </c>
      <c r="J1123" s="334" t="s">
        <v>4434</v>
      </c>
      <c r="K1123" s="334">
        <v>10</v>
      </c>
      <c r="L1123" s="383">
        <v>45068</v>
      </c>
      <c r="M1123" s="385">
        <v>45071</v>
      </c>
      <c r="N1123" s="334">
        <v>0.65</v>
      </c>
      <c r="O1123" s="337" t="s">
        <v>20</v>
      </c>
      <c r="P1123" s="339">
        <v>486</v>
      </c>
      <c r="Q1123" s="341">
        <v>45077</v>
      </c>
      <c r="R1123" s="342">
        <v>0.65</v>
      </c>
      <c r="S1123" s="390">
        <f t="shared" si="71"/>
        <v>9</v>
      </c>
    </row>
    <row r="1124" spans="1:19" x14ac:dyDescent="0.25">
      <c r="A1124" s="394">
        <v>1131</v>
      </c>
      <c r="B1124" s="334" t="s">
        <v>11815</v>
      </c>
      <c r="C1124" s="383">
        <v>45071</v>
      </c>
      <c r="D1124" s="335">
        <v>110017533861</v>
      </c>
      <c r="E1124" s="384">
        <v>45058</v>
      </c>
      <c r="F1124" s="334">
        <v>6901.71</v>
      </c>
      <c r="G1124" s="334" t="s">
        <v>10891</v>
      </c>
      <c r="H1124" s="334" t="s">
        <v>110</v>
      </c>
      <c r="I1124" s="334" t="s">
        <v>3579</v>
      </c>
      <c r="J1124" s="334" t="s">
        <v>4434</v>
      </c>
      <c r="K1124" s="334">
        <v>10</v>
      </c>
      <c r="L1124" s="383">
        <v>45068</v>
      </c>
      <c r="M1124" s="385">
        <v>45071</v>
      </c>
      <c r="N1124" s="334">
        <v>6901.71</v>
      </c>
      <c r="O1124" s="337" t="s">
        <v>20</v>
      </c>
      <c r="P1124" s="339">
        <v>486</v>
      </c>
      <c r="Q1124" s="341">
        <v>45077</v>
      </c>
      <c r="R1124" s="342">
        <v>6901.71</v>
      </c>
      <c r="S1124" s="390">
        <f t="shared" si="71"/>
        <v>9</v>
      </c>
    </row>
    <row r="1125" spans="1:19" x14ac:dyDescent="0.25">
      <c r="A1125" s="394">
        <v>1132</v>
      </c>
      <c r="B1125" s="334" t="s">
        <v>11816</v>
      </c>
      <c r="C1125" s="383">
        <v>45071</v>
      </c>
      <c r="D1125" s="335">
        <v>110017553114</v>
      </c>
      <c r="E1125" s="384">
        <v>45058</v>
      </c>
      <c r="F1125" s="334">
        <v>6711.17</v>
      </c>
      <c r="G1125" s="334" t="s">
        <v>10891</v>
      </c>
      <c r="H1125" s="334" t="s">
        <v>110</v>
      </c>
      <c r="I1125" s="334" t="s">
        <v>3579</v>
      </c>
      <c r="J1125" s="334" t="s">
        <v>4434</v>
      </c>
      <c r="K1125" s="334">
        <v>10</v>
      </c>
      <c r="L1125" s="383">
        <v>45068</v>
      </c>
      <c r="M1125" s="385">
        <v>45071</v>
      </c>
      <c r="N1125" s="334">
        <v>6711.17</v>
      </c>
      <c r="O1125" s="337" t="s">
        <v>20</v>
      </c>
      <c r="P1125" s="339">
        <v>486</v>
      </c>
      <c r="Q1125" s="341">
        <v>45077</v>
      </c>
      <c r="R1125" s="342">
        <v>6711.17</v>
      </c>
      <c r="S1125" s="390">
        <f t="shared" si="71"/>
        <v>9</v>
      </c>
    </row>
    <row r="1126" spans="1:19" x14ac:dyDescent="0.25">
      <c r="A1126" s="394">
        <v>1133</v>
      </c>
      <c r="B1126" s="334" t="s">
        <v>11817</v>
      </c>
      <c r="C1126" s="383">
        <v>45071</v>
      </c>
      <c r="D1126" s="335">
        <v>110017553129</v>
      </c>
      <c r="E1126" s="384">
        <v>45058</v>
      </c>
      <c r="F1126" s="334">
        <v>55214.91</v>
      </c>
      <c r="G1126" s="334" t="s">
        <v>10891</v>
      </c>
      <c r="H1126" s="334" t="s">
        <v>110</v>
      </c>
      <c r="I1126" s="334" t="s">
        <v>3579</v>
      </c>
      <c r="J1126" s="334" t="s">
        <v>4434</v>
      </c>
      <c r="K1126" s="334">
        <v>10</v>
      </c>
      <c r="L1126" s="383">
        <v>45068</v>
      </c>
      <c r="M1126" s="385">
        <v>45071</v>
      </c>
      <c r="N1126" s="334">
        <v>55214.91</v>
      </c>
      <c r="O1126" s="337" t="s">
        <v>20</v>
      </c>
      <c r="P1126" s="339">
        <v>486</v>
      </c>
      <c r="Q1126" s="341">
        <v>45077</v>
      </c>
      <c r="R1126" s="342">
        <v>55214.91</v>
      </c>
      <c r="S1126" s="390">
        <f t="shared" si="71"/>
        <v>9</v>
      </c>
    </row>
    <row r="1127" spans="1:19" x14ac:dyDescent="0.25">
      <c r="A1127" s="394">
        <v>1134</v>
      </c>
      <c r="B1127" s="334" t="s">
        <v>11818</v>
      </c>
      <c r="C1127" s="383">
        <v>45071</v>
      </c>
      <c r="D1127" s="335">
        <v>110017570884</v>
      </c>
      <c r="E1127" s="384">
        <v>45059</v>
      </c>
      <c r="F1127" s="334">
        <v>5118.8100000000004</v>
      </c>
      <c r="G1127" s="334" t="s">
        <v>10891</v>
      </c>
      <c r="H1127" s="334" t="s">
        <v>110</v>
      </c>
      <c r="I1127" s="334" t="s">
        <v>3579</v>
      </c>
      <c r="J1127" s="334" t="s">
        <v>4434</v>
      </c>
      <c r="K1127" s="334">
        <v>10</v>
      </c>
      <c r="L1127" s="383">
        <v>45069</v>
      </c>
      <c r="M1127" s="385">
        <v>45071</v>
      </c>
      <c r="N1127" s="334">
        <v>5118.8100000000004</v>
      </c>
      <c r="O1127" s="337" t="s">
        <v>20</v>
      </c>
      <c r="P1127" s="339">
        <v>486</v>
      </c>
      <c r="Q1127" s="341">
        <v>45077</v>
      </c>
      <c r="R1127" s="342">
        <v>5118.8100000000004</v>
      </c>
      <c r="S1127" s="390">
        <f t="shared" si="71"/>
        <v>8</v>
      </c>
    </row>
    <row r="1128" spans="1:19" x14ac:dyDescent="0.25">
      <c r="A1128" s="394">
        <v>1135</v>
      </c>
      <c r="B1128" s="334" t="s">
        <v>11819</v>
      </c>
      <c r="C1128" s="383">
        <v>45071</v>
      </c>
      <c r="D1128" s="335">
        <v>11001757089</v>
      </c>
      <c r="E1128" s="384">
        <v>45059</v>
      </c>
      <c r="F1128" s="334">
        <v>22064.87</v>
      </c>
      <c r="G1128" s="334" t="s">
        <v>10891</v>
      </c>
      <c r="H1128" s="334" t="s">
        <v>110</v>
      </c>
      <c r="I1128" s="334" t="s">
        <v>3579</v>
      </c>
      <c r="J1128" s="334" t="s">
        <v>4434</v>
      </c>
      <c r="K1128" s="334">
        <v>10</v>
      </c>
      <c r="L1128" s="383">
        <v>45069</v>
      </c>
      <c r="M1128" s="385">
        <v>45051</v>
      </c>
      <c r="N1128" s="334">
        <v>22064.87</v>
      </c>
      <c r="O1128" s="337" t="s">
        <v>20</v>
      </c>
      <c r="P1128" s="339">
        <v>486</v>
      </c>
      <c r="Q1128" s="341">
        <v>45077</v>
      </c>
      <c r="R1128" s="342">
        <v>22064.87</v>
      </c>
      <c r="S1128" s="390">
        <f t="shared" si="71"/>
        <v>8</v>
      </c>
    </row>
    <row r="1129" spans="1:19" x14ac:dyDescent="0.25">
      <c r="A1129" s="394">
        <v>1136</v>
      </c>
      <c r="B1129" s="334" t="s">
        <v>11820</v>
      </c>
      <c r="C1129" s="383">
        <v>45071</v>
      </c>
      <c r="D1129" s="334">
        <v>60</v>
      </c>
      <c r="E1129" s="384">
        <v>45071</v>
      </c>
      <c r="F1129" s="334">
        <v>416.5</v>
      </c>
      <c r="G1129" s="334" t="s">
        <v>49</v>
      </c>
      <c r="H1129" s="334" t="s">
        <v>11821</v>
      </c>
      <c r="I1129" s="334" t="s">
        <v>3579</v>
      </c>
      <c r="J1129" s="334" t="s">
        <v>8432</v>
      </c>
      <c r="K1129" s="334">
        <v>30</v>
      </c>
      <c r="L1129" s="383">
        <v>45101</v>
      </c>
      <c r="M1129" s="385">
        <v>45071</v>
      </c>
      <c r="N1129" s="334">
        <v>416.5</v>
      </c>
      <c r="O1129" s="337" t="s">
        <v>20</v>
      </c>
      <c r="P1129" s="337">
        <v>416</v>
      </c>
      <c r="Q1129" s="341">
        <v>45100</v>
      </c>
      <c r="R1129" s="342">
        <v>416.5</v>
      </c>
      <c r="S1129" s="390">
        <f t="shared" si="71"/>
        <v>-1</v>
      </c>
    </row>
    <row r="1130" spans="1:19" x14ac:dyDescent="0.25">
      <c r="A1130" s="394">
        <v>1137</v>
      </c>
      <c r="B1130" s="334" t="s">
        <v>11822</v>
      </c>
      <c r="C1130" s="383">
        <v>45075</v>
      </c>
      <c r="D1130" s="335">
        <v>160015738433</v>
      </c>
      <c r="E1130" s="384">
        <v>45071</v>
      </c>
      <c r="F1130" s="334">
        <v>-26906.09</v>
      </c>
      <c r="G1130" s="334" t="s">
        <v>10891</v>
      </c>
      <c r="H1130" s="334" t="s">
        <v>110</v>
      </c>
      <c r="I1130" s="334" t="s">
        <v>3579</v>
      </c>
      <c r="J1130" s="334" t="s">
        <v>4434</v>
      </c>
      <c r="K1130" s="334">
        <v>0</v>
      </c>
      <c r="L1130" s="383">
        <v>45071</v>
      </c>
      <c r="M1130" s="385">
        <v>45075</v>
      </c>
      <c r="N1130" s="334">
        <v>-26906.09</v>
      </c>
      <c r="O1130" s="337"/>
      <c r="P1130" s="337"/>
      <c r="Q1130" s="341">
        <v>45071</v>
      </c>
      <c r="R1130" s="342">
        <v>-26906.1</v>
      </c>
      <c r="S1130" s="390">
        <f t="shared" si="71"/>
        <v>0</v>
      </c>
    </row>
    <row r="1131" spans="1:19" x14ac:dyDescent="0.25">
      <c r="A1131" s="394">
        <v>1138</v>
      </c>
      <c r="B1131" s="334" t="s">
        <v>11823</v>
      </c>
      <c r="C1131" s="383">
        <v>45075</v>
      </c>
      <c r="D1131" s="335">
        <v>190012899211</v>
      </c>
      <c r="E1131" s="384">
        <v>45071</v>
      </c>
      <c r="F1131" s="334">
        <v>4291.83</v>
      </c>
      <c r="G1131" s="334" t="s">
        <v>10990</v>
      </c>
      <c r="H1131" s="334" t="s">
        <v>110</v>
      </c>
      <c r="I1131" s="334" t="s">
        <v>3579</v>
      </c>
      <c r="J1131" s="334" t="s">
        <v>4434</v>
      </c>
      <c r="K1131" s="334">
        <v>10</v>
      </c>
      <c r="L1131" s="383">
        <v>45082</v>
      </c>
      <c r="M1131" s="385">
        <v>45075</v>
      </c>
      <c r="N1131" s="334">
        <v>4291.83</v>
      </c>
      <c r="O1131" s="337" t="s">
        <v>20</v>
      </c>
      <c r="P1131" s="337">
        <v>486</v>
      </c>
      <c r="Q1131" s="341">
        <v>45077</v>
      </c>
      <c r="R1131" s="342">
        <v>4291.83</v>
      </c>
      <c r="S1131" s="390">
        <f t="shared" si="71"/>
        <v>-5</v>
      </c>
    </row>
    <row r="1132" spans="1:19" x14ac:dyDescent="0.25">
      <c r="A1132" s="394">
        <v>1139</v>
      </c>
      <c r="B1132" s="334" t="s">
        <v>11824</v>
      </c>
      <c r="C1132" s="383">
        <v>45075</v>
      </c>
      <c r="D1132" s="335">
        <v>160015738432</v>
      </c>
      <c r="E1132" s="384">
        <v>45071</v>
      </c>
      <c r="F1132" s="334">
        <v>19320.48</v>
      </c>
      <c r="G1132" s="334" t="s">
        <v>10990</v>
      </c>
      <c r="H1132" s="334" t="s">
        <v>110</v>
      </c>
      <c r="I1132" s="334" t="s">
        <v>3579</v>
      </c>
      <c r="J1132" s="334" t="s">
        <v>4434</v>
      </c>
      <c r="K1132" s="334">
        <v>10</v>
      </c>
      <c r="L1132" s="383">
        <v>45082</v>
      </c>
      <c r="M1132" s="385">
        <v>45075</v>
      </c>
      <c r="N1132" s="334">
        <v>19320.48</v>
      </c>
      <c r="O1132" s="337" t="s">
        <v>20</v>
      </c>
      <c r="P1132" s="337">
        <v>486</v>
      </c>
      <c r="Q1132" s="341">
        <v>45077</v>
      </c>
      <c r="R1132" s="342">
        <v>19320.48</v>
      </c>
      <c r="S1132" s="390">
        <f t="shared" si="71"/>
        <v>-5</v>
      </c>
    </row>
    <row r="1133" spans="1:19" x14ac:dyDescent="0.25">
      <c r="A1133" s="394">
        <v>1140</v>
      </c>
      <c r="B1133" s="334" t="s">
        <v>11825</v>
      </c>
      <c r="C1133" s="383">
        <v>45076</v>
      </c>
      <c r="D1133" s="335">
        <v>189964</v>
      </c>
      <c r="E1133" s="384">
        <v>45068</v>
      </c>
      <c r="F1133" s="334">
        <v>5092.09</v>
      </c>
      <c r="G1133" s="334" t="s">
        <v>1223</v>
      </c>
      <c r="H1133" s="334" t="s">
        <v>11826</v>
      </c>
      <c r="I1133" s="334" t="s">
        <v>3579</v>
      </c>
      <c r="J1133" s="334" t="s">
        <v>4434</v>
      </c>
      <c r="K1133" s="334">
        <v>0</v>
      </c>
      <c r="L1133" s="383">
        <v>45068</v>
      </c>
      <c r="M1133" s="385">
        <v>45076</v>
      </c>
      <c r="N1133" s="334">
        <v>5092.09</v>
      </c>
      <c r="O1133" s="334" t="s">
        <v>20</v>
      </c>
      <c r="P1133" s="334">
        <v>1155</v>
      </c>
      <c r="Q1133" s="385">
        <v>45050</v>
      </c>
      <c r="R1133" s="375">
        <v>5092.09</v>
      </c>
      <c r="S1133" s="390">
        <f t="shared" si="71"/>
        <v>-18</v>
      </c>
    </row>
    <row r="1134" spans="1:19" x14ac:dyDescent="0.25">
      <c r="A1134" s="394">
        <v>1141</v>
      </c>
      <c r="B1134" s="337" t="s">
        <v>11827</v>
      </c>
      <c r="C1134" s="338">
        <v>45077</v>
      </c>
      <c r="D1134" s="339">
        <v>200</v>
      </c>
      <c r="E1134" s="340">
        <v>45071</v>
      </c>
      <c r="F1134" s="337">
        <v>520</v>
      </c>
      <c r="G1134" s="337" t="s">
        <v>11828</v>
      </c>
      <c r="H1134" s="337" t="s">
        <v>79</v>
      </c>
      <c r="I1134" s="337" t="s">
        <v>3579</v>
      </c>
      <c r="J1134" s="337" t="s">
        <v>11322</v>
      </c>
      <c r="K1134" s="337">
        <v>0</v>
      </c>
      <c r="L1134" s="338">
        <v>45071</v>
      </c>
      <c r="M1134" s="341">
        <v>45075</v>
      </c>
      <c r="N1134" s="337">
        <v>520</v>
      </c>
      <c r="O1134" s="337" t="s">
        <v>72</v>
      </c>
      <c r="P1134" s="337">
        <v>35070</v>
      </c>
      <c r="Q1134" s="341">
        <v>45071</v>
      </c>
      <c r="R1134" s="342">
        <v>520</v>
      </c>
      <c r="S1134" s="390">
        <f t="shared" si="71"/>
        <v>0</v>
      </c>
    </row>
    <row r="1135" spans="1:19" x14ac:dyDescent="0.25">
      <c r="A1135" s="394">
        <v>1142</v>
      </c>
      <c r="B1135" s="337" t="s">
        <v>11829</v>
      </c>
      <c r="C1135" s="338">
        <v>45083</v>
      </c>
      <c r="D1135" s="339">
        <v>51916</v>
      </c>
      <c r="E1135" s="340">
        <v>45077</v>
      </c>
      <c r="F1135" s="337">
        <v>892.5</v>
      </c>
      <c r="G1135" s="337" t="s">
        <v>11243</v>
      </c>
      <c r="H1135" s="337" t="s">
        <v>8977</v>
      </c>
      <c r="I1135" s="337" t="s">
        <v>3579</v>
      </c>
      <c r="J1135" s="337" t="s">
        <v>10256</v>
      </c>
      <c r="K1135" s="337">
        <v>30</v>
      </c>
      <c r="L1135" s="338">
        <v>45107</v>
      </c>
      <c r="M1135" s="341">
        <v>45083</v>
      </c>
      <c r="N1135" s="337">
        <v>892.5</v>
      </c>
      <c r="O1135" s="337" t="s">
        <v>20</v>
      </c>
      <c r="P1135" s="337">
        <v>422</v>
      </c>
      <c r="Q1135" s="341">
        <v>45107</v>
      </c>
      <c r="R1135" s="342">
        <v>892.5</v>
      </c>
      <c r="S1135" s="390">
        <f t="shared" si="71"/>
        <v>0</v>
      </c>
    </row>
    <row r="1136" spans="1:19" x14ac:dyDescent="0.25">
      <c r="A1136" s="394">
        <v>1143</v>
      </c>
      <c r="B1136" s="337" t="s">
        <v>4377</v>
      </c>
      <c r="C1136" s="338">
        <v>45083</v>
      </c>
      <c r="D1136" s="339">
        <v>15095</v>
      </c>
      <c r="E1136" s="340">
        <v>45078</v>
      </c>
      <c r="F1136" s="337">
        <v>36158.1</v>
      </c>
      <c r="G1136" s="337" t="s">
        <v>11483</v>
      </c>
      <c r="H1136" s="337" t="s">
        <v>9365</v>
      </c>
      <c r="I1136" s="337" t="s">
        <v>3579</v>
      </c>
      <c r="J1136" s="337" t="s">
        <v>8112</v>
      </c>
      <c r="K1136" s="337">
        <v>60</v>
      </c>
      <c r="L1136" s="338">
        <v>45137</v>
      </c>
      <c r="M1136" s="341">
        <v>45084</v>
      </c>
      <c r="N1136" s="337">
        <v>36158.1</v>
      </c>
      <c r="O1136" s="28" t="s">
        <v>20</v>
      </c>
      <c r="P1136" s="28">
        <v>1116</v>
      </c>
      <c r="Q1136" s="29">
        <v>45135</v>
      </c>
      <c r="R1136" s="32">
        <v>33271.53</v>
      </c>
      <c r="S1136" s="390">
        <f t="shared" si="71"/>
        <v>-2</v>
      </c>
    </row>
    <row r="1137" spans="1:19" x14ac:dyDescent="0.25">
      <c r="A1137" s="394">
        <v>1144</v>
      </c>
      <c r="B1137" s="337" t="s">
        <v>11830</v>
      </c>
      <c r="C1137" s="338">
        <v>45085</v>
      </c>
      <c r="D1137" s="339">
        <v>10228380997</v>
      </c>
      <c r="E1137" s="340">
        <v>45077</v>
      </c>
      <c r="F1137" s="337">
        <v>1991.71</v>
      </c>
      <c r="G1137" s="337" t="s">
        <v>3196</v>
      </c>
      <c r="H1137" s="337" t="s">
        <v>4400</v>
      </c>
      <c r="I1137" s="337" t="s">
        <v>3579</v>
      </c>
      <c r="J1137" s="337" t="s">
        <v>8112</v>
      </c>
      <c r="K1137" s="337">
        <v>15</v>
      </c>
      <c r="L1137" s="338">
        <v>45092</v>
      </c>
      <c r="M1137" s="341">
        <v>45085</v>
      </c>
      <c r="N1137" s="337">
        <v>1991.71</v>
      </c>
      <c r="O1137" s="337" t="s">
        <v>27</v>
      </c>
      <c r="P1137" s="337">
        <v>1210</v>
      </c>
      <c r="Q1137" s="341">
        <v>45092</v>
      </c>
      <c r="R1137" s="342">
        <v>1991.71</v>
      </c>
      <c r="S1137" s="390">
        <f t="shared" si="71"/>
        <v>0</v>
      </c>
    </row>
    <row r="1138" spans="1:19" x14ac:dyDescent="0.25">
      <c r="A1138" s="394">
        <v>1145</v>
      </c>
      <c r="B1138" s="337" t="s">
        <v>11831</v>
      </c>
      <c r="C1138" s="338">
        <v>45089</v>
      </c>
      <c r="D1138" s="339">
        <v>3079</v>
      </c>
      <c r="E1138" s="340">
        <v>45077</v>
      </c>
      <c r="F1138" s="337">
        <v>22503.53</v>
      </c>
      <c r="G1138" s="337" t="s">
        <v>3717</v>
      </c>
      <c r="H1138" s="337" t="s">
        <v>11832</v>
      </c>
      <c r="I1138" s="337" t="s">
        <v>3579</v>
      </c>
      <c r="J1138" s="337" t="s">
        <v>8112</v>
      </c>
      <c r="K1138" s="337">
        <v>60</v>
      </c>
      <c r="L1138" s="338">
        <v>45137</v>
      </c>
      <c r="M1138" s="341">
        <v>45089</v>
      </c>
      <c r="N1138" s="337">
        <v>22503.53</v>
      </c>
      <c r="O1138" s="28" t="s">
        <v>20</v>
      </c>
      <c r="P1138" s="28">
        <v>1115</v>
      </c>
      <c r="Q1138" s="29">
        <v>45135</v>
      </c>
      <c r="R1138" s="32">
        <v>21652.26</v>
      </c>
      <c r="S1138" s="390">
        <f t="shared" si="71"/>
        <v>-2</v>
      </c>
    </row>
    <row r="1139" spans="1:19" x14ac:dyDescent="0.25">
      <c r="A1139" s="394">
        <v>1146</v>
      </c>
      <c r="B1139" s="337" t="s">
        <v>10258</v>
      </c>
      <c r="C1139" s="338">
        <v>45089</v>
      </c>
      <c r="D1139" s="339">
        <v>3083</v>
      </c>
      <c r="E1139" s="340">
        <v>45077</v>
      </c>
      <c r="F1139" s="337">
        <v>27191.19</v>
      </c>
      <c r="G1139" s="337" t="s">
        <v>3717</v>
      </c>
      <c r="H1139" s="337" t="s">
        <v>11832</v>
      </c>
      <c r="I1139" s="337" t="s">
        <v>3579</v>
      </c>
      <c r="J1139" s="337" t="s">
        <v>8112</v>
      </c>
      <c r="K1139" s="337">
        <v>60</v>
      </c>
      <c r="L1139" s="338">
        <v>45137</v>
      </c>
      <c r="M1139" s="341">
        <v>45089</v>
      </c>
      <c r="N1139" s="337">
        <v>27191.19</v>
      </c>
      <c r="O1139" s="28" t="s">
        <v>20</v>
      </c>
      <c r="P1139" s="28">
        <v>115</v>
      </c>
      <c r="Q1139" s="29">
        <v>45135</v>
      </c>
      <c r="R1139" s="32">
        <v>26162.95</v>
      </c>
      <c r="S1139" s="390">
        <f t="shared" si="71"/>
        <v>-2</v>
      </c>
    </row>
    <row r="1140" spans="1:19" x14ac:dyDescent="0.25">
      <c r="A1140" s="394">
        <v>1147</v>
      </c>
      <c r="B1140" s="337" t="s">
        <v>11833</v>
      </c>
      <c r="C1140" s="338">
        <v>45089</v>
      </c>
      <c r="D1140" s="339">
        <v>518359</v>
      </c>
      <c r="E1140" s="340">
        <v>45077</v>
      </c>
      <c r="F1140" s="337">
        <v>1214.8399999999999</v>
      </c>
      <c r="G1140" s="337" t="s">
        <v>505</v>
      </c>
      <c r="H1140" s="337" t="s">
        <v>11601</v>
      </c>
      <c r="I1140" s="337" t="s">
        <v>3579</v>
      </c>
      <c r="J1140" s="337" t="s">
        <v>8112</v>
      </c>
      <c r="K1140" s="337">
        <v>15</v>
      </c>
      <c r="L1140" s="338">
        <v>45092</v>
      </c>
      <c r="M1140" s="341">
        <v>45089</v>
      </c>
      <c r="N1140" s="337">
        <v>1214.8399999999999</v>
      </c>
      <c r="O1140" s="337" t="s">
        <v>20</v>
      </c>
      <c r="P1140" s="337">
        <v>415</v>
      </c>
      <c r="Q1140" s="341">
        <v>45092</v>
      </c>
      <c r="R1140" s="342">
        <v>1214.8399999999999</v>
      </c>
      <c r="S1140" s="390">
        <f t="shared" si="71"/>
        <v>0</v>
      </c>
    </row>
    <row r="1141" spans="1:19" x14ac:dyDescent="0.25">
      <c r="A1141" s="394">
        <v>1148</v>
      </c>
      <c r="B1141" s="337" t="s">
        <v>9159</v>
      </c>
      <c r="C1141" s="338">
        <v>45089</v>
      </c>
      <c r="D1141" s="339">
        <v>252888</v>
      </c>
      <c r="E1141" s="340">
        <v>45077</v>
      </c>
      <c r="F1141" s="337">
        <v>216.95</v>
      </c>
      <c r="G1141" s="337" t="s">
        <v>11005</v>
      </c>
      <c r="H1141" s="337" t="s">
        <v>11601</v>
      </c>
      <c r="I1141" s="337" t="s">
        <v>3579</v>
      </c>
      <c r="J1141" s="337" t="s">
        <v>8112</v>
      </c>
      <c r="K1141" s="337">
        <v>15</v>
      </c>
      <c r="L1141" s="338">
        <v>45092</v>
      </c>
      <c r="M1141" s="341">
        <v>45090</v>
      </c>
      <c r="N1141" s="337">
        <v>216.95</v>
      </c>
      <c r="O1141" s="337" t="s">
        <v>27</v>
      </c>
      <c r="P1141" s="337">
        <v>1209</v>
      </c>
      <c r="Q1141" s="341">
        <v>45092</v>
      </c>
      <c r="R1141" s="342">
        <v>216.95</v>
      </c>
      <c r="S1141" s="390">
        <f t="shared" si="71"/>
        <v>0</v>
      </c>
    </row>
    <row r="1142" spans="1:19" x14ac:dyDescent="0.25">
      <c r="A1142" s="394">
        <v>1149</v>
      </c>
      <c r="B1142" s="337" t="s">
        <v>9160</v>
      </c>
      <c r="C1142" s="338">
        <v>45090</v>
      </c>
      <c r="D1142" s="339">
        <v>5355</v>
      </c>
      <c r="E1142" s="340">
        <v>45089</v>
      </c>
      <c r="F1142" s="337">
        <v>79.2</v>
      </c>
      <c r="G1142" s="337" t="s">
        <v>1251</v>
      </c>
      <c r="H1142" s="337" t="s">
        <v>92</v>
      </c>
      <c r="I1142" s="337" t="s">
        <v>3579</v>
      </c>
      <c r="J1142" s="337" t="s">
        <v>4434</v>
      </c>
      <c r="K1142" s="337">
        <v>0</v>
      </c>
      <c r="L1142" s="338">
        <v>45089</v>
      </c>
      <c r="M1142" s="341">
        <v>45090</v>
      </c>
      <c r="N1142" s="337">
        <v>79.2</v>
      </c>
      <c r="O1142" s="337" t="s">
        <v>50</v>
      </c>
      <c r="P1142" s="337">
        <v>8884</v>
      </c>
      <c r="Q1142" s="341">
        <v>45089</v>
      </c>
      <c r="R1142" s="342">
        <v>79.2</v>
      </c>
      <c r="S1142" s="390">
        <f t="shared" si="71"/>
        <v>0</v>
      </c>
    </row>
    <row r="1143" spans="1:19" x14ac:dyDescent="0.25">
      <c r="A1143" s="394">
        <v>1150</v>
      </c>
      <c r="B1143" s="337" t="s">
        <v>11834</v>
      </c>
      <c r="C1143" s="338">
        <v>45092</v>
      </c>
      <c r="D1143" s="339">
        <v>496</v>
      </c>
      <c r="E1143" s="340">
        <v>45076</v>
      </c>
      <c r="F1143" s="337">
        <v>2167.96</v>
      </c>
      <c r="G1143" s="337" t="s">
        <v>11835</v>
      </c>
      <c r="H1143" s="337" t="s">
        <v>11836</v>
      </c>
      <c r="I1143" s="337" t="s">
        <v>3579</v>
      </c>
      <c r="J1143" s="337" t="s">
        <v>8112</v>
      </c>
      <c r="K1143" s="337">
        <v>0</v>
      </c>
      <c r="L1143" s="338">
        <v>45076</v>
      </c>
      <c r="M1143" s="341">
        <v>45092</v>
      </c>
      <c r="N1143" s="337">
        <v>2167.96</v>
      </c>
      <c r="O1143" s="337" t="s">
        <v>20</v>
      </c>
      <c r="P1143" s="337">
        <v>1175</v>
      </c>
      <c r="Q1143" s="341">
        <v>45064</v>
      </c>
      <c r="R1143" s="342">
        <v>2167.96</v>
      </c>
      <c r="S1143" s="390">
        <f t="shared" si="71"/>
        <v>-12</v>
      </c>
    </row>
    <row r="1144" spans="1:19" x14ac:dyDescent="0.25">
      <c r="A1144" s="394">
        <v>1151</v>
      </c>
      <c r="B1144" s="337" t="s">
        <v>11837</v>
      </c>
      <c r="C1144" s="338">
        <v>45092</v>
      </c>
      <c r="D1144" s="339">
        <v>47830</v>
      </c>
      <c r="E1144" s="340">
        <v>45092</v>
      </c>
      <c r="F1144" s="337">
        <v>128</v>
      </c>
      <c r="G1144" s="337" t="s">
        <v>6087</v>
      </c>
      <c r="H1144" s="337" t="s">
        <v>6393</v>
      </c>
      <c r="I1144" s="337" t="s">
        <v>3579</v>
      </c>
      <c r="J1144" s="337" t="s">
        <v>8112</v>
      </c>
      <c r="K1144" s="337">
        <v>0</v>
      </c>
      <c r="L1144" s="338">
        <v>45092</v>
      </c>
      <c r="M1144" s="341">
        <v>45092</v>
      </c>
      <c r="N1144" s="337">
        <v>128</v>
      </c>
      <c r="O1144" s="337" t="s">
        <v>72</v>
      </c>
      <c r="P1144" s="337">
        <v>3</v>
      </c>
      <c r="Q1144" s="341">
        <v>45092</v>
      </c>
      <c r="R1144" s="342">
        <v>128</v>
      </c>
      <c r="S1144" s="390">
        <f t="shared" si="71"/>
        <v>0</v>
      </c>
    </row>
    <row r="1145" spans="1:19" x14ac:dyDescent="0.25">
      <c r="A1145" s="394">
        <v>1152</v>
      </c>
      <c r="B1145" s="364" t="s">
        <v>1878</v>
      </c>
      <c r="C1145" s="365">
        <v>45063</v>
      </c>
      <c r="D1145" s="366">
        <v>1044820</v>
      </c>
      <c r="E1145" s="365">
        <v>45048</v>
      </c>
      <c r="F1145" s="332">
        <v>24954.3</v>
      </c>
      <c r="G1145" s="332" t="s">
        <v>11838</v>
      </c>
      <c r="H1145" s="332" t="s">
        <v>238</v>
      </c>
      <c r="I1145" s="332" t="s">
        <v>130</v>
      </c>
      <c r="J1145" s="332" t="s">
        <v>109</v>
      </c>
      <c r="K1145" s="314">
        <f t="shared" ref="K1145:K1191" si="72">L1145-E1145</f>
        <v>60</v>
      </c>
      <c r="L1145" s="365">
        <v>45108</v>
      </c>
      <c r="M1145" s="365">
        <v>45063</v>
      </c>
      <c r="N1145" s="332">
        <f t="shared" ref="N1145:N1245" si="73">F1145</f>
        <v>24954.3</v>
      </c>
      <c r="O1145" s="226"/>
      <c r="P1145" s="226"/>
      <c r="Q1145" s="308"/>
      <c r="R1145" s="226"/>
      <c r="S1145" s="390">
        <f t="shared" si="71"/>
        <v>-45108</v>
      </c>
    </row>
    <row r="1146" spans="1:19" x14ac:dyDescent="0.25">
      <c r="A1146" s="394">
        <v>1153</v>
      </c>
      <c r="B1146" s="364" t="s">
        <v>1880</v>
      </c>
      <c r="C1146" s="365">
        <v>45068</v>
      </c>
      <c r="D1146" s="366">
        <v>23</v>
      </c>
      <c r="E1146" s="365">
        <v>45068</v>
      </c>
      <c r="F1146" s="332">
        <v>84721.81</v>
      </c>
      <c r="G1146" s="332" t="s">
        <v>8936</v>
      </c>
      <c r="H1146" s="332" t="s">
        <v>8937</v>
      </c>
      <c r="I1146" s="332" t="s">
        <v>130</v>
      </c>
      <c r="J1146" s="332" t="s">
        <v>109</v>
      </c>
      <c r="K1146" s="314">
        <f t="shared" si="72"/>
        <v>60</v>
      </c>
      <c r="L1146" s="365">
        <v>45128</v>
      </c>
      <c r="M1146" s="365">
        <v>45068</v>
      </c>
      <c r="N1146" s="332">
        <f t="shared" si="73"/>
        <v>84721.81</v>
      </c>
      <c r="O1146" s="226"/>
      <c r="P1146" s="226"/>
      <c r="Q1146" s="308"/>
      <c r="R1146" s="226"/>
      <c r="S1146" s="390">
        <f t="shared" si="71"/>
        <v>-45128</v>
      </c>
    </row>
    <row r="1147" spans="1:19" x14ac:dyDescent="0.25">
      <c r="A1147" s="394">
        <v>1154</v>
      </c>
      <c r="B1147" s="364" t="s">
        <v>1882</v>
      </c>
      <c r="C1147" s="365">
        <v>45071</v>
      </c>
      <c r="D1147" s="366">
        <v>200248196</v>
      </c>
      <c r="E1147" s="365">
        <v>45070</v>
      </c>
      <c r="F1147" s="332">
        <v>173.5</v>
      </c>
      <c r="G1147" s="332" t="s">
        <v>474</v>
      </c>
      <c r="H1147" s="332" t="s">
        <v>57</v>
      </c>
      <c r="I1147" s="332" t="s">
        <v>130</v>
      </c>
      <c r="J1147" s="332" t="s">
        <v>109</v>
      </c>
      <c r="K1147" s="314">
        <f t="shared" si="72"/>
        <v>0</v>
      </c>
      <c r="L1147" s="365">
        <v>45070</v>
      </c>
      <c r="M1147" s="365">
        <v>45071</v>
      </c>
      <c r="N1147" s="332">
        <f t="shared" si="73"/>
        <v>173.5</v>
      </c>
      <c r="O1147" s="226" t="s">
        <v>90</v>
      </c>
      <c r="P1147" s="226">
        <v>190</v>
      </c>
      <c r="Q1147" s="365">
        <v>45070</v>
      </c>
      <c r="R1147" s="226">
        <v>173.5</v>
      </c>
      <c r="S1147" s="390">
        <f t="shared" si="71"/>
        <v>0</v>
      </c>
    </row>
    <row r="1148" spans="1:19" x14ac:dyDescent="0.25">
      <c r="A1148" s="394">
        <v>1155</v>
      </c>
      <c r="B1148" s="364" t="s">
        <v>1883</v>
      </c>
      <c r="C1148" s="365">
        <v>45071</v>
      </c>
      <c r="D1148" s="366">
        <v>210000374792</v>
      </c>
      <c r="E1148" s="365">
        <v>45055</v>
      </c>
      <c r="F1148" s="332">
        <v>-26013.27</v>
      </c>
      <c r="G1148" s="332" t="s">
        <v>10974</v>
      </c>
      <c r="H1148" s="332" t="s">
        <v>8098</v>
      </c>
      <c r="I1148" s="332" t="s">
        <v>130</v>
      </c>
      <c r="J1148" s="332" t="s">
        <v>109</v>
      </c>
      <c r="K1148" s="314">
        <f t="shared" si="72"/>
        <v>0</v>
      </c>
      <c r="L1148" s="365">
        <v>45055</v>
      </c>
      <c r="M1148" s="365">
        <v>45071</v>
      </c>
      <c r="N1148" s="332">
        <f t="shared" si="73"/>
        <v>-26013.27</v>
      </c>
      <c r="O1148" s="226"/>
      <c r="P1148" s="226"/>
      <c r="Q1148" s="308">
        <v>45055</v>
      </c>
      <c r="R1148" s="226">
        <v>-26013.3</v>
      </c>
      <c r="S1148" s="390">
        <f t="shared" si="71"/>
        <v>0</v>
      </c>
    </row>
    <row r="1149" spans="1:19" x14ac:dyDescent="0.25">
      <c r="A1149" s="394">
        <v>1156</v>
      </c>
      <c r="B1149" s="364" t="s">
        <v>1884</v>
      </c>
      <c r="C1149" s="365">
        <v>45071</v>
      </c>
      <c r="D1149" s="366">
        <v>210000383797</v>
      </c>
      <c r="E1149" s="365">
        <v>45055</v>
      </c>
      <c r="F1149" s="332">
        <v>-36710.019999999997</v>
      </c>
      <c r="G1149" s="332" t="s">
        <v>10974</v>
      </c>
      <c r="H1149" s="332" t="s">
        <v>8098</v>
      </c>
      <c r="I1149" s="332" t="s">
        <v>130</v>
      </c>
      <c r="J1149" s="332" t="s">
        <v>109</v>
      </c>
      <c r="K1149" s="314">
        <f t="shared" si="72"/>
        <v>0</v>
      </c>
      <c r="L1149" s="365">
        <v>45055</v>
      </c>
      <c r="M1149" s="365">
        <v>45071</v>
      </c>
      <c r="N1149" s="332">
        <f t="shared" si="73"/>
        <v>-36710.019999999997</v>
      </c>
      <c r="O1149" s="226"/>
      <c r="P1149" s="226"/>
      <c r="Q1149" s="308">
        <v>45055</v>
      </c>
      <c r="R1149" s="226">
        <v>-36710</v>
      </c>
      <c r="S1149" s="390">
        <f t="shared" si="71"/>
        <v>0</v>
      </c>
    </row>
    <row r="1150" spans="1:19" x14ac:dyDescent="0.25">
      <c r="A1150" s="394">
        <v>1157</v>
      </c>
      <c r="B1150" s="364" t="s">
        <v>1900</v>
      </c>
      <c r="C1150" s="365">
        <v>45071</v>
      </c>
      <c r="D1150" s="366">
        <v>210000374767</v>
      </c>
      <c r="E1150" s="365">
        <v>45055</v>
      </c>
      <c r="F1150" s="332">
        <v>-299.23</v>
      </c>
      <c r="G1150" s="332" t="s">
        <v>10974</v>
      </c>
      <c r="H1150" s="332" t="s">
        <v>8098</v>
      </c>
      <c r="I1150" s="332" t="s">
        <v>130</v>
      </c>
      <c r="J1150" s="332" t="s">
        <v>109</v>
      </c>
      <c r="K1150" s="314">
        <f t="shared" si="72"/>
        <v>0</v>
      </c>
      <c r="L1150" s="365">
        <v>45055</v>
      </c>
      <c r="M1150" s="365">
        <v>45071</v>
      </c>
      <c r="N1150" s="332">
        <f t="shared" si="73"/>
        <v>-299.23</v>
      </c>
      <c r="O1150" s="226"/>
      <c r="P1150" s="226"/>
      <c r="Q1150" s="308">
        <v>45055</v>
      </c>
      <c r="R1150" s="226">
        <v>-299.23</v>
      </c>
      <c r="S1150" s="390">
        <f t="shared" si="71"/>
        <v>0</v>
      </c>
    </row>
    <row r="1151" spans="1:19" x14ac:dyDescent="0.25">
      <c r="A1151" s="394">
        <v>1158</v>
      </c>
      <c r="B1151" s="364" t="s">
        <v>4195</v>
      </c>
      <c r="C1151" s="365">
        <v>45071</v>
      </c>
      <c r="D1151" s="366">
        <v>210000402590</v>
      </c>
      <c r="E1151" s="365">
        <v>45055</v>
      </c>
      <c r="F1151" s="332">
        <v>-32019.26</v>
      </c>
      <c r="G1151" s="332" t="s">
        <v>10974</v>
      </c>
      <c r="H1151" s="332" t="s">
        <v>8098</v>
      </c>
      <c r="I1151" s="332" t="s">
        <v>130</v>
      </c>
      <c r="J1151" s="332" t="s">
        <v>109</v>
      </c>
      <c r="K1151" s="314">
        <f t="shared" si="72"/>
        <v>0</v>
      </c>
      <c r="L1151" s="365">
        <v>45055</v>
      </c>
      <c r="M1151" s="365">
        <v>45071</v>
      </c>
      <c r="N1151" s="332">
        <f t="shared" si="73"/>
        <v>-32019.26</v>
      </c>
      <c r="O1151" s="226"/>
      <c r="P1151" s="226"/>
      <c r="Q1151" s="308">
        <v>45055</v>
      </c>
      <c r="R1151" s="226">
        <v>-32019.3</v>
      </c>
      <c r="S1151" s="390">
        <f t="shared" si="71"/>
        <v>0</v>
      </c>
    </row>
    <row r="1152" spans="1:19" x14ac:dyDescent="0.25">
      <c r="A1152" s="394">
        <v>1159</v>
      </c>
      <c r="B1152" s="364" t="s">
        <v>1932</v>
      </c>
      <c r="C1152" s="365">
        <v>45071</v>
      </c>
      <c r="D1152" s="366">
        <v>210000383794</v>
      </c>
      <c r="E1152" s="365">
        <v>45055</v>
      </c>
      <c r="F1152" s="332">
        <v>-313.7</v>
      </c>
      <c r="G1152" s="332" t="s">
        <v>10974</v>
      </c>
      <c r="H1152" s="332" t="s">
        <v>8098</v>
      </c>
      <c r="I1152" s="332" t="s">
        <v>130</v>
      </c>
      <c r="J1152" s="332" t="s">
        <v>109</v>
      </c>
      <c r="K1152" s="314">
        <f t="shared" si="72"/>
        <v>0</v>
      </c>
      <c r="L1152" s="365">
        <v>45055</v>
      </c>
      <c r="M1152" s="365">
        <v>45071</v>
      </c>
      <c r="N1152" s="332">
        <f t="shared" si="73"/>
        <v>-313.7</v>
      </c>
      <c r="O1152" s="226"/>
      <c r="P1152" s="226"/>
      <c r="Q1152" s="308">
        <v>45055</v>
      </c>
      <c r="R1152" s="226">
        <v>-313.7</v>
      </c>
      <c r="S1152" s="390">
        <f t="shared" si="71"/>
        <v>0</v>
      </c>
    </row>
    <row r="1153" spans="1:19" x14ac:dyDescent="0.25">
      <c r="A1153" s="394">
        <v>1160</v>
      </c>
      <c r="B1153" s="364" t="s">
        <v>4235</v>
      </c>
      <c r="C1153" s="365">
        <v>45071</v>
      </c>
      <c r="D1153" s="366">
        <v>210000402587</v>
      </c>
      <c r="E1153" s="365">
        <v>45055</v>
      </c>
      <c r="F1153" s="332">
        <v>909.98</v>
      </c>
      <c r="G1153" s="332" t="s">
        <v>10974</v>
      </c>
      <c r="H1153" s="332" t="s">
        <v>8098</v>
      </c>
      <c r="I1153" s="332" t="s">
        <v>130</v>
      </c>
      <c r="J1153" s="332" t="s">
        <v>109</v>
      </c>
      <c r="K1153" s="314">
        <f t="shared" si="72"/>
        <v>0</v>
      </c>
      <c r="L1153" s="365">
        <v>45055</v>
      </c>
      <c r="M1153" s="365">
        <v>45071</v>
      </c>
      <c r="N1153" s="332">
        <f t="shared" si="73"/>
        <v>909.98</v>
      </c>
      <c r="O1153" s="226"/>
      <c r="P1153" s="226"/>
      <c r="Q1153" s="308"/>
      <c r="R1153" s="226"/>
      <c r="S1153" s="390">
        <f t="shared" si="71"/>
        <v>-45055</v>
      </c>
    </row>
    <row r="1154" spans="1:19" x14ac:dyDescent="0.25">
      <c r="A1154" s="394">
        <v>1161</v>
      </c>
      <c r="B1154" s="364" t="s">
        <v>1934</v>
      </c>
      <c r="C1154" s="365">
        <v>45071</v>
      </c>
      <c r="D1154" s="366">
        <v>110017533875</v>
      </c>
      <c r="E1154" s="365">
        <v>45058</v>
      </c>
      <c r="F1154" s="332">
        <v>-910.1</v>
      </c>
      <c r="G1154" s="332" t="s">
        <v>10974</v>
      </c>
      <c r="H1154" s="332" t="s">
        <v>8098</v>
      </c>
      <c r="I1154" s="332" t="s">
        <v>130</v>
      </c>
      <c r="J1154" s="332" t="s">
        <v>109</v>
      </c>
      <c r="K1154" s="314">
        <f t="shared" si="72"/>
        <v>0</v>
      </c>
      <c r="L1154" s="365">
        <v>45058</v>
      </c>
      <c r="M1154" s="365">
        <v>45071</v>
      </c>
      <c r="N1154" s="332">
        <f t="shared" si="73"/>
        <v>-910.1</v>
      </c>
      <c r="O1154" s="226"/>
      <c r="P1154" s="226"/>
      <c r="Q1154" s="308">
        <v>45058</v>
      </c>
      <c r="R1154" s="226">
        <v>-910.1</v>
      </c>
      <c r="S1154" s="390">
        <f t="shared" si="71"/>
        <v>0</v>
      </c>
    </row>
    <row r="1155" spans="1:19" x14ac:dyDescent="0.25">
      <c r="A1155" s="394">
        <v>1162</v>
      </c>
      <c r="B1155" s="364" t="s">
        <v>1983</v>
      </c>
      <c r="C1155" s="365">
        <v>45071</v>
      </c>
      <c r="D1155" s="366">
        <v>110017553125</v>
      </c>
      <c r="E1155" s="365">
        <v>45058</v>
      </c>
      <c r="F1155" s="332">
        <v>37423.29</v>
      </c>
      <c r="G1155" s="332" t="s">
        <v>10974</v>
      </c>
      <c r="H1155" s="332" t="s">
        <v>8098</v>
      </c>
      <c r="I1155" s="332" t="s">
        <v>130</v>
      </c>
      <c r="J1155" s="332" t="s">
        <v>109</v>
      </c>
      <c r="K1155" s="314">
        <f t="shared" si="72"/>
        <v>10</v>
      </c>
      <c r="L1155" s="365">
        <v>45068</v>
      </c>
      <c r="M1155" s="365">
        <v>45071</v>
      </c>
      <c r="N1155" s="332">
        <f t="shared" si="73"/>
        <v>37423.29</v>
      </c>
      <c r="O1155" s="226"/>
      <c r="P1155" s="226"/>
      <c r="Q1155" s="308"/>
      <c r="R1155" s="226"/>
      <c r="S1155" s="390">
        <f t="shared" si="71"/>
        <v>-45068</v>
      </c>
    </row>
    <row r="1156" spans="1:19" x14ac:dyDescent="0.25">
      <c r="A1156" s="394">
        <v>1163</v>
      </c>
      <c r="B1156" s="364" t="s">
        <v>1984</v>
      </c>
      <c r="C1156" s="365">
        <v>45071</v>
      </c>
      <c r="D1156" s="366">
        <v>110017553128</v>
      </c>
      <c r="E1156" s="365">
        <v>45058</v>
      </c>
      <c r="F1156" s="332">
        <v>319.8</v>
      </c>
      <c r="G1156" s="332" t="s">
        <v>10974</v>
      </c>
      <c r="H1156" s="332" t="s">
        <v>8098</v>
      </c>
      <c r="I1156" s="332" t="s">
        <v>130</v>
      </c>
      <c r="J1156" s="332" t="s">
        <v>109</v>
      </c>
      <c r="K1156" s="314">
        <f t="shared" si="72"/>
        <v>10</v>
      </c>
      <c r="L1156" s="365">
        <v>45068</v>
      </c>
      <c r="M1156" s="365">
        <v>45071</v>
      </c>
      <c r="N1156" s="332">
        <f t="shared" si="73"/>
        <v>319.8</v>
      </c>
      <c r="O1156" s="226"/>
      <c r="P1156" s="226"/>
      <c r="Q1156" s="308"/>
      <c r="R1156" s="226"/>
      <c r="S1156" s="390">
        <f t="shared" si="71"/>
        <v>-45068</v>
      </c>
    </row>
    <row r="1157" spans="1:19" x14ac:dyDescent="0.25">
      <c r="A1157" s="394">
        <v>1164</v>
      </c>
      <c r="B1157" s="364" t="s">
        <v>1985</v>
      </c>
      <c r="C1157" s="365">
        <v>45071</v>
      </c>
      <c r="D1157" s="366">
        <v>110017533872</v>
      </c>
      <c r="E1157" s="365">
        <v>45058</v>
      </c>
      <c r="F1157" s="332">
        <v>32019.26</v>
      </c>
      <c r="G1157" s="332" t="s">
        <v>10974</v>
      </c>
      <c r="H1157" s="332" t="s">
        <v>8098</v>
      </c>
      <c r="I1157" s="332" t="s">
        <v>130</v>
      </c>
      <c r="J1157" s="332" t="s">
        <v>109</v>
      </c>
      <c r="K1157" s="314">
        <f t="shared" si="72"/>
        <v>10</v>
      </c>
      <c r="L1157" s="365">
        <v>45068</v>
      </c>
      <c r="M1157" s="365">
        <v>45071</v>
      </c>
      <c r="N1157" s="332">
        <f t="shared" si="73"/>
        <v>32019.26</v>
      </c>
      <c r="O1157" s="226" t="s">
        <v>27</v>
      </c>
      <c r="P1157" s="226">
        <v>1203</v>
      </c>
      <c r="Q1157" s="308">
        <v>45084</v>
      </c>
      <c r="R1157" s="226">
        <v>32019.26</v>
      </c>
      <c r="S1157" s="390">
        <f t="shared" si="71"/>
        <v>16</v>
      </c>
    </row>
    <row r="1158" spans="1:19" x14ac:dyDescent="0.25">
      <c r="A1158" s="394">
        <v>1165</v>
      </c>
      <c r="B1158" s="364" t="s">
        <v>4237</v>
      </c>
      <c r="C1158" s="365">
        <v>45071</v>
      </c>
      <c r="D1158" s="366">
        <v>110017570898</v>
      </c>
      <c r="E1158" s="365">
        <v>45059</v>
      </c>
      <c r="F1158" s="332">
        <v>299.23</v>
      </c>
      <c r="G1158" s="332" t="s">
        <v>10974</v>
      </c>
      <c r="H1158" s="332" t="s">
        <v>8098</v>
      </c>
      <c r="I1158" s="332" t="s">
        <v>130</v>
      </c>
      <c r="J1158" s="332" t="s">
        <v>109</v>
      </c>
      <c r="K1158" s="314">
        <f t="shared" si="72"/>
        <v>10</v>
      </c>
      <c r="L1158" s="365">
        <v>45069</v>
      </c>
      <c r="M1158" s="365">
        <v>45071</v>
      </c>
      <c r="N1158" s="332">
        <f t="shared" si="73"/>
        <v>299.23</v>
      </c>
      <c r="O1158" s="226"/>
      <c r="P1158" s="226"/>
      <c r="Q1158" s="308"/>
      <c r="R1158" s="226"/>
      <c r="S1158" s="390">
        <f t="shared" si="71"/>
        <v>-45069</v>
      </c>
    </row>
    <row r="1159" spans="1:19" x14ac:dyDescent="0.25">
      <c r="A1159" s="394">
        <v>1166</v>
      </c>
      <c r="B1159" s="364" t="s">
        <v>1986</v>
      </c>
      <c r="C1159" s="365">
        <v>45071</v>
      </c>
      <c r="D1159" s="366">
        <v>110017570895</v>
      </c>
      <c r="E1159" s="365">
        <v>45059</v>
      </c>
      <c r="F1159" s="332">
        <v>26013.27</v>
      </c>
      <c r="G1159" s="332" t="s">
        <v>10974</v>
      </c>
      <c r="H1159" s="332" t="s">
        <v>8098</v>
      </c>
      <c r="I1159" s="332" t="s">
        <v>130</v>
      </c>
      <c r="J1159" s="332" t="s">
        <v>109</v>
      </c>
      <c r="K1159" s="314">
        <f t="shared" si="72"/>
        <v>12</v>
      </c>
      <c r="L1159" s="365">
        <v>45071</v>
      </c>
      <c r="M1159" s="365">
        <v>45071</v>
      </c>
      <c r="N1159" s="332">
        <f t="shared" si="73"/>
        <v>26013.27</v>
      </c>
      <c r="O1159" s="226"/>
      <c r="P1159" s="226"/>
      <c r="Q1159" s="308"/>
      <c r="R1159" s="226"/>
      <c r="S1159" s="390">
        <f t="shared" si="71"/>
        <v>-45071</v>
      </c>
    </row>
    <row r="1160" spans="1:19" x14ac:dyDescent="0.25">
      <c r="A1160" s="394">
        <v>1167</v>
      </c>
      <c r="B1160" s="364" t="s">
        <v>4239</v>
      </c>
      <c r="C1160" s="365">
        <v>45071</v>
      </c>
      <c r="D1160" s="366">
        <v>654367</v>
      </c>
      <c r="E1160" s="365">
        <v>45068</v>
      </c>
      <c r="F1160" s="332">
        <v>33272.400000000001</v>
      </c>
      <c r="G1160" s="332" t="s">
        <v>11838</v>
      </c>
      <c r="H1160" s="332" t="s">
        <v>11839</v>
      </c>
      <c r="I1160" s="332" t="s">
        <v>130</v>
      </c>
      <c r="J1160" s="332" t="s">
        <v>109</v>
      </c>
      <c r="K1160" s="314">
        <f t="shared" si="72"/>
        <v>60</v>
      </c>
      <c r="L1160" s="365">
        <v>45128</v>
      </c>
      <c r="M1160" s="365">
        <v>45071</v>
      </c>
      <c r="N1160" s="332">
        <f t="shared" si="73"/>
        <v>33272.400000000001</v>
      </c>
      <c r="O1160" s="226" t="s">
        <v>27</v>
      </c>
      <c r="P1160" s="226">
        <v>5337</v>
      </c>
      <c r="Q1160" s="365">
        <v>45120</v>
      </c>
      <c r="R1160" s="226">
        <v>33272.400000000001</v>
      </c>
      <c r="S1160" s="390">
        <f t="shared" si="71"/>
        <v>-8</v>
      </c>
    </row>
    <row r="1161" spans="1:19" x14ac:dyDescent="0.25">
      <c r="A1161" s="394">
        <v>1168</v>
      </c>
      <c r="B1161" s="364" t="s">
        <v>4240</v>
      </c>
      <c r="C1161" s="365">
        <v>45072</v>
      </c>
      <c r="D1161" s="366">
        <v>130016434004</v>
      </c>
      <c r="E1161" s="365">
        <v>45071</v>
      </c>
      <c r="F1161" s="332">
        <v>-796.48</v>
      </c>
      <c r="G1161" s="332" t="s">
        <v>10974</v>
      </c>
      <c r="H1161" s="332" t="s">
        <v>8098</v>
      </c>
      <c r="I1161" s="332" t="s">
        <v>130</v>
      </c>
      <c r="J1161" s="332" t="s">
        <v>109</v>
      </c>
      <c r="K1161" s="314">
        <f t="shared" si="72"/>
        <v>0</v>
      </c>
      <c r="L1161" s="365">
        <v>45071</v>
      </c>
      <c r="M1161" s="365">
        <v>45072</v>
      </c>
      <c r="N1161" s="332">
        <f t="shared" si="73"/>
        <v>-796.48</v>
      </c>
      <c r="O1161" s="226"/>
      <c r="P1161" s="226"/>
      <c r="Q1161" s="308"/>
      <c r="R1161" s="226"/>
      <c r="S1161" s="390">
        <f t="shared" si="71"/>
        <v>-45071</v>
      </c>
    </row>
    <row r="1162" spans="1:19" x14ac:dyDescent="0.25">
      <c r="A1162" s="394">
        <v>1169</v>
      </c>
      <c r="B1162" s="364" t="s">
        <v>1994</v>
      </c>
      <c r="C1162" s="365">
        <v>45072</v>
      </c>
      <c r="D1162" s="366">
        <v>130016434001</v>
      </c>
      <c r="E1162" s="365">
        <v>45071</v>
      </c>
      <c r="F1162" s="332">
        <v>22421.67</v>
      </c>
      <c r="G1162" s="332" t="s">
        <v>10974</v>
      </c>
      <c r="H1162" s="332" t="s">
        <v>8098</v>
      </c>
      <c r="I1162" s="332" t="s">
        <v>130</v>
      </c>
      <c r="J1162" s="332" t="s">
        <v>109</v>
      </c>
      <c r="K1162" s="314">
        <f t="shared" si="72"/>
        <v>11</v>
      </c>
      <c r="L1162" s="365">
        <v>45082</v>
      </c>
      <c r="M1162" s="365">
        <v>45072</v>
      </c>
      <c r="N1162" s="332">
        <f t="shared" si="73"/>
        <v>22421.67</v>
      </c>
      <c r="O1162" s="226"/>
      <c r="P1162" s="226"/>
      <c r="Q1162" s="308"/>
      <c r="R1162" s="226"/>
      <c r="S1162" s="390">
        <f t="shared" si="71"/>
        <v>-45082</v>
      </c>
    </row>
    <row r="1163" spans="1:19" x14ac:dyDescent="0.25">
      <c r="A1163" s="394">
        <v>1170</v>
      </c>
      <c r="B1163" s="364" t="s">
        <v>1997</v>
      </c>
      <c r="C1163" s="365">
        <v>45075</v>
      </c>
      <c r="D1163" s="366">
        <v>23500943</v>
      </c>
      <c r="E1163" s="365">
        <v>45071</v>
      </c>
      <c r="F1163" s="332">
        <v>999.6</v>
      </c>
      <c r="G1163" s="332" t="s">
        <v>11840</v>
      </c>
      <c r="H1163" s="332" t="s">
        <v>238</v>
      </c>
      <c r="I1163" s="332" t="s">
        <v>130</v>
      </c>
      <c r="J1163" s="332" t="s">
        <v>109</v>
      </c>
      <c r="K1163" s="314">
        <f t="shared" si="72"/>
        <v>30</v>
      </c>
      <c r="L1163" s="365">
        <v>45101</v>
      </c>
      <c r="M1163" s="365">
        <v>45075</v>
      </c>
      <c r="N1163" s="332">
        <f t="shared" si="73"/>
        <v>999.6</v>
      </c>
      <c r="O1163" s="226" t="s">
        <v>27</v>
      </c>
      <c r="P1163" s="226">
        <v>5280</v>
      </c>
      <c r="Q1163" s="365">
        <v>45100</v>
      </c>
      <c r="R1163" s="226">
        <v>999.6</v>
      </c>
      <c r="S1163" s="390">
        <f t="shared" si="71"/>
        <v>-1</v>
      </c>
    </row>
    <row r="1164" spans="1:19" x14ac:dyDescent="0.25">
      <c r="A1164" s="394">
        <v>1171</v>
      </c>
      <c r="B1164" s="364" t="s">
        <v>1999</v>
      </c>
      <c r="C1164" s="365">
        <v>45075</v>
      </c>
      <c r="D1164" s="366">
        <v>23105</v>
      </c>
      <c r="E1164" s="365">
        <v>45068</v>
      </c>
      <c r="F1164" s="332">
        <v>76340.88</v>
      </c>
      <c r="G1164" s="332" t="s">
        <v>8936</v>
      </c>
      <c r="H1164" s="332" t="s">
        <v>8937</v>
      </c>
      <c r="I1164" s="332" t="s">
        <v>130</v>
      </c>
      <c r="J1164" s="332" t="s">
        <v>109</v>
      </c>
      <c r="K1164" s="314">
        <f t="shared" si="72"/>
        <v>60</v>
      </c>
      <c r="L1164" s="365">
        <v>45128</v>
      </c>
      <c r="M1164" s="365">
        <v>45075</v>
      </c>
      <c r="N1164" s="332">
        <f t="shared" si="73"/>
        <v>76340.88</v>
      </c>
      <c r="O1164" s="226" t="s">
        <v>27</v>
      </c>
      <c r="P1164" s="226">
        <v>5336</v>
      </c>
      <c r="Q1164" s="365">
        <v>45125</v>
      </c>
      <c r="R1164" s="226">
        <v>76340.88</v>
      </c>
      <c r="S1164" s="390">
        <f t="shared" si="71"/>
        <v>-3</v>
      </c>
    </row>
    <row r="1165" spans="1:19" x14ac:dyDescent="0.25">
      <c r="A1165" s="394">
        <v>1172</v>
      </c>
      <c r="B1165" s="364" t="s">
        <v>2095</v>
      </c>
      <c r="C1165" s="365">
        <v>45076</v>
      </c>
      <c r="D1165" s="366">
        <v>2724</v>
      </c>
      <c r="E1165" s="365">
        <v>45076</v>
      </c>
      <c r="F1165" s="332">
        <v>3899.04</v>
      </c>
      <c r="G1165" s="332" t="s">
        <v>8749</v>
      </c>
      <c r="H1165" s="332" t="s">
        <v>57</v>
      </c>
      <c r="I1165" s="332" t="s">
        <v>130</v>
      </c>
      <c r="J1165" s="332" t="s">
        <v>109</v>
      </c>
      <c r="K1165" s="314">
        <f t="shared" si="72"/>
        <v>30</v>
      </c>
      <c r="L1165" s="365">
        <v>45106</v>
      </c>
      <c r="M1165" s="365">
        <v>45076</v>
      </c>
      <c r="N1165" s="332">
        <f t="shared" si="73"/>
        <v>3899.04</v>
      </c>
      <c r="O1165" s="226"/>
      <c r="P1165" s="226"/>
      <c r="Q1165" s="308"/>
      <c r="R1165" s="226"/>
      <c r="S1165" s="390">
        <f t="shared" si="71"/>
        <v>-45106</v>
      </c>
    </row>
    <row r="1166" spans="1:19" x14ac:dyDescent="0.25">
      <c r="A1166" s="394">
        <v>1173</v>
      </c>
      <c r="B1166" s="364" t="s">
        <v>2096</v>
      </c>
      <c r="C1166" s="365">
        <v>45076</v>
      </c>
      <c r="D1166" s="366">
        <v>2075</v>
      </c>
      <c r="E1166" s="365">
        <v>45076</v>
      </c>
      <c r="F1166" s="332">
        <v>505.98</v>
      </c>
      <c r="G1166" s="332" t="s">
        <v>8296</v>
      </c>
      <c r="H1166" s="332" t="s">
        <v>57</v>
      </c>
      <c r="I1166" s="332" t="s">
        <v>130</v>
      </c>
      <c r="J1166" s="332" t="s">
        <v>109</v>
      </c>
      <c r="K1166" s="314">
        <f t="shared" si="72"/>
        <v>30</v>
      </c>
      <c r="L1166" s="365">
        <v>45106</v>
      </c>
      <c r="M1166" s="365">
        <v>45076</v>
      </c>
      <c r="N1166" s="332">
        <f t="shared" si="73"/>
        <v>505.98</v>
      </c>
      <c r="O1166" s="226" t="s">
        <v>27</v>
      </c>
      <c r="P1166" s="226">
        <v>5284</v>
      </c>
      <c r="Q1166" s="365">
        <v>45105</v>
      </c>
      <c r="R1166" s="226">
        <v>505.98</v>
      </c>
      <c r="S1166" s="390">
        <f t="shared" si="71"/>
        <v>-1</v>
      </c>
    </row>
    <row r="1167" spans="1:19" x14ac:dyDescent="0.25">
      <c r="A1167" s="394">
        <v>1174</v>
      </c>
      <c r="B1167" s="364" t="s">
        <v>2097</v>
      </c>
      <c r="C1167" s="365">
        <v>45076</v>
      </c>
      <c r="D1167" s="366">
        <v>2074</v>
      </c>
      <c r="E1167" s="365">
        <v>45076</v>
      </c>
      <c r="F1167" s="332">
        <v>1218.23</v>
      </c>
      <c r="G1167" s="332" t="s">
        <v>8296</v>
      </c>
      <c r="H1167" s="332" t="s">
        <v>57</v>
      </c>
      <c r="I1167" s="332" t="s">
        <v>130</v>
      </c>
      <c r="J1167" s="332" t="s">
        <v>109</v>
      </c>
      <c r="K1167" s="314">
        <f t="shared" si="72"/>
        <v>30</v>
      </c>
      <c r="L1167" s="365">
        <v>45106</v>
      </c>
      <c r="M1167" s="365">
        <v>45076</v>
      </c>
      <c r="N1167" s="332">
        <f t="shared" si="73"/>
        <v>1218.23</v>
      </c>
      <c r="O1167" s="226" t="s">
        <v>27</v>
      </c>
      <c r="P1167" s="226">
        <v>5284</v>
      </c>
      <c r="Q1167" s="365">
        <v>45105</v>
      </c>
      <c r="R1167" s="226">
        <v>1218.23</v>
      </c>
      <c r="S1167" s="390">
        <f t="shared" si="71"/>
        <v>-1</v>
      </c>
    </row>
    <row r="1168" spans="1:19" x14ac:dyDescent="0.25">
      <c r="A1168" s="394">
        <v>1175</v>
      </c>
      <c r="B1168" s="364" t="s">
        <v>2100</v>
      </c>
      <c r="C1168" s="365">
        <v>45077</v>
      </c>
      <c r="D1168" s="366">
        <v>23901442</v>
      </c>
      <c r="E1168" s="365">
        <v>45077</v>
      </c>
      <c r="F1168" s="332">
        <v>624.75</v>
      </c>
      <c r="G1168" s="332" t="s">
        <v>11840</v>
      </c>
      <c r="H1168" s="332" t="s">
        <v>238</v>
      </c>
      <c r="I1168" s="332" t="s">
        <v>130</v>
      </c>
      <c r="J1168" s="332" t="s">
        <v>109</v>
      </c>
      <c r="K1168" s="314">
        <f t="shared" si="72"/>
        <v>30</v>
      </c>
      <c r="L1168" s="365">
        <v>45107</v>
      </c>
      <c r="M1168" s="365">
        <v>45077</v>
      </c>
      <c r="N1168" s="332">
        <f t="shared" si="73"/>
        <v>624.75</v>
      </c>
      <c r="O1168" s="226" t="s">
        <v>27</v>
      </c>
      <c r="P1168" s="226">
        <v>5282</v>
      </c>
      <c r="Q1168" s="365">
        <v>45105</v>
      </c>
      <c r="R1168" s="226">
        <v>624.75</v>
      </c>
      <c r="S1168" s="390">
        <f t="shared" si="71"/>
        <v>-2</v>
      </c>
    </row>
    <row r="1169" spans="1:19" x14ac:dyDescent="0.25">
      <c r="A1169" s="394">
        <v>1176</v>
      </c>
      <c r="B1169" s="364" t="s">
        <v>2102</v>
      </c>
      <c r="C1169" s="365">
        <v>45077</v>
      </c>
      <c r="D1169" s="366">
        <v>23901444</v>
      </c>
      <c r="E1169" s="365">
        <v>45077</v>
      </c>
      <c r="F1169" s="332">
        <v>1232.8399999999999</v>
      </c>
      <c r="G1169" s="332" t="s">
        <v>11840</v>
      </c>
      <c r="H1169" s="332" t="s">
        <v>238</v>
      </c>
      <c r="I1169" s="332" t="s">
        <v>130</v>
      </c>
      <c r="J1169" s="332" t="s">
        <v>109</v>
      </c>
      <c r="K1169" s="314">
        <f t="shared" si="72"/>
        <v>30</v>
      </c>
      <c r="L1169" s="365">
        <v>45107</v>
      </c>
      <c r="M1169" s="365">
        <v>45077</v>
      </c>
      <c r="N1169" s="332">
        <f t="shared" si="73"/>
        <v>1232.8399999999999</v>
      </c>
      <c r="O1169" s="226" t="s">
        <v>27</v>
      </c>
      <c r="P1169" s="226">
        <v>5282</v>
      </c>
      <c r="Q1169" s="365">
        <v>45105</v>
      </c>
      <c r="R1169" s="226">
        <v>1232.8399999999999</v>
      </c>
      <c r="S1169" s="390">
        <f t="shared" si="71"/>
        <v>-2</v>
      </c>
    </row>
    <row r="1170" spans="1:19" x14ac:dyDescent="0.25">
      <c r="A1170" s="394">
        <v>1177</v>
      </c>
      <c r="B1170" s="364" t="s">
        <v>2104</v>
      </c>
      <c r="C1170" s="365">
        <v>45083</v>
      </c>
      <c r="D1170" s="366">
        <v>4410</v>
      </c>
      <c r="E1170" s="365">
        <v>45079</v>
      </c>
      <c r="F1170" s="332">
        <v>2400</v>
      </c>
      <c r="G1170" s="332" t="s">
        <v>9153</v>
      </c>
      <c r="H1170" s="332" t="s">
        <v>8485</v>
      </c>
      <c r="I1170" s="332" t="s">
        <v>130</v>
      </c>
      <c r="J1170" s="332" t="s">
        <v>109</v>
      </c>
      <c r="K1170" s="314">
        <f t="shared" si="72"/>
        <v>30</v>
      </c>
      <c r="L1170" s="365">
        <v>45109</v>
      </c>
      <c r="M1170" s="365">
        <v>45083</v>
      </c>
      <c r="N1170" s="332">
        <f t="shared" si="73"/>
        <v>2400</v>
      </c>
      <c r="O1170" s="226" t="s">
        <v>27</v>
      </c>
      <c r="P1170" s="226">
        <v>5294</v>
      </c>
      <c r="Q1170" s="365">
        <v>45105</v>
      </c>
      <c r="R1170" s="226">
        <v>2400</v>
      </c>
      <c r="S1170" s="390">
        <f t="shared" ref="S1170:S1233" si="74">Q1170-L1170</f>
        <v>-4</v>
      </c>
    </row>
    <row r="1171" spans="1:19" x14ac:dyDescent="0.25">
      <c r="A1171" s="394">
        <v>1178</v>
      </c>
      <c r="B1171" s="364" t="s">
        <v>2108</v>
      </c>
      <c r="C1171" s="365">
        <v>45083</v>
      </c>
      <c r="D1171" s="366">
        <v>11573930301</v>
      </c>
      <c r="E1171" s="365">
        <v>45083</v>
      </c>
      <c r="F1171" s="332">
        <v>41.75</v>
      </c>
      <c r="G1171" s="332" t="s">
        <v>8100</v>
      </c>
      <c r="H1171" s="332" t="s">
        <v>238</v>
      </c>
      <c r="I1171" s="332" t="s">
        <v>130</v>
      </c>
      <c r="J1171" s="332" t="s">
        <v>109</v>
      </c>
      <c r="K1171" s="314">
        <f t="shared" si="72"/>
        <v>0</v>
      </c>
      <c r="L1171" s="365">
        <v>45083</v>
      </c>
      <c r="M1171" s="365">
        <v>45083</v>
      </c>
      <c r="N1171" s="332">
        <f t="shared" si="73"/>
        <v>41.75</v>
      </c>
      <c r="O1171" s="226" t="s">
        <v>90</v>
      </c>
      <c r="P1171" s="366">
        <v>11573930301</v>
      </c>
      <c r="Q1171" s="365">
        <v>45083</v>
      </c>
      <c r="R1171" s="226">
        <v>41.75</v>
      </c>
      <c r="S1171" s="390">
        <f t="shared" si="74"/>
        <v>0</v>
      </c>
    </row>
    <row r="1172" spans="1:19" x14ac:dyDescent="0.25">
      <c r="A1172" s="394">
        <v>1179</v>
      </c>
      <c r="B1172" s="364" t="s">
        <v>2110</v>
      </c>
      <c r="C1172" s="365">
        <v>45084</v>
      </c>
      <c r="D1172" s="366">
        <v>45999</v>
      </c>
      <c r="E1172" s="365">
        <v>45083</v>
      </c>
      <c r="F1172" s="332">
        <v>571.49</v>
      </c>
      <c r="G1172" s="332" t="s">
        <v>1637</v>
      </c>
      <c r="H1172" s="332" t="s">
        <v>11841</v>
      </c>
      <c r="I1172" s="332" t="s">
        <v>130</v>
      </c>
      <c r="J1172" s="332" t="s">
        <v>109</v>
      </c>
      <c r="K1172" s="314">
        <f t="shared" si="72"/>
        <v>0</v>
      </c>
      <c r="L1172" s="365">
        <v>45083</v>
      </c>
      <c r="M1172" s="365">
        <v>45084</v>
      </c>
      <c r="N1172" s="332">
        <f t="shared" si="73"/>
        <v>571.49</v>
      </c>
      <c r="O1172" s="226" t="s">
        <v>4018</v>
      </c>
      <c r="P1172" s="226">
        <v>4366480</v>
      </c>
      <c r="Q1172" s="365">
        <v>45083</v>
      </c>
      <c r="R1172" s="226">
        <v>571.49</v>
      </c>
      <c r="S1172" s="390">
        <f t="shared" si="74"/>
        <v>0</v>
      </c>
    </row>
    <row r="1173" spans="1:19" x14ac:dyDescent="0.25">
      <c r="A1173" s="394">
        <v>1180</v>
      </c>
      <c r="B1173" s="364" t="s">
        <v>2111</v>
      </c>
      <c r="C1173" s="365">
        <v>45084</v>
      </c>
      <c r="D1173" s="366">
        <v>2748</v>
      </c>
      <c r="E1173" s="365">
        <v>45084</v>
      </c>
      <c r="F1173" s="332">
        <v>72256.800000000003</v>
      </c>
      <c r="G1173" s="332" t="s">
        <v>8846</v>
      </c>
      <c r="H1173" s="332" t="s">
        <v>8223</v>
      </c>
      <c r="I1173" s="332" t="s">
        <v>130</v>
      </c>
      <c r="J1173" s="332" t="s">
        <v>109</v>
      </c>
      <c r="K1173" s="314">
        <f t="shared" si="72"/>
        <v>60</v>
      </c>
      <c r="L1173" s="365">
        <v>45144</v>
      </c>
      <c r="M1173" s="365">
        <v>45084</v>
      </c>
      <c r="N1173" s="332">
        <f t="shared" si="73"/>
        <v>72256.800000000003</v>
      </c>
      <c r="O1173" s="226" t="s">
        <v>27</v>
      </c>
      <c r="P1173" s="226">
        <v>1301</v>
      </c>
      <c r="Q1173" s="308">
        <v>45156</v>
      </c>
      <c r="R1173" s="226">
        <v>72256.800000000003</v>
      </c>
      <c r="S1173" s="390">
        <f t="shared" si="74"/>
        <v>12</v>
      </c>
    </row>
    <row r="1174" spans="1:19" x14ac:dyDescent="0.25">
      <c r="A1174" s="394">
        <v>1181</v>
      </c>
      <c r="B1174" s="364" t="s">
        <v>2112</v>
      </c>
      <c r="C1174" s="365">
        <v>45085</v>
      </c>
      <c r="D1174" s="366">
        <v>3080</v>
      </c>
      <c r="E1174" s="365">
        <v>45077</v>
      </c>
      <c r="F1174" s="332">
        <v>159122.75</v>
      </c>
      <c r="G1174" s="332" t="s">
        <v>5984</v>
      </c>
      <c r="H1174" s="332" t="s">
        <v>5856</v>
      </c>
      <c r="I1174" s="332" t="s">
        <v>130</v>
      </c>
      <c r="J1174" s="332" t="s">
        <v>109</v>
      </c>
      <c r="K1174" s="314">
        <f t="shared" si="72"/>
        <v>60</v>
      </c>
      <c r="L1174" s="365">
        <v>45137</v>
      </c>
      <c r="M1174" s="365">
        <v>45085</v>
      </c>
      <c r="N1174" s="332">
        <f t="shared" si="73"/>
        <v>159122.75</v>
      </c>
      <c r="O1174" s="226"/>
      <c r="P1174" s="286"/>
      <c r="Q1174" s="308"/>
      <c r="R1174" s="226"/>
      <c r="S1174" s="390">
        <f t="shared" si="74"/>
        <v>-45137</v>
      </c>
    </row>
    <row r="1175" spans="1:19" x14ac:dyDescent="0.25">
      <c r="A1175" s="394">
        <v>1182</v>
      </c>
      <c r="B1175" s="364" t="s">
        <v>2114</v>
      </c>
      <c r="C1175" s="365">
        <v>45085</v>
      </c>
      <c r="D1175" s="366">
        <v>3084</v>
      </c>
      <c r="E1175" s="365">
        <v>45077</v>
      </c>
      <c r="F1175" s="332">
        <v>30416.400000000001</v>
      </c>
      <c r="G1175" s="332" t="s">
        <v>5984</v>
      </c>
      <c r="H1175" s="332" t="s">
        <v>5856</v>
      </c>
      <c r="I1175" s="332" t="s">
        <v>130</v>
      </c>
      <c r="J1175" s="332" t="s">
        <v>109</v>
      </c>
      <c r="K1175" s="314">
        <f t="shared" si="72"/>
        <v>60</v>
      </c>
      <c r="L1175" s="365">
        <v>45137</v>
      </c>
      <c r="M1175" s="365">
        <v>45085</v>
      </c>
      <c r="N1175" s="332">
        <f t="shared" si="73"/>
        <v>30416.400000000001</v>
      </c>
      <c r="O1175" s="226"/>
      <c r="P1175" s="286"/>
      <c r="Q1175" s="308"/>
      <c r="R1175" s="226"/>
      <c r="S1175" s="390">
        <f t="shared" si="74"/>
        <v>-45137</v>
      </c>
    </row>
    <row r="1176" spans="1:19" x14ac:dyDescent="0.25">
      <c r="A1176" s="394">
        <v>1183</v>
      </c>
      <c r="B1176" s="364" t="s">
        <v>2116</v>
      </c>
      <c r="C1176" s="365">
        <v>45085</v>
      </c>
      <c r="D1176" s="366">
        <v>3081</v>
      </c>
      <c r="E1176" s="365">
        <v>45077</v>
      </c>
      <c r="F1176" s="332">
        <v>52561.36</v>
      </c>
      <c r="G1176" s="332" t="s">
        <v>5984</v>
      </c>
      <c r="H1176" s="332" t="s">
        <v>5856</v>
      </c>
      <c r="I1176" s="332" t="s">
        <v>130</v>
      </c>
      <c r="J1176" s="332" t="s">
        <v>109</v>
      </c>
      <c r="K1176" s="314">
        <f t="shared" si="72"/>
        <v>60</v>
      </c>
      <c r="L1176" s="365">
        <v>45137</v>
      </c>
      <c r="M1176" s="365">
        <v>45085</v>
      </c>
      <c r="N1176" s="332">
        <f t="shared" si="73"/>
        <v>52561.36</v>
      </c>
      <c r="O1176" s="226"/>
      <c r="P1176" s="226"/>
      <c r="Q1176" s="308"/>
      <c r="R1176" s="226"/>
      <c r="S1176" s="390">
        <f t="shared" si="74"/>
        <v>-45137</v>
      </c>
    </row>
    <row r="1177" spans="1:19" x14ac:dyDescent="0.25">
      <c r="A1177" s="394">
        <v>1184</v>
      </c>
      <c r="B1177" s="364" t="s">
        <v>2117</v>
      </c>
      <c r="C1177" s="365">
        <v>45085</v>
      </c>
      <c r="D1177" s="366">
        <v>10228380999</v>
      </c>
      <c r="E1177" s="365">
        <v>45077</v>
      </c>
      <c r="F1177" s="332">
        <v>423.87</v>
      </c>
      <c r="G1177" s="332" t="s">
        <v>209</v>
      </c>
      <c r="H1177" s="332" t="s">
        <v>17</v>
      </c>
      <c r="I1177" s="332" t="s">
        <v>130</v>
      </c>
      <c r="J1177" s="332" t="s">
        <v>109</v>
      </c>
      <c r="K1177" s="314">
        <f t="shared" si="72"/>
        <v>15</v>
      </c>
      <c r="L1177" s="365">
        <v>45092</v>
      </c>
      <c r="M1177" s="365">
        <v>45085</v>
      </c>
      <c r="N1177" s="332">
        <f t="shared" si="73"/>
        <v>423.87</v>
      </c>
      <c r="O1177" s="226" t="s">
        <v>27</v>
      </c>
      <c r="P1177" s="226">
        <v>1210</v>
      </c>
      <c r="Q1177" s="308">
        <v>45092</v>
      </c>
      <c r="R1177" s="226">
        <v>423.87</v>
      </c>
      <c r="S1177" s="390">
        <f t="shared" si="74"/>
        <v>0</v>
      </c>
    </row>
    <row r="1178" spans="1:19" x14ac:dyDescent="0.25">
      <c r="A1178" s="394">
        <v>1185</v>
      </c>
      <c r="B1178" s="364" t="s">
        <v>2119</v>
      </c>
      <c r="C1178" s="365">
        <v>45085</v>
      </c>
      <c r="D1178" s="366">
        <v>10228380998</v>
      </c>
      <c r="E1178" s="365">
        <v>45077</v>
      </c>
      <c r="F1178" s="332">
        <v>371.42</v>
      </c>
      <c r="G1178" s="332" t="s">
        <v>209</v>
      </c>
      <c r="H1178" s="332" t="s">
        <v>17</v>
      </c>
      <c r="I1178" s="332" t="s">
        <v>130</v>
      </c>
      <c r="J1178" s="332" t="s">
        <v>109</v>
      </c>
      <c r="K1178" s="314">
        <f t="shared" si="72"/>
        <v>15</v>
      </c>
      <c r="L1178" s="365">
        <v>45092</v>
      </c>
      <c r="M1178" s="365">
        <v>45085</v>
      </c>
      <c r="N1178" s="332">
        <f t="shared" si="73"/>
        <v>371.42</v>
      </c>
      <c r="O1178" s="226" t="s">
        <v>27</v>
      </c>
      <c r="P1178" s="226">
        <v>1210</v>
      </c>
      <c r="Q1178" s="308">
        <v>45092</v>
      </c>
      <c r="R1178" s="226">
        <v>371.42</v>
      </c>
      <c r="S1178" s="390">
        <f t="shared" si="74"/>
        <v>0</v>
      </c>
    </row>
    <row r="1179" spans="1:19" x14ac:dyDescent="0.25">
      <c r="A1179" s="394">
        <v>1186</v>
      </c>
      <c r="B1179" s="364" t="s">
        <v>2144</v>
      </c>
      <c r="C1179" s="365">
        <v>45086</v>
      </c>
      <c r="D1179" s="366">
        <v>2746</v>
      </c>
      <c r="E1179" s="365">
        <v>45083</v>
      </c>
      <c r="F1179" s="332">
        <v>50579.76</v>
      </c>
      <c r="G1179" s="332" t="s">
        <v>8846</v>
      </c>
      <c r="H1179" s="332" t="s">
        <v>8223</v>
      </c>
      <c r="I1179" s="332" t="s">
        <v>130</v>
      </c>
      <c r="J1179" s="332" t="s">
        <v>109</v>
      </c>
      <c r="K1179" s="314">
        <f t="shared" si="72"/>
        <v>60</v>
      </c>
      <c r="L1179" s="365">
        <v>45143</v>
      </c>
      <c r="M1179" s="365">
        <v>45086</v>
      </c>
      <c r="N1179" s="332">
        <f t="shared" si="73"/>
        <v>50579.76</v>
      </c>
      <c r="O1179" s="226" t="s">
        <v>27</v>
      </c>
      <c r="P1179" s="226">
        <v>1301</v>
      </c>
      <c r="Q1179" s="308">
        <v>45156</v>
      </c>
      <c r="R1179" s="226">
        <v>50579.76</v>
      </c>
      <c r="S1179" s="390">
        <f t="shared" si="74"/>
        <v>13</v>
      </c>
    </row>
    <row r="1180" spans="1:19" x14ac:dyDescent="0.25">
      <c r="A1180" s="394">
        <v>1187</v>
      </c>
      <c r="B1180" s="364" t="s">
        <v>4303</v>
      </c>
      <c r="C1180" s="365">
        <v>45086</v>
      </c>
      <c r="D1180" s="366">
        <v>5200279987</v>
      </c>
      <c r="E1180" s="365">
        <v>45086</v>
      </c>
      <c r="F1180" s="332">
        <v>679</v>
      </c>
      <c r="G1180" s="332" t="s">
        <v>24</v>
      </c>
      <c r="H1180" s="332" t="s">
        <v>57</v>
      </c>
      <c r="I1180" s="332" t="s">
        <v>130</v>
      </c>
      <c r="J1180" s="332" t="s">
        <v>109</v>
      </c>
      <c r="K1180" s="314">
        <f t="shared" si="72"/>
        <v>30</v>
      </c>
      <c r="L1180" s="365">
        <v>45116</v>
      </c>
      <c r="M1180" s="365">
        <v>45086</v>
      </c>
      <c r="N1180" s="332">
        <f t="shared" si="73"/>
        <v>679</v>
      </c>
      <c r="O1180" s="226"/>
      <c r="P1180" s="226"/>
      <c r="Q1180" s="308"/>
      <c r="R1180" s="226"/>
      <c r="S1180" s="390">
        <f t="shared" si="74"/>
        <v>-45116</v>
      </c>
    </row>
    <row r="1181" spans="1:19" x14ac:dyDescent="0.25">
      <c r="A1181" s="394">
        <v>1188</v>
      </c>
      <c r="B1181" s="364" t="s">
        <v>2147</v>
      </c>
      <c r="C1181" s="365">
        <v>45089</v>
      </c>
      <c r="D1181" s="366">
        <v>500936</v>
      </c>
      <c r="E1181" s="365">
        <v>45085</v>
      </c>
      <c r="F1181" s="332">
        <v>66</v>
      </c>
      <c r="G1181" s="332" t="s">
        <v>8102</v>
      </c>
      <c r="H1181" s="332" t="s">
        <v>57</v>
      </c>
      <c r="I1181" s="332" t="s">
        <v>130</v>
      </c>
      <c r="J1181" s="332" t="s">
        <v>109</v>
      </c>
      <c r="K1181" s="314">
        <f t="shared" si="72"/>
        <v>0</v>
      </c>
      <c r="L1181" s="365">
        <v>45085</v>
      </c>
      <c r="M1181" s="365">
        <v>45089</v>
      </c>
      <c r="N1181" s="332">
        <f t="shared" si="73"/>
        <v>66</v>
      </c>
      <c r="O1181" s="226" t="s">
        <v>90</v>
      </c>
      <c r="P1181" s="226">
        <v>17</v>
      </c>
      <c r="Q1181" s="365">
        <v>45085</v>
      </c>
      <c r="R1181" s="226">
        <v>66</v>
      </c>
      <c r="S1181" s="390">
        <f t="shared" si="74"/>
        <v>0</v>
      </c>
    </row>
    <row r="1182" spans="1:19" x14ac:dyDescent="0.25">
      <c r="A1182" s="394">
        <v>1189</v>
      </c>
      <c r="B1182" s="364" t="s">
        <v>2158</v>
      </c>
      <c r="C1182" s="365">
        <v>45089</v>
      </c>
      <c r="D1182" s="366">
        <v>3000366</v>
      </c>
      <c r="E1182" s="365">
        <v>45085</v>
      </c>
      <c r="F1182" s="332">
        <v>36</v>
      </c>
      <c r="G1182" s="332" t="s">
        <v>8102</v>
      </c>
      <c r="H1182" s="332" t="s">
        <v>57</v>
      </c>
      <c r="I1182" s="332" t="s">
        <v>130</v>
      </c>
      <c r="J1182" s="332" t="s">
        <v>109</v>
      </c>
      <c r="K1182" s="314">
        <f t="shared" si="72"/>
        <v>0</v>
      </c>
      <c r="L1182" s="365">
        <v>45085</v>
      </c>
      <c r="M1182" s="365">
        <v>45089</v>
      </c>
      <c r="N1182" s="332">
        <f t="shared" si="73"/>
        <v>36</v>
      </c>
      <c r="O1182" s="226" t="s">
        <v>90</v>
      </c>
      <c r="P1182" s="226">
        <v>16</v>
      </c>
      <c r="Q1182" s="365">
        <v>45085</v>
      </c>
      <c r="R1182" s="226">
        <v>36</v>
      </c>
      <c r="S1182" s="390">
        <f t="shared" si="74"/>
        <v>0</v>
      </c>
    </row>
    <row r="1183" spans="1:19" x14ac:dyDescent="0.25">
      <c r="A1183" s="394">
        <v>1190</v>
      </c>
      <c r="B1183" s="364" t="s">
        <v>2159</v>
      </c>
      <c r="C1183" s="365">
        <v>45089</v>
      </c>
      <c r="D1183" s="366">
        <v>18</v>
      </c>
      <c r="E1183" s="365">
        <v>45086</v>
      </c>
      <c r="F1183" s="332">
        <v>201</v>
      </c>
      <c r="G1183" s="332" t="s">
        <v>24</v>
      </c>
      <c r="H1183" s="332" t="s">
        <v>57</v>
      </c>
      <c r="I1183" s="332" t="s">
        <v>130</v>
      </c>
      <c r="J1183" s="332" t="s">
        <v>109</v>
      </c>
      <c r="K1183" s="314">
        <f t="shared" si="72"/>
        <v>0</v>
      </c>
      <c r="L1183" s="365">
        <v>45086</v>
      </c>
      <c r="M1183" s="365">
        <v>45089</v>
      </c>
      <c r="N1183" s="332">
        <f t="shared" si="73"/>
        <v>201</v>
      </c>
      <c r="O1183" s="226" t="s">
        <v>90</v>
      </c>
      <c r="P1183" s="226">
        <v>15</v>
      </c>
      <c r="Q1183" s="365">
        <v>45086</v>
      </c>
      <c r="R1183" s="226">
        <v>201</v>
      </c>
      <c r="S1183" s="390">
        <f t="shared" si="74"/>
        <v>0</v>
      </c>
    </row>
    <row r="1184" spans="1:19" x14ac:dyDescent="0.25">
      <c r="A1184" s="394">
        <v>1191</v>
      </c>
      <c r="B1184" s="364" t="s">
        <v>4305</v>
      </c>
      <c r="C1184" s="365">
        <v>45089</v>
      </c>
      <c r="D1184" s="366">
        <v>2528889</v>
      </c>
      <c r="E1184" s="365">
        <v>45077</v>
      </c>
      <c r="F1184" s="332">
        <v>6114.2</v>
      </c>
      <c r="G1184" s="332" t="s">
        <v>9180</v>
      </c>
      <c r="H1184" s="332" t="s">
        <v>9070</v>
      </c>
      <c r="I1184" s="332" t="s">
        <v>130</v>
      </c>
      <c r="J1184" s="332" t="s">
        <v>109</v>
      </c>
      <c r="K1184" s="314">
        <f t="shared" si="72"/>
        <v>15</v>
      </c>
      <c r="L1184" s="365">
        <v>45092</v>
      </c>
      <c r="M1184" s="365">
        <v>45089</v>
      </c>
      <c r="N1184" s="332">
        <f t="shared" si="73"/>
        <v>6114.2</v>
      </c>
      <c r="O1184" s="226"/>
      <c r="P1184" s="226"/>
      <c r="Q1184" s="308"/>
      <c r="R1184" s="226"/>
      <c r="S1184" s="390">
        <f t="shared" si="74"/>
        <v>-45092</v>
      </c>
    </row>
    <row r="1185" spans="1:19" x14ac:dyDescent="0.25">
      <c r="A1185" s="394">
        <v>1192</v>
      </c>
      <c r="B1185" s="364" t="s">
        <v>2172</v>
      </c>
      <c r="C1185" s="365">
        <v>45090</v>
      </c>
      <c r="D1185" s="366">
        <v>30002409</v>
      </c>
      <c r="E1185" s="365">
        <v>45069</v>
      </c>
      <c r="F1185" s="332">
        <v>41403.879999999997</v>
      </c>
      <c r="G1185" s="332" t="s">
        <v>8103</v>
      </c>
      <c r="H1185" s="332" t="s">
        <v>8099</v>
      </c>
      <c r="I1185" s="332" t="s">
        <v>130</v>
      </c>
      <c r="J1185" s="332" t="s">
        <v>109</v>
      </c>
      <c r="K1185" s="314">
        <f t="shared" si="72"/>
        <v>60</v>
      </c>
      <c r="L1185" s="365">
        <v>45129</v>
      </c>
      <c r="M1185" s="365">
        <v>45090</v>
      </c>
      <c r="N1185" s="332">
        <f t="shared" si="73"/>
        <v>41403.879999999997</v>
      </c>
      <c r="O1185" s="226"/>
      <c r="P1185" s="226"/>
      <c r="Q1185" s="308"/>
      <c r="R1185" s="226"/>
      <c r="S1185" s="390">
        <f t="shared" si="74"/>
        <v>-45129</v>
      </c>
    </row>
    <row r="1186" spans="1:19" x14ac:dyDescent="0.25">
      <c r="A1186" s="394">
        <v>1193</v>
      </c>
      <c r="B1186" s="364" t="s">
        <v>2198</v>
      </c>
      <c r="C1186" s="365">
        <v>45092</v>
      </c>
      <c r="D1186" s="366">
        <v>2632</v>
      </c>
      <c r="E1186" s="365">
        <v>45092</v>
      </c>
      <c r="F1186" s="332">
        <v>100</v>
      </c>
      <c r="G1186" s="332" t="s">
        <v>11842</v>
      </c>
      <c r="H1186" s="332" t="s">
        <v>65</v>
      </c>
      <c r="I1186" s="332" t="s">
        <v>130</v>
      </c>
      <c r="J1186" s="332" t="s">
        <v>109</v>
      </c>
      <c r="K1186" s="314">
        <f t="shared" si="72"/>
        <v>0</v>
      </c>
      <c r="L1186" s="365">
        <v>45092</v>
      </c>
      <c r="M1186" s="365">
        <v>45092</v>
      </c>
      <c r="N1186" s="332">
        <f t="shared" si="73"/>
        <v>100</v>
      </c>
      <c r="O1186" s="226" t="s">
        <v>90</v>
      </c>
      <c r="P1186" s="226">
        <v>2632</v>
      </c>
      <c r="Q1186" s="365">
        <v>45092</v>
      </c>
      <c r="R1186" s="226">
        <v>100</v>
      </c>
      <c r="S1186" s="390">
        <f t="shared" si="74"/>
        <v>0</v>
      </c>
    </row>
    <row r="1187" spans="1:19" x14ac:dyDescent="0.25">
      <c r="A1187" s="394">
        <v>1194</v>
      </c>
      <c r="B1187" s="364" t="s">
        <v>2200</v>
      </c>
      <c r="C1187" s="365">
        <v>45092</v>
      </c>
      <c r="D1187" s="366">
        <v>30002426</v>
      </c>
      <c r="E1187" s="365">
        <v>45083</v>
      </c>
      <c r="F1187" s="332">
        <v>47117.81</v>
      </c>
      <c r="G1187" s="332" t="s">
        <v>8103</v>
      </c>
      <c r="H1187" s="332" t="s">
        <v>8099</v>
      </c>
      <c r="I1187" s="332" t="s">
        <v>130</v>
      </c>
      <c r="J1187" s="332" t="s">
        <v>109</v>
      </c>
      <c r="K1187" s="314">
        <f t="shared" si="72"/>
        <v>60</v>
      </c>
      <c r="L1187" s="365">
        <v>45143</v>
      </c>
      <c r="M1187" s="365">
        <v>45092</v>
      </c>
      <c r="N1187" s="332">
        <f t="shared" si="73"/>
        <v>47117.81</v>
      </c>
      <c r="O1187" s="226"/>
      <c r="P1187" s="226"/>
      <c r="Q1187" s="308"/>
      <c r="R1187" s="226"/>
      <c r="S1187" s="390">
        <f t="shared" si="74"/>
        <v>-45143</v>
      </c>
    </row>
    <row r="1188" spans="1:19" x14ac:dyDescent="0.25">
      <c r="A1188" s="394">
        <v>1195</v>
      </c>
      <c r="B1188" s="364" t="s">
        <v>2201</v>
      </c>
      <c r="C1188" s="365">
        <v>45092</v>
      </c>
      <c r="D1188" s="402">
        <v>22</v>
      </c>
      <c r="E1188" s="365">
        <v>45092</v>
      </c>
      <c r="F1188" s="332">
        <v>30</v>
      </c>
      <c r="G1188" s="332" t="s">
        <v>11843</v>
      </c>
      <c r="H1188" s="332" t="s">
        <v>238</v>
      </c>
      <c r="I1188" s="332" t="s">
        <v>130</v>
      </c>
      <c r="J1188" s="332" t="s">
        <v>109</v>
      </c>
      <c r="K1188" s="314">
        <f t="shared" si="72"/>
        <v>0</v>
      </c>
      <c r="L1188" s="365">
        <v>45092</v>
      </c>
      <c r="M1188" s="365">
        <v>45092</v>
      </c>
      <c r="N1188" s="332">
        <f t="shared" si="73"/>
        <v>30</v>
      </c>
      <c r="O1188" s="226" t="s">
        <v>90</v>
      </c>
      <c r="P1188" s="226">
        <v>22</v>
      </c>
      <c r="Q1188" s="365">
        <v>45092</v>
      </c>
      <c r="R1188" s="226">
        <v>30</v>
      </c>
      <c r="S1188" s="390">
        <f t="shared" si="74"/>
        <v>0</v>
      </c>
    </row>
    <row r="1189" spans="1:19" x14ac:dyDescent="0.25">
      <c r="A1189" s="394">
        <v>1196</v>
      </c>
      <c r="B1189" s="364" t="s">
        <v>2202</v>
      </c>
      <c r="C1189" s="365">
        <v>45093</v>
      </c>
      <c r="D1189" s="366">
        <v>4497</v>
      </c>
      <c r="E1189" s="365">
        <v>45092</v>
      </c>
      <c r="F1189" s="332">
        <v>3599.99</v>
      </c>
      <c r="G1189" s="332" t="s">
        <v>9153</v>
      </c>
      <c r="H1189" s="332" t="s">
        <v>8485</v>
      </c>
      <c r="I1189" s="332" t="s">
        <v>130</v>
      </c>
      <c r="J1189" s="332" t="s">
        <v>109</v>
      </c>
      <c r="K1189" s="314">
        <f t="shared" si="72"/>
        <v>30</v>
      </c>
      <c r="L1189" s="365">
        <v>45122</v>
      </c>
      <c r="M1189" s="365">
        <v>45093</v>
      </c>
      <c r="N1189" s="332">
        <f t="shared" si="73"/>
        <v>3599.99</v>
      </c>
      <c r="O1189" s="226" t="s">
        <v>27</v>
      </c>
      <c r="P1189" s="226">
        <v>5331</v>
      </c>
      <c r="Q1189" s="365">
        <v>45120</v>
      </c>
      <c r="R1189" s="226">
        <v>3599.99</v>
      </c>
      <c r="S1189" s="390">
        <f t="shared" si="74"/>
        <v>-2</v>
      </c>
    </row>
    <row r="1190" spans="1:19" x14ac:dyDescent="0.25">
      <c r="A1190" s="334">
        <v>1197</v>
      </c>
      <c r="B1190" s="364" t="s">
        <v>2203</v>
      </c>
      <c r="C1190" s="365">
        <v>45096</v>
      </c>
      <c r="D1190" s="366">
        <v>594</v>
      </c>
      <c r="E1190" s="365">
        <v>45096</v>
      </c>
      <c r="F1190" s="332">
        <v>88851.87</v>
      </c>
      <c r="G1190" s="332" t="s">
        <v>9970</v>
      </c>
      <c r="H1190" s="332" t="s">
        <v>10019</v>
      </c>
      <c r="I1190" s="332" t="s">
        <v>130</v>
      </c>
      <c r="J1190" s="332" t="s">
        <v>109</v>
      </c>
      <c r="K1190" s="314">
        <f t="shared" si="72"/>
        <v>60</v>
      </c>
      <c r="L1190" s="365">
        <v>45156</v>
      </c>
      <c r="M1190" s="365">
        <v>45096</v>
      </c>
      <c r="N1190" s="332">
        <f t="shared" si="73"/>
        <v>88851.87</v>
      </c>
      <c r="O1190" s="226"/>
      <c r="P1190" s="226"/>
      <c r="Q1190" s="308"/>
      <c r="R1190" s="226">
        <f t="shared" ref="R1190:R1195" si="75">N1190</f>
        <v>88851.87</v>
      </c>
      <c r="S1190" s="390">
        <f t="shared" si="74"/>
        <v>-45156</v>
      </c>
    </row>
    <row r="1191" spans="1:19" x14ac:dyDescent="0.25">
      <c r="A1191" s="334">
        <v>1198</v>
      </c>
      <c r="B1191" s="364" t="s">
        <v>2204</v>
      </c>
      <c r="C1191" s="365">
        <v>45096</v>
      </c>
      <c r="D1191" s="366">
        <v>595</v>
      </c>
      <c r="E1191" s="365">
        <v>45096</v>
      </c>
      <c r="F1191" s="332">
        <v>351656.75</v>
      </c>
      <c r="G1191" s="332" t="s">
        <v>9970</v>
      </c>
      <c r="H1191" s="332" t="s">
        <v>10019</v>
      </c>
      <c r="I1191" s="332" t="s">
        <v>130</v>
      </c>
      <c r="J1191" s="332" t="s">
        <v>109</v>
      </c>
      <c r="K1191" s="314">
        <f t="shared" si="72"/>
        <v>60</v>
      </c>
      <c r="L1191" s="365">
        <v>45156</v>
      </c>
      <c r="M1191" s="365">
        <v>45096</v>
      </c>
      <c r="N1191" s="332">
        <f t="shared" si="73"/>
        <v>351656.75</v>
      </c>
      <c r="O1191" s="226"/>
      <c r="P1191" s="226"/>
      <c r="Q1191" s="308"/>
      <c r="R1191" s="226">
        <f t="shared" si="75"/>
        <v>351656.75</v>
      </c>
      <c r="S1191" s="390">
        <f t="shared" si="74"/>
        <v>-45156</v>
      </c>
    </row>
    <row r="1192" spans="1:19" x14ac:dyDescent="0.25">
      <c r="A1192" s="334">
        <v>1199</v>
      </c>
      <c r="B1192" s="336" t="s">
        <v>11844</v>
      </c>
      <c r="C1192" s="333">
        <v>45069</v>
      </c>
      <c r="D1192" s="335">
        <v>110017533868</v>
      </c>
      <c r="E1192" s="333">
        <v>45058</v>
      </c>
      <c r="F1192" s="334">
        <v>612.30999999999995</v>
      </c>
      <c r="G1192" s="334" t="s">
        <v>11183</v>
      </c>
      <c r="H1192" s="334" t="s">
        <v>2926</v>
      </c>
      <c r="I1192" s="332" t="s">
        <v>130</v>
      </c>
      <c r="J1192" s="334" t="s">
        <v>8687</v>
      </c>
      <c r="K1192" s="332">
        <v>10</v>
      </c>
      <c r="L1192" s="333">
        <v>45068</v>
      </c>
      <c r="M1192" s="333">
        <v>45075</v>
      </c>
      <c r="N1192" s="334">
        <f t="shared" si="73"/>
        <v>612.30999999999995</v>
      </c>
      <c r="O1192" s="332"/>
      <c r="P1192" s="332"/>
      <c r="Q1192" s="332"/>
      <c r="R1192" s="226">
        <f t="shared" si="75"/>
        <v>612.30999999999995</v>
      </c>
      <c r="S1192" s="390">
        <f t="shared" si="74"/>
        <v>-45068</v>
      </c>
    </row>
    <row r="1193" spans="1:19" x14ac:dyDescent="0.25">
      <c r="A1193" s="334">
        <v>1200</v>
      </c>
      <c r="B1193" s="336" t="s">
        <v>8607</v>
      </c>
      <c r="C1193" s="333">
        <v>45069</v>
      </c>
      <c r="D1193" s="335">
        <v>110017533867</v>
      </c>
      <c r="E1193" s="333">
        <v>45058</v>
      </c>
      <c r="F1193" s="334">
        <v>20475</v>
      </c>
      <c r="G1193" s="334" t="s">
        <v>11183</v>
      </c>
      <c r="H1193" s="334" t="s">
        <v>2926</v>
      </c>
      <c r="I1193" s="332" t="s">
        <v>130</v>
      </c>
      <c r="J1193" s="334" t="s">
        <v>8687</v>
      </c>
      <c r="K1193" s="332">
        <v>10</v>
      </c>
      <c r="L1193" s="333">
        <v>45068</v>
      </c>
      <c r="M1193" s="333">
        <v>45075</v>
      </c>
      <c r="N1193" s="334">
        <f t="shared" si="73"/>
        <v>20475</v>
      </c>
      <c r="O1193" s="332"/>
      <c r="P1193" s="332"/>
      <c r="Q1193" s="332"/>
      <c r="R1193" s="226">
        <f t="shared" si="75"/>
        <v>20475</v>
      </c>
      <c r="S1193" s="390">
        <f t="shared" si="74"/>
        <v>-45068</v>
      </c>
    </row>
    <row r="1194" spans="1:19" x14ac:dyDescent="0.25">
      <c r="A1194" s="334">
        <v>1201</v>
      </c>
      <c r="B1194" s="336" t="s">
        <v>11845</v>
      </c>
      <c r="C1194" s="333">
        <v>45069</v>
      </c>
      <c r="D1194" s="335">
        <v>110017533871</v>
      </c>
      <c r="E1194" s="333">
        <v>45058</v>
      </c>
      <c r="F1194" s="334">
        <v>822.91</v>
      </c>
      <c r="G1194" s="334" t="s">
        <v>11183</v>
      </c>
      <c r="H1194" s="334" t="s">
        <v>2926</v>
      </c>
      <c r="I1194" s="332" t="s">
        <v>130</v>
      </c>
      <c r="J1194" s="334" t="s">
        <v>8687</v>
      </c>
      <c r="K1194" s="332">
        <v>10</v>
      </c>
      <c r="L1194" s="333">
        <v>45068</v>
      </c>
      <c r="M1194" s="333">
        <v>45075</v>
      </c>
      <c r="N1194" s="334">
        <f t="shared" si="73"/>
        <v>822.91</v>
      </c>
      <c r="O1194" s="332"/>
      <c r="P1194" s="332"/>
      <c r="Q1194" s="332"/>
      <c r="R1194" s="226">
        <f t="shared" si="75"/>
        <v>822.91</v>
      </c>
      <c r="S1194" s="390">
        <f t="shared" si="74"/>
        <v>-45068</v>
      </c>
    </row>
    <row r="1195" spans="1:19" x14ac:dyDescent="0.25">
      <c r="A1195" s="334">
        <v>1202</v>
      </c>
      <c r="B1195" s="336" t="s">
        <v>11846</v>
      </c>
      <c r="C1195" s="333">
        <v>45069</v>
      </c>
      <c r="D1195" s="335">
        <v>110017533864</v>
      </c>
      <c r="E1195" s="333">
        <v>45058</v>
      </c>
      <c r="F1195" s="334">
        <v>1008.8</v>
      </c>
      <c r="G1195" s="334" t="s">
        <v>11183</v>
      </c>
      <c r="H1195" s="334" t="s">
        <v>2926</v>
      </c>
      <c r="I1195" s="332" t="s">
        <v>130</v>
      </c>
      <c r="J1195" s="334" t="s">
        <v>8687</v>
      </c>
      <c r="K1195" s="332">
        <v>10</v>
      </c>
      <c r="L1195" s="333">
        <v>45068</v>
      </c>
      <c r="M1195" s="333">
        <v>45075</v>
      </c>
      <c r="N1195" s="334">
        <f t="shared" si="73"/>
        <v>1008.8</v>
      </c>
      <c r="O1195" s="332"/>
      <c r="P1195" s="332"/>
      <c r="Q1195" s="332"/>
      <c r="R1195" s="226">
        <f t="shared" si="75"/>
        <v>1008.8</v>
      </c>
      <c r="S1195" s="390">
        <f t="shared" si="74"/>
        <v>-45068</v>
      </c>
    </row>
    <row r="1196" spans="1:19" x14ac:dyDescent="0.25">
      <c r="A1196" s="334">
        <v>1203</v>
      </c>
      <c r="B1196" s="336" t="s">
        <v>10080</v>
      </c>
      <c r="C1196" s="333">
        <v>45069</v>
      </c>
      <c r="D1196" s="335">
        <v>9190</v>
      </c>
      <c r="E1196" s="333">
        <v>45068</v>
      </c>
      <c r="F1196" s="334">
        <v>31199</v>
      </c>
      <c r="G1196" s="334" t="s">
        <v>11450</v>
      </c>
      <c r="H1196" s="334" t="s">
        <v>11850</v>
      </c>
      <c r="I1196" s="332" t="s">
        <v>130</v>
      </c>
      <c r="J1196" s="334" t="s">
        <v>11704</v>
      </c>
      <c r="K1196" s="332">
        <v>60</v>
      </c>
      <c r="L1196" s="333">
        <v>45129</v>
      </c>
      <c r="M1196" s="333">
        <v>45075</v>
      </c>
      <c r="N1196" s="334">
        <f t="shared" si="73"/>
        <v>31199</v>
      </c>
      <c r="O1196" s="332" t="s">
        <v>27</v>
      </c>
      <c r="P1196" s="332">
        <v>1261</v>
      </c>
      <c r="Q1196" s="333">
        <v>45125</v>
      </c>
      <c r="R1196" s="332">
        <v>31199</v>
      </c>
      <c r="S1196" s="390">
        <f t="shared" si="74"/>
        <v>-4</v>
      </c>
    </row>
    <row r="1197" spans="1:19" x14ac:dyDescent="0.25">
      <c r="A1197" s="334">
        <v>1204</v>
      </c>
      <c r="B1197" s="336" t="s">
        <v>11847</v>
      </c>
      <c r="C1197" s="333">
        <v>45070</v>
      </c>
      <c r="D1197" s="335">
        <v>210000383806</v>
      </c>
      <c r="E1197" s="333">
        <v>45055</v>
      </c>
      <c r="F1197" s="334">
        <v>-1281.19</v>
      </c>
      <c r="G1197" s="334" t="s">
        <v>11183</v>
      </c>
      <c r="H1197" s="334" t="s">
        <v>2926</v>
      </c>
      <c r="I1197" s="332" t="s">
        <v>130</v>
      </c>
      <c r="J1197" s="334" t="s">
        <v>8687</v>
      </c>
      <c r="K1197" s="332">
        <v>0</v>
      </c>
      <c r="L1197" s="333">
        <v>45055</v>
      </c>
      <c r="M1197" s="333">
        <v>45075</v>
      </c>
      <c r="N1197" s="334">
        <f t="shared" si="73"/>
        <v>-1281.19</v>
      </c>
      <c r="O1197" s="332"/>
      <c r="P1197" s="332"/>
      <c r="Q1197" s="333">
        <f>L1197</f>
        <v>45055</v>
      </c>
      <c r="R1197" s="332">
        <f>N1197</f>
        <v>-1281.19</v>
      </c>
      <c r="S1197" s="390">
        <f t="shared" si="74"/>
        <v>0</v>
      </c>
    </row>
    <row r="1198" spans="1:19" x14ac:dyDescent="0.25">
      <c r="A1198" s="334">
        <v>1205</v>
      </c>
      <c r="B1198" s="336" t="s">
        <v>11848</v>
      </c>
      <c r="C1198" s="333">
        <v>45070</v>
      </c>
      <c r="D1198" s="335">
        <v>210000383811</v>
      </c>
      <c r="E1198" s="333">
        <v>45055</v>
      </c>
      <c r="F1198" s="334">
        <v>-832.71</v>
      </c>
      <c r="G1198" s="334" t="s">
        <v>11183</v>
      </c>
      <c r="H1198" s="334" t="s">
        <v>2926</v>
      </c>
      <c r="I1198" s="332" t="s">
        <v>130</v>
      </c>
      <c r="J1198" s="334" t="s">
        <v>8687</v>
      </c>
      <c r="K1198" s="332">
        <v>0</v>
      </c>
      <c r="L1198" s="333">
        <v>45055</v>
      </c>
      <c r="M1198" s="333">
        <v>45075</v>
      </c>
      <c r="N1198" s="334">
        <f t="shared" si="73"/>
        <v>-832.71</v>
      </c>
      <c r="O1198" s="332"/>
      <c r="P1198" s="332"/>
      <c r="Q1198" s="333">
        <f t="shared" ref="Q1198:Q1199" si="76">L1198</f>
        <v>45055</v>
      </c>
      <c r="R1198" s="332">
        <f t="shared" ref="R1198:R1220" si="77">N1198</f>
        <v>-832.71</v>
      </c>
      <c r="S1198" s="390">
        <f t="shared" si="74"/>
        <v>0</v>
      </c>
    </row>
    <row r="1199" spans="1:19" x14ac:dyDescent="0.25">
      <c r="A1199" s="334">
        <v>1206</v>
      </c>
      <c r="B1199" s="336" t="s">
        <v>6634</v>
      </c>
      <c r="C1199" s="333">
        <v>45070</v>
      </c>
      <c r="D1199" s="335">
        <v>210000383802</v>
      </c>
      <c r="E1199" s="333">
        <v>45055</v>
      </c>
      <c r="F1199" s="334">
        <v>-21445.45</v>
      </c>
      <c r="G1199" s="334" t="s">
        <v>11183</v>
      </c>
      <c r="H1199" s="334" t="s">
        <v>2926</v>
      </c>
      <c r="I1199" s="332" t="s">
        <v>130</v>
      </c>
      <c r="J1199" s="334" t="s">
        <v>8687</v>
      </c>
      <c r="K1199" s="332">
        <v>0</v>
      </c>
      <c r="L1199" s="333">
        <v>45055</v>
      </c>
      <c r="M1199" s="333">
        <v>45075</v>
      </c>
      <c r="N1199" s="334">
        <f t="shared" si="73"/>
        <v>-21445.45</v>
      </c>
      <c r="O1199" s="332"/>
      <c r="P1199" s="332"/>
      <c r="Q1199" s="333">
        <f t="shared" si="76"/>
        <v>45055</v>
      </c>
      <c r="R1199" s="332">
        <f t="shared" si="77"/>
        <v>-21445.45</v>
      </c>
      <c r="S1199" s="390">
        <f t="shared" si="74"/>
        <v>0</v>
      </c>
    </row>
    <row r="1200" spans="1:19" x14ac:dyDescent="0.25">
      <c r="A1200" s="334">
        <v>1207</v>
      </c>
      <c r="B1200" s="336" t="s">
        <v>10081</v>
      </c>
      <c r="C1200" s="333">
        <v>45070</v>
      </c>
      <c r="D1200" s="335">
        <v>2100003837915</v>
      </c>
      <c r="E1200" s="333">
        <v>45055</v>
      </c>
      <c r="F1200" s="334">
        <v>21.15</v>
      </c>
      <c r="G1200" s="334" t="s">
        <v>11183</v>
      </c>
      <c r="H1200" s="334" t="s">
        <v>2926</v>
      </c>
      <c r="I1200" s="332" t="s">
        <v>130</v>
      </c>
      <c r="J1200" s="334" t="s">
        <v>8687</v>
      </c>
      <c r="K1200" s="332">
        <v>10</v>
      </c>
      <c r="L1200" s="333">
        <v>45065</v>
      </c>
      <c r="M1200" s="333">
        <v>45075</v>
      </c>
      <c r="N1200" s="334">
        <f t="shared" si="73"/>
        <v>21.15</v>
      </c>
      <c r="O1200" s="332"/>
      <c r="P1200" s="332"/>
      <c r="Q1200" s="332"/>
      <c r="R1200" s="332">
        <f t="shared" si="77"/>
        <v>21.15</v>
      </c>
      <c r="S1200" s="390">
        <f t="shared" si="74"/>
        <v>-45065</v>
      </c>
    </row>
    <row r="1201" spans="1:19" x14ac:dyDescent="0.25">
      <c r="A1201" s="334">
        <v>1208</v>
      </c>
      <c r="B1201" s="336" t="s">
        <v>10082</v>
      </c>
      <c r="C1201" s="333">
        <v>45070</v>
      </c>
      <c r="D1201" s="335">
        <v>210000383803</v>
      </c>
      <c r="E1201" s="333">
        <v>45055</v>
      </c>
      <c r="F1201" s="334">
        <v>-4739.9399999999996</v>
      </c>
      <c r="G1201" s="334" t="s">
        <v>11183</v>
      </c>
      <c r="H1201" s="334" t="s">
        <v>2926</v>
      </c>
      <c r="I1201" s="332" t="s">
        <v>130</v>
      </c>
      <c r="J1201" s="334" t="s">
        <v>8687</v>
      </c>
      <c r="K1201" s="332">
        <v>0</v>
      </c>
      <c r="L1201" s="333">
        <v>45055</v>
      </c>
      <c r="M1201" s="333">
        <v>45075</v>
      </c>
      <c r="N1201" s="334">
        <f t="shared" si="73"/>
        <v>-4739.9399999999996</v>
      </c>
      <c r="O1201" s="332"/>
      <c r="P1201" s="332"/>
      <c r="Q1201" s="333">
        <f>L1201</f>
        <v>45055</v>
      </c>
      <c r="R1201" s="332">
        <f t="shared" si="77"/>
        <v>-4739.9399999999996</v>
      </c>
      <c r="S1201" s="390">
        <f t="shared" si="74"/>
        <v>0</v>
      </c>
    </row>
    <row r="1202" spans="1:19" x14ac:dyDescent="0.25">
      <c r="A1202" s="334">
        <v>1209</v>
      </c>
      <c r="B1202" s="336" t="s">
        <v>10083</v>
      </c>
      <c r="C1202" s="333">
        <v>45070</v>
      </c>
      <c r="D1202" s="335">
        <v>210000383798</v>
      </c>
      <c r="E1202" s="333">
        <v>45055</v>
      </c>
      <c r="F1202" s="334">
        <v>-728.14</v>
      </c>
      <c r="G1202" s="334" t="s">
        <v>11183</v>
      </c>
      <c r="H1202" s="334" t="s">
        <v>2926</v>
      </c>
      <c r="I1202" s="332" t="s">
        <v>130</v>
      </c>
      <c r="J1202" s="334" t="s">
        <v>8687</v>
      </c>
      <c r="K1202" s="332">
        <v>0</v>
      </c>
      <c r="L1202" s="333">
        <v>45055</v>
      </c>
      <c r="M1202" s="333">
        <v>45075</v>
      </c>
      <c r="N1202" s="334">
        <f t="shared" si="73"/>
        <v>-728.14</v>
      </c>
      <c r="O1202" s="332"/>
      <c r="P1202" s="332"/>
      <c r="Q1202" s="333">
        <f t="shared" ref="Q1202:Q1220" si="78">L1202</f>
        <v>45055</v>
      </c>
      <c r="R1202" s="332">
        <f t="shared" si="77"/>
        <v>-728.14</v>
      </c>
      <c r="S1202" s="390">
        <f t="shared" si="74"/>
        <v>0</v>
      </c>
    </row>
    <row r="1203" spans="1:19" x14ac:dyDescent="0.25">
      <c r="A1203" s="334">
        <v>1210</v>
      </c>
      <c r="B1203" s="336" t="s">
        <v>10084</v>
      </c>
      <c r="C1203" s="333">
        <v>45070</v>
      </c>
      <c r="D1203" s="335">
        <v>210000383799</v>
      </c>
      <c r="E1203" s="333">
        <v>45055</v>
      </c>
      <c r="F1203" s="334">
        <v>-901.57</v>
      </c>
      <c r="G1203" s="334" t="s">
        <v>11183</v>
      </c>
      <c r="H1203" s="334" t="s">
        <v>2926</v>
      </c>
      <c r="I1203" s="332" t="s">
        <v>130</v>
      </c>
      <c r="J1203" s="334" t="s">
        <v>8687</v>
      </c>
      <c r="K1203" s="332">
        <v>0</v>
      </c>
      <c r="L1203" s="333">
        <v>45055</v>
      </c>
      <c r="M1203" s="333">
        <v>45075</v>
      </c>
      <c r="N1203" s="334">
        <f t="shared" si="73"/>
        <v>-901.57</v>
      </c>
      <c r="O1203" s="332"/>
      <c r="P1203" s="332"/>
      <c r="Q1203" s="333">
        <f t="shared" si="78"/>
        <v>45055</v>
      </c>
      <c r="R1203" s="332">
        <f t="shared" si="77"/>
        <v>-901.57</v>
      </c>
      <c r="S1203" s="390">
        <f t="shared" si="74"/>
        <v>0</v>
      </c>
    </row>
    <row r="1204" spans="1:19" x14ac:dyDescent="0.25">
      <c r="A1204" s="334">
        <v>1211</v>
      </c>
      <c r="B1204" s="336" t="s">
        <v>11849</v>
      </c>
      <c r="C1204" s="333">
        <v>45070</v>
      </c>
      <c r="D1204" s="335">
        <v>210000383805</v>
      </c>
      <c r="E1204" s="333">
        <v>45055</v>
      </c>
      <c r="F1204" s="334">
        <v>-895.2</v>
      </c>
      <c r="G1204" s="334" t="s">
        <v>11183</v>
      </c>
      <c r="H1204" s="334" t="s">
        <v>2926</v>
      </c>
      <c r="I1204" s="332" t="s">
        <v>130</v>
      </c>
      <c r="J1204" s="334" t="s">
        <v>8687</v>
      </c>
      <c r="K1204" s="332">
        <v>0</v>
      </c>
      <c r="L1204" s="333">
        <v>45055</v>
      </c>
      <c r="M1204" s="333">
        <v>45075</v>
      </c>
      <c r="N1204" s="334">
        <f t="shared" si="73"/>
        <v>-895.2</v>
      </c>
      <c r="O1204" s="332"/>
      <c r="P1204" s="332"/>
      <c r="Q1204" s="333">
        <f t="shared" si="78"/>
        <v>45055</v>
      </c>
      <c r="R1204" s="332">
        <f t="shared" si="77"/>
        <v>-895.2</v>
      </c>
      <c r="S1204" s="390">
        <f t="shared" si="74"/>
        <v>0</v>
      </c>
    </row>
    <row r="1205" spans="1:19" x14ac:dyDescent="0.25">
      <c r="A1205" s="334">
        <v>1212</v>
      </c>
      <c r="B1205" s="403" t="s">
        <v>10129</v>
      </c>
      <c r="C1205" s="391">
        <v>45070</v>
      </c>
      <c r="D1205" s="378">
        <v>210000383812</v>
      </c>
      <c r="E1205" s="391">
        <v>45055</v>
      </c>
      <c r="F1205" s="376">
        <v>39.9</v>
      </c>
      <c r="G1205" s="376" t="s">
        <v>11183</v>
      </c>
      <c r="H1205" s="376" t="s">
        <v>2926</v>
      </c>
      <c r="I1205" s="380" t="s">
        <v>130</v>
      </c>
      <c r="J1205" s="376" t="s">
        <v>8687</v>
      </c>
      <c r="K1205" s="332">
        <v>10</v>
      </c>
      <c r="L1205" s="333">
        <v>45055</v>
      </c>
      <c r="M1205" s="333">
        <v>45075</v>
      </c>
      <c r="N1205" s="376">
        <f t="shared" si="73"/>
        <v>39.9</v>
      </c>
      <c r="O1205" s="380"/>
      <c r="P1205" s="380"/>
      <c r="Q1205" s="333">
        <f t="shared" si="78"/>
        <v>45055</v>
      </c>
      <c r="R1205" s="332">
        <f t="shared" si="77"/>
        <v>39.9</v>
      </c>
      <c r="S1205" s="390">
        <f t="shared" si="74"/>
        <v>0</v>
      </c>
    </row>
    <row r="1206" spans="1:19" x14ac:dyDescent="0.25">
      <c r="A1206" s="334">
        <v>1213</v>
      </c>
      <c r="B1206" s="336" t="s">
        <v>11851</v>
      </c>
      <c r="C1206" s="333">
        <v>45070</v>
      </c>
      <c r="D1206" s="335">
        <v>210000383801</v>
      </c>
      <c r="E1206" s="333">
        <v>45055</v>
      </c>
      <c r="F1206" s="334">
        <v>-429.32</v>
      </c>
      <c r="G1206" s="334" t="s">
        <v>11183</v>
      </c>
      <c r="H1206" s="334" t="s">
        <v>2926</v>
      </c>
      <c r="I1206" s="332" t="s">
        <v>130</v>
      </c>
      <c r="J1206" s="334" t="s">
        <v>8687</v>
      </c>
      <c r="K1206" s="332">
        <v>0</v>
      </c>
      <c r="L1206" s="333">
        <v>45055</v>
      </c>
      <c r="M1206" s="333">
        <v>45075</v>
      </c>
      <c r="N1206" s="334">
        <f t="shared" si="73"/>
        <v>-429.32</v>
      </c>
      <c r="O1206" s="332"/>
      <c r="P1206" s="332"/>
      <c r="Q1206" s="333">
        <f t="shared" si="78"/>
        <v>45055</v>
      </c>
      <c r="R1206" s="332">
        <f t="shared" si="77"/>
        <v>-429.32</v>
      </c>
      <c r="S1206" s="390">
        <f t="shared" si="74"/>
        <v>0</v>
      </c>
    </row>
    <row r="1207" spans="1:19" x14ac:dyDescent="0.25">
      <c r="A1207" s="334">
        <v>1214</v>
      </c>
      <c r="B1207" s="336" t="s">
        <v>11852</v>
      </c>
      <c r="C1207" s="333">
        <v>45070</v>
      </c>
      <c r="D1207" s="335">
        <v>210000374795</v>
      </c>
      <c r="E1207" s="333">
        <v>45055</v>
      </c>
      <c r="F1207" s="334">
        <v>-254.12</v>
      </c>
      <c r="G1207" s="334" t="s">
        <v>11183</v>
      </c>
      <c r="H1207" s="334" t="s">
        <v>2926</v>
      </c>
      <c r="I1207" s="332" t="s">
        <v>130</v>
      </c>
      <c r="J1207" s="334" t="s">
        <v>8687</v>
      </c>
      <c r="K1207" s="332">
        <v>0</v>
      </c>
      <c r="L1207" s="333">
        <v>45055</v>
      </c>
      <c r="M1207" s="333">
        <v>45075</v>
      </c>
      <c r="N1207" s="334">
        <f t="shared" si="73"/>
        <v>-254.12</v>
      </c>
      <c r="O1207" s="332"/>
      <c r="P1207" s="332"/>
      <c r="Q1207" s="333">
        <f t="shared" si="78"/>
        <v>45055</v>
      </c>
      <c r="R1207" s="332">
        <f t="shared" si="77"/>
        <v>-254.12</v>
      </c>
      <c r="S1207" s="390">
        <f t="shared" si="74"/>
        <v>0</v>
      </c>
    </row>
    <row r="1208" spans="1:19" x14ac:dyDescent="0.25">
      <c r="A1208" s="334">
        <v>1215</v>
      </c>
      <c r="B1208" s="336" t="s">
        <v>11853</v>
      </c>
      <c r="C1208" s="333">
        <v>45070</v>
      </c>
      <c r="D1208" s="335">
        <v>210000383810</v>
      </c>
      <c r="E1208" s="333">
        <v>45055</v>
      </c>
      <c r="F1208" s="334">
        <v>-353.24</v>
      </c>
      <c r="G1208" s="334" t="s">
        <v>11183</v>
      </c>
      <c r="H1208" s="334" t="s">
        <v>2926</v>
      </c>
      <c r="I1208" s="332" t="s">
        <v>130</v>
      </c>
      <c r="J1208" s="334" t="s">
        <v>8687</v>
      </c>
      <c r="K1208" s="332">
        <v>0</v>
      </c>
      <c r="L1208" s="333">
        <v>45055</v>
      </c>
      <c r="M1208" s="333">
        <v>45075</v>
      </c>
      <c r="N1208" s="334">
        <f t="shared" si="73"/>
        <v>-353.24</v>
      </c>
      <c r="O1208" s="332"/>
      <c r="P1208" s="332"/>
      <c r="Q1208" s="333">
        <f t="shared" si="78"/>
        <v>45055</v>
      </c>
      <c r="R1208" s="332">
        <f t="shared" si="77"/>
        <v>-353.24</v>
      </c>
      <c r="S1208" s="390">
        <f t="shared" si="74"/>
        <v>0</v>
      </c>
    </row>
    <row r="1209" spans="1:19" x14ac:dyDescent="0.25">
      <c r="A1209" s="334">
        <v>1216</v>
      </c>
      <c r="B1209" s="336" t="s">
        <v>11854</v>
      </c>
      <c r="C1209" s="333">
        <v>45070</v>
      </c>
      <c r="D1209" s="335">
        <v>210000374801</v>
      </c>
      <c r="E1209" s="333">
        <v>45055</v>
      </c>
      <c r="F1209" s="334">
        <v>-617.16</v>
      </c>
      <c r="G1209" s="334" t="s">
        <v>11183</v>
      </c>
      <c r="H1209" s="334" t="s">
        <v>2926</v>
      </c>
      <c r="I1209" s="332" t="s">
        <v>130</v>
      </c>
      <c r="J1209" s="334" t="s">
        <v>8687</v>
      </c>
      <c r="K1209" s="332">
        <v>0</v>
      </c>
      <c r="L1209" s="333">
        <v>45055</v>
      </c>
      <c r="M1209" s="333">
        <v>45075</v>
      </c>
      <c r="N1209" s="334">
        <f t="shared" si="73"/>
        <v>-617.16</v>
      </c>
      <c r="O1209" s="332"/>
      <c r="P1209" s="332"/>
      <c r="Q1209" s="333">
        <f t="shared" si="78"/>
        <v>45055</v>
      </c>
      <c r="R1209" s="332">
        <f t="shared" si="77"/>
        <v>-617.16</v>
      </c>
      <c r="S1209" s="390">
        <f t="shared" si="74"/>
        <v>0</v>
      </c>
    </row>
    <row r="1210" spans="1:19" x14ac:dyDescent="0.25">
      <c r="A1210" s="334">
        <v>1217</v>
      </c>
      <c r="B1210" s="336" t="s">
        <v>11855</v>
      </c>
      <c r="C1210" s="333">
        <v>45070</v>
      </c>
      <c r="D1210" s="335">
        <v>210000374834</v>
      </c>
      <c r="E1210" s="333">
        <v>45055</v>
      </c>
      <c r="F1210" s="334">
        <v>-1006.36</v>
      </c>
      <c r="G1210" s="334" t="s">
        <v>11183</v>
      </c>
      <c r="H1210" s="334" t="s">
        <v>2926</v>
      </c>
      <c r="I1210" s="332" t="s">
        <v>130</v>
      </c>
      <c r="J1210" s="334" t="s">
        <v>8687</v>
      </c>
      <c r="K1210" s="332">
        <v>0</v>
      </c>
      <c r="L1210" s="333">
        <v>45055</v>
      </c>
      <c r="M1210" s="333">
        <v>45075</v>
      </c>
      <c r="N1210" s="334">
        <f t="shared" si="73"/>
        <v>-1006.36</v>
      </c>
      <c r="O1210" s="332"/>
      <c r="P1210" s="332"/>
      <c r="Q1210" s="333">
        <f t="shared" si="78"/>
        <v>45055</v>
      </c>
      <c r="R1210" s="332">
        <f t="shared" si="77"/>
        <v>-1006.36</v>
      </c>
      <c r="S1210" s="390">
        <f t="shared" si="74"/>
        <v>0</v>
      </c>
    </row>
    <row r="1211" spans="1:19" x14ac:dyDescent="0.25">
      <c r="A1211" s="334">
        <v>1218</v>
      </c>
      <c r="B1211" s="336" t="s">
        <v>11856</v>
      </c>
      <c r="C1211" s="333">
        <v>45070</v>
      </c>
      <c r="D1211" s="335">
        <v>210000374799</v>
      </c>
      <c r="E1211" s="333">
        <v>45055</v>
      </c>
      <c r="F1211" s="334">
        <v>-1194.72</v>
      </c>
      <c r="G1211" s="334" t="s">
        <v>11183</v>
      </c>
      <c r="H1211" s="334" t="s">
        <v>2926</v>
      </c>
      <c r="I1211" s="332" t="s">
        <v>130</v>
      </c>
      <c r="J1211" s="334" t="s">
        <v>8687</v>
      </c>
      <c r="K1211" s="332">
        <v>0</v>
      </c>
      <c r="L1211" s="333">
        <v>45055</v>
      </c>
      <c r="M1211" s="333">
        <v>45075</v>
      </c>
      <c r="N1211" s="334">
        <f t="shared" si="73"/>
        <v>-1194.72</v>
      </c>
      <c r="O1211" s="332"/>
      <c r="P1211" s="332"/>
      <c r="Q1211" s="333">
        <f t="shared" si="78"/>
        <v>45055</v>
      </c>
      <c r="R1211" s="332">
        <f t="shared" si="77"/>
        <v>-1194.72</v>
      </c>
      <c r="S1211" s="390">
        <f t="shared" si="74"/>
        <v>0</v>
      </c>
    </row>
    <row r="1212" spans="1:19" x14ac:dyDescent="0.25">
      <c r="A1212" s="334">
        <v>1219</v>
      </c>
      <c r="B1212" s="336" t="s">
        <v>11857</v>
      </c>
      <c r="C1212" s="333">
        <v>45070</v>
      </c>
      <c r="D1212" s="335">
        <v>210000374800</v>
      </c>
      <c r="E1212" s="333">
        <v>45055</v>
      </c>
      <c r="F1212" s="334">
        <v>-488.46</v>
      </c>
      <c r="G1212" s="334" t="s">
        <v>11183</v>
      </c>
      <c r="H1212" s="334" t="s">
        <v>2926</v>
      </c>
      <c r="I1212" s="332" t="s">
        <v>130</v>
      </c>
      <c r="J1212" s="334" t="s">
        <v>8687</v>
      </c>
      <c r="K1212" s="332">
        <v>0</v>
      </c>
      <c r="L1212" s="333">
        <v>45055</v>
      </c>
      <c r="M1212" s="333">
        <v>45075</v>
      </c>
      <c r="N1212" s="334">
        <f t="shared" si="73"/>
        <v>-488.46</v>
      </c>
      <c r="O1212" s="332"/>
      <c r="P1212" s="332"/>
      <c r="Q1212" s="333">
        <f t="shared" si="78"/>
        <v>45055</v>
      </c>
      <c r="R1212" s="332">
        <f t="shared" si="77"/>
        <v>-488.46</v>
      </c>
      <c r="S1212" s="390">
        <f t="shared" si="74"/>
        <v>0</v>
      </c>
    </row>
    <row r="1213" spans="1:19" x14ac:dyDescent="0.25">
      <c r="A1213" s="334">
        <v>1220</v>
      </c>
      <c r="B1213" s="336" t="s">
        <v>11858</v>
      </c>
      <c r="C1213" s="333">
        <v>45070</v>
      </c>
      <c r="D1213" s="335">
        <v>210000374835</v>
      </c>
      <c r="E1213" s="333">
        <v>45055</v>
      </c>
      <c r="F1213" s="334">
        <v>-557.75</v>
      </c>
      <c r="G1213" s="334" t="s">
        <v>11183</v>
      </c>
      <c r="H1213" s="334" t="s">
        <v>2926</v>
      </c>
      <c r="I1213" s="332" t="s">
        <v>130</v>
      </c>
      <c r="J1213" s="334" t="s">
        <v>8687</v>
      </c>
      <c r="K1213" s="332">
        <v>0</v>
      </c>
      <c r="L1213" s="333">
        <v>45055</v>
      </c>
      <c r="M1213" s="333">
        <v>45075</v>
      </c>
      <c r="N1213" s="334">
        <f t="shared" si="73"/>
        <v>-557.75</v>
      </c>
      <c r="O1213" s="332"/>
      <c r="P1213" s="332"/>
      <c r="Q1213" s="333">
        <f t="shared" si="78"/>
        <v>45055</v>
      </c>
      <c r="R1213" s="332">
        <f t="shared" si="77"/>
        <v>-557.75</v>
      </c>
      <c r="S1213" s="390">
        <f t="shared" si="74"/>
        <v>0</v>
      </c>
    </row>
    <row r="1214" spans="1:19" x14ac:dyDescent="0.25">
      <c r="A1214" s="334">
        <v>1221</v>
      </c>
      <c r="B1214" s="336" t="s">
        <v>11859</v>
      </c>
      <c r="C1214" s="333">
        <v>45070</v>
      </c>
      <c r="D1214" s="335">
        <v>210000374794</v>
      </c>
      <c r="E1214" s="333">
        <v>45055</v>
      </c>
      <c r="F1214" s="334">
        <v>-575.64</v>
      </c>
      <c r="G1214" s="334" t="s">
        <v>11183</v>
      </c>
      <c r="H1214" s="334" t="s">
        <v>2926</v>
      </c>
      <c r="I1214" s="332" t="s">
        <v>130</v>
      </c>
      <c r="J1214" s="334" t="s">
        <v>8687</v>
      </c>
      <c r="K1214" s="332">
        <v>0</v>
      </c>
      <c r="L1214" s="333">
        <v>45055</v>
      </c>
      <c r="M1214" s="333">
        <v>45075</v>
      </c>
      <c r="N1214" s="334">
        <f t="shared" si="73"/>
        <v>-575.64</v>
      </c>
      <c r="O1214" s="332"/>
      <c r="P1214" s="332"/>
      <c r="Q1214" s="333">
        <f t="shared" si="78"/>
        <v>45055</v>
      </c>
      <c r="R1214" s="332">
        <f t="shared" si="77"/>
        <v>-575.64</v>
      </c>
      <c r="S1214" s="390">
        <f t="shared" si="74"/>
        <v>0</v>
      </c>
    </row>
    <row r="1215" spans="1:19" x14ac:dyDescent="0.25">
      <c r="A1215" s="334">
        <v>1222</v>
      </c>
      <c r="B1215" s="336" t="s">
        <v>11860</v>
      </c>
      <c r="C1215" s="333">
        <v>45070</v>
      </c>
      <c r="D1215" s="335">
        <v>210000374796</v>
      </c>
      <c r="E1215" s="333">
        <v>45055</v>
      </c>
      <c r="F1215" s="334">
        <v>-518.15</v>
      </c>
      <c r="G1215" s="334" t="s">
        <v>11183</v>
      </c>
      <c r="H1215" s="334" t="s">
        <v>2926</v>
      </c>
      <c r="I1215" s="332" t="s">
        <v>130</v>
      </c>
      <c r="J1215" s="334" t="s">
        <v>8687</v>
      </c>
      <c r="K1215" s="332">
        <v>0</v>
      </c>
      <c r="L1215" s="333">
        <v>45055</v>
      </c>
      <c r="M1215" s="333">
        <v>45075</v>
      </c>
      <c r="N1215" s="334">
        <f t="shared" si="73"/>
        <v>-518.15</v>
      </c>
      <c r="O1215" s="332"/>
      <c r="P1215" s="332"/>
      <c r="Q1215" s="333">
        <f t="shared" si="78"/>
        <v>45055</v>
      </c>
      <c r="R1215" s="332">
        <f t="shared" si="77"/>
        <v>-518.15</v>
      </c>
      <c r="S1215" s="390">
        <f t="shared" si="74"/>
        <v>0</v>
      </c>
    </row>
    <row r="1216" spans="1:19" x14ac:dyDescent="0.25">
      <c r="A1216" s="334">
        <v>1223</v>
      </c>
      <c r="B1216" s="336" t="s">
        <v>11861</v>
      </c>
      <c r="C1216" s="333">
        <v>45070</v>
      </c>
      <c r="D1216" s="335">
        <v>210000374790</v>
      </c>
      <c r="E1216" s="333">
        <v>45055</v>
      </c>
      <c r="F1216" s="334">
        <v>-726.73</v>
      </c>
      <c r="G1216" s="334" t="s">
        <v>11183</v>
      </c>
      <c r="H1216" s="334" t="s">
        <v>2926</v>
      </c>
      <c r="I1216" s="332" t="s">
        <v>130</v>
      </c>
      <c r="J1216" s="334" t="s">
        <v>8687</v>
      </c>
      <c r="K1216" s="332">
        <v>0</v>
      </c>
      <c r="L1216" s="333">
        <v>45055</v>
      </c>
      <c r="M1216" s="333">
        <v>45075</v>
      </c>
      <c r="N1216" s="334">
        <f t="shared" si="73"/>
        <v>-726.73</v>
      </c>
      <c r="O1216" s="332"/>
      <c r="P1216" s="332"/>
      <c r="Q1216" s="333">
        <f t="shared" si="78"/>
        <v>45055</v>
      </c>
      <c r="R1216" s="332">
        <f t="shared" si="77"/>
        <v>-726.73</v>
      </c>
      <c r="S1216" s="390">
        <f t="shared" si="74"/>
        <v>0</v>
      </c>
    </row>
    <row r="1217" spans="1:19" x14ac:dyDescent="0.25">
      <c r="A1217" s="334">
        <v>1224</v>
      </c>
      <c r="B1217" s="336" t="s">
        <v>11862</v>
      </c>
      <c r="C1217" s="333">
        <v>45070</v>
      </c>
      <c r="D1217" s="335">
        <v>210000374798</v>
      </c>
      <c r="E1217" s="333">
        <v>45055</v>
      </c>
      <c r="F1217" s="334">
        <v>-726.73</v>
      </c>
      <c r="G1217" s="334" t="s">
        <v>11183</v>
      </c>
      <c r="H1217" s="334" t="s">
        <v>2926</v>
      </c>
      <c r="I1217" s="332" t="s">
        <v>130</v>
      </c>
      <c r="J1217" s="334" t="s">
        <v>8687</v>
      </c>
      <c r="K1217" s="332">
        <v>0</v>
      </c>
      <c r="L1217" s="333">
        <v>45055</v>
      </c>
      <c r="M1217" s="333">
        <v>45075</v>
      </c>
      <c r="N1217" s="334">
        <f t="shared" si="73"/>
        <v>-726.73</v>
      </c>
      <c r="O1217" s="332"/>
      <c r="P1217" s="332"/>
      <c r="Q1217" s="333">
        <f t="shared" si="78"/>
        <v>45055</v>
      </c>
      <c r="R1217" s="332">
        <f t="shared" si="77"/>
        <v>-726.73</v>
      </c>
      <c r="S1217" s="390">
        <f t="shared" si="74"/>
        <v>0</v>
      </c>
    </row>
    <row r="1218" spans="1:19" x14ac:dyDescent="0.25">
      <c r="A1218" s="334">
        <v>1225</v>
      </c>
      <c r="B1218" s="336" t="s">
        <v>6638</v>
      </c>
      <c r="C1218" s="333">
        <v>45070</v>
      </c>
      <c r="D1218" s="335">
        <v>210000374793</v>
      </c>
      <c r="E1218" s="333">
        <v>45055</v>
      </c>
      <c r="F1218" s="334">
        <v>-1261.03</v>
      </c>
      <c r="G1218" s="334" t="s">
        <v>11183</v>
      </c>
      <c r="H1218" s="334" t="s">
        <v>2926</v>
      </c>
      <c r="I1218" s="332" t="s">
        <v>130</v>
      </c>
      <c r="J1218" s="334" t="s">
        <v>8687</v>
      </c>
      <c r="K1218" s="332">
        <v>0</v>
      </c>
      <c r="L1218" s="333">
        <v>45055</v>
      </c>
      <c r="M1218" s="333">
        <v>45075</v>
      </c>
      <c r="N1218" s="334">
        <f t="shared" si="73"/>
        <v>-1261.03</v>
      </c>
      <c r="O1218" s="332"/>
      <c r="P1218" s="332"/>
      <c r="Q1218" s="333">
        <f t="shared" si="78"/>
        <v>45055</v>
      </c>
      <c r="R1218" s="332">
        <f t="shared" si="77"/>
        <v>-1261.03</v>
      </c>
      <c r="S1218" s="390">
        <f t="shared" si="74"/>
        <v>0</v>
      </c>
    </row>
    <row r="1219" spans="1:19" x14ac:dyDescent="0.25">
      <c r="A1219" s="334">
        <v>1226</v>
      </c>
      <c r="B1219" s="336" t="s">
        <v>6639</v>
      </c>
      <c r="C1219" s="333">
        <v>45070</v>
      </c>
      <c r="D1219" s="335">
        <v>210000374809</v>
      </c>
      <c r="E1219" s="333">
        <v>45055</v>
      </c>
      <c r="F1219" s="334">
        <v>-1079.28</v>
      </c>
      <c r="G1219" s="334" t="s">
        <v>11183</v>
      </c>
      <c r="H1219" s="334" t="s">
        <v>2926</v>
      </c>
      <c r="I1219" s="332" t="s">
        <v>130</v>
      </c>
      <c r="J1219" s="334" t="s">
        <v>8687</v>
      </c>
      <c r="K1219" s="332">
        <v>0</v>
      </c>
      <c r="L1219" s="333">
        <v>45055</v>
      </c>
      <c r="M1219" s="333">
        <v>45075</v>
      </c>
      <c r="N1219" s="334">
        <f t="shared" si="73"/>
        <v>-1079.28</v>
      </c>
      <c r="O1219" s="332"/>
      <c r="P1219" s="332"/>
      <c r="Q1219" s="333">
        <f t="shared" si="78"/>
        <v>45055</v>
      </c>
      <c r="R1219" s="332">
        <f t="shared" si="77"/>
        <v>-1079.28</v>
      </c>
      <c r="S1219" s="390">
        <f t="shared" si="74"/>
        <v>0</v>
      </c>
    </row>
    <row r="1220" spans="1:19" x14ac:dyDescent="0.25">
      <c r="A1220" s="334">
        <v>1227</v>
      </c>
      <c r="B1220" s="336" t="s">
        <v>11863</v>
      </c>
      <c r="C1220" s="333">
        <v>45070</v>
      </c>
      <c r="D1220" s="335">
        <v>210000374797</v>
      </c>
      <c r="E1220" s="333">
        <v>45055</v>
      </c>
      <c r="F1220" s="334">
        <v>-15648.92</v>
      </c>
      <c r="G1220" s="334" t="s">
        <v>11183</v>
      </c>
      <c r="H1220" s="334" t="s">
        <v>2926</v>
      </c>
      <c r="I1220" s="332" t="s">
        <v>130</v>
      </c>
      <c r="J1220" s="334" t="s">
        <v>8687</v>
      </c>
      <c r="K1220" s="332">
        <v>0</v>
      </c>
      <c r="L1220" s="333">
        <v>45055</v>
      </c>
      <c r="M1220" s="333">
        <v>45075</v>
      </c>
      <c r="N1220" s="334">
        <f t="shared" si="73"/>
        <v>-15648.92</v>
      </c>
      <c r="O1220" s="332"/>
      <c r="P1220" s="332"/>
      <c r="Q1220" s="333">
        <f t="shared" si="78"/>
        <v>45055</v>
      </c>
      <c r="R1220" s="332">
        <f t="shared" si="77"/>
        <v>-15648.92</v>
      </c>
      <c r="S1220" s="390">
        <f t="shared" si="74"/>
        <v>0</v>
      </c>
    </row>
    <row r="1221" spans="1:19" x14ac:dyDescent="0.25">
      <c r="A1221" s="334">
        <v>1228</v>
      </c>
      <c r="B1221" s="336" t="s">
        <v>6640</v>
      </c>
      <c r="C1221" s="333">
        <v>45071</v>
      </c>
      <c r="D1221" s="335">
        <v>19269</v>
      </c>
      <c r="E1221" s="333">
        <v>45070</v>
      </c>
      <c r="F1221" s="334">
        <v>1958.5</v>
      </c>
      <c r="G1221" s="334" t="s">
        <v>12240</v>
      </c>
      <c r="H1221" s="334" t="s">
        <v>11872</v>
      </c>
      <c r="I1221" s="332" t="s">
        <v>130</v>
      </c>
      <c r="J1221" s="334" t="s">
        <v>9687</v>
      </c>
      <c r="K1221" s="332">
        <v>60</v>
      </c>
      <c r="L1221" s="333">
        <v>45130</v>
      </c>
      <c r="M1221" s="333">
        <v>45075</v>
      </c>
      <c r="N1221" s="334">
        <f t="shared" si="73"/>
        <v>1958.5</v>
      </c>
      <c r="O1221" s="332" t="s">
        <v>27</v>
      </c>
      <c r="P1221" s="332">
        <v>1260</v>
      </c>
      <c r="Q1221" s="333">
        <v>45125</v>
      </c>
      <c r="R1221" s="332">
        <v>1958.5</v>
      </c>
      <c r="S1221" s="390">
        <f t="shared" si="74"/>
        <v>-5</v>
      </c>
    </row>
    <row r="1222" spans="1:19" x14ac:dyDescent="0.25">
      <c r="A1222" s="334">
        <v>1229</v>
      </c>
      <c r="B1222" s="336" t="s">
        <v>1178</v>
      </c>
      <c r="C1222" s="333">
        <v>45071</v>
      </c>
      <c r="D1222" s="335">
        <v>19267</v>
      </c>
      <c r="E1222" s="333">
        <v>45070</v>
      </c>
      <c r="F1222" s="334">
        <v>137.30000000000001</v>
      </c>
      <c r="G1222" s="334" t="s">
        <v>12240</v>
      </c>
      <c r="H1222" s="334" t="s">
        <v>2324</v>
      </c>
      <c r="I1222" s="332" t="s">
        <v>130</v>
      </c>
      <c r="J1222" s="334" t="s">
        <v>9687</v>
      </c>
      <c r="K1222" s="332">
        <v>60</v>
      </c>
      <c r="L1222" s="333">
        <v>45130</v>
      </c>
      <c r="M1222" s="333">
        <v>45075</v>
      </c>
      <c r="N1222" s="334">
        <f t="shared" si="73"/>
        <v>137.30000000000001</v>
      </c>
      <c r="O1222" s="332" t="s">
        <v>27</v>
      </c>
      <c r="P1222" s="332">
        <v>1260</v>
      </c>
      <c r="Q1222" s="333">
        <v>45125</v>
      </c>
      <c r="R1222" s="332">
        <v>137.30000000000001</v>
      </c>
      <c r="S1222" s="390">
        <f t="shared" si="74"/>
        <v>-5</v>
      </c>
    </row>
    <row r="1223" spans="1:19" x14ac:dyDescent="0.25">
      <c r="A1223" s="334">
        <v>1230</v>
      </c>
      <c r="B1223" s="336" t="s">
        <v>1179</v>
      </c>
      <c r="C1223" s="333">
        <v>45071</v>
      </c>
      <c r="D1223" s="335">
        <v>19268</v>
      </c>
      <c r="E1223" s="333">
        <v>45070</v>
      </c>
      <c r="F1223" s="334">
        <v>1021.96</v>
      </c>
      <c r="G1223" s="334" t="s">
        <v>12240</v>
      </c>
      <c r="H1223" s="334" t="s">
        <v>11872</v>
      </c>
      <c r="I1223" s="332" t="s">
        <v>130</v>
      </c>
      <c r="J1223" s="334" t="s">
        <v>9687</v>
      </c>
      <c r="K1223" s="332">
        <v>60</v>
      </c>
      <c r="L1223" s="333">
        <v>45130</v>
      </c>
      <c r="M1223" s="333">
        <v>45075</v>
      </c>
      <c r="N1223" s="334">
        <f t="shared" si="73"/>
        <v>1021.96</v>
      </c>
      <c r="O1223" s="332" t="s">
        <v>27</v>
      </c>
      <c r="P1223" s="332">
        <v>1260</v>
      </c>
      <c r="Q1223" s="333">
        <v>45125</v>
      </c>
      <c r="R1223" s="332">
        <v>1021.96</v>
      </c>
      <c r="S1223" s="390">
        <f t="shared" si="74"/>
        <v>-5</v>
      </c>
    </row>
    <row r="1224" spans="1:19" x14ac:dyDescent="0.25">
      <c r="A1224" s="334">
        <v>1231</v>
      </c>
      <c r="B1224" s="336" t="s">
        <v>1180</v>
      </c>
      <c r="C1224" s="333">
        <v>45071</v>
      </c>
      <c r="D1224" s="335">
        <v>20619</v>
      </c>
      <c r="E1224" s="333">
        <v>45071</v>
      </c>
      <c r="F1224" s="334">
        <v>282.79000000000002</v>
      </c>
      <c r="G1224" s="334" t="s">
        <v>8878</v>
      </c>
      <c r="H1224" s="334" t="s">
        <v>8587</v>
      </c>
      <c r="I1224" s="332" t="s">
        <v>130</v>
      </c>
      <c r="J1224" s="334" t="s">
        <v>11133</v>
      </c>
      <c r="K1224" s="332"/>
      <c r="L1224" s="332"/>
      <c r="M1224" s="332"/>
      <c r="N1224" s="334">
        <f t="shared" si="73"/>
        <v>282.79000000000002</v>
      </c>
      <c r="O1224" s="332" t="s">
        <v>27</v>
      </c>
      <c r="P1224" s="332">
        <v>1226</v>
      </c>
      <c r="Q1224" s="333">
        <v>45104</v>
      </c>
      <c r="R1224" s="332">
        <v>282.79000000000002</v>
      </c>
      <c r="S1224" s="390">
        <f t="shared" si="74"/>
        <v>45104</v>
      </c>
    </row>
    <row r="1225" spans="1:19" x14ac:dyDescent="0.25">
      <c r="A1225" s="334">
        <v>1232</v>
      </c>
      <c r="B1225" s="336" t="s">
        <v>10133</v>
      </c>
      <c r="C1225" s="333">
        <v>45072</v>
      </c>
      <c r="D1225" s="335">
        <v>150095963</v>
      </c>
      <c r="E1225" s="333">
        <v>45072</v>
      </c>
      <c r="F1225" s="334">
        <v>1017.82</v>
      </c>
      <c r="G1225" s="334" t="s">
        <v>474</v>
      </c>
      <c r="H1225" s="334" t="s">
        <v>11873</v>
      </c>
      <c r="I1225" s="332" t="s">
        <v>130</v>
      </c>
      <c r="J1225" s="334" t="s">
        <v>9687</v>
      </c>
      <c r="K1225" s="332">
        <v>0</v>
      </c>
      <c r="L1225" s="333">
        <v>45072</v>
      </c>
      <c r="M1225" s="333">
        <v>45075</v>
      </c>
      <c r="N1225" s="334">
        <f t="shared" si="73"/>
        <v>1017.82</v>
      </c>
      <c r="O1225" s="332" t="s">
        <v>90</v>
      </c>
      <c r="P1225" s="332">
        <v>67</v>
      </c>
      <c r="Q1225" s="333">
        <v>45072</v>
      </c>
      <c r="R1225" s="332">
        <v>1017.82</v>
      </c>
      <c r="S1225" s="390">
        <f t="shared" si="74"/>
        <v>0</v>
      </c>
    </row>
    <row r="1226" spans="1:19" x14ac:dyDescent="0.25">
      <c r="A1226" s="334">
        <v>1233</v>
      </c>
      <c r="B1226" s="336" t="s">
        <v>11864</v>
      </c>
      <c r="C1226" s="333">
        <v>45072</v>
      </c>
      <c r="D1226" s="335">
        <v>52300226</v>
      </c>
      <c r="E1226" s="333">
        <v>45068</v>
      </c>
      <c r="F1226" s="334">
        <v>1440</v>
      </c>
      <c r="G1226" s="334" t="s">
        <v>59</v>
      </c>
      <c r="H1226" s="334" t="s">
        <v>11874</v>
      </c>
      <c r="I1226" s="332" t="s">
        <v>130</v>
      </c>
      <c r="J1226" s="334" t="s">
        <v>11133</v>
      </c>
      <c r="K1226" s="332">
        <v>15</v>
      </c>
      <c r="L1226" s="333">
        <v>45083</v>
      </c>
      <c r="M1226" s="333">
        <v>45075</v>
      </c>
      <c r="N1226" s="334">
        <f t="shared" si="73"/>
        <v>1440</v>
      </c>
      <c r="O1226" s="332" t="s">
        <v>27</v>
      </c>
      <c r="P1226" s="332">
        <v>1216</v>
      </c>
      <c r="Q1226" s="333">
        <v>45098</v>
      </c>
      <c r="R1226" s="332">
        <v>1440</v>
      </c>
      <c r="S1226" s="390">
        <f t="shared" si="74"/>
        <v>15</v>
      </c>
    </row>
    <row r="1227" spans="1:19" x14ac:dyDescent="0.25">
      <c r="A1227" s="334">
        <v>1234</v>
      </c>
      <c r="B1227" s="336" t="s">
        <v>11865</v>
      </c>
      <c r="C1227" s="333">
        <v>45075</v>
      </c>
      <c r="D1227" s="335">
        <v>190012899209</v>
      </c>
      <c r="E1227" s="333">
        <v>45071</v>
      </c>
      <c r="F1227" s="334">
        <v>418.57</v>
      </c>
      <c r="G1227" s="334" t="s">
        <v>11183</v>
      </c>
      <c r="H1227" s="334" t="s">
        <v>2926</v>
      </c>
      <c r="I1227" s="332" t="s">
        <v>130</v>
      </c>
      <c r="J1227" s="334" t="s">
        <v>8687</v>
      </c>
      <c r="K1227" s="332">
        <v>10</v>
      </c>
      <c r="L1227" s="333">
        <v>45082</v>
      </c>
      <c r="M1227" s="333">
        <v>45075</v>
      </c>
      <c r="N1227" s="334">
        <f t="shared" si="73"/>
        <v>418.57</v>
      </c>
      <c r="O1227" s="332"/>
      <c r="P1227" s="332"/>
      <c r="Q1227" s="332"/>
      <c r="R1227" s="332">
        <f>N1227</f>
        <v>418.57</v>
      </c>
      <c r="S1227" s="390">
        <f t="shared" si="74"/>
        <v>-45082</v>
      </c>
    </row>
    <row r="1228" spans="1:19" x14ac:dyDescent="0.25">
      <c r="A1228" s="334">
        <v>1235</v>
      </c>
      <c r="B1228" s="336" t="s">
        <v>11866</v>
      </c>
      <c r="C1228" s="333">
        <v>45075</v>
      </c>
      <c r="D1228" s="335">
        <v>190012899216</v>
      </c>
      <c r="E1228" s="333">
        <v>45071</v>
      </c>
      <c r="F1228" s="334">
        <v>1558.45</v>
      </c>
      <c r="G1228" s="334" t="s">
        <v>11183</v>
      </c>
      <c r="H1228" s="334" t="s">
        <v>2926</v>
      </c>
      <c r="I1228" s="332" t="s">
        <v>130</v>
      </c>
      <c r="J1228" s="334" t="s">
        <v>8687</v>
      </c>
      <c r="K1228" s="332">
        <v>10</v>
      </c>
      <c r="L1228" s="333">
        <v>45082</v>
      </c>
      <c r="M1228" s="333">
        <v>45075</v>
      </c>
      <c r="N1228" s="334">
        <f t="shared" si="73"/>
        <v>1558.45</v>
      </c>
      <c r="O1228" s="332"/>
      <c r="P1228" s="332"/>
      <c r="Q1228" s="332"/>
      <c r="R1228" s="332">
        <f t="shared" ref="R1228:R1230" si="79">N1228</f>
        <v>1558.45</v>
      </c>
      <c r="S1228" s="390">
        <f t="shared" si="74"/>
        <v>-45082</v>
      </c>
    </row>
    <row r="1229" spans="1:19" x14ac:dyDescent="0.25">
      <c r="A1229" s="334">
        <v>1236</v>
      </c>
      <c r="B1229" s="336" t="s">
        <v>11867</v>
      </c>
      <c r="C1229" s="333">
        <v>45075</v>
      </c>
      <c r="D1229" s="335">
        <v>190012899207</v>
      </c>
      <c r="E1229" s="333">
        <v>45071</v>
      </c>
      <c r="F1229" s="334">
        <v>539.37</v>
      </c>
      <c r="G1229" s="334" t="s">
        <v>11183</v>
      </c>
      <c r="H1229" s="334" t="s">
        <v>2926</v>
      </c>
      <c r="I1229" s="332" t="s">
        <v>130</v>
      </c>
      <c r="J1229" s="334" t="s">
        <v>8687</v>
      </c>
      <c r="K1229" s="332">
        <v>10</v>
      </c>
      <c r="L1229" s="333">
        <v>45082</v>
      </c>
      <c r="M1229" s="333">
        <v>45075</v>
      </c>
      <c r="N1229" s="334">
        <f t="shared" si="73"/>
        <v>539.37</v>
      </c>
      <c r="O1229" s="332"/>
      <c r="P1229" s="332"/>
      <c r="Q1229" s="332"/>
      <c r="R1229" s="332">
        <f t="shared" si="79"/>
        <v>539.37</v>
      </c>
      <c r="S1229" s="390">
        <f t="shared" si="74"/>
        <v>-45082</v>
      </c>
    </row>
    <row r="1230" spans="1:19" x14ac:dyDescent="0.25">
      <c r="A1230" s="334">
        <v>1237</v>
      </c>
      <c r="B1230" s="336" t="s">
        <v>11868</v>
      </c>
      <c r="C1230" s="333">
        <v>45075</v>
      </c>
      <c r="D1230" s="335">
        <v>190012899214</v>
      </c>
      <c r="E1230" s="333">
        <v>45071</v>
      </c>
      <c r="F1230" s="334">
        <v>470.55</v>
      </c>
      <c r="G1230" s="334" t="s">
        <v>11183</v>
      </c>
      <c r="H1230" s="334" t="s">
        <v>2926</v>
      </c>
      <c r="I1230" s="332" t="s">
        <v>130</v>
      </c>
      <c r="J1230" s="334" t="s">
        <v>8687</v>
      </c>
      <c r="K1230" s="332">
        <v>10</v>
      </c>
      <c r="L1230" s="333">
        <v>45082</v>
      </c>
      <c r="M1230" s="333">
        <v>45075</v>
      </c>
      <c r="N1230" s="334">
        <f t="shared" si="73"/>
        <v>470.55</v>
      </c>
      <c r="O1230" s="332"/>
      <c r="P1230" s="332"/>
      <c r="Q1230" s="332"/>
      <c r="R1230" s="332">
        <f t="shared" si="79"/>
        <v>470.55</v>
      </c>
      <c r="S1230" s="390">
        <f t="shared" si="74"/>
        <v>-45082</v>
      </c>
    </row>
    <row r="1231" spans="1:19" x14ac:dyDescent="0.25">
      <c r="A1231" s="334">
        <v>1238</v>
      </c>
      <c r="B1231" s="336" t="s">
        <v>11869</v>
      </c>
      <c r="C1231" s="333">
        <v>45075</v>
      </c>
      <c r="D1231" s="335">
        <v>190012899215</v>
      </c>
      <c r="E1231" s="333">
        <v>45071</v>
      </c>
      <c r="F1231" s="334">
        <v>-582.9</v>
      </c>
      <c r="G1231" s="334" t="s">
        <v>11183</v>
      </c>
      <c r="H1231" s="334" t="s">
        <v>2926</v>
      </c>
      <c r="I1231" s="332" t="s">
        <v>130</v>
      </c>
      <c r="J1231" s="334" t="s">
        <v>8687</v>
      </c>
      <c r="K1231" s="332">
        <v>0</v>
      </c>
      <c r="L1231" s="333">
        <v>45071</v>
      </c>
      <c r="M1231" s="333">
        <v>45075</v>
      </c>
      <c r="N1231" s="334">
        <f t="shared" si="73"/>
        <v>-582.9</v>
      </c>
      <c r="O1231" s="332"/>
      <c r="P1231" s="332"/>
      <c r="Q1231" s="333">
        <f>L1231</f>
        <v>45071</v>
      </c>
      <c r="R1231" s="332">
        <f>N1231</f>
        <v>-582.9</v>
      </c>
      <c r="S1231" s="390">
        <f t="shared" si="74"/>
        <v>0</v>
      </c>
    </row>
    <row r="1232" spans="1:19" x14ac:dyDescent="0.25">
      <c r="A1232" s="334">
        <v>1239</v>
      </c>
      <c r="B1232" s="336" t="s">
        <v>11870</v>
      </c>
      <c r="C1232" s="333">
        <v>45075</v>
      </c>
      <c r="D1232" s="335">
        <v>190012899208</v>
      </c>
      <c r="E1232" s="333">
        <v>45071</v>
      </c>
      <c r="F1232" s="334">
        <v>769.53</v>
      </c>
      <c r="G1232" s="334" t="s">
        <v>11183</v>
      </c>
      <c r="H1232" s="334" t="s">
        <v>2926</v>
      </c>
      <c r="I1232" s="332" t="s">
        <v>130</v>
      </c>
      <c r="J1232" s="334" t="s">
        <v>8687</v>
      </c>
      <c r="K1232" s="332">
        <v>10</v>
      </c>
      <c r="L1232" s="333">
        <v>45082</v>
      </c>
      <c r="M1232" s="333">
        <v>45075</v>
      </c>
      <c r="N1232" s="334">
        <f t="shared" si="73"/>
        <v>769.53</v>
      </c>
      <c r="O1232" s="332"/>
      <c r="P1232" s="332"/>
      <c r="Q1232" s="332"/>
      <c r="R1232" s="332">
        <f>N1232</f>
        <v>769.53</v>
      </c>
      <c r="S1232" s="390">
        <f t="shared" si="74"/>
        <v>-45082</v>
      </c>
    </row>
    <row r="1233" spans="1:19" x14ac:dyDescent="0.25">
      <c r="A1233" s="334">
        <v>1240</v>
      </c>
      <c r="B1233" s="336" t="s">
        <v>11871</v>
      </c>
      <c r="C1233" s="333">
        <v>45075</v>
      </c>
      <c r="D1233" s="335">
        <v>190016433998</v>
      </c>
      <c r="E1233" s="333">
        <v>45071</v>
      </c>
      <c r="F1233" s="334">
        <v>-172.51</v>
      </c>
      <c r="G1233" s="334" t="s">
        <v>11183</v>
      </c>
      <c r="H1233" s="334" t="s">
        <v>2926</v>
      </c>
      <c r="I1233" s="332" t="s">
        <v>130</v>
      </c>
      <c r="J1233" s="334" t="s">
        <v>8687</v>
      </c>
      <c r="K1233" s="332">
        <v>0</v>
      </c>
      <c r="L1233" s="333">
        <v>45071</v>
      </c>
      <c r="M1233" s="333">
        <v>45075</v>
      </c>
      <c r="N1233" s="334">
        <f t="shared" si="73"/>
        <v>-172.51</v>
      </c>
      <c r="O1233" s="332"/>
      <c r="P1233" s="332"/>
      <c r="Q1233" s="333">
        <f>L1233</f>
        <v>45071</v>
      </c>
      <c r="R1233" s="332">
        <f>N1233</f>
        <v>-172.51</v>
      </c>
      <c r="S1233" s="390">
        <f t="shared" si="74"/>
        <v>0</v>
      </c>
    </row>
    <row r="1234" spans="1:19" x14ac:dyDescent="0.25">
      <c r="A1234" s="334">
        <v>1241</v>
      </c>
      <c r="B1234" s="336" t="s">
        <v>11875</v>
      </c>
      <c r="C1234" s="333">
        <v>45075</v>
      </c>
      <c r="D1234" s="335">
        <v>13001643397</v>
      </c>
      <c r="E1234" s="333">
        <v>45071</v>
      </c>
      <c r="F1234" s="334">
        <v>349.29</v>
      </c>
      <c r="G1234" s="334" t="s">
        <v>11183</v>
      </c>
      <c r="H1234" s="334" t="s">
        <v>2926</v>
      </c>
      <c r="I1234" s="332" t="s">
        <v>130</v>
      </c>
      <c r="J1234" s="334" t="s">
        <v>8687</v>
      </c>
      <c r="K1234" s="332">
        <v>10</v>
      </c>
      <c r="L1234" s="333">
        <v>45082</v>
      </c>
      <c r="M1234" s="333">
        <v>45075</v>
      </c>
      <c r="N1234" s="334">
        <f t="shared" si="73"/>
        <v>349.29</v>
      </c>
      <c r="O1234" s="332"/>
      <c r="P1234" s="332"/>
      <c r="Q1234" s="332"/>
      <c r="R1234" s="332">
        <f>N1234</f>
        <v>349.29</v>
      </c>
      <c r="S1234" s="390">
        <f t="shared" ref="S1234:S1297" si="80">Q1234-L1234</f>
        <v>-45082</v>
      </c>
    </row>
    <row r="1235" spans="1:19" x14ac:dyDescent="0.25">
      <c r="A1235" s="334">
        <v>1242</v>
      </c>
      <c r="B1235" s="336" t="s">
        <v>11876</v>
      </c>
      <c r="C1235" s="333">
        <v>45075</v>
      </c>
      <c r="D1235" s="335">
        <v>13001643096</v>
      </c>
      <c r="E1235" s="333">
        <v>45071</v>
      </c>
      <c r="F1235" s="334">
        <v>9446.02</v>
      </c>
      <c r="G1235" s="334" t="s">
        <v>11183</v>
      </c>
      <c r="H1235" s="334" t="s">
        <v>2926</v>
      </c>
      <c r="I1235" s="332" t="s">
        <v>130</v>
      </c>
      <c r="J1235" s="334" t="s">
        <v>8687</v>
      </c>
      <c r="K1235" s="332">
        <v>10</v>
      </c>
      <c r="L1235" s="333">
        <v>45082</v>
      </c>
      <c r="M1235" s="333">
        <v>45075</v>
      </c>
      <c r="N1235" s="334">
        <f t="shared" si="73"/>
        <v>9446.02</v>
      </c>
      <c r="O1235" s="332"/>
      <c r="P1235" s="332"/>
      <c r="Q1235" s="332"/>
      <c r="R1235" s="332">
        <f t="shared" ref="R1235:R1240" si="81">N1235</f>
        <v>9446.02</v>
      </c>
      <c r="S1235" s="390">
        <f t="shared" si="80"/>
        <v>-45082</v>
      </c>
    </row>
    <row r="1236" spans="1:19" x14ac:dyDescent="0.25">
      <c r="A1236" s="334">
        <v>1243</v>
      </c>
      <c r="B1236" s="336" t="s">
        <v>11877</v>
      </c>
      <c r="C1236" s="333">
        <v>45075</v>
      </c>
      <c r="D1236" s="335">
        <v>130016433999</v>
      </c>
      <c r="E1236" s="333">
        <v>45071</v>
      </c>
      <c r="F1236" s="334">
        <v>745.73</v>
      </c>
      <c r="G1236" s="334" t="s">
        <v>11183</v>
      </c>
      <c r="H1236" s="334" t="s">
        <v>2926</v>
      </c>
      <c r="I1236" s="332" t="s">
        <v>130</v>
      </c>
      <c r="J1236" s="334" t="s">
        <v>8687</v>
      </c>
      <c r="K1236" s="332">
        <v>10</v>
      </c>
      <c r="L1236" s="333">
        <v>45082</v>
      </c>
      <c r="M1236" s="333">
        <v>45075</v>
      </c>
      <c r="N1236" s="334">
        <f t="shared" si="73"/>
        <v>745.73</v>
      </c>
      <c r="O1236" s="332"/>
      <c r="P1236" s="332"/>
      <c r="Q1236" s="332"/>
      <c r="R1236" s="332">
        <f t="shared" si="81"/>
        <v>745.73</v>
      </c>
      <c r="S1236" s="390">
        <f t="shared" si="80"/>
        <v>-45082</v>
      </c>
    </row>
    <row r="1237" spans="1:19" x14ac:dyDescent="0.25">
      <c r="A1237" s="334">
        <v>1244</v>
      </c>
      <c r="B1237" s="336" t="s">
        <v>11878</v>
      </c>
      <c r="C1237" s="333">
        <v>45075</v>
      </c>
      <c r="D1237" s="335">
        <v>130016434000</v>
      </c>
      <c r="E1237" s="333">
        <v>45071</v>
      </c>
      <c r="F1237" s="334">
        <v>574</v>
      </c>
      <c r="G1237" s="334" t="s">
        <v>11183</v>
      </c>
      <c r="H1237" s="334" t="s">
        <v>2926</v>
      </c>
      <c r="I1237" s="332" t="s">
        <v>130</v>
      </c>
      <c r="J1237" s="334" t="s">
        <v>8687</v>
      </c>
      <c r="K1237" s="332">
        <v>10</v>
      </c>
      <c r="L1237" s="333">
        <v>45082</v>
      </c>
      <c r="M1237" s="333">
        <v>45075</v>
      </c>
      <c r="N1237" s="334">
        <f t="shared" si="73"/>
        <v>574</v>
      </c>
      <c r="O1237" s="332"/>
      <c r="P1237" s="332"/>
      <c r="Q1237" s="332"/>
      <c r="R1237" s="332">
        <f t="shared" si="81"/>
        <v>574</v>
      </c>
      <c r="S1237" s="390">
        <f t="shared" si="80"/>
        <v>-45082</v>
      </c>
    </row>
    <row r="1238" spans="1:19" x14ac:dyDescent="0.25">
      <c r="A1238" s="334">
        <v>1245</v>
      </c>
      <c r="B1238" s="336" t="s">
        <v>11879</v>
      </c>
      <c r="C1238" s="333">
        <v>45075</v>
      </c>
      <c r="D1238" s="335">
        <v>130016434003</v>
      </c>
      <c r="E1238" s="333">
        <v>45071</v>
      </c>
      <c r="F1238" s="334">
        <v>908.05</v>
      </c>
      <c r="G1238" s="334" t="s">
        <v>11183</v>
      </c>
      <c r="H1238" s="334" t="s">
        <v>2926</v>
      </c>
      <c r="I1238" s="332" t="s">
        <v>130</v>
      </c>
      <c r="J1238" s="334" t="s">
        <v>8687</v>
      </c>
      <c r="K1238" s="332">
        <v>10</v>
      </c>
      <c r="L1238" s="333">
        <v>45082</v>
      </c>
      <c r="M1238" s="333">
        <v>45075</v>
      </c>
      <c r="N1238" s="334">
        <f t="shared" si="73"/>
        <v>908.05</v>
      </c>
      <c r="O1238" s="332"/>
      <c r="P1238" s="332"/>
      <c r="Q1238" s="332"/>
      <c r="R1238" s="332">
        <f t="shared" si="81"/>
        <v>908.05</v>
      </c>
      <c r="S1238" s="390">
        <f t="shared" si="80"/>
        <v>-45082</v>
      </c>
    </row>
    <row r="1239" spans="1:19" x14ac:dyDescent="0.25">
      <c r="A1239" s="334">
        <v>1246</v>
      </c>
      <c r="B1239" s="336" t="s">
        <v>11880</v>
      </c>
      <c r="C1239" s="333">
        <v>45075</v>
      </c>
      <c r="D1239" s="335">
        <v>130012899213</v>
      </c>
      <c r="E1239" s="333">
        <v>45071</v>
      </c>
      <c r="F1239" s="334">
        <v>595.70000000000005</v>
      </c>
      <c r="G1239" s="334" t="s">
        <v>11183</v>
      </c>
      <c r="H1239" s="334" t="s">
        <v>2926</v>
      </c>
      <c r="I1239" s="332" t="s">
        <v>130</v>
      </c>
      <c r="J1239" s="334" t="s">
        <v>8687</v>
      </c>
      <c r="K1239" s="332">
        <v>10</v>
      </c>
      <c r="L1239" s="333">
        <v>45082</v>
      </c>
      <c r="M1239" s="333">
        <v>45075</v>
      </c>
      <c r="N1239" s="334">
        <f t="shared" si="73"/>
        <v>595.70000000000005</v>
      </c>
      <c r="O1239" s="332"/>
      <c r="P1239" s="332"/>
      <c r="Q1239" s="332"/>
      <c r="R1239" s="332">
        <f t="shared" si="81"/>
        <v>595.70000000000005</v>
      </c>
      <c r="S1239" s="390">
        <f t="shared" si="80"/>
        <v>-45082</v>
      </c>
    </row>
    <row r="1240" spans="1:19" x14ac:dyDescent="0.25">
      <c r="A1240" s="334">
        <v>1247</v>
      </c>
      <c r="B1240" s="336" t="s">
        <v>11881</v>
      </c>
      <c r="C1240" s="333">
        <v>45075</v>
      </c>
      <c r="D1240" s="335">
        <v>200</v>
      </c>
      <c r="E1240" s="333">
        <v>45071</v>
      </c>
      <c r="F1240" s="334">
        <v>520</v>
      </c>
      <c r="G1240" s="334" t="s">
        <v>11885</v>
      </c>
      <c r="H1240" s="334" t="s">
        <v>219</v>
      </c>
      <c r="I1240" s="332" t="s">
        <v>130</v>
      </c>
      <c r="J1240" s="334" t="s">
        <v>11889</v>
      </c>
      <c r="K1240" s="332">
        <v>0</v>
      </c>
      <c r="L1240" s="333">
        <v>45071</v>
      </c>
      <c r="M1240" s="333">
        <v>45075</v>
      </c>
      <c r="N1240" s="334">
        <f t="shared" si="73"/>
        <v>520</v>
      </c>
      <c r="O1240" s="332" t="s">
        <v>90</v>
      </c>
      <c r="P1240" s="332">
        <v>5</v>
      </c>
      <c r="Q1240" s="333">
        <v>45071</v>
      </c>
      <c r="R1240" s="332">
        <f t="shared" si="81"/>
        <v>520</v>
      </c>
      <c r="S1240" s="390">
        <f t="shared" si="80"/>
        <v>0</v>
      </c>
    </row>
    <row r="1241" spans="1:19" x14ac:dyDescent="0.25">
      <c r="A1241" s="334">
        <v>1248</v>
      </c>
      <c r="B1241" s="336" t="s">
        <v>11882</v>
      </c>
      <c r="C1241" s="333">
        <v>45075</v>
      </c>
      <c r="D1241" s="335">
        <v>2599</v>
      </c>
      <c r="E1241" s="333">
        <v>45071</v>
      </c>
      <c r="F1241" s="334">
        <v>98.75</v>
      </c>
      <c r="G1241" s="334" t="s">
        <v>11431</v>
      </c>
      <c r="H1241" s="334" t="s">
        <v>7351</v>
      </c>
      <c r="I1241" s="332" t="s">
        <v>130</v>
      </c>
      <c r="J1241" s="334" t="s">
        <v>9687</v>
      </c>
      <c r="K1241" s="332">
        <v>60</v>
      </c>
      <c r="L1241" s="333">
        <v>45132</v>
      </c>
      <c r="M1241" s="333">
        <v>45084</v>
      </c>
      <c r="N1241" s="334">
        <f t="shared" si="73"/>
        <v>98.75</v>
      </c>
      <c r="O1241" s="332" t="s">
        <v>27</v>
      </c>
      <c r="P1241" s="332">
        <v>1284</v>
      </c>
      <c r="Q1241" s="333">
        <v>45148</v>
      </c>
      <c r="R1241" s="332">
        <v>98.75</v>
      </c>
      <c r="S1241" s="390">
        <f t="shared" si="80"/>
        <v>16</v>
      </c>
    </row>
    <row r="1242" spans="1:19" x14ac:dyDescent="0.25">
      <c r="A1242" s="334">
        <v>1249</v>
      </c>
      <c r="B1242" s="336" t="s">
        <v>10136</v>
      </c>
      <c r="C1242" s="333">
        <v>45075</v>
      </c>
      <c r="D1242" s="335">
        <v>4206544343</v>
      </c>
      <c r="E1242" s="333">
        <v>45073</v>
      </c>
      <c r="F1242" s="334">
        <v>-421.32</v>
      </c>
      <c r="G1242" s="334" t="s">
        <v>122</v>
      </c>
      <c r="H1242" s="334" t="s">
        <v>2926</v>
      </c>
      <c r="I1242" s="332" t="s">
        <v>130</v>
      </c>
      <c r="J1242" s="334" t="s">
        <v>8687</v>
      </c>
      <c r="K1242" s="332">
        <v>0</v>
      </c>
      <c r="L1242" s="333">
        <v>45073</v>
      </c>
      <c r="M1242" s="333">
        <v>45076</v>
      </c>
      <c r="N1242" s="334">
        <f t="shared" si="73"/>
        <v>-421.32</v>
      </c>
      <c r="O1242" s="332"/>
      <c r="P1242" s="332"/>
      <c r="Q1242" s="333">
        <v>45073</v>
      </c>
      <c r="R1242" s="332">
        <v>-421.32</v>
      </c>
      <c r="S1242" s="390">
        <f t="shared" si="80"/>
        <v>0</v>
      </c>
    </row>
    <row r="1243" spans="1:19" x14ac:dyDescent="0.25">
      <c r="A1243" s="334">
        <v>1250</v>
      </c>
      <c r="B1243" s="336" t="s">
        <v>11883</v>
      </c>
      <c r="C1243" s="333">
        <v>45075</v>
      </c>
      <c r="D1243" s="335">
        <v>4206544342</v>
      </c>
      <c r="E1243" s="333">
        <v>45073</v>
      </c>
      <c r="F1243" s="334">
        <v>-100.48</v>
      </c>
      <c r="G1243" s="334" t="s">
        <v>122</v>
      </c>
      <c r="H1243" s="334" t="s">
        <v>2926</v>
      </c>
      <c r="I1243" s="332" t="s">
        <v>130</v>
      </c>
      <c r="J1243" s="334" t="s">
        <v>8687</v>
      </c>
      <c r="K1243" s="332">
        <v>0</v>
      </c>
      <c r="L1243" s="333">
        <v>45073</v>
      </c>
      <c r="M1243" s="333">
        <v>45076</v>
      </c>
      <c r="N1243" s="334">
        <f t="shared" si="73"/>
        <v>-100.48</v>
      </c>
      <c r="O1243" s="332"/>
      <c r="P1243" s="332"/>
      <c r="Q1243" s="333">
        <v>45073</v>
      </c>
      <c r="R1243" s="332">
        <v>-100.48</v>
      </c>
      <c r="S1243" s="390">
        <f t="shared" si="80"/>
        <v>0</v>
      </c>
    </row>
    <row r="1244" spans="1:19" x14ac:dyDescent="0.25">
      <c r="A1244" s="334">
        <v>1251</v>
      </c>
      <c r="B1244" s="336" t="s">
        <v>1201</v>
      </c>
      <c r="C1244" s="333">
        <v>45075</v>
      </c>
      <c r="D1244" s="335">
        <v>7450688</v>
      </c>
      <c r="E1244" s="333">
        <v>45072</v>
      </c>
      <c r="F1244" s="332"/>
      <c r="G1244" s="334" t="s">
        <v>11389</v>
      </c>
      <c r="H1244" s="334" t="s">
        <v>210</v>
      </c>
      <c r="I1244" s="332" t="s">
        <v>130</v>
      </c>
      <c r="J1244" s="334" t="s">
        <v>8687</v>
      </c>
      <c r="K1244" s="332"/>
      <c r="L1244" s="332"/>
      <c r="M1244" s="332"/>
      <c r="N1244" s="334">
        <f t="shared" si="73"/>
        <v>0</v>
      </c>
      <c r="O1244" s="332"/>
      <c r="P1244" s="332"/>
      <c r="Q1244" s="332"/>
      <c r="R1244" s="332"/>
      <c r="S1244" s="390">
        <f t="shared" si="80"/>
        <v>0</v>
      </c>
    </row>
    <row r="1245" spans="1:19" x14ac:dyDescent="0.25">
      <c r="A1245" s="334">
        <v>1252</v>
      </c>
      <c r="B1245" s="336" t="s">
        <v>1202</v>
      </c>
      <c r="C1245" s="333">
        <v>45075</v>
      </c>
      <c r="D1245" s="335">
        <v>1223</v>
      </c>
      <c r="E1245" s="333">
        <v>45062</v>
      </c>
      <c r="F1245" s="334">
        <v>1500</v>
      </c>
      <c r="G1245" s="334" t="s">
        <v>11886</v>
      </c>
      <c r="H1245" s="334" t="s">
        <v>11887</v>
      </c>
      <c r="I1245" s="332" t="s">
        <v>130</v>
      </c>
      <c r="J1245" s="334" t="s">
        <v>11133</v>
      </c>
      <c r="K1245" s="332">
        <v>0</v>
      </c>
      <c r="L1245" s="333">
        <v>45062</v>
      </c>
      <c r="M1245" s="333">
        <v>45077</v>
      </c>
      <c r="N1245" s="334">
        <f t="shared" si="73"/>
        <v>1500</v>
      </c>
      <c r="O1245" s="332" t="s">
        <v>27</v>
      </c>
      <c r="P1245" s="332">
        <v>1202</v>
      </c>
      <c r="Q1245" s="333">
        <v>45083</v>
      </c>
      <c r="R1245" s="332">
        <v>1500</v>
      </c>
      <c r="S1245" s="390">
        <f t="shared" si="80"/>
        <v>21</v>
      </c>
    </row>
    <row r="1246" spans="1:19" x14ac:dyDescent="0.25">
      <c r="A1246" s="334">
        <v>1253</v>
      </c>
      <c r="B1246" s="336" t="s">
        <v>11884</v>
      </c>
      <c r="C1246" s="333">
        <v>45076</v>
      </c>
      <c r="D1246" s="335">
        <v>115</v>
      </c>
      <c r="E1246" s="333">
        <v>45076</v>
      </c>
      <c r="F1246" s="334">
        <v>100</v>
      </c>
      <c r="G1246" s="334" t="s">
        <v>399</v>
      </c>
      <c r="H1246" s="334" t="s">
        <v>11888</v>
      </c>
      <c r="I1246" s="332" t="s">
        <v>130</v>
      </c>
      <c r="J1246" s="334" t="s">
        <v>9687</v>
      </c>
      <c r="K1246" s="332">
        <v>0</v>
      </c>
      <c r="L1246" s="333">
        <v>45076</v>
      </c>
      <c r="M1246" s="333">
        <v>45076</v>
      </c>
      <c r="N1246" s="334">
        <f t="shared" ref="N1246:N1313" si="82">F1246</f>
        <v>100</v>
      </c>
      <c r="O1246" s="332" t="s">
        <v>50</v>
      </c>
      <c r="P1246" s="332">
        <v>9636</v>
      </c>
      <c r="Q1246" s="333">
        <v>45076</v>
      </c>
      <c r="R1246" s="332">
        <v>100</v>
      </c>
      <c r="S1246" s="390">
        <f t="shared" si="80"/>
        <v>0</v>
      </c>
    </row>
    <row r="1247" spans="1:19" x14ac:dyDescent="0.25">
      <c r="A1247" s="334">
        <v>1254</v>
      </c>
      <c r="B1247" s="336" t="s">
        <v>6697</v>
      </c>
      <c r="C1247" s="333">
        <v>45076</v>
      </c>
      <c r="D1247" s="335">
        <v>116</v>
      </c>
      <c r="E1247" s="333">
        <v>45076</v>
      </c>
      <c r="F1247" s="334">
        <v>900</v>
      </c>
      <c r="G1247" s="334" t="s">
        <v>399</v>
      </c>
      <c r="H1247" s="334" t="s">
        <v>11888</v>
      </c>
      <c r="I1247" s="332" t="s">
        <v>130</v>
      </c>
      <c r="J1247" s="334" t="s">
        <v>9687</v>
      </c>
      <c r="K1247" s="332">
        <v>0</v>
      </c>
      <c r="L1247" s="333">
        <v>45076</v>
      </c>
      <c r="M1247" s="333">
        <v>45076</v>
      </c>
      <c r="N1247" s="334">
        <f t="shared" si="82"/>
        <v>900</v>
      </c>
      <c r="O1247" s="332" t="s">
        <v>50</v>
      </c>
      <c r="P1247" s="332">
        <v>9637</v>
      </c>
      <c r="Q1247" s="333">
        <v>45076</v>
      </c>
      <c r="R1247" s="332">
        <v>900</v>
      </c>
      <c r="S1247" s="390">
        <f t="shared" si="80"/>
        <v>0</v>
      </c>
    </row>
    <row r="1248" spans="1:19" x14ac:dyDescent="0.25">
      <c r="A1248" s="334">
        <v>1255</v>
      </c>
      <c r="B1248" s="336" t="s">
        <v>11890</v>
      </c>
      <c r="C1248" s="333">
        <v>45083</v>
      </c>
      <c r="D1248" s="335">
        <v>208612111208</v>
      </c>
      <c r="E1248" s="333">
        <v>45083</v>
      </c>
      <c r="F1248" s="334">
        <v>13401.69</v>
      </c>
      <c r="G1248" s="334" t="s">
        <v>9120</v>
      </c>
      <c r="H1248" s="334" t="s">
        <v>11903</v>
      </c>
      <c r="I1248" s="332" t="s">
        <v>130</v>
      </c>
      <c r="J1248" s="334" t="s">
        <v>9687</v>
      </c>
      <c r="K1248" s="332">
        <v>60</v>
      </c>
      <c r="L1248" s="333">
        <v>45143</v>
      </c>
      <c r="M1248" s="333">
        <v>45085</v>
      </c>
      <c r="N1248" s="334">
        <f t="shared" si="82"/>
        <v>13401.69</v>
      </c>
      <c r="O1248" s="332"/>
      <c r="P1248" s="332"/>
      <c r="Q1248" s="332"/>
      <c r="R1248" s="332">
        <f>N1248</f>
        <v>13401.69</v>
      </c>
      <c r="S1248" s="390">
        <f t="shared" si="80"/>
        <v>-45143</v>
      </c>
    </row>
    <row r="1249" spans="1:19" x14ac:dyDescent="0.25">
      <c r="A1249" s="334">
        <v>1256</v>
      </c>
      <c r="B1249" s="336" t="s">
        <v>11891</v>
      </c>
      <c r="C1249" s="333">
        <v>45083</v>
      </c>
      <c r="D1249" s="335">
        <v>7556986</v>
      </c>
      <c r="E1249" s="333">
        <v>45077</v>
      </c>
      <c r="F1249" s="334">
        <v>307.45</v>
      </c>
      <c r="G1249" s="334" t="s">
        <v>11389</v>
      </c>
      <c r="H1249" s="334" t="s">
        <v>210</v>
      </c>
      <c r="I1249" s="332" t="s">
        <v>130</v>
      </c>
      <c r="J1249" s="334" t="s">
        <v>8687</v>
      </c>
      <c r="K1249" s="332">
        <v>15</v>
      </c>
      <c r="L1249" s="333">
        <v>45092</v>
      </c>
      <c r="M1249" s="333">
        <v>45083</v>
      </c>
      <c r="N1249" s="334">
        <f t="shared" si="82"/>
        <v>307.45</v>
      </c>
      <c r="O1249" s="332" t="s">
        <v>27</v>
      </c>
      <c r="P1249" s="332">
        <v>1211</v>
      </c>
      <c r="Q1249" s="333">
        <v>45092</v>
      </c>
      <c r="R1249" s="332">
        <v>307.45</v>
      </c>
      <c r="S1249" s="390">
        <f t="shared" si="80"/>
        <v>0</v>
      </c>
    </row>
    <row r="1250" spans="1:19" x14ac:dyDescent="0.25">
      <c r="A1250" s="334">
        <v>1257</v>
      </c>
      <c r="B1250" s="336" t="s">
        <v>11892</v>
      </c>
      <c r="C1250" s="333">
        <v>45083</v>
      </c>
      <c r="D1250" s="335">
        <v>119</v>
      </c>
      <c r="E1250" s="333">
        <v>45077</v>
      </c>
      <c r="F1250" s="334">
        <v>-831.4</v>
      </c>
      <c r="G1250" s="334" t="s">
        <v>399</v>
      </c>
      <c r="H1250" s="334" t="s">
        <v>11904</v>
      </c>
      <c r="I1250" s="332" t="s">
        <v>130</v>
      </c>
      <c r="J1250" s="334" t="s">
        <v>9687</v>
      </c>
      <c r="K1250" s="332">
        <v>0</v>
      </c>
      <c r="L1250" s="333">
        <v>45077</v>
      </c>
      <c r="M1250" s="333">
        <v>45085</v>
      </c>
      <c r="N1250" s="334">
        <f t="shared" si="82"/>
        <v>-831.4</v>
      </c>
      <c r="O1250" s="332"/>
      <c r="P1250" s="332"/>
      <c r="Q1250" s="333">
        <v>45077</v>
      </c>
      <c r="R1250" s="332">
        <v>-831.4</v>
      </c>
      <c r="S1250" s="390">
        <f t="shared" si="80"/>
        <v>0</v>
      </c>
    </row>
    <row r="1251" spans="1:19" x14ac:dyDescent="0.25">
      <c r="A1251" s="334">
        <v>1258</v>
      </c>
      <c r="B1251" s="336" t="s">
        <v>11893</v>
      </c>
      <c r="C1251" s="333">
        <v>45085</v>
      </c>
      <c r="D1251" s="335">
        <v>23113</v>
      </c>
      <c r="E1251" s="333">
        <v>45083</v>
      </c>
      <c r="F1251" s="334">
        <v>20486.939999999999</v>
      </c>
      <c r="G1251" s="334" t="s">
        <v>8936</v>
      </c>
      <c r="H1251" s="334" t="s">
        <v>11905</v>
      </c>
      <c r="I1251" s="332" t="s">
        <v>130</v>
      </c>
      <c r="J1251" s="334" t="s">
        <v>8687</v>
      </c>
      <c r="K1251" s="332"/>
      <c r="L1251" s="332"/>
      <c r="M1251" s="332"/>
      <c r="N1251" s="334">
        <f t="shared" si="82"/>
        <v>20486.939999999999</v>
      </c>
      <c r="O1251" s="332" t="s">
        <v>27</v>
      </c>
      <c r="P1251" s="332">
        <v>1303</v>
      </c>
      <c r="Q1251" s="333">
        <v>45156</v>
      </c>
      <c r="R1251" s="332">
        <v>20486.939999999999</v>
      </c>
      <c r="S1251" s="390">
        <f t="shared" si="80"/>
        <v>45156</v>
      </c>
    </row>
    <row r="1252" spans="1:19" x14ac:dyDescent="0.25">
      <c r="A1252" s="334">
        <v>1259</v>
      </c>
      <c r="B1252" s="336" t="s">
        <v>11894</v>
      </c>
      <c r="C1252" s="333">
        <v>45085</v>
      </c>
      <c r="D1252" s="335">
        <v>10228378902</v>
      </c>
      <c r="E1252" s="333">
        <v>45077</v>
      </c>
      <c r="F1252" s="334">
        <v>196.35</v>
      </c>
      <c r="G1252" s="334" t="s">
        <v>209</v>
      </c>
      <c r="H1252" s="334" t="s">
        <v>210</v>
      </c>
      <c r="I1252" s="332" t="s">
        <v>130</v>
      </c>
      <c r="J1252" s="334" t="s">
        <v>8687</v>
      </c>
      <c r="K1252" s="332">
        <v>15</v>
      </c>
      <c r="L1252" s="333">
        <v>45092</v>
      </c>
      <c r="M1252" s="333">
        <v>45085</v>
      </c>
      <c r="N1252" s="334">
        <f t="shared" si="82"/>
        <v>196.35</v>
      </c>
      <c r="O1252" s="332" t="s">
        <v>27</v>
      </c>
      <c r="P1252" s="332">
        <v>1210</v>
      </c>
      <c r="Q1252" s="333">
        <v>45092</v>
      </c>
      <c r="R1252" s="332">
        <v>196.35</v>
      </c>
      <c r="S1252" s="390">
        <f t="shared" si="80"/>
        <v>0</v>
      </c>
    </row>
    <row r="1253" spans="1:19" x14ac:dyDescent="0.25">
      <c r="A1253" s="334">
        <v>1260</v>
      </c>
      <c r="B1253" s="336" t="s">
        <v>11895</v>
      </c>
      <c r="C1253" s="333">
        <v>45085</v>
      </c>
      <c r="D1253" s="335">
        <v>2633</v>
      </c>
      <c r="E1253" s="333">
        <v>45083</v>
      </c>
      <c r="F1253" s="334">
        <v>981.75</v>
      </c>
      <c r="G1253" s="334" t="s">
        <v>11431</v>
      </c>
      <c r="H1253" s="334" t="s">
        <v>2175</v>
      </c>
      <c r="I1253" s="332" t="s">
        <v>130</v>
      </c>
      <c r="J1253" s="334" t="s">
        <v>9687</v>
      </c>
      <c r="K1253" s="332">
        <v>60</v>
      </c>
      <c r="L1253" s="333">
        <v>45144</v>
      </c>
      <c r="M1253" s="333">
        <v>45092</v>
      </c>
      <c r="N1253" s="334">
        <f t="shared" si="82"/>
        <v>981.75</v>
      </c>
      <c r="O1253" s="332" t="s">
        <v>27</v>
      </c>
      <c r="P1253" s="332">
        <v>1284</v>
      </c>
      <c r="Q1253" s="333">
        <v>45148</v>
      </c>
      <c r="R1253" s="332">
        <v>981.75</v>
      </c>
      <c r="S1253" s="390">
        <f t="shared" si="80"/>
        <v>4</v>
      </c>
    </row>
    <row r="1254" spans="1:19" x14ac:dyDescent="0.25">
      <c r="A1254" s="334">
        <v>1261</v>
      </c>
      <c r="B1254" s="336" t="s">
        <v>11900</v>
      </c>
      <c r="C1254" s="333">
        <v>45085</v>
      </c>
      <c r="D1254" s="335">
        <v>2400058567</v>
      </c>
      <c r="E1254" s="333">
        <v>45077</v>
      </c>
      <c r="F1254" s="334">
        <v>874</v>
      </c>
      <c r="G1254" s="334" t="s">
        <v>11902</v>
      </c>
      <c r="H1254" s="334" t="s">
        <v>2926</v>
      </c>
      <c r="I1254" s="332" t="s">
        <v>130</v>
      </c>
      <c r="J1254" s="334" t="s">
        <v>8687</v>
      </c>
      <c r="K1254" s="332">
        <v>10</v>
      </c>
      <c r="L1254" s="333">
        <v>45087</v>
      </c>
      <c r="M1254" s="333">
        <v>45086</v>
      </c>
      <c r="N1254" s="334">
        <f t="shared" si="82"/>
        <v>874</v>
      </c>
      <c r="O1254" s="332"/>
      <c r="P1254" s="332"/>
      <c r="Q1254" s="332"/>
      <c r="R1254" s="332">
        <f>N1254</f>
        <v>874</v>
      </c>
      <c r="S1254" s="390">
        <f t="shared" si="80"/>
        <v>-45087</v>
      </c>
    </row>
    <row r="1255" spans="1:19" x14ac:dyDescent="0.25">
      <c r="A1255" s="334">
        <v>1262</v>
      </c>
      <c r="B1255" s="336" t="s">
        <v>11901</v>
      </c>
      <c r="C1255" s="333">
        <v>45085</v>
      </c>
      <c r="D1255" s="335">
        <v>2400058521</v>
      </c>
      <c r="E1255" s="333">
        <v>45077</v>
      </c>
      <c r="F1255" s="334">
        <v>49</v>
      </c>
      <c r="G1255" s="334" t="s">
        <v>11902</v>
      </c>
      <c r="H1255" s="334" t="s">
        <v>2926</v>
      </c>
      <c r="I1255" s="332" t="s">
        <v>130</v>
      </c>
      <c r="J1255" s="334" t="s">
        <v>8687</v>
      </c>
      <c r="K1255" s="332">
        <v>10</v>
      </c>
      <c r="L1255" s="333">
        <v>45087</v>
      </c>
      <c r="M1255" s="333">
        <v>45086</v>
      </c>
      <c r="N1255" s="334">
        <f t="shared" si="82"/>
        <v>49</v>
      </c>
      <c r="O1255" s="332"/>
      <c r="P1255" s="332"/>
      <c r="Q1255" s="332"/>
      <c r="R1255" s="332">
        <f t="shared" ref="R1255:R1263" si="83">N1255</f>
        <v>49</v>
      </c>
      <c r="S1255" s="390">
        <f t="shared" si="80"/>
        <v>-45087</v>
      </c>
    </row>
    <row r="1256" spans="1:19" x14ac:dyDescent="0.25">
      <c r="A1256" s="334">
        <v>1263</v>
      </c>
      <c r="B1256" s="336" t="s">
        <v>11896</v>
      </c>
      <c r="C1256" s="333">
        <v>45085</v>
      </c>
      <c r="D1256" s="335">
        <v>2400058608</v>
      </c>
      <c r="E1256" s="333">
        <v>45077</v>
      </c>
      <c r="F1256" s="334">
        <v>11.99</v>
      </c>
      <c r="G1256" s="334" t="s">
        <v>11902</v>
      </c>
      <c r="H1256" s="334" t="s">
        <v>2926</v>
      </c>
      <c r="I1256" s="332" t="s">
        <v>130</v>
      </c>
      <c r="J1256" s="334" t="s">
        <v>8687</v>
      </c>
      <c r="K1256" s="332">
        <v>10</v>
      </c>
      <c r="L1256" s="333">
        <v>45087</v>
      </c>
      <c r="M1256" s="333">
        <v>45086</v>
      </c>
      <c r="N1256" s="334">
        <v>11.99</v>
      </c>
      <c r="O1256" s="332"/>
      <c r="P1256" s="332"/>
      <c r="Q1256" s="332"/>
      <c r="R1256" s="332">
        <f t="shared" si="83"/>
        <v>11.99</v>
      </c>
      <c r="S1256" s="390">
        <f t="shared" si="80"/>
        <v>-45087</v>
      </c>
    </row>
    <row r="1257" spans="1:19" x14ac:dyDescent="0.25">
      <c r="A1257" s="334">
        <v>1264</v>
      </c>
      <c r="B1257" s="336" t="s">
        <v>11897</v>
      </c>
      <c r="C1257" s="333">
        <v>45085</v>
      </c>
      <c r="D1257" s="335">
        <v>2400058609</v>
      </c>
      <c r="E1257" s="333">
        <v>45077</v>
      </c>
      <c r="F1257" s="332">
        <v>55</v>
      </c>
      <c r="G1257" s="334" t="s">
        <v>11902</v>
      </c>
      <c r="H1257" s="334" t="s">
        <v>2926</v>
      </c>
      <c r="I1257" s="332" t="s">
        <v>130</v>
      </c>
      <c r="J1257" s="334" t="s">
        <v>8687</v>
      </c>
      <c r="K1257" s="332">
        <v>10</v>
      </c>
      <c r="L1257" s="333">
        <v>45087</v>
      </c>
      <c r="M1257" s="333">
        <v>45086</v>
      </c>
      <c r="N1257" s="334">
        <f t="shared" si="82"/>
        <v>55</v>
      </c>
      <c r="O1257" s="332"/>
      <c r="P1257" s="332"/>
      <c r="Q1257" s="332"/>
      <c r="R1257" s="332">
        <f t="shared" si="83"/>
        <v>55</v>
      </c>
      <c r="S1257" s="390">
        <f t="shared" si="80"/>
        <v>-45087</v>
      </c>
    </row>
    <row r="1258" spans="1:19" x14ac:dyDescent="0.25">
      <c r="A1258" s="334">
        <v>1265</v>
      </c>
      <c r="B1258" s="336" t="s">
        <v>6705</v>
      </c>
      <c r="C1258" s="333">
        <v>45085</v>
      </c>
      <c r="D1258" s="335">
        <v>2400058621</v>
      </c>
      <c r="E1258" s="333">
        <v>45077</v>
      </c>
      <c r="F1258" s="332">
        <v>192</v>
      </c>
      <c r="G1258" s="334" t="s">
        <v>11902</v>
      </c>
      <c r="H1258" s="334" t="s">
        <v>2926</v>
      </c>
      <c r="I1258" s="332" t="s">
        <v>130</v>
      </c>
      <c r="J1258" s="334" t="s">
        <v>8687</v>
      </c>
      <c r="K1258" s="332">
        <v>10</v>
      </c>
      <c r="L1258" s="333">
        <v>45087</v>
      </c>
      <c r="M1258" s="333">
        <v>45086</v>
      </c>
      <c r="N1258" s="334">
        <f t="shared" si="82"/>
        <v>192</v>
      </c>
      <c r="O1258" s="332"/>
      <c r="P1258" s="332"/>
      <c r="Q1258" s="332"/>
      <c r="R1258" s="332">
        <f t="shared" si="83"/>
        <v>192</v>
      </c>
      <c r="S1258" s="390">
        <f t="shared" si="80"/>
        <v>-45087</v>
      </c>
    </row>
    <row r="1259" spans="1:19" x14ac:dyDescent="0.25">
      <c r="A1259" s="334">
        <v>1266</v>
      </c>
      <c r="B1259" s="336" t="s">
        <v>11898</v>
      </c>
      <c r="C1259" s="333">
        <v>45085</v>
      </c>
      <c r="D1259" s="335">
        <v>2400058622</v>
      </c>
      <c r="E1259" s="333">
        <v>45077</v>
      </c>
      <c r="F1259" s="332">
        <v>172</v>
      </c>
      <c r="G1259" s="334" t="s">
        <v>11902</v>
      </c>
      <c r="H1259" s="334" t="s">
        <v>2926</v>
      </c>
      <c r="I1259" s="332" t="s">
        <v>130</v>
      </c>
      <c r="J1259" s="334" t="s">
        <v>8687</v>
      </c>
      <c r="K1259" s="332">
        <v>10</v>
      </c>
      <c r="L1259" s="333">
        <v>45087</v>
      </c>
      <c r="M1259" s="333">
        <v>45086</v>
      </c>
      <c r="N1259" s="334">
        <f t="shared" si="82"/>
        <v>172</v>
      </c>
      <c r="O1259" s="332"/>
      <c r="P1259" s="332"/>
      <c r="Q1259" s="332"/>
      <c r="R1259" s="332">
        <f t="shared" si="83"/>
        <v>172</v>
      </c>
      <c r="S1259" s="390">
        <f t="shared" si="80"/>
        <v>-45087</v>
      </c>
    </row>
    <row r="1260" spans="1:19" x14ac:dyDescent="0.25">
      <c r="A1260" s="334">
        <v>1267</v>
      </c>
      <c r="B1260" s="336" t="s">
        <v>11899</v>
      </c>
      <c r="C1260" s="333">
        <v>45085</v>
      </c>
      <c r="D1260" s="335">
        <v>2400058686</v>
      </c>
      <c r="E1260" s="333">
        <v>45077</v>
      </c>
      <c r="F1260" s="332">
        <v>334</v>
      </c>
      <c r="G1260" s="334" t="s">
        <v>11902</v>
      </c>
      <c r="H1260" s="334" t="s">
        <v>2926</v>
      </c>
      <c r="I1260" s="332" t="s">
        <v>130</v>
      </c>
      <c r="J1260" s="334" t="s">
        <v>8687</v>
      </c>
      <c r="K1260" s="332">
        <v>10</v>
      </c>
      <c r="L1260" s="333">
        <v>45087</v>
      </c>
      <c r="M1260" s="333">
        <v>45086</v>
      </c>
      <c r="N1260" s="334">
        <f t="shared" si="82"/>
        <v>334</v>
      </c>
      <c r="O1260" s="332"/>
      <c r="P1260" s="332"/>
      <c r="Q1260" s="332"/>
      <c r="R1260" s="332">
        <f t="shared" si="83"/>
        <v>334</v>
      </c>
      <c r="S1260" s="390">
        <f t="shared" si="80"/>
        <v>-45087</v>
      </c>
    </row>
    <row r="1261" spans="1:19" x14ac:dyDescent="0.25">
      <c r="A1261" s="334">
        <v>1268</v>
      </c>
      <c r="B1261" s="336" t="s">
        <v>10148</v>
      </c>
      <c r="C1261" s="333">
        <v>45085</v>
      </c>
      <c r="D1261" s="332">
        <v>2400058783</v>
      </c>
      <c r="E1261" s="333">
        <v>45077</v>
      </c>
      <c r="F1261" s="332">
        <v>622.87</v>
      </c>
      <c r="G1261" s="334" t="s">
        <v>11902</v>
      </c>
      <c r="H1261" s="334" t="s">
        <v>2926</v>
      </c>
      <c r="I1261" s="332" t="s">
        <v>130</v>
      </c>
      <c r="J1261" s="334" t="s">
        <v>8687</v>
      </c>
      <c r="K1261" s="332">
        <v>10</v>
      </c>
      <c r="L1261" s="333">
        <v>45087</v>
      </c>
      <c r="M1261" s="333">
        <v>45086</v>
      </c>
      <c r="N1261" s="334">
        <f t="shared" si="82"/>
        <v>622.87</v>
      </c>
      <c r="O1261" s="332"/>
      <c r="P1261" s="332"/>
      <c r="Q1261" s="332"/>
      <c r="R1261" s="332">
        <f t="shared" si="83"/>
        <v>622.87</v>
      </c>
      <c r="S1261" s="390">
        <f t="shared" si="80"/>
        <v>-45087</v>
      </c>
    </row>
    <row r="1262" spans="1:19" x14ac:dyDescent="0.25">
      <c r="A1262" s="334">
        <v>1269</v>
      </c>
      <c r="B1262" s="336" t="s">
        <v>10150</v>
      </c>
      <c r="C1262" s="333">
        <v>45085</v>
      </c>
      <c r="D1262" s="332">
        <v>2400058784</v>
      </c>
      <c r="E1262" s="333">
        <v>45077</v>
      </c>
      <c r="F1262" s="332">
        <v>1352.53</v>
      </c>
      <c r="G1262" s="334" t="s">
        <v>11902</v>
      </c>
      <c r="H1262" s="334" t="s">
        <v>2926</v>
      </c>
      <c r="I1262" s="332" t="s">
        <v>130</v>
      </c>
      <c r="J1262" s="334" t="s">
        <v>8687</v>
      </c>
      <c r="K1262" s="332">
        <v>10</v>
      </c>
      <c r="L1262" s="333">
        <v>45087</v>
      </c>
      <c r="M1262" s="333">
        <v>45086</v>
      </c>
      <c r="N1262" s="334">
        <f t="shared" si="82"/>
        <v>1352.53</v>
      </c>
      <c r="O1262" s="332"/>
      <c r="P1262" s="332"/>
      <c r="Q1262" s="332"/>
      <c r="R1262" s="332">
        <f t="shared" si="83"/>
        <v>1352.53</v>
      </c>
      <c r="S1262" s="390">
        <f t="shared" si="80"/>
        <v>-45087</v>
      </c>
    </row>
    <row r="1263" spans="1:19" x14ac:dyDescent="0.25">
      <c r="A1263" s="334">
        <v>1270</v>
      </c>
      <c r="B1263" s="336" t="s">
        <v>6712</v>
      </c>
      <c r="C1263" s="333">
        <v>45085</v>
      </c>
      <c r="D1263" s="332">
        <v>2400058535</v>
      </c>
      <c r="E1263" s="333">
        <v>45077</v>
      </c>
      <c r="F1263" s="332">
        <v>2300</v>
      </c>
      <c r="G1263" s="334" t="s">
        <v>11902</v>
      </c>
      <c r="H1263" s="334" t="s">
        <v>2926</v>
      </c>
      <c r="I1263" s="332" t="s">
        <v>130</v>
      </c>
      <c r="J1263" s="334" t="s">
        <v>8687</v>
      </c>
      <c r="K1263" s="332">
        <v>10</v>
      </c>
      <c r="L1263" s="333">
        <v>45087</v>
      </c>
      <c r="M1263" s="333">
        <v>45086</v>
      </c>
      <c r="N1263" s="334">
        <f t="shared" si="82"/>
        <v>2300</v>
      </c>
      <c r="O1263" s="332"/>
      <c r="P1263" s="332"/>
      <c r="Q1263" s="332"/>
      <c r="R1263" s="332">
        <f t="shared" si="83"/>
        <v>2300</v>
      </c>
      <c r="S1263" s="390">
        <f t="shared" si="80"/>
        <v>-45087</v>
      </c>
    </row>
    <row r="1264" spans="1:19" x14ac:dyDescent="0.25">
      <c r="A1264" s="334">
        <v>1271</v>
      </c>
      <c r="B1264" s="336" t="s">
        <v>6715</v>
      </c>
      <c r="C1264" s="333">
        <v>45085</v>
      </c>
      <c r="D1264" s="334">
        <v>10392635</v>
      </c>
      <c r="E1264" s="333">
        <v>45069</v>
      </c>
      <c r="F1264" s="334">
        <v>66.38</v>
      </c>
      <c r="G1264" s="334" t="s">
        <v>438</v>
      </c>
      <c r="H1264" s="334" t="s">
        <v>2</v>
      </c>
      <c r="I1264" s="332" t="s">
        <v>130</v>
      </c>
      <c r="J1264" s="334" t="s">
        <v>8687</v>
      </c>
      <c r="K1264" s="332">
        <v>15</v>
      </c>
      <c r="L1264" s="333">
        <v>45084</v>
      </c>
      <c r="M1264" s="333">
        <v>45086</v>
      </c>
      <c r="N1264" s="334">
        <f t="shared" si="82"/>
        <v>66.38</v>
      </c>
      <c r="O1264" s="332" t="s">
        <v>27</v>
      </c>
      <c r="P1264" s="332">
        <v>1207</v>
      </c>
      <c r="Q1264" s="333">
        <v>45092</v>
      </c>
      <c r="R1264" s="332">
        <v>66.38</v>
      </c>
      <c r="S1264" s="390">
        <f t="shared" si="80"/>
        <v>8</v>
      </c>
    </row>
    <row r="1265" spans="1:19" x14ac:dyDescent="0.25">
      <c r="A1265" s="334">
        <v>1272</v>
      </c>
      <c r="B1265" s="336" t="s">
        <v>11906</v>
      </c>
      <c r="C1265" s="333">
        <v>45085</v>
      </c>
      <c r="D1265" s="334">
        <v>3085</v>
      </c>
      <c r="E1265" s="333">
        <v>45077</v>
      </c>
      <c r="F1265" s="334">
        <v>23260.03</v>
      </c>
      <c r="G1265" s="334" t="s">
        <v>250</v>
      </c>
      <c r="H1265" s="334" t="s">
        <v>11909</v>
      </c>
      <c r="I1265" s="332" t="s">
        <v>130</v>
      </c>
      <c r="J1265" s="334" t="s">
        <v>8687</v>
      </c>
      <c r="K1265" s="332">
        <v>60</v>
      </c>
      <c r="L1265" s="333">
        <v>45137</v>
      </c>
      <c r="M1265" s="333">
        <v>45086</v>
      </c>
      <c r="N1265" s="334">
        <f t="shared" si="82"/>
        <v>23260.03</v>
      </c>
      <c r="O1265" s="332"/>
      <c r="P1265" s="332"/>
      <c r="Q1265" s="332"/>
      <c r="R1265" s="332">
        <f>N1265</f>
        <v>23260.03</v>
      </c>
      <c r="S1265" s="390">
        <f t="shared" si="80"/>
        <v>-45137</v>
      </c>
    </row>
    <row r="1266" spans="1:19" x14ac:dyDescent="0.25">
      <c r="A1266" s="334">
        <v>1273</v>
      </c>
      <c r="B1266" s="336" t="s">
        <v>6717</v>
      </c>
      <c r="C1266" s="333">
        <v>45085</v>
      </c>
      <c r="D1266" s="334">
        <v>146395</v>
      </c>
      <c r="E1266" s="333">
        <v>45069</v>
      </c>
      <c r="F1266" s="334">
        <v>1092</v>
      </c>
      <c r="G1266" s="334" t="s">
        <v>11907</v>
      </c>
      <c r="H1266" s="334" t="s">
        <v>11910</v>
      </c>
      <c r="I1266" s="332" t="s">
        <v>130</v>
      </c>
      <c r="J1266" s="334" t="s">
        <v>11181</v>
      </c>
      <c r="K1266" s="332">
        <v>60</v>
      </c>
      <c r="L1266" s="333">
        <v>45130</v>
      </c>
      <c r="M1266" s="333">
        <v>45085</v>
      </c>
      <c r="N1266" s="334">
        <f t="shared" si="82"/>
        <v>1092</v>
      </c>
      <c r="O1266" s="332" t="s">
        <v>27</v>
      </c>
      <c r="P1266" s="332">
        <v>1259</v>
      </c>
      <c r="Q1266" s="333">
        <v>45125</v>
      </c>
      <c r="R1266" s="332">
        <v>1092</v>
      </c>
      <c r="S1266" s="390">
        <f t="shared" si="80"/>
        <v>-5</v>
      </c>
    </row>
    <row r="1267" spans="1:19" x14ac:dyDescent="0.25">
      <c r="A1267" s="334">
        <v>1274</v>
      </c>
      <c r="B1267" s="336" t="s">
        <v>6720</v>
      </c>
      <c r="C1267" s="333">
        <v>45086</v>
      </c>
      <c r="D1267" s="334">
        <v>2200181690</v>
      </c>
      <c r="E1267" s="333">
        <v>45099</v>
      </c>
      <c r="F1267" s="332">
        <v>694.96</v>
      </c>
      <c r="G1267" s="334" t="s">
        <v>663</v>
      </c>
      <c r="H1267" s="334" t="s">
        <v>5961</v>
      </c>
      <c r="I1267" s="332" t="s">
        <v>130</v>
      </c>
      <c r="J1267" s="334" t="s">
        <v>8687</v>
      </c>
      <c r="K1267" s="332">
        <v>30</v>
      </c>
      <c r="L1267" s="333">
        <v>45098</v>
      </c>
      <c r="M1267" s="333">
        <v>45089</v>
      </c>
      <c r="N1267" s="334">
        <f t="shared" si="82"/>
        <v>694.96</v>
      </c>
      <c r="O1267" s="332"/>
      <c r="P1267" s="332"/>
      <c r="Q1267" s="332"/>
      <c r="R1267" s="332">
        <f>N1267</f>
        <v>694.96</v>
      </c>
      <c r="S1267" s="390">
        <f t="shared" si="80"/>
        <v>-45098</v>
      </c>
    </row>
    <row r="1268" spans="1:19" x14ac:dyDescent="0.25">
      <c r="A1268" s="334">
        <v>1275</v>
      </c>
      <c r="B1268" s="336" t="s">
        <v>6721</v>
      </c>
      <c r="C1268" s="333">
        <v>45086</v>
      </c>
      <c r="D1268" s="334">
        <v>2200181694</v>
      </c>
      <c r="E1268" s="333">
        <v>45068</v>
      </c>
      <c r="F1268" s="332">
        <v>51471.65</v>
      </c>
      <c r="G1268" s="334" t="s">
        <v>663</v>
      </c>
      <c r="H1268" s="334" t="s">
        <v>5961</v>
      </c>
      <c r="I1268" s="332" t="s">
        <v>130</v>
      </c>
      <c r="J1268" s="334" t="s">
        <v>8687</v>
      </c>
      <c r="K1268" s="332">
        <v>30</v>
      </c>
      <c r="L1268" s="333">
        <v>45098</v>
      </c>
      <c r="M1268" s="333">
        <v>45089</v>
      </c>
      <c r="N1268" s="334">
        <f t="shared" si="82"/>
        <v>51471.65</v>
      </c>
      <c r="O1268" s="332"/>
      <c r="P1268" s="332"/>
      <c r="Q1268" s="332"/>
      <c r="R1268" s="332">
        <f>N1268</f>
        <v>51471.65</v>
      </c>
      <c r="S1268" s="390">
        <f t="shared" si="80"/>
        <v>-45098</v>
      </c>
    </row>
    <row r="1269" spans="1:19" x14ac:dyDescent="0.25">
      <c r="A1269" s="334">
        <v>1276</v>
      </c>
      <c r="B1269" s="336" t="s">
        <v>6725</v>
      </c>
      <c r="C1269" s="333">
        <v>45086</v>
      </c>
      <c r="D1269" s="334">
        <v>1396574</v>
      </c>
      <c r="E1269" s="333">
        <v>45077</v>
      </c>
      <c r="F1269" s="332">
        <v>3196.18</v>
      </c>
      <c r="G1269" s="334" t="s">
        <v>611</v>
      </c>
      <c r="H1269" s="334" t="s">
        <v>2</v>
      </c>
      <c r="I1269" s="332" t="s">
        <v>130</v>
      </c>
      <c r="J1269" s="334" t="s">
        <v>8687</v>
      </c>
      <c r="K1269" s="332">
        <v>30</v>
      </c>
      <c r="L1269" s="333">
        <v>45107</v>
      </c>
      <c r="M1269" s="333">
        <v>45086</v>
      </c>
      <c r="N1269" s="334">
        <f t="shared" si="82"/>
        <v>3196.18</v>
      </c>
      <c r="O1269" s="332" t="s">
        <v>27</v>
      </c>
      <c r="P1269" s="332">
        <v>1234</v>
      </c>
      <c r="Q1269" s="333">
        <v>45104</v>
      </c>
      <c r="R1269" s="332">
        <v>3196.18</v>
      </c>
      <c r="S1269" s="390">
        <f t="shared" si="80"/>
        <v>-3</v>
      </c>
    </row>
    <row r="1270" spans="1:19" x14ac:dyDescent="0.25">
      <c r="A1270" s="334">
        <v>1277</v>
      </c>
      <c r="B1270" s="336" t="s">
        <v>6726</v>
      </c>
      <c r="C1270" s="333">
        <v>45086</v>
      </c>
      <c r="D1270" s="334">
        <v>24000407372</v>
      </c>
      <c r="E1270" s="333">
        <v>45077</v>
      </c>
      <c r="F1270" s="332">
        <v>518.94000000000005</v>
      </c>
      <c r="G1270" s="334" t="s">
        <v>11122</v>
      </c>
      <c r="H1270" s="334" t="s">
        <v>11911</v>
      </c>
      <c r="I1270" s="332" t="s">
        <v>130</v>
      </c>
      <c r="J1270" s="334" t="s">
        <v>9687</v>
      </c>
      <c r="K1270" s="332">
        <v>30</v>
      </c>
      <c r="L1270" s="333">
        <v>45107</v>
      </c>
      <c r="M1270" s="333">
        <v>45089</v>
      </c>
      <c r="N1270" s="334">
        <f t="shared" si="82"/>
        <v>518.94000000000005</v>
      </c>
      <c r="O1270" s="332" t="s">
        <v>27</v>
      </c>
      <c r="P1270" s="332">
        <v>1235</v>
      </c>
      <c r="Q1270" s="333">
        <v>45104</v>
      </c>
      <c r="R1270" s="332">
        <v>518.94000000000005</v>
      </c>
      <c r="S1270" s="390">
        <f t="shared" si="80"/>
        <v>-3</v>
      </c>
    </row>
    <row r="1271" spans="1:19" x14ac:dyDescent="0.25">
      <c r="A1271" s="334">
        <v>1278</v>
      </c>
      <c r="B1271" s="336" t="s">
        <v>10165</v>
      </c>
      <c r="C1271" s="333">
        <v>45086</v>
      </c>
      <c r="D1271" s="334">
        <v>202320236</v>
      </c>
      <c r="E1271" s="333">
        <v>45084</v>
      </c>
      <c r="F1271" s="332">
        <v>12755.61</v>
      </c>
      <c r="G1271" s="334" t="s">
        <v>11908</v>
      </c>
      <c r="H1271" s="334" t="s">
        <v>11912</v>
      </c>
      <c r="I1271" s="332" t="s">
        <v>130</v>
      </c>
      <c r="J1271" s="334" t="s">
        <v>8129</v>
      </c>
      <c r="K1271" s="332">
        <v>30</v>
      </c>
      <c r="L1271" s="333">
        <v>45117</v>
      </c>
      <c r="M1271" s="333">
        <v>45092</v>
      </c>
      <c r="N1271" s="334">
        <f t="shared" si="82"/>
        <v>12755.61</v>
      </c>
      <c r="O1271" s="332" t="s">
        <v>27</v>
      </c>
      <c r="P1271" s="332">
        <v>1243</v>
      </c>
      <c r="Q1271" s="333">
        <v>45112</v>
      </c>
      <c r="R1271" s="332">
        <v>12755.61</v>
      </c>
      <c r="S1271" s="390">
        <f t="shared" si="80"/>
        <v>-5</v>
      </c>
    </row>
    <row r="1272" spans="1:19" x14ac:dyDescent="0.25">
      <c r="A1272" s="334">
        <v>1279</v>
      </c>
      <c r="B1272" s="336" t="s">
        <v>10166</v>
      </c>
      <c r="C1272" s="333">
        <v>45086</v>
      </c>
      <c r="D1272" s="334">
        <v>202320237</v>
      </c>
      <c r="E1272" s="333">
        <v>45084</v>
      </c>
      <c r="F1272" s="332">
        <v>95.63</v>
      </c>
      <c r="G1272" s="334" t="s">
        <v>11908</v>
      </c>
      <c r="H1272" s="334" t="s">
        <v>11913</v>
      </c>
      <c r="I1272" s="332" t="s">
        <v>130</v>
      </c>
      <c r="J1272" s="334" t="s">
        <v>8129</v>
      </c>
      <c r="K1272" s="332">
        <v>30</v>
      </c>
      <c r="L1272" s="333">
        <v>45118</v>
      </c>
      <c r="M1272" s="333">
        <v>45092</v>
      </c>
      <c r="N1272" s="334">
        <f t="shared" si="82"/>
        <v>95.63</v>
      </c>
      <c r="O1272" s="332" t="s">
        <v>27</v>
      </c>
      <c r="P1272" s="332">
        <v>1255</v>
      </c>
      <c r="Q1272" s="333">
        <v>45120</v>
      </c>
      <c r="R1272" s="332">
        <v>95.63</v>
      </c>
      <c r="S1272" s="390">
        <f t="shared" si="80"/>
        <v>2</v>
      </c>
    </row>
    <row r="1273" spans="1:19" x14ac:dyDescent="0.25">
      <c r="A1273" s="334">
        <v>1280</v>
      </c>
      <c r="B1273" s="336" t="s">
        <v>8610</v>
      </c>
      <c r="C1273" s="333">
        <v>45089</v>
      </c>
      <c r="D1273" s="334">
        <v>32983</v>
      </c>
      <c r="E1273" s="333">
        <v>45077</v>
      </c>
      <c r="F1273" s="332">
        <v>308.04000000000002</v>
      </c>
      <c r="G1273" s="334" t="s">
        <v>11657</v>
      </c>
      <c r="H1273" s="334" t="s">
        <v>2</v>
      </c>
      <c r="I1273" s="332" t="s">
        <v>130</v>
      </c>
      <c r="J1273" s="334" t="s">
        <v>8687</v>
      </c>
      <c r="K1273" s="332">
        <v>15</v>
      </c>
      <c r="L1273" s="333">
        <v>45092</v>
      </c>
      <c r="M1273" s="333">
        <v>45089</v>
      </c>
      <c r="N1273" s="334">
        <f t="shared" si="82"/>
        <v>308.04000000000002</v>
      </c>
      <c r="O1273" s="332" t="s">
        <v>27</v>
      </c>
      <c r="P1273" s="332">
        <v>1208</v>
      </c>
      <c r="Q1273" s="333">
        <v>45092</v>
      </c>
      <c r="R1273" s="332">
        <v>308.04000000000002</v>
      </c>
      <c r="S1273" s="390">
        <f t="shared" si="80"/>
        <v>0</v>
      </c>
    </row>
    <row r="1274" spans="1:19" x14ac:dyDescent="0.25">
      <c r="A1274" s="334">
        <v>1281</v>
      </c>
      <c r="B1274" s="336" t="s">
        <v>8611</v>
      </c>
      <c r="C1274" s="333">
        <v>45089</v>
      </c>
      <c r="D1274" s="334">
        <v>169</v>
      </c>
      <c r="E1274" s="333">
        <v>45085</v>
      </c>
      <c r="F1274" s="332">
        <v>795</v>
      </c>
      <c r="G1274" s="334" t="s">
        <v>12314</v>
      </c>
      <c r="H1274" s="334" t="s">
        <v>219</v>
      </c>
      <c r="I1274" s="332" t="s">
        <v>130</v>
      </c>
      <c r="J1274" s="334" t="s">
        <v>11704</v>
      </c>
      <c r="K1274" s="332">
        <v>0</v>
      </c>
      <c r="L1274" s="333">
        <v>45085</v>
      </c>
      <c r="M1274" s="333">
        <v>45089</v>
      </c>
      <c r="N1274" s="334">
        <f t="shared" si="82"/>
        <v>795</v>
      </c>
      <c r="O1274" s="332" t="s">
        <v>90</v>
      </c>
      <c r="P1274" s="332">
        <v>8</v>
      </c>
      <c r="Q1274" s="333">
        <v>45085</v>
      </c>
      <c r="R1274" s="332">
        <v>795</v>
      </c>
      <c r="S1274" s="390">
        <f t="shared" si="80"/>
        <v>0</v>
      </c>
    </row>
    <row r="1275" spans="1:19" x14ac:dyDescent="0.25">
      <c r="A1275" s="334">
        <v>1282</v>
      </c>
      <c r="B1275" s="336" t="s">
        <v>8612</v>
      </c>
      <c r="C1275" s="333">
        <v>45089</v>
      </c>
      <c r="D1275" s="335">
        <v>3017000025002740</v>
      </c>
      <c r="E1275" s="333">
        <v>45086</v>
      </c>
      <c r="F1275" s="332">
        <v>435.83</v>
      </c>
      <c r="G1275" s="334" t="s">
        <v>2611</v>
      </c>
      <c r="H1275" s="334" t="s">
        <v>11914</v>
      </c>
      <c r="I1275" s="332" t="s">
        <v>130</v>
      </c>
      <c r="J1275" s="334" t="s">
        <v>9687</v>
      </c>
      <c r="K1275" s="332">
        <v>0</v>
      </c>
      <c r="L1275" s="333">
        <v>45086</v>
      </c>
      <c r="M1275" s="333">
        <v>45089</v>
      </c>
      <c r="N1275" s="334">
        <f t="shared" si="82"/>
        <v>435.83</v>
      </c>
      <c r="O1275" s="332" t="s">
        <v>50</v>
      </c>
      <c r="P1275" s="366">
        <v>231725002285</v>
      </c>
      <c r="Q1275" s="333">
        <v>45086</v>
      </c>
      <c r="R1275" s="332">
        <v>435.83</v>
      </c>
      <c r="S1275" s="390">
        <f t="shared" si="80"/>
        <v>0</v>
      </c>
    </row>
    <row r="1276" spans="1:19" x14ac:dyDescent="0.25">
      <c r="A1276" s="334">
        <v>1283</v>
      </c>
      <c r="B1276" s="336" t="s">
        <v>1277</v>
      </c>
      <c r="C1276" s="333">
        <v>45089</v>
      </c>
      <c r="D1276" s="334">
        <v>2200116070</v>
      </c>
      <c r="E1276" s="333">
        <v>45077</v>
      </c>
      <c r="F1276" s="334">
        <v>5091.29</v>
      </c>
      <c r="G1276" s="334" t="s">
        <v>663</v>
      </c>
      <c r="H1276" s="334" t="s">
        <v>8591</v>
      </c>
      <c r="I1276" s="334" t="s">
        <v>130</v>
      </c>
      <c r="J1276" s="334" t="s">
        <v>8687</v>
      </c>
      <c r="K1276" s="332">
        <v>30</v>
      </c>
      <c r="L1276" s="333">
        <v>45107</v>
      </c>
      <c r="M1276" s="333">
        <v>45089</v>
      </c>
      <c r="N1276" s="334">
        <f t="shared" si="82"/>
        <v>5091.29</v>
      </c>
      <c r="O1276" s="332"/>
      <c r="P1276" s="332"/>
      <c r="Q1276" s="332"/>
      <c r="R1276" s="332">
        <f>N1276</f>
        <v>5091.29</v>
      </c>
      <c r="S1276" s="390">
        <f t="shared" si="80"/>
        <v>-45107</v>
      </c>
    </row>
    <row r="1277" spans="1:19" x14ac:dyDescent="0.25">
      <c r="A1277" s="334">
        <v>1284</v>
      </c>
      <c r="B1277" s="336" t="s">
        <v>8613</v>
      </c>
      <c r="C1277" s="333">
        <v>45089</v>
      </c>
      <c r="D1277" s="334">
        <v>2200116073</v>
      </c>
      <c r="E1277" s="333">
        <v>45077</v>
      </c>
      <c r="F1277" s="334">
        <v>950</v>
      </c>
      <c r="G1277" s="334" t="s">
        <v>663</v>
      </c>
      <c r="H1277" s="334" t="s">
        <v>8591</v>
      </c>
      <c r="I1277" s="334" t="s">
        <v>130</v>
      </c>
      <c r="J1277" s="334" t="s">
        <v>8687</v>
      </c>
      <c r="K1277" s="332">
        <v>30</v>
      </c>
      <c r="L1277" s="333">
        <v>45107</v>
      </c>
      <c r="M1277" s="333">
        <v>45089</v>
      </c>
      <c r="N1277" s="334">
        <f t="shared" si="82"/>
        <v>950</v>
      </c>
      <c r="O1277" s="332"/>
      <c r="P1277" s="332"/>
      <c r="Q1277" s="332"/>
      <c r="R1277" s="332">
        <f t="shared" ref="R1277:R1290" si="84">N1277</f>
        <v>950</v>
      </c>
      <c r="S1277" s="390">
        <f t="shared" si="80"/>
        <v>-45107</v>
      </c>
    </row>
    <row r="1278" spans="1:19" x14ac:dyDescent="0.25">
      <c r="A1278" s="334">
        <v>1285</v>
      </c>
      <c r="B1278" s="336" t="s">
        <v>1278</v>
      </c>
      <c r="C1278" s="333">
        <v>45089</v>
      </c>
      <c r="D1278" s="334">
        <v>2200116067</v>
      </c>
      <c r="E1278" s="333">
        <v>45077</v>
      </c>
      <c r="F1278" s="334">
        <v>291.51</v>
      </c>
      <c r="G1278" s="334" t="s">
        <v>663</v>
      </c>
      <c r="H1278" s="334" t="s">
        <v>8591</v>
      </c>
      <c r="I1278" s="334" t="s">
        <v>130</v>
      </c>
      <c r="J1278" s="334" t="s">
        <v>8687</v>
      </c>
      <c r="K1278" s="332">
        <v>30</v>
      </c>
      <c r="L1278" s="333">
        <v>45107</v>
      </c>
      <c r="M1278" s="333">
        <v>45089</v>
      </c>
      <c r="N1278" s="334">
        <f t="shared" si="82"/>
        <v>291.51</v>
      </c>
      <c r="O1278" s="332"/>
      <c r="P1278" s="332"/>
      <c r="Q1278" s="332"/>
      <c r="R1278" s="332">
        <f t="shared" si="84"/>
        <v>291.51</v>
      </c>
      <c r="S1278" s="390">
        <f t="shared" si="80"/>
        <v>-45107</v>
      </c>
    </row>
    <row r="1279" spans="1:19" x14ac:dyDescent="0.25">
      <c r="A1279" s="334">
        <v>1286</v>
      </c>
      <c r="B1279" s="336" t="s">
        <v>8614</v>
      </c>
      <c r="C1279" s="333">
        <v>45089</v>
      </c>
      <c r="D1279" s="334">
        <v>2200116068</v>
      </c>
      <c r="E1279" s="333">
        <v>45077</v>
      </c>
      <c r="F1279" s="334">
        <v>1324.98</v>
      </c>
      <c r="G1279" s="334" t="s">
        <v>663</v>
      </c>
      <c r="H1279" s="334" t="s">
        <v>8591</v>
      </c>
      <c r="I1279" s="334" t="s">
        <v>130</v>
      </c>
      <c r="J1279" s="334" t="s">
        <v>8687</v>
      </c>
      <c r="K1279" s="332">
        <v>30</v>
      </c>
      <c r="L1279" s="333">
        <v>45107</v>
      </c>
      <c r="M1279" s="333">
        <v>45089</v>
      </c>
      <c r="N1279" s="334">
        <f t="shared" si="82"/>
        <v>1324.98</v>
      </c>
      <c r="O1279" s="332"/>
      <c r="P1279" s="332"/>
      <c r="Q1279" s="332"/>
      <c r="R1279" s="332">
        <f t="shared" si="84"/>
        <v>1324.98</v>
      </c>
      <c r="S1279" s="390">
        <f t="shared" si="80"/>
        <v>-45107</v>
      </c>
    </row>
    <row r="1280" spans="1:19" x14ac:dyDescent="0.25">
      <c r="A1280" s="334">
        <v>1287</v>
      </c>
      <c r="B1280" s="336" t="s">
        <v>11915</v>
      </c>
      <c r="C1280" s="333">
        <v>45089</v>
      </c>
      <c r="D1280" s="334">
        <v>2200116069</v>
      </c>
      <c r="E1280" s="333">
        <v>45077</v>
      </c>
      <c r="F1280" s="334">
        <v>1891.68</v>
      </c>
      <c r="G1280" s="334" t="s">
        <v>663</v>
      </c>
      <c r="H1280" s="334" t="s">
        <v>8591</v>
      </c>
      <c r="I1280" s="334" t="s">
        <v>130</v>
      </c>
      <c r="J1280" s="334" t="s">
        <v>8687</v>
      </c>
      <c r="K1280" s="332">
        <v>30</v>
      </c>
      <c r="L1280" s="333">
        <v>45107</v>
      </c>
      <c r="M1280" s="333">
        <v>45089</v>
      </c>
      <c r="N1280" s="334">
        <f t="shared" si="82"/>
        <v>1891.68</v>
      </c>
      <c r="O1280" s="332"/>
      <c r="P1280" s="332"/>
      <c r="Q1280" s="332"/>
      <c r="R1280" s="332">
        <f t="shared" si="84"/>
        <v>1891.68</v>
      </c>
      <c r="S1280" s="390">
        <f t="shared" si="80"/>
        <v>-45107</v>
      </c>
    </row>
    <row r="1281" spans="1:19" x14ac:dyDescent="0.25">
      <c r="A1281" s="334">
        <v>1288</v>
      </c>
      <c r="B1281" s="336" t="s">
        <v>11916</v>
      </c>
      <c r="C1281" s="333">
        <v>45089</v>
      </c>
      <c r="D1281" s="334">
        <v>2200116071</v>
      </c>
      <c r="E1281" s="333">
        <v>45077</v>
      </c>
      <c r="F1281" s="334">
        <v>699.71</v>
      </c>
      <c r="G1281" s="334" t="s">
        <v>663</v>
      </c>
      <c r="H1281" s="334" t="s">
        <v>8591</v>
      </c>
      <c r="I1281" s="334" t="s">
        <v>130</v>
      </c>
      <c r="J1281" s="334" t="s">
        <v>8687</v>
      </c>
      <c r="K1281" s="332">
        <v>30</v>
      </c>
      <c r="L1281" s="333">
        <v>45107</v>
      </c>
      <c r="M1281" s="333">
        <v>45089</v>
      </c>
      <c r="N1281" s="334">
        <f t="shared" si="82"/>
        <v>699.71</v>
      </c>
      <c r="O1281" s="332"/>
      <c r="P1281" s="332"/>
      <c r="Q1281" s="332"/>
      <c r="R1281" s="332">
        <f t="shared" si="84"/>
        <v>699.71</v>
      </c>
      <c r="S1281" s="390">
        <f t="shared" si="80"/>
        <v>-45107</v>
      </c>
    </row>
    <row r="1282" spans="1:19" x14ac:dyDescent="0.25">
      <c r="A1282" s="334">
        <v>1289</v>
      </c>
      <c r="B1282" s="336" t="s">
        <v>11917</v>
      </c>
      <c r="C1282" s="333">
        <v>45089</v>
      </c>
      <c r="D1282" s="334">
        <v>2200116072</v>
      </c>
      <c r="E1282" s="333">
        <v>45077</v>
      </c>
      <c r="F1282" s="334">
        <v>1154.67</v>
      </c>
      <c r="G1282" s="334" t="s">
        <v>663</v>
      </c>
      <c r="H1282" s="334" t="s">
        <v>8591</v>
      </c>
      <c r="I1282" s="334" t="s">
        <v>130</v>
      </c>
      <c r="J1282" s="334" t="s">
        <v>8687</v>
      </c>
      <c r="K1282" s="332">
        <v>30</v>
      </c>
      <c r="L1282" s="333">
        <v>45107</v>
      </c>
      <c r="M1282" s="333">
        <v>45089</v>
      </c>
      <c r="N1282" s="334">
        <f t="shared" si="82"/>
        <v>1154.67</v>
      </c>
      <c r="O1282" s="332"/>
      <c r="P1282" s="332"/>
      <c r="Q1282" s="332"/>
      <c r="R1282" s="332">
        <f t="shared" si="84"/>
        <v>1154.67</v>
      </c>
      <c r="S1282" s="390">
        <f t="shared" si="80"/>
        <v>-45107</v>
      </c>
    </row>
    <row r="1283" spans="1:19" x14ac:dyDescent="0.25">
      <c r="A1283" s="334">
        <v>1290</v>
      </c>
      <c r="B1283" s="336" t="s">
        <v>6730</v>
      </c>
      <c r="C1283" s="333">
        <v>45089</v>
      </c>
      <c r="D1283" s="334">
        <v>2200116081</v>
      </c>
      <c r="E1283" s="333">
        <v>45077</v>
      </c>
      <c r="F1283" s="334">
        <v>1269.5999999999999</v>
      </c>
      <c r="G1283" s="334" t="s">
        <v>663</v>
      </c>
      <c r="H1283" s="334" t="s">
        <v>8591</v>
      </c>
      <c r="I1283" s="334" t="s">
        <v>130</v>
      </c>
      <c r="J1283" s="334" t="s">
        <v>8687</v>
      </c>
      <c r="K1283" s="332">
        <v>30</v>
      </c>
      <c r="L1283" s="333">
        <v>45107</v>
      </c>
      <c r="M1283" s="333">
        <v>45089</v>
      </c>
      <c r="N1283" s="334">
        <f t="shared" si="82"/>
        <v>1269.5999999999999</v>
      </c>
      <c r="O1283" s="332"/>
      <c r="P1283" s="332"/>
      <c r="Q1283" s="332"/>
      <c r="R1283" s="332">
        <f t="shared" si="84"/>
        <v>1269.5999999999999</v>
      </c>
      <c r="S1283" s="390">
        <f t="shared" si="80"/>
        <v>-45107</v>
      </c>
    </row>
    <row r="1284" spans="1:19" x14ac:dyDescent="0.25">
      <c r="A1284" s="334">
        <v>1291</v>
      </c>
      <c r="B1284" s="336" t="s">
        <v>6738</v>
      </c>
      <c r="C1284" s="333">
        <v>45089</v>
      </c>
      <c r="D1284" s="334">
        <v>2200116078</v>
      </c>
      <c r="E1284" s="333">
        <v>45077</v>
      </c>
      <c r="F1284" s="334">
        <v>5425.9</v>
      </c>
      <c r="G1284" s="334" t="s">
        <v>663</v>
      </c>
      <c r="H1284" s="334" t="s">
        <v>8591</v>
      </c>
      <c r="I1284" s="334" t="s">
        <v>130</v>
      </c>
      <c r="J1284" s="334" t="s">
        <v>8687</v>
      </c>
      <c r="K1284" s="332">
        <v>30</v>
      </c>
      <c r="L1284" s="333">
        <v>45107</v>
      </c>
      <c r="M1284" s="333">
        <v>45089</v>
      </c>
      <c r="N1284" s="334">
        <f t="shared" si="82"/>
        <v>5425.9</v>
      </c>
      <c r="O1284" s="332"/>
      <c r="P1284" s="332"/>
      <c r="Q1284" s="332"/>
      <c r="R1284" s="332">
        <f t="shared" si="84"/>
        <v>5425.9</v>
      </c>
      <c r="S1284" s="390">
        <f t="shared" si="80"/>
        <v>-45107</v>
      </c>
    </row>
    <row r="1285" spans="1:19" x14ac:dyDescent="0.25">
      <c r="A1285" s="334">
        <v>1292</v>
      </c>
      <c r="B1285" s="336" t="s">
        <v>11918</v>
      </c>
      <c r="C1285" s="333">
        <v>45089</v>
      </c>
      <c r="D1285" s="334">
        <v>2200116077</v>
      </c>
      <c r="E1285" s="333">
        <v>45077</v>
      </c>
      <c r="F1285" s="334">
        <v>5405.09</v>
      </c>
      <c r="G1285" s="334" t="s">
        <v>663</v>
      </c>
      <c r="H1285" s="334" t="s">
        <v>8591</v>
      </c>
      <c r="I1285" s="334" t="s">
        <v>130</v>
      </c>
      <c r="J1285" s="334" t="s">
        <v>8687</v>
      </c>
      <c r="K1285" s="332">
        <v>30</v>
      </c>
      <c r="L1285" s="333">
        <v>45107</v>
      </c>
      <c r="M1285" s="333">
        <v>45089</v>
      </c>
      <c r="N1285" s="334">
        <f t="shared" si="82"/>
        <v>5405.09</v>
      </c>
      <c r="O1285" s="332"/>
      <c r="P1285" s="332"/>
      <c r="Q1285" s="332"/>
      <c r="R1285" s="332">
        <f t="shared" si="84"/>
        <v>5405.09</v>
      </c>
      <c r="S1285" s="390">
        <f t="shared" si="80"/>
        <v>-45107</v>
      </c>
    </row>
    <row r="1286" spans="1:19" x14ac:dyDescent="0.25">
      <c r="A1286" s="334">
        <v>1293</v>
      </c>
      <c r="B1286" s="336" t="s">
        <v>10172</v>
      </c>
      <c r="C1286" s="333">
        <v>45089</v>
      </c>
      <c r="D1286" s="334">
        <v>2200116076</v>
      </c>
      <c r="E1286" s="333">
        <v>45077</v>
      </c>
      <c r="F1286" s="334">
        <v>4531.47</v>
      </c>
      <c r="G1286" s="334" t="s">
        <v>663</v>
      </c>
      <c r="H1286" s="334" t="s">
        <v>8591</v>
      </c>
      <c r="I1286" s="334" t="s">
        <v>130</v>
      </c>
      <c r="J1286" s="334" t="s">
        <v>8687</v>
      </c>
      <c r="K1286" s="332">
        <v>30</v>
      </c>
      <c r="L1286" s="333">
        <v>45107</v>
      </c>
      <c r="M1286" s="333">
        <v>45089</v>
      </c>
      <c r="N1286" s="334">
        <f t="shared" si="82"/>
        <v>4531.47</v>
      </c>
      <c r="O1286" s="332"/>
      <c r="P1286" s="332"/>
      <c r="Q1286" s="332"/>
      <c r="R1286" s="332">
        <f t="shared" si="84"/>
        <v>4531.47</v>
      </c>
      <c r="S1286" s="390">
        <f t="shared" si="80"/>
        <v>-45107</v>
      </c>
    </row>
    <row r="1287" spans="1:19" x14ac:dyDescent="0.25">
      <c r="A1287" s="334">
        <v>1294</v>
      </c>
      <c r="B1287" s="336" t="s">
        <v>11919</v>
      </c>
      <c r="C1287" s="333">
        <v>45089</v>
      </c>
      <c r="D1287" s="334">
        <v>2200116075</v>
      </c>
      <c r="E1287" s="333">
        <v>45077</v>
      </c>
      <c r="F1287" s="334">
        <v>4835.33</v>
      </c>
      <c r="G1287" s="334" t="s">
        <v>663</v>
      </c>
      <c r="H1287" s="334" t="s">
        <v>8591</v>
      </c>
      <c r="I1287" s="334" t="s">
        <v>130</v>
      </c>
      <c r="J1287" s="334" t="s">
        <v>8687</v>
      </c>
      <c r="K1287" s="332">
        <v>30</v>
      </c>
      <c r="L1287" s="333">
        <v>45107</v>
      </c>
      <c r="M1287" s="333">
        <v>45089</v>
      </c>
      <c r="N1287" s="334">
        <f t="shared" si="82"/>
        <v>4835.33</v>
      </c>
      <c r="O1287" s="332"/>
      <c r="P1287" s="332"/>
      <c r="Q1287" s="332"/>
      <c r="R1287" s="332">
        <f t="shared" si="84"/>
        <v>4835.33</v>
      </c>
      <c r="S1287" s="390">
        <f t="shared" si="80"/>
        <v>-45107</v>
      </c>
    </row>
    <row r="1288" spans="1:19" x14ac:dyDescent="0.25">
      <c r="A1288" s="334">
        <v>1295</v>
      </c>
      <c r="B1288" s="336" t="s">
        <v>11920</v>
      </c>
      <c r="C1288" s="333">
        <v>45089</v>
      </c>
      <c r="D1288" s="334">
        <v>2200116074</v>
      </c>
      <c r="E1288" s="333">
        <v>45077</v>
      </c>
      <c r="F1288" s="334">
        <v>9333.1</v>
      </c>
      <c r="G1288" s="334" t="s">
        <v>663</v>
      </c>
      <c r="H1288" s="334" t="s">
        <v>8591</v>
      </c>
      <c r="I1288" s="334" t="s">
        <v>130</v>
      </c>
      <c r="J1288" s="334" t="s">
        <v>8687</v>
      </c>
      <c r="K1288" s="332">
        <v>30</v>
      </c>
      <c r="L1288" s="333">
        <v>45107</v>
      </c>
      <c r="M1288" s="333">
        <v>45089</v>
      </c>
      <c r="N1288" s="334">
        <f t="shared" si="82"/>
        <v>9333.1</v>
      </c>
      <c r="O1288" s="332"/>
      <c r="P1288" s="332"/>
      <c r="Q1288" s="332"/>
      <c r="R1288" s="332">
        <f t="shared" si="84"/>
        <v>9333.1</v>
      </c>
      <c r="S1288" s="390">
        <f t="shared" si="80"/>
        <v>-45107</v>
      </c>
    </row>
    <row r="1289" spans="1:19" x14ac:dyDescent="0.25">
      <c r="A1289" s="334">
        <v>1296</v>
      </c>
      <c r="B1289" s="336" t="s">
        <v>11921</v>
      </c>
      <c r="C1289" s="333">
        <v>45089</v>
      </c>
      <c r="D1289" s="334">
        <v>2200116065</v>
      </c>
      <c r="E1289" s="333">
        <v>45077</v>
      </c>
      <c r="F1289" s="334">
        <v>2867.01</v>
      </c>
      <c r="G1289" s="334" t="s">
        <v>663</v>
      </c>
      <c r="H1289" s="334" t="s">
        <v>8591</v>
      </c>
      <c r="I1289" s="334" t="s">
        <v>130</v>
      </c>
      <c r="J1289" s="334" t="s">
        <v>8687</v>
      </c>
      <c r="K1289" s="332">
        <v>30</v>
      </c>
      <c r="L1289" s="333">
        <v>45107</v>
      </c>
      <c r="M1289" s="333">
        <v>45089</v>
      </c>
      <c r="N1289" s="334">
        <f t="shared" si="82"/>
        <v>2867.01</v>
      </c>
      <c r="O1289" s="332"/>
      <c r="P1289" s="332"/>
      <c r="Q1289" s="332"/>
      <c r="R1289" s="332">
        <f t="shared" si="84"/>
        <v>2867.01</v>
      </c>
      <c r="S1289" s="390">
        <f t="shared" si="80"/>
        <v>-45107</v>
      </c>
    </row>
    <row r="1290" spans="1:19" x14ac:dyDescent="0.25">
      <c r="A1290" s="334">
        <v>1297</v>
      </c>
      <c r="B1290" s="336" t="s">
        <v>6734</v>
      </c>
      <c r="C1290" s="333">
        <v>45089</v>
      </c>
      <c r="D1290" s="334">
        <v>2200110066</v>
      </c>
      <c r="E1290" s="333">
        <v>45077</v>
      </c>
      <c r="F1290" s="334">
        <v>1458.1</v>
      </c>
      <c r="G1290" s="334" t="s">
        <v>663</v>
      </c>
      <c r="H1290" s="334" t="s">
        <v>212</v>
      </c>
      <c r="I1290" s="334" t="s">
        <v>130</v>
      </c>
      <c r="J1290" s="334" t="s">
        <v>8687</v>
      </c>
      <c r="K1290" s="332">
        <v>30</v>
      </c>
      <c r="L1290" s="333">
        <v>45107</v>
      </c>
      <c r="M1290" s="333">
        <v>45089</v>
      </c>
      <c r="N1290" s="334">
        <f t="shared" si="82"/>
        <v>1458.1</v>
      </c>
      <c r="O1290" s="332"/>
      <c r="P1290" s="332"/>
      <c r="Q1290" s="332"/>
      <c r="R1290" s="332">
        <f t="shared" si="84"/>
        <v>1458.1</v>
      </c>
      <c r="S1290" s="390">
        <f t="shared" si="80"/>
        <v>-45107</v>
      </c>
    </row>
    <row r="1291" spans="1:19" x14ac:dyDescent="0.25">
      <c r="A1291" s="334">
        <v>1298</v>
      </c>
      <c r="B1291" s="336" t="s">
        <v>6735</v>
      </c>
      <c r="C1291" s="333">
        <v>45089</v>
      </c>
      <c r="D1291" s="334">
        <v>2200116251</v>
      </c>
      <c r="E1291" s="333">
        <v>45077</v>
      </c>
      <c r="F1291" s="334">
        <v>-383.6</v>
      </c>
      <c r="G1291" s="334" t="s">
        <v>663</v>
      </c>
      <c r="H1291" s="334" t="s">
        <v>212</v>
      </c>
      <c r="I1291" s="334" t="s">
        <v>130</v>
      </c>
      <c r="J1291" s="334" t="s">
        <v>8687</v>
      </c>
      <c r="K1291" s="332">
        <v>0</v>
      </c>
      <c r="L1291" s="333">
        <v>45077</v>
      </c>
      <c r="M1291" s="333">
        <v>45089</v>
      </c>
      <c r="N1291" s="334">
        <f t="shared" si="82"/>
        <v>-383.6</v>
      </c>
      <c r="O1291" s="332"/>
      <c r="P1291" s="332"/>
      <c r="Q1291" s="333">
        <v>45077</v>
      </c>
      <c r="R1291" s="332">
        <v>-383.6</v>
      </c>
      <c r="S1291" s="390">
        <f t="shared" si="80"/>
        <v>0</v>
      </c>
    </row>
    <row r="1292" spans="1:19" x14ac:dyDescent="0.25">
      <c r="A1292" s="334">
        <v>1299</v>
      </c>
      <c r="B1292" s="336" t="s">
        <v>11922</v>
      </c>
      <c r="C1292" s="333">
        <v>45089</v>
      </c>
      <c r="D1292" s="334">
        <v>44730</v>
      </c>
      <c r="E1292" s="333">
        <v>45083</v>
      </c>
      <c r="F1292" s="334">
        <v>14741.72</v>
      </c>
      <c r="G1292" s="334" t="s">
        <v>11392</v>
      </c>
      <c r="H1292" s="334" t="s">
        <v>8620</v>
      </c>
      <c r="I1292" s="334" t="s">
        <v>130</v>
      </c>
      <c r="J1292" s="334" t="s">
        <v>8129</v>
      </c>
      <c r="K1292" s="332">
        <v>60</v>
      </c>
      <c r="L1292" s="333">
        <v>45144</v>
      </c>
      <c r="M1292" s="333">
        <v>45092</v>
      </c>
      <c r="N1292" s="334">
        <f t="shared" si="82"/>
        <v>14741.72</v>
      </c>
      <c r="O1292" s="332" t="s">
        <v>27</v>
      </c>
      <c r="P1292" s="332">
        <v>1294</v>
      </c>
      <c r="Q1292" s="333">
        <v>45154</v>
      </c>
      <c r="R1292" s="332">
        <v>14741.72</v>
      </c>
      <c r="S1292" s="390">
        <f t="shared" si="80"/>
        <v>10</v>
      </c>
    </row>
    <row r="1293" spans="1:19" x14ac:dyDescent="0.25">
      <c r="A1293" s="334">
        <v>1300</v>
      </c>
      <c r="B1293" s="336" t="s">
        <v>11923</v>
      </c>
      <c r="C1293" s="333">
        <v>45089</v>
      </c>
      <c r="D1293" s="334">
        <v>44729</v>
      </c>
      <c r="E1293" s="333">
        <v>45083</v>
      </c>
      <c r="F1293" s="334">
        <v>13949.18</v>
      </c>
      <c r="G1293" s="334" t="s">
        <v>11392</v>
      </c>
      <c r="H1293" s="334" t="s">
        <v>11930</v>
      </c>
      <c r="I1293" s="334" t="s">
        <v>130</v>
      </c>
      <c r="J1293" s="334" t="s">
        <v>8129</v>
      </c>
      <c r="K1293" s="332">
        <v>60</v>
      </c>
      <c r="L1293" s="333">
        <v>45144</v>
      </c>
      <c r="M1293" s="333">
        <v>45091</v>
      </c>
      <c r="N1293" s="334">
        <f t="shared" si="82"/>
        <v>13949.18</v>
      </c>
      <c r="O1293" s="332" t="s">
        <v>27</v>
      </c>
      <c r="P1293" s="332">
        <v>1294</v>
      </c>
      <c r="Q1293" s="333">
        <v>45154</v>
      </c>
      <c r="R1293" s="332">
        <v>13949.18</v>
      </c>
      <c r="S1293" s="390">
        <f t="shared" si="80"/>
        <v>10</v>
      </c>
    </row>
    <row r="1294" spans="1:19" x14ac:dyDescent="0.25">
      <c r="A1294" s="334">
        <v>1301</v>
      </c>
      <c r="B1294" s="336" t="s">
        <v>11924</v>
      </c>
      <c r="C1294" s="333">
        <v>45089</v>
      </c>
      <c r="D1294" s="334">
        <v>252887</v>
      </c>
      <c r="E1294" s="333">
        <v>45077</v>
      </c>
      <c r="F1294" s="334">
        <v>806.77</v>
      </c>
      <c r="G1294" s="334" t="s">
        <v>9180</v>
      </c>
      <c r="H1294" s="334" t="s">
        <v>212</v>
      </c>
      <c r="I1294" s="334" t="s">
        <v>130</v>
      </c>
      <c r="J1294" s="334" t="s">
        <v>9687</v>
      </c>
      <c r="K1294" s="332">
        <v>15</v>
      </c>
      <c r="L1294" s="333">
        <v>45092</v>
      </c>
      <c r="M1294" s="333">
        <v>45089</v>
      </c>
      <c r="N1294" s="334">
        <f t="shared" si="82"/>
        <v>806.77</v>
      </c>
      <c r="O1294" s="332" t="s">
        <v>27</v>
      </c>
      <c r="P1294" s="332">
        <v>1209</v>
      </c>
      <c r="Q1294" s="333">
        <v>45092</v>
      </c>
      <c r="R1294" s="332">
        <v>806.77</v>
      </c>
      <c r="S1294" s="390">
        <f t="shared" si="80"/>
        <v>0</v>
      </c>
    </row>
    <row r="1295" spans="1:19" x14ac:dyDescent="0.25">
      <c r="A1295" s="334">
        <v>1302</v>
      </c>
      <c r="B1295" s="336" t="s">
        <v>10194</v>
      </c>
      <c r="C1295" s="333">
        <v>45089</v>
      </c>
      <c r="D1295" s="334">
        <v>252886</v>
      </c>
      <c r="E1295" s="333">
        <v>45077</v>
      </c>
      <c r="F1295" s="334">
        <v>69.52</v>
      </c>
      <c r="G1295" s="334" t="s">
        <v>9180</v>
      </c>
      <c r="H1295" s="334" t="s">
        <v>212</v>
      </c>
      <c r="I1295" s="334" t="s">
        <v>130</v>
      </c>
      <c r="J1295" s="334" t="s">
        <v>9687</v>
      </c>
      <c r="K1295" s="332">
        <v>15</v>
      </c>
      <c r="L1295" s="333">
        <v>45092</v>
      </c>
      <c r="M1295" s="333">
        <v>45090</v>
      </c>
      <c r="N1295" s="334">
        <f t="shared" si="82"/>
        <v>69.52</v>
      </c>
      <c r="O1295" s="332" t="s">
        <v>27</v>
      </c>
      <c r="P1295" s="332">
        <v>1209</v>
      </c>
      <c r="Q1295" s="333">
        <v>45092</v>
      </c>
      <c r="R1295" s="332">
        <v>69.52</v>
      </c>
      <c r="S1295" s="390">
        <f t="shared" si="80"/>
        <v>0</v>
      </c>
    </row>
    <row r="1296" spans="1:19" x14ac:dyDescent="0.25">
      <c r="A1296" s="334">
        <v>1303</v>
      </c>
      <c r="B1296" s="336" t="s">
        <v>6739</v>
      </c>
      <c r="C1296" s="333">
        <v>45089</v>
      </c>
      <c r="D1296" s="334">
        <v>12065350</v>
      </c>
      <c r="E1296" s="333">
        <v>45083</v>
      </c>
      <c r="F1296" s="334">
        <v>77.349999999999994</v>
      </c>
      <c r="G1296" s="334" t="s">
        <v>5848</v>
      </c>
      <c r="H1296" s="334" t="s">
        <v>11758</v>
      </c>
      <c r="I1296" s="334" t="s">
        <v>130</v>
      </c>
      <c r="J1296" s="334" t="s">
        <v>9687</v>
      </c>
      <c r="K1296" s="332">
        <v>15</v>
      </c>
      <c r="L1296" s="333">
        <v>45098</v>
      </c>
      <c r="M1296" s="333">
        <v>45092</v>
      </c>
      <c r="N1296" s="334">
        <f t="shared" si="82"/>
        <v>77.349999999999994</v>
      </c>
      <c r="O1296" s="332" t="s">
        <v>27</v>
      </c>
      <c r="P1296" s="332">
        <v>1215</v>
      </c>
      <c r="Q1296" s="333">
        <v>45098</v>
      </c>
      <c r="R1296" s="332">
        <v>77.349999999999994</v>
      </c>
      <c r="S1296" s="390">
        <f t="shared" si="80"/>
        <v>0</v>
      </c>
    </row>
    <row r="1297" spans="1:19" x14ac:dyDescent="0.25">
      <c r="A1297" s="334">
        <v>1304</v>
      </c>
      <c r="B1297" s="336" t="s">
        <v>11925</v>
      </c>
      <c r="C1297" s="333">
        <v>45089</v>
      </c>
      <c r="D1297" s="334">
        <v>12065351</v>
      </c>
      <c r="E1297" s="333">
        <v>45083</v>
      </c>
      <c r="F1297" s="334">
        <v>3279.4</v>
      </c>
      <c r="G1297" s="334" t="s">
        <v>5848</v>
      </c>
      <c r="H1297" s="334" t="s">
        <v>222</v>
      </c>
      <c r="I1297" s="334" t="s">
        <v>130</v>
      </c>
      <c r="J1297" s="334" t="s">
        <v>9687</v>
      </c>
      <c r="K1297" s="332">
        <v>15</v>
      </c>
      <c r="L1297" s="333">
        <v>45098</v>
      </c>
      <c r="M1297" s="333">
        <v>45092</v>
      </c>
      <c r="N1297" s="334">
        <f t="shared" si="82"/>
        <v>3279.4</v>
      </c>
      <c r="O1297" s="332" t="s">
        <v>27</v>
      </c>
      <c r="P1297" s="332">
        <v>1215</v>
      </c>
      <c r="Q1297" s="333">
        <v>45098</v>
      </c>
      <c r="R1297" s="332">
        <v>3279.4</v>
      </c>
      <c r="S1297" s="390">
        <f t="shared" si="80"/>
        <v>0</v>
      </c>
    </row>
    <row r="1298" spans="1:19" x14ac:dyDescent="0.25">
      <c r="A1298" s="334">
        <v>1305</v>
      </c>
      <c r="B1298" s="336" t="s">
        <v>8617</v>
      </c>
      <c r="C1298" s="333">
        <v>45090</v>
      </c>
      <c r="D1298" s="334">
        <v>52300301</v>
      </c>
      <c r="E1298" s="333">
        <v>45076</v>
      </c>
      <c r="F1298" s="334">
        <v>480</v>
      </c>
      <c r="G1298" s="334" t="s">
        <v>59</v>
      </c>
      <c r="H1298" s="334" t="s">
        <v>11874</v>
      </c>
      <c r="I1298" s="334" t="s">
        <v>130</v>
      </c>
      <c r="J1298" s="334" t="s">
        <v>11133</v>
      </c>
      <c r="K1298" s="332">
        <v>20</v>
      </c>
      <c r="L1298" s="333">
        <v>45096</v>
      </c>
      <c r="M1298" s="333">
        <v>45090</v>
      </c>
      <c r="N1298" s="334">
        <f t="shared" si="82"/>
        <v>480</v>
      </c>
      <c r="O1298" s="332" t="s">
        <v>27</v>
      </c>
      <c r="P1298" s="332">
        <v>1231</v>
      </c>
      <c r="Q1298" s="333">
        <v>45104</v>
      </c>
      <c r="R1298" s="332">
        <v>480</v>
      </c>
      <c r="S1298" s="390">
        <f t="shared" ref="S1298:S1361" si="85">Q1298-L1298</f>
        <v>8</v>
      </c>
    </row>
    <row r="1299" spans="1:19" x14ac:dyDescent="0.25">
      <c r="A1299" s="334">
        <v>1306</v>
      </c>
      <c r="B1299" s="336" t="s">
        <v>10199</v>
      </c>
      <c r="C1299" s="333">
        <v>45090</v>
      </c>
      <c r="D1299" s="334">
        <v>258</v>
      </c>
      <c r="E1299" s="333">
        <v>45089</v>
      </c>
      <c r="F1299" s="334">
        <v>297.57</v>
      </c>
      <c r="G1299" s="334" t="s">
        <v>11370</v>
      </c>
      <c r="H1299" s="332" t="s">
        <v>12317</v>
      </c>
      <c r="I1299" s="334" t="s">
        <v>130</v>
      </c>
      <c r="J1299" s="334" t="s">
        <v>8687</v>
      </c>
      <c r="K1299" s="332"/>
      <c r="L1299" s="332"/>
      <c r="M1299" s="333">
        <v>45092</v>
      </c>
      <c r="N1299" s="334">
        <f t="shared" si="82"/>
        <v>297.57</v>
      </c>
      <c r="O1299" s="332"/>
      <c r="P1299" s="332"/>
      <c r="Q1299" s="332"/>
      <c r="R1299" s="332">
        <f>N1299</f>
        <v>297.57</v>
      </c>
      <c r="S1299" s="390">
        <f t="shared" si="85"/>
        <v>0</v>
      </c>
    </row>
    <row r="1300" spans="1:19" x14ac:dyDescent="0.25">
      <c r="A1300" s="334">
        <v>1307</v>
      </c>
      <c r="B1300" s="336" t="s">
        <v>11926</v>
      </c>
      <c r="C1300" s="333">
        <v>45091</v>
      </c>
      <c r="D1300" s="334">
        <v>17316</v>
      </c>
      <c r="E1300" s="333">
        <v>45091</v>
      </c>
      <c r="F1300" s="334">
        <v>150.51</v>
      </c>
      <c r="G1300" s="334" t="s">
        <v>11929</v>
      </c>
      <c r="H1300" s="334" t="s">
        <v>11931</v>
      </c>
      <c r="I1300" s="334" t="s">
        <v>130</v>
      </c>
      <c r="J1300" s="334" t="s">
        <v>9687</v>
      </c>
      <c r="K1300" s="332">
        <v>0</v>
      </c>
      <c r="L1300" s="333">
        <v>45091</v>
      </c>
      <c r="M1300" s="333">
        <v>45091</v>
      </c>
      <c r="N1300" s="334">
        <f t="shared" si="82"/>
        <v>150.51</v>
      </c>
      <c r="O1300" s="332" t="s">
        <v>108</v>
      </c>
      <c r="P1300" s="332">
        <v>3635</v>
      </c>
      <c r="Q1300" s="333">
        <v>45091</v>
      </c>
      <c r="R1300" s="332">
        <v>150.51</v>
      </c>
      <c r="S1300" s="390">
        <f t="shared" si="85"/>
        <v>0</v>
      </c>
    </row>
    <row r="1301" spans="1:19" x14ac:dyDescent="0.25">
      <c r="A1301" s="334">
        <v>1308</v>
      </c>
      <c r="B1301" s="336" t="s">
        <v>11927</v>
      </c>
      <c r="C1301" s="333">
        <v>45091</v>
      </c>
      <c r="D1301" s="334">
        <v>9230</v>
      </c>
      <c r="E1301" s="333">
        <v>45090</v>
      </c>
      <c r="F1301" s="334">
        <v>6432</v>
      </c>
      <c r="G1301" s="334" t="s">
        <v>11450</v>
      </c>
      <c r="H1301" s="334" t="s">
        <v>11910</v>
      </c>
      <c r="I1301" s="334" t="s">
        <v>130</v>
      </c>
      <c r="J1301" s="334" t="s">
        <v>11704</v>
      </c>
      <c r="K1301" s="332">
        <v>30</v>
      </c>
      <c r="L1301" s="333">
        <v>45119</v>
      </c>
      <c r="M1301" s="333">
        <v>45092</v>
      </c>
      <c r="N1301" s="334">
        <f t="shared" si="82"/>
        <v>6432</v>
      </c>
      <c r="O1301" s="332" t="s">
        <v>27</v>
      </c>
      <c r="P1301" s="332">
        <v>1295</v>
      </c>
      <c r="Q1301" s="333">
        <v>45154</v>
      </c>
      <c r="R1301" s="332">
        <v>6432</v>
      </c>
      <c r="S1301" s="390">
        <f t="shared" si="85"/>
        <v>35</v>
      </c>
    </row>
    <row r="1302" spans="1:19" x14ac:dyDescent="0.25">
      <c r="A1302" s="334">
        <v>1309</v>
      </c>
      <c r="B1302" s="336" t="s">
        <v>11928</v>
      </c>
      <c r="C1302" s="333">
        <v>45092</v>
      </c>
      <c r="D1302" s="334">
        <v>2662</v>
      </c>
      <c r="E1302" s="333">
        <v>45074</v>
      </c>
      <c r="F1302" s="334">
        <v>137.34</v>
      </c>
      <c r="G1302" s="334" t="s">
        <v>11766</v>
      </c>
      <c r="H1302" s="334" t="s">
        <v>2</v>
      </c>
      <c r="I1302" s="334" t="s">
        <v>130</v>
      </c>
      <c r="J1302" s="334" t="s">
        <v>8687</v>
      </c>
      <c r="K1302" s="332">
        <v>30</v>
      </c>
      <c r="L1302" s="333">
        <v>45107</v>
      </c>
      <c r="M1302" s="333">
        <v>45092</v>
      </c>
      <c r="N1302" s="334">
        <f t="shared" si="82"/>
        <v>137.34</v>
      </c>
      <c r="O1302" s="332"/>
      <c r="P1302" s="332"/>
      <c r="Q1302" s="332"/>
      <c r="R1302" s="332"/>
      <c r="S1302" s="390">
        <f t="shared" si="85"/>
        <v>-45107</v>
      </c>
    </row>
    <row r="1303" spans="1:19" x14ac:dyDescent="0.25">
      <c r="A1303" s="334">
        <v>1310</v>
      </c>
      <c r="B1303" s="336" t="s">
        <v>6750</v>
      </c>
      <c r="C1303" s="333">
        <v>45092</v>
      </c>
      <c r="D1303" s="334">
        <v>2649</v>
      </c>
      <c r="E1303" s="333">
        <v>45091</v>
      </c>
      <c r="F1303" s="334">
        <v>981.75</v>
      </c>
      <c r="G1303" s="334" t="s">
        <v>11431</v>
      </c>
      <c r="H1303" s="334" t="s">
        <v>2175</v>
      </c>
      <c r="I1303" s="334" t="s">
        <v>130</v>
      </c>
      <c r="J1303" s="334" t="s">
        <v>9687</v>
      </c>
      <c r="K1303" s="332">
        <v>60</v>
      </c>
      <c r="L1303" s="333">
        <v>45152</v>
      </c>
      <c r="M1303" s="333">
        <v>45097</v>
      </c>
      <c r="N1303" s="334">
        <f t="shared" si="82"/>
        <v>981.75</v>
      </c>
      <c r="O1303" s="332" t="s">
        <v>27</v>
      </c>
      <c r="P1303" s="332">
        <v>1291</v>
      </c>
      <c r="Q1303" s="333">
        <v>45154</v>
      </c>
      <c r="R1303" s="332">
        <v>981.75</v>
      </c>
      <c r="S1303" s="390">
        <f t="shared" si="85"/>
        <v>2</v>
      </c>
    </row>
    <row r="1304" spans="1:19" x14ac:dyDescent="0.25">
      <c r="A1304" s="334">
        <v>1311</v>
      </c>
      <c r="B1304" s="336" t="s">
        <v>11932</v>
      </c>
      <c r="C1304" s="333">
        <v>45092</v>
      </c>
      <c r="D1304" s="335">
        <v>52001001299917</v>
      </c>
      <c r="E1304" s="333">
        <v>45092</v>
      </c>
      <c r="F1304" s="334">
        <v>85.9</v>
      </c>
      <c r="G1304" s="334" t="s">
        <v>24</v>
      </c>
      <c r="H1304" s="334" t="s">
        <v>11944</v>
      </c>
      <c r="I1304" s="334" t="s">
        <v>130</v>
      </c>
      <c r="J1304" s="334" t="s">
        <v>9687</v>
      </c>
      <c r="K1304" s="332">
        <v>0</v>
      </c>
      <c r="L1304" s="333">
        <v>45092</v>
      </c>
      <c r="M1304" s="333">
        <v>45092</v>
      </c>
      <c r="N1304" s="334">
        <f t="shared" si="82"/>
        <v>85.9</v>
      </c>
      <c r="O1304" s="332" t="s">
        <v>90</v>
      </c>
      <c r="P1304" s="332">
        <v>94</v>
      </c>
      <c r="Q1304" s="333">
        <v>45092</v>
      </c>
      <c r="R1304" s="332">
        <f>N1304</f>
        <v>85.9</v>
      </c>
      <c r="S1304" s="390">
        <f t="shared" si="85"/>
        <v>0</v>
      </c>
    </row>
    <row r="1305" spans="1:19" x14ac:dyDescent="0.25">
      <c r="A1305" s="334">
        <v>1312</v>
      </c>
      <c r="B1305" s="336" t="s">
        <v>11933</v>
      </c>
      <c r="C1305" s="333">
        <v>45092</v>
      </c>
      <c r="D1305" s="334">
        <v>19445</v>
      </c>
      <c r="E1305" s="333">
        <v>45121</v>
      </c>
      <c r="F1305" s="334">
        <v>665.7</v>
      </c>
      <c r="G1305" s="334" t="s">
        <v>11942</v>
      </c>
      <c r="H1305" s="334" t="s">
        <v>10448</v>
      </c>
      <c r="I1305" s="334" t="s">
        <v>130</v>
      </c>
      <c r="J1305" s="334" t="s">
        <v>9687</v>
      </c>
      <c r="K1305" s="332">
        <v>30</v>
      </c>
      <c r="L1305" s="333">
        <v>45121</v>
      </c>
      <c r="M1305" s="333">
        <v>45097</v>
      </c>
      <c r="N1305" s="334">
        <f t="shared" si="82"/>
        <v>665.7</v>
      </c>
      <c r="O1305" s="332" t="s">
        <v>27</v>
      </c>
      <c r="P1305" s="332">
        <v>1292</v>
      </c>
      <c r="Q1305" s="333">
        <v>45154</v>
      </c>
      <c r="R1305" s="332">
        <v>665.7</v>
      </c>
      <c r="S1305" s="390">
        <f t="shared" si="85"/>
        <v>33</v>
      </c>
    </row>
    <row r="1306" spans="1:19" x14ac:dyDescent="0.25">
      <c r="A1306" s="334">
        <v>1313</v>
      </c>
      <c r="B1306" s="336" t="s">
        <v>11934</v>
      </c>
      <c r="C1306" s="333">
        <v>45092</v>
      </c>
      <c r="D1306" s="334">
        <v>19446</v>
      </c>
      <c r="E1306" s="333">
        <v>45121</v>
      </c>
      <c r="F1306" s="334">
        <v>765.39</v>
      </c>
      <c r="G1306" s="334" t="s">
        <v>11942</v>
      </c>
      <c r="H1306" s="334" t="s">
        <v>10448</v>
      </c>
      <c r="I1306" s="334" t="s">
        <v>130</v>
      </c>
      <c r="J1306" s="334" t="s">
        <v>9687</v>
      </c>
      <c r="K1306" s="332">
        <v>30</v>
      </c>
      <c r="L1306" s="333">
        <v>45121</v>
      </c>
      <c r="M1306" s="333">
        <v>45097</v>
      </c>
      <c r="N1306" s="334">
        <f t="shared" si="82"/>
        <v>765.39</v>
      </c>
      <c r="O1306" s="332" t="s">
        <v>27</v>
      </c>
      <c r="P1306" s="332">
        <v>1292</v>
      </c>
      <c r="Q1306" s="333">
        <v>45154</v>
      </c>
      <c r="R1306" s="332">
        <v>765.39</v>
      </c>
      <c r="S1306" s="390">
        <f t="shared" si="85"/>
        <v>33</v>
      </c>
    </row>
    <row r="1307" spans="1:19" x14ac:dyDescent="0.25">
      <c r="A1307" s="334">
        <v>1314</v>
      </c>
      <c r="B1307" s="336" t="s">
        <v>11935</v>
      </c>
      <c r="C1307" s="333">
        <v>45093</v>
      </c>
      <c r="D1307" s="334">
        <v>1994217</v>
      </c>
      <c r="E1307" s="333">
        <v>45092</v>
      </c>
      <c r="F1307" s="334">
        <v>26061</v>
      </c>
      <c r="G1307" s="334" t="s">
        <v>8931</v>
      </c>
      <c r="H1307" s="334" t="s">
        <v>11142</v>
      </c>
      <c r="I1307" s="334" t="s">
        <v>130</v>
      </c>
      <c r="J1307" s="334" t="s">
        <v>11133</v>
      </c>
      <c r="K1307" s="332">
        <v>60</v>
      </c>
      <c r="L1307" s="333">
        <v>45122</v>
      </c>
      <c r="M1307" s="333">
        <v>45097</v>
      </c>
      <c r="N1307" s="334">
        <f t="shared" si="82"/>
        <v>26061</v>
      </c>
      <c r="O1307" s="332"/>
      <c r="P1307" s="332"/>
      <c r="Q1307" s="332"/>
      <c r="R1307" s="332">
        <f>N1307</f>
        <v>26061</v>
      </c>
      <c r="S1307" s="390">
        <f t="shared" si="85"/>
        <v>-45122</v>
      </c>
    </row>
    <row r="1308" spans="1:19" x14ac:dyDescent="0.25">
      <c r="A1308" s="334">
        <v>1315</v>
      </c>
      <c r="B1308" s="336" t="s">
        <v>11936</v>
      </c>
      <c r="C1308" s="333">
        <v>45096</v>
      </c>
      <c r="D1308" s="334">
        <v>52300303</v>
      </c>
      <c r="E1308" s="333">
        <v>45083</v>
      </c>
      <c r="F1308" s="334">
        <v>240</v>
      </c>
      <c r="G1308" s="334" t="s">
        <v>59</v>
      </c>
      <c r="H1308" s="334" t="s">
        <v>6029</v>
      </c>
      <c r="I1308" s="334" t="s">
        <v>130</v>
      </c>
      <c r="J1308" s="334" t="s">
        <v>11194</v>
      </c>
      <c r="K1308" s="332">
        <v>15</v>
      </c>
      <c r="L1308" s="333">
        <v>45100</v>
      </c>
      <c r="M1308" s="333">
        <v>45098</v>
      </c>
      <c r="N1308" s="334">
        <f t="shared" si="82"/>
        <v>240</v>
      </c>
      <c r="O1308" s="332" t="s">
        <v>27</v>
      </c>
      <c r="P1308" s="332">
        <v>1237</v>
      </c>
      <c r="Q1308" s="333">
        <v>45111</v>
      </c>
      <c r="R1308" s="332">
        <v>240</v>
      </c>
      <c r="S1308" s="390">
        <f t="shared" si="85"/>
        <v>11</v>
      </c>
    </row>
    <row r="1309" spans="1:19" x14ac:dyDescent="0.25">
      <c r="A1309" s="334">
        <v>1316</v>
      </c>
      <c r="B1309" s="336" t="s">
        <v>11937</v>
      </c>
      <c r="C1309" s="333">
        <v>45096</v>
      </c>
      <c r="D1309" s="334">
        <v>741663</v>
      </c>
      <c r="E1309" s="333">
        <v>45093</v>
      </c>
      <c r="F1309" s="334">
        <v>16689.75</v>
      </c>
      <c r="G1309" s="334" t="s">
        <v>11943</v>
      </c>
      <c r="H1309" s="334" t="s">
        <v>11945</v>
      </c>
      <c r="I1309" s="334" t="s">
        <v>130</v>
      </c>
      <c r="J1309" s="334" t="s">
        <v>9687</v>
      </c>
      <c r="K1309" s="332">
        <v>30</v>
      </c>
      <c r="L1309" s="333">
        <v>45123</v>
      </c>
      <c r="M1309" s="333">
        <v>45097</v>
      </c>
      <c r="N1309" s="334">
        <f t="shared" si="82"/>
        <v>16689.75</v>
      </c>
      <c r="O1309" s="332" t="s">
        <v>27</v>
      </c>
      <c r="P1309" s="332">
        <v>1293</v>
      </c>
      <c r="Q1309" s="333">
        <v>45154</v>
      </c>
      <c r="R1309" s="332">
        <v>16689.75</v>
      </c>
      <c r="S1309" s="390">
        <f t="shared" si="85"/>
        <v>31</v>
      </c>
    </row>
    <row r="1310" spans="1:19" x14ac:dyDescent="0.25">
      <c r="A1310" s="334">
        <v>1317</v>
      </c>
      <c r="B1310" s="336" t="s">
        <v>11938</v>
      </c>
      <c r="C1310" s="333">
        <v>45097</v>
      </c>
      <c r="D1310" s="334">
        <v>2200182007</v>
      </c>
      <c r="E1310" s="333">
        <v>45097</v>
      </c>
      <c r="F1310" s="334">
        <v>694.96</v>
      </c>
      <c r="G1310" s="334" t="s">
        <v>663</v>
      </c>
      <c r="H1310" s="334" t="s">
        <v>8578</v>
      </c>
      <c r="I1310" s="334" t="s">
        <v>130</v>
      </c>
      <c r="J1310" s="334" t="s">
        <v>8687</v>
      </c>
      <c r="K1310" s="332">
        <v>30</v>
      </c>
      <c r="L1310" s="333">
        <v>45127</v>
      </c>
      <c r="M1310" s="333">
        <v>45097</v>
      </c>
      <c r="N1310" s="334">
        <f t="shared" si="82"/>
        <v>694.96</v>
      </c>
      <c r="O1310" s="332"/>
      <c r="P1310" s="332"/>
      <c r="Q1310" s="332"/>
      <c r="R1310" s="332">
        <f>N1310</f>
        <v>694.96</v>
      </c>
      <c r="S1310" s="390">
        <f t="shared" si="85"/>
        <v>-45127</v>
      </c>
    </row>
    <row r="1311" spans="1:19" x14ac:dyDescent="0.25">
      <c r="A1311" s="334">
        <v>1318</v>
      </c>
      <c r="B1311" s="336" t="s">
        <v>11939</v>
      </c>
      <c r="C1311" s="333">
        <v>45097</v>
      </c>
      <c r="D1311" s="334">
        <v>2200182008</v>
      </c>
      <c r="E1311" s="333">
        <v>45097</v>
      </c>
      <c r="F1311" s="334">
        <v>51471.65</v>
      </c>
      <c r="G1311" s="334" t="s">
        <v>663</v>
      </c>
      <c r="H1311" s="334" t="s">
        <v>5961</v>
      </c>
      <c r="I1311" s="334" t="s">
        <v>130</v>
      </c>
      <c r="J1311" s="334" t="s">
        <v>8687</v>
      </c>
      <c r="K1311" s="332">
        <v>30</v>
      </c>
      <c r="L1311" s="333">
        <v>45137</v>
      </c>
      <c r="M1311" s="333">
        <v>45097</v>
      </c>
      <c r="N1311" s="334">
        <f t="shared" si="82"/>
        <v>51471.65</v>
      </c>
      <c r="O1311" s="332"/>
      <c r="P1311" s="332"/>
      <c r="Q1311" s="332"/>
      <c r="R1311" s="332">
        <f>N1311</f>
        <v>51471.65</v>
      </c>
      <c r="S1311" s="390">
        <f t="shared" si="85"/>
        <v>-45137</v>
      </c>
    </row>
    <row r="1312" spans="1:19" x14ac:dyDescent="0.25">
      <c r="A1312" s="334">
        <v>1319</v>
      </c>
      <c r="B1312" s="336" t="s">
        <v>11940</v>
      </c>
      <c r="C1312" s="333">
        <v>45097</v>
      </c>
      <c r="D1312" s="334">
        <v>33478</v>
      </c>
      <c r="E1312" s="333">
        <v>45097</v>
      </c>
      <c r="F1312" s="334">
        <v>178</v>
      </c>
      <c r="G1312" s="334" t="s">
        <v>1120</v>
      </c>
      <c r="H1312" s="334" t="s">
        <v>4831</v>
      </c>
      <c r="I1312" s="334" t="s">
        <v>130</v>
      </c>
      <c r="J1312" s="334" t="s">
        <v>8129</v>
      </c>
      <c r="K1312" s="332">
        <v>30</v>
      </c>
      <c r="L1312" s="333">
        <v>45127</v>
      </c>
      <c r="M1312" s="333">
        <v>45098</v>
      </c>
      <c r="N1312" s="334">
        <f t="shared" si="82"/>
        <v>178</v>
      </c>
      <c r="O1312" s="332" t="s">
        <v>27</v>
      </c>
      <c r="P1312" s="332">
        <v>1258</v>
      </c>
      <c r="Q1312" s="333">
        <v>45125</v>
      </c>
      <c r="R1312" s="332">
        <v>178</v>
      </c>
      <c r="S1312" s="390">
        <f t="shared" si="85"/>
        <v>-2</v>
      </c>
    </row>
    <row r="1313" spans="1:19" x14ac:dyDescent="0.25">
      <c r="A1313" s="334">
        <v>1320</v>
      </c>
      <c r="B1313" s="336" t="s">
        <v>11941</v>
      </c>
      <c r="C1313" s="333">
        <v>45097</v>
      </c>
      <c r="D1313" s="334">
        <v>5029814</v>
      </c>
      <c r="E1313" s="333">
        <v>45089</v>
      </c>
      <c r="F1313" s="334">
        <v>452.27</v>
      </c>
      <c r="G1313" s="334" t="s">
        <v>263</v>
      </c>
      <c r="H1313" s="334" t="s">
        <v>771</v>
      </c>
      <c r="I1313" s="334" t="s">
        <v>130</v>
      </c>
      <c r="J1313" s="334" t="s">
        <v>8687</v>
      </c>
      <c r="K1313" s="332">
        <v>15</v>
      </c>
      <c r="L1313" s="333">
        <v>45104</v>
      </c>
      <c r="M1313" s="332"/>
      <c r="N1313" s="334">
        <f t="shared" si="82"/>
        <v>452.27</v>
      </c>
      <c r="O1313" s="332" t="s">
        <v>27</v>
      </c>
      <c r="P1313" s="332">
        <v>1228</v>
      </c>
      <c r="Q1313" s="333">
        <v>45104</v>
      </c>
      <c r="R1313" s="332">
        <v>452.28</v>
      </c>
      <c r="S1313" s="390">
        <f t="shared" si="85"/>
        <v>0</v>
      </c>
    </row>
    <row r="1314" spans="1:19" x14ac:dyDescent="0.25">
      <c r="A1314" s="334">
        <v>1321</v>
      </c>
      <c r="B1314" s="337" t="s">
        <v>1381</v>
      </c>
      <c r="C1314" s="338">
        <v>45093</v>
      </c>
      <c r="D1314" s="339">
        <v>5523</v>
      </c>
      <c r="E1314" s="340">
        <v>45092</v>
      </c>
      <c r="F1314" s="337">
        <v>8.8000000000000007</v>
      </c>
      <c r="G1314" s="337" t="s">
        <v>1251</v>
      </c>
      <c r="H1314" s="337" t="s">
        <v>92</v>
      </c>
      <c r="I1314" s="337" t="s">
        <v>3579</v>
      </c>
      <c r="J1314" s="337" t="s">
        <v>8112</v>
      </c>
      <c r="K1314" s="337">
        <v>0</v>
      </c>
      <c r="L1314" s="338">
        <v>45092</v>
      </c>
      <c r="M1314" s="341">
        <v>45093</v>
      </c>
      <c r="N1314" s="334">
        <f t="shared" ref="N1314:N1377" si="86">F1314</f>
        <v>8.8000000000000007</v>
      </c>
      <c r="O1314" s="337" t="s">
        <v>50</v>
      </c>
      <c r="P1314" s="337">
        <v>9126</v>
      </c>
      <c r="Q1314" s="341">
        <v>45092</v>
      </c>
      <c r="R1314" s="342">
        <v>8.8000000000000007</v>
      </c>
      <c r="S1314" s="390">
        <f t="shared" si="85"/>
        <v>0</v>
      </c>
    </row>
    <row r="1315" spans="1:19" x14ac:dyDescent="0.25">
      <c r="A1315" s="334">
        <v>1322</v>
      </c>
      <c r="B1315" s="337" t="s">
        <v>11949</v>
      </c>
      <c r="C1315" s="338">
        <v>48381</v>
      </c>
      <c r="D1315" s="339">
        <v>47831</v>
      </c>
      <c r="E1315" s="340">
        <v>45093</v>
      </c>
      <c r="F1315" s="337">
        <v>144</v>
      </c>
      <c r="G1315" s="337" t="s">
        <v>6087</v>
      </c>
      <c r="H1315" s="337" t="s">
        <v>9856</v>
      </c>
      <c r="I1315" s="337" t="s">
        <v>3579</v>
      </c>
      <c r="J1315" s="337" t="s">
        <v>10256</v>
      </c>
      <c r="K1315" s="337">
        <v>30</v>
      </c>
      <c r="L1315" s="338">
        <v>45122</v>
      </c>
      <c r="M1315" s="341">
        <v>45093</v>
      </c>
      <c r="N1315" s="334">
        <f t="shared" si="86"/>
        <v>144</v>
      </c>
      <c r="O1315" s="337" t="s">
        <v>20</v>
      </c>
      <c r="P1315" s="337">
        <v>485</v>
      </c>
      <c r="Q1315" s="341">
        <v>45121</v>
      </c>
      <c r="R1315" s="342">
        <v>144</v>
      </c>
      <c r="S1315" s="390">
        <f t="shared" si="85"/>
        <v>-1</v>
      </c>
    </row>
    <row r="1316" spans="1:19" x14ac:dyDescent="0.25">
      <c r="A1316" s="334">
        <v>1323</v>
      </c>
      <c r="B1316" s="337" t="s">
        <v>11950</v>
      </c>
      <c r="C1316" s="338">
        <v>45093</v>
      </c>
      <c r="D1316" s="339">
        <v>5567</v>
      </c>
      <c r="E1316" s="340">
        <v>45093</v>
      </c>
      <c r="F1316" s="337">
        <v>8.8000000000000007</v>
      </c>
      <c r="G1316" s="337" t="s">
        <v>1251</v>
      </c>
      <c r="H1316" s="337" t="s">
        <v>92</v>
      </c>
      <c r="I1316" s="337" t="s">
        <v>3579</v>
      </c>
      <c r="J1316" s="337" t="s">
        <v>8112</v>
      </c>
      <c r="K1316" s="337">
        <v>0</v>
      </c>
      <c r="L1316" s="338">
        <v>45093</v>
      </c>
      <c r="M1316" s="341">
        <v>45093</v>
      </c>
      <c r="N1316" s="334">
        <f t="shared" si="86"/>
        <v>8.8000000000000007</v>
      </c>
      <c r="O1316" s="337" t="s">
        <v>50</v>
      </c>
      <c r="P1316" s="337">
        <v>9190</v>
      </c>
      <c r="Q1316" s="341">
        <v>45093</v>
      </c>
      <c r="R1316" s="342">
        <v>8.8000000000000007</v>
      </c>
      <c r="S1316" s="390">
        <f t="shared" si="85"/>
        <v>0</v>
      </c>
    </row>
    <row r="1317" spans="1:19" x14ac:dyDescent="0.25">
      <c r="A1317" s="334">
        <v>1324</v>
      </c>
      <c r="B1317" s="337" t="s">
        <v>10249</v>
      </c>
      <c r="C1317" s="338">
        <v>45096</v>
      </c>
      <c r="D1317" s="339">
        <v>65110471</v>
      </c>
      <c r="E1317" s="340">
        <v>45092</v>
      </c>
      <c r="F1317" s="337">
        <v>6334.7</v>
      </c>
      <c r="G1317" s="337" t="s">
        <v>11237</v>
      </c>
      <c r="H1317" s="337" t="s">
        <v>11238</v>
      </c>
      <c r="I1317" s="337" t="s">
        <v>3579</v>
      </c>
      <c r="J1317" s="337" t="s">
        <v>4434</v>
      </c>
      <c r="K1317" s="337">
        <v>15</v>
      </c>
      <c r="L1317" s="338">
        <v>45107</v>
      </c>
      <c r="M1317" s="341">
        <v>45107</v>
      </c>
      <c r="N1317" s="334">
        <f t="shared" si="86"/>
        <v>6334.7</v>
      </c>
      <c r="O1317" s="337" t="s">
        <v>20</v>
      </c>
      <c r="P1317" s="337">
        <v>422</v>
      </c>
      <c r="Q1317" s="341">
        <v>45107</v>
      </c>
      <c r="R1317" s="342">
        <v>6334.7</v>
      </c>
      <c r="S1317" s="390">
        <f t="shared" si="85"/>
        <v>0</v>
      </c>
    </row>
    <row r="1318" spans="1:19" x14ac:dyDescent="0.25">
      <c r="A1318" s="334">
        <v>1325</v>
      </c>
      <c r="B1318" s="337" t="s">
        <v>11951</v>
      </c>
      <c r="C1318" s="338">
        <v>45097</v>
      </c>
      <c r="D1318" s="339">
        <v>1067</v>
      </c>
      <c r="E1318" s="340">
        <v>45096</v>
      </c>
      <c r="F1318" s="337">
        <v>932.56</v>
      </c>
      <c r="G1318" s="337" t="s">
        <v>11835</v>
      </c>
      <c r="H1318" s="337" t="s">
        <v>11952</v>
      </c>
      <c r="I1318" s="337" t="s">
        <v>3579</v>
      </c>
      <c r="J1318" s="337" t="s">
        <v>4434</v>
      </c>
      <c r="K1318" s="337">
        <v>30</v>
      </c>
      <c r="L1318" s="338">
        <v>45125</v>
      </c>
      <c r="M1318" s="341">
        <v>45097</v>
      </c>
      <c r="N1318" s="334">
        <f t="shared" si="86"/>
        <v>932.56</v>
      </c>
      <c r="O1318" s="337" t="s">
        <v>20</v>
      </c>
      <c r="P1318" s="337">
        <v>1951</v>
      </c>
      <c r="Q1318" s="341">
        <v>45104</v>
      </c>
      <c r="R1318" s="342">
        <v>932.56</v>
      </c>
      <c r="S1318" s="390">
        <f t="shared" si="85"/>
        <v>-21</v>
      </c>
    </row>
    <row r="1319" spans="1:19" x14ac:dyDescent="0.25">
      <c r="A1319" s="337">
        <v>1326</v>
      </c>
      <c r="B1319" s="337" t="s">
        <v>8653</v>
      </c>
      <c r="C1319" s="338">
        <v>45097</v>
      </c>
      <c r="D1319" s="339">
        <v>4584</v>
      </c>
      <c r="E1319" s="340">
        <v>45097</v>
      </c>
      <c r="F1319" s="337">
        <v>39.950000000000003</v>
      </c>
      <c r="G1319" s="337" t="s">
        <v>11258</v>
      </c>
      <c r="H1319" s="337" t="s">
        <v>57</v>
      </c>
      <c r="I1319" s="337" t="s">
        <v>3579</v>
      </c>
      <c r="J1319" s="337" t="s">
        <v>10256</v>
      </c>
      <c r="K1319" s="337">
        <v>30</v>
      </c>
      <c r="L1319" s="338">
        <v>45126</v>
      </c>
      <c r="M1319" s="341">
        <v>45097</v>
      </c>
      <c r="N1319" s="334">
        <f t="shared" si="86"/>
        <v>39.950000000000003</v>
      </c>
      <c r="O1319" s="337" t="s">
        <v>90</v>
      </c>
      <c r="P1319" s="337">
        <v>87</v>
      </c>
      <c r="Q1319" s="341">
        <v>45097</v>
      </c>
      <c r="R1319" s="342">
        <v>39.950000000000003</v>
      </c>
      <c r="S1319" s="314">
        <f t="shared" si="85"/>
        <v>-29</v>
      </c>
    </row>
    <row r="1320" spans="1:19" x14ac:dyDescent="0.25">
      <c r="A1320" s="337">
        <v>1327</v>
      </c>
      <c r="B1320" s="337" t="s">
        <v>11953</v>
      </c>
      <c r="C1320" s="338">
        <v>45099</v>
      </c>
      <c r="D1320" s="339">
        <v>81</v>
      </c>
      <c r="E1320" s="340">
        <v>45099</v>
      </c>
      <c r="F1320" s="337">
        <v>348</v>
      </c>
      <c r="G1320" s="337" t="s">
        <v>8915</v>
      </c>
      <c r="H1320" s="337" t="s">
        <v>11559</v>
      </c>
      <c r="I1320" s="337" t="s">
        <v>3579</v>
      </c>
      <c r="J1320" s="337" t="s">
        <v>10256</v>
      </c>
      <c r="K1320" s="337">
        <v>0</v>
      </c>
      <c r="L1320" s="338">
        <v>45099</v>
      </c>
      <c r="M1320" s="341">
        <v>45099</v>
      </c>
      <c r="N1320" s="334">
        <f t="shared" si="86"/>
        <v>348</v>
      </c>
      <c r="O1320" s="337" t="s">
        <v>50</v>
      </c>
      <c r="P1320" s="337">
        <v>26</v>
      </c>
      <c r="Q1320" s="341">
        <v>45099</v>
      </c>
      <c r="R1320" s="342">
        <v>348</v>
      </c>
      <c r="S1320" s="314">
        <f t="shared" si="85"/>
        <v>0</v>
      </c>
    </row>
    <row r="1321" spans="1:19" x14ac:dyDescent="0.25">
      <c r="A1321" s="337">
        <v>1328</v>
      </c>
      <c r="B1321" s="337" t="s">
        <v>11954</v>
      </c>
      <c r="C1321" s="338">
        <v>45099</v>
      </c>
      <c r="D1321" s="339">
        <v>36558</v>
      </c>
      <c r="E1321" s="340">
        <v>45099</v>
      </c>
      <c r="F1321" s="337">
        <v>80</v>
      </c>
      <c r="G1321" s="337" t="s">
        <v>10035</v>
      </c>
      <c r="H1321" s="337" t="s">
        <v>9359</v>
      </c>
      <c r="I1321" s="337" t="s">
        <v>3579</v>
      </c>
      <c r="J1321" s="337" t="s">
        <v>10256</v>
      </c>
      <c r="K1321" s="337">
        <v>0</v>
      </c>
      <c r="L1321" s="338">
        <v>45099</v>
      </c>
      <c r="M1321" s="341">
        <v>45099</v>
      </c>
      <c r="N1321" s="334">
        <f t="shared" si="86"/>
        <v>80</v>
      </c>
      <c r="O1321" s="337" t="s">
        <v>50</v>
      </c>
      <c r="P1321" s="337">
        <v>19540</v>
      </c>
      <c r="Q1321" s="341">
        <v>45099</v>
      </c>
      <c r="R1321" s="342">
        <v>80</v>
      </c>
      <c r="S1321" s="314">
        <f t="shared" si="85"/>
        <v>0</v>
      </c>
    </row>
    <row r="1322" spans="1:19" x14ac:dyDescent="0.25">
      <c r="A1322" s="337">
        <v>1329</v>
      </c>
      <c r="B1322" s="337" t="s">
        <v>1405</v>
      </c>
      <c r="C1322" s="338">
        <v>45100</v>
      </c>
      <c r="D1322" s="339">
        <v>5859</v>
      </c>
      <c r="E1322" s="340">
        <v>45099</v>
      </c>
      <c r="F1322" s="337">
        <v>8.8000000000000007</v>
      </c>
      <c r="G1322" s="337" t="s">
        <v>1251</v>
      </c>
      <c r="H1322" s="337" t="s">
        <v>92</v>
      </c>
      <c r="I1322" s="337" t="s">
        <v>3579</v>
      </c>
      <c r="J1322" s="337" t="s">
        <v>8112</v>
      </c>
      <c r="K1322" s="337">
        <v>0</v>
      </c>
      <c r="L1322" s="338">
        <v>45099</v>
      </c>
      <c r="M1322" s="341">
        <v>45100</v>
      </c>
      <c r="N1322" s="334">
        <f t="shared" si="86"/>
        <v>8.8000000000000007</v>
      </c>
      <c r="O1322" s="337" t="s">
        <v>50</v>
      </c>
      <c r="P1322" s="337">
        <v>9611</v>
      </c>
      <c r="Q1322" s="341">
        <v>45099</v>
      </c>
      <c r="R1322" s="342">
        <v>8.8000000000000007</v>
      </c>
      <c r="S1322" s="314">
        <f t="shared" si="85"/>
        <v>0</v>
      </c>
    </row>
    <row r="1323" spans="1:19" x14ac:dyDescent="0.25">
      <c r="A1323" s="337">
        <v>1330</v>
      </c>
      <c r="B1323" s="337" t="s">
        <v>4422</v>
      </c>
      <c r="C1323" s="338">
        <v>45100</v>
      </c>
      <c r="D1323" s="339">
        <v>1238</v>
      </c>
      <c r="E1323" s="340">
        <v>45099</v>
      </c>
      <c r="F1323" s="337">
        <v>337.18</v>
      </c>
      <c r="G1323" s="337" t="s">
        <v>11835</v>
      </c>
      <c r="H1323" s="337" t="s">
        <v>11955</v>
      </c>
      <c r="I1323" s="337" t="s">
        <v>3579</v>
      </c>
      <c r="J1323" s="337" t="s">
        <v>8112</v>
      </c>
      <c r="K1323" s="337">
        <v>0</v>
      </c>
      <c r="L1323" s="338">
        <v>45099</v>
      </c>
      <c r="M1323" s="341">
        <v>45100</v>
      </c>
      <c r="N1323" s="334">
        <f t="shared" si="86"/>
        <v>337.18</v>
      </c>
      <c r="O1323" s="337" t="s">
        <v>20</v>
      </c>
      <c r="P1323" s="337">
        <v>436</v>
      </c>
      <c r="Q1323" s="341">
        <v>45107</v>
      </c>
      <c r="R1323" s="342">
        <v>337.18</v>
      </c>
      <c r="S1323" s="314">
        <f t="shared" si="85"/>
        <v>8</v>
      </c>
    </row>
    <row r="1324" spans="1:19" x14ac:dyDescent="0.25">
      <c r="A1324" s="337">
        <v>1331</v>
      </c>
      <c r="B1324" s="337" t="s">
        <v>11956</v>
      </c>
      <c r="C1324" s="338">
        <v>45103</v>
      </c>
      <c r="D1324" s="339">
        <v>5890</v>
      </c>
      <c r="E1324" s="340">
        <v>45100</v>
      </c>
      <c r="F1324" s="337">
        <v>8.8000000000000007</v>
      </c>
      <c r="G1324" s="337" t="s">
        <v>1251</v>
      </c>
      <c r="H1324" s="337" t="s">
        <v>92</v>
      </c>
      <c r="I1324" s="337" t="s">
        <v>3579</v>
      </c>
      <c r="J1324" s="337" t="s">
        <v>8112</v>
      </c>
      <c r="K1324" s="337">
        <v>0</v>
      </c>
      <c r="L1324" s="338">
        <v>45100</v>
      </c>
      <c r="M1324" s="341">
        <v>45100</v>
      </c>
      <c r="N1324" s="334">
        <f t="shared" si="86"/>
        <v>8.8000000000000007</v>
      </c>
      <c r="O1324" s="337" t="s">
        <v>108</v>
      </c>
      <c r="P1324" s="337">
        <v>9661</v>
      </c>
      <c r="Q1324" s="341">
        <v>45100</v>
      </c>
      <c r="R1324" s="342">
        <v>8.8000000000000007</v>
      </c>
      <c r="S1324" s="314">
        <f t="shared" si="85"/>
        <v>0</v>
      </c>
    </row>
    <row r="1325" spans="1:19" x14ac:dyDescent="0.25">
      <c r="A1325" s="337">
        <v>1332</v>
      </c>
      <c r="B1325" s="337" t="s">
        <v>11957</v>
      </c>
      <c r="C1325" s="338">
        <v>45103</v>
      </c>
      <c r="D1325" s="337">
        <v>7000300298</v>
      </c>
      <c r="E1325" s="340">
        <v>45100</v>
      </c>
      <c r="F1325" s="337">
        <v>2200.75</v>
      </c>
      <c r="G1325" s="337" t="s">
        <v>9563</v>
      </c>
      <c r="H1325" s="337" t="s">
        <v>11958</v>
      </c>
      <c r="I1325" s="337" t="s">
        <v>3579</v>
      </c>
      <c r="J1325" s="337" t="s">
        <v>10256</v>
      </c>
      <c r="K1325" s="337">
        <v>30</v>
      </c>
      <c r="L1325" s="338">
        <v>45130</v>
      </c>
      <c r="M1325" s="341">
        <v>45103</v>
      </c>
      <c r="N1325" s="334">
        <f t="shared" si="86"/>
        <v>2200.75</v>
      </c>
      <c r="O1325" s="337" t="s">
        <v>27</v>
      </c>
      <c r="P1325" s="337">
        <v>489</v>
      </c>
      <c r="Q1325" s="341">
        <v>45128</v>
      </c>
      <c r="R1325" s="342">
        <v>2200.75</v>
      </c>
      <c r="S1325" s="314">
        <f t="shared" si="85"/>
        <v>-2</v>
      </c>
    </row>
    <row r="1326" spans="1:19" x14ac:dyDescent="0.25">
      <c r="A1326" s="337">
        <v>1333</v>
      </c>
      <c r="B1326" s="337" t="s">
        <v>11959</v>
      </c>
      <c r="C1326" s="338">
        <v>45103</v>
      </c>
      <c r="D1326" s="337">
        <v>12143</v>
      </c>
      <c r="E1326" s="340">
        <v>45103</v>
      </c>
      <c r="F1326" s="337">
        <v>720.78</v>
      </c>
      <c r="G1326" s="337" t="s">
        <v>8801</v>
      </c>
      <c r="H1326" s="337" t="s">
        <v>7041</v>
      </c>
      <c r="I1326" s="337" t="s">
        <v>3579</v>
      </c>
      <c r="J1326" s="337" t="s">
        <v>10256</v>
      </c>
      <c r="K1326" s="337">
        <v>30</v>
      </c>
      <c r="L1326" s="338">
        <v>45132</v>
      </c>
      <c r="M1326" s="341">
        <v>45103</v>
      </c>
      <c r="N1326" s="334">
        <f t="shared" si="86"/>
        <v>720.78</v>
      </c>
      <c r="O1326" s="28" t="s">
        <v>20</v>
      </c>
      <c r="P1326" s="28">
        <v>490</v>
      </c>
      <c r="Q1326" s="29">
        <v>45132</v>
      </c>
      <c r="R1326" s="32">
        <v>720.78</v>
      </c>
      <c r="S1326" s="314">
        <f t="shared" si="85"/>
        <v>0</v>
      </c>
    </row>
    <row r="1327" spans="1:19" x14ac:dyDescent="0.25">
      <c r="A1327" s="337">
        <v>1334</v>
      </c>
      <c r="B1327" s="337" t="s">
        <v>11960</v>
      </c>
      <c r="C1327" s="338">
        <v>45104</v>
      </c>
      <c r="D1327" s="337">
        <v>11783586901</v>
      </c>
      <c r="E1327" s="340">
        <v>45104</v>
      </c>
      <c r="F1327" s="337">
        <v>33.270000000000003</v>
      </c>
      <c r="G1327" s="337" t="s">
        <v>6384</v>
      </c>
      <c r="H1327" s="337" t="s">
        <v>44</v>
      </c>
      <c r="I1327" s="337" t="s">
        <v>3579</v>
      </c>
      <c r="J1327" s="337" t="s">
        <v>10256</v>
      </c>
      <c r="K1327" s="337">
        <v>0</v>
      </c>
      <c r="L1327" s="338">
        <v>45104</v>
      </c>
      <c r="M1327" s="341">
        <v>45104</v>
      </c>
      <c r="N1327" s="334">
        <f t="shared" si="86"/>
        <v>33.270000000000003</v>
      </c>
      <c r="O1327" s="337" t="s">
        <v>50</v>
      </c>
      <c r="P1327" s="337">
        <v>11783586901</v>
      </c>
      <c r="Q1327" s="341">
        <v>45104</v>
      </c>
      <c r="R1327" s="342">
        <v>33.270000000000003</v>
      </c>
      <c r="S1327" s="314">
        <f t="shared" si="85"/>
        <v>0</v>
      </c>
    </row>
    <row r="1328" spans="1:19" x14ac:dyDescent="0.25">
      <c r="A1328" s="337">
        <v>1335</v>
      </c>
      <c r="B1328" s="337" t="s">
        <v>11961</v>
      </c>
      <c r="C1328" s="338">
        <v>45104</v>
      </c>
      <c r="D1328" s="337">
        <v>599</v>
      </c>
      <c r="E1328" s="340">
        <v>45103</v>
      </c>
      <c r="F1328" s="337">
        <v>1499.4</v>
      </c>
      <c r="G1328" s="337" t="s">
        <v>6386</v>
      </c>
      <c r="H1328" s="337" t="s">
        <v>11962</v>
      </c>
      <c r="I1328" s="337" t="s">
        <v>3579</v>
      </c>
      <c r="J1328" s="337" t="s">
        <v>10256</v>
      </c>
      <c r="K1328" s="337">
        <v>30</v>
      </c>
      <c r="L1328" s="338">
        <v>45132</v>
      </c>
      <c r="M1328" s="341">
        <v>45104</v>
      </c>
      <c r="N1328" s="334">
        <f t="shared" si="86"/>
        <v>1499.4</v>
      </c>
      <c r="O1328" s="28" t="s">
        <v>20</v>
      </c>
      <c r="P1328" s="28">
        <v>491</v>
      </c>
      <c r="Q1328" s="29">
        <v>45132</v>
      </c>
      <c r="R1328" s="32">
        <v>1499.4</v>
      </c>
      <c r="S1328" s="314">
        <f t="shared" si="85"/>
        <v>0</v>
      </c>
    </row>
    <row r="1329" spans="1:19" x14ac:dyDescent="0.25">
      <c r="A1329" s="337">
        <v>1336</v>
      </c>
      <c r="B1329" s="337" t="s">
        <v>11963</v>
      </c>
      <c r="C1329" s="338">
        <v>45104</v>
      </c>
      <c r="D1329" s="339">
        <v>150016204314</v>
      </c>
      <c r="E1329" s="340">
        <v>45103</v>
      </c>
      <c r="F1329" s="337">
        <v>2276.66</v>
      </c>
      <c r="G1329" s="337" t="s">
        <v>10823</v>
      </c>
      <c r="H1329" s="337" t="s">
        <v>110</v>
      </c>
      <c r="I1329" s="337" t="s">
        <v>3579</v>
      </c>
      <c r="J1329" s="337" t="s">
        <v>8112</v>
      </c>
      <c r="K1329" s="337">
        <v>10</v>
      </c>
      <c r="L1329" s="338">
        <v>45113</v>
      </c>
      <c r="M1329" s="341">
        <v>45104</v>
      </c>
      <c r="N1329" s="334">
        <f t="shared" si="86"/>
        <v>2276.66</v>
      </c>
      <c r="O1329" s="28" t="s">
        <v>12574</v>
      </c>
      <c r="P1329" s="28">
        <v>495</v>
      </c>
      <c r="Q1329" s="29">
        <v>45139</v>
      </c>
      <c r="R1329" s="32">
        <v>2276.66</v>
      </c>
      <c r="S1329" s="314">
        <f t="shared" si="85"/>
        <v>26</v>
      </c>
    </row>
    <row r="1330" spans="1:19" x14ac:dyDescent="0.25">
      <c r="A1330" s="337">
        <v>1337</v>
      </c>
      <c r="B1330" s="337" t="s">
        <v>11964</v>
      </c>
      <c r="C1330" s="338">
        <v>45105</v>
      </c>
      <c r="D1330" s="339">
        <v>27858</v>
      </c>
      <c r="E1330" s="340">
        <v>45105</v>
      </c>
      <c r="F1330" s="337">
        <v>3888.92</v>
      </c>
      <c r="G1330" s="337" t="s">
        <v>11965</v>
      </c>
      <c r="H1330" s="337" t="s">
        <v>11508</v>
      </c>
      <c r="I1330" s="337" t="s">
        <v>3579</v>
      </c>
      <c r="J1330" s="337" t="s">
        <v>10256</v>
      </c>
      <c r="K1330" s="337">
        <v>0</v>
      </c>
      <c r="L1330" s="338">
        <v>45105</v>
      </c>
      <c r="M1330" s="341">
        <v>45105</v>
      </c>
      <c r="N1330" s="334">
        <f t="shared" si="86"/>
        <v>3888.92</v>
      </c>
      <c r="O1330" s="337" t="s">
        <v>20</v>
      </c>
      <c r="P1330" s="337">
        <v>427</v>
      </c>
      <c r="Q1330" s="341">
        <v>45119</v>
      </c>
      <c r="R1330" s="342">
        <v>3888.92</v>
      </c>
      <c r="S1330" s="314">
        <f t="shared" si="85"/>
        <v>14</v>
      </c>
    </row>
    <row r="1331" spans="1:19" x14ac:dyDescent="0.25">
      <c r="A1331" s="337">
        <v>1338</v>
      </c>
      <c r="B1331" s="337" t="s">
        <v>7278</v>
      </c>
      <c r="C1331" s="338">
        <v>45107</v>
      </c>
      <c r="D1331" s="337">
        <v>6151</v>
      </c>
      <c r="E1331" s="340">
        <v>45106</v>
      </c>
      <c r="F1331" s="337">
        <v>8.8000000000000007</v>
      </c>
      <c r="G1331" s="337" t="s">
        <v>1251</v>
      </c>
      <c r="H1331" s="337" t="s">
        <v>92</v>
      </c>
      <c r="I1331" s="337" t="s">
        <v>3579</v>
      </c>
      <c r="J1331" s="337" t="s">
        <v>4434</v>
      </c>
      <c r="K1331" s="337">
        <v>0</v>
      </c>
      <c r="L1331" s="338">
        <v>45106</v>
      </c>
      <c r="M1331" s="341">
        <v>45107</v>
      </c>
      <c r="N1331" s="334">
        <f t="shared" si="86"/>
        <v>8.8000000000000007</v>
      </c>
      <c r="O1331" s="337" t="s">
        <v>50</v>
      </c>
      <c r="P1331" s="337">
        <v>10031</v>
      </c>
      <c r="Q1331" s="341">
        <v>45106</v>
      </c>
      <c r="R1331" s="342">
        <v>8.8000000000000007</v>
      </c>
      <c r="S1331" s="314">
        <f t="shared" si="85"/>
        <v>0</v>
      </c>
    </row>
    <row r="1332" spans="1:19" x14ac:dyDescent="0.25">
      <c r="A1332" s="337">
        <v>1339</v>
      </c>
      <c r="B1332" s="337" t="s">
        <v>8623</v>
      </c>
      <c r="C1332" s="333">
        <v>45098</v>
      </c>
      <c r="D1332" s="337">
        <v>48870</v>
      </c>
      <c r="E1332" s="333">
        <v>45098</v>
      </c>
      <c r="F1332" s="337">
        <v>29904.81</v>
      </c>
      <c r="G1332" s="337" t="s">
        <v>11979</v>
      </c>
      <c r="H1332" s="337" t="s">
        <v>11966</v>
      </c>
      <c r="I1332" s="337" t="s">
        <v>130</v>
      </c>
      <c r="J1332" s="337" t="s">
        <v>9687</v>
      </c>
      <c r="K1332" s="332">
        <v>60</v>
      </c>
      <c r="L1332" s="333">
        <v>45159</v>
      </c>
      <c r="M1332" s="333">
        <v>45110</v>
      </c>
      <c r="N1332" s="334">
        <f t="shared" si="86"/>
        <v>29904.81</v>
      </c>
      <c r="O1332" s="332" t="s">
        <v>27</v>
      </c>
      <c r="P1332" s="332">
        <v>1310</v>
      </c>
      <c r="Q1332" s="333">
        <v>45162</v>
      </c>
      <c r="R1332" s="332">
        <v>29904.81</v>
      </c>
      <c r="S1332" s="314">
        <f t="shared" si="85"/>
        <v>3</v>
      </c>
    </row>
    <row r="1333" spans="1:19" x14ac:dyDescent="0.25">
      <c r="A1333" s="337">
        <v>1340</v>
      </c>
      <c r="B1333" s="337" t="s">
        <v>11967</v>
      </c>
      <c r="C1333" s="333">
        <v>45099</v>
      </c>
      <c r="D1333" s="337">
        <v>7444</v>
      </c>
      <c r="E1333" s="333">
        <v>45099</v>
      </c>
      <c r="F1333" s="337">
        <v>654.65</v>
      </c>
      <c r="G1333" s="337" t="s">
        <v>11979</v>
      </c>
      <c r="H1333" s="337" t="s">
        <v>11966</v>
      </c>
      <c r="I1333" s="337" t="s">
        <v>130</v>
      </c>
      <c r="J1333" s="337" t="s">
        <v>9687</v>
      </c>
      <c r="K1333" s="332">
        <v>60</v>
      </c>
      <c r="L1333" s="333">
        <v>45160</v>
      </c>
      <c r="M1333" s="333">
        <v>45110</v>
      </c>
      <c r="N1333" s="334">
        <f t="shared" si="86"/>
        <v>654.65</v>
      </c>
      <c r="O1333" s="332" t="s">
        <v>27</v>
      </c>
      <c r="P1333" s="332">
        <v>1310</v>
      </c>
      <c r="Q1333" s="333">
        <v>45162</v>
      </c>
      <c r="R1333" s="332">
        <v>654.65</v>
      </c>
      <c r="S1333" s="314">
        <f t="shared" si="85"/>
        <v>2</v>
      </c>
    </row>
    <row r="1334" spans="1:19" x14ac:dyDescent="0.25">
      <c r="A1334" s="337">
        <v>1341</v>
      </c>
      <c r="B1334" s="337" t="s">
        <v>10207</v>
      </c>
      <c r="C1334" s="333">
        <v>45099</v>
      </c>
      <c r="D1334" s="337">
        <v>7445</v>
      </c>
      <c r="E1334" s="333">
        <v>45099</v>
      </c>
      <c r="F1334" s="337">
        <v>3585.01</v>
      </c>
      <c r="G1334" s="337" t="s">
        <v>11979</v>
      </c>
      <c r="H1334" s="337" t="s">
        <v>11966</v>
      </c>
      <c r="I1334" s="337" t="s">
        <v>130</v>
      </c>
      <c r="J1334" s="337" t="s">
        <v>9687</v>
      </c>
      <c r="K1334" s="332">
        <v>60</v>
      </c>
      <c r="L1334" s="333">
        <v>45160</v>
      </c>
      <c r="M1334" s="333">
        <v>45110</v>
      </c>
      <c r="N1334" s="334">
        <f t="shared" si="86"/>
        <v>3585.01</v>
      </c>
      <c r="O1334" s="332" t="s">
        <v>27</v>
      </c>
      <c r="P1334" s="332">
        <v>1310</v>
      </c>
      <c r="Q1334" s="333">
        <v>45162</v>
      </c>
      <c r="R1334" s="332">
        <v>3585.01</v>
      </c>
      <c r="S1334" s="314">
        <f t="shared" si="85"/>
        <v>2</v>
      </c>
    </row>
    <row r="1335" spans="1:19" x14ac:dyDescent="0.25">
      <c r="A1335" s="337">
        <v>1342</v>
      </c>
      <c r="B1335" s="337" t="s">
        <v>10208</v>
      </c>
      <c r="C1335" s="333">
        <v>45099</v>
      </c>
      <c r="D1335" s="337">
        <v>7446</v>
      </c>
      <c r="E1335" s="333">
        <v>45099</v>
      </c>
      <c r="F1335" s="337">
        <v>2565.25</v>
      </c>
      <c r="G1335" s="337" t="s">
        <v>11979</v>
      </c>
      <c r="H1335" s="337" t="s">
        <v>11966</v>
      </c>
      <c r="I1335" s="337" t="s">
        <v>130</v>
      </c>
      <c r="J1335" s="337" t="s">
        <v>9687</v>
      </c>
      <c r="K1335" s="332">
        <v>60</v>
      </c>
      <c r="L1335" s="333">
        <v>45160</v>
      </c>
      <c r="M1335" s="333">
        <v>45110</v>
      </c>
      <c r="N1335" s="334">
        <f t="shared" si="86"/>
        <v>2565.25</v>
      </c>
      <c r="O1335" s="332" t="s">
        <v>27</v>
      </c>
      <c r="P1335" s="332">
        <v>1322</v>
      </c>
      <c r="Q1335" s="333">
        <v>45168</v>
      </c>
      <c r="R1335" s="332">
        <f>N1335</f>
        <v>2565.25</v>
      </c>
      <c r="S1335" s="314">
        <f t="shared" si="85"/>
        <v>8</v>
      </c>
    </row>
    <row r="1336" spans="1:19" x14ac:dyDescent="0.25">
      <c r="A1336" s="337">
        <v>1343</v>
      </c>
      <c r="B1336" s="337" t="s">
        <v>8626</v>
      </c>
      <c r="C1336" s="333">
        <v>45100</v>
      </c>
      <c r="D1336" s="337">
        <v>19485</v>
      </c>
      <c r="E1336" s="333">
        <v>45096</v>
      </c>
      <c r="F1336" s="337">
        <v>766.85</v>
      </c>
      <c r="G1336" s="337" t="s">
        <v>11744</v>
      </c>
      <c r="H1336" s="337" t="s">
        <v>11982</v>
      </c>
      <c r="I1336" s="337" t="s">
        <v>130</v>
      </c>
      <c r="J1336" s="337" t="s">
        <v>9687</v>
      </c>
      <c r="K1336" s="332">
        <v>30</v>
      </c>
      <c r="L1336" s="333">
        <v>45125</v>
      </c>
      <c r="M1336" s="333">
        <v>45110</v>
      </c>
      <c r="N1336" s="334">
        <f t="shared" si="86"/>
        <v>766.85</v>
      </c>
      <c r="O1336" s="332" t="s">
        <v>27</v>
      </c>
      <c r="P1336" s="332">
        <v>1299</v>
      </c>
      <c r="Q1336" s="333">
        <v>45156</v>
      </c>
      <c r="R1336" s="332">
        <v>766.85</v>
      </c>
      <c r="S1336" s="314">
        <f t="shared" si="85"/>
        <v>31</v>
      </c>
    </row>
    <row r="1337" spans="1:19" x14ac:dyDescent="0.25">
      <c r="A1337" s="337">
        <v>1344</v>
      </c>
      <c r="B1337" s="337" t="s">
        <v>8627</v>
      </c>
      <c r="C1337" s="333">
        <v>45100</v>
      </c>
      <c r="D1337" s="337">
        <v>19491</v>
      </c>
      <c r="E1337" s="333">
        <v>45097</v>
      </c>
      <c r="F1337" s="337">
        <v>1004.71</v>
      </c>
      <c r="G1337" s="337" t="s">
        <v>11744</v>
      </c>
      <c r="H1337" s="337" t="s">
        <v>11872</v>
      </c>
      <c r="I1337" s="337" t="s">
        <v>130</v>
      </c>
      <c r="J1337" s="337" t="s">
        <v>9687</v>
      </c>
      <c r="K1337" s="332">
        <v>30</v>
      </c>
      <c r="L1337" s="333">
        <v>45126</v>
      </c>
      <c r="M1337" s="333">
        <v>45110</v>
      </c>
      <c r="N1337" s="334">
        <f t="shared" si="86"/>
        <v>1004.71</v>
      </c>
      <c r="O1337" s="332" t="s">
        <v>27</v>
      </c>
      <c r="P1337" s="332">
        <v>1299</v>
      </c>
      <c r="Q1337" s="333">
        <v>45156</v>
      </c>
      <c r="R1337" s="332">
        <v>1004.71</v>
      </c>
      <c r="S1337" s="314">
        <f t="shared" si="85"/>
        <v>30</v>
      </c>
    </row>
    <row r="1338" spans="1:19" x14ac:dyDescent="0.25">
      <c r="A1338" s="337">
        <v>1346</v>
      </c>
      <c r="B1338" s="337" t="s">
        <v>11968</v>
      </c>
      <c r="C1338" s="333">
        <v>45100</v>
      </c>
      <c r="D1338" s="337">
        <v>7476</v>
      </c>
      <c r="E1338" s="333">
        <v>45100</v>
      </c>
      <c r="F1338" s="337">
        <v>6476.71</v>
      </c>
      <c r="G1338" s="337" t="s">
        <v>11979</v>
      </c>
      <c r="H1338" s="337" t="s">
        <v>11966</v>
      </c>
      <c r="I1338" s="337" t="s">
        <v>130</v>
      </c>
      <c r="J1338" s="337" t="s">
        <v>9687</v>
      </c>
      <c r="K1338" s="332">
        <v>60</v>
      </c>
      <c r="L1338" s="333">
        <v>45161</v>
      </c>
      <c r="M1338" s="333">
        <v>45110</v>
      </c>
      <c r="N1338" s="334">
        <f t="shared" si="86"/>
        <v>6476.71</v>
      </c>
      <c r="O1338" s="332" t="s">
        <v>27</v>
      </c>
      <c r="P1338" s="332">
        <v>1322</v>
      </c>
      <c r="Q1338" s="333">
        <v>45168</v>
      </c>
      <c r="R1338" s="332">
        <f>N1338</f>
        <v>6476.71</v>
      </c>
      <c r="S1338" s="314">
        <f t="shared" si="85"/>
        <v>7</v>
      </c>
    </row>
    <row r="1339" spans="1:19" x14ac:dyDescent="0.25">
      <c r="A1339" s="337">
        <v>1347</v>
      </c>
      <c r="B1339" s="337" t="s">
        <v>11969</v>
      </c>
      <c r="C1339" s="333">
        <v>45100</v>
      </c>
      <c r="D1339" s="337">
        <v>7477</v>
      </c>
      <c r="E1339" s="333">
        <v>45100</v>
      </c>
      <c r="F1339" s="337">
        <v>4145.08</v>
      </c>
      <c r="G1339" s="337" t="s">
        <v>11979</v>
      </c>
      <c r="H1339" s="337" t="s">
        <v>11966</v>
      </c>
      <c r="I1339" s="337" t="s">
        <v>130</v>
      </c>
      <c r="J1339" s="337" t="s">
        <v>9687</v>
      </c>
      <c r="K1339" s="332">
        <v>60</v>
      </c>
      <c r="L1339" s="333">
        <v>45161</v>
      </c>
      <c r="M1339" s="333">
        <v>45110</v>
      </c>
      <c r="N1339" s="334">
        <f t="shared" si="86"/>
        <v>4145.08</v>
      </c>
      <c r="O1339" s="332" t="s">
        <v>27</v>
      </c>
      <c r="P1339" s="332">
        <v>1322</v>
      </c>
      <c r="Q1339" s="333">
        <v>45168</v>
      </c>
      <c r="R1339" s="332">
        <f>N1339</f>
        <v>4145.08</v>
      </c>
      <c r="S1339" s="314">
        <f t="shared" si="85"/>
        <v>7</v>
      </c>
    </row>
    <row r="1340" spans="1:19" x14ac:dyDescent="0.25">
      <c r="A1340" s="337">
        <v>1348</v>
      </c>
      <c r="B1340" s="337" t="s">
        <v>11970</v>
      </c>
      <c r="C1340" s="333">
        <v>45103</v>
      </c>
      <c r="D1340" s="337">
        <v>13493004</v>
      </c>
      <c r="E1340" s="333">
        <v>45077</v>
      </c>
      <c r="F1340" s="337">
        <v>164.98</v>
      </c>
      <c r="G1340" s="337" t="s">
        <v>6860</v>
      </c>
      <c r="H1340" s="337" t="s">
        <v>2</v>
      </c>
      <c r="I1340" s="337" t="s">
        <v>130</v>
      </c>
      <c r="J1340" s="337" t="s">
        <v>8687</v>
      </c>
      <c r="K1340" s="332">
        <v>15</v>
      </c>
      <c r="L1340" s="333">
        <v>45092</v>
      </c>
      <c r="M1340" s="333">
        <v>45103</v>
      </c>
      <c r="N1340" s="334">
        <f t="shared" si="86"/>
        <v>164.98</v>
      </c>
      <c r="O1340" s="332" t="s">
        <v>27</v>
      </c>
      <c r="P1340" s="332">
        <v>1227</v>
      </c>
      <c r="Q1340" s="333">
        <v>45104</v>
      </c>
      <c r="R1340" s="332">
        <v>164.98</v>
      </c>
      <c r="S1340" s="314">
        <f t="shared" si="85"/>
        <v>12</v>
      </c>
    </row>
    <row r="1341" spans="1:19" x14ac:dyDescent="0.25">
      <c r="A1341" s="337">
        <v>1349</v>
      </c>
      <c r="B1341" s="337" t="s">
        <v>11971</v>
      </c>
      <c r="C1341" s="333">
        <v>45103</v>
      </c>
      <c r="D1341" s="337">
        <v>52300309</v>
      </c>
      <c r="E1341" s="333">
        <v>45084</v>
      </c>
      <c r="F1341" s="337">
        <v>270</v>
      </c>
      <c r="G1341" s="337" t="s">
        <v>59</v>
      </c>
      <c r="H1341" s="337" t="s">
        <v>11768</v>
      </c>
      <c r="I1341" s="337" t="s">
        <v>130</v>
      </c>
      <c r="J1341" s="337" t="s">
        <v>11133</v>
      </c>
      <c r="K1341" s="332">
        <v>30</v>
      </c>
      <c r="L1341" s="333">
        <v>45117</v>
      </c>
      <c r="M1341" s="333">
        <v>45106</v>
      </c>
      <c r="N1341" s="334">
        <f t="shared" si="86"/>
        <v>270</v>
      </c>
      <c r="O1341" s="332"/>
      <c r="P1341" s="332"/>
      <c r="Q1341" s="332"/>
      <c r="R1341" s="332">
        <f>N1341</f>
        <v>270</v>
      </c>
      <c r="S1341" s="314">
        <f t="shared" si="85"/>
        <v>-45117</v>
      </c>
    </row>
    <row r="1342" spans="1:19" x14ac:dyDescent="0.25">
      <c r="A1342" s="337">
        <v>1350</v>
      </c>
      <c r="B1342" s="337" t="s">
        <v>11972</v>
      </c>
      <c r="C1342" s="333">
        <v>45103</v>
      </c>
      <c r="D1342" s="337">
        <v>1243</v>
      </c>
      <c r="E1342" s="333">
        <v>45099</v>
      </c>
      <c r="F1342" s="337">
        <v>277.68</v>
      </c>
      <c r="G1342" s="337" t="s">
        <v>11980</v>
      </c>
      <c r="H1342" s="337" t="s">
        <v>11983</v>
      </c>
      <c r="I1342" s="337" t="s">
        <v>130</v>
      </c>
      <c r="J1342" s="337" t="s">
        <v>11133</v>
      </c>
      <c r="K1342" s="332">
        <v>0</v>
      </c>
      <c r="L1342" s="333">
        <v>45099</v>
      </c>
      <c r="M1342" s="333">
        <v>45106</v>
      </c>
      <c r="N1342" s="334">
        <f t="shared" si="86"/>
        <v>277.68</v>
      </c>
      <c r="O1342" s="332" t="s">
        <v>27</v>
      </c>
      <c r="P1342" s="332">
        <v>1213</v>
      </c>
      <c r="Q1342" s="333">
        <v>45093</v>
      </c>
      <c r="R1342" s="332">
        <f t="shared" ref="R1342:R1346" si="87">N1342</f>
        <v>277.68</v>
      </c>
      <c r="S1342" s="314">
        <f t="shared" si="85"/>
        <v>-6</v>
      </c>
    </row>
    <row r="1343" spans="1:19" x14ac:dyDescent="0.25">
      <c r="A1343" s="337">
        <v>1351</v>
      </c>
      <c r="B1343" s="337" t="s">
        <v>8628</v>
      </c>
      <c r="C1343" s="333">
        <v>45103</v>
      </c>
      <c r="D1343" s="337">
        <v>1244</v>
      </c>
      <c r="E1343" s="333">
        <v>45099</v>
      </c>
      <c r="F1343" s="337">
        <v>555.36</v>
      </c>
      <c r="G1343" s="337" t="s">
        <v>11980</v>
      </c>
      <c r="H1343" s="337" t="s">
        <v>11983</v>
      </c>
      <c r="I1343" s="337" t="s">
        <v>130</v>
      </c>
      <c r="J1343" s="337" t="s">
        <v>11133</v>
      </c>
      <c r="K1343" s="332">
        <v>0</v>
      </c>
      <c r="L1343" s="333">
        <v>45099</v>
      </c>
      <c r="M1343" s="333">
        <v>45106</v>
      </c>
      <c r="N1343" s="334">
        <f t="shared" si="86"/>
        <v>555.36</v>
      </c>
      <c r="O1343" s="332" t="s">
        <v>27</v>
      </c>
      <c r="P1343" s="332">
        <v>1213</v>
      </c>
      <c r="Q1343" s="333">
        <v>45093</v>
      </c>
      <c r="R1343" s="332">
        <f t="shared" si="87"/>
        <v>555.36</v>
      </c>
      <c r="S1343" s="314">
        <f t="shared" si="85"/>
        <v>-6</v>
      </c>
    </row>
    <row r="1344" spans="1:19" x14ac:dyDescent="0.25">
      <c r="A1344" s="337">
        <v>1352</v>
      </c>
      <c r="B1344" s="337" t="s">
        <v>11973</v>
      </c>
      <c r="C1344" s="333">
        <v>45103</v>
      </c>
      <c r="D1344" s="337">
        <v>1235</v>
      </c>
      <c r="E1344" s="333">
        <v>45099</v>
      </c>
      <c r="F1344" s="337">
        <v>753.71</v>
      </c>
      <c r="G1344" s="337" t="s">
        <v>11980</v>
      </c>
      <c r="H1344" s="337" t="s">
        <v>11983</v>
      </c>
      <c r="I1344" s="337" t="s">
        <v>130</v>
      </c>
      <c r="J1344" s="337" t="s">
        <v>11133</v>
      </c>
      <c r="K1344" s="332">
        <v>0</v>
      </c>
      <c r="L1344" s="333">
        <v>45099</v>
      </c>
      <c r="M1344" s="333">
        <v>45106</v>
      </c>
      <c r="N1344" s="334">
        <f t="shared" si="86"/>
        <v>753.71</v>
      </c>
      <c r="O1344" s="332" t="s">
        <v>27</v>
      </c>
      <c r="P1344" s="332">
        <v>1213</v>
      </c>
      <c r="Q1344" s="333">
        <v>45093</v>
      </c>
      <c r="R1344" s="332">
        <f t="shared" si="87"/>
        <v>753.71</v>
      </c>
      <c r="S1344" s="314">
        <f t="shared" si="85"/>
        <v>-6</v>
      </c>
    </row>
    <row r="1345" spans="1:19" x14ac:dyDescent="0.25">
      <c r="A1345" s="337">
        <v>1353</v>
      </c>
      <c r="B1345" s="337" t="s">
        <v>11974</v>
      </c>
      <c r="C1345" s="333">
        <v>45103</v>
      </c>
      <c r="D1345" s="337">
        <v>494</v>
      </c>
      <c r="E1345" s="333">
        <v>45076</v>
      </c>
      <c r="F1345" s="337">
        <v>2550.35</v>
      </c>
      <c r="G1345" s="337" t="s">
        <v>11980</v>
      </c>
      <c r="H1345" s="337" t="s">
        <v>11984</v>
      </c>
      <c r="I1345" s="337" t="s">
        <v>130</v>
      </c>
      <c r="J1345" s="337" t="s">
        <v>11133</v>
      </c>
      <c r="K1345" s="332">
        <v>0</v>
      </c>
      <c r="L1345" s="333">
        <v>45076</v>
      </c>
      <c r="M1345" s="333">
        <v>45106</v>
      </c>
      <c r="N1345" s="334">
        <f t="shared" si="86"/>
        <v>2550.35</v>
      </c>
      <c r="O1345" s="332" t="s">
        <v>20</v>
      </c>
      <c r="P1345" s="332">
        <v>1175</v>
      </c>
      <c r="Q1345" s="333">
        <v>45064</v>
      </c>
      <c r="R1345" s="332">
        <f t="shared" si="87"/>
        <v>2550.35</v>
      </c>
      <c r="S1345" s="314">
        <f t="shared" si="85"/>
        <v>-12</v>
      </c>
    </row>
    <row r="1346" spans="1:19" x14ac:dyDescent="0.25">
      <c r="A1346" s="337">
        <v>1354</v>
      </c>
      <c r="B1346" s="337" t="s">
        <v>11975</v>
      </c>
      <c r="C1346" s="333">
        <v>45103</v>
      </c>
      <c r="D1346" s="337">
        <v>48903</v>
      </c>
      <c r="E1346" s="333">
        <v>45103</v>
      </c>
      <c r="F1346" s="337">
        <v>14228.45</v>
      </c>
      <c r="G1346" s="337" t="s">
        <v>11979</v>
      </c>
      <c r="H1346" s="337" t="s">
        <v>11966</v>
      </c>
      <c r="I1346" s="337" t="s">
        <v>130</v>
      </c>
      <c r="J1346" s="337" t="s">
        <v>9687</v>
      </c>
      <c r="K1346" s="332">
        <v>60</v>
      </c>
      <c r="L1346" s="333">
        <v>45164</v>
      </c>
      <c r="M1346" s="333">
        <v>45110</v>
      </c>
      <c r="N1346" s="334">
        <f t="shared" si="86"/>
        <v>14228.45</v>
      </c>
      <c r="O1346" s="332" t="s">
        <v>27</v>
      </c>
      <c r="P1346" s="332">
        <v>1322</v>
      </c>
      <c r="Q1346" s="333">
        <v>45168</v>
      </c>
      <c r="R1346" s="332">
        <f t="shared" si="87"/>
        <v>14228.45</v>
      </c>
      <c r="S1346" s="314">
        <f t="shared" si="85"/>
        <v>4</v>
      </c>
    </row>
    <row r="1347" spans="1:19" x14ac:dyDescent="0.25">
      <c r="A1347" s="337">
        <v>1355</v>
      </c>
      <c r="B1347" s="337" t="s">
        <v>11976</v>
      </c>
      <c r="C1347" s="333">
        <v>45104</v>
      </c>
      <c r="D1347" s="337">
        <v>872</v>
      </c>
      <c r="E1347" s="333">
        <v>45103</v>
      </c>
      <c r="F1347" s="337">
        <v>112</v>
      </c>
      <c r="G1347" s="337" t="s">
        <v>11981</v>
      </c>
      <c r="H1347" s="337" t="s">
        <v>11985</v>
      </c>
      <c r="I1347" s="337" t="s">
        <v>130</v>
      </c>
      <c r="J1347" s="337" t="s">
        <v>11986</v>
      </c>
      <c r="K1347" s="332">
        <v>0</v>
      </c>
      <c r="L1347" s="333">
        <v>45103</v>
      </c>
      <c r="M1347" s="333">
        <v>45104</v>
      </c>
      <c r="N1347" s="334">
        <f t="shared" si="86"/>
        <v>112</v>
      </c>
      <c r="O1347" s="332" t="s">
        <v>50</v>
      </c>
      <c r="P1347" s="332">
        <v>1675</v>
      </c>
      <c r="Q1347" s="333">
        <v>45103</v>
      </c>
      <c r="R1347" s="332">
        <v>112</v>
      </c>
      <c r="S1347" s="314">
        <f t="shared" si="85"/>
        <v>0</v>
      </c>
    </row>
    <row r="1348" spans="1:19" x14ac:dyDescent="0.25">
      <c r="A1348" s="337">
        <v>1356</v>
      </c>
      <c r="B1348" s="337" t="s">
        <v>11977</v>
      </c>
      <c r="C1348" s="333">
        <v>45104</v>
      </c>
      <c r="D1348" s="339">
        <v>150016204310</v>
      </c>
      <c r="E1348" s="333">
        <v>45103</v>
      </c>
      <c r="F1348" s="337">
        <v>-264.27999999999997</v>
      </c>
      <c r="G1348" s="337" t="s">
        <v>11183</v>
      </c>
      <c r="H1348" s="337" t="s">
        <v>110</v>
      </c>
      <c r="I1348" s="337" t="s">
        <v>130</v>
      </c>
      <c r="J1348" s="337" t="s">
        <v>8687</v>
      </c>
      <c r="K1348" s="332">
        <v>10</v>
      </c>
      <c r="L1348" s="333">
        <v>45112</v>
      </c>
      <c r="M1348" s="333">
        <v>45106</v>
      </c>
      <c r="N1348" s="334">
        <f t="shared" si="86"/>
        <v>-264.27999999999997</v>
      </c>
      <c r="O1348" s="332"/>
      <c r="P1348" s="332"/>
      <c r="Q1348" s="333">
        <v>45112</v>
      </c>
      <c r="R1348" s="332">
        <f>N1348</f>
        <v>-264.27999999999997</v>
      </c>
      <c r="S1348" s="314">
        <f t="shared" si="85"/>
        <v>0</v>
      </c>
    </row>
    <row r="1349" spans="1:19" x14ac:dyDescent="0.25">
      <c r="A1349" s="337">
        <v>1357</v>
      </c>
      <c r="B1349" s="337" t="s">
        <v>11978</v>
      </c>
      <c r="C1349" s="333">
        <v>45104</v>
      </c>
      <c r="D1349" s="339">
        <v>150016204318</v>
      </c>
      <c r="E1349" s="333">
        <v>45103</v>
      </c>
      <c r="F1349" s="337">
        <v>350.26</v>
      </c>
      <c r="G1349" s="337" t="s">
        <v>11183</v>
      </c>
      <c r="H1349" s="337" t="s">
        <v>110</v>
      </c>
      <c r="I1349" s="337" t="s">
        <v>130</v>
      </c>
      <c r="J1349" s="337" t="s">
        <v>8687</v>
      </c>
      <c r="K1349" s="332">
        <v>10</v>
      </c>
      <c r="L1349" s="333">
        <v>45112</v>
      </c>
      <c r="M1349" s="333">
        <v>45106</v>
      </c>
      <c r="N1349" s="334">
        <f t="shared" si="86"/>
        <v>350.26</v>
      </c>
      <c r="O1349" s="332"/>
      <c r="P1349" s="332"/>
      <c r="Q1349" s="332"/>
      <c r="R1349" s="332">
        <f t="shared" ref="R1349:R1350" si="88">N1349</f>
        <v>350.26</v>
      </c>
      <c r="S1349" s="314">
        <f t="shared" si="85"/>
        <v>-45112</v>
      </c>
    </row>
    <row r="1350" spans="1:19" x14ac:dyDescent="0.25">
      <c r="A1350" s="337">
        <v>1358</v>
      </c>
      <c r="B1350" s="337" t="s">
        <v>11987</v>
      </c>
      <c r="C1350" s="333">
        <v>45104</v>
      </c>
      <c r="D1350" s="366">
        <v>150016204316</v>
      </c>
      <c r="E1350" s="333">
        <v>45103</v>
      </c>
      <c r="F1350" s="332">
        <v>1392.44</v>
      </c>
      <c r="G1350" s="332" t="s">
        <v>11183</v>
      </c>
      <c r="H1350" s="337" t="s">
        <v>110</v>
      </c>
      <c r="I1350" s="337" t="s">
        <v>130</v>
      </c>
      <c r="J1350" s="332" t="s">
        <v>8687</v>
      </c>
      <c r="K1350" s="332">
        <v>10</v>
      </c>
      <c r="L1350" s="333">
        <v>45112</v>
      </c>
      <c r="M1350" s="333">
        <v>45106</v>
      </c>
      <c r="N1350" s="334">
        <f t="shared" si="86"/>
        <v>1392.44</v>
      </c>
      <c r="O1350" s="332"/>
      <c r="P1350" s="332"/>
      <c r="Q1350" s="332"/>
      <c r="R1350" s="332">
        <f t="shared" si="88"/>
        <v>1392.44</v>
      </c>
      <c r="S1350" s="314">
        <f t="shared" si="85"/>
        <v>-45112</v>
      </c>
    </row>
    <row r="1351" spans="1:19" x14ac:dyDescent="0.25">
      <c r="A1351" s="337">
        <v>1359</v>
      </c>
      <c r="B1351" s="337" t="s">
        <v>11988</v>
      </c>
      <c r="C1351" s="333">
        <v>45104</v>
      </c>
      <c r="D1351" s="366">
        <v>234108876871</v>
      </c>
      <c r="E1351" s="333">
        <v>45103</v>
      </c>
      <c r="F1351" s="332">
        <v>303.72000000000003</v>
      </c>
      <c r="G1351" s="332" t="s">
        <v>11996</v>
      </c>
      <c r="H1351" s="332" t="s">
        <v>210</v>
      </c>
      <c r="I1351" s="337" t="s">
        <v>130</v>
      </c>
      <c r="J1351" s="332" t="s">
        <v>8687</v>
      </c>
      <c r="K1351" s="332">
        <v>15</v>
      </c>
      <c r="L1351" s="333">
        <v>45118</v>
      </c>
      <c r="M1351" s="333">
        <v>45106</v>
      </c>
      <c r="N1351" s="334">
        <f t="shared" si="86"/>
        <v>303.72000000000003</v>
      </c>
      <c r="O1351" s="332" t="s">
        <v>27</v>
      </c>
      <c r="P1351" s="332">
        <v>1247</v>
      </c>
      <c r="Q1351" s="333">
        <v>45117</v>
      </c>
      <c r="R1351" s="332">
        <v>303.72000000000003</v>
      </c>
      <c r="S1351" s="314">
        <f t="shared" si="85"/>
        <v>-1</v>
      </c>
    </row>
    <row r="1352" spans="1:19" x14ac:dyDescent="0.25">
      <c r="A1352" s="337">
        <v>1360</v>
      </c>
      <c r="B1352" s="337" t="s">
        <v>8632</v>
      </c>
      <c r="C1352" s="333">
        <v>45104</v>
      </c>
      <c r="D1352" s="366">
        <v>2665</v>
      </c>
      <c r="E1352" s="333">
        <v>45103</v>
      </c>
      <c r="F1352" s="332">
        <v>981.75</v>
      </c>
      <c r="G1352" s="332" t="s">
        <v>11431</v>
      </c>
      <c r="H1352" s="332" t="s">
        <v>2175</v>
      </c>
      <c r="I1352" s="337" t="s">
        <v>130</v>
      </c>
      <c r="J1352" s="332" t="s">
        <v>9687</v>
      </c>
      <c r="K1352" s="332">
        <v>60</v>
      </c>
      <c r="L1352" s="333">
        <v>45164</v>
      </c>
      <c r="M1352" s="333">
        <v>45110</v>
      </c>
      <c r="N1352" s="334">
        <f t="shared" si="86"/>
        <v>981.75</v>
      </c>
      <c r="O1352" s="332"/>
      <c r="P1352" s="332"/>
      <c r="Q1352" s="332"/>
      <c r="R1352" s="332">
        <f>N1352</f>
        <v>981.75</v>
      </c>
      <c r="S1352" s="314">
        <f t="shared" si="85"/>
        <v>-45164</v>
      </c>
    </row>
    <row r="1353" spans="1:19" x14ac:dyDescent="0.25">
      <c r="A1353" s="337">
        <v>1361</v>
      </c>
      <c r="B1353" s="337" t="s">
        <v>10221</v>
      </c>
      <c r="C1353" s="333">
        <v>45105</v>
      </c>
      <c r="D1353" s="366">
        <v>658</v>
      </c>
      <c r="E1353" s="333">
        <v>45099</v>
      </c>
      <c r="F1353" s="332">
        <v>265</v>
      </c>
      <c r="G1353" s="332" t="s">
        <v>11997</v>
      </c>
      <c r="H1353" s="332" t="s">
        <v>219</v>
      </c>
      <c r="I1353" s="337" t="s">
        <v>130</v>
      </c>
      <c r="J1353" s="332" t="s">
        <v>11889</v>
      </c>
      <c r="K1353" s="332">
        <v>0</v>
      </c>
      <c r="L1353" s="333">
        <v>45099</v>
      </c>
      <c r="M1353" s="333">
        <v>45105</v>
      </c>
      <c r="N1353" s="334">
        <f t="shared" si="86"/>
        <v>265</v>
      </c>
      <c r="O1353" s="332" t="s">
        <v>90</v>
      </c>
      <c r="P1353" s="332">
        <v>1</v>
      </c>
      <c r="Q1353" s="333">
        <v>45099</v>
      </c>
      <c r="R1353" s="332">
        <f t="shared" ref="R1353:R1386" si="89">N1353</f>
        <v>265</v>
      </c>
      <c r="S1353" s="314">
        <f t="shared" si="85"/>
        <v>0</v>
      </c>
    </row>
    <row r="1354" spans="1:19" x14ac:dyDescent="0.25">
      <c r="A1354" s="337">
        <v>1362</v>
      </c>
      <c r="B1354" s="337" t="s">
        <v>11989</v>
      </c>
      <c r="C1354" s="333">
        <v>45107</v>
      </c>
      <c r="D1354" s="366">
        <v>2400058904</v>
      </c>
      <c r="E1354" s="333">
        <v>45107</v>
      </c>
      <c r="F1354" s="332">
        <v>18084</v>
      </c>
      <c r="G1354" s="332" t="s">
        <v>663</v>
      </c>
      <c r="H1354" s="332" t="s">
        <v>110</v>
      </c>
      <c r="I1354" s="337" t="s">
        <v>130</v>
      </c>
      <c r="J1354" s="332" t="s">
        <v>8687</v>
      </c>
      <c r="K1354" s="332">
        <v>10</v>
      </c>
      <c r="L1354" s="333">
        <v>45117</v>
      </c>
      <c r="M1354" s="333">
        <v>45110</v>
      </c>
      <c r="N1354" s="334">
        <f t="shared" si="86"/>
        <v>18084</v>
      </c>
      <c r="O1354" s="332"/>
      <c r="P1354" s="332"/>
      <c r="Q1354" s="332"/>
      <c r="R1354" s="332">
        <f t="shared" si="89"/>
        <v>18084</v>
      </c>
      <c r="S1354" s="314">
        <f t="shared" si="85"/>
        <v>-45117</v>
      </c>
    </row>
    <row r="1355" spans="1:19" x14ac:dyDescent="0.25">
      <c r="A1355" s="337">
        <v>1363</v>
      </c>
      <c r="B1355" s="337" t="s">
        <v>11990</v>
      </c>
      <c r="C1355" s="333">
        <v>45107</v>
      </c>
      <c r="D1355" s="366">
        <v>2400058928</v>
      </c>
      <c r="E1355" s="333">
        <v>45107</v>
      </c>
      <c r="F1355" s="332">
        <v>424</v>
      </c>
      <c r="G1355" s="332" t="s">
        <v>663</v>
      </c>
      <c r="H1355" s="332" t="s">
        <v>110</v>
      </c>
      <c r="I1355" s="337" t="s">
        <v>130</v>
      </c>
      <c r="J1355" s="332" t="s">
        <v>8687</v>
      </c>
      <c r="K1355" s="332">
        <v>10</v>
      </c>
      <c r="L1355" s="333">
        <v>45117</v>
      </c>
      <c r="M1355" s="333">
        <v>45110</v>
      </c>
      <c r="N1355" s="334">
        <f t="shared" si="86"/>
        <v>424</v>
      </c>
      <c r="O1355" s="332"/>
      <c r="P1355" s="332"/>
      <c r="Q1355" s="332"/>
      <c r="R1355" s="332">
        <f t="shared" si="89"/>
        <v>424</v>
      </c>
      <c r="S1355" s="314">
        <f t="shared" si="85"/>
        <v>-45117</v>
      </c>
    </row>
    <row r="1356" spans="1:19" x14ac:dyDescent="0.25">
      <c r="A1356" s="337">
        <v>1364</v>
      </c>
      <c r="B1356" s="337" t="s">
        <v>11991</v>
      </c>
      <c r="C1356" s="333">
        <v>45107</v>
      </c>
      <c r="D1356" s="366">
        <v>2400058951</v>
      </c>
      <c r="E1356" s="333">
        <v>45107</v>
      </c>
      <c r="F1356" s="332">
        <v>437</v>
      </c>
      <c r="G1356" s="332" t="s">
        <v>663</v>
      </c>
      <c r="H1356" s="332" t="s">
        <v>110</v>
      </c>
      <c r="I1356" s="337" t="s">
        <v>130</v>
      </c>
      <c r="J1356" s="332" t="s">
        <v>8687</v>
      </c>
      <c r="K1356" s="332">
        <v>10</v>
      </c>
      <c r="L1356" s="333">
        <v>45117</v>
      </c>
      <c r="M1356" s="333">
        <v>45110</v>
      </c>
      <c r="N1356" s="334">
        <f t="shared" si="86"/>
        <v>437</v>
      </c>
      <c r="O1356" s="332"/>
      <c r="P1356" s="332"/>
      <c r="Q1356" s="332"/>
      <c r="R1356" s="332">
        <f t="shared" si="89"/>
        <v>437</v>
      </c>
      <c r="S1356" s="314">
        <f t="shared" si="85"/>
        <v>-45117</v>
      </c>
    </row>
    <row r="1357" spans="1:19" x14ac:dyDescent="0.25">
      <c r="A1357" s="337">
        <v>1365</v>
      </c>
      <c r="B1357" s="337" t="s">
        <v>11992</v>
      </c>
      <c r="C1357" s="333">
        <v>45107</v>
      </c>
      <c r="D1357" s="366">
        <v>2400058952</v>
      </c>
      <c r="E1357" s="333">
        <v>45107</v>
      </c>
      <c r="F1357" s="332">
        <v>543</v>
      </c>
      <c r="G1357" s="332" t="s">
        <v>663</v>
      </c>
      <c r="H1357" s="332" t="s">
        <v>110</v>
      </c>
      <c r="I1357" s="337" t="s">
        <v>130</v>
      </c>
      <c r="J1357" s="332" t="s">
        <v>8687</v>
      </c>
      <c r="K1357" s="332">
        <v>10</v>
      </c>
      <c r="L1357" s="333">
        <v>45117</v>
      </c>
      <c r="M1357" s="333">
        <v>45110</v>
      </c>
      <c r="N1357" s="334">
        <f t="shared" si="86"/>
        <v>543</v>
      </c>
      <c r="O1357" s="332"/>
      <c r="P1357" s="332"/>
      <c r="Q1357" s="332"/>
      <c r="R1357" s="332">
        <f t="shared" si="89"/>
        <v>543</v>
      </c>
      <c r="S1357" s="314">
        <f t="shared" si="85"/>
        <v>-45117</v>
      </c>
    </row>
    <row r="1358" spans="1:19" x14ac:dyDescent="0.25">
      <c r="A1358" s="337">
        <v>1366</v>
      </c>
      <c r="B1358" s="337" t="s">
        <v>11993</v>
      </c>
      <c r="C1358" s="333">
        <v>45107</v>
      </c>
      <c r="D1358" s="366">
        <v>2400058935</v>
      </c>
      <c r="E1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</v>
      </c>
      <c r="J1358" s="332" t="s">
        <v>8687</v>
      </c>
      <c r="K1358" s="332">
        <v>10</v>
      </c>
      <c r="L1358" s="333">
        <v>45117</v>
      </c>
      <c r="M1358" s="333">
        <v>45110</v>
      </c>
      <c r="N1358" s="334">
        <f t="shared" si="86"/>
        <v>131</v>
      </c>
      <c r="O1358" s="332"/>
      <c r="P1358" s="332"/>
      <c r="Q1358" s="332"/>
      <c r="R1358" s="332">
        <f t="shared" si="89"/>
        <v>131</v>
      </c>
      <c r="S1358" s="314">
        <f t="shared" si="85"/>
        <v>-45117</v>
      </c>
    </row>
    <row r="1359" spans="1:19" x14ac:dyDescent="0.25">
      <c r="A1359" s="337">
        <v>1367</v>
      </c>
      <c r="B1359" s="337" t="s">
        <v>11994</v>
      </c>
      <c r="C1359" s="333">
        <v>45107</v>
      </c>
      <c r="D1359" s="366">
        <v>2400058936</v>
      </c>
      <c r="E1359" s="333">
        <v>45107</v>
      </c>
      <c r="F1359" s="332">
        <v>65</v>
      </c>
      <c r="G1359" s="332" t="s">
        <v>663</v>
      </c>
      <c r="H1359" s="332" t="s">
        <v>110</v>
      </c>
      <c r="I1359" s="337" t="s">
        <v>130</v>
      </c>
      <c r="J1359" s="332" t="s">
        <v>8687</v>
      </c>
      <c r="K1359" s="332">
        <v>10</v>
      </c>
      <c r="L1359" s="333">
        <v>45117</v>
      </c>
      <c r="M1359" s="333">
        <v>45110</v>
      </c>
      <c r="N1359" s="334">
        <f t="shared" si="86"/>
        <v>65</v>
      </c>
      <c r="O1359" s="332"/>
      <c r="P1359" s="332"/>
      <c r="Q1359" s="332"/>
      <c r="R1359" s="332">
        <f t="shared" si="89"/>
        <v>65</v>
      </c>
      <c r="S1359" s="314">
        <f t="shared" si="85"/>
        <v>-45117</v>
      </c>
    </row>
    <row r="1360" spans="1:19" x14ac:dyDescent="0.25">
      <c r="A1360" s="337">
        <v>1368</v>
      </c>
      <c r="B1360" s="337" t="s">
        <v>11995</v>
      </c>
      <c r="C1360" s="333">
        <v>45107</v>
      </c>
      <c r="D1360" s="366">
        <v>2400058933</v>
      </c>
      <c r="E1360" s="333">
        <v>45107</v>
      </c>
      <c r="F1360" s="332">
        <v>86</v>
      </c>
      <c r="G1360" s="332" t="s">
        <v>663</v>
      </c>
      <c r="H1360" s="332" t="s">
        <v>110</v>
      </c>
      <c r="I1360" s="337" t="s">
        <v>130</v>
      </c>
      <c r="J1360" s="332" t="s">
        <v>8687</v>
      </c>
      <c r="K1360" s="332">
        <v>10</v>
      </c>
      <c r="L1360" s="333">
        <v>45117</v>
      </c>
      <c r="M1360" s="333">
        <v>45110</v>
      </c>
      <c r="N1360" s="334">
        <f t="shared" si="86"/>
        <v>86</v>
      </c>
      <c r="O1360" s="332"/>
      <c r="P1360" s="332"/>
      <c r="Q1360" s="332"/>
      <c r="R1360" s="332">
        <f t="shared" si="89"/>
        <v>86</v>
      </c>
      <c r="S1360" s="314">
        <f t="shared" si="85"/>
        <v>-45117</v>
      </c>
    </row>
    <row r="1361" spans="1:19" x14ac:dyDescent="0.25">
      <c r="A1361" s="337">
        <v>1369</v>
      </c>
      <c r="B1361" s="337" t="s">
        <v>10230</v>
      </c>
      <c r="C1361" s="333">
        <v>45107</v>
      </c>
      <c r="D1361" s="366">
        <v>2400058932</v>
      </c>
      <c r="E1361" s="333">
        <v>45107</v>
      </c>
      <c r="F1361" s="332">
        <v>486</v>
      </c>
      <c r="G1361" s="332" t="s">
        <v>663</v>
      </c>
      <c r="H1361" s="332" t="s">
        <v>110</v>
      </c>
      <c r="I1361" s="337" t="s">
        <v>130</v>
      </c>
      <c r="J1361" s="332" t="s">
        <v>8687</v>
      </c>
      <c r="K1361" s="332">
        <v>10</v>
      </c>
      <c r="L1361" s="333">
        <v>45117</v>
      </c>
      <c r="M1361" s="333">
        <v>45110</v>
      </c>
      <c r="N1361" s="334">
        <f t="shared" si="86"/>
        <v>486</v>
      </c>
      <c r="O1361" s="332"/>
      <c r="P1361" s="332"/>
      <c r="Q1361" s="332"/>
      <c r="R1361" s="332">
        <f t="shared" si="89"/>
        <v>486</v>
      </c>
      <c r="S1361" s="314">
        <f t="shared" si="85"/>
        <v>-45117</v>
      </c>
    </row>
    <row r="1362" spans="1:19" x14ac:dyDescent="0.25">
      <c r="A1362" s="337">
        <v>1370</v>
      </c>
      <c r="B1362" s="337" t="s">
        <v>10232</v>
      </c>
      <c r="C1362" s="333">
        <v>45107</v>
      </c>
      <c r="D1362" s="366">
        <v>2400058873</v>
      </c>
      <c r="E1362" s="333">
        <v>45107</v>
      </c>
      <c r="F1362" s="332">
        <v>294</v>
      </c>
      <c r="G1362" s="332" t="s">
        <v>663</v>
      </c>
      <c r="H1362" s="332" t="s">
        <v>110</v>
      </c>
      <c r="I1362" s="337" t="s">
        <v>130</v>
      </c>
      <c r="J1362" s="332" t="s">
        <v>8687</v>
      </c>
      <c r="K1362" s="332">
        <v>10</v>
      </c>
      <c r="L1362" s="333">
        <v>45117</v>
      </c>
      <c r="M1362" s="333">
        <v>45110</v>
      </c>
      <c r="N1362" s="334">
        <f t="shared" si="86"/>
        <v>294</v>
      </c>
      <c r="O1362" s="332"/>
      <c r="P1362" s="332"/>
      <c r="Q1362" s="332"/>
      <c r="R1362" s="332">
        <f t="shared" si="89"/>
        <v>294</v>
      </c>
      <c r="S1362" s="314">
        <f t="shared" ref="S1362:S1425" si="90">Q1362-L1362</f>
        <v>-45117</v>
      </c>
    </row>
    <row r="1363" spans="1:19" x14ac:dyDescent="0.25">
      <c r="A1363" s="337">
        <v>1371</v>
      </c>
      <c r="B1363" s="337" t="s">
        <v>9091</v>
      </c>
      <c r="C1363" s="333">
        <v>45107</v>
      </c>
      <c r="D1363" s="366">
        <v>2400058864</v>
      </c>
      <c r="E1363" s="333">
        <v>45107</v>
      </c>
      <c r="F1363" s="332">
        <v>1411.99</v>
      </c>
      <c r="G1363" s="332" t="s">
        <v>663</v>
      </c>
      <c r="H1363" s="332" t="s">
        <v>110</v>
      </c>
      <c r="I1363" s="337" t="s">
        <v>130</v>
      </c>
      <c r="J1363" s="332" t="s">
        <v>8687</v>
      </c>
      <c r="K1363" s="332">
        <v>10</v>
      </c>
      <c r="L1363" s="333">
        <v>45117</v>
      </c>
      <c r="M1363" s="333">
        <v>45110</v>
      </c>
      <c r="N1363" s="334">
        <f t="shared" si="86"/>
        <v>1411.99</v>
      </c>
      <c r="O1363" s="332"/>
      <c r="P1363" s="332"/>
      <c r="Q1363" s="332"/>
      <c r="R1363" s="332">
        <f t="shared" si="89"/>
        <v>1411.99</v>
      </c>
      <c r="S1363" s="314">
        <f t="shared" si="90"/>
        <v>-45117</v>
      </c>
    </row>
    <row r="1364" spans="1:19" x14ac:dyDescent="0.25">
      <c r="A1364" s="337">
        <v>1372</v>
      </c>
      <c r="B1364" s="337" t="s">
        <v>9092</v>
      </c>
      <c r="C1364" s="333">
        <v>45107</v>
      </c>
      <c r="D1364" s="332">
        <v>2400058852</v>
      </c>
      <c r="E1364" s="333">
        <v>45107</v>
      </c>
      <c r="F1364" s="332">
        <v>64</v>
      </c>
      <c r="G1364" s="332" t="s">
        <v>663</v>
      </c>
      <c r="H1364" s="332" t="s">
        <v>110</v>
      </c>
      <c r="I1364" s="337" t="s">
        <v>130</v>
      </c>
      <c r="J1364" s="332" t="s">
        <v>8687</v>
      </c>
      <c r="K1364" s="332">
        <v>10</v>
      </c>
      <c r="L1364" s="333">
        <v>45117</v>
      </c>
      <c r="M1364" s="333">
        <v>45110</v>
      </c>
      <c r="N1364" s="334">
        <f t="shared" si="86"/>
        <v>64</v>
      </c>
      <c r="O1364" s="332"/>
      <c r="P1364" s="332"/>
      <c r="Q1364" s="332"/>
      <c r="R1364" s="332">
        <f t="shared" si="89"/>
        <v>64</v>
      </c>
      <c r="S1364" s="314">
        <f t="shared" si="90"/>
        <v>-45117</v>
      </c>
    </row>
    <row r="1365" spans="1:19" x14ac:dyDescent="0.25">
      <c r="A1365" s="337">
        <v>1373</v>
      </c>
      <c r="B1365" s="337" t="s">
        <v>1358</v>
      </c>
      <c r="C1365" s="333">
        <v>45107</v>
      </c>
      <c r="D1365" s="332">
        <v>2400058851</v>
      </c>
      <c r="E1365" s="333">
        <v>45107</v>
      </c>
      <c r="F1365" s="332">
        <v>1201</v>
      </c>
      <c r="G1365" s="332" t="s">
        <v>663</v>
      </c>
      <c r="H1365" s="332" t="s">
        <v>110</v>
      </c>
      <c r="I1365" s="337" t="s">
        <v>130</v>
      </c>
      <c r="J1365" s="332" t="s">
        <v>8687</v>
      </c>
      <c r="K1365" s="332">
        <v>10</v>
      </c>
      <c r="L1365" s="333">
        <v>45117</v>
      </c>
      <c r="M1365" s="333">
        <v>45110</v>
      </c>
      <c r="N1365" s="334">
        <f t="shared" si="86"/>
        <v>1201</v>
      </c>
      <c r="O1365" s="332"/>
      <c r="P1365" s="332"/>
      <c r="Q1365" s="332"/>
      <c r="R1365" s="332">
        <f t="shared" si="89"/>
        <v>1201</v>
      </c>
      <c r="S1365" s="314">
        <f t="shared" si="90"/>
        <v>-45117</v>
      </c>
    </row>
    <row r="1366" spans="1:19" x14ac:dyDescent="0.25">
      <c r="A1366" s="337">
        <v>1374</v>
      </c>
      <c r="B1366" s="337" t="s">
        <v>10233</v>
      </c>
      <c r="C1366" s="333">
        <v>45107</v>
      </c>
      <c r="D1366" s="332">
        <v>2400058847</v>
      </c>
      <c r="E1366" s="333">
        <v>45107</v>
      </c>
      <c r="F1366" s="332">
        <v>1761</v>
      </c>
      <c r="G1366" s="332" t="s">
        <v>663</v>
      </c>
      <c r="H1366" s="332" t="s">
        <v>110</v>
      </c>
      <c r="I1366" s="337" t="s">
        <v>130</v>
      </c>
      <c r="J1366" s="332" t="s">
        <v>8687</v>
      </c>
      <c r="K1366" s="332">
        <v>10</v>
      </c>
      <c r="L1366" s="333">
        <v>45117</v>
      </c>
      <c r="M1366" s="333">
        <v>45110</v>
      </c>
      <c r="N1366" s="334">
        <f t="shared" si="86"/>
        <v>1761</v>
      </c>
      <c r="O1366" s="332"/>
      <c r="P1366" s="332"/>
      <c r="Q1366" s="332"/>
      <c r="R1366" s="332">
        <f t="shared" si="89"/>
        <v>1761</v>
      </c>
      <c r="S1366" s="314">
        <f t="shared" si="90"/>
        <v>-45117</v>
      </c>
    </row>
    <row r="1367" spans="1:19" x14ac:dyDescent="0.25">
      <c r="A1367" s="337">
        <v>1375</v>
      </c>
      <c r="B1367" s="337" t="s">
        <v>11998</v>
      </c>
      <c r="C1367" s="333">
        <v>45107</v>
      </c>
      <c r="D1367" s="332">
        <v>2400058846</v>
      </c>
      <c r="E1367" s="333">
        <v>45107</v>
      </c>
      <c r="F1367" s="332">
        <v>109</v>
      </c>
      <c r="G1367" s="332" t="s">
        <v>663</v>
      </c>
      <c r="H1367" s="332" t="s">
        <v>110</v>
      </c>
      <c r="I1367" s="337" t="s">
        <v>130</v>
      </c>
      <c r="J1367" s="332" t="s">
        <v>8687</v>
      </c>
      <c r="K1367" s="332">
        <v>10</v>
      </c>
      <c r="L1367" s="333">
        <v>45117</v>
      </c>
      <c r="M1367" s="333">
        <v>45110</v>
      </c>
      <c r="N1367" s="334">
        <f t="shared" si="86"/>
        <v>109</v>
      </c>
      <c r="O1367" s="332"/>
      <c r="P1367" s="332"/>
      <c r="Q1367" s="332"/>
      <c r="R1367" s="332">
        <f t="shared" si="89"/>
        <v>109</v>
      </c>
      <c r="S1367" s="314">
        <f t="shared" si="90"/>
        <v>-45117</v>
      </c>
    </row>
    <row r="1368" spans="1:19" x14ac:dyDescent="0.25">
      <c r="A1368" s="337">
        <v>1376</v>
      </c>
      <c r="B1368" s="337" t="s">
        <v>11999</v>
      </c>
      <c r="C1368" s="333">
        <v>45107</v>
      </c>
      <c r="D1368" s="332">
        <v>2400058092</v>
      </c>
      <c r="E1368" s="333">
        <v>45107</v>
      </c>
      <c r="F1368" s="332">
        <v>170</v>
      </c>
      <c r="G1368" s="332" t="s">
        <v>663</v>
      </c>
      <c r="H1368" s="332" t="s">
        <v>110</v>
      </c>
      <c r="I1368" s="337" t="s">
        <v>130</v>
      </c>
      <c r="J1368" s="332" t="s">
        <v>8687</v>
      </c>
      <c r="K1368" s="332">
        <v>10</v>
      </c>
      <c r="L1368" s="333">
        <v>45117</v>
      </c>
      <c r="M1368" s="333">
        <v>45110</v>
      </c>
      <c r="N1368" s="334">
        <f t="shared" si="86"/>
        <v>170</v>
      </c>
      <c r="O1368" s="332"/>
      <c r="P1368" s="332"/>
      <c r="Q1368" s="332"/>
      <c r="R1368" s="332">
        <f t="shared" si="89"/>
        <v>170</v>
      </c>
      <c r="S1368" s="314">
        <f t="shared" si="90"/>
        <v>-45117</v>
      </c>
    </row>
    <row r="1369" spans="1:19" x14ac:dyDescent="0.25">
      <c r="A1369" s="337">
        <v>1377</v>
      </c>
      <c r="B1369" s="337" t="s">
        <v>12000</v>
      </c>
      <c r="C1369" s="333">
        <v>45107</v>
      </c>
      <c r="D1369" s="332">
        <v>2400059085</v>
      </c>
      <c r="E1369" s="333">
        <v>45107</v>
      </c>
      <c r="F1369" s="332">
        <v>86</v>
      </c>
      <c r="G1369" s="332" t="s">
        <v>663</v>
      </c>
      <c r="H1369" s="332" t="s">
        <v>110</v>
      </c>
      <c r="I1369" s="337" t="s">
        <v>130</v>
      </c>
      <c r="J1369" s="332" t="s">
        <v>8687</v>
      </c>
      <c r="K1369" s="332">
        <v>10</v>
      </c>
      <c r="L1369" s="333">
        <v>45117</v>
      </c>
      <c r="M1369" s="333">
        <v>45110</v>
      </c>
      <c r="N1369" s="334">
        <f t="shared" si="86"/>
        <v>86</v>
      </c>
      <c r="O1369" s="332"/>
      <c r="P1369" s="332"/>
      <c r="Q1369" s="332"/>
      <c r="R1369" s="332">
        <f t="shared" si="89"/>
        <v>86</v>
      </c>
      <c r="S1369" s="314">
        <f t="shared" si="90"/>
        <v>-45117</v>
      </c>
    </row>
    <row r="1370" spans="1:19" x14ac:dyDescent="0.25">
      <c r="A1370" s="337">
        <v>1378</v>
      </c>
      <c r="B1370" s="337" t="s">
        <v>12001</v>
      </c>
      <c r="C1370" s="333">
        <v>45107</v>
      </c>
      <c r="D1370" s="332">
        <v>2400059086</v>
      </c>
      <c r="E1370" s="333">
        <v>45107</v>
      </c>
      <c r="F1370" s="332">
        <v>721</v>
      </c>
      <c r="G1370" s="332" t="s">
        <v>663</v>
      </c>
      <c r="H1370" s="332" t="s">
        <v>110</v>
      </c>
      <c r="I1370" s="337" t="s">
        <v>130</v>
      </c>
      <c r="J1370" s="332" t="s">
        <v>8687</v>
      </c>
      <c r="K1370" s="332">
        <v>10</v>
      </c>
      <c r="L1370" s="333">
        <v>45117</v>
      </c>
      <c r="M1370" s="333">
        <v>45110</v>
      </c>
      <c r="N1370" s="334">
        <f t="shared" si="86"/>
        <v>721</v>
      </c>
      <c r="O1370" s="332"/>
      <c r="P1370" s="332"/>
      <c r="Q1370" s="332"/>
      <c r="R1370" s="332">
        <f t="shared" si="89"/>
        <v>721</v>
      </c>
      <c r="S1370" s="314">
        <f t="shared" si="90"/>
        <v>-45117</v>
      </c>
    </row>
    <row r="1371" spans="1:19" x14ac:dyDescent="0.25">
      <c r="A1371" s="337">
        <v>1379</v>
      </c>
      <c r="B1371" s="337" t="s">
        <v>1362</v>
      </c>
      <c r="C1371" s="333">
        <v>45107</v>
      </c>
      <c r="D1371" s="332">
        <v>2400058995</v>
      </c>
      <c r="E1371" s="333">
        <v>45107</v>
      </c>
      <c r="F1371" s="332">
        <v>506</v>
      </c>
      <c r="G1371" s="332" t="s">
        <v>663</v>
      </c>
      <c r="H1371" s="332" t="s">
        <v>110</v>
      </c>
      <c r="I1371" s="337" t="s">
        <v>130</v>
      </c>
      <c r="J1371" s="332" t="s">
        <v>8687</v>
      </c>
      <c r="K1371" s="332">
        <v>10</v>
      </c>
      <c r="L1371" s="333">
        <v>45117</v>
      </c>
      <c r="M1371" s="333">
        <v>45110</v>
      </c>
      <c r="N1371" s="334">
        <f t="shared" si="86"/>
        <v>506</v>
      </c>
      <c r="O1371" s="332"/>
      <c r="P1371" s="332"/>
      <c r="Q1371" s="332"/>
      <c r="R1371" s="332">
        <f t="shared" si="89"/>
        <v>506</v>
      </c>
      <c r="S1371" s="314">
        <f t="shared" si="90"/>
        <v>-45117</v>
      </c>
    </row>
    <row r="1372" spans="1:19" x14ac:dyDescent="0.25">
      <c r="A1372" s="337">
        <v>1380</v>
      </c>
      <c r="B1372" s="337" t="s">
        <v>12002</v>
      </c>
      <c r="C1372" s="333">
        <v>45107</v>
      </c>
      <c r="D1372" s="332">
        <v>2400058992</v>
      </c>
      <c r="E1372" s="333">
        <v>45107</v>
      </c>
      <c r="F1372" s="332">
        <v>344.01</v>
      </c>
      <c r="G1372" s="332" t="s">
        <v>663</v>
      </c>
      <c r="H1372" s="332" t="s">
        <v>110</v>
      </c>
      <c r="I1372" s="337" t="s">
        <v>130</v>
      </c>
      <c r="J1372" s="332" t="s">
        <v>8687</v>
      </c>
      <c r="K1372" s="332">
        <v>10</v>
      </c>
      <c r="L1372" s="333">
        <v>45117</v>
      </c>
      <c r="M1372" s="333">
        <v>45110</v>
      </c>
      <c r="N1372" s="334">
        <f t="shared" si="86"/>
        <v>344.01</v>
      </c>
      <c r="O1372" s="332"/>
      <c r="P1372" s="332"/>
      <c r="Q1372" s="332"/>
      <c r="R1372" s="332">
        <f t="shared" si="89"/>
        <v>344.01</v>
      </c>
      <c r="S1372" s="314">
        <f t="shared" si="90"/>
        <v>-45117</v>
      </c>
    </row>
    <row r="1373" spans="1:19" x14ac:dyDescent="0.25">
      <c r="A1373" s="337">
        <v>1381</v>
      </c>
      <c r="B1373" s="337" t="s">
        <v>9093</v>
      </c>
      <c r="C1373" s="333">
        <v>45107</v>
      </c>
      <c r="D1373" s="332">
        <v>2400058962</v>
      </c>
      <c r="E1373" s="333">
        <v>45107</v>
      </c>
      <c r="F1373" s="332">
        <v>230</v>
      </c>
      <c r="G1373" s="332" t="s">
        <v>663</v>
      </c>
      <c r="H1373" s="332" t="s">
        <v>110</v>
      </c>
      <c r="I1373" s="337" t="s">
        <v>130</v>
      </c>
      <c r="J1373" s="332" t="s">
        <v>8687</v>
      </c>
      <c r="K1373" s="332">
        <v>10</v>
      </c>
      <c r="L1373" s="333">
        <v>45117</v>
      </c>
      <c r="M1373" s="333">
        <v>45110</v>
      </c>
      <c r="N1373" s="334">
        <f t="shared" si="86"/>
        <v>230</v>
      </c>
      <c r="O1373" s="332"/>
      <c r="P1373" s="332"/>
      <c r="Q1373" s="332"/>
      <c r="R1373" s="332">
        <f t="shared" si="89"/>
        <v>230</v>
      </c>
      <c r="S1373" s="314">
        <f t="shared" si="90"/>
        <v>-45117</v>
      </c>
    </row>
    <row r="1374" spans="1:19" x14ac:dyDescent="0.25">
      <c r="A1374" s="337">
        <v>1382</v>
      </c>
      <c r="B1374" s="337" t="s">
        <v>12003</v>
      </c>
      <c r="C1374" s="333">
        <v>45107</v>
      </c>
      <c r="D1374" s="332">
        <v>2400058958</v>
      </c>
      <c r="E1374" s="333">
        <v>45107</v>
      </c>
      <c r="F1374" s="332">
        <v>849.01</v>
      </c>
      <c r="G1374" s="332" t="s">
        <v>663</v>
      </c>
      <c r="H1374" s="332" t="s">
        <v>110</v>
      </c>
      <c r="I1374" s="337" t="s">
        <v>130</v>
      </c>
      <c r="J1374" s="332" t="s">
        <v>8687</v>
      </c>
      <c r="K1374" s="332">
        <v>10</v>
      </c>
      <c r="L1374" s="333">
        <v>45117</v>
      </c>
      <c r="M1374" s="333">
        <v>45110</v>
      </c>
      <c r="N1374" s="334">
        <f t="shared" si="86"/>
        <v>849.01</v>
      </c>
      <c r="O1374" s="332"/>
      <c r="P1374" s="332"/>
      <c r="Q1374" s="332"/>
      <c r="R1374" s="332">
        <f t="shared" si="89"/>
        <v>849.01</v>
      </c>
      <c r="S1374" s="314">
        <f t="shared" si="90"/>
        <v>-45117</v>
      </c>
    </row>
    <row r="1375" spans="1:19" x14ac:dyDescent="0.25">
      <c r="A1375" s="337">
        <v>1383</v>
      </c>
      <c r="B1375" s="337" t="s">
        <v>8635</v>
      </c>
      <c r="C1375" s="333">
        <v>45110</v>
      </c>
      <c r="D1375" s="366">
        <v>170015507918</v>
      </c>
      <c r="E1375" s="333">
        <v>45103</v>
      </c>
      <c r="F1375" s="332">
        <v>12.38</v>
      </c>
      <c r="G1375" s="332" t="s">
        <v>11183</v>
      </c>
      <c r="H1375" s="332" t="s">
        <v>110</v>
      </c>
      <c r="I1375" s="337" t="s">
        <v>130</v>
      </c>
      <c r="J1375" s="332" t="s">
        <v>8687</v>
      </c>
      <c r="K1375" s="332">
        <v>10</v>
      </c>
      <c r="L1375" s="333">
        <v>45112</v>
      </c>
      <c r="M1375" s="333">
        <v>45110</v>
      </c>
      <c r="N1375" s="334">
        <f t="shared" si="86"/>
        <v>12.38</v>
      </c>
      <c r="O1375" s="332"/>
      <c r="P1375" s="332"/>
      <c r="Q1375" s="332"/>
      <c r="R1375" s="332">
        <f t="shared" si="89"/>
        <v>12.38</v>
      </c>
      <c r="S1375" s="314">
        <f t="shared" si="90"/>
        <v>-45112</v>
      </c>
    </row>
    <row r="1376" spans="1:19" x14ac:dyDescent="0.25">
      <c r="A1376" s="337">
        <v>1384</v>
      </c>
      <c r="B1376" s="337" t="s">
        <v>12004</v>
      </c>
      <c r="C1376" s="333">
        <v>45110</v>
      </c>
      <c r="D1376" s="366">
        <v>170015507920</v>
      </c>
      <c r="E1376" s="333">
        <v>45103</v>
      </c>
      <c r="F1376" s="332">
        <v>150.86000000000001</v>
      </c>
      <c r="G1376" s="332" t="s">
        <v>11183</v>
      </c>
      <c r="H1376" s="332" t="s">
        <v>110</v>
      </c>
      <c r="I1376" s="337" t="s">
        <v>130</v>
      </c>
      <c r="J1376" s="332" t="s">
        <v>8687</v>
      </c>
      <c r="K1376" s="332">
        <v>10</v>
      </c>
      <c r="L1376" s="333">
        <v>45112</v>
      </c>
      <c r="M1376" s="333">
        <v>45110</v>
      </c>
      <c r="N1376" s="334">
        <f t="shared" si="86"/>
        <v>150.86000000000001</v>
      </c>
      <c r="O1376" s="332"/>
      <c r="P1376" s="332"/>
      <c r="Q1376" s="332"/>
      <c r="R1376" s="332">
        <f t="shared" si="89"/>
        <v>150.86000000000001</v>
      </c>
      <c r="S1376" s="314">
        <f t="shared" si="90"/>
        <v>-45112</v>
      </c>
    </row>
    <row r="1377" spans="1:19" x14ac:dyDescent="0.25">
      <c r="A1377" s="337">
        <v>1385</v>
      </c>
      <c r="B1377" s="337" t="s">
        <v>12005</v>
      </c>
      <c r="C1377" s="333">
        <v>45110</v>
      </c>
      <c r="D1377" s="366">
        <v>170015507919</v>
      </c>
      <c r="E1377" s="333">
        <v>45103</v>
      </c>
      <c r="F1377" s="332">
        <v>360.71</v>
      </c>
      <c r="G1377" s="332" t="s">
        <v>11183</v>
      </c>
      <c r="H1377" s="332" t="s">
        <v>110</v>
      </c>
      <c r="I1377" s="337" t="s">
        <v>130</v>
      </c>
      <c r="J1377" s="332" t="s">
        <v>8687</v>
      </c>
      <c r="K1377" s="332">
        <v>10</v>
      </c>
      <c r="L1377" s="333">
        <v>45112</v>
      </c>
      <c r="M1377" s="333">
        <v>45110</v>
      </c>
      <c r="N1377" s="334">
        <f t="shared" si="86"/>
        <v>360.71</v>
      </c>
      <c r="O1377" s="332"/>
      <c r="P1377" s="332"/>
      <c r="Q1377" s="332"/>
      <c r="R1377" s="332">
        <f t="shared" si="89"/>
        <v>360.71</v>
      </c>
      <c r="S1377" s="314">
        <f t="shared" si="90"/>
        <v>-45112</v>
      </c>
    </row>
    <row r="1378" spans="1:19" x14ac:dyDescent="0.25">
      <c r="A1378" s="337">
        <v>1386</v>
      </c>
      <c r="B1378" s="337" t="s">
        <v>9094</v>
      </c>
      <c r="C1378" s="333">
        <v>45110</v>
      </c>
      <c r="D1378" s="366">
        <v>170015507925</v>
      </c>
      <c r="E1378" s="333">
        <v>45103</v>
      </c>
      <c r="F1378" s="334">
        <v>955.76</v>
      </c>
      <c r="G1378" s="332" t="s">
        <v>11183</v>
      </c>
      <c r="H1378" s="332" t="s">
        <v>110</v>
      </c>
      <c r="I1378" s="337" t="s">
        <v>130</v>
      </c>
      <c r="J1378" s="334" t="s">
        <v>8687</v>
      </c>
      <c r="K1378" s="332">
        <v>10</v>
      </c>
      <c r="L1378" s="333">
        <v>45112</v>
      </c>
      <c r="M1378" s="333">
        <v>45110</v>
      </c>
      <c r="N1378" s="334">
        <f t="shared" ref="N1378:N1441" si="91">F1378</f>
        <v>955.76</v>
      </c>
      <c r="O1378" s="332"/>
      <c r="P1378" s="332"/>
      <c r="Q1378" s="332"/>
      <c r="R1378" s="332">
        <f t="shared" si="89"/>
        <v>955.76</v>
      </c>
      <c r="S1378" s="314">
        <f t="shared" si="90"/>
        <v>-45112</v>
      </c>
    </row>
    <row r="1379" spans="1:19" x14ac:dyDescent="0.25">
      <c r="A1379" s="337">
        <v>1387</v>
      </c>
      <c r="B1379" s="337" t="s">
        <v>12006</v>
      </c>
      <c r="C1379" s="333">
        <v>45110</v>
      </c>
      <c r="D1379" s="366">
        <v>150016204315</v>
      </c>
      <c r="E1379" s="333">
        <v>45103</v>
      </c>
      <c r="F1379" s="334">
        <v>1.04</v>
      </c>
      <c r="G1379" s="332" t="s">
        <v>11183</v>
      </c>
      <c r="H1379" s="332" t="s">
        <v>110</v>
      </c>
      <c r="I1379" s="337" t="s">
        <v>130</v>
      </c>
      <c r="J1379" s="334" t="s">
        <v>8687</v>
      </c>
      <c r="K1379" s="332">
        <v>10</v>
      </c>
      <c r="L1379" s="333">
        <v>45112</v>
      </c>
      <c r="M1379" s="333">
        <v>45110</v>
      </c>
      <c r="N1379" s="334">
        <f t="shared" si="91"/>
        <v>1.04</v>
      </c>
      <c r="O1379" s="332"/>
      <c r="P1379" s="332"/>
      <c r="Q1379" s="332"/>
      <c r="R1379" s="332">
        <f t="shared" si="89"/>
        <v>1.04</v>
      </c>
      <c r="S1379" s="314">
        <f t="shared" si="90"/>
        <v>-45112</v>
      </c>
    </row>
    <row r="1380" spans="1:19" x14ac:dyDescent="0.25">
      <c r="A1380" s="337">
        <v>1388</v>
      </c>
      <c r="B1380" s="337" t="s">
        <v>12007</v>
      </c>
      <c r="C1380" s="333">
        <v>45110</v>
      </c>
      <c r="D1380" s="366">
        <v>150016204312</v>
      </c>
      <c r="E1380" s="333">
        <v>45103</v>
      </c>
      <c r="F1380" s="334">
        <v>161.47999999999999</v>
      </c>
      <c r="G1380" s="332" t="s">
        <v>11183</v>
      </c>
      <c r="H1380" s="332" t="s">
        <v>110</v>
      </c>
      <c r="I1380" s="337" t="s">
        <v>130</v>
      </c>
      <c r="J1380" s="334" t="s">
        <v>8687</v>
      </c>
      <c r="K1380" s="332">
        <v>10</v>
      </c>
      <c r="L1380" s="333">
        <v>45112</v>
      </c>
      <c r="M1380" s="333">
        <v>45110</v>
      </c>
      <c r="N1380" s="334">
        <f t="shared" si="91"/>
        <v>161.47999999999999</v>
      </c>
      <c r="O1380" s="332"/>
      <c r="P1380" s="332"/>
      <c r="Q1380" s="332"/>
      <c r="R1380" s="332">
        <f t="shared" si="89"/>
        <v>161.47999999999999</v>
      </c>
      <c r="S1380" s="314">
        <f t="shared" si="90"/>
        <v>-45112</v>
      </c>
    </row>
    <row r="1381" spans="1:19" x14ac:dyDescent="0.25">
      <c r="A1381" s="337">
        <v>1389</v>
      </c>
      <c r="B1381" s="337" t="s">
        <v>12008</v>
      </c>
      <c r="C1381" s="333">
        <v>45110</v>
      </c>
      <c r="D1381" s="366">
        <v>150016204319</v>
      </c>
      <c r="E1381" s="333">
        <v>45103</v>
      </c>
      <c r="F1381" s="334">
        <v>3670.29</v>
      </c>
      <c r="G1381" s="332" t="s">
        <v>11183</v>
      </c>
      <c r="H1381" s="332" t="s">
        <v>110</v>
      </c>
      <c r="I1381" s="337" t="s">
        <v>130</v>
      </c>
      <c r="J1381" s="334" t="s">
        <v>8687</v>
      </c>
      <c r="K1381" s="332">
        <v>10</v>
      </c>
      <c r="L1381" s="333">
        <v>45112</v>
      </c>
      <c r="M1381" s="333">
        <v>45110</v>
      </c>
      <c r="N1381" s="334">
        <f t="shared" si="91"/>
        <v>3670.29</v>
      </c>
      <c r="O1381" s="332"/>
      <c r="P1381" s="332"/>
      <c r="Q1381" s="332"/>
      <c r="R1381" s="332">
        <f t="shared" si="89"/>
        <v>3670.29</v>
      </c>
      <c r="S1381" s="314">
        <f t="shared" si="90"/>
        <v>-45112</v>
      </c>
    </row>
    <row r="1382" spans="1:19" x14ac:dyDescent="0.25">
      <c r="A1382" s="337">
        <v>1390</v>
      </c>
      <c r="B1382" s="337" t="s">
        <v>12009</v>
      </c>
      <c r="C1382" s="333">
        <v>45110</v>
      </c>
      <c r="D1382" s="366">
        <v>170015507921</v>
      </c>
      <c r="E1382" s="333">
        <v>45103</v>
      </c>
      <c r="F1382" s="334">
        <v>742.7</v>
      </c>
      <c r="G1382" s="332" t="s">
        <v>11183</v>
      </c>
      <c r="H1382" s="332" t="s">
        <v>110</v>
      </c>
      <c r="I1382" s="337" t="s">
        <v>130</v>
      </c>
      <c r="J1382" s="334" t="s">
        <v>8687</v>
      </c>
      <c r="K1382" s="332">
        <v>10</v>
      </c>
      <c r="L1382" s="333">
        <v>45112</v>
      </c>
      <c r="M1382" s="333">
        <v>45110</v>
      </c>
      <c r="N1382" s="334">
        <f t="shared" si="91"/>
        <v>742.7</v>
      </c>
      <c r="O1382" s="332"/>
      <c r="P1382" s="332"/>
      <c r="Q1382" s="332"/>
      <c r="R1382" s="332">
        <f t="shared" si="89"/>
        <v>742.7</v>
      </c>
      <c r="S1382" s="314">
        <f t="shared" si="90"/>
        <v>-45112</v>
      </c>
    </row>
    <row r="1383" spans="1:19" x14ac:dyDescent="0.25">
      <c r="A1383" s="337">
        <v>1391</v>
      </c>
      <c r="B1383" s="337" t="s">
        <v>12010</v>
      </c>
      <c r="C1383" s="333">
        <v>45110</v>
      </c>
      <c r="D1383" s="366">
        <v>150016204317</v>
      </c>
      <c r="E1383" s="333">
        <v>45103</v>
      </c>
      <c r="F1383" s="334">
        <v>782.71</v>
      </c>
      <c r="G1383" s="332" t="s">
        <v>11183</v>
      </c>
      <c r="H1383" s="332" t="s">
        <v>110</v>
      </c>
      <c r="I1383" s="337" t="s">
        <v>130</v>
      </c>
      <c r="J1383" s="334" t="s">
        <v>8687</v>
      </c>
      <c r="K1383" s="332">
        <v>10</v>
      </c>
      <c r="L1383" s="333">
        <v>45112</v>
      </c>
      <c r="M1383" s="333">
        <v>45110</v>
      </c>
      <c r="N1383" s="334">
        <f t="shared" si="91"/>
        <v>782.71</v>
      </c>
      <c r="O1383" s="332"/>
      <c r="P1383" s="332"/>
      <c r="Q1383" s="332"/>
      <c r="R1383" s="332">
        <f t="shared" si="89"/>
        <v>782.71</v>
      </c>
      <c r="S1383" s="314">
        <f t="shared" si="90"/>
        <v>-45112</v>
      </c>
    </row>
    <row r="1384" spans="1:19" x14ac:dyDescent="0.25">
      <c r="A1384" s="337">
        <v>1392</v>
      </c>
      <c r="B1384" s="337" t="s">
        <v>12011</v>
      </c>
      <c r="C1384" s="333">
        <v>45110</v>
      </c>
      <c r="D1384" s="366">
        <v>170015507922</v>
      </c>
      <c r="E1384" s="333">
        <v>45103</v>
      </c>
      <c r="F1384" s="334">
        <v>571.79999999999995</v>
      </c>
      <c r="G1384" s="332" t="s">
        <v>11183</v>
      </c>
      <c r="H1384" s="332" t="s">
        <v>110</v>
      </c>
      <c r="I1384" s="337" t="s">
        <v>130</v>
      </c>
      <c r="J1384" s="334" t="s">
        <v>8687</v>
      </c>
      <c r="K1384" s="332">
        <v>10</v>
      </c>
      <c r="L1384" s="333">
        <v>45112</v>
      </c>
      <c r="M1384" s="333">
        <v>45110</v>
      </c>
      <c r="N1384" s="334">
        <f t="shared" si="91"/>
        <v>571.79999999999995</v>
      </c>
      <c r="O1384" s="332"/>
      <c r="P1384" s="332"/>
      <c r="Q1384" s="332"/>
      <c r="R1384" s="332">
        <f t="shared" si="89"/>
        <v>571.79999999999995</v>
      </c>
      <c r="S1384" s="314">
        <f t="shared" si="90"/>
        <v>-45112</v>
      </c>
    </row>
    <row r="1385" spans="1:19" x14ac:dyDescent="0.25">
      <c r="A1385" s="337">
        <v>1393</v>
      </c>
      <c r="B1385" s="337" t="s">
        <v>12012</v>
      </c>
      <c r="C1385" s="333">
        <v>45110</v>
      </c>
      <c r="D1385" s="366">
        <v>150016204311</v>
      </c>
      <c r="E1385" s="333">
        <v>45103</v>
      </c>
      <c r="F1385" s="334">
        <v>790.18</v>
      </c>
      <c r="G1385" s="332" t="s">
        <v>11183</v>
      </c>
      <c r="H1385" s="332" t="s">
        <v>110</v>
      </c>
      <c r="I1385" s="337" t="s">
        <v>130</v>
      </c>
      <c r="J1385" s="334" t="s">
        <v>8687</v>
      </c>
      <c r="K1385" s="332">
        <v>10</v>
      </c>
      <c r="L1385" s="333">
        <v>45112</v>
      </c>
      <c r="M1385" s="333">
        <v>45110</v>
      </c>
      <c r="N1385" s="334">
        <f t="shared" si="91"/>
        <v>790.18</v>
      </c>
      <c r="O1385" s="332"/>
      <c r="P1385" s="332"/>
      <c r="Q1385" s="332"/>
      <c r="R1385" s="332">
        <f t="shared" si="89"/>
        <v>790.18</v>
      </c>
      <c r="S1385" s="314">
        <f t="shared" si="90"/>
        <v>-45112</v>
      </c>
    </row>
    <row r="1386" spans="1:19" x14ac:dyDescent="0.25">
      <c r="A1386" s="337">
        <v>1394</v>
      </c>
      <c r="B1386" s="337" t="s">
        <v>10236</v>
      </c>
      <c r="C1386" s="333">
        <v>45110</v>
      </c>
      <c r="D1386" s="366">
        <v>202320252</v>
      </c>
      <c r="E1386" s="333">
        <v>45110</v>
      </c>
      <c r="F1386" s="334">
        <v>12756.81</v>
      </c>
      <c r="G1386" s="334" t="s">
        <v>8138</v>
      </c>
      <c r="H1386" s="334" t="s">
        <v>11723</v>
      </c>
      <c r="I1386" s="337" t="s">
        <v>130</v>
      </c>
      <c r="J1386" s="334" t="s">
        <v>8129</v>
      </c>
      <c r="K1386" s="332">
        <v>30</v>
      </c>
      <c r="L1386" s="333">
        <v>45141</v>
      </c>
      <c r="M1386" s="332"/>
      <c r="N1386" s="334">
        <f t="shared" si="91"/>
        <v>12756.81</v>
      </c>
      <c r="O1386" s="332"/>
      <c r="P1386" s="332"/>
      <c r="Q1386" s="332"/>
      <c r="R1386" s="332">
        <f t="shared" si="89"/>
        <v>12756.81</v>
      </c>
      <c r="S1386" s="314">
        <f t="shared" si="90"/>
        <v>-45141</v>
      </c>
    </row>
    <row r="1387" spans="1:19" x14ac:dyDescent="0.25">
      <c r="A1387" s="337">
        <v>1395</v>
      </c>
      <c r="B1387" s="337" t="s">
        <v>1372</v>
      </c>
      <c r="C1387" s="333">
        <v>45110</v>
      </c>
      <c r="D1387" s="366">
        <v>2773472</v>
      </c>
      <c r="E1387" s="333">
        <v>44964</v>
      </c>
      <c r="F1387" s="334">
        <v>706.32</v>
      </c>
      <c r="G1387" s="334" t="s">
        <v>12016</v>
      </c>
      <c r="H1387" s="334" t="s">
        <v>12017</v>
      </c>
      <c r="I1387" s="337" t="s">
        <v>130</v>
      </c>
      <c r="J1387" s="334" t="s">
        <v>8687</v>
      </c>
      <c r="K1387" s="332">
        <v>15</v>
      </c>
      <c r="L1387" s="333">
        <v>44979</v>
      </c>
      <c r="M1387" s="333">
        <v>45110</v>
      </c>
      <c r="N1387" s="334">
        <f t="shared" si="91"/>
        <v>706.32</v>
      </c>
      <c r="O1387" s="332" t="s">
        <v>27</v>
      </c>
      <c r="P1387" s="332">
        <v>1238</v>
      </c>
      <c r="Q1387" s="333">
        <v>45111</v>
      </c>
      <c r="R1387" s="332">
        <v>706.32</v>
      </c>
      <c r="S1387" s="314">
        <f t="shared" si="90"/>
        <v>132</v>
      </c>
    </row>
    <row r="1388" spans="1:19" x14ac:dyDescent="0.25">
      <c r="A1388" s="337">
        <v>1396</v>
      </c>
      <c r="B1388" s="337" t="s">
        <v>9095</v>
      </c>
      <c r="C1388" s="333">
        <v>45110</v>
      </c>
      <c r="D1388" s="366">
        <v>2776535</v>
      </c>
      <c r="E1388" s="333">
        <v>44992</v>
      </c>
      <c r="F1388" s="334">
        <v>876.45</v>
      </c>
      <c r="G1388" s="334" t="s">
        <v>12016</v>
      </c>
      <c r="H1388" s="334" t="s">
        <v>12017</v>
      </c>
      <c r="I1388" s="337" t="s">
        <v>130</v>
      </c>
      <c r="J1388" s="334" t="s">
        <v>8687</v>
      </c>
      <c r="K1388" s="332">
        <v>15</v>
      </c>
      <c r="L1388" s="333">
        <v>45007</v>
      </c>
      <c r="M1388" s="333">
        <v>45110</v>
      </c>
      <c r="N1388" s="334">
        <f t="shared" si="91"/>
        <v>876.45</v>
      </c>
      <c r="O1388" s="332" t="s">
        <v>27</v>
      </c>
      <c r="P1388" s="332">
        <v>1238</v>
      </c>
      <c r="Q1388" s="333">
        <v>45111</v>
      </c>
      <c r="R1388" s="332">
        <v>876.45</v>
      </c>
      <c r="S1388" s="314">
        <f t="shared" si="90"/>
        <v>104</v>
      </c>
    </row>
    <row r="1389" spans="1:19" x14ac:dyDescent="0.25">
      <c r="A1389" s="337">
        <v>1397</v>
      </c>
      <c r="B1389" s="337" t="s">
        <v>12013</v>
      </c>
      <c r="C1389" s="333">
        <v>45110</v>
      </c>
      <c r="D1389" s="366">
        <v>2779693</v>
      </c>
      <c r="E1389" s="333">
        <v>45022</v>
      </c>
      <c r="F1389" s="334">
        <v>539.87</v>
      </c>
      <c r="G1389" s="334" t="s">
        <v>12016</v>
      </c>
      <c r="H1389" s="334" t="s">
        <v>12017</v>
      </c>
      <c r="I1389" s="337" t="s">
        <v>130</v>
      </c>
      <c r="J1389" s="334" t="s">
        <v>8687</v>
      </c>
      <c r="K1389" s="332">
        <v>15</v>
      </c>
      <c r="L1389" s="333">
        <v>45037</v>
      </c>
      <c r="M1389" s="333">
        <v>45110</v>
      </c>
      <c r="N1389" s="334">
        <f t="shared" si="91"/>
        <v>539.87</v>
      </c>
      <c r="O1389" s="332" t="s">
        <v>27</v>
      </c>
      <c r="P1389" s="332">
        <v>1238</v>
      </c>
      <c r="Q1389" s="333">
        <v>45111</v>
      </c>
      <c r="R1389" s="332">
        <v>539.87</v>
      </c>
      <c r="S1389" s="314">
        <f t="shared" si="90"/>
        <v>74</v>
      </c>
    </row>
    <row r="1390" spans="1:19" x14ac:dyDescent="0.25">
      <c r="A1390" s="337">
        <v>1398</v>
      </c>
      <c r="B1390" s="337" t="s">
        <v>12014</v>
      </c>
      <c r="C1390" s="333">
        <v>45110</v>
      </c>
      <c r="D1390" s="366">
        <v>2779619</v>
      </c>
      <c r="E1390" s="333">
        <v>45016</v>
      </c>
      <c r="F1390" s="334">
        <v>5.23</v>
      </c>
      <c r="G1390" s="334" t="s">
        <v>12016</v>
      </c>
      <c r="H1390" s="334" t="s">
        <v>1457</v>
      </c>
      <c r="I1390" s="337" t="s">
        <v>130</v>
      </c>
      <c r="J1390" s="334" t="s">
        <v>8687</v>
      </c>
      <c r="K1390" s="332">
        <v>0</v>
      </c>
      <c r="L1390" s="333">
        <v>45016</v>
      </c>
      <c r="M1390" s="333">
        <v>45110</v>
      </c>
      <c r="N1390" s="334">
        <f t="shared" si="91"/>
        <v>5.23</v>
      </c>
      <c r="O1390" s="332" t="s">
        <v>27</v>
      </c>
      <c r="P1390" s="332">
        <v>1238</v>
      </c>
      <c r="Q1390" s="333">
        <v>45111</v>
      </c>
      <c r="R1390" s="332">
        <v>5.23</v>
      </c>
      <c r="S1390" s="314">
        <f t="shared" si="90"/>
        <v>95</v>
      </c>
    </row>
    <row r="1391" spans="1:19" x14ac:dyDescent="0.25">
      <c r="A1391" s="337">
        <v>1399</v>
      </c>
      <c r="B1391" s="337" t="s">
        <v>12015</v>
      </c>
      <c r="C1391" s="333">
        <v>45110</v>
      </c>
      <c r="D1391" s="366">
        <v>2781532</v>
      </c>
      <c r="E1391" s="333">
        <v>45046</v>
      </c>
      <c r="F1391" s="334">
        <v>11.08</v>
      </c>
      <c r="G1391" s="334" t="s">
        <v>12016</v>
      </c>
      <c r="H1391" s="334" t="s">
        <v>1457</v>
      </c>
      <c r="I1391" s="337" t="s">
        <v>130</v>
      </c>
      <c r="J1391" s="334" t="s">
        <v>8687</v>
      </c>
      <c r="K1391" s="332">
        <v>0</v>
      </c>
      <c r="L1391" s="333">
        <v>45046</v>
      </c>
      <c r="M1391" s="333">
        <v>45110</v>
      </c>
      <c r="N1391" s="334">
        <f t="shared" si="91"/>
        <v>11.08</v>
      </c>
      <c r="O1391" s="332" t="s">
        <v>27</v>
      </c>
      <c r="P1391" s="332">
        <v>1238</v>
      </c>
      <c r="Q1391" s="333">
        <v>45111</v>
      </c>
      <c r="R1391" s="332">
        <v>11.08</v>
      </c>
      <c r="S1391" s="314">
        <f t="shared" si="90"/>
        <v>65</v>
      </c>
    </row>
    <row r="1392" spans="1:19" x14ac:dyDescent="0.25">
      <c r="A1392" s="337">
        <v>1400</v>
      </c>
      <c r="B1392" s="337" t="s">
        <v>8636</v>
      </c>
      <c r="C1392" s="333">
        <v>45110</v>
      </c>
      <c r="D1392" s="366">
        <v>2783042</v>
      </c>
      <c r="E1392" s="333">
        <v>45077</v>
      </c>
      <c r="F1392" s="334">
        <v>14.13</v>
      </c>
      <c r="G1392" s="334" t="s">
        <v>12016</v>
      </c>
      <c r="H1392" s="334" t="s">
        <v>1457</v>
      </c>
      <c r="I1392" s="337" t="s">
        <v>130</v>
      </c>
      <c r="J1392" s="334" t="s">
        <v>8687</v>
      </c>
      <c r="K1392" s="332">
        <v>0</v>
      </c>
      <c r="L1392" s="333">
        <v>45077</v>
      </c>
      <c r="M1392" s="333">
        <v>45110</v>
      </c>
      <c r="N1392" s="334">
        <f t="shared" si="91"/>
        <v>14.13</v>
      </c>
      <c r="O1392" s="332"/>
      <c r="P1392" s="332"/>
      <c r="Q1392" s="332"/>
      <c r="R1392" s="332">
        <f>N1392</f>
        <v>14.13</v>
      </c>
      <c r="S1392" s="314">
        <f t="shared" si="90"/>
        <v>-45077</v>
      </c>
    </row>
    <row r="1393" spans="1:19" x14ac:dyDescent="0.25">
      <c r="A1393" s="337">
        <v>1401</v>
      </c>
      <c r="B1393" s="337" t="s">
        <v>12020</v>
      </c>
      <c r="C1393" s="333">
        <v>45111</v>
      </c>
      <c r="D1393" s="366">
        <v>138</v>
      </c>
      <c r="E1393" s="333">
        <v>45107</v>
      </c>
      <c r="F1393" s="334">
        <v>-472.3</v>
      </c>
      <c r="G1393" s="334" t="s">
        <v>399</v>
      </c>
      <c r="H1393" s="334" t="s">
        <v>12029</v>
      </c>
      <c r="I1393" s="337" t="s">
        <v>130</v>
      </c>
      <c r="J1393" s="334" t="s">
        <v>9687</v>
      </c>
      <c r="K1393" s="332">
        <v>0</v>
      </c>
      <c r="L1393" s="333">
        <v>45107</v>
      </c>
      <c r="M1393" s="333">
        <v>45112</v>
      </c>
      <c r="N1393" s="334">
        <f t="shared" si="91"/>
        <v>-472.3</v>
      </c>
      <c r="O1393" s="332"/>
      <c r="P1393" s="332"/>
      <c r="Q1393" s="333">
        <v>45107</v>
      </c>
      <c r="R1393" s="332">
        <f>N1393</f>
        <v>-472.3</v>
      </c>
      <c r="S1393" s="314">
        <f t="shared" si="90"/>
        <v>0</v>
      </c>
    </row>
    <row r="1394" spans="1:19" x14ac:dyDescent="0.25">
      <c r="A1394" s="337">
        <v>1402</v>
      </c>
      <c r="B1394" s="337" t="s">
        <v>12021</v>
      </c>
      <c r="C1394" s="333">
        <v>45113</v>
      </c>
      <c r="D1394" s="366">
        <v>1512</v>
      </c>
      <c r="E1394" s="333">
        <v>45107</v>
      </c>
      <c r="F1394" s="334">
        <v>3096.91</v>
      </c>
      <c r="G1394" s="334" t="s">
        <v>11980</v>
      </c>
      <c r="H1394" s="334" t="s">
        <v>11984</v>
      </c>
      <c r="I1394" s="337" t="s">
        <v>130</v>
      </c>
      <c r="J1394" s="334" t="s">
        <v>11133</v>
      </c>
      <c r="K1394" s="332">
        <v>0</v>
      </c>
      <c r="L1394" s="333">
        <v>45107</v>
      </c>
      <c r="M1394" s="333">
        <v>45112</v>
      </c>
      <c r="N1394" s="334">
        <f t="shared" si="91"/>
        <v>3096.91</v>
      </c>
      <c r="O1394" s="332" t="s">
        <v>27</v>
      </c>
      <c r="P1394" s="332">
        <v>1230</v>
      </c>
      <c r="Q1394" s="333">
        <v>45104</v>
      </c>
      <c r="R1394" s="332">
        <f>N1394</f>
        <v>3096.91</v>
      </c>
      <c r="S1394" s="314">
        <f t="shared" si="90"/>
        <v>-3</v>
      </c>
    </row>
    <row r="1395" spans="1:19" x14ac:dyDescent="0.25">
      <c r="A1395" s="337">
        <v>1403</v>
      </c>
      <c r="B1395" s="337" t="s">
        <v>12022</v>
      </c>
      <c r="C1395" s="333">
        <v>45113</v>
      </c>
      <c r="D1395" s="366">
        <v>10397296</v>
      </c>
      <c r="E1395" s="333">
        <v>45103</v>
      </c>
      <c r="F1395" s="334">
        <v>73.02</v>
      </c>
      <c r="G1395" s="334" t="s">
        <v>438</v>
      </c>
      <c r="H1395" s="334" t="s">
        <v>771</v>
      </c>
      <c r="I1395" s="337" t="s">
        <v>130</v>
      </c>
      <c r="J1395" s="334" t="s">
        <v>8687</v>
      </c>
      <c r="K1395" s="332">
        <v>15</v>
      </c>
      <c r="L1395" s="333">
        <v>45117</v>
      </c>
      <c r="M1395" s="333">
        <v>45113</v>
      </c>
      <c r="N1395" s="334">
        <f t="shared" si="91"/>
        <v>73.02</v>
      </c>
      <c r="O1395" s="332" t="s">
        <v>27</v>
      </c>
      <c r="P1395" s="332">
        <v>1246</v>
      </c>
      <c r="Q1395" s="333">
        <v>45117</v>
      </c>
      <c r="R1395" s="332">
        <v>73.02</v>
      </c>
      <c r="S1395" s="314">
        <f t="shared" si="90"/>
        <v>0</v>
      </c>
    </row>
    <row r="1396" spans="1:19" x14ac:dyDescent="0.25">
      <c r="A1396" s="337">
        <v>1404</v>
      </c>
      <c r="B1396" s="337" t="s">
        <v>10286</v>
      </c>
      <c r="C1396" s="333">
        <v>45113</v>
      </c>
      <c r="D1396" s="366">
        <v>147323</v>
      </c>
      <c r="E1396" s="333">
        <v>45106</v>
      </c>
      <c r="F1396" s="334">
        <v>390</v>
      </c>
      <c r="G1396" s="334" t="s">
        <v>12025</v>
      </c>
      <c r="H1396" s="334" t="s">
        <v>12030</v>
      </c>
      <c r="I1396" s="337" t="s">
        <v>130</v>
      </c>
      <c r="J1396" s="334" t="s">
        <v>11181</v>
      </c>
      <c r="K1396" s="332">
        <v>60</v>
      </c>
      <c r="L1396" s="333">
        <v>45167</v>
      </c>
      <c r="M1396" s="333">
        <v>45118</v>
      </c>
      <c r="N1396" s="334">
        <f t="shared" si="91"/>
        <v>390</v>
      </c>
      <c r="O1396" s="332" t="s">
        <v>27</v>
      </c>
      <c r="P1396" s="332">
        <v>1313</v>
      </c>
      <c r="Q1396" s="333">
        <v>45167</v>
      </c>
      <c r="R1396" s="332">
        <v>390</v>
      </c>
      <c r="S1396" s="314">
        <f t="shared" si="90"/>
        <v>0</v>
      </c>
    </row>
    <row r="1397" spans="1:19" x14ac:dyDescent="0.25">
      <c r="A1397" s="337">
        <v>1405</v>
      </c>
      <c r="B1397" s="337" t="s">
        <v>9098</v>
      </c>
      <c r="C1397" s="333">
        <v>45113</v>
      </c>
      <c r="D1397" s="366">
        <v>2784276</v>
      </c>
      <c r="E1397" s="333">
        <v>45107</v>
      </c>
      <c r="F1397" s="334">
        <v>12.74</v>
      </c>
      <c r="G1397" s="334" t="s">
        <v>12016</v>
      </c>
      <c r="H1397" s="334" t="s">
        <v>1457</v>
      </c>
      <c r="I1397" s="337" t="s">
        <v>130</v>
      </c>
      <c r="J1397" s="334" t="s">
        <v>8687</v>
      </c>
      <c r="K1397" s="332">
        <v>0</v>
      </c>
      <c r="L1397" s="333">
        <v>45107</v>
      </c>
      <c r="M1397" s="333">
        <v>45113</v>
      </c>
      <c r="N1397" s="334">
        <f t="shared" si="91"/>
        <v>12.74</v>
      </c>
      <c r="O1397" s="332" t="s">
        <v>27</v>
      </c>
      <c r="P1397" s="332">
        <v>1245</v>
      </c>
      <c r="Q1397" s="333">
        <v>45117</v>
      </c>
      <c r="R1397" s="332">
        <v>12.74</v>
      </c>
      <c r="S1397" s="314">
        <f t="shared" si="90"/>
        <v>10</v>
      </c>
    </row>
    <row r="1398" spans="1:19" x14ac:dyDescent="0.25">
      <c r="A1398" s="337">
        <v>1406</v>
      </c>
      <c r="B1398" s="337" t="s">
        <v>10288</v>
      </c>
      <c r="C1398" s="333">
        <v>45113</v>
      </c>
      <c r="D1398" s="366">
        <v>3047</v>
      </c>
      <c r="E1398" s="333">
        <v>45112</v>
      </c>
      <c r="F1398" s="334">
        <v>38.700000000000003</v>
      </c>
      <c r="G1398" s="334" t="s">
        <v>399</v>
      </c>
      <c r="H1398" s="334" t="s">
        <v>12029</v>
      </c>
      <c r="I1398" s="337" t="s">
        <v>130</v>
      </c>
      <c r="J1398" s="334" t="s">
        <v>9687</v>
      </c>
      <c r="K1398" s="332"/>
      <c r="L1398" s="333"/>
      <c r="M1398" s="333"/>
      <c r="N1398" s="334">
        <f t="shared" si="91"/>
        <v>38.700000000000003</v>
      </c>
      <c r="O1398" s="332"/>
      <c r="P1398" s="332"/>
      <c r="Q1398" s="332"/>
      <c r="R1398" s="332">
        <f>N1398</f>
        <v>38.700000000000003</v>
      </c>
      <c r="S1398" s="314">
        <f t="shared" si="90"/>
        <v>0</v>
      </c>
    </row>
    <row r="1399" spans="1:19" x14ac:dyDescent="0.25">
      <c r="A1399" s="337">
        <v>1407</v>
      </c>
      <c r="B1399" s="337" t="s">
        <v>10289</v>
      </c>
      <c r="C1399" s="333">
        <v>45113</v>
      </c>
      <c r="D1399" s="366">
        <v>3011</v>
      </c>
      <c r="E1399" s="333">
        <v>45112</v>
      </c>
      <c r="F1399" s="334">
        <v>42.2</v>
      </c>
      <c r="G1399" s="334" t="s">
        <v>399</v>
      </c>
      <c r="H1399" s="334" t="s">
        <v>12029</v>
      </c>
      <c r="I1399" s="337" t="s">
        <v>130</v>
      </c>
      <c r="J1399" s="334" t="s">
        <v>9687</v>
      </c>
      <c r="K1399" s="332"/>
      <c r="L1399" s="332"/>
      <c r="M1399" s="332"/>
      <c r="N1399" s="334">
        <f t="shared" si="91"/>
        <v>42.2</v>
      </c>
      <c r="O1399" s="332"/>
      <c r="P1399" s="332"/>
      <c r="Q1399" s="332"/>
      <c r="R1399" s="332">
        <f>N1399</f>
        <v>42.2</v>
      </c>
      <c r="S1399" s="314">
        <f t="shared" si="90"/>
        <v>0</v>
      </c>
    </row>
    <row r="1400" spans="1:19" x14ac:dyDescent="0.25">
      <c r="A1400" s="337">
        <v>1408</v>
      </c>
      <c r="B1400" s="337" t="s">
        <v>10292</v>
      </c>
      <c r="C1400" s="333">
        <v>45113</v>
      </c>
      <c r="D1400" s="366">
        <v>5515</v>
      </c>
      <c r="E1400" s="333">
        <v>45103</v>
      </c>
      <c r="F1400" s="334">
        <v>199.92</v>
      </c>
      <c r="G1400" s="334" t="s">
        <v>12026</v>
      </c>
      <c r="H1400" s="334" t="s">
        <v>12031</v>
      </c>
      <c r="I1400" s="337" t="s">
        <v>130</v>
      </c>
      <c r="J1400" s="334" t="s">
        <v>11439</v>
      </c>
      <c r="K1400" s="332">
        <v>30</v>
      </c>
      <c r="L1400" s="333">
        <v>45133</v>
      </c>
      <c r="M1400" s="333">
        <v>45118</v>
      </c>
      <c r="N1400" s="334">
        <f t="shared" si="91"/>
        <v>199.92</v>
      </c>
      <c r="O1400" s="332" t="s">
        <v>27</v>
      </c>
      <c r="P1400" s="332">
        <v>1272</v>
      </c>
      <c r="Q1400" s="333">
        <v>45133</v>
      </c>
      <c r="R1400" s="332">
        <v>1992.92</v>
      </c>
      <c r="S1400" s="314">
        <f t="shared" si="90"/>
        <v>0</v>
      </c>
    </row>
    <row r="1401" spans="1:19" x14ac:dyDescent="0.25">
      <c r="A1401" s="337">
        <v>1409</v>
      </c>
      <c r="B1401" s="337" t="s">
        <v>10301</v>
      </c>
      <c r="C1401" s="333">
        <v>45114</v>
      </c>
      <c r="D1401" s="366">
        <v>11883133601</v>
      </c>
      <c r="E1401" s="333">
        <v>45114</v>
      </c>
      <c r="F1401" s="334">
        <v>28.46</v>
      </c>
      <c r="G1401" s="334" t="s">
        <v>12027</v>
      </c>
      <c r="H1401" s="334" t="s">
        <v>12032</v>
      </c>
      <c r="I1401" s="337" t="s">
        <v>130</v>
      </c>
      <c r="J1401" s="334" t="s">
        <v>9687</v>
      </c>
      <c r="K1401" s="332">
        <v>0</v>
      </c>
      <c r="L1401" s="333">
        <v>45114</v>
      </c>
      <c r="M1401" s="333">
        <v>45114</v>
      </c>
      <c r="N1401" s="334">
        <f t="shared" si="91"/>
        <v>28.46</v>
      </c>
      <c r="O1401" s="332" t="s">
        <v>108</v>
      </c>
      <c r="P1401" s="332">
        <v>11883133601</v>
      </c>
      <c r="Q1401" s="333">
        <v>45114</v>
      </c>
      <c r="R1401" s="332">
        <f>N1401</f>
        <v>28.46</v>
      </c>
      <c r="S1401" s="314">
        <f t="shared" si="90"/>
        <v>0</v>
      </c>
    </row>
    <row r="1402" spans="1:19" x14ac:dyDescent="0.25">
      <c r="A1402" s="337">
        <v>1410</v>
      </c>
      <c r="B1402" s="337" t="s">
        <v>12023</v>
      </c>
      <c r="C1402" s="333">
        <v>45114</v>
      </c>
      <c r="D1402" s="366">
        <v>355247</v>
      </c>
      <c r="E1402" s="333">
        <v>45085</v>
      </c>
      <c r="F1402" s="334">
        <v>936.01</v>
      </c>
      <c r="G1402" s="334" t="s">
        <v>12028</v>
      </c>
      <c r="H1402" s="332" t="s">
        <v>12204</v>
      </c>
      <c r="I1402" s="337" t="s">
        <v>130</v>
      </c>
      <c r="J1402" s="334" t="s">
        <v>9687</v>
      </c>
      <c r="K1402" s="332">
        <v>0</v>
      </c>
      <c r="L1402" s="333">
        <v>45085</v>
      </c>
      <c r="M1402" s="333">
        <v>45139</v>
      </c>
      <c r="N1402" s="334">
        <f t="shared" si="91"/>
        <v>936.01</v>
      </c>
      <c r="O1402" s="332" t="s">
        <v>20</v>
      </c>
      <c r="P1402" s="332">
        <v>1</v>
      </c>
      <c r="Q1402" s="333">
        <v>45084</v>
      </c>
      <c r="R1402" s="332">
        <f t="shared" ref="R1402:R1413" si="92">N1402</f>
        <v>936.01</v>
      </c>
      <c r="S1402" s="314">
        <f t="shared" si="90"/>
        <v>-1</v>
      </c>
    </row>
    <row r="1403" spans="1:19" x14ac:dyDescent="0.25">
      <c r="A1403" s="337">
        <v>1411</v>
      </c>
      <c r="B1403" s="337" t="s">
        <v>8638</v>
      </c>
      <c r="C1403" s="333">
        <v>45114</v>
      </c>
      <c r="D1403" s="366">
        <v>310763</v>
      </c>
      <c r="E1403" s="333">
        <v>45113</v>
      </c>
      <c r="F1403" s="334">
        <v>0</v>
      </c>
      <c r="G1403" s="334" t="s">
        <v>12028</v>
      </c>
      <c r="H1403" s="332" t="s">
        <v>12203</v>
      </c>
      <c r="I1403" s="337" t="s">
        <v>130</v>
      </c>
      <c r="J1403" s="334" t="s">
        <v>9687</v>
      </c>
      <c r="K1403" s="332">
        <v>0</v>
      </c>
      <c r="L1403" s="333">
        <v>45113</v>
      </c>
      <c r="M1403" s="333">
        <v>45139</v>
      </c>
      <c r="N1403" s="334">
        <f t="shared" si="91"/>
        <v>0</v>
      </c>
      <c r="O1403" s="332" t="s">
        <v>9420</v>
      </c>
      <c r="P1403" s="332">
        <v>355247</v>
      </c>
      <c r="Q1403" s="333">
        <v>45113</v>
      </c>
      <c r="R1403" s="332">
        <f t="shared" si="92"/>
        <v>0</v>
      </c>
      <c r="S1403" s="314">
        <f t="shared" si="90"/>
        <v>0</v>
      </c>
    </row>
    <row r="1404" spans="1:19" x14ac:dyDescent="0.25">
      <c r="A1404" s="337">
        <v>1412</v>
      </c>
      <c r="B1404" s="337" t="s">
        <v>10302</v>
      </c>
      <c r="C1404" s="333">
        <v>45114</v>
      </c>
      <c r="D1404" s="366">
        <v>2200116259</v>
      </c>
      <c r="E1404" s="333">
        <v>45107</v>
      </c>
      <c r="F1404" s="334">
        <v>1008.35</v>
      </c>
      <c r="G1404" s="334" t="s">
        <v>663</v>
      </c>
      <c r="H1404" s="332" t="s">
        <v>771</v>
      </c>
      <c r="I1404" s="337" t="s">
        <v>130</v>
      </c>
      <c r="J1404" s="334" t="s">
        <v>8687</v>
      </c>
      <c r="K1404" s="332">
        <v>30</v>
      </c>
      <c r="L1404" s="333">
        <v>45137</v>
      </c>
      <c r="M1404" s="333">
        <v>45118</v>
      </c>
      <c r="N1404" s="334">
        <f t="shared" si="91"/>
        <v>1008.35</v>
      </c>
      <c r="O1404" s="332"/>
      <c r="P1404" s="332"/>
      <c r="Q1404" s="332"/>
      <c r="R1404" s="332">
        <f t="shared" si="92"/>
        <v>1008.35</v>
      </c>
      <c r="S1404" s="314">
        <f t="shared" si="90"/>
        <v>-45137</v>
      </c>
    </row>
    <row r="1405" spans="1:19" x14ac:dyDescent="0.25">
      <c r="A1405" s="337">
        <v>1413</v>
      </c>
      <c r="B1405" s="337" t="s">
        <v>12024</v>
      </c>
      <c r="C1405" s="333">
        <v>45114</v>
      </c>
      <c r="D1405" s="366">
        <v>2200116253</v>
      </c>
      <c r="E1405" s="333">
        <v>45107</v>
      </c>
      <c r="F1405" s="334">
        <v>3639.21</v>
      </c>
      <c r="G1405" s="334" t="s">
        <v>663</v>
      </c>
      <c r="H1405" s="332" t="s">
        <v>212</v>
      </c>
      <c r="I1405" s="337" t="s">
        <v>130</v>
      </c>
      <c r="J1405" s="334" t="s">
        <v>8687</v>
      </c>
      <c r="K1405" s="332">
        <v>30</v>
      </c>
      <c r="L1405" s="333">
        <v>45137</v>
      </c>
      <c r="M1405" s="333">
        <v>45118</v>
      </c>
      <c r="N1405" s="334">
        <f t="shared" si="91"/>
        <v>3639.21</v>
      </c>
      <c r="O1405" s="332"/>
      <c r="P1405" s="332"/>
      <c r="Q1405" s="332"/>
      <c r="R1405" s="332">
        <f t="shared" si="92"/>
        <v>3639.21</v>
      </c>
      <c r="S1405" s="314">
        <f t="shared" si="90"/>
        <v>-45137</v>
      </c>
    </row>
    <row r="1406" spans="1:19" x14ac:dyDescent="0.25">
      <c r="A1406" s="337">
        <v>1414</v>
      </c>
      <c r="B1406" s="337" t="s">
        <v>12033</v>
      </c>
      <c r="C1406" s="333">
        <v>45114</v>
      </c>
      <c r="D1406" s="366">
        <v>2200116258</v>
      </c>
      <c r="E1406" s="333">
        <v>45107</v>
      </c>
      <c r="F1406" s="332">
        <v>1365.61</v>
      </c>
      <c r="G1406" s="334" t="s">
        <v>663</v>
      </c>
      <c r="H1406" s="332" t="s">
        <v>212</v>
      </c>
      <c r="I1406" s="337" t="s">
        <v>130</v>
      </c>
      <c r="J1406" s="332" t="s">
        <v>8687</v>
      </c>
      <c r="K1406" s="332">
        <v>30</v>
      </c>
      <c r="L1406" s="333">
        <v>45137</v>
      </c>
      <c r="M1406" s="333">
        <v>45118</v>
      </c>
      <c r="N1406" s="334">
        <f t="shared" si="91"/>
        <v>1365.61</v>
      </c>
      <c r="O1406" s="332"/>
      <c r="P1406" s="332"/>
      <c r="Q1406" s="332"/>
      <c r="R1406" s="332">
        <f t="shared" si="92"/>
        <v>1365.61</v>
      </c>
      <c r="S1406" s="314">
        <f t="shared" si="90"/>
        <v>-45137</v>
      </c>
    </row>
    <row r="1407" spans="1:19" x14ac:dyDescent="0.25">
      <c r="A1407" s="337">
        <v>1415</v>
      </c>
      <c r="B1407" s="337" t="s">
        <v>8637</v>
      </c>
      <c r="C1407" s="333">
        <v>45114</v>
      </c>
      <c r="D1407" s="366">
        <v>2200116256</v>
      </c>
      <c r="E1407" s="333">
        <v>45107</v>
      </c>
      <c r="F1407" s="332">
        <v>2378.04</v>
      </c>
      <c r="G1407" s="334" t="s">
        <v>663</v>
      </c>
      <c r="H1407" s="332" t="s">
        <v>210</v>
      </c>
      <c r="I1407" s="337" t="s">
        <v>130</v>
      </c>
      <c r="J1407" s="332" t="s">
        <v>8687</v>
      </c>
      <c r="K1407" s="332">
        <v>30</v>
      </c>
      <c r="L1407" s="333">
        <v>45137</v>
      </c>
      <c r="M1407" s="333">
        <v>45118</v>
      </c>
      <c r="N1407" s="334">
        <f t="shared" si="91"/>
        <v>2378.04</v>
      </c>
      <c r="O1407" s="332"/>
      <c r="P1407" s="332"/>
      <c r="Q1407" s="332"/>
      <c r="R1407" s="332">
        <f t="shared" si="92"/>
        <v>2378.04</v>
      </c>
      <c r="S1407" s="314">
        <f t="shared" si="90"/>
        <v>-45137</v>
      </c>
    </row>
    <row r="1408" spans="1:19" x14ac:dyDescent="0.25">
      <c r="A1408" s="337">
        <v>1416</v>
      </c>
      <c r="B1408" s="337" t="s">
        <v>12034</v>
      </c>
      <c r="C1408" s="333">
        <v>45114</v>
      </c>
      <c r="D1408" s="366">
        <v>2200116257</v>
      </c>
      <c r="E1408" s="333">
        <v>45107</v>
      </c>
      <c r="F1408" s="332">
        <v>2266.4499999999998</v>
      </c>
      <c r="G1408" s="334" t="s">
        <v>663</v>
      </c>
      <c r="H1408" s="332" t="s">
        <v>210</v>
      </c>
      <c r="I1408" s="337" t="s">
        <v>130</v>
      </c>
      <c r="J1408" s="332" t="s">
        <v>8687</v>
      </c>
      <c r="K1408" s="332">
        <v>30</v>
      </c>
      <c r="L1408" s="333">
        <v>45137</v>
      </c>
      <c r="M1408" s="333">
        <v>45118</v>
      </c>
      <c r="N1408" s="334">
        <f t="shared" si="91"/>
        <v>2266.4499999999998</v>
      </c>
      <c r="O1408" s="332"/>
      <c r="P1408" s="332"/>
      <c r="Q1408" s="332"/>
      <c r="R1408" s="332">
        <f t="shared" si="92"/>
        <v>2266.4499999999998</v>
      </c>
      <c r="S1408" s="314">
        <f t="shared" si="90"/>
        <v>-45137</v>
      </c>
    </row>
    <row r="1409" spans="1:19" x14ac:dyDescent="0.25">
      <c r="A1409" s="337">
        <v>1417</v>
      </c>
      <c r="B1409" s="332" t="s">
        <v>10303</v>
      </c>
      <c r="C1409" s="333">
        <v>45114</v>
      </c>
      <c r="D1409" s="366">
        <v>2200116263</v>
      </c>
      <c r="E1409" s="333">
        <v>45107</v>
      </c>
      <c r="F1409" s="332">
        <v>37.17</v>
      </c>
      <c r="G1409" s="334" t="s">
        <v>663</v>
      </c>
      <c r="H1409" s="332" t="s">
        <v>4184</v>
      </c>
      <c r="I1409" s="337" t="s">
        <v>130</v>
      </c>
      <c r="J1409" s="332" t="s">
        <v>8687</v>
      </c>
      <c r="K1409" s="332">
        <v>30</v>
      </c>
      <c r="L1409" s="333">
        <v>45137</v>
      </c>
      <c r="M1409" s="333">
        <v>45118</v>
      </c>
      <c r="N1409" s="334">
        <f t="shared" si="91"/>
        <v>37.17</v>
      </c>
      <c r="O1409" s="332"/>
      <c r="P1409" s="332"/>
      <c r="Q1409" s="332"/>
      <c r="R1409" s="332">
        <f t="shared" si="92"/>
        <v>37.17</v>
      </c>
      <c r="S1409" s="314">
        <f t="shared" si="90"/>
        <v>-45137</v>
      </c>
    </row>
    <row r="1410" spans="1:19" x14ac:dyDescent="0.25">
      <c r="A1410" s="337">
        <v>1418</v>
      </c>
      <c r="B1410" s="332" t="s">
        <v>12035</v>
      </c>
      <c r="C1410" s="333">
        <v>45114</v>
      </c>
      <c r="D1410" s="366">
        <v>2200116261</v>
      </c>
      <c r="E1410" s="333">
        <v>45107</v>
      </c>
      <c r="F1410" s="332">
        <v>2418.92</v>
      </c>
      <c r="G1410" s="334" t="s">
        <v>663</v>
      </c>
      <c r="H1410" s="332" t="s">
        <v>771</v>
      </c>
      <c r="I1410" s="337" t="s">
        <v>130</v>
      </c>
      <c r="J1410" s="332" t="s">
        <v>8687</v>
      </c>
      <c r="K1410" s="332">
        <v>30</v>
      </c>
      <c r="L1410" s="333">
        <v>45137</v>
      </c>
      <c r="M1410" s="333">
        <v>45118</v>
      </c>
      <c r="N1410" s="334">
        <f t="shared" si="91"/>
        <v>2418.92</v>
      </c>
      <c r="O1410" s="332"/>
      <c r="P1410" s="332"/>
      <c r="Q1410" s="332"/>
      <c r="R1410" s="332">
        <f t="shared" si="92"/>
        <v>2418.92</v>
      </c>
      <c r="S1410" s="314">
        <f t="shared" si="90"/>
        <v>-45137</v>
      </c>
    </row>
    <row r="1411" spans="1:19" x14ac:dyDescent="0.25">
      <c r="A1411" s="337">
        <v>1419</v>
      </c>
      <c r="B1411" s="332" t="s">
        <v>12036</v>
      </c>
      <c r="C1411" s="333">
        <v>45114</v>
      </c>
      <c r="D1411" s="366">
        <v>2200116260</v>
      </c>
      <c r="E1411" s="333">
        <v>45107</v>
      </c>
      <c r="F1411" s="332">
        <v>603.98</v>
      </c>
      <c r="G1411" s="334" t="s">
        <v>663</v>
      </c>
      <c r="H1411" s="332" t="s">
        <v>771</v>
      </c>
      <c r="I1411" s="337" t="s">
        <v>130</v>
      </c>
      <c r="J1411" s="332" t="s">
        <v>8687</v>
      </c>
      <c r="K1411" s="332">
        <v>30</v>
      </c>
      <c r="L1411" s="333">
        <v>45137</v>
      </c>
      <c r="M1411" s="333">
        <v>45118</v>
      </c>
      <c r="N1411" s="334">
        <f t="shared" si="91"/>
        <v>603.98</v>
      </c>
      <c r="O1411" s="332"/>
      <c r="P1411" s="332"/>
      <c r="Q1411" s="332"/>
      <c r="R1411" s="332">
        <f t="shared" si="92"/>
        <v>603.98</v>
      </c>
      <c r="S1411" s="314">
        <f t="shared" si="90"/>
        <v>-45137</v>
      </c>
    </row>
    <row r="1412" spans="1:19" x14ac:dyDescent="0.25">
      <c r="A1412" s="337">
        <v>1420</v>
      </c>
      <c r="B1412" s="332" t="s">
        <v>12037</v>
      </c>
      <c r="C1412" s="333">
        <v>45114</v>
      </c>
      <c r="D1412" s="366">
        <v>2200116254</v>
      </c>
      <c r="E1412" s="333">
        <v>45107</v>
      </c>
      <c r="F1412" s="332">
        <v>830.6</v>
      </c>
      <c r="G1412" s="334" t="s">
        <v>663</v>
      </c>
      <c r="H1412" s="332" t="s">
        <v>212</v>
      </c>
      <c r="I1412" s="337" t="s">
        <v>130</v>
      </c>
      <c r="J1412" s="332" t="s">
        <v>8687</v>
      </c>
      <c r="K1412" s="332">
        <v>30</v>
      </c>
      <c r="L1412" s="333">
        <v>45137</v>
      </c>
      <c r="M1412" s="333">
        <v>45118</v>
      </c>
      <c r="N1412" s="334">
        <f t="shared" si="91"/>
        <v>830.6</v>
      </c>
      <c r="O1412" s="332"/>
      <c r="P1412" s="332"/>
      <c r="Q1412" s="332"/>
      <c r="R1412" s="332">
        <f t="shared" si="92"/>
        <v>830.6</v>
      </c>
      <c r="S1412" s="314">
        <f t="shared" si="90"/>
        <v>-45137</v>
      </c>
    </row>
    <row r="1413" spans="1:19" x14ac:dyDescent="0.25">
      <c r="A1413" s="337">
        <v>1421</v>
      </c>
      <c r="B1413" s="332" t="s">
        <v>12038</v>
      </c>
      <c r="C1413" s="333">
        <v>45114</v>
      </c>
      <c r="D1413" s="366">
        <v>2200116255</v>
      </c>
      <c r="E1413" s="333">
        <v>45107</v>
      </c>
      <c r="F1413" s="332">
        <v>954.3</v>
      </c>
      <c r="G1413" s="334" t="s">
        <v>663</v>
      </c>
      <c r="H1413" s="332" t="s">
        <v>212</v>
      </c>
      <c r="I1413" s="337" t="s">
        <v>130</v>
      </c>
      <c r="J1413" s="332" t="s">
        <v>8687</v>
      </c>
      <c r="K1413" s="332">
        <v>30</v>
      </c>
      <c r="L1413" s="333">
        <v>45137</v>
      </c>
      <c r="M1413" s="333">
        <v>45118</v>
      </c>
      <c r="N1413" s="334">
        <f t="shared" si="91"/>
        <v>954.3</v>
      </c>
      <c r="O1413" s="332"/>
      <c r="P1413" s="332"/>
      <c r="Q1413" s="332"/>
      <c r="R1413" s="332">
        <f t="shared" si="92"/>
        <v>954.3</v>
      </c>
      <c r="S1413" s="314">
        <f t="shared" si="90"/>
        <v>-45137</v>
      </c>
    </row>
    <row r="1414" spans="1:19" x14ac:dyDescent="0.25">
      <c r="A1414" s="337">
        <v>1422</v>
      </c>
      <c r="B1414" s="332" t="s">
        <v>12039</v>
      </c>
      <c r="C1414" s="333">
        <v>45114</v>
      </c>
      <c r="D1414" s="366">
        <v>41476</v>
      </c>
      <c r="E1414" s="333">
        <v>45107</v>
      </c>
      <c r="F1414" s="332">
        <v>388.24</v>
      </c>
      <c r="G1414" s="332" t="s">
        <v>11657</v>
      </c>
      <c r="H1414" s="332" t="s">
        <v>771</v>
      </c>
      <c r="I1414" s="337" t="s">
        <v>130</v>
      </c>
      <c r="J1414" s="332" t="s">
        <v>8687</v>
      </c>
      <c r="K1414" s="332">
        <v>15</v>
      </c>
      <c r="L1414" s="333">
        <v>45122</v>
      </c>
      <c r="M1414" s="333">
        <v>45118</v>
      </c>
      <c r="N1414" s="334">
        <f t="shared" si="91"/>
        <v>388.24</v>
      </c>
      <c r="O1414" s="332" t="s">
        <v>27</v>
      </c>
      <c r="P1414" s="332">
        <v>1250</v>
      </c>
      <c r="Q1414" s="333">
        <v>45120</v>
      </c>
      <c r="R1414" s="332">
        <v>388.24</v>
      </c>
      <c r="S1414" s="314">
        <f t="shared" si="90"/>
        <v>-2</v>
      </c>
    </row>
    <row r="1415" spans="1:19" x14ac:dyDescent="0.25">
      <c r="A1415" s="337">
        <v>1423</v>
      </c>
      <c r="B1415" s="332" t="s">
        <v>1395</v>
      </c>
      <c r="C1415" s="333">
        <v>45114</v>
      </c>
      <c r="D1415" s="366">
        <v>202320273</v>
      </c>
      <c r="E1415" s="333">
        <v>45111</v>
      </c>
      <c r="F1415" s="332">
        <v>61.2</v>
      </c>
      <c r="G1415" s="332" t="s">
        <v>1818</v>
      </c>
      <c r="H1415" s="332" t="s">
        <v>1457</v>
      </c>
      <c r="I1415" s="337" t="s">
        <v>130</v>
      </c>
      <c r="J1415" s="332" t="s">
        <v>8129</v>
      </c>
      <c r="K1415" s="332">
        <v>30</v>
      </c>
      <c r="L1415" s="333">
        <v>45142</v>
      </c>
      <c r="M1415" s="332"/>
      <c r="N1415" s="334">
        <f t="shared" si="91"/>
        <v>61.2</v>
      </c>
      <c r="O1415" s="332" t="s">
        <v>27</v>
      </c>
      <c r="P1415" s="332">
        <v>1300</v>
      </c>
      <c r="Q1415" s="333">
        <v>45156</v>
      </c>
      <c r="R1415" s="332">
        <v>61.2</v>
      </c>
      <c r="S1415" s="314">
        <f t="shared" si="90"/>
        <v>14</v>
      </c>
    </row>
    <row r="1416" spans="1:19" x14ac:dyDescent="0.25">
      <c r="A1416" s="337">
        <v>1424</v>
      </c>
      <c r="B1416" s="334" t="s">
        <v>9099</v>
      </c>
      <c r="C1416" s="333">
        <v>45114</v>
      </c>
      <c r="D1416" s="366">
        <v>1408845</v>
      </c>
      <c r="E1416" s="333">
        <v>45107</v>
      </c>
      <c r="F1416" s="332">
        <v>3196.18</v>
      </c>
      <c r="G1416" s="332" t="s">
        <v>611</v>
      </c>
      <c r="H1416" s="332" t="s">
        <v>2</v>
      </c>
      <c r="I1416" s="337" t="s">
        <v>130</v>
      </c>
      <c r="J1416" s="332" t="s">
        <v>8687</v>
      </c>
      <c r="K1416" s="332">
        <v>30</v>
      </c>
      <c r="L1416" s="333">
        <v>45137</v>
      </c>
      <c r="M1416" s="333">
        <v>45118</v>
      </c>
      <c r="N1416" s="334">
        <f t="shared" si="91"/>
        <v>3196.18</v>
      </c>
      <c r="O1416" s="332"/>
      <c r="P1416" s="332"/>
      <c r="Q1416" s="332"/>
      <c r="R1416" s="332">
        <f>N1416</f>
        <v>3196.18</v>
      </c>
      <c r="S1416" s="314">
        <f t="shared" si="90"/>
        <v>-45137</v>
      </c>
    </row>
    <row r="1417" spans="1:19" x14ac:dyDescent="0.25">
      <c r="A1417" s="337">
        <v>1425</v>
      </c>
      <c r="B1417" s="334" t="s">
        <v>9101</v>
      </c>
      <c r="C1417" s="333">
        <v>45117</v>
      </c>
      <c r="D1417" s="366">
        <v>12069352</v>
      </c>
      <c r="E1417" s="333">
        <v>45110</v>
      </c>
      <c r="F1417" s="332">
        <v>3279.4</v>
      </c>
      <c r="G1417" s="332" t="s">
        <v>5848</v>
      </c>
      <c r="H1417" s="332" t="s">
        <v>222</v>
      </c>
      <c r="I1417" s="337" t="s">
        <v>130</v>
      </c>
      <c r="J1417" s="332" t="s">
        <v>9687</v>
      </c>
      <c r="K1417" s="332">
        <v>15</v>
      </c>
      <c r="L1417" s="333">
        <v>45122</v>
      </c>
      <c r="M1417" s="332"/>
      <c r="N1417" s="334">
        <f t="shared" si="91"/>
        <v>3279.4</v>
      </c>
      <c r="O1417" s="332" t="s">
        <v>27</v>
      </c>
      <c r="P1417" s="332">
        <v>1263</v>
      </c>
      <c r="Q1417" s="333">
        <v>45125</v>
      </c>
      <c r="R1417" s="332">
        <v>3279.4</v>
      </c>
      <c r="S1417" s="314">
        <f t="shared" si="90"/>
        <v>3</v>
      </c>
    </row>
    <row r="1418" spans="1:19" x14ac:dyDescent="0.25">
      <c r="A1418" s="337">
        <v>1426</v>
      </c>
      <c r="B1418" s="334" t="s">
        <v>9102</v>
      </c>
      <c r="C1418" s="333">
        <v>45117</v>
      </c>
      <c r="D1418" s="366">
        <v>12069351</v>
      </c>
      <c r="E1418" s="333">
        <v>45110</v>
      </c>
      <c r="F1418" s="332">
        <v>77.349999999999994</v>
      </c>
      <c r="G1418" s="332" t="s">
        <v>5848</v>
      </c>
      <c r="H1418" s="332" t="s">
        <v>11758</v>
      </c>
      <c r="I1418" s="337" t="s">
        <v>130</v>
      </c>
      <c r="J1418" s="332" t="s">
        <v>9687</v>
      </c>
      <c r="K1418" s="332">
        <v>15</v>
      </c>
      <c r="L1418" s="333">
        <v>45122</v>
      </c>
      <c r="M1418" s="332"/>
      <c r="N1418" s="334">
        <f t="shared" si="91"/>
        <v>77.349999999999994</v>
      </c>
      <c r="O1418" s="332" t="s">
        <v>27</v>
      </c>
      <c r="P1418" s="332">
        <v>1263</v>
      </c>
      <c r="Q1418" s="333">
        <v>45125</v>
      </c>
      <c r="R1418" s="332">
        <v>77.349999999999994</v>
      </c>
      <c r="S1418" s="314">
        <f t="shared" si="90"/>
        <v>3</v>
      </c>
    </row>
    <row r="1419" spans="1:19" x14ac:dyDescent="0.25">
      <c r="A1419" s="337">
        <v>1427</v>
      </c>
      <c r="B1419" s="334" t="s">
        <v>9103</v>
      </c>
      <c r="C1419" s="333">
        <v>45117</v>
      </c>
      <c r="D1419" s="366">
        <v>24000409832</v>
      </c>
      <c r="E1419" s="333">
        <v>45107</v>
      </c>
      <c r="F1419" s="332">
        <v>434.21</v>
      </c>
      <c r="G1419" s="332" t="s">
        <v>11122</v>
      </c>
      <c r="H1419" s="332" t="s">
        <v>11911</v>
      </c>
      <c r="I1419" s="337" t="s">
        <v>130</v>
      </c>
      <c r="J1419" s="332" t="s">
        <v>9687</v>
      </c>
      <c r="K1419" s="332">
        <v>30</v>
      </c>
      <c r="L1419" s="333">
        <v>45137</v>
      </c>
      <c r="M1419" s="333">
        <v>45118</v>
      </c>
      <c r="N1419" s="334">
        <f t="shared" si="91"/>
        <v>434.21</v>
      </c>
      <c r="O1419" s="332"/>
      <c r="P1419" s="332"/>
      <c r="Q1419" s="332"/>
      <c r="R1419" s="332">
        <f>N1419</f>
        <v>434.21</v>
      </c>
      <c r="S1419" s="314">
        <f t="shared" si="90"/>
        <v>-45137</v>
      </c>
    </row>
    <row r="1420" spans="1:19" x14ac:dyDescent="0.25">
      <c r="A1420" s="337">
        <v>1428</v>
      </c>
      <c r="B1420" s="334" t="s">
        <v>9104</v>
      </c>
      <c r="C1420" s="333">
        <v>45117</v>
      </c>
      <c r="D1420" s="366">
        <v>1512</v>
      </c>
      <c r="E1420" s="333">
        <v>45107</v>
      </c>
      <c r="F1420" s="371" t="s">
        <v>12040</v>
      </c>
      <c r="G1420" s="332" t="s">
        <v>11980</v>
      </c>
      <c r="H1420" s="332" t="s">
        <v>12041</v>
      </c>
      <c r="I1420" s="337" t="s">
        <v>130</v>
      </c>
      <c r="J1420" s="332" t="s">
        <v>11194</v>
      </c>
      <c r="K1420" s="332"/>
      <c r="L1420" s="332"/>
      <c r="M1420" s="332"/>
      <c r="N1420" s="334" t="str">
        <f t="shared" si="91"/>
        <v>3096..91</v>
      </c>
      <c r="O1420" s="332"/>
      <c r="P1420" s="332"/>
      <c r="Q1420" s="332"/>
      <c r="R1420" s="332" t="str">
        <f t="shared" ref="R1420:R1425" si="93">N1420</f>
        <v>3096..91</v>
      </c>
      <c r="S1420" s="314">
        <f t="shared" si="90"/>
        <v>0</v>
      </c>
    </row>
    <row r="1421" spans="1:19" x14ac:dyDescent="0.25">
      <c r="A1421" s="337">
        <v>1429</v>
      </c>
      <c r="B1421" s="334" t="s">
        <v>9105</v>
      </c>
      <c r="C1421" s="333">
        <v>45117</v>
      </c>
      <c r="D1421" s="366">
        <v>709</v>
      </c>
      <c r="E1421" s="333">
        <v>45077</v>
      </c>
      <c r="F1421" s="332">
        <v>1665.89</v>
      </c>
      <c r="G1421" s="332" t="s">
        <v>11980</v>
      </c>
      <c r="H1421" s="332" t="s">
        <v>12041</v>
      </c>
      <c r="I1421" s="337" t="s">
        <v>130</v>
      </c>
      <c r="J1421" s="332" t="s">
        <v>11194</v>
      </c>
      <c r="K1421" s="332">
        <v>0</v>
      </c>
      <c r="L1421" s="333">
        <v>45077</v>
      </c>
      <c r="M1421" s="333">
        <v>45118</v>
      </c>
      <c r="N1421" s="334">
        <f t="shared" si="91"/>
        <v>1665.89</v>
      </c>
      <c r="O1421" s="332" t="s">
        <v>27</v>
      </c>
      <c r="P1421" s="332">
        <v>1197</v>
      </c>
      <c r="Q1421" s="333">
        <v>45075</v>
      </c>
      <c r="R1421" s="332">
        <f t="shared" si="93"/>
        <v>1665.89</v>
      </c>
      <c r="S1421" s="314">
        <f t="shared" si="90"/>
        <v>-2</v>
      </c>
    </row>
    <row r="1422" spans="1:19" x14ac:dyDescent="0.25">
      <c r="A1422" s="337">
        <v>1430</v>
      </c>
      <c r="B1422" s="334" t="s">
        <v>9106</v>
      </c>
      <c r="C1422" s="333">
        <v>45117</v>
      </c>
      <c r="D1422" s="366">
        <v>713</v>
      </c>
      <c r="E1422" s="333">
        <v>45077</v>
      </c>
      <c r="F1422" s="332">
        <v>4521.7</v>
      </c>
      <c r="G1422" s="332" t="s">
        <v>11980</v>
      </c>
      <c r="H1422" s="332" t="s">
        <v>12041</v>
      </c>
      <c r="I1422" s="337" t="s">
        <v>130</v>
      </c>
      <c r="J1422" s="332" t="s">
        <v>11194</v>
      </c>
      <c r="K1422" s="332">
        <v>0</v>
      </c>
      <c r="L1422" s="333">
        <v>45077</v>
      </c>
      <c r="M1422" s="333">
        <v>45118</v>
      </c>
      <c r="N1422" s="334">
        <f t="shared" si="91"/>
        <v>4521.7</v>
      </c>
      <c r="O1422" s="332" t="s">
        <v>27</v>
      </c>
      <c r="P1422" s="332">
        <v>1197</v>
      </c>
      <c r="Q1422" s="333">
        <v>45075</v>
      </c>
      <c r="R1422" s="332">
        <f t="shared" si="93"/>
        <v>4521.7</v>
      </c>
      <c r="S1422" s="314">
        <f t="shared" si="90"/>
        <v>-2</v>
      </c>
    </row>
    <row r="1423" spans="1:19" x14ac:dyDescent="0.25">
      <c r="A1423" s="337">
        <v>1431</v>
      </c>
      <c r="B1423" s="334" t="s">
        <v>9107</v>
      </c>
      <c r="C1423" s="333">
        <v>45117</v>
      </c>
      <c r="D1423" s="366">
        <v>610</v>
      </c>
      <c r="E1423" s="333">
        <v>45077</v>
      </c>
      <c r="F1423" s="332">
        <v>1891.75</v>
      </c>
      <c r="G1423" s="332" t="s">
        <v>11980</v>
      </c>
      <c r="H1423" s="332" t="s">
        <v>12041</v>
      </c>
      <c r="I1423" s="337" t="s">
        <v>130</v>
      </c>
      <c r="J1423" s="332" t="s">
        <v>11194</v>
      </c>
      <c r="K1423" s="332">
        <v>0</v>
      </c>
      <c r="L1423" s="333">
        <v>45077</v>
      </c>
      <c r="M1423" s="333">
        <v>45118</v>
      </c>
      <c r="N1423" s="334">
        <f t="shared" si="91"/>
        <v>1891.75</v>
      </c>
      <c r="O1423" s="332" t="s">
        <v>20</v>
      </c>
      <c r="P1423" s="332">
        <v>1180</v>
      </c>
      <c r="Q1423" s="333">
        <v>45068</v>
      </c>
      <c r="R1423" s="332">
        <f t="shared" si="93"/>
        <v>1891.75</v>
      </c>
      <c r="S1423" s="314">
        <f t="shared" si="90"/>
        <v>-9</v>
      </c>
    </row>
    <row r="1424" spans="1:19" x14ac:dyDescent="0.25">
      <c r="A1424" s="337">
        <v>1432</v>
      </c>
      <c r="B1424" s="334" t="s">
        <v>9108</v>
      </c>
      <c r="C1424" s="333">
        <v>45117</v>
      </c>
      <c r="D1424" s="366">
        <v>608</v>
      </c>
      <c r="E1424" s="333">
        <v>45077</v>
      </c>
      <c r="F1424" s="332">
        <v>378.35</v>
      </c>
      <c r="G1424" s="332" t="s">
        <v>11980</v>
      </c>
      <c r="H1424" s="332" t="s">
        <v>12041</v>
      </c>
      <c r="I1424" s="337" t="s">
        <v>130</v>
      </c>
      <c r="J1424" s="332" t="s">
        <v>11194</v>
      </c>
      <c r="K1424" s="332">
        <v>0</v>
      </c>
      <c r="L1424" s="333">
        <v>45077</v>
      </c>
      <c r="M1424" s="333">
        <v>45118</v>
      </c>
      <c r="N1424" s="334">
        <f t="shared" si="91"/>
        <v>378.35</v>
      </c>
      <c r="O1424" s="332" t="s">
        <v>20</v>
      </c>
      <c r="P1424" s="332">
        <v>1180</v>
      </c>
      <c r="Q1424" s="333">
        <v>45068</v>
      </c>
      <c r="R1424" s="332">
        <f t="shared" si="93"/>
        <v>378.35</v>
      </c>
      <c r="S1424" s="314">
        <f t="shared" si="90"/>
        <v>-9</v>
      </c>
    </row>
    <row r="1425" spans="1:19" x14ac:dyDescent="0.25">
      <c r="A1425" s="337">
        <v>1433</v>
      </c>
      <c r="B1425" s="334" t="s">
        <v>9109</v>
      </c>
      <c r="C1425" s="333">
        <v>45117</v>
      </c>
      <c r="D1425" s="366">
        <v>609</v>
      </c>
      <c r="E1425" s="333">
        <v>45077</v>
      </c>
      <c r="F1425" s="332">
        <v>1891.75</v>
      </c>
      <c r="G1425" s="332" t="s">
        <v>11980</v>
      </c>
      <c r="H1425" s="332" t="s">
        <v>12041</v>
      </c>
      <c r="I1425" s="337" t="s">
        <v>130</v>
      </c>
      <c r="J1425" s="332" t="s">
        <v>11194</v>
      </c>
      <c r="K1425" s="332">
        <v>0</v>
      </c>
      <c r="L1425" s="333">
        <v>45077</v>
      </c>
      <c r="M1425" s="333">
        <v>45118</v>
      </c>
      <c r="N1425" s="334">
        <f t="shared" si="91"/>
        <v>1891.75</v>
      </c>
      <c r="O1425" s="332" t="s">
        <v>20</v>
      </c>
      <c r="P1425" s="332">
        <v>1180</v>
      </c>
      <c r="Q1425" s="333">
        <v>45068</v>
      </c>
      <c r="R1425" s="332">
        <f t="shared" si="93"/>
        <v>1891.75</v>
      </c>
      <c r="S1425" s="314">
        <f t="shared" si="90"/>
        <v>-9</v>
      </c>
    </row>
    <row r="1426" spans="1:19" x14ac:dyDescent="0.25">
      <c r="A1426" s="337">
        <v>1434</v>
      </c>
      <c r="B1426" s="334" t="s">
        <v>9110</v>
      </c>
      <c r="C1426" s="333">
        <v>45117</v>
      </c>
      <c r="D1426" s="366">
        <v>603</v>
      </c>
      <c r="E1426" s="333">
        <v>45077</v>
      </c>
      <c r="F1426" s="332">
        <v>1891.75</v>
      </c>
      <c r="G1426" s="332" t="s">
        <v>11980</v>
      </c>
      <c r="H1426" s="332" t="s">
        <v>12041</v>
      </c>
      <c r="I1426" s="337" t="s">
        <v>130</v>
      </c>
      <c r="J1426" s="332" t="s">
        <v>11194</v>
      </c>
      <c r="K1426" s="332">
        <v>0</v>
      </c>
      <c r="L1426" s="333">
        <v>45077</v>
      </c>
      <c r="M1426" s="333">
        <v>45118</v>
      </c>
      <c r="N1426" s="334">
        <f t="shared" si="91"/>
        <v>1891.75</v>
      </c>
      <c r="O1426" s="332" t="s">
        <v>20</v>
      </c>
      <c r="P1426" s="332">
        <v>1181</v>
      </c>
      <c r="Q1426" s="333">
        <v>45068</v>
      </c>
      <c r="R1426" s="332">
        <f>N1426</f>
        <v>1891.75</v>
      </c>
      <c r="S1426" s="314">
        <f t="shared" ref="S1426:S1489" si="94">Q1426-L1426</f>
        <v>-9</v>
      </c>
    </row>
    <row r="1427" spans="1:19" x14ac:dyDescent="0.25">
      <c r="A1427" s="337">
        <v>1435</v>
      </c>
      <c r="B1427" s="334" t="s">
        <v>9111</v>
      </c>
      <c r="C1427" s="333">
        <v>45117</v>
      </c>
      <c r="D1427" s="366">
        <v>1636</v>
      </c>
      <c r="E1427" s="333">
        <v>45113</v>
      </c>
      <c r="F1427" s="332">
        <v>29.71</v>
      </c>
      <c r="G1427" s="332" t="s">
        <v>11980</v>
      </c>
      <c r="H1427" s="332" t="s">
        <v>12041</v>
      </c>
      <c r="I1427" s="337" t="s">
        <v>130</v>
      </c>
      <c r="J1427" s="332" t="s">
        <v>11194</v>
      </c>
      <c r="K1427" s="332"/>
      <c r="L1427" s="332"/>
      <c r="M1427" s="332"/>
      <c r="N1427" s="334">
        <f t="shared" si="91"/>
        <v>29.71</v>
      </c>
      <c r="O1427" s="332"/>
      <c r="P1427" s="332"/>
      <c r="Q1427" s="332"/>
      <c r="R1427" s="332">
        <f t="shared" ref="R1427:R1430" si="95">N1427</f>
        <v>29.71</v>
      </c>
      <c r="S1427" s="314">
        <f t="shared" si="94"/>
        <v>0</v>
      </c>
    </row>
    <row r="1428" spans="1:19" x14ac:dyDescent="0.25">
      <c r="A1428" s="337">
        <v>1436</v>
      </c>
      <c r="B1428" s="334" t="s">
        <v>9112</v>
      </c>
      <c r="C1428" s="333">
        <v>45117</v>
      </c>
      <c r="D1428" s="366">
        <v>494</v>
      </c>
      <c r="E1428" s="333">
        <v>45076</v>
      </c>
      <c r="F1428" s="332">
        <v>2550.35</v>
      </c>
      <c r="G1428" s="332" t="s">
        <v>11980</v>
      </c>
      <c r="H1428" s="332" t="s">
        <v>12041</v>
      </c>
      <c r="I1428" s="337" t="s">
        <v>130</v>
      </c>
      <c r="J1428" s="332" t="s">
        <v>11194</v>
      </c>
      <c r="K1428" s="332"/>
      <c r="L1428" s="332"/>
      <c r="M1428" s="332"/>
      <c r="N1428" s="334">
        <f t="shared" si="91"/>
        <v>2550.35</v>
      </c>
      <c r="O1428" s="332"/>
      <c r="P1428" s="332"/>
      <c r="Q1428" s="332"/>
      <c r="R1428" s="332">
        <f t="shared" si="95"/>
        <v>2550.35</v>
      </c>
      <c r="S1428" s="314">
        <f t="shared" si="94"/>
        <v>0</v>
      </c>
    </row>
    <row r="1429" spans="1:19" x14ac:dyDescent="0.25">
      <c r="A1429" s="337">
        <v>1437</v>
      </c>
      <c r="B1429" s="334" t="s">
        <v>9115</v>
      </c>
      <c r="C1429" s="333">
        <v>45118</v>
      </c>
      <c r="D1429" s="366">
        <v>606</v>
      </c>
      <c r="E1429" s="333">
        <v>45077</v>
      </c>
      <c r="F1429" s="332">
        <v>378.35</v>
      </c>
      <c r="G1429" s="332" t="s">
        <v>11980</v>
      </c>
      <c r="H1429" s="332" t="s">
        <v>12042</v>
      </c>
      <c r="I1429" s="337" t="s">
        <v>130</v>
      </c>
      <c r="J1429" s="332" t="s">
        <v>11194</v>
      </c>
      <c r="K1429" s="332">
        <v>0</v>
      </c>
      <c r="L1429" s="333">
        <v>45077</v>
      </c>
      <c r="M1429" s="333">
        <v>45108</v>
      </c>
      <c r="N1429" s="334">
        <f t="shared" si="91"/>
        <v>378.35</v>
      </c>
      <c r="O1429" s="332" t="s">
        <v>27</v>
      </c>
      <c r="P1429" s="332">
        <v>1181</v>
      </c>
      <c r="Q1429" s="333">
        <v>45068</v>
      </c>
      <c r="R1429" s="332">
        <f t="shared" si="95"/>
        <v>378.35</v>
      </c>
      <c r="S1429" s="314">
        <f t="shared" si="94"/>
        <v>-9</v>
      </c>
    </row>
    <row r="1430" spans="1:19" x14ac:dyDescent="0.25">
      <c r="A1430" s="337">
        <v>1438</v>
      </c>
      <c r="B1430" s="334" t="s">
        <v>9116</v>
      </c>
      <c r="C1430" s="333">
        <v>45118</v>
      </c>
      <c r="D1430" s="366">
        <v>605</v>
      </c>
      <c r="E1430" s="333">
        <v>45077</v>
      </c>
      <c r="F1430" s="332">
        <v>378.35</v>
      </c>
      <c r="G1430" s="332" t="s">
        <v>11980</v>
      </c>
      <c r="H1430" s="332" t="s">
        <v>12042</v>
      </c>
      <c r="I1430" s="337" t="s">
        <v>130</v>
      </c>
      <c r="J1430" s="332" t="s">
        <v>11194</v>
      </c>
      <c r="K1430" s="332">
        <v>0</v>
      </c>
      <c r="L1430" s="333">
        <v>45077</v>
      </c>
      <c r="M1430" s="333">
        <v>45118</v>
      </c>
      <c r="N1430" s="334">
        <f t="shared" si="91"/>
        <v>378.35</v>
      </c>
      <c r="O1430" s="332" t="s">
        <v>27</v>
      </c>
      <c r="P1430" s="332">
        <v>1181</v>
      </c>
      <c r="Q1430" s="333">
        <v>45068</v>
      </c>
      <c r="R1430" s="332">
        <f t="shared" si="95"/>
        <v>378.35</v>
      </c>
      <c r="S1430" s="314">
        <f t="shared" si="94"/>
        <v>-9</v>
      </c>
    </row>
    <row r="1431" spans="1:19" x14ac:dyDescent="0.25">
      <c r="A1431" s="337">
        <v>1439</v>
      </c>
      <c r="B1431" s="334" t="s">
        <v>6809</v>
      </c>
      <c r="C1431" s="333">
        <v>45118</v>
      </c>
      <c r="D1431" s="366">
        <v>261689</v>
      </c>
      <c r="E1431" s="333">
        <v>45107</v>
      </c>
      <c r="F1431" s="332">
        <v>69.52</v>
      </c>
      <c r="G1431" s="332" t="s">
        <v>9180</v>
      </c>
      <c r="H1431" s="332" t="s">
        <v>8744</v>
      </c>
      <c r="I1431" s="337" t="s">
        <v>130</v>
      </c>
      <c r="J1431" s="332" t="s">
        <v>9687</v>
      </c>
      <c r="K1431" s="332">
        <v>15</v>
      </c>
      <c r="L1431" s="333">
        <v>45122</v>
      </c>
      <c r="M1431" s="333">
        <v>45119</v>
      </c>
      <c r="N1431" s="334">
        <f t="shared" si="91"/>
        <v>69.52</v>
      </c>
      <c r="O1431" s="332" t="s">
        <v>27</v>
      </c>
      <c r="P1431" s="332">
        <v>1251</v>
      </c>
      <c r="Q1431" s="333">
        <v>45120</v>
      </c>
      <c r="R1431" s="332">
        <v>69.52</v>
      </c>
      <c r="S1431" s="314">
        <f t="shared" si="94"/>
        <v>-2</v>
      </c>
    </row>
    <row r="1432" spans="1:19" x14ac:dyDescent="0.25">
      <c r="A1432" s="337">
        <v>1440</v>
      </c>
      <c r="B1432" s="334" t="s">
        <v>6811</v>
      </c>
      <c r="C1432" s="333">
        <v>45118</v>
      </c>
      <c r="D1432" s="366">
        <v>261690</v>
      </c>
      <c r="E1432" s="333">
        <v>45107</v>
      </c>
      <c r="F1432" s="332">
        <v>559.98</v>
      </c>
      <c r="G1432" s="332" t="s">
        <v>9180</v>
      </c>
      <c r="H1432" s="332" t="s">
        <v>8744</v>
      </c>
      <c r="I1432" s="337" t="s">
        <v>130</v>
      </c>
      <c r="J1432" s="332" t="s">
        <v>9687</v>
      </c>
      <c r="K1432" s="332">
        <v>15</v>
      </c>
      <c r="L1432" s="333">
        <v>45122</v>
      </c>
      <c r="M1432" s="332"/>
      <c r="N1432" s="334">
        <f t="shared" si="91"/>
        <v>559.98</v>
      </c>
      <c r="O1432" s="332" t="s">
        <v>27</v>
      </c>
      <c r="P1432" s="332">
        <v>1251</v>
      </c>
      <c r="Q1432" s="333">
        <v>45120</v>
      </c>
      <c r="R1432" s="332">
        <v>559.98</v>
      </c>
      <c r="S1432" s="314">
        <f t="shared" si="94"/>
        <v>-2</v>
      </c>
    </row>
    <row r="1433" spans="1:19" x14ac:dyDescent="0.25">
      <c r="A1433" s="337">
        <v>1441</v>
      </c>
      <c r="B1433" s="334" t="s">
        <v>6815</v>
      </c>
      <c r="C1433" s="333">
        <v>45119</v>
      </c>
      <c r="D1433" s="366">
        <v>20784</v>
      </c>
      <c r="E1433" s="333">
        <v>45118</v>
      </c>
      <c r="F1433" s="332">
        <v>1900</v>
      </c>
      <c r="G1433" s="332" t="s">
        <v>396</v>
      </c>
      <c r="H1433" s="332" t="s">
        <v>5245</v>
      </c>
      <c r="I1433" s="337" t="s">
        <v>130</v>
      </c>
      <c r="J1433" s="332" t="s">
        <v>6946</v>
      </c>
      <c r="K1433" s="332"/>
      <c r="L1433" s="333"/>
      <c r="M1433" s="332"/>
      <c r="N1433" s="334">
        <f t="shared" si="91"/>
        <v>1900</v>
      </c>
      <c r="O1433" s="332" t="s">
        <v>27</v>
      </c>
      <c r="P1433" s="332">
        <v>1285</v>
      </c>
      <c r="Q1433" s="333">
        <v>45148</v>
      </c>
      <c r="R1433" s="332">
        <v>1900</v>
      </c>
      <c r="S1433" s="314">
        <f t="shared" si="94"/>
        <v>45148</v>
      </c>
    </row>
    <row r="1434" spans="1:19" x14ac:dyDescent="0.25">
      <c r="A1434" s="337">
        <v>1442</v>
      </c>
      <c r="B1434" s="334" t="s">
        <v>6816</v>
      </c>
      <c r="C1434" s="333">
        <v>45119</v>
      </c>
      <c r="D1434" s="366">
        <v>19754</v>
      </c>
      <c r="E1434" s="333">
        <v>45118</v>
      </c>
      <c r="F1434" s="332">
        <v>178.29</v>
      </c>
      <c r="G1434" s="332" t="s">
        <v>11744</v>
      </c>
      <c r="H1434" s="394" t="s">
        <v>11872</v>
      </c>
      <c r="I1434" s="337" t="s">
        <v>130</v>
      </c>
      <c r="J1434" s="332" t="s">
        <v>9687</v>
      </c>
      <c r="K1434" s="332"/>
      <c r="L1434" s="332"/>
      <c r="M1434" s="332"/>
      <c r="N1434" s="334">
        <f t="shared" si="91"/>
        <v>178.29</v>
      </c>
      <c r="O1434" s="332" t="s">
        <v>27</v>
      </c>
      <c r="P1434" s="332">
        <v>1333</v>
      </c>
      <c r="Q1434" s="333">
        <v>45180</v>
      </c>
      <c r="R1434" s="332">
        <f>N1434</f>
        <v>178.29</v>
      </c>
      <c r="S1434" s="314">
        <f t="shared" si="94"/>
        <v>45180</v>
      </c>
    </row>
    <row r="1435" spans="1:19" x14ac:dyDescent="0.25">
      <c r="A1435" s="337">
        <v>1443</v>
      </c>
      <c r="B1435" s="334" t="s">
        <v>6817</v>
      </c>
      <c r="C1435" s="333">
        <v>45119</v>
      </c>
      <c r="D1435" s="366">
        <v>19753</v>
      </c>
      <c r="E1435" s="333">
        <v>45119</v>
      </c>
      <c r="F1435" s="332">
        <v>178.29</v>
      </c>
      <c r="G1435" s="332" t="s">
        <v>11744</v>
      </c>
      <c r="H1435" s="332" t="s">
        <v>11872</v>
      </c>
      <c r="I1435" s="337" t="s">
        <v>130</v>
      </c>
      <c r="J1435" s="332" t="s">
        <v>9687</v>
      </c>
      <c r="K1435" s="332"/>
      <c r="L1435" s="332"/>
      <c r="M1435" s="332"/>
      <c r="N1435" s="334">
        <f t="shared" si="91"/>
        <v>178.29</v>
      </c>
      <c r="O1435" s="332" t="s">
        <v>27</v>
      </c>
      <c r="P1435" s="332">
        <v>1333</v>
      </c>
      <c r="Q1435" s="333">
        <v>45180</v>
      </c>
      <c r="R1435" s="332">
        <f>N1435</f>
        <v>178.29</v>
      </c>
      <c r="S1435" s="314">
        <f t="shared" si="94"/>
        <v>45180</v>
      </c>
    </row>
    <row r="1436" spans="1:19" x14ac:dyDescent="0.25">
      <c r="A1436" s="337">
        <v>1444</v>
      </c>
      <c r="B1436" s="334" t="s">
        <v>12043</v>
      </c>
      <c r="C1436" s="333">
        <v>45119</v>
      </c>
      <c r="D1436" s="366">
        <v>2686</v>
      </c>
      <c r="E1436" s="333">
        <v>45111</v>
      </c>
      <c r="F1436" s="332">
        <v>981.75</v>
      </c>
      <c r="G1436" s="332" t="s">
        <v>11431</v>
      </c>
      <c r="H1436" s="332" t="s">
        <v>2175</v>
      </c>
      <c r="I1436" s="337" t="s">
        <v>130</v>
      </c>
      <c r="J1436" s="332" t="s">
        <v>9687</v>
      </c>
      <c r="K1436" s="332">
        <v>60</v>
      </c>
      <c r="L1436" s="333">
        <v>45173</v>
      </c>
      <c r="M1436" s="333">
        <v>45139</v>
      </c>
      <c r="N1436" s="334">
        <f t="shared" si="91"/>
        <v>981.75</v>
      </c>
      <c r="O1436" s="332" t="s">
        <v>27</v>
      </c>
      <c r="P1436" s="332">
        <v>1326</v>
      </c>
      <c r="Q1436" s="333">
        <v>45168</v>
      </c>
      <c r="R1436" s="332">
        <f>N1436</f>
        <v>981.75</v>
      </c>
      <c r="S1436" s="314">
        <f t="shared" si="94"/>
        <v>-5</v>
      </c>
    </row>
    <row r="1437" spans="1:19" x14ac:dyDescent="0.25">
      <c r="A1437" s="337">
        <v>1445</v>
      </c>
      <c r="B1437" s="334" t="s">
        <v>12044</v>
      </c>
      <c r="C1437" s="333">
        <v>45120</v>
      </c>
      <c r="D1437" s="366">
        <v>283</v>
      </c>
      <c r="E1437" s="333">
        <v>45098</v>
      </c>
      <c r="F1437" s="332">
        <v>324</v>
      </c>
      <c r="G1437" s="332" t="s">
        <v>12316</v>
      </c>
      <c r="H1437" s="332" t="s">
        <v>11966</v>
      </c>
      <c r="I1437" s="337" t="s">
        <v>130</v>
      </c>
      <c r="J1437" s="332" t="s">
        <v>9687</v>
      </c>
      <c r="K1437" s="332">
        <v>0</v>
      </c>
      <c r="L1437" s="333">
        <v>45098</v>
      </c>
      <c r="M1437" s="333">
        <v>45120</v>
      </c>
      <c r="N1437" s="334">
        <f t="shared" si="91"/>
        <v>324</v>
      </c>
      <c r="O1437" s="332" t="s">
        <v>90</v>
      </c>
      <c r="P1437" s="332">
        <v>191</v>
      </c>
      <c r="Q1437" s="333">
        <v>45098</v>
      </c>
      <c r="R1437" s="332">
        <f>N1437</f>
        <v>324</v>
      </c>
      <c r="S1437" s="314">
        <f t="shared" si="94"/>
        <v>0</v>
      </c>
    </row>
    <row r="1438" spans="1:19" x14ac:dyDescent="0.25">
      <c r="A1438" s="337">
        <v>1446</v>
      </c>
      <c r="B1438" s="334" t="s">
        <v>12045</v>
      </c>
      <c r="C1438" s="333">
        <v>45120</v>
      </c>
      <c r="D1438" s="366">
        <v>45182301059</v>
      </c>
      <c r="E1438" s="333">
        <v>45093</v>
      </c>
      <c r="F1438" s="332">
        <v>244.8</v>
      </c>
      <c r="G1438" s="332" t="s">
        <v>12315</v>
      </c>
      <c r="H1438" s="332" t="s">
        <v>12048</v>
      </c>
      <c r="I1438" s="337" t="s">
        <v>130</v>
      </c>
      <c r="J1438" s="332" t="s">
        <v>9687</v>
      </c>
      <c r="K1438" s="332">
        <v>0</v>
      </c>
      <c r="L1438" s="333">
        <v>45093</v>
      </c>
      <c r="M1438" s="333">
        <v>45120</v>
      </c>
      <c r="N1438" s="334">
        <f t="shared" si="91"/>
        <v>244.8</v>
      </c>
      <c r="O1438" s="332" t="s">
        <v>90</v>
      </c>
      <c r="P1438" s="332">
        <v>261</v>
      </c>
      <c r="Q1438" s="333">
        <v>45093</v>
      </c>
      <c r="R1438" s="332">
        <f t="shared" ref="R1438:R1439" si="96">N1438</f>
        <v>244.8</v>
      </c>
      <c r="S1438" s="314">
        <f t="shared" si="94"/>
        <v>0</v>
      </c>
    </row>
    <row r="1439" spans="1:19" x14ac:dyDescent="0.25">
      <c r="A1439" s="337">
        <v>1447</v>
      </c>
      <c r="B1439" s="334" t="s">
        <v>9133</v>
      </c>
      <c r="C1439" s="333">
        <v>45120</v>
      </c>
      <c r="D1439" s="366">
        <v>1019423001589</v>
      </c>
      <c r="E1439" s="333">
        <v>45094</v>
      </c>
      <c r="F1439" s="332">
        <v>672.87</v>
      </c>
      <c r="G1439" s="332" t="s">
        <v>8602</v>
      </c>
      <c r="H1439" s="332" t="s">
        <v>12049</v>
      </c>
      <c r="I1439" s="337" t="s">
        <v>130</v>
      </c>
      <c r="J1439" s="332" t="s">
        <v>9687</v>
      </c>
      <c r="K1439" s="332">
        <v>0</v>
      </c>
      <c r="L1439" s="333">
        <v>45094</v>
      </c>
      <c r="M1439" s="333">
        <v>45120</v>
      </c>
      <c r="N1439" s="334">
        <f t="shared" si="91"/>
        <v>672.87</v>
      </c>
      <c r="O1439" s="332" t="s">
        <v>90</v>
      </c>
      <c r="P1439" s="332">
        <v>7</v>
      </c>
      <c r="Q1439" s="333">
        <v>45094</v>
      </c>
      <c r="R1439" s="332">
        <f t="shared" si="96"/>
        <v>672.87</v>
      </c>
      <c r="S1439" s="314">
        <f t="shared" si="94"/>
        <v>0</v>
      </c>
    </row>
    <row r="1440" spans="1:19" x14ac:dyDescent="0.25">
      <c r="A1440" s="337">
        <v>1448</v>
      </c>
      <c r="B1440" s="334" t="s">
        <v>9118</v>
      </c>
      <c r="C1440" s="333">
        <v>45120</v>
      </c>
      <c r="D1440" s="366">
        <v>2307093</v>
      </c>
      <c r="E1440" s="333">
        <v>45120</v>
      </c>
      <c r="F1440" s="332">
        <v>363</v>
      </c>
      <c r="G1440" s="332" t="s">
        <v>5365</v>
      </c>
      <c r="H1440" s="332" t="s">
        <v>12050</v>
      </c>
      <c r="I1440" s="337" t="s">
        <v>130</v>
      </c>
      <c r="J1440" s="332" t="s">
        <v>6946</v>
      </c>
      <c r="K1440" s="332"/>
      <c r="L1440" s="332"/>
      <c r="M1440" s="332"/>
      <c r="N1440" s="334">
        <f t="shared" si="91"/>
        <v>363</v>
      </c>
      <c r="O1440" s="332" t="s">
        <v>27</v>
      </c>
      <c r="P1440" s="332">
        <v>1290</v>
      </c>
      <c r="Q1440" s="333">
        <v>45154</v>
      </c>
      <c r="R1440" s="332">
        <v>363</v>
      </c>
      <c r="S1440" s="314">
        <f t="shared" si="94"/>
        <v>45154</v>
      </c>
    </row>
    <row r="1441" spans="1:19" x14ac:dyDescent="0.25">
      <c r="A1441" s="337">
        <v>1449</v>
      </c>
      <c r="B1441" s="334" t="s">
        <v>10316</v>
      </c>
      <c r="C1441" s="333">
        <v>45120</v>
      </c>
      <c r="D1441" s="366">
        <v>261</v>
      </c>
      <c r="E1441" s="333">
        <v>45117</v>
      </c>
      <c r="F1441" s="332">
        <v>296.32</v>
      </c>
      <c r="G1441" s="332" t="s">
        <v>11370</v>
      </c>
      <c r="H1441" s="332" t="s">
        <v>12051</v>
      </c>
      <c r="I1441" s="337" t="s">
        <v>130</v>
      </c>
      <c r="J1441" s="332" t="s">
        <v>8687</v>
      </c>
      <c r="K1441" s="332"/>
      <c r="L1441" s="332"/>
      <c r="M1441" s="332"/>
      <c r="N1441" s="334">
        <f t="shared" si="91"/>
        <v>296.32</v>
      </c>
      <c r="O1441" s="332" t="s">
        <v>27</v>
      </c>
      <c r="P1441" s="332">
        <v>1281</v>
      </c>
      <c r="Q1441" s="333">
        <v>45147</v>
      </c>
      <c r="R1441" s="332">
        <v>296.32</v>
      </c>
      <c r="S1441" s="314">
        <f t="shared" si="94"/>
        <v>45147</v>
      </c>
    </row>
    <row r="1442" spans="1:19" x14ac:dyDescent="0.25">
      <c r="A1442" s="337">
        <v>1450</v>
      </c>
      <c r="B1442" s="334" t="s">
        <v>6828</v>
      </c>
      <c r="C1442" s="333">
        <v>45124</v>
      </c>
      <c r="D1442" s="366">
        <v>1195</v>
      </c>
      <c r="E1442" s="333">
        <v>45118</v>
      </c>
      <c r="F1442" s="332">
        <v>119</v>
      </c>
      <c r="G1442" s="332" t="s">
        <v>12046</v>
      </c>
      <c r="H1442" s="332" t="s">
        <v>12052</v>
      </c>
      <c r="I1442" s="337" t="s">
        <v>130</v>
      </c>
      <c r="J1442" s="332" t="s">
        <v>11439</v>
      </c>
      <c r="K1442" s="332"/>
      <c r="L1442" s="332"/>
      <c r="M1442" s="332"/>
      <c r="N1442" s="334">
        <f t="shared" ref="N1442:N1505" si="97">F1442</f>
        <v>119</v>
      </c>
      <c r="O1442" s="332" t="s">
        <v>27</v>
      </c>
      <c r="P1442" s="332">
        <v>1273</v>
      </c>
      <c r="Q1442" s="333">
        <v>45133</v>
      </c>
      <c r="R1442" s="332">
        <v>119</v>
      </c>
      <c r="S1442" s="314">
        <f t="shared" si="94"/>
        <v>45133</v>
      </c>
    </row>
    <row r="1443" spans="1:19" x14ac:dyDescent="0.25">
      <c r="A1443" s="337">
        <v>1451</v>
      </c>
      <c r="B1443" s="334" t="s">
        <v>6831</v>
      </c>
      <c r="C1443" s="333">
        <v>45124</v>
      </c>
      <c r="D1443" s="366">
        <v>3017000006024010</v>
      </c>
      <c r="E1443" s="333">
        <v>45124</v>
      </c>
      <c r="F1443" s="332">
        <v>164.93</v>
      </c>
      <c r="G1443" s="332" t="s">
        <v>2611</v>
      </c>
      <c r="H1443" s="332" t="s">
        <v>12053</v>
      </c>
      <c r="I1443" s="337" t="s">
        <v>130</v>
      </c>
      <c r="J1443" s="332" t="s">
        <v>9687</v>
      </c>
      <c r="K1443" s="332">
        <v>0</v>
      </c>
      <c r="L1443" s="333">
        <v>45124</v>
      </c>
      <c r="M1443" s="333">
        <v>45124</v>
      </c>
      <c r="N1443" s="334">
        <f t="shared" si="97"/>
        <v>164.93</v>
      </c>
      <c r="O1443" s="332" t="s">
        <v>50</v>
      </c>
      <c r="P1443" s="366">
        <v>231706025112</v>
      </c>
      <c r="Q1443" s="333">
        <v>45124</v>
      </c>
      <c r="R1443" s="332">
        <v>164.93</v>
      </c>
      <c r="S1443" s="314">
        <f t="shared" si="94"/>
        <v>0</v>
      </c>
    </row>
    <row r="1444" spans="1:19" x14ac:dyDescent="0.25">
      <c r="A1444" s="337">
        <v>1452</v>
      </c>
      <c r="B1444" s="334" t="s">
        <v>6832</v>
      </c>
      <c r="C1444" s="333">
        <v>45124</v>
      </c>
      <c r="D1444" s="366">
        <v>4002218</v>
      </c>
      <c r="E1444" s="333">
        <v>45120</v>
      </c>
      <c r="F1444" s="332">
        <v>1357.91</v>
      </c>
      <c r="G1444" s="332" t="s">
        <v>12047</v>
      </c>
      <c r="H1444" s="332" t="s">
        <v>12205</v>
      </c>
      <c r="I1444" s="337" t="s">
        <v>130</v>
      </c>
      <c r="J1444" s="332" t="s">
        <v>9687</v>
      </c>
      <c r="K1444" s="332">
        <v>60</v>
      </c>
      <c r="L1444" s="333">
        <v>45182</v>
      </c>
      <c r="M1444" s="333">
        <v>45139</v>
      </c>
      <c r="N1444" s="334">
        <f t="shared" si="97"/>
        <v>1357.91</v>
      </c>
      <c r="O1444" s="332"/>
      <c r="P1444" s="332"/>
      <c r="Q1444" s="332"/>
      <c r="R1444" s="332">
        <f>N1444</f>
        <v>1357.91</v>
      </c>
      <c r="S1444" s="314">
        <f t="shared" si="94"/>
        <v>-45182</v>
      </c>
    </row>
    <row r="1445" spans="1:19" x14ac:dyDescent="0.25">
      <c r="A1445" s="337">
        <v>1453</v>
      </c>
      <c r="B1445" s="337" t="s">
        <v>12054</v>
      </c>
      <c r="C1445" s="338">
        <v>45107</v>
      </c>
      <c r="D1445" s="337">
        <v>692</v>
      </c>
      <c r="E1445" s="340">
        <v>45106</v>
      </c>
      <c r="F1445" s="337">
        <v>259.42</v>
      </c>
      <c r="G1445" s="337" t="s">
        <v>10358</v>
      </c>
      <c r="H1445" s="337" t="s">
        <v>12055</v>
      </c>
      <c r="I1445" s="337" t="s">
        <v>3579</v>
      </c>
      <c r="J1445" s="337" t="s">
        <v>10256</v>
      </c>
      <c r="K1445" s="337">
        <v>0</v>
      </c>
      <c r="L1445" s="338">
        <v>45106</v>
      </c>
      <c r="M1445" s="341">
        <v>45107</v>
      </c>
      <c r="N1445" s="334">
        <f t="shared" si="97"/>
        <v>259.42</v>
      </c>
      <c r="O1445" s="28" t="s">
        <v>20</v>
      </c>
      <c r="P1445" s="28">
        <v>417</v>
      </c>
      <c r="Q1445" s="29">
        <v>45100</v>
      </c>
      <c r="R1445" s="32">
        <v>259.42</v>
      </c>
      <c r="S1445" s="314">
        <f t="shared" si="94"/>
        <v>-6</v>
      </c>
    </row>
    <row r="1446" spans="1:19" x14ac:dyDescent="0.25">
      <c r="A1446" s="337">
        <v>1454</v>
      </c>
      <c r="B1446" s="337" t="s">
        <v>12056</v>
      </c>
      <c r="C1446" s="338">
        <v>45107</v>
      </c>
      <c r="D1446" s="337">
        <v>47833</v>
      </c>
      <c r="E1446" s="340">
        <v>45107</v>
      </c>
      <c r="F1446" s="337">
        <v>364</v>
      </c>
      <c r="G1446" s="337" t="s">
        <v>12057</v>
      </c>
      <c r="H1446" s="337" t="s">
        <v>57</v>
      </c>
      <c r="I1446" s="337" t="s">
        <v>3579</v>
      </c>
      <c r="J1446" s="337" t="s">
        <v>10256</v>
      </c>
      <c r="K1446" s="337">
        <v>30</v>
      </c>
      <c r="L1446" s="338">
        <v>45136</v>
      </c>
      <c r="M1446" s="341">
        <v>45107</v>
      </c>
      <c r="N1446" s="334">
        <f t="shared" si="97"/>
        <v>364</v>
      </c>
      <c r="O1446" s="28" t="s">
        <v>20</v>
      </c>
      <c r="P1446" s="28">
        <v>495</v>
      </c>
      <c r="Q1446" s="29">
        <v>45135</v>
      </c>
      <c r="R1446" s="32">
        <v>364</v>
      </c>
      <c r="S1446" s="314">
        <f t="shared" si="94"/>
        <v>-1</v>
      </c>
    </row>
    <row r="1447" spans="1:19" x14ac:dyDescent="0.25">
      <c r="A1447" s="337">
        <v>1455</v>
      </c>
      <c r="B1447" s="337" t="s">
        <v>12058</v>
      </c>
      <c r="C1447" s="338">
        <v>45107</v>
      </c>
      <c r="D1447" s="337">
        <v>47054</v>
      </c>
      <c r="E1447" s="340">
        <v>45107</v>
      </c>
      <c r="F1447" s="337">
        <v>3693.76</v>
      </c>
      <c r="G1447" s="337" t="s">
        <v>8110</v>
      </c>
      <c r="H1447" s="337" t="s">
        <v>299</v>
      </c>
      <c r="I1447" s="337" t="s">
        <v>3579</v>
      </c>
      <c r="J1447" s="337" t="s">
        <v>10256</v>
      </c>
      <c r="K1447" s="337">
        <v>0</v>
      </c>
      <c r="L1447" s="338">
        <v>45107</v>
      </c>
      <c r="M1447" s="341">
        <v>45110</v>
      </c>
      <c r="N1447" s="334">
        <f t="shared" si="97"/>
        <v>3693.76</v>
      </c>
      <c r="O1447" s="337" t="s">
        <v>20</v>
      </c>
      <c r="P1447" s="337">
        <v>419</v>
      </c>
      <c r="Q1447" s="341"/>
      <c r="R1447" s="342">
        <v>3693.76</v>
      </c>
      <c r="S1447" s="314">
        <f t="shared" si="94"/>
        <v>-45107</v>
      </c>
    </row>
    <row r="1448" spans="1:19" x14ac:dyDescent="0.25">
      <c r="A1448" s="337">
        <v>1456</v>
      </c>
      <c r="B1448" s="337" t="s">
        <v>4441</v>
      </c>
      <c r="C1448" s="338">
        <v>45110</v>
      </c>
      <c r="D1448" s="337">
        <v>658</v>
      </c>
      <c r="E1448" s="340">
        <v>45099</v>
      </c>
      <c r="F1448" s="337">
        <v>265</v>
      </c>
      <c r="G1448" s="337" t="s">
        <v>12059</v>
      </c>
      <c r="H1448" s="337" t="s">
        <v>79</v>
      </c>
      <c r="I1448" s="337" t="s">
        <v>3579</v>
      </c>
      <c r="J1448" s="337" t="s">
        <v>11322</v>
      </c>
      <c r="K1448" s="337">
        <v>0</v>
      </c>
      <c r="L1448" s="338">
        <v>45099</v>
      </c>
      <c r="M1448" s="341">
        <v>45105</v>
      </c>
      <c r="N1448" s="334">
        <f t="shared" si="97"/>
        <v>265</v>
      </c>
      <c r="O1448" s="28" t="s">
        <v>12575</v>
      </c>
      <c r="P1448" s="28">
        <v>1</v>
      </c>
      <c r="Q1448" s="29">
        <v>45099</v>
      </c>
      <c r="R1448" s="32">
        <v>265</v>
      </c>
      <c r="S1448" s="314">
        <f t="shared" si="94"/>
        <v>0</v>
      </c>
    </row>
    <row r="1449" spans="1:19" x14ac:dyDescent="0.25">
      <c r="A1449" s="337">
        <v>1457</v>
      </c>
      <c r="B1449" s="337" t="s">
        <v>12060</v>
      </c>
      <c r="C1449" s="338">
        <v>45110</v>
      </c>
      <c r="D1449" s="337">
        <v>4594</v>
      </c>
      <c r="E1449" s="340">
        <v>45110</v>
      </c>
      <c r="F1449" s="337">
        <v>85.5</v>
      </c>
      <c r="G1449" s="337" t="s">
        <v>11258</v>
      </c>
      <c r="H1449" s="337" t="s">
        <v>12061</v>
      </c>
      <c r="I1449" s="337" t="s">
        <v>3579</v>
      </c>
      <c r="J1449" s="337" t="s">
        <v>10256</v>
      </c>
      <c r="K1449" s="337">
        <v>30</v>
      </c>
      <c r="L1449" s="338">
        <v>45140</v>
      </c>
      <c r="M1449" s="341">
        <v>45111</v>
      </c>
      <c r="N1449" s="334">
        <f t="shared" si="97"/>
        <v>85.5</v>
      </c>
      <c r="O1449" s="28" t="s">
        <v>20</v>
      </c>
      <c r="P1449" s="28">
        <v>564</v>
      </c>
      <c r="Q1449" s="29">
        <v>45148</v>
      </c>
      <c r="R1449" s="32">
        <v>85.5</v>
      </c>
      <c r="S1449" s="314">
        <f t="shared" si="94"/>
        <v>8</v>
      </c>
    </row>
    <row r="1450" spans="1:19" x14ac:dyDescent="0.25">
      <c r="A1450" s="337">
        <v>1458</v>
      </c>
      <c r="B1450" s="337" t="s">
        <v>12062</v>
      </c>
      <c r="C1450" s="338">
        <v>45111</v>
      </c>
      <c r="D1450" s="337">
        <v>6302</v>
      </c>
      <c r="E1450" s="340">
        <v>45110</v>
      </c>
      <c r="F1450" s="337">
        <v>9.1999999999999993</v>
      </c>
      <c r="G1450" s="337" t="s">
        <v>1251</v>
      </c>
      <c r="H1450" s="337" t="s">
        <v>92</v>
      </c>
      <c r="I1450" s="337" t="s">
        <v>3579</v>
      </c>
      <c r="J1450" s="337" t="s">
        <v>4434</v>
      </c>
      <c r="K1450" s="337">
        <v>0</v>
      </c>
      <c r="L1450" s="338">
        <v>45110</v>
      </c>
      <c r="M1450" s="341">
        <v>45111</v>
      </c>
      <c r="N1450" s="334">
        <f t="shared" si="97"/>
        <v>9.1999999999999993</v>
      </c>
      <c r="O1450" s="337" t="s">
        <v>50</v>
      </c>
      <c r="P1450" s="337">
        <v>10228</v>
      </c>
      <c r="Q1450" s="341">
        <v>45110</v>
      </c>
      <c r="R1450" s="342">
        <v>9.1999999999999993</v>
      </c>
      <c r="S1450" s="314">
        <f t="shared" si="94"/>
        <v>0</v>
      </c>
    </row>
    <row r="1451" spans="1:19" x14ac:dyDescent="0.25">
      <c r="A1451" s="337">
        <v>1459</v>
      </c>
      <c r="B1451" s="337" t="s">
        <v>12063</v>
      </c>
      <c r="C1451" s="338">
        <v>45111</v>
      </c>
      <c r="D1451" s="339">
        <v>190013061919</v>
      </c>
      <c r="E1451" s="340">
        <v>45103</v>
      </c>
      <c r="F1451" s="337">
        <v>14954.6</v>
      </c>
      <c r="G1451" s="337" t="s">
        <v>10823</v>
      </c>
      <c r="H1451" s="337" t="s">
        <v>110</v>
      </c>
      <c r="I1451" s="337" t="s">
        <v>3579</v>
      </c>
      <c r="J1451" s="337" t="s">
        <v>4434</v>
      </c>
      <c r="K1451" s="337">
        <f>L1451-E1451</f>
        <v>10</v>
      </c>
      <c r="L1451" s="338">
        <v>45113</v>
      </c>
      <c r="M1451" s="341">
        <v>45111</v>
      </c>
      <c r="N1451" s="334">
        <f t="shared" si="97"/>
        <v>14954.6</v>
      </c>
      <c r="O1451" s="28" t="s">
        <v>12574</v>
      </c>
      <c r="P1451" s="48"/>
      <c r="Q1451" s="29">
        <v>45139</v>
      </c>
      <c r="R1451" s="32">
        <v>14954.6</v>
      </c>
      <c r="S1451" s="314">
        <f t="shared" si="94"/>
        <v>26</v>
      </c>
    </row>
    <row r="1452" spans="1:19" x14ac:dyDescent="0.25">
      <c r="A1452" s="337">
        <v>1460</v>
      </c>
      <c r="B1452" s="337" t="s">
        <v>12064</v>
      </c>
      <c r="C1452" s="338">
        <v>45111</v>
      </c>
      <c r="D1452" s="337">
        <v>1123</v>
      </c>
      <c r="E1452" s="340">
        <v>45110</v>
      </c>
      <c r="F1452" s="337">
        <f>468+88.92</f>
        <v>556.91999999999996</v>
      </c>
      <c r="G1452" s="337" t="s">
        <v>8972</v>
      </c>
      <c r="H1452" s="337" t="s">
        <v>8316</v>
      </c>
      <c r="I1452" s="337" t="s">
        <v>3579</v>
      </c>
      <c r="J1452" s="337" t="s">
        <v>10256</v>
      </c>
      <c r="K1452" s="337">
        <v>30</v>
      </c>
      <c r="L1452" s="338">
        <v>45140</v>
      </c>
      <c r="M1452" s="341">
        <v>45111</v>
      </c>
      <c r="N1452" s="334">
        <f t="shared" si="97"/>
        <v>556.91999999999996</v>
      </c>
      <c r="O1452" s="28" t="s">
        <v>20</v>
      </c>
      <c r="P1452" s="28">
        <v>566</v>
      </c>
      <c r="Q1452" s="29">
        <v>45148</v>
      </c>
      <c r="R1452" s="32">
        <v>556.91999999999996</v>
      </c>
      <c r="S1452" s="314">
        <f t="shared" si="94"/>
        <v>8</v>
      </c>
    </row>
    <row r="1453" spans="1:19" x14ac:dyDescent="0.25">
      <c r="A1453" s="337">
        <v>1461</v>
      </c>
      <c r="B1453" s="337" t="s">
        <v>12065</v>
      </c>
      <c r="C1453" s="338">
        <v>45112</v>
      </c>
      <c r="D1453" s="337">
        <v>15414</v>
      </c>
      <c r="E1453" s="340">
        <v>45108</v>
      </c>
      <c r="F1453" s="337">
        <v>34991.71</v>
      </c>
      <c r="G1453" s="337" t="s">
        <v>11483</v>
      </c>
      <c r="H1453" s="337" t="s">
        <v>9365</v>
      </c>
      <c r="I1453" s="337" t="s">
        <v>3579</v>
      </c>
      <c r="J1453" s="337" t="s">
        <v>4434</v>
      </c>
      <c r="K1453" s="337">
        <v>60</v>
      </c>
      <c r="L1453" s="338">
        <v>45168</v>
      </c>
      <c r="M1453" s="341">
        <v>45112</v>
      </c>
      <c r="N1453" s="334">
        <f t="shared" si="97"/>
        <v>34991.71</v>
      </c>
      <c r="O1453" s="28" t="s">
        <v>12574</v>
      </c>
      <c r="P1453" s="28"/>
      <c r="Q1453" s="29">
        <v>45108</v>
      </c>
      <c r="R1453" s="32">
        <v>34991.71</v>
      </c>
      <c r="S1453" s="314">
        <f t="shared" si="94"/>
        <v>-60</v>
      </c>
    </row>
    <row r="1454" spans="1:19" x14ac:dyDescent="0.25">
      <c r="A1454" s="337">
        <v>1462</v>
      </c>
      <c r="B1454" s="337" t="s">
        <v>12066</v>
      </c>
      <c r="C1454" s="338">
        <v>45114</v>
      </c>
      <c r="D1454" s="337">
        <v>6475</v>
      </c>
      <c r="E1454" s="340">
        <v>45113</v>
      </c>
      <c r="F1454" s="337">
        <v>18</v>
      </c>
      <c r="G1454" s="337" t="s">
        <v>1251</v>
      </c>
      <c r="H1454" s="337" t="s">
        <v>92</v>
      </c>
      <c r="I1454" s="337" t="s">
        <v>3579</v>
      </c>
      <c r="J1454" s="337" t="s">
        <v>4434</v>
      </c>
      <c r="K1454" s="337">
        <v>0</v>
      </c>
      <c r="L1454" s="338">
        <v>45113</v>
      </c>
      <c r="M1454" s="341">
        <v>45114</v>
      </c>
      <c r="N1454" s="334">
        <f t="shared" si="97"/>
        <v>18</v>
      </c>
      <c r="O1454" s="337" t="s">
        <v>50</v>
      </c>
      <c r="P1454" s="337">
        <v>10469</v>
      </c>
      <c r="Q1454" s="341">
        <v>45113</v>
      </c>
      <c r="R1454" s="342">
        <f t="shared" ref="R1454" si="98">N1454</f>
        <v>18</v>
      </c>
      <c r="S1454" s="314">
        <f t="shared" si="94"/>
        <v>0</v>
      </c>
    </row>
    <row r="1455" spans="1:19" x14ac:dyDescent="0.25">
      <c r="A1455" s="337">
        <v>1463</v>
      </c>
      <c r="B1455" s="337" t="s">
        <v>4475</v>
      </c>
      <c r="C1455" s="338">
        <v>45117</v>
      </c>
      <c r="D1455" s="337">
        <v>3102</v>
      </c>
      <c r="E1455" s="340">
        <v>45107</v>
      </c>
      <c r="F1455" s="337">
        <v>23153.51</v>
      </c>
      <c r="G1455" s="337" t="s">
        <v>3717</v>
      </c>
      <c r="H1455" s="337" t="s">
        <v>12067</v>
      </c>
      <c r="I1455" s="337" t="s">
        <v>3579</v>
      </c>
      <c r="J1455" s="337" t="s">
        <v>4434</v>
      </c>
      <c r="K1455" s="337">
        <v>60</v>
      </c>
      <c r="L1455" s="338">
        <v>45167</v>
      </c>
      <c r="M1455" s="341">
        <v>45117</v>
      </c>
      <c r="N1455" s="334">
        <f t="shared" si="97"/>
        <v>23153.51</v>
      </c>
      <c r="O1455" s="40" t="s">
        <v>20</v>
      </c>
      <c r="P1455" s="40">
        <v>1123</v>
      </c>
      <c r="Q1455" s="41">
        <v>45173</v>
      </c>
      <c r="R1455" s="39">
        <v>22277.96</v>
      </c>
      <c r="S1455" s="314">
        <f t="shared" si="94"/>
        <v>6</v>
      </c>
    </row>
    <row r="1456" spans="1:19" x14ac:dyDescent="0.25">
      <c r="A1456" s="337">
        <v>1464</v>
      </c>
      <c r="B1456" s="337" t="s">
        <v>12068</v>
      </c>
      <c r="C1456" s="338">
        <v>45117</v>
      </c>
      <c r="D1456" s="337">
        <v>3099</v>
      </c>
      <c r="E1456" s="340">
        <v>45107</v>
      </c>
      <c r="F1456" s="337">
        <v>21500.69</v>
      </c>
      <c r="G1456" s="337" t="s">
        <v>3717</v>
      </c>
      <c r="H1456" s="337" t="s">
        <v>12069</v>
      </c>
      <c r="I1456" s="337" t="s">
        <v>3579</v>
      </c>
      <c r="J1456" s="337" t="s">
        <v>4434</v>
      </c>
      <c r="K1456" s="337">
        <v>60</v>
      </c>
      <c r="L1456" s="338">
        <v>45167</v>
      </c>
      <c r="M1456" s="341">
        <v>45117</v>
      </c>
      <c r="N1456" s="334">
        <f t="shared" si="97"/>
        <v>21500.69</v>
      </c>
      <c r="O1456" s="40" t="s">
        <v>20</v>
      </c>
      <c r="P1456" s="40">
        <v>1123</v>
      </c>
      <c r="Q1456" s="41">
        <v>45173</v>
      </c>
      <c r="R1456" s="39">
        <v>20687.64</v>
      </c>
      <c r="S1456" s="314">
        <f t="shared" si="94"/>
        <v>6</v>
      </c>
    </row>
    <row r="1457" spans="1:19" x14ac:dyDescent="0.25">
      <c r="A1457" s="337">
        <v>1465</v>
      </c>
      <c r="B1457" s="337" t="s">
        <v>12070</v>
      </c>
      <c r="C1457" s="338">
        <v>45117</v>
      </c>
      <c r="D1457" s="337">
        <v>3001059949</v>
      </c>
      <c r="E1457" s="340">
        <v>45117</v>
      </c>
      <c r="F1457" s="337">
        <v>272.02999999999997</v>
      </c>
      <c r="G1457" s="337" t="s">
        <v>11485</v>
      </c>
      <c r="H1457" s="337" t="s">
        <v>57</v>
      </c>
      <c r="I1457" s="337" t="s">
        <v>3579</v>
      </c>
      <c r="J1457" s="337" t="s">
        <v>8432</v>
      </c>
      <c r="K1457" s="337">
        <v>0</v>
      </c>
      <c r="L1457" s="338">
        <v>45117</v>
      </c>
      <c r="M1457" s="341">
        <v>45117</v>
      </c>
      <c r="N1457" s="334">
        <f t="shared" si="97"/>
        <v>272.02999999999997</v>
      </c>
      <c r="O1457" s="337" t="s">
        <v>20</v>
      </c>
      <c r="P1457" s="337">
        <v>425</v>
      </c>
      <c r="Q1457" s="341">
        <v>45119</v>
      </c>
      <c r="R1457" s="342">
        <v>272.02999999999997</v>
      </c>
      <c r="S1457" s="314">
        <f t="shared" si="94"/>
        <v>2</v>
      </c>
    </row>
    <row r="1458" spans="1:19" x14ac:dyDescent="0.25">
      <c r="A1458" s="337">
        <v>1466</v>
      </c>
      <c r="B1458" s="337" t="s">
        <v>12071</v>
      </c>
      <c r="C1458" s="338">
        <v>45117</v>
      </c>
      <c r="D1458" s="337">
        <v>261688</v>
      </c>
      <c r="E1458" s="340">
        <v>45107</v>
      </c>
      <c r="F1458" s="337">
        <v>206.87</v>
      </c>
      <c r="G1458" s="337" t="s">
        <v>11005</v>
      </c>
      <c r="H1458" s="337" t="s">
        <v>9253</v>
      </c>
      <c r="I1458" s="337" t="s">
        <v>3579</v>
      </c>
      <c r="J1458" s="337" t="s">
        <v>4434</v>
      </c>
      <c r="K1458" s="337">
        <v>15</v>
      </c>
      <c r="L1458" s="338">
        <v>45122</v>
      </c>
      <c r="M1458" s="341">
        <v>45117</v>
      </c>
      <c r="N1458" s="334">
        <f t="shared" si="97"/>
        <v>206.87</v>
      </c>
      <c r="O1458" s="337" t="s">
        <v>27</v>
      </c>
      <c r="P1458" s="337">
        <v>1251</v>
      </c>
      <c r="Q1458" s="341">
        <v>45120</v>
      </c>
      <c r="R1458" s="342">
        <v>206.87</v>
      </c>
      <c r="S1458" s="314">
        <f t="shared" si="94"/>
        <v>-2</v>
      </c>
    </row>
    <row r="1459" spans="1:19" x14ac:dyDescent="0.25">
      <c r="A1459" s="337">
        <v>1467</v>
      </c>
      <c r="B1459" s="337" t="s">
        <v>12072</v>
      </c>
      <c r="C1459" s="338">
        <v>45117</v>
      </c>
      <c r="D1459" s="337">
        <v>711</v>
      </c>
      <c r="E1459" s="340">
        <v>45077</v>
      </c>
      <c r="F1459" s="337">
        <v>7932.8</v>
      </c>
      <c r="G1459" s="337" t="s">
        <v>11980</v>
      </c>
      <c r="H1459" s="337" t="s">
        <v>12073</v>
      </c>
      <c r="I1459" s="337" t="s">
        <v>3579</v>
      </c>
      <c r="J1459" s="337" t="s">
        <v>4434</v>
      </c>
      <c r="K1459" s="337">
        <v>0</v>
      </c>
      <c r="L1459" s="338">
        <v>45077</v>
      </c>
      <c r="M1459" s="341">
        <v>45117</v>
      </c>
      <c r="N1459" s="334">
        <f t="shared" si="97"/>
        <v>7932.8</v>
      </c>
      <c r="O1459" s="28" t="s">
        <v>12574</v>
      </c>
      <c r="P1459" s="28">
        <v>438</v>
      </c>
      <c r="Q1459" s="29">
        <v>45107</v>
      </c>
      <c r="R1459" s="32">
        <v>7932.8</v>
      </c>
      <c r="S1459" s="314">
        <f t="shared" si="94"/>
        <v>30</v>
      </c>
    </row>
    <row r="1460" spans="1:19" x14ac:dyDescent="0.25">
      <c r="A1460" s="337">
        <v>1468</v>
      </c>
      <c r="B1460" s="405" t="s">
        <v>7861</v>
      </c>
      <c r="C1460" s="338">
        <v>45118</v>
      </c>
      <c r="D1460" s="337">
        <v>6584</v>
      </c>
      <c r="E1460" s="340">
        <v>45117</v>
      </c>
      <c r="F1460" s="337">
        <v>17.600000000000001</v>
      </c>
      <c r="G1460" s="337" t="s">
        <v>1251</v>
      </c>
      <c r="H1460" s="337" t="s">
        <v>92</v>
      </c>
      <c r="I1460" s="337" t="s">
        <v>3579</v>
      </c>
      <c r="J1460" s="337" t="s">
        <v>4434</v>
      </c>
      <c r="K1460" s="337">
        <v>0</v>
      </c>
      <c r="L1460" s="338">
        <v>45117</v>
      </c>
      <c r="M1460" s="341">
        <v>45118</v>
      </c>
      <c r="N1460" s="334">
        <f t="shared" si="97"/>
        <v>17.600000000000001</v>
      </c>
      <c r="O1460" s="337" t="s">
        <v>50</v>
      </c>
      <c r="P1460" s="337"/>
      <c r="Q1460" s="341"/>
      <c r="R1460" s="342"/>
      <c r="S1460" s="314">
        <f t="shared" si="94"/>
        <v>-45117</v>
      </c>
    </row>
    <row r="1461" spans="1:19" x14ac:dyDescent="0.25">
      <c r="A1461" s="337">
        <v>1469</v>
      </c>
      <c r="B1461" s="337" t="s">
        <v>12074</v>
      </c>
      <c r="C1461" s="338">
        <v>45118</v>
      </c>
      <c r="D1461" s="337">
        <v>520699</v>
      </c>
      <c r="E1461" s="340">
        <v>45107</v>
      </c>
      <c r="F1461" s="337">
        <v>1214.8399999999999</v>
      </c>
      <c r="G1461" s="337" t="s">
        <v>505</v>
      </c>
      <c r="H1461" s="337" t="s">
        <v>11601</v>
      </c>
      <c r="I1461" s="337" t="s">
        <v>3579</v>
      </c>
      <c r="J1461" s="337" t="s">
        <v>4434</v>
      </c>
      <c r="K1461" s="337">
        <v>15</v>
      </c>
      <c r="L1461" s="338">
        <v>45122</v>
      </c>
      <c r="M1461" s="341">
        <v>45118</v>
      </c>
      <c r="N1461" s="334">
        <f t="shared" si="97"/>
        <v>1214.8399999999999</v>
      </c>
      <c r="O1461" s="337" t="s">
        <v>27</v>
      </c>
      <c r="P1461" s="337">
        <v>1252</v>
      </c>
      <c r="Q1461" s="341">
        <v>45120</v>
      </c>
      <c r="R1461" s="342">
        <v>1214.8399999999999</v>
      </c>
      <c r="S1461" s="314">
        <f t="shared" si="94"/>
        <v>-2</v>
      </c>
    </row>
    <row r="1462" spans="1:19" x14ac:dyDescent="0.25">
      <c r="A1462" s="337">
        <v>1470</v>
      </c>
      <c r="B1462" s="337" t="s">
        <v>12075</v>
      </c>
      <c r="C1462" s="338">
        <v>45119</v>
      </c>
      <c r="D1462" s="337">
        <v>7000301488</v>
      </c>
      <c r="E1462" s="340">
        <v>45118</v>
      </c>
      <c r="F1462" s="337">
        <v>3514.13</v>
      </c>
      <c r="G1462" s="337" t="s">
        <v>9563</v>
      </c>
      <c r="H1462" s="337" t="s">
        <v>7998</v>
      </c>
      <c r="I1462" s="337" t="s">
        <v>3579</v>
      </c>
      <c r="J1462" s="337" t="s">
        <v>8432</v>
      </c>
      <c r="K1462" s="337">
        <v>30</v>
      </c>
      <c r="L1462" s="338">
        <v>45148</v>
      </c>
      <c r="M1462" s="341">
        <v>45119</v>
      </c>
      <c r="N1462" s="334">
        <f t="shared" si="97"/>
        <v>3514.13</v>
      </c>
      <c r="O1462" s="28" t="s">
        <v>20</v>
      </c>
      <c r="P1462" s="28">
        <v>567</v>
      </c>
      <c r="Q1462" s="29">
        <v>45148</v>
      </c>
      <c r="R1462" s="32">
        <v>3514.13</v>
      </c>
      <c r="S1462" s="314">
        <f t="shared" si="94"/>
        <v>0</v>
      </c>
    </row>
    <row r="1463" spans="1:19" x14ac:dyDescent="0.25">
      <c r="A1463" s="337">
        <v>1471</v>
      </c>
      <c r="B1463" s="337" t="s">
        <v>12076</v>
      </c>
      <c r="C1463" s="338">
        <v>45120</v>
      </c>
      <c r="D1463" s="337">
        <v>51402</v>
      </c>
      <c r="E1463" s="340">
        <v>45118</v>
      </c>
      <c r="F1463" s="337">
        <v>6749.99</v>
      </c>
      <c r="G1463" s="337" t="s">
        <v>12077</v>
      </c>
      <c r="H1463" s="337" t="s">
        <v>12078</v>
      </c>
      <c r="I1463" s="337" t="s">
        <v>3579</v>
      </c>
      <c r="J1463" s="337" t="s">
        <v>8432</v>
      </c>
      <c r="K1463" s="337">
        <v>30</v>
      </c>
      <c r="L1463" s="338">
        <v>45148</v>
      </c>
      <c r="M1463" s="341">
        <v>45120</v>
      </c>
      <c r="N1463" s="334">
        <f t="shared" si="97"/>
        <v>6749.99</v>
      </c>
      <c r="O1463" s="28" t="s">
        <v>20</v>
      </c>
      <c r="P1463" s="28">
        <v>568</v>
      </c>
      <c r="Q1463" s="29">
        <v>45148</v>
      </c>
      <c r="R1463" s="32">
        <v>6749.99</v>
      </c>
      <c r="S1463" s="314">
        <f t="shared" si="94"/>
        <v>0</v>
      </c>
    </row>
    <row r="1464" spans="1:19" x14ac:dyDescent="0.25">
      <c r="A1464" s="337">
        <v>1472</v>
      </c>
      <c r="B1464" s="337" t="s">
        <v>7872</v>
      </c>
      <c r="C1464" s="338">
        <v>45121</v>
      </c>
      <c r="D1464" s="337">
        <v>5134211</v>
      </c>
      <c r="E1464" s="340">
        <v>45120</v>
      </c>
      <c r="F1464" s="337">
        <v>0</v>
      </c>
      <c r="G1464" s="337" t="s">
        <v>9959</v>
      </c>
      <c r="H1464" s="337" t="s">
        <v>12079</v>
      </c>
      <c r="I1464" s="337" t="s">
        <v>3579</v>
      </c>
      <c r="J1464" s="337" t="s">
        <v>8432</v>
      </c>
      <c r="K1464" s="337">
        <v>0</v>
      </c>
      <c r="L1464" s="338">
        <v>45120</v>
      </c>
      <c r="M1464" s="341">
        <v>45121</v>
      </c>
      <c r="N1464" s="334">
        <f t="shared" si="97"/>
        <v>0</v>
      </c>
      <c r="O1464" s="28"/>
      <c r="P1464" s="28"/>
      <c r="Q1464" s="29"/>
      <c r="R1464" s="32"/>
      <c r="S1464" s="314">
        <f t="shared" si="94"/>
        <v>-45120</v>
      </c>
    </row>
    <row r="1465" spans="1:19" x14ac:dyDescent="0.25">
      <c r="A1465" s="337">
        <v>1473</v>
      </c>
      <c r="B1465" s="337" t="s">
        <v>12080</v>
      </c>
      <c r="C1465" s="338">
        <v>45124</v>
      </c>
      <c r="D1465" s="337">
        <v>6564469</v>
      </c>
      <c r="E1465" s="340">
        <v>45121</v>
      </c>
      <c r="F1465" s="337">
        <v>4739.3500000000004</v>
      </c>
      <c r="G1465" s="337" t="s">
        <v>11237</v>
      </c>
      <c r="H1465" s="337" t="s">
        <v>11238</v>
      </c>
      <c r="I1465" s="337" t="s">
        <v>3579</v>
      </c>
      <c r="J1465" s="337" t="s">
        <v>4434</v>
      </c>
      <c r="K1465" s="337">
        <v>15</v>
      </c>
      <c r="L1465" s="338">
        <v>45136</v>
      </c>
      <c r="M1465" s="341">
        <v>45124</v>
      </c>
      <c r="N1465" s="334">
        <f t="shared" si="97"/>
        <v>4739.3500000000004</v>
      </c>
      <c r="O1465" s="28" t="s">
        <v>20</v>
      </c>
      <c r="P1465" s="28">
        <v>494</v>
      </c>
      <c r="Q1465" s="29">
        <v>45135</v>
      </c>
      <c r="R1465" s="32">
        <v>4739.3500000000004</v>
      </c>
      <c r="S1465" s="314">
        <f t="shared" si="94"/>
        <v>-1</v>
      </c>
    </row>
    <row r="1466" spans="1:19" x14ac:dyDescent="0.25">
      <c r="A1466" s="337">
        <v>1474</v>
      </c>
      <c r="B1466" s="337" t="s">
        <v>12081</v>
      </c>
      <c r="C1466" s="338">
        <v>45124</v>
      </c>
      <c r="D1466" s="337">
        <v>10228508826</v>
      </c>
      <c r="E1466" s="340">
        <v>45107</v>
      </c>
      <c r="F1466" s="337">
        <v>1042.42</v>
      </c>
      <c r="G1466" s="337" t="s">
        <v>3196</v>
      </c>
      <c r="H1466" s="337" t="s">
        <v>4400</v>
      </c>
      <c r="I1466" s="337" t="s">
        <v>3579</v>
      </c>
      <c r="J1466" s="337" t="s">
        <v>4434</v>
      </c>
      <c r="K1466" s="337">
        <v>15</v>
      </c>
      <c r="L1466" s="338">
        <v>45124</v>
      </c>
      <c r="M1466" s="341">
        <v>45124</v>
      </c>
      <c r="N1466" s="334">
        <f t="shared" si="97"/>
        <v>1042.42</v>
      </c>
      <c r="O1466" s="28" t="s">
        <v>20</v>
      </c>
      <c r="P1466" s="28">
        <v>569</v>
      </c>
      <c r="Q1466" s="29">
        <v>45153</v>
      </c>
      <c r="R1466" s="32">
        <v>1042.42</v>
      </c>
      <c r="S1466" s="314">
        <f t="shared" si="94"/>
        <v>29</v>
      </c>
    </row>
    <row r="1467" spans="1:19" x14ac:dyDescent="0.25">
      <c r="A1467" s="337">
        <v>1475</v>
      </c>
      <c r="B1467" s="337" t="s">
        <v>12082</v>
      </c>
      <c r="C1467" s="338">
        <v>45125</v>
      </c>
      <c r="D1467" s="339">
        <v>110018011181</v>
      </c>
      <c r="E1467" s="340">
        <v>45119</v>
      </c>
      <c r="F1467" s="337">
        <v>7547.98</v>
      </c>
      <c r="G1467" s="337" t="s">
        <v>10823</v>
      </c>
      <c r="H1467" s="337" t="s">
        <v>110</v>
      </c>
      <c r="I1467" s="337" t="s">
        <v>3579</v>
      </c>
      <c r="J1467" s="337" t="s">
        <v>8112</v>
      </c>
      <c r="K1467" s="337">
        <v>12</v>
      </c>
      <c r="L1467" s="338">
        <v>45131</v>
      </c>
      <c r="M1467" s="341">
        <v>45125</v>
      </c>
      <c r="N1467" s="334">
        <f t="shared" si="97"/>
        <v>7547.98</v>
      </c>
      <c r="O1467" s="28"/>
      <c r="P1467" s="28">
        <v>495</v>
      </c>
      <c r="Q1467" s="29">
        <v>45139</v>
      </c>
      <c r="R1467" s="32">
        <v>7547.98</v>
      </c>
      <c r="S1467" s="314">
        <f t="shared" si="94"/>
        <v>8</v>
      </c>
    </row>
    <row r="1468" spans="1:19" x14ac:dyDescent="0.25">
      <c r="A1468" s="337">
        <v>1476</v>
      </c>
      <c r="B1468" s="337" t="s">
        <v>12083</v>
      </c>
      <c r="C1468" s="338">
        <v>45125</v>
      </c>
      <c r="D1468" s="339">
        <v>110018008852</v>
      </c>
      <c r="E1468" s="340">
        <v>45119</v>
      </c>
      <c r="F1468" s="337">
        <v>1716.55</v>
      </c>
      <c r="G1468" s="337" t="s">
        <v>10823</v>
      </c>
      <c r="H1468" s="337" t="s">
        <v>110</v>
      </c>
      <c r="I1468" s="337" t="s">
        <v>3579</v>
      </c>
      <c r="J1468" s="337" t="s">
        <v>8112</v>
      </c>
      <c r="K1468" s="337">
        <v>12</v>
      </c>
      <c r="L1468" s="338">
        <v>45131</v>
      </c>
      <c r="M1468" s="341">
        <v>45125</v>
      </c>
      <c r="N1468" s="334">
        <f t="shared" si="97"/>
        <v>1716.55</v>
      </c>
      <c r="O1468" s="28"/>
      <c r="P1468" s="28">
        <v>495</v>
      </c>
      <c r="Q1468" s="29">
        <v>45139</v>
      </c>
      <c r="R1468" s="32">
        <v>1716.55</v>
      </c>
      <c r="S1468" s="314">
        <f t="shared" si="94"/>
        <v>8</v>
      </c>
    </row>
    <row r="1469" spans="1:19" x14ac:dyDescent="0.25">
      <c r="A1469" s="337">
        <v>1477</v>
      </c>
      <c r="B1469" s="337" t="s">
        <v>12084</v>
      </c>
      <c r="C1469" s="338">
        <v>45126</v>
      </c>
      <c r="D1469" s="337">
        <v>5116</v>
      </c>
      <c r="E1469" s="340">
        <v>45125</v>
      </c>
      <c r="F1469" s="337">
        <v>2356.1999999999998</v>
      </c>
      <c r="G1469" s="337" t="s">
        <v>11308</v>
      </c>
      <c r="H1469" s="337" t="s">
        <v>12085</v>
      </c>
      <c r="I1469" s="337" t="s">
        <v>3579</v>
      </c>
      <c r="J1469" s="337" t="s">
        <v>10256</v>
      </c>
      <c r="K1469" s="337">
        <v>3</v>
      </c>
      <c r="L1469" s="338">
        <v>45128</v>
      </c>
      <c r="M1469" s="341">
        <v>45126</v>
      </c>
      <c r="N1469" s="334">
        <f t="shared" si="97"/>
        <v>2356.1999999999998</v>
      </c>
      <c r="O1469" s="337"/>
      <c r="P1469" s="337"/>
      <c r="Q1469" s="341"/>
      <c r="R1469" s="342"/>
      <c r="S1469" s="314">
        <f t="shared" si="94"/>
        <v>-45128</v>
      </c>
    </row>
    <row r="1470" spans="1:19" x14ac:dyDescent="0.25">
      <c r="A1470" s="337">
        <v>1478</v>
      </c>
      <c r="B1470" s="337" t="s">
        <v>12086</v>
      </c>
      <c r="C1470" s="338">
        <v>45127</v>
      </c>
      <c r="D1470" s="337">
        <v>7007</v>
      </c>
      <c r="E1470" s="340">
        <v>45126</v>
      </c>
      <c r="F1470" s="337">
        <v>8.8000000000000007</v>
      </c>
      <c r="G1470" s="337" t="s">
        <v>1251</v>
      </c>
      <c r="H1470" s="337" t="s">
        <v>92</v>
      </c>
      <c r="I1470" s="337" t="s">
        <v>3579</v>
      </c>
      <c r="J1470" s="337" t="s">
        <v>4434</v>
      </c>
      <c r="K1470" s="337">
        <v>0</v>
      </c>
      <c r="L1470" s="338">
        <v>45126</v>
      </c>
      <c r="M1470" s="341">
        <v>45127</v>
      </c>
      <c r="N1470" s="334">
        <f t="shared" si="97"/>
        <v>8.8000000000000007</v>
      </c>
      <c r="O1470" s="337" t="s">
        <v>50</v>
      </c>
      <c r="P1470" s="337">
        <v>11225</v>
      </c>
      <c r="Q1470" s="341">
        <v>45126</v>
      </c>
      <c r="R1470" s="342">
        <v>8.8000000000000007</v>
      </c>
      <c r="S1470" s="314">
        <f t="shared" si="94"/>
        <v>0</v>
      </c>
    </row>
    <row r="1471" spans="1:19" x14ac:dyDescent="0.25">
      <c r="A1471" s="337">
        <v>1479</v>
      </c>
      <c r="B1471" s="337" t="s">
        <v>12087</v>
      </c>
      <c r="C1471" s="338">
        <v>45127</v>
      </c>
      <c r="D1471" s="337">
        <v>14683</v>
      </c>
      <c r="E1471" s="340">
        <v>45127</v>
      </c>
      <c r="F1471" s="337">
        <v>154</v>
      </c>
      <c r="G1471" s="337" t="s">
        <v>8801</v>
      </c>
      <c r="H1471" s="337" t="s">
        <v>12088</v>
      </c>
      <c r="I1471" s="337" t="s">
        <v>3579</v>
      </c>
      <c r="J1471" s="337" t="s">
        <v>10256</v>
      </c>
      <c r="K1471" s="337">
        <v>5</v>
      </c>
      <c r="L1471" s="338">
        <v>45132</v>
      </c>
      <c r="M1471" s="341">
        <v>45127</v>
      </c>
      <c r="N1471" s="334">
        <f t="shared" si="97"/>
        <v>154</v>
      </c>
      <c r="O1471" s="28" t="s">
        <v>20</v>
      </c>
      <c r="P1471" s="28">
        <v>490</v>
      </c>
      <c r="Q1471" s="29">
        <v>45132</v>
      </c>
      <c r="R1471" s="32">
        <v>154</v>
      </c>
      <c r="S1471" s="314">
        <f t="shared" si="94"/>
        <v>0</v>
      </c>
    </row>
    <row r="1472" spans="1:19" x14ac:dyDescent="0.25">
      <c r="A1472" s="337">
        <v>1480</v>
      </c>
      <c r="B1472" s="364" t="s">
        <v>2213</v>
      </c>
      <c r="C1472" s="365">
        <v>45097</v>
      </c>
      <c r="D1472" s="366">
        <v>2098</v>
      </c>
      <c r="E1472" s="365">
        <v>45091</v>
      </c>
      <c r="F1472" s="332">
        <v>10297.379999999999</v>
      </c>
      <c r="G1472" s="332" t="s">
        <v>6262</v>
      </c>
      <c r="H1472" s="332" t="s">
        <v>12089</v>
      </c>
      <c r="I1472" s="332" t="s">
        <v>130</v>
      </c>
      <c r="J1472" s="332" t="s">
        <v>109</v>
      </c>
      <c r="K1472" s="314">
        <f t="shared" ref="K1472:K1535" si="99">L1472-E1472</f>
        <v>60</v>
      </c>
      <c r="L1472" s="365">
        <v>45151</v>
      </c>
      <c r="M1472" s="365">
        <v>45097</v>
      </c>
      <c r="N1472" s="332">
        <f t="shared" si="97"/>
        <v>10297.379999999999</v>
      </c>
      <c r="O1472" s="226"/>
      <c r="P1472" s="226"/>
      <c r="Q1472" s="308"/>
      <c r="R1472" s="226"/>
      <c r="S1472" s="314">
        <f t="shared" si="94"/>
        <v>-45151</v>
      </c>
    </row>
    <row r="1473" spans="1:19" x14ac:dyDescent="0.25">
      <c r="A1473" s="337">
        <v>1481</v>
      </c>
      <c r="B1473" s="364" t="s">
        <v>2216</v>
      </c>
      <c r="C1473" s="365">
        <v>45097</v>
      </c>
      <c r="D1473" s="366">
        <v>5029816</v>
      </c>
      <c r="E1473" s="365">
        <v>45089</v>
      </c>
      <c r="F1473" s="332">
        <v>9572.86</v>
      </c>
      <c r="G1473" s="332" t="s">
        <v>263</v>
      </c>
      <c r="H1473" s="332" t="s">
        <v>16</v>
      </c>
      <c r="I1473" s="332" t="s">
        <v>130</v>
      </c>
      <c r="J1473" s="332" t="s">
        <v>109</v>
      </c>
      <c r="K1473" s="314">
        <f t="shared" si="99"/>
        <v>15</v>
      </c>
      <c r="L1473" s="365">
        <v>45104</v>
      </c>
      <c r="M1473" s="365">
        <v>45097</v>
      </c>
      <c r="N1473" s="332">
        <f t="shared" si="97"/>
        <v>9572.86</v>
      </c>
      <c r="O1473" s="226"/>
      <c r="P1473" s="226"/>
      <c r="Q1473" s="308"/>
      <c r="R1473" s="226"/>
      <c r="S1473" s="314">
        <f t="shared" si="94"/>
        <v>-45104</v>
      </c>
    </row>
    <row r="1474" spans="1:19" x14ac:dyDescent="0.25">
      <c r="A1474" s="337">
        <v>1482</v>
      </c>
      <c r="B1474" s="364" t="s">
        <v>4460</v>
      </c>
      <c r="C1474" s="365">
        <v>45100</v>
      </c>
      <c r="D1474" s="366">
        <v>1241</v>
      </c>
      <c r="E1474" s="365">
        <v>45099</v>
      </c>
      <c r="F1474" s="332">
        <v>3173.51</v>
      </c>
      <c r="G1474" s="332" t="s">
        <v>99</v>
      </c>
      <c r="H1474" s="332" t="s">
        <v>238</v>
      </c>
      <c r="I1474" s="332" t="s">
        <v>130</v>
      </c>
      <c r="J1474" s="332" t="s">
        <v>109</v>
      </c>
      <c r="K1474" s="314">
        <f t="shared" si="99"/>
        <v>0</v>
      </c>
      <c r="L1474" s="365">
        <v>45099</v>
      </c>
      <c r="M1474" s="365">
        <v>45100</v>
      </c>
      <c r="N1474" s="332">
        <f t="shared" si="97"/>
        <v>3173.51</v>
      </c>
      <c r="O1474" s="226" t="s">
        <v>27</v>
      </c>
      <c r="P1474" s="226">
        <v>1213</v>
      </c>
      <c r="Q1474" s="365">
        <v>45093</v>
      </c>
      <c r="R1474" s="226">
        <v>3173.51</v>
      </c>
      <c r="S1474" s="314">
        <f t="shared" si="94"/>
        <v>-6</v>
      </c>
    </row>
    <row r="1475" spans="1:19" x14ac:dyDescent="0.25">
      <c r="A1475" s="337">
        <v>1483</v>
      </c>
      <c r="B1475" s="406" t="s">
        <v>2218</v>
      </c>
      <c r="C1475" s="407">
        <v>45100</v>
      </c>
      <c r="D1475" s="408">
        <v>53792</v>
      </c>
      <c r="E1475" s="407">
        <v>45098</v>
      </c>
      <c r="F1475" s="409">
        <v>4691.58</v>
      </c>
      <c r="G1475" s="409" t="s">
        <v>8311</v>
      </c>
      <c r="H1475" s="409" t="s">
        <v>57</v>
      </c>
      <c r="I1475" s="409" t="s">
        <v>130</v>
      </c>
      <c r="J1475" s="409" t="s">
        <v>109</v>
      </c>
      <c r="K1475" s="410">
        <f t="shared" si="99"/>
        <v>30</v>
      </c>
      <c r="L1475" s="407">
        <v>45128</v>
      </c>
      <c r="M1475" s="407">
        <v>45100</v>
      </c>
      <c r="N1475" s="409">
        <f t="shared" si="97"/>
        <v>4691.58</v>
      </c>
      <c r="O1475" s="411" t="s">
        <v>27</v>
      </c>
      <c r="P1475" s="411">
        <v>5335</v>
      </c>
      <c r="Q1475" s="407">
        <v>45125</v>
      </c>
      <c r="R1475" s="411">
        <v>4691.58</v>
      </c>
      <c r="S1475" s="314">
        <f t="shared" si="94"/>
        <v>-3</v>
      </c>
    </row>
    <row r="1476" spans="1:19" x14ac:dyDescent="0.25">
      <c r="A1476" s="337">
        <v>1484</v>
      </c>
      <c r="B1476" s="364" t="s">
        <v>2220</v>
      </c>
      <c r="C1476" s="365">
        <v>45100</v>
      </c>
      <c r="D1476" s="366">
        <v>100242</v>
      </c>
      <c r="E1476" s="365">
        <v>45098</v>
      </c>
      <c r="F1476" s="332">
        <v>300</v>
      </c>
      <c r="G1476" s="332" t="s">
        <v>8102</v>
      </c>
      <c r="H1476" s="332" t="s">
        <v>57</v>
      </c>
      <c r="I1476" s="332" t="s">
        <v>130</v>
      </c>
      <c r="J1476" s="332" t="s">
        <v>109</v>
      </c>
      <c r="K1476" s="314">
        <f t="shared" si="99"/>
        <v>0</v>
      </c>
      <c r="L1476" s="365">
        <v>45098</v>
      </c>
      <c r="M1476" s="365">
        <v>45100</v>
      </c>
      <c r="N1476" s="332">
        <f t="shared" si="97"/>
        <v>300</v>
      </c>
      <c r="O1476" s="226" t="s">
        <v>90</v>
      </c>
      <c r="P1476" s="226">
        <v>12</v>
      </c>
      <c r="Q1476" s="365">
        <v>45098</v>
      </c>
      <c r="R1476" s="226">
        <v>300</v>
      </c>
      <c r="S1476" s="314">
        <f t="shared" si="94"/>
        <v>0</v>
      </c>
    </row>
    <row r="1477" spans="1:19" x14ac:dyDescent="0.25">
      <c r="A1477" s="337">
        <v>1485</v>
      </c>
      <c r="B1477" s="364" t="s">
        <v>2221</v>
      </c>
      <c r="C1477" s="365">
        <v>45104</v>
      </c>
      <c r="D1477" s="366">
        <v>71783488504</v>
      </c>
      <c r="E1477" s="365">
        <v>45104</v>
      </c>
      <c r="F1477" s="332">
        <v>51.86</v>
      </c>
      <c r="G1477" s="332" t="s">
        <v>8100</v>
      </c>
      <c r="H1477" s="332" t="s">
        <v>238</v>
      </c>
      <c r="I1477" s="332" t="s">
        <v>130</v>
      </c>
      <c r="J1477" s="332" t="s">
        <v>109</v>
      </c>
      <c r="K1477" s="314">
        <f t="shared" si="99"/>
        <v>0</v>
      </c>
      <c r="L1477" s="365">
        <v>45104</v>
      </c>
      <c r="M1477" s="365">
        <v>45104</v>
      </c>
      <c r="N1477" s="332">
        <f t="shared" si="97"/>
        <v>51.86</v>
      </c>
      <c r="O1477" s="226" t="s">
        <v>90</v>
      </c>
      <c r="P1477" s="366">
        <v>71783488504</v>
      </c>
      <c r="Q1477" s="365">
        <v>45104</v>
      </c>
      <c r="R1477" s="226">
        <v>51.86</v>
      </c>
      <c r="S1477" s="314">
        <f t="shared" si="94"/>
        <v>0</v>
      </c>
    </row>
    <row r="1478" spans="1:19" x14ac:dyDescent="0.25">
      <c r="A1478" s="337">
        <v>1486</v>
      </c>
      <c r="B1478" s="364" t="s">
        <v>2222</v>
      </c>
      <c r="C1478" s="365">
        <v>45104</v>
      </c>
      <c r="D1478" s="366">
        <v>5919</v>
      </c>
      <c r="E1478" s="365">
        <v>45104</v>
      </c>
      <c r="F1478" s="332">
        <v>120.14</v>
      </c>
      <c r="G1478" s="332" t="s">
        <v>10020</v>
      </c>
      <c r="H1478" s="332" t="s">
        <v>57</v>
      </c>
      <c r="I1478" s="332" t="s">
        <v>130</v>
      </c>
      <c r="J1478" s="332" t="s">
        <v>109</v>
      </c>
      <c r="K1478" s="314">
        <f t="shared" si="99"/>
        <v>0</v>
      </c>
      <c r="L1478" s="365">
        <v>45104</v>
      </c>
      <c r="M1478" s="365">
        <v>45104</v>
      </c>
      <c r="N1478" s="332">
        <f t="shared" si="97"/>
        <v>120.14</v>
      </c>
      <c r="O1478" s="226" t="s">
        <v>4018</v>
      </c>
      <c r="P1478" s="226">
        <v>3268</v>
      </c>
      <c r="Q1478" s="365">
        <v>45104</v>
      </c>
      <c r="R1478" s="226">
        <v>120.14</v>
      </c>
      <c r="S1478" s="314">
        <f t="shared" si="94"/>
        <v>0</v>
      </c>
    </row>
    <row r="1479" spans="1:19" x14ac:dyDescent="0.25">
      <c r="A1479" s="337">
        <v>1487</v>
      </c>
      <c r="B1479" s="364" t="s">
        <v>2223</v>
      </c>
      <c r="C1479" s="365">
        <v>45104</v>
      </c>
      <c r="D1479" s="366">
        <v>200252769</v>
      </c>
      <c r="E1479" s="365">
        <v>45104</v>
      </c>
      <c r="F1479" s="332">
        <v>69</v>
      </c>
      <c r="G1479" s="332" t="s">
        <v>474</v>
      </c>
      <c r="H1479" s="332" t="s">
        <v>57</v>
      </c>
      <c r="I1479" s="332" t="s">
        <v>130</v>
      </c>
      <c r="J1479" s="332" t="s">
        <v>109</v>
      </c>
      <c r="K1479" s="314">
        <f t="shared" si="99"/>
        <v>0</v>
      </c>
      <c r="L1479" s="365">
        <v>45104</v>
      </c>
      <c r="M1479" s="365">
        <v>45104</v>
      </c>
      <c r="N1479" s="332">
        <f t="shared" si="97"/>
        <v>69</v>
      </c>
      <c r="O1479" s="226" t="s">
        <v>90</v>
      </c>
      <c r="P1479" s="226">
        <v>330</v>
      </c>
      <c r="Q1479" s="365">
        <v>45104</v>
      </c>
      <c r="R1479" s="226">
        <v>69</v>
      </c>
      <c r="S1479" s="314">
        <f t="shared" si="94"/>
        <v>0</v>
      </c>
    </row>
    <row r="1480" spans="1:19" x14ac:dyDescent="0.25">
      <c r="A1480" s="337">
        <v>1488</v>
      </c>
      <c r="B1480" s="364" t="s">
        <v>4</v>
      </c>
      <c r="C1480" s="365">
        <v>45105</v>
      </c>
      <c r="D1480" s="366">
        <v>30002429</v>
      </c>
      <c r="E1480" s="365">
        <v>45091</v>
      </c>
      <c r="F1480" s="332">
        <v>56413.25</v>
      </c>
      <c r="G1480" s="332" t="s">
        <v>8103</v>
      </c>
      <c r="H1480" s="332" t="s">
        <v>8099</v>
      </c>
      <c r="I1480" s="332" t="s">
        <v>130</v>
      </c>
      <c r="J1480" s="332" t="s">
        <v>109</v>
      </c>
      <c r="K1480" s="314">
        <f t="shared" si="99"/>
        <v>60</v>
      </c>
      <c r="L1480" s="365">
        <v>45151</v>
      </c>
      <c r="M1480" s="365">
        <v>45105</v>
      </c>
      <c r="N1480" s="332">
        <f t="shared" si="97"/>
        <v>56413.25</v>
      </c>
      <c r="O1480" s="226"/>
      <c r="P1480" s="226"/>
      <c r="Q1480" s="308"/>
      <c r="R1480" s="226"/>
      <c r="S1480" s="314">
        <f t="shared" si="94"/>
        <v>-45151</v>
      </c>
    </row>
    <row r="1481" spans="1:19" x14ac:dyDescent="0.25">
      <c r="A1481" s="337">
        <v>1489</v>
      </c>
      <c r="B1481" s="364" t="s">
        <v>6</v>
      </c>
      <c r="C1481" s="365">
        <v>45105</v>
      </c>
      <c r="D1481" s="366">
        <v>2643</v>
      </c>
      <c r="E1481" s="365">
        <v>45093</v>
      </c>
      <c r="F1481" s="332">
        <v>130</v>
      </c>
      <c r="G1481" s="332" t="s">
        <v>11842</v>
      </c>
      <c r="H1481" s="332" t="s">
        <v>238</v>
      </c>
      <c r="I1481" s="332" t="s">
        <v>130</v>
      </c>
      <c r="J1481" s="332" t="s">
        <v>109</v>
      </c>
      <c r="K1481" s="314">
        <f t="shared" si="99"/>
        <v>0</v>
      </c>
      <c r="L1481" s="365">
        <v>45093</v>
      </c>
      <c r="M1481" s="365">
        <v>45105</v>
      </c>
      <c r="N1481" s="332">
        <f t="shared" si="97"/>
        <v>130</v>
      </c>
      <c r="O1481" s="226" t="s">
        <v>90</v>
      </c>
      <c r="P1481" s="226">
        <v>29</v>
      </c>
      <c r="Q1481" s="365">
        <v>45093</v>
      </c>
      <c r="R1481" s="226">
        <v>130</v>
      </c>
      <c r="S1481" s="314">
        <f t="shared" si="94"/>
        <v>0</v>
      </c>
    </row>
    <row r="1482" spans="1:19" x14ac:dyDescent="0.25">
      <c r="A1482" s="337">
        <v>1490</v>
      </c>
      <c r="B1482" s="364" t="s">
        <v>7</v>
      </c>
      <c r="C1482" s="365">
        <v>45105</v>
      </c>
      <c r="D1482" s="366">
        <v>9</v>
      </c>
      <c r="E1482" s="365">
        <v>45092</v>
      </c>
      <c r="F1482" s="332">
        <v>70</v>
      </c>
      <c r="G1482" s="332" t="s">
        <v>12090</v>
      </c>
      <c r="H1482" s="332" t="s">
        <v>238</v>
      </c>
      <c r="I1482" s="332" t="s">
        <v>130</v>
      </c>
      <c r="J1482" s="332" t="s">
        <v>109</v>
      </c>
      <c r="K1482" s="314">
        <f t="shared" si="99"/>
        <v>0</v>
      </c>
      <c r="L1482" s="365">
        <v>45092</v>
      </c>
      <c r="M1482" s="365">
        <v>45105</v>
      </c>
      <c r="N1482" s="332">
        <f t="shared" si="97"/>
        <v>70</v>
      </c>
      <c r="O1482" s="226" t="s">
        <v>90</v>
      </c>
      <c r="P1482" s="286">
        <v>9</v>
      </c>
      <c r="Q1482" s="365">
        <v>45092</v>
      </c>
      <c r="R1482" s="226">
        <v>70</v>
      </c>
      <c r="S1482" s="314">
        <f t="shared" si="94"/>
        <v>0</v>
      </c>
    </row>
    <row r="1483" spans="1:19" x14ac:dyDescent="0.25">
      <c r="A1483" s="337">
        <v>1491</v>
      </c>
      <c r="B1483" s="364" t="s">
        <v>111</v>
      </c>
      <c r="C1483" s="365">
        <v>45105</v>
      </c>
      <c r="D1483" s="366">
        <v>2775</v>
      </c>
      <c r="E1483" s="365">
        <v>45103</v>
      </c>
      <c r="F1483" s="332">
        <v>36128.400000000001</v>
      </c>
      <c r="G1483" s="332" t="s">
        <v>8846</v>
      </c>
      <c r="H1483" s="332" t="s">
        <v>8223</v>
      </c>
      <c r="I1483" s="332" t="s">
        <v>130</v>
      </c>
      <c r="J1483" s="332" t="s">
        <v>109</v>
      </c>
      <c r="K1483" s="314">
        <f t="shared" si="99"/>
        <v>60</v>
      </c>
      <c r="L1483" s="365">
        <v>45163</v>
      </c>
      <c r="M1483" s="365">
        <v>45105</v>
      </c>
      <c r="N1483" s="332">
        <f t="shared" si="97"/>
        <v>36128.400000000001</v>
      </c>
      <c r="O1483" s="226"/>
      <c r="P1483" s="226"/>
      <c r="Q1483" s="308"/>
      <c r="R1483" s="226"/>
      <c r="S1483" s="314">
        <f t="shared" si="94"/>
        <v>-45163</v>
      </c>
    </row>
    <row r="1484" spans="1:19" x14ac:dyDescent="0.25">
      <c r="A1484" s="337">
        <v>1492</v>
      </c>
      <c r="B1484" s="364" t="s">
        <v>112</v>
      </c>
      <c r="C1484" s="365">
        <v>45105</v>
      </c>
      <c r="D1484" s="366">
        <v>23113</v>
      </c>
      <c r="E1484" s="365">
        <v>45083</v>
      </c>
      <c r="F1484" s="332">
        <v>20486.939999999999</v>
      </c>
      <c r="G1484" s="332" t="s">
        <v>8936</v>
      </c>
      <c r="H1484" s="332" t="s">
        <v>8937</v>
      </c>
      <c r="I1484" s="332" t="s">
        <v>130</v>
      </c>
      <c r="J1484" s="332" t="s">
        <v>109</v>
      </c>
      <c r="K1484" s="314">
        <f t="shared" si="99"/>
        <v>60</v>
      </c>
      <c r="L1484" s="365">
        <v>45143</v>
      </c>
      <c r="M1484" s="365">
        <v>45105</v>
      </c>
      <c r="N1484" s="332">
        <f t="shared" si="97"/>
        <v>20486.939999999999</v>
      </c>
      <c r="O1484" s="226"/>
      <c r="P1484" s="226"/>
      <c r="Q1484" s="308"/>
      <c r="R1484" s="226"/>
      <c r="S1484" s="314">
        <f t="shared" si="94"/>
        <v>-45143</v>
      </c>
    </row>
    <row r="1485" spans="1:19" x14ac:dyDescent="0.25">
      <c r="A1485" s="337">
        <v>1493</v>
      </c>
      <c r="B1485" s="406" t="s">
        <v>113</v>
      </c>
      <c r="C1485" s="407">
        <v>45105</v>
      </c>
      <c r="D1485" s="408">
        <v>4564</v>
      </c>
      <c r="E1485" s="407">
        <v>45103</v>
      </c>
      <c r="F1485" s="409">
        <v>5179.7299999999996</v>
      </c>
      <c r="G1485" s="409" t="s">
        <v>9153</v>
      </c>
      <c r="H1485" s="409" t="s">
        <v>8485</v>
      </c>
      <c r="I1485" s="409" t="s">
        <v>130</v>
      </c>
      <c r="J1485" s="409" t="s">
        <v>109</v>
      </c>
      <c r="K1485" s="410">
        <f t="shared" si="99"/>
        <v>30</v>
      </c>
      <c r="L1485" s="407">
        <v>45133</v>
      </c>
      <c r="M1485" s="407">
        <v>45105</v>
      </c>
      <c r="N1485" s="409">
        <f t="shared" si="97"/>
        <v>5179.7299999999996</v>
      </c>
      <c r="O1485" s="411" t="s">
        <v>27</v>
      </c>
      <c r="P1485" s="411">
        <v>5345</v>
      </c>
      <c r="Q1485" s="407">
        <v>45135</v>
      </c>
      <c r="R1485" s="411">
        <v>5179.7299999999996</v>
      </c>
      <c r="S1485" s="314">
        <f t="shared" si="94"/>
        <v>2</v>
      </c>
    </row>
    <row r="1486" spans="1:19" x14ac:dyDescent="0.25">
      <c r="A1486" s="337">
        <v>1494</v>
      </c>
      <c r="B1486" s="364" t="s">
        <v>114</v>
      </c>
      <c r="C1486" s="365">
        <v>45105</v>
      </c>
      <c r="D1486" s="366">
        <v>2774</v>
      </c>
      <c r="E1486" s="365">
        <v>45103</v>
      </c>
      <c r="F1486" s="332">
        <v>21677.040000000001</v>
      </c>
      <c r="G1486" s="332" t="s">
        <v>8846</v>
      </c>
      <c r="H1486" s="332" t="s">
        <v>8223</v>
      </c>
      <c r="I1486" s="332" t="s">
        <v>130</v>
      </c>
      <c r="J1486" s="332" t="s">
        <v>109</v>
      </c>
      <c r="K1486" s="314">
        <f t="shared" si="99"/>
        <v>60</v>
      </c>
      <c r="L1486" s="365">
        <v>45163</v>
      </c>
      <c r="M1486" s="365">
        <v>45105</v>
      </c>
      <c r="N1486" s="332">
        <f t="shared" si="97"/>
        <v>21677.040000000001</v>
      </c>
      <c r="O1486" s="226"/>
      <c r="P1486" s="226"/>
      <c r="Q1486" s="308"/>
      <c r="R1486" s="226"/>
      <c r="S1486" s="314">
        <f t="shared" si="94"/>
        <v>-45163</v>
      </c>
    </row>
    <row r="1487" spans="1:19" x14ac:dyDescent="0.25">
      <c r="A1487" s="337">
        <v>1495</v>
      </c>
      <c r="B1487" s="364" t="s">
        <v>140</v>
      </c>
      <c r="C1487" s="365">
        <v>45105</v>
      </c>
      <c r="D1487" s="366">
        <v>190717</v>
      </c>
      <c r="E1487" s="365">
        <v>45099</v>
      </c>
      <c r="F1487" s="332">
        <v>2578.37</v>
      </c>
      <c r="G1487" s="332" t="s">
        <v>99</v>
      </c>
      <c r="H1487" s="332" t="s">
        <v>238</v>
      </c>
      <c r="I1487" s="332" t="s">
        <v>130</v>
      </c>
      <c r="J1487" s="332" t="s">
        <v>109</v>
      </c>
      <c r="K1487" s="314">
        <f t="shared" si="99"/>
        <v>0</v>
      </c>
      <c r="L1487" s="365">
        <v>45099</v>
      </c>
      <c r="M1487" s="365">
        <v>45105</v>
      </c>
      <c r="N1487" s="332">
        <f t="shared" si="97"/>
        <v>2578.37</v>
      </c>
      <c r="O1487" s="226" t="s">
        <v>27</v>
      </c>
      <c r="P1487" s="226">
        <v>5278</v>
      </c>
      <c r="Q1487" s="365">
        <v>45096</v>
      </c>
      <c r="R1487" s="226">
        <v>2578.37</v>
      </c>
      <c r="S1487" s="314">
        <f t="shared" si="94"/>
        <v>-3</v>
      </c>
    </row>
    <row r="1488" spans="1:19" x14ac:dyDescent="0.25">
      <c r="A1488" s="337">
        <v>1496</v>
      </c>
      <c r="B1488" s="406" t="s">
        <v>141</v>
      </c>
      <c r="C1488" s="407">
        <v>45106</v>
      </c>
      <c r="D1488" s="408">
        <v>9805</v>
      </c>
      <c r="E1488" s="407">
        <v>45106</v>
      </c>
      <c r="F1488" s="409">
        <v>1786.19</v>
      </c>
      <c r="G1488" s="409" t="s">
        <v>6605</v>
      </c>
      <c r="H1488" s="409" t="s">
        <v>238</v>
      </c>
      <c r="I1488" s="409" t="s">
        <v>130</v>
      </c>
      <c r="J1488" s="409" t="s">
        <v>109</v>
      </c>
      <c r="K1488" s="410">
        <f t="shared" si="99"/>
        <v>30</v>
      </c>
      <c r="L1488" s="407">
        <v>45136</v>
      </c>
      <c r="M1488" s="407">
        <v>45106</v>
      </c>
      <c r="N1488" s="409">
        <f t="shared" si="97"/>
        <v>1786.19</v>
      </c>
      <c r="O1488" s="411" t="s">
        <v>27</v>
      </c>
      <c r="P1488" s="411">
        <v>5346</v>
      </c>
      <c r="Q1488" s="407">
        <v>45135</v>
      </c>
      <c r="R1488" s="411">
        <v>1786.19</v>
      </c>
      <c r="S1488" s="314">
        <f t="shared" si="94"/>
        <v>-1</v>
      </c>
    </row>
    <row r="1489" spans="1:19" x14ac:dyDescent="0.25">
      <c r="A1489" s="337">
        <v>1497</v>
      </c>
      <c r="B1489" s="364" t="s">
        <v>142</v>
      </c>
      <c r="C1489" s="365">
        <v>45106</v>
      </c>
      <c r="D1489" s="366">
        <v>2233</v>
      </c>
      <c r="E1489" s="365">
        <v>45106</v>
      </c>
      <c r="F1489" s="332">
        <v>202.3</v>
      </c>
      <c r="G1489" s="332" t="s">
        <v>8296</v>
      </c>
      <c r="H1489" s="332" t="s">
        <v>57</v>
      </c>
      <c r="I1489" s="332" t="s">
        <v>130</v>
      </c>
      <c r="J1489" s="332" t="s">
        <v>109</v>
      </c>
      <c r="K1489" s="314">
        <f t="shared" si="99"/>
        <v>0</v>
      </c>
      <c r="L1489" s="365">
        <v>45106</v>
      </c>
      <c r="M1489" s="365">
        <v>45106</v>
      </c>
      <c r="N1489" s="332">
        <f t="shared" si="97"/>
        <v>202.3</v>
      </c>
      <c r="O1489" s="226" t="s">
        <v>90</v>
      </c>
      <c r="P1489" s="226">
        <v>3</v>
      </c>
      <c r="Q1489" s="365">
        <v>45106</v>
      </c>
      <c r="R1489" s="226">
        <v>202.3</v>
      </c>
      <c r="S1489" s="314">
        <f t="shared" si="94"/>
        <v>0</v>
      </c>
    </row>
    <row r="1490" spans="1:19" x14ac:dyDescent="0.25">
      <c r="A1490" s="337">
        <v>1498</v>
      </c>
      <c r="B1490" s="364" t="s">
        <v>143</v>
      </c>
      <c r="C1490" s="365">
        <v>45110</v>
      </c>
      <c r="D1490" s="366">
        <v>170015507926</v>
      </c>
      <c r="E1490" s="365">
        <v>45103</v>
      </c>
      <c r="F1490" s="332">
        <v>120.71</v>
      </c>
      <c r="G1490" s="332" t="s">
        <v>10974</v>
      </c>
      <c r="H1490" s="332" t="s">
        <v>8098</v>
      </c>
      <c r="I1490" s="332" t="s">
        <v>130</v>
      </c>
      <c r="J1490" s="332" t="s">
        <v>109</v>
      </c>
      <c r="K1490" s="314">
        <f t="shared" si="99"/>
        <v>10</v>
      </c>
      <c r="L1490" s="365">
        <v>45113</v>
      </c>
      <c r="M1490" s="365">
        <v>45110</v>
      </c>
      <c r="N1490" s="332">
        <f t="shared" si="97"/>
        <v>120.71</v>
      </c>
      <c r="O1490" s="226"/>
      <c r="P1490" s="286"/>
      <c r="Q1490" s="308"/>
      <c r="R1490" s="226"/>
      <c r="S1490" s="314">
        <f t="shared" ref="S1490:S1553" si="100">Q1490-L1490</f>
        <v>-45113</v>
      </c>
    </row>
    <row r="1491" spans="1:19" x14ac:dyDescent="0.25">
      <c r="A1491" s="337">
        <v>1499</v>
      </c>
      <c r="B1491" s="364" t="s">
        <v>145</v>
      </c>
      <c r="C1491" s="365">
        <v>45110</v>
      </c>
      <c r="D1491" s="366">
        <v>170015507923</v>
      </c>
      <c r="E1491" s="365">
        <v>45103</v>
      </c>
      <c r="F1491" s="332">
        <v>16348.33</v>
      </c>
      <c r="G1491" s="332" t="s">
        <v>10974</v>
      </c>
      <c r="H1491" s="332" t="s">
        <v>8098</v>
      </c>
      <c r="I1491" s="332" t="s">
        <v>130</v>
      </c>
      <c r="J1491" s="332" t="s">
        <v>109</v>
      </c>
      <c r="K1491" s="314">
        <f t="shared" si="99"/>
        <v>10</v>
      </c>
      <c r="L1491" s="365">
        <v>45113</v>
      </c>
      <c r="M1491" s="365">
        <v>45110</v>
      </c>
      <c r="N1491" s="332">
        <f t="shared" si="97"/>
        <v>16348.33</v>
      </c>
      <c r="O1491" s="226"/>
      <c r="P1491" s="226"/>
      <c r="Q1491" s="308"/>
      <c r="R1491" s="226"/>
      <c r="S1491" s="314">
        <f t="shared" si="100"/>
        <v>-45113</v>
      </c>
    </row>
    <row r="1492" spans="1:19" x14ac:dyDescent="0.25">
      <c r="A1492" s="337">
        <v>1500</v>
      </c>
      <c r="B1492" s="406" t="s">
        <v>150</v>
      </c>
      <c r="C1492" s="407">
        <v>45111</v>
      </c>
      <c r="D1492" s="408">
        <v>86</v>
      </c>
      <c r="E1492" s="407">
        <v>45111</v>
      </c>
      <c r="F1492" s="409">
        <v>1500</v>
      </c>
      <c r="G1492" s="409" t="s">
        <v>11532</v>
      </c>
      <c r="H1492" s="409" t="s">
        <v>238</v>
      </c>
      <c r="I1492" s="409" t="s">
        <v>130</v>
      </c>
      <c r="J1492" s="409" t="s">
        <v>109</v>
      </c>
      <c r="K1492" s="410">
        <f t="shared" si="99"/>
        <v>30</v>
      </c>
      <c r="L1492" s="407">
        <v>45141</v>
      </c>
      <c r="M1492" s="407">
        <v>45111</v>
      </c>
      <c r="N1492" s="409">
        <f t="shared" si="97"/>
        <v>1500</v>
      </c>
      <c r="O1492" s="411" t="s">
        <v>27</v>
      </c>
      <c r="P1492" s="411">
        <v>5333</v>
      </c>
      <c r="Q1492" s="407">
        <v>45120</v>
      </c>
      <c r="R1492" s="411">
        <v>1500</v>
      </c>
      <c r="S1492" s="314">
        <f t="shared" si="100"/>
        <v>-21</v>
      </c>
    </row>
    <row r="1493" spans="1:19" x14ac:dyDescent="0.25">
      <c r="A1493" s="337">
        <v>1501</v>
      </c>
      <c r="B1493" s="364" t="s">
        <v>151</v>
      </c>
      <c r="C1493" s="365">
        <v>45111</v>
      </c>
      <c r="D1493" s="366">
        <v>11596</v>
      </c>
      <c r="E1493" s="365">
        <v>45110</v>
      </c>
      <c r="F1493" s="332">
        <v>147.4</v>
      </c>
      <c r="G1493" s="332" t="s">
        <v>353</v>
      </c>
      <c r="H1493" s="332" t="s">
        <v>57</v>
      </c>
      <c r="I1493" s="332" t="s">
        <v>130</v>
      </c>
      <c r="J1493" s="332" t="s">
        <v>109</v>
      </c>
      <c r="K1493" s="314">
        <f t="shared" si="99"/>
        <v>0</v>
      </c>
      <c r="L1493" s="365">
        <v>45110</v>
      </c>
      <c r="M1493" s="365">
        <v>45111</v>
      </c>
      <c r="N1493" s="332">
        <f t="shared" si="97"/>
        <v>147.4</v>
      </c>
      <c r="O1493" s="226" t="s">
        <v>90</v>
      </c>
      <c r="P1493" s="226">
        <v>19</v>
      </c>
      <c r="Q1493" s="365">
        <v>45110</v>
      </c>
      <c r="R1493" s="226">
        <v>147.4</v>
      </c>
      <c r="S1493" s="314">
        <f t="shared" si="100"/>
        <v>0</v>
      </c>
    </row>
    <row r="1494" spans="1:19" x14ac:dyDescent="0.25">
      <c r="A1494" s="337">
        <v>1502</v>
      </c>
      <c r="B1494" s="364" t="s">
        <v>4570</v>
      </c>
      <c r="C1494" s="365">
        <v>45111</v>
      </c>
      <c r="D1494" s="366">
        <v>1240316</v>
      </c>
      <c r="E1494" s="365">
        <v>45111</v>
      </c>
      <c r="F1494" s="332">
        <v>33.450000000000003</v>
      </c>
      <c r="G1494" s="332" t="s">
        <v>12091</v>
      </c>
      <c r="H1494" s="332" t="s">
        <v>1206</v>
      </c>
      <c r="I1494" s="332" t="s">
        <v>130</v>
      </c>
      <c r="J1494" s="332" t="s">
        <v>109</v>
      </c>
      <c r="K1494" s="314">
        <f t="shared" si="99"/>
        <v>0</v>
      </c>
      <c r="L1494" s="365">
        <v>45111</v>
      </c>
      <c r="M1494" s="365">
        <v>45111</v>
      </c>
      <c r="N1494" s="332">
        <f t="shared" si="97"/>
        <v>33.450000000000003</v>
      </c>
      <c r="O1494" s="226" t="s">
        <v>90</v>
      </c>
      <c r="P1494" s="366">
        <v>1240316</v>
      </c>
      <c r="Q1494" s="365">
        <v>45111</v>
      </c>
      <c r="R1494" s="226">
        <v>33.450000000000003</v>
      </c>
      <c r="S1494" s="314">
        <f t="shared" si="100"/>
        <v>0</v>
      </c>
    </row>
    <row r="1495" spans="1:19" x14ac:dyDescent="0.25">
      <c r="A1495" s="337">
        <v>1503</v>
      </c>
      <c r="B1495" s="364" t="s">
        <v>152</v>
      </c>
      <c r="C1495" s="365">
        <v>45112</v>
      </c>
      <c r="D1495" s="366">
        <v>6737</v>
      </c>
      <c r="E1495" s="365">
        <v>45111</v>
      </c>
      <c r="F1495" s="332">
        <v>4022.2</v>
      </c>
      <c r="G1495" s="332" t="s">
        <v>6264</v>
      </c>
      <c r="H1495" s="332" t="s">
        <v>238</v>
      </c>
      <c r="I1495" s="332" t="s">
        <v>130</v>
      </c>
      <c r="J1495" s="332" t="s">
        <v>109</v>
      </c>
      <c r="K1495" s="314">
        <f t="shared" si="99"/>
        <v>10</v>
      </c>
      <c r="L1495" s="365">
        <v>45121</v>
      </c>
      <c r="M1495" s="365">
        <v>45112</v>
      </c>
      <c r="N1495" s="332">
        <f t="shared" si="97"/>
        <v>4022.2</v>
      </c>
      <c r="O1495" s="226"/>
      <c r="P1495" s="226"/>
      <c r="Q1495" s="308"/>
      <c r="R1495" s="226"/>
      <c r="S1495" s="314">
        <f t="shared" si="100"/>
        <v>-45121</v>
      </c>
    </row>
    <row r="1496" spans="1:19" x14ac:dyDescent="0.25">
      <c r="A1496" s="337">
        <v>1504</v>
      </c>
      <c r="B1496" s="364" t="s">
        <v>153</v>
      </c>
      <c r="C1496" s="365">
        <v>45113</v>
      </c>
      <c r="D1496" s="366">
        <v>190930</v>
      </c>
      <c r="E1496" s="365">
        <v>45107</v>
      </c>
      <c r="F1496" s="332">
        <v>16503.64</v>
      </c>
      <c r="G1496" s="332" t="s">
        <v>99</v>
      </c>
      <c r="H1496" s="332" t="s">
        <v>238</v>
      </c>
      <c r="I1496" s="332" t="s">
        <v>130</v>
      </c>
      <c r="J1496" s="332" t="s">
        <v>109</v>
      </c>
      <c r="K1496" s="314">
        <f t="shared" si="99"/>
        <v>34</v>
      </c>
      <c r="L1496" s="365">
        <v>45141</v>
      </c>
      <c r="M1496" s="365">
        <v>45113</v>
      </c>
      <c r="N1496" s="332">
        <f t="shared" si="97"/>
        <v>16503.64</v>
      </c>
      <c r="O1496" s="226" t="s">
        <v>27</v>
      </c>
      <c r="P1496" s="226">
        <v>5283</v>
      </c>
      <c r="Q1496" s="365">
        <v>45105</v>
      </c>
      <c r="R1496" s="226">
        <v>16503.64</v>
      </c>
      <c r="S1496" s="314">
        <f t="shared" si="100"/>
        <v>-36</v>
      </c>
    </row>
    <row r="1497" spans="1:19" x14ac:dyDescent="0.25">
      <c r="A1497" s="337">
        <v>1505</v>
      </c>
      <c r="B1497" s="364" t="s">
        <v>2347</v>
      </c>
      <c r="C1497" s="365">
        <v>45113</v>
      </c>
      <c r="D1497" s="366">
        <v>3100</v>
      </c>
      <c r="E1497" s="365">
        <v>45107</v>
      </c>
      <c r="F1497" s="332">
        <v>139386.70000000001</v>
      </c>
      <c r="G1497" s="332" t="s">
        <v>5984</v>
      </c>
      <c r="H1497" s="332" t="s">
        <v>5856</v>
      </c>
      <c r="I1497" s="332" t="s">
        <v>130</v>
      </c>
      <c r="J1497" s="332" t="s">
        <v>109</v>
      </c>
      <c r="K1497" s="314">
        <f t="shared" si="99"/>
        <v>60</v>
      </c>
      <c r="L1497" s="365">
        <v>45167</v>
      </c>
      <c r="M1497" s="365">
        <v>45113</v>
      </c>
      <c r="N1497" s="332">
        <f t="shared" si="97"/>
        <v>139386.70000000001</v>
      </c>
      <c r="O1497" s="226"/>
      <c r="P1497" s="226"/>
      <c r="Q1497" s="308"/>
      <c r="R1497" s="226"/>
      <c r="S1497" s="314">
        <f t="shared" si="100"/>
        <v>-45167</v>
      </c>
    </row>
    <row r="1498" spans="1:19" x14ac:dyDescent="0.25">
      <c r="A1498" s="337">
        <v>1506</v>
      </c>
      <c r="B1498" s="364" t="s">
        <v>2383</v>
      </c>
      <c r="C1498" s="365">
        <v>45113</v>
      </c>
      <c r="D1498" s="366">
        <v>3101</v>
      </c>
      <c r="E1498" s="365">
        <v>45107</v>
      </c>
      <c r="F1498" s="332">
        <v>47279.21</v>
      </c>
      <c r="G1498" s="332" t="s">
        <v>5984</v>
      </c>
      <c r="H1498" s="332" t="s">
        <v>5856</v>
      </c>
      <c r="I1498" s="332" t="s">
        <v>130</v>
      </c>
      <c r="J1498" s="332" t="s">
        <v>109</v>
      </c>
      <c r="K1498" s="314">
        <f t="shared" si="99"/>
        <v>60</v>
      </c>
      <c r="L1498" s="365">
        <v>45167</v>
      </c>
      <c r="M1498" s="365">
        <v>45113</v>
      </c>
      <c r="N1498" s="332">
        <f t="shared" si="97"/>
        <v>47279.21</v>
      </c>
      <c r="O1498" s="226"/>
      <c r="P1498" s="226"/>
      <c r="Q1498" s="308"/>
      <c r="R1498" s="226"/>
      <c r="S1498" s="314">
        <f t="shared" si="100"/>
        <v>-45167</v>
      </c>
    </row>
    <row r="1499" spans="1:19" x14ac:dyDescent="0.25">
      <c r="A1499" s="337">
        <v>1507</v>
      </c>
      <c r="B1499" s="364" t="s">
        <v>155</v>
      </c>
      <c r="C1499" s="365">
        <v>45113</v>
      </c>
      <c r="D1499" s="366">
        <v>3104</v>
      </c>
      <c r="E1499" s="365">
        <v>45107</v>
      </c>
      <c r="F1499" s="332">
        <v>25953.9</v>
      </c>
      <c r="G1499" s="332" t="s">
        <v>5984</v>
      </c>
      <c r="H1499" s="332" t="s">
        <v>5856</v>
      </c>
      <c r="I1499" s="332" t="s">
        <v>130</v>
      </c>
      <c r="J1499" s="332" t="s">
        <v>109</v>
      </c>
      <c r="K1499" s="314">
        <f t="shared" si="99"/>
        <v>60</v>
      </c>
      <c r="L1499" s="365">
        <v>45167</v>
      </c>
      <c r="M1499" s="365">
        <v>45113</v>
      </c>
      <c r="N1499" s="332">
        <f t="shared" si="97"/>
        <v>25953.9</v>
      </c>
      <c r="O1499" s="226"/>
      <c r="P1499" s="226"/>
      <c r="Q1499" s="308"/>
      <c r="R1499" s="226"/>
      <c r="S1499" s="314">
        <f t="shared" si="100"/>
        <v>-45167</v>
      </c>
    </row>
    <row r="1500" spans="1:19" x14ac:dyDescent="0.25">
      <c r="A1500" s="337">
        <v>1508</v>
      </c>
      <c r="B1500" s="406" t="s">
        <v>156</v>
      </c>
      <c r="C1500" s="407">
        <v>45113</v>
      </c>
      <c r="D1500" s="408">
        <v>4634</v>
      </c>
      <c r="E1500" s="407">
        <v>45112</v>
      </c>
      <c r="F1500" s="409">
        <v>2399.9899999999998</v>
      </c>
      <c r="G1500" s="409" t="s">
        <v>9153</v>
      </c>
      <c r="H1500" s="409" t="s">
        <v>8485</v>
      </c>
      <c r="I1500" s="409" t="s">
        <v>130</v>
      </c>
      <c r="J1500" s="409" t="s">
        <v>109</v>
      </c>
      <c r="K1500" s="410">
        <f t="shared" si="99"/>
        <v>60</v>
      </c>
      <c r="L1500" s="407">
        <v>45172</v>
      </c>
      <c r="M1500" s="407">
        <v>45113</v>
      </c>
      <c r="N1500" s="409">
        <f t="shared" si="97"/>
        <v>2399.9899999999998</v>
      </c>
      <c r="O1500" s="411" t="s">
        <v>27</v>
      </c>
      <c r="P1500" s="411">
        <v>5395</v>
      </c>
      <c r="Q1500" s="407">
        <v>45155</v>
      </c>
      <c r="R1500" s="411">
        <v>2399.9899999999998</v>
      </c>
      <c r="S1500" s="314">
        <f t="shared" si="100"/>
        <v>-17</v>
      </c>
    </row>
    <row r="1501" spans="1:19" x14ac:dyDescent="0.25">
      <c r="A1501" s="337">
        <v>1509</v>
      </c>
      <c r="B1501" s="364" t="s">
        <v>162</v>
      </c>
      <c r="C1501" s="365">
        <v>45113</v>
      </c>
      <c r="D1501" s="366">
        <v>2258</v>
      </c>
      <c r="E1501" s="365">
        <v>45112</v>
      </c>
      <c r="F1501" s="332">
        <v>2048.29</v>
      </c>
      <c r="G1501" s="332" t="s">
        <v>8296</v>
      </c>
      <c r="H1501" s="332" t="s">
        <v>57</v>
      </c>
      <c r="I1501" s="332" t="s">
        <v>130</v>
      </c>
      <c r="J1501" s="332" t="s">
        <v>109</v>
      </c>
      <c r="K1501" s="314">
        <f t="shared" si="99"/>
        <v>30</v>
      </c>
      <c r="L1501" s="365">
        <v>45142</v>
      </c>
      <c r="M1501" s="365">
        <v>45113</v>
      </c>
      <c r="N1501" s="332">
        <f t="shared" si="97"/>
        <v>2048.29</v>
      </c>
      <c r="O1501" s="226" t="s">
        <v>27</v>
      </c>
      <c r="P1501" s="226">
        <v>1302</v>
      </c>
      <c r="Q1501" s="308">
        <v>45139</v>
      </c>
      <c r="R1501" s="226">
        <v>2048.29</v>
      </c>
      <c r="S1501" s="314">
        <f t="shared" si="100"/>
        <v>-3</v>
      </c>
    </row>
    <row r="1502" spans="1:19" x14ac:dyDescent="0.25">
      <c r="A1502" s="337">
        <v>1510</v>
      </c>
      <c r="B1502" s="364" t="s">
        <v>164</v>
      </c>
      <c r="C1502" s="365">
        <v>45113</v>
      </c>
      <c r="D1502" s="366">
        <v>71873488507</v>
      </c>
      <c r="E1502" s="365">
        <v>45113</v>
      </c>
      <c r="F1502" s="332">
        <v>41.75</v>
      </c>
      <c r="G1502" s="332" t="s">
        <v>8100</v>
      </c>
      <c r="H1502" s="332" t="s">
        <v>238</v>
      </c>
      <c r="I1502" s="332" t="s">
        <v>130</v>
      </c>
      <c r="J1502" s="332" t="s">
        <v>109</v>
      </c>
      <c r="K1502" s="314">
        <f t="shared" si="99"/>
        <v>0</v>
      </c>
      <c r="L1502" s="365">
        <v>45113</v>
      </c>
      <c r="M1502" s="365">
        <v>45113</v>
      </c>
      <c r="N1502" s="332">
        <f t="shared" si="97"/>
        <v>41.75</v>
      </c>
      <c r="O1502" s="226" t="s">
        <v>4018</v>
      </c>
      <c r="P1502" s="366">
        <v>71873488507</v>
      </c>
      <c r="Q1502" s="365">
        <v>45113</v>
      </c>
      <c r="R1502" s="226">
        <v>41.75</v>
      </c>
      <c r="S1502" s="314">
        <f t="shared" si="100"/>
        <v>0</v>
      </c>
    </row>
    <row r="1503" spans="1:19" x14ac:dyDescent="0.25">
      <c r="A1503" s="337">
        <v>1511</v>
      </c>
      <c r="B1503" s="364" t="s">
        <v>165</v>
      </c>
      <c r="C1503" s="365">
        <v>45117</v>
      </c>
      <c r="D1503" s="366">
        <v>261691</v>
      </c>
      <c r="E1503" s="365">
        <v>45107</v>
      </c>
      <c r="F1503" s="332">
        <v>7048.55</v>
      </c>
      <c r="G1503" s="332" t="s">
        <v>9180</v>
      </c>
      <c r="H1503" s="332" t="s">
        <v>9070</v>
      </c>
      <c r="I1503" s="332" t="s">
        <v>130</v>
      </c>
      <c r="J1503" s="332" t="s">
        <v>109</v>
      </c>
      <c r="K1503" s="314">
        <f t="shared" si="99"/>
        <v>15</v>
      </c>
      <c r="L1503" s="365">
        <v>45122</v>
      </c>
      <c r="M1503" s="365">
        <v>45117</v>
      </c>
      <c r="N1503" s="332">
        <f t="shared" si="97"/>
        <v>7048.55</v>
      </c>
      <c r="O1503" s="226" t="s">
        <v>27</v>
      </c>
      <c r="P1503" s="226">
        <v>1251</v>
      </c>
      <c r="Q1503" s="308">
        <v>45120</v>
      </c>
      <c r="R1503" s="226">
        <v>7048.55</v>
      </c>
      <c r="S1503" s="314">
        <f t="shared" si="100"/>
        <v>-2</v>
      </c>
    </row>
    <row r="1504" spans="1:19" x14ac:dyDescent="0.25">
      <c r="A1504" s="337">
        <v>1512</v>
      </c>
      <c r="B1504" s="364" t="s">
        <v>168</v>
      </c>
      <c r="C1504" s="365">
        <v>45117</v>
      </c>
      <c r="D1504" s="402">
        <v>23129</v>
      </c>
      <c r="E1504" s="365">
        <v>45110</v>
      </c>
      <c r="F1504" s="332">
        <v>63715.93</v>
      </c>
      <c r="G1504" s="332" t="s">
        <v>8936</v>
      </c>
      <c r="H1504" s="332" t="s">
        <v>8937</v>
      </c>
      <c r="I1504" s="332" t="s">
        <v>130</v>
      </c>
      <c r="J1504" s="332" t="s">
        <v>109</v>
      </c>
      <c r="K1504" s="314">
        <f t="shared" si="99"/>
        <v>60</v>
      </c>
      <c r="L1504" s="365">
        <v>45170</v>
      </c>
      <c r="M1504" s="365">
        <v>45117</v>
      </c>
      <c r="N1504" s="332">
        <f t="shared" si="97"/>
        <v>63715.93</v>
      </c>
      <c r="O1504" s="226" t="s">
        <v>27</v>
      </c>
      <c r="P1504" s="226">
        <v>5409</v>
      </c>
      <c r="Q1504" s="365">
        <v>45174</v>
      </c>
      <c r="R1504" s="226">
        <v>63415.93</v>
      </c>
      <c r="S1504" s="314">
        <f t="shared" si="100"/>
        <v>4</v>
      </c>
    </row>
    <row r="1505" spans="1:19" x14ac:dyDescent="0.25">
      <c r="A1505" s="337">
        <v>1513</v>
      </c>
      <c r="B1505" s="364" t="s">
        <v>4573</v>
      </c>
      <c r="C1505" s="365">
        <v>45118</v>
      </c>
      <c r="D1505" s="366">
        <v>68608</v>
      </c>
      <c r="E1505" s="365">
        <v>45112</v>
      </c>
      <c r="F1505" s="332">
        <v>2404.4</v>
      </c>
      <c r="G1505" s="332" t="s">
        <v>9578</v>
      </c>
      <c r="H1505" s="332" t="s">
        <v>57</v>
      </c>
      <c r="I1505" s="332" t="s">
        <v>130</v>
      </c>
      <c r="J1505" s="332" t="s">
        <v>109</v>
      </c>
      <c r="K1505" s="314">
        <f t="shared" si="99"/>
        <v>60</v>
      </c>
      <c r="L1505" s="365">
        <v>45172</v>
      </c>
      <c r="M1505" s="365">
        <v>45118</v>
      </c>
      <c r="N1505" s="332">
        <f t="shared" si="97"/>
        <v>2404.4</v>
      </c>
      <c r="O1505" s="226" t="s">
        <v>27</v>
      </c>
      <c r="P1505" s="226">
        <v>5410</v>
      </c>
      <c r="Q1505" s="365">
        <v>45175</v>
      </c>
      <c r="R1505" s="226">
        <v>2404.4</v>
      </c>
      <c r="S1505" s="314">
        <f t="shared" si="100"/>
        <v>3</v>
      </c>
    </row>
    <row r="1506" spans="1:19" x14ac:dyDescent="0.25">
      <c r="A1506" s="337">
        <v>1514</v>
      </c>
      <c r="B1506" s="364" t="s">
        <v>169</v>
      </c>
      <c r="C1506" s="365">
        <v>45126</v>
      </c>
      <c r="D1506" s="366">
        <v>5074324</v>
      </c>
      <c r="E1506" s="365">
        <v>45117</v>
      </c>
      <c r="F1506" s="332">
        <v>9657.51</v>
      </c>
      <c r="G1506" s="332" t="s">
        <v>263</v>
      </c>
      <c r="H1506" s="332" t="s">
        <v>16</v>
      </c>
      <c r="I1506" s="332" t="s">
        <v>130</v>
      </c>
      <c r="J1506" s="332" t="s">
        <v>109</v>
      </c>
      <c r="K1506" s="314">
        <f t="shared" si="99"/>
        <v>15</v>
      </c>
      <c r="L1506" s="365">
        <v>45132</v>
      </c>
      <c r="M1506" s="365">
        <v>45126</v>
      </c>
      <c r="N1506" s="332">
        <f t="shared" ref="N1506:N1569" si="101">F1506</f>
        <v>9657.51</v>
      </c>
      <c r="O1506" s="226" t="s">
        <v>27</v>
      </c>
      <c r="P1506" s="226">
        <v>1270</v>
      </c>
      <c r="Q1506" s="308">
        <v>45132</v>
      </c>
      <c r="R1506" s="226">
        <v>9657.51</v>
      </c>
      <c r="S1506" s="314">
        <f t="shared" si="100"/>
        <v>0</v>
      </c>
    </row>
    <row r="1507" spans="1:19" x14ac:dyDescent="0.25">
      <c r="A1507" s="337">
        <v>1515</v>
      </c>
      <c r="B1507" s="364" t="s">
        <v>170</v>
      </c>
      <c r="C1507" s="365">
        <v>45126</v>
      </c>
      <c r="D1507" s="366">
        <v>58</v>
      </c>
      <c r="E1507" s="365">
        <v>45120</v>
      </c>
      <c r="F1507" s="332">
        <v>294</v>
      </c>
      <c r="G1507" s="332" t="s">
        <v>474</v>
      </c>
      <c r="H1507" s="332" t="s">
        <v>57</v>
      </c>
      <c r="I1507" s="332" t="s">
        <v>130</v>
      </c>
      <c r="J1507" s="332" t="s">
        <v>109</v>
      </c>
      <c r="K1507" s="314">
        <f t="shared" si="99"/>
        <v>0</v>
      </c>
      <c r="L1507" s="365">
        <v>45120</v>
      </c>
      <c r="M1507" s="365">
        <v>45126</v>
      </c>
      <c r="N1507" s="332">
        <f t="shared" si="101"/>
        <v>294</v>
      </c>
      <c r="O1507" s="226" t="s">
        <v>90</v>
      </c>
      <c r="P1507" s="226">
        <v>58</v>
      </c>
      <c r="Q1507" s="365">
        <v>45120</v>
      </c>
      <c r="R1507" s="226">
        <v>294</v>
      </c>
      <c r="S1507" s="314">
        <f t="shared" si="100"/>
        <v>0</v>
      </c>
    </row>
    <row r="1508" spans="1:19" x14ac:dyDescent="0.25">
      <c r="A1508" s="337">
        <v>1516</v>
      </c>
      <c r="B1508" s="364" t="s">
        <v>178</v>
      </c>
      <c r="C1508" s="365">
        <v>45127</v>
      </c>
      <c r="D1508" s="366">
        <v>601</v>
      </c>
      <c r="E1508" s="365">
        <v>45127</v>
      </c>
      <c r="F1508" s="332">
        <v>-351656.75</v>
      </c>
      <c r="G1508" s="332" t="s">
        <v>9970</v>
      </c>
      <c r="H1508" s="332" t="s">
        <v>10019</v>
      </c>
      <c r="I1508" s="332" t="s">
        <v>130</v>
      </c>
      <c r="J1508" s="332" t="s">
        <v>109</v>
      </c>
      <c r="K1508" s="314">
        <f t="shared" si="99"/>
        <v>0</v>
      </c>
      <c r="L1508" s="365">
        <v>45127</v>
      </c>
      <c r="M1508" s="365">
        <v>45127</v>
      </c>
      <c r="N1508" s="332">
        <f t="shared" si="101"/>
        <v>-351656.75</v>
      </c>
      <c r="O1508" s="226"/>
      <c r="P1508" s="226"/>
      <c r="Q1508" s="308"/>
      <c r="R1508" s="226"/>
      <c r="S1508" s="314">
        <f t="shared" si="100"/>
        <v>-45127</v>
      </c>
    </row>
    <row r="1509" spans="1:19" x14ac:dyDescent="0.25">
      <c r="A1509" s="337">
        <v>1517</v>
      </c>
      <c r="B1509" s="364" t="s">
        <v>179</v>
      </c>
      <c r="C1509" s="365">
        <v>45127</v>
      </c>
      <c r="D1509" s="366">
        <v>602</v>
      </c>
      <c r="E1509" s="365">
        <v>45124</v>
      </c>
      <c r="F1509" s="332">
        <v>14447.31</v>
      </c>
      <c r="G1509" s="332" t="s">
        <v>9970</v>
      </c>
      <c r="H1509" s="332" t="s">
        <v>10019</v>
      </c>
      <c r="I1509" s="332" t="s">
        <v>130</v>
      </c>
      <c r="J1509" s="332" t="s">
        <v>109</v>
      </c>
      <c r="K1509" s="314">
        <f t="shared" si="99"/>
        <v>60</v>
      </c>
      <c r="L1509" s="365">
        <v>45184</v>
      </c>
      <c r="M1509" s="365">
        <v>45127</v>
      </c>
      <c r="N1509" s="332">
        <f t="shared" si="101"/>
        <v>14447.31</v>
      </c>
      <c r="O1509" s="226"/>
      <c r="P1509" s="226"/>
      <c r="Q1509" s="308"/>
      <c r="R1509" s="226"/>
      <c r="S1509" s="314">
        <f t="shared" si="100"/>
        <v>-45184</v>
      </c>
    </row>
    <row r="1510" spans="1:19" x14ac:dyDescent="0.25">
      <c r="A1510" s="337">
        <v>1518</v>
      </c>
      <c r="B1510" s="364" t="s">
        <v>4665</v>
      </c>
      <c r="C1510" s="365">
        <v>45127</v>
      </c>
      <c r="D1510" s="366">
        <v>603</v>
      </c>
      <c r="E1510" s="365">
        <v>45127</v>
      </c>
      <c r="F1510" s="332">
        <v>43558.58</v>
      </c>
      <c r="G1510" s="332" t="s">
        <v>9970</v>
      </c>
      <c r="H1510" s="332" t="s">
        <v>10019</v>
      </c>
      <c r="I1510" s="332" t="s">
        <v>130</v>
      </c>
      <c r="J1510" s="332" t="s">
        <v>109</v>
      </c>
      <c r="K1510" s="314">
        <f t="shared" si="99"/>
        <v>60</v>
      </c>
      <c r="L1510" s="365">
        <v>45187</v>
      </c>
      <c r="M1510" s="365">
        <v>45127</v>
      </c>
      <c r="N1510" s="332">
        <f t="shared" si="101"/>
        <v>43558.58</v>
      </c>
      <c r="O1510" s="226"/>
      <c r="P1510" s="226"/>
      <c r="Q1510" s="308"/>
      <c r="R1510" s="226"/>
      <c r="S1510" s="314">
        <f t="shared" si="100"/>
        <v>-45187</v>
      </c>
    </row>
    <row r="1511" spans="1:19" x14ac:dyDescent="0.25">
      <c r="A1511" s="337">
        <v>1519</v>
      </c>
      <c r="B1511" s="364" t="s">
        <v>180</v>
      </c>
      <c r="C1511" s="365">
        <v>45127</v>
      </c>
      <c r="D1511" s="366">
        <v>604</v>
      </c>
      <c r="E1511" s="365">
        <v>45127</v>
      </c>
      <c r="F1511" s="332">
        <v>27692.639999999999</v>
      </c>
      <c r="G1511" s="332" t="s">
        <v>9970</v>
      </c>
      <c r="H1511" s="332" t="s">
        <v>10019</v>
      </c>
      <c r="I1511" s="332" t="s">
        <v>130</v>
      </c>
      <c r="J1511" s="332" t="s">
        <v>109</v>
      </c>
      <c r="K1511" s="314">
        <f t="shared" si="99"/>
        <v>60</v>
      </c>
      <c r="L1511" s="365">
        <v>45187</v>
      </c>
      <c r="M1511" s="365">
        <v>45127</v>
      </c>
      <c r="N1511" s="332">
        <f t="shared" si="101"/>
        <v>27692.639999999999</v>
      </c>
      <c r="O1511" s="226"/>
      <c r="P1511" s="226"/>
      <c r="Q1511" s="308"/>
      <c r="R1511" s="226"/>
      <c r="S1511" s="314">
        <f t="shared" si="100"/>
        <v>-45187</v>
      </c>
    </row>
    <row r="1512" spans="1:19" x14ac:dyDescent="0.25">
      <c r="A1512" s="337">
        <v>1520</v>
      </c>
      <c r="B1512" s="364" t="s">
        <v>181</v>
      </c>
      <c r="C1512" s="365">
        <v>45127</v>
      </c>
      <c r="D1512" s="366">
        <v>10228508827</v>
      </c>
      <c r="E1512" s="365">
        <v>45107</v>
      </c>
      <c r="F1512" s="332">
        <v>48.53</v>
      </c>
      <c r="G1512" s="332" t="s">
        <v>209</v>
      </c>
      <c r="H1512" s="332" t="s">
        <v>17</v>
      </c>
      <c r="I1512" s="332" t="s">
        <v>130</v>
      </c>
      <c r="J1512" s="332" t="s">
        <v>109</v>
      </c>
      <c r="K1512" s="314">
        <f t="shared" si="99"/>
        <v>15</v>
      </c>
      <c r="L1512" s="365">
        <v>45122</v>
      </c>
      <c r="M1512" s="365">
        <v>45127</v>
      </c>
      <c r="N1512" s="332">
        <f t="shared" si="101"/>
        <v>48.53</v>
      </c>
      <c r="O1512" s="226" t="s">
        <v>27</v>
      </c>
      <c r="P1512" s="226">
        <v>5411</v>
      </c>
      <c r="Q1512" s="365">
        <v>45175</v>
      </c>
      <c r="R1512" s="226">
        <v>48.53</v>
      </c>
      <c r="S1512" s="314">
        <f t="shared" si="100"/>
        <v>53</v>
      </c>
    </row>
    <row r="1513" spans="1:19" x14ac:dyDescent="0.25">
      <c r="A1513" s="337">
        <v>1521</v>
      </c>
      <c r="B1513" s="364" t="s">
        <v>183</v>
      </c>
      <c r="C1513" s="365">
        <v>45131</v>
      </c>
      <c r="D1513" s="366">
        <v>1556</v>
      </c>
      <c r="E1513" s="365">
        <v>45131</v>
      </c>
      <c r="F1513" s="332">
        <v>400</v>
      </c>
      <c r="G1513" s="332" t="s">
        <v>2387</v>
      </c>
      <c r="H1513" s="332" t="s">
        <v>238</v>
      </c>
      <c r="I1513" s="332" t="s">
        <v>130</v>
      </c>
      <c r="J1513" s="332" t="s">
        <v>109</v>
      </c>
      <c r="K1513" s="314">
        <f t="shared" si="99"/>
        <v>0</v>
      </c>
      <c r="L1513" s="365">
        <v>45131</v>
      </c>
      <c r="M1513" s="365">
        <v>45131</v>
      </c>
      <c r="N1513" s="332">
        <f t="shared" si="101"/>
        <v>400</v>
      </c>
      <c r="O1513" s="226" t="s">
        <v>4018</v>
      </c>
      <c r="P1513" s="226">
        <v>1111</v>
      </c>
      <c r="Q1513" s="365">
        <v>45131</v>
      </c>
      <c r="R1513" s="226">
        <v>400</v>
      </c>
      <c r="S1513" s="314">
        <f t="shared" si="100"/>
        <v>0</v>
      </c>
    </row>
    <row r="1514" spans="1:19" x14ac:dyDescent="0.25">
      <c r="A1514" s="337">
        <v>1522</v>
      </c>
      <c r="B1514" s="364" t="s">
        <v>184</v>
      </c>
      <c r="C1514" s="365">
        <v>45132</v>
      </c>
      <c r="D1514" s="366">
        <v>2156</v>
      </c>
      <c r="E1514" s="365">
        <v>45128</v>
      </c>
      <c r="F1514" s="332">
        <v>7002.75</v>
      </c>
      <c r="G1514" s="332" t="s">
        <v>6262</v>
      </c>
      <c r="H1514" s="332" t="s">
        <v>12089</v>
      </c>
      <c r="I1514" s="332" t="s">
        <v>130</v>
      </c>
      <c r="J1514" s="332" t="s">
        <v>109</v>
      </c>
      <c r="K1514" s="314">
        <f t="shared" si="99"/>
        <v>60</v>
      </c>
      <c r="L1514" s="365">
        <v>45188</v>
      </c>
      <c r="M1514" s="365">
        <v>45132</v>
      </c>
      <c r="N1514" s="332">
        <f t="shared" si="101"/>
        <v>7002.75</v>
      </c>
      <c r="O1514" s="226"/>
      <c r="P1514" s="226"/>
      <c r="Q1514" s="308"/>
      <c r="R1514" s="226"/>
      <c r="S1514" s="314">
        <f t="shared" si="100"/>
        <v>-45188</v>
      </c>
    </row>
    <row r="1515" spans="1:19" x14ac:dyDescent="0.25">
      <c r="A1515" s="337">
        <v>1523</v>
      </c>
      <c r="B1515" s="364" t="s">
        <v>2464</v>
      </c>
      <c r="C1515" s="365">
        <v>45132</v>
      </c>
      <c r="D1515" s="366">
        <v>160016073051</v>
      </c>
      <c r="E1515" s="365">
        <v>45131</v>
      </c>
      <c r="F1515" s="332">
        <v>106.99</v>
      </c>
      <c r="G1515" s="332" t="s">
        <v>10974</v>
      </c>
      <c r="H1515" s="332" t="s">
        <v>8098</v>
      </c>
      <c r="I1515" s="332" t="s">
        <v>130</v>
      </c>
      <c r="J1515" s="332" t="s">
        <v>109</v>
      </c>
      <c r="K1515" s="314">
        <f t="shared" si="99"/>
        <v>10</v>
      </c>
      <c r="L1515" s="365">
        <v>45141</v>
      </c>
      <c r="M1515" s="365">
        <v>45132</v>
      </c>
      <c r="N1515" s="332">
        <f t="shared" si="101"/>
        <v>106.99</v>
      </c>
      <c r="O1515" s="226"/>
      <c r="P1515" s="226"/>
      <c r="Q1515" s="308"/>
      <c r="R1515" s="226"/>
      <c r="S1515" s="314">
        <f t="shared" si="100"/>
        <v>-45141</v>
      </c>
    </row>
    <row r="1516" spans="1:19" x14ac:dyDescent="0.25">
      <c r="A1516" s="337">
        <v>1524</v>
      </c>
      <c r="B1516" s="364" t="s">
        <v>185</v>
      </c>
      <c r="C1516" s="365">
        <v>45132</v>
      </c>
      <c r="D1516" s="366">
        <v>160016073048</v>
      </c>
      <c r="E1516" s="365">
        <v>45131</v>
      </c>
      <c r="F1516" s="332">
        <v>12605.08</v>
      </c>
      <c r="G1516" s="332" t="s">
        <v>10974</v>
      </c>
      <c r="H1516" s="332" t="s">
        <v>8098</v>
      </c>
      <c r="I1516" s="332" t="s">
        <v>130</v>
      </c>
      <c r="J1516" s="332" t="s">
        <v>109</v>
      </c>
      <c r="K1516" s="314">
        <f t="shared" si="99"/>
        <v>10</v>
      </c>
      <c r="L1516" s="365">
        <v>45141</v>
      </c>
      <c r="M1516" s="365">
        <v>45132</v>
      </c>
      <c r="N1516" s="332">
        <f t="shared" si="101"/>
        <v>12605.08</v>
      </c>
      <c r="O1516" s="226"/>
      <c r="P1516" s="226"/>
      <c r="Q1516" s="308"/>
      <c r="R1516" s="226"/>
      <c r="S1516" s="314">
        <f t="shared" si="100"/>
        <v>-45141</v>
      </c>
    </row>
    <row r="1517" spans="1:19" x14ac:dyDescent="0.25">
      <c r="A1517" s="337">
        <v>1525</v>
      </c>
      <c r="B1517" s="364" t="s">
        <v>186</v>
      </c>
      <c r="C1517" s="365">
        <v>45132</v>
      </c>
      <c r="D1517" s="366">
        <v>23145</v>
      </c>
      <c r="E1517" s="365">
        <v>45128</v>
      </c>
      <c r="F1517" s="332">
        <v>550.78</v>
      </c>
      <c r="G1517" s="332" t="s">
        <v>8936</v>
      </c>
      <c r="H1517" s="332" t="s">
        <v>8937</v>
      </c>
      <c r="I1517" s="332" t="s">
        <v>130</v>
      </c>
      <c r="J1517" s="332" t="s">
        <v>109</v>
      </c>
      <c r="K1517" s="314">
        <f t="shared" si="99"/>
        <v>60</v>
      </c>
      <c r="L1517" s="365">
        <v>45188</v>
      </c>
      <c r="M1517" s="365">
        <v>45132</v>
      </c>
      <c r="N1517" s="332">
        <f t="shared" si="101"/>
        <v>550.78</v>
      </c>
      <c r="O1517" s="226" t="s">
        <v>27</v>
      </c>
      <c r="P1517" s="226">
        <v>5454</v>
      </c>
      <c r="Q1517" s="365">
        <v>45188</v>
      </c>
      <c r="R1517" s="226">
        <v>550.78</v>
      </c>
      <c r="S1517" s="314">
        <f t="shared" si="100"/>
        <v>0</v>
      </c>
    </row>
    <row r="1518" spans="1:19" x14ac:dyDescent="0.25">
      <c r="A1518" s="337">
        <v>1526</v>
      </c>
      <c r="B1518" s="364" t="s">
        <v>187</v>
      </c>
      <c r="C1518" s="365">
        <v>45132</v>
      </c>
      <c r="D1518" s="366">
        <v>211</v>
      </c>
      <c r="E1518" s="365">
        <v>45132</v>
      </c>
      <c r="F1518" s="332">
        <v>2645</v>
      </c>
      <c r="G1518" s="332" t="s">
        <v>12092</v>
      </c>
      <c r="H1518" s="332" t="s">
        <v>57</v>
      </c>
      <c r="I1518" s="332" t="s">
        <v>130</v>
      </c>
      <c r="J1518" s="332" t="s">
        <v>109</v>
      </c>
      <c r="K1518" s="314">
        <f t="shared" si="99"/>
        <v>0</v>
      </c>
      <c r="L1518" s="365">
        <v>45132</v>
      </c>
      <c r="M1518" s="365">
        <v>45132</v>
      </c>
      <c r="N1518" s="332">
        <f t="shared" si="101"/>
        <v>2645</v>
      </c>
      <c r="O1518" s="226" t="s">
        <v>4018</v>
      </c>
      <c r="P1518" s="226">
        <v>30</v>
      </c>
      <c r="Q1518" s="365">
        <v>45132</v>
      </c>
      <c r="R1518" s="226">
        <v>2645</v>
      </c>
      <c r="S1518" s="314">
        <f t="shared" si="100"/>
        <v>0</v>
      </c>
    </row>
    <row r="1519" spans="1:19" x14ac:dyDescent="0.25">
      <c r="A1519" s="337">
        <v>1527</v>
      </c>
      <c r="B1519" s="364" t="s">
        <v>4770</v>
      </c>
      <c r="C1519" s="365">
        <v>45132</v>
      </c>
      <c r="D1519" s="366">
        <v>2321</v>
      </c>
      <c r="E1519" s="365">
        <v>45131</v>
      </c>
      <c r="F1519" s="332">
        <v>4355.87</v>
      </c>
      <c r="G1519" s="332" t="s">
        <v>8296</v>
      </c>
      <c r="H1519" s="332" t="s">
        <v>57</v>
      </c>
      <c r="I1519" s="332" t="s">
        <v>130</v>
      </c>
      <c r="J1519" s="332" t="s">
        <v>109</v>
      </c>
      <c r="K1519" s="314">
        <f t="shared" si="99"/>
        <v>30</v>
      </c>
      <c r="L1519" s="365">
        <v>45161</v>
      </c>
      <c r="M1519" s="365">
        <v>45132</v>
      </c>
      <c r="N1519" s="332">
        <f t="shared" si="101"/>
        <v>4355.87</v>
      </c>
      <c r="O1519" s="226" t="s">
        <v>27</v>
      </c>
      <c r="P1519" s="226">
        <v>5408</v>
      </c>
      <c r="Q1519" s="365">
        <v>45174</v>
      </c>
      <c r="R1519" s="332">
        <v>4355.87</v>
      </c>
      <c r="S1519" s="314">
        <f t="shared" si="100"/>
        <v>13</v>
      </c>
    </row>
    <row r="1520" spans="1:19" x14ac:dyDescent="0.25">
      <c r="A1520" s="337">
        <v>1528</v>
      </c>
      <c r="B1520" s="364" t="s">
        <v>188</v>
      </c>
      <c r="C1520" s="365">
        <v>45133</v>
      </c>
      <c r="D1520" s="366">
        <v>2805</v>
      </c>
      <c r="E1520" s="365">
        <v>45133</v>
      </c>
      <c r="F1520" s="332">
        <v>33615.120000000003</v>
      </c>
      <c r="G1520" s="332" t="s">
        <v>8846</v>
      </c>
      <c r="H1520" s="332" t="s">
        <v>8223</v>
      </c>
      <c r="I1520" s="332" t="s">
        <v>130</v>
      </c>
      <c r="J1520" s="332" t="s">
        <v>109</v>
      </c>
      <c r="K1520" s="314">
        <f t="shared" si="99"/>
        <v>60</v>
      </c>
      <c r="L1520" s="365">
        <v>45193</v>
      </c>
      <c r="M1520" s="365">
        <v>45133</v>
      </c>
      <c r="N1520" s="332">
        <f t="shared" si="101"/>
        <v>33615.120000000003</v>
      </c>
      <c r="O1520" s="226"/>
      <c r="P1520" s="226"/>
      <c r="Q1520" s="308"/>
      <c r="R1520" s="226"/>
      <c r="S1520" s="314">
        <f t="shared" si="100"/>
        <v>-45193</v>
      </c>
    </row>
    <row r="1521" spans="1:19" x14ac:dyDescent="0.25">
      <c r="A1521" s="337">
        <v>1529</v>
      </c>
      <c r="B1521" s="364" t="s">
        <v>2501</v>
      </c>
      <c r="C1521" s="365">
        <v>45138</v>
      </c>
      <c r="D1521" s="366">
        <v>9733</v>
      </c>
      <c r="E1521" s="365">
        <v>45139</v>
      </c>
      <c r="F1521" s="332">
        <v>1963.5</v>
      </c>
      <c r="G1521" s="332" t="s">
        <v>10967</v>
      </c>
      <c r="H1521" s="332" t="s">
        <v>57</v>
      </c>
      <c r="I1521" s="332" t="s">
        <v>130</v>
      </c>
      <c r="J1521" s="332" t="s">
        <v>109</v>
      </c>
      <c r="K1521" s="314">
        <f t="shared" si="99"/>
        <v>30</v>
      </c>
      <c r="L1521" s="365">
        <v>45169</v>
      </c>
      <c r="M1521" s="365">
        <v>45138</v>
      </c>
      <c r="N1521" s="332">
        <f t="shared" si="101"/>
        <v>1963.5</v>
      </c>
      <c r="O1521" s="226" t="s">
        <v>27</v>
      </c>
      <c r="P1521" s="226">
        <v>5453</v>
      </c>
      <c r="Q1521" s="365">
        <v>45182</v>
      </c>
      <c r="R1521" s="332">
        <v>1963.5</v>
      </c>
      <c r="S1521" s="314">
        <f t="shared" si="100"/>
        <v>13</v>
      </c>
    </row>
    <row r="1522" spans="1:19" x14ac:dyDescent="0.25">
      <c r="A1522" s="337">
        <v>1530</v>
      </c>
      <c r="B1522" s="364" t="s">
        <v>190</v>
      </c>
      <c r="C1522" s="365">
        <v>45139</v>
      </c>
      <c r="D1522" s="366">
        <v>2338</v>
      </c>
      <c r="E1522" s="365">
        <v>45135</v>
      </c>
      <c r="F1522" s="332">
        <v>1327.12</v>
      </c>
      <c r="G1522" s="332" t="s">
        <v>8296</v>
      </c>
      <c r="H1522" s="332" t="s">
        <v>57</v>
      </c>
      <c r="I1522" s="332" t="s">
        <v>130</v>
      </c>
      <c r="J1522" s="332" t="s">
        <v>109</v>
      </c>
      <c r="K1522" s="314">
        <f t="shared" si="99"/>
        <v>30</v>
      </c>
      <c r="L1522" s="365">
        <v>45165</v>
      </c>
      <c r="M1522" s="365">
        <v>45139</v>
      </c>
      <c r="N1522" s="386">
        <f t="shared" si="101"/>
        <v>1327.12</v>
      </c>
      <c r="O1522" s="226" t="s">
        <v>27</v>
      </c>
      <c r="P1522" s="226">
        <v>5408</v>
      </c>
      <c r="Q1522" s="365">
        <v>45174</v>
      </c>
      <c r="R1522" s="332">
        <v>1327.12</v>
      </c>
      <c r="S1522" s="314">
        <f t="shared" si="100"/>
        <v>9</v>
      </c>
    </row>
    <row r="1523" spans="1:19" x14ac:dyDescent="0.25">
      <c r="A1523" s="337">
        <v>1531</v>
      </c>
      <c r="B1523" s="364" t="s">
        <v>191</v>
      </c>
      <c r="C1523" s="365">
        <v>45140</v>
      </c>
      <c r="D1523" s="366">
        <v>2345</v>
      </c>
      <c r="E1523" s="365">
        <v>45135</v>
      </c>
      <c r="F1523" s="332">
        <v>750</v>
      </c>
      <c r="G1523" s="332" t="s">
        <v>8296</v>
      </c>
      <c r="H1523" s="332" t="s">
        <v>57</v>
      </c>
      <c r="I1523" s="332" t="s">
        <v>130</v>
      </c>
      <c r="J1523" s="332" t="s">
        <v>109</v>
      </c>
      <c r="K1523" s="314">
        <f t="shared" si="99"/>
        <v>30</v>
      </c>
      <c r="L1523" s="365">
        <v>45165</v>
      </c>
      <c r="M1523" s="365">
        <v>45140</v>
      </c>
      <c r="N1523" s="332">
        <f t="shared" si="101"/>
        <v>750</v>
      </c>
      <c r="O1523" s="226" t="s">
        <v>27</v>
      </c>
      <c r="P1523" s="226">
        <v>5408</v>
      </c>
      <c r="Q1523" s="365">
        <v>45174</v>
      </c>
      <c r="R1523" s="226">
        <v>750</v>
      </c>
      <c r="S1523" s="314">
        <f t="shared" si="100"/>
        <v>9</v>
      </c>
    </row>
    <row r="1524" spans="1:19" x14ac:dyDescent="0.25">
      <c r="A1524" s="337">
        <v>1532</v>
      </c>
      <c r="B1524" s="364" t="s">
        <v>194</v>
      </c>
      <c r="C1524" s="365">
        <v>45140</v>
      </c>
      <c r="D1524" s="366">
        <v>3929</v>
      </c>
      <c r="E1524" s="365">
        <v>45139</v>
      </c>
      <c r="F1524" s="332">
        <v>750</v>
      </c>
      <c r="G1524" s="332" t="s">
        <v>9661</v>
      </c>
      <c r="H1524" s="332" t="s">
        <v>57</v>
      </c>
      <c r="I1524" s="332" t="s">
        <v>130</v>
      </c>
      <c r="J1524" s="332" t="s">
        <v>109</v>
      </c>
      <c r="K1524" s="314">
        <f t="shared" si="99"/>
        <v>15</v>
      </c>
      <c r="L1524" s="365">
        <v>45154</v>
      </c>
      <c r="M1524" s="365">
        <v>45140</v>
      </c>
      <c r="N1524" s="332">
        <f t="shared" si="101"/>
        <v>750</v>
      </c>
      <c r="O1524" s="226" t="s">
        <v>27</v>
      </c>
      <c r="P1524" s="226">
        <v>5392</v>
      </c>
      <c r="Q1524" s="365">
        <v>45154</v>
      </c>
      <c r="R1524" s="226">
        <v>750</v>
      </c>
      <c r="S1524" s="314">
        <f t="shared" si="100"/>
        <v>0</v>
      </c>
    </row>
    <row r="1525" spans="1:19" x14ac:dyDescent="0.25">
      <c r="A1525" s="337">
        <v>1533</v>
      </c>
      <c r="B1525" s="364" t="s">
        <v>195</v>
      </c>
      <c r="C1525" s="365">
        <v>45141</v>
      </c>
      <c r="D1525" s="366">
        <v>110018201</v>
      </c>
      <c r="E1525" s="365">
        <v>45138</v>
      </c>
      <c r="F1525" s="332">
        <v>3684.07</v>
      </c>
      <c r="G1525" s="332" t="s">
        <v>10974</v>
      </c>
      <c r="H1525" s="332" t="s">
        <v>8098</v>
      </c>
      <c r="I1525" s="332" t="s">
        <v>130</v>
      </c>
      <c r="J1525" s="332" t="s">
        <v>109</v>
      </c>
      <c r="K1525" s="314">
        <f t="shared" si="99"/>
        <v>10</v>
      </c>
      <c r="L1525" s="365">
        <v>45148</v>
      </c>
      <c r="M1525" s="365">
        <v>45141</v>
      </c>
      <c r="N1525" s="332">
        <f t="shared" si="101"/>
        <v>3684.07</v>
      </c>
      <c r="O1525" s="226"/>
      <c r="P1525" s="226"/>
      <c r="Q1525" s="308"/>
      <c r="R1525" s="226"/>
      <c r="S1525" s="314">
        <f t="shared" si="100"/>
        <v>-45148</v>
      </c>
    </row>
    <row r="1526" spans="1:19" x14ac:dyDescent="0.25">
      <c r="A1526" s="337">
        <v>1534</v>
      </c>
      <c r="B1526" s="364" t="s">
        <v>196</v>
      </c>
      <c r="C1526" s="365">
        <v>45145</v>
      </c>
      <c r="D1526" s="366">
        <v>610</v>
      </c>
      <c r="E1526" s="365">
        <v>45145</v>
      </c>
      <c r="F1526" s="332">
        <v>361656.76</v>
      </c>
      <c r="G1526" s="332" t="s">
        <v>9970</v>
      </c>
      <c r="H1526" s="332" t="s">
        <v>10019</v>
      </c>
      <c r="I1526" s="332" t="s">
        <v>130</v>
      </c>
      <c r="J1526" s="332" t="s">
        <v>109</v>
      </c>
      <c r="K1526" s="314">
        <f t="shared" si="99"/>
        <v>60</v>
      </c>
      <c r="L1526" s="365">
        <v>45205</v>
      </c>
      <c r="M1526" s="365">
        <v>45145</v>
      </c>
      <c r="N1526" s="332">
        <f t="shared" si="101"/>
        <v>361656.76</v>
      </c>
      <c r="O1526" s="226"/>
      <c r="P1526" s="226"/>
      <c r="Q1526" s="308"/>
      <c r="R1526" s="226"/>
      <c r="S1526" s="314">
        <f t="shared" si="100"/>
        <v>-45205</v>
      </c>
    </row>
    <row r="1527" spans="1:19" x14ac:dyDescent="0.25">
      <c r="A1527" s="337">
        <v>1535</v>
      </c>
      <c r="B1527" s="364" t="s">
        <v>197</v>
      </c>
      <c r="C1527" s="365">
        <v>45146</v>
      </c>
      <c r="D1527" s="366">
        <v>3115</v>
      </c>
      <c r="E1527" s="365">
        <v>45138</v>
      </c>
      <c r="F1527" s="332">
        <v>144262.43</v>
      </c>
      <c r="G1527" s="332" t="s">
        <v>5984</v>
      </c>
      <c r="H1527" s="332" t="s">
        <v>5856</v>
      </c>
      <c r="I1527" s="332" t="s">
        <v>130</v>
      </c>
      <c r="J1527" s="332" t="s">
        <v>109</v>
      </c>
      <c r="K1527" s="314">
        <f t="shared" si="99"/>
        <v>60</v>
      </c>
      <c r="L1527" s="365">
        <v>45198</v>
      </c>
      <c r="M1527" s="365">
        <v>45146</v>
      </c>
      <c r="N1527" s="332">
        <f t="shared" si="101"/>
        <v>144262.43</v>
      </c>
      <c r="O1527" s="226"/>
      <c r="P1527" s="226"/>
      <c r="Q1527" s="308"/>
      <c r="R1527" s="226"/>
      <c r="S1527" s="314">
        <f t="shared" si="100"/>
        <v>-45198</v>
      </c>
    </row>
    <row r="1528" spans="1:19" x14ac:dyDescent="0.25">
      <c r="A1528" s="337">
        <v>1536</v>
      </c>
      <c r="B1528" s="364" t="s">
        <v>198</v>
      </c>
      <c r="C1528" s="365">
        <v>45146</v>
      </c>
      <c r="D1528" s="366">
        <v>3117</v>
      </c>
      <c r="E1528" s="365">
        <v>45138</v>
      </c>
      <c r="F1528" s="332">
        <v>36975.599999999999</v>
      </c>
      <c r="G1528" s="332" t="s">
        <v>5984</v>
      </c>
      <c r="H1528" s="332" t="s">
        <v>5856</v>
      </c>
      <c r="I1528" s="332" t="s">
        <v>130</v>
      </c>
      <c r="J1528" s="332" t="s">
        <v>109</v>
      </c>
      <c r="K1528" s="314">
        <f t="shared" si="99"/>
        <v>60</v>
      </c>
      <c r="L1528" s="365">
        <v>45198</v>
      </c>
      <c r="M1528" s="365">
        <v>45146</v>
      </c>
      <c r="N1528" s="332">
        <f t="shared" si="101"/>
        <v>36975.599999999999</v>
      </c>
      <c r="O1528" s="226"/>
      <c r="P1528" s="226"/>
      <c r="Q1528" s="308"/>
      <c r="R1528" s="226"/>
      <c r="S1528" s="314">
        <f t="shared" si="100"/>
        <v>-45198</v>
      </c>
    </row>
    <row r="1529" spans="1:19" x14ac:dyDescent="0.25">
      <c r="A1529" s="337">
        <v>1537</v>
      </c>
      <c r="B1529" s="364" t="s">
        <v>199</v>
      </c>
      <c r="C1529" s="365">
        <v>45146</v>
      </c>
      <c r="D1529" s="366">
        <v>3120</v>
      </c>
      <c r="E1529" s="365">
        <v>45138</v>
      </c>
      <c r="F1529" s="332">
        <v>23764.3</v>
      </c>
      <c r="G1529" s="332" t="s">
        <v>5984</v>
      </c>
      <c r="H1529" s="332" t="s">
        <v>5856</v>
      </c>
      <c r="I1529" s="332" t="s">
        <v>130</v>
      </c>
      <c r="J1529" s="332" t="s">
        <v>109</v>
      </c>
      <c r="K1529" s="314">
        <f t="shared" si="99"/>
        <v>60</v>
      </c>
      <c r="L1529" s="365">
        <v>45198</v>
      </c>
      <c r="M1529" s="365">
        <v>45146</v>
      </c>
      <c r="N1529" s="332">
        <f t="shared" si="101"/>
        <v>23764.3</v>
      </c>
      <c r="O1529" s="226"/>
      <c r="P1529" s="226"/>
      <c r="Q1529" s="308"/>
      <c r="R1529" s="226"/>
      <c r="S1529" s="314">
        <f t="shared" si="100"/>
        <v>-45198</v>
      </c>
    </row>
    <row r="1530" spans="1:19" x14ac:dyDescent="0.25">
      <c r="A1530" s="337">
        <v>1538</v>
      </c>
      <c r="B1530" s="364" t="s">
        <v>200</v>
      </c>
      <c r="C1530" s="365">
        <v>45146</v>
      </c>
      <c r="D1530" s="366">
        <v>1037</v>
      </c>
      <c r="E1530" s="365">
        <v>45146</v>
      </c>
      <c r="F1530" s="332">
        <v>800</v>
      </c>
      <c r="G1530" s="332" t="s">
        <v>12093</v>
      </c>
      <c r="H1530" s="332" t="s">
        <v>238</v>
      </c>
      <c r="I1530" s="332" t="s">
        <v>130</v>
      </c>
      <c r="J1530" s="332" t="s">
        <v>109</v>
      </c>
      <c r="K1530" s="314">
        <f t="shared" si="99"/>
        <v>0</v>
      </c>
      <c r="L1530" s="365">
        <v>45146</v>
      </c>
      <c r="M1530" s="365">
        <v>45146</v>
      </c>
      <c r="N1530" s="332">
        <f t="shared" si="101"/>
        <v>800</v>
      </c>
      <c r="O1530" s="226" t="s">
        <v>4018</v>
      </c>
      <c r="P1530" s="226">
        <v>1037</v>
      </c>
      <c r="Q1530" s="365">
        <v>45146</v>
      </c>
      <c r="R1530" s="226">
        <v>800</v>
      </c>
      <c r="S1530" s="314">
        <f t="shared" si="100"/>
        <v>0</v>
      </c>
    </row>
    <row r="1531" spans="1:19" x14ac:dyDescent="0.25">
      <c r="A1531" s="337">
        <v>1539</v>
      </c>
      <c r="B1531" s="364" t="s">
        <v>201</v>
      </c>
      <c r="C1531" s="365">
        <v>45146</v>
      </c>
      <c r="D1531" s="366">
        <v>191762</v>
      </c>
      <c r="E1531" s="365">
        <v>45142</v>
      </c>
      <c r="F1531" s="332">
        <v>4783.4399999999996</v>
      </c>
      <c r="G1531" s="332" t="s">
        <v>99</v>
      </c>
      <c r="H1531" s="332" t="s">
        <v>238</v>
      </c>
      <c r="I1531" s="332" t="s">
        <v>130</v>
      </c>
      <c r="J1531" s="332" t="s">
        <v>109</v>
      </c>
      <c r="K1531" s="314">
        <f t="shared" si="99"/>
        <v>15</v>
      </c>
      <c r="L1531" s="365">
        <v>45157</v>
      </c>
      <c r="M1531" s="365">
        <v>45146</v>
      </c>
      <c r="N1531" s="332">
        <f t="shared" si="101"/>
        <v>4783.4399999999996</v>
      </c>
      <c r="O1531" s="226"/>
      <c r="P1531" s="226"/>
      <c r="Q1531" s="308"/>
      <c r="R1531" s="226"/>
      <c r="S1531" s="314">
        <f t="shared" si="100"/>
        <v>-45157</v>
      </c>
    </row>
    <row r="1532" spans="1:19" x14ac:dyDescent="0.25">
      <c r="A1532" s="337">
        <v>1540</v>
      </c>
      <c r="B1532" s="364" t="s">
        <v>202</v>
      </c>
      <c r="C1532" s="365">
        <v>45146</v>
      </c>
      <c r="D1532" s="366">
        <v>5115186</v>
      </c>
      <c r="E1532" s="365">
        <v>45146</v>
      </c>
      <c r="F1532" s="332">
        <v>7596.79</v>
      </c>
      <c r="G1532" s="332" t="s">
        <v>263</v>
      </c>
      <c r="H1532" s="332" t="s">
        <v>16</v>
      </c>
      <c r="I1532" s="332" t="s">
        <v>130</v>
      </c>
      <c r="J1532" s="332" t="s">
        <v>109</v>
      </c>
      <c r="K1532" s="314">
        <f t="shared" si="99"/>
        <v>15</v>
      </c>
      <c r="L1532" s="365">
        <v>45161</v>
      </c>
      <c r="M1532" s="365">
        <v>45146</v>
      </c>
      <c r="N1532" s="332">
        <f t="shared" si="101"/>
        <v>7596.79</v>
      </c>
      <c r="O1532" s="226" t="s">
        <v>27</v>
      </c>
      <c r="P1532" s="226">
        <v>1306</v>
      </c>
      <c r="Q1532" s="308">
        <v>45160</v>
      </c>
      <c r="R1532" s="226">
        <v>7596.79</v>
      </c>
      <c r="S1532" s="314">
        <f t="shared" si="100"/>
        <v>-1</v>
      </c>
    </row>
    <row r="1533" spans="1:19" x14ac:dyDescent="0.25">
      <c r="A1533" s="337">
        <v>1541</v>
      </c>
      <c r="B1533" s="364" t="s">
        <v>204</v>
      </c>
      <c r="C1533" s="365">
        <v>45146</v>
      </c>
      <c r="D1533" s="366">
        <v>613</v>
      </c>
      <c r="E1533" s="365">
        <v>45146</v>
      </c>
      <c r="F1533" s="332">
        <v>-27692.639999999999</v>
      </c>
      <c r="G1533" s="332" t="s">
        <v>9970</v>
      </c>
      <c r="H1533" s="332" t="s">
        <v>10019</v>
      </c>
      <c r="I1533" s="332" t="s">
        <v>130</v>
      </c>
      <c r="J1533" s="332" t="s">
        <v>109</v>
      </c>
      <c r="K1533" s="314">
        <f t="shared" si="99"/>
        <v>0</v>
      </c>
      <c r="L1533" s="365">
        <v>45146</v>
      </c>
      <c r="M1533" s="365">
        <v>45146</v>
      </c>
      <c r="N1533" s="332">
        <f t="shared" si="101"/>
        <v>-27692.639999999999</v>
      </c>
      <c r="O1533" s="226"/>
      <c r="P1533" s="226"/>
      <c r="Q1533" s="308">
        <v>45146</v>
      </c>
      <c r="R1533" s="226">
        <v>-27692.6</v>
      </c>
      <c r="S1533" s="314">
        <f t="shared" si="100"/>
        <v>0</v>
      </c>
    </row>
    <row r="1534" spans="1:19" x14ac:dyDescent="0.25">
      <c r="A1534" s="337">
        <v>1542</v>
      </c>
      <c r="B1534" s="364" t="s">
        <v>205</v>
      </c>
      <c r="C1534" s="365">
        <v>45146</v>
      </c>
      <c r="D1534" s="366">
        <v>614</v>
      </c>
      <c r="E1534" s="365">
        <v>45146</v>
      </c>
      <c r="F1534" s="332">
        <v>1053133.54</v>
      </c>
      <c r="G1534" s="332" t="s">
        <v>9970</v>
      </c>
      <c r="H1534" s="332" t="s">
        <v>10019</v>
      </c>
      <c r="I1534" s="332" t="s">
        <v>130</v>
      </c>
      <c r="J1534" s="332" t="s">
        <v>109</v>
      </c>
      <c r="K1534" s="314">
        <f t="shared" si="99"/>
        <v>60</v>
      </c>
      <c r="L1534" s="365">
        <v>45206</v>
      </c>
      <c r="M1534" s="365">
        <v>45146</v>
      </c>
      <c r="N1534" s="332">
        <f t="shared" si="101"/>
        <v>1053133.54</v>
      </c>
      <c r="O1534" s="226"/>
      <c r="P1534" s="226"/>
      <c r="Q1534" s="308"/>
      <c r="R1534" s="226"/>
      <c r="S1534" s="314">
        <f t="shared" si="100"/>
        <v>-45206</v>
      </c>
    </row>
    <row r="1535" spans="1:19" x14ac:dyDescent="0.25">
      <c r="A1535" s="337">
        <v>1543</v>
      </c>
      <c r="B1535" s="364" t="s">
        <v>206</v>
      </c>
      <c r="C1535" s="365">
        <v>45146</v>
      </c>
      <c r="D1535" s="366">
        <v>615</v>
      </c>
      <c r="E1535" s="365">
        <v>45146</v>
      </c>
      <c r="F1535" s="332">
        <v>203691.02</v>
      </c>
      <c r="G1535" s="332" t="s">
        <v>9970</v>
      </c>
      <c r="H1535" s="332" t="s">
        <v>10019</v>
      </c>
      <c r="I1535" s="332" t="s">
        <v>130</v>
      </c>
      <c r="J1535" s="332" t="s">
        <v>109</v>
      </c>
      <c r="K1535" s="314">
        <f t="shared" si="99"/>
        <v>60</v>
      </c>
      <c r="L1535" s="365">
        <v>45206</v>
      </c>
      <c r="M1535" s="365">
        <v>45146</v>
      </c>
      <c r="N1535" s="332">
        <f t="shared" si="101"/>
        <v>203691.02</v>
      </c>
      <c r="O1535" s="226"/>
      <c r="P1535" s="226"/>
      <c r="Q1535" s="308"/>
      <c r="R1535" s="226"/>
      <c r="S1535" s="314">
        <f t="shared" si="100"/>
        <v>-45206</v>
      </c>
    </row>
    <row r="1536" spans="1:19" x14ac:dyDescent="0.25">
      <c r="A1536" s="337">
        <v>1544</v>
      </c>
      <c r="B1536" s="364" t="s">
        <v>207</v>
      </c>
      <c r="C1536" s="365">
        <v>45146</v>
      </c>
      <c r="D1536" s="366">
        <v>612</v>
      </c>
      <c r="E1536" s="365">
        <v>45146</v>
      </c>
      <c r="F1536" s="332">
        <v>-43558.58</v>
      </c>
      <c r="G1536" s="332" t="s">
        <v>9970</v>
      </c>
      <c r="H1536" s="332" t="s">
        <v>10019</v>
      </c>
      <c r="I1536" s="332" t="s">
        <v>130</v>
      </c>
      <c r="J1536" s="332" t="s">
        <v>109</v>
      </c>
      <c r="K1536" s="314">
        <f t="shared" ref="K1536:K1540" si="102">L1536-E1536</f>
        <v>0</v>
      </c>
      <c r="L1536" s="365">
        <v>45146</v>
      </c>
      <c r="M1536" s="365">
        <v>45146</v>
      </c>
      <c r="N1536" s="332">
        <f t="shared" si="101"/>
        <v>-43558.58</v>
      </c>
      <c r="O1536" s="226"/>
      <c r="P1536" s="226"/>
      <c r="Q1536" s="308"/>
      <c r="R1536" s="226"/>
      <c r="S1536" s="314">
        <f t="shared" si="100"/>
        <v>-45146</v>
      </c>
    </row>
    <row r="1537" spans="1:19" x14ac:dyDescent="0.25">
      <c r="A1537" s="337">
        <v>1545</v>
      </c>
      <c r="B1537" s="364" t="s">
        <v>215</v>
      </c>
      <c r="C1537" s="365">
        <v>45146</v>
      </c>
      <c r="D1537" s="366">
        <v>611</v>
      </c>
      <c r="E1537" s="365">
        <v>45146</v>
      </c>
      <c r="F1537" s="332">
        <v>-14447.31</v>
      </c>
      <c r="G1537" s="332" t="s">
        <v>9970</v>
      </c>
      <c r="H1537" s="332" t="s">
        <v>10019</v>
      </c>
      <c r="I1537" s="332" t="s">
        <v>130</v>
      </c>
      <c r="J1537" s="332" t="s">
        <v>109</v>
      </c>
      <c r="K1537" s="314">
        <f t="shared" si="102"/>
        <v>0</v>
      </c>
      <c r="L1537" s="365">
        <v>45146</v>
      </c>
      <c r="M1537" s="365">
        <v>45146</v>
      </c>
      <c r="N1537" s="332">
        <f t="shared" si="101"/>
        <v>-14447.31</v>
      </c>
      <c r="O1537" s="226"/>
      <c r="P1537" s="226"/>
      <c r="Q1537" s="308"/>
      <c r="R1537" s="226"/>
      <c r="S1537" s="314">
        <f t="shared" si="100"/>
        <v>-45146</v>
      </c>
    </row>
    <row r="1538" spans="1:19" x14ac:dyDescent="0.25">
      <c r="A1538" s="337">
        <v>1546</v>
      </c>
      <c r="B1538" s="364" t="s">
        <v>216</v>
      </c>
      <c r="C1538" s="365">
        <v>45148</v>
      </c>
      <c r="D1538" s="366">
        <v>148481</v>
      </c>
      <c r="E1538" s="365">
        <v>45138</v>
      </c>
      <c r="F1538" s="332">
        <v>273</v>
      </c>
      <c r="G1538" s="332" t="s">
        <v>12094</v>
      </c>
      <c r="H1538" s="332" t="s">
        <v>238</v>
      </c>
      <c r="I1538" s="332" t="s">
        <v>130</v>
      </c>
      <c r="J1538" s="332" t="s">
        <v>109</v>
      </c>
      <c r="K1538" s="314">
        <f t="shared" si="102"/>
        <v>60</v>
      </c>
      <c r="L1538" s="365">
        <v>45198</v>
      </c>
      <c r="M1538" s="365">
        <v>45148</v>
      </c>
      <c r="N1538" s="332">
        <f t="shared" si="101"/>
        <v>273</v>
      </c>
      <c r="O1538" s="226"/>
      <c r="P1538" s="226"/>
      <c r="Q1538" s="308"/>
      <c r="R1538" s="226"/>
      <c r="S1538" s="314">
        <f t="shared" si="100"/>
        <v>-45198</v>
      </c>
    </row>
    <row r="1539" spans="1:19" x14ac:dyDescent="0.25">
      <c r="A1539" s="337">
        <v>1547</v>
      </c>
      <c r="B1539" s="364" t="s">
        <v>4918</v>
      </c>
      <c r="C1539" s="365">
        <v>45149</v>
      </c>
      <c r="D1539" s="366">
        <v>271036</v>
      </c>
      <c r="E1539" s="365">
        <v>45138</v>
      </c>
      <c r="F1539" s="332">
        <v>10896.82</v>
      </c>
      <c r="G1539" s="332" t="s">
        <v>9180</v>
      </c>
      <c r="H1539" s="332" t="s">
        <v>9070</v>
      </c>
      <c r="I1539" s="332" t="s">
        <v>130</v>
      </c>
      <c r="J1539" s="332" t="s">
        <v>109</v>
      </c>
      <c r="K1539" s="314">
        <f t="shared" si="102"/>
        <v>15</v>
      </c>
      <c r="L1539" s="365">
        <v>45153</v>
      </c>
      <c r="M1539" s="365">
        <v>45149</v>
      </c>
      <c r="N1539" s="332">
        <f t="shared" si="101"/>
        <v>10896.82</v>
      </c>
      <c r="O1539" s="226" t="s">
        <v>27</v>
      </c>
      <c r="P1539" s="226">
        <v>1288</v>
      </c>
      <c r="Q1539" s="308">
        <v>45154</v>
      </c>
      <c r="R1539" s="226">
        <v>10896.82</v>
      </c>
      <c r="S1539" s="314">
        <f t="shared" si="100"/>
        <v>1</v>
      </c>
    </row>
    <row r="1540" spans="1:19" x14ac:dyDescent="0.25">
      <c r="A1540" s="337">
        <v>1548</v>
      </c>
      <c r="B1540" s="364" t="s">
        <v>8861</v>
      </c>
      <c r="C1540" s="365">
        <v>45149</v>
      </c>
      <c r="D1540" s="366">
        <v>83140</v>
      </c>
      <c r="E1540" s="365">
        <v>45147</v>
      </c>
      <c r="F1540" s="332">
        <v>58</v>
      </c>
      <c r="G1540" s="332" t="s">
        <v>8938</v>
      </c>
      <c r="H1540" s="332" t="s">
        <v>57</v>
      </c>
      <c r="I1540" s="334" t="s">
        <v>130</v>
      </c>
      <c r="J1540" s="332" t="s">
        <v>109</v>
      </c>
      <c r="K1540" s="314">
        <f t="shared" si="102"/>
        <v>0</v>
      </c>
      <c r="L1540" s="365">
        <v>45147</v>
      </c>
      <c r="M1540" s="365">
        <v>45149</v>
      </c>
      <c r="N1540" s="332">
        <f t="shared" si="101"/>
        <v>58</v>
      </c>
      <c r="O1540" s="226" t="s">
        <v>90</v>
      </c>
      <c r="P1540" s="226">
        <v>10</v>
      </c>
      <c r="Q1540" s="365">
        <v>45147</v>
      </c>
      <c r="R1540" s="226">
        <v>58</v>
      </c>
      <c r="S1540" s="314">
        <f t="shared" si="100"/>
        <v>0</v>
      </c>
    </row>
    <row r="1541" spans="1:19" x14ac:dyDescent="0.25">
      <c r="A1541" s="337">
        <v>1549</v>
      </c>
      <c r="B1541" s="334" t="s">
        <v>12084</v>
      </c>
      <c r="C1541" s="383">
        <v>45128</v>
      </c>
      <c r="D1541" s="334">
        <v>4852</v>
      </c>
      <c r="E1541" s="384">
        <v>45127</v>
      </c>
      <c r="F1541" s="334">
        <v>4563.96</v>
      </c>
      <c r="G1541" s="334" t="s">
        <v>7264</v>
      </c>
      <c r="H1541" s="334" t="s">
        <v>560</v>
      </c>
      <c r="I1541" s="334" t="s">
        <v>3579</v>
      </c>
      <c r="J1541" s="334" t="s">
        <v>10256</v>
      </c>
      <c r="K1541" s="334">
        <v>30</v>
      </c>
      <c r="L1541" s="383">
        <v>45127</v>
      </c>
      <c r="M1541" s="385">
        <v>45157</v>
      </c>
      <c r="N1541" s="332">
        <f t="shared" si="101"/>
        <v>4563.96</v>
      </c>
      <c r="O1541" s="28" t="s">
        <v>20</v>
      </c>
      <c r="P1541" s="28">
        <v>573</v>
      </c>
      <c r="Q1541" s="29">
        <v>45161</v>
      </c>
      <c r="R1541" s="32">
        <v>456.96</v>
      </c>
      <c r="S1541" s="314">
        <f t="shared" si="100"/>
        <v>34</v>
      </c>
    </row>
    <row r="1542" spans="1:19" x14ac:dyDescent="0.25">
      <c r="A1542" s="337">
        <v>1550</v>
      </c>
      <c r="B1542" s="334" t="s">
        <v>12095</v>
      </c>
      <c r="C1542" s="383">
        <v>45131</v>
      </c>
      <c r="D1542" s="334">
        <v>1002041712</v>
      </c>
      <c r="E1542" s="384">
        <v>45131</v>
      </c>
      <c r="F1542" s="334">
        <v>932.96</v>
      </c>
      <c r="G1542" s="334" t="s">
        <v>12096</v>
      </c>
      <c r="H1542" s="334" t="s">
        <v>12097</v>
      </c>
      <c r="I1542" s="334" t="s">
        <v>3579</v>
      </c>
      <c r="J1542" s="334" t="s">
        <v>10256</v>
      </c>
      <c r="K1542" s="334">
        <v>0</v>
      </c>
      <c r="L1542" s="383">
        <v>45131</v>
      </c>
      <c r="M1542" s="385">
        <v>45131</v>
      </c>
      <c r="N1542" s="332">
        <f t="shared" si="101"/>
        <v>932.96</v>
      </c>
      <c r="O1542" s="28" t="s">
        <v>20</v>
      </c>
      <c r="P1542" s="28">
        <v>493</v>
      </c>
      <c r="Q1542" s="29">
        <v>45133</v>
      </c>
      <c r="R1542" s="32">
        <v>932.96</v>
      </c>
      <c r="S1542" s="314">
        <f t="shared" si="100"/>
        <v>2</v>
      </c>
    </row>
    <row r="1543" spans="1:19" x14ac:dyDescent="0.25">
      <c r="A1543" s="337">
        <v>1551</v>
      </c>
      <c r="B1543" s="334" t="s">
        <v>12098</v>
      </c>
      <c r="C1543" s="383">
        <v>45131</v>
      </c>
      <c r="D1543" s="334">
        <v>7000302215</v>
      </c>
      <c r="E1543" s="384">
        <v>45127</v>
      </c>
      <c r="F1543" s="334">
        <v>600.83000000000004</v>
      </c>
      <c r="G1543" s="334" t="s">
        <v>9563</v>
      </c>
      <c r="H1543" s="334" t="s">
        <v>8652</v>
      </c>
      <c r="I1543" s="334" t="s">
        <v>3579</v>
      </c>
      <c r="J1543" s="334" t="s">
        <v>10256</v>
      </c>
      <c r="K1543" s="334">
        <v>30</v>
      </c>
      <c r="L1543" s="383">
        <v>45157</v>
      </c>
      <c r="M1543" s="385">
        <v>45131</v>
      </c>
      <c r="N1543" s="332">
        <f t="shared" si="101"/>
        <v>600.83000000000004</v>
      </c>
      <c r="O1543" s="28" t="s">
        <v>20</v>
      </c>
      <c r="P1543" s="28">
        <v>572</v>
      </c>
      <c r="Q1543" s="29">
        <v>45161</v>
      </c>
      <c r="R1543" s="32">
        <v>600.83000000000004</v>
      </c>
      <c r="S1543" s="314">
        <f t="shared" si="100"/>
        <v>4</v>
      </c>
    </row>
    <row r="1544" spans="1:19" x14ac:dyDescent="0.25">
      <c r="A1544" s="337">
        <v>1552</v>
      </c>
      <c r="B1544" s="334" t="s">
        <v>12099</v>
      </c>
      <c r="C1544" s="383">
        <v>45131</v>
      </c>
      <c r="D1544" s="334">
        <v>36801</v>
      </c>
      <c r="E1544" s="384">
        <v>45131</v>
      </c>
      <c r="F1544" s="334">
        <v>80</v>
      </c>
      <c r="G1544" s="334" t="s">
        <v>10035</v>
      </c>
      <c r="H1544" s="334" t="s">
        <v>9359</v>
      </c>
      <c r="I1544" s="334" t="s">
        <v>3579</v>
      </c>
      <c r="J1544" s="334" t="s">
        <v>10256</v>
      </c>
      <c r="K1544" s="334">
        <v>0</v>
      </c>
      <c r="L1544" s="383">
        <v>45131</v>
      </c>
      <c r="M1544" s="385">
        <v>45131</v>
      </c>
      <c r="N1544" s="332">
        <f t="shared" si="101"/>
        <v>80</v>
      </c>
      <c r="O1544" s="334" t="s">
        <v>50</v>
      </c>
      <c r="P1544" s="334">
        <v>195440</v>
      </c>
      <c r="Q1544" s="385">
        <v>45131</v>
      </c>
      <c r="R1544" s="375">
        <v>80</v>
      </c>
      <c r="S1544" s="314">
        <f t="shared" si="100"/>
        <v>0</v>
      </c>
    </row>
    <row r="1545" spans="1:19" x14ac:dyDescent="0.25">
      <c r="A1545" s="337">
        <v>1553</v>
      </c>
      <c r="B1545" s="337" t="s">
        <v>12100</v>
      </c>
      <c r="C1545" s="338">
        <v>45127</v>
      </c>
      <c r="D1545" s="337">
        <v>14683</v>
      </c>
      <c r="E1545" s="340">
        <v>45127</v>
      </c>
      <c r="F1545" s="337">
        <v>154</v>
      </c>
      <c r="G1545" s="337" t="s">
        <v>8801</v>
      </c>
      <c r="H1545" s="337" t="s">
        <v>57</v>
      </c>
      <c r="I1545" s="337" t="s">
        <v>3579</v>
      </c>
      <c r="J1545" s="337" t="s">
        <v>10256</v>
      </c>
      <c r="K1545" s="337">
        <v>5</v>
      </c>
      <c r="L1545" s="338">
        <v>45132</v>
      </c>
      <c r="M1545" s="341">
        <v>45127</v>
      </c>
      <c r="N1545" s="332">
        <f t="shared" si="101"/>
        <v>154</v>
      </c>
      <c r="O1545" s="28" t="s">
        <v>20</v>
      </c>
      <c r="P1545" s="28">
        <v>490</v>
      </c>
      <c r="Q1545" s="29">
        <v>45132</v>
      </c>
      <c r="R1545" s="32">
        <v>154</v>
      </c>
      <c r="S1545" s="314">
        <f t="shared" si="100"/>
        <v>0</v>
      </c>
    </row>
    <row r="1546" spans="1:19" x14ac:dyDescent="0.25">
      <c r="A1546" s="337">
        <v>1554</v>
      </c>
      <c r="B1546" s="337" t="s">
        <v>12101</v>
      </c>
      <c r="C1546" s="338">
        <v>45127</v>
      </c>
      <c r="D1546" s="337">
        <v>8.8000000000000007</v>
      </c>
      <c r="E1546" s="340">
        <v>45127</v>
      </c>
      <c r="F1546" s="337">
        <v>8.8000000000000007</v>
      </c>
      <c r="G1546" s="337" t="s">
        <v>1251</v>
      </c>
      <c r="H1546" s="337" t="s">
        <v>92</v>
      </c>
      <c r="I1546" s="337" t="s">
        <v>3579</v>
      </c>
      <c r="J1546" s="337" t="s">
        <v>4434</v>
      </c>
      <c r="K1546" s="337">
        <v>0</v>
      </c>
      <c r="L1546" s="338">
        <v>45127</v>
      </c>
      <c r="M1546" s="341">
        <v>45127</v>
      </c>
      <c r="N1546" s="332">
        <f t="shared" si="101"/>
        <v>8.8000000000000007</v>
      </c>
      <c r="O1546" s="337" t="s">
        <v>108</v>
      </c>
      <c r="P1546" s="337">
        <v>11302</v>
      </c>
      <c r="Q1546" s="341">
        <v>45127</v>
      </c>
      <c r="R1546" s="342">
        <v>8.8000000000000007</v>
      </c>
      <c r="S1546" s="314">
        <f t="shared" si="100"/>
        <v>0</v>
      </c>
    </row>
    <row r="1547" spans="1:19" x14ac:dyDescent="0.25">
      <c r="A1547" s="337">
        <v>1555</v>
      </c>
      <c r="B1547" s="334" t="s">
        <v>12102</v>
      </c>
      <c r="C1547" s="383">
        <v>45128</v>
      </c>
      <c r="D1547" s="334">
        <v>20230717</v>
      </c>
      <c r="E1547" s="384">
        <v>45128</v>
      </c>
      <c r="F1547" s="334">
        <v>3909.15</v>
      </c>
      <c r="G1547" s="334" t="s">
        <v>9362</v>
      </c>
      <c r="H1547" s="334" t="s">
        <v>9609</v>
      </c>
      <c r="I1547" s="334" t="s">
        <v>3579</v>
      </c>
      <c r="J1547" s="334" t="s">
        <v>10256</v>
      </c>
      <c r="K1547" s="334">
        <v>30</v>
      </c>
      <c r="L1547" s="383">
        <v>45128</v>
      </c>
      <c r="M1547" s="385">
        <v>45158</v>
      </c>
      <c r="N1547" s="332">
        <f t="shared" si="101"/>
        <v>3909.15</v>
      </c>
      <c r="O1547" s="28" t="s">
        <v>20</v>
      </c>
      <c r="P1547" s="28">
        <v>574</v>
      </c>
      <c r="Q1547" s="29">
        <v>45161</v>
      </c>
      <c r="R1547" s="32">
        <v>3909.15</v>
      </c>
      <c r="S1547" s="314">
        <f t="shared" si="100"/>
        <v>33</v>
      </c>
    </row>
    <row r="1548" spans="1:19" x14ac:dyDescent="0.25">
      <c r="A1548" s="337">
        <v>1556</v>
      </c>
      <c r="B1548" s="334" t="s">
        <v>12103</v>
      </c>
      <c r="C1548" s="383">
        <v>45132</v>
      </c>
      <c r="D1548" s="334">
        <v>7170</v>
      </c>
      <c r="E1548" s="384">
        <v>45131</v>
      </c>
      <c r="F1548" s="334">
        <v>17.600000000000001</v>
      </c>
      <c r="G1548" s="334" t="s">
        <v>1251</v>
      </c>
      <c r="H1548" s="334" t="s">
        <v>92</v>
      </c>
      <c r="I1548" s="334" t="s">
        <v>3579</v>
      </c>
      <c r="J1548" s="334" t="s">
        <v>4434</v>
      </c>
      <c r="K1548" s="334">
        <v>0</v>
      </c>
      <c r="L1548" s="383">
        <v>45131</v>
      </c>
      <c r="M1548" s="385">
        <v>45132</v>
      </c>
      <c r="N1548" s="332">
        <f t="shared" si="101"/>
        <v>17.600000000000001</v>
      </c>
      <c r="O1548" s="334" t="s">
        <v>50</v>
      </c>
      <c r="P1548" s="334">
        <v>1485</v>
      </c>
      <c r="Q1548" s="385">
        <v>45131</v>
      </c>
      <c r="R1548" s="375">
        <v>17.600000000000001</v>
      </c>
      <c r="S1548" s="314">
        <f t="shared" si="100"/>
        <v>0</v>
      </c>
    </row>
    <row r="1549" spans="1:19" x14ac:dyDescent="0.25">
      <c r="A1549" s="337">
        <v>1557</v>
      </c>
      <c r="B1549" s="334" t="s">
        <v>12104</v>
      </c>
      <c r="C1549" s="383">
        <v>45131</v>
      </c>
      <c r="D1549" s="334">
        <v>1736</v>
      </c>
      <c r="E1549" s="384">
        <v>45131</v>
      </c>
      <c r="F1549" s="334">
        <v>3063.06</v>
      </c>
      <c r="G1549" s="334" t="s">
        <v>12105</v>
      </c>
      <c r="H1549" s="334" t="s">
        <v>57</v>
      </c>
      <c r="I1549" s="334" t="s">
        <v>3579</v>
      </c>
      <c r="J1549" s="334" t="s">
        <v>10256</v>
      </c>
      <c r="K1549" s="334">
        <v>45</v>
      </c>
      <c r="L1549" s="383">
        <v>45144</v>
      </c>
      <c r="M1549" s="385">
        <v>45132</v>
      </c>
      <c r="N1549" s="332">
        <f t="shared" si="101"/>
        <v>3063.06</v>
      </c>
      <c r="O1549" s="28" t="s">
        <v>20</v>
      </c>
      <c r="P1549" s="28">
        <v>580</v>
      </c>
      <c r="Q1549" s="29">
        <v>45168</v>
      </c>
      <c r="R1549" s="32">
        <v>3063.06</v>
      </c>
      <c r="S1549" s="314">
        <f t="shared" si="100"/>
        <v>24</v>
      </c>
    </row>
    <row r="1550" spans="1:19" x14ac:dyDescent="0.25">
      <c r="A1550" s="337">
        <v>1558</v>
      </c>
      <c r="B1550" s="334" t="s">
        <v>12106</v>
      </c>
      <c r="C1550" s="383">
        <v>45132</v>
      </c>
      <c r="D1550" s="334">
        <v>7209</v>
      </c>
      <c r="E1550" s="384">
        <v>45132</v>
      </c>
      <c r="F1550" s="334">
        <v>17.600000000000001</v>
      </c>
      <c r="G1550" s="334" t="s">
        <v>1251</v>
      </c>
      <c r="H1550" s="334" t="s">
        <v>92</v>
      </c>
      <c r="I1550" s="334" t="s">
        <v>3579</v>
      </c>
      <c r="J1550" s="334" t="s">
        <v>4434</v>
      </c>
      <c r="K1550" s="334">
        <v>0</v>
      </c>
      <c r="L1550" s="383">
        <v>45132</v>
      </c>
      <c r="M1550" s="385">
        <v>45132</v>
      </c>
      <c r="N1550" s="332">
        <f t="shared" si="101"/>
        <v>17.600000000000001</v>
      </c>
      <c r="O1550" s="334" t="s">
        <v>50</v>
      </c>
      <c r="P1550" s="334">
        <v>11542</v>
      </c>
      <c r="Q1550" s="385">
        <v>45132</v>
      </c>
      <c r="R1550" s="375">
        <v>17.600000000000001</v>
      </c>
      <c r="S1550" s="314">
        <f t="shared" si="100"/>
        <v>0</v>
      </c>
    </row>
    <row r="1551" spans="1:19" x14ac:dyDescent="0.25">
      <c r="A1551" s="337">
        <v>1559</v>
      </c>
      <c r="B1551" s="334" t="s">
        <v>12107</v>
      </c>
      <c r="C1551" s="383">
        <v>45132</v>
      </c>
      <c r="D1551" s="334">
        <v>77</v>
      </c>
      <c r="E1551" s="384">
        <v>45132</v>
      </c>
      <c r="F1551" s="334">
        <v>40</v>
      </c>
      <c r="G1551" s="334" t="s">
        <v>6087</v>
      </c>
      <c r="H1551" s="334" t="s">
        <v>10442</v>
      </c>
      <c r="I1551" s="334" t="s">
        <v>3579</v>
      </c>
      <c r="J1551" s="334" t="s">
        <v>10256</v>
      </c>
      <c r="K1551" s="334">
        <v>0</v>
      </c>
      <c r="L1551" s="383">
        <v>45132</v>
      </c>
      <c r="M1551" s="385">
        <v>45132</v>
      </c>
      <c r="N1551" s="332">
        <f t="shared" si="101"/>
        <v>40</v>
      </c>
      <c r="O1551" s="28" t="s">
        <v>20</v>
      </c>
      <c r="P1551" s="28">
        <v>582</v>
      </c>
      <c r="Q1551" s="29">
        <v>45168</v>
      </c>
      <c r="R1551" s="32">
        <v>40</v>
      </c>
      <c r="S1551" s="314">
        <f t="shared" si="100"/>
        <v>36</v>
      </c>
    </row>
    <row r="1552" spans="1:19" x14ac:dyDescent="0.25">
      <c r="A1552" s="337">
        <v>1560</v>
      </c>
      <c r="B1552" s="334" t="s">
        <v>12108</v>
      </c>
      <c r="C1552" s="383">
        <v>45132</v>
      </c>
      <c r="D1552" s="334">
        <v>39246</v>
      </c>
      <c r="E1552" s="384">
        <v>45132</v>
      </c>
      <c r="F1552" s="334">
        <v>12</v>
      </c>
      <c r="G1552" s="334" t="s">
        <v>12109</v>
      </c>
      <c r="H1552" s="334" t="s">
        <v>12110</v>
      </c>
      <c r="I1552" s="334" t="s">
        <v>3579</v>
      </c>
      <c r="J1552" s="334" t="s">
        <v>10256</v>
      </c>
      <c r="K1552" s="334">
        <v>0</v>
      </c>
      <c r="L1552" s="383">
        <v>45132</v>
      </c>
      <c r="M1552" s="385">
        <v>45132</v>
      </c>
      <c r="N1552" s="332">
        <f t="shared" si="101"/>
        <v>12</v>
      </c>
      <c r="O1552" s="28" t="s">
        <v>108</v>
      </c>
      <c r="P1552" s="28">
        <v>1334825</v>
      </c>
      <c r="Q1552" s="29">
        <v>45132</v>
      </c>
      <c r="R1552" s="32">
        <v>12</v>
      </c>
      <c r="S1552" s="314">
        <f t="shared" si="100"/>
        <v>0</v>
      </c>
    </row>
    <row r="1553" spans="1:19" x14ac:dyDescent="0.25">
      <c r="A1553" s="337">
        <v>1561</v>
      </c>
      <c r="B1553" s="334" t="s">
        <v>12111</v>
      </c>
      <c r="C1553" s="383">
        <v>45132</v>
      </c>
      <c r="D1553" s="334">
        <v>14702</v>
      </c>
      <c r="E1553" s="384">
        <v>45132</v>
      </c>
      <c r="F1553" s="334">
        <v>118.84</v>
      </c>
      <c r="G1553" s="334" t="s">
        <v>8801</v>
      </c>
      <c r="H1553" s="334" t="s">
        <v>4395</v>
      </c>
      <c r="I1553" s="334" t="s">
        <v>3579</v>
      </c>
      <c r="J1553" s="334" t="s">
        <v>10256</v>
      </c>
      <c r="K1553" s="334">
        <v>7</v>
      </c>
      <c r="L1553" s="383">
        <v>45139</v>
      </c>
      <c r="M1553" s="385">
        <v>45132</v>
      </c>
      <c r="N1553" s="332">
        <f t="shared" si="101"/>
        <v>118.84</v>
      </c>
      <c r="O1553" s="28" t="s">
        <v>20</v>
      </c>
      <c r="P1553" s="28">
        <v>565</v>
      </c>
      <c r="Q1553" s="29">
        <v>45148</v>
      </c>
      <c r="R1553" s="32">
        <v>118.84</v>
      </c>
      <c r="S1553" s="314">
        <f t="shared" si="100"/>
        <v>9</v>
      </c>
    </row>
    <row r="1554" spans="1:19" x14ac:dyDescent="0.25">
      <c r="A1554" s="337">
        <v>1562</v>
      </c>
      <c r="B1554" s="334" t="s">
        <v>12112</v>
      </c>
      <c r="C1554" s="383">
        <v>45132</v>
      </c>
      <c r="D1554" s="334">
        <v>4602</v>
      </c>
      <c r="E1554" s="384">
        <v>45132</v>
      </c>
      <c r="F1554" s="334">
        <v>8.2100000000000009</v>
      </c>
      <c r="G1554" s="334" t="s">
        <v>11258</v>
      </c>
      <c r="H1554" s="334" t="s">
        <v>4395</v>
      </c>
      <c r="I1554" s="334" t="s">
        <v>3579</v>
      </c>
      <c r="J1554" s="334" t="s">
        <v>10256</v>
      </c>
      <c r="K1554" s="334">
        <v>0</v>
      </c>
      <c r="L1554" s="383">
        <v>45132</v>
      </c>
      <c r="M1554" s="385">
        <v>45132</v>
      </c>
      <c r="N1554" s="332">
        <f t="shared" si="101"/>
        <v>8.2100000000000009</v>
      </c>
      <c r="O1554" s="334" t="s">
        <v>90</v>
      </c>
      <c r="P1554" s="334">
        <v>46</v>
      </c>
      <c r="Q1554" s="385">
        <v>45132</v>
      </c>
      <c r="R1554" s="375">
        <v>8.2100000000000009</v>
      </c>
      <c r="S1554" s="314">
        <f t="shared" ref="S1554:S1617" si="103">Q1554-L1554</f>
        <v>0</v>
      </c>
    </row>
    <row r="1555" spans="1:19" x14ac:dyDescent="0.25">
      <c r="A1555" s="337">
        <v>1563</v>
      </c>
      <c r="B1555" s="334" t="s">
        <v>12113</v>
      </c>
      <c r="C1555" s="383">
        <v>45133</v>
      </c>
      <c r="D1555" s="335">
        <v>160016073037</v>
      </c>
      <c r="E1555" s="384">
        <v>45131</v>
      </c>
      <c r="F1555" s="334">
        <v>800.39</v>
      </c>
      <c r="G1555" s="334" t="s">
        <v>10823</v>
      </c>
      <c r="H1555" s="334" t="s">
        <v>110</v>
      </c>
      <c r="I1555" s="334" t="s">
        <v>3579</v>
      </c>
      <c r="J1555" s="334" t="s">
        <v>8112</v>
      </c>
      <c r="K1555" s="334">
        <v>10</v>
      </c>
      <c r="L1555" s="383">
        <v>45141</v>
      </c>
      <c r="M1555" s="385">
        <v>45133</v>
      </c>
      <c r="N1555" s="332">
        <f t="shared" si="101"/>
        <v>800.39</v>
      </c>
      <c r="O1555" s="334"/>
      <c r="P1555" s="334"/>
      <c r="Q1555" s="385"/>
      <c r="R1555" s="375"/>
      <c r="S1555" s="314">
        <f t="shared" si="103"/>
        <v>-45141</v>
      </c>
    </row>
    <row r="1556" spans="1:19" x14ac:dyDescent="0.25">
      <c r="A1556" s="337">
        <v>1564</v>
      </c>
      <c r="B1556" s="334" t="s">
        <v>12114</v>
      </c>
      <c r="C1556" s="383">
        <v>45133</v>
      </c>
      <c r="D1556" s="335">
        <v>110018106245</v>
      </c>
      <c r="E1556" s="384">
        <v>45131</v>
      </c>
      <c r="F1556" s="334">
        <v>10183.120000000001</v>
      </c>
      <c r="G1556" s="334" t="s">
        <v>10823</v>
      </c>
      <c r="H1556" s="334" t="s">
        <v>110</v>
      </c>
      <c r="I1556" s="334" t="s">
        <v>3579</v>
      </c>
      <c r="J1556" s="334" t="s">
        <v>8112</v>
      </c>
      <c r="K1556" s="334">
        <v>10</v>
      </c>
      <c r="L1556" s="383">
        <v>45141</v>
      </c>
      <c r="M1556" s="385">
        <v>45133</v>
      </c>
      <c r="N1556" s="332">
        <f t="shared" si="101"/>
        <v>10183.120000000001</v>
      </c>
      <c r="O1556" s="334"/>
      <c r="P1556" s="334"/>
      <c r="Q1556" s="385"/>
      <c r="R1556" s="375"/>
      <c r="S1556" s="314">
        <f t="shared" si="103"/>
        <v>-45141</v>
      </c>
    </row>
    <row r="1557" spans="1:19" x14ac:dyDescent="0.25">
      <c r="A1557" s="337">
        <v>1565</v>
      </c>
      <c r="B1557" s="334" t="s">
        <v>12115</v>
      </c>
      <c r="C1557" s="383">
        <v>45133</v>
      </c>
      <c r="D1557" s="334">
        <v>16</v>
      </c>
      <c r="E1557" s="384">
        <v>45127</v>
      </c>
      <c r="F1557" s="334">
        <v>250</v>
      </c>
      <c r="G1557" s="334" t="s">
        <v>12116</v>
      </c>
      <c r="H1557" s="334" t="s">
        <v>79</v>
      </c>
      <c r="I1557" s="334" t="s">
        <v>3579</v>
      </c>
      <c r="J1557" s="334" t="s">
        <v>11322</v>
      </c>
      <c r="K1557" s="334">
        <v>0</v>
      </c>
      <c r="L1557" s="383">
        <v>45127</v>
      </c>
      <c r="M1557" s="385">
        <v>45131</v>
      </c>
      <c r="N1557" s="332">
        <f t="shared" si="101"/>
        <v>250</v>
      </c>
      <c r="O1557" s="334" t="s">
        <v>72</v>
      </c>
      <c r="P1557" s="334">
        <v>8</v>
      </c>
      <c r="Q1557" s="385">
        <v>45127</v>
      </c>
      <c r="R1557" s="375">
        <v>250</v>
      </c>
      <c r="S1557" s="314">
        <f t="shared" si="103"/>
        <v>0</v>
      </c>
    </row>
    <row r="1558" spans="1:19" x14ac:dyDescent="0.25">
      <c r="A1558" s="337">
        <v>1566</v>
      </c>
      <c r="B1558" s="334" t="s">
        <v>12117</v>
      </c>
      <c r="C1558" s="383">
        <v>45133</v>
      </c>
      <c r="D1558" s="334">
        <v>11</v>
      </c>
      <c r="E1558" s="384">
        <v>45126</v>
      </c>
      <c r="F1558" s="334">
        <v>250</v>
      </c>
      <c r="G1558" s="334" t="s">
        <v>12116</v>
      </c>
      <c r="H1558" s="334" t="s">
        <v>79</v>
      </c>
      <c r="I1558" s="334" t="s">
        <v>3579</v>
      </c>
      <c r="J1558" s="334" t="s">
        <v>11322</v>
      </c>
      <c r="K1558" s="334">
        <v>0</v>
      </c>
      <c r="L1558" s="383">
        <v>45126</v>
      </c>
      <c r="M1558" s="385">
        <v>45131</v>
      </c>
      <c r="N1558" s="332">
        <f t="shared" si="101"/>
        <v>250</v>
      </c>
      <c r="O1558" s="334" t="s">
        <v>72</v>
      </c>
      <c r="P1558" s="334">
        <v>2</v>
      </c>
      <c r="Q1558" s="385">
        <v>45126</v>
      </c>
      <c r="R1558" s="375">
        <v>250</v>
      </c>
      <c r="S1558" s="314">
        <f t="shared" si="103"/>
        <v>0</v>
      </c>
    </row>
    <row r="1559" spans="1:19" x14ac:dyDescent="0.25">
      <c r="A1559" s="337">
        <v>1567</v>
      </c>
      <c r="B1559" s="334" t="s">
        <v>12118</v>
      </c>
      <c r="C1559" s="383">
        <v>45133</v>
      </c>
      <c r="D1559" s="334">
        <v>12</v>
      </c>
      <c r="E1559" s="384">
        <v>45126</v>
      </c>
      <c r="F1559" s="334">
        <v>250</v>
      </c>
      <c r="G1559" s="334" t="s">
        <v>12116</v>
      </c>
      <c r="H1559" s="334" t="s">
        <v>79</v>
      </c>
      <c r="I1559" s="334" t="s">
        <v>3579</v>
      </c>
      <c r="J1559" s="334" t="s">
        <v>11322</v>
      </c>
      <c r="K1559" s="334">
        <v>0</v>
      </c>
      <c r="L1559" s="383">
        <v>45126</v>
      </c>
      <c r="M1559" s="385">
        <v>45131</v>
      </c>
      <c r="N1559" s="332">
        <f t="shared" si="101"/>
        <v>250</v>
      </c>
      <c r="O1559" s="334" t="s">
        <v>72</v>
      </c>
      <c r="P1559" s="334">
        <v>3</v>
      </c>
      <c r="Q1559" s="385">
        <v>45126</v>
      </c>
      <c r="R1559" s="375">
        <v>250</v>
      </c>
      <c r="S1559" s="314">
        <f t="shared" si="103"/>
        <v>0</v>
      </c>
    </row>
    <row r="1560" spans="1:19" x14ac:dyDescent="0.25">
      <c r="A1560" s="337">
        <v>1568</v>
      </c>
      <c r="B1560" s="337" t="s">
        <v>12119</v>
      </c>
      <c r="C1560" s="338">
        <v>45134</v>
      </c>
      <c r="D1560" s="337">
        <v>52099</v>
      </c>
      <c r="E1560" s="340">
        <v>45133</v>
      </c>
      <c r="F1560" s="337">
        <v>892.5</v>
      </c>
      <c r="G1560" s="337" t="s">
        <v>11243</v>
      </c>
      <c r="H1560" s="337" t="s">
        <v>8977</v>
      </c>
      <c r="I1560" s="337" t="s">
        <v>3579</v>
      </c>
      <c r="J1560" s="337" t="s">
        <v>10256</v>
      </c>
      <c r="K1560" s="337">
        <v>30</v>
      </c>
      <c r="L1560" s="338">
        <v>45163</v>
      </c>
      <c r="M1560" s="341">
        <v>45134</v>
      </c>
      <c r="N1560" s="332">
        <f t="shared" si="101"/>
        <v>892.5</v>
      </c>
      <c r="O1560" s="28" t="s">
        <v>20</v>
      </c>
      <c r="P1560" s="28">
        <v>578</v>
      </c>
      <c r="Q1560" s="29">
        <v>45163</v>
      </c>
      <c r="R1560" s="32">
        <v>892.5</v>
      </c>
      <c r="S1560" s="314">
        <f t="shared" si="103"/>
        <v>0</v>
      </c>
    </row>
    <row r="1561" spans="1:19" x14ac:dyDescent="0.25">
      <c r="A1561" s="337">
        <v>1569</v>
      </c>
      <c r="B1561" s="337" t="s">
        <v>12120</v>
      </c>
      <c r="C1561" s="338">
        <v>45134</v>
      </c>
      <c r="D1561" s="337">
        <v>7000302612</v>
      </c>
      <c r="E1561" s="340">
        <v>45134</v>
      </c>
      <c r="F1561" s="337">
        <v>961.31</v>
      </c>
      <c r="G1561" s="337" t="s">
        <v>9563</v>
      </c>
      <c r="H1561" s="337" t="s">
        <v>11958</v>
      </c>
      <c r="I1561" s="337" t="s">
        <v>3579</v>
      </c>
      <c r="J1561" s="337" t="s">
        <v>10256</v>
      </c>
      <c r="K1561" s="337">
        <v>30</v>
      </c>
      <c r="L1561" s="338">
        <v>45164</v>
      </c>
      <c r="M1561" s="341">
        <v>45134</v>
      </c>
      <c r="N1561" s="332">
        <f t="shared" si="101"/>
        <v>961.31</v>
      </c>
      <c r="O1561" s="28" t="s">
        <v>20</v>
      </c>
      <c r="P1561" s="28">
        <v>571</v>
      </c>
      <c r="Q1561" s="29">
        <v>45163</v>
      </c>
      <c r="R1561" s="32">
        <v>961.31</v>
      </c>
      <c r="S1561" s="314">
        <f t="shared" si="103"/>
        <v>-1</v>
      </c>
    </row>
    <row r="1562" spans="1:19" x14ac:dyDescent="0.25">
      <c r="A1562" s="337">
        <v>1570</v>
      </c>
      <c r="B1562" s="337" t="s">
        <v>12121</v>
      </c>
      <c r="C1562" s="338">
        <v>45135</v>
      </c>
      <c r="D1562" s="337">
        <v>7373</v>
      </c>
      <c r="E1562" s="340">
        <v>45135</v>
      </c>
      <c r="F1562" s="337">
        <v>8.8000000000000007</v>
      </c>
      <c r="G1562" s="337" t="s">
        <v>1251</v>
      </c>
      <c r="H1562" s="337" t="s">
        <v>92</v>
      </c>
      <c r="I1562" s="337" t="s">
        <v>3579</v>
      </c>
      <c r="J1562" s="337" t="s">
        <v>8112</v>
      </c>
      <c r="K1562" s="337">
        <v>0</v>
      </c>
      <c r="L1562" s="338">
        <v>45135</v>
      </c>
      <c r="M1562" s="341">
        <v>45135</v>
      </c>
      <c r="N1562" s="332">
        <f t="shared" si="101"/>
        <v>8.8000000000000007</v>
      </c>
      <c r="O1562" s="337" t="s">
        <v>108</v>
      </c>
      <c r="P1562" s="337">
        <v>11830</v>
      </c>
      <c r="Q1562" s="341">
        <v>45135</v>
      </c>
      <c r="R1562" s="342">
        <v>8.8000000000000007</v>
      </c>
      <c r="S1562" s="314">
        <f t="shared" si="103"/>
        <v>0</v>
      </c>
    </row>
    <row r="1563" spans="1:19" x14ac:dyDescent="0.25">
      <c r="A1563" s="337">
        <v>1571</v>
      </c>
      <c r="B1563" s="337" t="s">
        <v>12122</v>
      </c>
      <c r="C1563" s="338">
        <v>45139</v>
      </c>
      <c r="D1563" s="337">
        <v>28010</v>
      </c>
      <c r="E1563" s="340">
        <v>45138</v>
      </c>
      <c r="F1563" s="337">
        <v>3888.92</v>
      </c>
      <c r="G1563" s="337" t="s">
        <v>11612</v>
      </c>
      <c r="H1563" s="337" t="s">
        <v>11508</v>
      </c>
      <c r="I1563" s="337" t="s">
        <v>3579</v>
      </c>
      <c r="J1563" s="337" t="s">
        <v>10256</v>
      </c>
      <c r="K1563" s="337">
        <v>0</v>
      </c>
      <c r="L1563" s="338">
        <v>45138</v>
      </c>
      <c r="M1563" s="341">
        <v>45139</v>
      </c>
      <c r="N1563" s="332">
        <f t="shared" si="101"/>
        <v>3888.92</v>
      </c>
      <c r="O1563" s="337" t="s">
        <v>27</v>
      </c>
      <c r="P1563" s="337"/>
      <c r="Q1563" s="341"/>
      <c r="R1563" s="342"/>
      <c r="S1563" s="314">
        <f t="shared" si="103"/>
        <v>-45138</v>
      </c>
    </row>
    <row r="1564" spans="1:19" x14ac:dyDescent="0.25">
      <c r="A1564" s="337">
        <v>1572</v>
      </c>
      <c r="B1564" s="337" t="s">
        <v>12123</v>
      </c>
      <c r="C1564" s="338">
        <v>45139</v>
      </c>
      <c r="D1564" s="339">
        <v>43023</v>
      </c>
      <c r="E1564" s="340">
        <v>45138</v>
      </c>
      <c r="F1564" s="337">
        <v>4132.72</v>
      </c>
      <c r="G1564" s="337" t="s">
        <v>12124</v>
      </c>
      <c r="H1564" s="337" t="s">
        <v>12125</v>
      </c>
      <c r="I1564" s="337" t="s">
        <v>3579</v>
      </c>
      <c r="J1564" s="337" t="s">
        <v>10256</v>
      </c>
      <c r="K1564" s="337">
        <v>30</v>
      </c>
      <c r="L1564" s="338">
        <v>45168</v>
      </c>
      <c r="M1564" s="341">
        <v>45139</v>
      </c>
      <c r="N1564" s="332">
        <f t="shared" si="101"/>
        <v>4132.72</v>
      </c>
      <c r="O1564" s="28" t="s">
        <v>20</v>
      </c>
      <c r="P1564" s="28">
        <v>581</v>
      </c>
      <c r="Q1564" s="29">
        <v>45168</v>
      </c>
      <c r="R1564" s="32">
        <v>4132.72</v>
      </c>
      <c r="S1564" s="314">
        <f t="shared" si="103"/>
        <v>0</v>
      </c>
    </row>
    <row r="1565" spans="1:19" x14ac:dyDescent="0.25">
      <c r="A1565" s="337">
        <v>1573</v>
      </c>
      <c r="B1565" s="337" t="s">
        <v>1724</v>
      </c>
      <c r="C1565" s="338">
        <v>45141</v>
      </c>
      <c r="D1565" s="339">
        <v>110018201707</v>
      </c>
      <c r="E1565" s="340">
        <v>45138</v>
      </c>
      <c r="F1565" s="337">
        <v>3464.54</v>
      </c>
      <c r="G1565" s="337" t="s">
        <v>10823</v>
      </c>
      <c r="H1565" s="337" t="s">
        <v>12126</v>
      </c>
      <c r="I1565" s="337" t="s">
        <v>3579</v>
      </c>
      <c r="J1565" s="337" t="s">
        <v>8112</v>
      </c>
      <c r="K1565" s="337">
        <v>10</v>
      </c>
      <c r="L1565" s="338">
        <v>45148</v>
      </c>
      <c r="M1565" s="341"/>
      <c r="N1565" s="332">
        <f t="shared" si="101"/>
        <v>3464.54</v>
      </c>
      <c r="O1565" s="337" t="s">
        <v>27</v>
      </c>
      <c r="P1565" s="337">
        <v>1280</v>
      </c>
      <c r="Q1565" s="341">
        <v>45147</v>
      </c>
      <c r="R1565" s="342">
        <v>346.54</v>
      </c>
      <c r="S1565" s="314">
        <f t="shared" si="103"/>
        <v>-1</v>
      </c>
    </row>
    <row r="1566" spans="1:19" x14ac:dyDescent="0.25">
      <c r="A1566" s="337">
        <v>1574</v>
      </c>
      <c r="B1566" s="337" t="s">
        <v>1725</v>
      </c>
      <c r="C1566" s="338">
        <v>45141</v>
      </c>
      <c r="D1566" s="339">
        <v>110018201699</v>
      </c>
      <c r="E1566" s="340">
        <v>45138</v>
      </c>
      <c r="F1566" s="337">
        <v>528.74</v>
      </c>
      <c r="G1566" s="337" t="s">
        <v>10823</v>
      </c>
      <c r="H1566" s="337" t="s">
        <v>12126</v>
      </c>
      <c r="I1566" s="337" t="s">
        <v>3579</v>
      </c>
      <c r="J1566" s="337" t="s">
        <v>8112</v>
      </c>
      <c r="K1566" s="337">
        <v>10</v>
      </c>
      <c r="L1566" s="338">
        <v>45148</v>
      </c>
      <c r="M1566" s="341"/>
      <c r="N1566" s="332">
        <f t="shared" si="101"/>
        <v>528.74</v>
      </c>
      <c r="O1566" s="337" t="s">
        <v>27</v>
      </c>
      <c r="P1566" s="337">
        <v>1280</v>
      </c>
      <c r="Q1566" s="341">
        <v>45147</v>
      </c>
      <c r="R1566" s="342">
        <v>528.74</v>
      </c>
      <c r="S1566" s="314">
        <f t="shared" si="103"/>
        <v>-1</v>
      </c>
    </row>
    <row r="1567" spans="1:19" ht="15.75" customHeight="1" x14ac:dyDescent="0.25">
      <c r="A1567" s="337">
        <v>1575</v>
      </c>
      <c r="B1567" s="337" t="s">
        <v>6837</v>
      </c>
      <c r="C1567" s="338">
        <v>45125</v>
      </c>
      <c r="D1567" s="337">
        <v>200</v>
      </c>
      <c r="E1567" s="340">
        <v>45124</v>
      </c>
      <c r="F1567" s="337">
        <v>11760</v>
      </c>
      <c r="G1567" s="412" t="s">
        <v>12127</v>
      </c>
      <c r="H1567" s="337" t="s">
        <v>12128</v>
      </c>
      <c r="I1567" s="337" t="s">
        <v>3579</v>
      </c>
      <c r="J1567" s="337" t="s">
        <v>8687</v>
      </c>
      <c r="K1567" s="337"/>
      <c r="L1567" s="338"/>
      <c r="M1567" s="341"/>
      <c r="N1567" s="332">
        <f t="shared" si="101"/>
        <v>11760</v>
      </c>
      <c r="O1567" s="337"/>
      <c r="P1567" s="337"/>
      <c r="Q1567" s="341"/>
      <c r="R1567" s="342"/>
      <c r="S1567" s="314">
        <f t="shared" si="103"/>
        <v>0</v>
      </c>
    </row>
    <row r="1568" spans="1:19" x14ac:dyDescent="0.25">
      <c r="A1568" s="337">
        <v>1576</v>
      </c>
      <c r="B1568" s="337" t="s">
        <v>6838</v>
      </c>
      <c r="C1568" s="338">
        <v>45125</v>
      </c>
      <c r="D1568" s="339">
        <v>19811</v>
      </c>
      <c r="E1568" s="333">
        <v>45125</v>
      </c>
      <c r="F1568" s="337">
        <v>178.29</v>
      </c>
      <c r="G1568" s="337" t="s">
        <v>11942</v>
      </c>
      <c r="H1568" s="337" t="s">
        <v>5245</v>
      </c>
      <c r="I1568" s="337" t="s">
        <v>3579</v>
      </c>
      <c r="J1568" s="337" t="s">
        <v>9687</v>
      </c>
      <c r="K1568" s="332">
        <v>30</v>
      </c>
      <c r="L1568" s="333">
        <v>45155</v>
      </c>
      <c r="M1568" s="333">
        <v>45139</v>
      </c>
      <c r="N1568" s="332">
        <f t="shared" si="101"/>
        <v>178.29</v>
      </c>
      <c r="O1568" s="332" t="s">
        <v>27</v>
      </c>
      <c r="P1568" s="332">
        <v>1344</v>
      </c>
      <c r="Q1568" s="333">
        <v>45183</v>
      </c>
      <c r="R1568" s="332">
        <f>N1568</f>
        <v>178.29</v>
      </c>
      <c r="S1568" s="314">
        <f t="shared" si="103"/>
        <v>28</v>
      </c>
    </row>
    <row r="1569" spans="1:19" x14ac:dyDescent="0.25">
      <c r="A1569" s="337">
        <v>1577</v>
      </c>
      <c r="B1569" s="337" t="s">
        <v>6839</v>
      </c>
      <c r="C1569" s="338">
        <v>45125</v>
      </c>
      <c r="D1569" s="339">
        <v>235884</v>
      </c>
      <c r="E1569" s="333">
        <v>45125</v>
      </c>
      <c r="F1569" s="337">
        <v>249.9</v>
      </c>
      <c r="G1569" s="337" t="s">
        <v>12131</v>
      </c>
      <c r="H1569" s="337" t="s">
        <v>12133</v>
      </c>
      <c r="I1569" s="337" t="s">
        <v>3579</v>
      </c>
      <c r="J1569" s="337" t="s">
        <v>12136</v>
      </c>
      <c r="K1569" s="332"/>
      <c r="L1569" s="332"/>
      <c r="M1569" s="332"/>
      <c r="N1569" s="332">
        <f t="shared" si="101"/>
        <v>249.9</v>
      </c>
      <c r="O1569" s="332" t="s">
        <v>27</v>
      </c>
      <c r="P1569" s="332">
        <v>1271</v>
      </c>
      <c r="Q1569" s="333">
        <v>45133</v>
      </c>
      <c r="R1569" s="332">
        <f t="shared" ref="R1569:R1632" si="104">N1569</f>
        <v>249.9</v>
      </c>
      <c r="S1569" s="314">
        <f t="shared" si="103"/>
        <v>45133</v>
      </c>
    </row>
    <row r="1570" spans="1:19" x14ac:dyDescent="0.25">
      <c r="A1570" s="337">
        <v>1578</v>
      </c>
      <c r="B1570" s="337" t="s">
        <v>8640</v>
      </c>
      <c r="C1570" s="333">
        <v>45126</v>
      </c>
      <c r="D1570" s="339">
        <v>3105</v>
      </c>
      <c r="E1570" s="333">
        <v>45107</v>
      </c>
      <c r="F1570" s="337">
        <v>46517.81</v>
      </c>
      <c r="G1570" s="337" t="s">
        <v>250</v>
      </c>
      <c r="H1570" s="337" t="s">
        <v>1300</v>
      </c>
      <c r="I1570" s="337" t="s">
        <v>3579</v>
      </c>
      <c r="J1570" s="337" t="s">
        <v>8687</v>
      </c>
      <c r="K1570" s="332">
        <v>60</v>
      </c>
      <c r="L1570" s="333">
        <v>45168</v>
      </c>
      <c r="M1570" s="332"/>
      <c r="N1570" s="332">
        <f t="shared" ref="N1570:N1718" si="105">F1570</f>
        <v>46517.81</v>
      </c>
      <c r="O1570" s="332"/>
      <c r="P1570" s="332"/>
      <c r="Q1570" s="332"/>
      <c r="R1570" s="332">
        <f t="shared" si="104"/>
        <v>46517.81</v>
      </c>
      <c r="S1570" s="314">
        <f t="shared" si="103"/>
        <v>-45168</v>
      </c>
    </row>
    <row r="1571" spans="1:19" x14ac:dyDescent="0.25">
      <c r="A1571" s="337">
        <v>1579</v>
      </c>
      <c r="B1571" s="337" t="s">
        <v>8641</v>
      </c>
      <c r="C1571" s="333">
        <v>45126</v>
      </c>
      <c r="D1571" s="339">
        <v>2756</v>
      </c>
      <c r="E1571" s="333">
        <v>45107</v>
      </c>
      <c r="F1571" s="337">
        <v>137.34</v>
      </c>
      <c r="G1571" s="337" t="s">
        <v>562</v>
      </c>
      <c r="H1571" s="337" t="s">
        <v>8595</v>
      </c>
      <c r="I1571" s="337" t="s">
        <v>3579</v>
      </c>
      <c r="J1571" s="337" t="s">
        <v>8687</v>
      </c>
      <c r="K1571" s="332">
        <v>30</v>
      </c>
      <c r="L1571" s="333">
        <v>45137</v>
      </c>
      <c r="M1571" s="332"/>
      <c r="N1571" s="332">
        <f t="shared" si="105"/>
        <v>137.34</v>
      </c>
      <c r="O1571" s="332"/>
      <c r="P1571" s="332"/>
      <c r="Q1571" s="332"/>
      <c r="R1571" s="332">
        <f t="shared" si="104"/>
        <v>137.34</v>
      </c>
      <c r="S1571" s="314">
        <f t="shared" si="103"/>
        <v>-45137</v>
      </c>
    </row>
    <row r="1572" spans="1:19" x14ac:dyDescent="0.25">
      <c r="A1572" s="337">
        <v>1580</v>
      </c>
      <c r="B1572" s="337" t="s">
        <v>6841</v>
      </c>
      <c r="C1572" s="333">
        <v>45126</v>
      </c>
      <c r="D1572" s="339">
        <v>5074322</v>
      </c>
      <c r="E1572" s="333">
        <v>45117</v>
      </c>
      <c r="F1572" s="337">
        <v>532.39</v>
      </c>
      <c r="G1572" s="337" t="s">
        <v>263</v>
      </c>
      <c r="H1572" s="337" t="s">
        <v>8591</v>
      </c>
      <c r="I1572" s="337" t="s">
        <v>3579</v>
      </c>
      <c r="J1572" s="337" t="s">
        <v>9687</v>
      </c>
      <c r="K1572" s="332">
        <v>15</v>
      </c>
      <c r="L1572" s="333">
        <v>45132</v>
      </c>
      <c r="M1572" s="332"/>
      <c r="N1572" s="332">
        <f t="shared" si="105"/>
        <v>532.39</v>
      </c>
      <c r="O1572" s="332" t="s">
        <v>27</v>
      </c>
      <c r="P1572" s="332">
        <v>1270</v>
      </c>
      <c r="Q1572" s="333">
        <v>45132</v>
      </c>
      <c r="R1572" s="332">
        <f t="shared" si="104"/>
        <v>532.39</v>
      </c>
      <c r="S1572" s="314">
        <f t="shared" si="103"/>
        <v>0</v>
      </c>
    </row>
    <row r="1573" spans="1:19" x14ac:dyDescent="0.25">
      <c r="A1573" s="337">
        <v>1581</v>
      </c>
      <c r="B1573" s="337" t="s">
        <v>6842</v>
      </c>
      <c r="C1573" s="333">
        <v>45126</v>
      </c>
      <c r="D1573" s="339">
        <v>13544987</v>
      </c>
      <c r="E1573" s="333">
        <v>45107</v>
      </c>
      <c r="F1573" s="337">
        <v>134.97999999999999</v>
      </c>
      <c r="G1573" s="337" t="s">
        <v>12132</v>
      </c>
      <c r="H1573" s="337" t="s">
        <v>12134</v>
      </c>
      <c r="I1573" s="337" t="s">
        <v>3579</v>
      </c>
      <c r="J1573" s="337" t="s">
        <v>9687</v>
      </c>
      <c r="K1573" s="332">
        <v>15</v>
      </c>
      <c r="L1573" s="333">
        <v>45122</v>
      </c>
      <c r="M1573" s="332"/>
      <c r="N1573" s="332">
        <f t="shared" si="105"/>
        <v>134.97999999999999</v>
      </c>
      <c r="O1573" s="332" t="s">
        <v>27</v>
      </c>
      <c r="P1573" s="332">
        <v>1267</v>
      </c>
      <c r="Q1573" s="333">
        <v>45127</v>
      </c>
      <c r="R1573" s="332">
        <f t="shared" si="104"/>
        <v>134.97999999999999</v>
      </c>
      <c r="S1573" s="314">
        <f t="shared" si="103"/>
        <v>5</v>
      </c>
    </row>
    <row r="1574" spans="1:19" x14ac:dyDescent="0.25">
      <c r="A1574" s="337">
        <v>1582</v>
      </c>
      <c r="B1574" s="337" t="s">
        <v>8643</v>
      </c>
      <c r="C1574" s="333">
        <v>45126</v>
      </c>
      <c r="D1574" s="339">
        <v>2705</v>
      </c>
      <c r="E1574" s="333">
        <v>45124</v>
      </c>
      <c r="F1574" s="337">
        <v>981.75</v>
      </c>
      <c r="G1574" s="337" t="s">
        <v>11431</v>
      </c>
      <c r="H1574" s="337" t="s">
        <v>2175</v>
      </c>
      <c r="I1574" s="337" t="s">
        <v>3579</v>
      </c>
      <c r="J1574" s="337" t="s">
        <v>9687</v>
      </c>
      <c r="K1574" s="332">
        <v>60</v>
      </c>
      <c r="L1574" s="333">
        <v>45186</v>
      </c>
      <c r="M1574" s="333">
        <v>45139</v>
      </c>
      <c r="N1574" s="332">
        <f t="shared" si="105"/>
        <v>981.75</v>
      </c>
      <c r="O1574" s="332" t="s">
        <v>27</v>
      </c>
      <c r="P1574" s="332">
        <v>1345</v>
      </c>
      <c r="Q1574" s="333">
        <v>45183</v>
      </c>
      <c r="R1574" s="332">
        <f t="shared" si="104"/>
        <v>981.75</v>
      </c>
      <c r="S1574" s="314">
        <f t="shared" si="103"/>
        <v>-3</v>
      </c>
    </row>
    <row r="1575" spans="1:19" x14ac:dyDescent="0.25">
      <c r="A1575" s="337">
        <v>1583</v>
      </c>
      <c r="B1575" s="337" t="s">
        <v>8644</v>
      </c>
      <c r="C1575" s="332" t="s">
        <v>12130</v>
      </c>
      <c r="D1575" s="339">
        <v>2034458</v>
      </c>
      <c r="E1575" s="333">
        <v>45126</v>
      </c>
      <c r="F1575" s="337">
        <v>24811.5</v>
      </c>
      <c r="G1575" s="337" t="s">
        <v>8931</v>
      </c>
      <c r="H1575" s="337" t="s">
        <v>11142</v>
      </c>
      <c r="I1575" s="337" t="s">
        <v>3579</v>
      </c>
      <c r="J1575" s="337" t="s">
        <v>11133</v>
      </c>
      <c r="K1575" s="332"/>
      <c r="L1575" s="332"/>
      <c r="M1575" s="332"/>
      <c r="N1575" s="332">
        <f t="shared" si="105"/>
        <v>24811.5</v>
      </c>
      <c r="O1575" s="332"/>
      <c r="P1575" s="332"/>
      <c r="Q1575" s="332"/>
      <c r="R1575" s="332">
        <f t="shared" si="104"/>
        <v>24811.5</v>
      </c>
      <c r="S1575" s="314">
        <f t="shared" si="103"/>
        <v>0</v>
      </c>
    </row>
    <row r="1576" spans="1:19" x14ac:dyDescent="0.25">
      <c r="A1576" s="337">
        <v>1584</v>
      </c>
      <c r="B1576" s="337" t="s">
        <v>10371</v>
      </c>
      <c r="C1576" s="333">
        <v>45128</v>
      </c>
      <c r="D1576" s="339">
        <v>156</v>
      </c>
      <c r="E1576" s="333">
        <v>45128</v>
      </c>
      <c r="F1576" s="337">
        <v>1000</v>
      </c>
      <c r="G1576" s="337" t="s">
        <v>399</v>
      </c>
      <c r="H1576" s="337" t="s">
        <v>12029</v>
      </c>
      <c r="I1576" s="337" t="s">
        <v>3579</v>
      </c>
      <c r="J1576" s="337" t="s">
        <v>9687</v>
      </c>
      <c r="K1576" s="332"/>
      <c r="L1576" s="332"/>
      <c r="M1576" s="332"/>
      <c r="N1576" s="332">
        <f t="shared" si="105"/>
        <v>1000</v>
      </c>
      <c r="O1576" s="332"/>
      <c r="P1576" s="332"/>
      <c r="Q1576" s="332"/>
      <c r="R1576" s="332">
        <f t="shared" si="104"/>
        <v>1000</v>
      </c>
      <c r="S1576" s="314">
        <f t="shared" si="103"/>
        <v>0</v>
      </c>
    </row>
    <row r="1577" spans="1:19" x14ac:dyDescent="0.25">
      <c r="A1577" s="337">
        <v>1585</v>
      </c>
      <c r="B1577" s="337" t="s">
        <v>12129</v>
      </c>
      <c r="C1577" s="333">
        <v>45128</v>
      </c>
      <c r="D1577" s="339">
        <v>20622</v>
      </c>
      <c r="E1577" s="333">
        <v>45128</v>
      </c>
      <c r="F1577" s="337">
        <v>282.79000000000002</v>
      </c>
      <c r="G1577" s="337" t="s">
        <v>6872</v>
      </c>
      <c r="H1577" s="337" t="s">
        <v>12135</v>
      </c>
      <c r="I1577" s="337" t="s">
        <v>3579</v>
      </c>
      <c r="J1577" s="337" t="s">
        <v>11133</v>
      </c>
      <c r="K1577" s="332"/>
      <c r="L1577" s="332"/>
      <c r="M1577" s="332"/>
      <c r="N1577" s="332">
        <f t="shared" si="105"/>
        <v>282.79000000000002</v>
      </c>
      <c r="O1577" s="332" t="s">
        <v>27</v>
      </c>
      <c r="P1577" s="332">
        <v>1298</v>
      </c>
      <c r="Q1577" s="333">
        <v>45156</v>
      </c>
      <c r="R1577" s="332">
        <f t="shared" si="104"/>
        <v>282.79000000000002</v>
      </c>
      <c r="S1577" s="314">
        <f t="shared" si="103"/>
        <v>45156</v>
      </c>
    </row>
    <row r="1578" spans="1:19" x14ac:dyDescent="0.25">
      <c r="A1578" s="337">
        <v>1586</v>
      </c>
      <c r="B1578" s="337" t="s">
        <v>4027</v>
      </c>
      <c r="C1578" s="333">
        <v>45131</v>
      </c>
      <c r="D1578" s="339">
        <v>10228508828</v>
      </c>
      <c r="E1578" s="374">
        <v>45107</v>
      </c>
      <c r="F1578" s="337">
        <v>4509.2</v>
      </c>
      <c r="G1578" s="337" t="s">
        <v>209</v>
      </c>
      <c r="H1578" s="337" t="s">
        <v>210</v>
      </c>
      <c r="I1578" s="337" t="s">
        <v>3579</v>
      </c>
      <c r="J1578" s="337" t="s">
        <v>8687</v>
      </c>
      <c r="K1578" s="332">
        <v>15</v>
      </c>
      <c r="L1578" s="333">
        <v>45122</v>
      </c>
      <c r="M1578" s="332"/>
      <c r="N1578" s="332">
        <f t="shared" si="105"/>
        <v>4509.2</v>
      </c>
      <c r="O1578" s="332" t="s">
        <v>27</v>
      </c>
      <c r="P1578" s="332">
        <v>1269</v>
      </c>
      <c r="Q1578" s="333">
        <v>45131</v>
      </c>
      <c r="R1578" s="332">
        <f t="shared" si="104"/>
        <v>4509.2</v>
      </c>
      <c r="S1578" s="314">
        <f t="shared" si="103"/>
        <v>9</v>
      </c>
    </row>
    <row r="1579" spans="1:19" x14ac:dyDescent="0.25">
      <c r="A1579" s="337">
        <v>1587</v>
      </c>
      <c r="B1579" s="337" t="s">
        <v>9123</v>
      </c>
      <c r="C1579" s="333">
        <v>45131</v>
      </c>
      <c r="D1579" s="339">
        <v>11</v>
      </c>
      <c r="E1579" s="333">
        <v>45126</v>
      </c>
      <c r="F1579" s="337">
        <v>250</v>
      </c>
      <c r="G1579" s="337" t="s">
        <v>12116</v>
      </c>
      <c r="H1579" s="337" t="s">
        <v>79</v>
      </c>
      <c r="I1579" s="337" t="s">
        <v>3579</v>
      </c>
      <c r="J1579" s="337" t="s">
        <v>11322</v>
      </c>
      <c r="K1579" s="332">
        <v>0</v>
      </c>
      <c r="L1579" s="333">
        <v>45126</v>
      </c>
      <c r="M1579" s="333">
        <v>45131</v>
      </c>
      <c r="N1579" s="332">
        <f t="shared" si="105"/>
        <v>250</v>
      </c>
      <c r="O1579" s="332" t="s">
        <v>90</v>
      </c>
      <c r="P1579" s="332">
        <v>2</v>
      </c>
      <c r="Q1579" s="333">
        <v>45126</v>
      </c>
      <c r="R1579" s="332">
        <f t="shared" si="104"/>
        <v>250</v>
      </c>
      <c r="S1579" s="314">
        <f t="shared" si="103"/>
        <v>0</v>
      </c>
    </row>
    <row r="1580" spans="1:19" x14ac:dyDescent="0.25">
      <c r="A1580" s="337">
        <v>1588</v>
      </c>
      <c r="B1580" s="337" t="s">
        <v>9124</v>
      </c>
      <c r="C1580" s="333">
        <v>45131</v>
      </c>
      <c r="D1580" s="339">
        <v>12</v>
      </c>
      <c r="E1580" s="333">
        <v>45126</v>
      </c>
      <c r="F1580" s="337">
        <v>250</v>
      </c>
      <c r="G1580" s="337" t="s">
        <v>12116</v>
      </c>
      <c r="H1580" s="337" t="s">
        <v>79</v>
      </c>
      <c r="I1580" s="337" t="s">
        <v>3579</v>
      </c>
      <c r="J1580" s="337" t="s">
        <v>11322</v>
      </c>
      <c r="K1580" s="332">
        <v>0</v>
      </c>
      <c r="L1580" s="333">
        <v>45126</v>
      </c>
      <c r="M1580" s="333">
        <v>45131</v>
      </c>
      <c r="N1580" s="332">
        <f t="shared" si="105"/>
        <v>250</v>
      </c>
      <c r="O1580" s="332" t="s">
        <v>90</v>
      </c>
      <c r="P1580" s="332">
        <v>3</v>
      </c>
      <c r="Q1580" s="333">
        <v>45126</v>
      </c>
      <c r="R1580" s="332">
        <f t="shared" si="104"/>
        <v>250</v>
      </c>
      <c r="S1580" s="314">
        <f t="shared" si="103"/>
        <v>0</v>
      </c>
    </row>
    <row r="1581" spans="1:19" x14ac:dyDescent="0.25">
      <c r="A1581" s="337">
        <v>1589</v>
      </c>
      <c r="B1581" s="337" t="s">
        <v>1446</v>
      </c>
      <c r="C1581" s="333">
        <v>45131</v>
      </c>
      <c r="D1581" s="332">
        <v>16</v>
      </c>
      <c r="E1581" s="333">
        <v>45127</v>
      </c>
      <c r="F1581" s="332">
        <v>250</v>
      </c>
      <c r="G1581" s="332" t="s">
        <v>12116</v>
      </c>
      <c r="H1581" s="332" t="s">
        <v>79</v>
      </c>
      <c r="I1581" s="332" t="s">
        <v>130</v>
      </c>
      <c r="J1581" s="332" t="s">
        <v>11322</v>
      </c>
      <c r="K1581" s="332">
        <v>0</v>
      </c>
      <c r="L1581" s="333">
        <v>45127</v>
      </c>
      <c r="M1581" s="333">
        <v>45131</v>
      </c>
      <c r="N1581" s="332">
        <f t="shared" si="105"/>
        <v>250</v>
      </c>
      <c r="O1581" s="332" t="s">
        <v>90</v>
      </c>
      <c r="P1581" s="332">
        <v>8</v>
      </c>
      <c r="Q1581" s="333">
        <v>45127</v>
      </c>
      <c r="R1581" s="332">
        <f t="shared" si="104"/>
        <v>250</v>
      </c>
      <c r="S1581" s="332">
        <f t="shared" si="103"/>
        <v>0</v>
      </c>
    </row>
    <row r="1582" spans="1:19" x14ac:dyDescent="0.25">
      <c r="A1582" s="337">
        <v>1590</v>
      </c>
      <c r="B1582" s="337" t="s">
        <v>9125</v>
      </c>
      <c r="C1582" s="333">
        <v>45131</v>
      </c>
      <c r="D1582" s="332">
        <v>1990</v>
      </c>
      <c r="E1582" s="333">
        <v>45127</v>
      </c>
      <c r="F1582" s="332">
        <v>3320.08</v>
      </c>
      <c r="G1582" s="332" t="s">
        <v>11980</v>
      </c>
      <c r="H1582" s="332" t="s">
        <v>12141</v>
      </c>
      <c r="I1582" s="332" t="s">
        <v>130</v>
      </c>
      <c r="J1582" s="332" t="s">
        <v>11194</v>
      </c>
      <c r="K1582" s="332"/>
      <c r="L1582" s="332"/>
      <c r="M1582" s="332"/>
      <c r="N1582" s="332">
        <f t="shared" si="105"/>
        <v>3320.08</v>
      </c>
      <c r="O1582" s="332"/>
      <c r="P1582" s="332"/>
      <c r="Q1582" s="332"/>
      <c r="R1582" s="332">
        <f t="shared" si="104"/>
        <v>3320.08</v>
      </c>
      <c r="S1582" s="332">
        <f t="shared" si="103"/>
        <v>0</v>
      </c>
    </row>
    <row r="1583" spans="1:19" x14ac:dyDescent="0.25">
      <c r="A1583" s="337">
        <v>1591</v>
      </c>
      <c r="B1583" s="337" t="s">
        <v>9126</v>
      </c>
      <c r="C1583" s="333">
        <v>45132</v>
      </c>
      <c r="D1583" s="366">
        <v>160016073047</v>
      </c>
      <c r="E1583" s="333">
        <v>45131</v>
      </c>
      <c r="F1583" s="332">
        <v>906.57</v>
      </c>
      <c r="G1583" s="332" t="s">
        <v>11183</v>
      </c>
      <c r="H1583" s="332" t="s">
        <v>110</v>
      </c>
      <c r="I1583" s="332" t="s">
        <v>130</v>
      </c>
      <c r="J1583" s="332" t="s">
        <v>12142</v>
      </c>
      <c r="K1583" s="332">
        <v>10</v>
      </c>
      <c r="L1583" s="333">
        <v>45142</v>
      </c>
      <c r="M1583" s="332"/>
      <c r="N1583" s="332">
        <f t="shared" si="105"/>
        <v>906.57</v>
      </c>
      <c r="O1583" s="332"/>
      <c r="P1583" s="332"/>
      <c r="Q1583" s="332"/>
      <c r="R1583" s="332">
        <f t="shared" si="104"/>
        <v>906.57</v>
      </c>
      <c r="S1583" s="332">
        <f t="shared" si="103"/>
        <v>-45142</v>
      </c>
    </row>
    <row r="1584" spans="1:19" x14ac:dyDescent="0.25">
      <c r="A1584" s="337">
        <v>1592</v>
      </c>
      <c r="B1584" s="337" t="s">
        <v>9127</v>
      </c>
      <c r="C1584" s="333">
        <v>45132</v>
      </c>
      <c r="D1584" s="366">
        <v>160016073044</v>
      </c>
      <c r="E1584" s="333">
        <v>45131</v>
      </c>
      <c r="F1584" s="332">
        <v>198.27</v>
      </c>
      <c r="G1584" s="332" t="s">
        <v>11183</v>
      </c>
      <c r="H1584" s="332" t="s">
        <v>110</v>
      </c>
      <c r="I1584" s="332" t="s">
        <v>130</v>
      </c>
      <c r="J1584" s="332" t="s">
        <v>12142</v>
      </c>
      <c r="K1584" s="332">
        <v>10</v>
      </c>
      <c r="L1584" s="333">
        <v>45142</v>
      </c>
      <c r="M1584" s="332"/>
      <c r="N1584" s="332">
        <f t="shared" si="105"/>
        <v>198.27</v>
      </c>
      <c r="O1584" s="332"/>
      <c r="P1584" s="332"/>
      <c r="Q1584" s="332"/>
      <c r="R1584" s="332">
        <f t="shared" si="104"/>
        <v>198.27</v>
      </c>
      <c r="S1584" s="332">
        <f t="shared" si="103"/>
        <v>-45142</v>
      </c>
    </row>
    <row r="1585" spans="1:19" x14ac:dyDescent="0.25">
      <c r="A1585" s="337">
        <v>1593</v>
      </c>
      <c r="B1585" s="337" t="s">
        <v>9128</v>
      </c>
      <c r="C1585" s="333">
        <v>45132</v>
      </c>
      <c r="D1585" s="366">
        <v>160016073035</v>
      </c>
      <c r="E1585" s="333">
        <v>45131</v>
      </c>
      <c r="F1585" s="332">
        <v>623.12</v>
      </c>
      <c r="G1585" s="332" t="s">
        <v>11183</v>
      </c>
      <c r="H1585" s="332" t="s">
        <v>110</v>
      </c>
      <c r="I1585" s="332" t="s">
        <v>130</v>
      </c>
      <c r="J1585" s="332" t="s">
        <v>12142</v>
      </c>
      <c r="K1585" s="332">
        <v>10</v>
      </c>
      <c r="L1585" s="333">
        <v>45142</v>
      </c>
      <c r="M1585" s="332"/>
      <c r="N1585" s="332">
        <f t="shared" si="105"/>
        <v>623.12</v>
      </c>
      <c r="O1585" s="332"/>
      <c r="P1585" s="332"/>
      <c r="Q1585" s="332"/>
      <c r="R1585" s="332">
        <f t="shared" si="104"/>
        <v>623.12</v>
      </c>
      <c r="S1585" s="332">
        <f t="shared" si="103"/>
        <v>-45142</v>
      </c>
    </row>
    <row r="1586" spans="1:19" x14ac:dyDescent="0.25">
      <c r="A1586" s="337">
        <v>1594</v>
      </c>
      <c r="B1586" s="337" t="s">
        <v>6857</v>
      </c>
      <c r="C1586" s="333">
        <v>45132</v>
      </c>
      <c r="D1586" s="366">
        <v>160016073033</v>
      </c>
      <c r="E1586" s="333">
        <v>45131</v>
      </c>
      <c r="F1586" s="332">
        <v>201.41</v>
      </c>
      <c r="G1586" s="332" t="s">
        <v>11183</v>
      </c>
      <c r="H1586" s="332" t="s">
        <v>110</v>
      </c>
      <c r="I1586" s="332" t="s">
        <v>130</v>
      </c>
      <c r="J1586" s="332" t="s">
        <v>12142</v>
      </c>
      <c r="K1586" s="332">
        <v>10</v>
      </c>
      <c r="L1586" s="333">
        <v>45142</v>
      </c>
      <c r="M1586" s="332"/>
      <c r="N1586" s="332">
        <f t="shared" si="105"/>
        <v>201.41</v>
      </c>
      <c r="O1586" s="332"/>
      <c r="P1586" s="332"/>
      <c r="Q1586" s="332"/>
      <c r="R1586" s="332">
        <f t="shared" si="104"/>
        <v>201.41</v>
      </c>
      <c r="S1586" s="332">
        <f t="shared" si="103"/>
        <v>-45142</v>
      </c>
    </row>
    <row r="1587" spans="1:19" x14ac:dyDescent="0.25">
      <c r="A1587" s="337">
        <v>1595</v>
      </c>
      <c r="B1587" s="337" t="s">
        <v>6858</v>
      </c>
      <c r="C1587" s="333">
        <v>45132</v>
      </c>
      <c r="D1587" s="366">
        <v>160016073042</v>
      </c>
      <c r="E1587" s="333">
        <v>45131</v>
      </c>
      <c r="F1587" s="332">
        <v>3530.97</v>
      </c>
      <c r="G1587" s="332" t="s">
        <v>11183</v>
      </c>
      <c r="H1587" s="332" t="s">
        <v>110</v>
      </c>
      <c r="I1587" s="332" t="s">
        <v>130</v>
      </c>
      <c r="J1587" s="332" t="s">
        <v>12142</v>
      </c>
      <c r="K1587" s="332">
        <v>10</v>
      </c>
      <c r="L1587" s="333">
        <v>45142</v>
      </c>
      <c r="M1587" s="332"/>
      <c r="N1587" s="332">
        <f t="shared" si="105"/>
        <v>3530.97</v>
      </c>
      <c r="O1587" s="332"/>
      <c r="P1587" s="332"/>
      <c r="Q1587" s="332"/>
      <c r="R1587" s="332">
        <f t="shared" si="104"/>
        <v>3530.97</v>
      </c>
      <c r="S1587" s="332">
        <f t="shared" si="103"/>
        <v>-45142</v>
      </c>
    </row>
    <row r="1588" spans="1:19" x14ac:dyDescent="0.25">
      <c r="A1588" s="337">
        <v>1596</v>
      </c>
      <c r="B1588" s="337" t="s">
        <v>6859</v>
      </c>
      <c r="C1588" s="333">
        <v>45132</v>
      </c>
      <c r="D1588" s="366">
        <v>160016073034</v>
      </c>
      <c r="E1588" s="333">
        <v>45131</v>
      </c>
      <c r="F1588" s="332">
        <v>395.84</v>
      </c>
      <c r="G1588" s="332" t="s">
        <v>11183</v>
      </c>
      <c r="H1588" s="332" t="s">
        <v>110</v>
      </c>
      <c r="I1588" s="332" t="s">
        <v>130</v>
      </c>
      <c r="J1588" s="332" t="s">
        <v>12142</v>
      </c>
      <c r="K1588" s="332">
        <v>10</v>
      </c>
      <c r="L1588" s="333">
        <v>45142</v>
      </c>
      <c r="M1588" s="332"/>
      <c r="N1588" s="332">
        <f t="shared" si="105"/>
        <v>395.84</v>
      </c>
      <c r="O1588" s="332"/>
      <c r="P1588" s="332"/>
      <c r="Q1588" s="332"/>
      <c r="R1588" s="332">
        <f t="shared" si="104"/>
        <v>395.84</v>
      </c>
      <c r="S1588" s="332">
        <f t="shared" si="103"/>
        <v>-45142</v>
      </c>
    </row>
    <row r="1589" spans="1:19" x14ac:dyDescent="0.25">
      <c r="A1589" s="337">
        <v>1597</v>
      </c>
      <c r="B1589" s="337" t="s">
        <v>12137</v>
      </c>
      <c r="C1589" s="333">
        <v>45132</v>
      </c>
      <c r="D1589" s="366">
        <v>160016073040</v>
      </c>
      <c r="E1589" s="333">
        <v>45131</v>
      </c>
      <c r="F1589" s="332">
        <v>412.26</v>
      </c>
      <c r="G1589" s="332" t="s">
        <v>11183</v>
      </c>
      <c r="H1589" s="332" t="s">
        <v>110</v>
      </c>
      <c r="I1589" s="332" t="s">
        <v>130</v>
      </c>
      <c r="J1589" s="332" t="s">
        <v>12142</v>
      </c>
      <c r="K1589" s="332">
        <v>10</v>
      </c>
      <c r="L1589" s="333">
        <v>45142</v>
      </c>
      <c r="M1589" s="332"/>
      <c r="N1589" s="332">
        <f t="shared" si="105"/>
        <v>412.26</v>
      </c>
      <c r="O1589" s="332"/>
      <c r="P1589" s="332"/>
      <c r="Q1589" s="332"/>
      <c r="R1589" s="332">
        <f t="shared" si="104"/>
        <v>412.26</v>
      </c>
      <c r="S1589" s="332">
        <f t="shared" si="103"/>
        <v>-45142</v>
      </c>
    </row>
    <row r="1590" spans="1:19" x14ac:dyDescent="0.25">
      <c r="A1590" s="337">
        <v>1598</v>
      </c>
      <c r="B1590" s="337" t="s">
        <v>12138</v>
      </c>
      <c r="C1590" s="333">
        <v>45132</v>
      </c>
      <c r="D1590" s="366">
        <v>160016073045</v>
      </c>
      <c r="E1590" s="333">
        <v>45131</v>
      </c>
      <c r="F1590" s="332">
        <v>144.76</v>
      </c>
      <c r="G1590" s="332" t="s">
        <v>11183</v>
      </c>
      <c r="H1590" s="332" t="s">
        <v>110</v>
      </c>
      <c r="I1590" s="332" t="s">
        <v>130</v>
      </c>
      <c r="J1590" s="332" t="s">
        <v>12142</v>
      </c>
      <c r="K1590" s="332">
        <v>10</v>
      </c>
      <c r="L1590" s="333">
        <v>45142</v>
      </c>
      <c r="M1590" s="332"/>
      <c r="N1590" s="332">
        <f t="shared" si="105"/>
        <v>144.76</v>
      </c>
      <c r="O1590" s="332"/>
      <c r="P1590" s="332"/>
      <c r="Q1590" s="332"/>
      <c r="R1590" s="332">
        <f t="shared" si="104"/>
        <v>144.76</v>
      </c>
      <c r="S1590" s="332">
        <f t="shared" si="103"/>
        <v>-45142</v>
      </c>
    </row>
    <row r="1591" spans="1:19" x14ac:dyDescent="0.25">
      <c r="A1591" s="337">
        <v>1599</v>
      </c>
      <c r="B1591" s="337" t="s">
        <v>12139</v>
      </c>
      <c r="C1591" s="333">
        <v>45132</v>
      </c>
      <c r="D1591" s="366">
        <v>160016073039</v>
      </c>
      <c r="E1591" s="333">
        <v>45131</v>
      </c>
      <c r="F1591" s="332">
        <v>719.62</v>
      </c>
      <c r="G1591" s="332" t="s">
        <v>11183</v>
      </c>
      <c r="H1591" s="332" t="s">
        <v>110</v>
      </c>
      <c r="I1591" s="332" t="s">
        <v>130</v>
      </c>
      <c r="J1591" s="332" t="s">
        <v>12142</v>
      </c>
      <c r="K1591" s="332">
        <v>10</v>
      </c>
      <c r="L1591" s="333">
        <v>45142</v>
      </c>
      <c r="M1591" s="332"/>
      <c r="N1591" s="332">
        <f t="shared" si="105"/>
        <v>719.62</v>
      </c>
      <c r="O1591" s="332"/>
      <c r="P1591" s="332"/>
      <c r="Q1591" s="332"/>
      <c r="R1591" s="332">
        <f t="shared" si="104"/>
        <v>719.62</v>
      </c>
      <c r="S1591" s="332">
        <f t="shared" si="103"/>
        <v>-45142</v>
      </c>
    </row>
    <row r="1592" spans="1:19" x14ac:dyDescent="0.25">
      <c r="A1592" s="337">
        <v>1600</v>
      </c>
      <c r="B1592" s="337" t="s">
        <v>6861</v>
      </c>
      <c r="C1592" s="333">
        <v>45132</v>
      </c>
      <c r="D1592" s="366">
        <v>160016073043</v>
      </c>
      <c r="E1592" s="333">
        <v>45131</v>
      </c>
      <c r="F1592" s="332">
        <v>12.97</v>
      </c>
      <c r="G1592" s="332" t="s">
        <v>11183</v>
      </c>
      <c r="H1592" s="332" t="s">
        <v>110</v>
      </c>
      <c r="I1592" s="332" t="s">
        <v>130</v>
      </c>
      <c r="J1592" s="332" t="s">
        <v>12142</v>
      </c>
      <c r="K1592" s="332">
        <v>10</v>
      </c>
      <c r="L1592" s="333">
        <v>45142</v>
      </c>
      <c r="M1592" s="332"/>
      <c r="N1592" s="332">
        <f t="shared" si="105"/>
        <v>12.97</v>
      </c>
      <c r="O1592" s="332"/>
      <c r="P1592" s="332"/>
      <c r="Q1592" s="332"/>
      <c r="R1592" s="332">
        <f t="shared" si="104"/>
        <v>12.97</v>
      </c>
      <c r="S1592" s="332">
        <f t="shared" si="103"/>
        <v>-45142</v>
      </c>
    </row>
    <row r="1593" spans="1:19" x14ac:dyDescent="0.25">
      <c r="A1593" s="337">
        <v>1601</v>
      </c>
      <c r="B1593" s="337" t="s">
        <v>6862</v>
      </c>
      <c r="C1593" s="333">
        <v>45132</v>
      </c>
      <c r="D1593" s="366">
        <v>160016073050</v>
      </c>
      <c r="E1593" s="333">
        <v>45131</v>
      </c>
      <c r="F1593" s="332">
        <v>609.48</v>
      </c>
      <c r="G1593" s="332" t="s">
        <v>11183</v>
      </c>
      <c r="H1593" s="332" t="s">
        <v>110</v>
      </c>
      <c r="I1593" s="332" t="s">
        <v>130</v>
      </c>
      <c r="J1593" s="332" t="s">
        <v>12142</v>
      </c>
      <c r="K1593" s="332">
        <v>10</v>
      </c>
      <c r="L1593" s="333">
        <v>45142</v>
      </c>
      <c r="M1593" s="332"/>
      <c r="N1593" s="332">
        <f t="shared" si="105"/>
        <v>609.48</v>
      </c>
      <c r="O1593" s="332"/>
      <c r="P1593" s="332"/>
      <c r="Q1593" s="332"/>
      <c r="R1593" s="332">
        <f t="shared" si="104"/>
        <v>609.48</v>
      </c>
      <c r="S1593" s="332">
        <f t="shared" si="103"/>
        <v>-45142</v>
      </c>
    </row>
    <row r="1594" spans="1:19" x14ac:dyDescent="0.25">
      <c r="A1594" s="337">
        <v>1602</v>
      </c>
      <c r="B1594" s="337" t="s">
        <v>12140</v>
      </c>
      <c r="C1594" s="333">
        <v>45132</v>
      </c>
      <c r="D1594" s="366">
        <v>160016073046</v>
      </c>
      <c r="E1594" s="333">
        <v>45131</v>
      </c>
      <c r="F1594" s="332">
        <v>428.53</v>
      </c>
      <c r="G1594" s="332" t="s">
        <v>11183</v>
      </c>
      <c r="H1594" s="332" t="s">
        <v>110</v>
      </c>
      <c r="I1594" s="332" t="s">
        <v>130</v>
      </c>
      <c r="J1594" s="332" t="s">
        <v>12142</v>
      </c>
      <c r="K1594" s="332">
        <v>10</v>
      </c>
      <c r="L1594" s="333">
        <v>45142</v>
      </c>
      <c r="M1594" s="332"/>
      <c r="N1594" s="332">
        <f t="shared" si="105"/>
        <v>428.53</v>
      </c>
      <c r="O1594" s="332"/>
      <c r="P1594" s="332"/>
      <c r="Q1594" s="332"/>
      <c r="R1594" s="332">
        <f t="shared" si="104"/>
        <v>428.53</v>
      </c>
      <c r="S1594" s="332">
        <f t="shared" si="103"/>
        <v>-45142</v>
      </c>
    </row>
    <row r="1595" spans="1:19" x14ac:dyDescent="0.25">
      <c r="A1595" s="337">
        <v>1603</v>
      </c>
      <c r="B1595" s="337" t="s">
        <v>6863</v>
      </c>
      <c r="C1595" s="333">
        <v>45132</v>
      </c>
      <c r="D1595" s="366">
        <v>160016073041</v>
      </c>
      <c r="E1595" s="333">
        <v>45131</v>
      </c>
      <c r="F1595" s="332">
        <v>336.73</v>
      </c>
      <c r="G1595" s="332" t="s">
        <v>11183</v>
      </c>
      <c r="H1595" s="332" t="s">
        <v>110</v>
      </c>
      <c r="I1595" s="332" t="s">
        <v>130</v>
      </c>
      <c r="J1595" s="332" t="s">
        <v>12142</v>
      </c>
      <c r="K1595" s="332">
        <v>10</v>
      </c>
      <c r="L1595" s="333">
        <v>45142</v>
      </c>
      <c r="M1595" s="332"/>
      <c r="N1595" s="332">
        <f t="shared" si="105"/>
        <v>336.73</v>
      </c>
      <c r="O1595" s="332"/>
      <c r="P1595" s="332"/>
      <c r="Q1595" s="332"/>
      <c r="R1595" s="332">
        <f t="shared" si="104"/>
        <v>336.73</v>
      </c>
      <c r="S1595" s="332">
        <f t="shared" si="103"/>
        <v>-45142</v>
      </c>
    </row>
    <row r="1596" spans="1:19" x14ac:dyDescent="0.25">
      <c r="A1596" s="337">
        <v>1604</v>
      </c>
      <c r="B1596" s="337" t="s">
        <v>4032</v>
      </c>
      <c r="C1596" s="333">
        <v>45133</v>
      </c>
      <c r="D1596" s="366">
        <v>208612351892</v>
      </c>
      <c r="E1596" s="333">
        <v>45133</v>
      </c>
      <c r="F1596" s="332">
        <v>160.25</v>
      </c>
      <c r="G1596" s="332" t="s">
        <v>12150</v>
      </c>
      <c r="H1596" s="332" t="s">
        <v>12153</v>
      </c>
      <c r="I1596" s="332" t="s">
        <v>130</v>
      </c>
      <c r="J1596" s="332" t="s">
        <v>9687</v>
      </c>
      <c r="K1596" s="332">
        <v>0</v>
      </c>
      <c r="L1596" s="333">
        <v>45133</v>
      </c>
      <c r="M1596" s="333">
        <v>45133</v>
      </c>
      <c r="N1596" s="332">
        <f t="shared" si="105"/>
        <v>160.25</v>
      </c>
      <c r="O1596" s="332" t="s">
        <v>72</v>
      </c>
      <c r="P1596" s="332">
        <v>14</v>
      </c>
      <c r="Q1596" s="333">
        <v>45133</v>
      </c>
      <c r="R1596" s="332">
        <f t="shared" si="104"/>
        <v>160.25</v>
      </c>
      <c r="S1596" s="332">
        <f t="shared" si="103"/>
        <v>0</v>
      </c>
    </row>
    <row r="1597" spans="1:19" x14ac:dyDescent="0.25">
      <c r="A1597" s="337">
        <v>1605</v>
      </c>
      <c r="B1597" s="337" t="s">
        <v>6918</v>
      </c>
      <c r="C1597" s="333">
        <v>45134</v>
      </c>
      <c r="D1597" s="366">
        <v>9285</v>
      </c>
      <c r="E1597" s="333">
        <v>45132</v>
      </c>
      <c r="F1597" s="332">
        <v>5693</v>
      </c>
      <c r="G1597" s="332" t="s">
        <v>11450</v>
      </c>
      <c r="H1597" s="332" t="s">
        <v>11390</v>
      </c>
      <c r="I1597" s="332" t="s">
        <v>130</v>
      </c>
      <c r="J1597" s="332" t="s">
        <v>11704</v>
      </c>
      <c r="K1597" s="332">
        <v>60</v>
      </c>
      <c r="L1597" s="333">
        <v>45194</v>
      </c>
      <c r="M1597" s="332"/>
      <c r="N1597" s="332">
        <f t="shared" si="105"/>
        <v>5693</v>
      </c>
      <c r="O1597" s="332" t="s">
        <v>27</v>
      </c>
      <c r="P1597" s="332">
        <v>1355</v>
      </c>
      <c r="Q1597" s="333">
        <v>45191</v>
      </c>
      <c r="R1597" s="332">
        <f t="shared" si="104"/>
        <v>5693</v>
      </c>
      <c r="S1597" s="332">
        <f t="shared" si="103"/>
        <v>-3</v>
      </c>
    </row>
    <row r="1598" spans="1:19" x14ac:dyDescent="0.25">
      <c r="A1598" s="337">
        <v>1606</v>
      </c>
      <c r="B1598" s="337" t="s">
        <v>8646</v>
      </c>
      <c r="C1598" s="333">
        <v>45135</v>
      </c>
      <c r="D1598" s="366">
        <v>2002547014</v>
      </c>
      <c r="E1598" s="333">
        <v>45134</v>
      </c>
      <c r="F1598" s="332">
        <v>150</v>
      </c>
      <c r="G1598" s="332" t="s">
        <v>474</v>
      </c>
      <c r="H1598" s="332" t="s">
        <v>12155</v>
      </c>
      <c r="I1598" s="332" t="s">
        <v>130</v>
      </c>
      <c r="J1598" s="332" t="s">
        <v>9687</v>
      </c>
      <c r="K1598" s="332">
        <v>0</v>
      </c>
      <c r="L1598" s="333">
        <v>45134</v>
      </c>
      <c r="M1598" s="333">
        <v>45135</v>
      </c>
      <c r="N1598" s="332">
        <f t="shared" si="105"/>
        <v>150</v>
      </c>
      <c r="O1598" s="332" t="s">
        <v>72</v>
      </c>
      <c r="P1598" s="332">
        <v>73</v>
      </c>
      <c r="Q1598" s="333">
        <v>45134</v>
      </c>
      <c r="R1598" s="332">
        <f t="shared" si="104"/>
        <v>150</v>
      </c>
      <c r="S1598" s="332">
        <f t="shared" si="103"/>
        <v>0</v>
      </c>
    </row>
    <row r="1599" spans="1:19" x14ac:dyDescent="0.25">
      <c r="A1599" s="337">
        <v>1607</v>
      </c>
      <c r="B1599" s="337" t="s">
        <v>12143</v>
      </c>
      <c r="C1599" s="333">
        <v>45138</v>
      </c>
      <c r="D1599" s="366">
        <v>26871</v>
      </c>
      <c r="E1599" s="333">
        <v>45135</v>
      </c>
      <c r="F1599" s="332">
        <v>72</v>
      </c>
      <c r="G1599" s="332" t="s">
        <v>12151</v>
      </c>
      <c r="H1599" s="332" t="s">
        <v>12154</v>
      </c>
      <c r="I1599" s="332" t="s">
        <v>130</v>
      </c>
      <c r="J1599" s="332" t="s">
        <v>8687</v>
      </c>
      <c r="K1599" s="332">
        <v>0</v>
      </c>
      <c r="L1599" s="333">
        <v>45135</v>
      </c>
      <c r="M1599" s="333">
        <v>45138</v>
      </c>
      <c r="N1599" s="332">
        <f t="shared" si="105"/>
        <v>72</v>
      </c>
      <c r="O1599" s="332" t="s">
        <v>108</v>
      </c>
      <c r="P1599" s="332">
        <v>26871</v>
      </c>
      <c r="Q1599" s="333">
        <v>45135</v>
      </c>
      <c r="R1599" s="332">
        <f t="shared" si="104"/>
        <v>72</v>
      </c>
      <c r="S1599" s="332">
        <f t="shared" si="103"/>
        <v>0</v>
      </c>
    </row>
    <row r="1600" spans="1:19" x14ac:dyDescent="0.25">
      <c r="A1600" s="337">
        <v>1608</v>
      </c>
      <c r="B1600" s="337" t="s">
        <v>8647</v>
      </c>
      <c r="C1600" s="333">
        <v>45138</v>
      </c>
      <c r="D1600" s="366">
        <v>2200182321</v>
      </c>
      <c r="E1600" s="333">
        <v>45127</v>
      </c>
      <c r="F1600" s="332">
        <v>51471.65</v>
      </c>
      <c r="G1600" s="332" t="s">
        <v>663</v>
      </c>
      <c r="H1600" s="332" t="s">
        <v>5961</v>
      </c>
      <c r="I1600" s="332" t="s">
        <v>130</v>
      </c>
      <c r="J1600" s="332" t="s">
        <v>8687</v>
      </c>
      <c r="K1600" s="332"/>
      <c r="L1600" s="332"/>
      <c r="M1600" s="332"/>
      <c r="N1600" s="332">
        <f t="shared" si="105"/>
        <v>51471.65</v>
      </c>
      <c r="O1600" s="332"/>
      <c r="P1600" s="332"/>
      <c r="Q1600" s="332"/>
      <c r="R1600" s="332">
        <f t="shared" si="104"/>
        <v>51471.65</v>
      </c>
      <c r="S1600" s="332">
        <f t="shared" si="103"/>
        <v>0</v>
      </c>
    </row>
    <row r="1601" spans="1:19" x14ac:dyDescent="0.25">
      <c r="A1601" s="337">
        <v>1609</v>
      </c>
      <c r="B1601" s="337" t="s">
        <v>12144</v>
      </c>
      <c r="C1601" s="333">
        <v>45138</v>
      </c>
      <c r="D1601" s="366">
        <v>2200182320</v>
      </c>
      <c r="E1601" s="333">
        <v>45127</v>
      </c>
      <c r="F1601" s="332">
        <v>767.93</v>
      </c>
      <c r="G1601" s="332" t="s">
        <v>663</v>
      </c>
      <c r="H1601" s="332" t="s">
        <v>8578</v>
      </c>
      <c r="I1601" s="332" t="s">
        <v>130</v>
      </c>
      <c r="J1601" s="332" t="s">
        <v>8687</v>
      </c>
      <c r="K1601" s="332"/>
      <c r="L1601" s="332"/>
      <c r="M1601" s="332"/>
      <c r="N1601" s="332">
        <f t="shared" si="105"/>
        <v>767.93</v>
      </c>
      <c r="O1601" s="332"/>
      <c r="P1601" s="332"/>
      <c r="Q1601" s="332"/>
      <c r="R1601" s="332">
        <f t="shared" si="104"/>
        <v>767.93</v>
      </c>
      <c r="S1601" s="332">
        <f t="shared" si="103"/>
        <v>0</v>
      </c>
    </row>
    <row r="1602" spans="1:19" x14ac:dyDescent="0.25">
      <c r="A1602" s="337">
        <v>1610</v>
      </c>
      <c r="B1602" s="337" t="s">
        <v>4038</v>
      </c>
      <c r="C1602" s="333">
        <v>45139</v>
      </c>
      <c r="D1602" s="366">
        <v>4000300757</v>
      </c>
      <c r="E1602" s="333">
        <v>45116</v>
      </c>
      <c r="F1602" s="332">
        <v>40</v>
      </c>
      <c r="G1602" s="332" t="s">
        <v>12152</v>
      </c>
      <c r="H1602" s="332" t="s">
        <v>12156</v>
      </c>
      <c r="I1602" s="332" t="s">
        <v>130</v>
      </c>
      <c r="J1602" s="332" t="s">
        <v>11194</v>
      </c>
      <c r="K1602" s="332"/>
      <c r="L1602" s="332"/>
      <c r="M1602" s="332"/>
      <c r="N1602" s="332">
        <f t="shared" si="105"/>
        <v>40</v>
      </c>
      <c r="O1602" s="332"/>
      <c r="P1602" s="332"/>
      <c r="Q1602" s="332"/>
      <c r="R1602" s="332">
        <f t="shared" si="104"/>
        <v>40</v>
      </c>
      <c r="S1602" s="332">
        <f t="shared" si="103"/>
        <v>0</v>
      </c>
    </row>
    <row r="1603" spans="1:19" x14ac:dyDescent="0.25">
      <c r="A1603" s="337">
        <v>1611</v>
      </c>
      <c r="B1603" s="337" t="s">
        <v>12145</v>
      </c>
      <c r="C1603" s="333">
        <v>45139</v>
      </c>
      <c r="D1603" s="366">
        <v>1019323026973</v>
      </c>
      <c r="E1603" s="333">
        <v>45129</v>
      </c>
      <c r="F1603" s="332">
        <v>190.8</v>
      </c>
      <c r="G1603" s="332" t="s">
        <v>8602</v>
      </c>
      <c r="H1603" s="332" t="s">
        <v>12156</v>
      </c>
      <c r="I1603" s="332" t="s">
        <v>130</v>
      </c>
      <c r="J1603" s="332" t="s">
        <v>11194</v>
      </c>
      <c r="K1603" s="332"/>
      <c r="L1603" s="332"/>
      <c r="M1603" s="332"/>
      <c r="N1603" s="332">
        <f t="shared" si="105"/>
        <v>190.8</v>
      </c>
      <c r="O1603" s="332"/>
      <c r="P1603" s="332"/>
      <c r="Q1603" s="332"/>
      <c r="R1603" s="332">
        <f t="shared" si="104"/>
        <v>190.8</v>
      </c>
      <c r="S1603" s="332">
        <f t="shared" si="103"/>
        <v>0</v>
      </c>
    </row>
    <row r="1604" spans="1:19" x14ac:dyDescent="0.25">
      <c r="A1604" s="337">
        <v>1612</v>
      </c>
      <c r="B1604" s="337" t="s">
        <v>12146</v>
      </c>
      <c r="C1604" s="333">
        <v>45139</v>
      </c>
      <c r="D1604" s="366">
        <v>1019323038128</v>
      </c>
      <c r="E1604" s="333">
        <v>45121</v>
      </c>
      <c r="F1604" s="332">
        <v>118.8</v>
      </c>
      <c r="G1604" s="332" t="s">
        <v>8602</v>
      </c>
      <c r="H1604" s="332" t="s">
        <v>12156</v>
      </c>
      <c r="I1604" s="332" t="s">
        <v>130</v>
      </c>
      <c r="J1604" s="332" t="s">
        <v>11194</v>
      </c>
      <c r="K1604" s="332"/>
      <c r="L1604" s="332"/>
      <c r="M1604" s="332"/>
      <c r="N1604" s="332">
        <f t="shared" si="105"/>
        <v>118.8</v>
      </c>
      <c r="O1604" s="332"/>
      <c r="P1604" s="332"/>
      <c r="Q1604" s="332"/>
      <c r="R1604" s="332">
        <f t="shared" si="104"/>
        <v>118.8</v>
      </c>
      <c r="S1604" s="332">
        <f t="shared" si="103"/>
        <v>0</v>
      </c>
    </row>
    <row r="1605" spans="1:19" x14ac:dyDescent="0.25">
      <c r="A1605" s="337">
        <v>1613</v>
      </c>
      <c r="B1605" s="337" t="s">
        <v>12147</v>
      </c>
      <c r="C1605" s="333">
        <v>45139</v>
      </c>
      <c r="D1605" s="366">
        <v>1011223002484</v>
      </c>
      <c r="E1605" s="333">
        <v>45124</v>
      </c>
      <c r="F1605" s="332">
        <v>201.96</v>
      </c>
      <c r="G1605" s="332" t="s">
        <v>8602</v>
      </c>
      <c r="H1605" s="332" t="s">
        <v>12156</v>
      </c>
      <c r="I1605" s="332" t="s">
        <v>130</v>
      </c>
      <c r="J1605" s="332" t="s">
        <v>11194</v>
      </c>
      <c r="K1605" s="332"/>
      <c r="L1605" s="332"/>
      <c r="M1605" s="332"/>
      <c r="N1605" s="332">
        <f t="shared" si="105"/>
        <v>201.96</v>
      </c>
      <c r="O1605" s="332"/>
      <c r="P1605" s="332"/>
      <c r="Q1605" s="332"/>
      <c r="R1605" s="332">
        <f t="shared" si="104"/>
        <v>201.96</v>
      </c>
      <c r="S1605" s="332">
        <f t="shared" si="103"/>
        <v>0</v>
      </c>
    </row>
    <row r="1606" spans="1:19" x14ac:dyDescent="0.25">
      <c r="A1606" s="337">
        <v>1614</v>
      </c>
      <c r="B1606" s="337" t="s">
        <v>6937</v>
      </c>
      <c r="C1606" s="333">
        <v>45139</v>
      </c>
      <c r="D1606" s="366">
        <v>1019323056844</v>
      </c>
      <c r="E1606" s="333">
        <v>45129</v>
      </c>
      <c r="F1606" s="332">
        <v>159</v>
      </c>
      <c r="G1606" s="332" t="s">
        <v>8602</v>
      </c>
      <c r="H1606" s="332" t="s">
        <v>12156</v>
      </c>
      <c r="I1606" s="332" t="s">
        <v>130</v>
      </c>
      <c r="J1606" s="332" t="s">
        <v>11194</v>
      </c>
      <c r="K1606" s="332"/>
      <c r="L1606" s="332"/>
      <c r="M1606" s="332"/>
      <c r="N1606" s="332">
        <f t="shared" si="105"/>
        <v>159</v>
      </c>
      <c r="O1606" s="332"/>
      <c r="P1606" s="332"/>
      <c r="Q1606" s="332"/>
      <c r="R1606" s="332">
        <f t="shared" si="104"/>
        <v>159</v>
      </c>
      <c r="S1606" s="332">
        <f t="shared" si="103"/>
        <v>0</v>
      </c>
    </row>
    <row r="1607" spans="1:19" x14ac:dyDescent="0.25">
      <c r="A1607" s="337">
        <v>1615</v>
      </c>
      <c r="B1607" s="337" t="s">
        <v>12148</v>
      </c>
      <c r="C1607" s="333">
        <v>45139</v>
      </c>
      <c r="D1607" s="366">
        <v>1019323016849</v>
      </c>
      <c r="E1607" s="333">
        <v>45129</v>
      </c>
      <c r="F1607" s="332">
        <v>302.10000000000002</v>
      </c>
      <c r="G1607" s="332" t="s">
        <v>8602</v>
      </c>
      <c r="H1607" s="332" t="s">
        <v>12156</v>
      </c>
      <c r="I1607" s="332" t="s">
        <v>130</v>
      </c>
      <c r="J1607" s="332" t="s">
        <v>11194</v>
      </c>
      <c r="K1607" s="332"/>
      <c r="L1607" s="332"/>
      <c r="M1607" s="332"/>
      <c r="N1607" s="332">
        <f t="shared" si="105"/>
        <v>302.10000000000002</v>
      </c>
      <c r="O1607" s="332"/>
      <c r="P1607" s="332"/>
      <c r="Q1607" s="332"/>
      <c r="R1607" s="332">
        <f t="shared" si="104"/>
        <v>302.10000000000002</v>
      </c>
      <c r="S1607" s="332">
        <f t="shared" si="103"/>
        <v>0</v>
      </c>
    </row>
    <row r="1608" spans="1:19" x14ac:dyDescent="0.25">
      <c r="A1608" s="337">
        <v>1616</v>
      </c>
      <c r="B1608" s="337" t="s">
        <v>12149</v>
      </c>
      <c r="C1608" s="333">
        <v>45139</v>
      </c>
      <c r="D1608" s="366">
        <v>1408845</v>
      </c>
      <c r="E1608" s="333">
        <v>45107</v>
      </c>
      <c r="F1608" s="332">
        <v>3196.18</v>
      </c>
      <c r="G1608" s="332" t="s">
        <v>611</v>
      </c>
      <c r="H1608" s="332" t="s">
        <v>8591</v>
      </c>
      <c r="I1608" s="332" t="s">
        <v>130</v>
      </c>
      <c r="J1608" s="332" t="s">
        <v>8687</v>
      </c>
      <c r="K1608" s="332">
        <v>30</v>
      </c>
      <c r="L1608" s="333">
        <v>45137</v>
      </c>
      <c r="M1608" s="332"/>
      <c r="N1608" s="332">
        <f t="shared" si="105"/>
        <v>3196.18</v>
      </c>
      <c r="O1608" s="332" t="s">
        <v>27</v>
      </c>
      <c r="P1608" s="332">
        <v>1274</v>
      </c>
      <c r="Q1608" s="333">
        <v>45135</v>
      </c>
      <c r="R1608" s="332">
        <f t="shared" si="104"/>
        <v>3196.18</v>
      </c>
      <c r="S1608" s="332">
        <f t="shared" si="103"/>
        <v>-2</v>
      </c>
    </row>
    <row r="1609" spans="1:19" x14ac:dyDescent="0.25">
      <c r="A1609" s="337">
        <v>1617</v>
      </c>
      <c r="B1609" s="337" t="s">
        <v>6941</v>
      </c>
      <c r="C1609" s="333">
        <v>45139</v>
      </c>
      <c r="D1609" s="366">
        <v>3063</v>
      </c>
      <c r="E1609" s="333">
        <v>45113</v>
      </c>
      <c r="F1609" s="332">
        <v>26.4</v>
      </c>
      <c r="G1609" s="332" t="s">
        <v>399</v>
      </c>
      <c r="H1609" s="332" t="s">
        <v>12029</v>
      </c>
      <c r="I1609" s="332" t="s">
        <v>130</v>
      </c>
      <c r="J1609" s="332" t="s">
        <v>9687</v>
      </c>
      <c r="K1609" s="332"/>
      <c r="L1609" s="332"/>
      <c r="M1609" s="332"/>
      <c r="N1609" s="332">
        <f t="shared" si="105"/>
        <v>26.4</v>
      </c>
      <c r="O1609" s="332"/>
      <c r="P1609" s="332"/>
      <c r="Q1609" s="332"/>
      <c r="R1609" s="332">
        <f t="shared" si="104"/>
        <v>26.4</v>
      </c>
      <c r="S1609" s="332">
        <f t="shared" si="103"/>
        <v>0</v>
      </c>
    </row>
    <row r="1610" spans="1:19" x14ac:dyDescent="0.25">
      <c r="A1610" s="337">
        <v>1618</v>
      </c>
      <c r="B1610" s="337" t="s">
        <v>6942</v>
      </c>
      <c r="C1610" s="333">
        <v>45139</v>
      </c>
      <c r="D1610" s="366">
        <v>3065</v>
      </c>
      <c r="E1610" s="333">
        <v>45113</v>
      </c>
      <c r="F1610" s="332">
        <v>41.3</v>
      </c>
      <c r="G1610" s="332" t="s">
        <v>399</v>
      </c>
      <c r="H1610" s="332" t="s">
        <v>12029</v>
      </c>
      <c r="I1610" s="332" t="s">
        <v>130</v>
      </c>
      <c r="J1610" s="332" t="s">
        <v>9687</v>
      </c>
      <c r="K1610" s="332"/>
      <c r="L1610" s="332"/>
      <c r="M1610" s="332"/>
      <c r="N1610" s="332">
        <f t="shared" si="105"/>
        <v>41.3</v>
      </c>
      <c r="O1610" s="332"/>
      <c r="P1610" s="332"/>
      <c r="Q1610" s="332"/>
      <c r="R1610" s="332">
        <f t="shared" si="104"/>
        <v>41.3</v>
      </c>
      <c r="S1610" s="332">
        <f t="shared" si="103"/>
        <v>0</v>
      </c>
    </row>
    <row r="1611" spans="1:19" x14ac:dyDescent="0.25">
      <c r="A1611" s="337">
        <v>1619</v>
      </c>
      <c r="B1611" s="337" t="s">
        <v>6943</v>
      </c>
      <c r="C1611" s="333">
        <v>45139</v>
      </c>
      <c r="D1611" s="366">
        <v>3084</v>
      </c>
      <c r="E1611" s="333">
        <v>45114</v>
      </c>
      <c r="F1611" s="332">
        <v>21.1</v>
      </c>
      <c r="G1611" s="332" t="s">
        <v>399</v>
      </c>
      <c r="H1611" s="332" t="s">
        <v>12029</v>
      </c>
      <c r="I1611" s="332" t="s">
        <v>130</v>
      </c>
      <c r="J1611" s="332" t="s">
        <v>9687</v>
      </c>
      <c r="K1611" s="332"/>
      <c r="L1611" s="332"/>
      <c r="M1611" s="332"/>
      <c r="N1611" s="332">
        <f t="shared" si="105"/>
        <v>21.1</v>
      </c>
      <c r="O1611" s="332"/>
      <c r="P1611" s="332"/>
      <c r="Q1611" s="332"/>
      <c r="R1611" s="332">
        <f t="shared" si="104"/>
        <v>21.1</v>
      </c>
      <c r="S1611" s="332">
        <f t="shared" si="103"/>
        <v>0</v>
      </c>
    </row>
    <row r="1612" spans="1:19" x14ac:dyDescent="0.25">
      <c r="A1612" s="337">
        <v>1620</v>
      </c>
      <c r="B1612" s="337" t="s">
        <v>8658</v>
      </c>
      <c r="C1612" s="333">
        <v>45139</v>
      </c>
      <c r="D1612" s="366">
        <v>3116</v>
      </c>
      <c r="E1612" s="333">
        <v>45117</v>
      </c>
      <c r="F1612" s="332">
        <v>29.9</v>
      </c>
      <c r="G1612" s="332" t="s">
        <v>399</v>
      </c>
      <c r="H1612" s="332" t="s">
        <v>12029</v>
      </c>
      <c r="I1612" s="332" t="s">
        <v>130</v>
      </c>
      <c r="J1612" s="332" t="s">
        <v>9687</v>
      </c>
      <c r="K1612" s="332"/>
      <c r="L1612" s="332"/>
      <c r="M1612" s="332"/>
      <c r="N1612" s="332">
        <f t="shared" si="105"/>
        <v>29.9</v>
      </c>
      <c r="O1612" s="332"/>
      <c r="P1612" s="332"/>
      <c r="Q1612" s="332"/>
      <c r="R1612" s="332">
        <f t="shared" si="104"/>
        <v>29.9</v>
      </c>
      <c r="S1612" s="332">
        <f t="shared" si="103"/>
        <v>0</v>
      </c>
    </row>
    <row r="1613" spans="1:19" x14ac:dyDescent="0.25">
      <c r="A1613" s="337">
        <v>1621</v>
      </c>
      <c r="B1613" s="337" t="s">
        <v>8659</v>
      </c>
      <c r="C1613" s="333">
        <v>45139</v>
      </c>
      <c r="D1613" s="366">
        <v>3166</v>
      </c>
      <c r="E1613" s="333">
        <v>45119</v>
      </c>
      <c r="F1613" s="332">
        <v>35.200000000000003</v>
      </c>
      <c r="G1613" s="332" t="s">
        <v>399</v>
      </c>
      <c r="H1613" s="332" t="s">
        <v>12029</v>
      </c>
      <c r="I1613" s="332" t="s">
        <v>130</v>
      </c>
      <c r="J1613" s="332" t="s">
        <v>9687</v>
      </c>
      <c r="K1613" s="332"/>
      <c r="L1613" s="332"/>
      <c r="M1613" s="332"/>
      <c r="N1613" s="332">
        <f t="shared" si="105"/>
        <v>35.200000000000003</v>
      </c>
      <c r="O1613" s="332"/>
      <c r="P1613" s="332"/>
      <c r="Q1613" s="332"/>
      <c r="R1613" s="332">
        <f t="shared" si="104"/>
        <v>35.200000000000003</v>
      </c>
      <c r="S1613" s="332">
        <f t="shared" si="103"/>
        <v>0</v>
      </c>
    </row>
    <row r="1614" spans="1:19" x14ac:dyDescent="0.25">
      <c r="A1614" s="337">
        <v>1622</v>
      </c>
      <c r="B1614" s="337" t="s">
        <v>6944</v>
      </c>
      <c r="C1614" s="333">
        <v>45139</v>
      </c>
      <c r="D1614" s="366">
        <v>3183</v>
      </c>
      <c r="E1614" s="333">
        <v>45120</v>
      </c>
      <c r="F1614" s="332">
        <v>4.3</v>
      </c>
      <c r="G1614" s="332" t="s">
        <v>399</v>
      </c>
      <c r="H1614" s="332" t="s">
        <v>12029</v>
      </c>
      <c r="I1614" s="332" t="s">
        <v>130</v>
      </c>
      <c r="J1614" s="332" t="s">
        <v>9687</v>
      </c>
      <c r="K1614" s="332"/>
      <c r="L1614" s="332"/>
      <c r="M1614" s="332"/>
      <c r="N1614" s="332">
        <f t="shared" si="105"/>
        <v>4.3</v>
      </c>
      <c r="O1614" s="332"/>
      <c r="P1614" s="332"/>
      <c r="Q1614" s="332"/>
      <c r="R1614" s="332">
        <f t="shared" si="104"/>
        <v>4.3</v>
      </c>
      <c r="S1614" s="332">
        <f t="shared" si="103"/>
        <v>0</v>
      </c>
    </row>
    <row r="1615" spans="1:19" x14ac:dyDescent="0.25">
      <c r="A1615" s="337">
        <v>1623</v>
      </c>
      <c r="B1615" s="337" t="s">
        <v>12157</v>
      </c>
      <c r="C1615" s="333">
        <v>45139</v>
      </c>
      <c r="D1615" s="366">
        <v>3184</v>
      </c>
      <c r="E1615" s="333">
        <v>45120</v>
      </c>
      <c r="F1615" s="332">
        <v>26.4</v>
      </c>
      <c r="G1615" s="332" t="s">
        <v>399</v>
      </c>
      <c r="H1615" s="332" t="s">
        <v>12029</v>
      </c>
      <c r="I1615" s="332" t="s">
        <v>130</v>
      </c>
      <c r="J1615" s="332" t="s">
        <v>9687</v>
      </c>
      <c r="K1615" s="332"/>
      <c r="L1615" s="332"/>
      <c r="M1615" s="332"/>
      <c r="N1615" s="332">
        <f t="shared" si="105"/>
        <v>26.4</v>
      </c>
      <c r="O1615" s="332"/>
      <c r="P1615" s="332"/>
      <c r="Q1615" s="332"/>
      <c r="R1615" s="332">
        <f t="shared" si="104"/>
        <v>26.4</v>
      </c>
      <c r="S1615" s="332">
        <f t="shared" si="103"/>
        <v>0</v>
      </c>
    </row>
    <row r="1616" spans="1:19" x14ac:dyDescent="0.25">
      <c r="A1616" s="337">
        <v>1624</v>
      </c>
      <c r="B1616" s="337" t="s">
        <v>12158</v>
      </c>
      <c r="C1616" s="333">
        <v>45139</v>
      </c>
      <c r="D1616" s="366">
        <v>3216</v>
      </c>
      <c r="E1616" s="333">
        <v>45121</v>
      </c>
      <c r="F1616" s="332">
        <v>8.8000000000000007</v>
      </c>
      <c r="G1616" s="332" t="s">
        <v>399</v>
      </c>
      <c r="H1616" s="332" t="s">
        <v>12029</v>
      </c>
      <c r="I1616" s="332" t="s">
        <v>130</v>
      </c>
      <c r="J1616" s="332" t="s">
        <v>9687</v>
      </c>
      <c r="K1616" s="332"/>
      <c r="L1616" s="332"/>
      <c r="M1616" s="332"/>
      <c r="N1616" s="332">
        <f t="shared" si="105"/>
        <v>8.8000000000000007</v>
      </c>
      <c r="O1616" s="332"/>
      <c r="P1616" s="332"/>
      <c r="Q1616" s="332"/>
      <c r="R1616" s="332">
        <f t="shared" si="104"/>
        <v>8.8000000000000007</v>
      </c>
      <c r="S1616" s="332">
        <f t="shared" si="103"/>
        <v>0</v>
      </c>
    </row>
    <row r="1617" spans="1:19" x14ac:dyDescent="0.25">
      <c r="A1617" s="337">
        <v>1625</v>
      </c>
      <c r="B1617" s="337" t="s">
        <v>12159</v>
      </c>
      <c r="C1617" s="333">
        <v>45139</v>
      </c>
      <c r="D1617" s="366">
        <v>3217</v>
      </c>
      <c r="E1617" s="333">
        <v>45121</v>
      </c>
      <c r="F1617" s="332">
        <v>8.6</v>
      </c>
      <c r="G1617" s="332" t="s">
        <v>399</v>
      </c>
      <c r="H1617" s="332" t="s">
        <v>12029</v>
      </c>
      <c r="I1617" s="332" t="s">
        <v>130</v>
      </c>
      <c r="J1617" s="332" t="s">
        <v>9687</v>
      </c>
      <c r="K1617" s="332"/>
      <c r="L1617" s="332"/>
      <c r="M1617" s="332"/>
      <c r="N1617" s="332">
        <f t="shared" si="105"/>
        <v>8.6</v>
      </c>
      <c r="O1617" s="332"/>
      <c r="P1617" s="332"/>
      <c r="Q1617" s="332"/>
      <c r="R1617" s="332">
        <f t="shared" si="104"/>
        <v>8.6</v>
      </c>
      <c r="S1617" s="332">
        <f t="shared" si="103"/>
        <v>0</v>
      </c>
    </row>
    <row r="1618" spans="1:19" x14ac:dyDescent="0.25">
      <c r="A1618" s="337">
        <v>1626</v>
      </c>
      <c r="B1618" s="337" t="s">
        <v>12160</v>
      </c>
      <c r="C1618" s="333">
        <v>45139</v>
      </c>
      <c r="D1618" s="366">
        <v>3250</v>
      </c>
      <c r="E1618" s="333">
        <v>45124</v>
      </c>
      <c r="F1618" s="332">
        <v>18</v>
      </c>
      <c r="G1618" s="332" t="s">
        <v>399</v>
      </c>
      <c r="H1618" s="332" t="s">
        <v>12029</v>
      </c>
      <c r="I1618" s="332" t="s">
        <v>130</v>
      </c>
      <c r="J1618" s="332" t="s">
        <v>9687</v>
      </c>
      <c r="K1618" s="332"/>
      <c r="L1618" s="332"/>
      <c r="M1618" s="332"/>
      <c r="N1618" s="332">
        <f t="shared" si="105"/>
        <v>18</v>
      </c>
      <c r="O1618" s="332"/>
      <c r="P1618" s="332"/>
      <c r="Q1618" s="332"/>
      <c r="R1618" s="332">
        <f t="shared" si="104"/>
        <v>18</v>
      </c>
      <c r="S1618" s="332">
        <f t="shared" ref="S1618:S1681" si="106">Q1618-L1618</f>
        <v>0</v>
      </c>
    </row>
    <row r="1619" spans="1:19" x14ac:dyDescent="0.25">
      <c r="A1619" s="337">
        <v>1627</v>
      </c>
      <c r="B1619" s="337" t="s">
        <v>9129</v>
      </c>
      <c r="C1619" s="333">
        <v>45139</v>
      </c>
      <c r="D1619" s="366">
        <v>3309</v>
      </c>
      <c r="E1619" s="333">
        <v>45127</v>
      </c>
      <c r="F1619" s="332">
        <v>17.600000000000001</v>
      </c>
      <c r="G1619" s="332" t="s">
        <v>399</v>
      </c>
      <c r="H1619" s="332" t="s">
        <v>12029</v>
      </c>
      <c r="I1619" s="332" t="s">
        <v>130</v>
      </c>
      <c r="J1619" s="332" t="s">
        <v>9687</v>
      </c>
      <c r="K1619" s="332"/>
      <c r="L1619" s="332"/>
      <c r="M1619" s="332"/>
      <c r="N1619" s="332">
        <f t="shared" si="105"/>
        <v>17.600000000000001</v>
      </c>
      <c r="O1619" s="332"/>
      <c r="P1619" s="332"/>
      <c r="Q1619" s="332"/>
      <c r="R1619" s="332">
        <f t="shared" si="104"/>
        <v>17.600000000000001</v>
      </c>
      <c r="S1619" s="332">
        <f t="shared" si="106"/>
        <v>0</v>
      </c>
    </row>
    <row r="1620" spans="1:19" x14ac:dyDescent="0.25">
      <c r="A1620" s="337">
        <v>1628</v>
      </c>
      <c r="B1620" s="337" t="s">
        <v>12161</v>
      </c>
      <c r="C1620" s="333">
        <v>45139</v>
      </c>
      <c r="D1620" s="366">
        <v>3317</v>
      </c>
      <c r="E1620" s="333">
        <v>45128</v>
      </c>
      <c r="F1620" s="332">
        <v>61.6</v>
      </c>
      <c r="G1620" s="332" t="s">
        <v>399</v>
      </c>
      <c r="H1620" s="332" t="s">
        <v>12029</v>
      </c>
      <c r="I1620" s="332" t="s">
        <v>130</v>
      </c>
      <c r="J1620" s="332" t="s">
        <v>9687</v>
      </c>
      <c r="K1620" s="332"/>
      <c r="L1620" s="332"/>
      <c r="M1620" s="332"/>
      <c r="N1620" s="332">
        <f t="shared" si="105"/>
        <v>61.6</v>
      </c>
      <c r="O1620" s="332"/>
      <c r="P1620" s="332"/>
      <c r="Q1620" s="332"/>
      <c r="R1620" s="332">
        <f t="shared" si="104"/>
        <v>61.6</v>
      </c>
      <c r="S1620" s="332">
        <f t="shared" si="106"/>
        <v>0</v>
      </c>
    </row>
    <row r="1621" spans="1:19" x14ac:dyDescent="0.25">
      <c r="A1621" s="337">
        <v>1629</v>
      </c>
      <c r="B1621" s="337" t="s">
        <v>4045</v>
      </c>
      <c r="C1621" s="333">
        <v>45139</v>
      </c>
      <c r="D1621" s="366">
        <v>3332</v>
      </c>
      <c r="E1621" s="333">
        <v>45131</v>
      </c>
      <c r="F1621" s="332">
        <v>26.4</v>
      </c>
      <c r="G1621" s="332" t="s">
        <v>399</v>
      </c>
      <c r="H1621" s="332" t="s">
        <v>12029</v>
      </c>
      <c r="I1621" s="332" t="s">
        <v>130</v>
      </c>
      <c r="J1621" s="332" t="s">
        <v>9687</v>
      </c>
      <c r="K1621" s="332"/>
      <c r="L1621" s="332"/>
      <c r="M1621" s="332"/>
      <c r="N1621" s="332">
        <f t="shared" si="105"/>
        <v>26.4</v>
      </c>
      <c r="O1621" s="332"/>
      <c r="P1621" s="332"/>
      <c r="Q1621" s="332"/>
      <c r="R1621" s="332">
        <f t="shared" si="104"/>
        <v>26.4</v>
      </c>
      <c r="S1621" s="332">
        <f t="shared" si="106"/>
        <v>0</v>
      </c>
    </row>
    <row r="1622" spans="1:19" x14ac:dyDescent="0.25">
      <c r="A1622" s="337">
        <v>1630</v>
      </c>
      <c r="B1622" s="337" t="s">
        <v>12162</v>
      </c>
      <c r="C1622" s="333">
        <v>45139</v>
      </c>
      <c r="D1622" s="366">
        <v>3357</v>
      </c>
      <c r="E1622" s="333">
        <v>45132</v>
      </c>
      <c r="F1622" s="332">
        <v>4.3</v>
      </c>
      <c r="G1622" s="332" t="s">
        <v>399</v>
      </c>
      <c r="H1622" s="332" t="s">
        <v>12029</v>
      </c>
      <c r="I1622" s="332" t="s">
        <v>130</v>
      </c>
      <c r="J1622" s="332" t="s">
        <v>9687</v>
      </c>
      <c r="K1622" s="332"/>
      <c r="L1622" s="332"/>
      <c r="M1622" s="332"/>
      <c r="N1622" s="332">
        <f t="shared" si="105"/>
        <v>4.3</v>
      </c>
      <c r="O1622" s="332"/>
      <c r="P1622" s="332"/>
      <c r="Q1622" s="332"/>
      <c r="R1622" s="332">
        <f t="shared" si="104"/>
        <v>4.3</v>
      </c>
      <c r="S1622" s="332">
        <f t="shared" si="106"/>
        <v>0</v>
      </c>
    </row>
    <row r="1623" spans="1:19" x14ac:dyDescent="0.25">
      <c r="A1623" s="337">
        <v>1631</v>
      </c>
      <c r="B1623" s="337" t="s">
        <v>9131</v>
      </c>
      <c r="C1623" s="333">
        <v>45139</v>
      </c>
      <c r="D1623" s="366">
        <v>3358</v>
      </c>
      <c r="E1623" s="333">
        <v>45132</v>
      </c>
      <c r="F1623" s="332">
        <v>32.6</v>
      </c>
      <c r="G1623" s="332" t="s">
        <v>399</v>
      </c>
      <c r="H1623" s="332" t="s">
        <v>12029</v>
      </c>
      <c r="I1623" s="332" t="s">
        <v>130</v>
      </c>
      <c r="J1623" s="332" t="s">
        <v>9687</v>
      </c>
      <c r="K1623" s="332"/>
      <c r="L1623" s="332"/>
      <c r="M1623" s="332"/>
      <c r="N1623" s="332">
        <f t="shared" si="105"/>
        <v>32.6</v>
      </c>
      <c r="O1623" s="332"/>
      <c r="P1623" s="332"/>
      <c r="Q1623" s="332"/>
      <c r="R1623" s="332">
        <f t="shared" si="104"/>
        <v>32.6</v>
      </c>
      <c r="S1623" s="332">
        <f t="shared" si="106"/>
        <v>0</v>
      </c>
    </row>
    <row r="1624" spans="1:19" x14ac:dyDescent="0.25">
      <c r="A1624" s="337">
        <v>1632</v>
      </c>
      <c r="B1624" s="337" t="s">
        <v>9132</v>
      </c>
      <c r="C1624" s="333">
        <v>45139</v>
      </c>
      <c r="D1624" s="366">
        <v>3379</v>
      </c>
      <c r="E1624" s="333">
        <v>45133</v>
      </c>
      <c r="F1624" s="332">
        <v>17.600000000000001</v>
      </c>
      <c r="G1624" s="332" t="s">
        <v>399</v>
      </c>
      <c r="H1624" s="332" t="s">
        <v>12029</v>
      </c>
      <c r="I1624" s="332" t="s">
        <v>130</v>
      </c>
      <c r="J1624" s="332" t="s">
        <v>9687</v>
      </c>
      <c r="K1624" s="332"/>
      <c r="L1624" s="332"/>
      <c r="M1624" s="332"/>
      <c r="N1624" s="332">
        <f t="shared" si="105"/>
        <v>17.600000000000001</v>
      </c>
      <c r="O1624" s="332"/>
      <c r="P1624" s="332"/>
      <c r="Q1624" s="332"/>
      <c r="R1624" s="332">
        <f t="shared" si="104"/>
        <v>17.600000000000001</v>
      </c>
      <c r="S1624" s="332">
        <f t="shared" si="106"/>
        <v>0</v>
      </c>
    </row>
    <row r="1625" spans="1:19" x14ac:dyDescent="0.25">
      <c r="A1625" s="337">
        <v>1633</v>
      </c>
      <c r="B1625" s="337" t="s">
        <v>12163</v>
      </c>
      <c r="C1625" s="333">
        <v>45139</v>
      </c>
      <c r="D1625" s="366">
        <v>3396</v>
      </c>
      <c r="E1625" s="333">
        <v>45134</v>
      </c>
      <c r="F1625" s="332">
        <v>8.8000000000000007</v>
      </c>
      <c r="G1625" s="332" t="s">
        <v>399</v>
      </c>
      <c r="H1625" s="332" t="s">
        <v>12029</v>
      </c>
      <c r="I1625" s="332" t="s">
        <v>130</v>
      </c>
      <c r="J1625" s="332" t="s">
        <v>9687</v>
      </c>
      <c r="K1625" s="332"/>
      <c r="L1625" s="332"/>
      <c r="M1625" s="332"/>
      <c r="N1625" s="332">
        <f t="shared" si="105"/>
        <v>8.8000000000000007</v>
      </c>
      <c r="O1625" s="332"/>
      <c r="P1625" s="332"/>
      <c r="Q1625" s="332"/>
      <c r="R1625" s="332">
        <f t="shared" si="104"/>
        <v>8.8000000000000007</v>
      </c>
      <c r="S1625" s="332">
        <f t="shared" si="106"/>
        <v>0</v>
      </c>
    </row>
    <row r="1626" spans="1:19" x14ac:dyDescent="0.25">
      <c r="A1626" s="337">
        <v>1634</v>
      </c>
      <c r="B1626" s="337" t="s">
        <v>10470</v>
      </c>
      <c r="C1626" s="333">
        <v>45139</v>
      </c>
      <c r="D1626" s="366">
        <v>3411</v>
      </c>
      <c r="E1626" s="333">
        <v>45135</v>
      </c>
      <c r="F1626" s="332">
        <v>77.400000000000006</v>
      </c>
      <c r="G1626" s="332" t="s">
        <v>399</v>
      </c>
      <c r="H1626" s="332" t="s">
        <v>12029</v>
      </c>
      <c r="I1626" s="332" t="s">
        <v>130</v>
      </c>
      <c r="J1626" s="332" t="s">
        <v>9687</v>
      </c>
      <c r="K1626" s="332"/>
      <c r="L1626" s="332"/>
      <c r="M1626" s="332"/>
      <c r="N1626" s="332">
        <f t="shared" si="105"/>
        <v>77.400000000000006</v>
      </c>
      <c r="O1626" s="332"/>
      <c r="P1626" s="332"/>
      <c r="Q1626" s="332"/>
      <c r="R1626" s="332">
        <f t="shared" si="104"/>
        <v>77.400000000000006</v>
      </c>
      <c r="S1626" s="332">
        <f t="shared" si="106"/>
        <v>0</v>
      </c>
    </row>
    <row r="1627" spans="1:19" x14ac:dyDescent="0.25">
      <c r="A1627" s="337">
        <v>1635</v>
      </c>
      <c r="B1627" s="337" t="s">
        <v>8660</v>
      </c>
      <c r="C1627" s="333">
        <v>45139</v>
      </c>
      <c r="D1627" s="366">
        <v>2717</v>
      </c>
      <c r="E1627" s="333">
        <v>45132</v>
      </c>
      <c r="F1627" s="332">
        <v>981.75</v>
      </c>
      <c r="G1627" s="332" t="s">
        <v>11431</v>
      </c>
      <c r="H1627" s="332" t="s">
        <v>2175</v>
      </c>
      <c r="I1627" s="332" t="s">
        <v>130</v>
      </c>
      <c r="J1627" s="332" t="s">
        <v>9687</v>
      </c>
      <c r="K1627" s="332">
        <v>60</v>
      </c>
      <c r="L1627" s="333">
        <v>45194</v>
      </c>
      <c r="M1627" s="333">
        <v>45146</v>
      </c>
      <c r="N1627" s="332">
        <f t="shared" si="105"/>
        <v>981.75</v>
      </c>
      <c r="O1627" s="332"/>
      <c r="P1627" s="332"/>
      <c r="Q1627" s="332"/>
      <c r="R1627" s="332">
        <f t="shared" si="104"/>
        <v>981.75</v>
      </c>
      <c r="S1627" s="332">
        <f t="shared" si="106"/>
        <v>-45194</v>
      </c>
    </row>
    <row r="1628" spans="1:19" x14ac:dyDescent="0.25">
      <c r="A1628" s="337">
        <v>1636</v>
      </c>
      <c r="B1628" s="337" t="s">
        <v>12164</v>
      </c>
      <c r="C1628" s="333">
        <v>45139</v>
      </c>
      <c r="D1628" s="366">
        <v>160</v>
      </c>
      <c r="E1628" s="333">
        <v>45138</v>
      </c>
      <c r="F1628" s="332">
        <v>-519</v>
      </c>
      <c r="G1628" s="332" t="s">
        <v>399</v>
      </c>
      <c r="H1628" s="332" t="s">
        <v>11904</v>
      </c>
      <c r="I1628" s="332" t="s">
        <v>130</v>
      </c>
      <c r="J1628" s="332" t="s">
        <v>9687</v>
      </c>
      <c r="K1628" s="332">
        <v>0</v>
      </c>
      <c r="L1628" s="333">
        <v>45138</v>
      </c>
      <c r="M1628" s="332"/>
      <c r="N1628" s="332">
        <f t="shared" si="105"/>
        <v>-519</v>
      </c>
      <c r="O1628" s="332"/>
      <c r="P1628" s="332"/>
      <c r="Q1628" s="332"/>
      <c r="R1628" s="332">
        <f t="shared" si="104"/>
        <v>-519</v>
      </c>
      <c r="S1628" s="332">
        <f t="shared" si="106"/>
        <v>-45138</v>
      </c>
    </row>
    <row r="1629" spans="1:19" x14ac:dyDescent="0.25">
      <c r="A1629" s="337">
        <v>1637</v>
      </c>
      <c r="B1629" s="337" t="s">
        <v>12165</v>
      </c>
      <c r="C1629" s="333">
        <v>45139</v>
      </c>
      <c r="D1629" s="366">
        <v>3420</v>
      </c>
      <c r="E1629" s="333">
        <v>45138</v>
      </c>
      <c r="F1629" s="332">
        <v>8.8000000000000007</v>
      </c>
      <c r="G1629" s="332" t="s">
        <v>399</v>
      </c>
      <c r="H1629" s="332" t="s">
        <v>11904</v>
      </c>
      <c r="I1629" s="332" t="s">
        <v>130</v>
      </c>
      <c r="J1629" s="332" t="s">
        <v>9687</v>
      </c>
      <c r="K1629" s="332"/>
      <c r="L1629" s="332"/>
      <c r="M1629" s="332"/>
      <c r="N1629" s="332">
        <f t="shared" si="105"/>
        <v>8.8000000000000007</v>
      </c>
      <c r="O1629" s="332"/>
      <c r="P1629" s="332"/>
      <c r="Q1629" s="332"/>
      <c r="R1629" s="332">
        <f t="shared" si="104"/>
        <v>8.8000000000000007</v>
      </c>
      <c r="S1629" s="332">
        <f t="shared" si="106"/>
        <v>0</v>
      </c>
    </row>
    <row r="1630" spans="1:19" x14ac:dyDescent="0.25">
      <c r="A1630" s="337">
        <v>1638</v>
      </c>
      <c r="B1630" s="337" t="s">
        <v>12166</v>
      </c>
      <c r="C1630" s="333">
        <v>45139</v>
      </c>
      <c r="D1630" s="366">
        <v>101426644702</v>
      </c>
      <c r="E1630" s="333">
        <v>45107</v>
      </c>
      <c r="F1630" s="332">
        <v>248.35</v>
      </c>
      <c r="G1630" s="332" t="s">
        <v>209</v>
      </c>
      <c r="H1630" s="332" t="s">
        <v>210</v>
      </c>
      <c r="I1630" s="332" t="s">
        <v>130</v>
      </c>
      <c r="J1630" s="332" t="s">
        <v>8687</v>
      </c>
      <c r="K1630" s="332">
        <v>15</v>
      </c>
      <c r="L1630" s="333">
        <v>45122</v>
      </c>
      <c r="M1630" s="332"/>
      <c r="N1630" s="332">
        <f t="shared" si="105"/>
        <v>248.35</v>
      </c>
      <c r="O1630" s="332"/>
      <c r="P1630" s="332"/>
      <c r="Q1630" s="332"/>
      <c r="R1630" s="332">
        <f t="shared" si="104"/>
        <v>248.35</v>
      </c>
      <c r="S1630" s="332">
        <f t="shared" si="106"/>
        <v>-45122</v>
      </c>
    </row>
    <row r="1631" spans="1:19" x14ac:dyDescent="0.25">
      <c r="A1631" s="337">
        <v>1639</v>
      </c>
      <c r="B1631" s="337" t="s">
        <v>12167</v>
      </c>
      <c r="C1631" s="333">
        <v>45139</v>
      </c>
      <c r="D1631" s="366">
        <v>10542260</v>
      </c>
      <c r="E1631" s="333">
        <v>45132</v>
      </c>
      <c r="F1631" s="332">
        <v>-607.04999999999995</v>
      </c>
      <c r="G1631" s="332" t="s">
        <v>11389</v>
      </c>
      <c r="H1631" s="332" t="s">
        <v>210</v>
      </c>
      <c r="I1631" s="332" t="s">
        <v>130</v>
      </c>
      <c r="J1631" s="332" t="s">
        <v>8687</v>
      </c>
      <c r="K1631" s="332"/>
      <c r="L1631" s="332"/>
      <c r="M1631" s="332"/>
      <c r="N1631" s="332">
        <f t="shared" si="105"/>
        <v>-607.04999999999995</v>
      </c>
      <c r="O1631" s="332"/>
      <c r="P1631" s="332"/>
      <c r="Q1631" s="332"/>
      <c r="R1631" s="332">
        <f t="shared" si="104"/>
        <v>-607.04999999999995</v>
      </c>
      <c r="S1631" s="332">
        <f t="shared" si="106"/>
        <v>0</v>
      </c>
    </row>
    <row r="1632" spans="1:19" x14ac:dyDescent="0.25">
      <c r="A1632" s="337">
        <v>1640</v>
      </c>
      <c r="B1632" s="337" t="s">
        <v>12168</v>
      </c>
      <c r="C1632" s="333">
        <v>45140</v>
      </c>
      <c r="D1632" s="366">
        <v>23008697</v>
      </c>
      <c r="E1632" s="333">
        <v>45134</v>
      </c>
      <c r="F1632" s="332">
        <v>1079.93</v>
      </c>
      <c r="G1632" s="332" t="s">
        <v>12047</v>
      </c>
      <c r="H1632" s="332" t="s">
        <v>12110</v>
      </c>
      <c r="I1632" s="332" t="s">
        <v>130</v>
      </c>
      <c r="J1632" s="332" t="s">
        <v>9687</v>
      </c>
      <c r="K1632" s="332">
        <v>0</v>
      </c>
      <c r="L1632" s="333">
        <v>45134</v>
      </c>
      <c r="M1632" s="333">
        <v>45146</v>
      </c>
      <c r="N1632" s="332">
        <f t="shared" si="105"/>
        <v>1079.93</v>
      </c>
      <c r="O1632" s="332"/>
      <c r="P1632" s="332"/>
      <c r="Q1632" s="332"/>
      <c r="R1632" s="332">
        <f t="shared" si="104"/>
        <v>1079.93</v>
      </c>
      <c r="S1632" s="332">
        <f t="shared" si="106"/>
        <v>-45134</v>
      </c>
    </row>
    <row r="1633" spans="1:19" x14ac:dyDescent="0.25">
      <c r="A1633" s="337">
        <v>1641</v>
      </c>
      <c r="B1633" s="337" t="s">
        <v>12169</v>
      </c>
      <c r="C1633" s="333">
        <v>45141</v>
      </c>
      <c r="D1633" s="366">
        <v>110018201704</v>
      </c>
      <c r="E1633" s="333">
        <v>45138</v>
      </c>
      <c r="F1633" s="332">
        <v>33.32</v>
      </c>
      <c r="G1633" s="332" t="s">
        <v>10823</v>
      </c>
      <c r="H1633" s="332" t="s">
        <v>110</v>
      </c>
      <c r="I1633" s="332" t="s">
        <v>130</v>
      </c>
      <c r="J1633" s="332" t="s">
        <v>8687</v>
      </c>
      <c r="K1633" s="332">
        <v>10</v>
      </c>
      <c r="L1633" s="333">
        <v>45148</v>
      </c>
      <c r="M1633" s="332"/>
      <c r="N1633" s="332">
        <f t="shared" si="105"/>
        <v>33.32</v>
      </c>
      <c r="O1633" s="332"/>
      <c r="P1633" s="332"/>
      <c r="Q1633" s="332"/>
      <c r="R1633" s="332">
        <f t="shared" ref="R1633:R1696" si="107">N1633</f>
        <v>33.32</v>
      </c>
      <c r="S1633" s="332">
        <f t="shared" si="106"/>
        <v>-45148</v>
      </c>
    </row>
    <row r="1634" spans="1:19" x14ac:dyDescent="0.25">
      <c r="A1634" s="337">
        <v>1642</v>
      </c>
      <c r="B1634" s="337" t="s">
        <v>12170</v>
      </c>
      <c r="C1634" s="333">
        <v>45141</v>
      </c>
      <c r="D1634" s="366">
        <v>110018201706</v>
      </c>
      <c r="E1634" s="333">
        <v>45138</v>
      </c>
      <c r="F1634" s="332">
        <v>222.23</v>
      </c>
      <c r="G1634" s="332" t="s">
        <v>10823</v>
      </c>
      <c r="H1634" s="332" t="s">
        <v>110</v>
      </c>
      <c r="I1634" s="332" t="s">
        <v>130</v>
      </c>
      <c r="J1634" s="332" t="s">
        <v>8687</v>
      </c>
      <c r="K1634" s="332">
        <v>10</v>
      </c>
      <c r="L1634" s="333">
        <v>45148</v>
      </c>
      <c r="M1634" s="332"/>
      <c r="N1634" s="332">
        <f t="shared" si="105"/>
        <v>222.23</v>
      </c>
      <c r="O1634" s="332"/>
      <c r="P1634" s="332"/>
      <c r="Q1634" s="332"/>
      <c r="R1634" s="332">
        <f t="shared" si="107"/>
        <v>222.23</v>
      </c>
      <c r="S1634" s="332">
        <f t="shared" si="106"/>
        <v>-45148</v>
      </c>
    </row>
    <row r="1635" spans="1:19" x14ac:dyDescent="0.25">
      <c r="A1635" s="337">
        <v>1643</v>
      </c>
      <c r="B1635" s="337" t="s">
        <v>12171</v>
      </c>
      <c r="C1635" s="333">
        <v>45141</v>
      </c>
      <c r="D1635" s="366">
        <v>110018201702</v>
      </c>
      <c r="E1635" s="333">
        <v>45138</v>
      </c>
      <c r="F1635" s="332">
        <v>151.9</v>
      </c>
      <c r="G1635" s="332" t="s">
        <v>10823</v>
      </c>
      <c r="H1635" s="332" t="s">
        <v>110</v>
      </c>
      <c r="I1635" s="332" t="s">
        <v>130</v>
      </c>
      <c r="J1635" s="332" t="s">
        <v>8687</v>
      </c>
      <c r="K1635" s="332">
        <v>10</v>
      </c>
      <c r="L1635" s="333">
        <v>45148</v>
      </c>
      <c r="M1635" s="332"/>
      <c r="N1635" s="332">
        <f t="shared" si="105"/>
        <v>151.9</v>
      </c>
      <c r="O1635" s="332"/>
      <c r="P1635" s="332"/>
      <c r="Q1635" s="332"/>
      <c r="R1635" s="332">
        <f t="shared" si="107"/>
        <v>151.9</v>
      </c>
      <c r="S1635" s="332">
        <f t="shared" si="106"/>
        <v>-45148</v>
      </c>
    </row>
    <row r="1636" spans="1:19" x14ac:dyDescent="0.25">
      <c r="A1636" s="337">
        <v>1644</v>
      </c>
      <c r="B1636" s="337" t="s">
        <v>12172</v>
      </c>
      <c r="C1636" s="333">
        <v>45141</v>
      </c>
      <c r="D1636" s="366">
        <v>110018201697</v>
      </c>
      <c r="E1636" s="333">
        <v>45138</v>
      </c>
      <c r="F1636" s="332">
        <v>63.95</v>
      </c>
      <c r="G1636" s="332" t="s">
        <v>10823</v>
      </c>
      <c r="H1636" s="332" t="s">
        <v>110</v>
      </c>
      <c r="I1636" s="332" t="s">
        <v>130</v>
      </c>
      <c r="J1636" s="332" t="s">
        <v>8687</v>
      </c>
      <c r="K1636" s="332">
        <v>10</v>
      </c>
      <c r="L1636" s="333">
        <v>45148</v>
      </c>
      <c r="M1636" s="332"/>
      <c r="N1636" s="332">
        <f t="shared" si="105"/>
        <v>63.95</v>
      </c>
      <c r="O1636" s="332"/>
      <c r="P1636" s="332"/>
      <c r="Q1636" s="332"/>
      <c r="R1636" s="332">
        <f t="shared" si="107"/>
        <v>63.95</v>
      </c>
      <c r="S1636" s="332">
        <f t="shared" si="106"/>
        <v>-45148</v>
      </c>
    </row>
    <row r="1637" spans="1:19" x14ac:dyDescent="0.25">
      <c r="A1637" s="337">
        <v>1645</v>
      </c>
      <c r="B1637" s="337" t="s">
        <v>12173</v>
      </c>
      <c r="C1637" s="333">
        <v>45141</v>
      </c>
      <c r="D1637" s="366">
        <v>110018201701</v>
      </c>
      <c r="E1637" s="333">
        <v>45138</v>
      </c>
      <c r="F1637" s="332">
        <v>6.37</v>
      </c>
      <c r="G1637" s="332" t="s">
        <v>10823</v>
      </c>
      <c r="H1637" s="332" t="s">
        <v>110</v>
      </c>
      <c r="I1637" s="332" t="s">
        <v>130</v>
      </c>
      <c r="J1637" s="332" t="s">
        <v>8687</v>
      </c>
      <c r="K1637" s="332">
        <v>10</v>
      </c>
      <c r="L1637" s="333">
        <v>45148</v>
      </c>
      <c r="M1637" s="332"/>
      <c r="N1637" s="332">
        <f t="shared" si="105"/>
        <v>6.37</v>
      </c>
      <c r="O1637" s="332"/>
      <c r="P1637" s="332"/>
      <c r="Q1637" s="332"/>
      <c r="R1637" s="332">
        <f t="shared" si="107"/>
        <v>6.37</v>
      </c>
      <c r="S1637" s="332">
        <f t="shared" si="106"/>
        <v>-45148</v>
      </c>
    </row>
    <row r="1638" spans="1:19" x14ac:dyDescent="0.25">
      <c r="A1638" s="337">
        <v>1646</v>
      </c>
      <c r="B1638" s="337" t="s">
        <v>12174</v>
      </c>
      <c r="C1638" s="333">
        <v>45141</v>
      </c>
      <c r="D1638" s="366">
        <v>110018201696</v>
      </c>
      <c r="E1638" s="333">
        <v>45138</v>
      </c>
      <c r="F1638" s="332">
        <v>21.56</v>
      </c>
      <c r="G1638" s="332" t="s">
        <v>10823</v>
      </c>
      <c r="H1638" s="332" t="s">
        <v>110</v>
      </c>
      <c r="I1638" s="332" t="s">
        <v>130</v>
      </c>
      <c r="J1638" s="332" t="s">
        <v>8687</v>
      </c>
      <c r="K1638" s="332">
        <v>10</v>
      </c>
      <c r="L1638" s="333">
        <v>45148</v>
      </c>
      <c r="M1638" s="332"/>
      <c r="N1638" s="332">
        <f t="shared" si="105"/>
        <v>21.56</v>
      </c>
      <c r="O1638" s="332"/>
      <c r="P1638" s="332"/>
      <c r="Q1638" s="332"/>
      <c r="R1638" s="332">
        <f t="shared" si="107"/>
        <v>21.56</v>
      </c>
      <c r="S1638" s="332">
        <f t="shared" si="106"/>
        <v>-45148</v>
      </c>
    </row>
    <row r="1639" spans="1:19" x14ac:dyDescent="0.25">
      <c r="A1639" s="337">
        <v>1647</v>
      </c>
      <c r="B1639" s="337" t="s">
        <v>12175</v>
      </c>
      <c r="C1639" s="333">
        <v>45141</v>
      </c>
      <c r="D1639" s="366">
        <v>10401965</v>
      </c>
      <c r="E1639" s="333">
        <v>45138</v>
      </c>
      <c r="F1639" s="332">
        <v>75.099999999999994</v>
      </c>
      <c r="G1639" s="332" t="s">
        <v>438</v>
      </c>
      <c r="H1639" s="332" t="s">
        <v>8591</v>
      </c>
      <c r="I1639" s="332" t="s">
        <v>130</v>
      </c>
      <c r="J1639" s="332" t="s">
        <v>8687</v>
      </c>
      <c r="K1639" s="332">
        <v>15</v>
      </c>
      <c r="L1639" s="333">
        <v>45153</v>
      </c>
      <c r="M1639" s="332"/>
      <c r="N1639" s="332">
        <f t="shared" si="105"/>
        <v>75.099999999999994</v>
      </c>
      <c r="O1639" s="332" t="s">
        <v>27</v>
      </c>
      <c r="P1639" s="332">
        <v>1282</v>
      </c>
      <c r="Q1639" s="333">
        <v>45147</v>
      </c>
      <c r="R1639" s="332">
        <f t="shared" si="107"/>
        <v>75.099999999999994</v>
      </c>
      <c r="S1639" s="332">
        <f t="shared" si="106"/>
        <v>-6</v>
      </c>
    </row>
    <row r="1640" spans="1:19" x14ac:dyDescent="0.25">
      <c r="A1640" s="337">
        <v>1648</v>
      </c>
      <c r="B1640" s="337" t="s">
        <v>6972</v>
      </c>
      <c r="C1640" s="333">
        <v>45142</v>
      </c>
      <c r="D1640" s="366">
        <v>2311</v>
      </c>
      <c r="E1640" s="333">
        <v>45141</v>
      </c>
      <c r="F1640" s="332">
        <v>789.54</v>
      </c>
      <c r="G1640" s="332" t="s">
        <v>11980</v>
      </c>
      <c r="H1640" s="332" t="s">
        <v>2884</v>
      </c>
      <c r="I1640" s="332" t="s">
        <v>130</v>
      </c>
      <c r="J1640" s="332" t="s">
        <v>11322</v>
      </c>
      <c r="K1640" s="332">
        <v>0</v>
      </c>
      <c r="L1640" s="333">
        <v>45139</v>
      </c>
      <c r="M1640" s="333">
        <v>45146</v>
      </c>
      <c r="N1640" s="332">
        <f t="shared" si="105"/>
        <v>789.54</v>
      </c>
      <c r="O1640" s="332" t="s">
        <v>27</v>
      </c>
      <c r="P1640" s="332">
        <v>1276</v>
      </c>
      <c r="Q1640" s="333">
        <v>45139</v>
      </c>
      <c r="R1640" s="332">
        <f t="shared" si="107"/>
        <v>789.54</v>
      </c>
      <c r="S1640" s="332">
        <f t="shared" si="106"/>
        <v>0</v>
      </c>
    </row>
    <row r="1641" spans="1:19" x14ac:dyDescent="0.25">
      <c r="A1641" s="337">
        <v>1649</v>
      </c>
      <c r="B1641" s="337" t="s">
        <v>8674</v>
      </c>
      <c r="C1641" s="333">
        <v>45145</v>
      </c>
      <c r="D1641" s="366">
        <v>2745</v>
      </c>
      <c r="E1641" s="333">
        <v>45142</v>
      </c>
      <c r="F1641" s="332">
        <v>981.75</v>
      </c>
      <c r="G1641" s="332" t="s">
        <v>11431</v>
      </c>
      <c r="H1641" s="332" t="s">
        <v>7351</v>
      </c>
      <c r="I1641" s="332" t="s">
        <v>130</v>
      </c>
      <c r="J1641" s="332" t="s">
        <v>9687</v>
      </c>
      <c r="K1641" s="332">
        <v>60</v>
      </c>
      <c r="L1641" s="333">
        <v>45203</v>
      </c>
      <c r="M1641" s="333">
        <v>45146</v>
      </c>
      <c r="N1641" s="332">
        <f t="shared" si="105"/>
        <v>981.75</v>
      </c>
      <c r="O1641" s="332"/>
      <c r="P1641" s="332"/>
      <c r="Q1641" s="332"/>
      <c r="R1641" s="332">
        <f t="shared" si="107"/>
        <v>981.75</v>
      </c>
      <c r="S1641" s="332">
        <f t="shared" si="106"/>
        <v>-45203</v>
      </c>
    </row>
    <row r="1642" spans="1:19" x14ac:dyDescent="0.25">
      <c r="A1642" s="337">
        <v>1650</v>
      </c>
      <c r="B1642" s="337" t="s">
        <v>8680</v>
      </c>
      <c r="C1642" s="333">
        <v>45145</v>
      </c>
      <c r="D1642" s="366">
        <v>10228634826</v>
      </c>
      <c r="E1642" s="333">
        <v>45138</v>
      </c>
      <c r="F1642" s="332">
        <v>146.91</v>
      </c>
      <c r="G1642" s="332" t="s">
        <v>209</v>
      </c>
      <c r="H1642" s="332" t="s">
        <v>210</v>
      </c>
      <c r="I1642" s="332" t="s">
        <v>130</v>
      </c>
      <c r="J1642" s="332" t="s">
        <v>8687</v>
      </c>
      <c r="K1642" s="332">
        <v>15</v>
      </c>
      <c r="L1642" s="333">
        <v>45153</v>
      </c>
      <c r="M1642" s="333">
        <v>45159</v>
      </c>
      <c r="N1642" s="332">
        <f t="shared" si="105"/>
        <v>146.91</v>
      </c>
      <c r="O1642" s="332"/>
      <c r="P1642" s="332"/>
      <c r="Q1642" s="332"/>
      <c r="R1642" s="332">
        <f t="shared" si="107"/>
        <v>146.91</v>
      </c>
      <c r="S1642" s="332">
        <f t="shared" si="106"/>
        <v>-45153</v>
      </c>
    </row>
    <row r="1643" spans="1:19" x14ac:dyDescent="0.25">
      <c r="A1643" s="337">
        <v>1651</v>
      </c>
      <c r="B1643" s="337" t="s">
        <v>12176</v>
      </c>
      <c r="C1643" s="333">
        <v>45145</v>
      </c>
      <c r="D1643" s="366">
        <v>2200116390</v>
      </c>
      <c r="E1643" s="333">
        <v>45138</v>
      </c>
      <c r="F1643" s="332">
        <v>5394.76</v>
      </c>
      <c r="G1643" s="332" t="s">
        <v>663</v>
      </c>
      <c r="H1643" s="332" t="s">
        <v>212</v>
      </c>
      <c r="I1643" s="332" t="s">
        <v>130</v>
      </c>
      <c r="J1643" s="332" t="s">
        <v>8687</v>
      </c>
      <c r="K1643" s="332">
        <v>30</v>
      </c>
      <c r="L1643" s="333">
        <v>45169</v>
      </c>
      <c r="M1643" s="333">
        <v>45159</v>
      </c>
      <c r="N1643" s="332">
        <f t="shared" si="105"/>
        <v>5394.76</v>
      </c>
      <c r="O1643" s="332"/>
      <c r="P1643" s="332"/>
      <c r="Q1643" s="332"/>
      <c r="R1643" s="332">
        <f t="shared" si="107"/>
        <v>5394.76</v>
      </c>
      <c r="S1643" s="332">
        <f t="shared" si="106"/>
        <v>-45169</v>
      </c>
    </row>
    <row r="1644" spans="1:19" x14ac:dyDescent="0.25">
      <c r="A1644" s="337">
        <v>1652</v>
      </c>
      <c r="B1644" s="337" t="s">
        <v>12177</v>
      </c>
      <c r="C1644" s="333">
        <v>45145</v>
      </c>
      <c r="D1644" s="366">
        <v>2200116391</v>
      </c>
      <c r="E1644" s="333">
        <v>45138</v>
      </c>
      <c r="F1644" s="332">
        <v>290.16000000000003</v>
      </c>
      <c r="G1644" s="332" t="s">
        <v>663</v>
      </c>
      <c r="H1644" s="332" t="s">
        <v>212</v>
      </c>
      <c r="I1644" s="332" t="s">
        <v>130</v>
      </c>
      <c r="J1644" s="332" t="s">
        <v>8687</v>
      </c>
      <c r="K1644" s="332">
        <v>30</v>
      </c>
      <c r="L1644" s="333">
        <v>45169</v>
      </c>
      <c r="M1644" s="333">
        <v>45159</v>
      </c>
      <c r="N1644" s="332">
        <f t="shared" si="105"/>
        <v>290.16000000000003</v>
      </c>
      <c r="O1644" s="332"/>
      <c r="P1644" s="332"/>
      <c r="Q1644" s="332"/>
      <c r="R1644" s="332">
        <f t="shared" si="107"/>
        <v>290.16000000000003</v>
      </c>
      <c r="S1644" s="332">
        <f t="shared" si="106"/>
        <v>-45169</v>
      </c>
    </row>
    <row r="1645" spans="1:19" x14ac:dyDescent="0.25">
      <c r="A1645" s="337">
        <v>1653</v>
      </c>
      <c r="B1645" s="337" t="s">
        <v>10478</v>
      </c>
      <c r="C1645" s="333">
        <v>45145</v>
      </c>
      <c r="D1645" s="366">
        <v>2200116392</v>
      </c>
      <c r="E1645" s="333">
        <v>45138</v>
      </c>
      <c r="F1645" s="332">
        <v>1428.92</v>
      </c>
      <c r="G1645" s="332" t="s">
        <v>663</v>
      </c>
      <c r="H1645" s="332" t="s">
        <v>212</v>
      </c>
      <c r="I1645" s="332" t="s">
        <v>130</v>
      </c>
      <c r="J1645" s="332" t="s">
        <v>8687</v>
      </c>
      <c r="K1645" s="332">
        <v>30</v>
      </c>
      <c r="L1645" s="333">
        <v>45169</v>
      </c>
      <c r="M1645" s="333">
        <v>45159</v>
      </c>
      <c r="N1645" s="332">
        <f t="shared" si="105"/>
        <v>1428.92</v>
      </c>
      <c r="O1645" s="332"/>
      <c r="P1645" s="332"/>
      <c r="Q1645" s="332"/>
      <c r="R1645" s="332">
        <f t="shared" si="107"/>
        <v>1428.92</v>
      </c>
      <c r="S1645" s="332">
        <f t="shared" si="106"/>
        <v>-45169</v>
      </c>
    </row>
    <row r="1646" spans="1:19" x14ac:dyDescent="0.25">
      <c r="A1646" s="337">
        <v>1654</v>
      </c>
      <c r="B1646" s="337" t="s">
        <v>10479</v>
      </c>
      <c r="C1646" s="333">
        <v>45145</v>
      </c>
      <c r="D1646" s="366">
        <v>2200116393</v>
      </c>
      <c r="E1646" s="333">
        <v>45138</v>
      </c>
      <c r="F1646" s="332">
        <v>2456.66</v>
      </c>
      <c r="G1646" s="332" t="s">
        <v>663</v>
      </c>
      <c r="H1646" s="332" t="s">
        <v>212</v>
      </c>
      <c r="I1646" s="332" t="s">
        <v>130</v>
      </c>
      <c r="J1646" s="332" t="s">
        <v>8687</v>
      </c>
      <c r="K1646" s="332">
        <v>30</v>
      </c>
      <c r="L1646" s="333">
        <v>45169</v>
      </c>
      <c r="M1646" s="333">
        <v>45159</v>
      </c>
      <c r="N1646" s="332">
        <f t="shared" si="105"/>
        <v>2456.66</v>
      </c>
      <c r="O1646" s="332"/>
      <c r="P1646" s="332"/>
      <c r="Q1646" s="332"/>
      <c r="R1646" s="332">
        <f t="shared" si="107"/>
        <v>2456.66</v>
      </c>
      <c r="S1646" s="332">
        <f t="shared" si="106"/>
        <v>-45169</v>
      </c>
    </row>
    <row r="1647" spans="1:19" x14ac:dyDescent="0.25">
      <c r="A1647" s="337">
        <v>1655</v>
      </c>
      <c r="B1647" s="337" t="s">
        <v>12178</v>
      </c>
      <c r="C1647" s="333">
        <v>45145</v>
      </c>
      <c r="D1647" s="366">
        <v>2200116394</v>
      </c>
      <c r="E1647" s="333">
        <v>45138</v>
      </c>
      <c r="F1647" s="332">
        <v>1002.44</v>
      </c>
      <c r="G1647" s="332" t="s">
        <v>663</v>
      </c>
      <c r="H1647" s="332" t="s">
        <v>212</v>
      </c>
      <c r="I1647" s="332" t="s">
        <v>130</v>
      </c>
      <c r="J1647" s="332" t="s">
        <v>8687</v>
      </c>
      <c r="K1647" s="332">
        <v>30</v>
      </c>
      <c r="L1647" s="333">
        <v>45169</v>
      </c>
      <c r="M1647" s="333">
        <v>45159</v>
      </c>
      <c r="N1647" s="332">
        <f t="shared" si="105"/>
        <v>1002.44</v>
      </c>
      <c r="O1647" s="332"/>
      <c r="P1647" s="332"/>
      <c r="Q1647" s="332"/>
      <c r="R1647" s="332">
        <f t="shared" si="107"/>
        <v>1002.44</v>
      </c>
      <c r="S1647" s="332">
        <f t="shared" si="106"/>
        <v>-45169</v>
      </c>
    </row>
    <row r="1648" spans="1:19" x14ac:dyDescent="0.25">
      <c r="A1648" s="337">
        <v>1656</v>
      </c>
      <c r="B1648" s="337" t="s">
        <v>12179</v>
      </c>
      <c r="C1648" s="333">
        <v>45145</v>
      </c>
      <c r="D1648" s="366">
        <v>2200116395</v>
      </c>
      <c r="E1648" s="333">
        <v>45138</v>
      </c>
      <c r="F1648" s="332">
        <v>348.75</v>
      </c>
      <c r="G1648" s="332" t="s">
        <v>663</v>
      </c>
      <c r="H1648" s="332" t="s">
        <v>212</v>
      </c>
      <c r="I1648" s="332" t="s">
        <v>130</v>
      </c>
      <c r="J1648" s="332" t="s">
        <v>8687</v>
      </c>
      <c r="K1648" s="332">
        <v>30</v>
      </c>
      <c r="L1648" s="333">
        <v>45169</v>
      </c>
      <c r="M1648" s="333">
        <v>45159</v>
      </c>
      <c r="N1648" s="332">
        <f t="shared" si="105"/>
        <v>348.75</v>
      </c>
      <c r="O1648" s="332"/>
      <c r="P1648" s="332"/>
      <c r="Q1648" s="332"/>
      <c r="R1648" s="332">
        <f t="shared" si="107"/>
        <v>348.75</v>
      </c>
      <c r="S1648" s="332">
        <f t="shared" si="106"/>
        <v>-45169</v>
      </c>
    </row>
    <row r="1649" spans="1:19" x14ac:dyDescent="0.25">
      <c r="A1649" s="337">
        <v>1657</v>
      </c>
      <c r="B1649" s="337" t="s">
        <v>12180</v>
      </c>
      <c r="C1649" s="333">
        <v>45145</v>
      </c>
      <c r="D1649" s="366">
        <v>2200116396</v>
      </c>
      <c r="E1649" s="333">
        <v>45138</v>
      </c>
      <c r="F1649" s="332">
        <v>1250.0999999999999</v>
      </c>
      <c r="G1649" s="332" t="s">
        <v>663</v>
      </c>
      <c r="H1649" s="332" t="s">
        <v>212</v>
      </c>
      <c r="I1649" s="332" t="s">
        <v>130</v>
      </c>
      <c r="J1649" s="332" t="s">
        <v>8687</v>
      </c>
      <c r="K1649" s="332">
        <v>30</v>
      </c>
      <c r="L1649" s="333">
        <v>45169</v>
      </c>
      <c r="M1649" s="333">
        <v>45159</v>
      </c>
      <c r="N1649" s="332">
        <f t="shared" si="105"/>
        <v>1250.0999999999999</v>
      </c>
      <c r="O1649" s="332"/>
      <c r="P1649" s="332"/>
      <c r="Q1649" s="332"/>
      <c r="R1649" s="332">
        <f t="shared" si="107"/>
        <v>1250.0999999999999</v>
      </c>
      <c r="S1649" s="332">
        <f t="shared" si="106"/>
        <v>-45169</v>
      </c>
    </row>
    <row r="1650" spans="1:19" x14ac:dyDescent="0.25">
      <c r="A1650" s="337">
        <v>1658</v>
      </c>
      <c r="B1650" s="337" t="s">
        <v>12181</v>
      </c>
      <c r="C1650" s="333">
        <v>45145</v>
      </c>
      <c r="D1650" s="366">
        <v>2200116397</v>
      </c>
      <c r="E1650" s="333">
        <v>45138</v>
      </c>
      <c r="F1650" s="332">
        <v>497.55</v>
      </c>
      <c r="G1650" s="332" t="s">
        <v>663</v>
      </c>
      <c r="H1650" s="332" t="s">
        <v>212</v>
      </c>
      <c r="I1650" s="332" t="s">
        <v>130</v>
      </c>
      <c r="J1650" s="332" t="s">
        <v>8687</v>
      </c>
      <c r="K1650" s="332">
        <v>30</v>
      </c>
      <c r="L1650" s="333">
        <v>45169</v>
      </c>
      <c r="M1650" s="333">
        <v>45159</v>
      </c>
      <c r="N1650" s="332">
        <f t="shared" si="105"/>
        <v>497.55</v>
      </c>
      <c r="O1650" s="332"/>
      <c r="P1650" s="332"/>
      <c r="Q1650" s="332"/>
      <c r="R1650" s="332">
        <f t="shared" si="107"/>
        <v>497.55</v>
      </c>
      <c r="S1650" s="332">
        <f t="shared" si="106"/>
        <v>-45169</v>
      </c>
    </row>
    <row r="1651" spans="1:19" x14ac:dyDescent="0.25">
      <c r="A1651" s="337">
        <v>1659</v>
      </c>
      <c r="B1651" s="337" t="s">
        <v>6980</v>
      </c>
      <c r="C1651" s="333">
        <v>45145</v>
      </c>
      <c r="D1651" s="366">
        <v>2200116398</v>
      </c>
      <c r="E1651" s="333">
        <v>45138</v>
      </c>
      <c r="F1651" s="332">
        <v>672.73</v>
      </c>
      <c r="G1651" s="332" t="s">
        <v>663</v>
      </c>
      <c r="H1651" s="332" t="s">
        <v>2</v>
      </c>
      <c r="I1651" s="332" t="s">
        <v>130</v>
      </c>
      <c r="J1651" s="332" t="s">
        <v>8687</v>
      </c>
      <c r="K1651" s="332">
        <v>30</v>
      </c>
      <c r="L1651" s="333">
        <v>45169</v>
      </c>
      <c r="M1651" s="333">
        <v>45159</v>
      </c>
      <c r="N1651" s="332">
        <f t="shared" si="105"/>
        <v>672.73</v>
      </c>
      <c r="O1651" s="332"/>
      <c r="P1651" s="332"/>
      <c r="Q1651" s="332"/>
      <c r="R1651" s="332">
        <f t="shared" si="107"/>
        <v>672.73</v>
      </c>
      <c r="S1651" s="332">
        <f t="shared" si="106"/>
        <v>-45169</v>
      </c>
    </row>
    <row r="1652" spans="1:19" x14ac:dyDescent="0.25">
      <c r="A1652" s="337">
        <v>1660</v>
      </c>
      <c r="B1652" s="337" t="s">
        <v>12182</v>
      </c>
      <c r="C1652" s="333">
        <v>45145</v>
      </c>
      <c r="D1652" s="366">
        <v>2200116399</v>
      </c>
      <c r="E1652" s="333">
        <v>45138</v>
      </c>
      <c r="F1652" s="332">
        <v>2164.8200000000002</v>
      </c>
      <c r="G1652" s="332" t="s">
        <v>663</v>
      </c>
      <c r="H1652" s="332" t="s">
        <v>2</v>
      </c>
      <c r="I1652" s="332" t="s">
        <v>130</v>
      </c>
      <c r="J1652" s="332" t="s">
        <v>8687</v>
      </c>
      <c r="K1652" s="332">
        <v>30</v>
      </c>
      <c r="L1652" s="333">
        <v>45169</v>
      </c>
      <c r="M1652" s="333">
        <v>45159</v>
      </c>
      <c r="N1652" s="332">
        <f t="shared" si="105"/>
        <v>2164.8200000000002</v>
      </c>
      <c r="O1652" s="332"/>
      <c r="P1652" s="332"/>
      <c r="Q1652" s="332"/>
      <c r="R1652" s="332">
        <f t="shared" si="107"/>
        <v>2164.8200000000002</v>
      </c>
      <c r="S1652" s="332">
        <f t="shared" si="106"/>
        <v>-45169</v>
      </c>
    </row>
    <row r="1653" spans="1:19" x14ac:dyDescent="0.25">
      <c r="A1653" s="337">
        <v>1661</v>
      </c>
      <c r="B1653" s="337" t="s">
        <v>12183</v>
      </c>
      <c r="C1653" s="333">
        <v>45145</v>
      </c>
      <c r="D1653" s="366">
        <v>2200116400</v>
      </c>
      <c r="E1653" s="333">
        <v>45138</v>
      </c>
      <c r="F1653" s="332">
        <v>328.28</v>
      </c>
      <c r="G1653" s="332" t="s">
        <v>663</v>
      </c>
      <c r="H1653" s="332" t="s">
        <v>2</v>
      </c>
      <c r="I1653" s="332" t="s">
        <v>130</v>
      </c>
      <c r="J1653" s="332" t="s">
        <v>8687</v>
      </c>
      <c r="K1653" s="332">
        <v>30</v>
      </c>
      <c r="L1653" s="333">
        <v>45169</v>
      </c>
      <c r="M1653" s="333">
        <v>45159</v>
      </c>
      <c r="N1653" s="332">
        <f t="shared" si="105"/>
        <v>328.28</v>
      </c>
      <c r="O1653" s="332"/>
      <c r="P1653" s="332"/>
      <c r="Q1653" s="332"/>
      <c r="R1653" s="332">
        <f t="shared" si="107"/>
        <v>328.28</v>
      </c>
      <c r="S1653" s="332">
        <f t="shared" si="106"/>
        <v>-45169</v>
      </c>
    </row>
    <row r="1654" spans="1:19" x14ac:dyDescent="0.25">
      <c r="A1654" s="337">
        <v>1662</v>
      </c>
      <c r="B1654" s="337" t="s">
        <v>12184</v>
      </c>
      <c r="C1654" s="333">
        <v>45145</v>
      </c>
      <c r="D1654" s="366">
        <v>2200116401</v>
      </c>
      <c r="E1654" s="333">
        <v>45138</v>
      </c>
      <c r="F1654" s="332">
        <v>1336.33</v>
      </c>
      <c r="G1654" s="332" t="s">
        <v>663</v>
      </c>
      <c r="H1654" s="332" t="s">
        <v>8591</v>
      </c>
      <c r="I1654" s="332" t="s">
        <v>130</v>
      </c>
      <c r="J1654" s="332" t="s">
        <v>8687</v>
      </c>
      <c r="K1654" s="332">
        <v>30</v>
      </c>
      <c r="L1654" s="333">
        <v>45169</v>
      </c>
      <c r="M1654" s="333">
        <v>45159</v>
      </c>
      <c r="N1654" s="332">
        <f t="shared" si="105"/>
        <v>1336.33</v>
      </c>
      <c r="O1654" s="332"/>
      <c r="P1654" s="332"/>
      <c r="Q1654" s="332"/>
      <c r="R1654" s="332">
        <f t="shared" si="107"/>
        <v>1336.33</v>
      </c>
      <c r="S1654" s="332">
        <f t="shared" si="106"/>
        <v>-45169</v>
      </c>
    </row>
    <row r="1655" spans="1:19" x14ac:dyDescent="0.25">
      <c r="A1655" s="337">
        <v>1663</v>
      </c>
      <c r="B1655" s="337" t="s">
        <v>12185</v>
      </c>
      <c r="C1655" s="333">
        <v>45145</v>
      </c>
      <c r="D1655" s="366">
        <v>2200116402</v>
      </c>
      <c r="E1655" s="333">
        <v>45138</v>
      </c>
      <c r="F1655" s="332">
        <v>2040.92</v>
      </c>
      <c r="G1655" s="332" t="s">
        <v>663</v>
      </c>
      <c r="H1655" s="332" t="s">
        <v>8591</v>
      </c>
      <c r="I1655" s="332" t="s">
        <v>130</v>
      </c>
      <c r="J1655" s="332" t="s">
        <v>8687</v>
      </c>
      <c r="K1655" s="332">
        <v>30</v>
      </c>
      <c r="L1655" s="333">
        <v>45169</v>
      </c>
      <c r="M1655" s="333">
        <v>45159</v>
      </c>
      <c r="N1655" s="332">
        <f t="shared" si="105"/>
        <v>2040.92</v>
      </c>
      <c r="O1655" s="332"/>
      <c r="P1655" s="332"/>
      <c r="Q1655" s="332"/>
      <c r="R1655" s="332">
        <f t="shared" si="107"/>
        <v>2040.92</v>
      </c>
      <c r="S1655" s="332">
        <f t="shared" si="106"/>
        <v>-45169</v>
      </c>
    </row>
    <row r="1656" spans="1:19" x14ac:dyDescent="0.25">
      <c r="A1656" s="337">
        <v>1664</v>
      </c>
      <c r="B1656" s="337" t="s">
        <v>12186</v>
      </c>
      <c r="C1656" s="333">
        <v>45145</v>
      </c>
      <c r="D1656" s="366">
        <v>2200116403</v>
      </c>
      <c r="E1656" s="333">
        <v>45138</v>
      </c>
      <c r="F1656" s="332">
        <v>1980.19</v>
      </c>
      <c r="G1656" s="332" t="s">
        <v>663</v>
      </c>
      <c r="H1656" s="332" t="s">
        <v>8591</v>
      </c>
      <c r="I1656" s="332" t="s">
        <v>130</v>
      </c>
      <c r="J1656" s="332" t="s">
        <v>8687</v>
      </c>
      <c r="K1656" s="332">
        <v>30</v>
      </c>
      <c r="L1656" s="333">
        <v>45169</v>
      </c>
      <c r="M1656" s="333">
        <v>45159</v>
      </c>
      <c r="N1656" s="332">
        <f t="shared" si="105"/>
        <v>1980.19</v>
      </c>
      <c r="O1656" s="332"/>
      <c r="P1656" s="332"/>
      <c r="Q1656" s="332"/>
      <c r="R1656" s="332">
        <f t="shared" si="107"/>
        <v>1980.19</v>
      </c>
      <c r="S1656" s="332">
        <f t="shared" si="106"/>
        <v>-45169</v>
      </c>
    </row>
    <row r="1657" spans="1:19" x14ac:dyDescent="0.25">
      <c r="A1657" s="337">
        <v>1665</v>
      </c>
      <c r="B1657" s="337" t="s">
        <v>12187</v>
      </c>
      <c r="C1657" s="333">
        <v>45145</v>
      </c>
      <c r="D1657" s="366">
        <v>2200116404</v>
      </c>
      <c r="E1657" s="333">
        <v>45138</v>
      </c>
      <c r="F1657" s="332">
        <v>264.2</v>
      </c>
      <c r="G1657" s="332" t="s">
        <v>663</v>
      </c>
      <c r="H1657" s="332" t="s">
        <v>8591</v>
      </c>
      <c r="I1657" s="332" t="s">
        <v>130</v>
      </c>
      <c r="J1657" s="332" t="s">
        <v>8687</v>
      </c>
      <c r="K1657" s="332">
        <v>30</v>
      </c>
      <c r="L1657" s="333">
        <v>45169</v>
      </c>
      <c r="M1657" s="333">
        <v>45159</v>
      </c>
      <c r="N1657" s="332">
        <f t="shared" si="105"/>
        <v>264.2</v>
      </c>
      <c r="O1657" s="332"/>
      <c r="P1657" s="332"/>
      <c r="Q1657" s="332"/>
      <c r="R1657" s="332">
        <f t="shared" si="107"/>
        <v>264.2</v>
      </c>
      <c r="S1657" s="332">
        <f t="shared" si="106"/>
        <v>-45169</v>
      </c>
    </row>
    <row r="1658" spans="1:19" x14ac:dyDescent="0.25">
      <c r="A1658" s="337">
        <v>1666</v>
      </c>
      <c r="B1658" s="337" t="s">
        <v>10480</v>
      </c>
      <c r="C1658" s="333">
        <v>45145</v>
      </c>
      <c r="D1658" s="366">
        <v>2200116405</v>
      </c>
      <c r="E1658" s="333">
        <v>45138</v>
      </c>
      <c r="F1658" s="332">
        <v>2629.3</v>
      </c>
      <c r="G1658" s="332" t="s">
        <v>663</v>
      </c>
      <c r="H1658" s="332" t="s">
        <v>8591</v>
      </c>
      <c r="I1658" s="332" t="s">
        <v>130</v>
      </c>
      <c r="J1658" s="332" t="s">
        <v>8687</v>
      </c>
      <c r="K1658" s="332">
        <v>30</v>
      </c>
      <c r="L1658" s="333">
        <v>45169</v>
      </c>
      <c r="M1658" s="333">
        <v>45159</v>
      </c>
      <c r="N1658" s="332">
        <f t="shared" si="105"/>
        <v>2629.3</v>
      </c>
      <c r="O1658" s="332"/>
      <c r="P1658" s="332"/>
      <c r="Q1658" s="332"/>
      <c r="R1658" s="332">
        <f t="shared" si="107"/>
        <v>2629.3</v>
      </c>
      <c r="S1658" s="332">
        <f t="shared" si="106"/>
        <v>-45169</v>
      </c>
    </row>
    <row r="1659" spans="1:19" x14ac:dyDescent="0.25">
      <c r="A1659" s="337">
        <v>1667</v>
      </c>
      <c r="B1659" s="337" t="s">
        <v>12188</v>
      </c>
      <c r="C1659" s="333">
        <v>45145</v>
      </c>
      <c r="D1659" s="366">
        <v>49912</v>
      </c>
      <c r="E1659" s="333">
        <v>45138</v>
      </c>
      <c r="F1659" s="332">
        <v>393.17</v>
      </c>
      <c r="G1659" s="332" t="s">
        <v>11657</v>
      </c>
      <c r="H1659" s="332" t="s">
        <v>8591</v>
      </c>
      <c r="I1659" s="332" t="s">
        <v>130</v>
      </c>
      <c r="J1659" s="332" t="s">
        <v>8687</v>
      </c>
      <c r="K1659" s="332"/>
      <c r="L1659" s="332"/>
      <c r="M1659" s="332"/>
      <c r="N1659" s="332">
        <f t="shared" si="105"/>
        <v>393.17</v>
      </c>
      <c r="O1659" s="332" t="s">
        <v>27</v>
      </c>
      <c r="P1659" s="332">
        <v>1286</v>
      </c>
      <c r="Q1659" s="333">
        <v>45154</v>
      </c>
      <c r="R1659" s="332">
        <f t="shared" si="107"/>
        <v>393.17</v>
      </c>
      <c r="S1659" s="332">
        <f t="shared" si="106"/>
        <v>45154</v>
      </c>
    </row>
    <row r="1660" spans="1:19" x14ac:dyDescent="0.25">
      <c r="A1660" s="337">
        <v>1668</v>
      </c>
      <c r="B1660" s="337" t="s">
        <v>9138</v>
      </c>
      <c r="C1660" s="333">
        <v>45147</v>
      </c>
      <c r="D1660" s="366">
        <v>1421145</v>
      </c>
      <c r="E1660" s="333">
        <v>45138</v>
      </c>
      <c r="F1660" s="332">
        <v>3196.18</v>
      </c>
      <c r="G1660" s="332" t="s">
        <v>611</v>
      </c>
      <c r="H1660" s="332" t="s">
        <v>8591</v>
      </c>
      <c r="I1660" s="332" t="s">
        <v>130</v>
      </c>
      <c r="J1660" s="332" t="s">
        <v>8687</v>
      </c>
      <c r="K1660" s="332">
        <v>30</v>
      </c>
      <c r="L1660" s="333">
        <v>45169</v>
      </c>
      <c r="M1660" s="333">
        <v>45149</v>
      </c>
      <c r="N1660" s="332">
        <f t="shared" si="105"/>
        <v>3196.18</v>
      </c>
      <c r="O1660" s="332" t="s">
        <v>20</v>
      </c>
      <c r="P1660" s="332">
        <v>1317</v>
      </c>
      <c r="Q1660" s="333">
        <v>45168</v>
      </c>
      <c r="R1660" s="332">
        <f t="shared" si="107"/>
        <v>3196.18</v>
      </c>
      <c r="S1660" s="332">
        <f t="shared" si="106"/>
        <v>-1</v>
      </c>
    </row>
    <row r="1661" spans="1:19" x14ac:dyDescent="0.25">
      <c r="A1661" s="337">
        <v>1669</v>
      </c>
      <c r="B1661" s="337" t="s">
        <v>12189</v>
      </c>
      <c r="C1661" s="333">
        <v>45147</v>
      </c>
      <c r="D1661" s="366">
        <v>1000833493</v>
      </c>
      <c r="E1661" s="333">
        <v>45138</v>
      </c>
      <c r="F1661" s="332">
        <v>-103.57</v>
      </c>
      <c r="G1661" s="332" t="s">
        <v>209</v>
      </c>
      <c r="H1661" s="332" t="s">
        <v>210</v>
      </c>
      <c r="I1661" s="332" t="s">
        <v>130</v>
      </c>
      <c r="J1661" s="332" t="s">
        <v>8687</v>
      </c>
      <c r="K1661" s="332">
        <v>0</v>
      </c>
      <c r="L1661" s="333">
        <v>45138</v>
      </c>
      <c r="M1661" s="332"/>
      <c r="N1661" s="332">
        <f t="shared" si="105"/>
        <v>-103.57</v>
      </c>
      <c r="O1661" s="332"/>
      <c r="P1661" s="332"/>
      <c r="Q1661" s="333">
        <v>45138</v>
      </c>
      <c r="R1661" s="332">
        <f t="shared" si="107"/>
        <v>-103.57</v>
      </c>
      <c r="S1661" s="332">
        <f t="shared" si="106"/>
        <v>0</v>
      </c>
    </row>
    <row r="1662" spans="1:19" x14ac:dyDescent="0.25">
      <c r="A1662" s="337">
        <v>1670</v>
      </c>
      <c r="B1662" s="337" t="s">
        <v>8682</v>
      </c>
      <c r="C1662" s="333">
        <v>45147</v>
      </c>
      <c r="D1662" s="366">
        <v>1000833494</v>
      </c>
      <c r="E1662" s="333">
        <v>45138</v>
      </c>
      <c r="F1662" s="332">
        <v>-43.34</v>
      </c>
      <c r="G1662" s="332" t="s">
        <v>209</v>
      </c>
      <c r="H1662" s="332" t="s">
        <v>210</v>
      </c>
      <c r="I1662" s="332" t="s">
        <v>130</v>
      </c>
      <c r="J1662" s="332" t="s">
        <v>8687</v>
      </c>
      <c r="K1662" s="332">
        <v>0</v>
      </c>
      <c r="L1662" s="333">
        <v>45138</v>
      </c>
      <c r="M1662" s="332"/>
      <c r="N1662" s="332">
        <f t="shared" si="105"/>
        <v>-43.34</v>
      </c>
      <c r="O1662" s="332"/>
      <c r="P1662" s="332"/>
      <c r="Q1662" s="333">
        <v>45138</v>
      </c>
      <c r="R1662" s="332">
        <f t="shared" si="107"/>
        <v>-43.34</v>
      </c>
      <c r="S1662" s="332">
        <f t="shared" si="106"/>
        <v>0</v>
      </c>
    </row>
    <row r="1663" spans="1:19" x14ac:dyDescent="0.25">
      <c r="A1663" s="337">
        <v>1671</v>
      </c>
      <c r="B1663" s="337" t="s">
        <v>12190</v>
      </c>
      <c r="C1663" s="333">
        <v>45147</v>
      </c>
      <c r="D1663" s="366">
        <v>5115184</v>
      </c>
      <c r="E1663" s="333">
        <v>45146</v>
      </c>
      <c r="F1663" s="332">
        <v>647.32000000000005</v>
      </c>
      <c r="G1663" s="332" t="s">
        <v>438</v>
      </c>
      <c r="H1663" s="332" t="s">
        <v>8591</v>
      </c>
      <c r="I1663" s="332" t="s">
        <v>130</v>
      </c>
      <c r="J1663" s="332" t="s">
        <v>8687</v>
      </c>
      <c r="K1663" s="332">
        <v>15</v>
      </c>
      <c r="L1663" s="333">
        <v>45161</v>
      </c>
      <c r="M1663" s="333">
        <v>45149</v>
      </c>
      <c r="N1663" s="332">
        <f t="shared" si="105"/>
        <v>647.32000000000005</v>
      </c>
      <c r="O1663" s="332" t="s">
        <v>27</v>
      </c>
      <c r="P1663" s="332">
        <v>1306</v>
      </c>
      <c r="Q1663" s="333">
        <v>45160</v>
      </c>
      <c r="R1663" s="332">
        <f t="shared" si="107"/>
        <v>647.32000000000005</v>
      </c>
      <c r="S1663" s="332">
        <f t="shared" si="106"/>
        <v>-1</v>
      </c>
    </row>
    <row r="1664" spans="1:19" x14ac:dyDescent="0.25">
      <c r="A1664" s="337">
        <v>1672</v>
      </c>
      <c r="B1664" s="337" t="s">
        <v>12191</v>
      </c>
      <c r="C1664" s="333">
        <v>45148</v>
      </c>
      <c r="D1664" s="366">
        <v>148481</v>
      </c>
      <c r="E1664" s="333">
        <v>45138</v>
      </c>
      <c r="F1664" s="332">
        <v>273</v>
      </c>
      <c r="G1664" s="332" t="s">
        <v>12094</v>
      </c>
      <c r="H1664" s="332" t="s">
        <v>11129</v>
      </c>
      <c r="I1664" s="332" t="s">
        <v>130</v>
      </c>
      <c r="J1664" s="332" t="s">
        <v>11181</v>
      </c>
      <c r="K1664" s="332">
        <v>60</v>
      </c>
      <c r="L1664" s="333">
        <v>45199</v>
      </c>
      <c r="M1664" s="332"/>
      <c r="N1664" s="332">
        <f t="shared" si="105"/>
        <v>273</v>
      </c>
      <c r="O1664" s="332"/>
      <c r="P1664" s="332"/>
      <c r="Q1664" s="332"/>
      <c r="R1664" s="332">
        <f t="shared" si="107"/>
        <v>273</v>
      </c>
      <c r="S1664" s="332">
        <f t="shared" si="106"/>
        <v>-45199</v>
      </c>
    </row>
    <row r="1665" spans="1:19" x14ac:dyDescent="0.25">
      <c r="A1665" s="337">
        <v>1673</v>
      </c>
      <c r="B1665" s="337" t="s">
        <v>12192</v>
      </c>
      <c r="C1665" s="333">
        <v>45148</v>
      </c>
      <c r="D1665" s="335">
        <v>10815245134</v>
      </c>
      <c r="E1665" s="333">
        <v>45138</v>
      </c>
      <c r="F1665" s="334">
        <v>1914.43</v>
      </c>
      <c r="G1665" s="334" t="s">
        <v>209</v>
      </c>
      <c r="H1665" s="334" t="s">
        <v>210</v>
      </c>
      <c r="I1665" s="332" t="s">
        <v>130</v>
      </c>
      <c r="J1665" s="334" t="s">
        <v>8687</v>
      </c>
      <c r="K1665" s="334">
        <v>15</v>
      </c>
      <c r="L1665" s="333">
        <v>45153</v>
      </c>
      <c r="M1665" s="332"/>
      <c r="N1665" s="334">
        <f t="shared" si="105"/>
        <v>1914.43</v>
      </c>
      <c r="O1665" s="332" t="s">
        <v>27</v>
      </c>
      <c r="P1665" s="332">
        <v>1289</v>
      </c>
      <c r="Q1665" s="333">
        <v>45154</v>
      </c>
      <c r="R1665" s="332">
        <f t="shared" si="107"/>
        <v>1914.43</v>
      </c>
      <c r="S1665" s="334">
        <f t="shared" si="106"/>
        <v>1</v>
      </c>
    </row>
    <row r="1666" spans="1:19" x14ac:dyDescent="0.25">
      <c r="A1666" s="337">
        <v>1674</v>
      </c>
      <c r="B1666" s="337" t="s">
        <v>9139</v>
      </c>
      <c r="C1666" s="333">
        <v>45148</v>
      </c>
      <c r="D1666" s="335">
        <v>24000412283</v>
      </c>
      <c r="E1666" s="333">
        <v>45138</v>
      </c>
      <c r="F1666" s="334">
        <v>338.9</v>
      </c>
      <c r="G1666" s="334" t="s">
        <v>11122</v>
      </c>
      <c r="H1666" s="334" t="s">
        <v>3415</v>
      </c>
      <c r="I1666" s="332" t="s">
        <v>130</v>
      </c>
      <c r="J1666" s="334" t="s">
        <v>9687</v>
      </c>
      <c r="K1666" s="334">
        <v>30</v>
      </c>
      <c r="L1666" s="333">
        <v>45169</v>
      </c>
      <c r="M1666" s="333">
        <v>45149</v>
      </c>
      <c r="N1666" s="334">
        <f t="shared" si="105"/>
        <v>338.9</v>
      </c>
      <c r="O1666" s="332" t="s">
        <v>20</v>
      </c>
      <c r="P1666" s="332">
        <v>1316</v>
      </c>
      <c r="Q1666" s="333">
        <v>45168</v>
      </c>
      <c r="R1666" s="332">
        <f t="shared" si="107"/>
        <v>338.9</v>
      </c>
      <c r="S1666" s="334">
        <f t="shared" si="106"/>
        <v>-1</v>
      </c>
    </row>
    <row r="1667" spans="1:19" x14ac:dyDescent="0.25">
      <c r="A1667" s="337">
        <v>1675</v>
      </c>
      <c r="B1667" s="337" t="s">
        <v>8683</v>
      </c>
      <c r="C1667" s="333">
        <v>45148</v>
      </c>
      <c r="D1667" s="335">
        <v>12074203</v>
      </c>
      <c r="E1667" s="333">
        <v>45145</v>
      </c>
      <c r="F1667" s="334">
        <v>3279.4</v>
      </c>
      <c r="G1667" s="334" t="s">
        <v>5848</v>
      </c>
      <c r="H1667" s="334" t="s">
        <v>222</v>
      </c>
      <c r="I1667" s="332" t="s">
        <v>130</v>
      </c>
      <c r="J1667" s="334" t="s">
        <v>9687</v>
      </c>
      <c r="K1667" s="334">
        <v>15</v>
      </c>
      <c r="L1667" s="333">
        <v>45163</v>
      </c>
      <c r="M1667" s="333">
        <v>45149</v>
      </c>
      <c r="N1667" s="334">
        <f t="shared" si="105"/>
        <v>3279.4</v>
      </c>
      <c r="O1667" s="332" t="s">
        <v>27</v>
      </c>
      <c r="P1667" s="332">
        <v>1307</v>
      </c>
      <c r="Q1667" s="333">
        <v>45160</v>
      </c>
      <c r="R1667" s="332">
        <f t="shared" si="107"/>
        <v>3279.4</v>
      </c>
      <c r="S1667" s="334">
        <f t="shared" si="106"/>
        <v>-3</v>
      </c>
    </row>
    <row r="1668" spans="1:19" x14ac:dyDescent="0.25">
      <c r="A1668" s="337">
        <v>1676</v>
      </c>
      <c r="B1668" s="337" t="s">
        <v>7000</v>
      </c>
      <c r="C1668" s="333">
        <v>45148</v>
      </c>
      <c r="D1668" s="335">
        <v>12074202</v>
      </c>
      <c r="E1668" s="333">
        <v>45145</v>
      </c>
      <c r="F1668" s="334">
        <v>77.349999999999994</v>
      </c>
      <c r="G1668" s="334" t="s">
        <v>5848</v>
      </c>
      <c r="H1668" s="334" t="s">
        <v>222</v>
      </c>
      <c r="I1668" s="332" t="s">
        <v>130</v>
      </c>
      <c r="J1668" s="334" t="s">
        <v>9687</v>
      </c>
      <c r="K1668" s="334">
        <v>15</v>
      </c>
      <c r="L1668" s="333">
        <v>45163</v>
      </c>
      <c r="M1668" s="333">
        <v>45149</v>
      </c>
      <c r="N1668" s="334">
        <f t="shared" si="105"/>
        <v>77.349999999999994</v>
      </c>
      <c r="O1668" s="332" t="s">
        <v>27</v>
      </c>
      <c r="P1668" s="332">
        <v>1307</v>
      </c>
      <c r="Q1668" s="333">
        <v>45160</v>
      </c>
      <c r="R1668" s="332">
        <f t="shared" si="107"/>
        <v>77.349999999999994</v>
      </c>
      <c r="S1668" s="334">
        <f t="shared" si="106"/>
        <v>-3</v>
      </c>
    </row>
    <row r="1669" spans="1:19" x14ac:dyDescent="0.25">
      <c r="A1669" s="337">
        <v>1677</v>
      </c>
      <c r="B1669" s="337" t="s">
        <v>9141</v>
      </c>
      <c r="C1669" s="333">
        <v>45149</v>
      </c>
      <c r="D1669" s="335">
        <v>271037</v>
      </c>
      <c r="E1669" s="333">
        <v>45138</v>
      </c>
      <c r="F1669" s="334">
        <v>891.23</v>
      </c>
      <c r="G1669" s="334" t="s">
        <v>9180</v>
      </c>
      <c r="H1669" s="334" t="s">
        <v>212</v>
      </c>
      <c r="I1669" s="332" t="s">
        <v>130</v>
      </c>
      <c r="J1669" s="334" t="s">
        <v>9687</v>
      </c>
      <c r="K1669" s="334">
        <v>15</v>
      </c>
      <c r="L1669" s="333">
        <v>45153</v>
      </c>
      <c r="M1669" s="332"/>
      <c r="N1669" s="334">
        <f t="shared" si="105"/>
        <v>891.23</v>
      </c>
      <c r="O1669" s="332" t="s">
        <v>27</v>
      </c>
      <c r="P1669" s="332">
        <v>1288</v>
      </c>
      <c r="Q1669" s="333">
        <v>45154</v>
      </c>
      <c r="R1669" s="332">
        <f t="shared" si="107"/>
        <v>891.23</v>
      </c>
      <c r="S1669" s="334">
        <f t="shared" si="106"/>
        <v>1</v>
      </c>
    </row>
    <row r="1670" spans="1:19" x14ac:dyDescent="0.25">
      <c r="A1670" s="337">
        <v>1678</v>
      </c>
      <c r="B1670" s="337" t="s">
        <v>9142</v>
      </c>
      <c r="C1670" s="333">
        <v>45149</v>
      </c>
      <c r="D1670" s="335">
        <v>271035</v>
      </c>
      <c r="E1670" s="333">
        <v>45138</v>
      </c>
      <c r="F1670" s="334">
        <v>72.7</v>
      </c>
      <c r="G1670" s="334" t="s">
        <v>9180</v>
      </c>
      <c r="H1670" s="334" t="s">
        <v>212</v>
      </c>
      <c r="I1670" s="332" t="s">
        <v>130</v>
      </c>
      <c r="J1670" s="334" t="s">
        <v>9687</v>
      </c>
      <c r="K1670" s="334">
        <v>15</v>
      </c>
      <c r="L1670" s="333">
        <v>45153</v>
      </c>
      <c r="M1670" s="332"/>
      <c r="N1670" s="334">
        <f t="shared" si="105"/>
        <v>72.7</v>
      </c>
      <c r="O1670" s="332" t="s">
        <v>27</v>
      </c>
      <c r="P1670" s="332">
        <v>1288</v>
      </c>
      <c r="Q1670" s="333">
        <v>45154</v>
      </c>
      <c r="R1670" s="332">
        <f t="shared" si="107"/>
        <v>72.7</v>
      </c>
      <c r="S1670" s="334">
        <f t="shared" si="106"/>
        <v>1</v>
      </c>
    </row>
    <row r="1671" spans="1:19" x14ac:dyDescent="0.25">
      <c r="A1671" s="337">
        <v>1679</v>
      </c>
      <c r="B1671" s="337" t="s">
        <v>7010</v>
      </c>
      <c r="C1671" s="333">
        <v>45149</v>
      </c>
      <c r="D1671" s="335">
        <v>249200925125</v>
      </c>
      <c r="E1671" s="333">
        <v>45148</v>
      </c>
      <c r="F1671" s="334">
        <v>1332.73</v>
      </c>
      <c r="G1671" s="334" t="s">
        <v>126</v>
      </c>
      <c r="H1671" s="334" t="s">
        <v>12195</v>
      </c>
      <c r="I1671" s="332" t="s">
        <v>130</v>
      </c>
      <c r="J1671" s="334" t="s">
        <v>8129</v>
      </c>
      <c r="K1671" s="332">
        <v>30</v>
      </c>
      <c r="L1671" s="333">
        <v>45178</v>
      </c>
      <c r="M1671" s="333">
        <v>45159</v>
      </c>
      <c r="N1671" s="334">
        <f t="shared" si="105"/>
        <v>1332.73</v>
      </c>
      <c r="O1671" s="332" t="s">
        <v>27</v>
      </c>
      <c r="P1671" s="332">
        <v>1331</v>
      </c>
      <c r="Q1671" s="333">
        <v>45180</v>
      </c>
      <c r="R1671" s="332">
        <f t="shared" si="107"/>
        <v>1332.73</v>
      </c>
      <c r="S1671" s="334">
        <f t="shared" si="106"/>
        <v>2</v>
      </c>
    </row>
    <row r="1672" spans="1:19" x14ac:dyDescent="0.25">
      <c r="A1672" s="337">
        <v>1680</v>
      </c>
      <c r="B1672" s="337" t="s">
        <v>7012</v>
      </c>
      <c r="C1672" s="333">
        <v>45155</v>
      </c>
      <c r="D1672" s="335">
        <v>13595725</v>
      </c>
      <c r="E1672" s="333">
        <v>45138</v>
      </c>
      <c r="F1672" s="334">
        <v>194.98</v>
      </c>
      <c r="G1672" s="334" t="s">
        <v>6860</v>
      </c>
      <c r="H1672" s="334" t="s">
        <v>12134</v>
      </c>
      <c r="I1672" s="332" t="s">
        <v>130</v>
      </c>
      <c r="J1672" s="334" t="s">
        <v>8687</v>
      </c>
      <c r="K1672" s="332">
        <v>15</v>
      </c>
      <c r="L1672" s="333">
        <v>45153</v>
      </c>
      <c r="M1672" s="333">
        <v>45159</v>
      </c>
      <c r="N1672" s="334">
        <f t="shared" si="105"/>
        <v>194.98</v>
      </c>
      <c r="O1672" s="332" t="s">
        <v>27</v>
      </c>
      <c r="P1672" s="332">
        <v>1304</v>
      </c>
      <c r="Q1672" s="333">
        <v>45159</v>
      </c>
      <c r="R1672" s="332">
        <f t="shared" si="107"/>
        <v>194.98</v>
      </c>
      <c r="S1672" s="334">
        <f t="shared" si="106"/>
        <v>6</v>
      </c>
    </row>
    <row r="1673" spans="1:19" x14ac:dyDescent="0.25">
      <c r="A1673" s="337">
        <v>1681</v>
      </c>
      <c r="B1673" s="337" t="s">
        <v>7013</v>
      </c>
      <c r="C1673" s="333">
        <v>45155</v>
      </c>
      <c r="D1673" s="335">
        <v>3121</v>
      </c>
      <c r="E1673" s="333">
        <v>45138</v>
      </c>
      <c r="F1673" s="334">
        <v>48341.93</v>
      </c>
      <c r="G1673" s="334" t="s">
        <v>250</v>
      </c>
      <c r="H1673" s="334" t="s">
        <v>1300</v>
      </c>
      <c r="I1673" s="332" t="s">
        <v>130</v>
      </c>
      <c r="J1673" s="334" t="s">
        <v>8687</v>
      </c>
      <c r="K1673" s="332">
        <v>60</v>
      </c>
      <c r="L1673" s="333">
        <v>45199</v>
      </c>
      <c r="M1673" s="333">
        <v>45159</v>
      </c>
      <c r="N1673" s="334">
        <f t="shared" si="105"/>
        <v>48341.93</v>
      </c>
      <c r="O1673" s="332"/>
      <c r="P1673" s="332"/>
      <c r="Q1673" s="332"/>
      <c r="R1673" s="332">
        <f t="shared" si="107"/>
        <v>48341.93</v>
      </c>
      <c r="S1673" s="334">
        <f t="shared" si="106"/>
        <v>-45199</v>
      </c>
    </row>
    <row r="1674" spans="1:19" x14ac:dyDescent="0.25">
      <c r="A1674" s="337">
        <v>1682</v>
      </c>
      <c r="B1674" s="337" t="s">
        <v>9157</v>
      </c>
      <c r="C1674" s="333">
        <v>45155</v>
      </c>
      <c r="D1674" s="335">
        <v>2308106</v>
      </c>
      <c r="E1674" s="333">
        <v>45155</v>
      </c>
      <c r="F1674" s="334">
        <v>45.01</v>
      </c>
      <c r="G1674" s="334" t="s">
        <v>7291</v>
      </c>
      <c r="H1674" s="334" t="s">
        <v>12196</v>
      </c>
      <c r="I1674" s="332" t="s">
        <v>130</v>
      </c>
      <c r="J1674" s="334" t="s">
        <v>8129</v>
      </c>
      <c r="K1674" s="332">
        <v>30</v>
      </c>
      <c r="L1674" s="333">
        <v>45186</v>
      </c>
      <c r="M1674" s="333">
        <v>45159</v>
      </c>
      <c r="N1674" s="334">
        <f t="shared" si="105"/>
        <v>45.01</v>
      </c>
      <c r="O1674" s="332"/>
      <c r="P1674" s="332"/>
      <c r="Q1674" s="332"/>
      <c r="R1674" s="332">
        <f t="shared" si="107"/>
        <v>45.01</v>
      </c>
      <c r="S1674" s="334">
        <f t="shared" si="106"/>
        <v>-45186</v>
      </c>
    </row>
    <row r="1675" spans="1:19" x14ac:dyDescent="0.25">
      <c r="A1675" s="337">
        <v>1683</v>
      </c>
      <c r="B1675" s="337" t="s">
        <v>9145</v>
      </c>
      <c r="C1675" s="333">
        <v>45155</v>
      </c>
      <c r="D1675" s="335">
        <v>2400059123</v>
      </c>
      <c r="E1675" s="333">
        <v>45138</v>
      </c>
      <c r="F1675" s="334">
        <v>337.56</v>
      </c>
      <c r="G1675" s="334" t="s">
        <v>663</v>
      </c>
      <c r="H1675" s="334" t="s">
        <v>110</v>
      </c>
      <c r="I1675" s="332" t="s">
        <v>130</v>
      </c>
      <c r="J1675" s="334" t="s">
        <v>8687</v>
      </c>
      <c r="K1675" s="332">
        <v>10</v>
      </c>
      <c r="L1675" s="333">
        <v>45148</v>
      </c>
      <c r="M1675" s="333">
        <v>45159</v>
      </c>
      <c r="N1675" s="334">
        <f t="shared" si="105"/>
        <v>337.56</v>
      </c>
      <c r="O1675" s="332"/>
      <c r="P1675" s="332"/>
      <c r="Q1675" s="332"/>
      <c r="R1675" s="332">
        <f t="shared" si="107"/>
        <v>337.56</v>
      </c>
      <c r="S1675" s="334">
        <f t="shared" si="106"/>
        <v>-45148</v>
      </c>
    </row>
    <row r="1676" spans="1:19" x14ac:dyDescent="0.25">
      <c r="A1676" s="337">
        <v>1684</v>
      </c>
      <c r="B1676" s="337" t="s">
        <v>12193</v>
      </c>
      <c r="C1676" s="333">
        <v>45155</v>
      </c>
      <c r="D1676" s="335">
        <v>2400059119</v>
      </c>
      <c r="E1676" s="333">
        <v>45138</v>
      </c>
      <c r="F1676" s="334">
        <v>5918.17</v>
      </c>
      <c r="G1676" s="334" t="s">
        <v>663</v>
      </c>
      <c r="H1676" s="334" t="s">
        <v>110</v>
      </c>
      <c r="I1676" s="332" t="s">
        <v>130</v>
      </c>
      <c r="J1676" s="334" t="s">
        <v>8687</v>
      </c>
      <c r="K1676" s="332">
        <v>10</v>
      </c>
      <c r="L1676" s="333">
        <v>45148</v>
      </c>
      <c r="M1676" s="333">
        <v>45159</v>
      </c>
      <c r="N1676" s="334">
        <f t="shared" si="105"/>
        <v>5918.17</v>
      </c>
      <c r="O1676" s="332"/>
      <c r="P1676" s="332"/>
      <c r="Q1676" s="332"/>
      <c r="R1676" s="332">
        <f t="shared" si="107"/>
        <v>5918.17</v>
      </c>
      <c r="S1676" s="334">
        <f t="shared" si="106"/>
        <v>-45148</v>
      </c>
    </row>
    <row r="1677" spans="1:19" x14ac:dyDescent="0.25">
      <c r="A1677" s="337">
        <v>1685</v>
      </c>
      <c r="B1677" s="337" t="s">
        <v>12194</v>
      </c>
      <c r="C1677" s="333">
        <v>45155</v>
      </c>
      <c r="D1677" s="335">
        <v>240059145</v>
      </c>
      <c r="E1677" s="333">
        <v>45138</v>
      </c>
      <c r="F1677" s="334">
        <v>543.42999999999995</v>
      </c>
      <c r="G1677" s="334" t="s">
        <v>663</v>
      </c>
      <c r="H1677" s="334" t="s">
        <v>110</v>
      </c>
      <c r="I1677" s="332" t="s">
        <v>130</v>
      </c>
      <c r="J1677" s="334" t="s">
        <v>8687</v>
      </c>
      <c r="K1677" s="332">
        <v>10</v>
      </c>
      <c r="L1677" s="333">
        <v>45148</v>
      </c>
      <c r="M1677" s="333">
        <v>45159</v>
      </c>
      <c r="N1677" s="334">
        <f t="shared" si="105"/>
        <v>543.42999999999995</v>
      </c>
      <c r="O1677" s="332"/>
      <c r="P1677" s="332"/>
      <c r="Q1677" s="332"/>
      <c r="R1677" s="332">
        <f t="shared" si="107"/>
        <v>543.42999999999995</v>
      </c>
      <c r="S1677" s="334">
        <f t="shared" si="106"/>
        <v>-45148</v>
      </c>
    </row>
    <row r="1678" spans="1:19" x14ac:dyDescent="0.25">
      <c r="A1678" s="337">
        <v>1686</v>
      </c>
      <c r="B1678" s="337" t="s">
        <v>9143</v>
      </c>
      <c r="C1678" s="333">
        <v>45155</v>
      </c>
      <c r="D1678" s="335">
        <v>2400059321</v>
      </c>
      <c r="E1678" s="333">
        <v>45138</v>
      </c>
      <c r="F1678" s="334">
        <v>397.13</v>
      </c>
      <c r="G1678" s="334" t="s">
        <v>663</v>
      </c>
      <c r="H1678" s="334" t="s">
        <v>110</v>
      </c>
      <c r="I1678" s="332" t="s">
        <v>130</v>
      </c>
      <c r="J1678" s="334" t="s">
        <v>8687</v>
      </c>
      <c r="K1678" s="332">
        <v>10</v>
      </c>
      <c r="L1678" s="333">
        <v>45148</v>
      </c>
      <c r="M1678" s="333">
        <v>45159</v>
      </c>
      <c r="N1678" s="334">
        <f t="shared" si="105"/>
        <v>397.13</v>
      </c>
      <c r="O1678" s="332"/>
      <c r="P1678" s="332"/>
      <c r="Q1678" s="332"/>
      <c r="R1678" s="332">
        <f t="shared" si="107"/>
        <v>397.13</v>
      </c>
      <c r="S1678" s="334">
        <f t="shared" si="106"/>
        <v>-45148</v>
      </c>
    </row>
    <row r="1679" spans="1:19" x14ac:dyDescent="0.25">
      <c r="A1679" s="337">
        <v>1687</v>
      </c>
      <c r="B1679" s="337" t="s">
        <v>12197</v>
      </c>
      <c r="C1679" s="333">
        <v>45155</v>
      </c>
      <c r="D1679" s="332">
        <v>2400059413</v>
      </c>
      <c r="E1679" s="333">
        <v>45138</v>
      </c>
      <c r="F1679" s="332">
        <v>24.03</v>
      </c>
      <c r="G1679" s="334" t="s">
        <v>663</v>
      </c>
      <c r="H1679" s="334" t="s">
        <v>110</v>
      </c>
      <c r="I1679" s="332" t="s">
        <v>130</v>
      </c>
      <c r="J1679" s="332" t="s">
        <v>8687</v>
      </c>
      <c r="K1679" s="332">
        <v>10</v>
      </c>
      <c r="L1679" s="333">
        <v>45148</v>
      </c>
      <c r="M1679" s="333">
        <v>45159</v>
      </c>
      <c r="N1679" s="332">
        <f t="shared" si="105"/>
        <v>24.03</v>
      </c>
      <c r="O1679" s="332"/>
      <c r="P1679" s="332"/>
      <c r="Q1679" s="332"/>
      <c r="R1679" s="332">
        <f t="shared" si="107"/>
        <v>24.03</v>
      </c>
      <c r="S1679" s="334">
        <f t="shared" si="106"/>
        <v>-45148</v>
      </c>
    </row>
    <row r="1680" spans="1:19" x14ac:dyDescent="0.25">
      <c r="A1680" s="337">
        <v>1688</v>
      </c>
      <c r="B1680" s="337" t="s">
        <v>12198</v>
      </c>
      <c r="C1680" s="333">
        <v>45155</v>
      </c>
      <c r="D1680" s="332">
        <v>2400059255</v>
      </c>
      <c r="E1680" s="333">
        <v>45138</v>
      </c>
      <c r="F1680" s="332">
        <v>63.75</v>
      </c>
      <c r="G1680" s="334" t="s">
        <v>663</v>
      </c>
      <c r="H1680" s="334" t="s">
        <v>110</v>
      </c>
      <c r="I1680" s="332" t="s">
        <v>130</v>
      </c>
      <c r="J1680" s="332" t="s">
        <v>8687</v>
      </c>
      <c r="K1680" s="332">
        <v>10</v>
      </c>
      <c r="L1680" s="333">
        <v>45148</v>
      </c>
      <c r="M1680" s="333">
        <v>45159</v>
      </c>
      <c r="N1680" s="332">
        <f t="shared" si="105"/>
        <v>63.75</v>
      </c>
      <c r="O1680" s="332"/>
      <c r="P1680" s="332"/>
      <c r="Q1680" s="332"/>
      <c r="R1680" s="332">
        <f t="shared" si="107"/>
        <v>63.75</v>
      </c>
      <c r="S1680" s="334">
        <f t="shared" si="106"/>
        <v>-45148</v>
      </c>
    </row>
    <row r="1681" spans="1:19" x14ac:dyDescent="0.25">
      <c r="A1681" s="337">
        <v>1689</v>
      </c>
      <c r="B1681" s="337" t="s">
        <v>12199</v>
      </c>
      <c r="C1681" s="333">
        <v>45155</v>
      </c>
      <c r="D1681" s="332">
        <v>2400059244</v>
      </c>
      <c r="E1681" s="333">
        <v>45138</v>
      </c>
      <c r="F1681" s="332">
        <v>204.83</v>
      </c>
      <c r="G1681" s="334" t="s">
        <v>663</v>
      </c>
      <c r="H1681" s="334" t="s">
        <v>110</v>
      </c>
      <c r="I1681" s="332" t="s">
        <v>130</v>
      </c>
      <c r="J1681" s="332" t="s">
        <v>8687</v>
      </c>
      <c r="K1681" s="332">
        <v>10</v>
      </c>
      <c r="L1681" s="333">
        <v>45148</v>
      </c>
      <c r="M1681" s="333">
        <v>45159</v>
      </c>
      <c r="N1681" s="332">
        <f t="shared" si="105"/>
        <v>204.83</v>
      </c>
      <c r="O1681" s="332"/>
      <c r="P1681" s="332"/>
      <c r="Q1681" s="332"/>
      <c r="R1681" s="332">
        <f t="shared" si="107"/>
        <v>204.83</v>
      </c>
      <c r="S1681" s="334">
        <f t="shared" si="106"/>
        <v>-45148</v>
      </c>
    </row>
    <row r="1682" spans="1:19" x14ac:dyDescent="0.25">
      <c r="A1682" s="337">
        <v>1690</v>
      </c>
      <c r="B1682" s="337" t="s">
        <v>9144</v>
      </c>
      <c r="C1682" s="333">
        <v>45155</v>
      </c>
      <c r="D1682" s="332">
        <v>2400059349</v>
      </c>
      <c r="E1682" s="333">
        <v>45138</v>
      </c>
      <c r="F1682" s="332">
        <v>5099.8900000000003</v>
      </c>
      <c r="G1682" s="334" t="s">
        <v>663</v>
      </c>
      <c r="H1682" s="334" t="s">
        <v>110</v>
      </c>
      <c r="I1682" s="332" t="s">
        <v>130</v>
      </c>
      <c r="J1682" s="332" t="s">
        <v>8687</v>
      </c>
      <c r="K1682" s="332">
        <v>10</v>
      </c>
      <c r="L1682" s="333">
        <v>45148</v>
      </c>
      <c r="M1682" s="332"/>
      <c r="N1682" s="332">
        <f t="shared" si="105"/>
        <v>5099.8900000000003</v>
      </c>
      <c r="O1682" s="332"/>
      <c r="P1682" s="332"/>
      <c r="Q1682" s="332"/>
      <c r="R1682" s="332">
        <f t="shared" si="107"/>
        <v>5099.8900000000003</v>
      </c>
      <c r="S1682" s="334">
        <f t="shared" ref="S1682:S1745" si="108">Q1682-L1682</f>
        <v>-45148</v>
      </c>
    </row>
    <row r="1683" spans="1:19" x14ac:dyDescent="0.25">
      <c r="A1683" s="337">
        <v>1691</v>
      </c>
      <c r="B1683" s="337" t="s">
        <v>9146</v>
      </c>
      <c r="C1683" s="333">
        <v>45155</v>
      </c>
      <c r="D1683" s="332">
        <v>2759</v>
      </c>
      <c r="E1683" s="333">
        <v>45154</v>
      </c>
      <c r="F1683" s="332">
        <v>981.75</v>
      </c>
      <c r="G1683" s="332" t="s">
        <v>11431</v>
      </c>
      <c r="H1683" s="332" t="s">
        <v>2175</v>
      </c>
      <c r="I1683" s="332" t="s">
        <v>130</v>
      </c>
      <c r="J1683" s="332" t="s">
        <v>9687</v>
      </c>
      <c r="K1683" s="332">
        <v>60</v>
      </c>
      <c r="L1683" s="333">
        <v>45215</v>
      </c>
      <c r="M1683" s="333">
        <v>45170</v>
      </c>
      <c r="N1683" s="332">
        <f t="shared" si="105"/>
        <v>981.75</v>
      </c>
      <c r="O1683" s="332"/>
      <c r="P1683" s="332"/>
      <c r="Q1683" s="332"/>
      <c r="R1683" s="332">
        <f t="shared" si="107"/>
        <v>981.75</v>
      </c>
      <c r="S1683" s="334">
        <f t="shared" si="108"/>
        <v>-45215</v>
      </c>
    </row>
    <row r="1684" spans="1:19" x14ac:dyDescent="0.25">
      <c r="A1684" s="337">
        <v>1692</v>
      </c>
      <c r="B1684" s="337" t="s">
        <v>7020</v>
      </c>
      <c r="C1684" s="333">
        <v>45155</v>
      </c>
      <c r="D1684" s="332">
        <v>2400059245</v>
      </c>
      <c r="E1684" s="333">
        <v>45138</v>
      </c>
      <c r="F1684" s="332">
        <v>26189.15</v>
      </c>
      <c r="G1684" s="334" t="s">
        <v>663</v>
      </c>
      <c r="H1684" s="332" t="s">
        <v>110</v>
      </c>
      <c r="I1684" s="332" t="s">
        <v>130</v>
      </c>
      <c r="J1684" s="332" t="s">
        <v>8687</v>
      </c>
      <c r="K1684" s="332">
        <v>10</v>
      </c>
      <c r="L1684" s="333">
        <v>45148</v>
      </c>
      <c r="M1684" s="333">
        <v>45159</v>
      </c>
      <c r="N1684" s="332">
        <f t="shared" si="105"/>
        <v>26189.15</v>
      </c>
      <c r="O1684" s="332"/>
      <c r="P1684" s="332"/>
      <c r="Q1684" s="332"/>
      <c r="R1684" s="332">
        <f t="shared" si="107"/>
        <v>26189.15</v>
      </c>
      <c r="S1684" s="334">
        <f t="shared" si="108"/>
        <v>-45148</v>
      </c>
    </row>
    <row r="1685" spans="1:19" x14ac:dyDescent="0.25">
      <c r="A1685" s="337">
        <v>1693</v>
      </c>
      <c r="B1685" s="337" t="s">
        <v>7024</v>
      </c>
      <c r="C1685" s="333">
        <v>45155</v>
      </c>
      <c r="D1685" s="332">
        <v>2400059124</v>
      </c>
      <c r="E1685" s="333">
        <v>45138</v>
      </c>
      <c r="F1685" s="332">
        <v>25636.31</v>
      </c>
      <c r="G1685" s="334" t="s">
        <v>663</v>
      </c>
      <c r="H1685" s="332" t="s">
        <v>110</v>
      </c>
      <c r="I1685" s="332" t="s">
        <v>130</v>
      </c>
      <c r="J1685" s="332" t="s">
        <v>8687</v>
      </c>
      <c r="K1685" s="332">
        <v>10</v>
      </c>
      <c r="L1685" s="333">
        <v>45148</v>
      </c>
      <c r="M1685" s="332"/>
      <c r="N1685" s="332">
        <f t="shared" si="105"/>
        <v>25636.31</v>
      </c>
      <c r="O1685" s="332"/>
      <c r="P1685" s="332"/>
      <c r="Q1685" s="332"/>
      <c r="R1685" s="332">
        <f t="shared" si="107"/>
        <v>25636.31</v>
      </c>
      <c r="S1685" s="334">
        <f t="shared" si="108"/>
        <v>-45148</v>
      </c>
    </row>
    <row r="1686" spans="1:19" x14ac:dyDescent="0.25">
      <c r="A1686" s="337">
        <v>1694</v>
      </c>
      <c r="B1686" s="337" t="s">
        <v>7025</v>
      </c>
      <c r="C1686" s="333">
        <v>45155</v>
      </c>
      <c r="D1686" s="332">
        <v>2400059419</v>
      </c>
      <c r="E1686" s="333">
        <v>45138</v>
      </c>
      <c r="F1686" s="332">
        <v>242.45</v>
      </c>
      <c r="G1686" s="334" t="s">
        <v>663</v>
      </c>
      <c r="H1686" s="332" t="s">
        <v>110</v>
      </c>
      <c r="I1686" s="332" t="s">
        <v>130</v>
      </c>
      <c r="J1686" s="332" t="s">
        <v>8687</v>
      </c>
      <c r="K1686" s="332">
        <v>10</v>
      </c>
      <c r="L1686" s="333">
        <v>45148</v>
      </c>
      <c r="M1686" s="333">
        <v>45159</v>
      </c>
      <c r="N1686" s="332">
        <f t="shared" si="105"/>
        <v>242.45</v>
      </c>
      <c r="O1686" s="332"/>
      <c r="P1686" s="332"/>
      <c r="Q1686" s="332"/>
      <c r="R1686" s="332">
        <f t="shared" si="107"/>
        <v>242.45</v>
      </c>
      <c r="S1686" s="334">
        <f t="shared" si="108"/>
        <v>-45148</v>
      </c>
    </row>
    <row r="1687" spans="1:19" x14ac:dyDescent="0.25">
      <c r="A1687" s="337">
        <v>1695</v>
      </c>
      <c r="B1687" s="337" t="s">
        <v>7026</v>
      </c>
      <c r="C1687" s="333">
        <v>45155</v>
      </c>
      <c r="D1687" s="332">
        <v>2400059420</v>
      </c>
      <c r="E1687" s="333">
        <v>45138</v>
      </c>
      <c r="F1687" s="332">
        <v>88.83</v>
      </c>
      <c r="G1687" s="334" t="s">
        <v>663</v>
      </c>
      <c r="H1687" s="332" t="s">
        <v>110</v>
      </c>
      <c r="I1687" s="332" t="s">
        <v>130</v>
      </c>
      <c r="J1687" s="332" t="s">
        <v>8687</v>
      </c>
      <c r="K1687" s="332">
        <v>10</v>
      </c>
      <c r="L1687" s="333">
        <v>45148</v>
      </c>
      <c r="M1687" s="333">
        <v>45159</v>
      </c>
      <c r="N1687" s="332">
        <f t="shared" si="105"/>
        <v>88.83</v>
      </c>
      <c r="O1687" s="332"/>
      <c r="P1687" s="332"/>
      <c r="Q1687" s="332"/>
      <c r="R1687" s="332">
        <f t="shared" si="107"/>
        <v>88.83</v>
      </c>
      <c r="S1687" s="334">
        <f t="shared" si="108"/>
        <v>-45148</v>
      </c>
    </row>
    <row r="1688" spans="1:19" x14ac:dyDescent="0.25">
      <c r="A1688" s="337">
        <v>1696</v>
      </c>
      <c r="B1688" s="337" t="s">
        <v>7027</v>
      </c>
      <c r="C1688" s="333">
        <v>45155</v>
      </c>
      <c r="D1688" s="332">
        <v>2400059256</v>
      </c>
      <c r="E1688" s="333">
        <v>45138</v>
      </c>
      <c r="F1688" s="332">
        <v>166.16</v>
      </c>
      <c r="G1688" s="334" t="s">
        <v>663</v>
      </c>
      <c r="H1688" s="332" t="s">
        <v>110</v>
      </c>
      <c r="I1688" s="332" t="s">
        <v>130</v>
      </c>
      <c r="J1688" s="332" t="s">
        <v>8687</v>
      </c>
      <c r="K1688" s="332">
        <v>10</v>
      </c>
      <c r="L1688" s="333">
        <v>45148</v>
      </c>
      <c r="M1688" s="333">
        <v>45159</v>
      </c>
      <c r="N1688" s="332">
        <f t="shared" si="105"/>
        <v>166.16</v>
      </c>
      <c r="O1688" s="332"/>
      <c r="P1688" s="332"/>
      <c r="Q1688" s="332"/>
      <c r="R1688" s="332">
        <f t="shared" si="107"/>
        <v>166.16</v>
      </c>
      <c r="S1688" s="334">
        <f t="shared" si="108"/>
        <v>-45148</v>
      </c>
    </row>
    <row r="1689" spans="1:19" x14ac:dyDescent="0.25">
      <c r="A1689" s="337">
        <v>1697</v>
      </c>
      <c r="B1689" s="337" t="s">
        <v>7031</v>
      </c>
      <c r="C1689" s="333">
        <v>45156</v>
      </c>
      <c r="D1689" s="332">
        <v>2200116560</v>
      </c>
      <c r="E1689" s="333">
        <v>45156</v>
      </c>
      <c r="F1689" s="332">
        <v>-384.36</v>
      </c>
      <c r="G1689" s="332" t="s">
        <v>663</v>
      </c>
      <c r="H1689" s="332" t="s">
        <v>110</v>
      </c>
      <c r="I1689" s="332" t="s">
        <v>130</v>
      </c>
      <c r="J1689" s="332" t="s">
        <v>8687</v>
      </c>
      <c r="K1689" s="332">
        <v>0</v>
      </c>
      <c r="L1689" s="333">
        <v>45138</v>
      </c>
      <c r="M1689" s="333">
        <v>45159</v>
      </c>
      <c r="N1689" s="332">
        <f t="shared" si="105"/>
        <v>-384.36</v>
      </c>
      <c r="O1689" s="332"/>
      <c r="P1689" s="332"/>
      <c r="Q1689" s="332"/>
      <c r="R1689" s="332">
        <f t="shared" si="107"/>
        <v>-384.36</v>
      </c>
      <c r="S1689" s="334">
        <f t="shared" si="108"/>
        <v>-45138</v>
      </c>
    </row>
    <row r="1690" spans="1:19" x14ac:dyDescent="0.25">
      <c r="A1690" s="337">
        <v>1698</v>
      </c>
      <c r="B1690" s="337" t="s">
        <v>7032</v>
      </c>
      <c r="C1690" s="333">
        <v>45156</v>
      </c>
      <c r="D1690" s="332">
        <v>2067429</v>
      </c>
      <c r="E1690" s="333">
        <v>45155</v>
      </c>
      <c r="F1690" s="332">
        <v>26685.75</v>
      </c>
      <c r="G1690" s="332" t="s">
        <v>8931</v>
      </c>
      <c r="H1690" s="332" t="s">
        <v>11142</v>
      </c>
      <c r="I1690" s="332" t="s">
        <v>130</v>
      </c>
      <c r="J1690" s="332" t="s">
        <v>12202</v>
      </c>
      <c r="K1690" s="332">
        <v>60</v>
      </c>
      <c r="L1690" s="333">
        <v>45216</v>
      </c>
      <c r="M1690" s="333">
        <v>45159</v>
      </c>
      <c r="N1690" s="332">
        <f t="shared" si="105"/>
        <v>26685.75</v>
      </c>
      <c r="O1690" s="332"/>
      <c r="P1690" s="332"/>
      <c r="Q1690" s="333">
        <v>45138</v>
      </c>
      <c r="R1690" s="332">
        <f t="shared" si="107"/>
        <v>26685.75</v>
      </c>
      <c r="S1690" s="334">
        <f t="shared" si="108"/>
        <v>-78</v>
      </c>
    </row>
    <row r="1691" spans="1:19" x14ac:dyDescent="0.25">
      <c r="A1691" s="337">
        <v>1699</v>
      </c>
      <c r="B1691" s="337" t="s">
        <v>12200</v>
      </c>
      <c r="C1691" s="333">
        <v>45156</v>
      </c>
      <c r="D1691" s="332">
        <v>2400059449</v>
      </c>
      <c r="E1691" s="333">
        <v>45156</v>
      </c>
      <c r="F1691" s="332">
        <v>-597.77</v>
      </c>
      <c r="G1691" s="332" t="s">
        <v>663</v>
      </c>
      <c r="H1691" s="332" t="s">
        <v>110</v>
      </c>
      <c r="I1691" s="332" t="s">
        <v>130</v>
      </c>
      <c r="J1691" s="332" t="s">
        <v>8687</v>
      </c>
      <c r="K1691" s="332">
        <v>0</v>
      </c>
      <c r="L1691" s="333">
        <v>45156</v>
      </c>
      <c r="M1691" s="333">
        <v>45159</v>
      </c>
      <c r="N1691" s="332">
        <f t="shared" si="105"/>
        <v>-597.77</v>
      </c>
      <c r="O1691" s="332"/>
      <c r="P1691" s="332"/>
      <c r="Q1691" s="333">
        <v>45156</v>
      </c>
      <c r="R1691" s="332">
        <f t="shared" si="107"/>
        <v>-597.77</v>
      </c>
      <c r="S1691" s="334">
        <f t="shared" si="108"/>
        <v>0</v>
      </c>
    </row>
    <row r="1692" spans="1:19" x14ac:dyDescent="0.25">
      <c r="A1692" s="337">
        <v>1700</v>
      </c>
      <c r="B1692" s="337" t="s">
        <v>12201</v>
      </c>
      <c r="C1692" s="333">
        <v>45156</v>
      </c>
      <c r="D1692" s="332">
        <v>2400059448</v>
      </c>
      <c r="E1692" s="333">
        <v>45156</v>
      </c>
      <c r="F1692" s="332">
        <v>-313.52</v>
      </c>
      <c r="G1692" s="332" t="s">
        <v>663</v>
      </c>
      <c r="H1692" s="332" t="s">
        <v>110</v>
      </c>
      <c r="I1692" s="332" t="s">
        <v>130</v>
      </c>
      <c r="J1692" s="332" t="s">
        <v>8687</v>
      </c>
      <c r="K1692" s="332">
        <v>0</v>
      </c>
      <c r="L1692" s="333">
        <v>45156</v>
      </c>
      <c r="M1692" s="333">
        <v>45159</v>
      </c>
      <c r="N1692" s="332">
        <f t="shared" si="105"/>
        <v>-313.52</v>
      </c>
      <c r="O1692" s="332"/>
      <c r="P1692" s="332"/>
      <c r="Q1692" s="333">
        <v>45156</v>
      </c>
      <c r="R1692" s="332">
        <f t="shared" si="107"/>
        <v>-313.52</v>
      </c>
      <c r="S1692" s="334">
        <f t="shared" si="108"/>
        <v>0</v>
      </c>
    </row>
    <row r="1693" spans="1:19" x14ac:dyDescent="0.25">
      <c r="A1693" s="337">
        <v>1701</v>
      </c>
      <c r="B1693" s="337" t="s">
        <v>7079</v>
      </c>
      <c r="C1693" s="333">
        <v>45161</v>
      </c>
      <c r="D1693" s="332">
        <v>2679</v>
      </c>
      <c r="E1693" s="333">
        <v>45161</v>
      </c>
      <c r="F1693" s="332">
        <v>3559.82</v>
      </c>
      <c r="G1693" s="332" t="s">
        <v>11980</v>
      </c>
      <c r="H1693" s="332" t="s">
        <v>12141</v>
      </c>
      <c r="I1693" s="332" t="s">
        <v>130</v>
      </c>
      <c r="J1693" s="332" t="s">
        <v>11194</v>
      </c>
      <c r="K1693" s="332"/>
      <c r="L1693" s="332"/>
      <c r="M1693" s="332"/>
      <c r="N1693" s="332">
        <f t="shared" si="105"/>
        <v>3559.82</v>
      </c>
      <c r="O1693" s="332"/>
      <c r="P1693" s="332"/>
      <c r="Q1693" s="332"/>
      <c r="R1693" s="332">
        <f t="shared" si="107"/>
        <v>3559.82</v>
      </c>
      <c r="S1693" s="334">
        <f t="shared" si="108"/>
        <v>0</v>
      </c>
    </row>
    <row r="1694" spans="1:19" x14ac:dyDescent="0.25">
      <c r="A1694" s="337">
        <v>1702</v>
      </c>
      <c r="B1694" s="337" t="s">
        <v>7080</v>
      </c>
      <c r="C1694" s="333">
        <v>45161</v>
      </c>
      <c r="D1694" s="332">
        <v>2023014</v>
      </c>
      <c r="E1694" s="333">
        <v>45138</v>
      </c>
      <c r="F1694" s="332">
        <v>1300</v>
      </c>
      <c r="G1694" s="332" t="s">
        <v>12210</v>
      </c>
      <c r="H1694" s="332" t="s">
        <v>12211</v>
      </c>
      <c r="I1694" s="332" t="s">
        <v>130</v>
      </c>
      <c r="J1694" s="332" t="s">
        <v>11133</v>
      </c>
      <c r="K1694" s="332">
        <v>0</v>
      </c>
      <c r="L1694" s="333">
        <v>45138</v>
      </c>
      <c r="M1694" s="333">
        <v>45162</v>
      </c>
      <c r="N1694" s="332">
        <f t="shared" si="105"/>
        <v>1300</v>
      </c>
      <c r="O1694" s="332"/>
      <c r="P1694" s="332"/>
      <c r="Q1694" s="332"/>
      <c r="R1694" s="332">
        <f t="shared" si="107"/>
        <v>1300</v>
      </c>
      <c r="S1694" s="334">
        <f t="shared" si="108"/>
        <v>-45138</v>
      </c>
    </row>
    <row r="1695" spans="1:19" x14ac:dyDescent="0.25">
      <c r="A1695" s="337">
        <v>1703</v>
      </c>
      <c r="B1695" s="337" t="s">
        <v>7083</v>
      </c>
      <c r="C1695" s="333">
        <v>45162</v>
      </c>
      <c r="D1695" s="332">
        <v>52300524</v>
      </c>
      <c r="E1695" s="333">
        <v>45160</v>
      </c>
      <c r="F1695" s="332">
        <v>2160</v>
      </c>
      <c r="G1695" s="332" t="s">
        <v>59</v>
      </c>
      <c r="H1695" s="332" t="s">
        <v>11874</v>
      </c>
      <c r="I1695" s="332" t="s">
        <v>130</v>
      </c>
      <c r="J1695" s="332" t="s">
        <v>11194</v>
      </c>
      <c r="K1695" s="332">
        <v>10</v>
      </c>
      <c r="L1695" s="333">
        <v>45169</v>
      </c>
      <c r="M1695" s="333">
        <v>45135</v>
      </c>
      <c r="N1695" s="332">
        <f t="shared" si="105"/>
        <v>2160</v>
      </c>
      <c r="O1695" s="332" t="s">
        <v>27</v>
      </c>
      <c r="P1695" s="332">
        <v>1354</v>
      </c>
      <c r="Q1695" s="333">
        <v>45191</v>
      </c>
      <c r="R1695" s="332">
        <f t="shared" si="107"/>
        <v>2160</v>
      </c>
      <c r="S1695" s="334">
        <f t="shared" si="108"/>
        <v>22</v>
      </c>
    </row>
    <row r="1696" spans="1:19" x14ac:dyDescent="0.25">
      <c r="A1696" s="337">
        <v>1704</v>
      </c>
      <c r="B1696" s="337" t="s">
        <v>9165</v>
      </c>
      <c r="C1696" s="333">
        <v>45166</v>
      </c>
      <c r="D1696" s="332">
        <v>2200182679</v>
      </c>
      <c r="E1696" s="333">
        <v>45159</v>
      </c>
      <c r="F1696" s="332">
        <v>51471.65</v>
      </c>
      <c r="G1696" s="332" t="s">
        <v>663</v>
      </c>
      <c r="H1696" s="332" t="s">
        <v>5961</v>
      </c>
      <c r="I1696" s="332" t="s">
        <v>130</v>
      </c>
      <c r="J1696" s="332" t="s">
        <v>12142</v>
      </c>
      <c r="K1696" s="332">
        <v>30</v>
      </c>
      <c r="L1696" s="333">
        <v>45189</v>
      </c>
      <c r="M1696" s="333">
        <v>45169</v>
      </c>
      <c r="N1696" s="332">
        <f t="shared" si="105"/>
        <v>51471.65</v>
      </c>
      <c r="O1696" s="332"/>
      <c r="P1696" s="332"/>
      <c r="Q1696" s="332"/>
      <c r="R1696" s="332">
        <f t="shared" si="107"/>
        <v>51471.65</v>
      </c>
      <c r="S1696" s="334">
        <f t="shared" si="108"/>
        <v>-45189</v>
      </c>
    </row>
    <row r="1697" spans="1:19" x14ac:dyDescent="0.25">
      <c r="A1697" s="337">
        <v>1705</v>
      </c>
      <c r="B1697" s="337" t="s">
        <v>10582</v>
      </c>
      <c r="C1697" s="333">
        <v>45166</v>
      </c>
      <c r="D1697" s="332">
        <v>2200182680</v>
      </c>
      <c r="E1697" s="333">
        <v>45159</v>
      </c>
      <c r="F1697" s="332">
        <v>767.93</v>
      </c>
      <c r="G1697" s="332" t="s">
        <v>663</v>
      </c>
      <c r="H1697" s="332" t="s">
        <v>5961</v>
      </c>
      <c r="I1697" s="332" t="s">
        <v>130</v>
      </c>
      <c r="J1697" s="332" t="s">
        <v>12142</v>
      </c>
      <c r="K1697" s="332">
        <v>30</v>
      </c>
      <c r="L1697" s="333">
        <v>45189</v>
      </c>
      <c r="M1697" s="333">
        <v>45169</v>
      </c>
      <c r="N1697" s="332">
        <f t="shared" si="105"/>
        <v>767.93</v>
      </c>
      <c r="O1697" s="332"/>
      <c r="P1697" s="332"/>
      <c r="Q1697" s="332"/>
      <c r="R1697" s="332">
        <f t="shared" ref="R1697:R1718" si="109">N1697</f>
        <v>767.93</v>
      </c>
      <c r="S1697" s="334">
        <f t="shared" si="108"/>
        <v>-45189</v>
      </c>
    </row>
    <row r="1698" spans="1:19" x14ac:dyDescent="0.25">
      <c r="A1698" s="337">
        <v>1706</v>
      </c>
      <c r="B1698" s="337" t="s">
        <v>12206</v>
      </c>
      <c r="C1698" s="333">
        <v>45166</v>
      </c>
      <c r="D1698" s="366">
        <v>180015094551</v>
      </c>
      <c r="E1698" s="333">
        <v>45162</v>
      </c>
      <c r="F1698" s="332">
        <v>2.14</v>
      </c>
      <c r="G1698" s="332" t="s">
        <v>11183</v>
      </c>
      <c r="H1698" s="332" t="s">
        <v>110</v>
      </c>
      <c r="I1698" s="332" t="s">
        <v>130</v>
      </c>
      <c r="J1698" s="332" t="s">
        <v>12142</v>
      </c>
      <c r="K1698" s="332">
        <v>10</v>
      </c>
      <c r="L1698" s="333">
        <v>45173</v>
      </c>
      <c r="M1698" s="333">
        <v>45169</v>
      </c>
      <c r="N1698" s="332">
        <f t="shared" si="105"/>
        <v>2.14</v>
      </c>
      <c r="O1698" s="332" t="s">
        <v>27</v>
      </c>
      <c r="P1698" s="332">
        <v>1323</v>
      </c>
      <c r="Q1698" s="333">
        <v>45168</v>
      </c>
      <c r="R1698" s="332">
        <f t="shared" si="109"/>
        <v>2.14</v>
      </c>
      <c r="S1698" s="334">
        <f t="shared" si="108"/>
        <v>-5</v>
      </c>
    </row>
    <row r="1699" spans="1:19" x14ac:dyDescent="0.25">
      <c r="A1699" s="337">
        <v>1707</v>
      </c>
      <c r="B1699" s="337" t="s">
        <v>12207</v>
      </c>
      <c r="C1699" s="333">
        <v>45166</v>
      </c>
      <c r="D1699" s="366">
        <v>180015094552</v>
      </c>
      <c r="E1699" s="333">
        <v>45162</v>
      </c>
      <c r="F1699" s="332">
        <v>914.03</v>
      </c>
      <c r="G1699" s="332" t="s">
        <v>11183</v>
      </c>
      <c r="H1699" s="332" t="s">
        <v>110</v>
      </c>
      <c r="I1699" s="332" t="s">
        <v>130</v>
      </c>
      <c r="J1699" s="332" t="s">
        <v>12142</v>
      </c>
      <c r="K1699" s="332">
        <v>10</v>
      </c>
      <c r="L1699" s="333">
        <v>45173</v>
      </c>
      <c r="M1699" s="333">
        <v>45169</v>
      </c>
      <c r="N1699" s="332">
        <f t="shared" si="105"/>
        <v>914.03</v>
      </c>
      <c r="O1699" s="332" t="s">
        <v>27</v>
      </c>
      <c r="P1699" s="332">
        <v>1323</v>
      </c>
      <c r="Q1699" s="333">
        <v>45168</v>
      </c>
      <c r="R1699" s="332">
        <f t="shared" si="109"/>
        <v>914.03</v>
      </c>
      <c r="S1699" s="334">
        <f t="shared" si="108"/>
        <v>-5</v>
      </c>
    </row>
    <row r="1700" spans="1:19" x14ac:dyDescent="0.25">
      <c r="A1700" s="337">
        <v>1708</v>
      </c>
      <c r="B1700" s="337" t="s">
        <v>7109</v>
      </c>
      <c r="C1700" s="333">
        <v>45166</v>
      </c>
      <c r="D1700" s="366">
        <v>180015094556</v>
      </c>
      <c r="E1700" s="333">
        <v>45162</v>
      </c>
      <c r="F1700" s="332">
        <v>747.96</v>
      </c>
      <c r="G1700" s="332" t="s">
        <v>11183</v>
      </c>
      <c r="H1700" s="332" t="s">
        <v>110</v>
      </c>
      <c r="I1700" s="332" t="s">
        <v>130</v>
      </c>
      <c r="J1700" s="332" t="s">
        <v>12142</v>
      </c>
      <c r="K1700" s="332">
        <v>10</v>
      </c>
      <c r="L1700" s="333">
        <v>45173</v>
      </c>
      <c r="M1700" s="333">
        <v>45169</v>
      </c>
      <c r="N1700" s="332">
        <f t="shared" si="105"/>
        <v>747.96</v>
      </c>
      <c r="O1700" s="332" t="s">
        <v>27</v>
      </c>
      <c r="P1700" s="332">
        <v>1323</v>
      </c>
      <c r="Q1700" s="333">
        <v>45168</v>
      </c>
      <c r="R1700" s="332">
        <f t="shared" si="109"/>
        <v>747.96</v>
      </c>
      <c r="S1700" s="334">
        <f t="shared" si="108"/>
        <v>-5</v>
      </c>
    </row>
    <row r="1701" spans="1:19" x14ac:dyDescent="0.25">
      <c r="A1701" s="337">
        <v>1709</v>
      </c>
      <c r="B1701" s="337" t="s">
        <v>9166</v>
      </c>
      <c r="C1701" s="333">
        <v>45166</v>
      </c>
      <c r="D1701" s="366">
        <v>180015094553</v>
      </c>
      <c r="E1701" s="333">
        <v>45162</v>
      </c>
      <c r="F1701" s="332">
        <v>662.07</v>
      </c>
      <c r="G1701" s="332" t="s">
        <v>11183</v>
      </c>
      <c r="H1701" s="332" t="s">
        <v>110</v>
      </c>
      <c r="I1701" s="332" t="s">
        <v>130</v>
      </c>
      <c r="J1701" s="332" t="s">
        <v>12142</v>
      </c>
      <c r="K1701" s="332">
        <v>10</v>
      </c>
      <c r="L1701" s="333">
        <v>45173</v>
      </c>
      <c r="M1701" s="333">
        <v>45169</v>
      </c>
      <c r="N1701" s="332">
        <f t="shared" si="105"/>
        <v>662.07</v>
      </c>
      <c r="O1701" s="332" t="s">
        <v>27</v>
      </c>
      <c r="P1701" s="332">
        <v>1323</v>
      </c>
      <c r="Q1701" s="333">
        <v>45168</v>
      </c>
      <c r="R1701" s="332">
        <f t="shared" si="109"/>
        <v>662.07</v>
      </c>
      <c r="S1701" s="334">
        <f>Q1701-L1701</f>
        <v>-5</v>
      </c>
    </row>
    <row r="1702" spans="1:19" x14ac:dyDescent="0.25">
      <c r="A1702" s="337">
        <v>1710</v>
      </c>
      <c r="B1702" s="337" t="s">
        <v>12208</v>
      </c>
      <c r="C1702" s="333">
        <v>45166</v>
      </c>
      <c r="D1702" s="366">
        <v>180015094541</v>
      </c>
      <c r="E1702" s="333">
        <v>45162</v>
      </c>
      <c r="F1702" s="332">
        <v>694.85</v>
      </c>
      <c r="G1702" s="332" t="s">
        <v>11183</v>
      </c>
      <c r="H1702" s="332" t="s">
        <v>110</v>
      </c>
      <c r="I1702" s="332" t="s">
        <v>130</v>
      </c>
      <c r="J1702" s="332" t="s">
        <v>12142</v>
      </c>
      <c r="K1702" s="332">
        <v>10</v>
      </c>
      <c r="L1702" s="333">
        <v>45173</v>
      </c>
      <c r="M1702" s="333">
        <v>45169</v>
      </c>
      <c r="N1702" s="332">
        <f t="shared" si="105"/>
        <v>694.85</v>
      </c>
      <c r="O1702" s="332" t="s">
        <v>27</v>
      </c>
      <c r="P1702" s="332">
        <v>1323</v>
      </c>
      <c r="Q1702" s="333">
        <v>45168</v>
      </c>
      <c r="R1702" s="332">
        <f t="shared" si="109"/>
        <v>694.85</v>
      </c>
      <c r="S1702" s="334">
        <f>Q1702-L1702</f>
        <v>-5</v>
      </c>
    </row>
    <row r="1703" spans="1:19" x14ac:dyDescent="0.25">
      <c r="A1703" s="337">
        <v>1711</v>
      </c>
      <c r="B1703" s="337" t="s">
        <v>12209</v>
      </c>
      <c r="C1703" s="333">
        <v>45166</v>
      </c>
      <c r="D1703" s="366">
        <v>180015094547</v>
      </c>
      <c r="E1703" s="333">
        <v>45162</v>
      </c>
      <c r="F1703" s="332">
        <v>114.32</v>
      </c>
      <c r="G1703" s="332" t="s">
        <v>11183</v>
      </c>
      <c r="H1703" s="332" t="s">
        <v>110</v>
      </c>
      <c r="I1703" s="332" t="s">
        <v>130</v>
      </c>
      <c r="J1703" s="332" t="s">
        <v>12142</v>
      </c>
      <c r="K1703" s="332">
        <v>10</v>
      </c>
      <c r="L1703" s="333">
        <v>45173</v>
      </c>
      <c r="M1703" s="333">
        <v>45169</v>
      </c>
      <c r="N1703" s="332">
        <f t="shared" si="105"/>
        <v>114.32</v>
      </c>
      <c r="O1703" s="332" t="s">
        <v>27</v>
      </c>
      <c r="P1703" s="332">
        <v>1324</v>
      </c>
      <c r="Q1703" s="333">
        <v>45168</v>
      </c>
      <c r="R1703" s="332">
        <f t="shared" si="109"/>
        <v>114.32</v>
      </c>
      <c r="S1703" s="334">
        <f t="shared" si="108"/>
        <v>-5</v>
      </c>
    </row>
    <row r="1704" spans="1:19" x14ac:dyDescent="0.25">
      <c r="A1704" s="337">
        <v>1712</v>
      </c>
      <c r="B1704" s="337" t="s">
        <v>9167</v>
      </c>
      <c r="C1704" s="333">
        <v>45166</v>
      </c>
      <c r="D1704" s="366">
        <v>180015094549</v>
      </c>
      <c r="E1704" s="333">
        <v>45162</v>
      </c>
      <c r="F1704" s="332">
        <v>14.05</v>
      </c>
      <c r="G1704" s="332" t="s">
        <v>11183</v>
      </c>
      <c r="H1704" s="332" t="s">
        <v>110</v>
      </c>
      <c r="I1704" s="332" t="s">
        <v>130</v>
      </c>
      <c r="J1704" s="332" t="s">
        <v>12142</v>
      </c>
      <c r="K1704" s="332">
        <v>10</v>
      </c>
      <c r="L1704" s="333">
        <v>45173</v>
      </c>
      <c r="M1704" s="333">
        <v>45169</v>
      </c>
      <c r="N1704" s="332">
        <f t="shared" si="105"/>
        <v>14.05</v>
      </c>
      <c r="O1704" s="332" t="s">
        <v>27</v>
      </c>
      <c r="P1704" s="332">
        <v>1324</v>
      </c>
      <c r="Q1704" s="333">
        <v>45168</v>
      </c>
      <c r="R1704" s="332">
        <f t="shared" si="109"/>
        <v>14.05</v>
      </c>
      <c r="S1704" s="334">
        <f t="shared" si="108"/>
        <v>-5</v>
      </c>
    </row>
    <row r="1705" spans="1:19" x14ac:dyDescent="0.25">
      <c r="A1705" s="337">
        <v>1713</v>
      </c>
      <c r="B1705" s="337" t="s">
        <v>9168</v>
      </c>
      <c r="C1705" s="333">
        <v>45166</v>
      </c>
      <c r="D1705" s="366">
        <v>180015094545</v>
      </c>
      <c r="E1705" s="333">
        <v>45162</v>
      </c>
      <c r="F1705" s="332">
        <v>700.49</v>
      </c>
      <c r="G1705" s="332" t="s">
        <v>11183</v>
      </c>
      <c r="H1705" s="332" t="s">
        <v>110</v>
      </c>
      <c r="I1705" s="332" t="s">
        <v>130</v>
      </c>
      <c r="J1705" s="332" t="s">
        <v>12142</v>
      </c>
      <c r="K1705" s="332">
        <v>10</v>
      </c>
      <c r="L1705" s="333">
        <v>45173</v>
      </c>
      <c r="M1705" s="333">
        <v>45169</v>
      </c>
      <c r="N1705" s="332">
        <f t="shared" si="105"/>
        <v>700.49</v>
      </c>
      <c r="O1705" s="332" t="s">
        <v>27</v>
      </c>
      <c r="P1705" s="332">
        <v>1324</v>
      </c>
      <c r="Q1705" s="333">
        <v>45168</v>
      </c>
      <c r="R1705" s="332">
        <f t="shared" si="109"/>
        <v>700.49</v>
      </c>
      <c r="S1705" s="334">
        <f t="shared" si="108"/>
        <v>-5</v>
      </c>
    </row>
    <row r="1706" spans="1:19" x14ac:dyDescent="0.25">
      <c r="A1706" s="337">
        <v>1714</v>
      </c>
      <c r="B1706" s="337" t="s">
        <v>9169</v>
      </c>
      <c r="C1706" s="333">
        <v>45166</v>
      </c>
      <c r="D1706" s="366">
        <v>180015094540</v>
      </c>
      <c r="E1706" s="333">
        <v>45162</v>
      </c>
      <c r="F1706" s="332">
        <v>631.57000000000005</v>
      </c>
      <c r="G1706" s="332" t="s">
        <v>11183</v>
      </c>
      <c r="H1706" s="332" t="s">
        <v>110</v>
      </c>
      <c r="I1706" s="332" t="s">
        <v>130</v>
      </c>
      <c r="J1706" s="332" t="s">
        <v>12142</v>
      </c>
      <c r="K1706" s="332">
        <v>10</v>
      </c>
      <c r="L1706" s="333">
        <v>45173</v>
      </c>
      <c r="M1706" s="333">
        <v>45169</v>
      </c>
      <c r="N1706" s="332">
        <f t="shared" si="105"/>
        <v>631.57000000000005</v>
      </c>
      <c r="O1706" s="332" t="s">
        <v>27</v>
      </c>
      <c r="P1706" s="332">
        <v>1324</v>
      </c>
      <c r="Q1706" s="333">
        <v>45168</v>
      </c>
      <c r="R1706" s="332">
        <f t="shared" si="109"/>
        <v>631.57000000000005</v>
      </c>
      <c r="S1706" s="334">
        <f t="shared" si="108"/>
        <v>-5</v>
      </c>
    </row>
    <row r="1707" spans="1:19" x14ac:dyDescent="0.25">
      <c r="A1707" s="337">
        <v>1715</v>
      </c>
      <c r="B1707" s="337" t="s">
        <v>9170</v>
      </c>
      <c r="C1707" s="333">
        <v>45166</v>
      </c>
      <c r="D1707" s="366">
        <v>180015094546</v>
      </c>
      <c r="E1707" s="333">
        <v>45162</v>
      </c>
      <c r="F1707" s="332">
        <v>457.59</v>
      </c>
      <c r="G1707" s="332" t="s">
        <v>11183</v>
      </c>
      <c r="H1707" s="332" t="s">
        <v>110</v>
      </c>
      <c r="I1707" s="332" t="s">
        <v>130</v>
      </c>
      <c r="J1707" s="332" t="s">
        <v>12142</v>
      </c>
      <c r="K1707" s="332">
        <v>10</v>
      </c>
      <c r="L1707" s="333">
        <v>45173</v>
      </c>
      <c r="M1707" s="333">
        <v>45169</v>
      </c>
      <c r="N1707" s="332">
        <f t="shared" si="105"/>
        <v>457.59</v>
      </c>
      <c r="O1707" s="332" t="s">
        <v>27</v>
      </c>
      <c r="P1707" s="332">
        <v>1325</v>
      </c>
      <c r="Q1707" s="333">
        <v>45168</v>
      </c>
      <c r="R1707" s="332">
        <f t="shared" si="109"/>
        <v>457.59</v>
      </c>
      <c r="S1707" s="334">
        <f t="shared" si="108"/>
        <v>-5</v>
      </c>
    </row>
    <row r="1708" spans="1:19" x14ac:dyDescent="0.25">
      <c r="A1708" s="337">
        <v>1716</v>
      </c>
      <c r="B1708" s="337" t="s">
        <v>9171</v>
      </c>
      <c r="C1708" s="333">
        <v>45166</v>
      </c>
      <c r="D1708" s="366">
        <v>180015094548</v>
      </c>
      <c r="E1708" s="333">
        <v>45162</v>
      </c>
      <c r="F1708" s="332">
        <v>4307.6899999999996</v>
      </c>
      <c r="G1708" s="332" t="s">
        <v>11183</v>
      </c>
      <c r="H1708" s="332" t="s">
        <v>110</v>
      </c>
      <c r="I1708" s="332" t="s">
        <v>130</v>
      </c>
      <c r="J1708" s="332" t="s">
        <v>12142</v>
      </c>
      <c r="K1708" s="332">
        <v>10</v>
      </c>
      <c r="L1708" s="333">
        <v>45173</v>
      </c>
      <c r="M1708" s="333">
        <v>45169</v>
      </c>
      <c r="N1708" s="332">
        <f t="shared" si="105"/>
        <v>4307.6899999999996</v>
      </c>
      <c r="O1708" s="332" t="s">
        <v>27</v>
      </c>
      <c r="P1708" s="332">
        <v>1325</v>
      </c>
      <c r="Q1708" s="333">
        <v>45168</v>
      </c>
      <c r="R1708" s="332">
        <f t="shared" si="109"/>
        <v>4307.6899999999996</v>
      </c>
      <c r="S1708" s="334">
        <f t="shared" si="108"/>
        <v>-5</v>
      </c>
    </row>
    <row r="1709" spans="1:19" x14ac:dyDescent="0.25">
      <c r="A1709" s="337">
        <v>1717</v>
      </c>
      <c r="B1709" s="337" t="s">
        <v>9172</v>
      </c>
      <c r="C1709" s="333">
        <v>45166</v>
      </c>
      <c r="D1709" s="366">
        <v>180015094539</v>
      </c>
      <c r="E1709" s="333">
        <v>45162</v>
      </c>
      <c r="F1709" s="332">
        <v>224.83</v>
      </c>
      <c r="G1709" s="332" t="s">
        <v>11183</v>
      </c>
      <c r="H1709" s="332" t="s">
        <v>110</v>
      </c>
      <c r="I1709" s="332" t="s">
        <v>130</v>
      </c>
      <c r="J1709" s="332" t="s">
        <v>12142</v>
      </c>
      <c r="K1709" s="332">
        <v>10</v>
      </c>
      <c r="L1709" s="333">
        <v>45173</v>
      </c>
      <c r="M1709" s="333">
        <v>45169</v>
      </c>
      <c r="N1709" s="332">
        <f t="shared" si="105"/>
        <v>224.83</v>
      </c>
      <c r="O1709" s="332" t="s">
        <v>27</v>
      </c>
      <c r="P1709" s="332">
        <v>1325</v>
      </c>
      <c r="Q1709" s="333">
        <v>45168</v>
      </c>
      <c r="R1709" s="332">
        <f t="shared" si="109"/>
        <v>224.83</v>
      </c>
      <c r="S1709" s="334">
        <f t="shared" si="108"/>
        <v>-5</v>
      </c>
    </row>
    <row r="1710" spans="1:19" x14ac:dyDescent="0.25">
      <c r="A1710" s="337">
        <v>1718</v>
      </c>
      <c r="B1710" s="337" t="s">
        <v>9173</v>
      </c>
      <c r="C1710" s="333">
        <v>45166</v>
      </c>
      <c r="D1710" s="366">
        <v>180015094550</v>
      </c>
      <c r="E1710" s="333">
        <v>45162</v>
      </c>
      <c r="F1710" s="332">
        <v>220.33</v>
      </c>
      <c r="G1710" s="332" t="s">
        <v>11183</v>
      </c>
      <c r="H1710" s="332" t="s">
        <v>110</v>
      </c>
      <c r="I1710" s="332" t="s">
        <v>130</v>
      </c>
      <c r="J1710" s="332" t="s">
        <v>12142</v>
      </c>
      <c r="K1710" s="332">
        <v>10</v>
      </c>
      <c r="L1710" s="333">
        <v>45173</v>
      </c>
      <c r="M1710" s="333">
        <v>45169</v>
      </c>
      <c r="N1710" s="332">
        <f t="shared" si="105"/>
        <v>220.33</v>
      </c>
      <c r="O1710" s="332" t="s">
        <v>27</v>
      </c>
      <c r="P1710" s="332">
        <v>1325</v>
      </c>
      <c r="Q1710" s="333">
        <v>45168</v>
      </c>
      <c r="R1710" s="332">
        <f t="shared" si="109"/>
        <v>220.33</v>
      </c>
      <c r="S1710" s="334">
        <f t="shared" si="108"/>
        <v>-5</v>
      </c>
    </row>
    <row r="1711" spans="1:19" x14ac:dyDescent="0.25">
      <c r="A1711" s="337">
        <v>1719</v>
      </c>
      <c r="B1711" s="337" t="s">
        <v>9174</v>
      </c>
      <c r="C1711" s="333">
        <v>45167</v>
      </c>
      <c r="D1711" s="366">
        <v>52300528</v>
      </c>
      <c r="E1711" s="333">
        <v>45163</v>
      </c>
      <c r="F1711" s="332">
        <v>240</v>
      </c>
      <c r="G1711" s="332" t="s">
        <v>59</v>
      </c>
      <c r="H1711" s="332" t="s">
        <v>11874</v>
      </c>
      <c r="I1711" s="332" t="s">
        <v>130</v>
      </c>
      <c r="J1711" s="332" t="s">
        <v>11133</v>
      </c>
      <c r="K1711" s="332">
        <v>10</v>
      </c>
      <c r="L1711" s="333">
        <v>45173</v>
      </c>
      <c r="M1711" s="333">
        <v>45169</v>
      </c>
      <c r="N1711" s="332">
        <f t="shared" si="105"/>
        <v>240</v>
      </c>
      <c r="O1711" s="332" t="s">
        <v>27</v>
      </c>
      <c r="P1711" s="332">
        <v>1358</v>
      </c>
      <c r="Q1711" s="333">
        <v>45194</v>
      </c>
      <c r="R1711" s="332">
        <f t="shared" si="109"/>
        <v>240</v>
      </c>
      <c r="S1711" s="334">
        <f t="shared" si="108"/>
        <v>21</v>
      </c>
    </row>
    <row r="1712" spans="1:19" x14ac:dyDescent="0.25">
      <c r="A1712" s="337">
        <v>1720</v>
      </c>
      <c r="B1712" s="337" t="s">
        <v>9176</v>
      </c>
      <c r="C1712" s="333">
        <v>45167</v>
      </c>
      <c r="D1712" s="366">
        <v>2774</v>
      </c>
      <c r="E1712" s="333">
        <v>45166</v>
      </c>
      <c r="F1712" s="332">
        <v>981.75</v>
      </c>
      <c r="G1712" s="332" t="s">
        <v>11431</v>
      </c>
      <c r="H1712" s="332" t="s">
        <v>12214</v>
      </c>
      <c r="I1712" s="332" t="s">
        <v>130</v>
      </c>
      <c r="J1712" s="332" t="s">
        <v>12217</v>
      </c>
      <c r="K1712" s="332">
        <v>60</v>
      </c>
      <c r="L1712" s="333">
        <v>45227</v>
      </c>
      <c r="M1712" s="333">
        <v>45170</v>
      </c>
      <c r="N1712" s="332">
        <f t="shared" si="105"/>
        <v>981.75</v>
      </c>
      <c r="O1712" s="332"/>
      <c r="P1712" s="332"/>
      <c r="Q1712" s="332"/>
      <c r="R1712" s="332">
        <f t="shared" si="109"/>
        <v>981.75</v>
      </c>
      <c r="S1712" s="334">
        <f t="shared" si="108"/>
        <v>-45227</v>
      </c>
    </row>
    <row r="1713" spans="1:19" x14ac:dyDescent="0.25">
      <c r="A1713" s="337">
        <v>1721</v>
      </c>
      <c r="B1713" s="337" t="s">
        <v>9177</v>
      </c>
      <c r="C1713" s="333">
        <v>45167</v>
      </c>
      <c r="D1713" s="366">
        <v>2762</v>
      </c>
      <c r="E1713" s="333">
        <v>45166</v>
      </c>
      <c r="F1713" s="332">
        <v>2252.87</v>
      </c>
      <c r="G1713" s="332" t="s">
        <v>11980</v>
      </c>
      <c r="H1713" s="332" t="s">
        <v>11874</v>
      </c>
      <c r="I1713" s="332" t="s">
        <v>130</v>
      </c>
      <c r="J1713" s="332" t="s">
        <v>11194</v>
      </c>
      <c r="K1713" s="332">
        <v>0</v>
      </c>
      <c r="L1713" s="333">
        <v>45162</v>
      </c>
      <c r="M1713" s="333">
        <v>45169</v>
      </c>
      <c r="N1713" s="332">
        <f t="shared" si="105"/>
        <v>2252.87</v>
      </c>
      <c r="O1713" s="332" t="s">
        <v>27</v>
      </c>
      <c r="P1713" s="366">
        <v>1308</v>
      </c>
      <c r="Q1713" s="333">
        <v>45162</v>
      </c>
      <c r="R1713" s="332">
        <f t="shared" si="109"/>
        <v>2252.87</v>
      </c>
      <c r="S1713" s="334">
        <f t="shared" si="108"/>
        <v>0</v>
      </c>
    </row>
    <row r="1714" spans="1:19" x14ac:dyDescent="0.25">
      <c r="A1714" s="337">
        <v>1722</v>
      </c>
      <c r="B1714" s="337" t="s">
        <v>9178</v>
      </c>
      <c r="C1714" s="333">
        <v>45167</v>
      </c>
      <c r="D1714" s="366">
        <v>2760</v>
      </c>
      <c r="E1714" s="333">
        <v>45166</v>
      </c>
      <c r="F1714" s="332">
        <v>750.96</v>
      </c>
      <c r="G1714" s="332" t="s">
        <v>11980</v>
      </c>
      <c r="H1714" s="332" t="s">
        <v>11874</v>
      </c>
      <c r="I1714" s="332" t="s">
        <v>130</v>
      </c>
      <c r="J1714" s="332" t="s">
        <v>11194</v>
      </c>
      <c r="K1714" s="332">
        <v>0</v>
      </c>
      <c r="L1714" s="333">
        <v>45162</v>
      </c>
      <c r="M1714" s="333">
        <v>45169</v>
      </c>
      <c r="N1714" s="332">
        <f t="shared" si="105"/>
        <v>750.96</v>
      </c>
      <c r="O1714" s="332" t="s">
        <v>27</v>
      </c>
      <c r="P1714" s="332">
        <v>1308</v>
      </c>
      <c r="Q1714" s="333">
        <v>45162</v>
      </c>
      <c r="R1714" s="332">
        <f t="shared" si="109"/>
        <v>750.96</v>
      </c>
      <c r="S1714" s="334">
        <f t="shared" si="108"/>
        <v>0</v>
      </c>
    </row>
    <row r="1715" spans="1:19" x14ac:dyDescent="0.25">
      <c r="A1715" s="337">
        <v>1723</v>
      </c>
      <c r="B1715" s="337" t="s">
        <v>7127</v>
      </c>
      <c r="C1715" s="333">
        <v>45168</v>
      </c>
      <c r="D1715" s="366">
        <v>20161</v>
      </c>
      <c r="E1715" s="333">
        <v>45167</v>
      </c>
      <c r="F1715" s="332">
        <v>611.34</v>
      </c>
      <c r="G1715" s="332" t="s">
        <v>12213</v>
      </c>
      <c r="H1715" s="332" t="s">
        <v>12215</v>
      </c>
      <c r="I1715" s="332" t="s">
        <v>130</v>
      </c>
      <c r="J1715" s="332" t="s">
        <v>9687</v>
      </c>
      <c r="K1715" s="332">
        <v>30</v>
      </c>
      <c r="L1715" s="333">
        <v>45197</v>
      </c>
      <c r="M1715" s="333">
        <v>45170</v>
      </c>
      <c r="N1715" s="332">
        <f t="shared" si="105"/>
        <v>611.34</v>
      </c>
      <c r="O1715" s="332"/>
      <c r="P1715" s="332"/>
      <c r="Q1715" s="332"/>
      <c r="R1715" s="332">
        <f t="shared" si="109"/>
        <v>611.34</v>
      </c>
      <c r="S1715" s="334">
        <f t="shared" si="108"/>
        <v>-45197</v>
      </c>
    </row>
    <row r="1716" spans="1:19" x14ac:dyDescent="0.25">
      <c r="A1716" s="337">
        <v>1724</v>
      </c>
      <c r="B1716" s="337" t="s">
        <v>7128</v>
      </c>
      <c r="C1716" s="333">
        <v>45168</v>
      </c>
      <c r="D1716" s="366">
        <v>20167</v>
      </c>
      <c r="E1716" s="333">
        <v>45167</v>
      </c>
      <c r="F1716" s="332">
        <v>137.30000000000001</v>
      </c>
      <c r="G1716" s="332" t="s">
        <v>12213</v>
      </c>
      <c r="H1716" s="332" t="s">
        <v>2324</v>
      </c>
      <c r="I1716" s="332" t="s">
        <v>130</v>
      </c>
      <c r="J1716" s="332" t="s">
        <v>9687</v>
      </c>
      <c r="K1716" s="332">
        <v>30</v>
      </c>
      <c r="L1716" s="333">
        <v>45197</v>
      </c>
      <c r="M1716" s="333">
        <v>45170</v>
      </c>
      <c r="N1716" s="332">
        <f t="shared" si="105"/>
        <v>137.30000000000001</v>
      </c>
      <c r="O1716" s="332"/>
      <c r="P1716" s="332"/>
      <c r="Q1716" s="332"/>
      <c r="R1716" s="332">
        <f t="shared" si="109"/>
        <v>137.30000000000001</v>
      </c>
      <c r="S1716" s="334">
        <f t="shared" si="108"/>
        <v>-45197</v>
      </c>
    </row>
    <row r="1717" spans="1:19" x14ac:dyDescent="0.25">
      <c r="A1717" s="337">
        <v>1725</v>
      </c>
      <c r="B1717" s="337" t="s">
        <v>8692</v>
      </c>
      <c r="C1717" s="333">
        <v>45169</v>
      </c>
      <c r="D1717" s="366">
        <v>255000125</v>
      </c>
      <c r="E1717" s="333">
        <v>45168</v>
      </c>
      <c r="F1717" s="332">
        <v>3502.94</v>
      </c>
      <c r="G1717" s="332" t="s">
        <v>663</v>
      </c>
      <c r="H1717" s="332" t="s">
        <v>12216</v>
      </c>
      <c r="I1717" s="332" t="s">
        <v>130</v>
      </c>
      <c r="J1717" s="332" t="s">
        <v>12218</v>
      </c>
      <c r="K1717" s="332"/>
      <c r="L1717" s="332"/>
      <c r="M1717" s="332"/>
      <c r="N1717" s="332">
        <f t="shared" si="105"/>
        <v>3502.94</v>
      </c>
      <c r="O1717" s="332"/>
      <c r="P1717" s="332"/>
      <c r="Q1717" s="332"/>
      <c r="R1717" s="332">
        <f t="shared" si="109"/>
        <v>3502.94</v>
      </c>
      <c r="S1717" s="334">
        <f t="shared" si="108"/>
        <v>0</v>
      </c>
    </row>
    <row r="1718" spans="1:19" x14ac:dyDescent="0.25">
      <c r="A1718" s="337">
        <v>1726</v>
      </c>
      <c r="B1718" s="337" t="s">
        <v>12212</v>
      </c>
      <c r="C1718" s="333">
        <v>45169</v>
      </c>
      <c r="D1718" s="366">
        <v>42007588414</v>
      </c>
      <c r="E1718" s="333">
        <v>45162</v>
      </c>
      <c r="F1718" s="332">
        <v>365.4</v>
      </c>
      <c r="G1718" s="332" t="s">
        <v>11389</v>
      </c>
      <c r="H1718" s="332" t="s">
        <v>210</v>
      </c>
      <c r="I1718" s="332" t="s">
        <v>130</v>
      </c>
      <c r="J1718" s="332" t="s">
        <v>12142</v>
      </c>
      <c r="K1718" s="332">
        <v>15</v>
      </c>
      <c r="L1718" s="333">
        <v>45177</v>
      </c>
      <c r="M1718" s="333">
        <v>45170</v>
      </c>
      <c r="N1718" s="332">
        <f t="shared" si="105"/>
        <v>365.4</v>
      </c>
      <c r="O1718" s="332"/>
      <c r="P1718" s="332"/>
      <c r="Q1718" s="332"/>
      <c r="R1718" s="332">
        <f t="shared" si="109"/>
        <v>365.4</v>
      </c>
      <c r="S1718" s="334">
        <f t="shared" si="108"/>
        <v>-45177</v>
      </c>
    </row>
    <row r="1719" spans="1:19" x14ac:dyDescent="0.25">
      <c r="A1719" s="337">
        <v>1727</v>
      </c>
      <c r="B1719" s="337" t="s">
        <v>12219</v>
      </c>
      <c r="C1719" s="338">
        <v>45141</v>
      </c>
      <c r="D1719" s="337">
        <v>23094614</v>
      </c>
      <c r="E1719" s="340">
        <v>45140</v>
      </c>
      <c r="F1719" s="337">
        <v>76.489999999999995</v>
      </c>
      <c r="G1719" s="337" t="s">
        <v>3319</v>
      </c>
      <c r="H1719" s="337" t="s">
        <v>12220</v>
      </c>
      <c r="I1719" s="337" t="s">
        <v>3579</v>
      </c>
      <c r="J1719" s="337" t="s">
        <v>10256</v>
      </c>
      <c r="K1719" s="337">
        <v>30</v>
      </c>
      <c r="L1719" s="338">
        <v>45170</v>
      </c>
      <c r="M1719" s="341">
        <v>45141</v>
      </c>
      <c r="N1719" s="337">
        <v>76.489999999999995</v>
      </c>
      <c r="O1719" s="40" t="s">
        <v>20</v>
      </c>
      <c r="P1719" s="40">
        <v>584</v>
      </c>
      <c r="Q1719" s="41">
        <v>45170</v>
      </c>
      <c r="R1719" s="39">
        <v>76.489999999999995</v>
      </c>
      <c r="S1719" s="334">
        <f t="shared" si="108"/>
        <v>0</v>
      </c>
    </row>
    <row r="1720" spans="1:19" x14ac:dyDescent="0.25">
      <c r="A1720" s="337">
        <v>1728</v>
      </c>
      <c r="B1720" s="337" t="s">
        <v>12221</v>
      </c>
      <c r="C1720" s="338">
        <v>45142</v>
      </c>
      <c r="D1720" s="337">
        <v>4615</v>
      </c>
      <c r="E1720" s="340">
        <v>45142</v>
      </c>
      <c r="F1720" s="337">
        <v>261.39999999999998</v>
      </c>
      <c r="G1720" s="337" t="s">
        <v>11258</v>
      </c>
      <c r="H1720" s="337" t="s">
        <v>4395</v>
      </c>
      <c r="I1720" s="337" t="s">
        <v>3579</v>
      </c>
      <c r="J1720" s="337" t="s">
        <v>10256</v>
      </c>
      <c r="K1720" s="337">
        <v>30</v>
      </c>
      <c r="L1720" s="338">
        <v>45173</v>
      </c>
      <c r="M1720" s="341">
        <v>45142</v>
      </c>
      <c r="N1720" s="337">
        <v>261.39999999999998</v>
      </c>
      <c r="O1720" s="40" t="s">
        <v>20</v>
      </c>
      <c r="P1720" s="40">
        <v>586</v>
      </c>
      <c r="Q1720" s="41">
        <v>45173</v>
      </c>
      <c r="R1720" s="39">
        <v>261.39999999999998</v>
      </c>
      <c r="S1720" s="334">
        <f t="shared" si="108"/>
        <v>0</v>
      </c>
    </row>
    <row r="1721" spans="1:19" x14ac:dyDescent="0.25">
      <c r="A1721" s="337">
        <v>1729</v>
      </c>
      <c r="B1721" s="337" t="s">
        <v>12222</v>
      </c>
      <c r="C1721" s="338">
        <v>45142</v>
      </c>
      <c r="D1721" s="337">
        <v>94</v>
      </c>
      <c r="E1721" s="340">
        <v>45141</v>
      </c>
      <c r="F1721" s="337">
        <v>250</v>
      </c>
      <c r="G1721" s="337" t="s">
        <v>8915</v>
      </c>
      <c r="H1721" s="337" t="s">
        <v>11559</v>
      </c>
      <c r="I1721" s="337" t="s">
        <v>3579</v>
      </c>
      <c r="J1721" s="337" t="s">
        <v>10256</v>
      </c>
      <c r="K1721" s="337">
        <v>0</v>
      </c>
      <c r="L1721" s="338">
        <v>45141</v>
      </c>
      <c r="M1721" s="341">
        <v>45142</v>
      </c>
      <c r="N1721" s="337">
        <v>250</v>
      </c>
      <c r="O1721" s="337" t="s">
        <v>50</v>
      </c>
      <c r="P1721" s="337">
        <v>30</v>
      </c>
      <c r="Q1721" s="341">
        <v>45141</v>
      </c>
      <c r="R1721" s="342">
        <v>250</v>
      </c>
      <c r="S1721" s="334">
        <f t="shared" si="108"/>
        <v>0</v>
      </c>
    </row>
    <row r="1722" spans="1:19" x14ac:dyDescent="0.25">
      <c r="A1722" s="337">
        <v>1730</v>
      </c>
      <c r="B1722" s="337" t="s">
        <v>12223</v>
      </c>
      <c r="C1722" s="338">
        <v>45145</v>
      </c>
      <c r="D1722" s="337">
        <v>10228641893</v>
      </c>
      <c r="E1722" s="340">
        <v>45138</v>
      </c>
      <c r="F1722" s="337">
        <v>1117.5999999999999</v>
      </c>
      <c r="G1722" s="337" t="s">
        <v>209</v>
      </c>
      <c r="H1722" s="337" t="s">
        <v>4400</v>
      </c>
      <c r="I1722" s="337" t="s">
        <v>3579</v>
      </c>
      <c r="J1722" s="337" t="s">
        <v>8112</v>
      </c>
      <c r="K1722" s="337">
        <v>15</v>
      </c>
      <c r="L1722" s="338">
        <v>45154</v>
      </c>
      <c r="M1722" s="341">
        <v>45146</v>
      </c>
      <c r="N1722" s="337">
        <v>1117.5999999999999</v>
      </c>
      <c r="O1722" s="40" t="s">
        <v>20</v>
      </c>
      <c r="P1722" s="40">
        <v>571</v>
      </c>
      <c r="Q1722" s="41">
        <v>45156</v>
      </c>
      <c r="R1722" s="39">
        <v>1117.5999999999999</v>
      </c>
      <c r="S1722" s="334">
        <f t="shared" si="108"/>
        <v>2</v>
      </c>
    </row>
    <row r="1723" spans="1:19" x14ac:dyDescent="0.25">
      <c r="A1723" s="337">
        <v>1731</v>
      </c>
      <c r="B1723" s="337" t="s">
        <v>12224</v>
      </c>
      <c r="C1723" s="338">
        <v>45146</v>
      </c>
      <c r="D1723" s="337">
        <v>523036</v>
      </c>
      <c r="E1723" s="340">
        <v>45138</v>
      </c>
      <c r="F1723" s="337">
        <v>1214.8399999999999</v>
      </c>
      <c r="G1723" s="337" t="s">
        <v>505</v>
      </c>
      <c r="H1723" s="337" t="s">
        <v>11601</v>
      </c>
      <c r="I1723" s="337" t="s">
        <v>3579</v>
      </c>
      <c r="J1723" s="337" t="s">
        <v>8112</v>
      </c>
      <c r="K1723" s="337">
        <v>15</v>
      </c>
      <c r="L1723" s="338">
        <v>45153</v>
      </c>
      <c r="M1723" s="341">
        <v>45146</v>
      </c>
      <c r="N1723" s="337">
        <v>1214.8399999999999</v>
      </c>
      <c r="O1723" s="40" t="s">
        <v>20</v>
      </c>
      <c r="P1723" s="40">
        <v>570</v>
      </c>
      <c r="Q1723" s="41">
        <v>45156</v>
      </c>
      <c r="R1723" s="39">
        <v>1214.8399999999999</v>
      </c>
      <c r="S1723" s="334">
        <f t="shared" si="108"/>
        <v>3</v>
      </c>
    </row>
    <row r="1724" spans="1:19" x14ac:dyDescent="0.25">
      <c r="A1724" s="337">
        <v>1732</v>
      </c>
      <c r="B1724" s="337" t="s">
        <v>12225</v>
      </c>
      <c r="C1724" s="338">
        <v>45147</v>
      </c>
      <c r="D1724" s="337">
        <v>3116</v>
      </c>
      <c r="E1724" s="340">
        <v>45138</v>
      </c>
      <c r="F1724" s="337">
        <v>88.63</v>
      </c>
      <c r="G1724" s="337" t="s">
        <v>3717</v>
      </c>
      <c r="H1724" s="337" t="s">
        <v>450</v>
      </c>
      <c r="I1724" s="337" t="s">
        <v>3579</v>
      </c>
      <c r="J1724" s="337" t="s">
        <v>8112</v>
      </c>
      <c r="K1724" s="337">
        <v>60</v>
      </c>
      <c r="L1724" s="338">
        <v>45198</v>
      </c>
      <c r="M1724" s="341">
        <v>45147</v>
      </c>
      <c r="N1724" s="337">
        <v>88.63</v>
      </c>
      <c r="O1724" s="40" t="s">
        <v>20</v>
      </c>
      <c r="P1724" s="63">
        <v>1132</v>
      </c>
      <c r="Q1724" s="41">
        <v>45155</v>
      </c>
      <c r="R1724" s="39">
        <v>85.28</v>
      </c>
      <c r="S1724" s="334">
        <f t="shared" si="108"/>
        <v>-43</v>
      </c>
    </row>
    <row r="1725" spans="1:19" x14ac:dyDescent="0.25">
      <c r="A1725" s="337">
        <v>1733</v>
      </c>
      <c r="B1725" s="337" t="s">
        <v>12226</v>
      </c>
      <c r="C1725" s="338">
        <v>45147</v>
      </c>
      <c r="D1725" s="337">
        <v>3114</v>
      </c>
      <c r="E1725" s="340">
        <v>45138</v>
      </c>
      <c r="F1725" s="337">
        <v>18234.02</v>
      </c>
      <c r="G1725" s="337" t="s">
        <v>3717</v>
      </c>
      <c r="H1725" s="337" t="s">
        <v>450</v>
      </c>
      <c r="I1725" s="337" t="s">
        <v>3579</v>
      </c>
      <c r="J1725" s="337" t="s">
        <v>8112</v>
      </c>
      <c r="K1725" s="337">
        <v>60</v>
      </c>
      <c r="L1725" s="338">
        <v>45198</v>
      </c>
      <c r="M1725" s="341">
        <v>45147</v>
      </c>
      <c r="N1725" s="337">
        <v>18234.02</v>
      </c>
      <c r="O1725" s="40" t="s">
        <v>20</v>
      </c>
      <c r="P1725" s="40">
        <v>1132</v>
      </c>
      <c r="Q1725" s="41">
        <v>45155</v>
      </c>
      <c r="R1725" s="39">
        <v>17544.5</v>
      </c>
      <c r="S1725" s="334">
        <f t="shared" si="108"/>
        <v>-43</v>
      </c>
    </row>
    <row r="1726" spans="1:19" x14ac:dyDescent="0.25">
      <c r="A1726" s="337">
        <v>1734</v>
      </c>
      <c r="B1726" s="337" t="s">
        <v>4671</v>
      </c>
      <c r="C1726" s="338">
        <v>45147</v>
      </c>
      <c r="D1726" s="337">
        <v>3118</v>
      </c>
      <c r="E1726" s="340">
        <v>45138</v>
      </c>
      <c r="F1726" s="337">
        <v>25706.07</v>
      </c>
      <c r="G1726" s="337" t="s">
        <v>3717</v>
      </c>
      <c r="H1726" s="337" t="s">
        <v>450</v>
      </c>
      <c r="I1726" s="337" t="s">
        <v>3579</v>
      </c>
      <c r="J1726" s="337" t="s">
        <v>8112</v>
      </c>
      <c r="K1726" s="337">
        <v>60</v>
      </c>
      <c r="L1726" s="338">
        <v>45198</v>
      </c>
      <c r="M1726" s="341">
        <v>45147</v>
      </c>
      <c r="N1726" s="337">
        <v>25706.07</v>
      </c>
      <c r="O1726" s="40" t="s">
        <v>20</v>
      </c>
      <c r="P1726" s="40">
        <v>1132</v>
      </c>
      <c r="Q1726" s="41">
        <v>45155</v>
      </c>
      <c r="R1726" s="39">
        <v>24733.99</v>
      </c>
      <c r="S1726" s="334">
        <f t="shared" si="108"/>
        <v>-43</v>
      </c>
    </row>
    <row r="1727" spans="1:19" x14ac:dyDescent="0.25">
      <c r="A1727" s="337">
        <v>1735</v>
      </c>
      <c r="B1727" s="337" t="s">
        <v>12227</v>
      </c>
      <c r="C1727" s="338">
        <v>45148</v>
      </c>
      <c r="D1727" s="337">
        <v>38627</v>
      </c>
      <c r="E1727" s="340">
        <v>45148</v>
      </c>
      <c r="F1727" s="337">
        <v>1710.07</v>
      </c>
      <c r="G1727" s="337" t="s">
        <v>12228</v>
      </c>
      <c r="H1727" s="337" t="s">
        <v>12229</v>
      </c>
      <c r="I1727" s="337" t="s">
        <v>3579</v>
      </c>
      <c r="J1727" s="337" t="s">
        <v>10256</v>
      </c>
      <c r="K1727" s="337">
        <v>30</v>
      </c>
      <c r="L1727" s="338">
        <v>45178</v>
      </c>
      <c r="M1727" s="341">
        <v>45148</v>
      </c>
      <c r="N1727" s="337">
        <v>1710.07</v>
      </c>
      <c r="O1727" s="40" t="s">
        <v>20</v>
      </c>
      <c r="P1727" s="40">
        <v>590</v>
      </c>
      <c r="Q1727" s="41">
        <v>45177</v>
      </c>
      <c r="R1727" s="39">
        <v>1710.07</v>
      </c>
      <c r="S1727" s="334">
        <f t="shared" si="108"/>
        <v>-1</v>
      </c>
    </row>
    <row r="1728" spans="1:19" x14ac:dyDescent="0.25">
      <c r="A1728" s="337">
        <v>1736</v>
      </c>
      <c r="B1728" s="337" t="s">
        <v>12230</v>
      </c>
      <c r="C1728" s="338">
        <v>45149</v>
      </c>
      <c r="D1728" s="337">
        <v>36158.1</v>
      </c>
      <c r="E1728" s="340">
        <v>45139</v>
      </c>
      <c r="F1728" s="337">
        <v>36158.1</v>
      </c>
      <c r="G1728" s="337" t="s">
        <v>11483</v>
      </c>
      <c r="H1728" s="337" t="s">
        <v>12231</v>
      </c>
      <c r="I1728" s="337" t="s">
        <v>3579</v>
      </c>
      <c r="J1728" s="337" t="s">
        <v>8112</v>
      </c>
      <c r="K1728" s="337">
        <v>60</v>
      </c>
      <c r="L1728" s="338">
        <v>45198</v>
      </c>
      <c r="M1728" s="341">
        <v>45149</v>
      </c>
      <c r="N1728" s="337">
        <v>36158.1</v>
      </c>
      <c r="O1728" s="40" t="s">
        <v>20</v>
      </c>
      <c r="P1728" s="40">
        <v>1134</v>
      </c>
      <c r="Q1728" s="41">
        <v>45219</v>
      </c>
      <c r="R1728" s="39">
        <v>33271.53</v>
      </c>
      <c r="S1728" s="334">
        <f t="shared" si="108"/>
        <v>21</v>
      </c>
    </row>
    <row r="1729" spans="1:19" x14ac:dyDescent="0.25">
      <c r="A1729" s="337">
        <v>1737</v>
      </c>
      <c r="B1729" s="337" t="s">
        <v>12232</v>
      </c>
      <c r="C1729" s="338">
        <v>45149</v>
      </c>
      <c r="D1729" s="337">
        <v>206.13</v>
      </c>
      <c r="E1729" s="340">
        <v>45138</v>
      </c>
      <c r="F1729" s="337">
        <v>206.13</v>
      </c>
      <c r="G1729" s="337" t="s">
        <v>11005</v>
      </c>
      <c r="H1729" s="337" t="s">
        <v>9253</v>
      </c>
      <c r="I1729" s="337" t="s">
        <v>3579</v>
      </c>
      <c r="J1729" s="337" t="s">
        <v>8112</v>
      </c>
      <c r="K1729" s="337">
        <v>15</v>
      </c>
      <c r="L1729" s="338">
        <v>45153</v>
      </c>
      <c r="M1729" s="341">
        <v>45149</v>
      </c>
      <c r="N1729" s="337">
        <v>206.13</v>
      </c>
      <c r="O1729" s="40" t="s">
        <v>20</v>
      </c>
      <c r="P1729" s="40">
        <v>1998</v>
      </c>
      <c r="Q1729" s="41">
        <v>45154</v>
      </c>
      <c r="R1729" s="39">
        <v>206.13</v>
      </c>
      <c r="S1729" s="334">
        <f t="shared" si="108"/>
        <v>1</v>
      </c>
    </row>
    <row r="1730" spans="1:19" x14ac:dyDescent="0.25">
      <c r="A1730" s="337">
        <v>1738</v>
      </c>
      <c r="B1730" s="337" t="s">
        <v>12233</v>
      </c>
      <c r="C1730" s="338">
        <v>45154</v>
      </c>
      <c r="D1730" s="337">
        <v>5445</v>
      </c>
      <c r="E1730" s="340">
        <v>45149</v>
      </c>
      <c r="F1730" s="337">
        <v>234.43</v>
      </c>
      <c r="G1730" s="337" t="s">
        <v>6069</v>
      </c>
      <c r="H1730" s="337" t="s">
        <v>57</v>
      </c>
      <c r="I1730" s="337" t="s">
        <v>3579</v>
      </c>
      <c r="J1730" s="337" t="s">
        <v>10256</v>
      </c>
      <c r="K1730" s="337">
        <v>30</v>
      </c>
      <c r="L1730" s="338">
        <v>45179</v>
      </c>
      <c r="M1730" s="341">
        <v>45154</v>
      </c>
      <c r="N1730" s="337">
        <v>234.43</v>
      </c>
      <c r="O1730" s="40" t="s">
        <v>20</v>
      </c>
      <c r="P1730" s="40">
        <v>591</v>
      </c>
      <c r="Q1730" s="41">
        <v>45177</v>
      </c>
      <c r="R1730" s="39">
        <v>234.43</v>
      </c>
      <c r="S1730" s="334">
        <f t="shared" si="108"/>
        <v>-2</v>
      </c>
    </row>
    <row r="1731" spans="1:19" x14ac:dyDescent="0.25">
      <c r="A1731" s="337">
        <v>1739</v>
      </c>
      <c r="B1731" s="337" t="s">
        <v>12234</v>
      </c>
      <c r="C1731" s="338">
        <v>45154</v>
      </c>
      <c r="D1731" s="337">
        <v>6616963</v>
      </c>
      <c r="E1731" s="340">
        <v>45149</v>
      </c>
      <c r="F1731" s="337">
        <v>7633.2</v>
      </c>
      <c r="G1731" s="337" t="s">
        <v>11237</v>
      </c>
      <c r="H1731" s="337" t="s">
        <v>11238</v>
      </c>
      <c r="I1731" s="337" t="s">
        <v>3579</v>
      </c>
      <c r="J1731" s="337" t="s">
        <v>8112</v>
      </c>
      <c r="K1731" s="337">
        <v>15</v>
      </c>
      <c r="L1731" s="338">
        <v>45164</v>
      </c>
      <c r="M1731" s="341">
        <v>45154</v>
      </c>
      <c r="N1731" s="337">
        <v>7633.2</v>
      </c>
      <c r="O1731" s="40" t="s">
        <v>20</v>
      </c>
      <c r="P1731" s="40">
        <v>577</v>
      </c>
      <c r="Q1731" s="41">
        <v>45158</v>
      </c>
      <c r="R1731" s="39">
        <v>7633.2</v>
      </c>
      <c r="S1731" s="334">
        <f t="shared" si="108"/>
        <v>-6</v>
      </c>
    </row>
    <row r="1732" spans="1:19" x14ac:dyDescent="0.25">
      <c r="A1732" s="337">
        <v>1740</v>
      </c>
      <c r="B1732" s="337" t="s">
        <v>12235</v>
      </c>
      <c r="C1732" s="338">
        <v>45155</v>
      </c>
      <c r="D1732" s="337">
        <v>102465</v>
      </c>
      <c r="E1732" s="340">
        <v>45155</v>
      </c>
      <c r="F1732" s="337">
        <v>29.75</v>
      </c>
      <c r="G1732" s="337" t="s">
        <v>12236</v>
      </c>
      <c r="H1732" s="337" t="s">
        <v>12237</v>
      </c>
      <c r="I1732" s="337" t="s">
        <v>3579</v>
      </c>
      <c r="J1732" s="337" t="s">
        <v>10256</v>
      </c>
      <c r="K1732" s="337">
        <v>0</v>
      </c>
      <c r="L1732" s="338">
        <v>45155</v>
      </c>
      <c r="M1732" s="341">
        <v>45155</v>
      </c>
      <c r="N1732" s="337">
        <v>29.75</v>
      </c>
      <c r="O1732" s="40" t="s">
        <v>72</v>
      </c>
      <c r="P1732" s="40">
        <v>4</v>
      </c>
      <c r="Q1732" s="41">
        <v>45155</v>
      </c>
      <c r="R1732" s="39">
        <v>29.75</v>
      </c>
      <c r="S1732" s="334">
        <f t="shared" si="108"/>
        <v>0</v>
      </c>
    </row>
    <row r="1733" spans="1:19" x14ac:dyDescent="0.25">
      <c r="A1733" s="337">
        <v>1741</v>
      </c>
      <c r="B1733" s="337" t="s">
        <v>8802</v>
      </c>
      <c r="C1733" s="338">
        <v>45156</v>
      </c>
      <c r="D1733" s="337">
        <v>14826</v>
      </c>
      <c r="E1733" s="340">
        <v>45156</v>
      </c>
      <c r="F1733" s="337">
        <v>83.4</v>
      </c>
      <c r="G1733" s="337" t="s">
        <v>8801</v>
      </c>
      <c r="H1733" s="337" t="s">
        <v>57</v>
      </c>
      <c r="I1733" s="337" t="s">
        <v>3579</v>
      </c>
      <c r="J1733" s="337" t="s">
        <v>10256</v>
      </c>
      <c r="K1733" s="337">
        <v>5</v>
      </c>
      <c r="L1733" s="338">
        <v>45156</v>
      </c>
      <c r="M1733" s="341">
        <v>45156</v>
      </c>
      <c r="N1733" s="337">
        <v>83.4</v>
      </c>
      <c r="O1733" s="40" t="s">
        <v>20</v>
      </c>
      <c r="P1733" s="40">
        <v>576</v>
      </c>
      <c r="Q1733" s="41">
        <v>45156</v>
      </c>
      <c r="R1733" s="39">
        <v>83.4</v>
      </c>
      <c r="S1733" s="334">
        <f t="shared" si="108"/>
        <v>0</v>
      </c>
    </row>
    <row r="1734" spans="1:19" x14ac:dyDescent="0.25">
      <c r="A1734" s="337">
        <v>1742</v>
      </c>
      <c r="B1734" s="337" t="s">
        <v>12238</v>
      </c>
      <c r="C1734" s="338">
        <v>45159</v>
      </c>
      <c r="D1734" s="337">
        <v>8191</v>
      </c>
      <c r="E1734" s="340">
        <v>45156</v>
      </c>
      <c r="F1734" s="337">
        <v>8.8000000000000007</v>
      </c>
      <c r="G1734" s="337" t="s">
        <v>1251</v>
      </c>
      <c r="H1734" s="337" t="s">
        <v>92</v>
      </c>
      <c r="I1734" s="337" t="s">
        <v>3579</v>
      </c>
      <c r="J1734" s="337" t="s">
        <v>4434</v>
      </c>
      <c r="K1734" s="337">
        <v>0</v>
      </c>
      <c r="L1734" s="338">
        <v>45156</v>
      </c>
      <c r="M1734" s="341">
        <v>45159</v>
      </c>
      <c r="N1734" s="337">
        <v>8.8000000000000007</v>
      </c>
      <c r="O1734" s="337" t="s">
        <v>108</v>
      </c>
      <c r="P1734" s="337">
        <v>13015</v>
      </c>
      <c r="Q1734" s="341">
        <v>45156</v>
      </c>
      <c r="R1734" s="342">
        <v>8.8000000000000007</v>
      </c>
      <c r="S1734" s="334">
        <f t="shared" si="108"/>
        <v>0</v>
      </c>
    </row>
    <row r="1735" spans="1:19" x14ac:dyDescent="0.25">
      <c r="A1735" s="337">
        <v>1743</v>
      </c>
      <c r="B1735" s="337" t="s">
        <v>12239</v>
      </c>
      <c r="C1735" s="338">
        <v>45159</v>
      </c>
      <c r="D1735" s="337">
        <v>4618</v>
      </c>
      <c r="E1735" s="340">
        <v>45159</v>
      </c>
      <c r="F1735" s="337">
        <v>79.209999999999994</v>
      </c>
      <c r="G1735" s="337" t="s">
        <v>11258</v>
      </c>
      <c r="H1735" s="337" t="s">
        <v>4395</v>
      </c>
      <c r="I1735" s="337" t="s">
        <v>3579</v>
      </c>
      <c r="J1735" s="337" t="s">
        <v>10256</v>
      </c>
      <c r="K1735" s="337">
        <v>30</v>
      </c>
      <c r="L1735" s="338">
        <v>45189</v>
      </c>
      <c r="M1735" s="341">
        <v>45159</v>
      </c>
      <c r="N1735" s="337">
        <v>79.209999999999994</v>
      </c>
      <c r="O1735" s="40" t="s">
        <v>20</v>
      </c>
      <c r="P1735" s="40">
        <v>660</v>
      </c>
      <c r="Q1735" s="41">
        <v>45189</v>
      </c>
      <c r="R1735" s="39">
        <v>79.209999999999994</v>
      </c>
      <c r="S1735" s="334">
        <f t="shared" si="108"/>
        <v>0</v>
      </c>
    </row>
    <row r="1736" spans="1:19" x14ac:dyDescent="0.25">
      <c r="A1736" s="337">
        <v>1744</v>
      </c>
      <c r="B1736" s="337" t="s">
        <v>7141</v>
      </c>
      <c r="C1736" s="333">
        <v>45169</v>
      </c>
      <c r="D1736" s="337">
        <v>2849</v>
      </c>
      <c r="E1736" s="333">
        <v>45168</v>
      </c>
      <c r="F1736" s="337">
        <v>863.54</v>
      </c>
      <c r="G1736" s="337" t="s">
        <v>11980</v>
      </c>
      <c r="H1736" s="337" t="s">
        <v>2884</v>
      </c>
      <c r="I1736" s="337" t="s">
        <v>130</v>
      </c>
      <c r="J1736" s="337" t="s">
        <v>11194</v>
      </c>
      <c r="K1736" s="332">
        <v>0</v>
      </c>
      <c r="L1736" s="333">
        <v>45168</v>
      </c>
      <c r="M1736" s="333">
        <v>45170</v>
      </c>
      <c r="N1736" s="332">
        <f>F1736</f>
        <v>863.54</v>
      </c>
      <c r="O1736" s="332" t="s">
        <v>20</v>
      </c>
      <c r="P1736" s="332">
        <v>1311</v>
      </c>
      <c r="Q1736" s="333">
        <v>45163</v>
      </c>
      <c r="R1736" s="332">
        <f>N1736</f>
        <v>863.54</v>
      </c>
      <c r="S1736" s="334">
        <f t="shared" si="108"/>
        <v>-5</v>
      </c>
    </row>
    <row r="1737" spans="1:19" x14ac:dyDescent="0.25">
      <c r="A1737" s="337">
        <v>1745</v>
      </c>
      <c r="B1737" s="337" t="s">
        <v>12241</v>
      </c>
      <c r="C1737" s="333">
        <v>45170</v>
      </c>
      <c r="D1737" s="337">
        <v>2200182971</v>
      </c>
      <c r="E1737" s="333">
        <v>45159</v>
      </c>
      <c r="F1737" s="337">
        <v>134.04</v>
      </c>
      <c r="G1737" s="337" t="s">
        <v>663</v>
      </c>
      <c r="H1737" s="337" t="s">
        <v>212</v>
      </c>
      <c r="I1737" s="337" t="s">
        <v>130</v>
      </c>
      <c r="J1737" s="337" t="s">
        <v>8687</v>
      </c>
      <c r="K1737" s="337">
        <v>30</v>
      </c>
      <c r="L1737" s="333">
        <v>45189</v>
      </c>
      <c r="M1737" s="333">
        <v>45170</v>
      </c>
      <c r="N1737" s="332">
        <f t="shared" ref="N1737:N1800" si="110">F1737</f>
        <v>134.04</v>
      </c>
      <c r="O1737" s="332"/>
      <c r="P1737" s="332"/>
      <c r="Q1737" s="332"/>
      <c r="R1737" s="332"/>
      <c r="S1737" s="334">
        <f t="shared" si="108"/>
        <v>-45189</v>
      </c>
    </row>
    <row r="1738" spans="1:19" x14ac:dyDescent="0.25">
      <c r="A1738" s="337">
        <v>1746</v>
      </c>
      <c r="B1738" s="337" t="s">
        <v>8693</v>
      </c>
      <c r="C1738" s="333">
        <v>45170</v>
      </c>
      <c r="D1738" s="332">
        <v>182</v>
      </c>
      <c r="E1738" s="333">
        <v>45169</v>
      </c>
      <c r="F1738" s="332">
        <v>-659.6</v>
      </c>
      <c r="G1738" s="332" t="s">
        <v>399</v>
      </c>
      <c r="H1738" s="332" t="s">
        <v>12244</v>
      </c>
      <c r="I1738" s="337" t="s">
        <v>130</v>
      </c>
      <c r="J1738" s="332" t="s">
        <v>12217</v>
      </c>
      <c r="K1738" s="332">
        <v>0</v>
      </c>
      <c r="L1738" s="333">
        <v>45169</v>
      </c>
      <c r="M1738" s="333">
        <v>45177</v>
      </c>
      <c r="N1738" s="332">
        <f t="shared" si="110"/>
        <v>-659.6</v>
      </c>
      <c r="O1738" s="332"/>
      <c r="P1738" s="332"/>
      <c r="Q1738" s="333">
        <v>45169</v>
      </c>
      <c r="R1738" s="332">
        <f>N1738</f>
        <v>-659.6</v>
      </c>
      <c r="S1738" s="334">
        <f t="shared" si="108"/>
        <v>0</v>
      </c>
    </row>
    <row r="1739" spans="1:19" x14ac:dyDescent="0.25">
      <c r="A1739" s="337">
        <v>1747</v>
      </c>
      <c r="B1739" s="337" t="s">
        <v>8694</v>
      </c>
      <c r="C1739" s="333">
        <v>45170</v>
      </c>
      <c r="D1739" s="332">
        <v>3839</v>
      </c>
      <c r="E1739" s="333">
        <v>45168</v>
      </c>
      <c r="F1739" s="332">
        <v>26.4</v>
      </c>
      <c r="G1739" s="332" t="s">
        <v>399</v>
      </c>
      <c r="H1739" s="332" t="s">
        <v>12029</v>
      </c>
      <c r="I1739" s="337" t="s">
        <v>130</v>
      </c>
      <c r="J1739" s="332" t="s">
        <v>12217</v>
      </c>
      <c r="K1739" s="332">
        <v>0</v>
      </c>
      <c r="L1739" s="333">
        <v>45168</v>
      </c>
      <c r="M1739" s="333">
        <v>45177</v>
      </c>
      <c r="N1739" s="332">
        <f t="shared" si="110"/>
        <v>26.4</v>
      </c>
      <c r="O1739" s="332"/>
      <c r="P1739" s="332"/>
      <c r="Q1739" s="333">
        <v>45168</v>
      </c>
      <c r="R1739" s="332">
        <f t="shared" ref="R1739:R1793" si="111">N1739</f>
        <v>26.4</v>
      </c>
      <c r="S1739" s="334">
        <f t="shared" si="108"/>
        <v>0</v>
      </c>
    </row>
    <row r="1740" spans="1:19" x14ac:dyDescent="0.25">
      <c r="A1740" s="337">
        <v>1748</v>
      </c>
      <c r="B1740" s="337" t="s">
        <v>8695</v>
      </c>
      <c r="C1740" s="333">
        <v>45170</v>
      </c>
      <c r="D1740" s="332">
        <v>3815</v>
      </c>
      <c r="E1740" s="333">
        <v>45167</v>
      </c>
      <c r="F1740" s="332">
        <v>35.200000000000003</v>
      </c>
      <c r="G1740" s="332" t="s">
        <v>399</v>
      </c>
      <c r="H1740" s="332" t="s">
        <v>12029</v>
      </c>
      <c r="I1740" s="337" t="s">
        <v>130</v>
      </c>
      <c r="J1740" s="332" t="s">
        <v>12217</v>
      </c>
      <c r="K1740" s="332">
        <v>0</v>
      </c>
      <c r="L1740" s="333">
        <v>45167</v>
      </c>
      <c r="M1740" s="333">
        <v>45177</v>
      </c>
      <c r="N1740" s="332">
        <f t="shared" si="110"/>
        <v>35.200000000000003</v>
      </c>
      <c r="O1740" s="332"/>
      <c r="P1740" s="332"/>
      <c r="Q1740" s="333">
        <v>45167</v>
      </c>
      <c r="R1740" s="332">
        <f t="shared" si="111"/>
        <v>35.200000000000003</v>
      </c>
      <c r="S1740" s="334">
        <f t="shared" si="108"/>
        <v>0</v>
      </c>
    </row>
    <row r="1741" spans="1:19" x14ac:dyDescent="0.25">
      <c r="A1741" s="337">
        <v>1749</v>
      </c>
      <c r="B1741" s="337" t="s">
        <v>8696</v>
      </c>
      <c r="C1741" s="333">
        <v>45170</v>
      </c>
      <c r="D1741" s="332">
        <v>3793</v>
      </c>
      <c r="E1741" s="333">
        <v>45166</v>
      </c>
      <c r="F1741" s="332">
        <v>8.8000000000000007</v>
      </c>
      <c r="G1741" s="332" t="s">
        <v>399</v>
      </c>
      <c r="H1741" s="332" t="s">
        <v>12029</v>
      </c>
      <c r="I1741" s="337" t="s">
        <v>130</v>
      </c>
      <c r="J1741" s="332" t="s">
        <v>12217</v>
      </c>
      <c r="K1741" s="332">
        <v>0</v>
      </c>
      <c r="L1741" s="333">
        <v>45166</v>
      </c>
      <c r="M1741" s="333">
        <v>45177</v>
      </c>
      <c r="N1741" s="332">
        <f t="shared" si="110"/>
        <v>8.8000000000000007</v>
      </c>
      <c r="O1741" s="332"/>
      <c r="P1741" s="332"/>
      <c r="Q1741" s="333">
        <v>45166</v>
      </c>
      <c r="R1741" s="332">
        <f t="shared" si="111"/>
        <v>8.8000000000000007</v>
      </c>
      <c r="S1741" s="334">
        <f t="shared" si="108"/>
        <v>0</v>
      </c>
    </row>
    <row r="1742" spans="1:19" x14ac:dyDescent="0.25">
      <c r="A1742" s="337">
        <v>1750</v>
      </c>
      <c r="B1742" s="337" t="s">
        <v>8697</v>
      </c>
      <c r="C1742" s="333">
        <v>45170</v>
      </c>
      <c r="D1742" s="332">
        <v>3775</v>
      </c>
      <c r="E1742" s="333">
        <v>45163</v>
      </c>
      <c r="F1742" s="332">
        <v>44</v>
      </c>
      <c r="G1742" s="332" t="s">
        <v>399</v>
      </c>
      <c r="H1742" s="332" t="s">
        <v>12029</v>
      </c>
      <c r="I1742" s="337" t="s">
        <v>130</v>
      </c>
      <c r="J1742" s="332" t="s">
        <v>12217</v>
      </c>
      <c r="K1742" s="332">
        <v>0</v>
      </c>
      <c r="L1742" s="333">
        <v>45163</v>
      </c>
      <c r="M1742" s="333">
        <v>45177</v>
      </c>
      <c r="N1742" s="332">
        <f t="shared" si="110"/>
        <v>44</v>
      </c>
      <c r="O1742" s="332"/>
      <c r="P1742" s="332"/>
      <c r="Q1742" s="333">
        <v>45163</v>
      </c>
      <c r="R1742" s="332">
        <f t="shared" si="111"/>
        <v>44</v>
      </c>
      <c r="S1742" s="334">
        <f t="shared" si="108"/>
        <v>0</v>
      </c>
    </row>
    <row r="1743" spans="1:19" x14ac:dyDescent="0.25">
      <c r="A1743" s="337">
        <v>1751</v>
      </c>
      <c r="B1743" s="337" t="s">
        <v>4177</v>
      </c>
      <c r="C1743" s="333">
        <v>45170</v>
      </c>
      <c r="D1743" s="332">
        <v>3851</v>
      </c>
      <c r="E1743" s="333">
        <v>45169</v>
      </c>
      <c r="F1743" s="332">
        <v>26.4</v>
      </c>
      <c r="G1743" s="332" t="s">
        <v>399</v>
      </c>
      <c r="H1743" s="332" t="s">
        <v>12029</v>
      </c>
      <c r="I1743" s="337" t="s">
        <v>130</v>
      </c>
      <c r="J1743" s="332" t="s">
        <v>12217</v>
      </c>
      <c r="K1743" s="332">
        <v>0</v>
      </c>
      <c r="L1743" s="333">
        <v>45169</v>
      </c>
      <c r="M1743" s="333">
        <v>45177</v>
      </c>
      <c r="N1743" s="332">
        <f t="shared" si="110"/>
        <v>26.4</v>
      </c>
      <c r="O1743" s="332"/>
      <c r="P1743" s="332"/>
      <c r="Q1743" s="333">
        <v>45169</v>
      </c>
      <c r="R1743" s="332">
        <f t="shared" si="111"/>
        <v>26.4</v>
      </c>
      <c r="S1743" s="334">
        <f t="shared" si="108"/>
        <v>0</v>
      </c>
    </row>
    <row r="1744" spans="1:19" x14ac:dyDescent="0.25">
      <c r="A1744" s="337">
        <v>1752</v>
      </c>
      <c r="B1744" s="337" t="s">
        <v>4180</v>
      </c>
      <c r="C1744" s="333">
        <v>45173</v>
      </c>
      <c r="D1744" s="366">
        <v>110018412329</v>
      </c>
      <c r="E1744" s="333">
        <v>45169</v>
      </c>
      <c r="F1744" s="332">
        <v>51.19</v>
      </c>
      <c r="G1744" s="332" t="s">
        <v>11183</v>
      </c>
      <c r="H1744" s="332" t="s">
        <v>110</v>
      </c>
      <c r="I1744" s="337" t="s">
        <v>130</v>
      </c>
      <c r="J1744" s="332" t="s">
        <v>12142</v>
      </c>
      <c r="K1744" s="332">
        <v>10</v>
      </c>
      <c r="L1744" s="333">
        <v>45180</v>
      </c>
      <c r="M1744" s="333">
        <v>45173</v>
      </c>
      <c r="N1744" s="332">
        <f t="shared" si="110"/>
        <v>51.19</v>
      </c>
      <c r="O1744" s="332"/>
      <c r="P1744" s="332"/>
      <c r="Q1744" s="332"/>
      <c r="R1744" s="332">
        <f t="shared" si="111"/>
        <v>51.19</v>
      </c>
      <c r="S1744" s="334">
        <f t="shared" si="108"/>
        <v>-45180</v>
      </c>
    </row>
    <row r="1745" spans="1:19" x14ac:dyDescent="0.25">
      <c r="A1745" s="337">
        <v>1753</v>
      </c>
      <c r="B1745" s="337" t="s">
        <v>4181</v>
      </c>
      <c r="C1745" s="333">
        <v>45173</v>
      </c>
      <c r="D1745" s="366">
        <v>110018412333</v>
      </c>
      <c r="E1745" s="333">
        <v>45169</v>
      </c>
      <c r="F1745" s="332">
        <v>66.510000000000005</v>
      </c>
      <c r="G1745" s="332" t="s">
        <v>11183</v>
      </c>
      <c r="H1745" s="332" t="s">
        <v>110</v>
      </c>
      <c r="I1745" s="337" t="s">
        <v>130</v>
      </c>
      <c r="J1745" s="332" t="s">
        <v>12142</v>
      </c>
      <c r="K1745" s="332">
        <v>10</v>
      </c>
      <c r="L1745" s="333">
        <v>45180</v>
      </c>
      <c r="M1745" s="333">
        <v>45173</v>
      </c>
      <c r="N1745" s="332">
        <f t="shared" si="110"/>
        <v>66.510000000000005</v>
      </c>
      <c r="O1745" s="332"/>
      <c r="P1745" s="332"/>
      <c r="Q1745" s="332"/>
      <c r="R1745" s="332">
        <f t="shared" si="111"/>
        <v>66.510000000000005</v>
      </c>
      <c r="S1745" s="334">
        <f t="shared" si="108"/>
        <v>-45180</v>
      </c>
    </row>
    <row r="1746" spans="1:19" x14ac:dyDescent="0.25">
      <c r="A1746" s="337">
        <v>1754</v>
      </c>
      <c r="B1746" s="337" t="s">
        <v>12242</v>
      </c>
      <c r="C1746" s="333">
        <v>45173</v>
      </c>
      <c r="D1746" s="366">
        <v>110018412330</v>
      </c>
      <c r="E1746" s="333">
        <v>45169</v>
      </c>
      <c r="F1746" s="332">
        <v>749.46</v>
      </c>
      <c r="G1746" s="332" t="s">
        <v>11183</v>
      </c>
      <c r="H1746" s="332" t="s">
        <v>110</v>
      </c>
      <c r="I1746" s="337" t="s">
        <v>130</v>
      </c>
      <c r="J1746" s="332" t="s">
        <v>12142</v>
      </c>
      <c r="K1746" s="332">
        <v>10</v>
      </c>
      <c r="L1746" s="333">
        <v>45180</v>
      </c>
      <c r="M1746" s="333">
        <v>45173</v>
      </c>
      <c r="N1746" s="332">
        <f t="shared" si="110"/>
        <v>749.46</v>
      </c>
      <c r="O1746" s="332"/>
      <c r="P1746" s="332"/>
      <c r="Q1746" s="332"/>
      <c r="R1746" s="332">
        <f t="shared" si="111"/>
        <v>749.46</v>
      </c>
      <c r="S1746" s="334">
        <f t="shared" ref="S1746:S1793" si="112">Q1746-L1746</f>
        <v>-45180</v>
      </c>
    </row>
    <row r="1747" spans="1:19" x14ac:dyDescent="0.25">
      <c r="A1747" s="337">
        <v>1755</v>
      </c>
      <c r="B1747" s="337" t="s">
        <v>12243</v>
      </c>
      <c r="C1747" s="333">
        <v>45173</v>
      </c>
      <c r="D1747" s="366">
        <v>110018412327</v>
      </c>
      <c r="E1747" s="333">
        <v>45169</v>
      </c>
      <c r="F1747" s="332">
        <v>4.5199999999999996</v>
      </c>
      <c r="G1747" s="332" t="s">
        <v>11183</v>
      </c>
      <c r="H1747" s="332" t="s">
        <v>110</v>
      </c>
      <c r="I1747" s="337" t="s">
        <v>130</v>
      </c>
      <c r="J1747" s="332" t="s">
        <v>12142</v>
      </c>
      <c r="K1747" s="332">
        <v>10</v>
      </c>
      <c r="L1747" s="333">
        <v>45180</v>
      </c>
      <c r="M1747" s="333">
        <v>45173</v>
      </c>
      <c r="N1747" s="332">
        <f t="shared" si="110"/>
        <v>4.5199999999999996</v>
      </c>
      <c r="O1747" s="332"/>
      <c r="P1747" s="332"/>
      <c r="Q1747" s="332"/>
      <c r="R1747" s="332">
        <f t="shared" si="111"/>
        <v>4.5199999999999996</v>
      </c>
      <c r="S1747" s="334">
        <f t="shared" si="112"/>
        <v>-45180</v>
      </c>
    </row>
    <row r="1748" spans="1:19" x14ac:dyDescent="0.25">
      <c r="A1748" s="337">
        <v>1756</v>
      </c>
      <c r="B1748" s="337" t="s">
        <v>4182</v>
      </c>
      <c r="C1748" s="333">
        <v>45173</v>
      </c>
      <c r="D1748" s="366">
        <v>110018412332</v>
      </c>
      <c r="E1748" s="333">
        <v>45169</v>
      </c>
      <c r="F1748" s="332">
        <v>-149.91999999999999</v>
      </c>
      <c r="G1748" s="332" t="s">
        <v>11183</v>
      </c>
      <c r="H1748" s="332" t="s">
        <v>110</v>
      </c>
      <c r="I1748" s="337" t="s">
        <v>130</v>
      </c>
      <c r="J1748" s="332" t="s">
        <v>12142</v>
      </c>
      <c r="K1748" s="332">
        <v>0</v>
      </c>
      <c r="L1748" s="333">
        <v>45169</v>
      </c>
      <c r="M1748" s="333">
        <v>45173</v>
      </c>
      <c r="N1748" s="332">
        <f t="shared" si="110"/>
        <v>-149.91999999999999</v>
      </c>
      <c r="O1748" s="332"/>
      <c r="P1748" s="332"/>
      <c r="Q1748" s="333">
        <v>45169</v>
      </c>
      <c r="R1748" s="332">
        <f t="shared" si="111"/>
        <v>-149.91999999999999</v>
      </c>
      <c r="S1748" s="334">
        <f t="shared" si="112"/>
        <v>0</v>
      </c>
    </row>
    <row r="1749" spans="1:19" x14ac:dyDescent="0.25">
      <c r="A1749" s="337">
        <v>1757</v>
      </c>
      <c r="B1749" s="337" t="s">
        <v>4183</v>
      </c>
      <c r="C1749" s="333">
        <v>45173</v>
      </c>
      <c r="D1749" s="366">
        <v>110018412334</v>
      </c>
      <c r="E1749" s="333">
        <v>45169</v>
      </c>
      <c r="F1749" s="332">
        <v>95.88</v>
      </c>
      <c r="G1749" s="332" t="s">
        <v>11183</v>
      </c>
      <c r="H1749" s="332" t="s">
        <v>110</v>
      </c>
      <c r="I1749" s="337" t="s">
        <v>130</v>
      </c>
      <c r="J1749" s="332" t="s">
        <v>12142</v>
      </c>
      <c r="K1749" s="332">
        <v>10</v>
      </c>
      <c r="L1749" s="333">
        <v>45180</v>
      </c>
      <c r="M1749" s="333">
        <v>45173</v>
      </c>
      <c r="N1749" s="332">
        <f t="shared" si="110"/>
        <v>95.88</v>
      </c>
      <c r="O1749" s="332"/>
      <c r="P1749" s="332"/>
      <c r="Q1749" s="332"/>
      <c r="R1749" s="332">
        <f t="shared" si="111"/>
        <v>95.88</v>
      </c>
      <c r="S1749" s="334">
        <f t="shared" si="112"/>
        <v>-45180</v>
      </c>
    </row>
    <row r="1750" spans="1:19" x14ac:dyDescent="0.25">
      <c r="A1750" s="337">
        <v>1758</v>
      </c>
      <c r="B1750" s="337" t="s">
        <v>4185</v>
      </c>
      <c r="C1750" s="333">
        <v>45173</v>
      </c>
      <c r="D1750" s="366">
        <v>110018412337</v>
      </c>
      <c r="E1750" s="333">
        <v>45169</v>
      </c>
      <c r="F1750" s="332">
        <v>145.82</v>
      </c>
      <c r="G1750" s="332" t="s">
        <v>11183</v>
      </c>
      <c r="H1750" s="332" t="s">
        <v>110</v>
      </c>
      <c r="I1750" s="337" t="s">
        <v>130</v>
      </c>
      <c r="J1750" s="332" t="s">
        <v>12142</v>
      </c>
      <c r="K1750" s="332">
        <v>10</v>
      </c>
      <c r="L1750" s="333">
        <v>45180</v>
      </c>
      <c r="M1750" s="333">
        <v>45173</v>
      </c>
      <c r="N1750" s="332">
        <f t="shared" si="110"/>
        <v>145.82</v>
      </c>
      <c r="O1750" s="332"/>
      <c r="P1750" s="332"/>
      <c r="Q1750" s="332"/>
      <c r="R1750" s="332">
        <f t="shared" si="111"/>
        <v>145.82</v>
      </c>
      <c r="S1750" s="334">
        <f t="shared" si="112"/>
        <v>-45180</v>
      </c>
    </row>
    <row r="1751" spans="1:19" x14ac:dyDescent="0.25">
      <c r="A1751" s="337">
        <v>1759</v>
      </c>
      <c r="B1751" s="337" t="s">
        <v>4220</v>
      </c>
      <c r="C1751" s="333">
        <v>45174</v>
      </c>
      <c r="D1751" s="366">
        <v>202320353</v>
      </c>
      <c r="E1751" s="333">
        <v>45173</v>
      </c>
      <c r="F1751" s="332">
        <v>34.44</v>
      </c>
      <c r="G1751" s="332" t="s">
        <v>8138</v>
      </c>
      <c r="H1751" s="332" t="s">
        <v>11723</v>
      </c>
      <c r="I1751" s="337" t="s">
        <v>130</v>
      </c>
      <c r="J1751" s="332" t="s">
        <v>8129</v>
      </c>
      <c r="K1751" s="332">
        <v>30</v>
      </c>
      <c r="L1751" s="333">
        <v>45204</v>
      </c>
      <c r="M1751" s="332"/>
      <c r="N1751" s="332">
        <f t="shared" si="110"/>
        <v>34.44</v>
      </c>
      <c r="O1751" s="332"/>
      <c r="P1751" s="332"/>
      <c r="Q1751" s="332"/>
      <c r="R1751" s="332">
        <f t="shared" si="111"/>
        <v>34.44</v>
      </c>
      <c r="S1751" s="334">
        <f t="shared" si="112"/>
        <v>-45204</v>
      </c>
    </row>
    <row r="1752" spans="1:19" x14ac:dyDescent="0.25">
      <c r="A1752" s="337">
        <v>1760</v>
      </c>
      <c r="B1752" s="337" t="s">
        <v>12245</v>
      </c>
      <c r="C1752" s="333">
        <v>45174</v>
      </c>
      <c r="D1752" s="332">
        <v>202320347</v>
      </c>
      <c r="E1752" s="333">
        <v>45173</v>
      </c>
      <c r="F1752" s="332">
        <v>12752.75</v>
      </c>
      <c r="G1752" s="332" t="s">
        <v>8138</v>
      </c>
      <c r="H1752" s="332" t="s">
        <v>11723</v>
      </c>
      <c r="I1752" s="337" t="s">
        <v>130</v>
      </c>
      <c r="J1752" s="332" t="s">
        <v>8129</v>
      </c>
      <c r="K1752" s="332">
        <v>30</v>
      </c>
      <c r="L1752" s="333">
        <v>45204</v>
      </c>
      <c r="M1752" s="332"/>
      <c r="N1752" s="332">
        <f t="shared" si="110"/>
        <v>12752.75</v>
      </c>
      <c r="O1752" s="332"/>
      <c r="P1752" s="332"/>
      <c r="Q1752" s="332"/>
      <c r="R1752" s="332">
        <f t="shared" si="111"/>
        <v>12752.75</v>
      </c>
      <c r="S1752" s="332">
        <f t="shared" si="112"/>
        <v>-45204</v>
      </c>
    </row>
    <row r="1753" spans="1:19" x14ac:dyDescent="0.25">
      <c r="A1753" s="337">
        <v>1761</v>
      </c>
      <c r="B1753" s="337" t="s">
        <v>7213</v>
      </c>
      <c r="C1753" s="333">
        <v>45174</v>
      </c>
      <c r="D1753" s="332">
        <v>3442</v>
      </c>
      <c r="E1753" s="333">
        <v>45139</v>
      </c>
      <c r="F1753" s="332">
        <v>8.8000000000000007</v>
      </c>
      <c r="G1753" s="332" t="s">
        <v>399</v>
      </c>
      <c r="H1753" s="332" t="s">
        <v>12029</v>
      </c>
      <c r="I1753" s="337" t="s">
        <v>130</v>
      </c>
      <c r="J1753" s="332" t="s">
        <v>9687</v>
      </c>
      <c r="K1753" s="332">
        <v>0</v>
      </c>
      <c r="L1753" s="333">
        <f>E1753</f>
        <v>45139</v>
      </c>
      <c r="M1753" s="333">
        <v>45177</v>
      </c>
      <c r="N1753" s="332">
        <f t="shared" si="110"/>
        <v>8.8000000000000007</v>
      </c>
      <c r="O1753" s="332"/>
      <c r="P1753" s="332"/>
      <c r="Q1753" s="333">
        <f>L1753</f>
        <v>45139</v>
      </c>
      <c r="R1753" s="332">
        <f t="shared" si="111"/>
        <v>8.8000000000000007</v>
      </c>
      <c r="S1753" s="332">
        <f t="shared" si="112"/>
        <v>0</v>
      </c>
    </row>
    <row r="1754" spans="1:19" x14ac:dyDescent="0.25">
      <c r="A1754" s="337">
        <v>1762</v>
      </c>
      <c r="B1754" s="337" t="s">
        <v>1653</v>
      </c>
      <c r="C1754" s="333">
        <v>45174</v>
      </c>
      <c r="D1754" s="332">
        <v>3573</v>
      </c>
      <c r="E1754" s="333">
        <v>45147</v>
      </c>
      <c r="F1754" s="332">
        <v>17.2</v>
      </c>
      <c r="G1754" s="332" t="s">
        <v>399</v>
      </c>
      <c r="H1754" s="332" t="s">
        <v>12029</v>
      </c>
      <c r="I1754" s="337" t="s">
        <v>130</v>
      </c>
      <c r="J1754" s="332" t="s">
        <v>9687</v>
      </c>
      <c r="K1754" s="332">
        <v>0</v>
      </c>
      <c r="L1754" s="333">
        <f t="shared" ref="L1754:L1770" si="113">E1754</f>
        <v>45147</v>
      </c>
      <c r="M1754" s="333">
        <v>45177</v>
      </c>
      <c r="N1754" s="332">
        <f t="shared" si="110"/>
        <v>17.2</v>
      </c>
      <c r="O1754" s="332"/>
      <c r="P1754" s="332"/>
      <c r="Q1754" s="333">
        <f t="shared" ref="Q1754:Q1770" si="114">L1754</f>
        <v>45147</v>
      </c>
      <c r="R1754" s="332">
        <f t="shared" si="111"/>
        <v>17.2</v>
      </c>
      <c r="S1754" s="332">
        <f t="shared" si="112"/>
        <v>0</v>
      </c>
    </row>
    <row r="1755" spans="1:19" x14ac:dyDescent="0.25">
      <c r="A1755" s="337">
        <v>1763</v>
      </c>
      <c r="B1755" s="337" t="s">
        <v>12246</v>
      </c>
      <c r="C1755" s="333">
        <v>45174</v>
      </c>
      <c r="D1755" s="332">
        <v>3622</v>
      </c>
      <c r="E1755" s="333">
        <v>45154</v>
      </c>
      <c r="F1755" s="332">
        <v>8.8000000000000007</v>
      </c>
      <c r="G1755" s="332" t="s">
        <v>399</v>
      </c>
      <c r="H1755" s="332" t="s">
        <v>12029</v>
      </c>
      <c r="I1755" s="337" t="s">
        <v>130</v>
      </c>
      <c r="J1755" s="332" t="s">
        <v>9687</v>
      </c>
      <c r="K1755" s="332">
        <v>0</v>
      </c>
      <c r="L1755" s="333">
        <f t="shared" si="113"/>
        <v>45154</v>
      </c>
      <c r="M1755" s="333">
        <v>45177</v>
      </c>
      <c r="N1755" s="332">
        <f t="shared" si="110"/>
        <v>8.8000000000000007</v>
      </c>
      <c r="O1755" s="332"/>
      <c r="P1755" s="332"/>
      <c r="Q1755" s="333">
        <f t="shared" si="114"/>
        <v>45154</v>
      </c>
      <c r="R1755" s="332">
        <f t="shared" si="111"/>
        <v>8.8000000000000007</v>
      </c>
      <c r="S1755" s="332">
        <f t="shared" si="112"/>
        <v>0</v>
      </c>
    </row>
    <row r="1756" spans="1:19" x14ac:dyDescent="0.25">
      <c r="A1756" s="337">
        <v>1764</v>
      </c>
      <c r="B1756" s="337" t="s">
        <v>12247</v>
      </c>
      <c r="C1756" s="333">
        <v>45174</v>
      </c>
      <c r="D1756" s="332">
        <v>3764</v>
      </c>
      <c r="E1756" s="333">
        <v>45162</v>
      </c>
      <c r="F1756" s="332">
        <v>18</v>
      </c>
      <c r="G1756" s="332" t="s">
        <v>399</v>
      </c>
      <c r="H1756" s="332" t="s">
        <v>12029</v>
      </c>
      <c r="I1756" s="337" t="s">
        <v>130</v>
      </c>
      <c r="J1756" s="332" t="s">
        <v>9687</v>
      </c>
      <c r="K1756" s="332">
        <v>0</v>
      </c>
      <c r="L1756" s="333">
        <f t="shared" si="113"/>
        <v>45162</v>
      </c>
      <c r="M1756" s="333">
        <v>45177</v>
      </c>
      <c r="N1756" s="332">
        <f t="shared" si="110"/>
        <v>18</v>
      </c>
      <c r="O1756" s="332"/>
      <c r="P1756" s="332"/>
      <c r="Q1756" s="333">
        <f t="shared" si="114"/>
        <v>45162</v>
      </c>
      <c r="R1756" s="332">
        <f t="shared" si="111"/>
        <v>18</v>
      </c>
      <c r="S1756" s="332">
        <f t="shared" si="112"/>
        <v>0</v>
      </c>
    </row>
    <row r="1757" spans="1:19" x14ac:dyDescent="0.25">
      <c r="A1757" s="337">
        <v>1765</v>
      </c>
      <c r="B1757" s="337" t="s">
        <v>12248</v>
      </c>
      <c r="C1757" s="333">
        <v>45174</v>
      </c>
      <c r="D1757" s="332">
        <v>3743</v>
      </c>
      <c r="E1757" s="333">
        <v>45161</v>
      </c>
      <c r="F1757" s="332">
        <v>4.3</v>
      </c>
      <c r="G1757" s="332" t="s">
        <v>399</v>
      </c>
      <c r="H1757" s="332" t="s">
        <v>12029</v>
      </c>
      <c r="I1757" s="337" t="s">
        <v>130</v>
      </c>
      <c r="J1757" s="332" t="s">
        <v>9687</v>
      </c>
      <c r="K1757" s="332">
        <v>0</v>
      </c>
      <c r="L1757" s="333">
        <f t="shared" si="113"/>
        <v>45161</v>
      </c>
      <c r="M1757" s="333">
        <v>45177</v>
      </c>
      <c r="N1757" s="332">
        <f t="shared" si="110"/>
        <v>4.3</v>
      </c>
      <c r="O1757" s="332"/>
      <c r="P1757" s="332"/>
      <c r="Q1757" s="333">
        <f t="shared" si="114"/>
        <v>45161</v>
      </c>
      <c r="R1757" s="332">
        <f t="shared" si="111"/>
        <v>4.3</v>
      </c>
      <c r="S1757" s="332">
        <f t="shared" si="112"/>
        <v>0</v>
      </c>
    </row>
    <row r="1758" spans="1:19" x14ac:dyDescent="0.25">
      <c r="A1758" s="337">
        <v>1766</v>
      </c>
      <c r="B1758" s="337" t="s">
        <v>12249</v>
      </c>
      <c r="C1758" s="333">
        <v>45174</v>
      </c>
      <c r="D1758" s="332">
        <v>3744</v>
      </c>
      <c r="E1758" s="333">
        <v>45161</v>
      </c>
      <c r="F1758" s="332">
        <v>95.4</v>
      </c>
      <c r="G1758" s="332" t="s">
        <v>399</v>
      </c>
      <c r="H1758" s="332" t="s">
        <v>12029</v>
      </c>
      <c r="I1758" s="337" t="s">
        <v>130</v>
      </c>
      <c r="J1758" s="332" t="s">
        <v>9687</v>
      </c>
      <c r="K1758" s="332">
        <v>0</v>
      </c>
      <c r="L1758" s="333">
        <f t="shared" si="113"/>
        <v>45161</v>
      </c>
      <c r="M1758" s="333">
        <v>45177</v>
      </c>
      <c r="N1758" s="332">
        <f t="shared" si="110"/>
        <v>95.4</v>
      </c>
      <c r="O1758" s="332"/>
      <c r="P1758" s="332"/>
      <c r="Q1758" s="333">
        <f t="shared" si="114"/>
        <v>45161</v>
      </c>
      <c r="R1758" s="332">
        <f t="shared" si="111"/>
        <v>95.4</v>
      </c>
      <c r="S1758" s="332">
        <f t="shared" si="112"/>
        <v>0</v>
      </c>
    </row>
    <row r="1759" spans="1:19" x14ac:dyDescent="0.25">
      <c r="A1759" s="337">
        <v>1767</v>
      </c>
      <c r="B1759" s="337" t="s">
        <v>12250</v>
      </c>
      <c r="C1759" s="333">
        <v>45174</v>
      </c>
      <c r="D1759" s="332">
        <v>3721</v>
      </c>
      <c r="E1759" s="333">
        <v>45160</v>
      </c>
      <c r="F1759" s="332">
        <v>44</v>
      </c>
      <c r="G1759" s="332" t="s">
        <v>399</v>
      </c>
      <c r="H1759" s="332" t="s">
        <v>12029</v>
      </c>
      <c r="I1759" s="337" t="s">
        <v>130</v>
      </c>
      <c r="J1759" s="332" t="s">
        <v>9687</v>
      </c>
      <c r="K1759" s="332">
        <v>0</v>
      </c>
      <c r="L1759" s="333">
        <f t="shared" si="113"/>
        <v>45160</v>
      </c>
      <c r="M1759" s="333">
        <v>45177</v>
      </c>
      <c r="N1759" s="332">
        <f t="shared" si="110"/>
        <v>44</v>
      </c>
      <c r="O1759" s="332"/>
      <c r="P1759" s="332"/>
      <c r="Q1759" s="333">
        <f t="shared" si="114"/>
        <v>45160</v>
      </c>
      <c r="R1759" s="332">
        <f t="shared" si="111"/>
        <v>44</v>
      </c>
      <c r="S1759" s="332">
        <f t="shared" si="112"/>
        <v>0</v>
      </c>
    </row>
    <row r="1760" spans="1:19" x14ac:dyDescent="0.25">
      <c r="A1760" s="337">
        <v>1768</v>
      </c>
      <c r="B1760" s="337" t="s">
        <v>12251</v>
      </c>
      <c r="C1760" s="333">
        <v>45174</v>
      </c>
      <c r="D1760" s="332">
        <v>3667</v>
      </c>
      <c r="E1760" s="333">
        <v>45156</v>
      </c>
      <c r="F1760" s="332">
        <v>32.200000000000003</v>
      </c>
      <c r="G1760" s="332" t="s">
        <v>399</v>
      </c>
      <c r="H1760" s="332" t="s">
        <v>12029</v>
      </c>
      <c r="I1760" s="337" t="s">
        <v>130</v>
      </c>
      <c r="J1760" s="332" t="s">
        <v>9687</v>
      </c>
      <c r="K1760" s="332">
        <v>0</v>
      </c>
      <c r="L1760" s="333">
        <f t="shared" si="113"/>
        <v>45156</v>
      </c>
      <c r="M1760" s="333">
        <v>45177</v>
      </c>
      <c r="N1760" s="332">
        <f t="shared" si="110"/>
        <v>32.200000000000003</v>
      </c>
      <c r="O1760" s="332"/>
      <c r="P1760" s="332"/>
      <c r="Q1760" s="333">
        <f t="shared" si="114"/>
        <v>45156</v>
      </c>
      <c r="R1760" s="332">
        <f t="shared" si="111"/>
        <v>32.200000000000003</v>
      </c>
      <c r="S1760" s="332">
        <f t="shared" si="112"/>
        <v>0</v>
      </c>
    </row>
    <row r="1761" spans="1:19" x14ac:dyDescent="0.25">
      <c r="A1761" s="337">
        <v>1769</v>
      </c>
      <c r="B1761" s="337" t="s">
        <v>9185</v>
      </c>
      <c r="C1761" s="333">
        <v>45174</v>
      </c>
      <c r="D1761" s="332">
        <v>3600</v>
      </c>
      <c r="E1761" s="333">
        <v>45149</v>
      </c>
      <c r="F1761" s="332">
        <v>29.9</v>
      </c>
      <c r="G1761" s="332" t="s">
        <v>399</v>
      </c>
      <c r="H1761" s="332" t="s">
        <v>12029</v>
      </c>
      <c r="I1761" s="337" t="s">
        <v>130</v>
      </c>
      <c r="J1761" s="332" t="s">
        <v>9687</v>
      </c>
      <c r="K1761" s="332">
        <v>0</v>
      </c>
      <c r="L1761" s="333">
        <f t="shared" si="113"/>
        <v>45149</v>
      </c>
      <c r="M1761" s="333">
        <v>45177</v>
      </c>
      <c r="N1761" s="332">
        <f t="shared" si="110"/>
        <v>29.9</v>
      </c>
      <c r="O1761" s="332"/>
      <c r="P1761" s="332"/>
      <c r="Q1761" s="333">
        <f t="shared" si="114"/>
        <v>45149</v>
      </c>
      <c r="R1761" s="332">
        <f t="shared" si="111"/>
        <v>29.9</v>
      </c>
      <c r="S1761" s="332">
        <f t="shared" si="112"/>
        <v>0</v>
      </c>
    </row>
    <row r="1762" spans="1:19" x14ac:dyDescent="0.25">
      <c r="A1762" s="337">
        <v>1770</v>
      </c>
      <c r="B1762" s="337" t="s">
        <v>12252</v>
      </c>
      <c r="C1762" s="333">
        <v>45174</v>
      </c>
      <c r="D1762" s="332">
        <v>3583</v>
      </c>
      <c r="E1762" s="333">
        <v>45148</v>
      </c>
      <c r="F1762" s="332">
        <v>17.600000000000001</v>
      </c>
      <c r="G1762" s="332" t="s">
        <v>399</v>
      </c>
      <c r="H1762" s="332" t="s">
        <v>12029</v>
      </c>
      <c r="I1762" s="337" t="s">
        <v>130</v>
      </c>
      <c r="J1762" s="332" t="s">
        <v>9687</v>
      </c>
      <c r="K1762" s="332">
        <v>0</v>
      </c>
      <c r="L1762" s="333">
        <f t="shared" si="113"/>
        <v>45148</v>
      </c>
      <c r="M1762" s="333">
        <v>45177</v>
      </c>
      <c r="N1762" s="332">
        <f t="shared" si="110"/>
        <v>17.600000000000001</v>
      </c>
      <c r="O1762" s="332"/>
      <c r="P1762" s="332"/>
      <c r="Q1762" s="333">
        <f t="shared" si="114"/>
        <v>45148</v>
      </c>
      <c r="R1762" s="332">
        <f t="shared" si="111"/>
        <v>17.600000000000001</v>
      </c>
      <c r="S1762" s="332">
        <f t="shared" si="112"/>
        <v>0</v>
      </c>
    </row>
    <row r="1763" spans="1:19" x14ac:dyDescent="0.25">
      <c r="A1763" s="337">
        <v>1771</v>
      </c>
      <c r="B1763" s="337" t="s">
        <v>12253</v>
      </c>
      <c r="C1763" s="333">
        <v>45174</v>
      </c>
      <c r="D1763" s="332">
        <v>3574</v>
      </c>
      <c r="E1763" s="333">
        <v>45147</v>
      </c>
      <c r="F1763" s="332">
        <v>52.8</v>
      </c>
      <c r="G1763" s="332" t="s">
        <v>399</v>
      </c>
      <c r="H1763" s="332" t="s">
        <v>12029</v>
      </c>
      <c r="I1763" s="337" t="s">
        <v>130</v>
      </c>
      <c r="J1763" s="332" t="s">
        <v>9687</v>
      </c>
      <c r="K1763" s="332">
        <v>0</v>
      </c>
      <c r="L1763" s="333">
        <f t="shared" si="113"/>
        <v>45147</v>
      </c>
      <c r="M1763" s="333">
        <v>45177</v>
      </c>
      <c r="N1763" s="332">
        <f t="shared" si="110"/>
        <v>52.8</v>
      </c>
      <c r="O1763" s="332"/>
      <c r="P1763" s="332"/>
      <c r="Q1763" s="333">
        <f t="shared" si="114"/>
        <v>45147</v>
      </c>
      <c r="R1763" s="332">
        <f t="shared" si="111"/>
        <v>52.8</v>
      </c>
      <c r="S1763" s="332">
        <f t="shared" si="112"/>
        <v>0</v>
      </c>
    </row>
    <row r="1764" spans="1:19" x14ac:dyDescent="0.25">
      <c r="A1764" s="337">
        <v>1772</v>
      </c>
      <c r="B1764" s="337" t="s">
        <v>10600</v>
      </c>
      <c r="C1764" s="333">
        <v>45174</v>
      </c>
      <c r="D1764" s="332">
        <v>3550</v>
      </c>
      <c r="E1764" s="333">
        <v>45146</v>
      </c>
      <c r="F1764" s="332">
        <v>8.8000000000000007</v>
      </c>
      <c r="G1764" s="332" t="s">
        <v>399</v>
      </c>
      <c r="H1764" s="332" t="s">
        <v>12029</v>
      </c>
      <c r="I1764" s="337" t="s">
        <v>130</v>
      </c>
      <c r="J1764" s="332" t="s">
        <v>9687</v>
      </c>
      <c r="K1764" s="332">
        <v>0</v>
      </c>
      <c r="L1764" s="333">
        <f t="shared" si="113"/>
        <v>45146</v>
      </c>
      <c r="M1764" s="333">
        <v>45177</v>
      </c>
      <c r="N1764" s="332">
        <f t="shared" si="110"/>
        <v>8.8000000000000007</v>
      </c>
      <c r="O1764" s="332"/>
      <c r="P1764" s="332"/>
      <c r="Q1764" s="333">
        <f t="shared" si="114"/>
        <v>45146</v>
      </c>
      <c r="R1764" s="332">
        <f t="shared" si="111"/>
        <v>8.8000000000000007</v>
      </c>
      <c r="S1764" s="332">
        <f t="shared" si="112"/>
        <v>0</v>
      </c>
    </row>
    <row r="1765" spans="1:19" x14ac:dyDescent="0.25">
      <c r="A1765" s="337">
        <v>1773</v>
      </c>
      <c r="B1765" s="337" t="s">
        <v>9186</v>
      </c>
      <c r="C1765" s="333">
        <v>45174</v>
      </c>
      <c r="D1765" s="332">
        <v>3476</v>
      </c>
      <c r="E1765" s="333">
        <v>45140</v>
      </c>
      <c r="F1765" s="332">
        <v>29.9</v>
      </c>
      <c r="G1765" s="332" t="s">
        <v>399</v>
      </c>
      <c r="H1765" s="332" t="s">
        <v>12029</v>
      </c>
      <c r="I1765" s="337" t="s">
        <v>130</v>
      </c>
      <c r="J1765" s="332" t="s">
        <v>9687</v>
      </c>
      <c r="K1765" s="332">
        <v>0</v>
      </c>
      <c r="L1765" s="333">
        <f t="shared" si="113"/>
        <v>45140</v>
      </c>
      <c r="M1765" s="333">
        <v>45177</v>
      </c>
      <c r="N1765" s="332">
        <f t="shared" si="110"/>
        <v>29.9</v>
      </c>
      <c r="O1765" s="332"/>
      <c r="P1765" s="332"/>
      <c r="Q1765" s="333">
        <f t="shared" si="114"/>
        <v>45140</v>
      </c>
      <c r="R1765" s="332">
        <f t="shared" si="111"/>
        <v>29.9</v>
      </c>
      <c r="S1765" s="332">
        <f t="shared" si="112"/>
        <v>0</v>
      </c>
    </row>
    <row r="1766" spans="1:19" x14ac:dyDescent="0.25">
      <c r="A1766" s="337">
        <v>1774</v>
      </c>
      <c r="B1766" s="337" t="s">
        <v>10603</v>
      </c>
      <c r="C1766" s="333">
        <v>45174</v>
      </c>
      <c r="D1766" s="332">
        <v>3494</v>
      </c>
      <c r="E1766" s="333">
        <v>45141</v>
      </c>
      <c r="F1766" s="332">
        <v>44</v>
      </c>
      <c r="G1766" s="332" t="s">
        <v>399</v>
      </c>
      <c r="H1766" s="332" t="s">
        <v>12029</v>
      </c>
      <c r="I1766" s="337" t="s">
        <v>130</v>
      </c>
      <c r="J1766" s="332" t="s">
        <v>9687</v>
      </c>
      <c r="K1766" s="332">
        <v>0</v>
      </c>
      <c r="L1766" s="333">
        <f t="shared" si="113"/>
        <v>45141</v>
      </c>
      <c r="M1766" s="333">
        <v>45177</v>
      </c>
      <c r="N1766" s="332">
        <f t="shared" si="110"/>
        <v>44</v>
      </c>
      <c r="O1766" s="332"/>
      <c r="P1766" s="332"/>
      <c r="Q1766" s="333">
        <f t="shared" si="114"/>
        <v>45141</v>
      </c>
      <c r="R1766" s="332">
        <f t="shared" si="111"/>
        <v>44</v>
      </c>
      <c r="S1766" s="332">
        <f t="shared" si="112"/>
        <v>0</v>
      </c>
    </row>
    <row r="1767" spans="1:19" x14ac:dyDescent="0.25">
      <c r="A1767" s="337">
        <v>1775</v>
      </c>
      <c r="B1767" s="337" t="s">
        <v>10602</v>
      </c>
      <c r="C1767" s="333">
        <v>45174</v>
      </c>
      <c r="D1767" s="332">
        <v>3507</v>
      </c>
      <c r="E1767" s="333">
        <v>45142</v>
      </c>
      <c r="F1767" s="332">
        <v>35.6</v>
      </c>
      <c r="G1767" s="332" t="s">
        <v>399</v>
      </c>
      <c r="H1767" s="332" t="s">
        <v>12029</v>
      </c>
      <c r="I1767" s="337" t="s">
        <v>130</v>
      </c>
      <c r="J1767" s="332" t="s">
        <v>9687</v>
      </c>
      <c r="K1767" s="332">
        <v>0</v>
      </c>
      <c r="L1767" s="333">
        <f t="shared" si="113"/>
        <v>45142</v>
      </c>
      <c r="M1767" s="333">
        <v>45177</v>
      </c>
      <c r="N1767" s="332">
        <f t="shared" si="110"/>
        <v>35.6</v>
      </c>
      <c r="O1767" s="332"/>
      <c r="P1767" s="332"/>
      <c r="Q1767" s="333">
        <f t="shared" si="114"/>
        <v>45142</v>
      </c>
      <c r="R1767" s="332">
        <f t="shared" si="111"/>
        <v>35.6</v>
      </c>
      <c r="S1767" s="332">
        <f t="shared" si="112"/>
        <v>0</v>
      </c>
    </row>
    <row r="1768" spans="1:19" x14ac:dyDescent="0.25">
      <c r="A1768" s="337">
        <v>1776</v>
      </c>
      <c r="B1768" s="337" t="s">
        <v>3269</v>
      </c>
      <c r="C1768" s="333">
        <v>45174</v>
      </c>
      <c r="D1768" s="332">
        <v>3519</v>
      </c>
      <c r="E1768" s="333">
        <v>45145</v>
      </c>
      <c r="F1768" s="332">
        <v>23.4</v>
      </c>
      <c r="G1768" s="332" t="s">
        <v>399</v>
      </c>
      <c r="H1768" s="332" t="s">
        <v>12029</v>
      </c>
      <c r="I1768" s="337" t="s">
        <v>130</v>
      </c>
      <c r="J1768" s="332" t="s">
        <v>9687</v>
      </c>
      <c r="K1768" s="332">
        <v>0</v>
      </c>
      <c r="L1768" s="333">
        <f t="shared" si="113"/>
        <v>45145</v>
      </c>
      <c r="M1768" s="333">
        <v>45177</v>
      </c>
      <c r="N1768" s="332">
        <f t="shared" si="110"/>
        <v>23.4</v>
      </c>
      <c r="O1768" s="332"/>
      <c r="P1768" s="332"/>
      <c r="Q1768" s="333">
        <f t="shared" si="114"/>
        <v>45145</v>
      </c>
      <c r="R1768" s="332">
        <f t="shared" si="111"/>
        <v>23.4</v>
      </c>
      <c r="S1768" s="332">
        <f t="shared" si="112"/>
        <v>0</v>
      </c>
    </row>
    <row r="1769" spans="1:19" x14ac:dyDescent="0.25">
      <c r="A1769" s="337">
        <v>1777</v>
      </c>
      <c r="B1769" s="337" t="s">
        <v>10604</v>
      </c>
      <c r="C1769" s="333">
        <v>45174</v>
      </c>
      <c r="D1769" s="332">
        <v>3638</v>
      </c>
      <c r="E1769" s="333">
        <v>45155</v>
      </c>
      <c r="F1769" s="332">
        <v>35.200000000000003</v>
      </c>
      <c r="G1769" s="332" t="s">
        <v>399</v>
      </c>
      <c r="H1769" s="332" t="s">
        <v>12029</v>
      </c>
      <c r="I1769" s="337" t="s">
        <v>130</v>
      </c>
      <c r="J1769" s="332" t="s">
        <v>9687</v>
      </c>
      <c r="K1769" s="332">
        <v>0</v>
      </c>
      <c r="L1769" s="333">
        <f t="shared" si="113"/>
        <v>45155</v>
      </c>
      <c r="M1769" s="333">
        <v>45177</v>
      </c>
      <c r="N1769" s="332">
        <f t="shared" si="110"/>
        <v>35.200000000000003</v>
      </c>
      <c r="O1769" s="332"/>
      <c r="P1769" s="332"/>
      <c r="Q1769" s="333">
        <f t="shared" si="114"/>
        <v>45155</v>
      </c>
      <c r="R1769" s="332">
        <f t="shared" si="111"/>
        <v>35.200000000000003</v>
      </c>
      <c r="S1769" s="332">
        <f t="shared" si="112"/>
        <v>0</v>
      </c>
    </row>
    <row r="1770" spans="1:19" x14ac:dyDescent="0.25">
      <c r="A1770" s="337">
        <v>1778</v>
      </c>
      <c r="B1770" s="337" t="s">
        <v>10605</v>
      </c>
      <c r="C1770" s="333">
        <v>45174</v>
      </c>
      <c r="D1770" s="332">
        <v>3623</v>
      </c>
      <c r="E1770" s="333">
        <v>45154</v>
      </c>
      <c r="F1770" s="332">
        <v>12.9</v>
      </c>
      <c r="G1770" s="332" t="s">
        <v>399</v>
      </c>
      <c r="H1770" s="332" t="s">
        <v>12029</v>
      </c>
      <c r="I1770" s="337" t="s">
        <v>130</v>
      </c>
      <c r="J1770" s="332" t="s">
        <v>9687</v>
      </c>
      <c r="K1770" s="332">
        <v>0</v>
      </c>
      <c r="L1770" s="333">
        <f t="shared" si="113"/>
        <v>45154</v>
      </c>
      <c r="M1770" s="333">
        <v>45177</v>
      </c>
      <c r="N1770" s="332">
        <f t="shared" si="110"/>
        <v>12.9</v>
      </c>
      <c r="O1770" s="332"/>
      <c r="P1770" s="332"/>
      <c r="Q1770" s="333">
        <f t="shared" si="114"/>
        <v>45154</v>
      </c>
      <c r="R1770" s="332">
        <f t="shared" si="111"/>
        <v>12.9</v>
      </c>
      <c r="S1770" s="332">
        <f t="shared" si="112"/>
        <v>0</v>
      </c>
    </row>
    <row r="1771" spans="1:19" x14ac:dyDescent="0.25">
      <c r="A1771" s="337">
        <v>1779</v>
      </c>
      <c r="B1771" s="337" t="s">
        <v>8713</v>
      </c>
      <c r="C1771" s="333">
        <v>45174</v>
      </c>
      <c r="D1771" s="332">
        <v>2400059526</v>
      </c>
      <c r="E1771" s="333">
        <v>45169</v>
      </c>
      <c r="F1771" s="332">
        <v>207.96</v>
      </c>
      <c r="G1771" s="332" t="s">
        <v>663</v>
      </c>
      <c r="H1771" s="332" t="s">
        <v>110</v>
      </c>
      <c r="I1771" s="337" t="s">
        <v>130</v>
      </c>
      <c r="J1771" s="332" t="s">
        <v>8687</v>
      </c>
      <c r="K1771" s="332">
        <v>10</v>
      </c>
      <c r="L1771" s="333">
        <v>45179</v>
      </c>
      <c r="M1771" s="333">
        <v>45176</v>
      </c>
      <c r="N1771" s="332">
        <f t="shared" si="110"/>
        <v>207.96</v>
      </c>
      <c r="O1771" s="332"/>
      <c r="P1771" s="332"/>
      <c r="Q1771" s="332"/>
      <c r="R1771" s="332">
        <f t="shared" si="111"/>
        <v>207.96</v>
      </c>
      <c r="S1771" s="332">
        <f t="shared" si="112"/>
        <v>-45179</v>
      </c>
    </row>
    <row r="1772" spans="1:19" x14ac:dyDescent="0.25">
      <c r="A1772" s="337">
        <v>1780</v>
      </c>
      <c r="B1772" s="337" t="s">
        <v>8712</v>
      </c>
      <c r="C1772" s="333">
        <v>45174</v>
      </c>
      <c r="D1772" s="332">
        <v>2400059572</v>
      </c>
      <c r="E1772" s="333">
        <v>45169</v>
      </c>
      <c r="F1772" s="332">
        <v>125.42</v>
      </c>
      <c r="G1772" s="332" t="s">
        <v>663</v>
      </c>
      <c r="H1772" s="332" t="s">
        <v>110</v>
      </c>
      <c r="I1772" s="337" t="s">
        <v>130</v>
      </c>
      <c r="J1772" s="332" t="s">
        <v>8687</v>
      </c>
      <c r="K1772" s="332">
        <v>10</v>
      </c>
      <c r="L1772" s="333">
        <v>45179</v>
      </c>
      <c r="M1772" s="333">
        <v>45176</v>
      </c>
      <c r="N1772" s="332">
        <f t="shared" si="110"/>
        <v>125.42</v>
      </c>
      <c r="O1772" s="332"/>
      <c r="P1772" s="332"/>
      <c r="Q1772" s="332"/>
      <c r="R1772" s="332">
        <f t="shared" si="111"/>
        <v>125.42</v>
      </c>
      <c r="S1772" s="332">
        <f t="shared" si="112"/>
        <v>-45179</v>
      </c>
    </row>
    <row r="1773" spans="1:19" x14ac:dyDescent="0.25">
      <c r="A1773" s="337">
        <v>1781</v>
      </c>
      <c r="B1773" s="337" t="s">
        <v>7157</v>
      </c>
      <c r="C1773" s="333">
        <v>45174</v>
      </c>
      <c r="D1773" s="332">
        <v>2400059530</v>
      </c>
      <c r="E1773" s="333">
        <v>45169</v>
      </c>
      <c r="F1773" s="332">
        <v>90.93</v>
      </c>
      <c r="G1773" s="332" t="s">
        <v>663</v>
      </c>
      <c r="H1773" s="332" t="s">
        <v>110</v>
      </c>
      <c r="I1773" s="337" t="s">
        <v>130</v>
      </c>
      <c r="J1773" s="332" t="s">
        <v>8687</v>
      </c>
      <c r="K1773" s="332">
        <v>10</v>
      </c>
      <c r="L1773" s="333">
        <v>45179</v>
      </c>
      <c r="M1773" s="333">
        <v>45176</v>
      </c>
      <c r="N1773" s="332">
        <f t="shared" si="110"/>
        <v>90.93</v>
      </c>
      <c r="O1773" s="332"/>
      <c r="P1773" s="332"/>
      <c r="Q1773" s="332"/>
      <c r="R1773" s="332">
        <f t="shared" si="111"/>
        <v>90.93</v>
      </c>
      <c r="S1773" s="332">
        <f t="shared" si="112"/>
        <v>-45179</v>
      </c>
    </row>
    <row r="1774" spans="1:19" x14ac:dyDescent="0.25">
      <c r="A1774" s="337">
        <v>1782</v>
      </c>
      <c r="B1774" s="337" t="s">
        <v>9184</v>
      </c>
      <c r="C1774" s="333">
        <v>45174</v>
      </c>
      <c r="D1774" s="332">
        <v>2400059529</v>
      </c>
      <c r="E1774" s="333">
        <v>45169</v>
      </c>
      <c r="F1774" s="332">
        <v>177.66</v>
      </c>
      <c r="G1774" s="332" t="s">
        <v>663</v>
      </c>
      <c r="H1774" s="332" t="s">
        <v>110</v>
      </c>
      <c r="I1774" s="337" t="s">
        <v>130</v>
      </c>
      <c r="J1774" s="332" t="s">
        <v>8687</v>
      </c>
      <c r="K1774" s="332">
        <v>10</v>
      </c>
      <c r="L1774" s="333">
        <v>45179</v>
      </c>
      <c r="M1774" s="333">
        <v>45176</v>
      </c>
      <c r="N1774" s="332">
        <f t="shared" si="110"/>
        <v>177.66</v>
      </c>
      <c r="O1774" s="332"/>
      <c r="P1774" s="332"/>
      <c r="Q1774" s="332"/>
      <c r="R1774" s="332">
        <f t="shared" si="111"/>
        <v>177.66</v>
      </c>
      <c r="S1774" s="332">
        <f t="shared" si="112"/>
        <v>-45179</v>
      </c>
    </row>
    <row r="1775" spans="1:19" x14ac:dyDescent="0.25">
      <c r="A1775" s="337">
        <v>1783</v>
      </c>
      <c r="B1775" s="337" t="s">
        <v>7155</v>
      </c>
      <c r="C1775" s="333">
        <v>45174</v>
      </c>
      <c r="D1775" s="332">
        <v>2400059742</v>
      </c>
      <c r="E1775" s="333">
        <v>45169</v>
      </c>
      <c r="F1775" s="332">
        <v>12125.82</v>
      </c>
      <c r="G1775" s="332" t="s">
        <v>663</v>
      </c>
      <c r="H1775" s="332" t="s">
        <v>110</v>
      </c>
      <c r="I1775" s="337" t="s">
        <v>130</v>
      </c>
      <c r="J1775" s="332" t="s">
        <v>8687</v>
      </c>
      <c r="K1775" s="332">
        <v>10</v>
      </c>
      <c r="L1775" s="333">
        <v>45179</v>
      </c>
      <c r="M1775" s="333">
        <v>45176</v>
      </c>
      <c r="N1775" s="332">
        <f t="shared" si="110"/>
        <v>12125.82</v>
      </c>
      <c r="O1775" s="332"/>
      <c r="P1775" s="332"/>
      <c r="Q1775" s="332"/>
      <c r="R1775" s="332">
        <f t="shared" si="111"/>
        <v>12125.82</v>
      </c>
      <c r="S1775" s="332">
        <f t="shared" si="112"/>
        <v>-45179</v>
      </c>
    </row>
    <row r="1776" spans="1:19" x14ac:dyDescent="0.25">
      <c r="A1776" s="337">
        <v>1784</v>
      </c>
      <c r="B1776" s="337" t="s">
        <v>7154</v>
      </c>
      <c r="C1776" s="333">
        <v>45174</v>
      </c>
      <c r="D1776" s="332">
        <v>2400059738</v>
      </c>
      <c r="E1776" s="333">
        <v>45169</v>
      </c>
      <c r="F1776" s="332">
        <v>143.16999999999999</v>
      </c>
      <c r="G1776" s="332" t="s">
        <v>663</v>
      </c>
      <c r="H1776" s="332" t="s">
        <v>110</v>
      </c>
      <c r="I1776" s="337" t="s">
        <v>130</v>
      </c>
      <c r="J1776" s="332" t="s">
        <v>8687</v>
      </c>
      <c r="K1776" s="332">
        <v>10</v>
      </c>
      <c r="L1776" s="333">
        <v>45179</v>
      </c>
      <c r="M1776" s="333">
        <v>45176</v>
      </c>
      <c r="N1776" s="332">
        <f t="shared" si="110"/>
        <v>143.16999999999999</v>
      </c>
      <c r="O1776" s="332"/>
      <c r="P1776" s="332"/>
      <c r="Q1776" s="332"/>
      <c r="R1776" s="332">
        <f t="shared" si="111"/>
        <v>143.16999999999999</v>
      </c>
      <c r="S1776" s="332">
        <f t="shared" si="112"/>
        <v>-45179</v>
      </c>
    </row>
    <row r="1777" spans="1:19" x14ac:dyDescent="0.25">
      <c r="A1777" s="337">
        <v>1785</v>
      </c>
      <c r="B1777" s="337" t="s">
        <v>12254</v>
      </c>
      <c r="C1777" s="333">
        <v>45174</v>
      </c>
      <c r="D1777" s="332">
        <v>2400059468</v>
      </c>
      <c r="E1777" s="333">
        <v>45169</v>
      </c>
      <c r="F1777" s="332">
        <v>191.25</v>
      </c>
      <c r="G1777" s="332" t="s">
        <v>663</v>
      </c>
      <c r="H1777" s="332" t="s">
        <v>110</v>
      </c>
      <c r="I1777" s="337" t="s">
        <v>130</v>
      </c>
      <c r="J1777" s="332" t="s">
        <v>8687</v>
      </c>
      <c r="K1777" s="332">
        <v>10</v>
      </c>
      <c r="L1777" s="333">
        <v>45179</v>
      </c>
      <c r="M1777" s="333">
        <v>45176</v>
      </c>
      <c r="N1777" s="332">
        <f t="shared" si="110"/>
        <v>191.25</v>
      </c>
      <c r="O1777" s="332"/>
      <c r="P1777" s="332"/>
      <c r="Q1777" s="332"/>
      <c r="R1777" s="332">
        <f t="shared" si="111"/>
        <v>191.25</v>
      </c>
      <c r="S1777" s="332">
        <f t="shared" si="112"/>
        <v>-45179</v>
      </c>
    </row>
    <row r="1778" spans="1:19" x14ac:dyDescent="0.25">
      <c r="A1778" s="337">
        <v>1786</v>
      </c>
      <c r="B1778" s="337" t="s">
        <v>8711</v>
      </c>
      <c r="C1778" s="333">
        <v>45174</v>
      </c>
      <c r="D1778" s="332">
        <v>2400059735</v>
      </c>
      <c r="E1778" s="333">
        <v>45169</v>
      </c>
      <c r="F1778" s="332">
        <v>26.13</v>
      </c>
      <c r="G1778" s="332" t="s">
        <v>663</v>
      </c>
      <c r="H1778" s="332" t="s">
        <v>110</v>
      </c>
      <c r="I1778" s="337" t="s">
        <v>130</v>
      </c>
      <c r="J1778" s="332" t="s">
        <v>8687</v>
      </c>
      <c r="K1778" s="332">
        <v>10</v>
      </c>
      <c r="L1778" s="333">
        <v>45179</v>
      </c>
      <c r="M1778" s="333">
        <v>45176</v>
      </c>
      <c r="N1778" s="332">
        <f t="shared" si="110"/>
        <v>26.13</v>
      </c>
      <c r="O1778" s="332"/>
      <c r="P1778" s="332"/>
      <c r="Q1778" s="332"/>
      <c r="R1778" s="332">
        <f t="shared" si="111"/>
        <v>26.13</v>
      </c>
      <c r="S1778" s="332">
        <f t="shared" si="112"/>
        <v>-45179</v>
      </c>
    </row>
    <row r="1779" spans="1:19" x14ac:dyDescent="0.25">
      <c r="A1779" s="337">
        <v>1787</v>
      </c>
      <c r="B1779" s="337" t="s">
        <v>12255</v>
      </c>
      <c r="C1779" s="333">
        <v>45174</v>
      </c>
      <c r="D1779" s="332">
        <v>2400059734</v>
      </c>
      <c r="E1779" s="333">
        <v>45169</v>
      </c>
      <c r="F1779" s="332">
        <v>186.02</v>
      </c>
      <c r="G1779" s="332" t="s">
        <v>663</v>
      </c>
      <c r="H1779" s="332" t="s">
        <v>110</v>
      </c>
      <c r="I1779" s="337" t="s">
        <v>130</v>
      </c>
      <c r="J1779" s="332" t="s">
        <v>8687</v>
      </c>
      <c r="K1779" s="332">
        <v>10</v>
      </c>
      <c r="L1779" s="333">
        <v>45179</v>
      </c>
      <c r="M1779" s="333">
        <v>45176</v>
      </c>
      <c r="N1779" s="332">
        <f t="shared" si="110"/>
        <v>186.02</v>
      </c>
      <c r="O1779" s="332"/>
      <c r="P1779" s="332"/>
      <c r="Q1779" s="332"/>
      <c r="R1779" s="332">
        <f t="shared" si="111"/>
        <v>186.02</v>
      </c>
      <c r="S1779" s="332">
        <f t="shared" si="112"/>
        <v>-45179</v>
      </c>
    </row>
    <row r="1780" spans="1:19" x14ac:dyDescent="0.25">
      <c r="A1780" s="337">
        <v>1788</v>
      </c>
      <c r="B1780" s="337" t="s">
        <v>8710</v>
      </c>
      <c r="C1780" s="333">
        <v>45174</v>
      </c>
      <c r="D1780" s="332">
        <v>2400059627</v>
      </c>
      <c r="E1780" s="333">
        <v>45169</v>
      </c>
      <c r="F1780" s="332">
        <v>148.38999999999999</v>
      </c>
      <c r="G1780" s="332" t="s">
        <v>663</v>
      </c>
      <c r="H1780" s="332" t="s">
        <v>110</v>
      </c>
      <c r="I1780" s="337" t="s">
        <v>130</v>
      </c>
      <c r="J1780" s="332" t="s">
        <v>8687</v>
      </c>
      <c r="K1780" s="332">
        <v>10</v>
      </c>
      <c r="L1780" s="333">
        <v>45179</v>
      </c>
      <c r="M1780" s="333">
        <v>45176</v>
      </c>
      <c r="N1780" s="332">
        <f t="shared" si="110"/>
        <v>148.38999999999999</v>
      </c>
      <c r="O1780" s="332"/>
      <c r="P1780" s="332"/>
      <c r="Q1780" s="332"/>
      <c r="R1780" s="332">
        <f t="shared" si="111"/>
        <v>148.38999999999999</v>
      </c>
      <c r="S1780" s="332">
        <f t="shared" si="112"/>
        <v>-45179</v>
      </c>
    </row>
    <row r="1781" spans="1:19" x14ac:dyDescent="0.25">
      <c r="A1781" s="337">
        <v>1789</v>
      </c>
      <c r="B1781" s="337" t="s">
        <v>12256</v>
      </c>
      <c r="C1781" s="333">
        <v>45174</v>
      </c>
      <c r="D1781" s="332">
        <v>9618</v>
      </c>
      <c r="E1781" s="333">
        <v>45169</v>
      </c>
      <c r="F1781" s="332">
        <v>148.38999999999999</v>
      </c>
      <c r="G1781" s="332" t="s">
        <v>663</v>
      </c>
      <c r="H1781" s="332" t="s">
        <v>110</v>
      </c>
      <c r="I1781" s="337" t="s">
        <v>130</v>
      </c>
      <c r="J1781" s="332" t="s">
        <v>8687</v>
      </c>
      <c r="K1781" s="332">
        <v>10</v>
      </c>
      <c r="L1781" s="333">
        <v>45179</v>
      </c>
      <c r="M1781" s="333">
        <v>45176</v>
      </c>
      <c r="N1781" s="332">
        <f t="shared" si="110"/>
        <v>148.38999999999999</v>
      </c>
      <c r="O1781" s="332"/>
      <c r="P1781" s="332"/>
      <c r="Q1781" s="332"/>
      <c r="R1781" s="332">
        <f t="shared" si="111"/>
        <v>148.38999999999999</v>
      </c>
      <c r="S1781" s="332">
        <f t="shared" si="112"/>
        <v>-45179</v>
      </c>
    </row>
    <row r="1782" spans="1:19" x14ac:dyDescent="0.25">
      <c r="A1782" s="337">
        <v>1790</v>
      </c>
      <c r="B1782" s="337" t="s">
        <v>12257</v>
      </c>
      <c r="C1782" s="333">
        <v>45174</v>
      </c>
      <c r="D1782" s="332">
        <v>9629</v>
      </c>
      <c r="E1782" s="333">
        <v>45169</v>
      </c>
      <c r="F1782" s="332">
        <v>444.16</v>
      </c>
      <c r="G1782" s="332" t="s">
        <v>663</v>
      </c>
      <c r="H1782" s="332" t="s">
        <v>110</v>
      </c>
      <c r="I1782" s="337" t="s">
        <v>130</v>
      </c>
      <c r="J1782" s="332" t="s">
        <v>8687</v>
      </c>
      <c r="K1782" s="332">
        <v>10</v>
      </c>
      <c r="L1782" s="333">
        <v>45179</v>
      </c>
      <c r="M1782" s="333">
        <v>45176</v>
      </c>
      <c r="N1782" s="332">
        <f t="shared" si="110"/>
        <v>444.16</v>
      </c>
      <c r="O1782" s="332"/>
      <c r="P1782" s="332"/>
      <c r="Q1782" s="332"/>
      <c r="R1782" s="332">
        <f t="shared" si="111"/>
        <v>444.16</v>
      </c>
      <c r="S1782" s="332">
        <f t="shared" si="112"/>
        <v>-45179</v>
      </c>
    </row>
    <row r="1783" spans="1:19" x14ac:dyDescent="0.25">
      <c r="A1783" s="337">
        <v>1791</v>
      </c>
      <c r="B1783" s="337" t="s">
        <v>12258</v>
      </c>
      <c r="C1783" s="333">
        <v>45174</v>
      </c>
      <c r="D1783" s="332">
        <v>9582</v>
      </c>
      <c r="E1783" s="333">
        <v>45169</v>
      </c>
      <c r="F1783" s="332">
        <v>71.069999999999993</v>
      </c>
      <c r="G1783" s="332" t="s">
        <v>663</v>
      </c>
      <c r="H1783" s="332" t="s">
        <v>110</v>
      </c>
      <c r="I1783" s="337" t="s">
        <v>130</v>
      </c>
      <c r="J1783" s="332" t="s">
        <v>8687</v>
      </c>
      <c r="K1783" s="332">
        <v>10</v>
      </c>
      <c r="L1783" s="333">
        <v>45179</v>
      </c>
      <c r="M1783" s="333">
        <v>45176</v>
      </c>
      <c r="N1783" s="332">
        <f t="shared" si="110"/>
        <v>71.069999999999993</v>
      </c>
      <c r="O1783" s="332"/>
      <c r="P1783" s="332"/>
      <c r="Q1783" s="332"/>
      <c r="R1783" s="332">
        <f t="shared" si="111"/>
        <v>71.069999999999993</v>
      </c>
      <c r="S1783" s="332">
        <f t="shared" si="112"/>
        <v>-45179</v>
      </c>
    </row>
    <row r="1784" spans="1:19" x14ac:dyDescent="0.25">
      <c r="A1784" s="337">
        <v>1792</v>
      </c>
      <c r="B1784" s="337" t="s">
        <v>12259</v>
      </c>
      <c r="C1784" s="333">
        <v>45174</v>
      </c>
      <c r="D1784" s="332">
        <v>9581</v>
      </c>
      <c r="E1784" s="333">
        <v>45169</v>
      </c>
      <c r="F1784" s="332">
        <v>230.96</v>
      </c>
      <c r="G1784" s="332" t="s">
        <v>663</v>
      </c>
      <c r="H1784" s="332" t="s">
        <v>110</v>
      </c>
      <c r="I1784" s="337" t="s">
        <v>130</v>
      </c>
      <c r="J1784" s="332" t="s">
        <v>8687</v>
      </c>
      <c r="K1784" s="332">
        <v>10</v>
      </c>
      <c r="L1784" s="333">
        <v>45179</v>
      </c>
      <c r="M1784" s="333">
        <v>45176</v>
      </c>
      <c r="N1784" s="332">
        <f t="shared" si="110"/>
        <v>230.96</v>
      </c>
      <c r="O1784" s="332"/>
      <c r="P1784" s="332"/>
      <c r="Q1784" s="332"/>
      <c r="R1784" s="332">
        <f t="shared" si="111"/>
        <v>230.96</v>
      </c>
      <c r="S1784" s="332">
        <f t="shared" si="112"/>
        <v>-45179</v>
      </c>
    </row>
    <row r="1785" spans="1:19" x14ac:dyDescent="0.25">
      <c r="A1785" s="337">
        <v>1793</v>
      </c>
      <c r="B1785" s="337" t="s">
        <v>12260</v>
      </c>
      <c r="C1785" s="333">
        <v>45174</v>
      </c>
      <c r="D1785" s="332">
        <v>9576</v>
      </c>
      <c r="E1785" s="333">
        <v>45169</v>
      </c>
      <c r="F1785" s="332">
        <v>60.62</v>
      </c>
      <c r="G1785" s="332" t="s">
        <v>663</v>
      </c>
      <c r="H1785" s="332" t="s">
        <v>110</v>
      </c>
      <c r="I1785" s="337" t="s">
        <v>130</v>
      </c>
      <c r="J1785" s="332" t="s">
        <v>8687</v>
      </c>
      <c r="K1785" s="332">
        <v>10</v>
      </c>
      <c r="L1785" s="333">
        <v>45179</v>
      </c>
      <c r="M1785" s="333">
        <v>45176</v>
      </c>
      <c r="N1785" s="332">
        <f t="shared" si="110"/>
        <v>60.62</v>
      </c>
      <c r="O1785" s="332"/>
      <c r="P1785" s="332"/>
      <c r="Q1785" s="332"/>
      <c r="R1785" s="332">
        <f t="shared" si="111"/>
        <v>60.62</v>
      </c>
      <c r="S1785" s="332">
        <f t="shared" si="112"/>
        <v>-45179</v>
      </c>
    </row>
    <row r="1786" spans="1:19" x14ac:dyDescent="0.25">
      <c r="A1786" s="337">
        <v>1794</v>
      </c>
      <c r="B1786" s="337" t="s">
        <v>12261</v>
      </c>
      <c r="C1786" s="333">
        <v>45174</v>
      </c>
      <c r="D1786" s="332">
        <v>9577</v>
      </c>
      <c r="E1786" s="333">
        <v>45169</v>
      </c>
      <c r="F1786" s="332">
        <v>465.05</v>
      </c>
      <c r="G1786" s="332" t="s">
        <v>663</v>
      </c>
      <c r="H1786" s="332" t="s">
        <v>110</v>
      </c>
      <c r="I1786" s="337" t="s">
        <v>130</v>
      </c>
      <c r="J1786" s="332" t="s">
        <v>8687</v>
      </c>
      <c r="K1786" s="332">
        <v>10</v>
      </c>
      <c r="L1786" s="333">
        <v>45179</v>
      </c>
      <c r="M1786" s="333">
        <v>45176</v>
      </c>
      <c r="N1786" s="332">
        <f t="shared" si="110"/>
        <v>465.05</v>
      </c>
      <c r="O1786" s="332"/>
      <c r="P1786" s="332"/>
      <c r="Q1786" s="332"/>
      <c r="R1786" s="332">
        <f t="shared" si="111"/>
        <v>465.05</v>
      </c>
      <c r="S1786" s="332">
        <f t="shared" si="112"/>
        <v>-45179</v>
      </c>
    </row>
    <row r="1787" spans="1:19" x14ac:dyDescent="0.25">
      <c r="A1787" s="337">
        <v>1795</v>
      </c>
      <c r="B1787" s="337" t="s">
        <v>8709</v>
      </c>
      <c r="C1787" s="333">
        <v>45174</v>
      </c>
      <c r="D1787" s="332">
        <v>9548</v>
      </c>
      <c r="E1787" s="333">
        <v>45169</v>
      </c>
      <c r="F1787" s="332">
        <v>980.26</v>
      </c>
      <c r="G1787" s="332" t="s">
        <v>663</v>
      </c>
      <c r="H1787" s="332" t="s">
        <v>110</v>
      </c>
      <c r="I1787" s="337" t="s">
        <v>130</v>
      </c>
      <c r="J1787" s="332" t="s">
        <v>8687</v>
      </c>
      <c r="K1787" s="332">
        <v>10</v>
      </c>
      <c r="L1787" s="333">
        <v>45179</v>
      </c>
      <c r="M1787" s="333">
        <v>45176</v>
      </c>
      <c r="N1787" s="332">
        <f t="shared" si="110"/>
        <v>980.26</v>
      </c>
      <c r="O1787" s="332"/>
      <c r="P1787" s="332"/>
      <c r="Q1787" s="332"/>
      <c r="R1787" s="332">
        <f t="shared" si="111"/>
        <v>980.26</v>
      </c>
      <c r="S1787" s="332">
        <f t="shared" si="112"/>
        <v>-45179</v>
      </c>
    </row>
    <row r="1788" spans="1:19" x14ac:dyDescent="0.25">
      <c r="A1788" s="337">
        <v>1796</v>
      </c>
      <c r="B1788" s="337" t="s">
        <v>12262</v>
      </c>
      <c r="C1788" s="333">
        <v>45174</v>
      </c>
      <c r="D1788" s="332">
        <v>9549</v>
      </c>
      <c r="E1788" s="333">
        <v>45169</v>
      </c>
      <c r="F1788" s="332">
        <v>1153.74</v>
      </c>
      <c r="G1788" s="332" t="s">
        <v>663</v>
      </c>
      <c r="H1788" s="332" t="s">
        <v>110</v>
      </c>
      <c r="I1788" s="337" t="s">
        <v>130</v>
      </c>
      <c r="J1788" s="332" t="s">
        <v>8687</v>
      </c>
      <c r="K1788" s="332">
        <v>10</v>
      </c>
      <c r="L1788" s="333">
        <v>45179</v>
      </c>
      <c r="M1788" s="333">
        <v>45176</v>
      </c>
      <c r="N1788" s="332">
        <f t="shared" si="110"/>
        <v>1153.74</v>
      </c>
      <c r="O1788" s="332"/>
      <c r="P1788" s="332"/>
      <c r="Q1788" s="332"/>
      <c r="R1788" s="332">
        <f t="shared" si="111"/>
        <v>1153.74</v>
      </c>
      <c r="S1788" s="332">
        <f t="shared" si="112"/>
        <v>-45179</v>
      </c>
    </row>
    <row r="1789" spans="1:19" x14ac:dyDescent="0.25">
      <c r="A1789" s="337">
        <v>1797</v>
      </c>
      <c r="B1789" s="337" t="s">
        <v>8708</v>
      </c>
      <c r="C1789" s="333">
        <v>45174</v>
      </c>
      <c r="D1789" s="332">
        <v>9521</v>
      </c>
      <c r="E1789" s="333">
        <v>45169</v>
      </c>
      <c r="F1789" s="332">
        <v>160.94</v>
      </c>
      <c r="G1789" s="332" t="s">
        <v>663</v>
      </c>
      <c r="H1789" s="332" t="s">
        <v>110</v>
      </c>
      <c r="I1789" s="337" t="s">
        <v>130</v>
      </c>
      <c r="J1789" s="332" t="s">
        <v>8687</v>
      </c>
      <c r="K1789" s="332">
        <v>10</v>
      </c>
      <c r="L1789" s="333">
        <v>45179</v>
      </c>
      <c r="M1789" s="333">
        <v>45176</v>
      </c>
      <c r="N1789" s="332">
        <f t="shared" si="110"/>
        <v>160.94</v>
      </c>
      <c r="O1789" s="332"/>
      <c r="P1789" s="332"/>
      <c r="Q1789" s="332"/>
      <c r="R1789" s="332">
        <f t="shared" si="111"/>
        <v>160.94</v>
      </c>
      <c r="S1789" s="332">
        <f t="shared" si="112"/>
        <v>-45179</v>
      </c>
    </row>
    <row r="1790" spans="1:19" x14ac:dyDescent="0.25">
      <c r="A1790" s="337">
        <v>1798</v>
      </c>
      <c r="B1790" s="337" t="s">
        <v>7153</v>
      </c>
      <c r="C1790" s="333">
        <v>45174</v>
      </c>
      <c r="D1790" s="332">
        <v>9621</v>
      </c>
      <c r="E1790" s="333">
        <v>45169</v>
      </c>
      <c r="F1790" s="332">
        <v>59.57</v>
      </c>
      <c r="G1790" s="332" t="s">
        <v>663</v>
      </c>
      <c r="H1790" s="332" t="s">
        <v>110</v>
      </c>
      <c r="I1790" s="337" t="s">
        <v>130</v>
      </c>
      <c r="J1790" s="332" t="s">
        <v>8687</v>
      </c>
      <c r="K1790" s="332">
        <v>10</v>
      </c>
      <c r="L1790" s="333">
        <v>45179</v>
      </c>
      <c r="M1790" s="333">
        <v>45176</v>
      </c>
      <c r="N1790" s="332">
        <f t="shared" si="110"/>
        <v>59.57</v>
      </c>
      <c r="O1790" s="332"/>
      <c r="P1790" s="332"/>
      <c r="Q1790" s="332"/>
      <c r="R1790" s="332">
        <f t="shared" si="111"/>
        <v>59.57</v>
      </c>
      <c r="S1790" s="332">
        <f t="shared" si="112"/>
        <v>-45179</v>
      </c>
    </row>
    <row r="1791" spans="1:19" x14ac:dyDescent="0.25">
      <c r="A1791" s="337">
        <v>1799</v>
      </c>
      <c r="B1791" s="337" t="s">
        <v>9183</v>
      </c>
      <c r="C1791" s="333">
        <v>45174</v>
      </c>
      <c r="D1791" s="332">
        <v>9461</v>
      </c>
      <c r="E1791" s="333">
        <v>45169</v>
      </c>
      <c r="F1791" s="332">
        <v>450.42</v>
      </c>
      <c r="G1791" s="332" t="s">
        <v>663</v>
      </c>
      <c r="H1791" s="332" t="s">
        <v>110</v>
      </c>
      <c r="I1791" s="337" t="s">
        <v>130</v>
      </c>
      <c r="J1791" s="332" t="s">
        <v>8687</v>
      </c>
      <c r="K1791" s="332">
        <v>10</v>
      </c>
      <c r="L1791" s="333">
        <v>45179</v>
      </c>
      <c r="M1791" s="333">
        <v>45176</v>
      </c>
      <c r="N1791" s="332">
        <f t="shared" si="110"/>
        <v>450.42</v>
      </c>
      <c r="O1791" s="332"/>
      <c r="P1791" s="332"/>
      <c r="Q1791" s="332"/>
      <c r="R1791" s="332">
        <f t="shared" si="111"/>
        <v>450.42</v>
      </c>
      <c r="S1791" s="332">
        <f t="shared" si="112"/>
        <v>-45179</v>
      </c>
    </row>
    <row r="1792" spans="1:19" x14ac:dyDescent="0.25">
      <c r="A1792" s="337">
        <v>1800</v>
      </c>
      <c r="B1792" s="337" t="s">
        <v>7149</v>
      </c>
      <c r="C1792" s="333">
        <v>45174</v>
      </c>
      <c r="D1792" s="332">
        <v>9750</v>
      </c>
      <c r="E1792" s="333">
        <v>45169</v>
      </c>
      <c r="F1792" s="332">
        <v>96444.22</v>
      </c>
      <c r="G1792" s="332" t="s">
        <v>663</v>
      </c>
      <c r="H1792" s="332" t="s">
        <v>110</v>
      </c>
      <c r="I1792" s="337" t="s">
        <v>130</v>
      </c>
      <c r="J1792" s="332" t="s">
        <v>8687</v>
      </c>
      <c r="K1792" s="332">
        <v>10</v>
      </c>
      <c r="L1792" s="333">
        <v>45179</v>
      </c>
      <c r="M1792" s="333">
        <v>45176</v>
      </c>
      <c r="N1792" s="332">
        <f t="shared" si="110"/>
        <v>96444.22</v>
      </c>
      <c r="O1792" s="332"/>
      <c r="P1792" s="332"/>
      <c r="Q1792" s="332"/>
      <c r="R1792" s="332">
        <f t="shared" si="111"/>
        <v>96444.22</v>
      </c>
      <c r="S1792" s="332">
        <f t="shared" si="112"/>
        <v>-45179</v>
      </c>
    </row>
    <row r="1793" spans="1:19" x14ac:dyDescent="0.25">
      <c r="A1793" s="337">
        <v>1801</v>
      </c>
      <c r="B1793" s="337" t="s">
        <v>7152</v>
      </c>
      <c r="C1793" s="333">
        <v>45174</v>
      </c>
      <c r="D1793" s="332">
        <v>9748</v>
      </c>
      <c r="E1793" s="333">
        <v>45169</v>
      </c>
      <c r="F1793" s="332">
        <v>73786.320000000007</v>
      </c>
      <c r="G1793" s="332" t="s">
        <v>663</v>
      </c>
      <c r="H1793" s="332" t="s">
        <v>110</v>
      </c>
      <c r="I1793" s="337" t="s">
        <v>130</v>
      </c>
      <c r="J1793" s="332" t="s">
        <v>8687</v>
      </c>
      <c r="K1793" s="332">
        <v>10</v>
      </c>
      <c r="L1793" s="333">
        <v>45179</v>
      </c>
      <c r="M1793" s="333">
        <v>45176</v>
      </c>
      <c r="N1793" s="332">
        <f t="shared" si="110"/>
        <v>73786.320000000007</v>
      </c>
      <c r="O1793" s="332"/>
      <c r="P1793" s="332"/>
      <c r="Q1793" s="332"/>
      <c r="R1793" s="332">
        <f t="shared" si="111"/>
        <v>73786.320000000007</v>
      </c>
      <c r="S1793" s="332">
        <f t="shared" si="112"/>
        <v>-45179</v>
      </c>
    </row>
    <row r="1794" spans="1:19" x14ac:dyDescent="0.25">
      <c r="A1794" s="337">
        <v>1802</v>
      </c>
      <c r="B1794" s="337" t="s">
        <v>7217</v>
      </c>
      <c r="C1794" s="333">
        <v>45175</v>
      </c>
      <c r="D1794" s="332">
        <v>2791</v>
      </c>
      <c r="E1794" s="333">
        <v>45174</v>
      </c>
      <c r="F1794" s="332">
        <v>981.75</v>
      </c>
      <c r="G1794" s="332" t="s">
        <v>11431</v>
      </c>
      <c r="H1794" s="332" t="s">
        <v>12214</v>
      </c>
      <c r="I1794" s="337" t="s">
        <v>130</v>
      </c>
      <c r="J1794" s="332"/>
      <c r="K1794" s="332"/>
      <c r="L1794" s="332"/>
      <c r="M1794" s="332"/>
      <c r="N1794" s="332">
        <f t="shared" si="110"/>
        <v>981.75</v>
      </c>
      <c r="O1794" s="332"/>
      <c r="P1794" s="332"/>
      <c r="Q1794" s="332"/>
      <c r="R1794" s="332">
        <f t="shared" ref="R1794:R1815" si="115">N1794</f>
        <v>981.75</v>
      </c>
      <c r="S1794" s="332">
        <f t="shared" ref="S1794:S1857" si="116">Q1794-L1794</f>
        <v>0</v>
      </c>
    </row>
    <row r="1795" spans="1:19" x14ac:dyDescent="0.25">
      <c r="A1795" s="337">
        <v>1803</v>
      </c>
      <c r="B1795" s="337" t="s">
        <v>7218</v>
      </c>
      <c r="C1795" s="333">
        <v>45175</v>
      </c>
      <c r="D1795" s="332">
        <v>2915</v>
      </c>
      <c r="E1795" s="333">
        <v>45169</v>
      </c>
      <c r="F1795" s="332">
        <v>375.58</v>
      </c>
      <c r="G1795" s="332" t="s">
        <v>11980</v>
      </c>
      <c r="H1795" s="332" t="s">
        <v>2884</v>
      </c>
      <c r="I1795" s="337" t="s">
        <v>130</v>
      </c>
      <c r="J1795" s="332" t="s">
        <v>11194</v>
      </c>
      <c r="K1795" s="332">
        <v>0</v>
      </c>
      <c r="L1795" s="333">
        <v>45169</v>
      </c>
      <c r="M1795" s="333">
        <v>45176</v>
      </c>
      <c r="N1795" s="332">
        <f t="shared" si="110"/>
        <v>375.58</v>
      </c>
      <c r="O1795" s="332" t="s">
        <v>20</v>
      </c>
      <c r="P1795" s="332">
        <v>1315</v>
      </c>
      <c r="Q1795" s="333">
        <v>45168</v>
      </c>
      <c r="R1795" s="332">
        <f t="shared" si="115"/>
        <v>375.58</v>
      </c>
      <c r="S1795" s="332">
        <f t="shared" si="116"/>
        <v>-1</v>
      </c>
    </row>
    <row r="1796" spans="1:19" x14ac:dyDescent="0.25">
      <c r="A1796" s="337">
        <v>1804</v>
      </c>
      <c r="B1796" s="337" t="s">
        <v>10614</v>
      </c>
      <c r="C1796" s="333">
        <v>45175</v>
      </c>
      <c r="D1796" s="332">
        <v>1432901</v>
      </c>
      <c r="E1796" s="333">
        <v>45169</v>
      </c>
      <c r="F1796" s="332">
        <v>3208.82</v>
      </c>
      <c r="G1796" s="332" t="s">
        <v>12269</v>
      </c>
      <c r="H1796" s="332" t="s">
        <v>2</v>
      </c>
      <c r="I1796" s="337" t="s">
        <v>130</v>
      </c>
      <c r="J1796" s="332" t="s">
        <v>8687</v>
      </c>
      <c r="K1796" s="332">
        <v>30</v>
      </c>
      <c r="L1796" s="333">
        <v>45199</v>
      </c>
      <c r="M1796" s="333">
        <v>45176</v>
      </c>
      <c r="N1796" s="332">
        <f t="shared" si="110"/>
        <v>3208.82</v>
      </c>
      <c r="O1796" s="332" t="s">
        <v>27</v>
      </c>
      <c r="P1796" s="332">
        <v>1362</v>
      </c>
      <c r="Q1796" s="333">
        <v>45198</v>
      </c>
      <c r="R1796" s="332">
        <f t="shared" si="115"/>
        <v>3208.82</v>
      </c>
      <c r="S1796" s="332">
        <f t="shared" si="116"/>
        <v>-1</v>
      </c>
    </row>
    <row r="1797" spans="1:19" x14ac:dyDescent="0.25">
      <c r="A1797" s="337">
        <v>1805</v>
      </c>
      <c r="B1797" s="337" t="s">
        <v>10615</v>
      </c>
      <c r="C1797" s="333">
        <v>45175</v>
      </c>
      <c r="D1797" s="332">
        <v>78240</v>
      </c>
      <c r="E1797" s="333">
        <v>45170</v>
      </c>
      <c r="F1797" s="332">
        <v>413.2</v>
      </c>
      <c r="G1797" s="332" t="s">
        <v>12270</v>
      </c>
      <c r="H1797" s="332" t="s">
        <v>12271</v>
      </c>
      <c r="I1797" s="337" t="s">
        <v>130</v>
      </c>
      <c r="J1797" s="332" t="s">
        <v>8687</v>
      </c>
      <c r="K1797" s="332"/>
      <c r="L1797" s="332"/>
      <c r="M1797" s="332"/>
      <c r="N1797" s="332">
        <f t="shared" si="110"/>
        <v>413.2</v>
      </c>
      <c r="O1797" s="332"/>
      <c r="P1797" s="332"/>
      <c r="Q1797" s="332"/>
      <c r="R1797" s="332">
        <f t="shared" si="115"/>
        <v>413.2</v>
      </c>
      <c r="S1797" s="332">
        <f t="shared" si="116"/>
        <v>0</v>
      </c>
    </row>
    <row r="1798" spans="1:19" x14ac:dyDescent="0.25">
      <c r="A1798" s="337">
        <v>1806</v>
      </c>
      <c r="B1798" s="337" t="s">
        <v>12263</v>
      </c>
      <c r="C1798" s="333">
        <v>45175</v>
      </c>
      <c r="D1798" s="332">
        <v>78208</v>
      </c>
      <c r="E1798" s="333">
        <v>45169</v>
      </c>
      <c r="F1798" s="332">
        <v>157.87</v>
      </c>
      <c r="G1798" s="332" t="s">
        <v>12270</v>
      </c>
      <c r="H1798" s="332" t="s">
        <v>12271</v>
      </c>
      <c r="I1798" s="337" t="s">
        <v>130</v>
      </c>
      <c r="J1798" s="332" t="s">
        <v>8687</v>
      </c>
      <c r="K1798" s="332">
        <v>60</v>
      </c>
      <c r="L1798" s="333">
        <v>45229</v>
      </c>
      <c r="M1798" s="333">
        <v>45176</v>
      </c>
      <c r="N1798" s="332">
        <f t="shared" si="110"/>
        <v>157.87</v>
      </c>
      <c r="O1798" s="332"/>
      <c r="P1798" s="332"/>
      <c r="Q1798" s="332"/>
      <c r="R1798" s="332">
        <f t="shared" si="115"/>
        <v>157.87</v>
      </c>
      <c r="S1798" s="332">
        <f t="shared" si="116"/>
        <v>-45229</v>
      </c>
    </row>
    <row r="1799" spans="1:19" x14ac:dyDescent="0.25">
      <c r="A1799" s="337">
        <v>1807</v>
      </c>
      <c r="B1799" s="337" t="s">
        <v>12264</v>
      </c>
      <c r="C1799" s="333">
        <v>45175</v>
      </c>
      <c r="D1799" s="332">
        <v>8202</v>
      </c>
      <c r="E1799" s="333">
        <v>45169</v>
      </c>
      <c r="F1799" s="332">
        <v>783.84</v>
      </c>
      <c r="G1799" s="332" t="s">
        <v>12270</v>
      </c>
      <c r="H1799" s="332" t="s">
        <v>12271</v>
      </c>
      <c r="I1799" s="337" t="s">
        <v>130</v>
      </c>
      <c r="J1799" s="332" t="s">
        <v>8687</v>
      </c>
      <c r="K1799" s="332">
        <v>60</v>
      </c>
      <c r="L1799" s="333">
        <v>45229</v>
      </c>
      <c r="M1799" s="333">
        <v>45176</v>
      </c>
      <c r="N1799" s="332">
        <f t="shared" si="110"/>
        <v>783.84</v>
      </c>
      <c r="O1799" s="332"/>
      <c r="P1799" s="332"/>
      <c r="Q1799" s="332"/>
      <c r="R1799" s="332">
        <f t="shared" si="115"/>
        <v>783.84</v>
      </c>
      <c r="S1799" s="332">
        <f t="shared" si="116"/>
        <v>-45229</v>
      </c>
    </row>
    <row r="1800" spans="1:19" x14ac:dyDescent="0.25">
      <c r="A1800" s="337">
        <v>1808</v>
      </c>
      <c r="B1800" s="337" t="s">
        <v>12265</v>
      </c>
      <c r="C1800" s="333">
        <v>45175</v>
      </c>
      <c r="D1800" s="332">
        <v>78199</v>
      </c>
      <c r="E1800" s="333">
        <v>45169</v>
      </c>
      <c r="F1800" s="332">
        <v>69.78</v>
      </c>
      <c r="G1800" s="332" t="s">
        <v>12270</v>
      </c>
      <c r="H1800" s="332" t="s">
        <v>12271</v>
      </c>
      <c r="I1800" s="337" t="s">
        <v>130</v>
      </c>
      <c r="J1800" s="332" t="s">
        <v>8687</v>
      </c>
      <c r="K1800" s="332">
        <v>60</v>
      </c>
      <c r="L1800" s="333">
        <v>45229</v>
      </c>
      <c r="M1800" s="333">
        <v>45176</v>
      </c>
      <c r="N1800" s="332">
        <f t="shared" si="110"/>
        <v>69.78</v>
      </c>
      <c r="O1800" s="332"/>
      <c r="P1800" s="332"/>
      <c r="Q1800" s="332"/>
      <c r="R1800" s="332">
        <f t="shared" si="115"/>
        <v>69.78</v>
      </c>
      <c r="S1800" s="332">
        <f t="shared" si="116"/>
        <v>-45229</v>
      </c>
    </row>
    <row r="1801" spans="1:19" x14ac:dyDescent="0.25">
      <c r="A1801" s="337">
        <v>1809</v>
      </c>
      <c r="B1801" s="337" t="s">
        <v>12266</v>
      </c>
      <c r="C1801" s="333">
        <v>45175</v>
      </c>
      <c r="D1801" s="332">
        <v>24920100191</v>
      </c>
      <c r="E1801" s="333">
        <v>45173</v>
      </c>
      <c r="F1801" s="332">
        <v>667.29</v>
      </c>
      <c r="G1801" s="332" t="s">
        <v>12</v>
      </c>
      <c r="H1801" s="332"/>
      <c r="I1801" s="337" t="s">
        <v>130</v>
      </c>
      <c r="J1801" s="332" t="s">
        <v>8129</v>
      </c>
      <c r="K1801" s="332"/>
      <c r="L1801" s="332"/>
      <c r="M1801" s="332"/>
      <c r="N1801" s="332">
        <f t="shared" ref="N1801:N1815" si="117">F1801</f>
        <v>667.29</v>
      </c>
      <c r="O1801" s="332"/>
      <c r="P1801" s="332"/>
      <c r="Q1801" s="332"/>
      <c r="R1801" s="332">
        <f t="shared" si="115"/>
        <v>667.29</v>
      </c>
      <c r="S1801" s="332">
        <f t="shared" si="116"/>
        <v>0</v>
      </c>
    </row>
    <row r="1802" spans="1:19" x14ac:dyDescent="0.25">
      <c r="A1802" s="337">
        <v>1810</v>
      </c>
      <c r="B1802" s="337" t="s">
        <v>12267</v>
      </c>
      <c r="C1802" s="333">
        <v>45176</v>
      </c>
      <c r="D1802" s="332">
        <v>24000420879</v>
      </c>
      <c r="E1802" s="333">
        <v>45169</v>
      </c>
      <c r="F1802" s="332">
        <v>338.9</v>
      </c>
      <c r="G1802" s="332" t="s">
        <v>11122</v>
      </c>
      <c r="H1802" s="332" t="s">
        <v>1300</v>
      </c>
      <c r="I1802" s="337" t="s">
        <v>130</v>
      </c>
      <c r="J1802" s="332" t="s">
        <v>9687</v>
      </c>
      <c r="K1802" s="332">
        <v>30</v>
      </c>
      <c r="L1802" s="333">
        <v>45199</v>
      </c>
      <c r="M1802" s="333">
        <v>45176</v>
      </c>
      <c r="N1802" s="332">
        <f t="shared" si="117"/>
        <v>338.9</v>
      </c>
      <c r="O1802" s="332" t="s">
        <v>27</v>
      </c>
      <c r="P1802" s="332">
        <v>1363</v>
      </c>
      <c r="Q1802" s="333">
        <v>45198</v>
      </c>
      <c r="R1802" s="332">
        <f t="shared" si="115"/>
        <v>338.9</v>
      </c>
      <c r="S1802" s="332">
        <f t="shared" si="116"/>
        <v>-1</v>
      </c>
    </row>
    <row r="1803" spans="1:19" x14ac:dyDescent="0.25">
      <c r="A1803" s="337">
        <v>1811</v>
      </c>
      <c r="B1803" s="337" t="s">
        <v>9188</v>
      </c>
      <c r="C1803" s="333">
        <v>45176</v>
      </c>
      <c r="D1803" s="332">
        <v>3142</v>
      </c>
      <c r="E1803" s="333">
        <v>45169</v>
      </c>
      <c r="F1803" s="332">
        <v>49465.24</v>
      </c>
      <c r="G1803" s="332" t="s">
        <v>250</v>
      </c>
      <c r="H1803" s="332" t="s">
        <v>1300</v>
      </c>
      <c r="I1803" s="337" t="s">
        <v>130</v>
      </c>
      <c r="J1803" s="332" t="s">
        <v>8687</v>
      </c>
      <c r="K1803" s="332">
        <v>60</v>
      </c>
      <c r="L1803" s="333">
        <v>45230</v>
      </c>
      <c r="M1803" s="333">
        <v>45177</v>
      </c>
      <c r="N1803" s="332">
        <f t="shared" si="117"/>
        <v>49465.24</v>
      </c>
      <c r="O1803" s="332"/>
      <c r="P1803" s="332"/>
      <c r="Q1803" s="332"/>
      <c r="R1803" s="332">
        <f t="shared" si="115"/>
        <v>49465.24</v>
      </c>
      <c r="S1803" s="332">
        <f t="shared" si="116"/>
        <v>-45230</v>
      </c>
    </row>
    <row r="1804" spans="1:19" x14ac:dyDescent="0.25">
      <c r="A1804" s="337">
        <v>1812</v>
      </c>
      <c r="B1804" s="337" t="s">
        <v>12268</v>
      </c>
      <c r="C1804" s="333">
        <v>45177</v>
      </c>
      <c r="D1804" s="332">
        <v>52300648</v>
      </c>
      <c r="E1804" s="333">
        <v>45175</v>
      </c>
      <c r="F1804" s="332">
        <v>0</v>
      </c>
      <c r="G1804" s="332" t="s">
        <v>59</v>
      </c>
      <c r="H1804" s="332" t="s">
        <v>12272</v>
      </c>
      <c r="I1804" s="337" t="s">
        <v>130</v>
      </c>
      <c r="J1804" s="332" t="s">
        <v>11194</v>
      </c>
      <c r="K1804" s="332">
        <v>0</v>
      </c>
      <c r="L1804" s="333">
        <v>45175</v>
      </c>
      <c r="M1804" s="332"/>
      <c r="N1804" s="332">
        <f t="shared" si="117"/>
        <v>0</v>
      </c>
      <c r="O1804" s="332"/>
      <c r="P1804" s="332"/>
      <c r="Q1804" s="333">
        <v>45175</v>
      </c>
      <c r="R1804" s="332">
        <f t="shared" si="115"/>
        <v>0</v>
      </c>
      <c r="S1804" s="332">
        <f t="shared" si="116"/>
        <v>0</v>
      </c>
    </row>
    <row r="1805" spans="1:19" x14ac:dyDescent="0.25">
      <c r="A1805" s="337">
        <v>1813</v>
      </c>
      <c r="B1805" s="337" t="s">
        <v>9192</v>
      </c>
      <c r="C1805" s="333">
        <v>45177</v>
      </c>
      <c r="D1805" s="332">
        <v>52300645</v>
      </c>
      <c r="E1805" s="333">
        <v>45175</v>
      </c>
      <c r="F1805" s="332">
        <v>3600</v>
      </c>
      <c r="G1805" s="332" t="s">
        <v>59</v>
      </c>
      <c r="H1805" s="332" t="s">
        <v>11874</v>
      </c>
      <c r="I1805" s="337" t="s">
        <v>130</v>
      </c>
      <c r="J1805" s="332" t="s">
        <v>11194</v>
      </c>
      <c r="K1805" s="332">
        <v>15</v>
      </c>
      <c r="L1805" s="333">
        <v>45211</v>
      </c>
      <c r="M1805" s="333">
        <v>45180</v>
      </c>
      <c r="N1805" s="332">
        <f t="shared" si="117"/>
        <v>3600</v>
      </c>
      <c r="O1805" s="332" t="s">
        <v>27</v>
      </c>
      <c r="P1805" s="332">
        <v>1371</v>
      </c>
      <c r="Q1805" s="333">
        <v>45212</v>
      </c>
      <c r="R1805" s="332">
        <f t="shared" si="115"/>
        <v>3600</v>
      </c>
      <c r="S1805" s="332">
        <f t="shared" si="116"/>
        <v>1</v>
      </c>
    </row>
    <row r="1806" spans="1:19" x14ac:dyDescent="0.25">
      <c r="A1806" s="337">
        <v>1814</v>
      </c>
      <c r="B1806" s="337" t="s">
        <v>10623</v>
      </c>
      <c r="C1806" s="333">
        <v>45180</v>
      </c>
      <c r="D1806" s="332">
        <v>9311</v>
      </c>
      <c r="E1806" s="333">
        <v>45160</v>
      </c>
      <c r="F1806" s="332">
        <v>5931</v>
      </c>
      <c r="G1806" s="332" t="s">
        <v>11450</v>
      </c>
      <c r="H1806" s="332" t="s">
        <v>11390</v>
      </c>
      <c r="I1806" s="337" t="s">
        <v>130</v>
      </c>
      <c r="J1806" s="332" t="s">
        <v>11704</v>
      </c>
      <c r="K1806" s="332">
        <v>60</v>
      </c>
      <c r="L1806" s="333">
        <v>45220</v>
      </c>
      <c r="M1806" s="333">
        <v>45181</v>
      </c>
      <c r="N1806" s="332">
        <f t="shared" si="117"/>
        <v>5931</v>
      </c>
      <c r="O1806" s="332"/>
      <c r="P1806" s="332"/>
      <c r="Q1806" s="332"/>
      <c r="R1806" s="332">
        <f t="shared" si="115"/>
        <v>5931</v>
      </c>
      <c r="S1806" s="332">
        <f t="shared" si="116"/>
        <v>-45220</v>
      </c>
    </row>
    <row r="1807" spans="1:19" x14ac:dyDescent="0.25">
      <c r="A1807" s="337">
        <v>1815</v>
      </c>
      <c r="B1807" s="337" t="s">
        <v>10625</v>
      </c>
      <c r="C1807" s="333">
        <v>45180</v>
      </c>
      <c r="D1807" s="332">
        <v>2309045</v>
      </c>
      <c r="E1807" s="333">
        <v>45177</v>
      </c>
      <c r="F1807" s="332">
        <v>300.04000000000002</v>
      </c>
      <c r="G1807" s="332" t="s">
        <v>5365</v>
      </c>
      <c r="H1807" s="332" t="s">
        <v>12273</v>
      </c>
      <c r="I1807" s="337" t="s">
        <v>130</v>
      </c>
      <c r="J1807" s="332" t="s">
        <v>8129</v>
      </c>
      <c r="K1807" s="332"/>
      <c r="L1807" s="332"/>
      <c r="M1807" s="332"/>
      <c r="N1807" s="332">
        <f t="shared" si="117"/>
        <v>300.04000000000002</v>
      </c>
      <c r="O1807" s="332"/>
      <c r="P1807" s="332"/>
      <c r="Q1807" s="332"/>
      <c r="R1807" s="332">
        <f t="shared" si="115"/>
        <v>300.04000000000002</v>
      </c>
      <c r="S1807" s="332">
        <f t="shared" si="116"/>
        <v>0</v>
      </c>
    </row>
    <row r="1808" spans="1:19" x14ac:dyDescent="0.25">
      <c r="A1808" s="337">
        <v>1816</v>
      </c>
      <c r="B1808" s="337" t="s">
        <v>8742</v>
      </c>
      <c r="C1808" s="333">
        <v>45180</v>
      </c>
      <c r="D1808" s="332">
        <v>12077915</v>
      </c>
      <c r="E1808" s="333">
        <v>45174</v>
      </c>
      <c r="F1808" s="332">
        <v>77.349999999999994</v>
      </c>
      <c r="G1808" s="332" t="s">
        <v>5848</v>
      </c>
      <c r="H1808" s="332" t="s">
        <v>5961</v>
      </c>
      <c r="I1808" s="337" t="s">
        <v>130</v>
      </c>
      <c r="J1808" s="332" t="s">
        <v>9687</v>
      </c>
      <c r="K1808" s="332">
        <v>15</v>
      </c>
      <c r="L1808" s="333">
        <v>45189</v>
      </c>
      <c r="M1808" s="333">
        <v>45188</v>
      </c>
      <c r="N1808" s="332">
        <f t="shared" si="117"/>
        <v>77.349999999999994</v>
      </c>
      <c r="O1808" s="332" t="s">
        <v>20</v>
      </c>
      <c r="P1808" s="332">
        <v>1350</v>
      </c>
      <c r="Q1808" s="333">
        <v>45189</v>
      </c>
      <c r="R1808" s="332">
        <f t="shared" si="115"/>
        <v>77.349999999999994</v>
      </c>
      <c r="S1808" s="332">
        <f t="shared" si="116"/>
        <v>0</v>
      </c>
    </row>
    <row r="1809" spans="1:19" x14ac:dyDescent="0.25">
      <c r="A1809" s="337">
        <v>1817</v>
      </c>
      <c r="B1809" s="337" t="s">
        <v>8743</v>
      </c>
      <c r="C1809" s="333">
        <v>45180</v>
      </c>
      <c r="D1809" s="332">
        <v>12077916</v>
      </c>
      <c r="E1809" s="333">
        <v>45174</v>
      </c>
      <c r="F1809" s="332">
        <v>3279.4</v>
      </c>
      <c r="G1809" s="332" t="s">
        <v>5848</v>
      </c>
      <c r="H1809" s="332" t="s">
        <v>1309</v>
      </c>
      <c r="I1809" s="337" t="s">
        <v>130</v>
      </c>
      <c r="J1809" s="332" t="s">
        <v>9687</v>
      </c>
      <c r="K1809" s="332">
        <v>15</v>
      </c>
      <c r="L1809" s="333">
        <v>45189</v>
      </c>
      <c r="M1809" s="333">
        <v>45188</v>
      </c>
      <c r="N1809" s="332">
        <f t="shared" si="117"/>
        <v>3279.4</v>
      </c>
      <c r="O1809" s="332" t="s">
        <v>27</v>
      </c>
      <c r="P1809" s="332">
        <v>1350</v>
      </c>
      <c r="Q1809" s="333">
        <v>45189</v>
      </c>
      <c r="R1809" s="332">
        <f t="shared" si="115"/>
        <v>3279.4</v>
      </c>
      <c r="S1809" s="332">
        <f t="shared" si="116"/>
        <v>0</v>
      </c>
    </row>
    <row r="1810" spans="1:19" x14ac:dyDescent="0.25">
      <c r="A1810" s="337">
        <v>1818</v>
      </c>
      <c r="B1810" s="337" t="s">
        <v>12274</v>
      </c>
      <c r="C1810" s="333">
        <v>45181</v>
      </c>
      <c r="D1810" s="332">
        <v>58502</v>
      </c>
      <c r="E1810" s="333">
        <v>45169</v>
      </c>
      <c r="F1810" s="332">
        <v>229.46</v>
      </c>
      <c r="G1810" s="332" t="s">
        <v>11657</v>
      </c>
      <c r="H1810" s="332" t="s">
        <v>771</v>
      </c>
      <c r="I1810" s="337" t="s">
        <v>130</v>
      </c>
      <c r="J1810" s="332" t="s">
        <v>8687</v>
      </c>
      <c r="K1810" s="332">
        <v>15</v>
      </c>
      <c r="L1810" s="333">
        <v>45184</v>
      </c>
      <c r="M1810" s="333">
        <v>45181</v>
      </c>
      <c r="N1810" s="332">
        <f t="shared" si="117"/>
        <v>229.46</v>
      </c>
      <c r="O1810" s="332" t="s">
        <v>27</v>
      </c>
      <c r="P1810" s="332">
        <v>1340</v>
      </c>
      <c r="Q1810" s="333">
        <v>45183</v>
      </c>
      <c r="R1810" s="332">
        <f t="shared" si="115"/>
        <v>229.46</v>
      </c>
      <c r="S1810" s="332">
        <f t="shared" si="116"/>
        <v>-1</v>
      </c>
    </row>
    <row r="1811" spans="1:19" x14ac:dyDescent="0.25">
      <c r="A1811" s="337">
        <v>1819</v>
      </c>
      <c r="B1811" s="337" t="s">
        <v>12275</v>
      </c>
      <c r="C1811" s="415">
        <v>45181</v>
      </c>
      <c r="D1811" s="226">
        <v>78418</v>
      </c>
      <c r="E1811" s="415">
        <v>45180</v>
      </c>
      <c r="F1811" s="226">
        <v>214.11</v>
      </c>
      <c r="G1811" s="226" t="s">
        <v>12270</v>
      </c>
      <c r="H1811" s="226" t="s">
        <v>12271</v>
      </c>
      <c r="I1811" s="337" t="s">
        <v>130</v>
      </c>
      <c r="J1811" s="226" t="s">
        <v>8687</v>
      </c>
      <c r="K1811" s="226"/>
      <c r="L1811" s="226"/>
      <c r="M1811" s="226"/>
      <c r="N1811" s="226">
        <f t="shared" si="117"/>
        <v>214.11</v>
      </c>
      <c r="O1811" s="226"/>
      <c r="P1811" s="226"/>
      <c r="Q1811" s="226"/>
      <c r="R1811" s="226">
        <f t="shared" si="115"/>
        <v>214.11</v>
      </c>
      <c r="S1811" s="332">
        <f t="shared" si="116"/>
        <v>0</v>
      </c>
    </row>
    <row r="1812" spans="1:19" x14ac:dyDescent="0.25">
      <c r="A1812" s="337">
        <v>1820</v>
      </c>
      <c r="B1812" s="337" t="s">
        <v>9193</v>
      </c>
      <c r="C1812" s="415">
        <v>45181</v>
      </c>
      <c r="D1812" s="226">
        <v>266</v>
      </c>
      <c r="E1812" s="415">
        <v>45180</v>
      </c>
      <c r="F1812" s="226">
        <v>323.88</v>
      </c>
      <c r="G1812" s="226" t="s">
        <v>11370</v>
      </c>
      <c r="H1812" s="226" t="s">
        <v>11634</v>
      </c>
      <c r="I1812" s="337" t="s">
        <v>130</v>
      </c>
      <c r="J1812" s="226" t="s">
        <v>8687</v>
      </c>
      <c r="K1812" s="226">
        <v>30</v>
      </c>
      <c r="L1812" s="415">
        <v>45209</v>
      </c>
      <c r="M1812" s="226"/>
      <c r="N1812" s="226">
        <f t="shared" si="117"/>
        <v>323.88</v>
      </c>
      <c r="O1812" s="226" t="s">
        <v>27</v>
      </c>
      <c r="P1812" s="226">
        <v>1364</v>
      </c>
      <c r="Q1812" s="415">
        <v>45209</v>
      </c>
      <c r="R1812" s="226">
        <f t="shared" si="115"/>
        <v>323.88</v>
      </c>
      <c r="S1812" s="332">
        <f t="shared" si="116"/>
        <v>0</v>
      </c>
    </row>
    <row r="1813" spans="1:19" x14ac:dyDescent="0.25">
      <c r="A1813" s="337">
        <v>1821</v>
      </c>
      <c r="B1813" s="337" t="s">
        <v>12276</v>
      </c>
      <c r="C1813" s="415">
        <v>45181</v>
      </c>
      <c r="D1813" s="226">
        <v>281605</v>
      </c>
      <c r="E1813" s="415">
        <v>45169</v>
      </c>
      <c r="F1813" s="226">
        <v>72.7</v>
      </c>
      <c r="G1813" s="226" t="s">
        <v>11005</v>
      </c>
      <c r="H1813" s="226" t="s">
        <v>212</v>
      </c>
      <c r="I1813" s="337" t="s">
        <v>130</v>
      </c>
      <c r="J1813" s="226" t="s">
        <v>9687</v>
      </c>
      <c r="K1813" s="226">
        <v>15</v>
      </c>
      <c r="L1813" s="415">
        <v>45184</v>
      </c>
      <c r="M1813" s="415">
        <v>45181</v>
      </c>
      <c r="N1813" s="226">
        <f t="shared" si="117"/>
        <v>72.7</v>
      </c>
      <c r="O1813" s="226" t="s">
        <v>27</v>
      </c>
      <c r="P1813" s="226">
        <v>1343</v>
      </c>
      <c r="Q1813" s="415">
        <v>45183</v>
      </c>
      <c r="R1813" s="226">
        <f t="shared" si="115"/>
        <v>72.7</v>
      </c>
      <c r="S1813" s="332">
        <f t="shared" si="116"/>
        <v>-1</v>
      </c>
    </row>
    <row r="1814" spans="1:19" x14ac:dyDescent="0.25">
      <c r="A1814" s="337">
        <v>1822</v>
      </c>
      <c r="B1814" s="337" t="s">
        <v>12277</v>
      </c>
      <c r="C1814" s="415">
        <v>45181</v>
      </c>
      <c r="D1814" s="226">
        <v>281606</v>
      </c>
      <c r="E1814" s="415">
        <v>45169</v>
      </c>
      <c r="F1814" s="226">
        <v>647.80999999999995</v>
      </c>
      <c r="G1814" s="226" t="s">
        <v>11005</v>
      </c>
      <c r="H1814" s="226" t="s">
        <v>212</v>
      </c>
      <c r="I1814" s="337" t="s">
        <v>130</v>
      </c>
      <c r="J1814" s="226" t="s">
        <v>9687</v>
      </c>
      <c r="K1814" s="226">
        <v>15</v>
      </c>
      <c r="L1814" s="415">
        <v>45184</v>
      </c>
      <c r="M1814" s="415">
        <v>45181</v>
      </c>
      <c r="N1814" s="226">
        <f t="shared" si="117"/>
        <v>647.80999999999995</v>
      </c>
      <c r="O1814" s="226" t="s">
        <v>27</v>
      </c>
      <c r="P1814" s="226">
        <v>1343</v>
      </c>
      <c r="Q1814" s="415">
        <v>45183</v>
      </c>
      <c r="R1814" s="226">
        <f t="shared" si="115"/>
        <v>647.80999999999995</v>
      </c>
      <c r="S1814" s="332">
        <f t="shared" si="116"/>
        <v>-1</v>
      </c>
    </row>
    <row r="1815" spans="1:19" x14ac:dyDescent="0.25">
      <c r="A1815" s="337">
        <v>1823</v>
      </c>
      <c r="B1815" s="337" t="s">
        <v>12278</v>
      </c>
      <c r="C1815" s="415">
        <v>45182</v>
      </c>
      <c r="D1815" s="226">
        <v>10321936992</v>
      </c>
      <c r="E1815" s="415">
        <v>45169</v>
      </c>
      <c r="F1815" s="226">
        <v>154</v>
      </c>
      <c r="G1815" s="226" t="s">
        <v>209</v>
      </c>
      <c r="H1815" s="226" t="s">
        <v>210</v>
      </c>
      <c r="I1815" s="337" t="s">
        <v>130</v>
      </c>
      <c r="J1815" s="226" t="s">
        <v>8687</v>
      </c>
      <c r="K1815" s="226">
        <v>15</v>
      </c>
      <c r="L1815" s="415">
        <v>45184</v>
      </c>
      <c r="M1815" s="415">
        <v>45182</v>
      </c>
      <c r="N1815" s="226">
        <f t="shared" si="117"/>
        <v>154</v>
      </c>
      <c r="O1815" s="226" t="s">
        <v>27</v>
      </c>
      <c r="P1815" s="226">
        <v>1341</v>
      </c>
      <c r="Q1815" s="415">
        <v>45183</v>
      </c>
      <c r="R1815" s="226">
        <f t="shared" si="115"/>
        <v>154</v>
      </c>
      <c r="S1815" s="332">
        <f t="shared" si="116"/>
        <v>-1</v>
      </c>
    </row>
    <row r="1816" spans="1:19" x14ac:dyDescent="0.25">
      <c r="A1816" s="337">
        <v>1824</v>
      </c>
      <c r="B1816" s="337" t="s">
        <v>12279</v>
      </c>
      <c r="C1816" s="338">
        <v>45161</v>
      </c>
      <c r="D1816" s="337">
        <v>2160</v>
      </c>
      <c r="E1816" s="340">
        <v>45140</v>
      </c>
      <c r="F1816" s="337">
        <v>31668.78</v>
      </c>
      <c r="G1816" s="337" t="s">
        <v>8913</v>
      </c>
      <c r="H1816" s="337" t="s">
        <v>12280</v>
      </c>
      <c r="I1816" s="337" t="s">
        <v>3579</v>
      </c>
      <c r="J1816" s="337" t="s">
        <v>8112</v>
      </c>
      <c r="K1816" s="337">
        <v>60</v>
      </c>
      <c r="L1816" s="338">
        <v>45200</v>
      </c>
      <c r="M1816" s="341">
        <v>45162</v>
      </c>
      <c r="N1816" s="337">
        <v>31668.78</v>
      </c>
      <c r="O1816" s="40" t="s">
        <v>9420</v>
      </c>
      <c r="P1816" s="40">
        <v>430397</v>
      </c>
      <c r="Q1816" s="41">
        <v>45169</v>
      </c>
      <c r="R1816" s="39">
        <v>27451</v>
      </c>
      <c r="S1816" s="332">
        <f t="shared" si="116"/>
        <v>-31</v>
      </c>
    </row>
    <row r="1817" spans="1:19" x14ac:dyDescent="0.25">
      <c r="A1817" s="337">
        <v>1825</v>
      </c>
      <c r="B1817" s="337" t="s">
        <v>1803</v>
      </c>
      <c r="C1817" s="338">
        <v>45161</v>
      </c>
      <c r="D1817" s="337">
        <v>2155</v>
      </c>
      <c r="E1817" s="340">
        <v>45128</v>
      </c>
      <c r="F1817" s="337">
        <v>5076.3599999999997</v>
      </c>
      <c r="G1817" s="337" t="s">
        <v>8913</v>
      </c>
      <c r="H1817" s="337" t="s">
        <v>12280</v>
      </c>
      <c r="I1817" s="337" t="s">
        <v>3579</v>
      </c>
      <c r="J1817" s="337" t="s">
        <v>8112</v>
      </c>
      <c r="K1817" s="337">
        <v>60</v>
      </c>
      <c r="L1817" s="338">
        <v>45188</v>
      </c>
      <c r="M1817" s="341">
        <v>45162</v>
      </c>
      <c r="N1817" s="337">
        <v>5076.3599999999997</v>
      </c>
      <c r="O1817" s="40" t="s">
        <v>20</v>
      </c>
      <c r="P1817" s="40">
        <v>499</v>
      </c>
      <c r="Q1817" s="41">
        <v>45169</v>
      </c>
      <c r="R1817" s="39">
        <v>2751.3</v>
      </c>
      <c r="S1817" s="332">
        <f t="shared" si="116"/>
        <v>-19</v>
      </c>
    </row>
    <row r="1818" spans="1:19" x14ac:dyDescent="0.25">
      <c r="A1818" s="337">
        <v>1826</v>
      </c>
      <c r="B1818" s="337" t="s">
        <v>12281</v>
      </c>
      <c r="C1818" s="338">
        <v>45161</v>
      </c>
      <c r="D1818" s="337">
        <v>430396</v>
      </c>
      <c r="E1818" s="340">
        <v>45161</v>
      </c>
      <c r="F1818" s="337">
        <v>-27451</v>
      </c>
      <c r="G1818" s="337" t="s">
        <v>11246</v>
      </c>
      <c r="H1818" s="337" t="s">
        <v>8058</v>
      </c>
      <c r="I1818" s="337" t="s">
        <v>3579</v>
      </c>
      <c r="J1818" s="337" t="s">
        <v>10256</v>
      </c>
      <c r="K1818" s="337">
        <v>0</v>
      </c>
      <c r="L1818" s="338">
        <v>45161</v>
      </c>
      <c r="M1818" s="341">
        <v>45162</v>
      </c>
      <c r="N1818" s="337">
        <v>-2751</v>
      </c>
      <c r="O1818" s="40" t="s">
        <v>20</v>
      </c>
      <c r="P1818" s="40">
        <v>662</v>
      </c>
      <c r="Q1818" s="41">
        <v>45190</v>
      </c>
      <c r="R1818" s="39">
        <v>5026.5600000000004</v>
      </c>
      <c r="S1818" s="332">
        <f t="shared" si="116"/>
        <v>29</v>
      </c>
    </row>
    <row r="1819" spans="1:19" x14ac:dyDescent="0.25">
      <c r="A1819" s="337">
        <v>1827</v>
      </c>
      <c r="B1819" s="337" t="s">
        <v>12282</v>
      </c>
      <c r="C1819" s="338">
        <v>45161</v>
      </c>
      <c r="D1819" s="337">
        <v>430397</v>
      </c>
      <c r="E1819" s="340">
        <v>45161</v>
      </c>
      <c r="F1819" s="337">
        <v>27451.3</v>
      </c>
      <c r="G1819" s="337" t="s">
        <v>11246</v>
      </c>
      <c r="H1819" s="337" t="s">
        <v>12283</v>
      </c>
      <c r="I1819" s="337" t="s">
        <v>3579</v>
      </c>
      <c r="J1819" s="337" t="s">
        <v>10256</v>
      </c>
      <c r="K1819" s="337">
        <v>0</v>
      </c>
      <c r="L1819" s="338">
        <v>45161</v>
      </c>
      <c r="M1819" s="341">
        <v>45162</v>
      </c>
      <c r="N1819" s="337">
        <v>27451.3</v>
      </c>
      <c r="O1819" s="40" t="s">
        <v>20</v>
      </c>
      <c r="P1819" s="40">
        <v>665</v>
      </c>
      <c r="Q1819" s="41">
        <v>45191</v>
      </c>
      <c r="R1819" s="39">
        <v>436.02</v>
      </c>
      <c r="S1819" s="332">
        <f t="shared" si="116"/>
        <v>30</v>
      </c>
    </row>
    <row r="1820" spans="1:19" x14ac:dyDescent="0.25">
      <c r="A1820" s="337">
        <v>1828</v>
      </c>
      <c r="B1820" s="337" t="s">
        <v>12284</v>
      </c>
      <c r="C1820" s="338">
        <v>45162</v>
      </c>
      <c r="D1820" s="337">
        <v>628</v>
      </c>
      <c r="E1820" s="340">
        <v>45160</v>
      </c>
      <c r="F1820" s="337">
        <v>5026.5600000000004</v>
      </c>
      <c r="G1820" s="337" t="s">
        <v>11515</v>
      </c>
      <c r="H1820" s="337" t="s">
        <v>12285</v>
      </c>
      <c r="I1820" s="337" t="s">
        <v>3579</v>
      </c>
      <c r="J1820" s="337" t="s">
        <v>10256</v>
      </c>
      <c r="K1820" s="337">
        <v>30</v>
      </c>
      <c r="L1820" s="338">
        <v>45190</v>
      </c>
      <c r="M1820" s="341">
        <v>45162</v>
      </c>
      <c r="N1820" s="337">
        <v>5026.5600000000004</v>
      </c>
      <c r="O1820" s="40" t="s">
        <v>72</v>
      </c>
      <c r="P1820" s="40">
        <v>53</v>
      </c>
      <c r="Q1820" s="41">
        <v>45163</v>
      </c>
      <c r="R1820" s="39">
        <v>473.49</v>
      </c>
      <c r="S1820" s="332">
        <f t="shared" si="116"/>
        <v>-27</v>
      </c>
    </row>
    <row r="1821" spans="1:19" x14ac:dyDescent="0.25">
      <c r="A1821" s="337">
        <v>1829</v>
      </c>
      <c r="B1821" s="337" t="s">
        <v>12286</v>
      </c>
      <c r="C1821" s="338">
        <v>45162</v>
      </c>
      <c r="D1821" s="337">
        <v>12681</v>
      </c>
      <c r="E1821" s="340">
        <v>45162</v>
      </c>
      <c r="F1821" s="337">
        <v>436.02</v>
      </c>
      <c r="G1821" s="337" t="s">
        <v>8801</v>
      </c>
      <c r="H1821" s="337" t="s">
        <v>12287</v>
      </c>
      <c r="I1821" s="337" t="s">
        <v>3579</v>
      </c>
      <c r="J1821" s="337" t="s">
        <v>10256</v>
      </c>
      <c r="K1821" s="337">
        <v>30</v>
      </c>
      <c r="L1821" s="338">
        <v>45192</v>
      </c>
      <c r="M1821" s="341">
        <v>45162</v>
      </c>
      <c r="N1821" s="337">
        <v>436.02</v>
      </c>
      <c r="O1821" s="40" t="s">
        <v>20</v>
      </c>
      <c r="P1821" s="40">
        <v>587</v>
      </c>
      <c r="Q1821" s="41">
        <v>45175</v>
      </c>
      <c r="R1821" s="39">
        <v>11875.68</v>
      </c>
      <c r="S1821" s="332">
        <f t="shared" si="116"/>
        <v>-17</v>
      </c>
    </row>
    <row r="1822" spans="1:19" x14ac:dyDescent="0.25">
      <c r="A1822" s="337">
        <v>1830</v>
      </c>
      <c r="B1822" s="337" t="s">
        <v>12288</v>
      </c>
      <c r="C1822" s="338">
        <v>48816</v>
      </c>
      <c r="D1822" s="337">
        <v>7567</v>
      </c>
      <c r="E1822" s="340">
        <v>45163</v>
      </c>
      <c r="F1822" s="337">
        <v>473.49</v>
      </c>
      <c r="G1822" s="337" t="s">
        <v>11249</v>
      </c>
      <c r="H1822" s="337" t="s">
        <v>12289</v>
      </c>
      <c r="I1822" s="337" t="s">
        <v>3579</v>
      </c>
      <c r="J1822" s="337" t="s">
        <v>10256</v>
      </c>
      <c r="K1822" s="337">
        <v>0</v>
      </c>
      <c r="L1822" s="338">
        <v>45163</v>
      </c>
      <c r="M1822" s="341">
        <v>45163</v>
      </c>
      <c r="N1822" s="337">
        <v>473.49</v>
      </c>
      <c r="O1822" s="40" t="s">
        <v>20</v>
      </c>
      <c r="P1822" s="40">
        <v>587</v>
      </c>
      <c r="Q1822" s="41">
        <v>45175</v>
      </c>
      <c r="R1822" s="39">
        <v>1045.0899999999999</v>
      </c>
      <c r="S1822" s="332">
        <f t="shared" si="116"/>
        <v>12</v>
      </c>
    </row>
    <row r="1823" spans="1:19" x14ac:dyDescent="0.25">
      <c r="A1823" s="337">
        <v>1831</v>
      </c>
      <c r="B1823" s="337" t="s">
        <v>12290</v>
      </c>
      <c r="C1823" s="338">
        <v>45166</v>
      </c>
      <c r="D1823" s="339">
        <v>150016519470</v>
      </c>
      <c r="E1823" s="340">
        <v>45162</v>
      </c>
      <c r="F1823" s="337">
        <v>11875.68</v>
      </c>
      <c r="G1823" s="337" t="s">
        <v>10990</v>
      </c>
      <c r="H1823" s="337" t="s">
        <v>110</v>
      </c>
      <c r="I1823" s="337" t="s">
        <v>3579</v>
      </c>
      <c r="J1823" s="337" t="s">
        <v>8112</v>
      </c>
      <c r="K1823" s="337">
        <v>15</v>
      </c>
      <c r="L1823" s="338">
        <v>45173</v>
      </c>
      <c r="M1823" s="341">
        <v>45166</v>
      </c>
      <c r="N1823" s="337">
        <v>11875.68</v>
      </c>
      <c r="O1823" s="40" t="s">
        <v>20</v>
      </c>
      <c r="P1823" s="40">
        <v>587</v>
      </c>
      <c r="Q1823" s="41">
        <v>45175</v>
      </c>
      <c r="R1823" s="39">
        <v>11875.68</v>
      </c>
      <c r="S1823" s="332">
        <f t="shared" si="116"/>
        <v>2</v>
      </c>
    </row>
    <row r="1824" spans="1:19" x14ac:dyDescent="0.25">
      <c r="A1824" s="337">
        <v>1832</v>
      </c>
      <c r="B1824" s="337" t="s">
        <v>4803</v>
      </c>
      <c r="C1824" s="338">
        <v>45166</v>
      </c>
      <c r="D1824" s="339">
        <v>180015094543</v>
      </c>
      <c r="E1824" s="340">
        <v>45162</v>
      </c>
      <c r="F1824" s="337">
        <v>1045.0899999999999</v>
      </c>
      <c r="G1824" s="337" t="s">
        <v>10990</v>
      </c>
      <c r="H1824" s="337" t="s">
        <v>110</v>
      </c>
      <c r="I1824" s="337" t="s">
        <v>3579</v>
      </c>
      <c r="J1824" s="337" t="s">
        <v>8112</v>
      </c>
      <c r="K1824" s="337">
        <v>15</v>
      </c>
      <c r="L1824" s="338">
        <v>45173</v>
      </c>
      <c r="M1824" s="341">
        <v>45166</v>
      </c>
      <c r="N1824" s="337">
        <v>1045.0899999999999</v>
      </c>
      <c r="O1824" s="40" t="s">
        <v>20</v>
      </c>
      <c r="P1824" s="40">
        <v>587</v>
      </c>
      <c r="Q1824" s="41">
        <v>45175</v>
      </c>
      <c r="R1824" s="39">
        <v>1045.0899999999999</v>
      </c>
      <c r="S1824" s="332">
        <f t="shared" si="116"/>
        <v>2</v>
      </c>
    </row>
    <row r="1825" spans="1:19" x14ac:dyDescent="0.25">
      <c r="A1825" s="337">
        <v>1833</v>
      </c>
      <c r="B1825" s="337" t="s">
        <v>12291</v>
      </c>
      <c r="C1825" s="338">
        <v>45166</v>
      </c>
      <c r="D1825" s="339">
        <v>36841</v>
      </c>
      <c r="E1825" s="340">
        <v>45166</v>
      </c>
      <c r="F1825" s="337">
        <v>80</v>
      </c>
      <c r="G1825" s="337" t="s">
        <v>10035</v>
      </c>
      <c r="H1825" s="337" t="s">
        <v>9359</v>
      </c>
      <c r="I1825" s="337" t="s">
        <v>3579</v>
      </c>
      <c r="J1825" s="337" t="s">
        <v>10256</v>
      </c>
      <c r="K1825" s="337">
        <v>0</v>
      </c>
      <c r="L1825" s="338">
        <v>45166</v>
      </c>
      <c r="M1825" s="341">
        <v>45166</v>
      </c>
      <c r="N1825" s="337">
        <v>80</v>
      </c>
      <c r="O1825" s="337" t="s">
        <v>50</v>
      </c>
      <c r="P1825" s="337">
        <v>197168</v>
      </c>
      <c r="Q1825" s="341">
        <v>45166</v>
      </c>
      <c r="R1825" s="342">
        <v>80</v>
      </c>
      <c r="S1825" s="332">
        <f t="shared" si="116"/>
        <v>0</v>
      </c>
    </row>
    <row r="1826" spans="1:19" x14ac:dyDescent="0.25">
      <c r="A1826" s="337">
        <v>1834</v>
      </c>
      <c r="B1826" s="337" t="s">
        <v>12292</v>
      </c>
      <c r="C1826" s="338">
        <v>45167</v>
      </c>
      <c r="D1826" s="337">
        <v>1081</v>
      </c>
      <c r="E1826" s="340">
        <v>45167</v>
      </c>
      <c r="F1826" s="337">
        <v>40</v>
      </c>
      <c r="G1826" s="337" t="s">
        <v>12293</v>
      </c>
      <c r="H1826" s="337" t="s">
        <v>12294</v>
      </c>
      <c r="I1826" s="337" t="s">
        <v>3579</v>
      </c>
      <c r="J1826" s="337" t="s">
        <v>10256</v>
      </c>
      <c r="K1826" s="337">
        <v>5</v>
      </c>
      <c r="L1826" s="338">
        <v>45172</v>
      </c>
      <c r="M1826" s="341">
        <v>45167</v>
      </c>
      <c r="N1826" s="337">
        <v>40</v>
      </c>
      <c r="O1826" s="40" t="s">
        <v>20</v>
      </c>
      <c r="P1826" s="40">
        <v>585</v>
      </c>
      <c r="Q1826" s="41">
        <v>45170</v>
      </c>
      <c r="R1826" s="39">
        <v>40</v>
      </c>
      <c r="S1826" s="332">
        <f t="shared" si="116"/>
        <v>-2</v>
      </c>
    </row>
    <row r="1827" spans="1:19" x14ac:dyDescent="0.25">
      <c r="A1827" s="337">
        <v>1835</v>
      </c>
      <c r="B1827" s="337" t="s">
        <v>1833</v>
      </c>
      <c r="C1827" s="338">
        <v>45167</v>
      </c>
      <c r="D1827" s="337">
        <v>52300523</v>
      </c>
      <c r="E1827" s="340">
        <v>45160</v>
      </c>
      <c r="F1827" s="337">
        <v>150</v>
      </c>
      <c r="G1827" s="337" t="s">
        <v>3871</v>
      </c>
      <c r="H1827" s="337" t="s">
        <v>12295</v>
      </c>
      <c r="I1827" s="337" t="s">
        <v>3579</v>
      </c>
      <c r="J1827" s="337" t="s">
        <v>11322</v>
      </c>
      <c r="K1827" s="337">
        <v>8</v>
      </c>
      <c r="L1827" s="338">
        <v>45169</v>
      </c>
      <c r="M1827" s="341">
        <v>45168</v>
      </c>
      <c r="N1827" s="337">
        <v>150</v>
      </c>
      <c r="O1827" s="40" t="s">
        <v>9420</v>
      </c>
      <c r="P1827" s="40">
        <v>52300648</v>
      </c>
      <c r="Q1827" s="41">
        <v>45175</v>
      </c>
      <c r="R1827" s="39">
        <v>150</v>
      </c>
      <c r="S1827" s="332">
        <f t="shared" si="116"/>
        <v>6</v>
      </c>
    </row>
    <row r="1828" spans="1:19" x14ac:dyDescent="0.25">
      <c r="A1828" s="337">
        <v>1836</v>
      </c>
      <c r="B1828" s="337" t="s">
        <v>12296</v>
      </c>
      <c r="C1828" s="338">
        <v>45168</v>
      </c>
      <c r="D1828" s="337">
        <v>5134561</v>
      </c>
      <c r="E1828" s="340">
        <v>45168</v>
      </c>
      <c r="F1828" s="337">
        <v>511.7</v>
      </c>
      <c r="G1828" s="337" t="s">
        <v>9959</v>
      </c>
      <c r="H1828" s="337" t="s">
        <v>9960</v>
      </c>
      <c r="I1828" s="337" t="s">
        <v>3579</v>
      </c>
      <c r="J1828" s="337" t="s">
        <v>10256</v>
      </c>
      <c r="K1828" s="337">
        <v>0</v>
      </c>
      <c r="L1828" s="338">
        <v>45168</v>
      </c>
      <c r="M1828" s="341">
        <v>45168</v>
      </c>
      <c r="N1828" s="337">
        <v>511.7</v>
      </c>
      <c r="O1828" s="40" t="s">
        <v>20</v>
      </c>
      <c r="P1828" s="40">
        <v>583</v>
      </c>
      <c r="Q1828" s="41">
        <v>45169</v>
      </c>
      <c r="R1828" s="39">
        <v>511.7</v>
      </c>
      <c r="S1828" s="332">
        <f t="shared" si="116"/>
        <v>1</v>
      </c>
    </row>
    <row r="1829" spans="1:19" x14ac:dyDescent="0.25">
      <c r="A1829" s="337">
        <v>1837</v>
      </c>
      <c r="B1829" s="337" t="s">
        <v>1835</v>
      </c>
      <c r="C1829" s="338">
        <v>45167</v>
      </c>
      <c r="D1829" s="337">
        <v>106</v>
      </c>
      <c r="E1829" s="340">
        <v>45166</v>
      </c>
      <c r="F1829" s="337">
        <v>400</v>
      </c>
      <c r="G1829" s="337" t="s">
        <v>8915</v>
      </c>
      <c r="H1829" s="337" t="s">
        <v>11559</v>
      </c>
      <c r="I1829" s="337" t="s">
        <v>3579</v>
      </c>
      <c r="J1829" s="337" t="s">
        <v>10256</v>
      </c>
      <c r="K1829" s="337">
        <v>0</v>
      </c>
      <c r="L1829" s="338">
        <v>45166</v>
      </c>
      <c r="M1829" s="341">
        <v>45167</v>
      </c>
      <c r="N1829" s="337">
        <v>400</v>
      </c>
      <c r="O1829" s="337" t="s">
        <v>50</v>
      </c>
      <c r="P1829" s="337">
        <v>33</v>
      </c>
      <c r="Q1829" s="341">
        <v>45166</v>
      </c>
      <c r="R1829" s="342">
        <v>400</v>
      </c>
      <c r="S1829" s="332">
        <f t="shared" si="116"/>
        <v>0</v>
      </c>
    </row>
    <row r="1830" spans="1:19" x14ac:dyDescent="0.25">
      <c r="A1830" s="337">
        <v>1838</v>
      </c>
      <c r="B1830" s="337" t="s">
        <v>1837</v>
      </c>
      <c r="C1830" s="338">
        <v>45168</v>
      </c>
      <c r="D1830" s="337">
        <v>8549</v>
      </c>
      <c r="E1830" s="340">
        <v>45167</v>
      </c>
      <c r="F1830" s="337">
        <v>26.8</v>
      </c>
      <c r="G1830" s="337" t="s">
        <v>1251</v>
      </c>
      <c r="H1830" s="337" t="s">
        <v>92</v>
      </c>
      <c r="I1830" s="337" t="s">
        <v>3579</v>
      </c>
      <c r="J1830" s="337" t="s">
        <v>4434</v>
      </c>
      <c r="K1830" s="337">
        <v>0</v>
      </c>
      <c r="L1830" s="338">
        <v>45167</v>
      </c>
      <c r="M1830" s="341">
        <v>45168</v>
      </c>
      <c r="N1830" s="337">
        <v>26.8</v>
      </c>
      <c r="O1830" s="337" t="s">
        <v>50</v>
      </c>
      <c r="P1830" s="337">
        <v>13563</v>
      </c>
      <c r="Q1830" s="341">
        <v>45167</v>
      </c>
      <c r="R1830" s="342">
        <v>26.8</v>
      </c>
      <c r="S1830" s="332">
        <f t="shared" si="116"/>
        <v>0</v>
      </c>
    </row>
    <row r="1831" spans="1:19" x14ac:dyDescent="0.25">
      <c r="A1831" s="337">
        <v>1839</v>
      </c>
      <c r="B1831" s="337" t="s">
        <v>12297</v>
      </c>
      <c r="C1831" s="338">
        <v>45169</v>
      </c>
      <c r="D1831" s="337">
        <v>415</v>
      </c>
      <c r="E1831" s="340">
        <v>45169</v>
      </c>
      <c r="F1831" s="337">
        <v>818.72</v>
      </c>
      <c r="G1831" s="337" t="s">
        <v>12298</v>
      </c>
      <c r="H1831" s="337" t="s">
        <v>11262</v>
      </c>
      <c r="I1831" s="337" t="s">
        <v>3579</v>
      </c>
      <c r="J1831" s="337" t="s">
        <v>10256</v>
      </c>
      <c r="K1831" s="337">
        <v>15</v>
      </c>
      <c r="L1831" s="338">
        <v>45183</v>
      </c>
      <c r="M1831" s="341">
        <v>45169</v>
      </c>
      <c r="N1831" s="337">
        <v>818.72</v>
      </c>
      <c r="O1831" s="40" t="s">
        <v>20</v>
      </c>
      <c r="P1831" s="40">
        <v>656</v>
      </c>
      <c r="Q1831" s="41">
        <v>45184</v>
      </c>
      <c r="R1831" s="39">
        <v>818.72</v>
      </c>
      <c r="S1831" s="332">
        <f t="shared" si="116"/>
        <v>1</v>
      </c>
    </row>
    <row r="1832" spans="1:19" x14ac:dyDescent="0.25">
      <c r="A1832" s="337">
        <v>1840</v>
      </c>
      <c r="B1832" s="337" t="s">
        <v>12299</v>
      </c>
      <c r="C1832" s="338">
        <v>45170</v>
      </c>
      <c r="D1832" s="337">
        <v>78201</v>
      </c>
      <c r="E1832" s="340">
        <v>45169</v>
      </c>
      <c r="F1832" s="337">
        <v>5321.41</v>
      </c>
      <c r="G1832" s="337" t="s">
        <v>12300</v>
      </c>
      <c r="H1832" s="337" t="s">
        <v>10506</v>
      </c>
      <c r="I1832" s="337" t="s">
        <v>3579</v>
      </c>
      <c r="J1832" s="337" t="s">
        <v>8112</v>
      </c>
      <c r="K1832" s="337">
        <v>60</v>
      </c>
      <c r="L1832" s="338">
        <v>45229</v>
      </c>
      <c r="M1832" s="341">
        <v>45170</v>
      </c>
      <c r="N1832" s="337">
        <v>5321.41</v>
      </c>
      <c r="O1832" s="337"/>
      <c r="P1832" s="337"/>
      <c r="Q1832" s="341"/>
      <c r="R1832" s="342"/>
      <c r="S1832" s="332">
        <f t="shared" si="116"/>
        <v>-45229</v>
      </c>
    </row>
    <row r="1833" spans="1:19" x14ac:dyDescent="0.25">
      <c r="A1833" s="337">
        <v>1841</v>
      </c>
      <c r="B1833" s="337" t="s">
        <v>12301</v>
      </c>
      <c r="C1833" s="338">
        <v>45173</v>
      </c>
      <c r="D1833" s="339">
        <v>110018412328</v>
      </c>
      <c r="E1833" s="340">
        <v>45169</v>
      </c>
      <c r="F1833" s="337">
        <v>191.51</v>
      </c>
      <c r="G1833" s="337" t="s">
        <v>12302</v>
      </c>
      <c r="H1833" s="337" t="s">
        <v>12303</v>
      </c>
      <c r="I1833" s="337" t="s">
        <v>3579</v>
      </c>
      <c r="J1833" s="337" t="s">
        <v>4434</v>
      </c>
      <c r="K1833" s="337">
        <v>11</v>
      </c>
      <c r="L1833" s="338">
        <v>45180</v>
      </c>
      <c r="M1833" s="341">
        <v>45173</v>
      </c>
      <c r="N1833" s="337">
        <v>191.51</v>
      </c>
      <c r="O1833" s="337"/>
      <c r="P1833" s="337"/>
      <c r="Q1833" s="341"/>
      <c r="R1833" s="342"/>
      <c r="S1833" s="332">
        <f t="shared" si="116"/>
        <v>-45180</v>
      </c>
    </row>
    <row r="1834" spans="1:19" x14ac:dyDescent="0.25">
      <c r="A1834" s="337">
        <v>1842</v>
      </c>
      <c r="B1834" s="337" t="s">
        <v>12304</v>
      </c>
      <c r="C1834" s="338">
        <v>45173</v>
      </c>
      <c r="D1834" s="337">
        <v>1440000125</v>
      </c>
      <c r="E1834" s="340">
        <v>45168</v>
      </c>
      <c r="F1834" s="337">
        <v>3502.94</v>
      </c>
      <c r="G1834" s="337" t="s">
        <v>12305</v>
      </c>
      <c r="H1834" s="337" t="s">
        <v>12306</v>
      </c>
      <c r="I1834" s="337" t="s">
        <v>3579</v>
      </c>
      <c r="J1834" s="337" t="s">
        <v>5227</v>
      </c>
      <c r="K1834" s="337">
        <v>30</v>
      </c>
      <c r="L1834" s="338">
        <v>45199</v>
      </c>
      <c r="M1834" s="341">
        <v>45173</v>
      </c>
      <c r="N1834" s="337">
        <v>3502.94</v>
      </c>
      <c r="O1834" s="337"/>
      <c r="P1834" s="337"/>
      <c r="Q1834" s="341"/>
      <c r="R1834" s="342"/>
      <c r="S1834" s="332">
        <f t="shared" si="116"/>
        <v>-45199</v>
      </c>
    </row>
    <row r="1835" spans="1:19" x14ac:dyDescent="0.25">
      <c r="A1835" s="337">
        <v>1843</v>
      </c>
      <c r="B1835" s="337" t="s">
        <v>12307</v>
      </c>
      <c r="C1835" s="338">
        <v>45173</v>
      </c>
      <c r="D1835" s="339">
        <v>110018412339</v>
      </c>
      <c r="E1835" s="340">
        <v>45169</v>
      </c>
      <c r="F1835" s="337">
        <v>2393.1999999999998</v>
      </c>
      <c r="G1835" s="337" t="s">
        <v>12302</v>
      </c>
      <c r="H1835" s="337" t="s">
        <v>12303</v>
      </c>
      <c r="I1835" s="337" t="s">
        <v>3579</v>
      </c>
      <c r="J1835" s="337" t="s">
        <v>4434</v>
      </c>
      <c r="K1835" s="337">
        <v>11</v>
      </c>
      <c r="L1835" s="338">
        <v>45180</v>
      </c>
      <c r="M1835" s="341">
        <v>45173</v>
      </c>
      <c r="N1835" s="337">
        <v>2393.1999999999998</v>
      </c>
      <c r="O1835" s="337"/>
      <c r="P1835" s="337"/>
      <c r="Q1835" s="341"/>
      <c r="R1835" s="342"/>
      <c r="S1835" s="332">
        <f t="shared" si="116"/>
        <v>-45180</v>
      </c>
    </row>
    <row r="1836" spans="1:19" x14ac:dyDescent="0.25">
      <c r="A1836" s="337">
        <v>1844</v>
      </c>
      <c r="B1836" s="337" t="s">
        <v>12308</v>
      </c>
      <c r="C1836" s="338">
        <v>45175</v>
      </c>
      <c r="D1836" s="337">
        <v>30000465</v>
      </c>
      <c r="E1836" s="340">
        <v>45175</v>
      </c>
      <c r="F1836" s="337">
        <v>9276.0499999999993</v>
      </c>
      <c r="G1836" s="337" t="s">
        <v>12309</v>
      </c>
      <c r="H1836" s="337" t="s">
        <v>12310</v>
      </c>
      <c r="I1836" s="337" t="s">
        <v>3579</v>
      </c>
      <c r="J1836" s="337" t="s">
        <v>10256</v>
      </c>
      <c r="K1836" s="337">
        <v>0</v>
      </c>
      <c r="L1836" s="338">
        <v>45175</v>
      </c>
      <c r="M1836" s="341">
        <v>45175</v>
      </c>
      <c r="N1836" s="337">
        <v>9276.0499999999993</v>
      </c>
      <c r="O1836" s="337"/>
      <c r="P1836" s="337"/>
      <c r="Q1836" s="341"/>
      <c r="R1836" s="342"/>
      <c r="S1836" s="332">
        <f t="shared" si="116"/>
        <v>-45175</v>
      </c>
    </row>
    <row r="1837" spans="1:19" x14ac:dyDescent="0.25">
      <c r="A1837" s="337">
        <v>1845</v>
      </c>
      <c r="B1837" s="337" t="s">
        <v>12311</v>
      </c>
      <c r="C1837" s="338">
        <v>45175</v>
      </c>
      <c r="D1837" s="337">
        <v>2916</v>
      </c>
      <c r="E1837" s="340">
        <v>45169</v>
      </c>
      <c r="F1837" s="337">
        <v>336.04</v>
      </c>
      <c r="G1837" s="337" t="s">
        <v>11835</v>
      </c>
      <c r="H1837" s="337" t="s">
        <v>11955</v>
      </c>
      <c r="I1837" s="337" t="s">
        <v>3579</v>
      </c>
      <c r="J1837" s="337" t="s">
        <v>4434</v>
      </c>
      <c r="K1837" s="337">
        <v>0</v>
      </c>
      <c r="L1837" s="338">
        <v>45169</v>
      </c>
      <c r="M1837" s="341">
        <v>45175</v>
      </c>
      <c r="N1837" s="337">
        <v>336.04</v>
      </c>
      <c r="O1837" s="337"/>
      <c r="P1837" s="337"/>
      <c r="Q1837" s="341"/>
      <c r="R1837" s="342"/>
      <c r="S1837" s="332">
        <f t="shared" si="116"/>
        <v>-45169</v>
      </c>
    </row>
    <row r="1838" spans="1:19" x14ac:dyDescent="0.25">
      <c r="A1838" s="337">
        <v>1846</v>
      </c>
      <c r="B1838" s="337" t="s">
        <v>12312</v>
      </c>
      <c r="C1838" s="338">
        <v>45176</v>
      </c>
      <c r="D1838" s="337">
        <v>8911</v>
      </c>
      <c r="E1838" s="340">
        <v>45176</v>
      </c>
      <c r="F1838" s="337">
        <v>36</v>
      </c>
      <c r="G1838" s="337" t="s">
        <v>1251</v>
      </c>
      <c r="H1838" s="337" t="s">
        <v>92</v>
      </c>
      <c r="I1838" s="337" t="s">
        <v>3579</v>
      </c>
      <c r="J1838" s="337" t="s">
        <v>4434</v>
      </c>
      <c r="K1838" s="337">
        <v>0</v>
      </c>
      <c r="L1838" s="338">
        <v>45176</v>
      </c>
      <c r="M1838" s="341">
        <v>45176</v>
      </c>
      <c r="N1838" s="337">
        <v>36</v>
      </c>
      <c r="O1838" s="337" t="s">
        <v>50</v>
      </c>
      <c r="P1838" s="337">
        <v>14091</v>
      </c>
      <c r="Q1838" s="341">
        <v>45176</v>
      </c>
      <c r="R1838" s="342">
        <v>36</v>
      </c>
      <c r="S1838" s="332">
        <f t="shared" si="116"/>
        <v>0</v>
      </c>
    </row>
    <row r="1839" spans="1:19" x14ac:dyDescent="0.25">
      <c r="A1839" s="337">
        <v>1847</v>
      </c>
      <c r="B1839" s="337" t="s">
        <v>12313</v>
      </c>
      <c r="C1839" s="338">
        <v>45177</v>
      </c>
      <c r="D1839" s="337">
        <v>10228772285</v>
      </c>
      <c r="E1839" s="340">
        <v>45169</v>
      </c>
      <c r="F1839" s="337">
        <v>1028.31</v>
      </c>
      <c r="G1839" s="337" t="s">
        <v>3196</v>
      </c>
      <c r="H1839" s="337" t="s">
        <v>4400</v>
      </c>
      <c r="I1839" s="337" t="s">
        <v>3579</v>
      </c>
      <c r="J1839" s="337" t="s">
        <v>4434</v>
      </c>
      <c r="K1839" s="337">
        <v>15</v>
      </c>
      <c r="L1839" s="338">
        <v>45184</v>
      </c>
      <c r="M1839" s="341">
        <v>45184</v>
      </c>
      <c r="N1839" s="337">
        <v>1028.31</v>
      </c>
      <c r="O1839" s="337"/>
      <c r="P1839" s="337"/>
      <c r="Q1839" s="341"/>
      <c r="R1839" s="342"/>
      <c r="S1839" s="332">
        <f t="shared" si="116"/>
        <v>-45184</v>
      </c>
    </row>
    <row r="1840" spans="1:19" x14ac:dyDescent="0.25">
      <c r="A1840" s="337">
        <v>1848</v>
      </c>
      <c r="B1840" s="337" t="s">
        <v>7988</v>
      </c>
      <c r="C1840" s="338">
        <v>45177</v>
      </c>
      <c r="D1840" s="337">
        <v>3135</v>
      </c>
      <c r="E1840" s="340">
        <v>45169</v>
      </c>
      <c r="F1840" s="337">
        <v>21459.21</v>
      </c>
      <c r="G1840" s="337" t="s">
        <v>3717</v>
      </c>
      <c r="H1840" s="337" t="s">
        <v>10701</v>
      </c>
      <c r="I1840" s="337" t="s">
        <v>3579</v>
      </c>
      <c r="J1840" s="337" t="s">
        <v>4434</v>
      </c>
      <c r="K1840" s="337">
        <v>60</v>
      </c>
      <c r="L1840" s="338">
        <v>45229</v>
      </c>
      <c r="M1840" s="341">
        <v>45177</v>
      </c>
      <c r="N1840" s="337">
        <v>21459.21</v>
      </c>
      <c r="O1840" s="337"/>
      <c r="P1840" s="337"/>
      <c r="Q1840" s="341"/>
      <c r="R1840" s="342"/>
      <c r="S1840" s="332">
        <f t="shared" si="116"/>
        <v>-45229</v>
      </c>
    </row>
    <row r="1841" spans="1:19" x14ac:dyDescent="0.25">
      <c r="A1841" s="337">
        <v>1849</v>
      </c>
      <c r="B1841" s="337" t="s">
        <v>12318</v>
      </c>
      <c r="C1841" s="338">
        <v>45177</v>
      </c>
      <c r="D1841" s="337">
        <v>3139</v>
      </c>
      <c r="E1841" s="340">
        <v>45169</v>
      </c>
      <c r="F1841" s="337">
        <v>22927.8</v>
      </c>
      <c r="G1841" s="337" t="s">
        <v>3717</v>
      </c>
      <c r="H1841" s="337" t="s">
        <v>10701</v>
      </c>
      <c r="I1841" s="337" t="s">
        <v>3579</v>
      </c>
      <c r="J1841" s="337" t="s">
        <v>4434</v>
      </c>
      <c r="K1841" s="337">
        <v>60</v>
      </c>
      <c r="L1841" s="338">
        <v>45229</v>
      </c>
      <c r="M1841" s="341">
        <v>45177</v>
      </c>
      <c r="N1841" s="337">
        <v>22927.8</v>
      </c>
      <c r="O1841" s="337"/>
      <c r="P1841" s="337"/>
      <c r="Q1841" s="341"/>
      <c r="R1841" s="342"/>
      <c r="S1841" s="332">
        <f t="shared" si="116"/>
        <v>-45229</v>
      </c>
    </row>
    <row r="1842" spans="1:19" x14ac:dyDescent="0.25">
      <c r="A1842" s="337">
        <v>1850</v>
      </c>
      <c r="B1842" s="337" t="s">
        <v>12319</v>
      </c>
      <c r="C1842" s="338">
        <v>45177</v>
      </c>
      <c r="D1842" s="337">
        <v>16149</v>
      </c>
      <c r="E1842" s="340">
        <v>45170</v>
      </c>
      <c r="F1842" s="337">
        <v>36158.1</v>
      </c>
      <c r="G1842" s="337" t="s">
        <v>11483</v>
      </c>
      <c r="H1842" s="337" t="s">
        <v>9365</v>
      </c>
      <c r="I1842" s="337" t="s">
        <v>3579</v>
      </c>
      <c r="J1842" s="337" t="s">
        <v>4434</v>
      </c>
      <c r="K1842" s="337">
        <v>60</v>
      </c>
      <c r="L1842" s="338">
        <v>45229</v>
      </c>
      <c r="M1842" s="341">
        <v>45177</v>
      </c>
      <c r="N1842" s="337">
        <v>36158.1</v>
      </c>
      <c r="O1842" s="337"/>
      <c r="P1842" s="337"/>
      <c r="Q1842" s="341"/>
      <c r="R1842" s="342"/>
      <c r="S1842" s="332">
        <f t="shared" si="116"/>
        <v>-45229</v>
      </c>
    </row>
    <row r="1843" spans="1:19" x14ac:dyDescent="0.25">
      <c r="A1843" s="337">
        <v>1851</v>
      </c>
      <c r="B1843" s="337" t="s">
        <v>12320</v>
      </c>
      <c r="C1843" s="338">
        <v>45177</v>
      </c>
      <c r="D1843" s="337">
        <v>3137</v>
      </c>
      <c r="E1843" s="340">
        <v>45169</v>
      </c>
      <c r="F1843" s="337">
        <v>88.63</v>
      </c>
      <c r="G1843" s="337" t="s">
        <v>3717</v>
      </c>
      <c r="H1843" s="337" t="s">
        <v>10701</v>
      </c>
      <c r="I1843" s="337" t="s">
        <v>3579</v>
      </c>
      <c r="J1843" s="337" t="s">
        <v>4434</v>
      </c>
      <c r="K1843" s="337">
        <v>60</v>
      </c>
      <c r="L1843" s="338">
        <v>45229</v>
      </c>
      <c r="M1843" s="341">
        <v>45177</v>
      </c>
      <c r="N1843" s="337">
        <v>88.63</v>
      </c>
      <c r="O1843" s="337"/>
      <c r="P1843" s="337"/>
      <c r="Q1843" s="341"/>
      <c r="R1843" s="342"/>
      <c r="S1843" s="332">
        <f t="shared" si="116"/>
        <v>-45229</v>
      </c>
    </row>
    <row r="1844" spans="1:19" x14ac:dyDescent="0.25">
      <c r="A1844" s="337">
        <v>1852</v>
      </c>
      <c r="B1844" s="337" t="s">
        <v>12321</v>
      </c>
      <c r="C1844" s="338">
        <v>45177</v>
      </c>
      <c r="D1844" s="337">
        <v>78239</v>
      </c>
      <c r="E1844" s="340">
        <v>45170</v>
      </c>
      <c r="F1844" s="337">
        <v>91.05</v>
      </c>
      <c r="G1844" s="337" t="s">
        <v>12300</v>
      </c>
      <c r="H1844" s="337" t="s">
        <v>4773</v>
      </c>
      <c r="I1844" s="337" t="s">
        <v>3579</v>
      </c>
      <c r="J1844" s="337" t="s">
        <v>4434</v>
      </c>
      <c r="K1844" s="337">
        <v>60</v>
      </c>
      <c r="L1844" s="338">
        <v>45230</v>
      </c>
      <c r="M1844" s="341">
        <v>45177</v>
      </c>
      <c r="N1844" s="337">
        <v>91.05</v>
      </c>
      <c r="O1844" s="337"/>
      <c r="P1844" s="337"/>
      <c r="Q1844" s="341"/>
      <c r="R1844" s="342"/>
      <c r="S1844" s="332">
        <f t="shared" si="116"/>
        <v>-45230</v>
      </c>
    </row>
    <row r="1845" spans="1:19" x14ac:dyDescent="0.25">
      <c r="A1845" s="337">
        <v>1853</v>
      </c>
      <c r="B1845" s="337" t="s">
        <v>12322</v>
      </c>
      <c r="C1845" s="338">
        <v>45180</v>
      </c>
      <c r="D1845" s="337">
        <v>8952</v>
      </c>
      <c r="E1845" s="340">
        <v>45180</v>
      </c>
      <c r="F1845" s="337">
        <v>9</v>
      </c>
      <c r="G1845" s="337" t="s">
        <v>1251</v>
      </c>
      <c r="H1845" s="337" t="s">
        <v>92</v>
      </c>
      <c r="I1845" s="337" t="s">
        <v>3579</v>
      </c>
      <c r="J1845" s="337" t="s">
        <v>4434</v>
      </c>
      <c r="K1845" s="337">
        <v>0</v>
      </c>
      <c r="L1845" s="338">
        <v>45177</v>
      </c>
      <c r="M1845" s="341">
        <v>45180</v>
      </c>
      <c r="N1845" s="337">
        <v>9</v>
      </c>
      <c r="O1845" s="337" t="s">
        <v>50</v>
      </c>
      <c r="P1845" s="337">
        <v>14145</v>
      </c>
      <c r="Q1845" s="341">
        <v>45177</v>
      </c>
      <c r="R1845" s="342">
        <v>9</v>
      </c>
      <c r="S1845" s="332">
        <f t="shared" si="116"/>
        <v>0</v>
      </c>
    </row>
    <row r="1846" spans="1:19" x14ac:dyDescent="0.25">
      <c r="A1846" s="337">
        <v>1854</v>
      </c>
      <c r="B1846" s="337" t="s">
        <v>12323</v>
      </c>
      <c r="C1846" s="338">
        <v>45180</v>
      </c>
      <c r="D1846" s="337">
        <v>525378</v>
      </c>
      <c r="E1846" s="340">
        <v>45169</v>
      </c>
      <c r="F1846" s="337">
        <v>1327.51</v>
      </c>
      <c r="G1846" s="337" t="s">
        <v>3717</v>
      </c>
      <c r="H1846" s="337" t="s">
        <v>10701</v>
      </c>
      <c r="I1846" s="337" t="s">
        <v>3579</v>
      </c>
      <c r="J1846" s="337" t="s">
        <v>8112</v>
      </c>
      <c r="K1846" s="337">
        <v>15</v>
      </c>
      <c r="L1846" s="338">
        <v>45184</v>
      </c>
      <c r="M1846" s="341">
        <v>45180</v>
      </c>
      <c r="N1846" s="337">
        <v>1327.51</v>
      </c>
      <c r="O1846" s="337"/>
      <c r="P1846" s="337"/>
      <c r="Q1846" s="341"/>
      <c r="R1846" s="342"/>
      <c r="S1846" s="332">
        <f t="shared" si="116"/>
        <v>-45184</v>
      </c>
    </row>
    <row r="1847" spans="1:19" x14ac:dyDescent="0.25">
      <c r="A1847" s="337">
        <v>1855</v>
      </c>
      <c r="B1847" s="337" t="s">
        <v>12324</v>
      </c>
      <c r="C1847" s="338">
        <v>45180</v>
      </c>
      <c r="D1847" s="337">
        <v>3036</v>
      </c>
      <c r="E1847" s="340">
        <v>45177</v>
      </c>
      <c r="F1847" s="337">
        <v>1039.31</v>
      </c>
      <c r="G1847" s="337" t="s">
        <v>11835</v>
      </c>
      <c r="H1847" s="337" t="s">
        <v>11955</v>
      </c>
      <c r="I1847" s="337" t="s">
        <v>3579</v>
      </c>
      <c r="J1847" s="337" t="s">
        <v>8112</v>
      </c>
      <c r="K1847" s="337">
        <v>0</v>
      </c>
      <c r="L1847" s="338">
        <v>45177</v>
      </c>
      <c r="M1847" s="341">
        <v>45180</v>
      </c>
      <c r="N1847" s="337">
        <v>1039.31</v>
      </c>
      <c r="O1847" s="337"/>
      <c r="P1847" s="337"/>
      <c r="Q1847" s="341"/>
      <c r="R1847" s="342"/>
      <c r="S1847" s="332">
        <f t="shared" si="116"/>
        <v>-45177</v>
      </c>
    </row>
    <row r="1848" spans="1:19" x14ac:dyDescent="0.25">
      <c r="A1848" s="337">
        <v>1856</v>
      </c>
      <c r="B1848" s="337" t="s">
        <v>8853</v>
      </c>
      <c r="C1848" s="338">
        <v>45180</v>
      </c>
      <c r="D1848" s="337">
        <v>4630</v>
      </c>
      <c r="E1848" s="340">
        <v>45180</v>
      </c>
      <c r="F1848" s="337">
        <v>333.28</v>
      </c>
      <c r="G1848" s="337" t="s">
        <v>11258</v>
      </c>
      <c r="H1848" s="337" t="s">
        <v>57</v>
      </c>
      <c r="I1848" s="337" t="s">
        <v>3579</v>
      </c>
      <c r="J1848" s="337" t="s">
        <v>10256</v>
      </c>
      <c r="K1848" s="337">
        <v>30</v>
      </c>
      <c r="L1848" s="338">
        <v>45209</v>
      </c>
      <c r="M1848" s="341">
        <v>45180</v>
      </c>
      <c r="N1848" s="337">
        <v>333.28</v>
      </c>
      <c r="O1848" s="337" t="s">
        <v>27</v>
      </c>
      <c r="P1848" s="337"/>
      <c r="Q1848" s="341">
        <v>45212</v>
      </c>
      <c r="R1848" s="342">
        <f>N1848</f>
        <v>333.28</v>
      </c>
      <c r="S1848" s="332">
        <f t="shared" si="116"/>
        <v>3</v>
      </c>
    </row>
    <row r="1849" spans="1:19" x14ac:dyDescent="0.25">
      <c r="A1849" s="337">
        <v>1857</v>
      </c>
      <c r="B1849" s="337" t="s">
        <v>12325</v>
      </c>
      <c r="C1849" s="338">
        <v>45181</v>
      </c>
      <c r="D1849" s="337">
        <v>9010</v>
      </c>
      <c r="E1849" s="340">
        <v>45180</v>
      </c>
      <c r="F1849" s="337">
        <v>9</v>
      </c>
      <c r="G1849" s="337" t="s">
        <v>1251</v>
      </c>
      <c r="H1849" s="337" t="s">
        <v>92</v>
      </c>
      <c r="I1849" s="337" t="s">
        <v>3579</v>
      </c>
      <c r="J1849" s="337" t="s">
        <v>4434</v>
      </c>
      <c r="K1849" s="337">
        <v>0</v>
      </c>
      <c r="L1849" s="338">
        <v>45180</v>
      </c>
      <c r="M1849" s="341">
        <v>45181</v>
      </c>
      <c r="N1849" s="337">
        <v>9</v>
      </c>
      <c r="O1849" s="337" t="s">
        <v>50</v>
      </c>
      <c r="P1849" s="337">
        <v>14242</v>
      </c>
      <c r="Q1849" s="341">
        <v>45180</v>
      </c>
      <c r="R1849" s="342">
        <v>9</v>
      </c>
      <c r="S1849" s="332">
        <f t="shared" si="116"/>
        <v>0</v>
      </c>
    </row>
    <row r="1850" spans="1:19" x14ac:dyDescent="0.25">
      <c r="A1850" s="337">
        <v>1858</v>
      </c>
      <c r="B1850" s="337" t="s">
        <v>12326</v>
      </c>
      <c r="C1850" s="338">
        <v>45183</v>
      </c>
      <c r="D1850" s="337">
        <v>7000305316</v>
      </c>
      <c r="E1850" s="340">
        <v>45182</v>
      </c>
      <c r="F1850" s="337">
        <v>758.82</v>
      </c>
      <c r="G1850" s="337" t="s">
        <v>9563</v>
      </c>
      <c r="H1850" s="337" t="s">
        <v>8652</v>
      </c>
      <c r="I1850" s="337" t="s">
        <v>3579</v>
      </c>
      <c r="J1850" s="337" t="s">
        <v>10256</v>
      </c>
      <c r="K1850" s="337">
        <v>30</v>
      </c>
      <c r="L1850" s="338">
        <v>45212</v>
      </c>
      <c r="M1850" s="341">
        <v>45183</v>
      </c>
      <c r="N1850" s="337">
        <v>758.82</v>
      </c>
      <c r="O1850" s="337" t="s">
        <v>27</v>
      </c>
      <c r="P1850" s="337"/>
      <c r="Q1850" s="341">
        <v>45212</v>
      </c>
      <c r="R1850" s="342">
        <f>N1850</f>
        <v>758.82</v>
      </c>
      <c r="S1850" s="332">
        <f t="shared" si="116"/>
        <v>0</v>
      </c>
    </row>
    <row r="1851" spans="1:19" x14ac:dyDescent="0.25">
      <c r="A1851" s="337">
        <v>1859</v>
      </c>
      <c r="B1851" s="337" t="s">
        <v>10641</v>
      </c>
      <c r="C1851" s="333">
        <v>45183</v>
      </c>
      <c r="D1851" s="337">
        <v>1391</v>
      </c>
      <c r="E1851" s="333">
        <v>45182</v>
      </c>
      <c r="F1851" s="337">
        <v>238</v>
      </c>
      <c r="G1851" s="337" t="s">
        <v>12328</v>
      </c>
      <c r="H1851" s="337" t="s">
        <v>12031</v>
      </c>
      <c r="I1851" s="337" t="s">
        <v>130</v>
      </c>
      <c r="J1851" s="337" t="s">
        <v>11439</v>
      </c>
      <c r="K1851" s="332"/>
      <c r="L1851" s="332"/>
      <c r="M1851" s="332"/>
      <c r="N1851" s="332">
        <f>F1851</f>
        <v>238</v>
      </c>
      <c r="O1851" s="332"/>
      <c r="P1851" s="332"/>
      <c r="Q1851" s="332"/>
      <c r="R1851" s="332">
        <f>N1851</f>
        <v>238</v>
      </c>
      <c r="S1851" s="332">
        <f t="shared" si="116"/>
        <v>0</v>
      </c>
    </row>
    <row r="1852" spans="1:19" x14ac:dyDescent="0.25">
      <c r="A1852" s="337">
        <v>1860</v>
      </c>
      <c r="B1852" s="337" t="s">
        <v>10643</v>
      </c>
      <c r="C1852" s="333">
        <v>45184</v>
      </c>
      <c r="D1852" s="337">
        <v>5165154</v>
      </c>
      <c r="E1852" s="333">
        <v>45180</v>
      </c>
      <c r="F1852" s="337">
        <v>673.61</v>
      </c>
      <c r="G1852" s="337" t="s">
        <v>263</v>
      </c>
      <c r="H1852" s="337" t="s">
        <v>771</v>
      </c>
      <c r="I1852" s="337" t="s">
        <v>130</v>
      </c>
      <c r="J1852" s="337" t="s">
        <v>8687</v>
      </c>
      <c r="K1852" s="332">
        <v>15</v>
      </c>
      <c r="L1852" s="333">
        <v>45195</v>
      </c>
      <c r="M1852" s="332"/>
      <c r="N1852" s="332">
        <f t="shared" ref="N1852:N1861" si="118">F1852</f>
        <v>673.61</v>
      </c>
      <c r="O1852" s="332" t="s">
        <v>27</v>
      </c>
      <c r="P1852" s="332">
        <v>1360</v>
      </c>
      <c r="Q1852" s="333">
        <v>45195</v>
      </c>
      <c r="R1852" s="332">
        <f t="shared" ref="R1852:R1861" si="119">N1852</f>
        <v>673.61</v>
      </c>
      <c r="S1852" s="332">
        <f t="shared" si="116"/>
        <v>0</v>
      </c>
    </row>
    <row r="1853" spans="1:19" x14ac:dyDescent="0.25">
      <c r="A1853" s="337">
        <v>1861</v>
      </c>
      <c r="B1853" s="337" t="s">
        <v>8746</v>
      </c>
      <c r="C1853" s="333">
        <v>45184</v>
      </c>
      <c r="D1853" s="337">
        <v>2808</v>
      </c>
      <c r="E1853" s="333">
        <v>45183</v>
      </c>
      <c r="F1853" s="337">
        <v>981.75</v>
      </c>
      <c r="G1853" s="337" t="s">
        <v>11431</v>
      </c>
      <c r="H1853" s="337" t="s">
        <v>2175</v>
      </c>
      <c r="I1853" s="337" t="s">
        <v>130</v>
      </c>
      <c r="J1853" s="337" t="s">
        <v>9687</v>
      </c>
      <c r="K1853" s="332"/>
      <c r="L1853" s="332"/>
      <c r="M1853" s="332"/>
      <c r="N1853" s="332">
        <f t="shared" si="118"/>
        <v>981.75</v>
      </c>
      <c r="O1853" s="332"/>
      <c r="P1853" s="332"/>
      <c r="Q1853" s="332"/>
      <c r="R1853" s="332">
        <f t="shared" si="119"/>
        <v>981.75</v>
      </c>
      <c r="S1853" s="332">
        <f t="shared" si="116"/>
        <v>0</v>
      </c>
    </row>
    <row r="1854" spans="1:19" x14ac:dyDescent="0.25">
      <c r="A1854" s="337">
        <v>1862</v>
      </c>
      <c r="B1854" s="337" t="s">
        <v>7318</v>
      </c>
      <c r="C1854" s="333">
        <v>45187</v>
      </c>
      <c r="D1854" s="337">
        <v>52300654</v>
      </c>
      <c r="E1854" s="333">
        <v>45182</v>
      </c>
      <c r="F1854" s="337">
        <v>240</v>
      </c>
      <c r="G1854" s="337" t="s">
        <v>59</v>
      </c>
      <c r="H1854" s="332" t="s">
        <v>11768</v>
      </c>
      <c r="I1854" s="337" t="s">
        <v>130</v>
      </c>
      <c r="J1854" s="337" t="s">
        <v>11194</v>
      </c>
      <c r="K1854" s="332"/>
      <c r="L1854" s="332"/>
      <c r="M1854" s="332"/>
      <c r="N1854" s="332">
        <f t="shared" si="118"/>
        <v>240</v>
      </c>
      <c r="O1854" s="332"/>
      <c r="P1854" s="332"/>
      <c r="Q1854" s="332"/>
      <c r="R1854" s="332">
        <f t="shared" si="119"/>
        <v>240</v>
      </c>
      <c r="S1854" s="332">
        <f t="shared" si="116"/>
        <v>0</v>
      </c>
    </row>
    <row r="1855" spans="1:19" x14ac:dyDescent="0.25">
      <c r="A1855" s="337">
        <v>1863</v>
      </c>
      <c r="B1855" s="337" t="s">
        <v>12327</v>
      </c>
      <c r="C1855" s="333">
        <v>45188</v>
      </c>
      <c r="D1855" s="337">
        <v>2101714</v>
      </c>
      <c r="E1855" s="333">
        <v>45187</v>
      </c>
      <c r="F1855" s="337">
        <v>27667.5</v>
      </c>
      <c r="G1855" s="337" t="s">
        <v>8931</v>
      </c>
      <c r="H1855" s="332" t="s">
        <v>11142</v>
      </c>
      <c r="I1855" s="337" t="s">
        <v>130</v>
      </c>
      <c r="J1855" s="337" t="s">
        <v>11133</v>
      </c>
      <c r="K1855" s="332"/>
      <c r="L1855" s="332"/>
      <c r="M1855" s="332"/>
      <c r="N1855" s="332">
        <f t="shared" si="118"/>
        <v>27667.5</v>
      </c>
      <c r="O1855" s="332"/>
      <c r="P1855" s="332"/>
      <c r="Q1855" s="332"/>
      <c r="R1855" s="332">
        <f t="shared" si="119"/>
        <v>27667.5</v>
      </c>
      <c r="S1855" s="332">
        <f t="shared" si="116"/>
        <v>0</v>
      </c>
    </row>
    <row r="1856" spans="1:19" x14ac:dyDescent="0.25">
      <c r="A1856" s="337">
        <v>1864</v>
      </c>
      <c r="B1856" s="337" t="s">
        <v>7333</v>
      </c>
      <c r="C1856" s="333">
        <v>45189</v>
      </c>
      <c r="D1856" s="337">
        <v>2318002729</v>
      </c>
      <c r="E1856" s="333">
        <v>45188</v>
      </c>
      <c r="F1856" s="337">
        <v>1110</v>
      </c>
      <c r="G1856" s="337" t="s">
        <v>12329</v>
      </c>
      <c r="H1856" s="332" t="s">
        <v>3452</v>
      </c>
      <c r="I1856" s="337" t="s">
        <v>130</v>
      </c>
      <c r="J1856" s="337" t="s">
        <v>9687</v>
      </c>
      <c r="K1856" s="332"/>
      <c r="L1856" s="332"/>
      <c r="M1856" s="332"/>
      <c r="N1856" s="332">
        <f t="shared" si="118"/>
        <v>1110</v>
      </c>
      <c r="O1856" s="332"/>
      <c r="P1856" s="332"/>
      <c r="Q1856" s="332"/>
      <c r="R1856" s="332">
        <f t="shared" si="119"/>
        <v>1110</v>
      </c>
      <c r="S1856" s="332">
        <f t="shared" si="116"/>
        <v>0</v>
      </c>
    </row>
    <row r="1857" spans="1:19" x14ac:dyDescent="0.25">
      <c r="A1857" s="337">
        <v>1865</v>
      </c>
      <c r="B1857" s="337" t="s">
        <v>8752</v>
      </c>
      <c r="C1857" s="333">
        <v>45190</v>
      </c>
      <c r="D1857" s="337">
        <v>2869</v>
      </c>
      <c r="E1857" s="333">
        <v>45169</v>
      </c>
      <c r="F1857" s="337">
        <v>137.34</v>
      </c>
      <c r="G1857" s="337" t="s">
        <v>562</v>
      </c>
      <c r="H1857" s="334" t="s">
        <v>8595</v>
      </c>
      <c r="I1857" s="337" t="s">
        <v>130</v>
      </c>
      <c r="J1857" s="337" t="s">
        <v>8687</v>
      </c>
      <c r="K1857" s="332"/>
      <c r="L1857" s="332"/>
      <c r="M1857" s="332"/>
      <c r="N1857" s="332">
        <f t="shared" si="118"/>
        <v>137.34</v>
      </c>
      <c r="O1857" s="332"/>
      <c r="P1857" s="332"/>
      <c r="Q1857" s="332"/>
      <c r="R1857" s="332">
        <f t="shared" si="119"/>
        <v>137.34</v>
      </c>
      <c r="S1857" s="332">
        <f t="shared" si="116"/>
        <v>0</v>
      </c>
    </row>
    <row r="1858" spans="1:19" x14ac:dyDescent="0.25">
      <c r="A1858" s="337">
        <v>1866</v>
      </c>
      <c r="B1858" s="337" t="s">
        <v>12330</v>
      </c>
      <c r="C1858" s="333">
        <v>45190</v>
      </c>
      <c r="D1858" s="337">
        <v>13645703</v>
      </c>
      <c r="E1858" s="333">
        <v>45169</v>
      </c>
      <c r="F1858" s="337">
        <v>254.97</v>
      </c>
      <c r="G1858" s="337" t="s">
        <v>1709</v>
      </c>
      <c r="H1858" s="334" t="s">
        <v>12134</v>
      </c>
      <c r="I1858" s="337" t="s">
        <v>130</v>
      </c>
      <c r="J1858" s="337" t="s">
        <v>8687</v>
      </c>
      <c r="K1858" s="332">
        <v>15</v>
      </c>
      <c r="L1858" s="333">
        <v>45184</v>
      </c>
      <c r="M1858" s="333">
        <v>45190</v>
      </c>
      <c r="N1858" s="332">
        <f t="shared" si="118"/>
        <v>254.97</v>
      </c>
      <c r="O1858" s="332" t="s">
        <v>27</v>
      </c>
      <c r="P1858" s="332">
        <v>1353</v>
      </c>
      <c r="Q1858" s="333">
        <v>45190</v>
      </c>
      <c r="R1858" s="332">
        <f t="shared" si="119"/>
        <v>254.97</v>
      </c>
      <c r="S1858" s="332">
        <f t="shared" ref="S1858:S1921" si="120">Q1858-L1858</f>
        <v>6</v>
      </c>
    </row>
    <row r="1859" spans="1:19" x14ac:dyDescent="0.25">
      <c r="A1859" s="337">
        <v>1867</v>
      </c>
      <c r="B1859" s="337" t="s">
        <v>4273</v>
      </c>
      <c r="C1859" s="415">
        <v>45190</v>
      </c>
      <c r="D1859" s="337">
        <v>15781</v>
      </c>
      <c r="E1859" s="415">
        <v>45190</v>
      </c>
      <c r="F1859" s="337">
        <v>940</v>
      </c>
      <c r="G1859" s="337" t="s">
        <v>4830</v>
      </c>
      <c r="H1859" s="337" t="s">
        <v>12332</v>
      </c>
      <c r="I1859" s="337" t="s">
        <v>130</v>
      </c>
      <c r="J1859" s="337" t="s">
        <v>9687</v>
      </c>
      <c r="K1859" s="226"/>
      <c r="L1859" s="226"/>
      <c r="M1859" s="226"/>
      <c r="N1859" s="226">
        <f t="shared" si="118"/>
        <v>940</v>
      </c>
      <c r="O1859" s="226"/>
      <c r="P1859" s="226"/>
      <c r="Q1859" s="226"/>
      <c r="R1859" s="226">
        <f t="shared" si="119"/>
        <v>940</v>
      </c>
      <c r="S1859" s="226">
        <f t="shared" si="120"/>
        <v>0</v>
      </c>
    </row>
    <row r="1860" spans="1:19" x14ac:dyDescent="0.25">
      <c r="A1860" s="337">
        <v>1868</v>
      </c>
      <c r="B1860" s="337" t="s">
        <v>4274</v>
      </c>
      <c r="C1860" s="415">
        <v>45190</v>
      </c>
      <c r="D1860" s="337">
        <v>1165</v>
      </c>
      <c r="E1860" s="415">
        <v>45189</v>
      </c>
      <c r="F1860" s="226">
        <v>380</v>
      </c>
      <c r="G1860" s="337" t="s">
        <v>12331</v>
      </c>
      <c r="H1860" s="337" t="s">
        <v>219</v>
      </c>
      <c r="I1860" s="337" t="s">
        <v>130</v>
      </c>
      <c r="J1860" s="337" t="s">
        <v>11704</v>
      </c>
      <c r="K1860" s="226">
        <v>0</v>
      </c>
      <c r="L1860" s="415">
        <v>45189</v>
      </c>
      <c r="M1860" s="415">
        <v>45190</v>
      </c>
      <c r="N1860" s="226">
        <f t="shared" si="118"/>
        <v>380</v>
      </c>
      <c r="O1860" s="226" t="s">
        <v>90</v>
      </c>
      <c r="P1860" s="226">
        <v>2</v>
      </c>
      <c r="Q1860" s="415">
        <v>45189</v>
      </c>
      <c r="R1860" s="226">
        <f t="shared" si="119"/>
        <v>380</v>
      </c>
      <c r="S1860" s="226">
        <f t="shared" si="120"/>
        <v>0</v>
      </c>
    </row>
    <row r="1861" spans="1:19" x14ac:dyDescent="0.25">
      <c r="A1861" s="337">
        <v>1869</v>
      </c>
      <c r="B1861" s="337" t="s">
        <v>4277</v>
      </c>
      <c r="C1861" s="415">
        <v>45190</v>
      </c>
      <c r="D1861" s="337">
        <v>52001180769</v>
      </c>
      <c r="E1861" s="415">
        <v>45190</v>
      </c>
      <c r="F1861" s="226">
        <v>575.9</v>
      </c>
      <c r="G1861" s="337" t="s">
        <v>1289</v>
      </c>
      <c r="H1861" s="337" t="s">
        <v>12155</v>
      </c>
      <c r="I1861" s="337" t="s">
        <v>130</v>
      </c>
      <c r="J1861" s="337" t="s">
        <v>9687</v>
      </c>
      <c r="K1861" s="226"/>
      <c r="L1861" s="226"/>
      <c r="M1861" s="226"/>
      <c r="N1861" s="226">
        <f t="shared" si="118"/>
        <v>575.9</v>
      </c>
      <c r="O1861" s="226"/>
      <c r="P1861" s="226"/>
      <c r="Q1861" s="226"/>
      <c r="R1861" s="226">
        <f t="shared" si="119"/>
        <v>575.9</v>
      </c>
      <c r="S1861" s="226">
        <f t="shared" si="120"/>
        <v>0</v>
      </c>
    </row>
    <row r="1862" spans="1:19" x14ac:dyDescent="0.25">
      <c r="A1862" s="337">
        <v>1870</v>
      </c>
      <c r="B1862" s="337" t="s">
        <v>12333</v>
      </c>
      <c r="C1862" s="338">
        <v>45183</v>
      </c>
      <c r="D1862" s="337">
        <v>47835</v>
      </c>
      <c r="E1862" s="340">
        <v>45183</v>
      </c>
      <c r="F1862" s="337">
        <v>66</v>
      </c>
      <c r="G1862" s="337" t="s">
        <v>6087</v>
      </c>
      <c r="H1862" s="337" t="s">
        <v>12334</v>
      </c>
      <c r="I1862" s="337" t="s">
        <v>3579</v>
      </c>
      <c r="J1862" s="337" t="s">
        <v>10256</v>
      </c>
      <c r="K1862" s="337">
        <v>30</v>
      </c>
      <c r="L1862" s="338">
        <v>45212</v>
      </c>
      <c r="M1862" s="341">
        <v>45183</v>
      </c>
      <c r="N1862" s="337">
        <v>66</v>
      </c>
      <c r="O1862" s="337" t="s">
        <v>27</v>
      </c>
      <c r="P1862" s="337"/>
      <c r="Q1862" s="341">
        <v>45212</v>
      </c>
      <c r="R1862" s="342">
        <f>N1862</f>
        <v>66</v>
      </c>
      <c r="S1862" s="226">
        <f t="shared" si="120"/>
        <v>0</v>
      </c>
    </row>
    <row r="1863" spans="1:19" x14ac:dyDescent="0.25">
      <c r="A1863" s="337">
        <v>1871</v>
      </c>
      <c r="B1863" s="337" t="s">
        <v>12335</v>
      </c>
      <c r="C1863" s="338">
        <v>45184</v>
      </c>
      <c r="D1863" s="337">
        <v>9173</v>
      </c>
      <c r="E1863" s="340">
        <v>45183</v>
      </c>
      <c r="F1863" s="337">
        <v>9</v>
      </c>
      <c r="G1863" s="337" t="s">
        <v>1251</v>
      </c>
      <c r="H1863" s="337" t="s">
        <v>92</v>
      </c>
      <c r="I1863" s="337" t="s">
        <v>3579</v>
      </c>
      <c r="J1863" s="337" t="s">
        <v>4434</v>
      </c>
      <c r="K1863" s="337">
        <v>0</v>
      </c>
      <c r="L1863" s="338">
        <v>45183</v>
      </c>
      <c r="M1863" s="341">
        <v>45184</v>
      </c>
      <c r="N1863" s="337">
        <v>9</v>
      </c>
      <c r="O1863" s="337" t="s">
        <v>50</v>
      </c>
      <c r="P1863" s="337">
        <v>14482</v>
      </c>
      <c r="Q1863" s="341">
        <v>45183</v>
      </c>
      <c r="R1863" s="342">
        <v>9</v>
      </c>
      <c r="S1863" s="226">
        <f t="shared" si="120"/>
        <v>0</v>
      </c>
    </row>
    <row r="1864" spans="1:19" x14ac:dyDescent="0.25">
      <c r="A1864" s="337">
        <v>1872</v>
      </c>
      <c r="B1864" s="337" t="s">
        <v>12336</v>
      </c>
      <c r="C1864" s="338">
        <v>45187</v>
      </c>
      <c r="D1864" s="337">
        <v>6672992</v>
      </c>
      <c r="E1864" s="340">
        <v>45184</v>
      </c>
      <c r="F1864" s="337">
        <v>11245.28</v>
      </c>
      <c r="G1864" s="337" t="s">
        <v>11237</v>
      </c>
      <c r="H1864" s="337" t="s">
        <v>11238</v>
      </c>
      <c r="I1864" s="337" t="s">
        <v>3579</v>
      </c>
      <c r="J1864" s="337" t="s">
        <v>8112</v>
      </c>
      <c r="K1864" s="337">
        <v>15</v>
      </c>
      <c r="L1864" s="338">
        <v>45199</v>
      </c>
      <c r="M1864" s="341">
        <v>45187</v>
      </c>
      <c r="N1864" s="337">
        <v>11245.28</v>
      </c>
      <c r="O1864" s="337" t="s">
        <v>27</v>
      </c>
      <c r="P1864" s="337"/>
      <c r="Q1864" s="341">
        <v>45198</v>
      </c>
      <c r="R1864" s="342">
        <f>N1864</f>
        <v>11245.28</v>
      </c>
      <c r="S1864" s="226">
        <f t="shared" si="120"/>
        <v>-1</v>
      </c>
    </row>
    <row r="1865" spans="1:19" x14ac:dyDescent="0.25">
      <c r="A1865" s="337">
        <v>1873</v>
      </c>
      <c r="B1865" s="337" t="s">
        <v>12337</v>
      </c>
      <c r="C1865" s="338">
        <v>45187</v>
      </c>
      <c r="D1865" s="337">
        <v>9259</v>
      </c>
      <c r="E1865" s="340">
        <v>45187</v>
      </c>
      <c r="F1865" s="337">
        <v>9</v>
      </c>
      <c r="G1865" s="337" t="s">
        <v>1251</v>
      </c>
      <c r="H1865" s="337" t="s">
        <v>92</v>
      </c>
      <c r="I1865" s="337" t="s">
        <v>3579</v>
      </c>
      <c r="J1865" s="337" t="s">
        <v>4434</v>
      </c>
      <c r="K1865" s="337">
        <v>0</v>
      </c>
      <c r="L1865" s="338">
        <v>45187</v>
      </c>
      <c r="M1865" s="341">
        <v>45187</v>
      </c>
      <c r="N1865" s="337">
        <v>9</v>
      </c>
      <c r="O1865" s="337" t="s">
        <v>50</v>
      </c>
      <c r="P1865" s="337">
        <v>14628</v>
      </c>
      <c r="Q1865" s="341">
        <v>45187</v>
      </c>
      <c r="R1865" s="342">
        <v>9</v>
      </c>
      <c r="S1865" s="226">
        <f t="shared" si="120"/>
        <v>0</v>
      </c>
    </row>
    <row r="1866" spans="1:19" x14ac:dyDescent="0.25">
      <c r="A1866" s="337">
        <v>1874</v>
      </c>
      <c r="B1866" s="337" t="s">
        <v>12338</v>
      </c>
      <c r="C1866" s="338">
        <v>45189</v>
      </c>
      <c r="D1866" s="337">
        <v>2178</v>
      </c>
      <c r="E1866" s="340">
        <v>45188</v>
      </c>
      <c r="F1866" s="337">
        <v>8673.11</v>
      </c>
      <c r="G1866" s="337" t="s">
        <v>8913</v>
      </c>
      <c r="H1866" s="337" t="s">
        <v>12280</v>
      </c>
      <c r="I1866" s="337" t="s">
        <v>3579</v>
      </c>
      <c r="J1866" s="337" t="s">
        <v>8913</v>
      </c>
      <c r="K1866" s="337">
        <v>60</v>
      </c>
      <c r="L1866" s="338">
        <v>45248</v>
      </c>
      <c r="M1866" s="341">
        <v>45189</v>
      </c>
      <c r="N1866" s="337">
        <v>8673.11</v>
      </c>
      <c r="O1866" s="337"/>
      <c r="P1866" s="337"/>
      <c r="Q1866" s="341"/>
      <c r="R1866" s="342"/>
      <c r="S1866" s="226">
        <f t="shared" si="120"/>
        <v>-45248</v>
      </c>
    </row>
    <row r="1867" spans="1:19" x14ac:dyDescent="0.25">
      <c r="A1867" s="337">
        <v>1875</v>
      </c>
      <c r="B1867" s="337" t="s">
        <v>9307</v>
      </c>
      <c r="C1867" s="338">
        <v>45189</v>
      </c>
      <c r="D1867" s="337">
        <v>28222</v>
      </c>
      <c r="E1867" s="340">
        <v>45189</v>
      </c>
      <c r="F1867" s="337">
        <v>7777.84</v>
      </c>
      <c r="G1867" s="337" t="s">
        <v>11612</v>
      </c>
      <c r="H1867" s="337" t="s">
        <v>11508</v>
      </c>
      <c r="I1867" s="337" t="s">
        <v>3579</v>
      </c>
      <c r="J1867" s="337" t="s">
        <v>10256</v>
      </c>
      <c r="K1867" s="337">
        <v>0</v>
      </c>
      <c r="L1867" s="338">
        <v>45189</v>
      </c>
      <c r="M1867" s="341">
        <v>45189</v>
      </c>
      <c r="N1867" s="337">
        <v>7777.84</v>
      </c>
      <c r="O1867" s="337"/>
      <c r="P1867" s="337"/>
      <c r="Q1867" s="341"/>
      <c r="R1867" s="342"/>
      <c r="S1867" s="226">
        <f t="shared" si="120"/>
        <v>-45189</v>
      </c>
    </row>
    <row r="1868" spans="1:19" x14ac:dyDescent="0.25">
      <c r="A1868" s="337">
        <v>1876</v>
      </c>
      <c r="B1868" s="337" t="s">
        <v>10568</v>
      </c>
      <c r="C1868" s="338">
        <v>45189</v>
      </c>
      <c r="D1868" s="337">
        <v>4455</v>
      </c>
      <c r="E1868" s="340">
        <v>45188</v>
      </c>
      <c r="F1868" s="337">
        <v>856.8</v>
      </c>
      <c r="G1868" s="337" t="s">
        <v>12339</v>
      </c>
      <c r="H1868" s="337" t="s">
        <v>57</v>
      </c>
      <c r="I1868" s="337" t="s">
        <v>3579</v>
      </c>
      <c r="J1868" s="337" t="s">
        <v>10256</v>
      </c>
      <c r="K1868" s="337">
        <v>5</v>
      </c>
      <c r="L1868" s="338">
        <v>45194</v>
      </c>
      <c r="M1868" s="341">
        <v>45189</v>
      </c>
      <c r="N1868" s="337">
        <v>856.8</v>
      </c>
      <c r="O1868" s="337"/>
      <c r="P1868" s="337"/>
      <c r="Q1868" s="341"/>
      <c r="R1868" s="342"/>
      <c r="S1868" s="226">
        <f t="shared" si="120"/>
        <v>-45194</v>
      </c>
    </row>
    <row r="1869" spans="1:19" x14ac:dyDescent="0.25">
      <c r="A1869" s="337">
        <v>1877</v>
      </c>
      <c r="B1869" s="337" t="s">
        <v>10569</v>
      </c>
      <c r="C1869" s="338">
        <v>45189</v>
      </c>
      <c r="D1869" s="337">
        <v>38273</v>
      </c>
      <c r="E1869" s="340">
        <v>45189</v>
      </c>
      <c r="F1869" s="337">
        <v>692.89</v>
      </c>
      <c r="G1869" s="337" t="s">
        <v>8315</v>
      </c>
      <c r="H1869" s="337" t="s">
        <v>57</v>
      </c>
      <c r="I1869" s="337" t="s">
        <v>3579</v>
      </c>
      <c r="J1869" s="337" t="s">
        <v>10256</v>
      </c>
      <c r="K1869" s="337">
        <v>0</v>
      </c>
      <c r="L1869" s="338">
        <v>45189</v>
      </c>
      <c r="M1869" s="341">
        <v>45189</v>
      </c>
      <c r="N1869" s="337">
        <v>692.89</v>
      </c>
      <c r="O1869" s="337"/>
      <c r="P1869" s="337"/>
      <c r="Q1869" s="341"/>
      <c r="R1869" s="342"/>
      <c r="S1869" s="226">
        <f t="shared" si="120"/>
        <v>-45189</v>
      </c>
    </row>
    <row r="1870" spans="1:19" x14ac:dyDescent="0.25">
      <c r="A1870" s="337">
        <v>1878</v>
      </c>
      <c r="B1870" s="337" t="s">
        <v>12340</v>
      </c>
      <c r="C1870" s="338">
        <v>45190</v>
      </c>
      <c r="D1870" s="337">
        <v>4631</v>
      </c>
      <c r="E1870" s="340">
        <v>45190</v>
      </c>
      <c r="F1870" s="337">
        <v>63.42</v>
      </c>
      <c r="G1870" s="337" t="s">
        <v>11258</v>
      </c>
      <c r="H1870" s="337" t="s">
        <v>57</v>
      </c>
      <c r="I1870" s="337" t="s">
        <v>3579</v>
      </c>
      <c r="J1870" s="337" t="s">
        <v>10256</v>
      </c>
      <c r="K1870" s="337">
        <v>30</v>
      </c>
      <c r="L1870" s="338">
        <v>45219</v>
      </c>
      <c r="M1870" s="341">
        <v>45190</v>
      </c>
      <c r="N1870" s="337">
        <v>63.42</v>
      </c>
      <c r="O1870" s="337"/>
      <c r="P1870" s="337"/>
      <c r="Q1870" s="341"/>
      <c r="R1870" s="342"/>
      <c r="S1870" s="226">
        <f t="shared" si="120"/>
        <v>-45219</v>
      </c>
    </row>
    <row r="1871" spans="1:19" x14ac:dyDescent="0.25">
      <c r="A1871" s="337">
        <v>1879</v>
      </c>
      <c r="B1871" s="337" t="s">
        <v>9325</v>
      </c>
      <c r="C1871" s="338">
        <v>45190</v>
      </c>
      <c r="D1871" s="337">
        <v>12890</v>
      </c>
      <c r="E1871" s="340">
        <v>45190</v>
      </c>
      <c r="F1871" s="337">
        <v>710.75</v>
      </c>
      <c r="G1871" s="337" t="s">
        <v>8801</v>
      </c>
      <c r="H1871" s="337" t="s">
        <v>57</v>
      </c>
      <c r="I1871" s="337" t="s">
        <v>3579</v>
      </c>
      <c r="J1871" s="337" t="s">
        <v>10256</v>
      </c>
      <c r="K1871" s="337">
        <v>30</v>
      </c>
      <c r="L1871" s="338">
        <v>45219</v>
      </c>
      <c r="M1871" s="341">
        <v>45190</v>
      </c>
      <c r="N1871" s="337">
        <v>710.75</v>
      </c>
      <c r="O1871" s="337"/>
      <c r="P1871" s="337"/>
      <c r="Q1871" s="341"/>
      <c r="R1871" s="342"/>
      <c r="S1871" s="226">
        <f t="shared" si="120"/>
        <v>-45219</v>
      </c>
    </row>
    <row r="1872" spans="1:19" x14ac:dyDescent="0.25">
      <c r="A1872" s="337">
        <v>1880</v>
      </c>
      <c r="B1872" s="337" t="s">
        <v>12341</v>
      </c>
      <c r="C1872" s="338">
        <v>45191</v>
      </c>
      <c r="D1872" s="337">
        <v>9435</v>
      </c>
      <c r="E1872" s="340">
        <v>45190</v>
      </c>
      <c r="F1872" s="337">
        <v>9</v>
      </c>
      <c r="G1872" s="337" t="s">
        <v>1251</v>
      </c>
      <c r="H1872" s="337" t="s">
        <v>92</v>
      </c>
      <c r="I1872" s="337" t="s">
        <v>3579</v>
      </c>
      <c r="J1872" s="337" t="s">
        <v>8112</v>
      </c>
      <c r="K1872" s="337">
        <v>0</v>
      </c>
      <c r="L1872" s="338">
        <v>45190</v>
      </c>
      <c r="M1872" s="341">
        <v>45191</v>
      </c>
      <c r="N1872" s="337">
        <v>9</v>
      </c>
      <c r="O1872" s="337" t="s">
        <v>108</v>
      </c>
      <c r="P1872" s="337">
        <v>14879</v>
      </c>
      <c r="Q1872" s="341">
        <v>45190</v>
      </c>
      <c r="R1872" s="342">
        <v>9</v>
      </c>
      <c r="S1872" s="226">
        <f t="shared" si="120"/>
        <v>0</v>
      </c>
    </row>
    <row r="1873" spans="1:19" x14ac:dyDescent="0.25">
      <c r="A1873" s="337">
        <v>1881</v>
      </c>
      <c r="B1873" s="337" t="s">
        <v>12342</v>
      </c>
      <c r="C1873" s="338">
        <v>45191</v>
      </c>
      <c r="D1873" s="337">
        <v>133</v>
      </c>
      <c r="E1873" s="340">
        <v>45191</v>
      </c>
      <c r="F1873" s="337">
        <v>476</v>
      </c>
      <c r="G1873" s="337" t="s">
        <v>49</v>
      </c>
      <c r="H1873" s="337" t="s">
        <v>12343</v>
      </c>
      <c r="I1873" s="337" t="s">
        <v>3579</v>
      </c>
      <c r="J1873" s="337" t="s">
        <v>10256</v>
      </c>
      <c r="K1873" s="337">
        <v>30</v>
      </c>
      <c r="L1873" s="338">
        <v>45221</v>
      </c>
      <c r="M1873" s="341">
        <v>45191</v>
      </c>
      <c r="N1873" s="337">
        <v>476</v>
      </c>
      <c r="O1873" s="337"/>
      <c r="P1873" s="337"/>
      <c r="Q1873" s="341"/>
      <c r="R1873" s="342"/>
      <c r="S1873" s="226">
        <f t="shared" si="120"/>
        <v>-45221</v>
      </c>
    </row>
    <row r="1874" spans="1:19" x14ac:dyDescent="0.25">
      <c r="A1874" s="337">
        <v>1882</v>
      </c>
      <c r="B1874" s="337" t="s">
        <v>12344</v>
      </c>
      <c r="C1874" s="338">
        <v>45191</v>
      </c>
      <c r="D1874" s="337">
        <v>15010</v>
      </c>
      <c r="E1874" s="340">
        <v>45190</v>
      </c>
      <c r="F1874" s="337">
        <v>1155.82</v>
      </c>
      <c r="G1874" s="337" t="s">
        <v>8801</v>
      </c>
      <c r="H1874" s="337" t="s">
        <v>4395</v>
      </c>
      <c r="I1874" s="337" t="s">
        <v>3579</v>
      </c>
      <c r="J1874" s="337" t="s">
        <v>10256</v>
      </c>
      <c r="K1874" s="337">
        <v>30</v>
      </c>
      <c r="L1874" s="338">
        <v>45199</v>
      </c>
      <c r="M1874" s="341">
        <v>45191</v>
      </c>
      <c r="N1874" s="337">
        <v>1155.82</v>
      </c>
      <c r="O1874" s="337" t="s">
        <v>27</v>
      </c>
      <c r="P1874" s="337"/>
      <c r="Q1874" s="341">
        <v>45212</v>
      </c>
      <c r="R1874" s="342">
        <f>N1874</f>
        <v>1155.82</v>
      </c>
      <c r="S1874" s="226">
        <f t="shared" si="120"/>
        <v>13</v>
      </c>
    </row>
    <row r="1875" spans="1:19" x14ac:dyDescent="0.25">
      <c r="A1875" s="337">
        <v>1883</v>
      </c>
      <c r="B1875" s="337" t="s">
        <v>12345</v>
      </c>
      <c r="C1875" s="338">
        <v>45194</v>
      </c>
      <c r="D1875" s="337">
        <v>644</v>
      </c>
      <c r="E1875" s="340">
        <v>45190</v>
      </c>
      <c r="F1875" s="337">
        <v>4219.74</v>
      </c>
      <c r="G1875" s="337" t="s">
        <v>11515</v>
      </c>
      <c r="H1875" s="337" t="s">
        <v>57</v>
      </c>
      <c r="I1875" s="337" t="s">
        <v>3579</v>
      </c>
      <c r="J1875" s="337" t="s">
        <v>10256</v>
      </c>
      <c r="K1875" s="337">
        <v>30</v>
      </c>
      <c r="L1875" s="338">
        <v>45220</v>
      </c>
      <c r="M1875" s="341"/>
      <c r="N1875" s="337">
        <f>F1875</f>
        <v>4219.74</v>
      </c>
      <c r="O1875" s="337"/>
      <c r="P1875" s="337"/>
      <c r="Q1875" s="341"/>
      <c r="R1875" s="342">
        <f t="shared" ref="R1875:R1900" si="121">N1875</f>
        <v>4219.74</v>
      </c>
      <c r="S1875" s="226">
        <f t="shared" si="120"/>
        <v>-45220</v>
      </c>
    </row>
    <row r="1876" spans="1:19" x14ac:dyDescent="0.25">
      <c r="A1876" s="337">
        <v>1884</v>
      </c>
      <c r="B1876" s="337" t="s">
        <v>7337</v>
      </c>
      <c r="C1876" s="333">
        <v>45190</v>
      </c>
      <c r="D1876" s="337">
        <v>78595</v>
      </c>
      <c r="E1876" s="333">
        <v>45189</v>
      </c>
      <c r="F1876" s="337">
        <v>4850</v>
      </c>
      <c r="G1876" s="337" t="s">
        <v>12270</v>
      </c>
      <c r="H1876" s="337" t="s">
        <v>12348</v>
      </c>
      <c r="I1876" s="337" t="s">
        <v>3579</v>
      </c>
      <c r="J1876" s="337" t="s">
        <v>8687</v>
      </c>
      <c r="K1876" s="332"/>
      <c r="L1876" s="332"/>
      <c r="M1876" s="332"/>
      <c r="N1876" s="337">
        <f t="shared" ref="N1876:N1901" si="122">F1876</f>
        <v>4850</v>
      </c>
      <c r="O1876" s="332"/>
      <c r="P1876" s="332"/>
      <c r="Q1876" s="332"/>
      <c r="R1876" s="342">
        <f t="shared" si="121"/>
        <v>4850</v>
      </c>
      <c r="S1876" s="226">
        <f t="shared" si="120"/>
        <v>0</v>
      </c>
    </row>
    <row r="1877" spans="1:19" x14ac:dyDescent="0.25">
      <c r="A1877" s="337">
        <v>1885</v>
      </c>
      <c r="B1877" s="337" t="s">
        <v>7338</v>
      </c>
      <c r="C1877" s="333">
        <v>45191</v>
      </c>
      <c r="D1877" s="337">
        <v>149867</v>
      </c>
      <c r="E1877" s="333">
        <v>45169</v>
      </c>
      <c r="F1877" s="337">
        <v>156</v>
      </c>
      <c r="G1877" s="337" t="s">
        <v>12094</v>
      </c>
      <c r="H1877" s="337" t="s">
        <v>12349</v>
      </c>
      <c r="I1877" s="337" t="s">
        <v>3579</v>
      </c>
      <c r="J1877" s="337" t="s">
        <v>11704</v>
      </c>
      <c r="K1877" s="337">
        <v>60</v>
      </c>
      <c r="L1877" s="333">
        <v>45230</v>
      </c>
      <c r="M1877" s="332"/>
      <c r="N1877" s="337">
        <f t="shared" si="122"/>
        <v>156</v>
      </c>
      <c r="O1877" s="332"/>
      <c r="P1877" s="332"/>
      <c r="Q1877" s="332"/>
      <c r="R1877" s="342">
        <f t="shared" si="121"/>
        <v>156</v>
      </c>
      <c r="S1877" s="226">
        <f t="shared" si="120"/>
        <v>-45230</v>
      </c>
    </row>
    <row r="1878" spans="1:19" x14ac:dyDescent="0.25">
      <c r="A1878" s="337">
        <v>1886</v>
      </c>
      <c r="B1878" s="337" t="s">
        <v>9197</v>
      </c>
      <c r="C1878" s="333">
        <v>45191</v>
      </c>
      <c r="D1878" s="337">
        <v>193</v>
      </c>
      <c r="E1878" s="333">
        <v>45191</v>
      </c>
      <c r="F1878" s="337">
        <v>100</v>
      </c>
      <c r="G1878" s="337" t="s">
        <v>399</v>
      </c>
      <c r="H1878" s="337" t="s">
        <v>12029</v>
      </c>
      <c r="I1878" s="337" t="s">
        <v>3579</v>
      </c>
      <c r="J1878" s="337" t="s">
        <v>9687</v>
      </c>
      <c r="K1878" s="337">
        <v>0</v>
      </c>
      <c r="L1878" s="333">
        <v>45191</v>
      </c>
      <c r="M1878" s="332"/>
      <c r="N1878" s="337">
        <f t="shared" si="122"/>
        <v>100</v>
      </c>
      <c r="O1878" s="332"/>
      <c r="P1878" s="332"/>
      <c r="Q1878" s="332"/>
      <c r="R1878" s="342">
        <f t="shared" si="121"/>
        <v>100</v>
      </c>
      <c r="S1878" s="226">
        <f t="shared" si="120"/>
        <v>-45191</v>
      </c>
    </row>
    <row r="1879" spans="1:19" x14ac:dyDescent="0.25">
      <c r="A1879" s="337">
        <v>1887</v>
      </c>
      <c r="B1879" s="337" t="s">
        <v>9198</v>
      </c>
      <c r="C1879" s="333">
        <v>45191</v>
      </c>
      <c r="D1879" s="337">
        <v>194</v>
      </c>
      <c r="E1879" s="333">
        <v>45191</v>
      </c>
      <c r="F1879" s="337">
        <v>900</v>
      </c>
      <c r="G1879" s="337" t="s">
        <v>399</v>
      </c>
      <c r="H1879" s="337" t="s">
        <v>7439</v>
      </c>
      <c r="I1879" s="337" t="s">
        <v>3579</v>
      </c>
      <c r="J1879" s="337" t="s">
        <v>9687</v>
      </c>
      <c r="K1879" s="337">
        <v>0</v>
      </c>
      <c r="L1879" s="333">
        <v>45191</v>
      </c>
      <c r="M1879" s="332"/>
      <c r="N1879" s="337">
        <f t="shared" si="122"/>
        <v>900</v>
      </c>
      <c r="O1879" s="332"/>
      <c r="P1879" s="332"/>
      <c r="Q1879" s="332"/>
      <c r="R1879" s="342">
        <f t="shared" si="121"/>
        <v>900</v>
      </c>
      <c r="S1879" s="226">
        <f t="shared" si="120"/>
        <v>-45191</v>
      </c>
    </row>
    <row r="1880" spans="1:19" x14ac:dyDescent="0.25">
      <c r="A1880" s="337">
        <v>1888</v>
      </c>
      <c r="B1880" s="337" t="s">
        <v>7348</v>
      </c>
      <c r="C1880" s="333">
        <v>45194</v>
      </c>
      <c r="D1880" s="337">
        <v>3251</v>
      </c>
      <c r="E1880" s="333">
        <v>45190</v>
      </c>
      <c r="F1880" s="337">
        <v>4348.3</v>
      </c>
      <c r="G1880" s="337" t="s">
        <v>11980</v>
      </c>
      <c r="H1880" s="337" t="s">
        <v>2884</v>
      </c>
      <c r="I1880" s="337" t="s">
        <v>3579</v>
      </c>
      <c r="J1880" s="337" t="s">
        <v>11194</v>
      </c>
      <c r="K1880" s="337">
        <v>0</v>
      </c>
      <c r="L1880" s="333">
        <v>45190</v>
      </c>
      <c r="M1880" s="332"/>
      <c r="N1880" s="337">
        <f t="shared" si="122"/>
        <v>4348.3</v>
      </c>
      <c r="O1880" s="332"/>
      <c r="P1880" s="332"/>
      <c r="Q1880" s="332"/>
      <c r="R1880" s="342">
        <f t="shared" si="121"/>
        <v>4348.3</v>
      </c>
      <c r="S1880" s="226">
        <f t="shared" si="120"/>
        <v>-45190</v>
      </c>
    </row>
    <row r="1881" spans="1:19" x14ac:dyDescent="0.25">
      <c r="A1881" s="337">
        <v>1889</v>
      </c>
      <c r="B1881" s="337" t="s">
        <v>12346</v>
      </c>
      <c r="C1881" s="333">
        <v>45194</v>
      </c>
      <c r="D1881" s="337">
        <v>3256</v>
      </c>
      <c r="E1881" s="333">
        <v>45190</v>
      </c>
      <c r="F1881" s="337">
        <v>4696.18</v>
      </c>
      <c r="G1881" s="337" t="s">
        <v>11980</v>
      </c>
      <c r="H1881" s="337" t="s">
        <v>2884</v>
      </c>
      <c r="I1881" s="337" t="s">
        <v>3579</v>
      </c>
      <c r="J1881" s="337" t="s">
        <v>11194</v>
      </c>
      <c r="K1881" s="337">
        <v>0</v>
      </c>
      <c r="L1881" s="333">
        <v>45190</v>
      </c>
      <c r="M1881" s="332"/>
      <c r="N1881" s="337">
        <f t="shared" si="122"/>
        <v>4696.18</v>
      </c>
      <c r="O1881" s="332"/>
      <c r="P1881" s="332"/>
      <c r="Q1881" s="332"/>
      <c r="R1881" s="342">
        <f t="shared" si="121"/>
        <v>4696.18</v>
      </c>
      <c r="S1881" s="226">
        <f t="shared" si="120"/>
        <v>-45190</v>
      </c>
    </row>
    <row r="1882" spans="1:19" x14ac:dyDescent="0.25">
      <c r="A1882" s="337">
        <v>1890</v>
      </c>
      <c r="B1882" s="337" t="s">
        <v>12347</v>
      </c>
      <c r="C1882" s="333">
        <v>45194</v>
      </c>
      <c r="D1882" s="337">
        <v>9363</v>
      </c>
      <c r="E1882" s="333">
        <v>45190</v>
      </c>
      <c r="F1882" s="337">
        <v>4204</v>
      </c>
      <c r="G1882" s="337" t="s">
        <v>11450</v>
      </c>
      <c r="H1882" s="337" t="s">
        <v>12350</v>
      </c>
      <c r="I1882" s="337" t="s">
        <v>3579</v>
      </c>
      <c r="J1882" s="337" t="s">
        <v>11704</v>
      </c>
      <c r="K1882" s="337">
        <v>60</v>
      </c>
      <c r="L1882" s="333">
        <v>45251</v>
      </c>
      <c r="M1882" s="332"/>
      <c r="N1882" s="337">
        <f t="shared" si="122"/>
        <v>4204</v>
      </c>
      <c r="O1882" s="332"/>
      <c r="P1882" s="332"/>
      <c r="Q1882" s="332"/>
      <c r="R1882" s="342">
        <f t="shared" si="121"/>
        <v>4204</v>
      </c>
      <c r="S1882" s="226">
        <f t="shared" si="120"/>
        <v>-45251</v>
      </c>
    </row>
    <row r="1883" spans="1:19" x14ac:dyDescent="0.25">
      <c r="A1883" s="337">
        <v>1891</v>
      </c>
      <c r="B1883" s="337" t="s">
        <v>9201</v>
      </c>
      <c r="C1883" s="333">
        <v>45195</v>
      </c>
      <c r="D1883" s="337">
        <v>34406</v>
      </c>
      <c r="E1883" s="333">
        <v>45195</v>
      </c>
      <c r="F1883" s="337">
        <v>199.99</v>
      </c>
      <c r="G1883" s="337" t="s">
        <v>1120</v>
      </c>
      <c r="H1883" s="337" t="s">
        <v>12332</v>
      </c>
      <c r="I1883" s="337" t="s">
        <v>3579</v>
      </c>
      <c r="J1883" s="337" t="s">
        <v>8129</v>
      </c>
      <c r="K1883" s="332"/>
      <c r="L1883" s="332"/>
      <c r="M1883" s="332"/>
      <c r="N1883" s="337">
        <f t="shared" si="122"/>
        <v>199.99</v>
      </c>
      <c r="O1883" s="332"/>
      <c r="P1883" s="332"/>
      <c r="Q1883" s="332"/>
      <c r="R1883" s="342">
        <f t="shared" si="121"/>
        <v>199.99</v>
      </c>
      <c r="S1883" s="226">
        <f t="shared" si="120"/>
        <v>0</v>
      </c>
    </row>
    <row r="1884" spans="1:19" x14ac:dyDescent="0.25">
      <c r="A1884" s="337">
        <v>1892</v>
      </c>
      <c r="B1884" s="337" t="s">
        <v>9202</v>
      </c>
      <c r="C1884" s="333">
        <v>45195</v>
      </c>
      <c r="D1884" s="337">
        <v>133428220</v>
      </c>
      <c r="E1884" s="333">
        <v>45191</v>
      </c>
      <c r="F1884" s="337">
        <v>607.04999999999995</v>
      </c>
      <c r="G1884" s="337" t="s">
        <v>11389</v>
      </c>
      <c r="H1884" s="337" t="s">
        <v>210</v>
      </c>
      <c r="I1884" s="337" t="s">
        <v>3579</v>
      </c>
      <c r="J1884" s="337" t="s">
        <v>8687</v>
      </c>
      <c r="K1884" s="337">
        <v>15</v>
      </c>
      <c r="L1884" s="333">
        <v>45212</v>
      </c>
      <c r="M1884" s="332"/>
      <c r="N1884" s="337">
        <f t="shared" si="122"/>
        <v>607.04999999999995</v>
      </c>
      <c r="O1884" s="332"/>
      <c r="P1884" s="332"/>
      <c r="Q1884" s="332"/>
      <c r="R1884" s="342">
        <f t="shared" si="121"/>
        <v>607.04999999999995</v>
      </c>
      <c r="S1884" s="226">
        <f t="shared" si="120"/>
        <v>-45212</v>
      </c>
    </row>
    <row r="1885" spans="1:19" x14ac:dyDescent="0.25">
      <c r="A1885" s="337">
        <v>1893</v>
      </c>
      <c r="B1885" s="337" t="s">
        <v>7354</v>
      </c>
      <c r="C1885" s="333">
        <v>45195</v>
      </c>
      <c r="D1885" s="339">
        <v>120017363892</v>
      </c>
      <c r="E1885" s="333">
        <v>45194</v>
      </c>
      <c r="F1885" s="337">
        <v>-981.58</v>
      </c>
      <c r="G1885" s="337" t="s">
        <v>11183</v>
      </c>
      <c r="H1885" s="337" t="s">
        <v>2955</v>
      </c>
      <c r="I1885" s="337" t="s">
        <v>3579</v>
      </c>
      <c r="J1885" s="337" t="s">
        <v>8687</v>
      </c>
      <c r="K1885" s="337">
        <v>10</v>
      </c>
      <c r="L1885" s="333">
        <v>45205</v>
      </c>
      <c r="M1885" s="332"/>
      <c r="N1885" s="337">
        <f t="shared" si="122"/>
        <v>-981.58</v>
      </c>
      <c r="O1885" s="332"/>
      <c r="P1885" s="332"/>
      <c r="Q1885" s="332"/>
      <c r="R1885" s="342">
        <f t="shared" si="121"/>
        <v>-981.58</v>
      </c>
      <c r="S1885" s="337">
        <f t="shared" si="120"/>
        <v>-45205</v>
      </c>
    </row>
    <row r="1886" spans="1:19" x14ac:dyDescent="0.25">
      <c r="A1886" s="337">
        <v>1894</v>
      </c>
      <c r="B1886" s="337" t="s">
        <v>7356</v>
      </c>
      <c r="C1886" s="333">
        <v>45195</v>
      </c>
      <c r="D1886" s="339">
        <v>130017134101</v>
      </c>
      <c r="E1886" s="333">
        <v>45194</v>
      </c>
      <c r="F1886" s="337">
        <v>130.83000000000001</v>
      </c>
      <c r="G1886" s="337" t="s">
        <v>11183</v>
      </c>
      <c r="H1886" s="337" t="s">
        <v>2955</v>
      </c>
      <c r="I1886" s="337" t="s">
        <v>3579</v>
      </c>
      <c r="J1886" s="337" t="s">
        <v>8687</v>
      </c>
      <c r="K1886" s="337">
        <v>10</v>
      </c>
      <c r="L1886" s="333">
        <v>45205</v>
      </c>
      <c r="M1886" s="332"/>
      <c r="N1886" s="337">
        <f t="shared" si="122"/>
        <v>130.83000000000001</v>
      </c>
      <c r="O1886" s="332"/>
      <c r="P1886" s="332"/>
      <c r="Q1886" s="332"/>
      <c r="R1886" s="342">
        <f t="shared" si="121"/>
        <v>130.83000000000001</v>
      </c>
      <c r="S1886" s="337">
        <f t="shared" si="120"/>
        <v>-45205</v>
      </c>
    </row>
    <row r="1887" spans="1:19" x14ac:dyDescent="0.25">
      <c r="A1887" s="337">
        <v>1895</v>
      </c>
      <c r="B1887" s="337" t="s">
        <v>7357</v>
      </c>
      <c r="C1887" s="333">
        <v>45195</v>
      </c>
      <c r="D1887" s="339">
        <v>130017134103</v>
      </c>
      <c r="E1887" s="333">
        <v>45194</v>
      </c>
      <c r="F1887" s="337">
        <v>689.49</v>
      </c>
      <c r="G1887" s="337" t="s">
        <v>11183</v>
      </c>
      <c r="H1887" s="337" t="s">
        <v>2955</v>
      </c>
      <c r="I1887" s="337" t="s">
        <v>3579</v>
      </c>
      <c r="J1887" s="337" t="s">
        <v>8687</v>
      </c>
      <c r="K1887" s="337">
        <v>10</v>
      </c>
      <c r="L1887" s="333">
        <v>45205</v>
      </c>
      <c r="M1887" s="332"/>
      <c r="N1887" s="337">
        <f t="shared" si="122"/>
        <v>689.49</v>
      </c>
      <c r="O1887" s="332"/>
      <c r="P1887" s="332"/>
      <c r="Q1887" s="332"/>
      <c r="R1887" s="342">
        <f t="shared" si="121"/>
        <v>689.49</v>
      </c>
      <c r="S1887" s="337">
        <f t="shared" si="120"/>
        <v>-45205</v>
      </c>
    </row>
    <row r="1888" spans="1:19" x14ac:dyDescent="0.25">
      <c r="A1888" s="337">
        <v>1896</v>
      </c>
      <c r="B1888" s="337" t="s">
        <v>7358</v>
      </c>
      <c r="C1888" s="333">
        <v>45195</v>
      </c>
      <c r="D1888" s="339">
        <v>1200173363899</v>
      </c>
      <c r="E1888" s="333">
        <v>45194</v>
      </c>
      <c r="F1888" s="337">
        <v>4537.71</v>
      </c>
      <c r="G1888" s="337" t="s">
        <v>11183</v>
      </c>
      <c r="H1888" s="337" t="s">
        <v>2955</v>
      </c>
      <c r="I1888" s="337" t="s">
        <v>3579</v>
      </c>
      <c r="J1888" s="337" t="s">
        <v>8687</v>
      </c>
      <c r="K1888" s="337">
        <v>10</v>
      </c>
      <c r="L1888" s="333">
        <v>45205</v>
      </c>
      <c r="M1888" s="332"/>
      <c r="N1888" s="337">
        <f t="shared" si="122"/>
        <v>4537.71</v>
      </c>
      <c r="O1888" s="332"/>
      <c r="P1888" s="332"/>
      <c r="Q1888" s="332"/>
      <c r="R1888" s="342">
        <f t="shared" si="121"/>
        <v>4537.71</v>
      </c>
      <c r="S1888" s="337">
        <f t="shared" si="120"/>
        <v>-45205</v>
      </c>
    </row>
    <row r="1889" spans="1:19" x14ac:dyDescent="0.25">
      <c r="A1889" s="337">
        <v>1897</v>
      </c>
      <c r="B1889" s="337" t="s">
        <v>7359</v>
      </c>
      <c r="C1889" s="333">
        <v>45195</v>
      </c>
      <c r="D1889" s="366">
        <v>120017363897</v>
      </c>
      <c r="E1889" s="333">
        <v>45194</v>
      </c>
      <c r="F1889" s="337">
        <v>847.86</v>
      </c>
      <c r="G1889" s="337" t="s">
        <v>11183</v>
      </c>
      <c r="H1889" s="337" t="s">
        <v>2955</v>
      </c>
      <c r="I1889" s="337" t="s">
        <v>3579</v>
      </c>
      <c r="J1889" s="337" t="s">
        <v>8687</v>
      </c>
      <c r="K1889" s="337">
        <v>10</v>
      </c>
      <c r="L1889" s="333">
        <v>45205</v>
      </c>
      <c r="M1889" s="332"/>
      <c r="N1889" s="337">
        <f t="shared" si="122"/>
        <v>847.86</v>
      </c>
      <c r="O1889" s="332"/>
      <c r="P1889" s="332"/>
      <c r="Q1889" s="332"/>
      <c r="R1889" s="342">
        <f t="shared" si="121"/>
        <v>847.86</v>
      </c>
      <c r="S1889" s="337">
        <f t="shared" si="120"/>
        <v>-45205</v>
      </c>
    </row>
    <row r="1890" spans="1:19" x14ac:dyDescent="0.25">
      <c r="A1890" s="337">
        <v>1898</v>
      </c>
      <c r="B1890" s="337" t="s">
        <v>7360</v>
      </c>
      <c r="C1890" s="333">
        <v>45195</v>
      </c>
      <c r="D1890" s="366">
        <v>120017363890</v>
      </c>
      <c r="E1890" s="333">
        <v>45194</v>
      </c>
      <c r="F1890" s="337">
        <v>173.16</v>
      </c>
      <c r="G1890" s="337" t="s">
        <v>11183</v>
      </c>
      <c r="H1890" s="337" t="s">
        <v>2955</v>
      </c>
      <c r="I1890" s="337" t="s">
        <v>3579</v>
      </c>
      <c r="J1890" s="337" t="s">
        <v>8687</v>
      </c>
      <c r="K1890" s="337">
        <v>10</v>
      </c>
      <c r="L1890" s="333">
        <v>45205</v>
      </c>
      <c r="M1890" s="332"/>
      <c r="N1890" s="337">
        <f t="shared" si="122"/>
        <v>173.16</v>
      </c>
      <c r="O1890" s="332"/>
      <c r="P1890" s="332"/>
      <c r="Q1890" s="332"/>
      <c r="R1890" s="342">
        <f t="shared" si="121"/>
        <v>173.16</v>
      </c>
      <c r="S1890" s="337">
        <f t="shared" si="120"/>
        <v>-45205</v>
      </c>
    </row>
    <row r="1891" spans="1:19" x14ac:dyDescent="0.25">
      <c r="A1891" s="337">
        <v>1899</v>
      </c>
      <c r="B1891" s="337" t="s">
        <v>7361</v>
      </c>
      <c r="C1891" s="333">
        <v>45195</v>
      </c>
      <c r="D1891" s="366">
        <v>130017134100</v>
      </c>
      <c r="E1891" s="333">
        <v>45194</v>
      </c>
      <c r="F1891" s="337">
        <v>152.91999999999999</v>
      </c>
      <c r="G1891" s="337" t="s">
        <v>11183</v>
      </c>
      <c r="H1891" s="337" t="s">
        <v>2955</v>
      </c>
      <c r="I1891" s="337" t="s">
        <v>3579</v>
      </c>
      <c r="J1891" s="337" t="s">
        <v>8687</v>
      </c>
      <c r="K1891" s="337">
        <v>10</v>
      </c>
      <c r="L1891" s="333">
        <v>45205</v>
      </c>
      <c r="M1891" s="332"/>
      <c r="N1891" s="337">
        <f t="shared" si="122"/>
        <v>152.91999999999999</v>
      </c>
      <c r="O1891" s="332"/>
      <c r="P1891" s="332"/>
      <c r="Q1891" s="332"/>
      <c r="R1891" s="342">
        <f t="shared" si="121"/>
        <v>152.91999999999999</v>
      </c>
      <c r="S1891" s="337">
        <f t="shared" si="120"/>
        <v>-45205</v>
      </c>
    </row>
    <row r="1892" spans="1:19" x14ac:dyDescent="0.25">
      <c r="A1892" s="337">
        <v>1900</v>
      </c>
      <c r="B1892" s="337" t="s">
        <v>7362</v>
      </c>
      <c r="C1892" s="333">
        <v>45195</v>
      </c>
      <c r="D1892" s="366">
        <v>130017134106</v>
      </c>
      <c r="E1892" s="333">
        <v>45194</v>
      </c>
      <c r="F1892" s="337">
        <v>676.53</v>
      </c>
      <c r="G1892" s="337" t="s">
        <v>11183</v>
      </c>
      <c r="H1892" s="337" t="s">
        <v>2955</v>
      </c>
      <c r="I1892" s="337" t="s">
        <v>3579</v>
      </c>
      <c r="J1892" s="337" t="s">
        <v>8687</v>
      </c>
      <c r="K1892" s="337">
        <v>10</v>
      </c>
      <c r="L1892" s="333">
        <v>45205</v>
      </c>
      <c r="M1892" s="332"/>
      <c r="N1892" s="337">
        <f t="shared" si="122"/>
        <v>676.53</v>
      </c>
      <c r="O1892" s="332"/>
      <c r="P1892" s="332"/>
      <c r="Q1892" s="332"/>
      <c r="R1892" s="342">
        <f t="shared" si="121"/>
        <v>676.53</v>
      </c>
      <c r="S1892" s="337">
        <f t="shared" si="120"/>
        <v>-45205</v>
      </c>
    </row>
    <row r="1893" spans="1:19" x14ac:dyDescent="0.25">
      <c r="A1893" s="337">
        <v>1901</v>
      </c>
      <c r="B1893" s="337" t="s">
        <v>7363</v>
      </c>
      <c r="C1893" s="333">
        <v>45195</v>
      </c>
      <c r="D1893" s="366">
        <v>130017134099</v>
      </c>
      <c r="E1893" s="333">
        <v>45194</v>
      </c>
      <c r="F1893" s="337">
        <v>14.05</v>
      </c>
      <c r="G1893" s="337" t="s">
        <v>11183</v>
      </c>
      <c r="H1893" s="337" t="s">
        <v>2955</v>
      </c>
      <c r="I1893" s="337" t="s">
        <v>3579</v>
      </c>
      <c r="J1893" s="337" t="s">
        <v>8687</v>
      </c>
      <c r="K1893" s="337">
        <v>10</v>
      </c>
      <c r="L1893" s="333">
        <v>45205</v>
      </c>
      <c r="M1893" s="332"/>
      <c r="N1893" s="337">
        <f t="shared" si="122"/>
        <v>14.05</v>
      </c>
      <c r="O1893" s="332"/>
      <c r="P1893" s="332"/>
      <c r="Q1893" s="332"/>
      <c r="R1893" s="342">
        <f t="shared" si="121"/>
        <v>14.05</v>
      </c>
      <c r="S1893" s="337">
        <f t="shared" si="120"/>
        <v>-45205</v>
      </c>
    </row>
    <row r="1894" spans="1:19" x14ac:dyDescent="0.25">
      <c r="A1894" s="337">
        <v>1902</v>
      </c>
      <c r="B1894" s="337" t="s">
        <v>7364</v>
      </c>
      <c r="C1894" s="333">
        <v>45195</v>
      </c>
      <c r="D1894" s="366">
        <v>130017363891</v>
      </c>
      <c r="E1894" s="333">
        <v>45194</v>
      </c>
      <c r="F1894" s="337">
        <v>658.84</v>
      </c>
      <c r="G1894" s="337" t="s">
        <v>11183</v>
      </c>
      <c r="H1894" s="337" t="s">
        <v>2955</v>
      </c>
      <c r="I1894" s="337" t="s">
        <v>3579</v>
      </c>
      <c r="J1894" s="337" t="s">
        <v>8687</v>
      </c>
      <c r="K1894" s="337">
        <v>10</v>
      </c>
      <c r="L1894" s="333">
        <v>45205</v>
      </c>
      <c r="M1894" s="332"/>
      <c r="N1894" s="337">
        <f t="shared" si="122"/>
        <v>658.84</v>
      </c>
      <c r="O1894" s="332"/>
      <c r="P1894" s="332"/>
      <c r="Q1894" s="332"/>
      <c r="R1894" s="342">
        <f t="shared" si="121"/>
        <v>658.84</v>
      </c>
      <c r="S1894" s="337">
        <f t="shared" si="120"/>
        <v>-45205</v>
      </c>
    </row>
    <row r="1895" spans="1:19" x14ac:dyDescent="0.25">
      <c r="A1895" s="337">
        <v>1903</v>
      </c>
      <c r="B1895" s="337" t="s">
        <v>7365</v>
      </c>
      <c r="C1895" s="333">
        <v>45195</v>
      </c>
      <c r="D1895" s="366">
        <v>130017363896</v>
      </c>
      <c r="E1895" s="333">
        <v>45194</v>
      </c>
      <c r="F1895" s="337">
        <v>1982.53</v>
      </c>
      <c r="G1895" s="337" t="s">
        <v>11183</v>
      </c>
      <c r="H1895" s="337" t="s">
        <v>2955</v>
      </c>
      <c r="I1895" s="337" t="s">
        <v>3579</v>
      </c>
      <c r="J1895" s="337" t="s">
        <v>8687</v>
      </c>
      <c r="K1895" s="337">
        <v>10</v>
      </c>
      <c r="L1895" s="333">
        <v>45205</v>
      </c>
      <c r="M1895" s="332"/>
      <c r="N1895" s="337">
        <f t="shared" si="122"/>
        <v>1982.53</v>
      </c>
      <c r="O1895" s="332"/>
      <c r="P1895" s="332"/>
      <c r="Q1895" s="332"/>
      <c r="R1895" s="342">
        <f t="shared" si="121"/>
        <v>1982.53</v>
      </c>
      <c r="S1895" s="337">
        <f t="shared" si="120"/>
        <v>-45205</v>
      </c>
    </row>
    <row r="1896" spans="1:19" x14ac:dyDescent="0.25">
      <c r="A1896" s="337">
        <v>1904</v>
      </c>
      <c r="B1896" s="337" t="s">
        <v>7366</v>
      </c>
      <c r="C1896" s="333">
        <v>45195</v>
      </c>
      <c r="D1896" s="366">
        <v>120017363898</v>
      </c>
      <c r="E1896" s="333">
        <v>45194</v>
      </c>
      <c r="F1896" s="337">
        <v>465.56</v>
      </c>
      <c r="G1896" s="337" t="s">
        <v>11183</v>
      </c>
      <c r="H1896" s="337" t="s">
        <v>2955</v>
      </c>
      <c r="I1896" s="337" t="s">
        <v>3579</v>
      </c>
      <c r="J1896" s="337" t="s">
        <v>8687</v>
      </c>
      <c r="K1896" s="337">
        <v>10</v>
      </c>
      <c r="L1896" s="333">
        <v>45205</v>
      </c>
      <c r="M1896" s="332"/>
      <c r="N1896" s="337">
        <f t="shared" si="122"/>
        <v>465.56</v>
      </c>
      <c r="O1896" s="332"/>
      <c r="P1896" s="332"/>
      <c r="Q1896" s="332"/>
      <c r="R1896" s="342">
        <f t="shared" si="121"/>
        <v>465.56</v>
      </c>
      <c r="S1896" s="337">
        <f t="shared" si="120"/>
        <v>-45205</v>
      </c>
    </row>
    <row r="1897" spans="1:19" x14ac:dyDescent="0.25">
      <c r="A1897" s="337">
        <v>1905</v>
      </c>
      <c r="B1897" s="337" t="s">
        <v>12351</v>
      </c>
      <c r="C1897" s="333">
        <v>45195</v>
      </c>
      <c r="D1897" s="366">
        <v>130017134102</v>
      </c>
      <c r="E1897" s="333">
        <v>45194</v>
      </c>
      <c r="F1897" s="337">
        <v>952.33</v>
      </c>
      <c r="G1897" s="337" t="s">
        <v>11183</v>
      </c>
      <c r="H1897" s="337" t="s">
        <v>2955</v>
      </c>
      <c r="I1897" s="337" t="s">
        <v>3579</v>
      </c>
      <c r="J1897" s="337" t="s">
        <v>8687</v>
      </c>
      <c r="K1897" s="337">
        <v>10</v>
      </c>
      <c r="L1897" s="333">
        <v>45205</v>
      </c>
      <c r="M1897" s="332"/>
      <c r="N1897" s="337">
        <f t="shared" si="122"/>
        <v>952.33</v>
      </c>
      <c r="O1897" s="332"/>
      <c r="P1897" s="332"/>
      <c r="Q1897" s="332"/>
      <c r="R1897" s="342">
        <f t="shared" si="121"/>
        <v>952.33</v>
      </c>
      <c r="S1897" s="337">
        <f t="shared" si="120"/>
        <v>-45205</v>
      </c>
    </row>
    <row r="1898" spans="1:19" x14ac:dyDescent="0.25">
      <c r="A1898" s="337">
        <v>1906</v>
      </c>
      <c r="B1898" s="337" t="s">
        <v>9203</v>
      </c>
      <c r="C1898" s="333">
        <v>45195</v>
      </c>
      <c r="D1898" s="366">
        <v>14542</v>
      </c>
      <c r="E1898" s="333">
        <v>45194</v>
      </c>
      <c r="F1898" s="337">
        <v>764.69</v>
      </c>
      <c r="G1898" s="337" t="s">
        <v>12352</v>
      </c>
      <c r="H1898" s="332" t="s">
        <v>12353</v>
      </c>
      <c r="I1898" s="337" t="s">
        <v>3579</v>
      </c>
      <c r="J1898" s="337" t="s">
        <v>9687</v>
      </c>
      <c r="K1898" s="332"/>
      <c r="L1898" s="332"/>
      <c r="M1898" s="332"/>
      <c r="N1898" s="337">
        <f t="shared" si="122"/>
        <v>764.69</v>
      </c>
      <c r="O1898" s="332"/>
      <c r="P1898" s="332"/>
      <c r="Q1898" s="332"/>
      <c r="R1898" s="342">
        <f t="shared" si="121"/>
        <v>764.69</v>
      </c>
      <c r="S1898" s="337">
        <f t="shared" si="120"/>
        <v>0</v>
      </c>
    </row>
    <row r="1899" spans="1:19" x14ac:dyDescent="0.25">
      <c r="A1899" s="337">
        <v>1907</v>
      </c>
      <c r="B1899" s="332" t="s">
        <v>12354</v>
      </c>
      <c r="C1899" s="333">
        <v>45195</v>
      </c>
      <c r="D1899" s="366">
        <v>2826</v>
      </c>
      <c r="E1899" s="333">
        <v>45194</v>
      </c>
      <c r="F1899" s="332">
        <v>981.75</v>
      </c>
      <c r="G1899" s="332" t="s">
        <v>11431</v>
      </c>
      <c r="H1899" s="332" t="s">
        <v>2175</v>
      </c>
      <c r="I1899" s="332" t="s">
        <v>130</v>
      </c>
      <c r="J1899" s="332" t="s">
        <v>9687</v>
      </c>
      <c r="K1899" s="332"/>
      <c r="L1899" s="332"/>
      <c r="M1899" s="332"/>
      <c r="N1899" s="337">
        <f t="shared" si="122"/>
        <v>981.75</v>
      </c>
      <c r="O1899" s="332"/>
      <c r="P1899" s="332"/>
      <c r="Q1899" s="332"/>
      <c r="R1899" s="342">
        <f t="shared" si="121"/>
        <v>981.75</v>
      </c>
      <c r="S1899" s="337">
        <f t="shared" si="120"/>
        <v>0</v>
      </c>
    </row>
    <row r="1900" spans="1:19" x14ac:dyDescent="0.25">
      <c r="A1900" s="337">
        <v>1908</v>
      </c>
      <c r="B1900" s="337" t="s">
        <v>9204</v>
      </c>
      <c r="C1900" s="333">
        <v>45196</v>
      </c>
      <c r="D1900" s="366">
        <v>249201245292</v>
      </c>
      <c r="E1900" s="333">
        <v>45190</v>
      </c>
      <c r="F1900" s="337">
        <v>2732.8</v>
      </c>
      <c r="G1900" s="337" t="s">
        <v>126</v>
      </c>
      <c r="H1900" s="332"/>
      <c r="I1900" s="337" t="s">
        <v>12355</v>
      </c>
      <c r="J1900" s="337" t="s">
        <v>9687</v>
      </c>
      <c r="K1900" s="332"/>
      <c r="L1900" s="332"/>
      <c r="M1900" s="332"/>
      <c r="N1900" s="337">
        <f t="shared" si="122"/>
        <v>2732.8</v>
      </c>
      <c r="O1900" s="332"/>
      <c r="P1900" s="332"/>
      <c r="Q1900" s="332"/>
      <c r="R1900" s="342">
        <f t="shared" si="121"/>
        <v>2732.8</v>
      </c>
      <c r="S1900" s="337">
        <f t="shared" si="120"/>
        <v>0</v>
      </c>
    </row>
    <row r="1901" spans="1:19" x14ac:dyDescent="0.25">
      <c r="A1901" s="337">
        <v>1909</v>
      </c>
      <c r="B1901" s="364" t="s">
        <v>4920</v>
      </c>
      <c r="C1901" s="365">
        <v>45159</v>
      </c>
      <c r="D1901" s="366">
        <v>18190</v>
      </c>
      <c r="E1901" s="365">
        <v>45148</v>
      </c>
      <c r="F1901" s="332">
        <v>1031.73</v>
      </c>
      <c r="G1901" s="332" t="s">
        <v>12356</v>
      </c>
      <c r="H1901" s="332" t="s">
        <v>238</v>
      </c>
      <c r="I1901" s="334" t="s">
        <v>130</v>
      </c>
      <c r="J1901" s="332" t="s">
        <v>109</v>
      </c>
      <c r="K1901" s="314">
        <f t="shared" ref="K1901:K1934" si="123">L1901-E1901</f>
        <v>15</v>
      </c>
      <c r="L1901" s="365">
        <v>45163</v>
      </c>
      <c r="M1901" s="365">
        <v>45159</v>
      </c>
      <c r="N1901" s="337">
        <f t="shared" si="122"/>
        <v>1031.73</v>
      </c>
      <c r="O1901" s="226" t="s">
        <v>27</v>
      </c>
      <c r="P1901" s="226">
        <v>5407</v>
      </c>
      <c r="Q1901" s="365">
        <v>45174</v>
      </c>
      <c r="R1901" s="226">
        <v>1031.73</v>
      </c>
      <c r="S1901" s="337">
        <f t="shared" si="120"/>
        <v>11</v>
      </c>
    </row>
    <row r="1902" spans="1:19" x14ac:dyDescent="0.25">
      <c r="A1902" s="337">
        <v>1910</v>
      </c>
      <c r="B1902" s="364" t="s">
        <v>224</v>
      </c>
      <c r="C1902" s="365">
        <v>45160</v>
      </c>
      <c r="D1902" s="366">
        <v>2091</v>
      </c>
      <c r="E1902" s="365">
        <v>45020</v>
      </c>
      <c r="F1902" s="332">
        <v>1717.15</v>
      </c>
      <c r="G1902" s="332" t="s">
        <v>6262</v>
      </c>
      <c r="H1902" s="332" t="s">
        <v>12089</v>
      </c>
      <c r="I1902" s="334" t="s">
        <v>130</v>
      </c>
      <c r="J1902" s="332" t="s">
        <v>109</v>
      </c>
      <c r="K1902" s="314">
        <f t="shared" si="123"/>
        <v>60</v>
      </c>
      <c r="L1902" s="365">
        <v>45080</v>
      </c>
      <c r="M1902" s="365">
        <v>45160</v>
      </c>
      <c r="N1902" s="332">
        <f t="shared" ref="N1902:N1974" si="124">F1902</f>
        <v>1717.15</v>
      </c>
      <c r="O1902" s="226"/>
      <c r="P1902" s="226"/>
      <c r="Q1902" s="308"/>
      <c r="R1902" s="226"/>
      <c r="S1902" s="337">
        <f t="shared" si="120"/>
        <v>-45080</v>
      </c>
    </row>
    <row r="1903" spans="1:19" x14ac:dyDescent="0.25">
      <c r="A1903" s="337">
        <v>1911</v>
      </c>
      <c r="B1903" s="364" t="s">
        <v>2618</v>
      </c>
      <c r="C1903" s="365">
        <v>45160</v>
      </c>
      <c r="D1903" s="366">
        <v>10228641895</v>
      </c>
      <c r="E1903" s="365">
        <v>45138</v>
      </c>
      <c r="F1903" s="332">
        <v>158.97</v>
      </c>
      <c r="G1903" s="332" t="s">
        <v>209</v>
      </c>
      <c r="H1903" s="332" t="s">
        <v>17</v>
      </c>
      <c r="I1903" s="334" t="s">
        <v>130</v>
      </c>
      <c r="J1903" s="332" t="s">
        <v>109</v>
      </c>
      <c r="K1903" s="314">
        <f t="shared" si="123"/>
        <v>15</v>
      </c>
      <c r="L1903" s="365">
        <v>45153</v>
      </c>
      <c r="M1903" s="365">
        <v>45160</v>
      </c>
      <c r="N1903" s="332">
        <f t="shared" si="124"/>
        <v>158.97</v>
      </c>
      <c r="O1903" s="226" t="s">
        <v>27</v>
      </c>
      <c r="P1903" s="226">
        <v>5396</v>
      </c>
      <c r="Q1903" s="365">
        <v>45160</v>
      </c>
      <c r="R1903" s="226">
        <v>158.97</v>
      </c>
      <c r="S1903" s="337">
        <f t="shared" si="120"/>
        <v>7</v>
      </c>
    </row>
    <row r="1904" spans="1:19" x14ac:dyDescent="0.25">
      <c r="A1904" s="337">
        <v>1912</v>
      </c>
      <c r="B1904" s="364" t="s">
        <v>2620</v>
      </c>
      <c r="C1904" s="365">
        <v>45160</v>
      </c>
      <c r="D1904" s="366">
        <v>2092</v>
      </c>
      <c r="E1904" s="365">
        <v>45027</v>
      </c>
      <c r="F1904" s="332">
        <v>2988.98</v>
      </c>
      <c r="G1904" s="332" t="s">
        <v>6262</v>
      </c>
      <c r="H1904" s="332" t="s">
        <v>12089</v>
      </c>
      <c r="I1904" s="334" t="s">
        <v>130</v>
      </c>
      <c r="J1904" s="332" t="s">
        <v>109</v>
      </c>
      <c r="K1904" s="314">
        <f t="shared" si="123"/>
        <v>60</v>
      </c>
      <c r="L1904" s="365">
        <v>45087</v>
      </c>
      <c r="M1904" s="365">
        <v>45160</v>
      </c>
      <c r="N1904" s="332">
        <f t="shared" si="124"/>
        <v>2988.98</v>
      </c>
      <c r="O1904" s="226"/>
      <c r="P1904" s="226"/>
      <c r="Q1904" s="308"/>
      <c r="R1904" s="226"/>
      <c r="S1904" s="337">
        <f t="shared" si="120"/>
        <v>-45087</v>
      </c>
    </row>
    <row r="1905" spans="1:19" x14ac:dyDescent="0.25">
      <c r="A1905" s="337">
        <v>1913</v>
      </c>
      <c r="B1905" s="364" t="s">
        <v>225</v>
      </c>
      <c r="C1905" s="365">
        <v>45160</v>
      </c>
      <c r="D1905" s="366">
        <v>2153</v>
      </c>
      <c r="E1905" s="365">
        <v>45120</v>
      </c>
      <c r="F1905" s="332">
        <v>37863.07</v>
      </c>
      <c r="G1905" s="332" t="s">
        <v>6262</v>
      </c>
      <c r="H1905" s="332" t="s">
        <v>12089</v>
      </c>
      <c r="I1905" s="334" t="s">
        <v>130</v>
      </c>
      <c r="J1905" s="332" t="s">
        <v>109</v>
      </c>
      <c r="K1905" s="314">
        <f t="shared" si="123"/>
        <v>60</v>
      </c>
      <c r="L1905" s="365">
        <v>45180</v>
      </c>
      <c r="M1905" s="365">
        <v>45160</v>
      </c>
      <c r="N1905" s="332">
        <f t="shared" si="124"/>
        <v>37863.07</v>
      </c>
      <c r="O1905" s="226"/>
      <c r="P1905" s="226"/>
      <c r="Q1905" s="308"/>
      <c r="R1905" s="226"/>
      <c r="S1905" s="337">
        <f t="shared" si="120"/>
        <v>-45180</v>
      </c>
    </row>
    <row r="1906" spans="1:19" x14ac:dyDescent="0.25">
      <c r="A1906" s="337">
        <v>1914</v>
      </c>
      <c r="B1906" s="364" t="s">
        <v>226</v>
      </c>
      <c r="C1906" s="365">
        <v>45166</v>
      </c>
      <c r="D1906" s="366">
        <v>180015094554</v>
      </c>
      <c r="E1906" s="365">
        <v>45162</v>
      </c>
      <c r="F1906" s="332">
        <v>15860.2</v>
      </c>
      <c r="G1906" s="332" t="s">
        <v>10974</v>
      </c>
      <c r="H1906" s="332" t="s">
        <v>8098</v>
      </c>
      <c r="I1906" s="334" t="s">
        <v>130</v>
      </c>
      <c r="J1906" s="332" t="s">
        <v>109</v>
      </c>
      <c r="K1906" s="314">
        <f t="shared" si="123"/>
        <v>11</v>
      </c>
      <c r="L1906" s="365">
        <v>45173</v>
      </c>
      <c r="M1906" s="365">
        <v>45166</v>
      </c>
      <c r="N1906" s="332">
        <f t="shared" si="124"/>
        <v>15860.2</v>
      </c>
      <c r="O1906" s="226"/>
      <c r="P1906" s="226"/>
      <c r="Q1906" s="308"/>
      <c r="R1906" s="226"/>
      <c r="S1906" s="337">
        <f t="shared" si="120"/>
        <v>-45173</v>
      </c>
    </row>
    <row r="1907" spans="1:19" x14ac:dyDescent="0.25">
      <c r="A1907" s="337">
        <v>1915</v>
      </c>
      <c r="B1907" s="364" t="s">
        <v>228</v>
      </c>
      <c r="C1907" s="365">
        <v>45166</v>
      </c>
      <c r="D1907" s="366">
        <v>180015094557</v>
      </c>
      <c r="E1907" s="365">
        <v>45162</v>
      </c>
      <c r="F1907" s="332">
        <v>-104.28</v>
      </c>
      <c r="G1907" s="332" t="s">
        <v>10974</v>
      </c>
      <c r="H1907" s="332" t="s">
        <v>8098</v>
      </c>
      <c r="I1907" s="334" t="s">
        <v>130</v>
      </c>
      <c r="J1907" s="332" t="s">
        <v>109</v>
      </c>
      <c r="K1907" s="314">
        <f t="shared" si="123"/>
        <v>0</v>
      </c>
      <c r="L1907" s="365">
        <v>45162</v>
      </c>
      <c r="M1907" s="365">
        <v>45166</v>
      </c>
      <c r="N1907" s="332">
        <f t="shared" si="124"/>
        <v>-104.28</v>
      </c>
      <c r="O1907" s="226"/>
      <c r="P1907" s="226"/>
      <c r="Q1907" s="308"/>
      <c r="R1907" s="226"/>
      <c r="S1907" s="337">
        <f t="shared" si="120"/>
        <v>-45162</v>
      </c>
    </row>
    <row r="1908" spans="1:19" x14ac:dyDescent="0.25">
      <c r="A1908" s="337">
        <v>1916</v>
      </c>
      <c r="B1908" s="364" t="s">
        <v>229</v>
      </c>
      <c r="C1908" s="365">
        <v>45167</v>
      </c>
      <c r="D1908" s="366">
        <v>2438</v>
      </c>
      <c r="E1908" s="365">
        <v>45167</v>
      </c>
      <c r="F1908" s="332">
        <v>1396.24</v>
      </c>
      <c r="G1908" s="332" t="s">
        <v>8296</v>
      </c>
      <c r="H1908" s="332" t="s">
        <v>57</v>
      </c>
      <c r="I1908" s="334" t="s">
        <v>130</v>
      </c>
      <c r="J1908" s="332" t="s">
        <v>109</v>
      </c>
      <c r="K1908" s="314">
        <f t="shared" si="123"/>
        <v>30</v>
      </c>
      <c r="L1908" s="365">
        <v>45197</v>
      </c>
      <c r="M1908" s="365">
        <v>45167</v>
      </c>
      <c r="N1908" s="332">
        <f t="shared" si="124"/>
        <v>1396.24</v>
      </c>
      <c r="O1908" s="226"/>
      <c r="P1908" s="226"/>
      <c r="Q1908" s="308"/>
      <c r="R1908" s="226"/>
      <c r="S1908" s="337">
        <f t="shared" si="120"/>
        <v>-45197</v>
      </c>
    </row>
    <row r="1909" spans="1:19" x14ac:dyDescent="0.25">
      <c r="A1909" s="337">
        <v>1917</v>
      </c>
      <c r="B1909" s="364" t="s">
        <v>5052</v>
      </c>
      <c r="C1909" s="365">
        <v>45167</v>
      </c>
      <c r="D1909" s="366">
        <v>2402</v>
      </c>
      <c r="E1909" s="365">
        <v>45160</v>
      </c>
      <c r="F1909" s="332">
        <v>6073.33</v>
      </c>
      <c r="G1909" s="332" t="s">
        <v>8296</v>
      </c>
      <c r="H1909" s="332" t="s">
        <v>57</v>
      </c>
      <c r="I1909" s="334" t="s">
        <v>130</v>
      </c>
      <c r="J1909" s="332" t="s">
        <v>109</v>
      </c>
      <c r="K1909" s="314">
        <f t="shared" si="123"/>
        <v>30</v>
      </c>
      <c r="L1909" s="365">
        <v>45190</v>
      </c>
      <c r="M1909" s="365">
        <v>45167</v>
      </c>
      <c r="N1909" s="332">
        <f t="shared" si="124"/>
        <v>6073.33</v>
      </c>
      <c r="O1909" s="226"/>
      <c r="P1909" s="226"/>
      <c r="Q1909" s="308"/>
      <c r="R1909" s="226"/>
      <c r="S1909" s="337">
        <f t="shared" si="120"/>
        <v>-45190</v>
      </c>
    </row>
    <row r="1910" spans="1:19" x14ac:dyDescent="0.25">
      <c r="A1910" s="337">
        <v>1918</v>
      </c>
      <c r="B1910" s="364" t="s">
        <v>231</v>
      </c>
      <c r="C1910" s="365">
        <v>45169</v>
      </c>
      <c r="D1910" s="366">
        <v>5134</v>
      </c>
      <c r="E1910" s="365">
        <v>45168</v>
      </c>
      <c r="F1910" s="332">
        <v>856.8</v>
      </c>
      <c r="G1910" s="332" t="s">
        <v>9181</v>
      </c>
      <c r="H1910" s="332" t="s">
        <v>238</v>
      </c>
      <c r="I1910" s="334" t="s">
        <v>130</v>
      </c>
      <c r="J1910" s="332" t="s">
        <v>109</v>
      </c>
      <c r="K1910" s="314">
        <f t="shared" si="123"/>
        <v>0</v>
      </c>
      <c r="L1910" s="365">
        <v>45168</v>
      </c>
      <c r="M1910" s="365">
        <v>45169</v>
      </c>
      <c r="N1910" s="332">
        <f t="shared" si="124"/>
        <v>856.8</v>
      </c>
      <c r="O1910" s="226" t="s">
        <v>4018</v>
      </c>
      <c r="P1910" s="226">
        <v>1809</v>
      </c>
      <c r="Q1910" s="365">
        <v>45168</v>
      </c>
      <c r="R1910" s="226">
        <v>856.8</v>
      </c>
      <c r="S1910" s="337">
        <f t="shared" si="120"/>
        <v>0</v>
      </c>
    </row>
    <row r="1911" spans="1:19" x14ac:dyDescent="0.25">
      <c r="A1911" s="337">
        <v>1919</v>
      </c>
      <c r="B1911" s="364" t="s">
        <v>233</v>
      </c>
      <c r="C1911" s="365">
        <v>45169</v>
      </c>
      <c r="D1911" s="366">
        <v>6373</v>
      </c>
      <c r="E1911" s="365">
        <v>45168</v>
      </c>
      <c r="F1911" s="332">
        <v>535.5</v>
      </c>
      <c r="G1911" s="332" t="s">
        <v>8667</v>
      </c>
      <c r="H1911" s="332" t="s">
        <v>57</v>
      </c>
      <c r="I1911" s="334" t="s">
        <v>130</v>
      </c>
      <c r="J1911" s="332" t="s">
        <v>109</v>
      </c>
      <c r="K1911" s="314">
        <f t="shared" si="123"/>
        <v>30</v>
      </c>
      <c r="L1911" s="365">
        <v>45198</v>
      </c>
      <c r="M1911" s="365">
        <v>45169</v>
      </c>
      <c r="N1911" s="332">
        <f t="shared" si="124"/>
        <v>535.5</v>
      </c>
      <c r="O1911" s="226"/>
      <c r="P1911" s="226"/>
      <c r="Q1911" s="308"/>
      <c r="R1911" s="226"/>
      <c r="S1911" s="337">
        <f t="shared" si="120"/>
        <v>-45198</v>
      </c>
    </row>
    <row r="1912" spans="1:19" x14ac:dyDescent="0.25">
      <c r="A1912" s="337">
        <v>1920</v>
      </c>
      <c r="B1912" s="364" t="s">
        <v>235</v>
      </c>
      <c r="C1912" s="365">
        <v>45169</v>
      </c>
      <c r="D1912" s="366">
        <v>2871</v>
      </c>
      <c r="E1912" s="365">
        <v>45168</v>
      </c>
      <c r="F1912" s="332">
        <v>33615.120000000003</v>
      </c>
      <c r="G1912" s="332" t="s">
        <v>8846</v>
      </c>
      <c r="H1912" s="332" t="s">
        <v>8223</v>
      </c>
      <c r="I1912" s="334" t="s">
        <v>130</v>
      </c>
      <c r="J1912" s="332" t="s">
        <v>109</v>
      </c>
      <c r="K1912" s="314">
        <f t="shared" si="123"/>
        <v>60</v>
      </c>
      <c r="L1912" s="365">
        <v>45228</v>
      </c>
      <c r="M1912" s="365">
        <v>45169</v>
      </c>
      <c r="N1912" s="332">
        <f t="shared" si="124"/>
        <v>33615.120000000003</v>
      </c>
      <c r="O1912" s="226"/>
      <c r="P1912" s="226"/>
      <c r="Q1912" s="308"/>
      <c r="R1912" s="226"/>
      <c r="S1912" s="337">
        <f t="shared" si="120"/>
        <v>-45228</v>
      </c>
    </row>
    <row r="1913" spans="1:19" x14ac:dyDescent="0.25">
      <c r="A1913" s="337">
        <v>1921</v>
      </c>
      <c r="B1913" s="364" t="s">
        <v>236</v>
      </c>
      <c r="C1913" s="365">
        <v>45173</v>
      </c>
      <c r="D1913" s="366">
        <v>110018412338</v>
      </c>
      <c r="E1913" s="365">
        <v>45169</v>
      </c>
      <c r="F1913" s="332">
        <v>4.0199999999999996</v>
      </c>
      <c r="G1913" s="332" t="s">
        <v>10974</v>
      </c>
      <c r="H1913" s="332" t="s">
        <v>8098</v>
      </c>
      <c r="I1913" s="334" t="s">
        <v>130</v>
      </c>
      <c r="J1913" s="332" t="s">
        <v>66</v>
      </c>
      <c r="K1913" s="314">
        <f t="shared" si="123"/>
        <v>10</v>
      </c>
      <c r="L1913" s="365">
        <v>45179</v>
      </c>
      <c r="M1913" s="365">
        <v>45173</v>
      </c>
      <c r="N1913" s="332">
        <f t="shared" si="124"/>
        <v>4.0199999999999996</v>
      </c>
      <c r="O1913" s="226"/>
      <c r="P1913" s="226"/>
      <c r="Q1913" s="308"/>
      <c r="R1913" s="226"/>
      <c r="S1913" s="337">
        <f t="shared" si="120"/>
        <v>-45179</v>
      </c>
    </row>
    <row r="1914" spans="1:19" x14ac:dyDescent="0.25">
      <c r="A1914" s="337">
        <v>1922</v>
      </c>
      <c r="B1914" s="364" t="s">
        <v>237</v>
      </c>
      <c r="C1914" s="365">
        <v>45173</v>
      </c>
      <c r="D1914" s="366">
        <v>110018412335</v>
      </c>
      <c r="E1914" s="365">
        <v>45169</v>
      </c>
      <c r="F1914" s="332">
        <v>2897.95</v>
      </c>
      <c r="G1914" s="332" t="s">
        <v>10974</v>
      </c>
      <c r="H1914" s="332" t="s">
        <v>8098</v>
      </c>
      <c r="I1914" s="334" t="s">
        <v>130</v>
      </c>
      <c r="J1914" s="332" t="s">
        <v>66</v>
      </c>
      <c r="K1914" s="314">
        <f t="shared" si="123"/>
        <v>10</v>
      </c>
      <c r="L1914" s="365">
        <v>45179</v>
      </c>
      <c r="M1914" s="365">
        <v>45173</v>
      </c>
      <c r="N1914" s="332">
        <f t="shared" si="124"/>
        <v>2897.95</v>
      </c>
      <c r="O1914" s="226"/>
      <c r="P1914" s="226"/>
      <c r="Q1914" s="308"/>
      <c r="R1914" s="226"/>
      <c r="S1914" s="337">
        <f t="shared" si="120"/>
        <v>-45179</v>
      </c>
    </row>
    <row r="1915" spans="1:19" x14ac:dyDescent="0.25">
      <c r="A1915" s="337">
        <v>1923</v>
      </c>
      <c r="B1915" s="364" t="s">
        <v>240</v>
      </c>
      <c r="C1915" s="365">
        <v>45174</v>
      </c>
      <c r="D1915" s="366">
        <v>8206</v>
      </c>
      <c r="E1915" s="365">
        <v>45169</v>
      </c>
      <c r="F1915" s="332">
        <v>2067.4899999999998</v>
      </c>
      <c r="G1915" s="332" t="s">
        <v>12357</v>
      </c>
      <c r="H1915" s="332" t="s">
        <v>12358</v>
      </c>
      <c r="I1915" s="334" t="s">
        <v>130</v>
      </c>
      <c r="J1915" s="332" t="s">
        <v>66</v>
      </c>
      <c r="K1915" s="314">
        <f t="shared" si="123"/>
        <v>60</v>
      </c>
      <c r="L1915" s="365">
        <v>45229</v>
      </c>
      <c r="M1915" s="365">
        <v>45174</v>
      </c>
      <c r="N1915" s="332">
        <f t="shared" si="124"/>
        <v>2067.4899999999998</v>
      </c>
      <c r="O1915" s="226"/>
      <c r="P1915" s="226"/>
      <c r="Q1915" s="308"/>
      <c r="R1915" s="226"/>
      <c r="S1915" s="337">
        <f t="shared" si="120"/>
        <v>-45229</v>
      </c>
    </row>
    <row r="1916" spans="1:19" x14ac:dyDescent="0.25">
      <c r="A1916" s="337">
        <v>1924</v>
      </c>
      <c r="B1916" s="364" t="s">
        <v>242</v>
      </c>
      <c r="C1916" s="365">
        <v>45175</v>
      </c>
      <c r="D1916" s="366">
        <v>53081</v>
      </c>
      <c r="E1916" s="365">
        <v>45170</v>
      </c>
      <c r="F1916" s="332">
        <v>279.95</v>
      </c>
      <c r="G1916" s="332" t="s">
        <v>263</v>
      </c>
      <c r="H1916" s="332" t="s">
        <v>16</v>
      </c>
      <c r="I1916" s="334" t="s">
        <v>130</v>
      </c>
      <c r="J1916" s="332" t="s">
        <v>66</v>
      </c>
      <c r="K1916" s="314">
        <f t="shared" si="123"/>
        <v>15</v>
      </c>
      <c r="L1916" s="365">
        <v>45185</v>
      </c>
      <c r="M1916" s="365">
        <v>45175</v>
      </c>
      <c r="N1916" s="332">
        <f t="shared" si="124"/>
        <v>279.95</v>
      </c>
      <c r="O1916" s="226"/>
      <c r="P1916" s="226"/>
      <c r="Q1916" s="308"/>
      <c r="R1916" s="226"/>
      <c r="S1916" s="337">
        <f t="shared" si="120"/>
        <v>-45185</v>
      </c>
    </row>
    <row r="1917" spans="1:19" x14ac:dyDescent="0.25">
      <c r="A1917" s="337">
        <v>1925</v>
      </c>
      <c r="B1917" s="364" t="s">
        <v>2680</v>
      </c>
      <c r="C1917" s="365">
        <v>45175</v>
      </c>
      <c r="D1917" s="366">
        <v>10228641694</v>
      </c>
      <c r="E1917" s="365">
        <v>45138</v>
      </c>
      <c r="F1917" s="332">
        <v>106.78</v>
      </c>
      <c r="G1917" s="332" t="s">
        <v>209</v>
      </c>
      <c r="H1917" s="332" t="s">
        <v>17</v>
      </c>
      <c r="I1917" s="334" t="s">
        <v>130</v>
      </c>
      <c r="J1917" s="332" t="s">
        <v>66</v>
      </c>
      <c r="K1917" s="314">
        <f t="shared" si="123"/>
        <v>15</v>
      </c>
      <c r="L1917" s="365">
        <v>45153</v>
      </c>
      <c r="M1917" s="365">
        <v>45175</v>
      </c>
      <c r="N1917" s="332">
        <f t="shared" si="124"/>
        <v>106.78</v>
      </c>
      <c r="O1917" s="226"/>
      <c r="P1917" s="226"/>
      <c r="Q1917" s="308"/>
      <c r="R1917" s="226"/>
      <c r="S1917" s="337">
        <f t="shared" si="120"/>
        <v>-45153</v>
      </c>
    </row>
    <row r="1918" spans="1:19" x14ac:dyDescent="0.25">
      <c r="A1918" s="337">
        <v>1926</v>
      </c>
      <c r="B1918" s="364" t="s">
        <v>243</v>
      </c>
      <c r="C1918" s="365">
        <v>45176</v>
      </c>
      <c r="D1918" s="366">
        <v>3136</v>
      </c>
      <c r="E1918" s="365">
        <v>45169</v>
      </c>
      <c r="F1918" s="332">
        <v>137380.54999999999</v>
      </c>
      <c r="G1918" s="332" t="s">
        <v>5984</v>
      </c>
      <c r="H1918" s="332" t="s">
        <v>5856</v>
      </c>
      <c r="I1918" s="334" t="s">
        <v>130</v>
      </c>
      <c r="J1918" s="332" t="s">
        <v>66</v>
      </c>
      <c r="K1918" s="314">
        <f t="shared" si="123"/>
        <v>60</v>
      </c>
      <c r="L1918" s="365">
        <v>45229</v>
      </c>
      <c r="M1918" s="365">
        <v>45176</v>
      </c>
      <c r="N1918" s="332">
        <f t="shared" si="124"/>
        <v>137380.54999999999</v>
      </c>
      <c r="O1918" s="226"/>
      <c r="P1918" s="226"/>
      <c r="Q1918" s="308"/>
      <c r="R1918" s="226"/>
      <c r="S1918" s="337">
        <f t="shared" si="120"/>
        <v>-45229</v>
      </c>
    </row>
    <row r="1919" spans="1:19" x14ac:dyDescent="0.25">
      <c r="A1919" s="337">
        <v>1927</v>
      </c>
      <c r="B1919" s="364" t="s">
        <v>246</v>
      </c>
      <c r="C1919" s="365">
        <v>45176</v>
      </c>
      <c r="D1919" s="366">
        <v>3141</v>
      </c>
      <c r="E1919" s="365">
        <v>45169</v>
      </c>
      <c r="F1919" s="332">
        <v>24323.599999999999</v>
      </c>
      <c r="G1919" s="332" t="s">
        <v>5984</v>
      </c>
      <c r="H1919" s="332" t="s">
        <v>5856</v>
      </c>
      <c r="I1919" s="334" t="s">
        <v>130</v>
      </c>
      <c r="J1919" s="332" t="s">
        <v>66</v>
      </c>
      <c r="K1919" s="314">
        <f t="shared" si="123"/>
        <v>60</v>
      </c>
      <c r="L1919" s="365">
        <v>45229</v>
      </c>
      <c r="M1919" s="365">
        <v>45176</v>
      </c>
      <c r="N1919" s="332">
        <f t="shared" si="124"/>
        <v>24323.599999999999</v>
      </c>
      <c r="O1919" s="226"/>
      <c r="P1919" s="226"/>
      <c r="Q1919" s="308"/>
      <c r="R1919" s="226"/>
      <c r="S1919" s="337">
        <f t="shared" si="120"/>
        <v>-45229</v>
      </c>
    </row>
    <row r="1920" spans="1:19" x14ac:dyDescent="0.25">
      <c r="A1920" s="337">
        <v>1928</v>
      </c>
      <c r="B1920" s="364" t="s">
        <v>2681</v>
      </c>
      <c r="C1920" s="365">
        <v>45176</v>
      </c>
      <c r="D1920" s="366">
        <v>3138</v>
      </c>
      <c r="E1920" s="365">
        <v>45169</v>
      </c>
      <c r="F1920" s="332">
        <v>33148.49</v>
      </c>
      <c r="G1920" s="332" t="s">
        <v>5984</v>
      </c>
      <c r="H1920" s="332" t="s">
        <v>5856</v>
      </c>
      <c r="I1920" s="334" t="s">
        <v>130</v>
      </c>
      <c r="J1920" s="332" t="s">
        <v>66</v>
      </c>
      <c r="K1920" s="314">
        <f t="shared" si="123"/>
        <v>60</v>
      </c>
      <c r="L1920" s="365">
        <v>45229</v>
      </c>
      <c r="M1920" s="365">
        <v>45176</v>
      </c>
      <c r="N1920" s="332">
        <f t="shared" si="124"/>
        <v>33148.49</v>
      </c>
      <c r="O1920" s="226"/>
      <c r="P1920" s="226"/>
      <c r="Q1920" s="308"/>
      <c r="R1920" s="226"/>
      <c r="S1920" s="337">
        <f t="shared" si="120"/>
        <v>-45229</v>
      </c>
    </row>
    <row r="1921" spans="1:19" x14ac:dyDescent="0.25">
      <c r="A1921" s="337">
        <v>1929</v>
      </c>
      <c r="B1921" s="364" t="s">
        <v>247</v>
      </c>
      <c r="C1921" s="365">
        <v>45177</v>
      </c>
      <c r="D1921" s="366">
        <v>1739</v>
      </c>
      <c r="E1921" s="365">
        <v>45174</v>
      </c>
      <c r="F1921" s="332">
        <v>5364.92</v>
      </c>
      <c r="G1921" s="332" t="s">
        <v>12359</v>
      </c>
      <c r="H1921" s="332" t="s">
        <v>7038</v>
      </c>
      <c r="I1921" s="334" t="s">
        <v>130</v>
      </c>
      <c r="J1921" s="332" t="s">
        <v>66</v>
      </c>
      <c r="K1921" s="314">
        <f t="shared" si="123"/>
        <v>60</v>
      </c>
      <c r="L1921" s="365">
        <v>45234</v>
      </c>
      <c r="M1921" s="365">
        <v>45177</v>
      </c>
      <c r="N1921" s="332">
        <f t="shared" si="124"/>
        <v>5364.92</v>
      </c>
      <c r="O1921" s="226"/>
      <c r="P1921" s="226"/>
      <c r="Q1921" s="308"/>
      <c r="R1921" s="226"/>
      <c r="S1921" s="337">
        <f t="shared" si="120"/>
        <v>-45234</v>
      </c>
    </row>
    <row r="1922" spans="1:19" x14ac:dyDescent="0.25">
      <c r="A1922" s="337">
        <v>1930</v>
      </c>
      <c r="B1922" s="364" t="s">
        <v>248</v>
      </c>
      <c r="C1922" s="365">
        <v>45180</v>
      </c>
      <c r="D1922" s="366">
        <v>78417</v>
      </c>
      <c r="E1922" s="365">
        <v>45180</v>
      </c>
      <c r="F1922" s="332">
        <v>835.31</v>
      </c>
      <c r="G1922" s="332" t="s">
        <v>12357</v>
      </c>
      <c r="H1922" s="332" t="s">
        <v>12358</v>
      </c>
      <c r="I1922" s="334" t="s">
        <v>130</v>
      </c>
      <c r="J1922" s="332" t="s">
        <v>66</v>
      </c>
      <c r="K1922" s="314">
        <f t="shared" si="123"/>
        <v>60</v>
      </c>
      <c r="L1922" s="365">
        <v>45240</v>
      </c>
      <c r="M1922" s="365">
        <v>45180</v>
      </c>
      <c r="N1922" s="332">
        <f t="shared" si="124"/>
        <v>835.31</v>
      </c>
      <c r="O1922" s="226"/>
      <c r="P1922" s="226"/>
      <c r="Q1922" s="308"/>
      <c r="R1922" s="226"/>
      <c r="S1922" s="337">
        <f t="shared" ref="S1922:S1985" si="125">Q1922-L1922</f>
        <v>-45240</v>
      </c>
    </row>
    <row r="1923" spans="1:19" x14ac:dyDescent="0.25">
      <c r="A1923" s="337">
        <v>1931</v>
      </c>
      <c r="B1923" s="364" t="s">
        <v>251</v>
      </c>
      <c r="C1923" s="365">
        <v>45181</v>
      </c>
      <c r="D1923" s="366">
        <v>2177</v>
      </c>
      <c r="E1923" s="365">
        <v>45181</v>
      </c>
      <c r="F1923" s="332">
        <v>9828.92</v>
      </c>
      <c r="G1923" s="332" t="s">
        <v>6262</v>
      </c>
      <c r="H1923" s="332" t="s">
        <v>12089</v>
      </c>
      <c r="I1923" s="334" t="s">
        <v>130</v>
      </c>
      <c r="J1923" s="332" t="s">
        <v>66</v>
      </c>
      <c r="K1923" s="314">
        <f t="shared" si="123"/>
        <v>60</v>
      </c>
      <c r="L1923" s="365">
        <v>45241</v>
      </c>
      <c r="M1923" s="365">
        <v>45181</v>
      </c>
      <c r="N1923" s="332">
        <f t="shared" si="124"/>
        <v>9828.92</v>
      </c>
      <c r="O1923" s="226"/>
      <c r="P1923" s="226"/>
      <c r="Q1923" s="308"/>
      <c r="R1923" s="226"/>
      <c r="S1923" s="337">
        <f t="shared" si="125"/>
        <v>-45241</v>
      </c>
    </row>
    <row r="1924" spans="1:19" x14ac:dyDescent="0.25">
      <c r="A1924" s="337">
        <v>1932</v>
      </c>
      <c r="B1924" s="364" t="s">
        <v>252</v>
      </c>
      <c r="C1924" s="365">
        <v>45182</v>
      </c>
      <c r="D1924" s="366">
        <v>281608</v>
      </c>
      <c r="E1924" s="365">
        <v>45169</v>
      </c>
      <c r="F1924" s="332">
        <v>16789.53</v>
      </c>
      <c r="G1924" s="332" t="s">
        <v>9180</v>
      </c>
      <c r="H1924" s="332" t="s">
        <v>9070</v>
      </c>
      <c r="I1924" s="334" t="s">
        <v>130</v>
      </c>
      <c r="J1924" s="332" t="s">
        <v>66</v>
      </c>
      <c r="K1924" s="314">
        <f t="shared" si="123"/>
        <v>15</v>
      </c>
      <c r="L1924" s="365">
        <v>45184</v>
      </c>
      <c r="M1924" s="365">
        <v>45182</v>
      </c>
      <c r="N1924" s="332">
        <f t="shared" si="124"/>
        <v>16789.53</v>
      </c>
      <c r="O1924" s="226"/>
      <c r="P1924" s="226"/>
      <c r="Q1924" s="308"/>
      <c r="R1924" s="226"/>
      <c r="S1924" s="337">
        <f t="shared" si="125"/>
        <v>-45184</v>
      </c>
    </row>
    <row r="1925" spans="1:19" x14ac:dyDescent="0.25">
      <c r="A1925" s="337">
        <v>1933</v>
      </c>
      <c r="B1925" s="364" t="s">
        <v>254</v>
      </c>
      <c r="C1925" s="365">
        <v>45184</v>
      </c>
      <c r="D1925" s="366">
        <v>5165156</v>
      </c>
      <c r="E1925" s="365">
        <v>45180</v>
      </c>
      <c r="F1925" s="332">
        <v>11092.42</v>
      </c>
      <c r="G1925" s="332" t="s">
        <v>263</v>
      </c>
      <c r="H1925" s="332" t="s">
        <v>16</v>
      </c>
      <c r="I1925" s="334" t="s">
        <v>130</v>
      </c>
      <c r="J1925" s="332" t="s">
        <v>66</v>
      </c>
      <c r="K1925" s="314">
        <f t="shared" si="123"/>
        <v>15</v>
      </c>
      <c r="L1925" s="365">
        <v>45195</v>
      </c>
      <c r="M1925" s="365">
        <v>45184</v>
      </c>
      <c r="N1925" s="332">
        <f t="shared" si="124"/>
        <v>11092.42</v>
      </c>
      <c r="O1925" s="226" t="s">
        <v>27</v>
      </c>
      <c r="P1925" s="226">
        <v>1360</v>
      </c>
      <c r="Q1925" s="308">
        <v>45195</v>
      </c>
      <c r="R1925" s="226">
        <f>N1925</f>
        <v>11092.42</v>
      </c>
      <c r="S1925" s="337">
        <f t="shared" si="125"/>
        <v>0</v>
      </c>
    </row>
    <row r="1926" spans="1:19" x14ac:dyDescent="0.25">
      <c r="A1926" s="337">
        <v>1934</v>
      </c>
      <c r="B1926" s="364" t="s">
        <v>255</v>
      </c>
      <c r="C1926" s="365">
        <v>45184</v>
      </c>
      <c r="D1926" s="366">
        <v>4</v>
      </c>
      <c r="E1926" s="365">
        <v>45181</v>
      </c>
      <c r="F1926" s="332">
        <v>50</v>
      </c>
      <c r="G1926" s="332" t="s">
        <v>748</v>
      </c>
      <c r="H1926" s="332" t="s">
        <v>57</v>
      </c>
      <c r="I1926" s="334" t="s">
        <v>130</v>
      </c>
      <c r="J1926" s="332" t="s">
        <v>66</v>
      </c>
      <c r="K1926" s="314">
        <f t="shared" si="123"/>
        <v>0</v>
      </c>
      <c r="L1926" s="365">
        <v>45181</v>
      </c>
      <c r="M1926" s="365">
        <v>45184</v>
      </c>
      <c r="N1926" s="332">
        <f t="shared" si="124"/>
        <v>50</v>
      </c>
      <c r="O1926" s="226" t="s">
        <v>90</v>
      </c>
      <c r="P1926" s="226">
        <v>4</v>
      </c>
      <c r="Q1926" s="365">
        <v>45181</v>
      </c>
      <c r="R1926" s="226">
        <v>50</v>
      </c>
      <c r="S1926" s="337">
        <f t="shared" si="125"/>
        <v>0</v>
      </c>
    </row>
    <row r="1927" spans="1:19" x14ac:dyDescent="0.25">
      <c r="A1927" s="337">
        <v>1935</v>
      </c>
      <c r="B1927" s="364" t="s">
        <v>256</v>
      </c>
      <c r="C1927" s="365">
        <v>45184</v>
      </c>
      <c r="D1927" s="366">
        <v>202340026</v>
      </c>
      <c r="E1927" s="365">
        <v>45180</v>
      </c>
      <c r="F1927" s="332">
        <v>51158.1</v>
      </c>
      <c r="G1927" s="332" t="s">
        <v>12360</v>
      </c>
      <c r="H1927" s="332" t="s">
        <v>1892</v>
      </c>
      <c r="I1927" s="334" t="s">
        <v>130</v>
      </c>
      <c r="J1927" s="332" t="s">
        <v>66</v>
      </c>
      <c r="K1927" s="314">
        <f t="shared" si="123"/>
        <v>60</v>
      </c>
      <c r="L1927" s="365">
        <v>45240</v>
      </c>
      <c r="M1927" s="365">
        <v>45184</v>
      </c>
      <c r="N1927" s="332">
        <f t="shared" si="124"/>
        <v>51158.1</v>
      </c>
      <c r="O1927" s="226"/>
      <c r="P1927" s="226"/>
      <c r="Q1927" s="308"/>
      <c r="R1927" s="226"/>
      <c r="S1927" s="337">
        <f t="shared" si="125"/>
        <v>-45240</v>
      </c>
    </row>
    <row r="1928" spans="1:19" x14ac:dyDescent="0.25">
      <c r="A1928" s="337">
        <v>1936</v>
      </c>
      <c r="B1928" s="364" t="s">
        <v>257</v>
      </c>
      <c r="C1928" s="365">
        <v>45187</v>
      </c>
      <c r="D1928" s="366">
        <v>319</v>
      </c>
      <c r="E1928" s="365">
        <v>45184</v>
      </c>
      <c r="F1928" s="332">
        <v>166.6</v>
      </c>
      <c r="G1928" s="332" t="s">
        <v>12361</v>
      </c>
      <c r="H1928" s="332" t="s">
        <v>8328</v>
      </c>
      <c r="I1928" s="334" t="s">
        <v>130</v>
      </c>
      <c r="J1928" s="332" t="s">
        <v>66</v>
      </c>
      <c r="K1928" s="314">
        <f t="shared" si="123"/>
        <v>60</v>
      </c>
      <c r="L1928" s="365">
        <v>45244</v>
      </c>
      <c r="M1928" s="365">
        <v>45187</v>
      </c>
      <c r="N1928" s="332">
        <f t="shared" si="124"/>
        <v>166.6</v>
      </c>
      <c r="O1928" s="226"/>
      <c r="P1928" s="226"/>
      <c r="Q1928" s="308"/>
      <c r="R1928" s="226"/>
      <c r="S1928" s="337">
        <f t="shared" si="125"/>
        <v>-45244</v>
      </c>
    </row>
    <row r="1929" spans="1:19" x14ac:dyDescent="0.25">
      <c r="A1929" s="337">
        <v>1937</v>
      </c>
      <c r="B1929" s="364" t="s">
        <v>258</v>
      </c>
      <c r="C1929" s="365">
        <v>45188</v>
      </c>
      <c r="D1929" s="366">
        <v>8687</v>
      </c>
      <c r="E1929" s="365">
        <v>45187</v>
      </c>
      <c r="F1929" s="332">
        <v>150</v>
      </c>
      <c r="G1929" s="332" t="s">
        <v>10386</v>
      </c>
      <c r="H1929" s="332" t="s">
        <v>65</v>
      </c>
      <c r="I1929" s="334" t="s">
        <v>130</v>
      </c>
      <c r="J1929" s="332" t="s">
        <v>66</v>
      </c>
      <c r="K1929" s="314">
        <f t="shared" si="123"/>
        <v>0</v>
      </c>
      <c r="L1929" s="365">
        <v>45187</v>
      </c>
      <c r="M1929" s="365">
        <v>45188</v>
      </c>
      <c r="N1929" s="332">
        <f t="shared" si="124"/>
        <v>150</v>
      </c>
      <c r="O1929" s="226" t="s">
        <v>90</v>
      </c>
      <c r="P1929" s="226">
        <v>6</v>
      </c>
      <c r="Q1929" s="365">
        <v>45187</v>
      </c>
      <c r="R1929" s="226">
        <v>150</v>
      </c>
      <c r="S1929" s="337">
        <f t="shared" si="125"/>
        <v>0</v>
      </c>
    </row>
    <row r="1930" spans="1:19" x14ac:dyDescent="0.25">
      <c r="A1930" s="337">
        <v>1938</v>
      </c>
      <c r="B1930" s="364" t="s">
        <v>261</v>
      </c>
      <c r="C1930" s="365">
        <v>45189</v>
      </c>
      <c r="D1930" s="366">
        <v>201135</v>
      </c>
      <c r="E1930" s="365">
        <v>45189</v>
      </c>
      <c r="F1930" s="332">
        <v>443</v>
      </c>
      <c r="G1930" s="332" t="s">
        <v>8102</v>
      </c>
      <c r="H1930" s="332" t="s">
        <v>57</v>
      </c>
      <c r="I1930" s="334" t="s">
        <v>130</v>
      </c>
      <c r="J1930" s="332" t="s">
        <v>66</v>
      </c>
      <c r="K1930" s="314">
        <f t="shared" si="123"/>
        <v>0</v>
      </c>
      <c r="L1930" s="365">
        <v>45189</v>
      </c>
      <c r="M1930" s="365">
        <v>45189</v>
      </c>
      <c r="N1930" s="332">
        <f t="shared" si="124"/>
        <v>443</v>
      </c>
      <c r="O1930" s="226" t="s">
        <v>90</v>
      </c>
      <c r="P1930" s="226">
        <v>28</v>
      </c>
      <c r="Q1930" s="365">
        <v>45189</v>
      </c>
      <c r="R1930" s="226">
        <v>443</v>
      </c>
      <c r="S1930" s="337">
        <f t="shared" si="125"/>
        <v>0</v>
      </c>
    </row>
    <row r="1931" spans="1:19" x14ac:dyDescent="0.25">
      <c r="A1931" s="337">
        <v>1939</v>
      </c>
      <c r="B1931" s="364" t="s">
        <v>262</v>
      </c>
      <c r="C1931" s="365">
        <v>45194</v>
      </c>
      <c r="D1931" s="366">
        <v>78624</v>
      </c>
      <c r="E1931" s="365">
        <v>45191</v>
      </c>
      <c r="F1931" s="332">
        <v>532.5</v>
      </c>
      <c r="G1931" s="332" t="s">
        <v>12357</v>
      </c>
      <c r="H1931" s="332" t="s">
        <v>12358</v>
      </c>
      <c r="I1931" s="334" t="s">
        <v>130</v>
      </c>
      <c r="J1931" s="332" t="s">
        <v>109</v>
      </c>
      <c r="K1931" s="314">
        <f t="shared" si="123"/>
        <v>60</v>
      </c>
      <c r="L1931" s="365">
        <v>45251</v>
      </c>
      <c r="M1931" s="365">
        <v>45194</v>
      </c>
      <c r="N1931" s="332">
        <f t="shared" si="124"/>
        <v>532.5</v>
      </c>
      <c r="O1931" s="226"/>
      <c r="P1931" s="226"/>
      <c r="Q1931" s="308"/>
      <c r="R1931" s="226"/>
      <c r="S1931" s="337">
        <f t="shared" si="125"/>
        <v>-45251</v>
      </c>
    </row>
    <row r="1932" spans="1:19" x14ac:dyDescent="0.25">
      <c r="A1932" s="337">
        <v>1940</v>
      </c>
      <c r="B1932" s="364" t="s">
        <v>265</v>
      </c>
      <c r="C1932" s="365">
        <v>45194</v>
      </c>
      <c r="D1932" s="366">
        <v>10720</v>
      </c>
      <c r="E1932" s="365">
        <v>45194</v>
      </c>
      <c r="F1932" s="332">
        <v>661.64</v>
      </c>
      <c r="G1932" s="332" t="s">
        <v>6605</v>
      </c>
      <c r="H1932" s="332" t="s">
        <v>238</v>
      </c>
      <c r="I1932" s="334" t="s">
        <v>130</v>
      </c>
      <c r="J1932" s="332" t="s">
        <v>109</v>
      </c>
      <c r="K1932" s="314">
        <f t="shared" si="123"/>
        <v>30</v>
      </c>
      <c r="L1932" s="365">
        <v>45224</v>
      </c>
      <c r="M1932" s="365">
        <v>45194</v>
      </c>
      <c r="N1932" s="332">
        <f t="shared" si="124"/>
        <v>661.64</v>
      </c>
      <c r="O1932" s="226"/>
      <c r="P1932" s="226"/>
      <c r="Q1932" s="308"/>
      <c r="R1932" s="226"/>
      <c r="S1932" s="337">
        <f t="shared" si="125"/>
        <v>-45224</v>
      </c>
    </row>
    <row r="1933" spans="1:19" x14ac:dyDescent="0.25">
      <c r="A1933" s="337">
        <v>1941</v>
      </c>
      <c r="B1933" s="364" t="s">
        <v>266</v>
      </c>
      <c r="C1933" s="365">
        <v>45195</v>
      </c>
      <c r="D1933" s="366">
        <v>130017134101</v>
      </c>
      <c r="E1933" s="365">
        <v>45194</v>
      </c>
      <c r="F1933" s="332">
        <v>15147.21</v>
      </c>
      <c r="G1933" s="332" t="s">
        <v>10974</v>
      </c>
      <c r="H1933" s="332" t="s">
        <v>8098</v>
      </c>
      <c r="I1933" s="334" t="s">
        <v>130</v>
      </c>
      <c r="J1933" s="332" t="s">
        <v>109</v>
      </c>
      <c r="K1933" s="314">
        <f t="shared" si="123"/>
        <v>10</v>
      </c>
      <c r="L1933" s="365">
        <v>45204</v>
      </c>
      <c r="M1933" s="365">
        <v>45195</v>
      </c>
      <c r="N1933" s="332">
        <f t="shared" si="124"/>
        <v>15147.21</v>
      </c>
      <c r="O1933" s="226"/>
      <c r="P1933" s="226"/>
      <c r="Q1933" s="308"/>
      <c r="R1933" s="226"/>
      <c r="S1933" s="337">
        <f t="shared" si="125"/>
        <v>-45204</v>
      </c>
    </row>
    <row r="1934" spans="1:19" x14ac:dyDescent="0.25">
      <c r="A1934" s="337">
        <v>1942</v>
      </c>
      <c r="B1934" s="364" t="s">
        <v>267</v>
      </c>
      <c r="C1934" s="365">
        <v>45195</v>
      </c>
      <c r="D1934" s="366">
        <v>130017134107</v>
      </c>
      <c r="E1934" s="365">
        <v>45194</v>
      </c>
      <c r="F1934" s="332">
        <v>-28.41</v>
      </c>
      <c r="G1934" s="332" t="s">
        <v>10974</v>
      </c>
      <c r="H1934" s="332" t="s">
        <v>8098</v>
      </c>
      <c r="I1934" s="334" t="s">
        <v>130</v>
      </c>
      <c r="J1934" s="332" t="s">
        <v>109</v>
      </c>
      <c r="K1934" s="314">
        <f t="shared" si="123"/>
        <v>30</v>
      </c>
      <c r="L1934" s="365">
        <v>45224</v>
      </c>
      <c r="M1934" s="365">
        <v>45195</v>
      </c>
      <c r="N1934" s="332">
        <f t="shared" si="124"/>
        <v>-28.41</v>
      </c>
      <c r="O1934" s="226"/>
      <c r="P1934" s="226"/>
      <c r="Q1934" s="308"/>
      <c r="R1934" s="226"/>
      <c r="S1934" s="337">
        <f t="shared" si="125"/>
        <v>-45224</v>
      </c>
    </row>
    <row r="1935" spans="1:19" x14ac:dyDescent="0.25">
      <c r="A1935" s="337">
        <v>1943</v>
      </c>
      <c r="B1935" s="336" t="s">
        <v>12362</v>
      </c>
      <c r="C1935" s="333">
        <v>45196</v>
      </c>
      <c r="D1935" s="332">
        <v>2200182985</v>
      </c>
      <c r="E1935" s="333">
        <v>45189</v>
      </c>
      <c r="F1935" s="332">
        <v>767.93</v>
      </c>
      <c r="G1935" s="332" t="s">
        <v>12305</v>
      </c>
      <c r="H1935" s="332" t="s">
        <v>8578</v>
      </c>
      <c r="I1935" s="334" t="s">
        <v>130</v>
      </c>
      <c r="J1935" s="332" t="s">
        <v>8687</v>
      </c>
      <c r="K1935" s="332"/>
      <c r="L1935" s="332"/>
      <c r="M1935" s="332"/>
      <c r="N1935" s="332">
        <f t="shared" si="124"/>
        <v>767.93</v>
      </c>
      <c r="O1935" s="332"/>
      <c r="P1935" s="332"/>
      <c r="Q1935" s="332"/>
      <c r="R1935" s="332">
        <f>N1935</f>
        <v>767.93</v>
      </c>
      <c r="S1935" s="337">
        <f t="shared" si="125"/>
        <v>0</v>
      </c>
    </row>
    <row r="1936" spans="1:19" x14ac:dyDescent="0.25">
      <c r="A1936" s="337">
        <v>1944</v>
      </c>
      <c r="B1936" s="336" t="s">
        <v>12363</v>
      </c>
      <c r="C1936" s="333">
        <v>45196</v>
      </c>
      <c r="D1936" s="332">
        <v>2200182986</v>
      </c>
      <c r="E1936" s="333">
        <v>45189</v>
      </c>
      <c r="F1936" s="332">
        <v>52108.03</v>
      </c>
      <c r="G1936" s="332" t="s">
        <v>663</v>
      </c>
      <c r="H1936" s="332" t="s">
        <v>5961</v>
      </c>
      <c r="I1936" s="334" t="s">
        <v>130</v>
      </c>
      <c r="J1936" s="332" t="s">
        <v>8687</v>
      </c>
      <c r="K1936" s="332">
        <v>30</v>
      </c>
      <c r="L1936" s="333">
        <v>45219</v>
      </c>
      <c r="M1936" s="332"/>
      <c r="N1936" s="332">
        <f t="shared" si="124"/>
        <v>52108.03</v>
      </c>
      <c r="O1936" s="332"/>
      <c r="P1936" s="332"/>
      <c r="Q1936" s="332"/>
      <c r="R1936" s="332">
        <f t="shared" ref="R1936:R1974" si="126">N1936</f>
        <v>52108.03</v>
      </c>
      <c r="S1936" s="337">
        <f t="shared" si="125"/>
        <v>-45219</v>
      </c>
    </row>
    <row r="1937" spans="1:19" x14ac:dyDescent="0.25">
      <c r="A1937" s="337">
        <v>1945</v>
      </c>
      <c r="B1937" s="336" t="s">
        <v>1770</v>
      </c>
      <c r="C1937" s="333">
        <v>45196</v>
      </c>
      <c r="D1937" s="332">
        <v>211889</v>
      </c>
      <c r="E1937" s="333">
        <v>45196</v>
      </c>
      <c r="F1937" s="332">
        <v>1404.2</v>
      </c>
      <c r="G1937" s="332" t="s">
        <v>4630</v>
      </c>
      <c r="H1937" s="332" t="s">
        <v>12368</v>
      </c>
      <c r="I1937" s="334" t="s">
        <v>130</v>
      </c>
      <c r="J1937" s="332" t="s">
        <v>9687</v>
      </c>
      <c r="K1937" s="332"/>
      <c r="L1937" s="332"/>
      <c r="M1937" s="332"/>
      <c r="N1937" s="332">
        <f t="shared" si="124"/>
        <v>1404.2</v>
      </c>
      <c r="O1937" s="332"/>
      <c r="P1937" s="332"/>
      <c r="Q1937" s="332"/>
      <c r="R1937" s="332">
        <f t="shared" si="126"/>
        <v>1404.2</v>
      </c>
      <c r="S1937" s="337">
        <f t="shared" si="125"/>
        <v>0</v>
      </c>
    </row>
    <row r="1938" spans="1:19" x14ac:dyDescent="0.25">
      <c r="A1938" s="337">
        <v>1946</v>
      </c>
      <c r="B1938" s="336" t="s">
        <v>8756</v>
      </c>
      <c r="C1938" s="333">
        <v>45197</v>
      </c>
      <c r="D1938" s="332">
        <v>1905232769</v>
      </c>
      <c r="E1938" s="333">
        <v>45195</v>
      </c>
      <c r="F1938" s="332">
        <v>126.12</v>
      </c>
      <c r="G1938" s="332" t="s">
        <v>8664</v>
      </c>
      <c r="H1938" s="332" t="s">
        <v>12369</v>
      </c>
      <c r="I1938" s="334" t="s">
        <v>130</v>
      </c>
      <c r="J1938" s="332" t="s">
        <v>8687</v>
      </c>
      <c r="K1938" s="332"/>
      <c r="L1938" s="332"/>
      <c r="M1938" s="332"/>
      <c r="N1938" s="332">
        <f t="shared" si="124"/>
        <v>126.12</v>
      </c>
      <c r="O1938" s="332" t="s">
        <v>27</v>
      </c>
      <c r="P1938" s="332"/>
      <c r="Q1938" s="333"/>
      <c r="R1938" s="332">
        <f t="shared" si="126"/>
        <v>126.12</v>
      </c>
      <c r="S1938" s="337">
        <f t="shared" si="125"/>
        <v>0</v>
      </c>
    </row>
    <row r="1939" spans="1:19" x14ac:dyDescent="0.25">
      <c r="A1939" s="337">
        <v>1947</v>
      </c>
      <c r="B1939" s="336" t="s">
        <v>8757</v>
      </c>
      <c r="C1939" s="333">
        <v>45197</v>
      </c>
      <c r="D1939" s="332">
        <v>2200182975</v>
      </c>
      <c r="E1939" s="333">
        <v>45189</v>
      </c>
      <c r="F1939" s="332">
        <v>-28.1</v>
      </c>
      <c r="G1939" s="332" t="s">
        <v>663</v>
      </c>
      <c r="H1939" s="332" t="s">
        <v>12370</v>
      </c>
      <c r="I1939" s="334" t="s">
        <v>130</v>
      </c>
      <c r="J1939" s="332" t="s">
        <v>8687</v>
      </c>
      <c r="K1939" s="332">
        <v>0</v>
      </c>
      <c r="L1939" s="333">
        <v>45189</v>
      </c>
      <c r="M1939" s="332"/>
      <c r="N1939" s="332">
        <f t="shared" si="124"/>
        <v>-28.1</v>
      </c>
      <c r="O1939" s="332"/>
      <c r="P1939" s="332"/>
      <c r="Q1939" s="332"/>
      <c r="R1939" s="332">
        <f t="shared" si="126"/>
        <v>-28.1</v>
      </c>
      <c r="S1939" s="337">
        <f t="shared" si="125"/>
        <v>-45189</v>
      </c>
    </row>
    <row r="1940" spans="1:19" x14ac:dyDescent="0.25">
      <c r="A1940" s="337">
        <v>1948</v>
      </c>
      <c r="B1940" s="336" t="s">
        <v>7371</v>
      </c>
      <c r="C1940" s="333">
        <v>45197</v>
      </c>
      <c r="D1940" s="332">
        <v>78671</v>
      </c>
      <c r="E1940" s="333">
        <v>45195</v>
      </c>
      <c r="F1940" s="332">
        <v>176.16</v>
      </c>
      <c r="G1940" s="332" t="s">
        <v>12270</v>
      </c>
      <c r="H1940" s="332" t="s">
        <v>12348</v>
      </c>
      <c r="I1940" s="334" t="s">
        <v>130</v>
      </c>
      <c r="J1940" s="332" t="s">
        <v>8687</v>
      </c>
      <c r="K1940" s="332"/>
      <c r="L1940" s="332"/>
      <c r="M1940" s="332"/>
      <c r="N1940" s="332">
        <f t="shared" si="124"/>
        <v>176.16</v>
      </c>
      <c r="O1940" s="332"/>
      <c r="P1940" s="332"/>
      <c r="Q1940" s="332"/>
      <c r="R1940" s="332">
        <f t="shared" si="126"/>
        <v>176.16</v>
      </c>
      <c r="S1940" s="337">
        <f t="shared" si="125"/>
        <v>0</v>
      </c>
    </row>
    <row r="1941" spans="1:19" x14ac:dyDescent="0.25">
      <c r="A1941" s="337">
        <v>1949</v>
      </c>
      <c r="B1941" s="336" t="s">
        <v>12364</v>
      </c>
      <c r="C1941" s="333">
        <v>45197</v>
      </c>
      <c r="D1941" s="332">
        <v>20349</v>
      </c>
      <c r="E1941" s="333">
        <v>45180</v>
      </c>
      <c r="F1941" s="332">
        <v>945.7</v>
      </c>
      <c r="G1941" s="332" t="s">
        <v>12213</v>
      </c>
      <c r="H1941" s="332" t="s">
        <v>2963</v>
      </c>
      <c r="I1941" s="334" t="s">
        <v>130</v>
      </c>
      <c r="J1941" s="332" t="s">
        <v>9687</v>
      </c>
      <c r="K1941" s="332">
        <v>30</v>
      </c>
      <c r="L1941" s="333">
        <v>45210</v>
      </c>
      <c r="M1941" s="332"/>
      <c r="N1941" s="332">
        <f t="shared" si="124"/>
        <v>945.7</v>
      </c>
      <c r="O1941" s="332"/>
      <c r="P1941" s="332"/>
      <c r="Q1941" s="332"/>
      <c r="R1941" s="332">
        <f t="shared" si="126"/>
        <v>945.7</v>
      </c>
      <c r="S1941" s="337">
        <f t="shared" si="125"/>
        <v>-45210</v>
      </c>
    </row>
    <row r="1942" spans="1:19" x14ac:dyDescent="0.25">
      <c r="A1942" s="337">
        <v>1950</v>
      </c>
      <c r="B1942" s="336" t="s">
        <v>12365</v>
      </c>
      <c r="C1942" s="333">
        <v>45197</v>
      </c>
      <c r="D1942" s="332">
        <v>20345</v>
      </c>
      <c r="E1942" s="333">
        <v>45196</v>
      </c>
      <c r="F1942" s="332">
        <v>590.44000000000005</v>
      </c>
      <c r="G1942" s="332" t="s">
        <v>12213</v>
      </c>
      <c r="H1942" s="332" t="s">
        <v>2963</v>
      </c>
      <c r="I1942" s="334" t="s">
        <v>130</v>
      </c>
      <c r="J1942" s="332" t="s">
        <v>9687</v>
      </c>
      <c r="K1942" s="332">
        <v>30</v>
      </c>
      <c r="L1942" s="333">
        <v>45226</v>
      </c>
      <c r="M1942" s="332"/>
      <c r="N1942" s="332">
        <f t="shared" si="124"/>
        <v>590.44000000000005</v>
      </c>
      <c r="O1942" s="332"/>
      <c r="P1942" s="332"/>
      <c r="Q1942" s="332"/>
      <c r="R1942" s="332">
        <f t="shared" si="126"/>
        <v>590.44000000000005</v>
      </c>
      <c r="S1942" s="337">
        <f t="shared" si="125"/>
        <v>-45226</v>
      </c>
    </row>
    <row r="1943" spans="1:19" x14ac:dyDescent="0.25">
      <c r="A1943" s="337">
        <v>1951</v>
      </c>
      <c r="B1943" s="336" t="s">
        <v>12366</v>
      </c>
      <c r="C1943" s="333">
        <v>45198</v>
      </c>
      <c r="D1943" s="366">
        <v>110018571851</v>
      </c>
      <c r="E1943" s="333">
        <v>45197</v>
      </c>
      <c r="F1943" s="332">
        <v>9.69</v>
      </c>
      <c r="G1943" s="332" t="s">
        <v>11183</v>
      </c>
      <c r="H1943" s="332" t="s">
        <v>2955</v>
      </c>
      <c r="I1943" s="334" t="s">
        <v>130</v>
      </c>
      <c r="J1943" s="332" t="s">
        <v>8687</v>
      </c>
      <c r="K1943" s="332">
        <v>10</v>
      </c>
      <c r="L1943" s="333">
        <v>45209</v>
      </c>
      <c r="M1943" s="332"/>
      <c r="N1943" s="332">
        <f t="shared" si="124"/>
        <v>9.69</v>
      </c>
      <c r="O1943" s="332"/>
      <c r="P1943" s="332"/>
      <c r="Q1943" s="332"/>
      <c r="R1943" s="332">
        <f t="shared" si="126"/>
        <v>9.69</v>
      </c>
      <c r="S1943" s="337">
        <f t="shared" si="125"/>
        <v>-45209</v>
      </c>
    </row>
    <row r="1944" spans="1:19" x14ac:dyDescent="0.25">
      <c r="A1944" s="337">
        <v>1952</v>
      </c>
      <c r="B1944" s="336" t="s">
        <v>12367</v>
      </c>
      <c r="C1944" s="333">
        <v>45198</v>
      </c>
      <c r="D1944" s="366">
        <v>110018571845</v>
      </c>
      <c r="E1944" s="333">
        <v>45197</v>
      </c>
      <c r="F1944" s="332">
        <v>156.54</v>
      </c>
      <c r="G1944" s="332" t="s">
        <v>11183</v>
      </c>
      <c r="H1944" s="332" t="s">
        <v>2955</v>
      </c>
      <c r="I1944" s="334" t="s">
        <v>130</v>
      </c>
      <c r="J1944" s="332" t="s">
        <v>8687</v>
      </c>
      <c r="K1944" s="332">
        <v>10</v>
      </c>
      <c r="L1944" s="333">
        <v>45209</v>
      </c>
      <c r="M1944" s="332"/>
      <c r="N1944" s="332">
        <f t="shared" si="124"/>
        <v>156.54</v>
      </c>
      <c r="O1944" s="332"/>
      <c r="P1944" s="332"/>
      <c r="Q1944" s="332"/>
      <c r="R1944" s="332">
        <f t="shared" si="126"/>
        <v>156.54</v>
      </c>
      <c r="S1944" s="337">
        <f t="shared" si="125"/>
        <v>-45209</v>
      </c>
    </row>
    <row r="1945" spans="1:19" x14ac:dyDescent="0.25">
      <c r="A1945" s="337">
        <v>1953</v>
      </c>
      <c r="B1945" s="336" t="s">
        <v>9205</v>
      </c>
      <c r="C1945" s="333">
        <v>45198</v>
      </c>
      <c r="D1945" s="366">
        <v>110018571847</v>
      </c>
      <c r="E1945" s="333">
        <v>45197</v>
      </c>
      <c r="F1945" s="332">
        <v>13.95</v>
      </c>
      <c r="G1945" s="332" t="s">
        <v>11183</v>
      </c>
      <c r="H1945" s="332" t="s">
        <v>2955</v>
      </c>
      <c r="I1945" s="334" t="s">
        <v>130</v>
      </c>
      <c r="J1945" s="332" t="s">
        <v>8687</v>
      </c>
      <c r="K1945" s="332">
        <v>10</v>
      </c>
      <c r="L1945" s="333">
        <v>45209</v>
      </c>
      <c r="M1945" s="332"/>
      <c r="N1945" s="332">
        <f t="shared" si="124"/>
        <v>13.95</v>
      </c>
      <c r="O1945" s="332"/>
      <c r="P1945" s="332"/>
      <c r="Q1945" s="332"/>
      <c r="R1945" s="332">
        <f t="shared" si="126"/>
        <v>13.95</v>
      </c>
      <c r="S1945" s="337">
        <f t="shared" si="125"/>
        <v>-45209</v>
      </c>
    </row>
    <row r="1946" spans="1:19" x14ac:dyDescent="0.25">
      <c r="A1946" s="337">
        <v>1954</v>
      </c>
      <c r="B1946" s="336" t="s">
        <v>9206</v>
      </c>
      <c r="C1946" s="333">
        <v>45198</v>
      </c>
      <c r="D1946" s="366">
        <v>110018571850</v>
      </c>
      <c r="E1946" s="333">
        <v>45197</v>
      </c>
      <c r="F1946" s="332">
        <v>28.42</v>
      </c>
      <c r="G1946" s="332" t="s">
        <v>11183</v>
      </c>
      <c r="H1946" s="332" t="s">
        <v>2955</v>
      </c>
      <c r="I1946" s="334" t="s">
        <v>130</v>
      </c>
      <c r="J1946" s="332" t="s">
        <v>8687</v>
      </c>
      <c r="K1946" s="332">
        <v>10</v>
      </c>
      <c r="L1946" s="333">
        <v>45209</v>
      </c>
      <c r="M1946" s="332"/>
      <c r="N1946" s="332">
        <f t="shared" si="124"/>
        <v>28.42</v>
      </c>
      <c r="O1946" s="332"/>
      <c r="P1946" s="332"/>
      <c r="Q1946" s="332"/>
      <c r="R1946" s="332">
        <f t="shared" si="126"/>
        <v>28.42</v>
      </c>
      <c r="S1946" s="337">
        <f t="shared" si="125"/>
        <v>-45209</v>
      </c>
    </row>
    <row r="1947" spans="1:19" x14ac:dyDescent="0.25">
      <c r="A1947" s="337">
        <v>1955</v>
      </c>
      <c r="B1947" s="336" t="s">
        <v>12371</v>
      </c>
      <c r="C1947" s="333">
        <v>45198</v>
      </c>
      <c r="D1947" s="366">
        <v>110018571848</v>
      </c>
      <c r="E1947" s="333">
        <v>45197</v>
      </c>
      <c r="F1947" s="332">
        <v>84.74</v>
      </c>
      <c r="G1947" s="332" t="s">
        <v>11183</v>
      </c>
      <c r="H1947" s="332" t="s">
        <v>2955</v>
      </c>
      <c r="I1947" s="334" t="s">
        <v>130</v>
      </c>
      <c r="J1947" s="332" t="s">
        <v>8687</v>
      </c>
      <c r="K1947" s="332">
        <v>10</v>
      </c>
      <c r="L1947" s="333">
        <v>45209</v>
      </c>
      <c r="M1947" s="332"/>
      <c r="N1947" s="332">
        <f t="shared" si="124"/>
        <v>84.74</v>
      </c>
      <c r="O1947" s="332"/>
      <c r="P1947" s="332"/>
      <c r="Q1947" s="332"/>
      <c r="R1947" s="332">
        <f t="shared" si="126"/>
        <v>84.74</v>
      </c>
      <c r="S1947" s="337">
        <f t="shared" si="125"/>
        <v>-45209</v>
      </c>
    </row>
    <row r="1948" spans="1:19" x14ac:dyDescent="0.25">
      <c r="A1948" s="337">
        <v>1956</v>
      </c>
      <c r="B1948" s="336" t="s">
        <v>8758</v>
      </c>
      <c r="C1948" s="333">
        <v>45198</v>
      </c>
      <c r="D1948" s="366">
        <v>110018571854</v>
      </c>
      <c r="E1948" s="333">
        <v>45197</v>
      </c>
      <c r="F1948" s="332">
        <v>112.65</v>
      </c>
      <c r="G1948" s="332" t="s">
        <v>11183</v>
      </c>
      <c r="H1948" s="332" t="s">
        <v>2955</v>
      </c>
      <c r="I1948" s="334" t="s">
        <v>130</v>
      </c>
      <c r="J1948" s="332" t="s">
        <v>8687</v>
      </c>
      <c r="K1948" s="332">
        <v>10</v>
      </c>
      <c r="L1948" s="333">
        <v>45209</v>
      </c>
      <c r="M1948" s="332"/>
      <c r="N1948" s="332">
        <f t="shared" si="124"/>
        <v>112.65</v>
      </c>
      <c r="O1948" s="332"/>
      <c r="P1948" s="332"/>
      <c r="Q1948" s="332"/>
      <c r="R1948" s="332">
        <f t="shared" si="126"/>
        <v>112.65</v>
      </c>
      <c r="S1948" s="337">
        <f t="shared" si="125"/>
        <v>-45209</v>
      </c>
    </row>
    <row r="1949" spans="1:19" x14ac:dyDescent="0.25">
      <c r="A1949" s="337">
        <v>1957</v>
      </c>
      <c r="B1949" s="336" t="s">
        <v>4293</v>
      </c>
      <c r="C1949" s="333">
        <v>45198</v>
      </c>
      <c r="D1949" s="366">
        <v>110018571840</v>
      </c>
      <c r="E1949" s="333">
        <v>45197</v>
      </c>
      <c r="F1949" s="332">
        <v>21.78</v>
      </c>
      <c r="G1949" s="332" t="s">
        <v>11183</v>
      </c>
      <c r="H1949" s="332" t="s">
        <v>2955</v>
      </c>
      <c r="I1949" s="334" t="s">
        <v>130</v>
      </c>
      <c r="J1949" s="332" t="s">
        <v>8687</v>
      </c>
      <c r="K1949" s="332">
        <v>10</v>
      </c>
      <c r="L1949" s="333">
        <v>45209</v>
      </c>
      <c r="M1949" s="332"/>
      <c r="N1949" s="332">
        <f t="shared" si="124"/>
        <v>21.78</v>
      </c>
      <c r="O1949" s="332"/>
      <c r="P1949" s="332"/>
      <c r="Q1949" s="332"/>
      <c r="R1949" s="332">
        <f t="shared" si="126"/>
        <v>21.78</v>
      </c>
      <c r="S1949" s="337">
        <f t="shared" si="125"/>
        <v>-45209</v>
      </c>
    </row>
    <row r="1950" spans="1:19" x14ac:dyDescent="0.25">
      <c r="A1950" s="337">
        <v>1958</v>
      </c>
      <c r="B1950" s="336" t="s">
        <v>12372</v>
      </c>
      <c r="C1950" s="333">
        <v>45198</v>
      </c>
      <c r="D1950" s="366">
        <v>110018571841</v>
      </c>
      <c r="E1950" s="333">
        <v>45197</v>
      </c>
      <c r="F1950" s="332">
        <v>16.34</v>
      </c>
      <c r="G1950" s="332" t="s">
        <v>11183</v>
      </c>
      <c r="H1950" s="332" t="s">
        <v>2955</v>
      </c>
      <c r="I1950" s="334" t="s">
        <v>130</v>
      </c>
      <c r="J1950" s="332" t="s">
        <v>8687</v>
      </c>
      <c r="K1950" s="332">
        <v>10</v>
      </c>
      <c r="L1950" s="333">
        <v>45209</v>
      </c>
      <c r="M1950" s="332"/>
      <c r="N1950" s="332">
        <f t="shared" si="124"/>
        <v>16.34</v>
      </c>
      <c r="O1950" s="332"/>
      <c r="P1950" s="332"/>
      <c r="Q1950" s="332"/>
      <c r="R1950" s="332">
        <f t="shared" si="126"/>
        <v>16.34</v>
      </c>
      <c r="S1950" s="337">
        <f t="shared" si="125"/>
        <v>-45209</v>
      </c>
    </row>
    <row r="1951" spans="1:19" x14ac:dyDescent="0.25">
      <c r="A1951" s="337">
        <v>1959</v>
      </c>
      <c r="B1951" s="336" t="s">
        <v>12373</v>
      </c>
      <c r="C1951" s="333">
        <v>45198</v>
      </c>
      <c r="D1951" s="366">
        <v>110018571846</v>
      </c>
      <c r="E1951" s="333">
        <v>45197</v>
      </c>
      <c r="F1951" s="332">
        <v>80.48</v>
      </c>
      <c r="G1951" s="332" t="s">
        <v>11183</v>
      </c>
      <c r="H1951" s="332" t="s">
        <v>2955</v>
      </c>
      <c r="I1951" s="334" t="s">
        <v>130</v>
      </c>
      <c r="J1951" s="332" t="s">
        <v>8687</v>
      </c>
      <c r="K1951" s="332">
        <v>10</v>
      </c>
      <c r="L1951" s="333">
        <v>45209</v>
      </c>
      <c r="M1951" s="332"/>
      <c r="N1951" s="332">
        <f t="shared" si="124"/>
        <v>80.48</v>
      </c>
      <c r="O1951" s="332"/>
      <c r="P1951" s="332"/>
      <c r="Q1951" s="332"/>
      <c r="R1951" s="332">
        <f t="shared" si="126"/>
        <v>80.48</v>
      </c>
      <c r="S1951" s="337">
        <f t="shared" si="125"/>
        <v>-45209</v>
      </c>
    </row>
    <row r="1952" spans="1:19" x14ac:dyDescent="0.25">
      <c r="A1952" s="337">
        <v>1960</v>
      </c>
      <c r="B1952" s="336" t="s">
        <v>12374</v>
      </c>
      <c r="C1952" s="333">
        <v>45201</v>
      </c>
      <c r="D1952" s="332">
        <v>4208</v>
      </c>
      <c r="E1952" s="333">
        <v>45196</v>
      </c>
      <c r="F1952" s="332">
        <v>45</v>
      </c>
      <c r="G1952" s="332" t="s">
        <v>399</v>
      </c>
      <c r="H1952" s="332" t="s">
        <v>12029</v>
      </c>
      <c r="I1952" s="334" t="s">
        <v>130</v>
      </c>
      <c r="J1952" s="332" t="s">
        <v>9687</v>
      </c>
      <c r="K1952" s="332">
        <v>0</v>
      </c>
      <c r="L1952" s="333">
        <v>45196</v>
      </c>
      <c r="M1952" s="332"/>
      <c r="N1952" s="332">
        <f t="shared" si="124"/>
        <v>45</v>
      </c>
      <c r="O1952" s="332"/>
      <c r="P1952" s="332"/>
      <c r="Q1952" s="332"/>
      <c r="R1952" s="332">
        <f t="shared" si="126"/>
        <v>45</v>
      </c>
      <c r="S1952" s="337">
        <f t="shared" si="125"/>
        <v>-45196</v>
      </c>
    </row>
    <row r="1953" spans="1:19" x14ac:dyDescent="0.25">
      <c r="A1953" s="337">
        <v>1961</v>
      </c>
      <c r="B1953" s="336" t="s">
        <v>12375</v>
      </c>
      <c r="C1953" s="333">
        <v>45201</v>
      </c>
      <c r="D1953" s="332">
        <v>4185</v>
      </c>
      <c r="E1953" s="333">
        <v>45195</v>
      </c>
      <c r="F1953" s="332">
        <v>61</v>
      </c>
      <c r="G1953" s="332" t="s">
        <v>399</v>
      </c>
      <c r="H1953" s="332" t="s">
        <v>12029</v>
      </c>
      <c r="I1953" s="334" t="s">
        <v>130</v>
      </c>
      <c r="J1953" s="332" t="s">
        <v>9687</v>
      </c>
      <c r="K1953" s="332">
        <v>0</v>
      </c>
      <c r="L1953" s="333">
        <v>45195</v>
      </c>
      <c r="M1953" s="332"/>
      <c r="N1953" s="332">
        <f t="shared" si="124"/>
        <v>61</v>
      </c>
      <c r="O1953" s="332"/>
      <c r="P1953" s="332"/>
      <c r="Q1953" s="332"/>
      <c r="R1953" s="332">
        <f t="shared" si="126"/>
        <v>61</v>
      </c>
      <c r="S1953" s="337">
        <f t="shared" si="125"/>
        <v>-45195</v>
      </c>
    </row>
    <row r="1954" spans="1:19" x14ac:dyDescent="0.25">
      <c r="A1954" s="337">
        <v>1962</v>
      </c>
      <c r="B1954" s="336" t="s">
        <v>10744</v>
      </c>
      <c r="C1954" s="333">
        <v>45201</v>
      </c>
      <c r="D1954" s="332">
        <v>41138</v>
      </c>
      <c r="E1954" s="333">
        <v>45191</v>
      </c>
      <c r="F1954" s="332">
        <v>41</v>
      </c>
      <c r="G1954" s="332" t="s">
        <v>399</v>
      </c>
      <c r="H1954" s="332" t="s">
        <v>12029</v>
      </c>
      <c r="I1954" s="334" t="s">
        <v>130</v>
      </c>
      <c r="J1954" s="332" t="s">
        <v>9687</v>
      </c>
      <c r="K1954" s="332">
        <v>0</v>
      </c>
      <c r="L1954" s="333">
        <v>45191</v>
      </c>
      <c r="M1954" s="332"/>
      <c r="N1954" s="332">
        <f t="shared" si="124"/>
        <v>41</v>
      </c>
      <c r="O1954" s="332"/>
      <c r="P1954" s="332"/>
      <c r="Q1954" s="332"/>
      <c r="R1954" s="332">
        <f t="shared" si="126"/>
        <v>41</v>
      </c>
      <c r="S1954" s="337">
        <f t="shared" si="125"/>
        <v>-45191</v>
      </c>
    </row>
    <row r="1955" spans="1:19" x14ac:dyDescent="0.25">
      <c r="A1955" s="337">
        <v>1963</v>
      </c>
      <c r="B1955" s="336" t="s">
        <v>12376</v>
      </c>
      <c r="C1955" s="333">
        <v>45201</v>
      </c>
      <c r="D1955" s="332">
        <v>4121</v>
      </c>
      <c r="E1955" s="333">
        <v>45190</v>
      </c>
      <c r="F1955" s="332">
        <v>45</v>
      </c>
      <c r="G1955" s="332" t="s">
        <v>399</v>
      </c>
      <c r="H1955" s="332" t="s">
        <v>12029</v>
      </c>
      <c r="I1955" s="334" t="s">
        <v>130</v>
      </c>
      <c r="J1955" s="332" t="s">
        <v>9687</v>
      </c>
      <c r="K1955" s="332">
        <v>0</v>
      </c>
      <c r="L1955" s="333">
        <v>45190</v>
      </c>
      <c r="M1955" s="332"/>
      <c r="N1955" s="332">
        <f t="shared" si="124"/>
        <v>45</v>
      </c>
      <c r="O1955" s="332"/>
      <c r="P1955" s="332"/>
      <c r="Q1955" s="332"/>
      <c r="R1955" s="332">
        <f t="shared" si="126"/>
        <v>45</v>
      </c>
      <c r="S1955" s="337">
        <f t="shared" si="125"/>
        <v>-45190</v>
      </c>
    </row>
    <row r="1956" spans="1:19" x14ac:dyDescent="0.25">
      <c r="A1956" s="337">
        <v>1964</v>
      </c>
      <c r="B1956" s="336" t="s">
        <v>12377</v>
      </c>
      <c r="C1956" s="333">
        <v>45201</v>
      </c>
      <c r="D1956" s="332">
        <v>4106</v>
      </c>
      <c r="E1956" s="333">
        <v>45189</v>
      </c>
      <c r="F1956" s="332">
        <v>19</v>
      </c>
      <c r="G1956" s="332" t="s">
        <v>399</v>
      </c>
      <c r="H1956" s="332" t="s">
        <v>12029</v>
      </c>
      <c r="I1956" s="334" t="s">
        <v>130</v>
      </c>
      <c r="J1956" s="332" t="s">
        <v>9687</v>
      </c>
      <c r="K1956" s="332">
        <v>0</v>
      </c>
      <c r="L1956" s="333">
        <v>45189</v>
      </c>
      <c r="M1956" s="332"/>
      <c r="N1956" s="332">
        <f t="shared" si="124"/>
        <v>19</v>
      </c>
      <c r="O1956" s="332"/>
      <c r="P1956" s="332"/>
      <c r="Q1956" s="332"/>
      <c r="R1956" s="332">
        <f t="shared" si="126"/>
        <v>19</v>
      </c>
      <c r="S1956" s="337">
        <f t="shared" si="125"/>
        <v>-45189</v>
      </c>
    </row>
    <row r="1957" spans="1:19" x14ac:dyDescent="0.25">
      <c r="A1957" s="337">
        <v>1965</v>
      </c>
      <c r="B1957" s="336" t="s">
        <v>12378</v>
      </c>
      <c r="C1957" s="333">
        <v>45201</v>
      </c>
      <c r="D1957" s="332">
        <v>4089</v>
      </c>
      <c r="E1957" s="333">
        <v>45188</v>
      </c>
      <c r="F1957" s="332">
        <v>46</v>
      </c>
      <c r="G1957" s="332" t="s">
        <v>399</v>
      </c>
      <c r="H1957" s="332" t="s">
        <v>12029</v>
      </c>
      <c r="I1957" s="334" t="s">
        <v>130</v>
      </c>
      <c r="J1957" s="332" t="s">
        <v>9687</v>
      </c>
      <c r="K1957" s="332">
        <v>0</v>
      </c>
      <c r="L1957" s="333">
        <v>45188</v>
      </c>
      <c r="M1957" s="332"/>
      <c r="N1957" s="332">
        <f t="shared" si="124"/>
        <v>46</v>
      </c>
      <c r="O1957" s="332"/>
      <c r="P1957" s="332"/>
      <c r="Q1957" s="332"/>
      <c r="R1957" s="332">
        <f t="shared" si="126"/>
        <v>46</v>
      </c>
      <c r="S1957" s="337">
        <f t="shared" si="125"/>
        <v>-45188</v>
      </c>
    </row>
    <row r="1958" spans="1:19" x14ac:dyDescent="0.25">
      <c r="A1958" s="337">
        <v>1966</v>
      </c>
      <c r="B1958" s="336" t="s">
        <v>1787</v>
      </c>
      <c r="C1958" s="333">
        <v>45201</v>
      </c>
      <c r="D1958" s="332">
        <v>4065</v>
      </c>
      <c r="E1958" s="333">
        <v>45187</v>
      </c>
      <c r="F1958" s="332">
        <v>36</v>
      </c>
      <c r="G1958" s="332" t="s">
        <v>399</v>
      </c>
      <c r="H1958" s="332" t="s">
        <v>12029</v>
      </c>
      <c r="I1958" s="334" t="s">
        <v>130</v>
      </c>
      <c r="J1958" s="332" t="s">
        <v>9687</v>
      </c>
      <c r="K1958" s="332">
        <v>0</v>
      </c>
      <c r="L1958" s="333">
        <v>45187</v>
      </c>
      <c r="M1958" s="332"/>
      <c r="N1958" s="332">
        <f t="shared" si="124"/>
        <v>36</v>
      </c>
      <c r="O1958" s="332"/>
      <c r="P1958" s="332"/>
      <c r="Q1958" s="332"/>
      <c r="R1958" s="332">
        <f t="shared" si="126"/>
        <v>36</v>
      </c>
      <c r="S1958" s="337">
        <f t="shared" si="125"/>
        <v>-45187</v>
      </c>
    </row>
    <row r="1959" spans="1:19" x14ac:dyDescent="0.25">
      <c r="A1959" s="337">
        <v>1967</v>
      </c>
      <c r="B1959" s="336" t="s">
        <v>12379</v>
      </c>
      <c r="C1959" s="333">
        <v>45201</v>
      </c>
      <c r="D1959" s="332">
        <v>41019</v>
      </c>
      <c r="E1959" s="333">
        <v>45183</v>
      </c>
      <c r="F1959" s="332">
        <v>9</v>
      </c>
      <c r="G1959" s="332" t="s">
        <v>399</v>
      </c>
      <c r="H1959" s="332" t="s">
        <v>12029</v>
      </c>
      <c r="I1959" s="334" t="s">
        <v>130</v>
      </c>
      <c r="J1959" s="332" t="s">
        <v>9687</v>
      </c>
      <c r="K1959" s="332">
        <v>0</v>
      </c>
      <c r="L1959" s="333">
        <v>45183</v>
      </c>
      <c r="M1959" s="332"/>
      <c r="N1959" s="332">
        <f t="shared" si="124"/>
        <v>9</v>
      </c>
      <c r="O1959" s="332"/>
      <c r="P1959" s="332"/>
      <c r="Q1959" s="332"/>
      <c r="R1959" s="332">
        <f t="shared" si="126"/>
        <v>9</v>
      </c>
      <c r="S1959" s="337">
        <f t="shared" si="125"/>
        <v>-45183</v>
      </c>
    </row>
    <row r="1960" spans="1:19" x14ac:dyDescent="0.25">
      <c r="A1960" s="337">
        <v>1968</v>
      </c>
      <c r="B1960" s="336" t="s">
        <v>1820</v>
      </c>
      <c r="C1960" s="333">
        <v>45201</v>
      </c>
      <c r="D1960" s="332">
        <v>4005</v>
      </c>
      <c r="E1960" s="333">
        <v>45182</v>
      </c>
      <c r="F1960" s="332">
        <v>32.9</v>
      </c>
      <c r="G1960" s="332" t="s">
        <v>399</v>
      </c>
      <c r="H1960" s="332" t="s">
        <v>12029</v>
      </c>
      <c r="I1960" s="334" t="s">
        <v>130</v>
      </c>
      <c r="J1960" s="332" t="s">
        <v>9687</v>
      </c>
      <c r="K1960" s="332">
        <v>0</v>
      </c>
      <c r="L1960" s="333">
        <v>45182</v>
      </c>
      <c r="M1960" s="332"/>
      <c r="N1960" s="332">
        <f t="shared" si="124"/>
        <v>32.9</v>
      </c>
      <c r="O1960" s="332"/>
      <c r="P1960" s="332"/>
      <c r="Q1960" s="332"/>
      <c r="R1960" s="332">
        <f t="shared" si="126"/>
        <v>32.9</v>
      </c>
      <c r="S1960" s="337">
        <f t="shared" si="125"/>
        <v>-45182</v>
      </c>
    </row>
    <row r="1961" spans="1:19" x14ac:dyDescent="0.25">
      <c r="A1961" s="337">
        <v>1969</v>
      </c>
      <c r="B1961" s="336" t="s">
        <v>1822</v>
      </c>
      <c r="C1961" s="333">
        <v>45201</v>
      </c>
      <c r="D1961" s="332">
        <v>3983</v>
      </c>
      <c r="E1961" s="333">
        <v>45181</v>
      </c>
      <c r="F1961" s="332">
        <v>18</v>
      </c>
      <c r="G1961" s="332" t="s">
        <v>399</v>
      </c>
      <c r="H1961" s="332" t="s">
        <v>12029</v>
      </c>
      <c r="I1961" s="334" t="s">
        <v>130</v>
      </c>
      <c r="J1961" s="332" t="s">
        <v>9687</v>
      </c>
      <c r="K1961" s="332">
        <v>0</v>
      </c>
      <c r="L1961" s="333">
        <f>E1961</f>
        <v>45181</v>
      </c>
      <c r="M1961" s="332"/>
      <c r="N1961" s="332">
        <f t="shared" si="124"/>
        <v>18</v>
      </c>
      <c r="O1961" s="332"/>
      <c r="P1961" s="332"/>
      <c r="Q1961" s="332"/>
      <c r="R1961" s="332">
        <f t="shared" si="126"/>
        <v>18</v>
      </c>
      <c r="S1961" s="337">
        <f t="shared" si="125"/>
        <v>-45181</v>
      </c>
    </row>
    <row r="1962" spans="1:19" x14ac:dyDescent="0.25">
      <c r="A1962" s="337">
        <v>1970</v>
      </c>
      <c r="B1962" s="336" t="s">
        <v>9208</v>
      </c>
      <c r="C1962" s="333">
        <v>45201</v>
      </c>
      <c r="D1962" s="332">
        <v>3964</v>
      </c>
      <c r="E1962" s="333">
        <v>45180</v>
      </c>
      <c r="F1962" s="332">
        <v>9</v>
      </c>
      <c r="G1962" s="332" t="s">
        <v>399</v>
      </c>
      <c r="H1962" s="332" t="s">
        <v>12029</v>
      </c>
      <c r="I1962" s="334" t="s">
        <v>130</v>
      </c>
      <c r="J1962" s="332" t="s">
        <v>9687</v>
      </c>
      <c r="K1962" s="332">
        <v>0</v>
      </c>
      <c r="L1962" s="333">
        <f t="shared" ref="L1962:L1970" si="127">E1962</f>
        <v>45180</v>
      </c>
      <c r="M1962" s="332"/>
      <c r="N1962" s="332">
        <f t="shared" si="124"/>
        <v>9</v>
      </c>
      <c r="O1962" s="332"/>
      <c r="P1962" s="332"/>
      <c r="Q1962" s="332"/>
      <c r="R1962" s="332">
        <f t="shared" si="126"/>
        <v>9</v>
      </c>
      <c r="S1962" s="337">
        <f t="shared" si="125"/>
        <v>-45180</v>
      </c>
    </row>
    <row r="1963" spans="1:19" x14ac:dyDescent="0.25">
      <c r="A1963" s="337">
        <v>1971</v>
      </c>
      <c r="B1963" s="336" t="s">
        <v>9207</v>
      </c>
      <c r="C1963" s="333">
        <v>45201</v>
      </c>
      <c r="D1963" s="332">
        <v>3947</v>
      </c>
      <c r="E1963" s="333">
        <v>45177</v>
      </c>
      <c r="F1963" s="332">
        <v>27</v>
      </c>
      <c r="G1963" s="332" t="s">
        <v>399</v>
      </c>
      <c r="H1963" s="332" t="s">
        <v>12029</v>
      </c>
      <c r="I1963" s="334" t="s">
        <v>130</v>
      </c>
      <c r="J1963" s="332" t="s">
        <v>9687</v>
      </c>
      <c r="K1963" s="332">
        <v>0</v>
      </c>
      <c r="L1963" s="333">
        <f t="shared" si="127"/>
        <v>45177</v>
      </c>
      <c r="M1963" s="332"/>
      <c r="N1963" s="332">
        <f t="shared" si="124"/>
        <v>27</v>
      </c>
      <c r="O1963" s="332"/>
      <c r="P1963" s="332"/>
      <c r="Q1963" s="332"/>
      <c r="R1963" s="332">
        <f t="shared" si="126"/>
        <v>27</v>
      </c>
      <c r="S1963" s="337">
        <f t="shared" si="125"/>
        <v>-45177</v>
      </c>
    </row>
    <row r="1964" spans="1:19" x14ac:dyDescent="0.25">
      <c r="A1964" s="337">
        <v>1972</v>
      </c>
      <c r="B1964" s="336" t="s">
        <v>12380</v>
      </c>
      <c r="C1964" s="333">
        <v>45201</v>
      </c>
      <c r="D1964" s="332">
        <v>3914</v>
      </c>
      <c r="E1964" s="333">
        <v>45176</v>
      </c>
      <c r="F1964" s="332">
        <v>4.7</v>
      </c>
      <c r="G1964" s="332" t="s">
        <v>399</v>
      </c>
      <c r="H1964" s="332" t="s">
        <v>12029</v>
      </c>
      <c r="I1964" s="334" t="s">
        <v>130</v>
      </c>
      <c r="J1964" s="332" t="s">
        <v>9687</v>
      </c>
      <c r="K1964" s="332">
        <v>0</v>
      </c>
      <c r="L1964" s="333">
        <f t="shared" si="127"/>
        <v>45176</v>
      </c>
      <c r="M1964" s="332"/>
      <c r="N1964" s="332">
        <f t="shared" si="124"/>
        <v>4.7</v>
      </c>
      <c r="O1964" s="332"/>
      <c r="P1964" s="332"/>
      <c r="Q1964" s="332"/>
      <c r="R1964" s="332">
        <f t="shared" si="126"/>
        <v>4.7</v>
      </c>
      <c r="S1964" s="337">
        <f t="shared" si="125"/>
        <v>-45176</v>
      </c>
    </row>
    <row r="1965" spans="1:19" x14ac:dyDescent="0.25">
      <c r="A1965" s="337">
        <v>1973</v>
      </c>
      <c r="B1965" s="336" t="s">
        <v>8761</v>
      </c>
      <c r="C1965" s="333">
        <v>45201</v>
      </c>
      <c r="D1965" s="332">
        <v>3911</v>
      </c>
      <c r="E1965" s="333">
        <v>45175</v>
      </c>
      <c r="F1965" s="332">
        <v>4.7</v>
      </c>
      <c r="G1965" s="332" t="s">
        <v>399</v>
      </c>
      <c r="H1965" s="332" t="s">
        <v>12029</v>
      </c>
      <c r="I1965" s="334" t="s">
        <v>130</v>
      </c>
      <c r="J1965" s="332" t="s">
        <v>9687</v>
      </c>
      <c r="K1965" s="332">
        <v>0</v>
      </c>
      <c r="L1965" s="333">
        <f t="shared" si="127"/>
        <v>45175</v>
      </c>
      <c r="M1965" s="332"/>
      <c r="N1965" s="332">
        <f t="shared" si="124"/>
        <v>4.7</v>
      </c>
      <c r="O1965" s="332"/>
      <c r="P1965" s="332"/>
      <c r="Q1965" s="332"/>
      <c r="R1965" s="332">
        <f t="shared" si="126"/>
        <v>4.7</v>
      </c>
      <c r="S1965" s="337">
        <f t="shared" si="125"/>
        <v>-45175</v>
      </c>
    </row>
    <row r="1966" spans="1:19" x14ac:dyDescent="0.25">
      <c r="A1966" s="337">
        <v>1974</v>
      </c>
      <c r="B1966" s="336" t="s">
        <v>8762</v>
      </c>
      <c r="C1966" s="333">
        <v>45201</v>
      </c>
      <c r="D1966" s="332">
        <v>3893</v>
      </c>
      <c r="E1966" s="333">
        <v>45174</v>
      </c>
      <c r="F1966" s="332">
        <v>27</v>
      </c>
      <c r="G1966" s="332" t="s">
        <v>399</v>
      </c>
      <c r="H1966" s="332" t="s">
        <v>12029</v>
      </c>
      <c r="I1966" s="334" t="s">
        <v>130</v>
      </c>
      <c r="J1966" s="332" t="s">
        <v>9687</v>
      </c>
      <c r="K1966" s="332">
        <v>0</v>
      </c>
      <c r="L1966" s="333">
        <f t="shared" si="127"/>
        <v>45174</v>
      </c>
      <c r="M1966" s="332"/>
      <c r="N1966" s="332">
        <f t="shared" si="124"/>
        <v>27</v>
      </c>
      <c r="O1966" s="332"/>
      <c r="P1966" s="332"/>
      <c r="Q1966" s="332"/>
      <c r="R1966" s="332">
        <f t="shared" si="126"/>
        <v>27</v>
      </c>
      <c r="S1966" s="337">
        <f t="shared" si="125"/>
        <v>-45174</v>
      </c>
    </row>
    <row r="1967" spans="1:19" x14ac:dyDescent="0.25">
      <c r="A1967" s="337">
        <v>1975</v>
      </c>
      <c r="B1967" s="336" t="s">
        <v>8763</v>
      </c>
      <c r="C1967" s="333">
        <v>45201</v>
      </c>
      <c r="D1967" s="332">
        <v>3877</v>
      </c>
      <c r="E1967" s="333">
        <v>45173</v>
      </c>
      <c r="F1967" s="332">
        <v>18</v>
      </c>
      <c r="G1967" s="332" t="s">
        <v>399</v>
      </c>
      <c r="H1967" s="332" t="s">
        <v>12029</v>
      </c>
      <c r="I1967" s="334" t="s">
        <v>130</v>
      </c>
      <c r="J1967" s="332" t="s">
        <v>9687</v>
      </c>
      <c r="K1967" s="332">
        <v>0</v>
      </c>
      <c r="L1967" s="333">
        <f t="shared" si="127"/>
        <v>45173</v>
      </c>
      <c r="M1967" s="332"/>
      <c r="N1967" s="332">
        <f t="shared" si="124"/>
        <v>18</v>
      </c>
      <c r="O1967" s="332"/>
      <c r="P1967" s="332"/>
      <c r="Q1967" s="332"/>
      <c r="R1967" s="332">
        <f t="shared" si="126"/>
        <v>18</v>
      </c>
      <c r="S1967" s="337">
        <f t="shared" si="125"/>
        <v>-45173</v>
      </c>
    </row>
    <row r="1968" spans="1:19" x14ac:dyDescent="0.25">
      <c r="A1968" s="337">
        <v>1976</v>
      </c>
      <c r="B1968" s="336" t="s">
        <v>8764</v>
      </c>
      <c r="C1968" s="333">
        <v>45201</v>
      </c>
      <c r="D1968" s="332">
        <v>3864</v>
      </c>
      <c r="E1968" s="333">
        <v>45170</v>
      </c>
      <c r="F1968" s="332">
        <v>9.4</v>
      </c>
      <c r="G1968" s="332" t="s">
        <v>399</v>
      </c>
      <c r="H1968" s="332" t="s">
        <v>12029</v>
      </c>
      <c r="I1968" s="334" t="s">
        <v>130</v>
      </c>
      <c r="J1968" s="332" t="s">
        <v>9687</v>
      </c>
      <c r="K1968" s="332">
        <v>0</v>
      </c>
      <c r="L1968" s="333">
        <f t="shared" si="127"/>
        <v>45170</v>
      </c>
      <c r="M1968" s="332"/>
      <c r="N1968" s="332">
        <f t="shared" si="124"/>
        <v>9.4</v>
      </c>
      <c r="O1968" s="332"/>
      <c r="P1968" s="332"/>
      <c r="Q1968" s="332"/>
      <c r="R1968" s="332">
        <f t="shared" si="126"/>
        <v>9.4</v>
      </c>
      <c r="S1968" s="337">
        <f t="shared" si="125"/>
        <v>-45170</v>
      </c>
    </row>
    <row r="1969" spans="1:19" x14ac:dyDescent="0.25">
      <c r="A1969" s="337">
        <v>1977</v>
      </c>
      <c r="B1969" s="336" t="s">
        <v>8765</v>
      </c>
      <c r="C1969" s="333">
        <v>45201</v>
      </c>
      <c r="D1969" s="332">
        <v>3913</v>
      </c>
      <c r="E1969" s="333">
        <v>45175</v>
      </c>
      <c r="F1969" s="332">
        <v>40</v>
      </c>
      <c r="G1969" s="332" t="s">
        <v>399</v>
      </c>
      <c r="H1969" s="332" t="s">
        <v>12029</v>
      </c>
      <c r="I1969" s="334" t="s">
        <v>130</v>
      </c>
      <c r="J1969" s="332" t="s">
        <v>9687</v>
      </c>
      <c r="K1969" s="332">
        <v>0</v>
      </c>
      <c r="L1969" s="333">
        <f t="shared" si="127"/>
        <v>45175</v>
      </c>
      <c r="M1969" s="332"/>
      <c r="N1969" s="332">
        <f t="shared" si="124"/>
        <v>40</v>
      </c>
      <c r="O1969" s="332"/>
      <c r="P1969" s="332"/>
      <c r="Q1969" s="332"/>
      <c r="R1969" s="332">
        <f t="shared" si="126"/>
        <v>40</v>
      </c>
      <c r="S1969" s="337">
        <f t="shared" si="125"/>
        <v>-45175</v>
      </c>
    </row>
    <row r="1970" spans="1:19" x14ac:dyDescent="0.25">
      <c r="A1970" s="337">
        <v>1978</v>
      </c>
      <c r="B1970" s="336" t="s">
        <v>8766</v>
      </c>
      <c r="C1970" s="333">
        <v>45201</v>
      </c>
      <c r="D1970" s="332">
        <v>446</v>
      </c>
      <c r="E1970" s="333">
        <v>45198</v>
      </c>
      <c r="F1970" s="332">
        <v>2380</v>
      </c>
      <c r="G1970" s="332" t="s">
        <v>12381</v>
      </c>
      <c r="H1970" s="332" t="s">
        <v>12383</v>
      </c>
      <c r="I1970" s="334" t="s">
        <v>130</v>
      </c>
      <c r="J1970" s="332" t="s">
        <v>9687</v>
      </c>
      <c r="K1970" s="332">
        <v>0</v>
      </c>
      <c r="L1970" s="333">
        <f t="shared" si="127"/>
        <v>45198</v>
      </c>
      <c r="M1970" s="332"/>
      <c r="N1970" s="332">
        <f t="shared" si="124"/>
        <v>2380</v>
      </c>
      <c r="O1970" s="332"/>
      <c r="P1970" s="332"/>
      <c r="Q1970" s="332"/>
      <c r="R1970" s="332">
        <f t="shared" si="126"/>
        <v>2380</v>
      </c>
      <c r="S1970" s="337">
        <f t="shared" si="125"/>
        <v>-45198</v>
      </c>
    </row>
    <row r="1971" spans="1:19" x14ac:dyDescent="0.25">
      <c r="A1971" s="337">
        <v>1979</v>
      </c>
      <c r="B1971" s="336" t="s">
        <v>8767</v>
      </c>
      <c r="C1971" s="333">
        <v>45201</v>
      </c>
      <c r="D1971" s="332">
        <v>41</v>
      </c>
      <c r="E1971" s="333">
        <v>45201</v>
      </c>
      <c r="F1971" s="332">
        <v>99.9</v>
      </c>
      <c r="G1971" s="332" t="s">
        <v>9547</v>
      </c>
      <c r="H1971" s="332" t="s">
        <v>12384</v>
      </c>
      <c r="I1971" s="334" t="s">
        <v>130</v>
      </c>
      <c r="J1971" s="332" t="s">
        <v>9687</v>
      </c>
      <c r="K1971" s="332"/>
      <c r="L1971" s="332"/>
      <c r="M1971" s="332"/>
      <c r="N1971" s="332">
        <f t="shared" si="124"/>
        <v>99.9</v>
      </c>
      <c r="O1971" s="332"/>
      <c r="P1971" s="332"/>
      <c r="Q1971" s="332"/>
      <c r="R1971" s="332">
        <f t="shared" si="126"/>
        <v>99.9</v>
      </c>
      <c r="S1971" s="337">
        <f t="shared" si="125"/>
        <v>0</v>
      </c>
    </row>
    <row r="1972" spans="1:19" x14ac:dyDescent="0.25">
      <c r="A1972" s="337">
        <v>1980</v>
      </c>
      <c r="B1972" s="336" t="s">
        <v>8768</v>
      </c>
      <c r="C1972" s="333">
        <v>45201</v>
      </c>
      <c r="D1972" s="332">
        <v>2826</v>
      </c>
      <c r="E1972" s="333">
        <v>45194</v>
      </c>
      <c r="F1972" s="332">
        <v>981.75</v>
      </c>
      <c r="G1972" s="332" t="s">
        <v>11431</v>
      </c>
      <c r="H1972" s="332" t="s">
        <v>2175</v>
      </c>
      <c r="I1972" s="334" t="s">
        <v>130</v>
      </c>
      <c r="J1972" s="332" t="s">
        <v>9687</v>
      </c>
      <c r="K1972" s="332"/>
      <c r="L1972" s="332"/>
      <c r="M1972" s="332"/>
      <c r="N1972" s="332">
        <f t="shared" si="124"/>
        <v>981.75</v>
      </c>
      <c r="O1972" s="332"/>
      <c r="P1972" s="332"/>
      <c r="Q1972" s="332"/>
      <c r="R1972" s="332">
        <f t="shared" si="126"/>
        <v>981.75</v>
      </c>
      <c r="S1972" s="337">
        <f t="shared" si="125"/>
        <v>0</v>
      </c>
    </row>
    <row r="1973" spans="1:19" x14ac:dyDescent="0.25">
      <c r="A1973" s="337">
        <v>1981</v>
      </c>
      <c r="B1973" s="336" t="s">
        <v>9209</v>
      </c>
      <c r="C1973" s="333">
        <v>45201</v>
      </c>
      <c r="D1973" s="332">
        <v>2105</v>
      </c>
      <c r="E1973" s="333">
        <v>45199</v>
      </c>
      <c r="F1973" s="332">
        <v>530</v>
      </c>
      <c r="G1973" s="332" t="s">
        <v>12382</v>
      </c>
      <c r="H1973" s="332" t="s">
        <v>219</v>
      </c>
      <c r="I1973" s="334" t="s">
        <v>130</v>
      </c>
      <c r="J1973" s="332" t="s">
        <v>11322</v>
      </c>
      <c r="K1973" s="332"/>
      <c r="L1973" s="332"/>
      <c r="M1973" s="332"/>
      <c r="N1973" s="332">
        <f t="shared" si="124"/>
        <v>530</v>
      </c>
      <c r="O1973" s="332"/>
      <c r="P1973" s="332"/>
      <c r="Q1973" s="332"/>
      <c r="R1973" s="332">
        <f t="shared" si="126"/>
        <v>530</v>
      </c>
      <c r="S1973" s="337">
        <f t="shared" si="125"/>
        <v>0</v>
      </c>
    </row>
    <row r="1974" spans="1:19" x14ac:dyDescent="0.25">
      <c r="A1974" s="337">
        <v>1982</v>
      </c>
      <c r="B1974" s="336" t="s">
        <v>7404</v>
      </c>
      <c r="C1974" s="333">
        <v>45201</v>
      </c>
      <c r="D1974" s="332">
        <v>203</v>
      </c>
      <c r="E1974" s="333">
        <v>45199</v>
      </c>
      <c r="F1974" s="332">
        <v>-519.70000000000005</v>
      </c>
      <c r="G1974" s="332" t="s">
        <v>399</v>
      </c>
      <c r="H1974" s="332" t="s">
        <v>12029</v>
      </c>
      <c r="I1974" s="334" t="s">
        <v>130</v>
      </c>
      <c r="J1974" s="332" t="s">
        <v>9687</v>
      </c>
      <c r="K1974" s="332">
        <v>0</v>
      </c>
      <c r="L1974" s="333">
        <f>E1974</f>
        <v>45199</v>
      </c>
      <c r="M1974" s="332"/>
      <c r="N1974" s="332">
        <f t="shared" si="124"/>
        <v>-519.70000000000005</v>
      </c>
      <c r="O1974" s="332"/>
      <c r="P1974" s="332"/>
      <c r="Q1974" s="332"/>
      <c r="R1974" s="332">
        <f t="shared" si="126"/>
        <v>-519.70000000000005</v>
      </c>
      <c r="S1974" s="337">
        <f t="shared" si="125"/>
        <v>-45199</v>
      </c>
    </row>
    <row r="1975" spans="1:19" x14ac:dyDescent="0.25">
      <c r="A1975" s="337">
        <v>1983</v>
      </c>
      <c r="B1975" s="337" t="s">
        <v>12385</v>
      </c>
      <c r="C1975" s="338">
        <v>45195</v>
      </c>
      <c r="D1975" s="337">
        <v>2315625</v>
      </c>
      <c r="E1975" s="340">
        <v>45191</v>
      </c>
      <c r="F1975" s="337">
        <v>37.49</v>
      </c>
      <c r="G1975" s="337" t="s">
        <v>12386</v>
      </c>
      <c r="H1975" s="337" t="s">
        <v>57</v>
      </c>
      <c r="I1975" s="337" t="s">
        <v>3579</v>
      </c>
      <c r="J1975" s="337" t="s">
        <v>8432</v>
      </c>
      <c r="K1975" s="337">
        <v>30</v>
      </c>
      <c r="L1975" s="338">
        <v>45220</v>
      </c>
      <c r="M1975" s="341">
        <v>45191</v>
      </c>
      <c r="N1975" s="337">
        <v>37.49</v>
      </c>
      <c r="O1975" s="337" t="s">
        <v>27</v>
      </c>
      <c r="P1975" s="337"/>
      <c r="Q1975" s="341">
        <v>45212</v>
      </c>
      <c r="R1975" s="342">
        <f>N1975</f>
        <v>37.49</v>
      </c>
      <c r="S1975" s="337">
        <f t="shared" si="125"/>
        <v>-8</v>
      </c>
    </row>
    <row r="1976" spans="1:19" x14ac:dyDescent="0.25">
      <c r="A1976" s="337">
        <v>1984</v>
      </c>
      <c r="B1976" s="337" t="s">
        <v>12387</v>
      </c>
      <c r="C1976" s="338">
        <v>45195</v>
      </c>
      <c r="D1976" s="337">
        <v>52190</v>
      </c>
      <c r="E1976" s="340">
        <v>45194</v>
      </c>
      <c r="F1976" s="337">
        <v>892.5</v>
      </c>
      <c r="G1976" s="337" t="s">
        <v>11243</v>
      </c>
      <c r="H1976" s="337" t="s">
        <v>8977</v>
      </c>
      <c r="I1976" s="337" t="s">
        <v>3579</v>
      </c>
      <c r="J1976" s="337" t="s">
        <v>8432</v>
      </c>
      <c r="K1976" s="337">
        <v>30</v>
      </c>
      <c r="L1976" s="338">
        <v>45224</v>
      </c>
      <c r="M1976" s="341">
        <v>45194</v>
      </c>
      <c r="N1976" s="337">
        <v>892.5</v>
      </c>
      <c r="O1976" s="337"/>
      <c r="P1976" s="337"/>
      <c r="Q1976" s="341"/>
      <c r="R1976" s="342">
        <f t="shared" ref="R1976:R1979" si="128">N1976</f>
        <v>892.5</v>
      </c>
      <c r="S1976" s="337">
        <f t="shared" si="125"/>
        <v>-45224</v>
      </c>
    </row>
    <row r="1977" spans="1:19" x14ac:dyDescent="0.25">
      <c r="A1977" s="337">
        <v>1985</v>
      </c>
      <c r="B1977" s="337" t="s">
        <v>12388</v>
      </c>
      <c r="C1977" s="338">
        <v>45195</v>
      </c>
      <c r="D1977" s="339">
        <v>110018557635</v>
      </c>
      <c r="E1977" s="340">
        <v>45194</v>
      </c>
      <c r="F1977" s="337">
        <v>7508.67</v>
      </c>
      <c r="G1977" s="337" t="s">
        <v>11183</v>
      </c>
      <c r="H1977" s="337" t="s">
        <v>2955</v>
      </c>
      <c r="I1977" s="337" t="s">
        <v>3579</v>
      </c>
      <c r="J1977" s="337" t="s">
        <v>4434</v>
      </c>
      <c r="K1977" s="337">
        <v>10</v>
      </c>
      <c r="L1977" s="338">
        <v>45204</v>
      </c>
      <c r="M1977" s="341">
        <v>45195</v>
      </c>
      <c r="N1977" s="337">
        <v>7508.67</v>
      </c>
      <c r="O1977" s="337"/>
      <c r="P1977" s="337"/>
      <c r="Q1977" s="341"/>
      <c r="R1977" s="342">
        <f t="shared" si="128"/>
        <v>7508.67</v>
      </c>
      <c r="S1977" s="337">
        <f t="shared" si="125"/>
        <v>-45204</v>
      </c>
    </row>
    <row r="1978" spans="1:19" x14ac:dyDescent="0.25">
      <c r="A1978" s="337">
        <v>1986</v>
      </c>
      <c r="B1978" s="337" t="s">
        <v>12389</v>
      </c>
      <c r="C1978" s="338">
        <v>45195</v>
      </c>
      <c r="D1978" s="339">
        <v>120017363894</v>
      </c>
      <c r="E1978" s="340">
        <v>45194</v>
      </c>
      <c r="F1978" s="337">
        <v>904.01</v>
      </c>
      <c r="G1978" s="337" t="s">
        <v>12302</v>
      </c>
      <c r="H1978" s="337" t="s">
        <v>2955</v>
      </c>
      <c r="I1978" s="337" t="s">
        <v>3579</v>
      </c>
      <c r="J1978" s="337" t="s">
        <v>4434</v>
      </c>
      <c r="K1978" s="337">
        <v>10</v>
      </c>
      <c r="L1978" s="338">
        <v>45204</v>
      </c>
      <c r="M1978" s="341">
        <v>45195</v>
      </c>
      <c r="N1978" s="337">
        <v>904.01</v>
      </c>
      <c r="O1978" s="337"/>
      <c r="P1978" s="337"/>
      <c r="Q1978" s="341"/>
      <c r="R1978" s="342">
        <f t="shared" si="128"/>
        <v>904.01</v>
      </c>
      <c r="S1978" s="337">
        <f t="shared" si="125"/>
        <v>-45204</v>
      </c>
    </row>
    <row r="1979" spans="1:19" x14ac:dyDescent="0.25">
      <c r="A1979" s="337">
        <v>1987</v>
      </c>
      <c r="B1979" s="337" t="s">
        <v>12390</v>
      </c>
      <c r="C1979" s="338">
        <v>45195</v>
      </c>
      <c r="D1979" s="337">
        <v>4634</v>
      </c>
      <c r="E1979" s="340">
        <v>45195</v>
      </c>
      <c r="F1979" s="337">
        <v>262.75</v>
      </c>
      <c r="G1979" s="337" t="s">
        <v>11258</v>
      </c>
      <c r="H1979" s="337" t="s">
        <v>12391</v>
      </c>
      <c r="I1979" s="337" t="s">
        <v>3579</v>
      </c>
      <c r="J1979" s="337" t="s">
        <v>8432</v>
      </c>
      <c r="K1979" s="337">
        <v>30</v>
      </c>
      <c r="L1979" s="338">
        <v>45225</v>
      </c>
      <c r="M1979" s="341">
        <v>45195</v>
      </c>
      <c r="N1979" s="337">
        <v>262.75</v>
      </c>
      <c r="O1979" s="337"/>
      <c r="P1979" s="337"/>
      <c r="Q1979" s="341"/>
      <c r="R1979" s="342">
        <f t="shared" si="128"/>
        <v>262.75</v>
      </c>
      <c r="S1979" s="337">
        <f t="shared" si="125"/>
        <v>-45225</v>
      </c>
    </row>
    <row r="1980" spans="1:19" x14ac:dyDescent="0.25">
      <c r="A1980" s="337">
        <v>1988</v>
      </c>
      <c r="B1980" s="337" t="s">
        <v>12392</v>
      </c>
      <c r="C1980" s="338">
        <v>45196</v>
      </c>
      <c r="D1980" s="337">
        <v>9583</v>
      </c>
      <c r="E1980" s="340">
        <v>45195</v>
      </c>
      <c r="F1980" s="337">
        <v>19</v>
      </c>
      <c r="G1980" s="337" t="s">
        <v>1251</v>
      </c>
      <c r="H1980" s="337" t="s">
        <v>92</v>
      </c>
      <c r="I1980" s="337" t="s">
        <v>3579</v>
      </c>
      <c r="J1980" s="337" t="s">
        <v>4434</v>
      </c>
      <c r="K1980" s="337">
        <v>0</v>
      </c>
      <c r="L1980" s="340">
        <v>45195</v>
      </c>
      <c r="M1980" s="341">
        <v>45165</v>
      </c>
      <c r="N1980" s="337">
        <v>19</v>
      </c>
      <c r="O1980" s="337" t="s">
        <v>108</v>
      </c>
      <c r="P1980" s="337">
        <v>15103</v>
      </c>
      <c r="Q1980" s="341">
        <v>45195</v>
      </c>
      <c r="R1980" s="342">
        <v>19</v>
      </c>
      <c r="S1980" s="337">
        <f t="shared" si="125"/>
        <v>0</v>
      </c>
    </row>
    <row r="1981" spans="1:19" x14ac:dyDescent="0.25">
      <c r="A1981" s="337">
        <v>1989</v>
      </c>
      <c r="B1981" s="337" t="s">
        <v>12393</v>
      </c>
      <c r="C1981" s="338">
        <v>45197</v>
      </c>
      <c r="D1981" s="337">
        <v>9654</v>
      </c>
      <c r="E1981" s="340">
        <v>45196</v>
      </c>
      <c r="F1981" s="337">
        <v>18</v>
      </c>
      <c r="G1981" s="337" t="s">
        <v>1251</v>
      </c>
      <c r="H1981" s="337" t="s">
        <v>92</v>
      </c>
      <c r="I1981" s="337" t="s">
        <v>3579</v>
      </c>
      <c r="J1981" s="337" t="s">
        <v>4434</v>
      </c>
      <c r="K1981" s="337">
        <v>0</v>
      </c>
      <c r="L1981" s="340">
        <v>45196</v>
      </c>
      <c r="M1981" s="341">
        <v>45166</v>
      </c>
      <c r="N1981" s="337">
        <v>18</v>
      </c>
      <c r="O1981" s="337" t="s">
        <v>108</v>
      </c>
      <c r="P1981" s="337">
        <v>15200</v>
      </c>
      <c r="Q1981" s="341">
        <v>45196</v>
      </c>
      <c r="R1981" s="342">
        <v>18</v>
      </c>
      <c r="S1981" s="337">
        <f t="shared" si="125"/>
        <v>0</v>
      </c>
    </row>
    <row r="1982" spans="1:19" x14ac:dyDescent="0.25">
      <c r="A1982" s="337">
        <v>1990</v>
      </c>
      <c r="B1982" s="337" t="s">
        <v>12394</v>
      </c>
      <c r="C1982" s="338">
        <v>45197</v>
      </c>
      <c r="D1982" s="337">
        <v>36977</v>
      </c>
      <c r="E1982" s="340">
        <v>45197</v>
      </c>
      <c r="F1982" s="337">
        <v>80</v>
      </c>
      <c r="G1982" s="337" t="s">
        <v>6104</v>
      </c>
      <c r="H1982" s="337" t="s">
        <v>9359</v>
      </c>
      <c r="I1982" s="337" t="s">
        <v>3579</v>
      </c>
      <c r="J1982" s="337" t="s">
        <v>8432</v>
      </c>
      <c r="K1982" s="337">
        <v>0</v>
      </c>
      <c r="L1982" s="340">
        <v>45197</v>
      </c>
      <c r="M1982" s="341">
        <v>45197</v>
      </c>
      <c r="N1982" s="337">
        <v>80</v>
      </c>
      <c r="O1982" s="337" t="s">
        <v>108</v>
      </c>
      <c r="P1982" s="337">
        <v>197193</v>
      </c>
      <c r="Q1982" s="341">
        <v>45197</v>
      </c>
      <c r="R1982" s="342">
        <v>80</v>
      </c>
      <c r="S1982" s="337">
        <f t="shared" si="125"/>
        <v>0</v>
      </c>
    </row>
    <row r="1983" spans="1:19" x14ac:dyDescent="0.25">
      <c r="A1983" s="337">
        <v>1991</v>
      </c>
      <c r="B1983" s="337" t="s">
        <v>12395</v>
      </c>
      <c r="C1983" s="338">
        <v>45198</v>
      </c>
      <c r="D1983" s="337">
        <v>975</v>
      </c>
      <c r="E1983" s="340">
        <v>45198</v>
      </c>
      <c r="F1983" s="337">
        <v>654.5</v>
      </c>
      <c r="G1983" s="337" t="s">
        <v>12396</v>
      </c>
      <c r="H1983" s="337" t="s">
        <v>12397</v>
      </c>
      <c r="I1983" s="337" t="s">
        <v>3579</v>
      </c>
      <c r="J1983" s="337" t="s">
        <v>10256</v>
      </c>
      <c r="K1983" s="337">
        <v>0</v>
      </c>
      <c r="L1983" s="340">
        <v>45198</v>
      </c>
      <c r="M1983" s="341">
        <v>45201</v>
      </c>
      <c r="N1983" s="337">
        <v>654.5</v>
      </c>
      <c r="O1983" s="337" t="s">
        <v>27</v>
      </c>
      <c r="P1983" s="226"/>
      <c r="Q1983" s="415">
        <v>45212</v>
      </c>
      <c r="R1983" s="226">
        <f>N1983</f>
        <v>654.5</v>
      </c>
      <c r="S1983" s="337">
        <f t="shared" si="125"/>
        <v>14</v>
      </c>
    </row>
    <row r="1984" spans="1:19" x14ac:dyDescent="0.25">
      <c r="A1984" s="337">
        <v>1992</v>
      </c>
      <c r="B1984" s="337" t="s">
        <v>12398</v>
      </c>
      <c r="C1984" s="338">
        <v>45198</v>
      </c>
      <c r="D1984" s="339">
        <v>110018571856</v>
      </c>
      <c r="E1984" s="340">
        <v>45197</v>
      </c>
      <c r="F1984" s="337">
        <v>1747.44</v>
      </c>
      <c r="G1984" s="337" t="s">
        <v>12302</v>
      </c>
      <c r="H1984" s="337" t="s">
        <v>12399</v>
      </c>
      <c r="I1984" s="337" t="s">
        <v>3579</v>
      </c>
      <c r="J1984" s="337" t="s">
        <v>4434</v>
      </c>
      <c r="K1984" s="337">
        <v>10</v>
      </c>
      <c r="L1984" s="338">
        <v>45208</v>
      </c>
      <c r="M1984" s="341">
        <v>45198</v>
      </c>
      <c r="N1984" s="337">
        <v>1747.44</v>
      </c>
      <c r="O1984" s="337"/>
      <c r="P1984" s="226"/>
      <c r="Q1984" s="226"/>
      <c r="R1984" s="226">
        <f t="shared" ref="R1984:R1991" si="129">N1984</f>
        <v>1747.44</v>
      </c>
      <c r="S1984" s="337">
        <f t="shared" si="125"/>
        <v>-45208</v>
      </c>
    </row>
    <row r="1985" spans="1:19" x14ac:dyDescent="0.25">
      <c r="A1985" s="337">
        <v>1993</v>
      </c>
      <c r="B1985" s="337" t="s">
        <v>12400</v>
      </c>
      <c r="C1985" s="338">
        <v>45198</v>
      </c>
      <c r="D1985" s="339">
        <v>110018571843</v>
      </c>
      <c r="E1985" s="340">
        <v>45197</v>
      </c>
      <c r="F1985" s="337">
        <v>157.4</v>
      </c>
      <c r="G1985" s="337" t="s">
        <v>12302</v>
      </c>
      <c r="H1985" s="337" t="s">
        <v>12399</v>
      </c>
      <c r="I1985" s="337" t="s">
        <v>3579</v>
      </c>
      <c r="J1985" s="337" t="s">
        <v>4434</v>
      </c>
      <c r="K1985" s="337">
        <v>10</v>
      </c>
      <c r="L1985" s="338">
        <v>45208</v>
      </c>
      <c r="M1985" s="341">
        <v>45195</v>
      </c>
      <c r="N1985" s="337">
        <v>157.4</v>
      </c>
      <c r="O1985" s="337"/>
      <c r="P1985" s="226"/>
      <c r="Q1985" s="226"/>
      <c r="R1985" s="226">
        <f t="shared" si="129"/>
        <v>157.4</v>
      </c>
      <c r="S1985" s="337">
        <f t="shared" si="125"/>
        <v>-45208</v>
      </c>
    </row>
    <row r="1986" spans="1:19" x14ac:dyDescent="0.25">
      <c r="A1986" s="337">
        <v>1994</v>
      </c>
      <c r="B1986" s="337" t="s">
        <v>12401</v>
      </c>
      <c r="C1986" s="338">
        <v>45201</v>
      </c>
      <c r="D1986" s="337">
        <v>652</v>
      </c>
      <c r="E1986" s="340">
        <v>45197</v>
      </c>
      <c r="F1986" s="337">
        <v>5026.5600000000004</v>
      </c>
      <c r="G1986" s="337" t="s">
        <v>11515</v>
      </c>
      <c r="H1986" s="337" t="s">
        <v>12402</v>
      </c>
      <c r="I1986" s="337" t="s">
        <v>3579</v>
      </c>
      <c r="J1986" s="337" t="s">
        <v>10256</v>
      </c>
      <c r="K1986" s="337">
        <v>30</v>
      </c>
      <c r="L1986" s="338">
        <v>45227</v>
      </c>
      <c r="M1986" s="341">
        <v>45201</v>
      </c>
      <c r="N1986" s="337">
        <v>5026.5600000000004</v>
      </c>
      <c r="O1986" s="337"/>
      <c r="P1986" s="226"/>
      <c r="Q1986" s="226"/>
      <c r="R1986" s="226">
        <f t="shared" si="129"/>
        <v>5026.5600000000004</v>
      </c>
      <c r="S1986" s="337">
        <f t="shared" ref="S1986:S2049" si="130">Q1986-L1986</f>
        <v>-45227</v>
      </c>
    </row>
    <row r="1987" spans="1:19" x14ac:dyDescent="0.25">
      <c r="A1987" s="337">
        <v>1995</v>
      </c>
      <c r="B1987" s="337" t="s">
        <v>12403</v>
      </c>
      <c r="C1987" s="338">
        <v>45201</v>
      </c>
      <c r="D1987" s="337">
        <v>39407</v>
      </c>
      <c r="E1987" s="340">
        <v>45201</v>
      </c>
      <c r="F1987" s="337">
        <v>120.02</v>
      </c>
      <c r="G1987" s="337" t="s">
        <v>12228</v>
      </c>
      <c r="H1987" s="337" t="s">
        <v>57</v>
      </c>
      <c r="I1987" s="337" t="s">
        <v>3579</v>
      </c>
      <c r="J1987" s="337" t="s">
        <v>10256</v>
      </c>
      <c r="K1987" s="337">
        <v>30</v>
      </c>
      <c r="L1987" s="338">
        <v>45231</v>
      </c>
      <c r="M1987" s="341">
        <v>45201</v>
      </c>
      <c r="N1987" s="337">
        <v>120.02</v>
      </c>
      <c r="O1987" s="337"/>
      <c r="P1987" s="226"/>
      <c r="Q1987" s="226"/>
      <c r="R1987" s="226">
        <f t="shared" si="129"/>
        <v>120.02</v>
      </c>
      <c r="S1987" s="337">
        <f t="shared" si="130"/>
        <v>-45231</v>
      </c>
    </row>
    <row r="1988" spans="1:19" x14ac:dyDescent="0.25">
      <c r="A1988" s="337">
        <v>1996</v>
      </c>
      <c r="B1988" s="337" t="s">
        <v>12404</v>
      </c>
      <c r="C1988" s="338">
        <v>45204</v>
      </c>
      <c r="D1988" s="337">
        <v>30000466</v>
      </c>
      <c r="E1988" s="340">
        <v>45198</v>
      </c>
      <c r="F1988" s="337">
        <v>-9726.0499999999993</v>
      </c>
      <c r="G1988" s="337" t="s">
        <v>12405</v>
      </c>
      <c r="H1988" s="337" t="s">
        <v>12406</v>
      </c>
      <c r="I1988" s="337" t="s">
        <v>3579</v>
      </c>
      <c r="J1988" s="337" t="s">
        <v>10256</v>
      </c>
      <c r="K1988" s="337">
        <v>0</v>
      </c>
      <c r="L1988" s="338">
        <v>45198</v>
      </c>
      <c r="M1988" s="341" t="s">
        <v>12407</v>
      </c>
      <c r="N1988" s="337">
        <v>-9276.0499999999993</v>
      </c>
      <c r="O1988" s="337"/>
      <c r="P1988" s="226"/>
      <c r="Q1988" s="226"/>
      <c r="R1988" s="226">
        <f t="shared" si="129"/>
        <v>-9276.0499999999993</v>
      </c>
      <c r="S1988" s="337">
        <f t="shared" si="130"/>
        <v>-45198</v>
      </c>
    </row>
    <row r="1989" spans="1:19" x14ac:dyDescent="0.25">
      <c r="A1989" s="337">
        <v>1997</v>
      </c>
      <c r="B1989" s="337" t="s">
        <v>12408</v>
      </c>
      <c r="C1989" s="338">
        <v>45204</v>
      </c>
      <c r="D1989" s="337">
        <v>30001325</v>
      </c>
      <c r="E1989" s="340">
        <v>45198</v>
      </c>
      <c r="F1989" s="337">
        <v>9726.0499999999993</v>
      </c>
      <c r="G1989" s="337" t="s">
        <v>12405</v>
      </c>
      <c r="H1989" s="337" t="s">
        <v>12409</v>
      </c>
      <c r="I1989" s="337" t="s">
        <v>3579</v>
      </c>
      <c r="J1989" s="337" t="s">
        <v>10256</v>
      </c>
      <c r="K1989" s="337">
        <v>0</v>
      </c>
      <c r="L1989" s="338">
        <v>45198</v>
      </c>
      <c r="M1989" s="341">
        <v>45205</v>
      </c>
      <c r="N1989" s="337">
        <v>9276.0499999999993</v>
      </c>
      <c r="O1989" s="337"/>
      <c r="P1989" s="226"/>
      <c r="Q1989" s="226"/>
      <c r="R1989" s="226">
        <f t="shared" si="129"/>
        <v>9276.0499999999993</v>
      </c>
      <c r="S1989" s="337">
        <f t="shared" si="130"/>
        <v>-45198</v>
      </c>
    </row>
    <row r="1990" spans="1:19" x14ac:dyDescent="0.25">
      <c r="A1990" s="337">
        <v>1998</v>
      </c>
      <c r="B1990" s="364" t="s">
        <v>271</v>
      </c>
      <c r="C1990" s="365">
        <v>45197</v>
      </c>
      <c r="D1990" s="366">
        <v>1463</v>
      </c>
      <c r="E1990" s="365">
        <v>45195</v>
      </c>
      <c r="F1990" s="332">
        <v>64362.44</v>
      </c>
      <c r="G1990" s="332" t="s">
        <v>12410</v>
      </c>
      <c r="H1990" s="332" t="s">
        <v>238</v>
      </c>
      <c r="I1990" s="334" t="s">
        <v>130</v>
      </c>
      <c r="J1990" s="332" t="s">
        <v>109</v>
      </c>
      <c r="K1990" s="314">
        <f t="shared" ref="K1990:K2003" si="131">L1990-E1990</f>
        <v>30</v>
      </c>
      <c r="L1990" s="365">
        <v>45225</v>
      </c>
      <c r="M1990" s="365">
        <v>45197</v>
      </c>
      <c r="N1990" s="332">
        <f t="shared" ref="N1990:N2059" si="132">F1990</f>
        <v>64362.44</v>
      </c>
      <c r="O1990" s="226"/>
      <c r="P1990" s="226"/>
      <c r="Q1990" s="308"/>
      <c r="R1990" s="226">
        <f t="shared" si="129"/>
        <v>64362.44</v>
      </c>
      <c r="S1990" s="337">
        <f t="shared" si="130"/>
        <v>-45225</v>
      </c>
    </row>
    <row r="1991" spans="1:19" x14ac:dyDescent="0.25">
      <c r="A1991" s="337">
        <v>1999</v>
      </c>
      <c r="B1991" s="364" t="s">
        <v>272</v>
      </c>
      <c r="C1991" s="365">
        <v>45197</v>
      </c>
      <c r="D1991" s="366">
        <v>2899</v>
      </c>
      <c r="E1991" s="365">
        <v>45191</v>
      </c>
      <c r="F1991" s="332">
        <v>25211.34</v>
      </c>
      <c r="G1991" s="332" t="s">
        <v>8846</v>
      </c>
      <c r="H1991" s="332" t="s">
        <v>8223</v>
      </c>
      <c r="I1991" s="334" t="s">
        <v>130</v>
      </c>
      <c r="J1991" s="332" t="s">
        <v>109</v>
      </c>
      <c r="K1991" s="314">
        <f t="shared" si="131"/>
        <v>60</v>
      </c>
      <c r="L1991" s="365">
        <v>45251</v>
      </c>
      <c r="M1991" s="365">
        <v>45197</v>
      </c>
      <c r="N1991" s="332">
        <f t="shared" si="132"/>
        <v>25211.34</v>
      </c>
      <c r="O1991" s="226"/>
      <c r="P1991" s="226"/>
      <c r="Q1991" s="308"/>
      <c r="R1991" s="226">
        <f t="shared" si="129"/>
        <v>25211.34</v>
      </c>
      <c r="S1991" s="337">
        <f t="shared" si="130"/>
        <v>-45251</v>
      </c>
    </row>
    <row r="1992" spans="1:19" x14ac:dyDescent="0.25">
      <c r="A1992" s="337">
        <v>2000</v>
      </c>
      <c r="B1992" s="364" t="s">
        <v>2990</v>
      </c>
      <c r="C1992" s="365">
        <v>45197</v>
      </c>
      <c r="D1992" s="366">
        <v>192925</v>
      </c>
      <c r="E1992" s="365">
        <v>45191</v>
      </c>
      <c r="F1992" s="332">
        <v>860.76</v>
      </c>
      <c r="G1992" s="332" t="s">
        <v>99</v>
      </c>
      <c r="H1992" s="332" t="s">
        <v>80</v>
      </c>
      <c r="I1992" s="334" t="s">
        <v>130</v>
      </c>
      <c r="J1992" s="332" t="s">
        <v>109</v>
      </c>
      <c r="K1992" s="314">
        <f t="shared" si="131"/>
        <v>0</v>
      </c>
      <c r="L1992" s="365">
        <v>45191</v>
      </c>
      <c r="M1992" s="365">
        <v>45197</v>
      </c>
      <c r="N1992" s="332">
        <f t="shared" si="132"/>
        <v>860.76</v>
      </c>
      <c r="O1992" s="226" t="s">
        <v>27</v>
      </c>
      <c r="P1992" s="226">
        <v>5455</v>
      </c>
      <c r="Q1992" s="365">
        <v>45188</v>
      </c>
      <c r="R1992" s="226">
        <v>860.76</v>
      </c>
      <c r="S1992" s="337">
        <f t="shared" si="130"/>
        <v>-3</v>
      </c>
    </row>
    <row r="1993" spans="1:19" x14ac:dyDescent="0.25">
      <c r="A1993" s="337">
        <v>2001</v>
      </c>
      <c r="B1993" s="364" t="s">
        <v>280</v>
      </c>
      <c r="C1993" s="365">
        <v>45197</v>
      </c>
      <c r="D1993" s="366">
        <v>3555101</v>
      </c>
      <c r="E1993" s="365">
        <v>45195</v>
      </c>
      <c r="F1993" s="332">
        <v>386.4</v>
      </c>
      <c r="G1993" s="332" t="s">
        <v>12411</v>
      </c>
      <c r="H1993" s="332" t="s">
        <v>57</v>
      </c>
      <c r="I1993" s="334" t="s">
        <v>130</v>
      </c>
      <c r="J1993" s="332" t="s">
        <v>109</v>
      </c>
      <c r="K1993" s="314">
        <f t="shared" si="131"/>
        <v>0</v>
      </c>
      <c r="L1993" s="365">
        <v>45195</v>
      </c>
      <c r="M1993" s="365">
        <v>45197</v>
      </c>
      <c r="N1993" s="332">
        <f t="shared" si="132"/>
        <v>386.4</v>
      </c>
      <c r="O1993" s="226" t="s">
        <v>90</v>
      </c>
      <c r="P1993" s="226">
        <v>6</v>
      </c>
      <c r="Q1993" s="365">
        <v>45195</v>
      </c>
      <c r="R1993" s="226">
        <v>386.4</v>
      </c>
      <c r="S1993" s="337">
        <f t="shared" si="130"/>
        <v>0</v>
      </c>
    </row>
    <row r="1994" spans="1:19" x14ac:dyDescent="0.25">
      <c r="A1994" s="337">
        <v>2002</v>
      </c>
      <c r="B1994" s="364" t="s">
        <v>281</v>
      </c>
      <c r="C1994" s="365">
        <v>45197</v>
      </c>
      <c r="D1994" s="366">
        <v>202340033</v>
      </c>
      <c r="E1994" s="365">
        <v>45194</v>
      </c>
      <c r="F1994" s="332">
        <v>57976.800000000003</v>
      </c>
      <c r="G1994" s="332" t="s">
        <v>12360</v>
      </c>
      <c r="H1994" s="332" t="s">
        <v>57</v>
      </c>
      <c r="I1994" s="334" t="s">
        <v>130</v>
      </c>
      <c r="J1994" s="332" t="s">
        <v>109</v>
      </c>
      <c r="K1994" s="314">
        <f t="shared" si="131"/>
        <v>60</v>
      </c>
      <c r="L1994" s="365">
        <v>45254</v>
      </c>
      <c r="M1994" s="365">
        <v>45197</v>
      </c>
      <c r="N1994" s="332">
        <f t="shared" si="132"/>
        <v>57976.800000000003</v>
      </c>
      <c r="O1994" s="226"/>
      <c r="P1994" s="226"/>
      <c r="Q1994" s="308"/>
      <c r="R1994" s="226"/>
      <c r="S1994" s="337">
        <f t="shared" si="130"/>
        <v>-45254</v>
      </c>
    </row>
    <row r="1995" spans="1:19" x14ac:dyDescent="0.25">
      <c r="A1995" s="337">
        <v>2003</v>
      </c>
      <c r="B1995" s="364" t="s">
        <v>282</v>
      </c>
      <c r="C1995" s="365">
        <v>45198</v>
      </c>
      <c r="D1995" s="366">
        <v>30002511</v>
      </c>
      <c r="E1995" s="365">
        <v>45190</v>
      </c>
      <c r="F1995" s="332">
        <v>19238</v>
      </c>
      <c r="G1995" s="332" t="s">
        <v>8103</v>
      </c>
      <c r="H1995" s="332" t="s">
        <v>8099</v>
      </c>
      <c r="I1995" s="334" t="s">
        <v>130</v>
      </c>
      <c r="J1995" s="332" t="s">
        <v>109</v>
      </c>
      <c r="K1995" s="314">
        <f t="shared" si="131"/>
        <v>60</v>
      </c>
      <c r="L1995" s="365">
        <v>45250</v>
      </c>
      <c r="M1995" s="365">
        <v>45198</v>
      </c>
      <c r="N1995" s="332">
        <f t="shared" si="132"/>
        <v>19238</v>
      </c>
      <c r="O1995" s="226"/>
      <c r="P1995" s="226"/>
      <c r="Q1995" s="308"/>
      <c r="R1995" s="226"/>
      <c r="S1995" s="337">
        <f t="shared" si="130"/>
        <v>-45250</v>
      </c>
    </row>
    <row r="1996" spans="1:19" x14ac:dyDescent="0.25">
      <c r="A1996" s="337">
        <v>2004</v>
      </c>
      <c r="B1996" s="364" t="s">
        <v>302</v>
      </c>
      <c r="C1996" s="365">
        <v>45198</v>
      </c>
      <c r="D1996" s="366">
        <v>30002512</v>
      </c>
      <c r="E1996" s="365">
        <v>45190</v>
      </c>
      <c r="F1996" s="332">
        <v>17888.47</v>
      </c>
      <c r="G1996" s="332" t="s">
        <v>8103</v>
      </c>
      <c r="H1996" s="332" t="s">
        <v>8099</v>
      </c>
      <c r="I1996" s="334" t="s">
        <v>130</v>
      </c>
      <c r="J1996" s="332" t="s">
        <v>109</v>
      </c>
      <c r="K1996" s="314">
        <f t="shared" si="131"/>
        <v>60</v>
      </c>
      <c r="L1996" s="365">
        <v>45250</v>
      </c>
      <c r="M1996" s="365">
        <v>45198</v>
      </c>
      <c r="N1996" s="332">
        <f t="shared" si="132"/>
        <v>17888.47</v>
      </c>
      <c r="O1996" s="226"/>
      <c r="P1996" s="226"/>
      <c r="Q1996" s="308"/>
      <c r="R1996" s="226"/>
      <c r="S1996" s="337">
        <f t="shared" si="130"/>
        <v>-45250</v>
      </c>
    </row>
    <row r="1997" spans="1:19" x14ac:dyDescent="0.25">
      <c r="A1997" s="337">
        <v>2005</v>
      </c>
      <c r="B1997" s="364" t="s">
        <v>303</v>
      </c>
      <c r="C1997" s="365">
        <v>45198</v>
      </c>
      <c r="D1997" s="366">
        <v>30002513</v>
      </c>
      <c r="E1997" s="365">
        <v>45190</v>
      </c>
      <c r="F1997" s="332">
        <v>25201.17</v>
      </c>
      <c r="G1997" s="332" t="s">
        <v>8103</v>
      </c>
      <c r="H1997" s="332" t="s">
        <v>8099</v>
      </c>
      <c r="I1997" s="334" t="s">
        <v>130</v>
      </c>
      <c r="J1997" s="332" t="s">
        <v>109</v>
      </c>
      <c r="K1997" s="314">
        <f t="shared" si="131"/>
        <v>60</v>
      </c>
      <c r="L1997" s="365">
        <v>45250</v>
      </c>
      <c r="M1997" s="365">
        <v>45198</v>
      </c>
      <c r="N1997" s="332">
        <f t="shared" si="132"/>
        <v>25201.17</v>
      </c>
      <c r="O1997" s="226"/>
      <c r="P1997" s="226"/>
      <c r="Q1997" s="308"/>
      <c r="R1997" s="226"/>
      <c r="S1997" s="337">
        <f t="shared" si="130"/>
        <v>-45250</v>
      </c>
    </row>
    <row r="1998" spans="1:19" x14ac:dyDescent="0.25">
      <c r="A1998" s="337">
        <v>2006</v>
      </c>
      <c r="B1998" s="364" t="s">
        <v>305</v>
      </c>
      <c r="C1998" s="365">
        <v>45198</v>
      </c>
      <c r="D1998" s="366">
        <v>30002514</v>
      </c>
      <c r="E1998" s="365">
        <v>45190</v>
      </c>
      <c r="F1998" s="393">
        <v>18450.919999999998</v>
      </c>
      <c r="G1998" s="332" t="s">
        <v>8103</v>
      </c>
      <c r="H1998" s="332" t="s">
        <v>8099</v>
      </c>
      <c r="I1998" s="334" t="s">
        <v>130</v>
      </c>
      <c r="J1998" s="332" t="s">
        <v>109</v>
      </c>
      <c r="K1998" s="314">
        <f t="shared" si="131"/>
        <v>60</v>
      </c>
      <c r="L1998" s="365">
        <v>45250</v>
      </c>
      <c r="M1998" s="365">
        <v>45198</v>
      </c>
      <c r="N1998" s="332">
        <f t="shared" si="132"/>
        <v>18450.919999999998</v>
      </c>
      <c r="O1998" s="226"/>
      <c r="P1998" s="226"/>
      <c r="Q1998" s="308"/>
      <c r="R1998" s="226"/>
      <c r="S1998" s="337">
        <f t="shared" si="130"/>
        <v>-45250</v>
      </c>
    </row>
    <row r="1999" spans="1:19" x14ac:dyDescent="0.25">
      <c r="A1999" s="337">
        <v>2007</v>
      </c>
      <c r="B1999" s="364" t="s">
        <v>306</v>
      </c>
      <c r="C1999" s="365">
        <v>45198</v>
      </c>
      <c r="D1999" s="366">
        <v>30002515</v>
      </c>
      <c r="E1999" s="365">
        <v>45190</v>
      </c>
      <c r="F1999" s="332">
        <v>19591.11</v>
      </c>
      <c r="G1999" s="332" t="s">
        <v>8103</v>
      </c>
      <c r="H1999" s="332" t="s">
        <v>8099</v>
      </c>
      <c r="I1999" s="334" t="s">
        <v>130</v>
      </c>
      <c r="J1999" s="332" t="s">
        <v>109</v>
      </c>
      <c r="K1999" s="314">
        <f t="shared" si="131"/>
        <v>60</v>
      </c>
      <c r="L1999" s="365">
        <v>45250</v>
      </c>
      <c r="M1999" s="365">
        <v>45198</v>
      </c>
      <c r="N1999" s="332">
        <f t="shared" si="132"/>
        <v>19591.11</v>
      </c>
      <c r="O1999" s="226"/>
      <c r="P1999" s="226"/>
      <c r="Q1999" s="308"/>
      <c r="R1999" s="226"/>
      <c r="S1999" s="337">
        <f t="shared" si="130"/>
        <v>-45250</v>
      </c>
    </row>
    <row r="2000" spans="1:19" x14ac:dyDescent="0.25">
      <c r="A2000" s="337">
        <v>2008</v>
      </c>
      <c r="B2000" s="364" t="s">
        <v>3026</v>
      </c>
      <c r="C2000" s="365">
        <v>45198</v>
      </c>
      <c r="D2000" s="366">
        <v>110018571855</v>
      </c>
      <c r="E2000" s="365">
        <v>45197</v>
      </c>
      <c r="F2000" s="332">
        <v>1.52</v>
      </c>
      <c r="G2000" s="332" t="s">
        <v>10974</v>
      </c>
      <c r="H2000" s="332" t="s">
        <v>8098</v>
      </c>
      <c r="I2000" s="334" t="s">
        <v>130</v>
      </c>
      <c r="J2000" s="332" t="s">
        <v>109</v>
      </c>
      <c r="K2000" s="314">
        <f t="shared" si="131"/>
        <v>11</v>
      </c>
      <c r="L2000" s="365">
        <v>45208</v>
      </c>
      <c r="M2000" s="365">
        <v>45198</v>
      </c>
      <c r="N2000" s="332">
        <f t="shared" si="132"/>
        <v>1.52</v>
      </c>
      <c r="O2000" s="226"/>
      <c r="P2000" s="226"/>
      <c r="Q2000" s="308"/>
      <c r="R2000" s="226"/>
      <c r="S2000" s="337">
        <f t="shared" si="130"/>
        <v>-45208</v>
      </c>
    </row>
    <row r="2001" spans="1:19" x14ac:dyDescent="0.25">
      <c r="A2001" s="337">
        <v>2009</v>
      </c>
      <c r="B2001" s="364" t="s">
        <v>3029</v>
      </c>
      <c r="C2001" s="365">
        <v>45198</v>
      </c>
      <c r="D2001" s="366">
        <v>110018571852</v>
      </c>
      <c r="E2001" s="365">
        <v>45197</v>
      </c>
      <c r="F2001" s="332">
        <v>2323.7800000000002</v>
      </c>
      <c r="G2001" s="332" t="s">
        <v>10974</v>
      </c>
      <c r="H2001" s="332" t="s">
        <v>8098</v>
      </c>
      <c r="I2001" s="334" t="s">
        <v>130</v>
      </c>
      <c r="J2001" s="332" t="s">
        <v>109</v>
      </c>
      <c r="K2001" s="314">
        <f t="shared" si="131"/>
        <v>11</v>
      </c>
      <c r="L2001" s="365">
        <v>45208</v>
      </c>
      <c r="M2001" s="365">
        <v>45198</v>
      </c>
      <c r="N2001" s="332">
        <f t="shared" si="132"/>
        <v>2323.7800000000002</v>
      </c>
      <c r="O2001" s="226"/>
      <c r="P2001" s="226"/>
      <c r="Q2001" s="308"/>
      <c r="R2001" s="226"/>
      <c r="S2001" s="337">
        <f t="shared" si="130"/>
        <v>-45208</v>
      </c>
    </row>
    <row r="2002" spans="1:19" x14ac:dyDescent="0.25">
      <c r="A2002" s="337">
        <v>2010</v>
      </c>
      <c r="B2002" s="364" t="s">
        <v>3030</v>
      </c>
      <c r="C2002" s="365">
        <v>45198</v>
      </c>
      <c r="D2002" s="366">
        <v>3512</v>
      </c>
      <c r="E2002" s="365">
        <v>45198</v>
      </c>
      <c r="F2002" s="332">
        <v>347.88</v>
      </c>
      <c r="G2002" s="332" t="s">
        <v>11980</v>
      </c>
      <c r="H2002" s="332" t="s">
        <v>238</v>
      </c>
      <c r="I2002" s="334" t="s">
        <v>130</v>
      </c>
      <c r="J2002" s="332" t="s">
        <v>109</v>
      </c>
      <c r="K2002" s="314">
        <f t="shared" si="131"/>
        <v>0</v>
      </c>
      <c r="L2002" s="365">
        <v>45198</v>
      </c>
      <c r="M2002" s="365">
        <v>45198</v>
      </c>
      <c r="N2002" s="332">
        <f t="shared" si="132"/>
        <v>347.88</v>
      </c>
      <c r="O2002" s="226" t="s">
        <v>27</v>
      </c>
      <c r="P2002" s="226">
        <v>1348</v>
      </c>
      <c r="Q2002" s="365">
        <v>45187</v>
      </c>
      <c r="R2002" s="226">
        <v>347.88</v>
      </c>
      <c r="S2002" s="337">
        <f t="shared" si="130"/>
        <v>-11</v>
      </c>
    </row>
    <row r="2003" spans="1:19" x14ac:dyDescent="0.25">
      <c r="A2003" s="337">
        <v>2011</v>
      </c>
      <c r="B2003" s="364" t="s">
        <v>3033</v>
      </c>
      <c r="C2003" s="365">
        <v>45203</v>
      </c>
      <c r="D2003" s="366">
        <v>2180</v>
      </c>
      <c r="E2003" s="365">
        <v>45197</v>
      </c>
      <c r="F2003" s="332">
        <v>8074.85</v>
      </c>
      <c r="G2003" s="332" t="s">
        <v>6262</v>
      </c>
      <c r="H2003" s="332" t="s">
        <v>12089</v>
      </c>
      <c r="I2003" s="334" t="s">
        <v>130</v>
      </c>
      <c r="J2003" s="332" t="s">
        <v>109</v>
      </c>
      <c r="K2003" s="314">
        <f t="shared" si="131"/>
        <v>60</v>
      </c>
      <c r="L2003" s="365">
        <v>45257</v>
      </c>
      <c r="M2003" s="365">
        <v>45203</v>
      </c>
      <c r="N2003" s="332">
        <f t="shared" si="132"/>
        <v>8074.85</v>
      </c>
      <c r="O2003" s="226"/>
      <c r="P2003" s="226"/>
      <c r="Q2003" s="308"/>
      <c r="R2003" s="226"/>
      <c r="S2003" s="337">
        <f t="shared" si="130"/>
        <v>-45257</v>
      </c>
    </row>
    <row r="2004" spans="1:19" x14ac:dyDescent="0.25">
      <c r="A2004" s="337">
        <v>2012</v>
      </c>
      <c r="B2004" s="336" t="s">
        <v>7406</v>
      </c>
      <c r="C2004" s="333">
        <v>45201</v>
      </c>
      <c r="D2004" s="335">
        <v>4238</v>
      </c>
      <c r="E2004" s="333">
        <v>45198</v>
      </c>
      <c r="F2004" s="334">
        <v>27</v>
      </c>
      <c r="G2004" s="334" t="s">
        <v>399</v>
      </c>
      <c r="H2004" s="334" t="s">
        <v>12029</v>
      </c>
      <c r="I2004" s="334" t="s">
        <v>130</v>
      </c>
      <c r="J2004" s="334" t="s">
        <v>9687</v>
      </c>
      <c r="K2004" s="332">
        <v>0</v>
      </c>
      <c r="L2004" s="333">
        <f>E2004</f>
        <v>45198</v>
      </c>
      <c r="M2004" s="332"/>
      <c r="N2004" s="334">
        <f t="shared" si="132"/>
        <v>27</v>
      </c>
      <c r="O2004" s="332"/>
      <c r="P2004" s="332"/>
      <c r="Q2004" s="332"/>
      <c r="R2004" s="332">
        <f>N2004</f>
        <v>27</v>
      </c>
      <c r="S2004" s="337">
        <f t="shared" si="130"/>
        <v>-45198</v>
      </c>
    </row>
    <row r="2005" spans="1:19" x14ac:dyDescent="0.25">
      <c r="A2005" s="337">
        <v>2013</v>
      </c>
      <c r="B2005" s="336" t="s">
        <v>12412</v>
      </c>
      <c r="C2005" s="333">
        <v>45201</v>
      </c>
      <c r="D2005" s="335">
        <v>21476</v>
      </c>
      <c r="E2005" s="333">
        <v>45194</v>
      </c>
      <c r="F2005" s="334">
        <v>1060</v>
      </c>
      <c r="G2005" s="334" t="s">
        <v>12420</v>
      </c>
      <c r="H2005" s="334" t="s">
        <v>219</v>
      </c>
      <c r="I2005" s="334" t="s">
        <v>130</v>
      </c>
      <c r="J2005" s="334" t="s">
        <v>9687</v>
      </c>
      <c r="K2005" s="332">
        <v>0</v>
      </c>
      <c r="L2005" s="333">
        <f>E2005</f>
        <v>45194</v>
      </c>
      <c r="M2005" s="332"/>
      <c r="N2005" s="334">
        <f t="shared" si="132"/>
        <v>1060</v>
      </c>
      <c r="O2005" s="332"/>
      <c r="P2005" s="332"/>
      <c r="Q2005" s="332"/>
      <c r="R2005" s="332">
        <f t="shared" ref="R2005:R2068" si="133">N2005</f>
        <v>1060</v>
      </c>
      <c r="S2005" s="337">
        <f t="shared" si="130"/>
        <v>-45194</v>
      </c>
    </row>
    <row r="2006" spans="1:19" x14ac:dyDescent="0.25">
      <c r="A2006" s="337">
        <v>2014</v>
      </c>
      <c r="B2006" s="336" t="s">
        <v>12413</v>
      </c>
      <c r="C2006" s="333">
        <v>45203</v>
      </c>
      <c r="D2006" s="335">
        <v>200266382</v>
      </c>
      <c r="E2006" s="333">
        <v>45203</v>
      </c>
      <c r="F2006" s="334">
        <v>3212.44</v>
      </c>
      <c r="G2006" s="334" t="s">
        <v>474</v>
      </c>
      <c r="H2006" s="334" t="s">
        <v>57</v>
      </c>
      <c r="I2006" s="334" t="s">
        <v>130</v>
      </c>
      <c r="J2006" s="334" t="s">
        <v>9687</v>
      </c>
      <c r="K2006" s="332"/>
      <c r="L2006" s="332"/>
      <c r="M2006" s="332"/>
      <c r="N2006" s="334">
        <f t="shared" si="132"/>
        <v>3212.44</v>
      </c>
      <c r="O2006" s="332"/>
      <c r="P2006" s="332"/>
      <c r="Q2006" s="332"/>
      <c r="R2006" s="332">
        <f t="shared" si="133"/>
        <v>3212.44</v>
      </c>
      <c r="S2006" s="337">
        <f t="shared" si="130"/>
        <v>0</v>
      </c>
    </row>
    <row r="2007" spans="1:19" x14ac:dyDescent="0.25">
      <c r="A2007" s="337">
        <v>2015</v>
      </c>
      <c r="B2007" s="336" t="s">
        <v>12414</v>
      </c>
      <c r="C2007" s="333">
        <v>45203</v>
      </c>
      <c r="D2007" s="335">
        <v>35459</v>
      </c>
      <c r="E2007" s="333">
        <v>45202</v>
      </c>
      <c r="F2007" s="334">
        <v>6396.91</v>
      </c>
      <c r="G2007" s="334" t="s">
        <v>12421</v>
      </c>
      <c r="H2007" s="334" t="s">
        <v>12424</v>
      </c>
      <c r="I2007" s="334" t="s">
        <v>130</v>
      </c>
      <c r="J2007" s="334" t="s">
        <v>9687</v>
      </c>
      <c r="K2007" s="332"/>
      <c r="L2007" s="332"/>
      <c r="M2007" s="332"/>
      <c r="N2007" s="334">
        <f t="shared" si="132"/>
        <v>6396.91</v>
      </c>
      <c r="O2007" s="332"/>
      <c r="P2007" s="332"/>
      <c r="Q2007" s="332"/>
      <c r="R2007" s="332">
        <f t="shared" si="133"/>
        <v>6396.91</v>
      </c>
      <c r="S2007" s="337">
        <f t="shared" si="130"/>
        <v>0</v>
      </c>
    </row>
    <row r="2008" spans="1:19" x14ac:dyDescent="0.25">
      <c r="A2008" s="337">
        <v>2016</v>
      </c>
      <c r="B2008" s="336" t="s">
        <v>12415</v>
      </c>
      <c r="C2008" s="333">
        <v>45203</v>
      </c>
      <c r="D2008" s="335">
        <v>78812</v>
      </c>
      <c r="E2008" s="333">
        <v>45202</v>
      </c>
      <c r="F2008" s="334">
        <v>139.56</v>
      </c>
      <c r="G2008" s="334" t="s">
        <v>12270</v>
      </c>
      <c r="H2008" s="334" t="s">
        <v>12348</v>
      </c>
      <c r="I2008" s="334" t="s">
        <v>130</v>
      </c>
      <c r="J2008" s="334" t="s">
        <v>8687</v>
      </c>
      <c r="K2008" s="332"/>
      <c r="L2008" s="332"/>
      <c r="M2008" s="332"/>
      <c r="N2008" s="334">
        <f t="shared" si="132"/>
        <v>139.56</v>
      </c>
      <c r="O2008" s="332"/>
      <c r="P2008" s="332"/>
      <c r="Q2008" s="332"/>
      <c r="R2008" s="332">
        <f t="shared" si="133"/>
        <v>139.56</v>
      </c>
      <c r="S2008" s="337">
        <f t="shared" si="130"/>
        <v>0</v>
      </c>
    </row>
    <row r="2009" spans="1:19" x14ac:dyDescent="0.25">
      <c r="A2009" s="337">
        <v>2017</v>
      </c>
      <c r="B2009" s="336" t="s">
        <v>8774</v>
      </c>
      <c r="C2009" s="333">
        <v>45204</v>
      </c>
      <c r="D2009" s="335">
        <v>20625</v>
      </c>
      <c r="E2009" s="333">
        <v>45204</v>
      </c>
      <c r="F2009" s="334">
        <v>848.37</v>
      </c>
      <c r="G2009" s="334" t="s">
        <v>1898</v>
      </c>
      <c r="H2009" s="334" t="s">
        <v>4291</v>
      </c>
      <c r="I2009" s="334" t="s">
        <v>130</v>
      </c>
      <c r="J2009" s="334" t="s">
        <v>12425</v>
      </c>
      <c r="K2009" s="332"/>
      <c r="L2009" s="332"/>
      <c r="M2009" s="332"/>
      <c r="N2009" s="334">
        <f t="shared" si="132"/>
        <v>848.37</v>
      </c>
      <c r="O2009" s="332"/>
      <c r="P2009" s="332"/>
      <c r="Q2009" s="332"/>
      <c r="R2009" s="332">
        <f t="shared" si="133"/>
        <v>848.37</v>
      </c>
      <c r="S2009" s="337">
        <f t="shared" si="130"/>
        <v>0</v>
      </c>
    </row>
    <row r="2010" spans="1:19" x14ac:dyDescent="0.25">
      <c r="A2010" s="337">
        <v>2018</v>
      </c>
      <c r="B2010" s="336" t="s">
        <v>12416</v>
      </c>
      <c r="C2010" s="333">
        <v>45204</v>
      </c>
      <c r="D2010" s="335">
        <v>9558</v>
      </c>
      <c r="E2010" s="333">
        <v>45189</v>
      </c>
      <c r="F2010" s="334">
        <v>1306.6199999999999</v>
      </c>
      <c r="G2010" s="334" t="s">
        <v>12422</v>
      </c>
      <c r="H2010" s="334" t="s">
        <v>11721</v>
      </c>
      <c r="I2010" s="334" t="s">
        <v>130</v>
      </c>
      <c r="J2010" s="334" t="s">
        <v>9687</v>
      </c>
      <c r="K2010" s="332"/>
      <c r="L2010" s="332"/>
      <c r="M2010" s="332"/>
      <c r="N2010" s="334">
        <f t="shared" si="132"/>
        <v>1306.6199999999999</v>
      </c>
      <c r="O2010" s="332"/>
      <c r="P2010" s="332"/>
      <c r="Q2010" s="332"/>
      <c r="R2010" s="332">
        <f t="shared" si="133"/>
        <v>1306.6199999999999</v>
      </c>
      <c r="S2010" s="337">
        <f t="shared" si="130"/>
        <v>0</v>
      </c>
    </row>
    <row r="2011" spans="1:19" x14ac:dyDescent="0.25">
      <c r="A2011" s="337">
        <v>2019</v>
      </c>
      <c r="B2011" s="336" t="s">
        <v>8775</v>
      </c>
      <c r="C2011" s="333">
        <v>45204</v>
      </c>
      <c r="D2011" s="335">
        <v>3160</v>
      </c>
      <c r="E2011" s="333">
        <v>45199</v>
      </c>
      <c r="F2011" s="334">
        <v>47600.9</v>
      </c>
      <c r="G2011" s="334" t="s">
        <v>250</v>
      </c>
      <c r="H2011" s="334" t="s">
        <v>1300</v>
      </c>
      <c r="I2011" s="334" t="s">
        <v>130</v>
      </c>
      <c r="J2011" s="334" t="s">
        <v>8687</v>
      </c>
      <c r="K2011" s="332">
        <v>60</v>
      </c>
      <c r="L2011" s="333">
        <v>45260</v>
      </c>
      <c r="M2011" s="332"/>
      <c r="N2011" s="334">
        <f t="shared" si="132"/>
        <v>47600.9</v>
      </c>
      <c r="O2011" s="332"/>
      <c r="P2011" s="332"/>
      <c r="Q2011" s="332"/>
      <c r="R2011" s="332">
        <f t="shared" si="133"/>
        <v>47600.9</v>
      </c>
      <c r="S2011" s="337">
        <f t="shared" si="130"/>
        <v>-45260</v>
      </c>
    </row>
    <row r="2012" spans="1:19" x14ac:dyDescent="0.25">
      <c r="A2012" s="337">
        <v>2020</v>
      </c>
      <c r="B2012" s="336" t="s">
        <v>8777</v>
      </c>
      <c r="C2012" s="333">
        <v>45204</v>
      </c>
      <c r="D2012" s="335">
        <v>2200116566</v>
      </c>
      <c r="E2012" s="333">
        <v>45199</v>
      </c>
      <c r="F2012" s="334">
        <v>828.7</v>
      </c>
      <c r="G2012" s="334" t="s">
        <v>12423</v>
      </c>
      <c r="H2012" s="334" t="s">
        <v>212</v>
      </c>
      <c r="I2012" s="334" t="s">
        <v>130</v>
      </c>
      <c r="J2012" s="334" t="s">
        <v>8687</v>
      </c>
      <c r="K2012" s="332">
        <v>30</v>
      </c>
      <c r="L2012" s="333">
        <v>45229</v>
      </c>
      <c r="M2012" s="332"/>
      <c r="N2012" s="334">
        <f t="shared" si="132"/>
        <v>828.7</v>
      </c>
      <c r="O2012" s="332"/>
      <c r="P2012" s="332"/>
      <c r="Q2012" s="332"/>
      <c r="R2012" s="332">
        <f t="shared" si="133"/>
        <v>828.7</v>
      </c>
      <c r="S2012" s="337">
        <f t="shared" si="130"/>
        <v>-45229</v>
      </c>
    </row>
    <row r="2013" spans="1:19" x14ac:dyDescent="0.25">
      <c r="A2013" s="337">
        <v>2021</v>
      </c>
      <c r="B2013" s="336" t="s">
        <v>8778</v>
      </c>
      <c r="C2013" s="333">
        <v>45204</v>
      </c>
      <c r="D2013" s="335">
        <v>22200116561</v>
      </c>
      <c r="E2013" s="333">
        <v>45199</v>
      </c>
      <c r="F2013" s="334">
        <v>457.24</v>
      </c>
      <c r="G2013" s="334" t="s">
        <v>12423</v>
      </c>
      <c r="H2013" s="334" t="s">
        <v>212</v>
      </c>
      <c r="I2013" s="334" t="s">
        <v>130</v>
      </c>
      <c r="J2013" s="334" t="s">
        <v>8687</v>
      </c>
      <c r="K2013" s="332">
        <v>30</v>
      </c>
      <c r="L2013" s="333">
        <v>45229</v>
      </c>
      <c r="M2013" s="332"/>
      <c r="N2013" s="334">
        <f t="shared" si="132"/>
        <v>457.24</v>
      </c>
      <c r="O2013" s="332"/>
      <c r="P2013" s="332"/>
      <c r="Q2013" s="332"/>
      <c r="R2013" s="332">
        <f t="shared" si="133"/>
        <v>457.24</v>
      </c>
      <c r="S2013" s="337">
        <f t="shared" si="130"/>
        <v>-45229</v>
      </c>
    </row>
    <row r="2014" spans="1:19" x14ac:dyDescent="0.25">
      <c r="A2014" s="337">
        <v>2022</v>
      </c>
      <c r="B2014" s="336" t="s">
        <v>10762</v>
      </c>
      <c r="C2014" s="333">
        <v>45204</v>
      </c>
      <c r="D2014" s="335">
        <v>2200116562</v>
      </c>
      <c r="E2014" s="333">
        <v>45199</v>
      </c>
      <c r="F2014" s="334">
        <v>1330.3</v>
      </c>
      <c r="G2014" s="334" t="s">
        <v>12423</v>
      </c>
      <c r="H2014" s="334" t="s">
        <v>212</v>
      </c>
      <c r="I2014" s="334" t="s">
        <v>130</v>
      </c>
      <c r="J2014" s="334" t="s">
        <v>8687</v>
      </c>
      <c r="K2014" s="332">
        <v>30</v>
      </c>
      <c r="L2014" s="333">
        <v>45229</v>
      </c>
      <c r="M2014" s="332"/>
      <c r="N2014" s="334">
        <f t="shared" si="132"/>
        <v>1330.3</v>
      </c>
      <c r="O2014" s="332"/>
      <c r="P2014" s="332"/>
      <c r="Q2014" s="332"/>
      <c r="R2014" s="332">
        <f t="shared" si="133"/>
        <v>1330.3</v>
      </c>
      <c r="S2014" s="337">
        <f t="shared" si="130"/>
        <v>-45229</v>
      </c>
    </row>
    <row r="2015" spans="1:19" x14ac:dyDescent="0.25">
      <c r="A2015" s="337">
        <v>2023</v>
      </c>
      <c r="B2015" s="336" t="s">
        <v>12417</v>
      </c>
      <c r="C2015" s="333">
        <v>45204</v>
      </c>
      <c r="D2015" s="335">
        <v>2200116563</v>
      </c>
      <c r="E2015" s="333">
        <v>45199</v>
      </c>
      <c r="F2015" s="334">
        <v>2334.34</v>
      </c>
      <c r="G2015" s="334" t="s">
        <v>12423</v>
      </c>
      <c r="H2015" s="334" t="s">
        <v>212</v>
      </c>
      <c r="I2015" s="334" t="s">
        <v>130</v>
      </c>
      <c r="J2015" s="334" t="s">
        <v>8687</v>
      </c>
      <c r="K2015" s="332">
        <v>30</v>
      </c>
      <c r="L2015" s="333">
        <v>45229</v>
      </c>
      <c r="M2015" s="332"/>
      <c r="N2015" s="334">
        <f t="shared" si="132"/>
        <v>2334.34</v>
      </c>
      <c r="O2015" s="332"/>
      <c r="P2015" s="332"/>
      <c r="Q2015" s="332"/>
      <c r="R2015" s="332">
        <f t="shared" si="133"/>
        <v>2334.34</v>
      </c>
      <c r="S2015" s="337">
        <f t="shared" si="130"/>
        <v>-45229</v>
      </c>
    </row>
    <row r="2016" spans="1:19" x14ac:dyDescent="0.25">
      <c r="A2016" s="337">
        <v>2024</v>
      </c>
      <c r="B2016" s="336" t="s">
        <v>12418</v>
      </c>
      <c r="C2016" s="333">
        <v>45204</v>
      </c>
      <c r="D2016" s="335">
        <v>2200116564</v>
      </c>
      <c r="E2016" s="333">
        <v>45199</v>
      </c>
      <c r="F2016" s="334">
        <v>1060.02</v>
      </c>
      <c r="G2016" s="334" t="s">
        <v>12423</v>
      </c>
      <c r="H2016" s="334" t="s">
        <v>212</v>
      </c>
      <c r="I2016" s="334" t="s">
        <v>130</v>
      </c>
      <c r="J2016" s="334" t="s">
        <v>8687</v>
      </c>
      <c r="K2016" s="332">
        <v>30</v>
      </c>
      <c r="L2016" s="333">
        <v>45229</v>
      </c>
      <c r="M2016" s="332"/>
      <c r="N2016" s="334">
        <f t="shared" si="132"/>
        <v>1060.02</v>
      </c>
      <c r="O2016" s="332"/>
      <c r="P2016" s="332"/>
      <c r="Q2016" s="332"/>
      <c r="R2016" s="332">
        <f t="shared" si="133"/>
        <v>1060.02</v>
      </c>
      <c r="S2016" s="337">
        <f t="shared" si="130"/>
        <v>-45229</v>
      </c>
    </row>
    <row r="2017" spans="1:19" x14ac:dyDescent="0.25">
      <c r="A2017" s="337">
        <v>2025</v>
      </c>
      <c r="B2017" s="336" t="s">
        <v>12419</v>
      </c>
      <c r="C2017" s="333">
        <v>45204</v>
      </c>
      <c r="D2017" s="335">
        <v>2200116565</v>
      </c>
      <c r="E2017" s="333">
        <v>45199</v>
      </c>
      <c r="F2017" s="334">
        <v>5105.5</v>
      </c>
      <c r="G2017" s="334" t="s">
        <v>12423</v>
      </c>
      <c r="H2017" s="334" t="s">
        <v>212</v>
      </c>
      <c r="I2017" s="334" t="s">
        <v>130</v>
      </c>
      <c r="J2017" s="334" t="s">
        <v>8687</v>
      </c>
      <c r="K2017" s="332">
        <v>30</v>
      </c>
      <c r="L2017" s="333">
        <v>45229</v>
      </c>
      <c r="M2017" s="332"/>
      <c r="N2017" s="334">
        <f t="shared" si="132"/>
        <v>5105.5</v>
      </c>
      <c r="O2017" s="332"/>
      <c r="P2017" s="332"/>
      <c r="Q2017" s="332"/>
      <c r="R2017" s="332">
        <f t="shared" si="133"/>
        <v>5105.5</v>
      </c>
      <c r="S2017" s="337">
        <f t="shared" si="130"/>
        <v>-45229</v>
      </c>
    </row>
    <row r="2018" spans="1:19" x14ac:dyDescent="0.25">
      <c r="A2018" s="337">
        <v>2026</v>
      </c>
      <c r="B2018" s="336" t="s">
        <v>12426</v>
      </c>
      <c r="C2018" s="333">
        <v>45204</v>
      </c>
      <c r="D2018" s="335">
        <v>2200116571</v>
      </c>
      <c r="E2018" s="333">
        <v>45199</v>
      </c>
      <c r="F2018" s="334">
        <v>1439.27</v>
      </c>
      <c r="G2018" s="334" t="s">
        <v>12423</v>
      </c>
      <c r="H2018" s="334" t="s">
        <v>2</v>
      </c>
      <c r="I2018" s="334" t="s">
        <v>130</v>
      </c>
      <c r="J2018" s="334" t="s">
        <v>8687</v>
      </c>
      <c r="K2018" s="332">
        <v>30</v>
      </c>
      <c r="L2018" s="333">
        <v>45230</v>
      </c>
      <c r="M2018" s="332"/>
      <c r="N2018" s="334">
        <f t="shared" si="132"/>
        <v>1439.27</v>
      </c>
      <c r="O2018" s="332"/>
      <c r="P2018" s="332"/>
      <c r="Q2018" s="332"/>
      <c r="R2018" s="334">
        <f t="shared" si="133"/>
        <v>1439.27</v>
      </c>
      <c r="S2018" s="337">
        <f t="shared" si="130"/>
        <v>-45230</v>
      </c>
    </row>
    <row r="2019" spans="1:19" x14ac:dyDescent="0.25">
      <c r="A2019" s="337">
        <v>2027</v>
      </c>
      <c r="B2019" s="336" t="s">
        <v>12427</v>
      </c>
      <c r="C2019" s="333">
        <v>45204</v>
      </c>
      <c r="D2019" s="335">
        <v>2200116572</v>
      </c>
      <c r="E2019" s="333">
        <v>45199</v>
      </c>
      <c r="F2019" s="334">
        <v>2428.88</v>
      </c>
      <c r="G2019" s="334" t="s">
        <v>12423</v>
      </c>
      <c r="H2019" s="334" t="s">
        <v>771</v>
      </c>
      <c r="I2019" s="334" t="s">
        <v>130</v>
      </c>
      <c r="J2019" s="334" t="s">
        <v>8687</v>
      </c>
      <c r="K2019" s="332">
        <v>30</v>
      </c>
      <c r="L2019" s="333">
        <v>45231</v>
      </c>
      <c r="M2019" s="332"/>
      <c r="N2019" s="334">
        <f t="shared" si="132"/>
        <v>2428.88</v>
      </c>
      <c r="O2019" s="332"/>
      <c r="P2019" s="332"/>
      <c r="Q2019" s="332"/>
      <c r="R2019" s="334">
        <f t="shared" si="133"/>
        <v>2428.88</v>
      </c>
      <c r="S2019" s="337">
        <f t="shared" si="130"/>
        <v>-45231</v>
      </c>
    </row>
    <row r="2020" spans="1:19" x14ac:dyDescent="0.25">
      <c r="A2020" s="337">
        <v>2028</v>
      </c>
      <c r="B2020" s="336" t="s">
        <v>12428</v>
      </c>
      <c r="C2020" s="333">
        <v>45204</v>
      </c>
      <c r="D2020" s="335">
        <v>2200116573</v>
      </c>
      <c r="E2020" s="333">
        <v>45199</v>
      </c>
      <c r="F2020" s="334">
        <v>1489.58</v>
      </c>
      <c r="G2020" s="334" t="s">
        <v>12423</v>
      </c>
      <c r="H2020" s="334" t="s">
        <v>771</v>
      </c>
      <c r="I2020" s="334" t="s">
        <v>130</v>
      </c>
      <c r="J2020" s="334" t="s">
        <v>8687</v>
      </c>
      <c r="K2020" s="332">
        <v>30</v>
      </c>
      <c r="L2020" s="333">
        <v>45232</v>
      </c>
      <c r="M2020" s="332"/>
      <c r="N2020" s="334">
        <f t="shared" si="132"/>
        <v>1489.58</v>
      </c>
      <c r="O2020" s="332"/>
      <c r="P2020" s="332"/>
      <c r="Q2020" s="332"/>
      <c r="R2020" s="334">
        <f t="shared" si="133"/>
        <v>1489.58</v>
      </c>
      <c r="S2020" s="337">
        <f t="shared" si="130"/>
        <v>-45232</v>
      </c>
    </row>
    <row r="2021" spans="1:19" x14ac:dyDescent="0.25">
      <c r="A2021" s="337">
        <v>2029</v>
      </c>
      <c r="B2021" s="336" t="s">
        <v>1828</v>
      </c>
      <c r="C2021" s="333">
        <v>45204</v>
      </c>
      <c r="D2021" s="335">
        <v>2200116574</v>
      </c>
      <c r="E2021" s="333">
        <v>45199</v>
      </c>
      <c r="F2021" s="334">
        <v>1795.97</v>
      </c>
      <c r="G2021" s="334" t="s">
        <v>12423</v>
      </c>
      <c r="H2021" s="334" t="s">
        <v>771</v>
      </c>
      <c r="I2021" s="334" t="s">
        <v>130</v>
      </c>
      <c r="J2021" s="334" t="s">
        <v>8687</v>
      </c>
      <c r="K2021" s="332">
        <v>30</v>
      </c>
      <c r="L2021" s="333">
        <v>45233</v>
      </c>
      <c r="M2021" s="332"/>
      <c r="N2021" s="334">
        <f t="shared" si="132"/>
        <v>1795.97</v>
      </c>
      <c r="O2021" s="332"/>
      <c r="P2021" s="332"/>
      <c r="Q2021" s="332"/>
      <c r="R2021" s="334">
        <f t="shared" si="133"/>
        <v>1795.97</v>
      </c>
      <c r="S2021" s="337">
        <f t="shared" si="130"/>
        <v>-45233</v>
      </c>
    </row>
    <row r="2022" spans="1:19" x14ac:dyDescent="0.25">
      <c r="A2022" s="337">
        <v>2030</v>
      </c>
      <c r="B2022" s="336" t="s">
        <v>12429</v>
      </c>
      <c r="C2022" s="333">
        <v>45204</v>
      </c>
      <c r="D2022" s="335">
        <v>2200116566</v>
      </c>
      <c r="E2022" s="333">
        <v>45199</v>
      </c>
      <c r="F2022" s="334">
        <v>3005.49</v>
      </c>
      <c r="G2022" s="334" t="s">
        <v>12423</v>
      </c>
      <c r="H2022" s="334" t="s">
        <v>771</v>
      </c>
      <c r="I2022" s="334" t="s">
        <v>130</v>
      </c>
      <c r="J2022" s="334" t="s">
        <v>8687</v>
      </c>
      <c r="K2022" s="332">
        <v>30</v>
      </c>
      <c r="L2022" s="333">
        <v>45234</v>
      </c>
      <c r="M2022" s="332"/>
      <c r="N2022" s="334">
        <f t="shared" si="132"/>
        <v>3005.49</v>
      </c>
      <c r="O2022" s="332"/>
      <c r="P2022" s="332"/>
      <c r="Q2022" s="332"/>
      <c r="R2022" s="334">
        <f t="shared" si="133"/>
        <v>3005.49</v>
      </c>
      <c r="S2022" s="337">
        <f t="shared" si="130"/>
        <v>-45234</v>
      </c>
    </row>
    <row r="2023" spans="1:19" x14ac:dyDescent="0.25">
      <c r="A2023" s="337">
        <v>2031</v>
      </c>
      <c r="B2023" s="336" t="s">
        <v>10763</v>
      </c>
      <c r="C2023" s="333">
        <v>45204</v>
      </c>
      <c r="D2023" s="335">
        <v>2200116575</v>
      </c>
      <c r="E2023" s="333">
        <v>45199</v>
      </c>
      <c r="F2023" s="334">
        <v>939.42</v>
      </c>
      <c r="G2023" s="334" t="s">
        <v>12423</v>
      </c>
      <c r="H2023" s="334" t="s">
        <v>771</v>
      </c>
      <c r="I2023" s="334" t="s">
        <v>130</v>
      </c>
      <c r="J2023" s="334" t="s">
        <v>8687</v>
      </c>
      <c r="K2023" s="332">
        <v>30</v>
      </c>
      <c r="L2023" s="333">
        <v>45235</v>
      </c>
      <c r="M2023" s="332"/>
      <c r="N2023" s="334">
        <f t="shared" si="132"/>
        <v>939.42</v>
      </c>
      <c r="O2023" s="332"/>
      <c r="P2023" s="332"/>
      <c r="Q2023" s="332"/>
      <c r="R2023" s="334">
        <f t="shared" si="133"/>
        <v>939.42</v>
      </c>
      <c r="S2023" s="337">
        <f t="shared" si="130"/>
        <v>-45235</v>
      </c>
    </row>
    <row r="2024" spans="1:19" x14ac:dyDescent="0.25">
      <c r="A2024" s="337">
        <v>2032</v>
      </c>
      <c r="B2024" s="336" t="s">
        <v>8779</v>
      </c>
      <c r="C2024" s="333">
        <v>45204</v>
      </c>
      <c r="D2024" s="335">
        <v>2200116567</v>
      </c>
      <c r="E2024" s="333">
        <v>45199</v>
      </c>
      <c r="F2024" s="334">
        <v>678.28</v>
      </c>
      <c r="G2024" s="334" t="s">
        <v>12423</v>
      </c>
      <c r="H2024" s="334" t="s">
        <v>771</v>
      </c>
      <c r="I2024" s="334" t="s">
        <v>130</v>
      </c>
      <c r="J2024" s="334" t="s">
        <v>8687</v>
      </c>
      <c r="K2024" s="332">
        <v>30</v>
      </c>
      <c r="L2024" s="333">
        <v>45236</v>
      </c>
      <c r="M2024" s="332"/>
      <c r="N2024" s="334">
        <f t="shared" si="132"/>
        <v>678.28</v>
      </c>
      <c r="O2024" s="332"/>
      <c r="P2024" s="332"/>
      <c r="Q2024" s="332"/>
      <c r="R2024" s="334">
        <f t="shared" si="133"/>
        <v>678.28</v>
      </c>
      <c r="S2024" s="337">
        <f t="shared" si="130"/>
        <v>-45236</v>
      </c>
    </row>
    <row r="2025" spans="1:19" x14ac:dyDescent="0.25">
      <c r="A2025" s="337">
        <v>2033</v>
      </c>
      <c r="B2025" s="336" t="s">
        <v>12430</v>
      </c>
      <c r="C2025" s="333">
        <v>45204</v>
      </c>
      <c r="D2025" s="335">
        <v>2200116569</v>
      </c>
      <c r="E2025" s="333">
        <v>45199</v>
      </c>
      <c r="F2025" s="334">
        <v>2051.69</v>
      </c>
      <c r="G2025" s="334" t="s">
        <v>12423</v>
      </c>
      <c r="H2025" s="334" t="s">
        <v>771</v>
      </c>
      <c r="I2025" s="334" t="s">
        <v>130</v>
      </c>
      <c r="J2025" s="334" t="s">
        <v>8687</v>
      </c>
      <c r="K2025" s="332">
        <v>30</v>
      </c>
      <c r="L2025" s="333">
        <v>45237</v>
      </c>
      <c r="M2025" s="332"/>
      <c r="N2025" s="334">
        <f t="shared" si="132"/>
        <v>2051.69</v>
      </c>
      <c r="O2025" s="332"/>
      <c r="P2025" s="332"/>
      <c r="Q2025" s="332"/>
      <c r="R2025" s="334">
        <f t="shared" si="133"/>
        <v>2051.69</v>
      </c>
      <c r="S2025" s="337">
        <f t="shared" si="130"/>
        <v>-45237</v>
      </c>
    </row>
    <row r="2026" spans="1:19" x14ac:dyDescent="0.25">
      <c r="A2026" s="337">
        <v>2034</v>
      </c>
      <c r="B2026" s="336" t="s">
        <v>12431</v>
      </c>
      <c r="C2026" s="333">
        <v>45204</v>
      </c>
      <c r="D2026" s="335">
        <v>2200116570</v>
      </c>
      <c r="E2026" s="333">
        <v>45199</v>
      </c>
      <c r="F2026" s="334">
        <v>1408.73</v>
      </c>
      <c r="G2026" s="334" t="s">
        <v>12423</v>
      </c>
      <c r="H2026" s="334" t="s">
        <v>771</v>
      </c>
      <c r="I2026" s="334" t="s">
        <v>130</v>
      </c>
      <c r="J2026" s="334" t="s">
        <v>8687</v>
      </c>
      <c r="K2026" s="332">
        <v>30</v>
      </c>
      <c r="L2026" s="333">
        <v>45238</v>
      </c>
      <c r="M2026" s="332"/>
      <c r="N2026" s="334">
        <f t="shared" si="132"/>
        <v>1408.73</v>
      </c>
      <c r="O2026" s="332"/>
      <c r="P2026" s="332"/>
      <c r="Q2026" s="332"/>
      <c r="R2026" s="334">
        <f t="shared" si="133"/>
        <v>1408.73</v>
      </c>
      <c r="S2026" s="337">
        <f t="shared" si="130"/>
        <v>-45238</v>
      </c>
    </row>
    <row r="2027" spans="1:19" x14ac:dyDescent="0.25">
      <c r="A2027" s="337">
        <v>2035</v>
      </c>
      <c r="B2027" s="336" t="s">
        <v>12432</v>
      </c>
      <c r="C2027" s="333">
        <v>45204</v>
      </c>
      <c r="D2027" s="335">
        <v>2200116576</v>
      </c>
      <c r="E2027" s="333">
        <v>45199</v>
      </c>
      <c r="F2027" s="334">
        <v>1583.03</v>
      </c>
      <c r="G2027" s="334" t="s">
        <v>12423</v>
      </c>
      <c r="H2027" s="334" t="s">
        <v>771</v>
      </c>
      <c r="I2027" s="334" t="s">
        <v>130</v>
      </c>
      <c r="J2027" s="334" t="s">
        <v>8687</v>
      </c>
      <c r="K2027" s="332">
        <v>30</v>
      </c>
      <c r="L2027" s="333">
        <v>45239</v>
      </c>
      <c r="M2027" s="332"/>
      <c r="N2027" s="334">
        <f t="shared" si="132"/>
        <v>1583.03</v>
      </c>
      <c r="O2027" s="332"/>
      <c r="P2027" s="332"/>
      <c r="Q2027" s="332"/>
      <c r="R2027" s="334">
        <f t="shared" si="133"/>
        <v>1583.03</v>
      </c>
      <c r="S2027" s="337">
        <f t="shared" si="130"/>
        <v>-45239</v>
      </c>
    </row>
    <row r="2028" spans="1:19" x14ac:dyDescent="0.25">
      <c r="A2028" s="337">
        <v>2036</v>
      </c>
      <c r="B2028" s="336" t="s">
        <v>12433</v>
      </c>
      <c r="C2028" s="333">
        <v>45204</v>
      </c>
      <c r="D2028" s="335">
        <v>2200116577</v>
      </c>
      <c r="E2028" s="333">
        <v>45199</v>
      </c>
      <c r="F2028" s="334">
        <v>200</v>
      </c>
      <c r="G2028" s="334" t="s">
        <v>12423</v>
      </c>
      <c r="H2028" s="334" t="s">
        <v>771</v>
      </c>
      <c r="I2028" s="334" t="s">
        <v>130</v>
      </c>
      <c r="J2028" s="334" t="s">
        <v>8687</v>
      </c>
      <c r="K2028" s="332">
        <v>30</v>
      </c>
      <c r="L2028" s="333">
        <v>45240</v>
      </c>
      <c r="M2028" s="332"/>
      <c r="N2028" s="334">
        <f t="shared" si="132"/>
        <v>200</v>
      </c>
      <c r="O2028" s="332"/>
      <c r="P2028" s="332"/>
      <c r="Q2028" s="332"/>
      <c r="R2028" s="334">
        <f t="shared" si="133"/>
        <v>200</v>
      </c>
      <c r="S2028" s="337">
        <f t="shared" si="130"/>
        <v>-45240</v>
      </c>
    </row>
    <row r="2029" spans="1:19" x14ac:dyDescent="0.25">
      <c r="A2029" s="337">
        <v>2037</v>
      </c>
      <c r="B2029" s="336" t="s">
        <v>8780</v>
      </c>
      <c r="C2029" s="333">
        <v>45205</v>
      </c>
      <c r="D2029" s="335">
        <v>67220</v>
      </c>
      <c r="E2029" s="333">
        <v>45199</v>
      </c>
      <c r="F2029" s="334">
        <v>197.57</v>
      </c>
      <c r="G2029" s="334" t="s">
        <v>11657</v>
      </c>
      <c r="H2029" s="334" t="s">
        <v>771</v>
      </c>
      <c r="I2029" s="334" t="s">
        <v>130</v>
      </c>
      <c r="J2029" s="334" t="s">
        <v>8687</v>
      </c>
      <c r="K2029" s="332">
        <v>15</v>
      </c>
      <c r="L2029" s="333">
        <v>45214</v>
      </c>
      <c r="M2029" s="333">
        <v>45205</v>
      </c>
      <c r="N2029" s="334">
        <f t="shared" si="132"/>
        <v>197.57</v>
      </c>
      <c r="O2029" s="332" t="s">
        <v>27</v>
      </c>
      <c r="P2029" s="366">
        <v>1370</v>
      </c>
      <c r="Q2029" s="333">
        <v>45212</v>
      </c>
      <c r="R2029" s="334">
        <f t="shared" si="133"/>
        <v>197.57</v>
      </c>
      <c r="S2029" s="337">
        <f t="shared" si="130"/>
        <v>-2</v>
      </c>
    </row>
    <row r="2030" spans="1:19" x14ac:dyDescent="0.25">
      <c r="A2030" s="337">
        <v>2038</v>
      </c>
      <c r="B2030" s="336" t="s">
        <v>8781</v>
      </c>
      <c r="C2030" s="333">
        <v>45205</v>
      </c>
      <c r="D2030" s="335">
        <v>202320392</v>
      </c>
      <c r="E2030" s="333">
        <v>45203</v>
      </c>
      <c r="F2030" s="334">
        <v>12759.29</v>
      </c>
      <c r="G2030" s="334" t="s">
        <v>8138</v>
      </c>
      <c r="H2030" s="334" t="s">
        <v>11723</v>
      </c>
      <c r="I2030" s="334" t="s">
        <v>130</v>
      </c>
      <c r="J2030" s="334" t="s">
        <v>8129</v>
      </c>
      <c r="K2030" s="334">
        <v>30</v>
      </c>
      <c r="L2030" s="333">
        <v>45234</v>
      </c>
      <c r="M2030" s="332"/>
      <c r="N2030" s="334">
        <f t="shared" si="132"/>
        <v>12759.29</v>
      </c>
      <c r="O2030" s="332"/>
      <c r="P2030" s="332"/>
      <c r="Q2030" s="332"/>
      <c r="R2030" s="334">
        <f t="shared" si="133"/>
        <v>12759.29</v>
      </c>
      <c r="S2030" s="337">
        <f t="shared" si="130"/>
        <v>-45234</v>
      </c>
    </row>
    <row r="2031" spans="1:19" x14ac:dyDescent="0.25">
      <c r="A2031" s="337">
        <v>2039</v>
      </c>
      <c r="B2031" s="336" t="s">
        <v>12434</v>
      </c>
      <c r="C2031" s="333">
        <v>45205</v>
      </c>
      <c r="D2031" s="335">
        <v>2400059790</v>
      </c>
      <c r="E2031" s="333">
        <v>45199</v>
      </c>
      <c r="F2031" s="334">
        <v>238.26</v>
      </c>
      <c r="G2031" s="334" t="s">
        <v>663</v>
      </c>
      <c r="H2031" s="334" t="s">
        <v>2955</v>
      </c>
      <c r="I2031" s="334" t="s">
        <v>130</v>
      </c>
      <c r="J2031" s="334" t="s">
        <v>8687</v>
      </c>
      <c r="K2031" s="334">
        <v>10</v>
      </c>
      <c r="L2031" s="333">
        <v>45209</v>
      </c>
      <c r="M2031" s="332"/>
      <c r="N2031" s="334">
        <f t="shared" si="132"/>
        <v>238.26</v>
      </c>
      <c r="O2031" s="332"/>
      <c r="P2031" s="332"/>
      <c r="Q2031" s="332"/>
      <c r="R2031" s="334">
        <f t="shared" si="133"/>
        <v>238.26</v>
      </c>
      <c r="S2031" s="337">
        <f t="shared" si="130"/>
        <v>-45209</v>
      </c>
    </row>
    <row r="2032" spans="1:19" x14ac:dyDescent="0.25">
      <c r="A2032" s="337">
        <v>2040</v>
      </c>
      <c r="B2032" s="336" t="s">
        <v>9210</v>
      </c>
      <c r="C2032" s="333">
        <v>45206</v>
      </c>
      <c r="D2032" s="335">
        <v>2400059791</v>
      </c>
      <c r="E2032" s="333">
        <v>45199</v>
      </c>
      <c r="F2032" s="334">
        <v>79.42</v>
      </c>
      <c r="G2032" s="334" t="s">
        <v>663</v>
      </c>
      <c r="H2032" s="334" t="s">
        <v>2955</v>
      </c>
      <c r="I2032" s="334" t="s">
        <v>130</v>
      </c>
      <c r="J2032" s="334" t="s">
        <v>8687</v>
      </c>
      <c r="K2032" s="334">
        <v>10</v>
      </c>
      <c r="L2032" s="333">
        <v>45209</v>
      </c>
      <c r="M2032" s="332"/>
      <c r="N2032" s="334">
        <f t="shared" si="132"/>
        <v>79.42</v>
      </c>
      <c r="O2032" s="332"/>
      <c r="P2032" s="332"/>
      <c r="Q2032" s="332"/>
      <c r="R2032" s="334">
        <f t="shared" si="133"/>
        <v>79.42</v>
      </c>
      <c r="S2032" s="337">
        <f t="shared" si="130"/>
        <v>-45209</v>
      </c>
    </row>
    <row r="2033" spans="1:19" x14ac:dyDescent="0.25">
      <c r="A2033" s="337">
        <v>2041</v>
      </c>
      <c r="B2033" s="336" t="s">
        <v>12435</v>
      </c>
      <c r="C2033" s="333">
        <v>45207</v>
      </c>
      <c r="D2033" s="335">
        <v>2400059832</v>
      </c>
      <c r="E2033" s="333">
        <v>45199</v>
      </c>
      <c r="F2033" s="334">
        <v>26.14</v>
      </c>
      <c r="G2033" s="334" t="s">
        <v>663</v>
      </c>
      <c r="H2033" s="334" t="s">
        <v>2955</v>
      </c>
      <c r="I2033" s="334" t="s">
        <v>130</v>
      </c>
      <c r="J2033" s="334" t="s">
        <v>8687</v>
      </c>
      <c r="K2033" s="334">
        <v>10</v>
      </c>
      <c r="L2033" s="333">
        <v>45209</v>
      </c>
      <c r="M2033" s="332"/>
      <c r="N2033" s="334">
        <f t="shared" si="132"/>
        <v>26.14</v>
      </c>
      <c r="O2033" s="332"/>
      <c r="P2033" s="332"/>
      <c r="Q2033" s="332"/>
      <c r="R2033" s="334">
        <f t="shared" si="133"/>
        <v>26.14</v>
      </c>
      <c r="S2033" s="337">
        <f t="shared" si="130"/>
        <v>-45209</v>
      </c>
    </row>
    <row r="2034" spans="1:19" x14ac:dyDescent="0.25">
      <c r="A2034" s="337">
        <v>2042</v>
      </c>
      <c r="B2034" s="336" t="s">
        <v>8782</v>
      </c>
      <c r="C2034" s="333">
        <v>45208</v>
      </c>
      <c r="D2034" s="335">
        <v>2400059848</v>
      </c>
      <c r="E2034" s="333">
        <v>45199</v>
      </c>
      <c r="F2034" s="334">
        <v>3260.58</v>
      </c>
      <c r="G2034" s="334" t="s">
        <v>663</v>
      </c>
      <c r="H2034" s="334" t="s">
        <v>2955</v>
      </c>
      <c r="I2034" s="334" t="s">
        <v>130</v>
      </c>
      <c r="J2034" s="334" t="s">
        <v>8687</v>
      </c>
      <c r="K2034" s="334">
        <v>10</v>
      </c>
      <c r="L2034" s="333">
        <v>45209</v>
      </c>
      <c r="M2034" s="332"/>
      <c r="N2034" s="334">
        <f t="shared" si="132"/>
        <v>3260.58</v>
      </c>
      <c r="O2034" s="332"/>
      <c r="P2034" s="332"/>
      <c r="Q2034" s="332"/>
      <c r="R2034" s="334">
        <f t="shared" si="133"/>
        <v>3260.58</v>
      </c>
      <c r="S2034" s="337">
        <f t="shared" si="130"/>
        <v>-45209</v>
      </c>
    </row>
    <row r="2035" spans="1:19" x14ac:dyDescent="0.25">
      <c r="A2035" s="337">
        <v>2043</v>
      </c>
      <c r="B2035" s="336" t="s">
        <v>8783</v>
      </c>
      <c r="C2035" s="333">
        <v>45209</v>
      </c>
      <c r="D2035" s="335">
        <v>2400059883</v>
      </c>
      <c r="E2035" s="333">
        <v>45199</v>
      </c>
      <c r="F2035" s="334">
        <v>508.94</v>
      </c>
      <c r="G2035" s="334" t="s">
        <v>663</v>
      </c>
      <c r="H2035" s="334" t="s">
        <v>2955</v>
      </c>
      <c r="I2035" s="334" t="s">
        <v>130</v>
      </c>
      <c r="J2035" s="334" t="s">
        <v>8687</v>
      </c>
      <c r="K2035" s="334">
        <v>10</v>
      </c>
      <c r="L2035" s="333">
        <v>45209</v>
      </c>
      <c r="M2035" s="332"/>
      <c r="N2035" s="334">
        <f t="shared" si="132"/>
        <v>508.94</v>
      </c>
      <c r="O2035" s="332"/>
      <c r="P2035" s="332"/>
      <c r="Q2035" s="332"/>
      <c r="R2035" s="334">
        <f t="shared" si="133"/>
        <v>508.94</v>
      </c>
      <c r="S2035" s="337">
        <f t="shared" si="130"/>
        <v>-45209</v>
      </c>
    </row>
    <row r="2036" spans="1:19" x14ac:dyDescent="0.25">
      <c r="A2036" s="337">
        <v>2044</v>
      </c>
      <c r="B2036" s="336" t="s">
        <v>12434</v>
      </c>
      <c r="C2036" s="333">
        <v>45210</v>
      </c>
      <c r="D2036" s="335">
        <v>2400059950</v>
      </c>
      <c r="E2036" s="333">
        <v>45199</v>
      </c>
      <c r="F2036" s="334">
        <v>170.34</v>
      </c>
      <c r="G2036" s="334" t="s">
        <v>663</v>
      </c>
      <c r="H2036" s="334" t="s">
        <v>2955</v>
      </c>
      <c r="I2036" s="334" t="s">
        <v>130</v>
      </c>
      <c r="J2036" s="334" t="s">
        <v>8687</v>
      </c>
      <c r="K2036" s="334">
        <v>10</v>
      </c>
      <c r="L2036" s="333">
        <v>45209</v>
      </c>
      <c r="M2036" s="332"/>
      <c r="N2036" s="334">
        <f t="shared" si="132"/>
        <v>170.34</v>
      </c>
      <c r="O2036" s="332"/>
      <c r="P2036" s="332"/>
      <c r="Q2036" s="332"/>
      <c r="R2036" s="334">
        <f t="shared" si="133"/>
        <v>170.34</v>
      </c>
      <c r="S2036" s="337">
        <f t="shared" si="130"/>
        <v>-45209</v>
      </c>
    </row>
    <row r="2037" spans="1:19" x14ac:dyDescent="0.25">
      <c r="A2037" s="337">
        <v>2045</v>
      </c>
      <c r="B2037" s="336" t="s">
        <v>12436</v>
      </c>
      <c r="C2037" s="333">
        <v>45211</v>
      </c>
      <c r="D2037" s="335">
        <v>2400059992</v>
      </c>
      <c r="E2037" s="333">
        <v>45199</v>
      </c>
      <c r="F2037" s="334">
        <v>80.459999999999994</v>
      </c>
      <c r="G2037" s="334" t="s">
        <v>663</v>
      </c>
      <c r="H2037" s="334" t="s">
        <v>2955</v>
      </c>
      <c r="I2037" s="334" t="s">
        <v>130</v>
      </c>
      <c r="J2037" s="334" t="s">
        <v>8687</v>
      </c>
      <c r="K2037" s="334">
        <v>10</v>
      </c>
      <c r="L2037" s="333">
        <v>45209</v>
      </c>
      <c r="M2037" s="332"/>
      <c r="N2037" s="334">
        <f t="shared" si="132"/>
        <v>80.459999999999994</v>
      </c>
      <c r="O2037" s="332"/>
      <c r="P2037" s="332"/>
      <c r="Q2037" s="332"/>
      <c r="R2037" s="334">
        <f t="shared" si="133"/>
        <v>80.459999999999994</v>
      </c>
      <c r="S2037" s="337">
        <f t="shared" si="130"/>
        <v>-45209</v>
      </c>
    </row>
    <row r="2038" spans="1:19" x14ac:dyDescent="0.25">
      <c r="A2038" s="337">
        <v>2046</v>
      </c>
      <c r="B2038" s="336" t="s">
        <v>1831</v>
      </c>
      <c r="C2038" s="333">
        <v>45212</v>
      </c>
      <c r="D2038" s="335">
        <v>2400059991</v>
      </c>
      <c r="E2038" s="333">
        <v>45199</v>
      </c>
      <c r="F2038" s="334">
        <v>95.1</v>
      </c>
      <c r="G2038" s="334" t="s">
        <v>663</v>
      </c>
      <c r="H2038" s="334" t="s">
        <v>2955</v>
      </c>
      <c r="I2038" s="334" t="s">
        <v>130</v>
      </c>
      <c r="J2038" s="334" t="s">
        <v>8687</v>
      </c>
      <c r="K2038" s="334">
        <v>10</v>
      </c>
      <c r="L2038" s="333">
        <v>45209</v>
      </c>
      <c r="M2038" s="332"/>
      <c r="N2038" s="334">
        <f t="shared" si="132"/>
        <v>95.1</v>
      </c>
      <c r="O2038" s="332"/>
      <c r="P2038" s="332"/>
      <c r="Q2038" s="332"/>
      <c r="R2038" s="334">
        <f t="shared" si="133"/>
        <v>95.1</v>
      </c>
      <c r="S2038" s="337">
        <f t="shared" si="130"/>
        <v>-45209</v>
      </c>
    </row>
    <row r="2039" spans="1:19" x14ac:dyDescent="0.25">
      <c r="A2039" s="337">
        <v>2047</v>
      </c>
      <c r="B2039" s="336" t="s">
        <v>9211</v>
      </c>
      <c r="C2039" s="333">
        <v>45213</v>
      </c>
      <c r="D2039" s="335">
        <v>2400060004</v>
      </c>
      <c r="E2039" s="333">
        <v>45199</v>
      </c>
      <c r="F2039" s="334">
        <v>95.1</v>
      </c>
      <c r="G2039" s="334" t="s">
        <v>663</v>
      </c>
      <c r="H2039" s="334" t="s">
        <v>2955</v>
      </c>
      <c r="I2039" s="334" t="s">
        <v>130</v>
      </c>
      <c r="J2039" s="334" t="s">
        <v>8687</v>
      </c>
      <c r="K2039" s="334">
        <v>10</v>
      </c>
      <c r="L2039" s="333">
        <v>45209</v>
      </c>
      <c r="M2039" s="332"/>
      <c r="N2039" s="334">
        <f t="shared" si="132"/>
        <v>95.1</v>
      </c>
      <c r="O2039" s="332"/>
      <c r="P2039" s="332"/>
      <c r="Q2039" s="332"/>
      <c r="R2039" s="334">
        <f t="shared" si="133"/>
        <v>95.1</v>
      </c>
      <c r="S2039" s="337">
        <f t="shared" si="130"/>
        <v>-45209</v>
      </c>
    </row>
    <row r="2040" spans="1:19" x14ac:dyDescent="0.25">
      <c r="A2040" s="337">
        <v>2048</v>
      </c>
      <c r="B2040" s="336" t="s">
        <v>9212</v>
      </c>
      <c r="C2040" s="333">
        <v>45214</v>
      </c>
      <c r="D2040" s="335">
        <v>2400060005</v>
      </c>
      <c r="E2040" s="333">
        <v>45199</v>
      </c>
      <c r="F2040" s="334">
        <v>159.88</v>
      </c>
      <c r="G2040" s="334" t="s">
        <v>663</v>
      </c>
      <c r="H2040" s="334" t="s">
        <v>2955</v>
      </c>
      <c r="I2040" s="334" t="s">
        <v>130</v>
      </c>
      <c r="J2040" s="334" t="s">
        <v>8687</v>
      </c>
      <c r="K2040" s="334">
        <v>10</v>
      </c>
      <c r="L2040" s="333">
        <v>45209</v>
      </c>
      <c r="M2040" s="332"/>
      <c r="N2040" s="334">
        <f t="shared" si="132"/>
        <v>159.88</v>
      </c>
      <c r="O2040" s="332"/>
      <c r="P2040" s="332"/>
      <c r="Q2040" s="332"/>
      <c r="R2040" s="334">
        <f t="shared" si="133"/>
        <v>159.88</v>
      </c>
      <c r="S2040" s="337">
        <f t="shared" si="130"/>
        <v>-45209</v>
      </c>
    </row>
    <row r="2041" spans="1:19" x14ac:dyDescent="0.25">
      <c r="A2041" s="337">
        <v>2049</v>
      </c>
      <c r="B2041" s="336" t="s">
        <v>12437</v>
      </c>
      <c r="C2041" s="333">
        <v>45215</v>
      </c>
      <c r="D2041" s="335">
        <v>2400060107</v>
      </c>
      <c r="E2041" s="333">
        <v>45199</v>
      </c>
      <c r="F2041" s="334">
        <v>5265</v>
      </c>
      <c r="G2041" s="334" t="s">
        <v>663</v>
      </c>
      <c r="H2041" s="334" t="s">
        <v>2955</v>
      </c>
      <c r="I2041" s="334" t="s">
        <v>130</v>
      </c>
      <c r="J2041" s="334" t="s">
        <v>8687</v>
      </c>
      <c r="K2041" s="334">
        <v>10</v>
      </c>
      <c r="L2041" s="333">
        <v>45209</v>
      </c>
      <c r="M2041" s="332"/>
      <c r="N2041" s="334">
        <f t="shared" si="132"/>
        <v>5265</v>
      </c>
      <c r="O2041" s="332"/>
      <c r="P2041" s="332"/>
      <c r="Q2041" s="332"/>
      <c r="R2041" s="334">
        <f t="shared" si="133"/>
        <v>5265</v>
      </c>
      <c r="S2041" s="337">
        <f t="shared" si="130"/>
        <v>-45209</v>
      </c>
    </row>
    <row r="2042" spans="1:19" x14ac:dyDescent="0.25">
      <c r="A2042" s="337">
        <v>2050</v>
      </c>
      <c r="B2042" s="336" t="s">
        <v>9214</v>
      </c>
      <c r="C2042" s="333">
        <v>45216</v>
      </c>
      <c r="D2042" s="335">
        <v>593</v>
      </c>
      <c r="E2042" s="333">
        <v>45202</v>
      </c>
      <c r="F2042" s="334">
        <v>795</v>
      </c>
      <c r="G2042" s="334" t="s">
        <v>5062</v>
      </c>
      <c r="H2042" s="334" t="s">
        <v>219</v>
      </c>
      <c r="I2042" s="334" t="s">
        <v>130</v>
      </c>
      <c r="J2042" s="334" t="s">
        <v>11704</v>
      </c>
      <c r="K2042" s="334">
        <v>0</v>
      </c>
      <c r="L2042" s="333">
        <f>E2042</f>
        <v>45202</v>
      </c>
      <c r="M2042" s="332"/>
      <c r="N2042" s="334">
        <f t="shared" si="132"/>
        <v>795</v>
      </c>
      <c r="O2042" s="332"/>
      <c r="P2042" s="332"/>
      <c r="Q2042" s="332"/>
      <c r="R2042" s="334">
        <f t="shared" si="133"/>
        <v>795</v>
      </c>
      <c r="S2042" s="337">
        <f t="shared" si="130"/>
        <v>-45202</v>
      </c>
    </row>
    <row r="2043" spans="1:19" x14ac:dyDescent="0.25">
      <c r="A2043" s="337">
        <v>2051</v>
      </c>
      <c r="B2043" s="336" t="s">
        <v>8784</v>
      </c>
      <c r="C2043" s="333">
        <v>45217</v>
      </c>
      <c r="D2043" s="335">
        <v>10228907204</v>
      </c>
      <c r="E2043" s="333">
        <v>45199</v>
      </c>
      <c r="F2043" s="334">
        <v>3.13</v>
      </c>
      <c r="G2043" s="334" t="s">
        <v>209</v>
      </c>
      <c r="H2043" s="334" t="s">
        <v>210</v>
      </c>
      <c r="I2043" s="334" t="s">
        <v>130</v>
      </c>
      <c r="J2043" s="334" t="s">
        <v>8687</v>
      </c>
      <c r="K2043" s="334">
        <v>15</v>
      </c>
      <c r="L2043" s="333">
        <v>45215</v>
      </c>
      <c r="M2043" s="333">
        <v>45205</v>
      </c>
      <c r="N2043" s="334">
        <f t="shared" si="132"/>
        <v>3.13</v>
      </c>
      <c r="O2043" s="332" t="s">
        <v>27</v>
      </c>
      <c r="P2043" s="332">
        <v>1367</v>
      </c>
      <c r="Q2043" s="333">
        <v>45212</v>
      </c>
      <c r="R2043" s="334">
        <f t="shared" si="133"/>
        <v>3.13</v>
      </c>
      <c r="S2043" s="337">
        <f t="shared" si="130"/>
        <v>-3</v>
      </c>
    </row>
    <row r="2044" spans="1:19" x14ac:dyDescent="0.25">
      <c r="A2044" s="337">
        <v>2052</v>
      </c>
      <c r="B2044" s="336" t="s">
        <v>8785</v>
      </c>
      <c r="C2044" s="333">
        <v>45218</v>
      </c>
      <c r="D2044" s="335">
        <v>2851</v>
      </c>
      <c r="E2044" s="333">
        <v>45203</v>
      </c>
      <c r="F2044" s="334">
        <v>981.75</v>
      </c>
      <c r="G2044" s="334" t="s">
        <v>11431</v>
      </c>
      <c r="H2044" s="334" t="s">
        <v>2175</v>
      </c>
      <c r="I2044" s="334" t="s">
        <v>130</v>
      </c>
      <c r="J2044" s="334" t="s">
        <v>9687</v>
      </c>
      <c r="K2044" s="334">
        <v>60</v>
      </c>
      <c r="L2044" s="372">
        <v>45264</v>
      </c>
      <c r="M2044" s="332"/>
      <c r="N2044" s="334">
        <f t="shared" si="132"/>
        <v>981.75</v>
      </c>
      <c r="O2044" s="332"/>
      <c r="P2044" s="332"/>
      <c r="Q2044" s="332"/>
      <c r="R2044" s="334">
        <f t="shared" si="133"/>
        <v>981.75</v>
      </c>
      <c r="S2044" s="337">
        <f t="shared" si="130"/>
        <v>-45264</v>
      </c>
    </row>
    <row r="2045" spans="1:19" x14ac:dyDescent="0.25">
      <c r="A2045" s="337">
        <v>2053</v>
      </c>
      <c r="B2045" s="336" t="s">
        <v>10769</v>
      </c>
      <c r="C2045" s="333">
        <v>45219</v>
      </c>
      <c r="D2045" s="335">
        <v>1445882</v>
      </c>
      <c r="E2045" s="333">
        <v>45199</v>
      </c>
      <c r="F2045" s="334">
        <v>3208.82</v>
      </c>
      <c r="G2045" s="334" t="s">
        <v>12269</v>
      </c>
      <c r="H2045" s="334" t="s">
        <v>2</v>
      </c>
      <c r="I2045" s="334" t="s">
        <v>130</v>
      </c>
      <c r="J2045" s="334" t="s">
        <v>8687</v>
      </c>
      <c r="K2045" s="334">
        <v>30</v>
      </c>
      <c r="L2045" s="333">
        <v>45229</v>
      </c>
      <c r="M2045" s="332"/>
      <c r="N2045" s="334">
        <f t="shared" si="132"/>
        <v>3208.82</v>
      </c>
      <c r="O2045" s="332"/>
      <c r="P2045" s="332"/>
      <c r="Q2045" s="333"/>
      <c r="R2045" s="334">
        <f t="shared" si="133"/>
        <v>3208.82</v>
      </c>
      <c r="S2045" s="337">
        <f t="shared" si="130"/>
        <v>-45229</v>
      </c>
    </row>
    <row r="2046" spans="1:19" x14ac:dyDescent="0.25">
      <c r="A2046" s="337">
        <v>2054</v>
      </c>
      <c r="B2046" s="336" t="s">
        <v>12438</v>
      </c>
      <c r="C2046" s="333">
        <v>45205</v>
      </c>
      <c r="D2046" s="335">
        <v>52012000143038</v>
      </c>
      <c r="E2046" s="333">
        <v>45205</v>
      </c>
      <c r="F2046" s="334">
        <v>344.04</v>
      </c>
      <c r="G2046" s="334" t="s">
        <v>1289</v>
      </c>
      <c r="H2046" s="334" t="s">
        <v>4395</v>
      </c>
      <c r="I2046" s="334" t="s">
        <v>130</v>
      </c>
      <c r="J2046" s="334" t="s">
        <v>9687</v>
      </c>
      <c r="K2046" s="332"/>
      <c r="L2046" s="332"/>
      <c r="M2046" s="332"/>
      <c r="N2046" s="334">
        <f t="shared" si="132"/>
        <v>344.04</v>
      </c>
      <c r="O2046" s="332"/>
      <c r="P2046" s="332"/>
      <c r="Q2046" s="332"/>
      <c r="R2046" s="334">
        <f t="shared" si="133"/>
        <v>344.04</v>
      </c>
      <c r="S2046" s="337">
        <f t="shared" si="130"/>
        <v>0</v>
      </c>
    </row>
    <row r="2047" spans="1:19" x14ac:dyDescent="0.25">
      <c r="A2047" s="337">
        <v>2055</v>
      </c>
      <c r="B2047" s="336" t="s">
        <v>8787</v>
      </c>
      <c r="C2047" s="333">
        <v>45208</v>
      </c>
      <c r="D2047" s="335">
        <v>200266987</v>
      </c>
      <c r="E2047" s="333">
        <v>45208</v>
      </c>
      <c r="F2047" s="334">
        <v>799</v>
      </c>
      <c r="G2047" s="334" t="s">
        <v>474</v>
      </c>
      <c r="H2047" s="334" t="s">
        <v>12443</v>
      </c>
      <c r="I2047" s="334" t="s">
        <v>130</v>
      </c>
      <c r="J2047" s="334" t="s">
        <v>9687</v>
      </c>
      <c r="K2047" s="332"/>
      <c r="L2047" s="332"/>
      <c r="M2047" s="332"/>
      <c r="N2047" s="334">
        <f t="shared" si="132"/>
        <v>799</v>
      </c>
      <c r="O2047" s="332"/>
      <c r="P2047" s="332"/>
      <c r="Q2047" s="332"/>
      <c r="R2047" s="334">
        <f t="shared" si="133"/>
        <v>799</v>
      </c>
      <c r="S2047" s="337">
        <f t="shared" si="130"/>
        <v>0</v>
      </c>
    </row>
    <row r="2048" spans="1:19" x14ac:dyDescent="0.25">
      <c r="A2048" s="337">
        <v>2056</v>
      </c>
      <c r="B2048" s="336" t="s">
        <v>12439</v>
      </c>
      <c r="C2048" s="333">
        <v>45208</v>
      </c>
      <c r="D2048" s="335">
        <v>52300673</v>
      </c>
      <c r="E2048" s="333">
        <v>45203</v>
      </c>
      <c r="F2048" s="334">
        <v>240</v>
      </c>
      <c r="G2048" s="334" t="s">
        <v>59</v>
      </c>
      <c r="H2048" s="334" t="s">
        <v>11874</v>
      </c>
      <c r="I2048" s="334" t="s">
        <v>130</v>
      </c>
      <c r="J2048" s="334" t="s">
        <v>11194</v>
      </c>
      <c r="K2048" s="334">
        <v>15</v>
      </c>
      <c r="L2048" s="333">
        <v>45220</v>
      </c>
      <c r="M2048" s="332"/>
      <c r="N2048" s="334">
        <f t="shared" si="132"/>
        <v>240</v>
      </c>
      <c r="O2048" s="332"/>
      <c r="P2048" s="332"/>
      <c r="Q2048" s="332"/>
      <c r="R2048" s="334">
        <f t="shared" si="133"/>
        <v>240</v>
      </c>
      <c r="S2048" s="337">
        <f t="shared" si="130"/>
        <v>-45220</v>
      </c>
    </row>
    <row r="2049" spans="1:19" x14ac:dyDescent="0.25">
      <c r="A2049" s="337">
        <v>2057</v>
      </c>
      <c r="B2049" s="336" t="s">
        <v>9217</v>
      </c>
      <c r="C2049" s="333">
        <v>45210</v>
      </c>
      <c r="D2049" s="335">
        <v>271</v>
      </c>
      <c r="E2049" s="333">
        <v>45205</v>
      </c>
      <c r="F2049" s="334">
        <v>354.46</v>
      </c>
      <c r="G2049" s="334" t="s">
        <v>11370</v>
      </c>
      <c r="H2049" s="334" t="s">
        <v>5961</v>
      </c>
      <c r="I2049" s="334" t="s">
        <v>130</v>
      </c>
      <c r="J2049" s="334" t="s">
        <v>8687</v>
      </c>
      <c r="K2049" s="332"/>
      <c r="L2049" s="332"/>
      <c r="M2049" s="332"/>
      <c r="N2049" s="334">
        <f t="shared" si="132"/>
        <v>354.46</v>
      </c>
      <c r="O2049" s="332"/>
      <c r="P2049" s="332"/>
      <c r="Q2049" s="332"/>
      <c r="R2049" s="334">
        <f t="shared" si="133"/>
        <v>354.46</v>
      </c>
      <c r="S2049" s="337">
        <f t="shared" si="130"/>
        <v>0</v>
      </c>
    </row>
    <row r="2050" spans="1:19" x14ac:dyDescent="0.25">
      <c r="A2050" s="337">
        <v>2058</v>
      </c>
      <c r="B2050" s="336" t="s">
        <v>7430</v>
      </c>
      <c r="C2050" s="333">
        <v>45210</v>
      </c>
      <c r="D2050" s="335">
        <v>12079942</v>
      </c>
      <c r="E2050" s="333">
        <v>45203</v>
      </c>
      <c r="F2050" s="334">
        <v>77.349999999999994</v>
      </c>
      <c r="G2050" s="334" t="s">
        <v>5848</v>
      </c>
      <c r="H2050" s="334" t="s">
        <v>12444</v>
      </c>
      <c r="I2050" s="334" t="s">
        <v>130</v>
      </c>
      <c r="J2050" s="334" t="s">
        <v>9687</v>
      </c>
      <c r="K2050" s="332">
        <v>15</v>
      </c>
      <c r="L2050" s="333">
        <v>45219</v>
      </c>
      <c r="M2050" s="332"/>
      <c r="N2050" s="334">
        <f t="shared" si="132"/>
        <v>77.349999999999994</v>
      </c>
      <c r="O2050" s="332"/>
      <c r="P2050" s="332"/>
      <c r="Q2050" s="332"/>
      <c r="R2050" s="334">
        <f t="shared" si="133"/>
        <v>77.349999999999994</v>
      </c>
      <c r="S2050" s="337">
        <f t="shared" ref="S2050:S2113" si="134">Q2050-L2050</f>
        <v>-45219</v>
      </c>
    </row>
    <row r="2051" spans="1:19" x14ac:dyDescent="0.25">
      <c r="A2051" s="337">
        <v>2059</v>
      </c>
      <c r="B2051" s="336" t="s">
        <v>7431</v>
      </c>
      <c r="C2051" s="333">
        <v>45210</v>
      </c>
      <c r="D2051" s="335">
        <v>12079943</v>
      </c>
      <c r="E2051" s="333">
        <v>45203</v>
      </c>
      <c r="F2051" s="334">
        <v>3279.4</v>
      </c>
      <c r="G2051" s="334" t="s">
        <v>5848</v>
      </c>
      <c r="H2051" s="334" t="s">
        <v>12444</v>
      </c>
      <c r="I2051" s="334" t="s">
        <v>130</v>
      </c>
      <c r="J2051" s="334" t="s">
        <v>9687</v>
      </c>
      <c r="K2051" s="332">
        <v>15</v>
      </c>
      <c r="L2051" s="333">
        <v>45219</v>
      </c>
      <c r="M2051" s="332"/>
      <c r="N2051" s="334">
        <f t="shared" si="132"/>
        <v>3279.4</v>
      </c>
      <c r="O2051" s="332"/>
      <c r="P2051" s="332"/>
      <c r="Q2051" s="332"/>
      <c r="R2051" s="334">
        <f t="shared" si="133"/>
        <v>3279.4</v>
      </c>
      <c r="S2051" s="337">
        <f t="shared" si="134"/>
        <v>-45219</v>
      </c>
    </row>
    <row r="2052" spans="1:19" x14ac:dyDescent="0.25">
      <c r="A2052" s="337">
        <v>2060</v>
      </c>
      <c r="B2052" s="336" t="s">
        <v>7432</v>
      </c>
      <c r="C2052" s="333">
        <v>45210</v>
      </c>
      <c r="D2052" s="335">
        <v>5200690</v>
      </c>
      <c r="E2052" s="333">
        <v>45208</v>
      </c>
      <c r="F2052" s="334">
        <v>379.51</v>
      </c>
      <c r="G2052" s="334" t="s">
        <v>263</v>
      </c>
      <c r="H2052" s="334" t="s">
        <v>771</v>
      </c>
      <c r="I2052" s="334" t="s">
        <v>130</v>
      </c>
      <c r="J2052" s="334" t="s">
        <v>8687</v>
      </c>
      <c r="K2052" s="332">
        <v>15</v>
      </c>
      <c r="L2052" s="333">
        <v>45223</v>
      </c>
      <c r="M2052" s="332"/>
      <c r="N2052" s="334">
        <f t="shared" si="132"/>
        <v>379.51</v>
      </c>
      <c r="O2052" s="332"/>
      <c r="P2052" s="332"/>
      <c r="Q2052" s="332"/>
      <c r="R2052" s="334">
        <f t="shared" si="133"/>
        <v>379.51</v>
      </c>
      <c r="S2052" s="337">
        <f t="shared" si="134"/>
        <v>-45223</v>
      </c>
    </row>
    <row r="2053" spans="1:19" x14ac:dyDescent="0.25">
      <c r="A2053" s="337">
        <v>2061</v>
      </c>
      <c r="B2053" s="336" t="s">
        <v>7433</v>
      </c>
      <c r="C2053" s="333">
        <v>45210</v>
      </c>
      <c r="D2053" s="335">
        <v>13697812</v>
      </c>
      <c r="E2053" s="333">
        <v>45199</v>
      </c>
      <c r="F2053" s="334">
        <v>194.98</v>
      </c>
      <c r="G2053" s="334" t="s">
        <v>1709</v>
      </c>
      <c r="H2053" s="334" t="s">
        <v>12134</v>
      </c>
      <c r="I2053" s="334" t="s">
        <v>130</v>
      </c>
      <c r="J2053" s="334" t="s">
        <v>8687</v>
      </c>
      <c r="K2053" s="332">
        <v>15</v>
      </c>
      <c r="L2053" s="333">
        <v>45214</v>
      </c>
      <c r="M2053" s="333">
        <v>45210</v>
      </c>
      <c r="N2053" s="334">
        <f t="shared" si="132"/>
        <v>194.98</v>
      </c>
      <c r="O2053" s="332" t="s">
        <v>27</v>
      </c>
      <c r="P2053" s="332">
        <v>1368</v>
      </c>
      <c r="Q2053" s="333">
        <v>45212</v>
      </c>
      <c r="R2053" s="334">
        <f t="shared" si="133"/>
        <v>194.98</v>
      </c>
      <c r="S2053" s="337">
        <f t="shared" si="134"/>
        <v>-2</v>
      </c>
    </row>
    <row r="2054" spans="1:19" x14ac:dyDescent="0.25">
      <c r="A2054" s="337">
        <v>2062</v>
      </c>
      <c r="B2054" s="336" t="s">
        <v>10849</v>
      </c>
      <c r="C2054" s="333">
        <v>45211</v>
      </c>
      <c r="D2054" s="335">
        <v>291252</v>
      </c>
      <c r="E2054" s="333">
        <v>45199</v>
      </c>
      <c r="F2054" s="334">
        <v>76.239999999999995</v>
      </c>
      <c r="G2054" s="334" t="s">
        <v>9180</v>
      </c>
      <c r="H2054" s="334" t="s">
        <v>212</v>
      </c>
      <c r="I2054" s="334" t="s">
        <v>130</v>
      </c>
      <c r="J2054" s="334" t="s">
        <v>9687</v>
      </c>
      <c r="K2054" s="332">
        <v>15</v>
      </c>
      <c r="L2054" s="333">
        <v>45214</v>
      </c>
      <c r="M2054" s="332"/>
      <c r="N2054" s="334">
        <f t="shared" si="132"/>
        <v>76.239999999999995</v>
      </c>
      <c r="O2054" s="332" t="s">
        <v>27</v>
      </c>
      <c r="P2054" s="332">
        <v>1369</v>
      </c>
      <c r="Q2054" s="333">
        <v>45212</v>
      </c>
      <c r="R2054" s="334">
        <f t="shared" si="133"/>
        <v>76.239999999999995</v>
      </c>
      <c r="S2054" s="337">
        <f t="shared" si="134"/>
        <v>-2</v>
      </c>
    </row>
    <row r="2055" spans="1:19" x14ac:dyDescent="0.25">
      <c r="A2055" s="337">
        <v>2063</v>
      </c>
      <c r="B2055" s="336" t="s">
        <v>10850</v>
      </c>
      <c r="C2055" s="333">
        <v>45211</v>
      </c>
      <c r="D2055" s="335">
        <v>291254</v>
      </c>
      <c r="E2055" s="333">
        <v>45199</v>
      </c>
      <c r="F2055" s="334">
        <v>850.66</v>
      </c>
      <c r="G2055" s="334" t="s">
        <v>9180</v>
      </c>
      <c r="H2055" s="334" t="s">
        <v>212</v>
      </c>
      <c r="I2055" s="334" t="s">
        <v>130</v>
      </c>
      <c r="J2055" s="334" t="s">
        <v>9687</v>
      </c>
      <c r="K2055" s="332">
        <v>15</v>
      </c>
      <c r="L2055" s="333">
        <v>45214</v>
      </c>
      <c r="M2055" s="332"/>
      <c r="N2055" s="334">
        <f t="shared" si="132"/>
        <v>850.66</v>
      </c>
      <c r="O2055" s="332" t="s">
        <v>27</v>
      </c>
      <c r="P2055" s="332">
        <v>1369</v>
      </c>
      <c r="Q2055" s="333">
        <v>45212</v>
      </c>
      <c r="R2055" s="334">
        <f t="shared" si="133"/>
        <v>850.66</v>
      </c>
      <c r="S2055" s="337">
        <f t="shared" si="134"/>
        <v>-2</v>
      </c>
    </row>
    <row r="2056" spans="1:19" x14ac:dyDescent="0.25">
      <c r="A2056" s="337">
        <v>2064</v>
      </c>
      <c r="B2056" s="336" t="s">
        <v>12440</v>
      </c>
      <c r="C2056" s="333">
        <v>45211</v>
      </c>
      <c r="D2056" s="335">
        <v>3316</v>
      </c>
      <c r="E2056" s="333">
        <v>45194</v>
      </c>
      <c r="F2056" s="334">
        <v>4348.3100000000004</v>
      </c>
      <c r="G2056" s="334" t="s">
        <v>11980</v>
      </c>
      <c r="H2056" s="334" t="s">
        <v>12445</v>
      </c>
      <c r="I2056" s="334" t="s">
        <v>130</v>
      </c>
      <c r="J2056" s="334" t="s">
        <v>11194</v>
      </c>
      <c r="K2056" s="332"/>
      <c r="L2056" s="332"/>
      <c r="M2056" s="332"/>
      <c r="N2056" s="334">
        <f t="shared" si="132"/>
        <v>4348.3100000000004</v>
      </c>
      <c r="O2056" s="332"/>
      <c r="P2056" s="332"/>
      <c r="Q2056" s="332"/>
      <c r="R2056" s="334">
        <f t="shared" si="133"/>
        <v>4348.3100000000004</v>
      </c>
      <c r="S2056" s="337">
        <f t="shared" si="134"/>
        <v>0</v>
      </c>
    </row>
    <row r="2057" spans="1:19" x14ac:dyDescent="0.25">
      <c r="A2057" s="337">
        <v>2065</v>
      </c>
      <c r="B2057" s="336" t="s">
        <v>8794</v>
      </c>
      <c r="C2057" s="333">
        <v>45211</v>
      </c>
      <c r="D2057" s="335">
        <v>52300675</v>
      </c>
      <c r="E2057" s="333">
        <v>45208</v>
      </c>
      <c r="F2057" s="334">
        <v>480</v>
      </c>
      <c r="G2057" s="334" t="s">
        <v>59</v>
      </c>
      <c r="H2057" s="334" t="s">
        <v>12446</v>
      </c>
      <c r="I2057" s="334" t="s">
        <v>130</v>
      </c>
      <c r="J2057" s="334" t="s">
        <v>11194</v>
      </c>
      <c r="K2057" s="332">
        <v>15</v>
      </c>
      <c r="L2057" s="372">
        <v>45223</v>
      </c>
      <c r="M2057" s="332"/>
      <c r="N2057" s="334">
        <f t="shared" si="132"/>
        <v>480</v>
      </c>
      <c r="O2057" s="332"/>
      <c r="P2057" s="332"/>
      <c r="Q2057" s="332"/>
      <c r="R2057" s="334">
        <f t="shared" si="133"/>
        <v>480</v>
      </c>
      <c r="S2057" s="337">
        <f t="shared" si="134"/>
        <v>-45223</v>
      </c>
    </row>
    <row r="2058" spans="1:19" x14ac:dyDescent="0.25">
      <c r="A2058" s="337">
        <v>2066</v>
      </c>
      <c r="B2058" s="336" t="s">
        <v>12441</v>
      </c>
      <c r="C2058" s="333">
        <v>45211</v>
      </c>
      <c r="D2058" s="335">
        <v>2136628</v>
      </c>
      <c r="E2058" s="333">
        <v>45211</v>
      </c>
      <c r="F2058" s="334">
        <v>25257.75</v>
      </c>
      <c r="G2058" s="334" t="s">
        <v>8931</v>
      </c>
      <c r="H2058" s="334" t="s">
        <v>1309</v>
      </c>
      <c r="I2058" s="334" t="s">
        <v>130</v>
      </c>
      <c r="J2058" s="334" t="s">
        <v>11133</v>
      </c>
      <c r="K2058" s="332">
        <v>60</v>
      </c>
      <c r="L2058" s="333">
        <v>45272</v>
      </c>
      <c r="M2058" s="332"/>
      <c r="N2058" s="334">
        <f t="shared" si="132"/>
        <v>25257.75</v>
      </c>
      <c r="O2058" s="332"/>
      <c r="P2058" s="332"/>
      <c r="Q2058" s="332"/>
      <c r="R2058" s="334">
        <f t="shared" si="133"/>
        <v>25257.75</v>
      </c>
      <c r="S2058" s="337">
        <f t="shared" si="134"/>
        <v>-45272</v>
      </c>
    </row>
    <row r="2059" spans="1:19" x14ac:dyDescent="0.25">
      <c r="A2059" s="337">
        <v>2067</v>
      </c>
      <c r="B2059" s="336" t="s">
        <v>8796</v>
      </c>
      <c r="C2059" s="333">
        <v>45212</v>
      </c>
      <c r="D2059" s="335">
        <v>2315115</v>
      </c>
      <c r="E2059" s="333">
        <v>45210</v>
      </c>
      <c r="F2059" s="334">
        <v>317.73</v>
      </c>
      <c r="G2059" s="334" t="s">
        <v>12442</v>
      </c>
      <c r="H2059" s="334" t="s">
        <v>12447</v>
      </c>
      <c r="I2059" s="334" t="s">
        <v>130</v>
      </c>
      <c r="J2059" s="334" t="s">
        <v>9687</v>
      </c>
      <c r="K2059" s="332"/>
      <c r="L2059" s="332"/>
      <c r="M2059" s="332"/>
      <c r="N2059" s="334">
        <f t="shared" si="132"/>
        <v>317.73</v>
      </c>
      <c r="O2059" s="332"/>
      <c r="P2059" s="332"/>
      <c r="Q2059" s="332"/>
      <c r="R2059" s="334">
        <f t="shared" si="133"/>
        <v>317.73</v>
      </c>
      <c r="S2059" s="337">
        <f t="shared" si="134"/>
        <v>0</v>
      </c>
    </row>
    <row r="2060" spans="1:19" x14ac:dyDescent="0.25">
      <c r="A2060" s="337">
        <v>2068</v>
      </c>
      <c r="B2060" s="337" t="s">
        <v>12448</v>
      </c>
      <c r="C2060" s="338">
        <v>45205</v>
      </c>
      <c r="D2060" s="337">
        <v>16446</v>
      </c>
      <c r="E2060" s="340">
        <v>45201</v>
      </c>
      <c r="F2060" s="337">
        <v>34991.71</v>
      </c>
      <c r="G2060" s="337" t="s">
        <v>11483</v>
      </c>
      <c r="H2060" s="337" t="s">
        <v>9365</v>
      </c>
      <c r="I2060" s="337" t="s">
        <v>3579</v>
      </c>
      <c r="J2060" s="337" t="s">
        <v>8112</v>
      </c>
      <c r="K2060" s="337">
        <v>60</v>
      </c>
      <c r="L2060" s="338">
        <v>45262</v>
      </c>
      <c r="M2060" s="341">
        <v>45205</v>
      </c>
      <c r="N2060" s="337">
        <v>34991.71</v>
      </c>
      <c r="O2060" s="337"/>
      <c r="P2060" s="337"/>
      <c r="Q2060" s="341"/>
      <c r="R2060" s="334">
        <f t="shared" si="133"/>
        <v>34991.71</v>
      </c>
      <c r="S2060" s="337">
        <f t="shared" si="134"/>
        <v>-45262</v>
      </c>
    </row>
    <row r="2061" spans="1:19" x14ac:dyDescent="0.25">
      <c r="A2061" s="337">
        <v>2069</v>
      </c>
      <c r="B2061" s="337" t="s">
        <v>8866</v>
      </c>
      <c r="C2061" s="338">
        <v>45208</v>
      </c>
      <c r="D2061" s="337">
        <v>10228907205</v>
      </c>
      <c r="E2061" s="340">
        <v>45199</v>
      </c>
      <c r="F2061" s="337">
        <v>1183.8800000000001</v>
      </c>
      <c r="G2061" s="337" t="s">
        <v>3196</v>
      </c>
      <c r="H2061" s="337" t="s">
        <v>4400</v>
      </c>
      <c r="I2061" s="337" t="s">
        <v>3579</v>
      </c>
      <c r="J2061" s="337" t="s">
        <v>8112</v>
      </c>
      <c r="K2061" s="337">
        <v>15</v>
      </c>
      <c r="L2061" s="338">
        <v>45215</v>
      </c>
      <c r="M2061" s="341">
        <v>45208</v>
      </c>
      <c r="N2061" s="337">
        <v>1183.8800000000001</v>
      </c>
      <c r="O2061" s="337" t="s">
        <v>27</v>
      </c>
      <c r="P2061" s="337">
        <v>1366</v>
      </c>
      <c r="Q2061" s="341">
        <v>45212</v>
      </c>
      <c r="R2061" s="334">
        <f t="shared" si="133"/>
        <v>1183.8800000000001</v>
      </c>
      <c r="S2061" s="337">
        <f t="shared" si="134"/>
        <v>-3</v>
      </c>
    </row>
    <row r="2062" spans="1:19" x14ac:dyDescent="0.25">
      <c r="A2062" s="337">
        <v>2070</v>
      </c>
      <c r="B2062" s="337" t="s">
        <v>12449</v>
      </c>
      <c r="C2062" s="338">
        <v>45208</v>
      </c>
      <c r="D2062" s="337">
        <v>527728</v>
      </c>
      <c r="E2062" s="340">
        <v>45198</v>
      </c>
      <c r="F2062" s="337">
        <v>1327.51</v>
      </c>
      <c r="G2062" s="337" t="s">
        <v>505</v>
      </c>
      <c r="H2062" s="337" t="s">
        <v>9253</v>
      </c>
      <c r="I2062" s="337" t="s">
        <v>3579</v>
      </c>
      <c r="J2062" s="337" t="s">
        <v>8112</v>
      </c>
      <c r="K2062" s="337">
        <v>30</v>
      </c>
      <c r="L2062" s="338">
        <v>45213</v>
      </c>
      <c r="M2062" s="341">
        <v>45208</v>
      </c>
      <c r="N2062" s="337">
        <v>1327.51</v>
      </c>
      <c r="O2062" s="337" t="s">
        <v>27</v>
      </c>
      <c r="P2062" s="337">
        <v>1365</v>
      </c>
      <c r="Q2062" s="341">
        <v>45212</v>
      </c>
      <c r="R2062" s="334">
        <f t="shared" si="133"/>
        <v>1327.51</v>
      </c>
      <c r="S2062" s="337">
        <f t="shared" si="134"/>
        <v>-1</v>
      </c>
    </row>
    <row r="2063" spans="1:19" x14ac:dyDescent="0.25">
      <c r="A2063" s="337">
        <v>2071</v>
      </c>
      <c r="B2063" s="337" t="s">
        <v>12450</v>
      </c>
      <c r="C2063" s="338">
        <v>45208</v>
      </c>
      <c r="D2063" s="337">
        <v>78801</v>
      </c>
      <c r="E2063" s="340">
        <v>45201</v>
      </c>
      <c r="F2063" s="337">
        <v>3172.97</v>
      </c>
      <c r="G2063" s="337" t="s">
        <v>12300</v>
      </c>
      <c r="H2063" s="337" t="s">
        <v>10506</v>
      </c>
      <c r="I2063" s="337" t="s">
        <v>3579</v>
      </c>
      <c r="J2063" s="337" t="s">
        <v>8112</v>
      </c>
      <c r="K2063" s="337">
        <v>60</v>
      </c>
      <c r="L2063" s="338">
        <v>45261</v>
      </c>
      <c r="M2063" s="341">
        <v>45208</v>
      </c>
      <c r="N2063" s="337">
        <v>3172.97</v>
      </c>
      <c r="O2063" s="337"/>
      <c r="P2063" s="337"/>
      <c r="Q2063" s="341"/>
      <c r="R2063" s="334">
        <f t="shared" si="133"/>
        <v>3172.97</v>
      </c>
      <c r="S2063" s="337">
        <f t="shared" si="134"/>
        <v>-45261</v>
      </c>
    </row>
    <row r="2064" spans="1:19" x14ac:dyDescent="0.25">
      <c r="A2064" s="337">
        <v>2072</v>
      </c>
      <c r="B2064" s="337" t="s">
        <v>12451</v>
      </c>
      <c r="C2064" s="338">
        <v>45209</v>
      </c>
      <c r="D2064" s="337">
        <v>3158</v>
      </c>
      <c r="E2064" s="340">
        <v>45199</v>
      </c>
      <c r="F2064" s="337">
        <v>21166.85</v>
      </c>
      <c r="G2064" s="337" t="s">
        <v>3717</v>
      </c>
      <c r="H2064" s="337" t="s">
        <v>450</v>
      </c>
      <c r="I2064" s="337" t="s">
        <v>3579</v>
      </c>
      <c r="J2064" s="337" t="s">
        <v>8112</v>
      </c>
      <c r="K2064" s="337">
        <v>60</v>
      </c>
      <c r="L2064" s="338">
        <v>45259</v>
      </c>
      <c r="M2064" s="341">
        <v>45209</v>
      </c>
      <c r="N2064" s="337">
        <v>22166.85</v>
      </c>
      <c r="O2064" s="337"/>
      <c r="P2064" s="337"/>
      <c r="Q2064" s="341"/>
      <c r="R2064" s="334">
        <f t="shared" si="133"/>
        <v>22166.85</v>
      </c>
      <c r="S2064" s="337">
        <f t="shared" si="134"/>
        <v>-45259</v>
      </c>
    </row>
    <row r="2065" spans="1:19" x14ac:dyDescent="0.25">
      <c r="A2065" s="337">
        <v>2073</v>
      </c>
      <c r="B2065" s="337" t="s">
        <v>12452</v>
      </c>
      <c r="C2065" s="338">
        <v>45209</v>
      </c>
      <c r="D2065" s="337">
        <v>3155</v>
      </c>
      <c r="E2065" s="340">
        <v>45199</v>
      </c>
      <c r="F2065" s="337">
        <v>22977.919999999998</v>
      </c>
      <c r="G2065" s="337" t="s">
        <v>3717</v>
      </c>
      <c r="H2065" s="337" t="s">
        <v>450</v>
      </c>
      <c r="I2065" s="337" t="s">
        <v>3579</v>
      </c>
      <c r="J2065" s="337" t="s">
        <v>8112</v>
      </c>
      <c r="K2065" s="337">
        <v>60</v>
      </c>
      <c r="L2065" s="338">
        <v>45259</v>
      </c>
      <c r="M2065" s="341">
        <v>45209</v>
      </c>
      <c r="N2065" s="337">
        <v>22977.919999999998</v>
      </c>
      <c r="O2065" s="337"/>
      <c r="P2065" s="337"/>
      <c r="Q2065" s="341"/>
      <c r="R2065" s="334">
        <f t="shared" si="133"/>
        <v>22977.919999999998</v>
      </c>
      <c r="S2065" s="337">
        <f t="shared" si="134"/>
        <v>-45259</v>
      </c>
    </row>
    <row r="2066" spans="1:19" x14ac:dyDescent="0.25">
      <c r="A2066" s="337">
        <v>2074</v>
      </c>
      <c r="B2066" s="337" t="s">
        <v>12453</v>
      </c>
      <c r="C2066" s="338">
        <v>45209</v>
      </c>
      <c r="D2066" s="337">
        <v>78987</v>
      </c>
      <c r="E2066" s="340">
        <v>45209</v>
      </c>
      <c r="F2066" s="337">
        <v>1026.8</v>
      </c>
      <c r="G2066" s="337" t="s">
        <v>12300</v>
      </c>
      <c r="H2066" s="337" t="s">
        <v>10506</v>
      </c>
      <c r="I2066" s="337" t="s">
        <v>3579</v>
      </c>
      <c r="J2066" s="337" t="s">
        <v>8112</v>
      </c>
      <c r="K2066" s="337">
        <v>60</v>
      </c>
      <c r="L2066" s="338">
        <v>45269</v>
      </c>
      <c r="M2066" s="341">
        <v>45209</v>
      </c>
      <c r="N2066" s="337">
        <v>1026.8</v>
      </c>
      <c r="O2066" s="337"/>
      <c r="P2066" s="337"/>
      <c r="Q2066" s="341"/>
      <c r="R2066" s="334">
        <f t="shared" si="133"/>
        <v>1026.8</v>
      </c>
      <c r="S2066" s="337">
        <f t="shared" si="134"/>
        <v>-45269</v>
      </c>
    </row>
    <row r="2067" spans="1:19" x14ac:dyDescent="0.25">
      <c r="A2067" s="337">
        <v>2075</v>
      </c>
      <c r="B2067" s="337" t="s">
        <v>12454</v>
      </c>
      <c r="C2067" s="333">
        <v>45212</v>
      </c>
      <c r="D2067" s="332">
        <v>35493</v>
      </c>
      <c r="E2067" s="333">
        <v>45212</v>
      </c>
      <c r="F2067" s="332">
        <v>6036.54</v>
      </c>
      <c r="G2067" s="332" t="s">
        <v>12421</v>
      </c>
      <c r="H2067" s="332" t="s">
        <v>12353</v>
      </c>
      <c r="I2067" s="337" t="s">
        <v>3579</v>
      </c>
      <c r="J2067" s="332" t="s">
        <v>9687</v>
      </c>
      <c r="K2067" s="332"/>
      <c r="L2067" s="332"/>
      <c r="M2067" s="332"/>
      <c r="N2067" s="332">
        <f>F2067</f>
        <v>6036.54</v>
      </c>
      <c r="O2067" s="332"/>
      <c r="P2067" s="332"/>
      <c r="Q2067" s="332"/>
      <c r="R2067" s="334">
        <f t="shared" si="133"/>
        <v>6036.54</v>
      </c>
      <c r="S2067" s="337">
        <f t="shared" si="134"/>
        <v>0</v>
      </c>
    </row>
    <row r="2068" spans="1:19" x14ac:dyDescent="0.25">
      <c r="A2068" s="337">
        <v>2076</v>
      </c>
      <c r="B2068" s="337" t="s">
        <v>7456</v>
      </c>
      <c r="C2068" s="333">
        <v>45215</v>
      </c>
      <c r="D2068" s="366">
        <v>110017322101</v>
      </c>
      <c r="E2068" s="333">
        <v>45114</v>
      </c>
      <c r="F2068" s="332">
        <v>1488.9</v>
      </c>
      <c r="G2068" s="332" t="s">
        <v>12302</v>
      </c>
      <c r="H2068" s="332" t="s">
        <v>12458</v>
      </c>
      <c r="I2068" s="337" t="s">
        <v>3579</v>
      </c>
      <c r="J2068" s="332" t="s">
        <v>12142</v>
      </c>
      <c r="K2068" s="332"/>
      <c r="L2068" s="332"/>
      <c r="M2068" s="332"/>
      <c r="N2068" s="332">
        <f t="shared" ref="N2068:N2206" si="135">F2068</f>
        <v>1488.9</v>
      </c>
      <c r="O2068" s="332"/>
      <c r="P2068" s="332"/>
      <c r="Q2068" s="332"/>
      <c r="R2068" s="334">
        <f t="shared" si="133"/>
        <v>1488.9</v>
      </c>
      <c r="S2068" s="337">
        <f t="shared" si="134"/>
        <v>0</v>
      </c>
    </row>
    <row r="2069" spans="1:19" x14ac:dyDescent="0.25">
      <c r="A2069" s="337">
        <v>2077</v>
      </c>
      <c r="B2069" s="337" t="s">
        <v>7457</v>
      </c>
      <c r="C2069" s="333">
        <v>45215</v>
      </c>
      <c r="D2069" s="366">
        <v>110018008865</v>
      </c>
      <c r="E2069" s="333">
        <v>45119</v>
      </c>
      <c r="F2069" s="332">
        <v>21.21</v>
      </c>
      <c r="G2069" s="332" t="s">
        <v>12302</v>
      </c>
      <c r="H2069" s="332" t="s">
        <v>12458</v>
      </c>
      <c r="I2069" s="337" t="s">
        <v>3579</v>
      </c>
      <c r="J2069" s="332" t="s">
        <v>12142</v>
      </c>
      <c r="K2069" s="332"/>
      <c r="L2069" s="332"/>
      <c r="M2069" s="332"/>
      <c r="N2069" s="332">
        <f t="shared" si="135"/>
        <v>21.21</v>
      </c>
      <c r="O2069" s="332"/>
      <c r="P2069" s="332"/>
      <c r="Q2069" s="332"/>
      <c r="R2069" s="334">
        <f t="shared" ref="R2069:R2206" si="136">N2069</f>
        <v>21.21</v>
      </c>
      <c r="S2069" s="337">
        <f t="shared" si="134"/>
        <v>0</v>
      </c>
    </row>
    <row r="2070" spans="1:19" x14ac:dyDescent="0.25">
      <c r="A2070" s="337">
        <v>2078</v>
      </c>
      <c r="B2070" s="337" t="s">
        <v>7458</v>
      </c>
      <c r="C2070" s="333">
        <v>45215</v>
      </c>
      <c r="D2070" s="366">
        <v>110016876733</v>
      </c>
      <c r="E2070" s="333">
        <v>44957</v>
      </c>
      <c r="F2070" s="332">
        <v>1210.94</v>
      </c>
      <c r="G2070" s="332" t="s">
        <v>12302</v>
      </c>
      <c r="H2070" s="332" t="s">
        <v>12458</v>
      </c>
      <c r="I2070" s="337" t="s">
        <v>3579</v>
      </c>
      <c r="J2070" s="332" t="s">
        <v>12142</v>
      </c>
      <c r="K2070" s="332"/>
      <c r="L2070" s="332"/>
      <c r="M2070" s="332"/>
      <c r="N2070" s="332">
        <f t="shared" si="135"/>
        <v>1210.94</v>
      </c>
      <c r="O2070" s="332"/>
      <c r="P2070" s="332"/>
      <c r="Q2070" s="332"/>
      <c r="R2070" s="334">
        <f t="shared" si="136"/>
        <v>1210.94</v>
      </c>
      <c r="S2070" s="337">
        <f t="shared" si="134"/>
        <v>0</v>
      </c>
    </row>
    <row r="2071" spans="1:19" x14ac:dyDescent="0.25">
      <c r="A2071" s="337">
        <v>2079</v>
      </c>
      <c r="B2071" s="337" t="s">
        <v>12455</v>
      </c>
      <c r="C2071" s="333">
        <v>45215</v>
      </c>
      <c r="D2071" s="366">
        <v>110018008863</v>
      </c>
      <c r="E2071" s="333">
        <v>45119</v>
      </c>
      <c r="F2071" s="332">
        <v>8745.56</v>
      </c>
      <c r="G2071" s="332" t="s">
        <v>12302</v>
      </c>
      <c r="H2071" s="332" t="s">
        <v>12458</v>
      </c>
      <c r="I2071" s="337" t="s">
        <v>3579</v>
      </c>
      <c r="J2071" s="332" t="s">
        <v>12142</v>
      </c>
      <c r="K2071" s="332"/>
      <c r="L2071" s="332"/>
      <c r="M2071" s="332"/>
      <c r="N2071" s="332">
        <f t="shared" si="135"/>
        <v>8745.56</v>
      </c>
      <c r="O2071" s="332"/>
      <c r="P2071" s="332"/>
      <c r="Q2071" s="332"/>
      <c r="R2071" s="334">
        <f t="shared" si="136"/>
        <v>8745.56</v>
      </c>
      <c r="S2071" s="337">
        <f t="shared" si="134"/>
        <v>0</v>
      </c>
    </row>
    <row r="2072" spans="1:19" x14ac:dyDescent="0.25">
      <c r="A2072" s="337">
        <v>2080</v>
      </c>
      <c r="B2072" s="337" t="s">
        <v>7459</v>
      </c>
      <c r="C2072" s="333">
        <v>45215</v>
      </c>
      <c r="D2072" s="366">
        <v>210000238188</v>
      </c>
      <c r="E2072" s="333">
        <v>44938</v>
      </c>
      <c r="F2072" s="332">
        <v>-287.64999999999998</v>
      </c>
      <c r="G2072" s="332" t="s">
        <v>12302</v>
      </c>
      <c r="H2072" s="332" t="s">
        <v>12458</v>
      </c>
      <c r="I2072" s="337" t="s">
        <v>3579</v>
      </c>
      <c r="J2072" s="332" t="s">
        <v>12142</v>
      </c>
      <c r="K2072" s="332">
        <v>0</v>
      </c>
      <c r="L2072" s="333">
        <f>E2072</f>
        <v>44938</v>
      </c>
      <c r="M2072" s="332"/>
      <c r="N2072" s="332">
        <f t="shared" si="135"/>
        <v>-287.64999999999998</v>
      </c>
      <c r="O2072" s="332"/>
      <c r="P2072" s="332"/>
      <c r="Q2072" s="333">
        <f>L2072</f>
        <v>44938</v>
      </c>
      <c r="R2072" s="334">
        <f t="shared" si="136"/>
        <v>-287.64999999999998</v>
      </c>
      <c r="S2072" s="337">
        <f t="shared" si="134"/>
        <v>0</v>
      </c>
    </row>
    <row r="2073" spans="1:19" x14ac:dyDescent="0.25">
      <c r="A2073" s="337">
        <v>2081</v>
      </c>
      <c r="B2073" s="337" t="s">
        <v>7461</v>
      </c>
      <c r="C2073" s="333">
        <v>45215</v>
      </c>
      <c r="D2073" s="366">
        <v>210000249124</v>
      </c>
      <c r="E2073" s="333">
        <v>44938</v>
      </c>
      <c r="F2073" s="332">
        <v>-1262.77</v>
      </c>
      <c r="G2073" s="332" t="s">
        <v>12302</v>
      </c>
      <c r="H2073" s="332" t="s">
        <v>12458</v>
      </c>
      <c r="I2073" s="337" t="s">
        <v>3579</v>
      </c>
      <c r="J2073" s="332" t="s">
        <v>12142</v>
      </c>
      <c r="K2073" s="332">
        <v>0</v>
      </c>
      <c r="L2073" s="333">
        <f t="shared" ref="L2073:L2076" si="137">E2073</f>
        <v>44938</v>
      </c>
      <c r="M2073" s="332"/>
      <c r="N2073" s="332">
        <f t="shared" si="135"/>
        <v>-1262.77</v>
      </c>
      <c r="O2073" s="332"/>
      <c r="P2073" s="332"/>
      <c r="Q2073" s="333">
        <f t="shared" ref="Q2073:Q2076" si="138">L2073</f>
        <v>44938</v>
      </c>
      <c r="R2073" s="334">
        <f t="shared" si="136"/>
        <v>-1262.77</v>
      </c>
      <c r="S2073" s="337">
        <f t="shared" si="134"/>
        <v>0</v>
      </c>
    </row>
    <row r="2074" spans="1:19" x14ac:dyDescent="0.25">
      <c r="A2074" s="337">
        <v>2082</v>
      </c>
      <c r="B2074" s="337" t="s">
        <v>7462</v>
      </c>
      <c r="C2074" s="333">
        <v>45215</v>
      </c>
      <c r="D2074" s="366">
        <v>210000288516</v>
      </c>
      <c r="E2074" s="333">
        <v>44952</v>
      </c>
      <c r="F2074" s="332">
        <v>-319.22000000000003</v>
      </c>
      <c r="G2074" s="332" t="s">
        <v>12302</v>
      </c>
      <c r="H2074" s="332" t="s">
        <v>12458</v>
      </c>
      <c r="I2074" s="337" t="s">
        <v>3579</v>
      </c>
      <c r="J2074" s="332" t="s">
        <v>12142</v>
      </c>
      <c r="K2074" s="332">
        <v>0</v>
      </c>
      <c r="L2074" s="333">
        <f t="shared" si="137"/>
        <v>44952</v>
      </c>
      <c r="M2074" s="332"/>
      <c r="N2074" s="332">
        <f t="shared" si="135"/>
        <v>-319.22000000000003</v>
      </c>
      <c r="O2074" s="332"/>
      <c r="P2074" s="332"/>
      <c r="Q2074" s="333">
        <f t="shared" si="138"/>
        <v>44952</v>
      </c>
      <c r="R2074" s="334">
        <f t="shared" si="136"/>
        <v>-319.22000000000003</v>
      </c>
      <c r="S2074" s="337">
        <f t="shared" si="134"/>
        <v>0</v>
      </c>
    </row>
    <row r="2075" spans="1:19" x14ac:dyDescent="0.25">
      <c r="A2075" s="337">
        <v>2083</v>
      </c>
      <c r="B2075" s="337" t="s">
        <v>7463</v>
      </c>
      <c r="C2075" s="333">
        <v>45215</v>
      </c>
      <c r="D2075" s="366">
        <v>210000330679</v>
      </c>
      <c r="E2075" s="333">
        <v>45020</v>
      </c>
      <c r="F2075" s="332">
        <v>-36710.019999999997</v>
      </c>
      <c r="G2075" s="332" t="s">
        <v>12302</v>
      </c>
      <c r="H2075" s="332" t="s">
        <v>12458</v>
      </c>
      <c r="I2075" s="337" t="s">
        <v>3579</v>
      </c>
      <c r="J2075" s="332" t="s">
        <v>12142</v>
      </c>
      <c r="K2075" s="332">
        <v>0</v>
      </c>
      <c r="L2075" s="333">
        <f t="shared" si="137"/>
        <v>45020</v>
      </c>
      <c r="M2075" s="332"/>
      <c r="N2075" s="332">
        <f t="shared" si="135"/>
        <v>-36710.019999999997</v>
      </c>
      <c r="O2075" s="332"/>
      <c r="P2075" s="332"/>
      <c r="Q2075" s="333">
        <f t="shared" si="138"/>
        <v>45020</v>
      </c>
      <c r="R2075" s="334">
        <f t="shared" si="136"/>
        <v>-36710.019999999997</v>
      </c>
      <c r="S2075" s="337">
        <f t="shared" si="134"/>
        <v>0</v>
      </c>
    </row>
    <row r="2076" spans="1:19" x14ac:dyDescent="0.25">
      <c r="A2076" s="337">
        <v>2084</v>
      </c>
      <c r="B2076" s="337" t="s">
        <v>7464</v>
      </c>
      <c r="C2076" s="333">
        <v>45215</v>
      </c>
      <c r="D2076" s="366">
        <v>210000351173</v>
      </c>
      <c r="E2076" s="333">
        <v>45021</v>
      </c>
      <c r="F2076" s="332">
        <v>-46122.19</v>
      </c>
      <c r="G2076" s="332" t="s">
        <v>12302</v>
      </c>
      <c r="H2076" s="332" t="s">
        <v>12458</v>
      </c>
      <c r="I2076" s="337" t="s">
        <v>3579</v>
      </c>
      <c r="J2076" s="332" t="s">
        <v>12142</v>
      </c>
      <c r="K2076" s="332">
        <v>0</v>
      </c>
      <c r="L2076" s="333">
        <f t="shared" si="137"/>
        <v>45021</v>
      </c>
      <c r="M2076" s="332"/>
      <c r="N2076" s="332">
        <f t="shared" si="135"/>
        <v>-46122.19</v>
      </c>
      <c r="O2076" s="332"/>
      <c r="P2076" s="332"/>
      <c r="Q2076" s="333">
        <f t="shared" si="138"/>
        <v>45021</v>
      </c>
      <c r="R2076" s="334">
        <f t="shared" si="136"/>
        <v>-46122.19</v>
      </c>
      <c r="S2076" s="337">
        <f t="shared" si="134"/>
        <v>0</v>
      </c>
    </row>
    <row r="2077" spans="1:19" x14ac:dyDescent="0.25">
      <c r="A2077" s="337">
        <v>2085</v>
      </c>
      <c r="B2077" s="337" t="s">
        <v>7470</v>
      </c>
      <c r="C2077" s="333">
        <v>45216</v>
      </c>
      <c r="D2077" s="366">
        <v>7055</v>
      </c>
      <c r="E2077" s="333">
        <v>45215</v>
      </c>
      <c r="F2077" s="332">
        <v>2454.09</v>
      </c>
      <c r="G2077" s="332"/>
      <c r="H2077" s="332"/>
      <c r="I2077" s="337" t="s">
        <v>3579</v>
      </c>
      <c r="J2077" s="332" t="s">
        <v>8687</v>
      </c>
      <c r="K2077" s="332"/>
      <c r="L2077" s="332"/>
      <c r="M2077" s="332"/>
      <c r="N2077" s="332">
        <f t="shared" si="135"/>
        <v>2454.09</v>
      </c>
      <c r="O2077" s="332"/>
      <c r="P2077" s="332"/>
      <c r="Q2077" s="332"/>
      <c r="R2077" s="334">
        <f t="shared" si="136"/>
        <v>2454.09</v>
      </c>
      <c r="S2077" s="337">
        <f t="shared" si="134"/>
        <v>0</v>
      </c>
    </row>
    <row r="2078" spans="1:19" x14ac:dyDescent="0.25">
      <c r="A2078" s="337">
        <v>2086</v>
      </c>
      <c r="B2078" s="337" t="s">
        <v>12456</v>
      </c>
      <c r="C2078" s="333">
        <v>45216</v>
      </c>
      <c r="D2078" s="366">
        <v>27626</v>
      </c>
      <c r="E2078" s="333">
        <v>45209</v>
      </c>
      <c r="F2078" s="332">
        <v>617.61</v>
      </c>
      <c r="G2078" s="332" t="s">
        <v>12457</v>
      </c>
      <c r="H2078" s="332" t="s">
        <v>4531</v>
      </c>
      <c r="I2078" s="337" t="s">
        <v>3579</v>
      </c>
      <c r="J2078" s="332" t="s">
        <v>8129</v>
      </c>
      <c r="K2078" s="332"/>
      <c r="L2078" s="332"/>
      <c r="M2078" s="332"/>
      <c r="N2078" s="332">
        <f t="shared" si="135"/>
        <v>617.61</v>
      </c>
      <c r="O2078" s="332"/>
      <c r="P2078" s="332"/>
      <c r="Q2078" s="332"/>
      <c r="R2078" s="334">
        <f t="shared" si="136"/>
        <v>617.61</v>
      </c>
      <c r="S2078" s="337">
        <f t="shared" si="134"/>
        <v>0</v>
      </c>
    </row>
    <row r="2079" spans="1:19" x14ac:dyDescent="0.25">
      <c r="A2079" s="337">
        <v>2087</v>
      </c>
      <c r="B2079" s="337" t="s">
        <v>9226</v>
      </c>
      <c r="C2079" s="333">
        <v>45216</v>
      </c>
      <c r="D2079" s="366">
        <v>6141</v>
      </c>
      <c r="E2079" s="333">
        <v>45216</v>
      </c>
      <c r="F2079" s="332">
        <v>32</v>
      </c>
      <c r="G2079" s="332"/>
      <c r="H2079" s="332" t="s">
        <v>12459</v>
      </c>
      <c r="I2079" s="337" t="s">
        <v>3579</v>
      </c>
      <c r="J2079" s="332" t="s">
        <v>9687</v>
      </c>
      <c r="K2079" s="332"/>
      <c r="L2079" s="332"/>
      <c r="M2079" s="332"/>
      <c r="N2079" s="332">
        <f t="shared" si="135"/>
        <v>32</v>
      </c>
      <c r="O2079" s="332"/>
      <c r="P2079" s="332"/>
      <c r="Q2079" s="332"/>
      <c r="R2079" s="334">
        <f t="shared" si="136"/>
        <v>32</v>
      </c>
      <c r="S2079" s="337">
        <f t="shared" si="134"/>
        <v>0</v>
      </c>
    </row>
    <row r="2080" spans="1:19" x14ac:dyDescent="0.25">
      <c r="A2080" s="337">
        <v>2088</v>
      </c>
      <c r="B2080" s="337" t="s">
        <v>10880</v>
      </c>
      <c r="C2080" s="333">
        <v>45218</v>
      </c>
      <c r="D2080" s="366">
        <v>2961</v>
      </c>
      <c r="E2080" s="333">
        <v>45198</v>
      </c>
      <c r="F2080" s="332">
        <v>137.34</v>
      </c>
      <c r="G2080" s="332" t="s">
        <v>562</v>
      </c>
      <c r="H2080" s="332" t="s">
        <v>16</v>
      </c>
      <c r="I2080" s="337" t="s">
        <v>3579</v>
      </c>
      <c r="J2080" s="332" t="s">
        <v>8687</v>
      </c>
      <c r="K2080" s="332"/>
      <c r="L2080" s="332"/>
      <c r="M2080" s="332"/>
      <c r="N2080" s="332">
        <f t="shared" si="135"/>
        <v>137.34</v>
      </c>
      <c r="O2080" s="332"/>
      <c r="P2080" s="332"/>
      <c r="Q2080" s="332"/>
      <c r="R2080" s="334">
        <f t="shared" si="136"/>
        <v>137.34</v>
      </c>
      <c r="S2080" s="337">
        <f t="shared" si="134"/>
        <v>0</v>
      </c>
    </row>
    <row r="2081" spans="1:19" x14ac:dyDescent="0.25">
      <c r="A2081" s="337">
        <v>2089</v>
      </c>
      <c r="B2081" s="337" t="s">
        <v>12460</v>
      </c>
      <c r="C2081" s="333">
        <v>45218</v>
      </c>
      <c r="D2081" s="335">
        <v>10413367</v>
      </c>
      <c r="E2081" s="333">
        <v>45218</v>
      </c>
      <c r="F2081" s="334">
        <v>75.099999999999994</v>
      </c>
      <c r="G2081" s="334" t="s">
        <v>12473</v>
      </c>
      <c r="H2081" s="334" t="s">
        <v>2</v>
      </c>
      <c r="I2081" s="337" t="s">
        <v>3579</v>
      </c>
      <c r="J2081" s="334" t="s">
        <v>8687</v>
      </c>
      <c r="K2081" s="332"/>
      <c r="L2081" s="332"/>
      <c r="M2081" s="332"/>
      <c r="N2081" s="332">
        <f>F2081</f>
        <v>75.099999999999994</v>
      </c>
      <c r="O2081" s="332"/>
      <c r="P2081" s="332"/>
      <c r="Q2081" s="332"/>
      <c r="R2081" s="334">
        <f t="shared" si="136"/>
        <v>75.099999999999994</v>
      </c>
      <c r="S2081" s="337">
        <f t="shared" si="134"/>
        <v>0</v>
      </c>
    </row>
    <row r="2082" spans="1:19" x14ac:dyDescent="0.25">
      <c r="A2082" s="337">
        <v>2090</v>
      </c>
      <c r="B2082" s="337" t="s">
        <v>12461</v>
      </c>
      <c r="C2082" s="333">
        <v>45219</v>
      </c>
      <c r="D2082" s="335">
        <v>209</v>
      </c>
      <c r="E2082" s="333">
        <v>45219</v>
      </c>
      <c r="F2082" s="334">
        <v>3185</v>
      </c>
      <c r="G2082" s="334" t="s">
        <v>12474</v>
      </c>
      <c r="H2082" s="332"/>
      <c r="I2082" s="337" t="s">
        <v>3579</v>
      </c>
      <c r="J2082" s="334" t="s">
        <v>8687</v>
      </c>
      <c r="K2082" s="332"/>
      <c r="L2082" s="332"/>
      <c r="M2082" s="332"/>
      <c r="N2082" s="332">
        <f t="shared" si="135"/>
        <v>3185</v>
      </c>
      <c r="O2082" s="332"/>
      <c r="P2082" s="332"/>
      <c r="Q2082" s="332"/>
      <c r="R2082" s="334">
        <f t="shared" si="136"/>
        <v>3185</v>
      </c>
      <c r="S2082" s="337">
        <f t="shared" si="134"/>
        <v>0</v>
      </c>
    </row>
    <row r="2083" spans="1:19" x14ac:dyDescent="0.25">
      <c r="A2083" s="337">
        <v>2091</v>
      </c>
      <c r="B2083" s="337" t="s">
        <v>12462</v>
      </c>
      <c r="C2083" s="333">
        <v>45222</v>
      </c>
      <c r="D2083" s="335">
        <v>200268615</v>
      </c>
      <c r="E2083" s="333">
        <v>45219</v>
      </c>
      <c r="F2083" s="334">
        <v>75.2</v>
      </c>
      <c r="G2083" s="334" t="s">
        <v>474</v>
      </c>
      <c r="H2083" s="334" t="s">
        <v>12155</v>
      </c>
      <c r="I2083" s="337" t="s">
        <v>3579</v>
      </c>
      <c r="J2083" s="334" t="s">
        <v>9687</v>
      </c>
      <c r="K2083" s="332"/>
      <c r="L2083" s="332"/>
      <c r="M2083" s="332"/>
      <c r="N2083" s="332">
        <f t="shared" si="135"/>
        <v>75.2</v>
      </c>
      <c r="O2083" s="332"/>
      <c r="P2083" s="332"/>
      <c r="Q2083" s="332"/>
      <c r="R2083" s="334">
        <f t="shared" si="136"/>
        <v>75.2</v>
      </c>
      <c r="S2083" s="337">
        <f t="shared" si="134"/>
        <v>0</v>
      </c>
    </row>
    <row r="2084" spans="1:19" x14ac:dyDescent="0.25">
      <c r="A2084" s="337">
        <v>2092</v>
      </c>
      <c r="B2084" s="337" t="s">
        <v>12463</v>
      </c>
      <c r="C2084" s="333">
        <v>45222</v>
      </c>
      <c r="D2084" s="335">
        <v>9420</v>
      </c>
      <c r="E2084" s="333">
        <v>45218</v>
      </c>
      <c r="F2084" s="334">
        <v>6024</v>
      </c>
      <c r="G2084" s="334" t="s">
        <v>11450</v>
      </c>
      <c r="H2084" s="334" t="s">
        <v>11390</v>
      </c>
      <c r="I2084" s="337" t="s">
        <v>3579</v>
      </c>
      <c r="J2084" s="334" t="s">
        <v>11704</v>
      </c>
      <c r="K2084" s="332"/>
      <c r="L2084" s="332"/>
      <c r="M2084" s="332"/>
      <c r="N2084" s="332">
        <f t="shared" si="135"/>
        <v>6024</v>
      </c>
      <c r="O2084" s="332"/>
      <c r="P2084" s="332"/>
      <c r="Q2084" s="332"/>
      <c r="R2084" s="334">
        <f t="shared" si="136"/>
        <v>6024</v>
      </c>
      <c r="S2084" s="337">
        <f t="shared" si="134"/>
        <v>0</v>
      </c>
    </row>
    <row r="2085" spans="1:19" x14ac:dyDescent="0.25">
      <c r="A2085" s="337">
        <v>2093</v>
      </c>
      <c r="B2085" s="337" t="s">
        <v>12464</v>
      </c>
      <c r="C2085" s="333">
        <v>45224</v>
      </c>
      <c r="D2085" s="335">
        <v>23003105</v>
      </c>
      <c r="E2085" s="333">
        <v>45223</v>
      </c>
      <c r="F2085" s="334">
        <v>1229.3900000000001</v>
      </c>
      <c r="G2085" s="334" t="s">
        <v>12475</v>
      </c>
      <c r="H2085" s="334" t="s">
        <v>12110</v>
      </c>
      <c r="I2085" s="337" t="s">
        <v>3579</v>
      </c>
      <c r="J2085" s="334" t="s">
        <v>9687</v>
      </c>
      <c r="K2085" s="332"/>
      <c r="L2085" s="332"/>
      <c r="M2085" s="332"/>
      <c r="N2085" s="332">
        <f t="shared" si="135"/>
        <v>1229.3900000000001</v>
      </c>
      <c r="O2085" s="332"/>
      <c r="P2085" s="332"/>
      <c r="Q2085" s="332"/>
      <c r="R2085" s="334">
        <f t="shared" si="136"/>
        <v>1229.3900000000001</v>
      </c>
      <c r="S2085" s="337">
        <f t="shared" si="134"/>
        <v>0</v>
      </c>
    </row>
    <row r="2086" spans="1:19" x14ac:dyDescent="0.25">
      <c r="A2086" s="337">
        <v>2094</v>
      </c>
      <c r="B2086" s="337" t="s">
        <v>12465</v>
      </c>
      <c r="C2086" s="333">
        <v>45224</v>
      </c>
      <c r="D2086" s="335">
        <v>23012876</v>
      </c>
      <c r="E2086" s="333">
        <v>45223</v>
      </c>
      <c r="F2086" s="334">
        <v>10496.4</v>
      </c>
      <c r="G2086" s="334" t="s">
        <v>12475</v>
      </c>
      <c r="H2086" s="334" t="s">
        <v>12110</v>
      </c>
      <c r="I2086" s="337" t="s">
        <v>3579</v>
      </c>
      <c r="J2086" s="334" t="s">
        <v>9687</v>
      </c>
      <c r="K2086" s="332"/>
      <c r="L2086" s="332"/>
      <c r="M2086" s="332"/>
      <c r="N2086" s="332">
        <f t="shared" si="135"/>
        <v>10496.4</v>
      </c>
      <c r="O2086" s="332"/>
      <c r="P2086" s="332"/>
      <c r="Q2086" s="332"/>
      <c r="R2086" s="334">
        <f t="shared" si="136"/>
        <v>10496.4</v>
      </c>
      <c r="S2086" s="337">
        <f t="shared" si="134"/>
        <v>0</v>
      </c>
    </row>
    <row r="2087" spans="1:19" x14ac:dyDescent="0.25">
      <c r="A2087" s="337">
        <v>2095</v>
      </c>
      <c r="B2087" s="337" t="s">
        <v>12466</v>
      </c>
      <c r="C2087" s="333">
        <v>45224</v>
      </c>
      <c r="D2087" s="335">
        <v>52003001240198</v>
      </c>
      <c r="E2087" s="333">
        <v>45224</v>
      </c>
      <c r="F2087" s="334">
        <v>210</v>
      </c>
      <c r="G2087" s="334" t="s">
        <v>1289</v>
      </c>
      <c r="H2087" s="334" t="s">
        <v>9856</v>
      </c>
      <c r="I2087" s="337" t="s">
        <v>3579</v>
      </c>
      <c r="J2087" s="334" t="s">
        <v>9687</v>
      </c>
      <c r="K2087" s="332"/>
      <c r="L2087" s="332"/>
      <c r="M2087" s="332"/>
      <c r="N2087" s="332">
        <f t="shared" si="135"/>
        <v>210</v>
      </c>
      <c r="O2087" s="332"/>
      <c r="P2087" s="332"/>
      <c r="Q2087" s="332"/>
      <c r="R2087" s="334">
        <f t="shared" si="136"/>
        <v>210</v>
      </c>
      <c r="S2087" s="337">
        <f t="shared" si="134"/>
        <v>0</v>
      </c>
    </row>
    <row r="2088" spans="1:19" x14ac:dyDescent="0.25">
      <c r="A2088" s="337">
        <v>2096</v>
      </c>
      <c r="B2088" s="337" t="s">
        <v>12467</v>
      </c>
      <c r="C2088" s="333">
        <v>45225</v>
      </c>
      <c r="D2088" s="335">
        <v>4267</v>
      </c>
      <c r="E2088" s="333">
        <v>45201</v>
      </c>
      <c r="F2088" s="334">
        <v>16</v>
      </c>
      <c r="G2088" s="334" t="s">
        <v>399</v>
      </c>
      <c r="H2088" s="334" t="s">
        <v>12029</v>
      </c>
      <c r="I2088" s="337" t="s">
        <v>3579</v>
      </c>
      <c r="J2088" s="334" t="s">
        <v>9687</v>
      </c>
      <c r="K2088" s="332"/>
      <c r="L2088" s="332"/>
      <c r="M2088" s="332"/>
      <c r="N2088" s="332">
        <f t="shared" si="135"/>
        <v>16</v>
      </c>
      <c r="O2088" s="332"/>
      <c r="P2088" s="332"/>
      <c r="Q2088" s="332"/>
      <c r="R2088" s="334">
        <f t="shared" si="136"/>
        <v>16</v>
      </c>
      <c r="S2088" s="337">
        <f t="shared" si="134"/>
        <v>0</v>
      </c>
    </row>
    <row r="2089" spans="1:19" x14ac:dyDescent="0.25">
      <c r="A2089" s="337">
        <v>2097</v>
      </c>
      <c r="B2089" s="337" t="s">
        <v>12468</v>
      </c>
      <c r="C2089" s="333">
        <v>45225</v>
      </c>
      <c r="D2089" s="335">
        <v>4283</v>
      </c>
      <c r="E2089" s="333">
        <v>45202</v>
      </c>
      <c r="F2089" s="334">
        <v>45</v>
      </c>
      <c r="G2089" s="334" t="s">
        <v>399</v>
      </c>
      <c r="H2089" s="334" t="s">
        <v>12029</v>
      </c>
      <c r="I2089" s="337" t="s">
        <v>3579</v>
      </c>
      <c r="J2089" s="334" t="s">
        <v>9687</v>
      </c>
      <c r="K2089" s="332"/>
      <c r="L2089" s="332"/>
      <c r="M2089" s="332"/>
      <c r="N2089" s="332">
        <f t="shared" si="135"/>
        <v>45</v>
      </c>
      <c r="O2089" s="332"/>
      <c r="P2089" s="332"/>
      <c r="Q2089" s="332"/>
      <c r="R2089" s="334">
        <f t="shared" si="136"/>
        <v>45</v>
      </c>
      <c r="S2089" s="337">
        <f t="shared" si="134"/>
        <v>0</v>
      </c>
    </row>
    <row r="2090" spans="1:19" x14ac:dyDescent="0.25">
      <c r="A2090" s="337">
        <v>2098</v>
      </c>
      <c r="B2090" s="337" t="s">
        <v>12469</v>
      </c>
      <c r="C2090" s="333">
        <v>45225</v>
      </c>
      <c r="D2090" s="335">
        <v>4302</v>
      </c>
      <c r="E2090" s="333">
        <v>45203</v>
      </c>
      <c r="F2090" s="334">
        <v>31</v>
      </c>
      <c r="G2090" s="334" t="s">
        <v>399</v>
      </c>
      <c r="H2090" s="334" t="s">
        <v>12029</v>
      </c>
      <c r="I2090" s="337" t="s">
        <v>3579</v>
      </c>
      <c r="J2090" s="334" t="s">
        <v>9687</v>
      </c>
      <c r="K2090" s="332"/>
      <c r="L2090" s="332"/>
      <c r="M2090" s="332"/>
      <c r="N2090" s="332">
        <f t="shared" si="135"/>
        <v>31</v>
      </c>
      <c r="O2090" s="332"/>
      <c r="P2090" s="332"/>
      <c r="Q2090" s="332"/>
      <c r="R2090" s="334">
        <f t="shared" si="136"/>
        <v>31</v>
      </c>
      <c r="S2090" s="337">
        <f t="shared" si="134"/>
        <v>0</v>
      </c>
    </row>
    <row r="2091" spans="1:19" x14ac:dyDescent="0.25">
      <c r="A2091" s="337">
        <v>2099</v>
      </c>
      <c r="B2091" s="337" t="s">
        <v>7542</v>
      </c>
      <c r="C2091" s="333">
        <v>45225</v>
      </c>
      <c r="D2091" s="335">
        <v>4316</v>
      </c>
      <c r="E2091" s="333">
        <v>45204</v>
      </c>
      <c r="F2091" s="334">
        <v>27</v>
      </c>
      <c r="G2091" s="334" t="s">
        <v>399</v>
      </c>
      <c r="H2091" s="334" t="s">
        <v>12029</v>
      </c>
      <c r="I2091" s="337" t="s">
        <v>3579</v>
      </c>
      <c r="J2091" s="334" t="s">
        <v>9687</v>
      </c>
      <c r="K2091" s="332"/>
      <c r="L2091" s="332"/>
      <c r="M2091" s="332"/>
      <c r="N2091" s="332">
        <f t="shared" si="135"/>
        <v>27</v>
      </c>
      <c r="O2091" s="332"/>
      <c r="P2091" s="332"/>
      <c r="Q2091" s="332"/>
      <c r="R2091" s="334">
        <f t="shared" si="136"/>
        <v>27</v>
      </c>
      <c r="S2091" s="337">
        <f t="shared" si="134"/>
        <v>0</v>
      </c>
    </row>
    <row r="2092" spans="1:19" x14ac:dyDescent="0.25">
      <c r="A2092" s="337">
        <v>2100</v>
      </c>
      <c r="B2092" s="337" t="s">
        <v>12470</v>
      </c>
      <c r="C2092" s="333">
        <v>45225</v>
      </c>
      <c r="D2092" s="335">
        <v>4346</v>
      </c>
      <c r="E2092" s="333">
        <v>45205</v>
      </c>
      <c r="F2092" s="334">
        <v>4.7</v>
      </c>
      <c r="G2092" s="334" t="s">
        <v>399</v>
      </c>
      <c r="H2092" s="334" t="s">
        <v>12029</v>
      </c>
      <c r="I2092" s="337" t="s">
        <v>3579</v>
      </c>
      <c r="J2092" s="334" t="s">
        <v>9687</v>
      </c>
      <c r="K2092" s="332"/>
      <c r="L2092" s="332"/>
      <c r="M2092" s="332"/>
      <c r="N2092" s="332">
        <f t="shared" si="135"/>
        <v>4.7</v>
      </c>
      <c r="O2092" s="332"/>
      <c r="P2092" s="332"/>
      <c r="Q2092" s="332"/>
      <c r="R2092" s="334">
        <f t="shared" si="136"/>
        <v>4.7</v>
      </c>
      <c r="S2092" s="337">
        <f t="shared" si="134"/>
        <v>0</v>
      </c>
    </row>
    <row r="2093" spans="1:19" x14ac:dyDescent="0.25">
      <c r="A2093" s="337">
        <v>2101</v>
      </c>
      <c r="B2093" s="337" t="s">
        <v>12471</v>
      </c>
      <c r="C2093" s="333">
        <v>45225</v>
      </c>
      <c r="D2093" s="335">
        <v>4329</v>
      </c>
      <c r="E2093" s="333">
        <v>45205</v>
      </c>
      <c r="F2093" s="334">
        <v>18</v>
      </c>
      <c r="G2093" s="334" t="s">
        <v>399</v>
      </c>
      <c r="H2093" s="334" t="s">
        <v>12029</v>
      </c>
      <c r="I2093" s="337" t="s">
        <v>3579</v>
      </c>
      <c r="J2093" s="334" t="s">
        <v>9687</v>
      </c>
      <c r="K2093" s="332"/>
      <c r="L2093" s="332"/>
      <c r="M2093" s="332"/>
      <c r="N2093" s="332">
        <f t="shared" si="135"/>
        <v>18</v>
      </c>
      <c r="O2093" s="332"/>
      <c r="P2093" s="332"/>
      <c r="Q2093" s="332"/>
      <c r="R2093" s="334">
        <f t="shared" si="136"/>
        <v>18</v>
      </c>
      <c r="S2093" s="337">
        <f t="shared" si="134"/>
        <v>0</v>
      </c>
    </row>
    <row r="2094" spans="1:19" x14ac:dyDescent="0.25">
      <c r="A2094" s="337">
        <v>2102</v>
      </c>
      <c r="B2094" s="337" t="s">
        <v>12472</v>
      </c>
      <c r="C2094" s="333">
        <v>45225</v>
      </c>
      <c r="D2094" s="335">
        <v>4354</v>
      </c>
      <c r="E2094" s="333">
        <v>45208</v>
      </c>
      <c r="F2094" s="334">
        <v>69</v>
      </c>
      <c r="G2094" s="334" t="s">
        <v>399</v>
      </c>
      <c r="H2094" s="334" t="s">
        <v>12029</v>
      </c>
      <c r="I2094" s="337" t="s">
        <v>3579</v>
      </c>
      <c r="J2094" s="334" t="s">
        <v>9687</v>
      </c>
      <c r="K2094" s="332"/>
      <c r="L2094" s="332"/>
      <c r="M2094" s="332"/>
      <c r="N2094" s="332">
        <f t="shared" si="135"/>
        <v>69</v>
      </c>
      <c r="O2094" s="332"/>
      <c r="P2094" s="332"/>
      <c r="Q2094" s="332"/>
      <c r="R2094" s="334">
        <f t="shared" si="136"/>
        <v>69</v>
      </c>
      <c r="S2094" s="337">
        <f t="shared" si="134"/>
        <v>0</v>
      </c>
    </row>
    <row r="2095" spans="1:19" x14ac:dyDescent="0.25">
      <c r="A2095" s="337">
        <v>2103</v>
      </c>
      <c r="B2095" s="337" t="s">
        <v>7545</v>
      </c>
      <c r="C2095" s="333">
        <v>45225</v>
      </c>
      <c r="D2095" s="335">
        <v>4383</v>
      </c>
      <c r="E2095" s="333">
        <v>45209</v>
      </c>
      <c r="F2095" s="334">
        <v>18</v>
      </c>
      <c r="G2095" s="334" t="s">
        <v>399</v>
      </c>
      <c r="H2095" s="334" t="s">
        <v>12029</v>
      </c>
      <c r="I2095" s="337" t="s">
        <v>3579</v>
      </c>
      <c r="J2095" s="334" t="s">
        <v>9687</v>
      </c>
      <c r="K2095" s="332"/>
      <c r="L2095" s="332"/>
      <c r="M2095" s="332"/>
      <c r="N2095" s="334">
        <f t="shared" si="135"/>
        <v>18</v>
      </c>
      <c r="O2095" s="332"/>
      <c r="P2095" s="332"/>
      <c r="Q2095" s="332"/>
      <c r="R2095" s="334">
        <f t="shared" si="136"/>
        <v>18</v>
      </c>
      <c r="S2095" s="337">
        <f t="shared" si="134"/>
        <v>0</v>
      </c>
    </row>
    <row r="2096" spans="1:19" x14ac:dyDescent="0.25">
      <c r="A2096" s="337">
        <v>2104</v>
      </c>
      <c r="B2096" s="337" t="s">
        <v>1946</v>
      </c>
      <c r="C2096" s="333">
        <v>45225</v>
      </c>
      <c r="D2096" s="335">
        <v>4399</v>
      </c>
      <c r="E2096" s="333">
        <v>45210</v>
      </c>
      <c r="F2096" s="334">
        <v>25</v>
      </c>
      <c r="G2096" s="334" t="s">
        <v>399</v>
      </c>
      <c r="H2096" s="334" t="s">
        <v>12029</v>
      </c>
      <c r="I2096" s="337" t="s">
        <v>3579</v>
      </c>
      <c r="J2096" s="334" t="s">
        <v>9687</v>
      </c>
      <c r="K2096" s="332"/>
      <c r="L2096" s="332"/>
      <c r="M2096" s="332"/>
      <c r="N2096" s="334">
        <f t="shared" si="135"/>
        <v>25</v>
      </c>
      <c r="O2096" s="332"/>
      <c r="P2096" s="332"/>
      <c r="Q2096" s="332"/>
      <c r="R2096" s="334">
        <f t="shared" si="136"/>
        <v>25</v>
      </c>
      <c r="S2096" s="337">
        <f t="shared" si="134"/>
        <v>0</v>
      </c>
    </row>
    <row r="2097" spans="1:19" x14ac:dyDescent="0.25">
      <c r="A2097" s="337">
        <v>2105</v>
      </c>
      <c r="B2097" s="337" t="s">
        <v>7547</v>
      </c>
      <c r="C2097" s="333">
        <v>45225</v>
      </c>
      <c r="D2097" s="335">
        <v>4419</v>
      </c>
      <c r="E2097" s="333">
        <v>45211</v>
      </c>
      <c r="F2097" s="334">
        <v>9</v>
      </c>
      <c r="G2097" s="334" t="s">
        <v>399</v>
      </c>
      <c r="H2097" s="334" t="s">
        <v>12029</v>
      </c>
      <c r="I2097" s="337" t="s">
        <v>3579</v>
      </c>
      <c r="J2097" s="334" t="s">
        <v>9687</v>
      </c>
      <c r="K2097" s="332"/>
      <c r="L2097" s="332"/>
      <c r="M2097" s="332"/>
      <c r="N2097" s="334">
        <f t="shared" si="135"/>
        <v>9</v>
      </c>
      <c r="O2097" s="332"/>
      <c r="P2097" s="332"/>
      <c r="Q2097" s="332"/>
      <c r="R2097" s="334">
        <f t="shared" si="136"/>
        <v>9</v>
      </c>
      <c r="S2097" s="337">
        <f t="shared" si="134"/>
        <v>0</v>
      </c>
    </row>
    <row r="2098" spans="1:19" x14ac:dyDescent="0.25">
      <c r="A2098" s="337">
        <v>2106</v>
      </c>
      <c r="B2098" s="337" t="s">
        <v>7550</v>
      </c>
      <c r="C2098" s="333">
        <v>45225</v>
      </c>
      <c r="D2098" s="335">
        <v>4444</v>
      </c>
      <c r="E2098" s="333">
        <v>45212</v>
      </c>
      <c r="F2098" s="334">
        <v>75</v>
      </c>
      <c r="G2098" s="334" t="s">
        <v>399</v>
      </c>
      <c r="H2098" s="334" t="s">
        <v>12029</v>
      </c>
      <c r="I2098" s="337" t="s">
        <v>3579</v>
      </c>
      <c r="J2098" s="334" t="s">
        <v>9687</v>
      </c>
      <c r="K2098" s="332"/>
      <c r="L2098" s="332"/>
      <c r="M2098" s="332"/>
      <c r="N2098" s="334">
        <f t="shared" si="135"/>
        <v>75</v>
      </c>
      <c r="O2098" s="332"/>
      <c r="P2098" s="332"/>
      <c r="Q2098" s="332"/>
      <c r="R2098" s="334">
        <f t="shared" si="136"/>
        <v>75</v>
      </c>
      <c r="S2098" s="337">
        <f t="shared" si="134"/>
        <v>0</v>
      </c>
    </row>
    <row r="2099" spans="1:19" x14ac:dyDescent="0.25">
      <c r="A2099" s="337">
        <v>2107</v>
      </c>
      <c r="B2099" s="337" t="s">
        <v>12476</v>
      </c>
      <c r="C2099" s="333">
        <v>45225</v>
      </c>
      <c r="D2099" s="335">
        <v>4465</v>
      </c>
      <c r="E2099" s="333">
        <v>45215</v>
      </c>
      <c r="F2099" s="334">
        <v>18.8</v>
      </c>
      <c r="G2099" s="334" t="s">
        <v>399</v>
      </c>
      <c r="H2099" s="334" t="s">
        <v>12029</v>
      </c>
      <c r="I2099" s="337" t="s">
        <v>3579</v>
      </c>
      <c r="J2099" s="334" t="s">
        <v>9687</v>
      </c>
      <c r="K2099" s="332"/>
      <c r="L2099" s="332"/>
      <c r="M2099" s="332"/>
      <c r="N2099" s="334">
        <f t="shared" si="135"/>
        <v>18.8</v>
      </c>
      <c r="O2099" s="332"/>
      <c r="P2099" s="332"/>
      <c r="Q2099" s="332"/>
      <c r="R2099" s="334">
        <f t="shared" si="136"/>
        <v>18.8</v>
      </c>
      <c r="S2099" s="337">
        <f t="shared" si="134"/>
        <v>0</v>
      </c>
    </row>
    <row r="2100" spans="1:19" x14ac:dyDescent="0.25">
      <c r="A2100" s="337">
        <v>2108</v>
      </c>
      <c r="B2100" s="337" t="s">
        <v>12477</v>
      </c>
      <c r="C2100" s="333">
        <v>45225</v>
      </c>
      <c r="D2100" s="335">
        <v>4487</v>
      </c>
      <c r="E2100" s="333">
        <v>45216</v>
      </c>
      <c r="F2100" s="334">
        <v>9</v>
      </c>
      <c r="G2100" s="334" t="s">
        <v>399</v>
      </c>
      <c r="H2100" s="334" t="s">
        <v>12029</v>
      </c>
      <c r="I2100" s="337" t="s">
        <v>3579</v>
      </c>
      <c r="J2100" s="334" t="s">
        <v>9687</v>
      </c>
      <c r="K2100" s="332"/>
      <c r="L2100" s="332"/>
      <c r="M2100" s="332"/>
      <c r="N2100" s="334">
        <f t="shared" si="135"/>
        <v>9</v>
      </c>
      <c r="O2100" s="332"/>
      <c r="P2100" s="332"/>
      <c r="Q2100" s="332"/>
      <c r="R2100" s="334">
        <f t="shared" si="136"/>
        <v>9</v>
      </c>
      <c r="S2100" s="337">
        <f t="shared" si="134"/>
        <v>0</v>
      </c>
    </row>
    <row r="2101" spans="1:19" x14ac:dyDescent="0.25">
      <c r="A2101" s="337">
        <v>2109</v>
      </c>
      <c r="B2101" s="337" t="s">
        <v>12478</v>
      </c>
      <c r="C2101" s="333">
        <v>45225</v>
      </c>
      <c r="D2101" s="335">
        <v>4509</v>
      </c>
      <c r="E2101" s="333">
        <v>45217</v>
      </c>
      <c r="F2101" s="334">
        <v>50</v>
      </c>
      <c r="G2101" s="334" t="s">
        <v>399</v>
      </c>
      <c r="H2101" s="334" t="s">
        <v>12029</v>
      </c>
      <c r="I2101" s="337" t="s">
        <v>3579</v>
      </c>
      <c r="J2101" s="334" t="s">
        <v>9687</v>
      </c>
      <c r="K2101" s="332"/>
      <c r="L2101" s="332"/>
      <c r="M2101" s="332"/>
      <c r="N2101" s="334">
        <f t="shared" si="135"/>
        <v>50</v>
      </c>
      <c r="O2101" s="332"/>
      <c r="P2101" s="332"/>
      <c r="Q2101" s="332"/>
      <c r="R2101" s="334">
        <f t="shared" si="136"/>
        <v>50</v>
      </c>
      <c r="S2101" s="337">
        <f t="shared" si="134"/>
        <v>0</v>
      </c>
    </row>
    <row r="2102" spans="1:19" x14ac:dyDescent="0.25">
      <c r="A2102" s="337">
        <v>2110</v>
      </c>
      <c r="B2102" s="337" t="s">
        <v>7551</v>
      </c>
      <c r="C2102" s="333">
        <v>45225</v>
      </c>
      <c r="D2102" s="335">
        <v>4538</v>
      </c>
      <c r="E2102" s="333">
        <v>45218</v>
      </c>
      <c r="F2102" s="334">
        <v>9</v>
      </c>
      <c r="G2102" s="334" t="s">
        <v>399</v>
      </c>
      <c r="H2102" s="334" t="s">
        <v>12029</v>
      </c>
      <c r="I2102" s="337" t="s">
        <v>3579</v>
      </c>
      <c r="J2102" s="334" t="s">
        <v>9687</v>
      </c>
      <c r="K2102" s="332"/>
      <c r="L2102" s="332"/>
      <c r="M2102" s="332"/>
      <c r="N2102" s="334">
        <f t="shared" si="135"/>
        <v>9</v>
      </c>
      <c r="O2102" s="332"/>
      <c r="P2102" s="332"/>
      <c r="Q2102" s="332"/>
      <c r="R2102" s="334">
        <f t="shared" si="136"/>
        <v>9</v>
      </c>
      <c r="S2102" s="337">
        <f t="shared" si="134"/>
        <v>0</v>
      </c>
    </row>
    <row r="2103" spans="1:19" x14ac:dyDescent="0.25">
      <c r="A2103" s="337">
        <v>2111</v>
      </c>
      <c r="B2103" s="337" t="s">
        <v>7553</v>
      </c>
      <c r="C2103" s="333">
        <v>45225</v>
      </c>
      <c r="D2103" s="335">
        <v>4548</v>
      </c>
      <c r="E2103" s="333">
        <v>45219</v>
      </c>
      <c r="F2103" s="334">
        <v>19</v>
      </c>
      <c r="G2103" s="334" t="s">
        <v>399</v>
      </c>
      <c r="H2103" s="334" t="s">
        <v>12029</v>
      </c>
      <c r="I2103" s="337" t="s">
        <v>3579</v>
      </c>
      <c r="J2103" s="334" t="s">
        <v>9687</v>
      </c>
      <c r="K2103" s="332"/>
      <c r="L2103" s="332"/>
      <c r="M2103" s="332"/>
      <c r="N2103" s="334">
        <f t="shared" si="135"/>
        <v>19</v>
      </c>
      <c r="O2103" s="332"/>
      <c r="P2103" s="332"/>
      <c r="Q2103" s="332"/>
      <c r="R2103" s="334">
        <f t="shared" si="136"/>
        <v>19</v>
      </c>
      <c r="S2103" s="337">
        <f t="shared" si="134"/>
        <v>0</v>
      </c>
    </row>
    <row r="2104" spans="1:19" x14ac:dyDescent="0.25">
      <c r="A2104" s="337">
        <v>2112</v>
      </c>
      <c r="B2104" s="337" t="s">
        <v>8810</v>
      </c>
      <c r="C2104" s="333">
        <v>45225</v>
      </c>
      <c r="D2104" s="335">
        <v>4575</v>
      </c>
      <c r="E2104" s="333">
        <v>45222</v>
      </c>
      <c r="F2104" s="334">
        <v>54</v>
      </c>
      <c r="G2104" s="334" t="s">
        <v>399</v>
      </c>
      <c r="H2104" s="334" t="s">
        <v>12029</v>
      </c>
      <c r="I2104" s="337" t="s">
        <v>3579</v>
      </c>
      <c r="J2104" s="334" t="s">
        <v>9687</v>
      </c>
      <c r="K2104" s="332"/>
      <c r="L2104" s="332"/>
      <c r="M2104" s="332"/>
      <c r="N2104" s="334">
        <f t="shared" si="135"/>
        <v>54</v>
      </c>
      <c r="O2104" s="332"/>
      <c r="P2104" s="332"/>
      <c r="Q2104" s="332"/>
      <c r="R2104" s="334">
        <f t="shared" si="136"/>
        <v>54</v>
      </c>
      <c r="S2104" s="337">
        <f t="shared" si="134"/>
        <v>0</v>
      </c>
    </row>
    <row r="2105" spans="1:19" x14ac:dyDescent="0.25">
      <c r="A2105" s="337">
        <v>2113</v>
      </c>
      <c r="B2105" s="337" t="s">
        <v>10944</v>
      </c>
      <c r="C2105" s="333">
        <v>45225</v>
      </c>
      <c r="D2105" s="335">
        <v>4607</v>
      </c>
      <c r="E2105" s="333">
        <v>45223</v>
      </c>
      <c r="F2105" s="334">
        <v>27</v>
      </c>
      <c r="G2105" s="334" t="s">
        <v>399</v>
      </c>
      <c r="H2105" s="334" t="s">
        <v>12029</v>
      </c>
      <c r="I2105" s="337" t="s">
        <v>3579</v>
      </c>
      <c r="J2105" s="334" t="s">
        <v>9687</v>
      </c>
      <c r="K2105" s="332"/>
      <c r="L2105" s="332"/>
      <c r="M2105" s="332"/>
      <c r="N2105" s="334">
        <f t="shared" si="135"/>
        <v>27</v>
      </c>
      <c r="O2105" s="332"/>
      <c r="P2105" s="332"/>
      <c r="Q2105" s="332"/>
      <c r="R2105" s="334">
        <f t="shared" si="136"/>
        <v>27</v>
      </c>
      <c r="S2105" s="337">
        <f t="shared" si="134"/>
        <v>0</v>
      </c>
    </row>
    <row r="2106" spans="1:19" x14ac:dyDescent="0.25">
      <c r="A2106" s="337">
        <v>2114</v>
      </c>
      <c r="B2106" s="337" t="s">
        <v>10943</v>
      </c>
      <c r="C2106" s="333">
        <v>45225</v>
      </c>
      <c r="D2106" s="335">
        <v>4608</v>
      </c>
      <c r="E2106" s="333">
        <v>45223</v>
      </c>
      <c r="F2106" s="334">
        <v>9.4</v>
      </c>
      <c r="G2106" s="334" t="s">
        <v>399</v>
      </c>
      <c r="H2106" s="334" t="s">
        <v>12029</v>
      </c>
      <c r="I2106" s="337" t="s">
        <v>3579</v>
      </c>
      <c r="J2106" s="334" t="s">
        <v>9687</v>
      </c>
      <c r="K2106" s="332"/>
      <c r="L2106" s="332"/>
      <c r="M2106" s="332"/>
      <c r="N2106" s="334">
        <f t="shared" si="135"/>
        <v>9.4</v>
      </c>
      <c r="O2106" s="332"/>
      <c r="P2106" s="332"/>
      <c r="Q2106" s="332"/>
      <c r="R2106" s="334">
        <f t="shared" si="136"/>
        <v>9.4</v>
      </c>
      <c r="S2106" s="337">
        <f t="shared" si="134"/>
        <v>0</v>
      </c>
    </row>
    <row r="2107" spans="1:19" x14ac:dyDescent="0.25">
      <c r="A2107" s="337">
        <v>2115</v>
      </c>
      <c r="B2107" s="337" t="s">
        <v>10942</v>
      </c>
      <c r="C2107" s="333">
        <v>45225</v>
      </c>
      <c r="D2107" s="335">
        <v>2886</v>
      </c>
      <c r="E2107" s="333">
        <v>45215</v>
      </c>
      <c r="F2107" s="334">
        <v>981.75</v>
      </c>
      <c r="G2107" s="334" t="s">
        <v>11431</v>
      </c>
      <c r="H2107" s="334" t="s">
        <v>2175</v>
      </c>
      <c r="I2107" s="337" t="s">
        <v>3579</v>
      </c>
      <c r="J2107" s="334" t="s">
        <v>9687</v>
      </c>
      <c r="K2107" s="332"/>
      <c r="L2107" s="332"/>
      <c r="M2107" s="332"/>
      <c r="N2107" s="334">
        <f t="shared" si="135"/>
        <v>981.75</v>
      </c>
      <c r="O2107" s="332"/>
      <c r="P2107" s="332"/>
      <c r="Q2107" s="332"/>
      <c r="R2107" s="334">
        <f t="shared" si="136"/>
        <v>981.75</v>
      </c>
      <c r="S2107" s="337">
        <f t="shared" si="134"/>
        <v>0</v>
      </c>
    </row>
    <row r="2108" spans="1:19" x14ac:dyDescent="0.25">
      <c r="A2108" s="337">
        <v>2116</v>
      </c>
      <c r="B2108" s="337" t="s">
        <v>10927</v>
      </c>
      <c r="C2108" s="333">
        <v>45225</v>
      </c>
      <c r="D2108" s="335">
        <v>2904</v>
      </c>
      <c r="E2108" s="333">
        <v>45224</v>
      </c>
      <c r="F2108" s="334">
        <v>981.75</v>
      </c>
      <c r="G2108" s="334" t="s">
        <v>11431</v>
      </c>
      <c r="H2108" s="334" t="s">
        <v>2175</v>
      </c>
      <c r="I2108" s="337" t="s">
        <v>3579</v>
      </c>
      <c r="J2108" s="334" t="s">
        <v>9687</v>
      </c>
      <c r="K2108" s="332"/>
      <c r="L2108" s="332"/>
      <c r="M2108" s="332"/>
      <c r="N2108" s="334">
        <f t="shared" si="135"/>
        <v>981.75</v>
      </c>
      <c r="O2108" s="332"/>
      <c r="P2108" s="332"/>
      <c r="Q2108" s="332"/>
      <c r="R2108" s="334">
        <f t="shared" si="136"/>
        <v>981.75</v>
      </c>
      <c r="S2108" s="337">
        <f t="shared" si="134"/>
        <v>0</v>
      </c>
    </row>
    <row r="2109" spans="1:19" x14ac:dyDescent="0.25">
      <c r="A2109" s="337">
        <v>2117</v>
      </c>
      <c r="B2109" s="337" t="s">
        <v>12479</v>
      </c>
      <c r="C2109" s="333">
        <v>45226</v>
      </c>
      <c r="D2109" s="332">
        <v>45787</v>
      </c>
      <c r="E2109" s="333">
        <v>45215</v>
      </c>
      <c r="F2109" s="332">
        <v>4888.5200000000004</v>
      </c>
      <c r="G2109" s="332" t="s">
        <v>12487</v>
      </c>
      <c r="H2109" s="332" t="s">
        <v>12488</v>
      </c>
      <c r="I2109" s="337" t="s">
        <v>3579</v>
      </c>
      <c r="J2109" s="332" t="s">
        <v>8129</v>
      </c>
      <c r="K2109" s="332"/>
      <c r="L2109" s="332"/>
      <c r="M2109" s="332"/>
      <c r="N2109" s="332">
        <f t="shared" si="135"/>
        <v>4888.5200000000004</v>
      </c>
      <c r="O2109" s="332"/>
      <c r="P2109" s="332"/>
      <c r="Q2109" s="332"/>
      <c r="R2109" s="332">
        <f t="shared" si="136"/>
        <v>4888.5200000000004</v>
      </c>
      <c r="S2109" s="337">
        <f t="shared" si="134"/>
        <v>0</v>
      </c>
    </row>
    <row r="2110" spans="1:19" x14ac:dyDescent="0.25">
      <c r="A2110" s="337">
        <v>2118</v>
      </c>
      <c r="B2110" s="337" t="s">
        <v>12480</v>
      </c>
      <c r="C2110" s="333">
        <v>45226</v>
      </c>
      <c r="D2110" s="332">
        <v>5230697</v>
      </c>
      <c r="E2110" s="333">
        <v>45223</v>
      </c>
      <c r="F2110" s="332">
        <v>300</v>
      </c>
      <c r="G2110" s="332" t="s">
        <v>59</v>
      </c>
      <c r="H2110" s="332" t="s">
        <v>12489</v>
      </c>
      <c r="I2110" s="337" t="s">
        <v>3579</v>
      </c>
      <c r="J2110" s="332" t="s">
        <v>11194</v>
      </c>
      <c r="K2110" s="332"/>
      <c r="L2110" s="332"/>
      <c r="M2110" s="332"/>
      <c r="N2110" s="332">
        <f t="shared" si="135"/>
        <v>300</v>
      </c>
      <c r="O2110" s="332"/>
      <c r="P2110" s="332"/>
      <c r="Q2110" s="332"/>
      <c r="R2110" s="332">
        <f t="shared" si="136"/>
        <v>300</v>
      </c>
      <c r="S2110" s="337">
        <f t="shared" si="134"/>
        <v>0</v>
      </c>
    </row>
    <row r="2111" spans="1:19" x14ac:dyDescent="0.25">
      <c r="A2111" s="337">
        <v>2119</v>
      </c>
      <c r="B2111" s="337" t="s">
        <v>12481</v>
      </c>
      <c r="C2111" s="333">
        <v>45226</v>
      </c>
      <c r="D2111" s="366">
        <v>5230696</v>
      </c>
      <c r="E2111" s="333">
        <v>45223</v>
      </c>
      <c r="F2111" s="332">
        <v>2300</v>
      </c>
      <c r="G2111" s="332" t="s">
        <v>59</v>
      </c>
      <c r="H2111" s="332" t="s">
        <v>12489</v>
      </c>
      <c r="I2111" s="337" t="s">
        <v>3579</v>
      </c>
      <c r="J2111" s="332" t="s">
        <v>11194</v>
      </c>
      <c r="K2111" s="332"/>
      <c r="L2111" s="332"/>
      <c r="M2111" s="332"/>
      <c r="N2111" s="332">
        <f t="shared" si="135"/>
        <v>2300</v>
      </c>
      <c r="O2111" s="332"/>
      <c r="P2111" s="332"/>
      <c r="Q2111" s="332"/>
      <c r="R2111" s="332">
        <f t="shared" si="136"/>
        <v>2300</v>
      </c>
      <c r="S2111" s="337">
        <f t="shared" si="134"/>
        <v>0</v>
      </c>
    </row>
    <row r="2112" spans="1:19" x14ac:dyDescent="0.25">
      <c r="A2112" s="337">
        <v>2120</v>
      </c>
      <c r="B2112" s="337" t="s">
        <v>10945</v>
      </c>
      <c r="C2112" s="333">
        <v>45226</v>
      </c>
      <c r="D2112" s="366">
        <v>130017299069</v>
      </c>
      <c r="E2112" s="333">
        <v>45224</v>
      </c>
      <c r="F2112" s="332">
        <v>14.05</v>
      </c>
      <c r="G2112" s="332" t="s">
        <v>12302</v>
      </c>
      <c r="H2112" s="332" t="s">
        <v>12490</v>
      </c>
      <c r="I2112" s="337" t="s">
        <v>3579</v>
      </c>
      <c r="J2112" s="332" t="s">
        <v>8687</v>
      </c>
      <c r="K2112" s="332">
        <v>10</v>
      </c>
      <c r="L2112" s="332"/>
      <c r="M2112" s="332"/>
      <c r="N2112" s="332">
        <f t="shared" si="135"/>
        <v>14.05</v>
      </c>
      <c r="O2112" s="332"/>
      <c r="P2112" s="332"/>
      <c r="Q2112" s="332"/>
      <c r="R2112" s="332">
        <f t="shared" si="136"/>
        <v>14.05</v>
      </c>
      <c r="S2112" s="337">
        <f t="shared" si="134"/>
        <v>0</v>
      </c>
    </row>
    <row r="2113" spans="1:19" x14ac:dyDescent="0.25">
      <c r="A2113" s="337">
        <v>2121</v>
      </c>
      <c r="B2113" s="337" t="s">
        <v>8819</v>
      </c>
      <c r="C2113" s="333">
        <v>45226</v>
      </c>
      <c r="D2113" s="366">
        <v>130017299071</v>
      </c>
      <c r="E2113" s="333">
        <v>45224</v>
      </c>
      <c r="F2113" s="332">
        <v>125.2</v>
      </c>
      <c r="G2113" s="332" t="s">
        <v>12302</v>
      </c>
      <c r="H2113" s="332" t="s">
        <v>12490</v>
      </c>
      <c r="I2113" s="337" t="s">
        <v>3579</v>
      </c>
      <c r="J2113" s="332" t="s">
        <v>8687</v>
      </c>
      <c r="K2113" s="332">
        <v>10</v>
      </c>
      <c r="L2113" s="332"/>
      <c r="M2113" s="332"/>
      <c r="N2113" s="332">
        <f t="shared" si="135"/>
        <v>125.2</v>
      </c>
      <c r="O2113" s="332"/>
      <c r="P2113" s="332"/>
      <c r="Q2113" s="332"/>
      <c r="R2113" s="332">
        <f t="shared" si="136"/>
        <v>125.2</v>
      </c>
      <c r="S2113" s="337">
        <f t="shared" si="134"/>
        <v>0</v>
      </c>
    </row>
    <row r="2114" spans="1:19" x14ac:dyDescent="0.25">
      <c r="A2114" s="337">
        <v>2122</v>
      </c>
      <c r="B2114" s="337" t="s">
        <v>12482</v>
      </c>
      <c r="C2114" s="333">
        <v>45226</v>
      </c>
      <c r="D2114" s="366">
        <v>120017523846</v>
      </c>
      <c r="E2114" s="333">
        <v>45224</v>
      </c>
      <c r="F2114" s="332">
        <v>4359.09</v>
      </c>
      <c r="G2114" s="332" t="s">
        <v>12302</v>
      </c>
      <c r="H2114" s="332" t="s">
        <v>12490</v>
      </c>
      <c r="I2114" s="337" t="s">
        <v>3579</v>
      </c>
      <c r="J2114" s="332" t="s">
        <v>8687</v>
      </c>
      <c r="K2114" s="332">
        <v>10</v>
      </c>
      <c r="L2114" s="332"/>
      <c r="M2114" s="332"/>
      <c r="N2114" s="332">
        <f t="shared" si="135"/>
        <v>4359.09</v>
      </c>
      <c r="O2114" s="332"/>
      <c r="P2114" s="332"/>
      <c r="Q2114" s="332"/>
      <c r="R2114" s="332">
        <f t="shared" si="136"/>
        <v>4359.09</v>
      </c>
      <c r="S2114" s="337">
        <f t="shared" ref="S2114:S2177" si="139">Q2114-L2114</f>
        <v>0</v>
      </c>
    </row>
    <row r="2115" spans="1:19" x14ac:dyDescent="0.25">
      <c r="A2115" s="337">
        <v>2123</v>
      </c>
      <c r="B2115" s="337" t="s">
        <v>12483</v>
      </c>
      <c r="C2115" s="333">
        <v>45226</v>
      </c>
      <c r="D2115" s="366">
        <v>120017523839</v>
      </c>
      <c r="E2115" s="333">
        <v>45224</v>
      </c>
      <c r="F2115" s="332">
        <v>500.86</v>
      </c>
      <c r="G2115" s="332" t="s">
        <v>12302</v>
      </c>
      <c r="H2115" s="332" t="s">
        <v>12490</v>
      </c>
      <c r="I2115" s="337" t="s">
        <v>3579</v>
      </c>
      <c r="J2115" s="332" t="s">
        <v>8687</v>
      </c>
      <c r="K2115" s="332">
        <v>10</v>
      </c>
      <c r="L2115" s="332"/>
      <c r="M2115" s="332"/>
      <c r="N2115" s="332">
        <f t="shared" si="135"/>
        <v>500.86</v>
      </c>
      <c r="O2115" s="332"/>
      <c r="P2115" s="332"/>
      <c r="Q2115" s="332"/>
      <c r="R2115" s="332">
        <f t="shared" si="136"/>
        <v>500.86</v>
      </c>
      <c r="S2115" s="337">
        <f t="shared" si="139"/>
        <v>0</v>
      </c>
    </row>
    <row r="2116" spans="1:19" x14ac:dyDescent="0.25">
      <c r="A2116" s="337">
        <v>2124</v>
      </c>
      <c r="B2116" s="337" t="s">
        <v>12484</v>
      </c>
      <c r="C2116" s="333">
        <v>45226</v>
      </c>
      <c r="D2116" s="366">
        <v>120017523844</v>
      </c>
      <c r="E2116" s="333">
        <v>45224</v>
      </c>
      <c r="F2116" s="332">
        <v>649.86</v>
      </c>
      <c r="G2116" s="332" t="s">
        <v>12302</v>
      </c>
      <c r="H2116" s="332" t="s">
        <v>12490</v>
      </c>
      <c r="I2116" s="337" t="s">
        <v>3579</v>
      </c>
      <c r="J2116" s="332" t="s">
        <v>8687</v>
      </c>
      <c r="K2116" s="332">
        <v>10</v>
      </c>
      <c r="L2116" s="332"/>
      <c r="M2116" s="332"/>
      <c r="N2116" s="332">
        <f t="shared" si="135"/>
        <v>649.86</v>
      </c>
      <c r="O2116" s="332"/>
      <c r="P2116" s="332"/>
      <c r="Q2116" s="332"/>
      <c r="R2116" s="332">
        <f t="shared" si="136"/>
        <v>649.86</v>
      </c>
      <c r="S2116" s="337">
        <f t="shared" si="139"/>
        <v>0</v>
      </c>
    </row>
    <row r="2117" spans="1:19" x14ac:dyDescent="0.25">
      <c r="A2117" s="337">
        <v>2125</v>
      </c>
      <c r="B2117" s="337" t="s">
        <v>10947</v>
      </c>
      <c r="C2117" s="333">
        <v>45226</v>
      </c>
      <c r="D2117" s="366">
        <v>120017523837</v>
      </c>
      <c r="E2117" s="333">
        <v>45224</v>
      </c>
      <c r="F2117" s="332">
        <v>355.75</v>
      </c>
      <c r="G2117" s="332" t="s">
        <v>12302</v>
      </c>
      <c r="H2117" s="332" t="s">
        <v>12490</v>
      </c>
      <c r="I2117" s="337" t="s">
        <v>3579</v>
      </c>
      <c r="J2117" s="332" t="s">
        <v>8687</v>
      </c>
      <c r="K2117" s="332">
        <v>10</v>
      </c>
      <c r="L2117" s="332"/>
      <c r="M2117" s="332"/>
      <c r="N2117" s="332">
        <f t="shared" si="135"/>
        <v>355.75</v>
      </c>
      <c r="O2117" s="332"/>
      <c r="P2117" s="332"/>
      <c r="Q2117" s="332"/>
      <c r="R2117" s="332">
        <f t="shared" si="136"/>
        <v>355.75</v>
      </c>
      <c r="S2117" s="337">
        <f t="shared" si="139"/>
        <v>0</v>
      </c>
    </row>
    <row r="2118" spans="1:19" x14ac:dyDescent="0.25">
      <c r="A2118" s="337">
        <v>2126</v>
      </c>
      <c r="B2118" s="337" t="s">
        <v>11038</v>
      </c>
      <c r="C2118" s="333">
        <v>45226</v>
      </c>
      <c r="D2118" s="366">
        <v>120017523843</v>
      </c>
      <c r="E2118" s="333">
        <v>45224</v>
      </c>
      <c r="F2118" s="332">
        <v>733.72</v>
      </c>
      <c r="G2118" s="332" t="s">
        <v>12302</v>
      </c>
      <c r="H2118" s="332" t="s">
        <v>12490</v>
      </c>
      <c r="I2118" s="337" t="s">
        <v>3579</v>
      </c>
      <c r="J2118" s="332" t="s">
        <v>8687</v>
      </c>
      <c r="K2118" s="332">
        <v>10</v>
      </c>
      <c r="L2118" s="332"/>
      <c r="M2118" s="332"/>
      <c r="N2118" s="332">
        <f t="shared" si="135"/>
        <v>733.72</v>
      </c>
      <c r="O2118" s="332"/>
      <c r="P2118" s="332"/>
      <c r="Q2118" s="332"/>
      <c r="R2118" s="332">
        <f t="shared" si="136"/>
        <v>733.72</v>
      </c>
      <c r="S2118" s="337">
        <f t="shared" si="139"/>
        <v>0</v>
      </c>
    </row>
    <row r="2119" spans="1:19" x14ac:dyDescent="0.25">
      <c r="A2119" s="337">
        <v>2127</v>
      </c>
      <c r="B2119" s="337" t="s">
        <v>11039</v>
      </c>
      <c r="C2119" s="333">
        <v>45226</v>
      </c>
      <c r="D2119" s="366">
        <v>120017523845</v>
      </c>
      <c r="E2119" s="333">
        <v>45224</v>
      </c>
      <c r="F2119" s="332">
        <v>448.19</v>
      </c>
      <c r="G2119" s="332" t="s">
        <v>12302</v>
      </c>
      <c r="H2119" s="332" t="s">
        <v>12490</v>
      </c>
      <c r="I2119" s="337" t="s">
        <v>3579</v>
      </c>
      <c r="J2119" s="332" t="s">
        <v>8687</v>
      </c>
      <c r="K2119" s="332">
        <v>10</v>
      </c>
      <c r="L2119" s="332"/>
      <c r="M2119" s="332"/>
      <c r="N2119" s="332">
        <f t="shared" si="135"/>
        <v>448.19</v>
      </c>
      <c r="O2119" s="332"/>
      <c r="P2119" s="332"/>
      <c r="Q2119" s="332"/>
      <c r="R2119" s="332">
        <f t="shared" si="136"/>
        <v>448.19</v>
      </c>
      <c r="S2119" s="337">
        <f t="shared" si="139"/>
        <v>0</v>
      </c>
    </row>
    <row r="2120" spans="1:19" x14ac:dyDescent="0.25">
      <c r="A2120" s="337">
        <v>2128</v>
      </c>
      <c r="B2120" s="337" t="s">
        <v>11041</v>
      </c>
      <c r="C2120" s="333">
        <v>45226</v>
      </c>
      <c r="D2120" s="366">
        <v>120017523838</v>
      </c>
      <c r="E2120" s="333">
        <v>45224</v>
      </c>
      <c r="F2120" s="332">
        <v>681.8</v>
      </c>
      <c r="G2120" s="332" t="s">
        <v>12302</v>
      </c>
      <c r="H2120" s="332" t="s">
        <v>12490</v>
      </c>
      <c r="I2120" s="337" t="s">
        <v>3579</v>
      </c>
      <c r="J2120" s="332" t="s">
        <v>8687</v>
      </c>
      <c r="K2120" s="332">
        <v>10</v>
      </c>
      <c r="L2120" s="332"/>
      <c r="M2120" s="332"/>
      <c r="N2120" s="332">
        <f t="shared" si="135"/>
        <v>681.8</v>
      </c>
      <c r="O2120" s="332"/>
      <c r="P2120" s="332"/>
      <c r="Q2120" s="332"/>
      <c r="R2120" s="332">
        <f t="shared" si="136"/>
        <v>681.8</v>
      </c>
      <c r="S2120" s="337">
        <f t="shared" si="139"/>
        <v>0</v>
      </c>
    </row>
    <row r="2121" spans="1:19" x14ac:dyDescent="0.25">
      <c r="A2121" s="337">
        <v>2129</v>
      </c>
      <c r="B2121" s="337" t="s">
        <v>12485</v>
      </c>
      <c r="C2121" s="333">
        <v>45226</v>
      </c>
      <c r="D2121" s="366">
        <v>130017299072</v>
      </c>
      <c r="E2121" s="333">
        <v>45224</v>
      </c>
      <c r="F2121" s="332">
        <v>637.38</v>
      </c>
      <c r="G2121" s="332" t="s">
        <v>12302</v>
      </c>
      <c r="H2121" s="332" t="s">
        <v>12490</v>
      </c>
      <c r="I2121" s="337" t="s">
        <v>3579</v>
      </c>
      <c r="J2121" s="332" t="s">
        <v>8687</v>
      </c>
      <c r="K2121" s="332">
        <v>10</v>
      </c>
      <c r="L2121" s="332"/>
      <c r="M2121" s="332"/>
      <c r="N2121" s="332">
        <f t="shared" si="135"/>
        <v>637.38</v>
      </c>
      <c r="O2121" s="332"/>
      <c r="P2121" s="332"/>
      <c r="Q2121" s="332"/>
      <c r="R2121" s="332">
        <f t="shared" si="136"/>
        <v>637.38</v>
      </c>
      <c r="S2121" s="337">
        <f t="shared" si="139"/>
        <v>0</v>
      </c>
    </row>
    <row r="2122" spans="1:19" x14ac:dyDescent="0.25">
      <c r="A2122" s="337">
        <v>2130</v>
      </c>
      <c r="B2122" s="337" t="s">
        <v>12486</v>
      </c>
      <c r="C2122" s="333">
        <v>45226</v>
      </c>
      <c r="D2122" s="366">
        <v>130017299070</v>
      </c>
      <c r="E2122" s="333">
        <v>45224</v>
      </c>
      <c r="F2122" s="332">
        <v>266.81</v>
      </c>
      <c r="G2122" s="332" t="s">
        <v>12302</v>
      </c>
      <c r="H2122" s="332" t="s">
        <v>12490</v>
      </c>
      <c r="I2122" s="337" t="s">
        <v>3579</v>
      </c>
      <c r="J2122" s="332" t="s">
        <v>8687</v>
      </c>
      <c r="K2122" s="332">
        <v>10</v>
      </c>
      <c r="L2122" s="332"/>
      <c r="M2122" s="332"/>
      <c r="N2122" s="332">
        <f t="shared" si="135"/>
        <v>266.81</v>
      </c>
      <c r="O2122" s="332"/>
      <c r="P2122" s="332"/>
      <c r="Q2122" s="332"/>
      <c r="R2122" s="332">
        <f t="shared" si="136"/>
        <v>266.81</v>
      </c>
      <c r="S2122" s="337">
        <f t="shared" si="139"/>
        <v>0</v>
      </c>
    </row>
    <row r="2123" spans="1:19" x14ac:dyDescent="0.25">
      <c r="A2123" s="337">
        <v>2131</v>
      </c>
      <c r="B2123" s="337" t="s">
        <v>12491</v>
      </c>
      <c r="C2123" s="333">
        <v>45226</v>
      </c>
      <c r="D2123" s="366">
        <v>130017299076</v>
      </c>
      <c r="E2123" s="333">
        <v>45224</v>
      </c>
      <c r="F2123" s="332">
        <v>654.14</v>
      </c>
      <c r="G2123" s="332" t="s">
        <v>12302</v>
      </c>
      <c r="H2123" s="332" t="s">
        <v>12490</v>
      </c>
      <c r="I2123" s="337" t="s">
        <v>3579</v>
      </c>
      <c r="J2123" s="332" t="s">
        <v>8687</v>
      </c>
      <c r="K2123" s="332"/>
      <c r="L2123" s="332"/>
      <c r="M2123" s="332"/>
      <c r="N2123" s="332">
        <f t="shared" si="135"/>
        <v>654.14</v>
      </c>
      <c r="O2123" s="332"/>
      <c r="P2123" s="332"/>
      <c r="Q2123" s="332"/>
      <c r="R2123" s="332">
        <f t="shared" si="136"/>
        <v>654.14</v>
      </c>
      <c r="S2123" s="337">
        <f t="shared" si="139"/>
        <v>0</v>
      </c>
    </row>
    <row r="2124" spans="1:19" x14ac:dyDescent="0.25">
      <c r="A2124" s="337">
        <v>2132</v>
      </c>
      <c r="B2124" s="337" t="s">
        <v>12492</v>
      </c>
      <c r="C2124" s="333">
        <v>45226</v>
      </c>
      <c r="D2124" s="366">
        <v>130017299073</v>
      </c>
      <c r="E2124" s="333">
        <v>45224</v>
      </c>
      <c r="F2124" s="332">
        <v>604.71</v>
      </c>
      <c r="G2124" s="332" t="s">
        <v>12302</v>
      </c>
      <c r="H2124" s="332" t="s">
        <v>12490</v>
      </c>
      <c r="I2124" s="337" t="s">
        <v>3579</v>
      </c>
      <c r="J2124" s="332" t="s">
        <v>8687</v>
      </c>
      <c r="K2124" s="332"/>
      <c r="L2124" s="332"/>
      <c r="M2124" s="332"/>
      <c r="N2124" s="332">
        <f t="shared" si="135"/>
        <v>604.71</v>
      </c>
      <c r="O2124" s="332"/>
      <c r="P2124" s="332"/>
      <c r="Q2124" s="332"/>
      <c r="R2124" s="332">
        <f t="shared" si="136"/>
        <v>604.71</v>
      </c>
      <c r="S2124" s="337">
        <f t="shared" si="139"/>
        <v>0</v>
      </c>
    </row>
    <row r="2125" spans="1:19" x14ac:dyDescent="0.25">
      <c r="A2125" s="337">
        <v>2133</v>
      </c>
      <c r="B2125" s="337" t="s">
        <v>9247</v>
      </c>
      <c r="C2125" s="333">
        <v>45226</v>
      </c>
      <c r="D2125" s="332">
        <v>14691924</v>
      </c>
      <c r="E2125" s="333">
        <v>45224</v>
      </c>
      <c r="F2125" s="332">
        <v>286.37</v>
      </c>
      <c r="G2125" s="332" t="s">
        <v>11389</v>
      </c>
      <c r="H2125" s="332" t="s">
        <v>210</v>
      </c>
      <c r="I2125" s="337" t="s">
        <v>3579</v>
      </c>
      <c r="J2125" s="332" t="s">
        <v>8687</v>
      </c>
      <c r="K2125" s="332"/>
      <c r="L2125" s="332"/>
      <c r="M2125" s="332"/>
      <c r="N2125" s="332">
        <f t="shared" si="135"/>
        <v>286.37</v>
      </c>
      <c r="O2125" s="332"/>
      <c r="P2125" s="332"/>
      <c r="Q2125" s="332"/>
      <c r="R2125" s="332">
        <f t="shared" si="136"/>
        <v>286.37</v>
      </c>
      <c r="S2125" s="337">
        <f t="shared" si="139"/>
        <v>0</v>
      </c>
    </row>
    <row r="2126" spans="1:19" x14ac:dyDescent="0.25">
      <c r="A2126" s="337">
        <v>2134</v>
      </c>
      <c r="B2126" s="337" t="s">
        <v>12493</v>
      </c>
      <c r="C2126" s="333">
        <v>45229</v>
      </c>
      <c r="D2126" s="332">
        <v>2200183326</v>
      </c>
      <c r="E2126" s="333">
        <v>45219</v>
      </c>
      <c r="F2126" s="332">
        <v>52241.33</v>
      </c>
      <c r="G2126" s="332" t="s">
        <v>663</v>
      </c>
      <c r="H2126" s="332" t="s">
        <v>5961</v>
      </c>
      <c r="I2126" s="337" t="s">
        <v>3579</v>
      </c>
      <c r="J2126" s="332" t="s">
        <v>8687</v>
      </c>
      <c r="K2126" s="332"/>
      <c r="L2126" s="332"/>
      <c r="M2126" s="332"/>
      <c r="N2126" s="332">
        <f t="shared" si="135"/>
        <v>52241.33</v>
      </c>
      <c r="O2126" s="332"/>
      <c r="P2126" s="332"/>
      <c r="Q2126" s="332"/>
      <c r="R2126" s="332">
        <f t="shared" si="136"/>
        <v>52241.33</v>
      </c>
      <c r="S2126" s="337">
        <f t="shared" si="139"/>
        <v>0</v>
      </c>
    </row>
    <row r="2127" spans="1:19" x14ac:dyDescent="0.25">
      <c r="A2127" s="337">
        <v>2135</v>
      </c>
      <c r="B2127" s="337" t="s">
        <v>12494</v>
      </c>
      <c r="C2127" s="333">
        <v>45229</v>
      </c>
      <c r="D2127" s="332">
        <v>2200183325</v>
      </c>
      <c r="E2127" s="333">
        <v>45219</v>
      </c>
      <c r="F2127" s="332">
        <v>767.93</v>
      </c>
      <c r="G2127" s="332" t="s">
        <v>663</v>
      </c>
      <c r="H2127" s="332" t="s">
        <v>5961</v>
      </c>
      <c r="I2127" s="337" t="s">
        <v>3579</v>
      </c>
      <c r="J2127" s="332" t="s">
        <v>8687</v>
      </c>
      <c r="K2127" s="332"/>
      <c r="L2127" s="332"/>
      <c r="M2127" s="332"/>
      <c r="N2127" s="332">
        <f t="shared" si="135"/>
        <v>767.93</v>
      </c>
      <c r="O2127" s="332"/>
      <c r="P2127" s="332"/>
      <c r="Q2127" s="332"/>
      <c r="R2127" s="332">
        <f t="shared" si="136"/>
        <v>767.93</v>
      </c>
      <c r="S2127" s="337">
        <f t="shared" si="139"/>
        <v>0</v>
      </c>
    </row>
    <row r="2128" spans="1:19" x14ac:dyDescent="0.25">
      <c r="A2128" s="337">
        <v>2136</v>
      </c>
      <c r="B2128" s="337" t="s">
        <v>12495</v>
      </c>
      <c r="C2128" s="333">
        <v>45229</v>
      </c>
      <c r="D2128" s="332">
        <v>68</v>
      </c>
      <c r="E2128" s="333">
        <v>45229</v>
      </c>
      <c r="F2128" s="332">
        <v>100</v>
      </c>
      <c r="G2128" s="332" t="s">
        <v>8296</v>
      </c>
      <c r="H2128" s="332" t="s">
        <v>12502</v>
      </c>
      <c r="I2128" s="337" t="s">
        <v>3579</v>
      </c>
      <c r="J2128" s="332" t="s">
        <v>12425</v>
      </c>
      <c r="K2128" s="332"/>
      <c r="L2128" s="332"/>
      <c r="M2128" s="332"/>
      <c r="N2128" s="332">
        <f t="shared" si="135"/>
        <v>100</v>
      </c>
      <c r="O2128" s="332"/>
      <c r="P2128" s="332"/>
      <c r="Q2128" s="332"/>
      <c r="R2128" s="332">
        <f t="shared" si="136"/>
        <v>100</v>
      </c>
      <c r="S2128" s="337">
        <f t="shared" si="139"/>
        <v>0</v>
      </c>
    </row>
    <row r="2129" spans="1:19" x14ac:dyDescent="0.25">
      <c r="A2129" s="337">
        <v>2137</v>
      </c>
      <c r="B2129" s="337" t="s">
        <v>12496</v>
      </c>
      <c r="C2129" s="333">
        <v>45229</v>
      </c>
      <c r="D2129" s="332">
        <v>24000423376</v>
      </c>
      <c r="E2129" s="333">
        <v>45199</v>
      </c>
      <c r="F2129" s="332">
        <v>518.94000000000005</v>
      </c>
      <c r="G2129" s="332" t="s">
        <v>11122</v>
      </c>
      <c r="H2129" s="332" t="s">
        <v>9253</v>
      </c>
      <c r="I2129" s="337" t="s">
        <v>3579</v>
      </c>
      <c r="J2129" s="332" t="s">
        <v>9687</v>
      </c>
      <c r="K2129" s="332"/>
      <c r="L2129" s="332"/>
      <c r="M2129" s="332"/>
      <c r="N2129" s="332">
        <f t="shared" si="135"/>
        <v>518.94000000000005</v>
      </c>
      <c r="O2129" s="332"/>
      <c r="P2129" s="332"/>
      <c r="Q2129" s="332"/>
      <c r="R2129" s="332">
        <f t="shared" si="136"/>
        <v>518.94000000000005</v>
      </c>
      <c r="S2129" s="337">
        <f t="shared" si="139"/>
        <v>0</v>
      </c>
    </row>
    <row r="2130" spans="1:19" x14ac:dyDescent="0.25">
      <c r="A2130" s="337">
        <v>2138</v>
      </c>
      <c r="B2130" s="337" t="s">
        <v>12497</v>
      </c>
      <c r="C2130" s="333">
        <v>45230</v>
      </c>
      <c r="D2130" s="366">
        <v>52011000119298</v>
      </c>
      <c r="E2130" s="333">
        <v>45230</v>
      </c>
      <c r="F2130" s="332">
        <v>308.82</v>
      </c>
      <c r="G2130" s="332" t="s">
        <v>1289</v>
      </c>
      <c r="H2130" s="332" t="s">
        <v>4395</v>
      </c>
      <c r="I2130" s="337" t="s">
        <v>3579</v>
      </c>
      <c r="J2130" s="332" t="s">
        <v>9687</v>
      </c>
      <c r="K2130" s="332"/>
      <c r="L2130" s="332"/>
      <c r="M2130" s="332"/>
      <c r="N2130" s="332">
        <f t="shared" si="135"/>
        <v>308.82</v>
      </c>
      <c r="O2130" s="332"/>
      <c r="P2130" s="332"/>
      <c r="Q2130" s="332"/>
      <c r="R2130" s="332">
        <f t="shared" si="136"/>
        <v>308.82</v>
      </c>
      <c r="S2130" s="337">
        <f t="shared" si="139"/>
        <v>0</v>
      </c>
    </row>
    <row r="2131" spans="1:19" x14ac:dyDescent="0.25">
      <c r="A2131" s="337">
        <v>2139</v>
      </c>
      <c r="B2131" s="337" t="s">
        <v>12498</v>
      </c>
      <c r="C2131" s="333">
        <v>45230</v>
      </c>
      <c r="D2131" s="332">
        <v>4681</v>
      </c>
      <c r="E2131" s="333">
        <v>45229</v>
      </c>
      <c r="F2131" s="332">
        <v>45</v>
      </c>
      <c r="G2131" s="332" t="s">
        <v>399</v>
      </c>
      <c r="H2131" s="332" t="s">
        <v>12029</v>
      </c>
      <c r="I2131" s="337" t="s">
        <v>3579</v>
      </c>
      <c r="J2131" s="332" t="s">
        <v>9687</v>
      </c>
      <c r="K2131" s="332"/>
      <c r="L2131" s="332"/>
      <c r="M2131" s="332"/>
      <c r="N2131" s="332">
        <f t="shared" si="135"/>
        <v>45</v>
      </c>
      <c r="O2131" s="332"/>
      <c r="P2131" s="332"/>
      <c r="Q2131" s="332"/>
      <c r="R2131" s="332">
        <f t="shared" si="136"/>
        <v>45</v>
      </c>
      <c r="S2131" s="337">
        <f t="shared" si="139"/>
        <v>0</v>
      </c>
    </row>
    <row r="2132" spans="1:19" x14ac:dyDescent="0.25">
      <c r="A2132" s="337">
        <v>2140</v>
      </c>
      <c r="B2132" s="337" t="s">
        <v>12499</v>
      </c>
      <c r="C2132" s="333">
        <v>45231</v>
      </c>
      <c r="D2132" s="332">
        <v>4615</v>
      </c>
      <c r="E2132" s="333">
        <v>45224</v>
      </c>
      <c r="F2132" s="332">
        <v>14.1</v>
      </c>
      <c r="G2132" s="332" t="s">
        <v>399</v>
      </c>
      <c r="H2132" s="332" t="s">
        <v>12029</v>
      </c>
      <c r="I2132" s="337" t="s">
        <v>3579</v>
      </c>
      <c r="J2132" s="332" t="s">
        <v>9687</v>
      </c>
      <c r="K2132" s="332"/>
      <c r="L2132" s="332"/>
      <c r="M2132" s="332"/>
      <c r="N2132" s="332">
        <f t="shared" si="135"/>
        <v>14.1</v>
      </c>
      <c r="O2132" s="332"/>
      <c r="P2132" s="332"/>
      <c r="Q2132" s="332"/>
      <c r="R2132" s="332">
        <f t="shared" si="136"/>
        <v>14.1</v>
      </c>
      <c r="S2132" s="337">
        <f t="shared" si="139"/>
        <v>0</v>
      </c>
    </row>
    <row r="2133" spans="1:19" x14ac:dyDescent="0.25">
      <c r="A2133" s="337">
        <v>2141</v>
      </c>
      <c r="B2133" s="337" t="s">
        <v>12500</v>
      </c>
      <c r="C2133" s="333">
        <v>45231</v>
      </c>
      <c r="D2133" s="332">
        <v>4616</v>
      </c>
      <c r="E2133" s="333">
        <v>45224</v>
      </c>
      <c r="F2133" s="332">
        <v>27</v>
      </c>
      <c r="G2133" s="332" t="s">
        <v>399</v>
      </c>
      <c r="H2133" s="332" t="s">
        <v>12029</v>
      </c>
      <c r="I2133" s="337" t="s">
        <v>3579</v>
      </c>
      <c r="J2133" s="332" t="s">
        <v>9687</v>
      </c>
      <c r="K2133" s="332"/>
      <c r="L2133" s="332"/>
      <c r="M2133" s="332"/>
      <c r="N2133" s="332">
        <f t="shared" si="135"/>
        <v>27</v>
      </c>
      <c r="O2133" s="332"/>
      <c r="P2133" s="332"/>
      <c r="Q2133" s="332"/>
      <c r="R2133" s="332">
        <f t="shared" si="136"/>
        <v>27</v>
      </c>
      <c r="S2133" s="337">
        <f t="shared" si="139"/>
        <v>0</v>
      </c>
    </row>
    <row r="2134" spans="1:19" x14ac:dyDescent="0.25">
      <c r="A2134" s="337">
        <v>2142</v>
      </c>
      <c r="B2134" s="337" t="s">
        <v>12501</v>
      </c>
      <c r="C2134" s="333">
        <v>45231</v>
      </c>
      <c r="D2134" s="332">
        <v>4641</v>
      </c>
      <c r="E2134" s="333">
        <v>45225</v>
      </c>
      <c r="F2134" s="332">
        <v>31</v>
      </c>
      <c r="G2134" s="332" t="s">
        <v>399</v>
      </c>
      <c r="H2134" s="332" t="s">
        <v>12029</v>
      </c>
      <c r="I2134" s="337" t="s">
        <v>3579</v>
      </c>
      <c r="J2134" s="332" t="s">
        <v>9687</v>
      </c>
      <c r="K2134" s="332"/>
      <c r="L2134" s="332"/>
      <c r="M2134" s="332"/>
      <c r="N2134" s="332">
        <f t="shared" si="135"/>
        <v>31</v>
      </c>
      <c r="O2134" s="332"/>
      <c r="P2134" s="332"/>
      <c r="Q2134" s="332"/>
      <c r="R2134" s="332">
        <f t="shared" si="136"/>
        <v>31</v>
      </c>
      <c r="S2134" s="337">
        <f t="shared" si="139"/>
        <v>0</v>
      </c>
    </row>
    <row r="2135" spans="1:19" x14ac:dyDescent="0.25">
      <c r="A2135" s="337">
        <v>2143</v>
      </c>
      <c r="B2135" s="337" t="s">
        <v>9278</v>
      </c>
      <c r="C2135" s="333">
        <v>45231</v>
      </c>
      <c r="D2135" s="332">
        <v>4661</v>
      </c>
      <c r="E2135" s="333">
        <v>45226</v>
      </c>
      <c r="F2135" s="332">
        <v>27</v>
      </c>
      <c r="G2135" s="332" t="s">
        <v>399</v>
      </c>
      <c r="H2135" s="332" t="s">
        <v>12029</v>
      </c>
      <c r="I2135" s="337" t="s">
        <v>3579</v>
      </c>
      <c r="J2135" s="332" t="s">
        <v>9687</v>
      </c>
      <c r="K2135" s="332"/>
      <c r="L2135" s="332"/>
      <c r="M2135" s="332"/>
      <c r="N2135" s="332">
        <f t="shared" si="135"/>
        <v>27</v>
      </c>
      <c r="O2135" s="332"/>
      <c r="P2135" s="332"/>
      <c r="Q2135" s="332"/>
      <c r="R2135" s="332">
        <f t="shared" si="136"/>
        <v>27</v>
      </c>
      <c r="S2135" s="337">
        <f t="shared" si="139"/>
        <v>0</v>
      </c>
    </row>
    <row r="2136" spans="1:19" x14ac:dyDescent="0.25">
      <c r="A2136" s="337">
        <v>2144</v>
      </c>
      <c r="B2136" s="337" t="s">
        <v>8849</v>
      </c>
      <c r="C2136" s="333">
        <v>45231</v>
      </c>
      <c r="D2136" s="332">
        <v>20553</v>
      </c>
      <c r="E2136" s="333">
        <v>45226</v>
      </c>
      <c r="F2136" s="332">
        <v>3337.4</v>
      </c>
      <c r="G2136" s="332" t="s">
        <v>12213</v>
      </c>
      <c r="H2136" s="332" t="s">
        <v>10448</v>
      </c>
      <c r="I2136" s="337" t="s">
        <v>3579</v>
      </c>
      <c r="J2136" s="332" t="s">
        <v>9687</v>
      </c>
      <c r="K2136" s="332"/>
      <c r="L2136" s="332"/>
      <c r="M2136" s="332"/>
      <c r="N2136" s="332">
        <f t="shared" si="135"/>
        <v>3337.4</v>
      </c>
      <c r="O2136" s="332"/>
      <c r="P2136" s="332"/>
      <c r="Q2136" s="332"/>
      <c r="R2136" s="332">
        <f t="shared" si="136"/>
        <v>3337.4</v>
      </c>
      <c r="S2136" s="337">
        <f t="shared" si="139"/>
        <v>0</v>
      </c>
    </row>
    <row r="2137" spans="1:19" x14ac:dyDescent="0.25">
      <c r="A2137" s="337">
        <v>2145</v>
      </c>
      <c r="B2137" s="337" t="s">
        <v>8850</v>
      </c>
      <c r="C2137" s="333">
        <v>45231</v>
      </c>
      <c r="D2137" s="332">
        <v>4693</v>
      </c>
      <c r="E2137" s="333">
        <v>45230</v>
      </c>
      <c r="F2137" s="332">
        <v>45</v>
      </c>
      <c r="G2137" s="332" t="s">
        <v>399</v>
      </c>
      <c r="H2137" s="332" t="s">
        <v>12029</v>
      </c>
      <c r="I2137" s="337" t="s">
        <v>3579</v>
      </c>
      <c r="J2137" s="332" t="s">
        <v>9687</v>
      </c>
      <c r="K2137" s="332"/>
      <c r="L2137" s="332"/>
      <c r="M2137" s="332"/>
      <c r="N2137" s="332">
        <f t="shared" si="135"/>
        <v>45</v>
      </c>
      <c r="O2137" s="332"/>
      <c r="P2137" s="332"/>
      <c r="Q2137" s="332"/>
      <c r="R2137" s="332">
        <f t="shared" si="136"/>
        <v>45</v>
      </c>
      <c r="S2137" s="337">
        <f t="shared" si="139"/>
        <v>0</v>
      </c>
    </row>
    <row r="2138" spans="1:19" x14ac:dyDescent="0.25">
      <c r="A2138" s="337">
        <v>2146</v>
      </c>
      <c r="B2138" s="337" t="s">
        <v>9279</v>
      </c>
      <c r="C2138" s="333">
        <v>45231</v>
      </c>
      <c r="D2138" s="332">
        <v>227</v>
      </c>
      <c r="E2138" s="333">
        <v>45230</v>
      </c>
      <c r="F2138" s="332">
        <v>-723</v>
      </c>
      <c r="G2138" s="332" t="s">
        <v>399</v>
      </c>
      <c r="H2138" s="332" t="s">
        <v>12029</v>
      </c>
      <c r="I2138" s="337" t="s">
        <v>3579</v>
      </c>
      <c r="J2138" s="332" t="s">
        <v>9687</v>
      </c>
      <c r="K2138" s="332"/>
      <c r="L2138" s="332"/>
      <c r="M2138" s="332"/>
      <c r="N2138" s="332">
        <f t="shared" si="135"/>
        <v>-723</v>
      </c>
      <c r="O2138" s="332"/>
      <c r="P2138" s="332"/>
      <c r="Q2138" s="332"/>
      <c r="R2138" s="332">
        <f t="shared" si="136"/>
        <v>-723</v>
      </c>
      <c r="S2138" s="337">
        <f t="shared" si="139"/>
        <v>0</v>
      </c>
    </row>
    <row r="2139" spans="1:19" x14ac:dyDescent="0.25">
      <c r="A2139" s="337">
        <v>2147</v>
      </c>
      <c r="B2139" s="337" t="s">
        <v>7600</v>
      </c>
      <c r="C2139" s="333">
        <v>45232</v>
      </c>
      <c r="D2139" s="332">
        <v>202320421</v>
      </c>
      <c r="E2139" s="333">
        <v>45231</v>
      </c>
      <c r="F2139" s="332">
        <v>12757.55</v>
      </c>
      <c r="G2139" s="332" t="s">
        <v>8138</v>
      </c>
      <c r="H2139" s="332" t="s">
        <v>4768</v>
      </c>
      <c r="I2139" s="337" t="s">
        <v>3579</v>
      </c>
      <c r="J2139" s="332" t="s">
        <v>8129</v>
      </c>
      <c r="K2139" s="332"/>
      <c r="L2139" s="332"/>
      <c r="M2139" s="332"/>
      <c r="N2139" s="332">
        <f t="shared" si="135"/>
        <v>12757.55</v>
      </c>
      <c r="O2139" s="332"/>
      <c r="P2139" s="332"/>
      <c r="Q2139" s="332"/>
      <c r="R2139" s="332">
        <f t="shared" si="136"/>
        <v>12757.55</v>
      </c>
      <c r="S2139" s="337">
        <f t="shared" si="139"/>
        <v>0</v>
      </c>
    </row>
    <row r="2140" spans="1:19" x14ac:dyDescent="0.25">
      <c r="A2140" s="337">
        <v>2148</v>
      </c>
      <c r="B2140" s="337" t="s">
        <v>7601</v>
      </c>
      <c r="C2140" s="333">
        <v>45232</v>
      </c>
      <c r="D2140" s="332">
        <v>202320422</v>
      </c>
      <c r="E2140" s="333">
        <v>45231</v>
      </c>
      <c r="F2140" s="332">
        <v>61.21</v>
      </c>
      <c r="G2140" s="332" t="s">
        <v>8138</v>
      </c>
      <c r="H2140" s="332" t="s">
        <v>4768</v>
      </c>
      <c r="I2140" s="337" t="s">
        <v>3579</v>
      </c>
      <c r="J2140" s="332" t="s">
        <v>8129</v>
      </c>
      <c r="K2140" s="332"/>
      <c r="L2140" s="332"/>
      <c r="M2140" s="332"/>
      <c r="N2140" s="332">
        <f t="shared" si="135"/>
        <v>61.21</v>
      </c>
      <c r="O2140" s="332"/>
      <c r="P2140" s="332"/>
      <c r="Q2140" s="332"/>
      <c r="R2140" s="332">
        <f t="shared" si="136"/>
        <v>61.21</v>
      </c>
      <c r="S2140" s="337">
        <f t="shared" si="139"/>
        <v>0</v>
      </c>
    </row>
    <row r="2141" spans="1:19" x14ac:dyDescent="0.25">
      <c r="A2141" s="337">
        <v>2149</v>
      </c>
      <c r="B2141" s="337" t="s">
        <v>12503</v>
      </c>
      <c r="C2141" s="333">
        <v>45232</v>
      </c>
      <c r="D2141" s="332">
        <v>1008399</v>
      </c>
      <c r="E2141" s="333">
        <v>45232</v>
      </c>
      <c r="F2141" s="332">
        <v>45</v>
      </c>
      <c r="G2141" s="332" t="s">
        <v>9726</v>
      </c>
      <c r="H2141" s="332" t="s">
        <v>12506</v>
      </c>
      <c r="I2141" s="337" t="s">
        <v>3579</v>
      </c>
      <c r="J2141" s="332" t="s">
        <v>11439</v>
      </c>
      <c r="K2141" s="332"/>
      <c r="L2141" s="332"/>
      <c r="M2141" s="332"/>
      <c r="N2141" s="332">
        <f t="shared" si="135"/>
        <v>45</v>
      </c>
      <c r="O2141" s="332"/>
      <c r="P2141" s="332"/>
      <c r="Q2141" s="332"/>
      <c r="R2141" s="332">
        <f t="shared" si="136"/>
        <v>45</v>
      </c>
      <c r="S2141" s="337">
        <f t="shared" si="139"/>
        <v>0</v>
      </c>
    </row>
    <row r="2142" spans="1:19" x14ac:dyDescent="0.25">
      <c r="A2142" s="337">
        <v>2150</v>
      </c>
      <c r="B2142" s="337" t="s">
        <v>7607</v>
      </c>
      <c r="C2142" s="333">
        <v>45232</v>
      </c>
      <c r="D2142" s="332">
        <v>2200116765</v>
      </c>
      <c r="E2142" s="333">
        <v>45230</v>
      </c>
      <c r="F2142" s="332">
        <v>606.23</v>
      </c>
      <c r="G2142" s="332" t="s">
        <v>663</v>
      </c>
      <c r="H2142" s="332" t="s">
        <v>212</v>
      </c>
      <c r="I2142" s="337" t="s">
        <v>3579</v>
      </c>
      <c r="J2142" s="332" t="s">
        <v>8687</v>
      </c>
      <c r="K2142" s="332">
        <v>30</v>
      </c>
      <c r="L2142" s="332"/>
      <c r="M2142" s="332"/>
      <c r="N2142" s="332">
        <f t="shared" si="135"/>
        <v>606.23</v>
      </c>
      <c r="O2142" s="332"/>
      <c r="P2142" s="332"/>
      <c r="Q2142" s="332"/>
      <c r="R2142" s="332">
        <f t="shared" si="136"/>
        <v>606.23</v>
      </c>
      <c r="S2142" s="337">
        <f t="shared" si="139"/>
        <v>0</v>
      </c>
    </row>
    <row r="2143" spans="1:19" x14ac:dyDescent="0.25">
      <c r="A2143" s="337">
        <v>2151</v>
      </c>
      <c r="B2143" s="337" t="s">
        <v>7609</v>
      </c>
      <c r="C2143" s="333">
        <v>45232</v>
      </c>
      <c r="D2143" s="332">
        <v>2200116766</v>
      </c>
      <c r="E2143" s="333">
        <v>45230</v>
      </c>
      <c r="F2143" s="332">
        <v>970.8</v>
      </c>
      <c r="G2143" s="332" t="s">
        <v>663</v>
      </c>
      <c r="H2143" s="332" t="s">
        <v>212</v>
      </c>
      <c r="I2143" s="337" t="s">
        <v>3579</v>
      </c>
      <c r="J2143" s="332" t="s">
        <v>8687</v>
      </c>
      <c r="K2143" s="332">
        <v>30</v>
      </c>
      <c r="L2143" s="332"/>
      <c r="M2143" s="332"/>
      <c r="N2143" s="332">
        <f t="shared" si="135"/>
        <v>970.8</v>
      </c>
      <c r="O2143" s="332"/>
      <c r="P2143" s="332"/>
      <c r="Q2143" s="332"/>
      <c r="R2143" s="332">
        <f t="shared" si="136"/>
        <v>970.8</v>
      </c>
      <c r="S2143" s="337">
        <f t="shared" si="139"/>
        <v>0</v>
      </c>
    </row>
    <row r="2144" spans="1:19" x14ac:dyDescent="0.25">
      <c r="A2144" s="337">
        <v>2152</v>
      </c>
      <c r="B2144" s="337" t="s">
        <v>12504</v>
      </c>
      <c r="C2144" s="333">
        <v>45232</v>
      </c>
      <c r="D2144" s="332">
        <v>2200116767</v>
      </c>
      <c r="E2144" s="333">
        <v>45230</v>
      </c>
      <c r="F2144" s="332">
        <v>756.11</v>
      </c>
      <c r="G2144" s="332" t="s">
        <v>663</v>
      </c>
      <c r="H2144" s="332" t="s">
        <v>212</v>
      </c>
      <c r="I2144" s="337" t="s">
        <v>3579</v>
      </c>
      <c r="J2144" s="332" t="s">
        <v>8687</v>
      </c>
      <c r="K2144" s="332">
        <v>30</v>
      </c>
      <c r="L2144" s="332"/>
      <c r="M2144" s="332"/>
      <c r="N2144" s="332">
        <f t="shared" si="135"/>
        <v>756.11</v>
      </c>
      <c r="O2144" s="332"/>
      <c r="P2144" s="332"/>
      <c r="Q2144" s="332"/>
      <c r="R2144" s="332">
        <f t="shared" si="136"/>
        <v>756.11</v>
      </c>
      <c r="S2144" s="337">
        <f t="shared" si="139"/>
        <v>0</v>
      </c>
    </row>
    <row r="2145" spans="1:19" x14ac:dyDescent="0.25">
      <c r="A2145" s="337">
        <v>2153</v>
      </c>
      <c r="B2145" s="337" t="s">
        <v>12505</v>
      </c>
      <c r="C2145" s="333">
        <v>45232</v>
      </c>
      <c r="D2145" s="332">
        <v>2200116768</v>
      </c>
      <c r="E2145" s="333">
        <v>45230</v>
      </c>
      <c r="F2145" s="332">
        <v>2763.14</v>
      </c>
      <c r="G2145" s="332" t="s">
        <v>663</v>
      </c>
      <c r="H2145" s="332" t="s">
        <v>212</v>
      </c>
      <c r="I2145" s="337" t="s">
        <v>3579</v>
      </c>
      <c r="J2145" s="332" t="s">
        <v>8687</v>
      </c>
      <c r="K2145" s="332">
        <v>30</v>
      </c>
      <c r="L2145" s="332"/>
      <c r="M2145" s="332"/>
      <c r="N2145" s="332">
        <f t="shared" si="135"/>
        <v>2763.14</v>
      </c>
      <c r="O2145" s="332"/>
      <c r="P2145" s="332"/>
      <c r="Q2145" s="332"/>
      <c r="R2145" s="332">
        <f t="shared" si="136"/>
        <v>2763.14</v>
      </c>
      <c r="S2145" s="337">
        <f t="shared" si="139"/>
        <v>0</v>
      </c>
    </row>
    <row r="2146" spans="1:19" x14ac:dyDescent="0.25">
      <c r="A2146" s="337">
        <v>2154</v>
      </c>
      <c r="B2146" s="337" t="s">
        <v>9280</v>
      </c>
      <c r="C2146" s="333">
        <v>45232</v>
      </c>
      <c r="D2146" s="332">
        <v>2200116769</v>
      </c>
      <c r="E2146" s="333">
        <v>45230</v>
      </c>
      <c r="F2146" s="332">
        <v>1868.81</v>
      </c>
      <c r="G2146" s="332" t="s">
        <v>663</v>
      </c>
      <c r="H2146" s="332" t="s">
        <v>212</v>
      </c>
      <c r="I2146" s="337" t="s">
        <v>3579</v>
      </c>
      <c r="J2146" s="332" t="s">
        <v>8687</v>
      </c>
      <c r="K2146" s="332">
        <v>30</v>
      </c>
      <c r="L2146" s="332"/>
      <c r="M2146" s="332"/>
      <c r="N2146" s="332">
        <f t="shared" si="135"/>
        <v>1868.81</v>
      </c>
      <c r="O2146" s="332"/>
      <c r="P2146" s="332"/>
      <c r="Q2146" s="332"/>
      <c r="R2146" s="332">
        <f t="shared" si="136"/>
        <v>1868.81</v>
      </c>
      <c r="S2146" s="337">
        <f t="shared" si="139"/>
        <v>0</v>
      </c>
    </row>
    <row r="2147" spans="1:19" x14ac:dyDescent="0.25">
      <c r="A2147" s="337">
        <v>2155</v>
      </c>
      <c r="B2147" s="337" t="s">
        <v>9282</v>
      </c>
      <c r="C2147" s="333">
        <v>45232</v>
      </c>
      <c r="D2147" s="332">
        <v>2200116770</v>
      </c>
      <c r="E2147" s="333">
        <v>45230</v>
      </c>
      <c r="F2147" s="332">
        <v>652.29</v>
      </c>
      <c r="G2147" s="332" t="s">
        <v>663</v>
      </c>
      <c r="H2147" s="332" t="s">
        <v>212</v>
      </c>
      <c r="I2147" s="337" t="s">
        <v>3579</v>
      </c>
      <c r="J2147" s="332" t="s">
        <v>8687</v>
      </c>
      <c r="K2147" s="332">
        <v>30</v>
      </c>
      <c r="L2147" s="332"/>
      <c r="M2147" s="332"/>
      <c r="N2147" s="332">
        <f t="shared" si="135"/>
        <v>652.29</v>
      </c>
      <c r="O2147" s="332"/>
      <c r="P2147" s="332"/>
      <c r="Q2147" s="332"/>
      <c r="R2147" s="332">
        <f t="shared" si="136"/>
        <v>652.29</v>
      </c>
      <c r="S2147" s="337">
        <f t="shared" si="139"/>
        <v>0</v>
      </c>
    </row>
    <row r="2148" spans="1:19" x14ac:dyDescent="0.25">
      <c r="A2148" s="337">
        <v>2156</v>
      </c>
      <c r="B2148" s="337" t="s">
        <v>7610</v>
      </c>
      <c r="C2148" s="333">
        <v>45232</v>
      </c>
      <c r="D2148" s="332">
        <v>2200116771</v>
      </c>
      <c r="E2148" s="333">
        <v>45230</v>
      </c>
      <c r="F2148" s="332">
        <v>2744.3</v>
      </c>
      <c r="G2148" s="332" t="s">
        <v>663</v>
      </c>
      <c r="H2148" s="332" t="s">
        <v>212</v>
      </c>
      <c r="I2148" s="337" t="s">
        <v>3579</v>
      </c>
      <c r="J2148" s="332" t="s">
        <v>8687</v>
      </c>
      <c r="K2148" s="332">
        <v>30</v>
      </c>
      <c r="L2148" s="332"/>
      <c r="M2148" s="332"/>
      <c r="N2148" s="332">
        <f t="shared" si="135"/>
        <v>2744.3</v>
      </c>
      <c r="O2148" s="332"/>
      <c r="P2148" s="332"/>
      <c r="Q2148" s="332"/>
      <c r="R2148" s="332">
        <f t="shared" si="136"/>
        <v>2744.3</v>
      </c>
      <c r="S2148" s="337">
        <f t="shared" si="139"/>
        <v>0</v>
      </c>
    </row>
    <row r="2149" spans="1:19" x14ac:dyDescent="0.25">
      <c r="A2149" s="337">
        <v>2157</v>
      </c>
      <c r="B2149" s="337" t="s">
        <v>9283</v>
      </c>
      <c r="C2149" s="333">
        <v>45232</v>
      </c>
      <c r="D2149" s="332">
        <v>2200116772</v>
      </c>
      <c r="E2149" s="333">
        <v>45230</v>
      </c>
      <c r="F2149" s="332">
        <v>1281.77</v>
      </c>
      <c r="G2149" s="332" t="s">
        <v>663</v>
      </c>
      <c r="H2149" s="332" t="s">
        <v>212</v>
      </c>
      <c r="I2149" s="337" t="s">
        <v>3579</v>
      </c>
      <c r="J2149" s="332" t="s">
        <v>8687</v>
      </c>
      <c r="K2149" s="332">
        <v>30</v>
      </c>
      <c r="L2149" s="332"/>
      <c r="M2149" s="332"/>
      <c r="N2149" s="332">
        <f t="shared" si="135"/>
        <v>1281.77</v>
      </c>
      <c r="O2149" s="332"/>
      <c r="P2149" s="332"/>
      <c r="Q2149" s="332"/>
      <c r="R2149" s="332">
        <f t="shared" si="136"/>
        <v>1281.77</v>
      </c>
      <c r="S2149" s="337">
        <f t="shared" si="139"/>
        <v>0</v>
      </c>
    </row>
    <row r="2150" spans="1:19" x14ac:dyDescent="0.25">
      <c r="A2150" s="337">
        <v>2158</v>
      </c>
      <c r="B2150" s="337" t="s">
        <v>9284</v>
      </c>
      <c r="C2150" s="333">
        <v>45232</v>
      </c>
      <c r="D2150" s="332">
        <v>2200116773</v>
      </c>
      <c r="E2150" s="333">
        <v>45230</v>
      </c>
      <c r="F2150" s="332">
        <v>2819</v>
      </c>
      <c r="G2150" s="332" t="s">
        <v>663</v>
      </c>
      <c r="H2150" s="332" t="s">
        <v>212</v>
      </c>
      <c r="I2150" s="337" t="s">
        <v>3579</v>
      </c>
      <c r="J2150" s="332" t="s">
        <v>8687</v>
      </c>
      <c r="K2150" s="332">
        <v>30</v>
      </c>
      <c r="L2150" s="332"/>
      <c r="M2150" s="332"/>
      <c r="N2150" s="332">
        <f t="shared" si="135"/>
        <v>2819</v>
      </c>
      <c r="O2150" s="332"/>
      <c r="P2150" s="332"/>
      <c r="Q2150" s="332"/>
      <c r="R2150" s="332">
        <f t="shared" si="136"/>
        <v>2819</v>
      </c>
      <c r="S2150" s="337">
        <f t="shared" si="139"/>
        <v>0</v>
      </c>
    </row>
    <row r="2151" spans="1:19" x14ac:dyDescent="0.25">
      <c r="A2151" s="337">
        <v>2159</v>
      </c>
      <c r="B2151" s="337" t="s">
        <v>9285</v>
      </c>
      <c r="C2151" s="333">
        <v>45232</v>
      </c>
      <c r="D2151" s="332">
        <v>2400060186</v>
      </c>
      <c r="E2151" s="333">
        <v>45230</v>
      </c>
      <c r="F2151" s="332">
        <v>132.72</v>
      </c>
      <c r="G2151" s="332" t="s">
        <v>663</v>
      </c>
      <c r="H2151" s="332" t="s">
        <v>12490</v>
      </c>
      <c r="I2151" s="337" t="s">
        <v>3579</v>
      </c>
      <c r="J2151" s="332" t="s">
        <v>8687</v>
      </c>
      <c r="K2151" s="332">
        <v>10</v>
      </c>
      <c r="L2151" s="332"/>
      <c r="M2151" s="332"/>
      <c r="N2151" s="332">
        <f t="shared" si="135"/>
        <v>132.72</v>
      </c>
      <c r="O2151" s="332"/>
      <c r="P2151" s="332"/>
      <c r="Q2151" s="332"/>
      <c r="R2151" s="332">
        <f t="shared" si="136"/>
        <v>132.72</v>
      </c>
      <c r="S2151" s="337">
        <f t="shared" si="139"/>
        <v>0</v>
      </c>
    </row>
    <row r="2152" spans="1:19" x14ac:dyDescent="0.25">
      <c r="A2152" s="337">
        <v>2160</v>
      </c>
      <c r="B2152" s="337" t="s">
        <v>9286</v>
      </c>
      <c r="C2152" s="333">
        <v>45232</v>
      </c>
      <c r="D2152" s="332">
        <v>2400060185</v>
      </c>
      <c r="E2152" s="333">
        <v>45230</v>
      </c>
      <c r="F2152" s="332">
        <v>99.29</v>
      </c>
      <c r="G2152" s="332" t="s">
        <v>663</v>
      </c>
      <c r="H2152" s="332" t="s">
        <v>12490</v>
      </c>
      <c r="I2152" s="337" t="s">
        <v>3579</v>
      </c>
      <c r="J2152" s="332" t="s">
        <v>8687</v>
      </c>
      <c r="K2152" s="332">
        <v>10</v>
      </c>
      <c r="L2152" s="332"/>
      <c r="M2152" s="332"/>
      <c r="N2152" s="332">
        <f t="shared" si="135"/>
        <v>99.29</v>
      </c>
      <c r="O2152" s="332"/>
      <c r="P2152" s="332"/>
      <c r="Q2152" s="332"/>
      <c r="R2152" s="332">
        <f t="shared" si="136"/>
        <v>99.29</v>
      </c>
      <c r="S2152" s="337">
        <f t="shared" si="139"/>
        <v>0</v>
      </c>
    </row>
    <row r="2153" spans="1:19" x14ac:dyDescent="0.25">
      <c r="A2153" s="337">
        <v>2161</v>
      </c>
      <c r="B2153" s="337" t="s">
        <v>12507</v>
      </c>
      <c r="C2153" s="333">
        <v>45232</v>
      </c>
      <c r="D2153" s="332">
        <v>2400060192</v>
      </c>
      <c r="E2153" s="333">
        <v>45230</v>
      </c>
      <c r="F2153" s="332">
        <v>215.28</v>
      </c>
      <c r="G2153" s="332" t="s">
        <v>663</v>
      </c>
      <c r="H2153" s="332" t="s">
        <v>12490</v>
      </c>
      <c r="I2153" s="337" t="s">
        <v>3579</v>
      </c>
      <c r="J2153" s="332" t="s">
        <v>8687</v>
      </c>
      <c r="K2153" s="332">
        <v>10</v>
      </c>
      <c r="L2153" s="332"/>
      <c r="M2153" s="332"/>
      <c r="N2153" s="332">
        <f t="shared" si="135"/>
        <v>215.28</v>
      </c>
      <c r="O2153" s="332"/>
      <c r="P2153" s="332"/>
      <c r="Q2153" s="332"/>
      <c r="R2153" s="332">
        <f t="shared" si="136"/>
        <v>215.28</v>
      </c>
      <c r="S2153" s="337">
        <f t="shared" si="139"/>
        <v>0</v>
      </c>
    </row>
    <row r="2154" spans="1:19" x14ac:dyDescent="0.25">
      <c r="A2154" s="337">
        <v>2162</v>
      </c>
      <c r="B2154" s="337" t="s">
        <v>7612</v>
      </c>
      <c r="C2154" s="333">
        <v>45232</v>
      </c>
      <c r="D2154" s="332">
        <v>2400060191</v>
      </c>
      <c r="E2154" s="333">
        <v>45230</v>
      </c>
      <c r="F2154" s="332">
        <v>58.53</v>
      </c>
      <c r="G2154" s="332" t="s">
        <v>663</v>
      </c>
      <c r="H2154" s="332" t="s">
        <v>12490</v>
      </c>
      <c r="I2154" s="337" t="s">
        <v>3579</v>
      </c>
      <c r="J2154" s="332" t="s">
        <v>8687</v>
      </c>
      <c r="K2154" s="332">
        <v>10</v>
      </c>
      <c r="L2154" s="332"/>
      <c r="M2154" s="332"/>
      <c r="N2154" s="332">
        <f t="shared" si="135"/>
        <v>58.53</v>
      </c>
      <c r="O2154" s="332"/>
      <c r="P2154" s="332"/>
      <c r="Q2154" s="332"/>
      <c r="R2154" s="332">
        <f t="shared" si="136"/>
        <v>58.53</v>
      </c>
      <c r="S2154" s="337">
        <f t="shared" si="139"/>
        <v>0</v>
      </c>
    </row>
    <row r="2155" spans="1:19" x14ac:dyDescent="0.25">
      <c r="A2155" s="337">
        <v>2163</v>
      </c>
      <c r="B2155" s="337" t="s">
        <v>12508</v>
      </c>
      <c r="C2155" s="333">
        <v>45232</v>
      </c>
      <c r="D2155" s="332">
        <v>2400060190</v>
      </c>
      <c r="E2155" s="333">
        <v>45230</v>
      </c>
      <c r="F2155" s="332">
        <v>374.13</v>
      </c>
      <c r="G2155" s="332" t="s">
        <v>663</v>
      </c>
      <c r="H2155" s="332" t="s">
        <v>12490</v>
      </c>
      <c r="I2155" s="337" t="s">
        <v>3579</v>
      </c>
      <c r="J2155" s="332" t="s">
        <v>8687</v>
      </c>
      <c r="K2155" s="332">
        <v>10</v>
      </c>
      <c r="L2155" s="332"/>
      <c r="M2155" s="332"/>
      <c r="N2155" s="332">
        <f t="shared" si="135"/>
        <v>374.13</v>
      </c>
      <c r="O2155" s="332"/>
      <c r="P2155" s="332"/>
      <c r="Q2155" s="332"/>
      <c r="R2155" s="332">
        <f t="shared" si="136"/>
        <v>374.13</v>
      </c>
      <c r="S2155" s="337">
        <f t="shared" si="139"/>
        <v>0</v>
      </c>
    </row>
    <row r="2156" spans="1:19" x14ac:dyDescent="0.25">
      <c r="A2156" s="337">
        <v>2164</v>
      </c>
      <c r="B2156" s="337" t="s">
        <v>12509</v>
      </c>
      <c r="C2156" s="333">
        <v>45232</v>
      </c>
      <c r="D2156" s="332">
        <v>2400060189</v>
      </c>
      <c r="E2156" s="333">
        <v>45230</v>
      </c>
      <c r="F2156" s="332">
        <v>67.92</v>
      </c>
      <c r="G2156" s="332" t="s">
        <v>663</v>
      </c>
      <c r="H2156" s="332" t="s">
        <v>12490</v>
      </c>
      <c r="I2156" s="337" t="s">
        <v>3579</v>
      </c>
      <c r="J2156" s="332" t="s">
        <v>8687</v>
      </c>
      <c r="K2156" s="332">
        <v>10</v>
      </c>
      <c r="L2156" s="332"/>
      <c r="M2156" s="332"/>
      <c r="N2156" s="332">
        <f t="shared" si="135"/>
        <v>67.92</v>
      </c>
      <c r="O2156" s="332"/>
      <c r="P2156" s="332"/>
      <c r="Q2156" s="332"/>
      <c r="R2156" s="332">
        <f t="shared" si="136"/>
        <v>67.92</v>
      </c>
      <c r="S2156" s="337">
        <f t="shared" si="139"/>
        <v>0</v>
      </c>
    </row>
    <row r="2157" spans="1:19" x14ac:dyDescent="0.25">
      <c r="A2157" s="337">
        <v>2165</v>
      </c>
      <c r="B2157" s="337" t="s">
        <v>12510</v>
      </c>
      <c r="C2157" s="333">
        <v>45232</v>
      </c>
      <c r="D2157" s="332">
        <v>2400060188</v>
      </c>
      <c r="E2157" s="333">
        <v>45230</v>
      </c>
      <c r="F2157" s="332">
        <v>705.41</v>
      </c>
      <c r="G2157" s="332" t="s">
        <v>663</v>
      </c>
      <c r="H2157" s="332" t="s">
        <v>12490</v>
      </c>
      <c r="I2157" s="337" t="s">
        <v>3579</v>
      </c>
      <c r="J2157" s="332" t="s">
        <v>8687</v>
      </c>
      <c r="K2157" s="332">
        <v>10</v>
      </c>
      <c r="L2157" s="332"/>
      <c r="M2157" s="332"/>
      <c r="N2157" s="332">
        <f t="shared" si="135"/>
        <v>705.41</v>
      </c>
      <c r="O2157" s="332"/>
      <c r="P2157" s="332"/>
      <c r="Q2157" s="332"/>
      <c r="R2157" s="332">
        <f t="shared" si="136"/>
        <v>705.41</v>
      </c>
      <c r="S2157" s="337">
        <f t="shared" si="139"/>
        <v>0</v>
      </c>
    </row>
    <row r="2158" spans="1:19" x14ac:dyDescent="0.25">
      <c r="A2158" s="337">
        <v>2166</v>
      </c>
      <c r="B2158" s="337" t="s">
        <v>12511</v>
      </c>
      <c r="C2158" s="333">
        <v>45232</v>
      </c>
      <c r="D2158" s="332">
        <v>2400060187</v>
      </c>
      <c r="E2158" s="333">
        <v>45230</v>
      </c>
      <c r="F2158" s="332">
        <v>373.09</v>
      </c>
      <c r="G2158" s="332" t="s">
        <v>663</v>
      </c>
      <c r="H2158" s="332" t="s">
        <v>12490</v>
      </c>
      <c r="I2158" s="337" t="s">
        <v>3579</v>
      </c>
      <c r="J2158" s="332" t="s">
        <v>8687</v>
      </c>
      <c r="K2158" s="332">
        <v>10</v>
      </c>
      <c r="L2158" s="332"/>
      <c r="M2158" s="332"/>
      <c r="N2158" s="332">
        <f t="shared" si="135"/>
        <v>373.09</v>
      </c>
      <c r="O2158" s="332"/>
      <c r="P2158" s="332"/>
      <c r="Q2158" s="332"/>
      <c r="R2158" s="332">
        <f t="shared" si="136"/>
        <v>373.09</v>
      </c>
      <c r="S2158" s="337">
        <f t="shared" si="139"/>
        <v>0</v>
      </c>
    </row>
    <row r="2159" spans="1:19" x14ac:dyDescent="0.25">
      <c r="A2159" s="337">
        <v>2167</v>
      </c>
      <c r="B2159" s="337" t="s">
        <v>12512</v>
      </c>
      <c r="C2159" s="333">
        <v>45232</v>
      </c>
      <c r="D2159" s="332">
        <v>2400060182</v>
      </c>
      <c r="E2159" s="333">
        <v>45230</v>
      </c>
      <c r="F2159" s="332">
        <v>128.53</v>
      </c>
      <c r="G2159" s="332" t="s">
        <v>663</v>
      </c>
      <c r="H2159" s="332" t="s">
        <v>12490</v>
      </c>
      <c r="I2159" s="337" t="s">
        <v>3579</v>
      </c>
      <c r="J2159" s="332" t="s">
        <v>8687</v>
      </c>
      <c r="K2159" s="332">
        <v>10</v>
      </c>
      <c r="L2159" s="332"/>
      <c r="M2159" s="332"/>
      <c r="N2159" s="332">
        <f t="shared" si="135"/>
        <v>128.53</v>
      </c>
      <c r="O2159" s="332"/>
      <c r="P2159" s="332"/>
      <c r="Q2159" s="332"/>
      <c r="R2159" s="332">
        <f t="shared" si="136"/>
        <v>128.53</v>
      </c>
      <c r="S2159" s="337">
        <f t="shared" si="139"/>
        <v>0</v>
      </c>
    </row>
    <row r="2160" spans="1:19" x14ac:dyDescent="0.25">
      <c r="A2160" s="337">
        <v>2168</v>
      </c>
      <c r="B2160" s="337" t="s">
        <v>11067</v>
      </c>
      <c r="C2160" s="333">
        <v>45232</v>
      </c>
      <c r="D2160" s="332">
        <v>2400060181</v>
      </c>
      <c r="E2160" s="333">
        <v>45230</v>
      </c>
      <c r="F2160" s="332">
        <v>134.82</v>
      </c>
      <c r="G2160" s="332" t="s">
        <v>663</v>
      </c>
      <c r="H2160" s="332" t="s">
        <v>12490</v>
      </c>
      <c r="I2160" s="337" t="s">
        <v>3579</v>
      </c>
      <c r="J2160" s="332" t="s">
        <v>8687</v>
      </c>
      <c r="K2160" s="332">
        <v>10</v>
      </c>
      <c r="L2160" s="332"/>
      <c r="M2160" s="332"/>
      <c r="N2160" s="332">
        <f t="shared" si="135"/>
        <v>134.82</v>
      </c>
      <c r="O2160" s="332"/>
      <c r="P2160" s="332"/>
      <c r="Q2160" s="332"/>
      <c r="R2160" s="332">
        <f t="shared" si="136"/>
        <v>134.82</v>
      </c>
      <c r="S2160" s="337">
        <f t="shared" si="139"/>
        <v>0</v>
      </c>
    </row>
    <row r="2161" spans="1:19" x14ac:dyDescent="0.25">
      <c r="A2161" s="337">
        <v>2169</v>
      </c>
      <c r="B2161" s="337" t="s">
        <v>7614</v>
      </c>
      <c r="C2161" s="333">
        <v>45232</v>
      </c>
      <c r="D2161" s="332">
        <v>2400060180</v>
      </c>
      <c r="E2161" s="333">
        <v>45230</v>
      </c>
      <c r="F2161" s="332">
        <v>253.95</v>
      </c>
      <c r="G2161" s="332" t="s">
        <v>663</v>
      </c>
      <c r="H2161" s="332" t="s">
        <v>12490</v>
      </c>
      <c r="I2161" s="337" t="s">
        <v>3579</v>
      </c>
      <c r="J2161" s="332" t="s">
        <v>8687</v>
      </c>
      <c r="K2161" s="332">
        <v>10</v>
      </c>
      <c r="L2161" s="332"/>
      <c r="M2161" s="332"/>
      <c r="N2161" s="332">
        <f t="shared" si="135"/>
        <v>253.95</v>
      </c>
      <c r="O2161" s="332"/>
      <c r="P2161" s="332"/>
      <c r="Q2161" s="332"/>
      <c r="R2161" s="332">
        <f t="shared" si="136"/>
        <v>253.95</v>
      </c>
      <c r="S2161" s="337">
        <f t="shared" si="139"/>
        <v>0</v>
      </c>
    </row>
    <row r="2162" spans="1:19" x14ac:dyDescent="0.25">
      <c r="A2162" s="337">
        <v>2170</v>
      </c>
      <c r="B2162" s="337" t="s">
        <v>12513</v>
      </c>
      <c r="C2162" s="333">
        <v>45232</v>
      </c>
      <c r="D2162" s="332">
        <v>2400060178</v>
      </c>
      <c r="E2162" s="333">
        <v>45230</v>
      </c>
      <c r="F2162" s="332">
        <v>64.8</v>
      </c>
      <c r="G2162" s="332" t="s">
        <v>663</v>
      </c>
      <c r="H2162" s="332" t="s">
        <v>12490</v>
      </c>
      <c r="I2162" s="337" t="s">
        <v>3579</v>
      </c>
      <c r="J2162" s="332" t="s">
        <v>8687</v>
      </c>
      <c r="K2162" s="332">
        <v>10</v>
      </c>
      <c r="L2162" s="332"/>
      <c r="M2162" s="332"/>
      <c r="N2162" s="332">
        <f t="shared" si="135"/>
        <v>64.8</v>
      </c>
      <c r="O2162" s="332"/>
      <c r="P2162" s="332"/>
      <c r="Q2162" s="332"/>
      <c r="R2162" s="332">
        <f t="shared" si="136"/>
        <v>64.8</v>
      </c>
      <c r="S2162" s="337">
        <f t="shared" si="139"/>
        <v>0</v>
      </c>
    </row>
    <row r="2163" spans="1:19" x14ac:dyDescent="0.25">
      <c r="A2163" s="337">
        <v>2171</v>
      </c>
      <c r="B2163" s="337" t="s">
        <v>12514</v>
      </c>
      <c r="C2163" s="333">
        <v>45232</v>
      </c>
      <c r="D2163" s="332">
        <v>2400060179</v>
      </c>
      <c r="E2163" s="333">
        <v>45230</v>
      </c>
      <c r="F2163" s="332">
        <v>181.85</v>
      </c>
      <c r="G2163" s="332" t="s">
        <v>663</v>
      </c>
      <c r="H2163" s="332" t="s">
        <v>12490</v>
      </c>
      <c r="I2163" s="337" t="s">
        <v>3579</v>
      </c>
      <c r="J2163" s="332" t="s">
        <v>8687</v>
      </c>
      <c r="K2163" s="332">
        <v>10</v>
      </c>
      <c r="L2163" s="332"/>
      <c r="M2163" s="332"/>
      <c r="N2163" s="332">
        <f t="shared" si="135"/>
        <v>181.85</v>
      </c>
      <c r="O2163" s="332"/>
      <c r="P2163" s="332"/>
      <c r="Q2163" s="332"/>
      <c r="R2163" s="332">
        <f t="shared" si="136"/>
        <v>181.85</v>
      </c>
      <c r="S2163" s="337">
        <f t="shared" si="139"/>
        <v>0</v>
      </c>
    </row>
    <row r="2164" spans="1:19" x14ac:dyDescent="0.25">
      <c r="A2164" s="337">
        <v>2172</v>
      </c>
      <c r="B2164" s="337" t="s">
        <v>12515</v>
      </c>
      <c r="C2164" s="333">
        <v>45232</v>
      </c>
      <c r="D2164" s="332">
        <v>2400060176</v>
      </c>
      <c r="E2164" s="333">
        <v>45230</v>
      </c>
      <c r="F2164" s="334">
        <v>102.42</v>
      </c>
      <c r="G2164" s="332" t="s">
        <v>663</v>
      </c>
      <c r="H2164" s="332" t="s">
        <v>12490</v>
      </c>
      <c r="I2164" s="337" t="s">
        <v>3579</v>
      </c>
      <c r="J2164" s="332" t="s">
        <v>8687</v>
      </c>
      <c r="K2164" s="332">
        <v>10</v>
      </c>
      <c r="L2164" s="332"/>
      <c r="M2164" s="332"/>
      <c r="N2164" s="332">
        <f t="shared" si="135"/>
        <v>102.42</v>
      </c>
      <c r="O2164" s="332"/>
      <c r="P2164" s="332"/>
      <c r="Q2164" s="332"/>
      <c r="R2164" s="332">
        <f t="shared" si="136"/>
        <v>102.42</v>
      </c>
      <c r="S2164" s="337">
        <f t="shared" si="139"/>
        <v>0</v>
      </c>
    </row>
    <row r="2165" spans="1:19" x14ac:dyDescent="0.25">
      <c r="A2165" s="337">
        <v>2173</v>
      </c>
      <c r="B2165" s="337" t="s">
        <v>12516</v>
      </c>
      <c r="C2165" s="333">
        <v>45232</v>
      </c>
      <c r="D2165" s="332">
        <v>2400060173</v>
      </c>
      <c r="E2165" s="333">
        <v>45230</v>
      </c>
      <c r="F2165" s="334">
        <v>155.71</v>
      </c>
      <c r="G2165" s="332" t="s">
        <v>663</v>
      </c>
      <c r="H2165" s="332" t="s">
        <v>12490</v>
      </c>
      <c r="I2165" s="337" t="s">
        <v>3579</v>
      </c>
      <c r="J2165" s="332" t="s">
        <v>8687</v>
      </c>
      <c r="K2165" s="332">
        <v>10</v>
      </c>
      <c r="L2165" s="332"/>
      <c r="M2165" s="332"/>
      <c r="N2165" s="334">
        <f t="shared" si="135"/>
        <v>155.71</v>
      </c>
      <c r="O2165" s="332"/>
      <c r="P2165" s="332"/>
      <c r="Q2165" s="332"/>
      <c r="R2165" s="334">
        <f t="shared" si="136"/>
        <v>155.71</v>
      </c>
      <c r="S2165" s="337">
        <f t="shared" si="139"/>
        <v>0</v>
      </c>
    </row>
    <row r="2166" spans="1:19" x14ac:dyDescent="0.25">
      <c r="A2166" s="337">
        <v>2174</v>
      </c>
      <c r="B2166" s="337" t="s">
        <v>12517</v>
      </c>
      <c r="C2166" s="333">
        <v>45232</v>
      </c>
      <c r="D2166" s="332">
        <v>2400060175</v>
      </c>
      <c r="E2166" s="333">
        <v>45230</v>
      </c>
      <c r="F2166" s="332">
        <v>77.34</v>
      </c>
      <c r="G2166" s="332" t="s">
        <v>663</v>
      </c>
      <c r="H2166" s="332" t="s">
        <v>12490</v>
      </c>
      <c r="I2166" s="337" t="s">
        <v>3579</v>
      </c>
      <c r="J2166" s="332" t="s">
        <v>8687</v>
      </c>
      <c r="K2166" s="332">
        <v>10</v>
      </c>
      <c r="L2166" s="332"/>
      <c r="M2166" s="332"/>
      <c r="N2166" s="332">
        <f t="shared" si="135"/>
        <v>77.34</v>
      </c>
      <c r="O2166" s="332"/>
      <c r="P2166" s="332"/>
      <c r="Q2166" s="332"/>
      <c r="R2166" s="332">
        <f t="shared" si="136"/>
        <v>77.34</v>
      </c>
      <c r="S2166" s="337">
        <f t="shared" si="139"/>
        <v>0</v>
      </c>
    </row>
    <row r="2167" spans="1:19" x14ac:dyDescent="0.25">
      <c r="A2167" s="337">
        <v>2175</v>
      </c>
      <c r="B2167" s="337" t="s">
        <v>11068</v>
      </c>
      <c r="C2167" s="333">
        <v>45232</v>
      </c>
      <c r="D2167" s="332">
        <v>2400060174</v>
      </c>
      <c r="E2167" s="333">
        <v>45230</v>
      </c>
      <c r="F2167" s="332">
        <v>280.08</v>
      </c>
      <c r="G2167" s="332" t="s">
        <v>663</v>
      </c>
      <c r="H2167" s="332" t="s">
        <v>12490</v>
      </c>
      <c r="I2167" s="337" t="s">
        <v>3579</v>
      </c>
      <c r="J2167" s="332" t="s">
        <v>8687</v>
      </c>
      <c r="K2167" s="332">
        <v>10</v>
      </c>
      <c r="L2167" s="332"/>
      <c r="M2167" s="332"/>
      <c r="N2167" s="332">
        <f t="shared" si="135"/>
        <v>280.08</v>
      </c>
      <c r="O2167" s="332"/>
      <c r="P2167" s="332"/>
      <c r="Q2167" s="332"/>
      <c r="R2167" s="332">
        <f t="shared" si="136"/>
        <v>280.08</v>
      </c>
      <c r="S2167" s="337">
        <f t="shared" si="139"/>
        <v>0</v>
      </c>
    </row>
    <row r="2168" spans="1:19" x14ac:dyDescent="0.25">
      <c r="A2168" s="337">
        <v>2176</v>
      </c>
      <c r="B2168" s="337" t="s">
        <v>2032</v>
      </c>
      <c r="C2168" s="333">
        <v>45232</v>
      </c>
      <c r="D2168" s="332">
        <v>2400060172</v>
      </c>
      <c r="E2168" s="333">
        <v>45230</v>
      </c>
      <c r="F2168" s="332">
        <v>4707.99</v>
      </c>
      <c r="G2168" s="332" t="s">
        <v>663</v>
      </c>
      <c r="H2168" s="332" t="s">
        <v>12490</v>
      </c>
      <c r="I2168" s="337" t="s">
        <v>3579</v>
      </c>
      <c r="J2168" s="332" t="s">
        <v>8687</v>
      </c>
      <c r="K2168" s="332">
        <v>10</v>
      </c>
      <c r="L2168" s="332"/>
      <c r="M2168" s="332"/>
      <c r="N2168" s="332">
        <f t="shared" si="135"/>
        <v>4707.99</v>
      </c>
      <c r="O2168" s="332"/>
      <c r="P2168" s="332"/>
      <c r="Q2168" s="332"/>
      <c r="R2168" s="332">
        <f t="shared" si="136"/>
        <v>4707.99</v>
      </c>
      <c r="S2168" s="337">
        <f t="shared" si="139"/>
        <v>0</v>
      </c>
    </row>
    <row r="2169" spans="1:19" x14ac:dyDescent="0.25">
      <c r="A2169" s="337">
        <v>2177</v>
      </c>
      <c r="B2169" s="337" t="s">
        <v>11072</v>
      </c>
      <c r="C2169" s="333">
        <v>45232</v>
      </c>
      <c r="D2169" s="332">
        <v>2400060177</v>
      </c>
      <c r="E2169" s="333">
        <v>45230</v>
      </c>
      <c r="F2169" s="332">
        <v>537.16999999999996</v>
      </c>
      <c r="G2169" s="332" t="s">
        <v>663</v>
      </c>
      <c r="H2169" s="332" t="s">
        <v>12490</v>
      </c>
      <c r="I2169" s="337" t="s">
        <v>3579</v>
      </c>
      <c r="J2169" s="332" t="s">
        <v>8687</v>
      </c>
      <c r="K2169" s="332">
        <v>10</v>
      </c>
      <c r="L2169" s="332"/>
      <c r="M2169" s="332"/>
      <c r="N2169" s="332">
        <f t="shared" si="135"/>
        <v>537.16999999999996</v>
      </c>
      <c r="O2169" s="332"/>
      <c r="P2169" s="332"/>
      <c r="Q2169" s="332"/>
      <c r="R2169" s="332">
        <f t="shared" si="136"/>
        <v>537.16999999999996</v>
      </c>
      <c r="S2169" s="337">
        <f t="shared" si="139"/>
        <v>0</v>
      </c>
    </row>
    <row r="2170" spans="1:19" x14ac:dyDescent="0.25">
      <c r="A2170" s="337">
        <v>2178</v>
      </c>
      <c r="B2170" s="337" t="s">
        <v>12518</v>
      </c>
      <c r="C2170" s="333">
        <v>45232</v>
      </c>
      <c r="D2170" s="332">
        <v>2400060184</v>
      </c>
      <c r="E2170" s="333">
        <v>45230</v>
      </c>
      <c r="F2170" s="332">
        <v>154.66</v>
      </c>
      <c r="G2170" s="332" t="s">
        <v>663</v>
      </c>
      <c r="H2170" s="332" t="s">
        <v>12490</v>
      </c>
      <c r="I2170" s="337" t="s">
        <v>3579</v>
      </c>
      <c r="J2170" s="332" t="s">
        <v>8687</v>
      </c>
      <c r="K2170" s="332">
        <v>10</v>
      </c>
      <c r="L2170" s="332"/>
      <c r="M2170" s="332"/>
      <c r="N2170" s="332">
        <f t="shared" si="135"/>
        <v>154.66</v>
      </c>
      <c r="O2170" s="332"/>
      <c r="P2170" s="332"/>
      <c r="Q2170" s="332"/>
      <c r="R2170" s="332">
        <f t="shared" si="136"/>
        <v>154.66</v>
      </c>
      <c r="S2170" s="337">
        <f t="shared" si="139"/>
        <v>0</v>
      </c>
    </row>
    <row r="2171" spans="1:19" x14ac:dyDescent="0.25">
      <c r="A2171" s="337">
        <v>2179</v>
      </c>
      <c r="B2171" s="337" t="s">
        <v>7616</v>
      </c>
      <c r="C2171" s="333">
        <v>45232</v>
      </c>
      <c r="D2171" s="332">
        <v>2400060183</v>
      </c>
      <c r="E2171" s="333">
        <v>45230</v>
      </c>
      <c r="F2171" s="332">
        <v>391.89</v>
      </c>
      <c r="G2171" s="332" t="s">
        <v>663</v>
      </c>
      <c r="H2171" s="332" t="s">
        <v>12490</v>
      </c>
      <c r="I2171" s="337" t="s">
        <v>3579</v>
      </c>
      <c r="J2171" s="332" t="s">
        <v>8687</v>
      </c>
      <c r="K2171" s="332">
        <v>10</v>
      </c>
      <c r="L2171" s="332"/>
      <c r="M2171" s="332"/>
      <c r="N2171" s="332">
        <f t="shared" si="135"/>
        <v>391.89</v>
      </c>
      <c r="O2171" s="332"/>
      <c r="P2171" s="332"/>
      <c r="Q2171" s="332"/>
      <c r="R2171" s="332">
        <f t="shared" si="136"/>
        <v>391.89</v>
      </c>
      <c r="S2171" s="337">
        <f t="shared" si="139"/>
        <v>0</v>
      </c>
    </row>
    <row r="2172" spans="1:19" x14ac:dyDescent="0.25">
      <c r="A2172" s="337">
        <v>2180</v>
      </c>
      <c r="B2172" s="337" t="s">
        <v>7617</v>
      </c>
      <c r="C2172" s="333">
        <v>45232</v>
      </c>
      <c r="D2172" s="332">
        <v>20671</v>
      </c>
      <c r="E2172" s="333">
        <v>45232</v>
      </c>
      <c r="F2172" s="332">
        <v>137.30000000000001</v>
      </c>
      <c r="G2172" s="332" t="s">
        <v>12213</v>
      </c>
      <c r="H2172" s="332" t="s">
        <v>2324</v>
      </c>
      <c r="I2172" s="337" t="s">
        <v>3579</v>
      </c>
      <c r="J2172" s="332" t="s">
        <v>9687</v>
      </c>
      <c r="K2172" s="332"/>
      <c r="L2172" s="332"/>
      <c r="M2172" s="332"/>
      <c r="N2172" s="332">
        <f t="shared" si="135"/>
        <v>137.30000000000001</v>
      </c>
      <c r="O2172" s="332"/>
      <c r="P2172" s="332"/>
      <c r="Q2172" s="332"/>
      <c r="R2172" s="332">
        <f t="shared" si="136"/>
        <v>137.30000000000001</v>
      </c>
      <c r="S2172" s="337">
        <f t="shared" si="139"/>
        <v>0</v>
      </c>
    </row>
    <row r="2173" spans="1:19" x14ac:dyDescent="0.25">
      <c r="A2173" s="337">
        <v>2181</v>
      </c>
      <c r="B2173" s="337" t="s">
        <v>9291</v>
      </c>
      <c r="C2173" s="333">
        <v>45232</v>
      </c>
      <c r="D2173" s="366">
        <v>120017523837</v>
      </c>
      <c r="E2173" s="333">
        <v>45224</v>
      </c>
      <c r="F2173" s="332">
        <v>355.75</v>
      </c>
      <c r="G2173" s="332" t="s">
        <v>12302</v>
      </c>
      <c r="H2173" s="332" t="s">
        <v>11459</v>
      </c>
      <c r="I2173" s="337" t="s">
        <v>3579</v>
      </c>
      <c r="J2173" s="332" t="s">
        <v>8687</v>
      </c>
      <c r="K2173" s="332">
        <v>10</v>
      </c>
      <c r="L2173" s="332"/>
      <c r="M2173" s="332"/>
      <c r="N2173" s="332">
        <f t="shared" si="135"/>
        <v>355.75</v>
      </c>
      <c r="O2173" s="332"/>
      <c r="P2173" s="332"/>
      <c r="Q2173" s="332"/>
      <c r="R2173" s="332">
        <f t="shared" si="136"/>
        <v>355.75</v>
      </c>
      <c r="S2173" s="337">
        <f t="shared" si="139"/>
        <v>0</v>
      </c>
    </row>
    <row r="2174" spans="1:19" x14ac:dyDescent="0.25">
      <c r="A2174" s="337">
        <v>2182</v>
      </c>
      <c r="B2174" s="337" t="s">
        <v>7618</v>
      </c>
      <c r="C2174" s="333">
        <v>45232</v>
      </c>
      <c r="D2174" s="366">
        <v>110018786583</v>
      </c>
      <c r="E2174" s="333">
        <v>45230</v>
      </c>
      <c r="F2174" s="332">
        <v>3.64</v>
      </c>
      <c r="G2174" s="332" t="s">
        <v>12302</v>
      </c>
      <c r="H2174" s="332" t="s">
        <v>11459</v>
      </c>
      <c r="I2174" s="337" t="s">
        <v>3579</v>
      </c>
      <c r="J2174" s="332" t="s">
        <v>8687</v>
      </c>
      <c r="K2174" s="332">
        <v>10</v>
      </c>
      <c r="L2174" s="332"/>
      <c r="M2174" s="332"/>
      <c r="N2174" s="332">
        <f t="shared" si="135"/>
        <v>3.64</v>
      </c>
      <c r="O2174" s="332"/>
      <c r="P2174" s="332"/>
      <c r="Q2174" s="332"/>
      <c r="R2174" s="332">
        <f t="shared" si="136"/>
        <v>3.64</v>
      </c>
      <c r="S2174" s="337">
        <f t="shared" si="139"/>
        <v>0</v>
      </c>
    </row>
    <row r="2175" spans="1:19" x14ac:dyDescent="0.25">
      <c r="A2175" s="337">
        <v>2183</v>
      </c>
      <c r="B2175" s="337" t="s">
        <v>7619</v>
      </c>
      <c r="C2175" s="333">
        <v>45232</v>
      </c>
      <c r="D2175" s="366">
        <v>110018786578</v>
      </c>
      <c r="E2175" s="333">
        <v>45230</v>
      </c>
      <c r="F2175" s="332">
        <v>60.69</v>
      </c>
      <c r="G2175" s="332" t="s">
        <v>12302</v>
      </c>
      <c r="H2175" s="332" t="s">
        <v>11459</v>
      </c>
      <c r="I2175" s="337" t="s">
        <v>3579</v>
      </c>
      <c r="J2175" s="332" t="s">
        <v>8687</v>
      </c>
      <c r="K2175" s="332">
        <v>10</v>
      </c>
      <c r="L2175" s="332"/>
      <c r="M2175" s="332"/>
      <c r="N2175" s="332">
        <f t="shared" si="135"/>
        <v>60.69</v>
      </c>
      <c r="O2175" s="332"/>
      <c r="P2175" s="332"/>
      <c r="Q2175" s="332"/>
      <c r="R2175" s="332">
        <f t="shared" si="136"/>
        <v>60.69</v>
      </c>
      <c r="S2175" s="337">
        <f t="shared" si="139"/>
        <v>0</v>
      </c>
    </row>
    <row r="2176" spans="1:19" x14ac:dyDescent="0.25">
      <c r="A2176" s="337">
        <v>2184</v>
      </c>
      <c r="B2176" s="337" t="s">
        <v>12519</v>
      </c>
      <c r="C2176" s="333">
        <v>45232</v>
      </c>
      <c r="D2176" s="366">
        <v>110018786586</v>
      </c>
      <c r="E2176" s="333">
        <v>45230</v>
      </c>
      <c r="F2176" s="332">
        <v>5.22</v>
      </c>
      <c r="G2176" s="332" t="s">
        <v>12302</v>
      </c>
      <c r="H2176" s="332" t="s">
        <v>11459</v>
      </c>
      <c r="I2176" s="337" t="s">
        <v>3579</v>
      </c>
      <c r="J2176" s="332" t="s">
        <v>8687</v>
      </c>
      <c r="K2176" s="332">
        <v>10</v>
      </c>
      <c r="L2176" s="332"/>
      <c r="M2176" s="332"/>
      <c r="N2176" s="332">
        <f t="shared" si="135"/>
        <v>5.22</v>
      </c>
      <c r="O2176" s="332"/>
      <c r="P2176" s="332"/>
      <c r="Q2176" s="332"/>
      <c r="R2176" s="332">
        <f t="shared" si="136"/>
        <v>5.22</v>
      </c>
      <c r="S2176" s="337">
        <f t="shared" si="139"/>
        <v>0</v>
      </c>
    </row>
    <row r="2177" spans="1:19" x14ac:dyDescent="0.25">
      <c r="A2177" s="337">
        <v>2185</v>
      </c>
      <c r="B2177" s="337" t="s">
        <v>12520</v>
      </c>
      <c r="C2177" s="333">
        <v>45232</v>
      </c>
      <c r="D2177" s="366">
        <v>110018786588</v>
      </c>
      <c r="E2177" s="333">
        <v>45230</v>
      </c>
      <c r="F2177" s="332">
        <v>64.819999999999993</v>
      </c>
      <c r="G2177" s="332" t="s">
        <v>12302</v>
      </c>
      <c r="H2177" s="332" t="s">
        <v>11459</v>
      </c>
      <c r="I2177" s="337" t="s">
        <v>3579</v>
      </c>
      <c r="J2177" s="332" t="s">
        <v>8687</v>
      </c>
      <c r="K2177" s="332">
        <v>10</v>
      </c>
      <c r="L2177" s="332"/>
      <c r="M2177" s="332"/>
      <c r="N2177" s="332">
        <f t="shared" si="135"/>
        <v>64.819999999999993</v>
      </c>
      <c r="O2177" s="332"/>
      <c r="P2177" s="332"/>
      <c r="Q2177" s="332"/>
      <c r="R2177" s="332">
        <f t="shared" si="136"/>
        <v>64.819999999999993</v>
      </c>
      <c r="S2177" s="337">
        <f t="shared" si="139"/>
        <v>0</v>
      </c>
    </row>
    <row r="2178" spans="1:19" x14ac:dyDescent="0.25">
      <c r="A2178" s="337">
        <v>2186</v>
      </c>
      <c r="B2178" s="337" t="s">
        <v>12521</v>
      </c>
      <c r="C2178" s="333">
        <v>45232</v>
      </c>
      <c r="D2178" s="366">
        <v>110018786584</v>
      </c>
      <c r="E2178" s="333">
        <v>45230</v>
      </c>
      <c r="F2178" s="332">
        <v>51.84</v>
      </c>
      <c r="G2178" s="332" t="s">
        <v>12302</v>
      </c>
      <c r="H2178" s="332" t="s">
        <v>11459</v>
      </c>
      <c r="I2178" s="337" t="s">
        <v>3579</v>
      </c>
      <c r="J2178" s="332" t="s">
        <v>8687</v>
      </c>
      <c r="K2178" s="332">
        <v>10</v>
      </c>
      <c r="L2178" s="332"/>
      <c r="M2178" s="332"/>
      <c r="N2178" s="332">
        <f t="shared" si="135"/>
        <v>51.84</v>
      </c>
      <c r="O2178" s="332"/>
      <c r="P2178" s="332"/>
      <c r="Q2178" s="332"/>
      <c r="R2178" s="332">
        <f t="shared" si="136"/>
        <v>51.84</v>
      </c>
      <c r="S2178" s="337">
        <f t="shared" ref="S2178:S2241" si="140">Q2178-L2178</f>
        <v>0</v>
      </c>
    </row>
    <row r="2179" spans="1:19" x14ac:dyDescent="0.25">
      <c r="A2179" s="337">
        <v>2187</v>
      </c>
      <c r="B2179" s="337" t="s">
        <v>12522</v>
      </c>
      <c r="C2179" s="333">
        <v>45232</v>
      </c>
      <c r="D2179" s="366">
        <v>110018786590</v>
      </c>
      <c r="E2179" s="333">
        <v>45230</v>
      </c>
      <c r="F2179" s="332">
        <v>69.66</v>
      </c>
      <c r="G2179" s="332" t="s">
        <v>12302</v>
      </c>
      <c r="H2179" s="332" t="s">
        <v>11459</v>
      </c>
      <c r="I2179" s="337" t="s">
        <v>3579</v>
      </c>
      <c r="J2179" s="332" t="s">
        <v>8687</v>
      </c>
      <c r="K2179" s="332">
        <v>11</v>
      </c>
      <c r="L2179" s="332"/>
      <c r="M2179" s="332"/>
      <c r="N2179" s="332">
        <f t="shared" si="135"/>
        <v>69.66</v>
      </c>
      <c r="O2179" s="332"/>
      <c r="P2179" s="332"/>
      <c r="Q2179" s="332"/>
      <c r="R2179" s="332">
        <f t="shared" si="136"/>
        <v>69.66</v>
      </c>
      <c r="S2179" s="337">
        <f t="shared" si="140"/>
        <v>0</v>
      </c>
    </row>
    <row r="2180" spans="1:19" x14ac:dyDescent="0.25">
      <c r="A2180" s="337">
        <v>2188</v>
      </c>
      <c r="B2180" s="337" t="s">
        <v>7620</v>
      </c>
      <c r="C2180" s="333">
        <v>45232</v>
      </c>
      <c r="D2180" s="366">
        <v>110018786577</v>
      </c>
      <c r="E2180" s="333">
        <v>45230</v>
      </c>
      <c r="F2180" s="332">
        <v>3.03</v>
      </c>
      <c r="G2180" s="332" t="s">
        <v>12302</v>
      </c>
      <c r="H2180" s="332" t="s">
        <v>11459</v>
      </c>
      <c r="I2180" s="337" t="s">
        <v>3579</v>
      </c>
      <c r="J2180" s="332" t="s">
        <v>8687</v>
      </c>
      <c r="K2180" s="332">
        <v>12</v>
      </c>
      <c r="L2180" s="332"/>
      <c r="M2180" s="332"/>
      <c r="N2180" s="332">
        <f t="shared" si="135"/>
        <v>3.03</v>
      </c>
      <c r="O2180" s="332"/>
      <c r="P2180" s="332"/>
      <c r="Q2180" s="332"/>
      <c r="R2180" s="332">
        <f t="shared" si="136"/>
        <v>3.03</v>
      </c>
      <c r="S2180" s="337">
        <f t="shared" si="140"/>
        <v>0</v>
      </c>
    </row>
    <row r="2181" spans="1:19" x14ac:dyDescent="0.25">
      <c r="A2181" s="337">
        <v>2189</v>
      </c>
      <c r="B2181" s="337" t="s">
        <v>7622</v>
      </c>
      <c r="C2181" s="333">
        <v>45232</v>
      </c>
      <c r="D2181" s="366">
        <v>110018786579</v>
      </c>
      <c r="E2181" s="333">
        <v>45230</v>
      </c>
      <c r="F2181" s="332">
        <v>10.92</v>
      </c>
      <c r="G2181" s="332" t="s">
        <v>12302</v>
      </c>
      <c r="H2181" s="332" t="s">
        <v>11459</v>
      </c>
      <c r="I2181" s="337" t="s">
        <v>3579</v>
      </c>
      <c r="J2181" s="332" t="s">
        <v>8687</v>
      </c>
      <c r="K2181" s="332">
        <v>13</v>
      </c>
      <c r="L2181" s="332"/>
      <c r="M2181" s="332"/>
      <c r="N2181" s="332">
        <f t="shared" si="135"/>
        <v>10.92</v>
      </c>
      <c r="O2181" s="332"/>
      <c r="P2181" s="332"/>
      <c r="Q2181" s="332"/>
      <c r="R2181" s="332">
        <f t="shared" si="136"/>
        <v>10.92</v>
      </c>
      <c r="S2181" s="337">
        <f t="shared" si="140"/>
        <v>0</v>
      </c>
    </row>
    <row r="2182" spans="1:19" x14ac:dyDescent="0.25">
      <c r="A2182" s="337">
        <v>2190</v>
      </c>
      <c r="B2182" s="337" t="s">
        <v>11073</v>
      </c>
      <c r="C2182" s="333">
        <v>45232</v>
      </c>
      <c r="D2182" s="366">
        <v>110018786587</v>
      </c>
      <c r="E2182" s="333">
        <v>45230</v>
      </c>
      <c r="F2182" s="332">
        <v>83.01</v>
      </c>
      <c r="G2182" s="332" t="s">
        <v>12302</v>
      </c>
      <c r="H2182" s="332" t="s">
        <v>11459</v>
      </c>
      <c r="I2182" s="337" t="s">
        <v>3579</v>
      </c>
      <c r="J2182" s="332" t="s">
        <v>8687</v>
      </c>
      <c r="K2182" s="332">
        <v>14</v>
      </c>
      <c r="L2182" s="332"/>
      <c r="M2182" s="332"/>
      <c r="N2182" s="332">
        <f t="shared" si="135"/>
        <v>83.01</v>
      </c>
      <c r="O2182" s="332"/>
      <c r="P2182" s="332"/>
      <c r="Q2182" s="332"/>
      <c r="R2182" s="332">
        <f t="shared" si="136"/>
        <v>83.01</v>
      </c>
      <c r="S2182" s="337">
        <f t="shared" si="140"/>
        <v>0</v>
      </c>
    </row>
    <row r="2183" spans="1:19" x14ac:dyDescent="0.25">
      <c r="A2183" s="337">
        <v>2191</v>
      </c>
      <c r="B2183" s="337" t="s">
        <v>9294</v>
      </c>
      <c r="C2183" s="333">
        <v>45233</v>
      </c>
      <c r="D2183" s="332">
        <v>229</v>
      </c>
      <c r="E2183" s="333">
        <v>45233</v>
      </c>
      <c r="F2183" s="332">
        <v>300</v>
      </c>
      <c r="G2183" s="332" t="s">
        <v>399</v>
      </c>
      <c r="H2183" s="332" t="s">
        <v>12029</v>
      </c>
      <c r="I2183" s="337" t="s">
        <v>3579</v>
      </c>
      <c r="J2183" s="332" t="s">
        <v>9687</v>
      </c>
      <c r="K2183" s="332"/>
      <c r="L2183" s="332"/>
      <c r="M2183" s="332"/>
      <c r="N2183" s="332">
        <f t="shared" si="135"/>
        <v>300</v>
      </c>
      <c r="O2183" s="332"/>
      <c r="P2183" s="332"/>
      <c r="Q2183" s="332"/>
      <c r="R2183" s="332">
        <f t="shared" si="136"/>
        <v>300</v>
      </c>
      <c r="S2183" s="337">
        <f t="shared" si="140"/>
        <v>0</v>
      </c>
    </row>
    <row r="2184" spans="1:19" x14ac:dyDescent="0.25">
      <c r="A2184" s="337">
        <v>2192</v>
      </c>
      <c r="B2184" s="337" t="s">
        <v>9295</v>
      </c>
      <c r="C2184" s="333">
        <v>45233</v>
      </c>
      <c r="D2184" s="332">
        <v>2400060193</v>
      </c>
      <c r="E2184" s="333">
        <v>45230</v>
      </c>
      <c r="F2184" s="332">
        <v>28444.400000000001</v>
      </c>
      <c r="G2184" s="332" t="s">
        <v>663</v>
      </c>
      <c r="H2184" s="332" t="s">
        <v>11459</v>
      </c>
      <c r="I2184" s="337" t="s">
        <v>3579</v>
      </c>
      <c r="J2184" s="332" t="s">
        <v>12142</v>
      </c>
      <c r="K2184" s="332"/>
      <c r="L2184" s="332"/>
      <c r="M2184" s="332"/>
      <c r="N2184" s="332">
        <f t="shared" si="135"/>
        <v>28444.400000000001</v>
      </c>
      <c r="O2184" s="332"/>
      <c r="P2184" s="332"/>
      <c r="Q2184" s="332"/>
      <c r="R2184" s="332">
        <f t="shared" si="136"/>
        <v>28444.400000000001</v>
      </c>
      <c r="S2184" s="337">
        <f t="shared" si="140"/>
        <v>0</v>
      </c>
    </row>
    <row r="2185" spans="1:19" x14ac:dyDescent="0.25">
      <c r="A2185" s="337">
        <v>2193</v>
      </c>
      <c r="B2185" s="337" t="s">
        <v>7624</v>
      </c>
      <c r="C2185" s="333">
        <v>45236</v>
      </c>
      <c r="D2185" s="332">
        <v>3561</v>
      </c>
      <c r="E2185" s="333">
        <v>45230</v>
      </c>
      <c r="F2185" s="332">
        <v>5491.26</v>
      </c>
      <c r="G2185" s="332" t="s">
        <v>12421</v>
      </c>
      <c r="H2185" s="332" t="s">
        <v>12529</v>
      </c>
      <c r="I2185" s="337" t="s">
        <v>3579</v>
      </c>
      <c r="J2185" s="332" t="s">
        <v>9687</v>
      </c>
      <c r="K2185" s="332"/>
      <c r="L2185" s="332"/>
      <c r="M2185" s="332"/>
      <c r="N2185" s="332">
        <f t="shared" si="135"/>
        <v>5491.26</v>
      </c>
      <c r="O2185" s="332"/>
      <c r="P2185" s="332"/>
      <c r="Q2185" s="332"/>
      <c r="R2185" s="332">
        <f t="shared" si="136"/>
        <v>5491.26</v>
      </c>
      <c r="S2185" s="337">
        <f t="shared" si="140"/>
        <v>0</v>
      </c>
    </row>
    <row r="2186" spans="1:19" x14ac:dyDescent="0.25">
      <c r="A2186" s="337">
        <v>2194</v>
      </c>
      <c r="B2186" s="337" t="s">
        <v>12523</v>
      </c>
      <c r="C2186" s="333">
        <v>45236</v>
      </c>
      <c r="D2186" s="332">
        <v>4471</v>
      </c>
      <c r="E2186" s="333">
        <v>45230</v>
      </c>
      <c r="F2186" s="332">
        <v>1737.51</v>
      </c>
      <c r="G2186" s="332" t="s">
        <v>11980</v>
      </c>
      <c r="H2186" s="332" t="s">
        <v>12042</v>
      </c>
      <c r="I2186" s="337" t="s">
        <v>3579</v>
      </c>
      <c r="J2186" s="332" t="s">
        <v>11194</v>
      </c>
      <c r="K2186" s="332"/>
      <c r="L2186" s="332"/>
      <c r="M2186" s="332"/>
      <c r="N2186" s="332">
        <f t="shared" si="135"/>
        <v>1737.51</v>
      </c>
      <c r="O2186" s="332"/>
      <c r="P2186" s="332"/>
      <c r="Q2186" s="332"/>
      <c r="R2186" s="332">
        <f t="shared" si="136"/>
        <v>1737.51</v>
      </c>
      <c r="S2186" s="337">
        <f t="shared" si="140"/>
        <v>0</v>
      </c>
    </row>
    <row r="2187" spans="1:19" x14ac:dyDescent="0.25">
      <c r="A2187" s="337">
        <v>2195</v>
      </c>
      <c r="B2187" s="337" t="s">
        <v>12524</v>
      </c>
      <c r="C2187" s="333">
        <v>45236</v>
      </c>
      <c r="D2187" s="332">
        <v>4469</v>
      </c>
      <c r="E2187" s="333">
        <v>45230</v>
      </c>
      <c r="F2187" s="332">
        <v>5212.5200000000004</v>
      </c>
      <c r="G2187" s="332" t="s">
        <v>11980</v>
      </c>
      <c r="H2187" s="332" t="s">
        <v>12042</v>
      </c>
      <c r="I2187" s="337" t="s">
        <v>3579</v>
      </c>
      <c r="J2187" s="332" t="s">
        <v>11194</v>
      </c>
      <c r="K2187" s="332"/>
      <c r="L2187" s="332"/>
      <c r="M2187" s="332"/>
      <c r="N2187" s="332">
        <f t="shared" si="135"/>
        <v>5212.5200000000004</v>
      </c>
      <c r="O2187" s="332"/>
      <c r="P2187" s="332"/>
      <c r="Q2187" s="332"/>
      <c r="R2187" s="332">
        <f t="shared" si="136"/>
        <v>5212.5200000000004</v>
      </c>
      <c r="S2187" s="337">
        <f t="shared" si="140"/>
        <v>0</v>
      </c>
    </row>
    <row r="2188" spans="1:19" x14ac:dyDescent="0.25">
      <c r="A2188" s="337">
        <v>2196</v>
      </c>
      <c r="B2188" s="337" t="s">
        <v>12525</v>
      </c>
      <c r="C2188" s="333">
        <v>45236</v>
      </c>
      <c r="D2188" s="332">
        <v>4468</v>
      </c>
      <c r="E2188" s="333">
        <v>45230</v>
      </c>
      <c r="F2188" s="332">
        <v>1737.51</v>
      </c>
      <c r="G2188" s="332" t="s">
        <v>11980</v>
      </c>
      <c r="H2188" s="332" t="s">
        <v>12042</v>
      </c>
      <c r="I2188" s="337" t="s">
        <v>3579</v>
      </c>
      <c r="J2188" s="332" t="s">
        <v>11194</v>
      </c>
      <c r="K2188" s="332"/>
      <c r="L2188" s="332"/>
      <c r="M2188" s="332"/>
      <c r="N2188" s="332">
        <f t="shared" si="135"/>
        <v>1737.51</v>
      </c>
      <c r="O2188" s="332"/>
      <c r="P2188" s="332"/>
      <c r="Q2188" s="332"/>
      <c r="R2188" s="332">
        <f t="shared" si="136"/>
        <v>1737.51</v>
      </c>
      <c r="S2188" s="337">
        <f t="shared" si="140"/>
        <v>0</v>
      </c>
    </row>
    <row r="2189" spans="1:19" x14ac:dyDescent="0.25">
      <c r="A2189" s="337">
        <v>2197</v>
      </c>
      <c r="B2189" s="337" t="s">
        <v>12526</v>
      </c>
      <c r="C2189" s="333">
        <v>45236</v>
      </c>
      <c r="D2189" s="332">
        <v>4470</v>
      </c>
      <c r="E2189" s="333">
        <v>45230</v>
      </c>
      <c r="F2189" s="332">
        <v>3127.51</v>
      </c>
      <c r="G2189" s="332" t="s">
        <v>11980</v>
      </c>
      <c r="H2189" s="332" t="s">
        <v>12042</v>
      </c>
      <c r="I2189" s="337" t="s">
        <v>3579</v>
      </c>
      <c r="J2189" s="332" t="s">
        <v>11194</v>
      </c>
      <c r="K2189" s="332"/>
      <c r="L2189" s="332"/>
      <c r="M2189" s="332"/>
      <c r="N2189" s="332">
        <f t="shared" si="135"/>
        <v>3127.51</v>
      </c>
      <c r="O2189" s="332"/>
      <c r="P2189" s="332"/>
      <c r="Q2189" s="332"/>
      <c r="R2189" s="332">
        <f t="shared" si="136"/>
        <v>3127.51</v>
      </c>
      <c r="S2189" s="337">
        <f t="shared" si="140"/>
        <v>0</v>
      </c>
    </row>
    <row r="2190" spans="1:19" x14ac:dyDescent="0.25">
      <c r="A2190" s="337">
        <v>2198</v>
      </c>
      <c r="B2190" s="337" t="s">
        <v>12527</v>
      </c>
      <c r="C2190" s="333">
        <v>45236</v>
      </c>
      <c r="D2190" s="332">
        <v>4472</v>
      </c>
      <c r="E2190" s="333">
        <v>45230</v>
      </c>
      <c r="F2190" s="332">
        <v>868.75</v>
      </c>
      <c r="G2190" s="332" t="s">
        <v>11980</v>
      </c>
      <c r="H2190" s="332" t="s">
        <v>12042</v>
      </c>
      <c r="I2190" s="337" t="s">
        <v>3579</v>
      </c>
      <c r="J2190" s="332" t="s">
        <v>11194</v>
      </c>
      <c r="K2190" s="332"/>
      <c r="L2190" s="332"/>
      <c r="M2190" s="332"/>
      <c r="N2190" s="332">
        <f t="shared" si="135"/>
        <v>868.75</v>
      </c>
      <c r="O2190" s="332"/>
      <c r="P2190" s="332"/>
      <c r="Q2190" s="332"/>
      <c r="R2190" s="332">
        <f t="shared" si="136"/>
        <v>868.75</v>
      </c>
      <c r="S2190" s="337">
        <f t="shared" si="140"/>
        <v>0</v>
      </c>
    </row>
    <row r="2191" spans="1:19" x14ac:dyDescent="0.25">
      <c r="A2191" s="337">
        <v>2199</v>
      </c>
      <c r="B2191" s="337" t="s">
        <v>12528</v>
      </c>
      <c r="C2191" s="333">
        <v>45236</v>
      </c>
      <c r="D2191" s="332">
        <v>4476</v>
      </c>
      <c r="E2191" s="333">
        <v>45230</v>
      </c>
      <c r="F2191" s="332">
        <v>6081.26</v>
      </c>
      <c r="G2191" s="332" t="s">
        <v>11980</v>
      </c>
      <c r="H2191" s="332" t="s">
        <v>12042</v>
      </c>
      <c r="I2191" s="337" t="s">
        <v>3579</v>
      </c>
      <c r="J2191" s="332" t="s">
        <v>11194</v>
      </c>
      <c r="K2191" s="332"/>
      <c r="L2191" s="332"/>
      <c r="M2191" s="332"/>
      <c r="N2191" s="332">
        <f t="shared" si="135"/>
        <v>6081.26</v>
      </c>
      <c r="O2191" s="332"/>
      <c r="P2191" s="332"/>
      <c r="Q2191" s="332"/>
      <c r="R2191" s="332">
        <f t="shared" si="136"/>
        <v>6081.26</v>
      </c>
      <c r="S2191" s="337">
        <f t="shared" si="140"/>
        <v>0</v>
      </c>
    </row>
    <row r="2192" spans="1:19" x14ac:dyDescent="0.25">
      <c r="A2192" s="337">
        <v>2200</v>
      </c>
      <c r="B2192" s="337" t="s">
        <v>7626</v>
      </c>
      <c r="C2192" s="333">
        <v>45236</v>
      </c>
      <c r="D2192" s="334">
        <v>4475</v>
      </c>
      <c r="E2192" s="333">
        <v>45230</v>
      </c>
      <c r="F2192" s="332">
        <v>4691.26</v>
      </c>
      <c r="G2192" s="332" t="s">
        <v>11980</v>
      </c>
      <c r="H2192" s="332" t="s">
        <v>12042</v>
      </c>
      <c r="I2192" s="337" t="s">
        <v>3579</v>
      </c>
      <c r="J2192" s="332" t="s">
        <v>11194</v>
      </c>
      <c r="K2192" s="332"/>
      <c r="L2192" s="332"/>
      <c r="M2192" s="332"/>
      <c r="N2192" s="332">
        <f t="shared" si="135"/>
        <v>4691.26</v>
      </c>
      <c r="O2192" s="332"/>
      <c r="P2192" s="332"/>
      <c r="Q2192" s="332"/>
      <c r="R2192" s="332">
        <f t="shared" si="136"/>
        <v>4691.26</v>
      </c>
      <c r="S2192" s="337">
        <f t="shared" si="140"/>
        <v>0</v>
      </c>
    </row>
    <row r="2193" spans="1:19" x14ac:dyDescent="0.25">
      <c r="A2193" s="337">
        <v>2201</v>
      </c>
      <c r="B2193" s="337" t="s">
        <v>12530</v>
      </c>
      <c r="C2193" s="333">
        <v>45236</v>
      </c>
      <c r="D2193" s="334">
        <v>35611</v>
      </c>
      <c r="E2193" s="333">
        <v>45230</v>
      </c>
      <c r="F2193" s="332">
        <v>3348.74</v>
      </c>
      <c r="G2193" s="332" t="s">
        <v>12421</v>
      </c>
      <c r="H2193" s="332" t="s">
        <v>12529</v>
      </c>
      <c r="I2193" s="337" t="s">
        <v>3579</v>
      </c>
      <c r="J2193" s="332" t="s">
        <v>9687</v>
      </c>
      <c r="K2193" s="332"/>
      <c r="L2193" s="332"/>
      <c r="M2193" s="332"/>
      <c r="N2193" s="332">
        <f t="shared" si="135"/>
        <v>3348.74</v>
      </c>
      <c r="O2193" s="332"/>
      <c r="P2193" s="332"/>
      <c r="Q2193" s="332"/>
      <c r="R2193" s="332">
        <f t="shared" si="136"/>
        <v>3348.74</v>
      </c>
      <c r="S2193" s="337">
        <f t="shared" si="140"/>
        <v>0</v>
      </c>
    </row>
    <row r="2194" spans="1:19" x14ac:dyDescent="0.25">
      <c r="A2194" s="337">
        <v>2202</v>
      </c>
      <c r="B2194" s="337" t="s">
        <v>9297</v>
      </c>
      <c r="C2194" s="333">
        <v>45236</v>
      </c>
      <c r="D2194" s="332">
        <v>10229043244</v>
      </c>
      <c r="E2194" s="333">
        <v>45230</v>
      </c>
      <c r="F2194" s="332">
        <v>3.49</v>
      </c>
      <c r="G2194" s="332" t="s">
        <v>209</v>
      </c>
      <c r="H2194" s="332" t="s">
        <v>210</v>
      </c>
      <c r="I2194" s="337" t="s">
        <v>3579</v>
      </c>
      <c r="J2194" s="332" t="s">
        <v>8687</v>
      </c>
      <c r="K2194" s="332"/>
      <c r="L2194" s="332"/>
      <c r="M2194" s="332"/>
      <c r="N2194" s="332">
        <f t="shared" si="135"/>
        <v>3.49</v>
      </c>
      <c r="O2194" s="332"/>
      <c r="P2194" s="332"/>
      <c r="Q2194" s="332"/>
      <c r="R2194" s="332">
        <f t="shared" si="136"/>
        <v>3.49</v>
      </c>
      <c r="S2194" s="337">
        <f t="shared" si="140"/>
        <v>0</v>
      </c>
    </row>
    <row r="2195" spans="1:19" x14ac:dyDescent="0.25">
      <c r="A2195" s="337">
        <v>2203</v>
      </c>
      <c r="B2195" s="337" t="s">
        <v>7627</v>
      </c>
      <c r="C2195" s="333">
        <v>45236</v>
      </c>
      <c r="D2195" s="332">
        <v>45943</v>
      </c>
      <c r="E2195" s="333">
        <v>45232</v>
      </c>
      <c r="F2195" s="332">
        <v>10200.68</v>
      </c>
      <c r="G2195" s="332" t="s">
        <v>12487</v>
      </c>
      <c r="H2195" s="332" t="s">
        <v>12533</v>
      </c>
      <c r="I2195" s="337" t="s">
        <v>3579</v>
      </c>
      <c r="J2195" s="332" t="s">
        <v>8129</v>
      </c>
      <c r="K2195" s="332"/>
      <c r="L2195" s="332"/>
      <c r="M2195" s="332"/>
      <c r="N2195" s="332">
        <f t="shared" si="135"/>
        <v>10200.68</v>
      </c>
      <c r="O2195" s="332"/>
      <c r="P2195" s="332"/>
      <c r="Q2195" s="332"/>
      <c r="R2195" s="332">
        <f t="shared" si="136"/>
        <v>10200.68</v>
      </c>
      <c r="S2195" s="337">
        <f t="shared" si="140"/>
        <v>0</v>
      </c>
    </row>
    <row r="2196" spans="1:19" x14ac:dyDescent="0.25">
      <c r="A2196" s="337">
        <v>2204</v>
      </c>
      <c r="B2196" s="337" t="s">
        <v>9298</v>
      </c>
      <c r="C2196" s="333">
        <v>45237</v>
      </c>
      <c r="D2196" s="332">
        <v>25152</v>
      </c>
      <c r="E2196" s="333">
        <v>45237</v>
      </c>
      <c r="F2196" s="332">
        <v>95</v>
      </c>
      <c r="G2196" s="332" t="s">
        <v>12532</v>
      </c>
      <c r="H2196" s="332" t="s">
        <v>12534</v>
      </c>
      <c r="I2196" s="337" t="s">
        <v>3579</v>
      </c>
      <c r="J2196" s="332" t="s">
        <v>9687</v>
      </c>
      <c r="K2196" s="332"/>
      <c r="L2196" s="332"/>
      <c r="M2196" s="332"/>
      <c r="N2196" s="332">
        <f t="shared" si="135"/>
        <v>95</v>
      </c>
      <c r="O2196" s="332"/>
      <c r="P2196" s="332"/>
      <c r="Q2196" s="332"/>
      <c r="R2196" s="332">
        <f t="shared" si="136"/>
        <v>95</v>
      </c>
      <c r="S2196" s="337">
        <f t="shared" si="140"/>
        <v>0</v>
      </c>
    </row>
    <row r="2197" spans="1:19" x14ac:dyDescent="0.25">
      <c r="A2197" s="337">
        <v>2205</v>
      </c>
      <c r="B2197" s="337" t="s">
        <v>9299</v>
      </c>
      <c r="C2197" s="333">
        <v>45238</v>
      </c>
      <c r="D2197" s="332">
        <v>75950</v>
      </c>
      <c r="E2197" s="333">
        <v>45230</v>
      </c>
      <c r="F2197" s="332">
        <v>143.22999999999999</v>
      </c>
      <c r="G2197" s="332" t="s">
        <v>11657</v>
      </c>
      <c r="H2197" s="332" t="s">
        <v>771</v>
      </c>
      <c r="I2197" s="337" t="s">
        <v>3579</v>
      </c>
      <c r="J2197" s="332" t="s">
        <v>8687</v>
      </c>
      <c r="K2197" s="332"/>
      <c r="L2197" s="332"/>
      <c r="M2197" s="332"/>
      <c r="N2197" s="332">
        <f t="shared" si="135"/>
        <v>143.22999999999999</v>
      </c>
      <c r="O2197" s="332"/>
      <c r="P2197" s="332"/>
      <c r="Q2197" s="332"/>
      <c r="R2197" s="332">
        <f t="shared" si="136"/>
        <v>143.22999999999999</v>
      </c>
      <c r="S2197" s="337">
        <f t="shared" si="140"/>
        <v>0</v>
      </c>
    </row>
    <row r="2198" spans="1:19" x14ac:dyDescent="0.25">
      <c r="A2198" s="337">
        <v>2206</v>
      </c>
      <c r="B2198" s="337" t="s">
        <v>7632</v>
      </c>
      <c r="C2198" s="333">
        <v>45238</v>
      </c>
      <c r="D2198" s="332">
        <v>20714</v>
      </c>
      <c r="E2198" s="333">
        <v>45238</v>
      </c>
      <c r="F2198" s="332">
        <v>137.30000000000001</v>
      </c>
      <c r="G2198" s="332" t="s">
        <v>12213</v>
      </c>
      <c r="H2198" s="332" t="s">
        <v>2324</v>
      </c>
      <c r="I2198" s="337" t="s">
        <v>3579</v>
      </c>
      <c r="J2198" s="332" t="s">
        <v>9687</v>
      </c>
      <c r="K2198" s="332"/>
      <c r="L2198" s="332"/>
      <c r="M2198" s="332"/>
      <c r="N2198" s="332">
        <f t="shared" si="135"/>
        <v>137.30000000000001</v>
      </c>
      <c r="O2198" s="332"/>
      <c r="P2198" s="332"/>
      <c r="Q2198" s="332"/>
      <c r="R2198" s="332">
        <f t="shared" si="136"/>
        <v>137.30000000000001</v>
      </c>
      <c r="S2198" s="337">
        <f t="shared" si="140"/>
        <v>0</v>
      </c>
    </row>
    <row r="2199" spans="1:19" x14ac:dyDescent="0.25">
      <c r="A2199" s="337">
        <v>2207</v>
      </c>
      <c r="B2199" s="337" t="s">
        <v>9300</v>
      </c>
      <c r="C2199" s="333">
        <v>45238</v>
      </c>
      <c r="D2199" s="332">
        <v>2937</v>
      </c>
      <c r="E2199" s="333">
        <v>45236</v>
      </c>
      <c r="F2199" s="332">
        <v>981.75</v>
      </c>
      <c r="G2199" s="332" t="s">
        <v>11431</v>
      </c>
      <c r="H2199" s="332" t="s">
        <v>2175</v>
      </c>
      <c r="I2199" s="337" t="s">
        <v>3579</v>
      </c>
      <c r="J2199" s="332" t="s">
        <v>9687</v>
      </c>
      <c r="K2199" s="332"/>
      <c r="L2199" s="332"/>
      <c r="M2199" s="332"/>
      <c r="N2199" s="332">
        <f t="shared" si="135"/>
        <v>981.75</v>
      </c>
      <c r="O2199" s="332"/>
      <c r="P2199" s="332"/>
      <c r="Q2199" s="332"/>
      <c r="R2199" s="332">
        <f t="shared" si="136"/>
        <v>981.75</v>
      </c>
      <c r="S2199" s="337">
        <f t="shared" si="140"/>
        <v>0</v>
      </c>
    </row>
    <row r="2200" spans="1:19" x14ac:dyDescent="0.25">
      <c r="A2200" s="337">
        <v>2208</v>
      </c>
      <c r="B2200" s="337" t="s">
        <v>9301</v>
      </c>
      <c r="C2200" s="333">
        <v>45238</v>
      </c>
      <c r="D2200" s="332">
        <v>3183</v>
      </c>
      <c r="E2200" s="333">
        <v>45230</v>
      </c>
      <c r="F2200" s="332">
        <v>53765.75</v>
      </c>
      <c r="G2200" s="332" t="s">
        <v>250</v>
      </c>
      <c r="H2200" s="332" t="s">
        <v>1300</v>
      </c>
      <c r="I2200" s="337" t="s">
        <v>3579</v>
      </c>
      <c r="J2200" s="332" t="s">
        <v>8687</v>
      </c>
      <c r="K2200" s="332"/>
      <c r="L2200" s="332"/>
      <c r="M2200" s="332"/>
      <c r="N2200" s="332">
        <f t="shared" si="135"/>
        <v>53765.75</v>
      </c>
      <c r="O2200" s="332"/>
      <c r="P2200" s="332"/>
      <c r="Q2200" s="332"/>
      <c r="R2200" s="332">
        <f t="shared" si="136"/>
        <v>53765.75</v>
      </c>
      <c r="S2200" s="337">
        <f t="shared" si="140"/>
        <v>0</v>
      </c>
    </row>
    <row r="2201" spans="1:19" x14ac:dyDescent="0.25">
      <c r="A2201" s="337">
        <v>2209</v>
      </c>
      <c r="B2201" s="337" t="s">
        <v>2055</v>
      </c>
      <c r="C2201" s="333">
        <v>45239</v>
      </c>
      <c r="D2201" s="366">
        <v>124031601011082</v>
      </c>
      <c r="E2201" s="333">
        <v>45239</v>
      </c>
      <c r="F2201" s="332">
        <v>139.01</v>
      </c>
      <c r="G2201" s="332" t="s">
        <v>7717</v>
      </c>
      <c r="H2201" s="332" t="s">
        <v>12535</v>
      </c>
      <c r="I2201" s="337" t="s">
        <v>3579</v>
      </c>
      <c r="J2201" s="332" t="s">
        <v>9687</v>
      </c>
      <c r="K2201" s="332"/>
      <c r="L2201" s="332"/>
      <c r="M2201" s="332"/>
      <c r="N2201" s="332">
        <f t="shared" si="135"/>
        <v>139.01</v>
      </c>
      <c r="O2201" s="332"/>
      <c r="P2201" s="332"/>
      <c r="Q2201" s="332"/>
      <c r="R2201" s="332">
        <f t="shared" si="136"/>
        <v>139.01</v>
      </c>
      <c r="S2201" s="337">
        <f t="shared" si="140"/>
        <v>0</v>
      </c>
    </row>
    <row r="2202" spans="1:19" x14ac:dyDescent="0.25">
      <c r="A2202" s="337">
        <v>2210</v>
      </c>
      <c r="B2202" s="337" t="s">
        <v>2056</v>
      </c>
      <c r="C2202" s="333">
        <v>45239</v>
      </c>
      <c r="D2202" s="366">
        <v>124031601011083</v>
      </c>
      <c r="E2202" s="333">
        <v>45239</v>
      </c>
      <c r="F2202" s="332">
        <v>139.01</v>
      </c>
      <c r="G2202" s="332" t="s">
        <v>7717</v>
      </c>
      <c r="H2202" s="332" t="s">
        <v>12536</v>
      </c>
      <c r="I2202" s="337" t="s">
        <v>3579</v>
      </c>
      <c r="J2202" s="332" t="s">
        <v>9687</v>
      </c>
      <c r="K2202" s="332"/>
      <c r="L2202" s="332"/>
      <c r="M2202" s="332"/>
      <c r="N2202" s="332">
        <f t="shared" si="135"/>
        <v>139.01</v>
      </c>
      <c r="O2202" s="332"/>
      <c r="P2202" s="332"/>
      <c r="Q2202" s="332"/>
      <c r="R2202" s="332">
        <f t="shared" si="136"/>
        <v>139.01</v>
      </c>
      <c r="S2202" s="337">
        <f t="shared" si="140"/>
        <v>0</v>
      </c>
    </row>
    <row r="2203" spans="1:19" x14ac:dyDescent="0.25">
      <c r="A2203" s="337">
        <v>2211</v>
      </c>
      <c r="B2203" s="337" t="s">
        <v>2060</v>
      </c>
      <c r="C2203" s="333">
        <v>45239</v>
      </c>
      <c r="D2203" s="332">
        <v>5239310</v>
      </c>
      <c r="E2203" s="333">
        <v>45238</v>
      </c>
      <c r="F2203" s="332">
        <v>451.29</v>
      </c>
      <c r="G2203" s="332" t="s">
        <v>263</v>
      </c>
      <c r="H2203" s="332" t="s">
        <v>771</v>
      </c>
      <c r="I2203" s="337" t="s">
        <v>3579</v>
      </c>
      <c r="J2203" s="332" t="s">
        <v>8687</v>
      </c>
      <c r="K2203" s="332"/>
      <c r="L2203" s="332"/>
      <c r="M2203" s="332"/>
      <c r="N2203" s="332">
        <f t="shared" si="135"/>
        <v>451.29</v>
      </c>
      <c r="O2203" s="332"/>
      <c r="P2203" s="332"/>
      <c r="Q2203" s="332"/>
      <c r="R2203" s="332">
        <f t="shared" si="136"/>
        <v>451.29</v>
      </c>
      <c r="S2203" s="337">
        <f t="shared" si="140"/>
        <v>0</v>
      </c>
    </row>
    <row r="2204" spans="1:19" x14ac:dyDescent="0.25">
      <c r="A2204" s="337">
        <v>2212</v>
      </c>
      <c r="B2204" s="337" t="s">
        <v>2061</v>
      </c>
      <c r="C2204" s="333">
        <v>45239</v>
      </c>
      <c r="D2204" s="332">
        <v>2246405</v>
      </c>
      <c r="E2204" s="333">
        <v>45230</v>
      </c>
      <c r="F2204" s="332">
        <v>90.25</v>
      </c>
      <c r="G2204" s="332" t="s">
        <v>214</v>
      </c>
      <c r="H2204" s="332" t="s">
        <v>2976</v>
      </c>
      <c r="I2204" s="337" t="s">
        <v>3579</v>
      </c>
      <c r="J2204" s="332" t="s">
        <v>12142</v>
      </c>
      <c r="K2204" s="332"/>
      <c r="L2204" s="332"/>
      <c r="M2204" s="332"/>
      <c r="N2204" s="332">
        <f t="shared" si="135"/>
        <v>90.25</v>
      </c>
      <c r="O2204" s="332"/>
      <c r="P2204" s="332"/>
      <c r="Q2204" s="332"/>
      <c r="R2204" s="332">
        <f t="shared" si="136"/>
        <v>90.25</v>
      </c>
      <c r="S2204" s="337">
        <f t="shared" si="140"/>
        <v>0</v>
      </c>
    </row>
    <row r="2205" spans="1:19" x14ac:dyDescent="0.25">
      <c r="A2205" s="337">
        <v>2213</v>
      </c>
      <c r="B2205" s="337" t="s">
        <v>2062</v>
      </c>
      <c r="C2205" s="333">
        <v>45239</v>
      </c>
      <c r="D2205" s="332">
        <v>274</v>
      </c>
      <c r="E2205" s="333">
        <v>45237</v>
      </c>
      <c r="F2205" s="332">
        <v>322.66000000000003</v>
      </c>
      <c r="G2205" s="332" t="s">
        <v>11370</v>
      </c>
      <c r="H2205" s="332" t="s">
        <v>5961</v>
      </c>
      <c r="I2205" s="337" t="s">
        <v>3579</v>
      </c>
      <c r="J2205" s="332" t="s">
        <v>12142</v>
      </c>
      <c r="K2205" s="332"/>
      <c r="L2205" s="332"/>
      <c r="M2205" s="332"/>
      <c r="N2205" s="332">
        <f t="shared" si="135"/>
        <v>322.66000000000003</v>
      </c>
      <c r="O2205" s="332"/>
      <c r="P2205" s="332"/>
      <c r="Q2205" s="332"/>
      <c r="R2205" s="332">
        <f t="shared" si="136"/>
        <v>322.66000000000003</v>
      </c>
      <c r="S2205" s="337">
        <f t="shared" si="140"/>
        <v>0</v>
      </c>
    </row>
    <row r="2206" spans="1:19" x14ac:dyDescent="0.25">
      <c r="A2206" s="337">
        <v>2214</v>
      </c>
      <c r="B2206" s="337" t="s">
        <v>12531</v>
      </c>
      <c r="C2206" s="333">
        <v>45243</v>
      </c>
      <c r="D2206" s="332">
        <v>200271958</v>
      </c>
      <c r="E2206" s="333">
        <v>45243</v>
      </c>
      <c r="F2206" s="332">
        <v>220</v>
      </c>
      <c r="G2206" s="332" t="s">
        <v>474</v>
      </c>
      <c r="H2206" s="332" t="s">
        <v>12537</v>
      </c>
      <c r="I2206" s="337" t="s">
        <v>3579</v>
      </c>
      <c r="J2206" s="332" t="s">
        <v>9687</v>
      </c>
      <c r="K2206" s="332"/>
      <c r="L2206" s="332"/>
      <c r="M2206" s="332"/>
      <c r="N2206" s="332">
        <f t="shared" si="135"/>
        <v>220</v>
      </c>
      <c r="O2206" s="332"/>
      <c r="P2206" s="332"/>
      <c r="Q2206" s="332"/>
      <c r="R2206" s="332">
        <f t="shared" si="136"/>
        <v>220</v>
      </c>
      <c r="S2206" s="337">
        <f t="shared" si="140"/>
        <v>0</v>
      </c>
    </row>
    <row r="2207" spans="1:19" x14ac:dyDescent="0.25">
      <c r="A2207" s="337">
        <v>2215</v>
      </c>
      <c r="B2207" s="337" t="s">
        <v>9309</v>
      </c>
      <c r="C2207" s="338">
        <v>45210</v>
      </c>
      <c r="D2207" s="337">
        <v>10238</v>
      </c>
      <c r="E2207" s="340">
        <v>45209</v>
      </c>
      <c r="F2207" s="337">
        <v>27</v>
      </c>
      <c r="G2207" s="337" t="s">
        <v>1251</v>
      </c>
      <c r="H2207" s="337" t="s">
        <v>92</v>
      </c>
      <c r="I2207" s="337" t="s">
        <v>3579</v>
      </c>
      <c r="J2207" s="337" t="s">
        <v>8112</v>
      </c>
      <c r="K2207" s="337">
        <v>0</v>
      </c>
      <c r="L2207" s="338">
        <v>45209</v>
      </c>
      <c r="M2207" s="341">
        <v>45210</v>
      </c>
      <c r="N2207" s="337">
        <v>27</v>
      </c>
      <c r="O2207" s="337" t="s">
        <v>50</v>
      </c>
      <c r="P2207" s="337">
        <v>16030</v>
      </c>
      <c r="Q2207" s="341">
        <v>45209</v>
      </c>
      <c r="R2207" s="342">
        <v>27</v>
      </c>
      <c r="S2207" s="337">
        <f t="shared" si="140"/>
        <v>0</v>
      </c>
    </row>
    <row r="2208" spans="1:19" x14ac:dyDescent="0.25">
      <c r="A2208" s="337">
        <v>2216</v>
      </c>
      <c r="B2208" s="337" t="s">
        <v>12538</v>
      </c>
      <c r="C2208" s="338">
        <v>45210</v>
      </c>
      <c r="D2208" s="337">
        <v>4645</v>
      </c>
      <c r="E2208" s="340">
        <v>45210</v>
      </c>
      <c r="F2208" s="337">
        <v>81.040000000000006</v>
      </c>
      <c r="G2208" s="337" t="s">
        <v>11258</v>
      </c>
      <c r="H2208" s="337" t="s">
        <v>57</v>
      </c>
      <c r="I2208" s="337" t="s">
        <v>3579</v>
      </c>
      <c r="J2208" s="337" t="s">
        <v>10256</v>
      </c>
      <c r="K2208" s="337">
        <v>30</v>
      </c>
      <c r="L2208" s="338">
        <v>45240</v>
      </c>
      <c r="M2208" s="341">
        <v>45210</v>
      </c>
      <c r="N2208" s="337">
        <v>81.040000000000006</v>
      </c>
      <c r="O2208" s="337"/>
      <c r="P2208" s="337"/>
      <c r="Q2208" s="341"/>
      <c r="R2208" s="342"/>
      <c r="S2208" s="337">
        <f t="shared" si="140"/>
        <v>-45240</v>
      </c>
    </row>
    <row r="2209" spans="1:19" x14ac:dyDescent="0.25">
      <c r="A2209" s="337">
        <v>2217</v>
      </c>
      <c r="B2209" s="337" t="s">
        <v>12539</v>
      </c>
      <c r="C2209" s="338">
        <v>45211</v>
      </c>
      <c r="D2209" s="337">
        <v>230083</v>
      </c>
      <c r="E2209" s="340">
        <v>45210</v>
      </c>
      <c r="F2209" s="337">
        <v>490</v>
      </c>
      <c r="G2209" s="337" t="s">
        <v>12540</v>
      </c>
      <c r="H2209" s="337" t="s">
        <v>12541</v>
      </c>
      <c r="I2209" s="337" t="s">
        <v>3579</v>
      </c>
      <c r="J2209" s="337" t="s">
        <v>10256</v>
      </c>
      <c r="K2209" s="337">
        <v>0</v>
      </c>
      <c r="L2209" s="338">
        <v>45210</v>
      </c>
      <c r="M2209" s="341">
        <v>45211</v>
      </c>
      <c r="N2209" s="337">
        <v>490</v>
      </c>
      <c r="O2209" s="337"/>
      <c r="P2209" s="337"/>
      <c r="Q2209" s="341"/>
      <c r="R2209" s="342"/>
      <c r="S2209" s="337">
        <f t="shared" si="140"/>
        <v>-45210</v>
      </c>
    </row>
    <row r="2210" spans="1:19" x14ac:dyDescent="0.25">
      <c r="A2210" s="337">
        <v>2218</v>
      </c>
      <c r="B2210" s="337" t="s">
        <v>12542</v>
      </c>
      <c r="C2210" s="338">
        <v>45211</v>
      </c>
      <c r="D2210" s="337">
        <v>3001064652</v>
      </c>
      <c r="E2210" s="340">
        <v>45211</v>
      </c>
      <c r="F2210" s="337">
        <v>460.77</v>
      </c>
      <c r="G2210" s="337" t="s">
        <v>9263</v>
      </c>
      <c r="H2210" s="337" t="s">
        <v>12543</v>
      </c>
      <c r="I2210" s="337" t="s">
        <v>3579</v>
      </c>
      <c r="J2210" s="337" t="s">
        <v>10256</v>
      </c>
      <c r="K2210" s="337">
        <v>0</v>
      </c>
      <c r="L2210" s="338">
        <v>45211</v>
      </c>
      <c r="M2210" s="341">
        <v>45211</v>
      </c>
      <c r="N2210" s="337">
        <v>460.77</v>
      </c>
      <c r="O2210" s="337"/>
      <c r="P2210" s="337"/>
      <c r="Q2210" s="341"/>
      <c r="R2210" s="342"/>
      <c r="S2210" s="337">
        <f t="shared" si="140"/>
        <v>-45211</v>
      </c>
    </row>
    <row r="2211" spans="1:19" x14ac:dyDescent="0.25">
      <c r="A2211" s="337">
        <v>2219</v>
      </c>
      <c r="B2211" s="337" t="s">
        <v>12544</v>
      </c>
      <c r="C2211" s="338">
        <v>45212</v>
      </c>
      <c r="D2211" s="337">
        <v>10354</v>
      </c>
      <c r="E2211" s="340">
        <v>45211</v>
      </c>
      <c r="F2211" s="337">
        <v>9</v>
      </c>
      <c r="G2211" s="337" t="s">
        <v>1251</v>
      </c>
      <c r="H2211" s="337" t="s">
        <v>92</v>
      </c>
      <c r="I2211" s="337" t="s">
        <v>3579</v>
      </c>
      <c r="J2211" s="337" t="s">
        <v>8112</v>
      </c>
      <c r="K2211" s="337">
        <v>0</v>
      </c>
      <c r="L2211" s="338">
        <v>45211</v>
      </c>
      <c r="M2211" s="341">
        <v>45212</v>
      </c>
      <c r="N2211" s="337">
        <v>9</v>
      </c>
      <c r="O2211" s="337" t="s">
        <v>50</v>
      </c>
      <c r="P2211" s="337">
        <v>16207</v>
      </c>
      <c r="Q2211" s="341">
        <v>45211</v>
      </c>
      <c r="R2211" s="342">
        <v>9</v>
      </c>
      <c r="S2211" s="337">
        <f t="shared" si="140"/>
        <v>0</v>
      </c>
    </row>
    <row r="2212" spans="1:19" x14ac:dyDescent="0.25">
      <c r="A2212" s="337">
        <v>2220</v>
      </c>
      <c r="B2212" s="337" t="s">
        <v>12545</v>
      </c>
      <c r="C2212" s="338">
        <v>45215</v>
      </c>
      <c r="D2212" s="337">
        <v>4647</v>
      </c>
      <c r="E2212" s="340">
        <v>45215</v>
      </c>
      <c r="F2212" s="337">
        <v>238.09</v>
      </c>
      <c r="G2212" s="337" t="s">
        <v>11258</v>
      </c>
      <c r="H2212" s="337" t="s">
        <v>57</v>
      </c>
      <c r="I2212" s="337" t="s">
        <v>3579</v>
      </c>
      <c r="J2212" s="337" t="s">
        <v>10256</v>
      </c>
      <c r="K2212" s="337">
        <v>30</v>
      </c>
      <c r="L2212" s="338">
        <v>45245</v>
      </c>
      <c r="M2212" s="341">
        <v>45215</v>
      </c>
      <c r="N2212" s="337">
        <v>238.09</v>
      </c>
      <c r="O2212" s="337"/>
      <c r="P2212" s="337"/>
      <c r="Q2212" s="341"/>
      <c r="R2212" s="342"/>
      <c r="S2212" s="337">
        <f t="shared" si="140"/>
        <v>-45245</v>
      </c>
    </row>
    <row r="2213" spans="1:19" x14ac:dyDescent="0.25">
      <c r="A2213" s="337">
        <v>2221</v>
      </c>
      <c r="B2213" s="337" t="s">
        <v>12546</v>
      </c>
      <c r="C2213" s="338">
        <v>45216</v>
      </c>
      <c r="D2213" s="337">
        <v>14438</v>
      </c>
      <c r="E2213" s="340">
        <v>45215</v>
      </c>
      <c r="F2213" s="337">
        <v>3451</v>
      </c>
      <c r="G2213" s="337" t="s">
        <v>12547</v>
      </c>
      <c r="H2213" s="337" t="s">
        <v>12548</v>
      </c>
      <c r="I2213" s="337" t="s">
        <v>3579</v>
      </c>
      <c r="J2213" s="337" t="s">
        <v>10256</v>
      </c>
      <c r="K2213" s="337">
        <v>30</v>
      </c>
      <c r="L2213" s="338">
        <v>45245</v>
      </c>
      <c r="M2213" s="341">
        <v>45216</v>
      </c>
      <c r="N2213" s="337">
        <v>3451</v>
      </c>
      <c r="O2213" s="337"/>
      <c r="P2213" s="337"/>
      <c r="Q2213" s="341"/>
      <c r="R2213" s="342"/>
      <c r="S2213" s="337">
        <f t="shared" si="140"/>
        <v>-45245</v>
      </c>
    </row>
    <row r="2214" spans="1:19" x14ac:dyDescent="0.25">
      <c r="A2214" s="337">
        <v>2222</v>
      </c>
      <c r="B2214" s="337" t="s">
        <v>12549</v>
      </c>
      <c r="C2214" s="338">
        <v>45216</v>
      </c>
      <c r="D2214" s="337">
        <v>6727858</v>
      </c>
      <c r="E2214" s="340">
        <v>45212</v>
      </c>
      <c r="F2214" s="337">
        <v>16778.36</v>
      </c>
      <c r="G2214" s="337" t="s">
        <v>11237</v>
      </c>
      <c r="H2214" s="337" t="s">
        <v>11238</v>
      </c>
      <c r="I2214" s="337" t="s">
        <v>3579</v>
      </c>
      <c r="J2214" s="337" t="s">
        <v>8112</v>
      </c>
      <c r="K2214" s="337">
        <v>15</v>
      </c>
      <c r="L2214" s="338">
        <v>45227</v>
      </c>
      <c r="M2214" s="341">
        <v>45217</v>
      </c>
      <c r="N2214" s="337">
        <v>16778.36</v>
      </c>
      <c r="O2214" s="337"/>
      <c r="P2214" s="337"/>
      <c r="Q2214" s="341"/>
      <c r="R2214" s="342"/>
      <c r="S2214" s="337">
        <f t="shared" si="140"/>
        <v>-45227</v>
      </c>
    </row>
    <row r="2215" spans="1:19" x14ac:dyDescent="0.25">
      <c r="A2215" s="337">
        <v>2223</v>
      </c>
      <c r="B2215" s="337" t="s">
        <v>12550</v>
      </c>
      <c r="C2215" s="338">
        <v>45217</v>
      </c>
      <c r="D2215" s="337">
        <v>3001064915</v>
      </c>
      <c r="E2215" s="340">
        <v>45216</v>
      </c>
      <c r="F2215" s="337">
        <v>460.77</v>
      </c>
      <c r="G2215" s="337" t="s">
        <v>9263</v>
      </c>
      <c r="H2215" s="337" t="s">
        <v>4395</v>
      </c>
      <c r="I2215" s="337" t="s">
        <v>3579</v>
      </c>
      <c r="J2215" s="337" t="s">
        <v>10256</v>
      </c>
      <c r="K2215" s="337">
        <v>0</v>
      </c>
      <c r="L2215" s="338">
        <v>45216</v>
      </c>
      <c r="M2215" s="341">
        <v>45216</v>
      </c>
      <c r="N2215" s="337">
        <v>460.77</v>
      </c>
      <c r="O2215" s="337"/>
      <c r="P2215" s="337"/>
      <c r="Q2215" s="341"/>
      <c r="R2215" s="342"/>
      <c r="S2215" s="337">
        <f t="shared" si="140"/>
        <v>-45216</v>
      </c>
    </row>
    <row r="2216" spans="1:19" x14ac:dyDescent="0.25">
      <c r="A2216" s="337">
        <v>2224</v>
      </c>
      <c r="B2216" s="337" t="s">
        <v>12551</v>
      </c>
      <c r="C2216" s="338">
        <v>45217</v>
      </c>
      <c r="D2216" s="337">
        <v>3001064914</v>
      </c>
      <c r="E2216" s="340">
        <v>45216</v>
      </c>
      <c r="F2216" s="337">
        <v>-460.77</v>
      </c>
      <c r="G2216" s="337" t="s">
        <v>9263</v>
      </c>
      <c r="H2216" s="337" t="s">
        <v>4395</v>
      </c>
      <c r="I2216" s="337" t="s">
        <v>3579</v>
      </c>
      <c r="J2216" s="337" t="s">
        <v>10256</v>
      </c>
      <c r="K2216" s="337">
        <v>0</v>
      </c>
      <c r="L2216" s="338">
        <v>45216</v>
      </c>
      <c r="M2216" s="341">
        <v>45216</v>
      </c>
      <c r="N2216" s="337">
        <v>-460.77</v>
      </c>
      <c r="O2216" s="337"/>
      <c r="P2216" s="337"/>
      <c r="Q2216" s="341"/>
      <c r="R2216" s="342"/>
      <c r="S2216" s="337">
        <f t="shared" si="140"/>
        <v>-45216</v>
      </c>
    </row>
    <row r="2217" spans="1:19" x14ac:dyDescent="0.25">
      <c r="A2217" s="337">
        <v>2225</v>
      </c>
      <c r="B2217" s="337" t="s">
        <v>12552</v>
      </c>
      <c r="C2217" s="338">
        <v>45217</v>
      </c>
      <c r="D2217" s="337">
        <v>446518</v>
      </c>
      <c r="E2217" s="340">
        <v>45217</v>
      </c>
      <c r="F2217" s="337">
        <v>341.94</v>
      </c>
      <c r="G2217" s="337" t="s">
        <v>6544</v>
      </c>
      <c r="H2217" s="337" t="s">
        <v>3564</v>
      </c>
      <c r="I2217" s="337" t="s">
        <v>3579</v>
      </c>
      <c r="J2217" s="337" t="s">
        <v>10256</v>
      </c>
      <c r="K2217" s="337">
        <v>0</v>
      </c>
      <c r="L2217" s="338">
        <v>45217</v>
      </c>
      <c r="M2217" s="341">
        <v>45217</v>
      </c>
      <c r="N2217" s="337">
        <v>341.94</v>
      </c>
      <c r="O2217" s="337"/>
      <c r="P2217" s="337"/>
      <c r="Q2217" s="341"/>
      <c r="R2217" s="342"/>
      <c r="S2217" s="337">
        <f t="shared" si="140"/>
        <v>-45217</v>
      </c>
    </row>
    <row r="2218" spans="1:19" x14ac:dyDescent="0.25">
      <c r="A2218" s="337">
        <v>2226</v>
      </c>
      <c r="B2218" s="337" t="s">
        <v>12553</v>
      </c>
      <c r="C2218" s="338">
        <v>45217</v>
      </c>
      <c r="D2218" s="337">
        <v>35333</v>
      </c>
      <c r="E2218" s="340">
        <v>45217</v>
      </c>
      <c r="F2218" s="337">
        <v>286.38</v>
      </c>
      <c r="G2218" s="337" t="s">
        <v>718</v>
      </c>
      <c r="H2218" s="337" t="s">
        <v>6101</v>
      </c>
      <c r="I2218" s="337" t="s">
        <v>3579</v>
      </c>
      <c r="J2218" s="337" t="s">
        <v>10256</v>
      </c>
      <c r="K2218" s="337">
        <v>1</v>
      </c>
      <c r="L2218" s="338">
        <v>45218</v>
      </c>
      <c r="M2218" s="341">
        <v>45217</v>
      </c>
      <c r="N2218" s="337">
        <v>286.38</v>
      </c>
      <c r="O2218" s="337"/>
      <c r="P2218" s="337"/>
      <c r="Q2218" s="341"/>
      <c r="R2218" s="342"/>
      <c r="S2218" s="337">
        <f t="shared" si="140"/>
        <v>-45218</v>
      </c>
    </row>
    <row r="2219" spans="1:19" x14ac:dyDescent="0.25">
      <c r="A2219" s="337">
        <v>2227</v>
      </c>
      <c r="B2219" s="337" t="s">
        <v>12554</v>
      </c>
      <c r="C2219" s="338">
        <v>45218</v>
      </c>
      <c r="D2219" s="337">
        <v>12923586901</v>
      </c>
      <c r="E2219" s="340">
        <v>45218</v>
      </c>
      <c r="F2219" s="337">
        <v>17.309999999999999</v>
      </c>
      <c r="G2219" s="337" t="s">
        <v>6384</v>
      </c>
      <c r="H2219" s="337" t="s">
        <v>1234</v>
      </c>
      <c r="I2219" s="337" t="s">
        <v>3579</v>
      </c>
      <c r="J2219" s="337" t="s">
        <v>10256</v>
      </c>
      <c r="K2219" s="337">
        <v>0</v>
      </c>
      <c r="L2219" s="338">
        <v>45218</v>
      </c>
      <c r="M2219" s="341">
        <v>45218</v>
      </c>
      <c r="N2219" s="337">
        <v>17.309999999999999</v>
      </c>
      <c r="O2219" s="337" t="s">
        <v>108</v>
      </c>
      <c r="P2219" s="337">
        <v>12923586901</v>
      </c>
      <c r="Q2219" s="341">
        <v>45218</v>
      </c>
      <c r="R2219" s="342">
        <v>17.309999999999999</v>
      </c>
      <c r="S2219" s="337">
        <f t="shared" si="140"/>
        <v>0</v>
      </c>
    </row>
    <row r="2220" spans="1:19" x14ac:dyDescent="0.25">
      <c r="A2220" s="337">
        <v>2228</v>
      </c>
      <c r="B2220" s="337" t="s">
        <v>12555</v>
      </c>
      <c r="C2220" s="338">
        <v>45218</v>
      </c>
      <c r="D2220" s="337">
        <v>10582</v>
      </c>
      <c r="E2220" s="340">
        <v>45217</v>
      </c>
      <c r="F2220" s="337">
        <v>18</v>
      </c>
      <c r="G2220" s="337" t="s">
        <v>1251</v>
      </c>
      <c r="H2220" s="337" t="s">
        <v>92</v>
      </c>
      <c r="I2220" s="337" t="s">
        <v>3579</v>
      </c>
      <c r="J2220" s="337" t="s">
        <v>8112</v>
      </c>
      <c r="K2220" s="337">
        <v>0</v>
      </c>
      <c r="L2220" s="338">
        <v>45217</v>
      </c>
      <c r="M2220" s="341">
        <v>45218</v>
      </c>
      <c r="N2220" s="337">
        <v>18</v>
      </c>
      <c r="O2220" s="337"/>
      <c r="P2220" s="337"/>
      <c r="Q2220" s="341"/>
      <c r="R2220" s="342"/>
      <c r="S2220" s="337">
        <f t="shared" si="140"/>
        <v>-45217</v>
      </c>
    </row>
    <row r="2221" spans="1:19" x14ac:dyDescent="0.25">
      <c r="A2221" s="337">
        <v>2229</v>
      </c>
      <c r="B2221" s="337" t="s">
        <v>12556</v>
      </c>
      <c r="C2221" s="338">
        <v>45219</v>
      </c>
      <c r="D2221" s="337">
        <v>10634</v>
      </c>
      <c r="E2221" s="340">
        <v>45218</v>
      </c>
      <c r="F2221" s="337">
        <v>9</v>
      </c>
      <c r="G2221" s="337" t="s">
        <v>1251</v>
      </c>
      <c r="H2221" s="337" t="s">
        <v>92</v>
      </c>
      <c r="I2221" s="337" t="s">
        <v>3579</v>
      </c>
      <c r="J2221" s="337" t="s">
        <v>8112</v>
      </c>
      <c r="K2221" s="337">
        <v>0</v>
      </c>
      <c r="L2221" s="338">
        <v>45218</v>
      </c>
      <c r="M2221" s="341">
        <v>45219</v>
      </c>
      <c r="N2221" s="337">
        <v>9</v>
      </c>
      <c r="O2221" s="337" t="s">
        <v>108</v>
      </c>
      <c r="P2221" s="337">
        <v>16634</v>
      </c>
      <c r="Q2221" s="341">
        <v>45218</v>
      </c>
      <c r="R2221" s="342">
        <v>9</v>
      </c>
      <c r="S2221" s="337">
        <f t="shared" si="140"/>
        <v>0</v>
      </c>
    </row>
    <row r="2222" spans="1:19" x14ac:dyDescent="0.25">
      <c r="A2222" s="337">
        <v>2230</v>
      </c>
      <c r="B2222" s="337" t="s">
        <v>12557</v>
      </c>
      <c r="C2222" s="338">
        <v>45220</v>
      </c>
      <c r="D2222" s="337">
        <v>10268</v>
      </c>
      <c r="E2222" s="340">
        <v>45219</v>
      </c>
      <c r="F2222" s="337">
        <v>2100.16</v>
      </c>
      <c r="G2222" s="337" t="s">
        <v>10980</v>
      </c>
      <c r="H2222" s="337" t="s">
        <v>12558</v>
      </c>
      <c r="I2222" s="337" t="s">
        <v>3579</v>
      </c>
      <c r="J2222" s="337" t="s">
        <v>10256</v>
      </c>
      <c r="K2222" s="337">
        <v>30</v>
      </c>
      <c r="L2222" s="338">
        <v>45249</v>
      </c>
      <c r="M2222" s="341">
        <v>45219</v>
      </c>
      <c r="N2222" s="337">
        <v>2100.16</v>
      </c>
      <c r="O2222" s="337"/>
      <c r="P2222" s="337"/>
      <c r="Q2222" s="341"/>
      <c r="R2222" s="342"/>
      <c r="S2222" s="337">
        <f t="shared" si="140"/>
        <v>-45249</v>
      </c>
    </row>
    <row r="2223" spans="1:19" x14ac:dyDescent="0.25">
      <c r="A2223" s="337">
        <v>2231</v>
      </c>
      <c r="B2223" s="337" t="s">
        <v>5320</v>
      </c>
      <c r="C2223" s="338">
        <v>45222</v>
      </c>
      <c r="D2223" s="337">
        <v>3171</v>
      </c>
      <c r="E2223" s="340">
        <v>45216</v>
      </c>
      <c r="F2223" s="337">
        <v>9073.31</v>
      </c>
      <c r="G2223" s="337" t="s">
        <v>3717</v>
      </c>
      <c r="H2223" s="337" t="s">
        <v>12559</v>
      </c>
      <c r="I2223" s="337" t="s">
        <v>3579</v>
      </c>
      <c r="J2223" s="337" t="s">
        <v>4434</v>
      </c>
      <c r="K2223" s="337">
        <v>60</v>
      </c>
      <c r="L2223" s="338">
        <v>45276</v>
      </c>
      <c r="M2223" s="341">
        <v>45222</v>
      </c>
      <c r="N2223" s="337">
        <v>9073.31</v>
      </c>
      <c r="O2223" s="337"/>
      <c r="P2223" s="337"/>
      <c r="Q2223" s="341"/>
      <c r="R2223" s="342"/>
      <c r="S2223" s="337">
        <f t="shared" si="140"/>
        <v>-45276</v>
      </c>
    </row>
    <row r="2224" spans="1:19" x14ac:dyDescent="0.25">
      <c r="A2224" s="337">
        <v>2232</v>
      </c>
      <c r="B2224" s="337" t="s">
        <v>12560</v>
      </c>
      <c r="C2224" s="338">
        <v>45222</v>
      </c>
      <c r="D2224" s="337">
        <v>3174</v>
      </c>
      <c r="E2224" s="340">
        <v>45216</v>
      </c>
      <c r="F2224" s="337">
        <v>8229.7099999999991</v>
      </c>
      <c r="G2224" s="337" t="s">
        <v>3717</v>
      </c>
      <c r="H2224" s="337" t="s">
        <v>12559</v>
      </c>
      <c r="I2224" s="337" t="s">
        <v>3579</v>
      </c>
      <c r="J2224" s="337" t="s">
        <v>4434</v>
      </c>
      <c r="K2224" s="337">
        <v>60</v>
      </c>
      <c r="L2224" s="338">
        <v>45276</v>
      </c>
      <c r="M2224" s="341">
        <v>45222</v>
      </c>
      <c r="N2224" s="337">
        <v>8229.7099999999991</v>
      </c>
      <c r="O2224" s="337"/>
      <c r="P2224" s="337"/>
      <c r="Q2224" s="341"/>
      <c r="R2224" s="342"/>
      <c r="S2224" s="337">
        <f t="shared" si="140"/>
        <v>-45276</v>
      </c>
    </row>
    <row r="2225" spans="1:19" x14ac:dyDescent="0.25">
      <c r="A2225" s="337">
        <v>2233</v>
      </c>
      <c r="B2225" s="337" t="s">
        <v>12561</v>
      </c>
      <c r="C2225" s="338">
        <v>45224</v>
      </c>
      <c r="D2225" s="337">
        <v>47837</v>
      </c>
      <c r="E2225" s="340">
        <v>45224</v>
      </c>
      <c r="F2225" s="337">
        <v>570</v>
      </c>
      <c r="G2225" s="337" t="s">
        <v>12057</v>
      </c>
      <c r="H2225" s="337" t="s">
        <v>9262</v>
      </c>
      <c r="I2225" s="337" t="s">
        <v>3579</v>
      </c>
      <c r="J2225" s="337" t="s">
        <v>10256</v>
      </c>
      <c r="K2225" s="337">
        <v>30</v>
      </c>
      <c r="L2225" s="338">
        <v>45254</v>
      </c>
      <c r="M2225" s="341">
        <v>45224</v>
      </c>
      <c r="N2225" s="337">
        <v>570</v>
      </c>
      <c r="O2225" s="337"/>
      <c r="P2225" s="337"/>
      <c r="Q2225" s="341"/>
      <c r="R2225" s="342"/>
      <c r="S2225" s="337">
        <f t="shared" si="140"/>
        <v>-45254</v>
      </c>
    </row>
    <row r="2226" spans="1:19" x14ac:dyDescent="0.25">
      <c r="A2226" s="337">
        <v>2234</v>
      </c>
      <c r="B2226" s="337" t="s">
        <v>5320</v>
      </c>
      <c r="C2226" s="338">
        <v>45222</v>
      </c>
      <c r="D2226" s="337">
        <v>3171</v>
      </c>
      <c r="E2226" s="340">
        <v>45216</v>
      </c>
      <c r="F2226" s="337">
        <v>9073.31</v>
      </c>
      <c r="G2226" s="337" t="s">
        <v>3717</v>
      </c>
      <c r="H2226" s="337" t="s">
        <v>10701</v>
      </c>
      <c r="I2226" s="337" t="s">
        <v>3579</v>
      </c>
      <c r="J2226" s="337" t="s">
        <v>4434</v>
      </c>
      <c r="K2226" s="337">
        <v>60</v>
      </c>
      <c r="L2226" s="338">
        <v>45276</v>
      </c>
      <c r="M2226" s="341">
        <v>45222</v>
      </c>
      <c r="N2226" s="337">
        <v>9073.31</v>
      </c>
      <c r="O2226" s="337"/>
      <c r="P2226" s="337"/>
      <c r="Q2226" s="341"/>
      <c r="R2226" s="342"/>
      <c r="S2226" s="337">
        <f t="shared" si="140"/>
        <v>-45276</v>
      </c>
    </row>
    <row r="2227" spans="1:19" x14ac:dyDescent="0.25">
      <c r="A2227" s="337">
        <v>2235</v>
      </c>
      <c r="B2227" s="337" t="s">
        <v>12560</v>
      </c>
      <c r="C2227" s="338">
        <v>45222</v>
      </c>
      <c r="D2227" s="337">
        <v>3174</v>
      </c>
      <c r="E2227" s="340">
        <v>45216</v>
      </c>
      <c r="F2227" s="337">
        <v>8229.7099999999991</v>
      </c>
      <c r="G2227" s="337" t="s">
        <v>3717</v>
      </c>
      <c r="H2227" s="337" t="s">
        <v>10701</v>
      </c>
      <c r="I2227" s="337" t="s">
        <v>3579</v>
      </c>
      <c r="J2227" s="337" t="s">
        <v>4434</v>
      </c>
      <c r="K2227" s="337">
        <v>60</v>
      </c>
      <c r="L2227" s="338">
        <v>45276</v>
      </c>
      <c r="M2227" s="341">
        <v>45222</v>
      </c>
      <c r="N2227" s="337">
        <v>8229.7099999999991</v>
      </c>
      <c r="O2227" s="337"/>
      <c r="P2227" s="337"/>
      <c r="Q2227" s="341"/>
      <c r="R2227" s="342"/>
      <c r="S2227" s="337">
        <f t="shared" si="140"/>
        <v>-45276</v>
      </c>
    </row>
    <row r="2228" spans="1:19" x14ac:dyDescent="0.25">
      <c r="A2228" s="337">
        <v>2236</v>
      </c>
      <c r="B2228" s="337" t="s">
        <v>12562</v>
      </c>
      <c r="C2228" s="338">
        <v>45223</v>
      </c>
      <c r="D2228" s="337">
        <v>10735</v>
      </c>
      <c r="E2228" s="340">
        <v>45222</v>
      </c>
      <c r="F2228" s="337">
        <v>36</v>
      </c>
      <c r="G2228" s="337" t="s">
        <v>1251</v>
      </c>
      <c r="H2228" s="337" t="s">
        <v>92</v>
      </c>
      <c r="I2228" s="337" t="s">
        <v>3579</v>
      </c>
      <c r="J2228" s="337" t="s">
        <v>4434</v>
      </c>
      <c r="K2228" s="337">
        <v>0</v>
      </c>
      <c r="L2228" s="338">
        <v>45222</v>
      </c>
      <c r="M2228" s="341">
        <v>45223</v>
      </c>
      <c r="N2228" s="337">
        <v>36</v>
      </c>
      <c r="O2228" s="337" t="s">
        <v>50</v>
      </c>
      <c r="P2228" s="337">
        <v>16791</v>
      </c>
      <c r="Q2228" s="341">
        <v>45222</v>
      </c>
      <c r="R2228" s="342">
        <v>36</v>
      </c>
      <c r="S2228" s="337">
        <f t="shared" si="140"/>
        <v>0</v>
      </c>
    </row>
    <row r="2229" spans="1:19" x14ac:dyDescent="0.25">
      <c r="A2229" s="337">
        <v>2237</v>
      </c>
      <c r="B2229" s="337" t="s">
        <v>12563</v>
      </c>
      <c r="C2229" s="338">
        <v>45225</v>
      </c>
      <c r="D2229" s="337">
        <v>10852</v>
      </c>
      <c r="E2229" s="340">
        <v>45224</v>
      </c>
      <c r="F2229" s="337">
        <v>22</v>
      </c>
      <c r="G2229" s="337" t="s">
        <v>1251</v>
      </c>
      <c r="H2229" s="337" t="s">
        <v>92</v>
      </c>
      <c r="I2229" s="337" t="s">
        <v>3579</v>
      </c>
      <c r="J2229" s="337" t="s">
        <v>8112</v>
      </c>
      <c r="K2229" s="337">
        <v>0</v>
      </c>
      <c r="L2229" s="338">
        <v>45224</v>
      </c>
      <c r="M2229" s="341">
        <v>45225</v>
      </c>
      <c r="N2229" s="337">
        <v>22</v>
      </c>
      <c r="O2229" s="337" t="s">
        <v>50</v>
      </c>
      <c r="P2229" s="337">
        <v>16962</v>
      </c>
      <c r="Q2229" s="341">
        <v>45224</v>
      </c>
      <c r="R2229" s="342">
        <v>22</v>
      </c>
      <c r="S2229" s="337">
        <f t="shared" si="140"/>
        <v>0</v>
      </c>
    </row>
    <row r="2230" spans="1:19" x14ac:dyDescent="0.25">
      <c r="A2230" s="337">
        <v>2238</v>
      </c>
      <c r="B2230" s="337" t="s">
        <v>12564</v>
      </c>
      <c r="C2230" s="338">
        <v>45226</v>
      </c>
      <c r="D2230" s="337">
        <v>10899</v>
      </c>
      <c r="E2230" s="340">
        <v>45225</v>
      </c>
      <c r="F2230" s="337">
        <v>10</v>
      </c>
      <c r="G2230" s="337" t="s">
        <v>1251</v>
      </c>
      <c r="H2230" s="337" t="s">
        <v>92</v>
      </c>
      <c r="I2230" s="337" t="s">
        <v>3579</v>
      </c>
      <c r="J2230" s="337" t="s">
        <v>4434</v>
      </c>
      <c r="K2230" s="337">
        <v>0</v>
      </c>
      <c r="L2230" s="338">
        <v>45225</v>
      </c>
      <c r="M2230" s="341">
        <v>45226</v>
      </c>
      <c r="N2230" s="337">
        <v>10</v>
      </c>
      <c r="O2230" s="337" t="s">
        <v>50</v>
      </c>
      <c r="P2230" s="337">
        <v>17031</v>
      </c>
      <c r="Q2230" s="341">
        <v>45225</v>
      </c>
      <c r="R2230" s="342">
        <v>10</v>
      </c>
      <c r="S2230" s="337">
        <f t="shared" si="140"/>
        <v>0</v>
      </c>
    </row>
    <row r="2231" spans="1:19" x14ac:dyDescent="0.25">
      <c r="A2231" s="337">
        <v>2239</v>
      </c>
      <c r="B2231" s="337" t="s">
        <v>12565</v>
      </c>
      <c r="C2231" s="338">
        <v>45226</v>
      </c>
      <c r="D2231" s="337">
        <v>4656</v>
      </c>
      <c r="E2231" s="340">
        <v>45226</v>
      </c>
      <c r="F2231" s="337">
        <v>896.07</v>
      </c>
      <c r="G2231" s="337" t="s">
        <v>11258</v>
      </c>
      <c r="H2231" s="337" t="s">
        <v>57</v>
      </c>
      <c r="I2231" s="337" t="s">
        <v>3579</v>
      </c>
      <c r="J2231" s="337" t="s">
        <v>10256</v>
      </c>
      <c r="K2231" s="337">
        <v>30</v>
      </c>
      <c r="L2231" s="338">
        <v>45256</v>
      </c>
      <c r="M2231" s="341">
        <v>45226</v>
      </c>
      <c r="N2231" s="337">
        <v>89.07</v>
      </c>
      <c r="O2231" s="337"/>
      <c r="P2231" s="337"/>
      <c r="Q2231" s="341"/>
      <c r="R2231" s="342"/>
      <c r="S2231" s="337">
        <f t="shared" si="140"/>
        <v>-45256</v>
      </c>
    </row>
    <row r="2232" spans="1:19" x14ac:dyDescent="0.25">
      <c r="A2232" s="337">
        <v>2240</v>
      </c>
      <c r="B2232" s="337" t="s">
        <v>12566</v>
      </c>
      <c r="C2232" s="338">
        <v>45226</v>
      </c>
      <c r="D2232" s="339">
        <v>170016159152</v>
      </c>
      <c r="E2232" s="340">
        <v>45224</v>
      </c>
      <c r="F2232" s="337">
        <v>11873.09</v>
      </c>
      <c r="G2232" s="337" t="s">
        <v>10823</v>
      </c>
      <c r="H2232" s="337" t="s">
        <v>110</v>
      </c>
      <c r="I2232" s="337" t="s">
        <v>3579</v>
      </c>
      <c r="J2232" s="337" t="s">
        <v>4434</v>
      </c>
      <c r="K2232" s="337">
        <v>15</v>
      </c>
      <c r="L2232" s="338">
        <v>45236</v>
      </c>
      <c r="M2232" s="341">
        <v>45229</v>
      </c>
      <c r="N2232" s="337">
        <v>11873.09</v>
      </c>
      <c r="O2232" s="337"/>
      <c r="P2232" s="337"/>
      <c r="Q2232" s="341"/>
      <c r="R2232" s="342"/>
      <c r="S2232" s="337">
        <f t="shared" si="140"/>
        <v>-45236</v>
      </c>
    </row>
    <row r="2233" spans="1:19" x14ac:dyDescent="0.25">
      <c r="A2233" s="337">
        <v>2241</v>
      </c>
      <c r="B2233" s="337" t="s">
        <v>12567</v>
      </c>
      <c r="C2233" s="338">
        <v>45226</v>
      </c>
      <c r="D2233" s="339">
        <v>120017523841</v>
      </c>
      <c r="E2233" s="340">
        <v>45224</v>
      </c>
      <c r="F2233" s="337">
        <v>802.77</v>
      </c>
      <c r="G2233" s="337" t="s">
        <v>10823</v>
      </c>
      <c r="H2233" s="337" t="s">
        <v>110</v>
      </c>
      <c r="I2233" s="337" t="s">
        <v>3579</v>
      </c>
      <c r="J2233" s="337" t="s">
        <v>4434</v>
      </c>
      <c r="K2233" s="337">
        <v>15</v>
      </c>
      <c r="L2233" s="338">
        <v>45088</v>
      </c>
      <c r="M2233" s="341">
        <v>45229</v>
      </c>
      <c r="N2233" s="337">
        <v>802.77</v>
      </c>
      <c r="O2233" s="337"/>
      <c r="P2233" s="337"/>
      <c r="Q2233" s="341"/>
      <c r="R2233" s="342"/>
      <c r="S2233" s="337">
        <f t="shared" si="140"/>
        <v>-45088</v>
      </c>
    </row>
    <row r="2234" spans="1:19" x14ac:dyDescent="0.25">
      <c r="A2234" s="337">
        <v>2242</v>
      </c>
      <c r="B2234" s="337" t="s">
        <v>12568</v>
      </c>
      <c r="C2234" s="338">
        <v>45229</v>
      </c>
      <c r="D2234" s="339">
        <v>4330</v>
      </c>
      <c r="E2234" s="340">
        <v>45226</v>
      </c>
      <c r="F2234" s="337">
        <v>4172.95</v>
      </c>
      <c r="G2234" s="337" t="s">
        <v>11835</v>
      </c>
      <c r="H2234" s="337" t="s">
        <v>9066</v>
      </c>
      <c r="I2234" s="337" t="s">
        <v>3579</v>
      </c>
      <c r="J2234" s="337" t="s">
        <v>8112</v>
      </c>
      <c r="K2234" s="337">
        <v>0</v>
      </c>
      <c r="L2234" s="338">
        <v>45226</v>
      </c>
      <c r="M2234" s="341">
        <v>45229</v>
      </c>
      <c r="N2234" s="337">
        <v>4172.95</v>
      </c>
      <c r="O2234" s="337"/>
      <c r="P2234" s="337"/>
      <c r="Q2234" s="341"/>
      <c r="R2234" s="342"/>
      <c r="S2234" s="337">
        <f t="shared" si="140"/>
        <v>-45226</v>
      </c>
    </row>
    <row r="2235" spans="1:19" x14ac:dyDescent="0.25">
      <c r="A2235" s="337">
        <v>2243</v>
      </c>
      <c r="B2235" s="337" t="s">
        <v>12569</v>
      </c>
      <c r="C2235" s="338">
        <v>45229</v>
      </c>
      <c r="D2235" s="339">
        <v>4324</v>
      </c>
      <c r="E2235" s="340">
        <v>45226</v>
      </c>
      <c r="F2235" s="337">
        <v>1043.24</v>
      </c>
      <c r="G2235" s="337" t="s">
        <v>11835</v>
      </c>
      <c r="H2235" s="337" t="s">
        <v>11955</v>
      </c>
      <c r="I2235" s="337" t="s">
        <v>3579</v>
      </c>
      <c r="J2235" s="337" t="s">
        <v>8112</v>
      </c>
      <c r="K2235" s="337">
        <v>0</v>
      </c>
      <c r="L2235" s="338">
        <v>45226</v>
      </c>
      <c r="M2235" s="341">
        <v>45229</v>
      </c>
      <c r="N2235" s="337">
        <v>1043.24</v>
      </c>
      <c r="O2235" s="337"/>
      <c r="P2235" s="337"/>
      <c r="Q2235" s="341"/>
      <c r="R2235" s="342"/>
      <c r="S2235" s="337">
        <f t="shared" si="140"/>
        <v>-45226</v>
      </c>
    </row>
    <row r="2236" spans="1:19" x14ac:dyDescent="0.25">
      <c r="A2236" s="337">
        <v>2244</v>
      </c>
      <c r="B2236" s="337" t="s">
        <v>12570</v>
      </c>
      <c r="C2236" s="338">
        <v>45229</v>
      </c>
      <c r="D2236" s="337">
        <v>2864</v>
      </c>
      <c r="E2236" s="340">
        <v>45226</v>
      </c>
      <c r="F2236" s="337">
        <v>2610.86</v>
      </c>
      <c r="G2236" s="337" t="s">
        <v>11474</v>
      </c>
      <c r="H2236" s="337" t="s">
        <v>277</v>
      </c>
      <c r="I2236" s="337" t="s">
        <v>3579</v>
      </c>
      <c r="J2236" s="337" t="s">
        <v>10256</v>
      </c>
      <c r="K2236" s="337">
        <v>30</v>
      </c>
      <c r="L2236" s="338">
        <v>45256</v>
      </c>
      <c r="M2236" s="341">
        <v>45229</v>
      </c>
      <c r="N2236" s="337">
        <v>2610.86</v>
      </c>
      <c r="O2236" s="337"/>
      <c r="P2236" s="337"/>
      <c r="Q2236" s="341"/>
      <c r="R2236" s="342"/>
      <c r="S2236" s="337">
        <f t="shared" si="140"/>
        <v>-45256</v>
      </c>
    </row>
    <row r="2237" spans="1:19" x14ac:dyDescent="0.25">
      <c r="A2237" s="337">
        <v>2245</v>
      </c>
      <c r="B2237" s="337" t="s">
        <v>12571</v>
      </c>
      <c r="C2237" s="338">
        <v>45229</v>
      </c>
      <c r="D2237" s="337">
        <v>47838</v>
      </c>
      <c r="E2237" s="340">
        <v>45229</v>
      </c>
      <c r="F2237" s="337">
        <v>262</v>
      </c>
      <c r="G2237" s="337" t="s">
        <v>12057</v>
      </c>
      <c r="H2237" s="337" t="s">
        <v>57</v>
      </c>
      <c r="I2237" s="337" t="s">
        <v>3579</v>
      </c>
      <c r="J2237" s="337" t="s">
        <v>10256</v>
      </c>
      <c r="K2237" s="337">
        <v>30</v>
      </c>
      <c r="L2237" s="338">
        <v>45259</v>
      </c>
      <c r="M2237" s="341">
        <v>45229</v>
      </c>
      <c r="N2237" s="337">
        <v>262</v>
      </c>
      <c r="O2237" s="337"/>
      <c r="P2237" s="337"/>
      <c r="Q2237" s="341"/>
      <c r="R2237" s="342"/>
      <c r="S2237" s="337">
        <f t="shared" si="140"/>
        <v>-45259</v>
      </c>
    </row>
    <row r="2238" spans="1:19" x14ac:dyDescent="0.25">
      <c r="A2238" s="337">
        <v>2246</v>
      </c>
      <c r="B2238" s="337" t="s">
        <v>12572</v>
      </c>
      <c r="C2238" s="338">
        <v>45229</v>
      </c>
      <c r="D2238" s="337">
        <v>37265</v>
      </c>
      <c r="E2238" s="340">
        <v>45229</v>
      </c>
      <c r="F2238" s="337">
        <v>80</v>
      </c>
      <c r="G2238" s="337" t="s">
        <v>10035</v>
      </c>
      <c r="H2238" s="337" t="s">
        <v>9359</v>
      </c>
      <c r="I2238" s="337" t="s">
        <v>3579</v>
      </c>
      <c r="J2238" s="337" t="s">
        <v>10256</v>
      </c>
      <c r="K2238" s="337">
        <v>0</v>
      </c>
      <c r="L2238" s="338">
        <v>45229</v>
      </c>
      <c r="M2238" s="341">
        <v>45229</v>
      </c>
      <c r="N2238" s="337">
        <v>80</v>
      </c>
      <c r="O2238" s="337" t="s">
        <v>50</v>
      </c>
      <c r="P2238" s="337">
        <v>199469</v>
      </c>
      <c r="Q2238" s="341">
        <v>45229</v>
      </c>
      <c r="R2238" s="342">
        <v>80</v>
      </c>
      <c r="S2238" s="337">
        <f t="shared" si="140"/>
        <v>0</v>
      </c>
    </row>
    <row r="2239" spans="1:19" x14ac:dyDescent="0.25">
      <c r="A2239" s="337">
        <v>2247</v>
      </c>
      <c r="B2239" s="337" t="s">
        <v>12573</v>
      </c>
      <c r="C2239" s="338">
        <v>45229</v>
      </c>
      <c r="D2239" s="337">
        <v>13266</v>
      </c>
      <c r="E2239" s="340">
        <v>45229</v>
      </c>
      <c r="F2239" s="337">
        <v>1241</v>
      </c>
      <c r="G2239" s="337" t="s">
        <v>8801</v>
      </c>
      <c r="H2239" s="337" t="s">
        <v>12287</v>
      </c>
      <c r="I2239" s="337" t="s">
        <v>3579</v>
      </c>
      <c r="J2239" s="337" t="s">
        <v>10256</v>
      </c>
      <c r="K2239" s="337">
        <v>30</v>
      </c>
      <c r="L2239" s="338">
        <v>45259</v>
      </c>
      <c r="M2239" s="341">
        <v>45229</v>
      </c>
      <c r="N2239" s="337">
        <v>1241</v>
      </c>
      <c r="O2239" s="337"/>
      <c r="P2239" s="337"/>
      <c r="Q2239" s="341"/>
      <c r="R2239" s="342"/>
      <c r="S2239" s="337">
        <f t="shared" si="140"/>
        <v>-45259</v>
      </c>
    </row>
    <row r="2240" spans="1:19" x14ac:dyDescent="0.25">
      <c r="A2240" s="337">
        <v>2248</v>
      </c>
      <c r="B2240" s="364" t="s">
        <v>3036</v>
      </c>
      <c r="C2240" s="365">
        <v>45204</v>
      </c>
      <c r="D2240" s="366">
        <v>3156</v>
      </c>
      <c r="E2240" s="365">
        <v>45199</v>
      </c>
      <c r="F2240" s="332">
        <v>131088.97</v>
      </c>
      <c r="G2240" s="316" t="s">
        <v>5984</v>
      </c>
      <c r="H2240" s="316" t="s">
        <v>5856</v>
      </c>
      <c r="I2240" s="334" t="s">
        <v>130</v>
      </c>
      <c r="J2240" s="316" t="s">
        <v>109</v>
      </c>
      <c r="K2240" s="314">
        <f t="shared" ref="K2240:K2303" si="141">L2240-E2240</f>
        <v>60</v>
      </c>
      <c r="L2240" s="365">
        <v>45259</v>
      </c>
      <c r="M2240" s="365">
        <v>45204</v>
      </c>
      <c r="N2240" s="332">
        <f t="shared" ref="N2240:N2360" si="142">F2240</f>
        <v>131088.97</v>
      </c>
      <c r="O2240" s="420"/>
      <c r="P2240" s="420"/>
      <c r="Q2240" s="421"/>
      <c r="R2240" s="420"/>
      <c r="S2240" s="337">
        <f t="shared" si="140"/>
        <v>-45259</v>
      </c>
    </row>
    <row r="2241" spans="1:19" x14ac:dyDescent="0.25">
      <c r="A2241" s="337">
        <v>2249</v>
      </c>
      <c r="B2241" s="364" t="s">
        <v>3040</v>
      </c>
      <c r="C2241" s="365">
        <v>45204</v>
      </c>
      <c r="D2241" s="366">
        <v>3157</v>
      </c>
      <c r="E2241" s="365">
        <v>45199</v>
      </c>
      <c r="F2241" s="332">
        <v>36423</v>
      </c>
      <c r="G2241" s="316" t="s">
        <v>5984</v>
      </c>
      <c r="H2241" s="316" t="s">
        <v>5856</v>
      </c>
      <c r="I2241" s="334" t="s">
        <v>130</v>
      </c>
      <c r="J2241" s="316" t="s">
        <v>109</v>
      </c>
      <c r="K2241" s="314">
        <f t="shared" si="141"/>
        <v>60</v>
      </c>
      <c r="L2241" s="365">
        <v>45259</v>
      </c>
      <c r="M2241" s="365">
        <v>45204</v>
      </c>
      <c r="N2241" s="332">
        <f t="shared" si="142"/>
        <v>36423</v>
      </c>
      <c r="O2241" s="420"/>
      <c r="P2241" s="420"/>
      <c r="Q2241" s="421"/>
      <c r="R2241" s="420"/>
      <c r="S2241" s="337">
        <f t="shared" si="140"/>
        <v>-45259</v>
      </c>
    </row>
    <row r="2242" spans="1:19" x14ac:dyDescent="0.25">
      <c r="A2242" s="337">
        <v>2250</v>
      </c>
      <c r="B2242" s="364" t="s">
        <v>3069</v>
      </c>
      <c r="C2242" s="365">
        <v>45205</v>
      </c>
      <c r="D2242" s="366">
        <v>101</v>
      </c>
      <c r="E2242" s="365">
        <v>45204</v>
      </c>
      <c r="F2242" s="332">
        <v>16520.87</v>
      </c>
      <c r="G2242" s="316" t="s">
        <v>12577</v>
      </c>
      <c r="H2242" s="316" t="s">
        <v>238</v>
      </c>
      <c r="I2242" s="334" t="s">
        <v>130</v>
      </c>
      <c r="J2242" s="316" t="s">
        <v>109</v>
      </c>
      <c r="K2242" s="314">
        <f t="shared" si="141"/>
        <v>60</v>
      </c>
      <c r="L2242" s="365">
        <v>45264</v>
      </c>
      <c r="M2242" s="365">
        <v>45205</v>
      </c>
      <c r="N2242" s="332">
        <f t="shared" si="142"/>
        <v>16520.87</v>
      </c>
      <c r="O2242" s="420"/>
      <c r="P2242" s="420"/>
      <c r="Q2242" s="421"/>
      <c r="R2242" s="420"/>
      <c r="S2242" s="337">
        <f t="shared" ref="S2242:S2305" si="143">Q2242-L2242</f>
        <v>-45264</v>
      </c>
    </row>
    <row r="2243" spans="1:19" x14ac:dyDescent="0.25">
      <c r="A2243" s="337">
        <v>2251</v>
      </c>
      <c r="B2243" s="364" t="s">
        <v>3070</v>
      </c>
      <c r="C2243" s="365">
        <v>45205</v>
      </c>
      <c r="D2243" s="366">
        <v>2450000082</v>
      </c>
      <c r="E2243" s="365">
        <v>45204</v>
      </c>
      <c r="F2243" s="332">
        <v>33998.76</v>
      </c>
      <c r="G2243" s="316" t="s">
        <v>8875</v>
      </c>
      <c r="H2243" s="316" t="s">
        <v>238</v>
      </c>
      <c r="I2243" s="334" t="s">
        <v>130</v>
      </c>
      <c r="J2243" s="316" t="s">
        <v>109</v>
      </c>
      <c r="K2243" s="314">
        <f t="shared" si="141"/>
        <v>60</v>
      </c>
      <c r="L2243" s="365">
        <v>45264</v>
      </c>
      <c r="M2243" s="365">
        <v>45205</v>
      </c>
      <c r="N2243" s="332">
        <f t="shared" si="142"/>
        <v>33998.76</v>
      </c>
      <c r="O2243" s="420"/>
      <c r="P2243" s="420"/>
      <c r="Q2243" s="421"/>
      <c r="R2243" s="420"/>
      <c r="S2243" s="337">
        <f t="shared" si="143"/>
        <v>-45264</v>
      </c>
    </row>
    <row r="2244" spans="1:19" x14ac:dyDescent="0.25">
      <c r="A2244" s="337">
        <v>2252</v>
      </c>
      <c r="B2244" s="364" t="s">
        <v>3072</v>
      </c>
      <c r="C2244" s="365">
        <v>45205</v>
      </c>
      <c r="D2244" s="366">
        <v>2915</v>
      </c>
      <c r="E2244" s="365">
        <v>45204</v>
      </c>
      <c r="F2244" s="332">
        <v>547.24</v>
      </c>
      <c r="G2244" s="332" t="s">
        <v>8846</v>
      </c>
      <c r="H2244" s="332" t="s">
        <v>4326</v>
      </c>
      <c r="I2244" s="334" t="s">
        <v>130</v>
      </c>
      <c r="J2244" s="332" t="s">
        <v>109</v>
      </c>
      <c r="K2244" s="314">
        <f t="shared" si="141"/>
        <v>0</v>
      </c>
      <c r="L2244" s="365">
        <v>45204</v>
      </c>
      <c r="M2244" s="365">
        <v>45205</v>
      </c>
      <c r="N2244" s="332">
        <f t="shared" si="142"/>
        <v>547.24</v>
      </c>
      <c r="O2244" s="420" t="s">
        <v>27</v>
      </c>
      <c r="P2244" s="420">
        <v>5544</v>
      </c>
      <c r="Q2244" s="365">
        <v>45246</v>
      </c>
      <c r="R2244" s="422">
        <f t="shared" ref="R2244:R2248" si="144">N2244</f>
        <v>547.24</v>
      </c>
      <c r="S2244" s="337">
        <f t="shared" si="143"/>
        <v>42</v>
      </c>
    </row>
    <row r="2245" spans="1:19" x14ac:dyDescent="0.25">
      <c r="A2245" s="337">
        <v>2253</v>
      </c>
      <c r="B2245" s="364" t="s">
        <v>3074</v>
      </c>
      <c r="C2245" s="365">
        <v>45205</v>
      </c>
      <c r="D2245" s="366">
        <v>2916</v>
      </c>
      <c r="E2245" s="365">
        <v>45204</v>
      </c>
      <c r="F2245" s="332">
        <v>276.58999999999997</v>
      </c>
      <c r="G2245" s="332" t="s">
        <v>8846</v>
      </c>
      <c r="H2245" s="332" t="s">
        <v>4326</v>
      </c>
      <c r="I2245" s="334" t="s">
        <v>130</v>
      </c>
      <c r="J2245" s="332" t="s">
        <v>109</v>
      </c>
      <c r="K2245" s="314">
        <f t="shared" si="141"/>
        <v>0</v>
      </c>
      <c r="L2245" s="365">
        <v>45204</v>
      </c>
      <c r="M2245" s="365">
        <v>45205</v>
      </c>
      <c r="N2245" s="332">
        <f t="shared" si="142"/>
        <v>276.58999999999997</v>
      </c>
      <c r="O2245" s="420" t="s">
        <v>27</v>
      </c>
      <c r="P2245" s="420">
        <v>5544</v>
      </c>
      <c r="Q2245" s="365">
        <v>45246</v>
      </c>
      <c r="R2245" s="422">
        <f t="shared" si="144"/>
        <v>276.58999999999997</v>
      </c>
      <c r="S2245" s="337">
        <f t="shared" si="143"/>
        <v>42</v>
      </c>
    </row>
    <row r="2246" spans="1:19" x14ac:dyDescent="0.25">
      <c r="A2246" s="337">
        <v>2254</v>
      </c>
      <c r="B2246" s="364" t="s">
        <v>3076</v>
      </c>
      <c r="C2246" s="365">
        <v>45205</v>
      </c>
      <c r="D2246" s="366">
        <v>2917</v>
      </c>
      <c r="E2246" s="365">
        <v>45204</v>
      </c>
      <c r="F2246" s="332">
        <v>3797.82</v>
      </c>
      <c r="G2246" s="332" t="s">
        <v>8846</v>
      </c>
      <c r="H2246" s="332" t="s">
        <v>4326</v>
      </c>
      <c r="I2246" s="334" t="s">
        <v>130</v>
      </c>
      <c r="J2246" s="332" t="s">
        <v>109</v>
      </c>
      <c r="K2246" s="314">
        <f t="shared" si="141"/>
        <v>0</v>
      </c>
      <c r="L2246" s="365">
        <v>45204</v>
      </c>
      <c r="M2246" s="365">
        <v>45205</v>
      </c>
      <c r="N2246" s="332">
        <f t="shared" si="142"/>
        <v>3797.82</v>
      </c>
      <c r="O2246" s="226" t="s">
        <v>27</v>
      </c>
      <c r="P2246" s="420">
        <v>5544</v>
      </c>
      <c r="Q2246" s="365">
        <v>45246</v>
      </c>
      <c r="R2246" s="422">
        <f t="shared" si="144"/>
        <v>3797.82</v>
      </c>
      <c r="S2246" s="337">
        <f t="shared" si="143"/>
        <v>42</v>
      </c>
    </row>
    <row r="2247" spans="1:19" x14ac:dyDescent="0.25">
      <c r="A2247" s="337">
        <v>2255</v>
      </c>
      <c r="B2247" s="364" t="s">
        <v>3077</v>
      </c>
      <c r="C2247" s="365">
        <v>45205</v>
      </c>
      <c r="D2247" s="366">
        <v>2918</v>
      </c>
      <c r="E2247" s="365">
        <v>45204</v>
      </c>
      <c r="F2247" s="332">
        <v>4667.49</v>
      </c>
      <c r="G2247" s="332" t="s">
        <v>8846</v>
      </c>
      <c r="H2247" s="332" t="s">
        <v>4326</v>
      </c>
      <c r="I2247" s="334" t="s">
        <v>130</v>
      </c>
      <c r="J2247" s="332" t="s">
        <v>109</v>
      </c>
      <c r="K2247" s="314">
        <f t="shared" si="141"/>
        <v>0</v>
      </c>
      <c r="L2247" s="365">
        <v>45204</v>
      </c>
      <c r="M2247" s="365">
        <v>45205</v>
      </c>
      <c r="N2247" s="332">
        <f t="shared" si="142"/>
        <v>4667.49</v>
      </c>
      <c r="O2247" s="420" t="s">
        <v>27</v>
      </c>
      <c r="P2247" s="420">
        <v>5544</v>
      </c>
      <c r="Q2247" s="365">
        <v>45246</v>
      </c>
      <c r="R2247" s="422">
        <f t="shared" si="144"/>
        <v>4667.49</v>
      </c>
      <c r="S2247" s="337">
        <f t="shared" si="143"/>
        <v>42</v>
      </c>
    </row>
    <row r="2248" spans="1:19" x14ac:dyDescent="0.25">
      <c r="A2248" s="337">
        <v>2256</v>
      </c>
      <c r="B2248" s="364" t="s">
        <v>3080</v>
      </c>
      <c r="C2248" s="365">
        <v>45205</v>
      </c>
      <c r="D2248" s="366">
        <v>2919</v>
      </c>
      <c r="E2248" s="365">
        <v>45204</v>
      </c>
      <c r="F2248" s="332">
        <v>335.77</v>
      </c>
      <c r="G2248" s="332" t="s">
        <v>8846</v>
      </c>
      <c r="H2248" s="332" t="s">
        <v>4326</v>
      </c>
      <c r="I2248" s="334" t="s">
        <v>130</v>
      </c>
      <c r="J2248" s="332" t="s">
        <v>109</v>
      </c>
      <c r="K2248" s="314">
        <f t="shared" si="141"/>
        <v>0</v>
      </c>
      <c r="L2248" s="365">
        <v>45204</v>
      </c>
      <c r="M2248" s="365">
        <v>45205</v>
      </c>
      <c r="N2248" s="332">
        <f t="shared" si="142"/>
        <v>335.77</v>
      </c>
      <c r="O2248" s="420" t="s">
        <v>27</v>
      </c>
      <c r="P2248" s="420">
        <v>5544</v>
      </c>
      <c r="Q2248" s="365">
        <v>45246</v>
      </c>
      <c r="R2248" s="422">
        <f t="shared" si="144"/>
        <v>335.77</v>
      </c>
      <c r="S2248" s="337">
        <f t="shared" si="143"/>
        <v>42</v>
      </c>
    </row>
    <row r="2249" spans="1:19" x14ac:dyDescent="0.25">
      <c r="A2249" s="337">
        <v>2257</v>
      </c>
      <c r="B2249" s="364" t="s">
        <v>3081</v>
      </c>
      <c r="C2249" s="365">
        <v>45210</v>
      </c>
      <c r="D2249" s="366">
        <v>624</v>
      </c>
      <c r="E2249" s="365">
        <v>45209</v>
      </c>
      <c r="F2249" s="332">
        <v>-30886.5</v>
      </c>
      <c r="G2249" s="316" t="s">
        <v>9970</v>
      </c>
      <c r="H2249" s="316" t="s">
        <v>10019</v>
      </c>
      <c r="I2249" s="334" t="s">
        <v>130</v>
      </c>
      <c r="J2249" s="316" t="s">
        <v>109</v>
      </c>
      <c r="K2249" s="314">
        <f t="shared" si="141"/>
        <v>0</v>
      </c>
      <c r="L2249" s="365">
        <v>45209</v>
      </c>
      <c r="M2249" s="365">
        <v>45210</v>
      </c>
      <c r="N2249" s="332">
        <f t="shared" si="142"/>
        <v>-30886.5</v>
      </c>
      <c r="O2249" s="420"/>
      <c r="P2249" s="420"/>
      <c r="Q2249" s="421"/>
      <c r="R2249" s="420"/>
      <c r="S2249" s="337">
        <f t="shared" si="143"/>
        <v>-45209</v>
      </c>
    </row>
    <row r="2250" spans="1:19" x14ac:dyDescent="0.25">
      <c r="A2250" s="337">
        <v>2258</v>
      </c>
      <c r="B2250" s="364" t="s">
        <v>3084</v>
      </c>
      <c r="C2250" s="365">
        <v>45210</v>
      </c>
      <c r="D2250" s="366">
        <v>5200692</v>
      </c>
      <c r="E2250" s="365">
        <v>45208</v>
      </c>
      <c r="F2250" s="332">
        <v>12276.11</v>
      </c>
      <c r="G2250" s="316" t="s">
        <v>263</v>
      </c>
      <c r="H2250" s="316" t="s">
        <v>16</v>
      </c>
      <c r="I2250" s="334" t="s">
        <v>130</v>
      </c>
      <c r="J2250" s="316" t="s">
        <v>109</v>
      </c>
      <c r="K2250" s="314">
        <f t="shared" si="141"/>
        <v>15</v>
      </c>
      <c r="L2250" s="365">
        <v>45223</v>
      </c>
      <c r="M2250" s="365">
        <v>45210</v>
      </c>
      <c r="N2250" s="332">
        <f t="shared" si="142"/>
        <v>12276.11</v>
      </c>
      <c r="O2250" s="420"/>
      <c r="P2250" s="420"/>
      <c r="Q2250" s="421"/>
      <c r="R2250" s="420"/>
      <c r="S2250" s="337">
        <f t="shared" si="143"/>
        <v>-45223</v>
      </c>
    </row>
    <row r="2251" spans="1:19" x14ac:dyDescent="0.25">
      <c r="A2251" s="337">
        <v>2259</v>
      </c>
      <c r="B2251" s="364" t="s">
        <v>3087</v>
      </c>
      <c r="C2251" s="365">
        <v>45211</v>
      </c>
      <c r="D2251" s="366">
        <v>291253</v>
      </c>
      <c r="E2251" s="365">
        <v>45199</v>
      </c>
      <c r="F2251" s="332">
        <v>13180.8</v>
      </c>
      <c r="G2251" s="316" t="s">
        <v>9180</v>
      </c>
      <c r="H2251" s="332" t="s">
        <v>9070</v>
      </c>
      <c r="I2251" s="334" t="s">
        <v>130</v>
      </c>
      <c r="J2251" s="316" t="s">
        <v>109</v>
      </c>
      <c r="K2251" s="314">
        <f t="shared" si="141"/>
        <v>15</v>
      </c>
      <c r="L2251" s="365">
        <v>45214</v>
      </c>
      <c r="M2251" s="365">
        <v>45211</v>
      </c>
      <c r="N2251" s="332">
        <f t="shared" si="142"/>
        <v>13180.8</v>
      </c>
      <c r="O2251" s="420"/>
      <c r="P2251" s="420"/>
      <c r="Q2251" s="421"/>
      <c r="R2251" s="420"/>
      <c r="S2251" s="337">
        <f t="shared" si="143"/>
        <v>-45214</v>
      </c>
    </row>
    <row r="2252" spans="1:19" x14ac:dyDescent="0.25">
      <c r="A2252" s="337">
        <v>2260</v>
      </c>
      <c r="B2252" s="364" t="s">
        <v>3089</v>
      </c>
      <c r="C2252" s="365">
        <v>45211</v>
      </c>
      <c r="D2252" s="366">
        <v>5219916</v>
      </c>
      <c r="E2252" s="365">
        <v>45211</v>
      </c>
      <c r="F2252" s="332">
        <v>-5542.45</v>
      </c>
      <c r="G2252" s="316" t="s">
        <v>263</v>
      </c>
      <c r="H2252" s="316" t="s">
        <v>16</v>
      </c>
      <c r="I2252" s="334" t="s">
        <v>130</v>
      </c>
      <c r="J2252" s="316" t="s">
        <v>109</v>
      </c>
      <c r="K2252" s="314">
        <f t="shared" si="141"/>
        <v>15</v>
      </c>
      <c r="L2252" s="365">
        <v>45226</v>
      </c>
      <c r="M2252" s="365">
        <v>45211</v>
      </c>
      <c r="N2252" s="332">
        <f t="shared" si="142"/>
        <v>-5542.45</v>
      </c>
      <c r="O2252" s="226"/>
      <c r="P2252" s="226"/>
      <c r="Q2252" s="308"/>
      <c r="R2252" s="226"/>
      <c r="S2252" s="337">
        <f t="shared" si="143"/>
        <v>-45226</v>
      </c>
    </row>
    <row r="2253" spans="1:19" x14ac:dyDescent="0.25">
      <c r="A2253" s="337">
        <v>2261</v>
      </c>
      <c r="B2253" s="364" t="s">
        <v>5471</v>
      </c>
      <c r="C2253" s="365">
        <v>45211</v>
      </c>
      <c r="D2253" s="366">
        <v>5219917</v>
      </c>
      <c r="E2253" s="365">
        <v>45211</v>
      </c>
      <c r="F2253" s="332">
        <v>4094.5</v>
      </c>
      <c r="G2253" s="316" t="s">
        <v>263</v>
      </c>
      <c r="H2253" s="316" t="s">
        <v>16</v>
      </c>
      <c r="I2253" s="334" t="s">
        <v>130</v>
      </c>
      <c r="J2253" s="316" t="s">
        <v>109</v>
      </c>
      <c r="K2253" s="314">
        <f t="shared" si="141"/>
        <v>15</v>
      </c>
      <c r="L2253" s="365">
        <v>45226</v>
      </c>
      <c r="M2253" s="365">
        <v>45211</v>
      </c>
      <c r="N2253" s="332">
        <f t="shared" si="142"/>
        <v>4094.5</v>
      </c>
      <c r="O2253" s="226"/>
      <c r="P2253" s="226"/>
      <c r="Q2253" s="308"/>
      <c r="R2253" s="226"/>
      <c r="S2253" s="337">
        <f t="shared" si="143"/>
        <v>-45226</v>
      </c>
    </row>
    <row r="2254" spans="1:19" x14ac:dyDescent="0.25">
      <c r="A2254" s="337">
        <v>2262</v>
      </c>
      <c r="B2254" s="364" t="s">
        <v>5474</v>
      </c>
      <c r="C2254" s="365">
        <v>45211</v>
      </c>
      <c r="D2254" s="366">
        <v>2189</v>
      </c>
      <c r="E2254" s="365">
        <v>45209</v>
      </c>
      <c r="F2254" s="332">
        <v>9095.94</v>
      </c>
      <c r="G2254" s="316" t="s">
        <v>6262</v>
      </c>
      <c r="H2254" s="316" t="s">
        <v>12089</v>
      </c>
      <c r="I2254" s="334" t="s">
        <v>130</v>
      </c>
      <c r="J2254" s="316" t="s">
        <v>109</v>
      </c>
      <c r="K2254" s="314">
        <f t="shared" si="141"/>
        <v>60</v>
      </c>
      <c r="L2254" s="365">
        <v>45269</v>
      </c>
      <c r="M2254" s="365">
        <v>45211</v>
      </c>
      <c r="N2254" s="332">
        <f t="shared" si="142"/>
        <v>9095.94</v>
      </c>
      <c r="O2254" s="420"/>
      <c r="P2254" s="420"/>
      <c r="Q2254" s="421"/>
      <c r="R2254" s="420"/>
      <c r="S2254" s="337">
        <f t="shared" si="143"/>
        <v>-45269</v>
      </c>
    </row>
    <row r="2255" spans="1:19" x14ac:dyDescent="0.25">
      <c r="A2255" s="337">
        <v>2263</v>
      </c>
      <c r="B2255" s="364" t="s">
        <v>5475</v>
      </c>
      <c r="C2255" s="365">
        <v>45211</v>
      </c>
      <c r="D2255" s="366">
        <v>2629</v>
      </c>
      <c r="E2255" s="365">
        <v>45210</v>
      </c>
      <c r="F2255" s="332">
        <v>4905.8</v>
      </c>
      <c r="G2255" s="332" t="s">
        <v>8296</v>
      </c>
      <c r="H2255" s="332" t="s">
        <v>57</v>
      </c>
      <c r="I2255" s="334" t="s">
        <v>130</v>
      </c>
      <c r="J2255" s="332" t="s">
        <v>109</v>
      </c>
      <c r="K2255" s="314">
        <f t="shared" si="141"/>
        <v>30</v>
      </c>
      <c r="L2255" s="365">
        <v>45240</v>
      </c>
      <c r="M2255" s="365">
        <v>45211</v>
      </c>
      <c r="N2255" s="332">
        <f t="shared" si="142"/>
        <v>4905.8</v>
      </c>
      <c r="O2255" s="420" t="s">
        <v>27</v>
      </c>
      <c r="P2255" s="420">
        <v>5543</v>
      </c>
      <c r="Q2255" s="365">
        <v>45246</v>
      </c>
      <c r="R2255" s="332">
        <f>N2255</f>
        <v>4905.8</v>
      </c>
      <c r="S2255" s="337">
        <f t="shared" si="143"/>
        <v>6</v>
      </c>
    </row>
    <row r="2256" spans="1:19" x14ac:dyDescent="0.25">
      <c r="A2256" s="337">
        <v>2264</v>
      </c>
      <c r="B2256" s="364" t="s">
        <v>5477</v>
      </c>
      <c r="C2256" s="365">
        <v>45211</v>
      </c>
      <c r="D2256" s="366">
        <v>975</v>
      </c>
      <c r="E2256" s="365">
        <v>45210</v>
      </c>
      <c r="F2256" s="332">
        <v>3123.75</v>
      </c>
      <c r="G2256" s="316" t="s">
        <v>8622</v>
      </c>
      <c r="H2256" s="316" t="s">
        <v>1112</v>
      </c>
      <c r="I2256" s="334" t="s">
        <v>130</v>
      </c>
      <c r="J2256" s="316" t="s">
        <v>109</v>
      </c>
      <c r="K2256" s="314">
        <f t="shared" si="141"/>
        <v>30</v>
      </c>
      <c r="L2256" s="365">
        <v>45240</v>
      </c>
      <c r="M2256" s="365">
        <v>45211</v>
      </c>
      <c r="N2256" s="332">
        <f t="shared" si="142"/>
        <v>3123.75</v>
      </c>
      <c r="O2256" s="420" t="s">
        <v>27</v>
      </c>
      <c r="P2256" s="420">
        <v>5545</v>
      </c>
      <c r="Q2256" s="365">
        <v>45246</v>
      </c>
      <c r="R2256" s="420">
        <v>3123.75</v>
      </c>
      <c r="S2256" s="337">
        <f t="shared" si="143"/>
        <v>6</v>
      </c>
    </row>
    <row r="2257" spans="1:19" x14ac:dyDescent="0.25">
      <c r="A2257" s="337">
        <v>2265</v>
      </c>
      <c r="B2257" s="364" t="s">
        <v>5478</v>
      </c>
      <c r="C2257" s="365">
        <v>45212</v>
      </c>
      <c r="D2257" s="366">
        <v>30002528</v>
      </c>
      <c r="E2257" s="365">
        <v>45204</v>
      </c>
      <c r="F2257" s="332">
        <v>48532.34</v>
      </c>
      <c r="G2257" s="316" t="s">
        <v>8103</v>
      </c>
      <c r="H2257" s="316" t="s">
        <v>8099</v>
      </c>
      <c r="I2257" s="334" t="s">
        <v>130</v>
      </c>
      <c r="J2257" s="316" t="s">
        <v>109</v>
      </c>
      <c r="K2257" s="314">
        <f t="shared" si="141"/>
        <v>60</v>
      </c>
      <c r="L2257" s="365">
        <v>45264</v>
      </c>
      <c r="M2257" s="365">
        <v>45212</v>
      </c>
      <c r="N2257" s="332">
        <f t="shared" si="142"/>
        <v>48532.34</v>
      </c>
      <c r="O2257" s="226"/>
      <c r="P2257" s="226"/>
      <c r="Q2257" s="308"/>
      <c r="R2257" s="226"/>
      <c r="S2257" s="337">
        <f t="shared" si="143"/>
        <v>-45264</v>
      </c>
    </row>
    <row r="2258" spans="1:19" x14ac:dyDescent="0.25">
      <c r="A2258" s="337">
        <v>2266</v>
      </c>
      <c r="B2258" s="364" t="s">
        <v>5480</v>
      </c>
      <c r="C2258" s="365">
        <v>45212</v>
      </c>
      <c r="D2258" s="366">
        <v>30002521</v>
      </c>
      <c r="E2258" s="365">
        <v>45198</v>
      </c>
      <c r="F2258" s="332">
        <v>43256.37</v>
      </c>
      <c r="G2258" s="316" t="s">
        <v>8103</v>
      </c>
      <c r="H2258" s="316" t="s">
        <v>8099</v>
      </c>
      <c r="I2258" s="334" t="s">
        <v>130</v>
      </c>
      <c r="J2258" s="316" t="s">
        <v>109</v>
      </c>
      <c r="K2258" s="314">
        <f t="shared" si="141"/>
        <v>60</v>
      </c>
      <c r="L2258" s="365">
        <v>45258</v>
      </c>
      <c r="M2258" s="365">
        <v>45212</v>
      </c>
      <c r="N2258" s="332">
        <f t="shared" si="142"/>
        <v>43256.37</v>
      </c>
      <c r="O2258" s="420"/>
      <c r="P2258" s="420"/>
      <c r="Q2258" s="421"/>
      <c r="R2258" s="420"/>
      <c r="S2258" s="337">
        <f t="shared" si="143"/>
        <v>-45258</v>
      </c>
    </row>
    <row r="2259" spans="1:19" x14ac:dyDescent="0.25">
      <c r="A2259" s="337">
        <v>2267</v>
      </c>
      <c r="B2259" s="364" t="s">
        <v>5482</v>
      </c>
      <c r="C2259" s="365">
        <v>45212</v>
      </c>
      <c r="D2259" s="366">
        <v>30002522</v>
      </c>
      <c r="E2259" s="365">
        <v>45198</v>
      </c>
      <c r="F2259" s="332">
        <v>21674.080000000002</v>
      </c>
      <c r="G2259" s="316" t="s">
        <v>8103</v>
      </c>
      <c r="H2259" s="316" t="s">
        <v>8099</v>
      </c>
      <c r="I2259" s="334" t="s">
        <v>130</v>
      </c>
      <c r="J2259" s="316" t="s">
        <v>109</v>
      </c>
      <c r="K2259" s="314">
        <f t="shared" si="141"/>
        <v>60</v>
      </c>
      <c r="L2259" s="365">
        <v>45258</v>
      </c>
      <c r="M2259" s="365">
        <v>45212</v>
      </c>
      <c r="N2259" s="332">
        <f t="shared" si="142"/>
        <v>21674.080000000002</v>
      </c>
      <c r="O2259" s="226"/>
      <c r="P2259" s="226"/>
      <c r="Q2259" s="308"/>
      <c r="R2259" s="226"/>
      <c r="S2259" s="337">
        <f t="shared" si="143"/>
        <v>-45258</v>
      </c>
    </row>
    <row r="2260" spans="1:19" x14ac:dyDescent="0.25">
      <c r="A2260" s="337">
        <v>2268</v>
      </c>
      <c r="B2260" s="364" t="s">
        <v>5484</v>
      </c>
      <c r="C2260" s="365">
        <v>45212</v>
      </c>
      <c r="D2260" s="366">
        <v>30002527</v>
      </c>
      <c r="E2260" s="365">
        <v>45204</v>
      </c>
      <c r="F2260" s="332">
        <v>35904.51</v>
      </c>
      <c r="G2260" s="316" t="s">
        <v>8103</v>
      </c>
      <c r="H2260" s="316" t="s">
        <v>8099</v>
      </c>
      <c r="I2260" s="334" t="s">
        <v>130</v>
      </c>
      <c r="J2260" s="316" t="s">
        <v>109</v>
      </c>
      <c r="K2260" s="314">
        <f t="shared" si="141"/>
        <v>0</v>
      </c>
      <c r="L2260" s="365">
        <v>45204</v>
      </c>
      <c r="M2260" s="365">
        <v>45212</v>
      </c>
      <c r="N2260" s="332">
        <f t="shared" si="142"/>
        <v>35904.51</v>
      </c>
      <c r="O2260" s="420"/>
      <c r="P2260" s="420"/>
      <c r="Q2260" s="421"/>
      <c r="R2260" s="420"/>
      <c r="S2260" s="337">
        <f t="shared" si="143"/>
        <v>-45204</v>
      </c>
    </row>
    <row r="2261" spans="1:19" x14ac:dyDescent="0.25">
      <c r="A2261" s="337">
        <v>2269</v>
      </c>
      <c r="B2261" s="364" t="s">
        <v>5485</v>
      </c>
      <c r="C2261" s="365">
        <v>45212</v>
      </c>
      <c r="D2261" s="366">
        <v>2637</v>
      </c>
      <c r="E2261" s="365">
        <v>45211</v>
      </c>
      <c r="F2261" s="332">
        <v>4975.18</v>
      </c>
      <c r="G2261" s="332" t="s">
        <v>8296</v>
      </c>
      <c r="H2261" s="332" t="s">
        <v>57</v>
      </c>
      <c r="I2261" s="334" t="s">
        <v>130</v>
      </c>
      <c r="J2261" s="332" t="s">
        <v>109</v>
      </c>
      <c r="K2261" s="314">
        <f t="shared" si="141"/>
        <v>30</v>
      </c>
      <c r="L2261" s="365">
        <v>45241</v>
      </c>
      <c r="M2261" s="365">
        <v>45212</v>
      </c>
      <c r="N2261" s="332">
        <f t="shared" si="142"/>
        <v>4975.18</v>
      </c>
      <c r="O2261" s="420" t="s">
        <v>27</v>
      </c>
      <c r="P2261" s="420">
        <v>5543</v>
      </c>
      <c r="Q2261" s="365">
        <v>45246</v>
      </c>
      <c r="R2261" s="332">
        <f>N2261</f>
        <v>4975.18</v>
      </c>
      <c r="S2261" s="337">
        <f t="shared" si="143"/>
        <v>5</v>
      </c>
    </row>
    <row r="2262" spans="1:19" x14ac:dyDescent="0.25">
      <c r="A2262" s="337">
        <v>2270</v>
      </c>
      <c r="B2262" s="364" t="s">
        <v>5487</v>
      </c>
      <c r="C2262" s="365">
        <v>45212</v>
      </c>
      <c r="D2262" s="366">
        <v>625</v>
      </c>
      <c r="E2262" s="365">
        <v>45211</v>
      </c>
      <c r="F2262" s="332">
        <v>-2413.3200000000002</v>
      </c>
      <c r="G2262" s="316" t="s">
        <v>9970</v>
      </c>
      <c r="H2262" s="316" t="s">
        <v>10019</v>
      </c>
      <c r="I2262" s="334" t="s">
        <v>130</v>
      </c>
      <c r="J2262" s="316" t="s">
        <v>109</v>
      </c>
      <c r="K2262" s="314">
        <f t="shared" si="141"/>
        <v>30</v>
      </c>
      <c r="L2262" s="365">
        <v>45241</v>
      </c>
      <c r="M2262" s="365">
        <v>45212</v>
      </c>
      <c r="N2262" s="332">
        <f t="shared" si="142"/>
        <v>-2413.3200000000002</v>
      </c>
      <c r="O2262" s="420"/>
      <c r="P2262" s="420"/>
      <c r="Q2262" s="421"/>
      <c r="R2262" s="420"/>
      <c r="S2262" s="337">
        <f t="shared" si="143"/>
        <v>-45241</v>
      </c>
    </row>
    <row r="2263" spans="1:19" x14ac:dyDescent="0.25">
      <c r="A2263" s="337">
        <v>2271</v>
      </c>
      <c r="B2263" s="364" t="s">
        <v>5490</v>
      </c>
      <c r="C2263" s="365">
        <v>45216</v>
      </c>
      <c r="D2263" s="366">
        <v>627</v>
      </c>
      <c r="E2263" s="365">
        <v>45216</v>
      </c>
      <c r="F2263" s="332">
        <v>2413.3200000000002</v>
      </c>
      <c r="G2263" s="316" t="s">
        <v>9970</v>
      </c>
      <c r="H2263" s="316" t="s">
        <v>10019</v>
      </c>
      <c r="I2263" s="334" t="s">
        <v>130</v>
      </c>
      <c r="J2263" s="316" t="s">
        <v>109</v>
      </c>
      <c r="K2263" s="314">
        <f t="shared" si="141"/>
        <v>30</v>
      </c>
      <c r="L2263" s="365">
        <v>45246</v>
      </c>
      <c r="M2263" s="365">
        <v>45216</v>
      </c>
      <c r="N2263" s="332">
        <f t="shared" si="142"/>
        <v>2413.3200000000002</v>
      </c>
      <c r="O2263" s="420"/>
      <c r="P2263" s="420"/>
      <c r="Q2263" s="421"/>
      <c r="R2263" s="420"/>
      <c r="S2263" s="337">
        <f t="shared" si="143"/>
        <v>-45246</v>
      </c>
    </row>
    <row r="2264" spans="1:19" x14ac:dyDescent="0.25">
      <c r="A2264" s="337">
        <v>2272</v>
      </c>
      <c r="B2264" s="364" t="s">
        <v>5493</v>
      </c>
      <c r="C2264" s="365">
        <v>45217</v>
      </c>
      <c r="D2264" s="366">
        <v>3172</v>
      </c>
      <c r="E2264" s="365">
        <v>45216</v>
      </c>
      <c r="F2264" s="332">
        <v>61782.03</v>
      </c>
      <c r="G2264" s="316" t="s">
        <v>5984</v>
      </c>
      <c r="H2264" s="316" t="s">
        <v>5856</v>
      </c>
      <c r="I2264" s="334" t="s">
        <v>130</v>
      </c>
      <c r="J2264" s="316" t="s">
        <v>109</v>
      </c>
      <c r="K2264" s="314">
        <f t="shared" si="141"/>
        <v>60</v>
      </c>
      <c r="L2264" s="365">
        <v>45276</v>
      </c>
      <c r="M2264" s="365">
        <v>45217</v>
      </c>
      <c r="N2264" s="332">
        <f t="shared" si="142"/>
        <v>61782.03</v>
      </c>
      <c r="O2264" s="420"/>
      <c r="P2264" s="420"/>
      <c r="Q2264" s="421"/>
      <c r="R2264" s="420"/>
      <c r="S2264" s="337">
        <f t="shared" si="143"/>
        <v>-45276</v>
      </c>
    </row>
    <row r="2265" spans="1:19" x14ac:dyDescent="0.25">
      <c r="A2265" s="337">
        <v>2273</v>
      </c>
      <c r="B2265" s="364" t="s">
        <v>5495</v>
      </c>
      <c r="C2265" s="365">
        <v>45217</v>
      </c>
      <c r="D2265" s="366">
        <v>3173</v>
      </c>
      <c r="E2265" s="365">
        <v>45216</v>
      </c>
      <c r="F2265" s="332">
        <v>17411.509999999998</v>
      </c>
      <c r="G2265" s="316" t="s">
        <v>5984</v>
      </c>
      <c r="H2265" s="316" t="s">
        <v>5856</v>
      </c>
      <c r="I2265" s="334" t="s">
        <v>130</v>
      </c>
      <c r="J2265" s="316" t="s">
        <v>109</v>
      </c>
      <c r="K2265" s="314">
        <f t="shared" si="141"/>
        <v>60</v>
      </c>
      <c r="L2265" s="365">
        <v>45276</v>
      </c>
      <c r="M2265" s="365">
        <v>45217</v>
      </c>
      <c r="N2265" s="332">
        <f t="shared" si="142"/>
        <v>17411.509999999998</v>
      </c>
      <c r="O2265" s="226"/>
      <c r="P2265" s="423"/>
      <c r="Q2265" s="308"/>
      <c r="R2265" s="226"/>
      <c r="S2265" s="337">
        <f t="shared" si="143"/>
        <v>-45276</v>
      </c>
    </row>
    <row r="2266" spans="1:19" x14ac:dyDescent="0.25">
      <c r="A2266" s="337">
        <v>2274</v>
      </c>
      <c r="B2266" s="364" t="s">
        <v>12578</v>
      </c>
      <c r="C2266" s="365">
        <v>45218</v>
      </c>
      <c r="D2266" s="366">
        <v>84255</v>
      </c>
      <c r="E2266" s="365">
        <v>45216</v>
      </c>
      <c r="F2266" s="332">
        <v>71.5</v>
      </c>
      <c r="G2266" s="316" t="s">
        <v>8938</v>
      </c>
      <c r="H2266" s="316" t="s">
        <v>57</v>
      </c>
      <c r="I2266" s="334" t="s">
        <v>130</v>
      </c>
      <c r="J2266" s="316" t="s">
        <v>109</v>
      </c>
      <c r="K2266" s="314">
        <f t="shared" si="141"/>
        <v>0</v>
      </c>
      <c r="L2266" s="365">
        <v>45216</v>
      </c>
      <c r="M2266" s="365">
        <v>45218</v>
      </c>
      <c r="N2266" s="332">
        <f t="shared" si="142"/>
        <v>71.5</v>
      </c>
      <c r="O2266" s="420" t="s">
        <v>90</v>
      </c>
      <c r="P2266" s="420">
        <v>7</v>
      </c>
      <c r="Q2266" s="365">
        <v>45216</v>
      </c>
      <c r="R2266" s="420">
        <v>71.5</v>
      </c>
      <c r="S2266" s="337">
        <f t="shared" si="143"/>
        <v>0</v>
      </c>
    </row>
    <row r="2267" spans="1:19" x14ac:dyDescent="0.25">
      <c r="A2267" s="337">
        <v>2275</v>
      </c>
      <c r="B2267" s="364" t="s">
        <v>5496</v>
      </c>
      <c r="C2267" s="365">
        <v>45218</v>
      </c>
      <c r="D2267" s="366">
        <v>2657</v>
      </c>
      <c r="E2267" s="365">
        <v>45216</v>
      </c>
      <c r="F2267" s="332">
        <v>1307.83</v>
      </c>
      <c r="G2267" s="332" t="s">
        <v>8296</v>
      </c>
      <c r="H2267" s="332" t="s">
        <v>57</v>
      </c>
      <c r="I2267" s="334" t="s">
        <v>130</v>
      </c>
      <c r="J2267" s="332" t="s">
        <v>109</v>
      </c>
      <c r="K2267" s="314">
        <f t="shared" si="141"/>
        <v>30</v>
      </c>
      <c r="L2267" s="365">
        <v>45246</v>
      </c>
      <c r="M2267" s="365">
        <v>45218</v>
      </c>
      <c r="N2267" s="332">
        <f t="shared" si="142"/>
        <v>1307.83</v>
      </c>
      <c r="O2267" s="420" t="s">
        <v>27</v>
      </c>
      <c r="P2267" s="420">
        <v>5543</v>
      </c>
      <c r="Q2267" s="365">
        <v>45246</v>
      </c>
      <c r="R2267" s="332">
        <f t="shared" ref="R2267:R2269" si="145">N2267</f>
        <v>1307.83</v>
      </c>
      <c r="S2267" s="337">
        <f t="shared" si="143"/>
        <v>0</v>
      </c>
    </row>
    <row r="2268" spans="1:19" x14ac:dyDescent="0.25">
      <c r="A2268" s="337">
        <v>2276</v>
      </c>
      <c r="B2268" s="364" t="s">
        <v>5499</v>
      </c>
      <c r="C2268" s="365">
        <v>45218</v>
      </c>
      <c r="D2268" s="366">
        <v>2663</v>
      </c>
      <c r="E2268" s="365">
        <v>45217</v>
      </c>
      <c r="F2268" s="332">
        <v>3455.34</v>
      </c>
      <c r="G2268" s="332" t="s">
        <v>8296</v>
      </c>
      <c r="H2268" s="332" t="s">
        <v>57</v>
      </c>
      <c r="I2268" s="334" t="s">
        <v>130</v>
      </c>
      <c r="J2268" s="332" t="s">
        <v>109</v>
      </c>
      <c r="K2268" s="314">
        <f t="shared" si="141"/>
        <v>30</v>
      </c>
      <c r="L2268" s="365">
        <v>45247</v>
      </c>
      <c r="M2268" s="365">
        <v>45218</v>
      </c>
      <c r="N2268" s="332">
        <f t="shared" si="142"/>
        <v>3455.34</v>
      </c>
      <c r="O2268" s="420" t="s">
        <v>27</v>
      </c>
      <c r="P2268" s="420">
        <v>5543</v>
      </c>
      <c r="Q2268" s="365">
        <v>45246</v>
      </c>
      <c r="R2268" s="332">
        <f t="shared" si="145"/>
        <v>3455.34</v>
      </c>
      <c r="S2268" s="337">
        <f t="shared" si="143"/>
        <v>-1</v>
      </c>
    </row>
    <row r="2269" spans="1:19" x14ac:dyDescent="0.25">
      <c r="A2269" s="337">
        <v>2277</v>
      </c>
      <c r="B2269" s="364" t="s">
        <v>5502</v>
      </c>
      <c r="C2269" s="365">
        <v>45218</v>
      </c>
      <c r="D2269" s="366">
        <v>2648</v>
      </c>
      <c r="E2269" s="365">
        <v>45215</v>
      </c>
      <c r="F2269" s="332">
        <v>4476</v>
      </c>
      <c r="G2269" s="332" t="s">
        <v>8296</v>
      </c>
      <c r="H2269" s="332" t="s">
        <v>57</v>
      </c>
      <c r="I2269" s="334" t="s">
        <v>130</v>
      </c>
      <c r="J2269" s="332" t="s">
        <v>109</v>
      </c>
      <c r="K2269" s="314">
        <f t="shared" si="141"/>
        <v>30</v>
      </c>
      <c r="L2269" s="365">
        <v>45245</v>
      </c>
      <c r="M2269" s="365">
        <v>45218</v>
      </c>
      <c r="N2269" s="332">
        <f t="shared" si="142"/>
        <v>4476</v>
      </c>
      <c r="O2269" s="420" t="s">
        <v>27</v>
      </c>
      <c r="P2269" s="420">
        <v>5543</v>
      </c>
      <c r="Q2269" s="365">
        <v>45246</v>
      </c>
      <c r="R2269" s="332">
        <f t="shared" si="145"/>
        <v>4476</v>
      </c>
      <c r="S2269" s="337">
        <f t="shared" si="143"/>
        <v>1</v>
      </c>
    </row>
    <row r="2270" spans="1:19" x14ac:dyDescent="0.25">
      <c r="A2270" s="337">
        <v>2278</v>
      </c>
      <c r="B2270" s="364" t="s">
        <v>5504</v>
      </c>
      <c r="C2270" s="365">
        <v>45218</v>
      </c>
      <c r="D2270" s="366">
        <v>2925</v>
      </c>
      <c r="E2270" s="365">
        <v>45216</v>
      </c>
      <c r="F2270" s="332">
        <v>42018.9</v>
      </c>
      <c r="G2270" s="332" t="s">
        <v>8846</v>
      </c>
      <c r="H2270" s="332" t="s">
        <v>8223</v>
      </c>
      <c r="I2270" s="334" t="s">
        <v>130</v>
      </c>
      <c r="J2270" s="332" t="s">
        <v>109</v>
      </c>
      <c r="K2270" s="314">
        <f t="shared" si="141"/>
        <v>60</v>
      </c>
      <c r="L2270" s="365">
        <v>45276</v>
      </c>
      <c r="M2270" s="365">
        <v>45218</v>
      </c>
      <c r="N2270" s="332">
        <f t="shared" si="142"/>
        <v>42018.9</v>
      </c>
      <c r="O2270" s="420" t="s">
        <v>27</v>
      </c>
      <c r="P2270" s="420">
        <v>5596</v>
      </c>
      <c r="Q2270" s="365">
        <v>45282</v>
      </c>
      <c r="R2270" s="420">
        <v>42018.9</v>
      </c>
      <c r="S2270" s="337">
        <f t="shared" si="143"/>
        <v>6</v>
      </c>
    </row>
    <row r="2271" spans="1:19" x14ac:dyDescent="0.25">
      <c r="A2271" s="337">
        <v>2279</v>
      </c>
      <c r="B2271" s="364" t="s">
        <v>5505</v>
      </c>
      <c r="C2271" s="365">
        <v>45223</v>
      </c>
      <c r="D2271" s="366">
        <v>209</v>
      </c>
      <c r="E2271" s="365">
        <v>45219</v>
      </c>
      <c r="F2271" s="332">
        <v>3185</v>
      </c>
      <c r="G2271" s="316" t="s">
        <v>12579</v>
      </c>
      <c r="H2271" s="316" t="s">
        <v>12580</v>
      </c>
      <c r="I2271" s="334" t="s">
        <v>130</v>
      </c>
      <c r="J2271" s="316" t="s">
        <v>109</v>
      </c>
      <c r="K2271" s="314">
        <f t="shared" si="141"/>
        <v>60</v>
      </c>
      <c r="L2271" s="365">
        <v>45279</v>
      </c>
      <c r="M2271" s="365">
        <v>45223</v>
      </c>
      <c r="N2271" s="332">
        <f t="shared" si="142"/>
        <v>3185</v>
      </c>
      <c r="O2271" s="420"/>
      <c r="P2271" s="420"/>
      <c r="Q2271" s="421"/>
      <c r="R2271" s="420"/>
      <c r="S2271" s="337">
        <f t="shared" si="143"/>
        <v>-45279</v>
      </c>
    </row>
    <row r="2272" spans="1:19" x14ac:dyDescent="0.25">
      <c r="A2272" s="337">
        <v>2280</v>
      </c>
      <c r="B2272" s="364" t="s">
        <v>5507</v>
      </c>
      <c r="C2272" s="365">
        <v>45223</v>
      </c>
      <c r="D2272" s="366">
        <v>30002533</v>
      </c>
      <c r="E2272" s="365">
        <v>45210</v>
      </c>
      <c r="F2272" s="332">
        <v>22005.67</v>
      </c>
      <c r="G2272" s="316" t="s">
        <v>8103</v>
      </c>
      <c r="H2272" s="316" t="s">
        <v>8099</v>
      </c>
      <c r="I2272" s="334" t="s">
        <v>130</v>
      </c>
      <c r="J2272" s="316" t="s">
        <v>109</v>
      </c>
      <c r="K2272" s="314">
        <f t="shared" si="141"/>
        <v>60</v>
      </c>
      <c r="L2272" s="365">
        <v>45270</v>
      </c>
      <c r="M2272" s="365">
        <v>45223</v>
      </c>
      <c r="N2272" s="332">
        <f t="shared" si="142"/>
        <v>22005.67</v>
      </c>
      <c r="O2272" s="226"/>
      <c r="P2272" s="226"/>
      <c r="Q2272" s="308"/>
      <c r="R2272" s="226"/>
      <c r="S2272" s="337">
        <f t="shared" si="143"/>
        <v>-45270</v>
      </c>
    </row>
    <row r="2273" spans="1:19" x14ac:dyDescent="0.25">
      <c r="A2273" s="337">
        <v>2281</v>
      </c>
      <c r="B2273" s="364" t="s">
        <v>5508</v>
      </c>
      <c r="C2273" s="365">
        <v>45223</v>
      </c>
      <c r="D2273" s="366">
        <v>30002534</v>
      </c>
      <c r="E2273" s="365">
        <v>45210</v>
      </c>
      <c r="F2273" s="332">
        <v>17734.400000000001</v>
      </c>
      <c r="G2273" s="316" t="s">
        <v>8103</v>
      </c>
      <c r="H2273" s="316" t="s">
        <v>8099</v>
      </c>
      <c r="I2273" s="334" t="s">
        <v>130</v>
      </c>
      <c r="J2273" s="316" t="s">
        <v>109</v>
      </c>
      <c r="K2273" s="314">
        <f t="shared" si="141"/>
        <v>60</v>
      </c>
      <c r="L2273" s="365">
        <v>45270</v>
      </c>
      <c r="M2273" s="365">
        <v>45223</v>
      </c>
      <c r="N2273" s="332">
        <f t="shared" si="142"/>
        <v>17734.400000000001</v>
      </c>
      <c r="O2273" s="420"/>
      <c r="P2273" s="420"/>
      <c r="Q2273" s="421"/>
      <c r="R2273" s="420"/>
      <c r="S2273" s="337">
        <f t="shared" si="143"/>
        <v>-45270</v>
      </c>
    </row>
    <row r="2274" spans="1:19" x14ac:dyDescent="0.25">
      <c r="A2274" s="337">
        <v>2282</v>
      </c>
      <c r="B2274" s="364" t="s">
        <v>5509</v>
      </c>
      <c r="C2274" s="365">
        <v>45223</v>
      </c>
      <c r="D2274" s="366">
        <v>30002535</v>
      </c>
      <c r="E2274" s="365">
        <v>45210</v>
      </c>
      <c r="F2274" s="332">
        <v>22677.97</v>
      </c>
      <c r="G2274" s="316" t="s">
        <v>8103</v>
      </c>
      <c r="H2274" s="316" t="s">
        <v>8099</v>
      </c>
      <c r="I2274" s="334" t="s">
        <v>130</v>
      </c>
      <c r="J2274" s="316" t="s">
        <v>109</v>
      </c>
      <c r="K2274" s="314">
        <f t="shared" si="141"/>
        <v>60</v>
      </c>
      <c r="L2274" s="365">
        <v>45270</v>
      </c>
      <c r="M2274" s="365">
        <v>45223</v>
      </c>
      <c r="N2274" s="332">
        <f t="shared" si="142"/>
        <v>22677.97</v>
      </c>
      <c r="O2274" s="420"/>
      <c r="P2274" s="420"/>
      <c r="Q2274" s="421"/>
      <c r="R2274" s="420"/>
      <c r="S2274" s="337">
        <f t="shared" si="143"/>
        <v>-45270</v>
      </c>
    </row>
    <row r="2275" spans="1:19" x14ac:dyDescent="0.25">
      <c r="A2275" s="337">
        <v>2283</v>
      </c>
      <c r="B2275" s="364" t="s">
        <v>5511</v>
      </c>
      <c r="C2275" s="365">
        <v>45223</v>
      </c>
      <c r="D2275" s="366">
        <v>3000555</v>
      </c>
      <c r="E2275" s="365">
        <v>45223</v>
      </c>
      <c r="F2275" s="332">
        <v>72</v>
      </c>
      <c r="G2275" s="316" t="s">
        <v>8102</v>
      </c>
      <c r="H2275" s="332" t="s">
        <v>57</v>
      </c>
      <c r="I2275" s="334" t="s">
        <v>130</v>
      </c>
      <c r="J2275" s="316" t="s">
        <v>109</v>
      </c>
      <c r="K2275" s="314">
        <f t="shared" si="141"/>
        <v>0</v>
      </c>
      <c r="L2275" s="365">
        <v>45223</v>
      </c>
      <c r="M2275" s="365">
        <v>45223</v>
      </c>
      <c r="N2275" s="332">
        <f t="shared" si="142"/>
        <v>72</v>
      </c>
      <c r="O2275" s="226" t="s">
        <v>90</v>
      </c>
      <c r="P2275" s="226">
        <v>15</v>
      </c>
      <c r="Q2275" s="365">
        <v>45223</v>
      </c>
      <c r="R2275" s="226">
        <v>72</v>
      </c>
      <c r="S2275" s="337">
        <f t="shared" si="143"/>
        <v>0</v>
      </c>
    </row>
    <row r="2276" spans="1:19" x14ac:dyDescent="0.25">
      <c r="A2276" s="337">
        <v>2284</v>
      </c>
      <c r="B2276" s="364" t="s">
        <v>5513</v>
      </c>
      <c r="C2276" s="365">
        <v>45225</v>
      </c>
      <c r="D2276" s="366">
        <v>2690</v>
      </c>
      <c r="E2276" s="365">
        <v>45225</v>
      </c>
      <c r="F2276" s="332">
        <v>1380.01</v>
      </c>
      <c r="G2276" s="332" t="s">
        <v>8296</v>
      </c>
      <c r="H2276" s="332" t="s">
        <v>57</v>
      </c>
      <c r="I2276" s="334" t="s">
        <v>130</v>
      </c>
      <c r="J2276" s="332" t="s">
        <v>109</v>
      </c>
      <c r="K2276" s="314">
        <f t="shared" si="141"/>
        <v>30</v>
      </c>
      <c r="L2276" s="365">
        <v>45255</v>
      </c>
      <c r="M2276" s="365">
        <v>45225</v>
      </c>
      <c r="N2276" s="332">
        <f t="shared" si="142"/>
        <v>1380.01</v>
      </c>
      <c r="O2276" s="226" t="s">
        <v>27</v>
      </c>
      <c r="P2276" s="226">
        <v>5553</v>
      </c>
      <c r="Q2276" s="365">
        <v>45267</v>
      </c>
      <c r="R2276" s="226">
        <v>1380.1</v>
      </c>
      <c r="S2276" s="337">
        <f t="shared" si="143"/>
        <v>12</v>
      </c>
    </row>
    <row r="2277" spans="1:19" x14ac:dyDescent="0.25">
      <c r="A2277" s="337">
        <v>2285</v>
      </c>
      <c r="B2277" s="364" t="s">
        <v>5514</v>
      </c>
      <c r="C2277" s="365">
        <v>45226</v>
      </c>
      <c r="D2277" s="366">
        <v>130017299074</v>
      </c>
      <c r="E2277" s="365">
        <v>45226</v>
      </c>
      <c r="F2277" s="332">
        <v>14546.11</v>
      </c>
      <c r="G2277" s="316" t="s">
        <v>10974</v>
      </c>
      <c r="H2277" s="316" t="s">
        <v>8098</v>
      </c>
      <c r="I2277" s="334" t="s">
        <v>130</v>
      </c>
      <c r="J2277" s="316" t="s">
        <v>109</v>
      </c>
      <c r="K2277" s="314">
        <f t="shared" si="141"/>
        <v>10</v>
      </c>
      <c r="L2277" s="365">
        <v>45236</v>
      </c>
      <c r="M2277" s="365">
        <v>45226</v>
      </c>
      <c r="N2277" s="332">
        <f t="shared" si="142"/>
        <v>14546.11</v>
      </c>
      <c r="O2277" s="420"/>
      <c r="P2277" s="420"/>
      <c r="Q2277" s="421"/>
      <c r="R2277" s="420"/>
      <c r="S2277" s="337">
        <f t="shared" si="143"/>
        <v>-45236</v>
      </c>
    </row>
    <row r="2278" spans="1:19" x14ac:dyDescent="0.25">
      <c r="A2278" s="337">
        <v>2286</v>
      </c>
      <c r="B2278" s="364" t="s">
        <v>5573</v>
      </c>
      <c r="C2278" s="365">
        <v>45226</v>
      </c>
      <c r="D2278" s="366">
        <v>130017299077</v>
      </c>
      <c r="E2278" s="365">
        <v>45226</v>
      </c>
      <c r="F2278" s="332">
        <v>19</v>
      </c>
      <c r="G2278" s="316" t="s">
        <v>10974</v>
      </c>
      <c r="H2278" s="316" t="s">
        <v>8098</v>
      </c>
      <c r="I2278" s="334" t="s">
        <v>130</v>
      </c>
      <c r="J2278" s="316" t="s">
        <v>109</v>
      </c>
      <c r="K2278" s="314">
        <f t="shared" si="141"/>
        <v>10</v>
      </c>
      <c r="L2278" s="365">
        <v>45236</v>
      </c>
      <c r="M2278" s="365">
        <v>45226</v>
      </c>
      <c r="N2278" s="332">
        <f t="shared" si="142"/>
        <v>19</v>
      </c>
      <c r="O2278" s="420"/>
      <c r="P2278" s="420"/>
      <c r="Q2278" s="421"/>
      <c r="R2278" s="420"/>
      <c r="S2278" s="337">
        <f t="shared" si="143"/>
        <v>-45236</v>
      </c>
    </row>
    <row r="2279" spans="1:19" x14ac:dyDescent="0.25">
      <c r="A2279" s="337">
        <v>2287</v>
      </c>
      <c r="B2279" s="364" t="s">
        <v>12581</v>
      </c>
      <c r="C2279" s="365">
        <v>45229</v>
      </c>
      <c r="D2279" s="366">
        <v>30002546</v>
      </c>
      <c r="E2279" s="365">
        <v>45218</v>
      </c>
      <c r="F2279" s="332">
        <v>32889.160000000003</v>
      </c>
      <c r="G2279" s="316" t="s">
        <v>8103</v>
      </c>
      <c r="H2279" s="316" t="s">
        <v>8099</v>
      </c>
      <c r="I2279" s="334" t="s">
        <v>130</v>
      </c>
      <c r="J2279" s="316" t="s">
        <v>109</v>
      </c>
      <c r="K2279" s="314">
        <f t="shared" si="141"/>
        <v>60</v>
      </c>
      <c r="L2279" s="365">
        <v>45278</v>
      </c>
      <c r="M2279" s="365">
        <v>45229</v>
      </c>
      <c r="N2279" s="332">
        <f t="shared" si="142"/>
        <v>32889.160000000003</v>
      </c>
      <c r="O2279" s="420"/>
      <c r="P2279" s="420"/>
      <c r="Q2279" s="421"/>
      <c r="R2279" s="420"/>
      <c r="S2279" s="337">
        <f t="shared" si="143"/>
        <v>-45278</v>
      </c>
    </row>
    <row r="2280" spans="1:19" x14ac:dyDescent="0.25">
      <c r="A2280" s="337">
        <v>2288</v>
      </c>
      <c r="B2280" s="364" t="s">
        <v>12582</v>
      </c>
      <c r="C2280" s="365">
        <v>45229</v>
      </c>
      <c r="D2280" s="366">
        <v>30002545</v>
      </c>
      <c r="E2280" s="365">
        <v>45218</v>
      </c>
      <c r="F2280" s="332">
        <v>23017.08</v>
      </c>
      <c r="G2280" s="316" t="s">
        <v>8103</v>
      </c>
      <c r="H2280" s="316" t="s">
        <v>8099</v>
      </c>
      <c r="I2280" s="334" t="s">
        <v>130</v>
      </c>
      <c r="J2280" s="316" t="s">
        <v>109</v>
      </c>
      <c r="K2280" s="314">
        <f t="shared" si="141"/>
        <v>60</v>
      </c>
      <c r="L2280" s="365">
        <v>45278</v>
      </c>
      <c r="M2280" s="365">
        <v>45229</v>
      </c>
      <c r="N2280" s="332">
        <f t="shared" si="142"/>
        <v>23017.08</v>
      </c>
      <c r="O2280" s="420"/>
      <c r="P2280" s="420"/>
      <c r="Q2280" s="421"/>
      <c r="R2280" s="420"/>
      <c r="S2280" s="337">
        <f t="shared" si="143"/>
        <v>-45278</v>
      </c>
    </row>
    <row r="2281" spans="1:19" x14ac:dyDescent="0.25">
      <c r="A2281" s="337">
        <v>2289</v>
      </c>
      <c r="B2281" s="364" t="s">
        <v>12583</v>
      </c>
      <c r="C2281" s="365">
        <v>45229</v>
      </c>
      <c r="D2281" s="366">
        <v>30002544</v>
      </c>
      <c r="E2281" s="365">
        <v>45218</v>
      </c>
      <c r="F2281" s="332">
        <v>29045.53</v>
      </c>
      <c r="G2281" s="316" t="s">
        <v>8103</v>
      </c>
      <c r="H2281" s="316" t="s">
        <v>8099</v>
      </c>
      <c r="I2281" s="334" t="s">
        <v>130</v>
      </c>
      <c r="J2281" s="316" t="s">
        <v>109</v>
      </c>
      <c r="K2281" s="314">
        <f t="shared" si="141"/>
        <v>60</v>
      </c>
      <c r="L2281" s="365">
        <v>45278</v>
      </c>
      <c r="M2281" s="365">
        <v>45229</v>
      </c>
      <c r="N2281" s="332">
        <f t="shared" si="142"/>
        <v>29045.53</v>
      </c>
      <c r="O2281" s="420"/>
      <c r="P2281" s="420"/>
      <c r="Q2281" s="421"/>
      <c r="R2281" s="420"/>
      <c r="S2281" s="337">
        <f t="shared" si="143"/>
        <v>-45278</v>
      </c>
    </row>
    <row r="2282" spans="1:19" x14ac:dyDescent="0.25">
      <c r="A2282" s="337">
        <v>2290</v>
      </c>
      <c r="B2282" s="364" t="s">
        <v>12584</v>
      </c>
      <c r="C2282" s="365">
        <v>45229</v>
      </c>
      <c r="D2282" s="366">
        <v>30002543</v>
      </c>
      <c r="E2282" s="365">
        <v>45217</v>
      </c>
      <c r="F2282" s="332">
        <v>20668.48</v>
      </c>
      <c r="G2282" s="316" t="s">
        <v>8103</v>
      </c>
      <c r="H2282" s="316" t="s">
        <v>8099</v>
      </c>
      <c r="I2282" s="334" t="s">
        <v>130</v>
      </c>
      <c r="J2282" s="316" t="s">
        <v>109</v>
      </c>
      <c r="K2282" s="314">
        <f t="shared" si="141"/>
        <v>60</v>
      </c>
      <c r="L2282" s="365">
        <v>45277</v>
      </c>
      <c r="M2282" s="365">
        <v>45229</v>
      </c>
      <c r="N2282" s="332">
        <f t="shared" si="142"/>
        <v>20668.48</v>
      </c>
      <c r="O2282" s="420"/>
      <c r="P2282" s="420"/>
      <c r="Q2282" s="421"/>
      <c r="R2282" s="420"/>
      <c r="S2282" s="337">
        <f t="shared" si="143"/>
        <v>-45277</v>
      </c>
    </row>
    <row r="2283" spans="1:19" x14ac:dyDescent="0.25">
      <c r="A2283" s="337">
        <v>2291</v>
      </c>
      <c r="B2283" s="364" t="s">
        <v>12585</v>
      </c>
      <c r="C2283" s="365">
        <v>45231</v>
      </c>
      <c r="D2283" s="366">
        <v>2203</v>
      </c>
      <c r="E2283" s="365">
        <v>45230</v>
      </c>
      <c r="F2283" s="332">
        <v>609.24</v>
      </c>
      <c r="G2283" s="316" t="s">
        <v>6262</v>
      </c>
      <c r="H2283" s="316" t="s">
        <v>12089</v>
      </c>
      <c r="I2283" s="334" t="s">
        <v>130</v>
      </c>
      <c r="J2283" s="316" t="s">
        <v>109</v>
      </c>
      <c r="K2283" s="314">
        <f t="shared" si="141"/>
        <v>60</v>
      </c>
      <c r="L2283" s="365">
        <v>45290</v>
      </c>
      <c r="M2283" s="365">
        <v>45231</v>
      </c>
      <c r="N2283" s="332">
        <f t="shared" si="142"/>
        <v>609.24</v>
      </c>
      <c r="O2283" s="420"/>
      <c r="P2283" s="420"/>
      <c r="Q2283" s="421"/>
      <c r="R2283" s="420"/>
      <c r="S2283" s="337">
        <f t="shared" si="143"/>
        <v>-45290</v>
      </c>
    </row>
    <row r="2284" spans="1:19" x14ac:dyDescent="0.25">
      <c r="A2284" s="337">
        <v>2292</v>
      </c>
      <c r="B2284" s="364" t="s">
        <v>12586</v>
      </c>
      <c r="C2284" s="365">
        <v>45231</v>
      </c>
      <c r="D2284" s="366">
        <v>2729</v>
      </c>
      <c r="E2284" s="365">
        <v>45230</v>
      </c>
      <c r="F2284" s="332">
        <v>447.49</v>
      </c>
      <c r="G2284" s="332" t="s">
        <v>8296</v>
      </c>
      <c r="H2284" s="332" t="s">
        <v>57</v>
      </c>
      <c r="I2284" s="334" t="s">
        <v>130</v>
      </c>
      <c r="J2284" s="332" t="s">
        <v>109</v>
      </c>
      <c r="K2284" s="314">
        <f t="shared" si="141"/>
        <v>30</v>
      </c>
      <c r="L2284" s="365">
        <v>45260</v>
      </c>
      <c r="M2284" s="365">
        <v>45231</v>
      </c>
      <c r="N2284" s="332">
        <f t="shared" si="142"/>
        <v>447.49</v>
      </c>
      <c r="O2284" s="226" t="s">
        <v>27</v>
      </c>
      <c r="P2284" s="420">
        <v>5553</v>
      </c>
      <c r="Q2284" s="365">
        <v>45267</v>
      </c>
      <c r="R2284" s="420">
        <v>447.49</v>
      </c>
      <c r="S2284" s="337">
        <f t="shared" si="143"/>
        <v>7</v>
      </c>
    </row>
    <row r="2285" spans="1:19" x14ac:dyDescent="0.25">
      <c r="A2285" s="337">
        <v>2293</v>
      </c>
      <c r="B2285" s="364" t="s">
        <v>12587</v>
      </c>
      <c r="C2285" s="365">
        <v>45232</v>
      </c>
      <c r="D2285" s="366">
        <v>4485</v>
      </c>
      <c r="E2285" s="365">
        <v>45230</v>
      </c>
      <c r="F2285" s="332">
        <v>1737.51</v>
      </c>
      <c r="G2285" s="332" t="s">
        <v>11980</v>
      </c>
      <c r="H2285" s="332" t="s">
        <v>238</v>
      </c>
      <c r="I2285" s="334" t="s">
        <v>130</v>
      </c>
      <c r="J2285" s="332" t="s">
        <v>109</v>
      </c>
      <c r="K2285" s="314">
        <f t="shared" si="141"/>
        <v>0</v>
      </c>
      <c r="L2285" s="365">
        <v>45230</v>
      </c>
      <c r="M2285" s="365">
        <v>45232</v>
      </c>
      <c r="N2285" s="332">
        <f t="shared" si="142"/>
        <v>1737.51</v>
      </c>
      <c r="O2285" s="226" t="s">
        <v>27</v>
      </c>
      <c r="P2285" s="226">
        <v>1394</v>
      </c>
      <c r="Q2285" s="365">
        <v>45226</v>
      </c>
      <c r="R2285" s="226">
        <v>1737.51</v>
      </c>
      <c r="S2285" s="337">
        <f t="shared" si="143"/>
        <v>-4</v>
      </c>
    </row>
    <row r="2286" spans="1:19" x14ac:dyDescent="0.25">
      <c r="A2286" s="337">
        <v>2294</v>
      </c>
      <c r="B2286" s="364" t="s">
        <v>12588</v>
      </c>
      <c r="C2286" s="365">
        <v>45232</v>
      </c>
      <c r="D2286" s="366">
        <v>193875</v>
      </c>
      <c r="E2286" s="365">
        <v>45230</v>
      </c>
      <c r="F2286" s="332">
        <v>127.78</v>
      </c>
      <c r="G2286" s="332" t="s">
        <v>99</v>
      </c>
      <c r="H2286" s="332" t="s">
        <v>238</v>
      </c>
      <c r="I2286" s="334" t="s">
        <v>130</v>
      </c>
      <c r="J2286" s="332" t="s">
        <v>109</v>
      </c>
      <c r="K2286" s="314">
        <f t="shared" si="141"/>
        <v>30</v>
      </c>
      <c r="L2286" s="365">
        <v>45260</v>
      </c>
      <c r="M2286" s="365">
        <v>45232</v>
      </c>
      <c r="N2286" s="332">
        <f t="shared" si="142"/>
        <v>127.78</v>
      </c>
      <c r="O2286" s="420" t="s">
        <v>27</v>
      </c>
      <c r="P2286" s="420">
        <v>5593</v>
      </c>
      <c r="Q2286" s="365">
        <v>45282</v>
      </c>
      <c r="R2286" s="420">
        <v>127.78</v>
      </c>
      <c r="S2286" s="337">
        <f t="shared" si="143"/>
        <v>22</v>
      </c>
    </row>
    <row r="2287" spans="1:19" x14ac:dyDescent="0.25">
      <c r="A2287" s="337">
        <v>2295</v>
      </c>
      <c r="B2287" s="364" t="s">
        <v>12589</v>
      </c>
      <c r="C2287" s="365">
        <v>45232</v>
      </c>
      <c r="D2287" s="366">
        <v>110018786589</v>
      </c>
      <c r="E2287" s="365">
        <v>45230</v>
      </c>
      <c r="F2287" s="332">
        <v>1545.95</v>
      </c>
      <c r="G2287" s="332" t="s">
        <v>10974</v>
      </c>
      <c r="H2287" s="332" t="s">
        <v>8098</v>
      </c>
      <c r="I2287" s="334" t="s">
        <v>130</v>
      </c>
      <c r="J2287" s="332" t="s">
        <v>109</v>
      </c>
      <c r="K2287" s="314">
        <f t="shared" si="141"/>
        <v>10</v>
      </c>
      <c r="L2287" s="365">
        <v>45240</v>
      </c>
      <c r="M2287" s="365">
        <v>45232</v>
      </c>
      <c r="N2287" s="332">
        <f t="shared" si="142"/>
        <v>1545.95</v>
      </c>
      <c r="O2287" s="420"/>
      <c r="P2287" s="420"/>
      <c r="Q2287" s="421"/>
      <c r="R2287" s="420"/>
      <c r="S2287" s="337">
        <f t="shared" si="143"/>
        <v>-45240</v>
      </c>
    </row>
    <row r="2288" spans="1:19" x14ac:dyDescent="0.25">
      <c r="A2288" s="337">
        <v>2296</v>
      </c>
      <c r="B2288" s="364" t="s">
        <v>12590</v>
      </c>
      <c r="C2288" s="365">
        <v>45233</v>
      </c>
      <c r="D2288" s="366">
        <v>110018786591</v>
      </c>
      <c r="E2288" s="365">
        <v>45230</v>
      </c>
      <c r="F2288" s="332">
        <v>0.74</v>
      </c>
      <c r="G2288" s="332" t="s">
        <v>10974</v>
      </c>
      <c r="H2288" s="332" t="s">
        <v>8098</v>
      </c>
      <c r="I2288" s="334" t="s">
        <v>130</v>
      </c>
      <c r="J2288" s="332" t="s">
        <v>109</v>
      </c>
      <c r="K2288" s="314">
        <f t="shared" si="141"/>
        <v>10</v>
      </c>
      <c r="L2288" s="365">
        <v>45240</v>
      </c>
      <c r="M2288" s="365">
        <v>45233</v>
      </c>
      <c r="N2288" s="332">
        <f t="shared" si="142"/>
        <v>0.74</v>
      </c>
      <c r="O2288" s="420"/>
      <c r="P2288" s="420"/>
      <c r="Q2288" s="421"/>
      <c r="R2288" s="420"/>
      <c r="S2288" s="337">
        <f t="shared" si="143"/>
        <v>-45240</v>
      </c>
    </row>
    <row r="2289" spans="1:19" x14ac:dyDescent="0.25">
      <c r="A2289" s="337">
        <v>2297</v>
      </c>
      <c r="B2289" s="364" t="s">
        <v>12591</v>
      </c>
      <c r="C2289" s="365">
        <v>45236</v>
      </c>
      <c r="D2289" s="366">
        <v>3179</v>
      </c>
      <c r="E2289" s="365">
        <v>45230</v>
      </c>
      <c r="F2289" s="332">
        <v>97769.15</v>
      </c>
      <c r="G2289" s="332" t="s">
        <v>5984</v>
      </c>
      <c r="H2289" s="332" t="s">
        <v>5856</v>
      </c>
      <c r="I2289" s="334" t="s">
        <v>130</v>
      </c>
      <c r="J2289" s="332" t="s">
        <v>109</v>
      </c>
      <c r="K2289" s="314">
        <f t="shared" si="141"/>
        <v>60</v>
      </c>
      <c r="L2289" s="365">
        <v>45290</v>
      </c>
      <c r="M2289" s="365">
        <v>45236</v>
      </c>
      <c r="N2289" s="332">
        <f t="shared" si="142"/>
        <v>97769.15</v>
      </c>
      <c r="O2289" s="226"/>
      <c r="P2289" s="286"/>
      <c r="Q2289" s="308"/>
      <c r="R2289" s="226"/>
      <c r="S2289" s="337">
        <f t="shared" si="143"/>
        <v>-45290</v>
      </c>
    </row>
    <row r="2290" spans="1:19" x14ac:dyDescent="0.25">
      <c r="A2290" s="337">
        <v>2298</v>
      </c>
      <c r="B2290" s="364" t="s">
        <v>12592</v>
      </c>
      <c r="C2290" s="365">
        <v>45236</v>
      </c>
      <c r="D2290" s="366">
        <v>3180</v>
      </c>
      <c r="E2290" s="365">
        <v>45230</v>
      </c>
      <c r="F2290" s="332">
        <v>27076.18</v>
      </c>
      <c r="G2290" s="332" t="s">
        <v>5984</v>
      </c>
      <c r="H2290" s="332" t="s">
        <v>5856</v>
      </c>
      <c r="I2290" s="334" t="s">
        <v>130</v>
      </c>
      <c r="J2290" s="332" t="s">
        <v>109</v>
      </c>
      <c r="K2290" s="314">
        <f t="shared" si="141"/>
        <v>60</v>
      </c>
      <c r="L2290" s="365">
        <v>45290</v>
      </c>
      <c r="M2290" s="365">
        <v>45236</v>
      </c>
      <c r="N2290" s="332">
        <f t="shared" si="142"/>
        <v>27076.18</v>
      </c>
      <c r="O2290" s="420"/>
      <c r="P2290" s="420"/>
      <c r="Q2290" s="421"/>
      <c r="R2290" s="420"/>
      <c r="S2290" s="337">
        <f t="shared" si="143"/>
        <v>-45290</v>
      </c>
    </row>
    <row r="2291" spans="1:19" x14ac:dyDescent="0.25">
      <c r="A2291" s="337">
        <v>2299</v>
      </c>
      <c r="B2291" s="364" t="s">
        <v>12593</v>
      </c>
      <c r="C2291" s="365">
        <v>45236</v>
      </c>
      <c r="D2291" s="366">
        <v>111</v>
      </c>
      <c r="E2291" s="365">
        <v>45236</v>
      </c>
      <c r="F2291" s="332">
        <v>25534.22</v>
      </c>
      <c r="G2291" s="332" t="s">
        <v>12577</v>
      </c>
      <c r="H2291" s="332" t="s">
        <v>238</v>
      </c>
      <c r="I2291" s="334" t="s">
        <v>130</v>
      </c>
      <c r="J2291" s="332" t="s">
        <v>109</v>
      </c>
      <c r="K2291" s="314">
        <f t="shared" si="141"/>
        <v>60</v>
      </c>
      <c r="L2291" s="365">
        <v>45296</v>
      </c>
      <c r="M2291" s="365">
        <v>45236</v>
      </c>
      <c r="N2291" s="332">
        <f t="shared" si="142"/>
        <v>25534.22</v>
      </c>
      <c r="O2291" s="420" t="s">
        <v>27</v>
      </c>
      <c r="P2291" s="420">
        <v>5003</v>
      </c>
      <c r="Q2291" s="365">
        <v>45566</v>
      </c>
      <c r="R2291" s="420">
        <v>25534.22</v>
      </c>
      <c r="S2291" s="337">
        <f t="shared" si="143"/>
        <v>270</v>
      </c>
    </row>
    <row r="2292" spans="1:19" x14ac:dyDescent="0.25">
      <c r="A2292" s="337">
        <v>2300</v>
      </c>
      <c r="B2292" s="364" t="s">
        <v>12594</v>
      </c>
      <c r="C2292" s="365">
        <v>45237</v>
      </c>
      <c r="D2292" s="366">
        <v>630</v>
      </c>
      <c r="E2292" s="365">
        <v>45232</v>
      </c>
      <c r="F2292" s="332">
        <v>92411.95</v>
      </c>
      <c r="G2292" s="332" t="s">
        <v>9970</v>
      </c>
      <c r="H2292" s="332" t="s">
        <v>10019</v>
      </c>
      <c r="I2292" s="334" t="s">
        <v>130</v>
      </c>
      <c r="J2292" s="332" t="s">
        <v>109</v>
      </c>
      <c r="K2292" s="314">
        <f t="shared" si="141"/>
        <v>60</v>
      </c>
      <c r="L2292" s="365">
        <v>45292</v>
      </c>
      <c r="M2292" s="365">
        <v>45237</v>
      </c>
      <c r="N2292" s="332">
        <f t="shared" si="142"/>
        <v>92411.95</v>
      </c>
      <c r="O2292" s="420"/>
      <c r="P2292" s="420"/>
      <c r="Q2292" s="421"/>
      <c r="R2292" s="420"/>
      <c r="S2292" s="337">
        <f t="shared" si="143"/>
        <v>-45292</v>
      </c>
    </row>
    <row r="2293" spans="1:19" x14ac:dyDescent="0.25">
      <c r="A2293" s="337">
        <v>2301</v>
      </c>
      <c r="B2293" s="364" t="s">
        <v>12595</v>
      </c>
      <c r="C2293" s="365">
        <v>45237</v>
      </c>
      <c r="D2293" s="366">
        <v>633</v>
      </c>
      <c r="E2293" s="365">
        <v>45232</v>
      </c>
      <c r="F2293" s="332">
        <v>26454.7</v>
      </c>
      <c r="G2293" s="332" t="s">
        <v>9970</v>
      </c>
      <c r="H2293" s="332" t="s">
        <v>10019</v>
      </c>
      <c r="I2293" s="334" t="s">
        <v>130</v>
      </c>
      <c r="J2293" s="332" t="s">
        <v>109</v>
      </c>
      <c r="K2293" s="314">
        <f t="shared" si="141"/>
        <v>60</v>
      </c>
      <c r="L2293" s="365">
        <v>45292</v>
      </c>
      <c r="M2293" s="365">
        <v>45237</v>
      </c>
      <c r="N2293" s="332">
        <f t="shared" si="142"/>
        <v>26454.7</v>
      </c>
      <c r="O2293" s="420"/>
      <c r="P2293" s="420"/>
      <c r="Q2293" s="421"/>
      <c r="R2293" s="420"/>
      <c r="S2293" s="337">
        <f t="shared" si="143"/>
        <v>-45292</v>
      </c>
    </row>
    <row r="2294" spans="1:19" x14ac:dyDescent="0.25">
      <c r="A2294" s="337">
        <v>2302</v>
      </c>
      <c r="B2294" s="364" t="s">
        <v>12596</v>
      </c>
      <c r="C2294" s="365">
        <v>45237</v>
      </c>
      <c r="D2294" s="366">
        <v>116120</v>
      </c>
      <c r="E2294" s="365">
        <v>45236</v>
      </c>
      <c r="F2294" s="332">
        <v>1046.24</v>
      </c>
      <c r="G2294" s="332" t="s">
        <v>12597</v>
      </c>
      <c r="H2294" s="332" t="s">
        <v>57</v>
      </c>
      <c r="I2294" s="334" t="s">
        <v>130</v>
      </c>
      <c r="J2294" s="332" t="s">
        <v>109</v>
      </c>
      <c r="K2294" s="314">
        <f t="shared" si="141"/>
        <v>30</v>
      </c>
      <c r="L2294" s="365">
        <v>45266</v>
      </c>
      <c r="M2294" s="365">
        <v>45237</v>
      </c>
      <c r="N2294" s="332">
        <f t="shared" si="142"/>
        <v>1046.24</v>
      </c>
      <c r="O2294" s="226" t="s">
        <v>27</v>
      </c>
      <c r="P2294" s="226">
        <v>5511</v>
      </c>
      <c r="Q2294" s="365">
        <v>45237</v>
      </c>
      <c r="R2294" s="226">
        <v>1046.24</v>
      </c>
      <c r="S2294" s="337">
        <f t="shared" si="143"/>
        <v>-29</v>
      </c>
    </row>
    <row r="2295" spans="1:19" x14ac:dyDescent="0.25">
      <c r="A2295" s="337">
        <v>2303</v>
      </c>
      <c r="B2295" s="364" t="s">
        <v>12598</v>
      </c>
      <c r="C2295" s="365">
        <v>45238</v>
      </c>
      <c r="D2295" s="366">
        <v>3172</v>
      </c>
      <c r="E2295" s="365">
        <v>45216</v>
      </c>
      <c r="F2295" s="332">
        <v>61564.59</v>
      </c>
      <c r="G2295" s="332" t="s">
        <v>5984</v>
      </c>
      <c r="H2295" s="332" t="s">
        <v>5856</v>
      </c>
      <c r="I2295" s="334" t="s">
        <v>130</v>
      </c>
      <c r="J2295" s="332" t="s">
        <v>109</v>
      </c>
      <c r="K2295" s="314">
        <f t="shared" si="141"/>
        <v>60</v>
      </c>
      <c r="L2295" s="365">
        <v>45276</v>
      </c>
      <c r="M2295" s="365">
        <v>45238</v>
      </c>
      <c r="N2295" s="332">
        <f t="shared" si="142"/>
        <v>61564.59</v>
      </c>
      <c r="O2295" s="420"/>
      <c r="P2295" s="420"/>
      <c r="Q2295" s="421"/>
      <c r="R2295" s="420"/>
      <c r="S2295" s="337">
        <f t="shared" si="143"/>
        <v>-45276</v>
      </c>
    </row>
    <row r="2296" spans="1:19" x14ac:dyDescent="0.25">
      <c r="A2296" s="337">
        <v>2304</v>
      </c>
      <c r="B2296" s="364" t="s">
        <v>12599</v>
      </c>
      <c r="C2296" s="365">
        <v>45238</v>
      </c>
      <c r="D2296" s="366">
        <v>3179</v>
      </c>
      <c r="E2296" s="365">
        <v>45230</v>
      </c>
      <c r="F2296" s="332">
        <v>97407.39</v>
      </c>
      <c r="G2296" s="332" t="s">
        <v>5984</v>
      </c>
      <c r="H2296" s="332" t="s">
        <v>5856</v>
      </c>
      <c r="I2296" s="334" t="s">
        <v>130</v>
      </c>
      <c r="J2296" s="332" t="s">
        <v>109</v>
      </c>
      <c r="K2296" s="314">
        <f t="shared" si="141"/>
        <v>60</v>
      </c>
      <c r="L2296" s="365">
        <v>45290</v>
      </c>
      <c r="M2296" s="365">
        <v>45238</v>
      </c>
      <c r="N2296" s="332">
        <f t="shared" si="142"/>
        <v>97407.39</v>
      </c>
      <c r="O2296" s="420"/>
      <c r="P2296" s="420"/>
      <c r="Q2296" s="421"/>
      <c r="R2296" s="420"/>
      <c r="S2296" s="337">
        <f t="shared" si="143"/>
        <v>-45290</v>
      </c>
    </row>
    <row r="2297" spans="1:19" x14ac:dyDescent="0.25">
      <c r="A2297" s="337">
        <v>2305</v>
      </c>
      <c r="B2297" s="364" t="s">
        <v>12600</v>
      </c>
      <c r="C2297" s="365">
        <v>45238</v>
      </c>
      <c r="D2297" s="366">
        <v>3194</v>
      </c>
      <c r="E2297" s="365">
        <v>45230</v>
      </c>
      <c r="F2297" s="332">
        <v>-131088.97</v>
      </c>
      <c r="G2297" s="332" t="s">
        <v>5984</v>
      </c>
      <c r="H2297" s="332" t="s">
        <v>5856</v>
      </c>
      <c r="I2297" s="334" t="s">
        <v>130</v>
      </c>
      <c r="J2297" s="332" t="s">
        <v>109</v>
      </c>
      <c r="K2297" s="314">
        <f t="shared" si="141"/>
        <v>60</v>
      </c>
      <c r="L2297" s="365">
        <v>45290</v>
      </c>
      <c r="M2297" s="365">
        <v>45238</v>
      </c>
      <c r="N2297" s="332">
        <f t="shared" si="142"/>
        <v>-131088.97</v>
      </c>
      <c r="O2297" s="226"/>
      <c r="P2297" s="226"/>
      <c r="Q2297" s="308"/>
      <c r="R2297" s="226"/>
      <c r="S2297" s="337">
        <f t="shared" si="143"/>
        <v>-45290</v>
      </c>
    </row>
    <row r="2298" spans="1:19" x14ac:dyDescent="0.25">
      <c r="A2298" s="337">
        <v>2306</v>
      </c>
      <c r="B2298" s="364" t="s">
        <v>12601</v>
      </c>
      <c r="C2298" s="365">
        <v>45238</v>
      </c>
      <c r="D2298" s="366">
        <v>3195</v>
      </c>
      <c r="E2298" s="365">
        <v>45230</v>
      </c>
      <c r="F2298" s="332">
        <v>131016.62</v>
      </c>
      <c r="G2298" s="332" t="s">
        <v>5984</v>
      </c>
      <c r="H2298" s="332" t="s">
        <v>5856</v>
      </c>
      <c r="I2298" s="334" t="s">
        <v>130</v>
      </c>
      <c r="J2298" s="332" t="s">
        <v>109</v>
      </c>
      <c r="K2298" s="314">
        <f t="shared" si="141"/>
        <v>60</v>
      </c>
      <c r="L2298" s="365">
        <v>45290</v>
      </c>
      <c r="M2298" s="365">
        <v>45238</v>
      </c>
      <c r="N2298" s="332">
        <f t="shared" si="142"/>
        <v>131016.62</v>
      </c>
      <c r="O2298" s="420"/>
      <c r="P2298" s="420"/>
      <c r="Q2298" s="421"/>
      <c r="R2298" s="420"/>
      <c r="S2298" s="337">
        <f t="shared" si="143"/>
        <v>-45290</v>
      </c>
    </row>
    <row r="2299" spans="1:19" x14ac:dyDescent="0.25">
      <c r="A2299" s="337">
        <v>2307</v>
      </c>
      <c r="B2299" s="364" t="s">
        <v>12602</v>
      </c>
      <c r="C2299" s="365">
        <v>45238</v>
      </c>
      <c r="D2299" s="366">
        <v>23148843</v>
      </c>
      <c r="E2299" s="365">
        <v>45238</v>
      </c>
      <c r="F2299" s="332">
        <v>8817.09</v>
      </c>
      <c r="G2299" s="332" t="s">
        <v>3319</v>
      </c>
      <c r="H2299" s="332" t="s">
        <v>238</v>
      </c>
      <c r="I2299" s="334" t="s">
        <v>130</v>
      </c>
      <c r="J2299" s="332" t="s">
        <v>109</v>
      </c>
      <c r="K2299" s="314">
        <f t="shared" si="141"/>
        <v>30</v>
      </c>
      <c r="L2299" s="365">
        <v>45268</v>
      </c>
      <c r="M2299" s="365">
        <v>45238</v>
      </c>
      <c r="N2299" s="332">
        <f t="shared" si="142"/>
        <v>8817.09</v>
      </c>
      <c r="O2299" s="420" t="s">
        <v>27</v>
      </c>
      <c r="P2299" s="420">
        <v>5591</v>
      </c>
      <c r="Q2299" s="365">
        <v>45278</v>
      </c>
      <c r="R2299" s="420">
        <v>8817.09</v>
      </c>
      <c r="S2299" s="337">
        <f t="shared" si="143"/>
        <v>10</v>
      </c>
    </row>
    <row r="2300" spans="1:19" x14ac:dyDescent="0.25">
      <c r="A2300" s="337">
        <v>2308</v>
      </c>
      <c r="B2300" s="364" t="s">
        <v>12603</v>
      </c>
      <c r="C2300" s="365">
        <v>45239</v>
      </c>
      <c r="D2300" s="366">
        <v>5239312</v>
      </c>
      <c r="E2300" s="365">
        <v>45238</v>
      </c>
      <c r="F2300" s="332">
        <v>10756.38</v>
      </c>
      <c r="G2300" s="332" t="s">
        <v>263</v>
      </c>
      <c r="H2300" s="332" t="s">
        <v>16</v>
      </c>
      <c r="I2300" s="334" t="s">
        <v>130</v>
      </c>
      <c r="J2300" s="332" t="s">
        <v>109</v>
      </c>
      <c r="K2300" s="314">
        <f t="shared" si="141"/>
        <v>15</v>
      </c>
      <c r="L2300" s="365">
        <v>45253</v>
      </c>
      <c r="M2300" s="365">
        <v>45239</v>
      </c>
      <c r="N2300" s="332">
        <f t="shared" si="142"/>
        <v>10756.38</v>
      </c>
      <c r="O2300" s="420"/>
      <c r="P2300" s="420"/>
      <c r="Q2300" s="421"/>
      <c r="R2300" s="420"/>
      <c r="S2300" s="337">
        <f t="shared" si="143"/>
        <v>-45253</v>
      </c>
    </row>
    <row r="2301" spans="1:19" x14ac:dyDescent="0.25">
      <c r="A2301" s="337">
        <v>2309</v>
      </c>
      <c r="B2301" s="364" t="s">
        <v>12604</v>
      </c>
      <c r="C2301" s="365">
        <v>45243</v>
      </c>
      <c r="D2301" s="366">
        <v>100336</v>
      </c>
      <c r="E2301" s="365">
        <v>45243</v>
      </c>
      <c r="F2301" s="332">
        <v>40</v>
      </c>
      <c r="G2301" s="332" t="s">
        <v>8102</v>
      </c>
      <c r="H2301" s="332" t="s">
        <v>57</v>
      </c>
      <c r="I2301" s="334" t="s">
        <v>130</v>
      </c>
      <c r="J2301" s="332" t="s">
        <v>109</v>
      </c>
      <c r="K2301" s="314">
        <f t="shared" si="141"/>
        <v>0</v>
      </c>
      <c r="L2301" s="365">
        <v>45243</v>
      </c>
      <c r="M2301" s="365">
        <v>45243</v>
      </c>
      <c r="N2301" s="332">
        <f t="shared" si="142"/>
        <v>40</v>
      </c>
      <c r="O2301" s="420" t="s">
        <v>90</v>
      </c>
      <c r="P2301" s="420">
        <v>10</v>
      </c>
      <c r="Q2301" s="365">
        <v>45243</v>
      </c>
      <c r="R2301" s="420">
        <v>40</v>
      </c>
      <c r="S2301" s="337">
        <f t="shared" si="143"/>
        <v>0</v>
      </c>
    </row>
    <row r="2302" spans="1:19" x14ac:dyDescent="0.25">
      <c r="A2302" s="337">
        <v>2310</v>
      </c>
      <c r="B2302" s="364" t="s">
        <v>12605</v>
      </c>
      <c r="C2302" s="365">
        <v>45243</v>
      </c>
      <c r="D2302" s="366">
        <v>201349</v>
      </c>
      <c r="E2302" s="365">
        <v>45243</v>
      </c>
      <c r="F2302" s="332">
        <v>85</v>
      </c>
      <c r="G2302" s="332" t="s">
        <v>8102</v>
      </c>
      <c r="H2302" s="332" t="s">
        <v>57</v>
      </c>
      <c r="I2302" s="334" t="s">
        <v>130</v>
      </c>
      <c r="J2302" s="332" t="s">
        <v>109</v>
      </c>
      <c r="K2302" s="314">
        <f t="shared" si="141"/>
        <v>0</v>
      </c>
      <c r="L2302" s="365">
        <v>45243</v>
      </c>
      <c r="M2302" s="365">
        <v>45243</v>
      </c>
      <c r="N2302" s="332">
        <f t="shared" si="142"/>
        <v>85</v>
      </c>
      <c r="O2302" s="420" t="s">
        <v>90</v>
      </c>
      <c r="P2302" s="420">
        <v>34</v>
      </c>
      <c r="Q2302" s="365">
        <v>45243</v>
      </c>
      <c r="R2302" s="420">
        <v>85</v>
      </c>
      <c r="S2302" s="337">
        <f t="shared" si="143"/>
        <v>0</v>
      </c>
    </row>
    <row r="2303" spans="1:19" x14ac:dyDescent="0.25">
      <c r="A2303" s="337">
        <v>2311</v>
      </c>
      <c r="B2303" s="364" t="s">
        <v>12606</v>
      </c>
      <c r="C2303" s="365">
        <v>45244</v>
      </c>
      <c r="D2303" s="366">
        <v>2752</v>
      </c>
      <c r="E2303" s="365">
        <v>45238</v>
      </c>
      <c r="F2303" s="332">
        <v>2050.0700000000002</v>
      </c>
      <c r="G2303" s="332" t="s">
        <v>8296</v>
      </c>
      <c r="H2303" s="332" t="s">
        <v>57</v>
      </c>
      <c r="I2303" s="334" t="s">
        <v>130</v>
      </c>
      <c r="J2303" s="332" t="s">
        <v>109</v>
      </c>
      <c r="K2303" s="314">
        <f t="shared" si="141"/>
        <v>30</v>
      </c>
      <c r="L2303" s="365">
        <v>45268</v>
      </c>
      <c r="M2303" s="365">
        <v>45244</v>
      </c>
      <c r="N2303" s="332">
        <f t="shared" si="142"/>
        <v>2050.0700000000002</v>
      </c>
      <c r="O2303" s="226" t="s">
        <v>27</v>
      </c>
      <c r="P2303" s="420">
        <v>5553</v>
      </c>
      <c r="Q2303" s="365">
        <v>45267</v>
      </c>
      <c r="R2303" s="420">
        <v>2050.0700000000002</v>
      </c>
      <c r="S2303" s="337">
        <f t="shared" si="143"/>
        <v>-1</v>
      </c>
    </row>
    <row r="2304" spans="1:19" x14ac:dyDescent="0.25">
      <c r="A2304" s="337">
        <v>2312</v>
      </c>
      <c r="B2304" s="364" t="s">
        <v>12607</v>
      </c>
      <c r="C2304" s="365">
        <v>45244</v>
      </c>
      <c r="D2304" s="366">
        <v>300779</v>
      </c>
      <c r="E2304" s="365">
        <v>45245</v>
      </c>
      <c r="F2304" s="332">
        <v>10376.18</v>
      </c>
      <c r="G2304" s="332" t="s">
        <v>9180</v>
      </c>
      <c r="H2304" s="332" t="s">
        <v>9070</v>
      </c>
      <c r="I2304" s="334" t="s">
        <v>130</v>
      </c>
      <c r="J2304" s="332" t="s">
        <v>109</v>
      </c>
      <c r="K2304" s="314">
        <f t="shared" ref="K2304:K2360" si="146">L2304-E2304</f>
        <v>15</v>
      </c>
      <c r="L2304" s="365">
        <v>45260</v>
      </c>
      <c r="M2304" s="365">
        <v>45244</v>
      </c>
      <c r="N2304" s="332">
        <f t="shared" si="142"/>
        <v>10376.18</v>
      </c>
      <c r="O2304" s="420"/>
      <c r="P2304" s="420"/>
      <c r="Q2304" s="421"/>
      <c r="R2304" s="420"/>
      <c r="S2304" s="337">
        <f t="shared" si="143"/>
        <v>-45260</v>
      </c>
    </row>
    <row r="2305" spans="1:19" x14ac:dyDescent="0.25">
      <c r="A2305" s="337">
        <v>2313</v>
      </c>
      <c r="B2305" s="364" t="s">
        <v>12608</v>
      </c>
      <c r="C2305" s="365">
        <v>45245</v>
      </c>
      <c r="D2305" s="366">
        <v>632</v>
      </c>
      <c r="E2305" s="365">
        <v>45232</v>
      </c>
      <c r="F2305" s="332">
        <v>128916.16</v>
      </c>
      <c r="G2305" s="332" t="s">
        <v>9970</v>
      </c>
      <c r="H2305" s="332" t="s">
        <v>10019</v>
      </c>
      <c r="I2305" s="334" t="s">
        <v>130</v>
      </c>
      <c r="J2305" s="332" t="s">
        <v>109</v>
      </c>
      <c r="K2305" s="314">
        <f t="shared" si="146"/>
        <v>60</v>
      </c>
      <c r="L2305" s="365">
        <v>45292</v>
      </c>
      <c r="M2305" s="365">
        <v>45245</v>
      </c>
      <c r="N2305" s="332">
        <f t="shared" si="142"/>
        <v>128916.16</v>
      </c>
      <c r="O2305" s="420"/>
      <c r="P2305" s="420"/>
      <c r="Q2305" s="421"/>
      <c r="R2305" s="420"/>
      <c r="S2305" s="337">
        <f t="shared" si="143"/>
        <v>-45292</v>
      </c>
    </row>
    <row r="2306" spans="1:19" x14ac:dyDescent="0.25">
      <c r="A2306" s="337">
        <v>2314</v>
      </c>
      <c r="B2306" s="364" t="s">
        <v>12609</v>
      </c>
      <c r="C2306" s="365">
        <v>45245</v>
      </c>
      <c r="D2306" s="366">
        <v>629</v>
      </c>
      <c r="E2306" s="365">
        <v>45232</v>
      </c>
      <c r="F2306" s="332">
        <v>23365.85</v>
      </c>
      <c r="G2306" s="332" t="s">
        <v>9970</v>
      </c>
      <c r="H2306" s="332" t="s">
        <v>10019</v>
      </c>
      <c r="I2306" s="334" t="s">
        <v>130</v>
      </c>
      <c r="J2306" s="332" t="s">
        <v>109</v>
      </c>
      <c r="K2306" s="314">
        <f t="shared" si="146"/>
        <v>60</v>
      </c>
      <c r="L2306" s="365">
        <v>45292</v>
      </c>
      <c r="M2306" s="365">
        <v>45245</v>
      </c>
      <c r="N2306" s="332">
        <f t="shared" si="142"/>
        <v>23365.85</v>
      </c>
      <c r="O2306" s="420"/>
      <c r="P2306" s="420"/>
      <c r="Q2306" s="421"/>
      <c r="R2306" s="420"/>
      <c r="S2306" s="337">
        <f t="shared" ref="S2306:S2369" si="147">Q2306-L2306</f>
        <v>-45292</v>
      </c>
    </row>
    <row r="2307" spans="1:19" x14ac:dyDescent="0.25">
      <c r="A2307" s="337">
        <v>2315</v>
      </c>
      <c r="B2307" s="364" t="s">
        <v>12610</v>
      </c>
      <c r="C2307" s="365">
        <v>45245</v>
      </c>
      <c r="D2307" s="366">
        <v>631</v>
      </c>
      <c r="E2307" s="365">
        <v>45232</v>
      </c>
      <c r="F2307" s="332">
        <v>7783.1</v>
      </c>
      <c r="G2307" s="332" t="s">
        <v>9970</v>
      </c>
      <c r="H2307" s="332" t="s">
        <v>10019</v>
      </c>
      <c r="I2307" s="334" t="s">
        <v>130</v>
      </c>
      <c r="J2307" s="332" t="s">
        <v>109</v>
      </c>
      <c r="K2307" s="314">
        <f t="shared" si="146"/>
        <v>60</v>
      </c>
      <c r="L2307" s="365">
        <v>45292</v>
      </c>
      <c r="M2307" s="365">
        <v>45245</v>
      </c>
      <c r="N2307" s="332">
        <f t="shared" si="142"/>
        <v>7783.1</v>
      </c>
      <c r="O2307" s="420"/>
      <c r="P2307" s="420"/>
      <c r="Q2307" s="421"/>
      <c r="R2307" s="420"/>
      <c r="S2307" s="337">
        <f t="shared" si="147"/>
        <v>-45292</v>
      </c>
    </row>
    <row r="2308" spans="1:19" x14ac:dyDescent="0.25">
      <c r="A2308" s="337">
        <v>2316</v>
      </c>
      <c r="B2308" s="364" t="s">
        <v>12611</v>
      </c>
      <c r="C2308" s="365">
        <v>45245</v>
      </c>
      <c r="D2308" s="366">
        <v>4745</v>
      </c>
      <c r="E2308" s="365">
        <v>45239</v>
      </c>
      <c r="F2308" s="332">
        <v>1739.33</v>
      </c>
      <c r="G2308" s="332" t="s">
        <v>11980</v>
      </c>
      <c r="H2308" s="332" t="s">
        <v>238</v>
      </c>
      <c r="I2308" s="334" t="s">
        <v>130</v>
      </c>
      <c r="J2308" s="332" t="s">
        <v>109</v>
      </c>
      <c r="K2308" s="314">
        <f t="shared" si="146"/>
        <v>0</v>
      </c>
      <c r="L2308" s="365">
        <v>45239</v>
      </c>
      <c r="M2308" s="365">
        <v>45245</v>
      </c>
      <c r="N2308" s="332">
        <f t="shared" si="142"/>
        <v>1739.33</v>
      </c>
      <c r="O2308" s="420" t="s">
        <v>27</v>
      </c>
      <c r="P2308" s="420">
        <v>5512</v>
      </c>
      <c r="Q2308" s="365">
        <v>45237</v>
      </c>
      <c r="R2308" s="420">
        <v>1739.33</v>
      </c>
      <c r="S2308" s="337">
        <f t="shared" si="147"/>
        <v>-2</v>
      </c>
    </row>
    <row r="2309" spans="1:19" x14ac:dyDescent="0.25">
      <c r="A2309" s="337">
        <v>2317</v>
      </c>
      <c r="B2309" s="364" t="s">
        <v>12612</v>
      </c>
      <c r="C2309" s="365">
        <v>45245</v>
      </c>
      <c r="D2309" s="366">
        <v>634</v>
      </c>
      <c r="E2309" s="365">
        <v>45239</v>
      </c>
      <c r="F2309" s="332">
        <v>43558.58</v>
      </c>
      <c r="G2309" s="332" t="s">
        <v>9970</v>
      </c>
      <c r="H2309" s="332" t="s">
        <v>10019</v>
      </c>
      <c r="I2309" s="334" t="s">
        <v>130</v>
      </c>
      <c r="J2309" s="332" t="s">
        <v>109</v>
      </c>
      <c r="K2309" s="314">
        <f t="shared" si="146"/>
        <v>60</v>
      </c>
      <c r="L2309" s="365">
        <v>45299</v>
      </c>
      <c r="M2309" s="365">
        <v>45245</v>
      </c>
      <c r="N2309" s="332">
        <f t="shared" si="142"/>
        <v>43558.58</v>
      </c>
      <c r="O2309" s="420"/>
      <c r="P2309" s="420"/>
      <c r="Q2309" s="421"/>
      <c r="R2309" s="420"/>
      <c r="S2309" s="337">
        <f t="shared" si="147"/>
        <v>-45299</v>
      </c>
    </row>
    <row r="2310" spans="1:19" x14ac:dyDescent="0.25">
      <c r="A2310" s="337">
        <v>2318</v>
      </c>
      <c r="B2310" s="364" t="s">
        <v>12613</v>
      </c>
      <c r="C2310" s="365">
        <v>45245</v>
      </c>
      <c r="D2310" s="366">
        <v>635</v>
      </c>
      <c r="E2310" s="365">
        <v>45239</v>
      </c>
      <c r="F2310" s="332">
        <v>27692.65</v>
      </c>
      <c r="G2310" s="332" t="s">
        <v>9970</v>
      </c>
      <c r="H2310" s="332" t="s">
        <v>10019</v>
      </c>
      <c r="I2310" s="334" t="s">
        <v>130</v>
      </c>
      <c r="J2310" s="332" t="s">
        <v>109</v>
      </c>
      <c r="K2310" s="314">
        <f t="shared" si="146"/>
        <v>60</v>
      </c>
      <c r="L2310" s="365">
        <v>45299</v>
      </c>
      <c r="M2310" s="365">
        <v>45245</v>
      </c>
      <c r="N2310" s="332">
        <f t="shared" si="142"/>
        <v>27692.65</v>
      </c>
      <c r="O2310" s="226"/>
      <c r="P2310" s="226"/>
      <c r="Q2310" s="308"/>
      <c r="R2310" s="226"/>
      <c r="S2310" s="337">
        <f t="shared" si="147"/>
        <v>-45299</v>
      </c>
    </row>
    <row r="2311" spans="1:19" x14ac:dyDescent="0.25">
      <c r="A2311" s="337">
        <v>2319</v>
      </c>
      <c r="B2311" s="364" t="s">
        <v>12614</v>
      </c>
      <c r="C2311" s="365">
        <v>45245</v>
      </c>
      <c r="D2311" s="366">
        <v>636</v>
      </c>
      <c r="E2311" s="365">
        <v>45239</v>
      </c>
      <c r="F2311" s="334">
        <v>15540.2</v>
      </c>
      <c r="G2311" s="332" t="s">
        <v>9970</v>
      </c>
      <c r="H2311" s="332" t="s">
        <v>10019</v>
      </c>
      <c r="I2311" s="334" t="s">
        <v>130</v>
      </c>
      <c r="J2311" s="332" t="s">
        <v>109</v>
      </c>
      <c r="K2311" s="314">
        <f t="shared" si="146"/>
        <v>60</v>
      </c>
      <c r="L2311" s="365">
        <v>45299</v>
      </c>
      <c r="M2311" s="365">
        <v>45245</v>
      </c>
      <c r="N2311" s="334">
        <f t="shared" si="142"/>
        <v>15540.2</v>
      </c>
      <c r="O2311" s="420"/>
      <c r="P2311" s="420"/>
      <c r="Q2311" s="421"/>
      <c r="R2311" s="420"/>
      <c r="S2311" s="337">
        <f t="shared" si="147"/>
        <v>-45299</v>
      </c>
    </row>
    <row r="2312" spans="1:19" x14ac:dyDescent="0.25">
      <c r="A2312" s="337">
        <v>2320</v>
      </c>
      <c r="B2312" s="364" t="s">
        <v>12615</v>
      </c>
      <c r="C2312" s="365">
        <v>45245</v>
      </c>
      <c r="D2312" s="366">
        <v>637</v>
      </c>
      <c r="E2312" s="365">
        <v>45239</v>
      </c>
      <c r="F2312" s="334">
        <v>67201.61</v>
      </c>
      <c r="G2312" s="332" t="s">
        <v>9970</v>
      </c>
      <c r="H2312" s="332" t="s">
        <v>10019</v>
      </c>
      <c r="I2312" s="334" t="s">
        <v>130</v>
      </c>
      <c r="J2312" s="332" t="s">
        <v>109</v>
      </c>
      <c r="K2312" s="314">
        <f t="shared" si="146"/>
        <v>60</v>
      </c>
      <c r="L2312" s="365">
        <v>45299</v>
      </c>
      <c r="M2312" s="365">
        <v>45245</v>
      </c>
      <c r="N2312" s="334">
        <f t="shared" si="142"/>
        <v>67201.61</v>
      </c>
      <c r="O2312" s="420"/>
      <c r="P2312" s="420"/>
      <c r="Q2312" s="421"/>
      <c r="R2312" s="420"/>
      <c r="S2312" s="337">
        <f t="shared" si="147"/>
        <v>-45299</v>
      </c>
    </row>
    <row r="2313" spans="1:19" x14ac:dyDescent="0.25">
      <c r="A2313" s="337">
        <v>2321</v>
      </c>
      <c r="B2313" s="364" t="s">
        <v>12616</v>
      </c>
      <c r="C2313" s="365">
        <v>45245</v>
      </c>
      <c r="D2313" s="366">
        <v>638</v>
      </c>
      <c r="E2313" s="365">
        <v>45239</v>
      </c>
      <c r="F2313" s="334">
        <v>201253.82</v>
      </c>
      <c r="G2313" s="332" t="s">
        <v>9970</v>
      </c>
      <c r="H2313" s="332" t="s">
        <v>10019</v>
      </c>
      <c r="I2313" s="334" t="s">
        <v>130</v>
      </c>
      <c r="J2313" s="332" t="s">
        <v>109</v>
      </c>
      <c r="K2313" s="314">
        <f t="shared" si="146"/>
        <v>60</v>
      </c>
      <c r="L2313" s="365">
        <v>45299</v>
      </c>
      <c r="M2313" s="365">
        <v>45245</v>
      </c>
      <c r="N2313" s="334">
        <f t="shared" si="142"/>
        <v>201253.82</v>
      </c>
      <c r="O2313" s="420"/>
      <c r="P2313" s="420"/>
      <c r="Q2313" s="421"/>
      <c r="R2313" s="420"/>
      <c r="S2313" s="337">
        <f t="shared" si="147"/>
        <v>-45299</v>
      </c>
    </row>
    <row r="2314" spans="1:19" x14ac:dyDescent="0.25">
      <c r="A2314" s="337">
        <v>2322</v>
      </c>
      <c r="B2314" s="364" t="s">
        <v>12617</v>
      </c>
      <c r="C2314" s="365">
        <v>45245</v>
      </c>
      <c r="D2314" s="366">
        <v>639</v>
      </c>
      <c r="E2314" s="365">
        <v>45239</v>
      </c>
      <c r="F2314" s="334">
        <v>-37965.089999999997</v>
      </c>
      <c r="G2314" s="332" t="s">
        <v>9970</v>
      </c>
      <c r="H2314" s="332" t="s">
        <v>10019</v>
      </c>
      <c r="I2314" s="334" t="s">
        <v>130</v>
      </c>
      <c r="J2314" s="332" t="s">
        <v>109</v>
      </c>
      <c r="K2314" s="314">
        <f t="shared" si="146"/>
        <v>60</v>
      </c>
      <c r="L2314" s="365">
        <v>45299</v>
      </c>
      <c r="M2314" s="365">
        <v>45245</v>
      </c>
      <c r="N2314" s="334">
        <f t="shared" si="142"/>
        <v>-37965.089999999997</v>
      </c>
      <c r="O2314" s="420"/>
      <c r="P2314" s="420"/>
      <c r="Q2314" s="421"/>
      <c r="R2314" s="420"/>
      <c r="S2314" s="337">
        <f t="shared" si="147"/>
        <v>-45299</v>
      </c>
    </row>
    <row r="2315" spans="1:19" x14ac:dyDescent="0.25">
      <c r="A2315" s="337">
        <v>2323</v>
      </c>
      <c r="B2315" s="364" t="s">
        <v>12618</v>
      </c>
      <c r="C2315" s="365">
        <v>45245</v>
      </c>
      <c r="D2315" s="366">
        <v>640</v>
      </c>
      <c r="E2315" s="365">
        <v>45239</v>
      </c>
      <c r="F2315" s="332">
        <v>38925.35</v>
      </c>
      <c r="G2315" s="332" t="s">
        <v>9970</v>
      </c>
      <c r="H2315" s="332" t="s">
        <v>10019</v>
      </c>
      <c r="I2315" s="334" t="s">
        <v>130</v>
      </c>
      <c r="J2315" s="332" t="s">
        <v>109</v>
      </c>
      <c r="K2315" s="314">
        <f t="shared" si="146"/>
        <v>60</v>
      </c>
      <c r="L2315" s="365">
        <v>45299</v>
      </c>
      <c r="M2315" s="365">
        <v>45245</v>
      </c>
      <c r="N2315" s="332">
        <f t="shared" si="142"/>
        <v>38925.35</v>
      </c>
      <c r="O2315" s="420"/>
      <c r="P2315" s="420"/>
      <c r="Q2315" s="421"/>
      <c r="R2315" s="420"/>
      <c r="S2315" s="337">
        <f t="shared" si="147"/>
        <v>-45299</v>
      </c>
    </row>
    <row r="2316" spans="1:19" x14ac:dyDescent="0.25">
      <c r="A2316" s="337">
        <v>2324</v>
      </c>
      <c r="B2316" s="364" t="s">
        <v>12619</v>
      </c>
      <c r="C2316" s="365">
        <v>45245</v>
      </c>
      <c r="D2316" s="366">
        <v>2765</v>
      </c>
      <c r="E2316" s="365">
        <v>45243</v>
      </c>
      <c r="F2316" s="332">
        <v>2014.38</v>
      </c>
      <c r="G2316" s="332" t="s">
        <v>8296</v>
      </c>
      <c r="H2316" s="332" t="s">
        <v>57</v>
      </c>
      <c r="I2316" s="334" t="s">
        <v>130</v>
      </c>
      <c r="J2316" s="332" t="s">
        <v>109</v>
      </c>
      <c r="K2316" s="314">
        <f t="shared" si="146"/>
        <v>30</v>
      </c>
      <c r="L2316" s="365">
        <v>45273</v>
      </c>
      <c r="M2316" s="365">
        <v>45245</v>
      </c>
      <c r="N2316" s="332">
        <f t="shared" si="142"/>
        <v>2014.38</v>
      </c>
      <c r="O2316" s="420" t="s">
        <v>27</v>
      </c>
      <c r="P2316" s="420">
        <v>5597</v>
      </c>
      <c r="Q2316" s="365">
        <v>45282</v>
      </c>
      <c r="R2316" s="420">
        <v>2014.38</v>
      </c>
      <c r="S2316" s="337">
        <f t="shared" si="147"/>
        <v>9</v>
      </c>
    </row>
    <row r="2317" spans="1:19" x14ac:dyDescent="0.25">
      <c r="A2317" s="337">
        <v>2325</v>
      </c>
      <c r="B2317" s="364" t="s">
        <v>12620</v>
      </c>
      <c r="C2317" s="365">
        <v>45245</v>
      </c>
      <c r="D2317" s="366">
        <v>2764</v>
      </c>
      <c r="E2317" s="365">
        <v>45243</v>
      </c>
      <c r="F2317" s="332">
        <v>1824.98</v>
      </c>
      <c r="G2317" s="332" t="s">
        <v>8296</v>
      </c>
      <c r="H2317" s="332" t="s">
        <v>57</v>
      </c>
      <c r="I2317" s="334" t="s">
        <v>130</v>
      </c>
      <c r="J2317" s="332" t="s">
        <v>109</v>
      </c>
      <c r="K2317" s="314">
        <f t="shared" si="146"/>
        <v>30</v>
      </c>
      <c r="L2317" s="365">
        <v>45273</v>
      </c>
      <c r="M2317" s="365">
        <v>45245</v>
      </c>
      <c r="N2317" s="332">
        <f t="shared" si="142"/>
        <v>1824.98</v>
      </c>
      <c r="O2317" s="420" t="s">
        <v>27</v>
      </c>
      <c r="P2317" s="420">
        <v>5597</v>
      </c>
      <c r="Q2317" s="365">
        <v>45282</v>
      </c>
      <c r="R2317" s="420">
        <v>1824.98</v>
      </c>
      <c r="S2317" s="337">
        <f t="shared" si="147"/>
        <v>9</v>
      </c>
    </row>
    <row r="2318" spans="1:19" x14ac:dyDescent="0.25">
      <c r="A2318" s="337">
        <v>2326</v>
      </c>
      <c r="B2318" s="364" t="s">
        <v>12621</v>
      </c>
      <c r="C2318" s="365">
        <v>45246</v>
      </c>
      <c r="D2318" s="366">
        <v>84836</v>
      </c>
      <c r="E2318" s="365">
        <v>45246</v>
      </c>
      <c r="F2318" s="332">
        <v>67.599999999999994</v>
      </c>
      <c r="G2318" s="332" t="s">
        <v>8938</v>
      </c>
      <c r="H2318" s="332" t="s">
        <v>57</v>
      </c>
      <c r="I2318" s="334" t="s">
        <v>130</v>
      </c>
      <c r="J2318" s="332" t="s">
        <v>109</v>
      </c>
      <c r="K2318" s="314">
        <f t="shared" si="146"/>
        <v>0</v>
      </c>
      <c r="L2318" s="365">
        <v>45246</v>
      </c>
      <c r="M2318" s="365">
        <v>45246</v>
      </c>
      <c r="N2318" s="332">
        <f t="shared" si="142"/>
        <v>67.599999999999994</v>
      </c>
      <c r="O2318" s="226" t="s">
        <v>90</v>
      </c>
      <c r="P2318" s="226">
        <v>6</v>
      </c>
      <c r="Q2318" s="365">
        <v>45246</v>
      </c>
      <c r="R2318" s="226">
        <v>67.599999999999994</v>
      </c>
      <c r="S2318" s="337">
        <f t="shared" si="147"/>
        <v>0</v>
      </c>
    </row>
    <row r="2319" spans="1:19" x14ac:dyDescent="0.25">
      <c r="A2319" s="337">
        <v>2327</v>
      </c>
      <c r="B2319" s="364" t="s">
        <v>12622</v>
      </c>
      <c r="C2319" s="365">
        <v>45246</v>
      </c>
      <c r="D2319" s="366">
        <v>201358</v>
      </c>
      <c r="E2319" s="365">
        <v>45245</v>
      </c>
      <c r="F2319" s="332">
        <v>426</v>
      </c>
      <c r="G2319" s="332" t="s">
        <v>8102</v>
      </c>
      <c r="H2319" s="332" t="s">
        <v>57</v>
      </c>
      <c r="I2319" s="334" t="s">
        <v>130</v>
      </c>
      <c r="J2319" s="332" t="s">
        <v>109</v>
      </c>
      <c r="K2319" s="314">
        <f t="shared" si="146"/>
        <v>0</v>
      </c>
      <c r="L2319" s="365">
        <v>45245</v>
      </c>
      <c r="M2319" s="365">
        <v>45246</v>
      </c>
      <c r="N2319" s="332">
        <f t="shared" si="142"/>
        <v>426</v>
      </c>
      <c r="O2319" s="420" t="s">
        <v>90</v>
      </c>
      <c r="P2319" s="420">
        <v>23</v>
      </c>
      <c r="Q2319" s="365">
        <v>45246</v>
      </c>
      <c r="R2319" s="420">
        <v>426</v>
      </c>
      <c r="S2319" s="337">
        <f t="shared" si="147"/>
        <v>1</v>
      </c>
    </row>
    <row r="2320" spans="1:19" x14ac:dyDescent="0.25">
      <c r="A2320" s="337">
        <v>2328</v>
      </c>
      <c r="B2320" s="364" t="s">
        <v>12623</v>
      </c>
      <c r="C2320" s="365">
        <v>45247</v>
      </c>
      <c r="D2320" s="366">
        <v>84859</v>
      </c>
      <c r="E2320" s="365">
        <v>45247</v>
      </c>
      <c r="F2320" s="332">
        <v>331.8</v>
      </c>
      <c r="G2320" s="332" t="s">
        <v>8938</v>
      </c>
      <c r="H2320" s="332" t="s">
        <v>57</v>
      </c>
      <c r="I2320" s="334" t="s">
        <v>130</v>
      </c>
      <c r="J2320" s="332" t="s">
        <v>109</v>
      </c>
      <c r="K2320" s="314">
        <f t="shared" si="146"/>
        <v>0</v>
      </c>
      <c r="L2320" s="365">
        <v>45247</v>
      </c>
      <c r="M2320" s="365">
        <v>45247</v>
      </c>
      <c r="N2320" s="332">
        <f t="shared" si="142"/>
        <v>331.8</v>
      </c>
      <c r="O2320" s="420" t="s">
        <v>90</v>
      </c>
      <c r="P2320" s="420">
        <v>3</v>
      </c>
      <c r="Q2320" s="365">
        <v>45247</v>
      </c>
      <c r="R2320" s="420">
        <v>331.8</v>
      </c>
      <c r="S2320" s="337">
        <f t="shared" si="147"/>
        <v>0</v>
      </c>
    </row>
    <row r="2321" spans="1:19" x14ac:dyDescent="0.25">
      <c r="A2321" s="337">
        <v>2329</v>
      </c>
      <c r="B2321" s="364" t="s">
        <v>12624</v>
      </c>
      <c r="C2321" s="365">
        <v>45247</v>
      </c>
      <c r="D2321" s="366">
        <v>160</v>
      </c>
      <c r="E2321" s="365">
        <v>45246</v>
      </c>
      <c r="F2321" s="332">
        <v>7943.25</v>
      </c>
      <c r="G2321" s="332" t="s">
        <v>10818</v>
      </c>
      <c r="H2321" s="332" t="s">
        <v>238</v>
      </c>
      <c r="I2321" s="334" t="s">
        <v>130</v>
      </c>
      <c r="J2321" s="332" t="s">
        <v>109</v>
      </c>
      <c r="K2321" s="314">
        <f t="shared" si="146"/>
        <v>60</v>
      </c>
      <c r="L2321" s="365">
        <v>45306</v>
      </c>
      <c r="M2321" s="365">
        <v>45247</v>
      </c>
      <c r="N2321" s="332">
        <f t="shared" si="142"/>
        <v>7943.25</v>
      </c>
      <c r="O2321" s="420"/>
      <c r="P2321" s="420"/>
      <c r="Q2321" s="421"/>
      <c r="R2321" s="420"/>
      <c r="S2321" s="337">
        <f t="shared" si="147"/>
        <v>-45306</v>
      </c>
    </row>
    <row r="2322" spans="1:19" x14ac:dyDescent="0.25">
      <c r="A2322" s="337">
        <v>2330</v>
      </c>
      <c r="B2322" s="364" t="s">
        <v>12625</v>
      </c>
      <c r="C2322" s="365">
        <v>45250</v>
      </c>
      <c r="D2322" s="366">
        <v>610564</v>
      </c>
      <c r="E2322" s="365">
        <v>45247</v>
      </c>
      <c r="F2322" s="332">
        <v>4528.01</v>
      </c>
      <c r="G2322" s="332" t="s">
        <v>12626</v>
      </c>
      <c r="H2322" s="332" t="s">
        <v>238</v>
      </c>
      <c r="I2322" s="334" t="s">
        <v>130</v>
      </c>
      <c r="J2322" s="332" t="s">
        <v>66</v>
      </c>
      <c r="K2322" s="314">
        <f t="shared" si="146"/>
        <v>0</v>
      </c>
      <c r="L2322" s="365">
        <v>45247</v>
      </c>
      <c r="M2322" s="365">
        <v>45250</v>
      </c>
      <c r="N2322" s="332">
        <f t="shared" si="142"/>
        <v>4528.01</v>
      </c>
      <c r="O2322" s="226" t="s">
        <v>27</v>
      </c>
      <c r="P2322" s="226">
        <v>5549</v>
      </c>
      <c r="Q2322" s="365">
        <v>45252</v>
      </c>
      <c r="R2322" s="226">
        <v>4528.01</v>
      </c>
      <c r="S2322" s="337">
        <f t="shared" si="147"/>
        <v>5</v>
      </c>
    </row>
    <row r="2323" spans="1:19" x14ac:dyDescent="0.25">
      <c r="A2323" s="337">
        <v>2331</v>
      </c>
      <c r="B2323" s="364" t="s">
        <v>12627</v>
      </c>
      <c r="C2323" s="365">
        <v>45251</v>
      </c>
      <c r="D2323" s="366">
        <v>84906</v>
      </c>
      <c r="E2323" s="365">
        <v>45251</v>
      </c>
      <c r="F2323" s="332">
        <v>29</v>
      </c>
      <c r="G2323" s="332" t="s">
        <v>8938</v>
      </c>
      <c r="H2323" s="332" t="s">
        <v>57</v>
      </c>
      <c r="I2323" s="334" t="s">
        <v>130</v>
      </c>
      <c r="J2323" s="332" t="s">
        <v>66</v>
      </c>
      <c r="K2323" s="314">
        <f t="shared" si="146"/>
        <v>0</v>
      </c>
      <c r="L2323" s="365">
        <v>45251</v>
      </c>
      <c r="M2323" s="365">
        <v>45251</v>
      </c>
      <c r="N2323" s="332">
        <f t="shared" si="142"/>
        <v>29</v>
      </c>
      <c r="O2323" s="420" t="s">
        <v>90</v>
      </c>
      <c r="P2323" s="420">
        <v>3</v>
      </c>
      <c r="Q2323" s="365">
        <v>45251</v>
      </c>
      <c r="R2323" s="420">
        <v>29</v>
      </c>
      <c r="S2323" s="337">
        <f t="shared" si="147"/>
        <v>0</v>
      </c>
    </row>
    <row r="2324" spans="1:19" x14ac:dyDescent="0.25">
      <c r="A2324" s="337">
        <v>2332</v>
      </c>
      <c r="B2324" s="364" t="s">
        <v>12628</v>
      </c>
      <c r="C2324" s="365">
        <v>45253</v>
      </c>
      <c r="D2324" s="366">
        <v>2214</v>
      </c>
      <c r="E2324" s="365">
        <v>45252</v>
      </c>
      <c r="F2324" s="332">
        <v>260.36</v>
      </c>
      <c r="G2324" s="332" t="s">
        <v>6262</v>
      </c>
      <c r="H2324" s="332" t="s">
        <v>12089</v>
      </c>
      <c r="I2324" s="334" t="s">
        <v>130</v>
      </c>
      <c r="J2324" s="332" t="s">
        <v>66</v>
      </c>
      <c r="K2324" s="314">
        <f t="shared" si="146"/>
        <v>60</v>
      </c>
      <c r="L2324" s="365">
        <v>45312</v>
      </c>
      <c r="M2324" s="365">
        <v>45253</v>
      </c>
      <c r="N2324" s="332">
        <f t="shared" si="142"/>
        <v>260.36</v>
      </c>
      <c r="O2324" s="420"/>
      <c r="P2324" s="420"/>
      <c r="Q2324" s="421"/>
      <c r="R2324" s="420"/>
      <c r="S2324" s="337">
        <f t="shared" si="147"/>
        <v>-45312</v>
      </c>
    </row>
    <row r="2325" spans="1:19" x14ac:dyDescent="0.25">
      <c r="A2325" s="337">
        <v>2333</v>
      </c>
      <c r="B2325" s="364" t="s">
        <v>12629</v>
      </c>
      <c r="C2325" s="365">
        <v>45253</v>
      </c>
      <c r="D2325" s="366">
        <v>2212</v>
      </c>
      <c r="E2325" s="365">
        <v>45245</v>
      </c>
      <c r="F2325" s="332">
        <v>48226.17</v>
      </c>
      <c r="G2325" s="332" t="s">
        <v>6262</v>
      </c>
      <c r="H2325" s="332" t="s">
        <v>12089</v>
      </c>
      <c r="I2325" s="334" t="s">
        <v>130</v>
      </c>
      <c r="J2325" s="332" t="s">
        <v>66</v>
      </c>
      <c r="K2325" s="314">
        <f t="shared" si="146"/>
        <v>60</v>
      </c>
      <c r="L2325" s="365">
        <v>45305</v>
      </c>
      <c r="M2325" s="365">
        <v>45253</v>
      </c>
      <c r="N2325" s="332">
        <f t="shared" si="142"/>
        <v>48226.17</v>
      </c>
      <c r="O2325" s="226"/>
      <c r="P2325" s="226"/>
      <c r="Q2325" s="308"/>
      <c r="R2325" s="226"/>
      <c r="S2325" s="337">
        <f t="shared" si="147"/>
        <v>-45305</v>
      </c>
    </row>
    <row r="2326" spans="1:19" x14ac:dyDescent="0.25">
      <c r="A2326" s="337">
        <v>2334</v>
      </c>
      <c r="B2326" s="364" t="s">
        <v>12630</v>
      </c>
      <c r="C2326" s="365">
        <v>45253</v>
      </c>
      <c r="D2326" s="366">
        <v>2215</v>
      </c>
      <c r="E2326" s="365">
        <v>45253</v>
      </c>
      <c r="F2326" s="332">
        <v>21206.560000000001</v>
      </c>
      <c r="G2326" s="332" t="s">
        <v>6262</v>
      </c>
      <c r="H2326" s="332" t="s">
        <v>12089</v>
      </c>
      <c r="I2326" s="334" t="s">
        <v>130</v>
      </c>
      <c r="J2326" s="332" t="s">
        <v>66</v>
      </c>
      <c r="K2326" s="314">
        <f t="shared" si="146"/>
        <v>60</v>
      </c>
      <c r="L2326" s="365">
        <v>45313</v>
      </c>
      <c r="M2326" s="365">
        <v>45253</v>
      </c>
      <c r="N2326" s="332">
        <f t="shared" si="142"/>
        <v>21206.560000000001</v>
      </c>
      <c r="O2326" s="226"/>
      <c r="P2326" s="226"/>
      <c r="Q2326" s="308"/>
      <c r="R2326" s="226"/>
      <c r="S2326" s="337">
        <f t="shared" si="147"/>
        <v>-45313</v>
      </c>
    </row>
    <row r="2327" spans="1:19" x14ac:dyDescent="0.25">
      <c r="A2327" s="337">
        <v>2335</v>
      </c>
      <c r="B2327" s="364" t="s">
        <v>12631</v>
      </c>
      <c r="C2327" s="365">
        <v>45254</v>
      </c>
      <c r="D2327" s="366">
        <v>84946</v>
      </c>
      <c r="E2327" s="365">
        <v>45254</v>
      </c>
      <c r="F2327" s="332">
        <v>120</v>
      </c>
      <c r="G2327" s="332" t="s">
        <v>8938</v>
      </c>
      <c r="H2327" s="332" t="s">
        <v>57</v>
      </c>
      <c r="I2327" s="334" t="s">
        <v>130</v>
      </c>
      <c r="J2327" s="332" t="s">
        <v>66</v>
      </c>
      <c r="K2327" s="314">
        <f t="shared" si="146"/>
        <v>0</v>
      </c>
      <c r="L2327" s="365">
        <v>45254</v>
      </c>
      <c r="M2327" s="365">
        <v>45254</v>
      </c>
      <c r="N2327" s="332">
        <f t="shared" si="142"/>
        <v>120</v>
      </c>
      <c r="O2327" s="420" t="s">
        <v>4018</v>
      </c>
      <c r="P2327" s="420">
        <v>17680</v>
      </c>
      <c r="Q2327" s="365">
        <v>45254</v>
      </c>
      <c r="R2327" s="420">
        <v>120</v>
      </c>
      <c r="S2327" s="337">
        <f t="shared" si="147"/>
        <v>0</v>
      </c>
    </row>
    <row r="2328" spans="1:19" x14ac:dyDescent="0.25">
      <c r="A2328" s="337">
        <v>2336</v>
      </c>
      <c r="B2328" s="364" t="s">
        <v>12632</v>
      </c>
      <c r="C2328" s="365">
        <v>45254</v>
      </c>
      <c r="D2328" s="366">
        <v>2813</v>
      </c>
      <c r="E2328" s="365">
        <v>45252</v>
      </c>
      <c r="F2328" s="332">
        <v>2107.14</v>
      </c>
      <c r="G2328" s="332" t="s">
        <v>8296</v>
      </c>
      <c r="H2328" s="332" t="s">
        <v>57</v>
      </c>
      <c r="I2328" s="334" t="s">
        <v>130</v>
      </c>
      <c r="J2328" s="332" t="s">
        <v>66</v>
      </c>
      <c r="K2328" s="314">
        <f t="shared" si="146"/>
        <v>30</v>
      </c>
      <c r="L2328" s="365">
        <v>45282</v>
      </c>
      <c r="M2328" s="365">
        <v>45254</v>
      </c>
      <c r="N2328" s="332">
        <f t="shared" si="142"/>
        <v>2107.14</v>
      </c>
      <c r="O2328" s="226" t="s">
        <v>27</v>
      </c>
      <c r="P2328" s="226">
        <v>5597</v>
      </c>
      <c r="Q2328" s="365">
        <v>45282</v>
      </c>
      <c r="R2328" s="226">
        <v>2107.14</v>
      </c>
      <c r="S2328" s="337">
        <f t="shared" si="147"/>
        <v>0</v>
      </c>
    </row>
    <row r="2329" spans="1:19" x14ac:dyDescent="0.25">
      <c r="A2329" s="337">
        <v>2337</v>
      </c>
      <c r="B2329" s="364" t="s">
        <v>12633</v>
      </c>
      <c r="C2329" s="365">
        <v>45254</v>
      </c>
      <c r="D2329" s="366">
        <v>2976</v>
      </c>
      <c r="E2329" s="365">
        <v>45252</v>
      </c>
      <c r="F2329" s="332">
        <v>109249.14</v>
      </c>
      <c r="G2329" s="332" t="s">
        <v>8846</v>
      </c>
      <c r="H2329" s="332" t="s">
        <v>8223</v>
      </c>
      <c r="I2329" s="334" t="s">
        <v>130</v>
      </c>
      <c r="J2329" s="332" t="s">
        <v>66</v>
      </c>
      <c r="K2329" s="314">
        <f t="shared" si="146"/>
        <v>60</v>
      </c>
      <c r="L2329" s="365">
        <v>45312</v>
      </c>
      <c r="M2329" s="365">
        <v>45254</v>
      </c>
      <c r="N2329" s="332">
        <f t="shared" si="142"/>
        <v>109249.14</v>
      </c>
      <c r="O2329" s="420"/>
      <c r="P2329" s="420"/>
      <c r="Q2329" s="421"/>
      <c r="R2329" s="420"/>
      <c r="S2329" s="337">
        <f t="shared" si="147"/>
        <v>-45312</v>
      </c>
    </row>
    <row r="2330" spans="1:19" x14ac:dyDescent="0.25">
      <c r="A2330" s="337">
        <v>2338</v>
      </c>
      <c r="B2330" s="364" t="s">
        <v>12634</v>
      </c>
      <c r="C2330" s="365">
        <v>45254</v>
      </c>
      <c r="D2330" s="366">
        <v>2974</v>
      </c>
      <c r="E2330" s="365">
        <v>45251</v>
      </c>
      <c r="F2330" s="332">
        <v>42018.9</v>
      </c>
      <c r="G2330" s="332" t="s">
        <v>8846</v>
      </c>
      <c r="H2330" s="332" t="s">
        <v>8223</v>
      </c>
      <c r="I2330" s="334" t="s">
        <v>130</v>
      </c>
      <c r="J2330" s="332" t="s">
        <v>66</v>
      </c>
      <c r="K2330" s="314">
        <f t="shared" si="146"/>
        <v>60</v>
      </c>
      <c r="L2330" s="365">
        <v>45311</v>
      </c>
      <c r="M2330" s="365">
        <v>45254</v>
      </c>
      <c r="N2330" s="332">
        <f t="shared" si="142"/>
        <v>42018.9</v>
      </c>
      <c r="O2330" s="226"/>
      <c r="P2330" s="226"/>
      <c r="Q2330" s="308"/>
      <c r="R2330" s="226"/>
      <c r="S2330" s="337">
        <f t="shared" si="147"/>
        <v>-45311</v>
      </c>
    </row>
    <row r="2331" spans="1:19" x14ac:dyDescent="0.25">
      <c r="A2331" s="337">
        <v>2339</v>
      </c>
      <c r="B2331" s="364" t="s">
        <v>12635</v>
      </c>
      <c r="C2331" s="365">
        <v>45257</v>
      </c>
      <c r="D2331" s="366">
        <v>2580</v>
      </c>
      <c r="E2331" s="365">
        <v>45257</v>
      </c>
      <c r="F2331" s="332">
        <v>60</v>
      </c>
      <c r="G2331" s="332" t="s">
        <v>12636</v>
      </c>
      <c r="H2331" s="332" t="s">
        <v>57</v>
      </c>
      <c r="I2331" s="334" t="s">
        <v>130</v>
      </c>
      <c r="J2331" s="332" t="s">
        <v>109</v>
      </c>
      <c r="K2331" s="314">
        <f t="shared" si="146"/>
        <v>0</v>
      </c>
      <c r="L2331" s="365">
        <v>45257</v>
      </c>
      <c r="M2331" s="365">
        <v>45257</v>
      </c>
      <c r="N2331" s="332">
        <f t="shared" si="142"/>
        <v>60</v>
      </c>
      <c r="O2331" s="226" t="s">
        <v>4018</v>
      </c>
      <c r="P2331" s="226">
        <v>657</v>
      </c>
      <c r="Q2331" s="365">
        <v>45257</v>
      </c>
      <c r="R2331" s="226">
        <v>60</v>
      </c>
      <c r="S2331" s="337">
        <f t="shared" si="147"/>
        <v>0</v>
      </c>
    </row>
    <row r="2332" spans="1:19" x14ac:dyDescent="0.25">
      <c r="A2332" s="337">
        <v>2340</v>
      </c>
      <c r="B2332" s="364" t="s">
        <v>12637</v>
      </c>
      <c r="C2332" s="365">
        <v>45258</v>
      </c>
      <c r="D2332" s="366">
        <v>871</v>
      </c>
      <c r="E2332" s="365">
        <v>45247</v>
      </c>
      <c r="F2332" s="332">
        <v>12974.03</v>
      </c>
      <c r="G2332" s="332" t="s">
        <v>12638</v>
      </c>
      <c r="H2332" s="332" t="s">
        <v>8099</v>
      </c>
      <c r="I2332" s="334" t="s">
        <v>130</v>
      </c>
      <c r="J2332" s="332" t="s">
        <v>109</v>
      </c>
      <c r="K2332" s="314">
        <f t="shared" si="146"/>
        <v>60</v>
      </c>
      <c r="L2332" s="365">
        <v>45307</v>
      </c>
      <c r="M2332" s="365">
        <v>45258</v>
      </c>
      <c r="N2332" s="332">
        <f t="shared" si="142"/>
        <v>12974.03</v>
      </c>
      <c r="O2332" s="420"/>
      <c r="P2332" s="420"/>
      <c r="Q2332" s="421"/>
      <c r="R2332" s="420"/>
      <c r="S2332" s="337">
        <f t="shared" si="147"/>
        <v>-45307</v>
      </c>
    </row>
    <row r="2333" spans="1:19" x14ac:dyDescent="0.25">
      <c r="A2333" s="337">
        <v>2341</v>
      </c>
      <c r="B2333" s="364" t="s">
        <v>12639</v>
      </c>
      <c r="C2333" s="365">
        <v>45258</v>
      </c>
      <c r="D2333" s="366">
        <v>872</v>
      </c>
      <c r="E2333" s="365">
        <v>45247</v>
      </c>
      <c r="F2333" s="332">
        <v>12801.75</v>
      </c>
      <c r="G2333" s="332" t="s">
        <v>12638</v>
      </c>
      <c r="H2333" s="332" t="s">
        <v>8099</v>
      </c>
      <c r="I2333" s="334" t="s">
        <v>130</v>
      </c>
      <c r="J2333" s="332" t="s">
        <v>109</v>
      </c>
      <c r="K2333" s="314">
        <f t="shared" si="146"/>
        <v>60</v>
      </c>
      <c r="L2333" s="365">
        <v>45307</v>
      </c>
      <c r="M2333" s="365">
        <v>45258</v>
      </c>
      <c r="N2333" s="332">
        <f t="shared" si="142"/>
        <v>12801.75</v>
      </c>
      <c r="O2333" s="420"/>
      <c r="P2333" s="420"/>
      <c r="Q2333" s="421"/>
      <c r="R2333" s="420"/>
      <c r="S2333" s="337">
        <f t="shared" si="147"/>
        <v>-45307</v>
      </c>
    </row>
    <row r="2334" spans="1:19" x14ac:dyDescent="0.25">
      <c r="A2334" s="337">
        <v>2342</v>
      </c>
      <c r="B2334" s="364" t="s">
        <v>12640</v>
      </c>
      <c r="C2334" s="365">
        <v>45258</v>
      </c>
      <c r="D2334" s="366">
        <v>180015586135</v>
      </c>
      <c r="E2334" s="365">
        <v>45254</v>
      </c>
      <c r="F2334" s="332">
        <v>21761.86</v>
      </c>
      <c r="G2334" s="332" t="s">
        <v>10974</v>
      </c>
      <c r="H2334" s="332" t="s">
        <v>8098</v>
      </c>
      <c r="I2334" s="334" t="s">
        <v>130</v>
      </c>
      <c r="J2334" s="332" t="s">
        <v>109</v>
      </c>
      <c r="K2334" s="314">
        <f t="shared" si="146"/>
        <v>10</v>
      </c>
      <c r="L2334" s="365">
        <v>45264</v>
      </c>
      <c r="M2334" s="365">
        <v>45258</v>
      </c>
      <c r="N2334" s="332">
        <f t="shared" si="142"/>
        <v>21761.86</v>
      </c>
      <c r="O2334" s="420"/>
      <c r="P2334" s="420"/>
      <c r="Q2334" s="421"/>
      <c r="R2334" s="420"/>
      <c r="S2334" s="337">
        <f t="shared" si="147"/>
        <v>-45264</v>
      </c>
    </row>
    <row r="2335" spans="1:19" x14ac:dyDescent="0.25">
      <c r="A2335" s="337">
        <v>2343</v>
      </c>
      <c r="B2335" s="364" t="s">
        <v>12641</v>
      </c>
      <c r="C2335" s="365">
        <v>45258</v>
      </c>
      <c r="D2335" s="366">
        <v>180015586138</v>
      </c>
      <c r="E2335" s="365">
        <v>45254</v>
      </c>
      <c r="F2335" s="332">
        <v>10.7</v>
      </c>
      <c r="G2335" s="332" t="s">
        <v>10974</v>
      </c>
      <c r="H2335" s="332" t="s">
        <v>8098</v>
      </c>
      <c r="I2335" s="334" t="s">
        <v>130</v>
      </c>
      <c r="J2335" s="332" t="s">
        <v>109</v>
      </c>
      <c r="K2335" s="314">
        <f t="shared" si="146"/>
        <v>10</v>
      </c>
      <c r="L2335" s="365">
        <v>45264</v>
      </c>
      <c r="M2335" s="365">
        <v>45258</v>
      </c>
      <c r="N2335" s="332">
        <f t="shared" si="142"/>
        <v>10.7</v>
      </c>
      <c r="O2335" s="420"/>
      <c r="P2335" s="420"/>
      <c r="Q2335" s="421"/>
      <c r="R2335" s="420"/>
      <c r="S2335" s="337">
        <f t="shared" si="147"/>
        <v>-45264</v>
      </c>
    </row>
    <row r="2336" spans="1:19" x14ac:dyDescent="0.25">
      <c r="A2336" s="337">
        <v>2344</v>
      </c>
      <c r="B2336" s="364" t="s">
        <v>12642</v>
      </c>
      <c r="C2336" s="365">
        <v>45264</v>
      </c>
      <c r="D2336" s="366">
        <v>23161852</v>
      </c>
      <c r="E2336" s="365">
        <v>45264</v>
      </c>
      <c r="F2336" s="332">
        <v>2939.03</v>
      </c>
      <c r="G2336" s="332" t="s">
        <v>3319</v>
      </c>
      <c r="H2336" s="332" t="s">
        <v>57</v>
      </c>
      <c r="I2336" s="334" t="s">
        <v>130</v>
      </c>
      <c r="J2336" s="332" t="s">
        <v>109</v>
      </c>
      <c r="K2336" s="314">
        <f t="shared" si="146"/>
        <v>30</v>
      </c>
      <c r="L2336" s="365">
        <v>45294</v>
      </c>
      <c r="M2336" s="365">
        <v>45264</v>
      </c>
      <c r="N2336" s="332">
        <f t="shared" si="142"/>
        <v>2939.03</v>
      </c>
      <c r="O2336" s="420" t="s">
        <v>27</v>
      </c>
      <c r="P2336" s="420">
        <v>5002</v>
      </c>
      <c r="Q2336" s="365">
        <v>45301</v>
      </c>
      <c r="R2336" s="420">
        <v>2939.03</v>
      </c>
      <c r="S2336" s="337">
        <f t="shared" si="147"/>
        <v>7</v>
      </c>
    </row>
    <row r="2337" spans="1:19" x14ac:dyDescent="0.25">
      <c r="A2337" s="337">
        <v>2345</v>
      </c>
      <c r="B2337" s="364" t="s">
        <v>12643</v>
      </c>
      <c r="C2337" s="365">
        <v>45265</v>
      </c>
      <c r="D2337" s="366">
        <v>110018985675</v>
      </c>
      <c r="E2337" s="365">
        <v>45260</v>
      </c>
      <c r="F2337" s="332">
        <v>1.95</v>
      </c>
      <c r="G2337" s="332" t="s">
        <v>10974</v>
      </c>
      <c r="H2337" s="332" t="s">
        <v>8098</v>
      </c>
      <c r="I2337" s="334" t="s">
        <v>130</v>
      </c>
      <c r="J2337" s="332" t="s">
        <v>109</v>
      </c>
      <c r="K2337" s="314">
        <f t="shared" si="146"/>
        <v>10</v>
      </c>
      <c r="L2337" s="365">
        <v>45270</v>
      </c>
      <c r="M2337" s="365">
        <v>45265</v>
      </c>
      <c r="N2337" s="332">
        <f t="shared" si="142"/>
        <v>1.95</v>
      </c>
      <c r="O2337" s="420"/>
      <c r="P2337" s="420"/>
      <c r="Q2337" s="421"/>
      <c r="R2337" s="420"/>
      <c r="S2337" s="337">
        <f t="shared" si="147"/>
        <v>-45270</v>
      </c>
    </row>
    <row r="2338" spans="1:19" x14ac:dyDescent="0.25">
      <c r="A2338" s="337">
        <v>2346</v>
      </c>
      <c r="B2338" s="364" t="s">
        <v>12644</v>
      </c>
      <c r="C2338" s="365">
        <v>45265</v>
      </c>
      <c r="D2338" s="366">
        <v>110018985673</v>
      </c>
      <c r="E2338" s="365">
        <v>45260</v>
      </c>
      <c r="F2338" s="332">
        <v>1518.51</v>
      </c>
      <c r="G2338" s="332" t="s">
        <v>10974</v>
      </c>
      <c r="H2338" s="332" t="s">
        <v>8098</v>
      </c>
      <c r="I2338" s="334" t="s">
        <v>130</v>
      </c>
      <c r="J2338" s="332" t="s">
        <v>109</v>
      </c>
      <c r="K2338" s="314">
        <f t="shared" si="146"/>
        <v>10</v>
      </c>
      <c r="L2338" s="365">
        <v>45270</v>
      </c>
      <c r="M2338" s="365">
        <v>45265</v>
      </c>
      <c r="N2338" s="332">
        <f t="shared" si="142"/>
        <v>1518.51</v>
      </c>
      <c r="O2338" s="420"/>
      <c r="P2338" s="420"/>
      <c r="Q2338" s="421"/>
      <c r="R2338" s="420"/>
      <c r="S2338" s="337">
        <f t="shared" si="147"/>
        <v>-45270</v>
      </c>
    </row>
    <row r="2339" spans="1:19" x14ac:dyDescent="0.25">
      <c r="A2339" s="337">
        <v>2347</v>
      </c>
      <c r="B2339" s="364" t="s">
        <v>12645</v>
      </c>
      <c r="C2339" s="365">
        <v>45265</v>
      </c>
      <c r="D2339" s="366">
        <v>134189</v>
      </c>
      <c r="E2339" s="365">
        <v>45258</v>
      </c>
      <c r="F2339" s="332">
        <v>19</v>
      </c>
      <c r="G2339" s="332" t="s">
        <v>12646</v>
      </c>
      <c r="H2339" s="332" t="s">
        <v>238</v>
      </c>
      <c r="I2339" s="334" t="s">
        <v>130</v>
      </c>
      <c r="J2339" s="332" t="s">
        <v>109</v>
      </c>
      <c r="K2339" s="314">
        <f t="shared" si="146"/>
        <v>0</v>
      </c>
      <c r="L2339" s="365">
        <v>45258</v>
      </c>
      <c r="M2339" s="365">
        <v>45265</v>
      </c>
      <c r="N2339" s="332">
        <f t="shared" si="142"/>
        <v>19</v>
      </c>
      <c r="O2339" s="420" t="s">
        <v>4018</v>
      </c>
      <c r="P2339" s="420">
        <v>134189</v>
      </c>
      <c r="Q2339" s="365">
        <v>45258</v>
      </c>
      <c r="R2339" s="420">
        <v>19</v>
      </c>
      <c r="S2339" s="337">
        <f t="shared" si="147"/>
        <v>0</v>
      </c>
    </row>
    <row r="2340" spans="1:19" x14ac:dyDescent="0.25">
      <c r="A2340" s="337">
        <v>2348</v>
      </c>
      <c r="B2340" s="364" t="s">
        <v>12647</v>
      </c>
      <c r="C2340" s="365">
        <v>45265</v>
      </c>
      <c r="D2340" s="366">
        <v>2223</v>
      </c>
      <c r="E2340" s="365">
        <v>45264</v>
      </c>
      <c r="F2340" s="332">
        <v>15546.43</v>
      </c>
      <c r="G2340" s="332" t="s">
        <v>6262</v>
      </c>
      <c r="H2340" s="332" t="s">
        <v>12089</v>
      </c>
      <c r="I2340" s="334" t="s">
        <v>130</v>
      </c>
      <c r="J2340" s="332" t="s">
        <v>109</v>
      </c>
      <c r="K2340" s="314">
        <f t="shared" si="146"/>
        <v>60</v>
      </c>
      <c r="L2340" s="365">
        <v>45324</v>
      </c>
      <c r="M2340" s="365">
        <v>45265</v>
      </c>
      <c r="N2340" s="332">
        <f t="shared" si="142"/>
        <v>15546.43</v>
      </c>
      <c r="O2340" s="420"/>
      <c r="P2340" s="420"/>
      <c r="Q2340" s="421"/>
      <c r="R2340" s="420"/>
      <c r="S2340" s="337">
        <f t="shared" si="147"/>
        <v>-45324</v>
      </c>
    </row>
    <row r="2341" spans="1:19" x14ac:dyDescent="0.25">
      <c r="A2341" s="337">
        <v>2349</v>
      </c>
      <c r="B2341" s="364" t="s">
        <v>12648</v>
      </c>
      <c r="C2341" s="365">
        <v>45265</v>
      </c>
      <c r="D2341" s="366">
        <v>119</v>
      </c>
      <c r="E2341" s="365">
        <v>45265</v>
      </c>
      <c r="F2341" s="332">
        <v>26868.400000000001</v>
      </c>
      <c r="G2341" s="332" t="s">
        <v>12577</v>
      </c>
      <c r="H2341" s="332" t="s">
        <v>238</v>
      </c>
      <c r="I2341" s="334" t="s">
        <v>130</v>
      </c>
      <c r="J2341" s="332" t="s">
        <v>109</v>
      </c>
      <c r="K2341" s="314">
        <f t="shared" si="146"/>
        <v>60</v>
      </c>
      <c r="L2341" s="365">
        <v>45325</v>
      </c>
      <c r="M2341" s="365">
        <v>45265</v>
      </c>
      <c r="N2341" s="332">
        <f t="shared" si="142"/>
        <v>26868.400000000001</v>
      </c>
      <c r="O2341" s="420"/>
      <c r="P2341" s="420"/>
      <c r="Q2341" s="421"/>
      <c r="R2341" s="420"/>
      <c r="S2341" s="337">
        <f t="shared" si="147"/>
        <v>-45325</v>
      </c>
    </row>
    <row r="2342" spans="1:19" x14ac:dyDescent="0.25">
      <c r="A2342" s="337">
        <v>2350</v>
      </c>
      <c r="B2342" s="364" t="s">
        <v>12649</v>
      </c>
      <c r="C2342" s="365">
        <v>45266</v>
      </c>
      <c r="D2342" s="366">
        <v>194699</v>
      </c>
      <c r="E2342" s="365">
        <v>45259</v>
      </c>
      <c r="F2342" s="332">
        <v>861.16</v>
      </c>
      <c r="G2342" s="332" t="s">
        <v>99</v>
      </c>
      <c r="H2342" s="332" t="s">
        <v>80</v>
      </c>
      <c r="I2342" s="334" t="s">
        <v>130</v>
      </c>
      <c r="J2342" s="332" t="s">
        <v>109</v>
      </c>
      <c r="K2342" s="314">
        <f t="shared" si="146"/>
        <v>0</v>
      </c>
      <c r="L2342" s="365">
        <v>45259</v>
      </c>
      <c r="M2342" s="365">
        <v>45266</v>
      </c>
      <c r="N2342" s="332">
        <f t="shared" si="142"/>
        <v>861.16</v>
      </c>
      <c r="O2342" s="420" t="s">
        <v>27</v>
      </c>
      <c r="P2342" s="420">
        <v>5550</v>
      </c>
      <c r="Q2342" s="365">
        <v>45258</v>
      </c>
      <c r="R2342" s="420">
        <v>861.16</v>
      </c>
      <c r="S2342" s="337">
        <f t="shared" si="147"/>
        <v>-1</v>
      </c>
    </row>
    <row r="2343" spans="1:19" x14ac:dyDescent="0.25">
      <c r="A2343" s="337">
        <v>2351</v>
      </c>
      <c r="B2343" s="364" t="s">
        <v>12650</v>
      </c>
      <c r="C2343" s="365">
        <v>45267</v>
      </c>
      <c r="D2343" s="366">
        <v>3205</v>
      </c>
      <c r="E2343" s="365">
        <v>45260</v>
      </c>
      <c r="F2343" s="332">
        <v>156840.37</v>
      </c>
      <c r="G2343" s="332" t="s">
        <v>5984</v>
      </c>
      <c r="H2343" s="332" t="s">
        <v>5856</v>
      </c>
      <c r="I2343" s="334" t="s">
        <v>130</v>
      </c>
      <c r="J2343" s="332" t="s">
        <v>109</v>
      </c>
      <c r="K2343" s="314">
        <f t="shared" si="146"/>
        <v>60</v>
      </c>
      <c r="L2343" s="365">
        <v>45320</v>
      </c>
      <c r="M2343" s="365">
        <v>45267</v>
      </c>
      <c r="N2343" s="332">
        <f t="shared" si="142"/>
        <v>156840.37</v>
      </c>
      <c r="O2343" s="420"/>
      <c r="P2343" s="420"/>
      <c r="Q2343" s="421"/>
      <c r="R2343" s="420"/>
      <c r="S2343" s="337">
        <f t="shared" si="147"/>
        <v>-45320</v>
      </c>
    </row>
    <row r="2344" spans="1:19" x14ac:dyDescent="0.25">
      <c r="A2344" s="337">
        <v>2352</v>
      </c>
      <c r="B2344" s="364" t="s">
        <v>12651</v>
      </c>
      <c r="C2344" s="365">
        <v>45267</v>
      </c>
      <c r="D2344" s="366">
        <v>3206</v>
      </c>
      <c r="E2344" s="365">
        <v>45260</v>
      </c>
      <c r="F2344" s="332">
        <v>45453.86</v>
      </c>
      <c r="G2344" s="332" t="s">
        <v>5984</v>
      </c>
      <c r="H2344" s="332" t="s">
        <v>5856</v>
      </c>
      <c r="I2344" s="334" t="s">
        <v>130</v>
      </c>
      <c r="J2344" s="332" t="s">
        <v>109</v>
      </c>
      <c r="K2344" s="314">
        <f t="shared" si="146"/>
        <v>60</v>
      </c>
      <c r="L2344" s="365">
        <v>45320</v>
      </c>
      <c r="M2344" s="365">
        <v>45267</v>
      </c>
      <c r="N2344" s="332">
        <f t="shared" si="142"/>
        <v>45453.86</v>
      </c>
      <c r="O2344" s="226"/>
      <c r="P2344" s="226"/>
      <c r="Q2344" s="308"/>
      <c r="R2344" s="226"/>
      <c r="S2344" s="337">
        <f t="shared" si="147"/>
        <v>-45320</v>
      </c>
    </row>
    <row r="2345" spans="1:19" x14ac:dyDescent="0.25">
      <c r="A2345" s="337">
        <v>2353</v>
      </c>
      <c r="B2345" s="364" t="s">
        <v>12652</v>
      </c>
      <c r="C2345" s="365">
        <v>45268</v>
      </c>
      <c r="D2345" s="366">
        <v>2848</v>
      </c>
      <c r="E2345" s="365">
        <v>45267</v>
      </c>
      <c r="F2345" s="332">
        <v>4539.55</v>
      </c>
      <c r="G2345" s="332" t="s">
        <v>8296</v>
      </c>
      <c r="H2345" s="332" t="s">
        <v>57</v>
      </c>
      <c r="I2345" s="334" t="s">
        <v>130</v>
      </c>
      <c r="J2345" s="332" t="s">
        <v>109</v>
      </c>
      <c r="K2345" s="314">
        <f t="shared" si="146"/>
        <v>30</v>
      </c>
      <c r="L2345" s="365">
        <v>45297</v>
      </c>
      <c r="M2345" s="365">
        <v>45268</v>
      </c>
      <c r="N2345" s="332">
        <f t="shared" si="142"/>
        <v>4539.55</v>
      </c>
      <c r="O2345" s="420"/>
      <c r="P2345" s="420"/>
      <c r="Q2345" s="421"/>
      <c r="R2345" s="420"/>
      <c r="S2345" s="337">
        <f t="shared" si="147"/>
        <v>-45297</v>
      </c>
    </row>
    <row r="2346" spans="1:19" x14ac:dyDescent="0.25">
      <c r="A2346" s="337">
        <v>2354</v>
      </c>
      <c r="B2346" s="364" t="s">
        <v>12653</v>
      </c>
      <c r="C2346" s="365">
        <v>45268</v>
      </c>
      <c r="D2346" s="366">
        <v>5993</v>
      </c>
      <c r="E2346" s="365">
        <v>45266</v>
      </c>
      <c r="F2346" s="332">
        <v>4998</v>
      </c>
      <c r="G2346" s="332" t="s">
        <v>12654</v>
      </c>
      <c r="H2346" s="332" t="s">
        <v>57</v>
      </c>
      <c r="I2346" s="334" t="s">
        <v>130</v>
      </c>
      <c r="J2346" s="332" t="s">
        <v>109</v>
      </c>
      <c r="K2346" s="314">
        <f t="shared" si="146"/>
        <v>30</v>
      </c>
      <c r="L2346" s="365">
        <v>45296</v>
      </c>
      <c r="M2346" s="365">
        <v>45268</v>
      </c>
      <c r="N2346" s="332">
        <f t="shared" si="142"/>
        <v>4998</v>
      </c>
      <c r="O2346" s="420"/>
      <c r="P2346" s="420"/>
      <c r="Q2346" s="421"/>
      <c r="R2346" s="420"/>
      <c r="S2346" s="337"/>
    </row>
    <row r="2347" spans="1:19" x14ac:dyDescent="0.25">
      <c r="A2347" s="337">
        <v>2355</v>
      </c>
      <c r="B2347" s="364" t="s">
        <v>12655</v>
      </c>
      <c r="C2347" s="365">
        <v>45272</v>
      </c>
      <c r="D2347" s="366">
        <v>309041</v>
      </c>
      <c r="E2347" s="365">
        <v>45267</v>
      </c>
      <c r="F2347" s="332">
        <v>7898.05</v>
      </c>
      <c r="G2347" s="332" t="s">
        <v>9180</v>
      </c>
      <c r="I2347" s="334" t="s">
        <v>130</v>
      </c>
      <c r="J2347" s="332" t="s">
        <v>109</v>
      </c>
      <c r="K2347" s="314">
        <f t="shared" si="146"/>
        <v>8</v>
      </c>
      <c r="L2347" s="365">
        <v>45275</v>
      </c>
      <c r="M2347" s="365">
        <v>45272</v>
      </c>
      <c r="N2347" s="332">
        <f t="shared" si="142"/>
        <v>7898.05</v>
      </c>
      <c r="O2347" s="226"/>
      <c r="P2347" s="226"/>
      <c r="Q2347" s="308"/>
      <c r="R2347" s="226"/>
      <c r="S2347" s="337">
        <f t="shared" si="147"/>
        <v>-45275</v>
      </c>
    </row>
    <row r="2348" spans="1:19" x14ac:dyDescent="0.25">
      <c r="A2348" s="337">
        <v>2356</v>
      </c>
      <c r="B2348" s="364" t="s">
        <v>12656</v>
      </c>
      <c r="C2348" s="365">
        <v>45272</v>
      </c>
      <c r="D2348" s="366">
        <v>933</v>
      </c>
      <c r="E2348" s="365">
        <v>45272</v>
      </c>
      <c r="F2348" s="332">
        <v>17941.830000000002</v>
      </c>
      <c r="G2348" s="332" t="s">
        <v>12638</v>
      </c>
      <c r="H2348" s="332" t="s">
        <v>8099</v>
      </c>
      <c r="I2348" s="334" t="s">
        <v>130</v>
      </c>
      <c r="J2348" s="332" t="s">
        <v>109</v>
      </c>
      <c r="K2348" s="314">
        <f t="shared" si="146"/>
        <v>60</v>
      </c>
      <c r="L2348" s="365">
        <v>45332</v>
      </c>
      <c r="M2348" s="365">
        <v>45272</v>
      </c>
      <c r="N2348" s="332">
        <f t="shared" si="142"/>
        <v>17941.830000000002</v>
      </c>
      <c r="O2348" s="226"/>
      <c r="P2348" s="226"/>
      <c r="Q2348" s="308"/>
      <c r="R2348" s="226"/>
      <c r="S2348" s="337">
        <f t="shared" si="147"/>
        <v>-45332</v>
      </c>
    </row>
    <row r="2349" spans="1:19" x14ac:dyDescent="0.25">
      <c r="A2349" s="337">
        <v>2357</v>
      </c>
      <c r="B2349" s="364" t="s">
        <v>12657</v>
      </c>
      <c r="C2349" s="365">
        <v>45272</v>
      </c>
      <c r="D2349" s="366">
        <v>6044930</v>
      </c>
      <c r="E2349" s="365">
        <v>45268</v>
      </c>
      <c r="F2349" s="332">
        <v>-1079.93</v>
      </c>
      <c r="G2349" s="332" t="s">
        <v>12658</v>
      </c>
      <c r="H2349" s="332" t="s">
        <v>57</v>
      </c>
      <c r="I2349" s="334" t="s">
        <v>130</v>
      </c>
      <c r="J2349" s="332" t="s">
        <v>109</v>
      </c>
      <c r="K2349" s="314">
        <f t="shared" si="146"/>
        <v>0</v>
      </c>
      <c r="L2349" s="365">
        <v>45268</v>
      </c>
      <c r="M2349" s="365">
        <v>45272</v>
      </c>
      <c r="N2349" s="332">
        <f t="shared" si="142"/>
        <v>-1079.93</v>
      </c>
      <c r="O2349" s="420"/>
      <c r="P2349" s="420"/>
      <c r="Q2349" s="421"/>
      <c r="R2349" s="420"/>
      <c r="S2349" s="337">
        <f t="shared" si="147"/>
        <v>-45268</v>
      </c>
    </row>
    <row r="2350" spans="1:19" x14ac:dyDescent="0.25">
      <c r="A2350" s="337">
        <v>2358</v>
      </c>
      <c r="B2350" s="364" t="s">
        <v>12659</v>
      </c>
      <c r="C2350" s="365">
        <v>45273</v>
      </c>
      <c r="D2350" s="366">
        <v>5284689</v>
      </c>
      <c r="E2350" s="365">
        <v>45273</v>
      </c>
      <c r="F2350" s="332">
        <v>6509.58</v>
      </c>
      <c r="G2350" s="332" t="s">
        <v>263</v>
      </c>
      <c r="H2350" s="332" t="s">
        <v>16</v>
      </c>
      <c r="I2350" s="334" t="s">
        <v>130</v>
      </c>
      <c r="J2350" s="332" t="s">
        <v>109</v>
      </c>
      <c r="K2350" s="314">
        <f t="shared" si="146"/>
        <v>10</v>
      </c>
      <c r="L2350" s="365">
        <v>45283</v>
      </c>
      <c r="M2350" s="365">
        <v>45273</v>
      </c>
      <c r="N2350" s="332">
        <f t="shared" si="142"/>
        <v>6509.58</v>
      </c>
      <c r="O2350" s="420"/>
      <c r="P2350" s="420"/>
      <c r="Q2350" s="421"/>
      <c r="R2350" s="420"/>
      <c r="S2350" s="337">
        <f t="shared" si="147"/>
        <v>-45283</v>
      </c>
    </row>
    <row r="2351" spans="1:19" x14ac:dyDescent="0.25">
      <c r="A2351" s="337">
        <v>2359</v>
      </c>
      <c r="B2351" s="364" t="s">
        <v>12660</v>
      </c>
      <c r="C2351" s="365">
        <v>45273</v>
      </c>
      <c r="D2351" s="366">
        <v>2228</v>
      </c>
      <c r="E2351" s="365">
        <v>45273</v>
      </c>
      <c r="F2351" s="332">
        <v>9590.5300000000007</v>
      </c>
      <c r="G2351" s="332" t="s">
        <v>6262</v>
      </c>
      <c r="H2351" s="332" t="s">
        <v>12089</v>
      </c>
      <c r="I2351" s="334" t="s">
        <v>130</v>
      </c>
      <c r="J2351" s="332" t="s">
        <v>109</v>
      </c>
      <c r="K2351" s="314">
        <f t="shared" si="146"/>
        <v>60</v>
      </c>
      <c r="L2351" s="365">
        <v>45333</v>
      </c>
      <c r="M2351" s="365">
        <v>45273</v>
      </c>
      <c r="N2351" s="332">
        <f t="shared" si="142"/>
        <v>9590.5300000000007</v>
      </c>
      <c r="O2351" s="420"/>
      <c r="P2351" s="420"/>
      <c r="Q2351" s="421"/>
      <c r="R2351" s="420"/>
      <c r="S2351" s="337">
        <f t="shared" si="147"/>
        <v>-45333</v>
      </c>
    </row>
    <row r="2352" spans="1:19" x14ac:dyDescent="0.25">
      <c r="A2352" s="337">
        <v>2360</v>
      </c>
      <c r="B2352" s="364" t="s">
        <v>12661</v>
      </c>
      <c r="C2352" s="365">
        <v>45273</v>
      </c>
      <c r="D2352" s="366">
        <v>2862</v>
      </c>
      <c r="E2352" s="365">
        <v>45273</v>
      </c>
      <c r="F2352" s="332">
        <v>439.99</v>
      </c>
      <c r="G2352" s="332" t="s">
        <v>8296</v>
      </c>
      <c r="H2352" s="332" t="s">
        <v>57</v>
      </c>
      <c r="I2352" s="334" t="s">
        <v>130</v>
      </c>
      <c r="J2352" s="332" t="s">
        <v>109</v>
      </c>
      <c r="K2352" s="314">
        <f t="shared" si="146"/>
        <v>30</v>
      </c>
      <c r="L2352" s="365">
        <v>45303</v>
      </c>
      <c r="M2352" s="365">
        <v>45273</v>
      </c>
      <c r="N2352" s="332">
        <f t="shared" si="142"/>
        <v>439.99</v>
      </c>
      <c r="O2352" s="226"/>
      <c r="P2352" s="226"/>
      <c r="Q2352" s="308"/>
      <c r="R2352" s="226"/>
      <c r="S2352" s="337">
        <f t="shared" si="147"/>
        <v>-45303</v>
      </c>
    </row>
    <row r="2353" spans="1:19" x14ac:dyDescent="0.25">
      <c r="A2353" s="337">
        <v>2361</v>
      </c>
      <c r="B2353" s="364" t="s">
        <v>12662</v>
      </c>
      <c r="C2353" s="365">
        <v>45273</v>
      </c>
      <c r="D2353" s="366">
        <v>2996</v>
      </c>
      <c r="E2353" s="365">
        <v>45273</v>
      </c>
      <c r="F2353" s="332">
        <v>100845.36</v>
      </c>
      <c r="G2353" s="332" t="s">
        <v>8846</v>
      </c>
      <c r="H2353" s="332" t="s">
        <v>8223</v>
      </c>
      <c r="I2353" s="334" t="s">
        <v>130</v>
      </c>
      <c r="J2353" s="332" t="s">
        <v>109</v>
      </c>
      <c r="K2353" s="314">
        <f t="shared" si="146"/>
        <v>60</v>
      </c>
      <c r="L2353" s="365">
        <v>45333</v>
      </c>
      <c r="M2353" s="365">
        <v>45273</v>
      </c>
      <c r="N2353" s="332">
        <f t="shared" si="142"/>
        <v>100845.36</v>
      </c>
      <c r="O2353" s="420"/>
      <c r="P2353" s="420"/>
      <c r="Q2353" s="421"/>
      <c r="R2353" s="420"/>
      <c r="S2353" s="337">
        <f t="shared" si="147"/>
        <v>-45333</v>
      </c>
    </row>
    <row r="2354" spans="1:19" x14ac:dyDescent="0.25">
      <c r="A2354" s="337">
        <v>2362</v>
      </c>
      <c r="B2354" s="364" t="s">
        <v>12663</v>
      </c>
      <c r="C2354" s="365">
        <v>45273</v>
      </c>
      <c r="D2354" s="366">
        <v>201460</v>
      </c>
      <c r="E2354" s="365">
        <v>45273</v>
      </c>
      <c r="F2354" s="332">
        <v>38</v>
      </c>
      <c r="G2354" s="332" t="s">
        <v>8102</v>
      </c>
      <c r="H2354" s="332" t="s">
        <v>57</v>
      </c>
      <c r="I2354" s="334" t="s">
        <v>130</v>
      </c>
      <c r="J2354" s="332" t="s">
        <v>109</v>
      </c>
      <c r="K2354" s="314">
        <f t="shared" si="146"/>
        <v>0</v>
      </c>
      <c r="L2354" s="365">
        <v>45273</v>
      </c>
      <c r="M2354" s="365">
        <v>45273</v>
      </c>
      <c r="N2354" s="332">
        <f t="shared" si="142"/>
        <v>38</v>
      </c>
      <c r="O2354" s="420" t="s">
        <v>90</v>
      </c>
      <c r="P2354" s="420">
        <v>21</v>
      </c>
      <c r="Q2354" s="365">
        <v>45273</v>
      </c>
      <c r="R2354" s="420">
        <v>38</v>
      </c>
      <c r="S2354" s="337">
        <f t="shared" si="147"/>
        <v>0</v>
      </c>
    </row>
    <row r="2355" spans="1:19" x14ac:dyDescent="0.25">
      <c r="A2355" s="337">
        <v>2363</v>
      </c>
      <c r="B2355" s="364" t="s">
        <v>12664</v>
      </c>
      <c r="C2355" s="365">
        <v>45278</v>
      </c>
      <c r="D2355" s="366">
        <v>2995</v>
      </c>
      <c r="E2355" s="365">
        <v>45272</v>
      </c>
      <c r="F2355" s="332">
        <v>35310</v>
      </c>
      <c r="G2355" s="332" t="s">
        <v>8846</v>
      </c>
      <c r="H2355" s="332" t="s">
        <v>8223</v>
      </c>
      <c r="I2355" s="334" t="s">
        <v>130</v>
      </c>
      <c r="J2355" s="332" t="s">
        <v>109</v>
      </c>
      <c r="K2355" s="314">
        <f t="shared" si="146"/>
        <v>60</v>
      </c>
      <c r="L2355" s="365">
        <v>45332</v>
      </c>
      <c r="M2355" s="365">
        <v>45278</v>
      </c>
      <c r="N2355" s="332">
        <f t="shared" si="142"/>
        <v>35310</v>
      </c>
      <c r="O2355" s="420"/>
      <c r="P2355" s="420"/>
      <c r="Q2355" s="421"/>
      <c r="R2355" s="420"/>
      <c r="S2355" s="337">
        <f t="shared" si="147"/>
        <v>-45332</v>
      </c>
    </row>
    <row r="2356" spans="1:19" x14ac:dyDescent="0.25">
      <c r="A2356" s="337">
        <v>2364</v>
      </c>
      <c r="B2356" s="364" t="s">
        <v>12665</v>
      </c>
      <c r="C2356" s="365">
        <v>45279</v>
      </c>
      <c r="D2356" s="366">
        <v>2865</v>
      </c>
      <c r="E2356" s="365">
        <v>45274</v>
      </c>
      <c r="F2356" s="332">
        <v>768.35</v>
      </c>
      <c r="G2356" s="332" t="s">
        <v>8296</v>
      </c>
      <c r="H2356" s="332" t="s">
        <v>57</v>
      </c>
      <c r="I2356" s="334" t="s">
        <v>130</v>
      </c>
      <c r="J2356" s="332" t="s">
        <v>109</v>
      </c>
      <c r="K2356" s="314">
        <f t="shared" si="146"/>
        <v>30</v>
      </c>
      <c r="L2356" s="365">
        <v>45304</v>
      </c>
      <c r="M2356" s="365">
        <v>45279</v>
      </c>
      <c r="N2356" s="332">
        <f t="shared" si="142"/>
        <v>768.35</v>
      </c>
      <c r="O2356" s="420"/>
      <c r="P2356" s="420"/>
      <c r="Q2356" s="421"/>
      <c r="R2356" s="420"/>
      <c r="S2356" s="337">
        <f t="shared" si="147"/>
        <v>-45304</v>
      </c>
    </row>
    <row r="2357" spans="1:19" x14ac:dyDescent="0.25">
      <c r="A2357" s="337">
        <v>2365</v>
      </c>
      <c r="B2357" s="364" t="s">
        <v>12666</v>
      </c>
      <c r="C2357" s="365">
        <v>45279</v>
      </c>
      <c r="D2357" s="366">
        <v>5307545</v>
      </c>
      <c r="E2357" s="365">
        <v>45275</v>
      </c>
      <c r="F2357" s="332">
        <v>2599.2399999999998</v>
      </c>
      <c r="G2357" s="332" t="s">
        <v>263</v>
      </c>
      <c r="H2357" s="332" t="s">
        <v>16</v>
      </c>
      <c r="I2357" s="334" t="s">
        <v>130</v>
      </c>
      <c r="J2357" s="332" t="s">
        <v>109</v>
      </c>
      <c r="K2357" s="314">
        <f t="shared" si="146"/>
        <v>15</v>
      </c>
      <c r="L2357" s="365">
        <v>45290</v>
      </c>
      <c r="M2357" s="365">
        <v>45279</v>
      </c>
      <c r="N2357" s="332">
        <f t="shared" si="142"/>
        <v>2599.2399999999998</v>
      </c>
      <c r="O2357" s="226"/>
      <c r="P2357" s="226"/>
      <c r="Q2357" s="308"/>
      <c r="R2357" s="226"/>
      <c r="S2357" s="337">
        <f t="shared" si="147"/>
        <v>-45290</v>
      </c>
    </row>
    <row r="2358" spans="1:19" x14ac:dyDescent="0.25">
      <c r="A2358" s="337">
        <v>2366</v>
      </c>
      <c r="B2358" s="364" t="s">
        <v>12667</v>
      </c>
      <c r="C2358" s="365">
        <v>45282</v>
      </c>
      <c r="D2358" s="366">
        <v>85309</v>
      </c>
      <c r="E2358" s="365">
        <v>45278</v>
      </c>
      <c r="F2358" s="332">
        <v>139.6</v>
      </c>
      <c r="G2358" s="332" t="s">
        <v>8938</v>
      </c>
      <c r="H2358" s="332" t="s">
        <v>57</v>
      </c>
      <c r="I2358" s="334" t="s">
        <v>130</v>
      </c>
      <c r="J2358" s="332" t="s">
        <v>109</v>
      </c>
      <c r="K2358" s="314">
        <f t="shared" si="146"/>
        <v>0</v>
      </c>
      <c r="L2358" s="365">
        <v>45278</v>
      </c>
      <c r="M2358" s="365">
        <v>45282</v>
      </c>
      <c r="N2358" s="332">
        <f t="shared" si="142"/>
        <v>139.6</v>
      </c>
      <c r="O2358" s="420" t="s">
        <v>90</v>
      </c>
      <c r="P2358" s="420">
        <v>22</v>
      </c>
      <c r="Q2358" s="365">
        <v>45278</v>
      </c>
      <c r="R2358" s="420">
        <v>139.6</v>
      </c>
      <c r="S2358" s="337">
        <f t="shared" si="147"/>
        <v>0</v>
      </c>
    </row>
    <row r="2359" spans="1:19" x14ac:dyDescent="0.25">
      <c r="A2359" s="337">
        <v>2367</v>
      </c>
      <c r="B2359" s="364" t="s">
        <v>12668</v>
      </c>
      <c r="C2359" s="365">
        <v>45282</v>
      </c>
      <c r="D2359" s="366">
        <v>180198219</v>
      </c>
      <c r="E2359" s="365">
        <v>45278</v>
      </c>
      <c r="F2359" s="332">
        <v>719</v>
      </c>
      <c r="G2359" s="332" t="s">
        <v>474</v>
      </c>
      <c r="H2359" s="332" t="s">
        <v>57</v>
      </c>
      <c r="I2359" s="334" t="s">
        <v>130</v>
      </c>
      <c r="J2359" s="332" t="s">
        <v>109</v>
      </c>
      <c r="K2359" s="314">
        <f t="shared" si="146"/>
        <v>0</v>
      </c>
      <c r="L2359" s="365">
        <v>45278</v>
      </c>
      <c r="M2359" s="365">
        <v>45282</v>
      </c>
      <c r="N2359" s="332">
        <f t="shared" si="142"/>
        <v>719</v>
      </c>
      <c r="O2359" s="420" t="s">
        <v>90</v>
      </c>
      <c r="P2359" s="420">
        <v>209</v>
      </c>
      <c r="Q2359" s="365">
        <v>45278</v>
      </c>
      <c r="R2359" s="420">
        <v>719</v>
      </c>
      <c r="S2359" s="337">
        <f t="shared" si="147"/>
        <v>0</v>
      </c>
    </row>
    <row r="2360" spans="1:19" x14ac:dyDescent="0.25">
      <c r="A2360" s="337">
        <v>2368</v>
      </c>
      <c r="B2360" s="364" t="s">
        <v>12669</v>
      </c>
      <c r="C2360" s="365">
        <v>45282</v>
      </c>
      <c r="D2360" s="366">
        <v>10</v>
      </c>
      <c r="E2360" s="365">
        <v>45273</v>
      </c>
      <c r="F2360" s="332">
        <v>78</v>
      </c>
      <c r="G2360" s="332" t="s">
        <v>12670</v>
      </c>
      <c r="H2360" s="332" t="s">
        <v>57</v>
      </c>
      <c r="I2360" s="334" t="s">
        <v>130</v>
      </c>
      <c r="J2360" s="332" t="s">
        <v>109</v>
      </c>
      <c r="K2360" s="314">
        <f t="shared" si="146"/>
        <v>0</v>
      </c>
      <c r="L2360" s="365">
        <v>45273</v>
      </c>
      <c r="M2360" s="365">
        <v>45282</v>
      </c>
      <c r="N2360" s="332">
        <f t="shared" si="142"/>
        <v>78</v>
      </c>
      <c r="O2360" s="420" t="s">
        <v>90</v>
      </c>
      <c r="P2360" s="420">
        <v>10</v>
      </c>
      <c r="Q2360" s="365">
        <v>45273</v>
      </c>
      <c r="R2360" s="420">
        <v>78</v>
      </c>
      <c r="S2360" s="337">
        <f t="shared" si="147"/>
        <v>0</v>
      </c>
    </row>
    <row r="2361" spans="1:19" x14ac:dyDescent="0.25">
      <c r="A2361" s="337">
        <v>2369</v>
      </c>
      <c r="B2361" s="334" t="s">
        <v>12746</v>
      </c>
      <c r="C2361" s="383">
        <v>45232</v>
      </c>
      <c r="D2361" s="334">
        <v>11173</v>
      </c>
      <c r="E2361" s="384">
        <v>45231</v>
      </c>
      <c r="F2361" s="334">
        <v>10</v>
      </c>
      <c r="G2361" s="334" t="s">
        <v>1251</v>
      </c>
      <c r="H2361" s="334" t="s">
        <v>92</v>
      </c>
      <c r="I2361" s="334" t="s">
        <v>3579</v>
      </c>
      <c r="J2361" s="334" t="s">
        <v>8112</v>
      </c>
      <c r="K2361" s="334">
        <v>0</v>
      </c>
      <c r="L2361" s="383">
        <v>45231</v>
      </c>
      <c r="M2361" s="385">
        <v>45232</v>
      </c>
      <c r="N2361" s="334">
        <v>10</v>
      </c>
      <c r="O2361" s="334" t="s">
        <v>50</v>
      </c>
      <c r="P2361" s="334">
        <v>17423</v>
      </c>
      <c r="Q2361" s="385">
        <v>45231</v>
      </c>
      <c r="R2361" s="375">
        <v>10</v>
      </c>
      <c r="S2361" s="337">
        <f t="shared" si="147"/>
        <v>0</v>
      </c>
    </row>
    <row r="2362" spans="1:19" x14ac:dyDescent="0.25">
      <c r="A2362" s="337">
        <v>2370</v>
      </c>
      <c r="B2362" s="334" t="s">
        <v>12747</v>
      </c>
      <c r="C2362" s="383">
        <v>45232</v>
      </c>
      <c r="D2362" s="334">
        <v>4474</v>
      </c>
      <c r="E2362" s="384">
        <v>45230</v>
      </c>
      <c r="F2362" s="334">
        <v>17375.05</v>
      </c>
      <c r="G2362" s="334" t="s">
        <v>11835</v>
      </c>
      <c r="H2362" s="334" t="s">
        <v>12748</v>
      </c>
      <c r="I2362" s="334" t="s">
        <v>3579</v>
      </c>
      <c r="J2362" s="334" t="s">
        <v>8112</v>
      </c>
      <c r="K2362" s="334">
        <v>0</v>
      </c>
      <c r="L2362" s="383">
        <v>45230</v>
      </c>
      <c r="M2362" s="385">
        <v>45232</v>
      </c>
      <c r="N2362" s="334">
        <v>17375.05</v>
      </c>
      <c r="O2362" s="334" t="s">
        <v>20</v>
      </c>
      <c r="P2362" s="334">
        <v>456</v>
      </c>
      <c r="Q2362" s="385" t="s">
        <v>12749</v>
      </c>
      <c r="R2362" s="375">
        <v>17375.05</v>
      </c>
      <c r="S2362" s="337">
        <f t="shared" si="147"/>
        <v>0</v>
      </c>
    </row>
    <row r="2363" spans="1:19" x14ac:dyDescent="0.25">
      <c r="A2363" s="337">
        <v>2371</v>
      </c>
      <c r="B2363" s="334" t="s">
        <v>12750</v>
      </c>
      <c r="C2363" s="383">
        <v>45232</v>
      </c>
      <c r="D2363" s="334">
        <v>4473</v>
      </c>
      <c r="E2363" s="384">
        <v>45230</v>
      </c>
      <c r="F2363" s="334">
        <v>18243.8</v>
      </c>
      <c r="G2363" s="334" t="s">
        <v>11835</v>
      </c>
      <c r="H2363" s="334" t="s">
        <v>12751</v>
      </c>
      <c r="I2363" s="334" t="s">
        <v>3579</v>
      </c>
      <c r="J2363" s="334" t="s">
        <v>8112</v>
      </c>
      <c r="K2363" s="334">
        <v>0</v>
      </c>
      <c r="L2363" s="383">
        <v>45230</v>
      </c>
      <c r="M2363" s="385">
        <v>45232</v>
      </c>
      <c r="N2363" s="334">
        <v>18243.8</v>
      </c>
      <c r="O2363" s="334" t="s">
        <v>20</v>
      </c>
      <c r="P2363" s="334">
        <v>456</v>
      </c>
      <c r="Q2363" s="385" t="s">
        <v>12749</v>
      </c>
      <c r="R2363" s="375">
        <v>18243.8</v>
      </c>
      <c r="S2363" s="337">
        <f t="shared" si="147"/>
        <v>0</v>
      </c>
    </row>
    <row r="2364" spans="1:19" x14ac:dyDescent="0.25">
      <c r="A2364" s="337">
        <v>2372</v>
      </c>
      <c r="B2364" s="334" t="s">
        <v>12752</v>
      </c>
      <c r="C2364" s="383">
        <v>45232</v>
      </c>
      <c r="D2364" s="335">
        <v>110018786592</v>
      </c>
      <c r="E2364" s="384">
        <v>45230</v>
      </c>
      <c r="F2364" s="334">
        <v>748.76</v>
      </c>
      <c r="G2364" s="334" t="s">
        <v>10823</v>
      </c>
      <c r="H2364" s="334" t="s">
        <v>12126</v>
      </c>
      <c r="I2364" s="334" t="s">
        <v>3579</v>
      </c>
      <c r="J2364" s="334" t="s">
        <v>8112</v>
      </c>
      <c r="K2364" s="334">
        <v>10</v>
      </c>
      <c r="L2364" s="383">
        <v>45240</v>
      </c>
      <c r="M2364" s="385">
        <v>45233</v>
      </c>
      <c r="N2364" s="334">
        <v>748.76</v>
      </c>
      <c r="O2364" s="334" t="s">
        <v>20</v>
      </c>
      <c r="P2364" s="334">
        <v>1406</v>
      </c>
      <c r="Q2364" s="385">
        <v>45236</v>
      </c>
      <c r="R2364" s="375">
        <v>748.76</v>
      </c>
      <c r="S2364" s="337">
        <f t="shared" si="147"/>
        <v>-4</v>
      </c>
    </row>
    <row r="2365" spans="1:19" x14ac:dyDescent="0.25">
      <c r="A2365" s="337">
        <v>2373</v>
      </c>
      <c r="B2365" s="334" t="s">
        <v>12753</v>
      </c>
      <c r="C2365" s="383">
        <v>45232</v>
      </c>
      <c r="D2365" s="335">
        <v>110018786581</v>
      </c>
      <c r="E2365" s="384">
        <v>45230</v>
      </c>
      <c r="F2365" s="334">
        <v>93.09</v>
      </c>
      <c r="G2365" s="334" t="s">
        <v>10823</v>
      </c>
      <c r="H2365" s="334" t="s">
        <v>12126</v>
      </c>
      <c r="I2365" s="334" t="s">
        <v>3579</v>
      </c>
      <c r="J2365" s="334" t="s">
        <v>8112</v>
      </c>
      <c r="K2365" s="334">
        <v>10</v>
      </c>
      <c r="L2365" s="383">
        <v>45240</v>
      </c>
      <c r="M2365" s="385">
        <v>45233</v>
      </c>
      <c r="N2365" s="334">
        <v>93.09</v>
      </c>
      <c r="O2365" s="334" t="s">
        <v>20</v>
      </c>
      <c r="P2365" s="334">
        <v>1406</v>
      </c>
      <c r="Q2365" s="385">
        <v>45236</v>
      </c>
      <c r="R2365" s="375">
        <v>93.09</v>
      </c>
      <c r="S2365" s="337">
        <f t="shared" si="147"/>
        <v>-4</v>
      </c>
    </row>
    <row r="2366" spans="1:19" x14ac:dyDescent="0.25">
      <c r="A2366" s="337">
        <v>2374</v>
      </c>
      <c r="B2366" s="334" t="s">
        <v>12754</v>
      </c>
      <c r="C2366" s="383">
        <v>45233</v>
      </c>
      <c r="D2366" s="334">
        <v>171562</v>
      </c>
      <c r="E2366" s="384">
        <v>45233</v>
      </c>
      <c r="F2366" s="334">
        <v>4078.28</v>
      </c>
      <c r="G2366" s="334" t="s">
        <v>8867</v>
      </c>
      <c r="H2366" s="334" t="s">
        <v>57</v>
      </c>
      <c r="I2366" s="334" t="s">
        <v>3579</v>
      </c>
      <c r="J2366" s="334" t="s">
        <v>10256</v>
      </c>
      <c r="K2366" s="334">
        <v>30</v>
      </c>
      <c r="L2366" s="383">
        <v>45263</v>
      </c>
      <c r="M2366" s="385">
        <v>45233</v>
      </c>
      <c r="N2366" s="334">
        <v>4078.28</v>
      </c>
      <c r="O2366" s="334" t="s">
        <v>20</v>
      </c>
      <c r="P2366" s="334">
        <v>838</v>
      </c>
      <c r="Q2366" s="385">
        <v>45259</v>
      </c>
      <c r="R2366" s="375">
        <v>4078.28</v>
      </c>
      <c r="S2366" s="337">
        <f t="shared" si="147"/>
        <v>-4</v>
      </c>
    </row>
    <row r="2367" spans="1:19" x14ac:dyDescent="0.25">
      <c r="A2367" s="337">
        <v>2375</v>
      </c>
      <c r="B2367" s="334" t="s">
        <v>12755</v>
      </c>
      <c r="C2367" s="383">
        <v>45233</v>
      </c>
      <c r="D2367" s="335">
        <v>204847</v>
      </c>
      <c r="E2367" s="384">
        <v>45233</v>
      </c>
      <c r="F2367" s="334">
        <v>35.22</v>
      </c>
      <c r="G2367" s="334" t="s">
        <v>12756</v>
      </c>
      <c r="H2367" s="334" t="s">
        <v>12757</v>
      </c>
      <c r="I2367" s="334" t="s">
        <v>3579</v>
      </c>
      <c r="J2367" s="334" t="s">
        <v>10256</v>
      </c>
      <c r="K2367" s="334">
        <v>0</v>
      </c>
      <c r="L2367" s="383">
        <v>45233</v>
      </c>
      <c r="M2367" s="385">
        <v>45233</v>
      </c>
      <c r="N2367" s="334">
        <v>35.22</v>
      </c>
      <c r="O2367" s="334" t="s">
        <v>72</v>
      </c>
      <c r="P2367" s="334">
        <v>3</v>
      </c>
      <c r="Q2367" s="385">
        <v>45233</v>
      </c>
      <c r="R2367" s="375">
        <v>35.22</v>
      </c>
      <c r="S2367" s="337">
        <f t="shared" si="147"/>
        <v>0</v>
      </c>
    </row>
    <row r="2368" spans="1:19" x14ac:dyDescent="0.25">
      <c r="A2368" s="337">
        <v>2376</v>
      </c>
      <c r="B2368" s="334" t="s">
        <v>12758</v>
      </c>
      <c r="C2368" s="383">
        <v>45236</v>
      </c>
      <c r="D2368" s="335">
        <v>10229044304</v>
      </c>
      <c r="E2368" s="384">
        <v>45230</v>
      </c>
      <c r="F2368" s="334">
        <v>8125.19</v>
      </c>
      <c r="G2368" s="334" t="s">
        <v>3196</v>
      </c>
      <c r="H2368" s="334" t="s">
        <v>4400</v>
      </c>
      <c r="I2368" s="334" t="s">
        <v>3579</v>
      </c>
      <c r="J2368" s="334" t="s">
        <v>4434</v>
      </c>
      <c r="K2368" s="334">
        <v>15</v>
      </c>
      <c r="L2368" s="383">
        <v>45245</v>
      </c>
      <c r="M2368" s="385">
        <v>45236</v>
      </c>
      <c r="N2368" s="334">
        <v>8125.19</v>
      </c>
      <c r="O2368" s="334" t="s">
        <v>20</v>
      </c>
      <c r="P2368" s="334">
        <v>763</v>
      </c>
      <c r="Q2368" s="385">
        <v>45244</v>
      </c>
      <c r="R2368" s="375">
        <v>8125.19</v>
      </c>
      <c r="S2368" s="337">
        <f t="shared" si="147"/>
        <v>-1</v>
      </c>
    </row>
    <row r="2369" spans="1:19" x14ac:dyDescent="0.25">
      <c r="A2369" s="337">
        <v>2377</v>
      </c>
      <c r="B2369" s="438" t="s">
        <v>12759</v>
      </c>
      <c r="C2369" s="439">
        <v>45237</v>
      </c>
      <c r="D2369" s="440">
        <v>249</v>
      </c>
      <c r="E2369" s="441">
        <v>45237</v>
      </c>
      <c r="F2369" s="438">
        <v>476</v>
      </c>
      <c r="G2369" s="438" t="s">
        <v>9261</v>
      </c>
      <c r="H2369" s="438" t="s">
        <v>11803</v>
      </c>
      <c r="I2369" s="438" t="s">
        <v>3579</v>
      </c>
      <c r="J2369" s="438" t="s">
        <v>10256</v>
      </c>
      <c r="K2369" s="438">
        <v>30</v>
      </c>
      <c r="L2369" s="439">
        <v>45266</v>
      </c>
      <c r="M2369" s="442">
        <v>45237</v>
      </c>
      <c r="N2369" s="438">
        <v>476</v>
      </c>
      <c r="O2369" s="438" t="s">
        <v>20</v>
      </c>
      <c r="P2369" s="438">
        <v>838</v>
      </c>
      <c r="Q2369" s="442">
        <v>45089</v>
      </c>
      <c r="R2369" s="443">
        <v>476</v>
      </c>
      <c r="S2369" s="337">
        <f t="shared" si="147"/>
        <v>-177</v>
      </c>
    </row>
    <row r="2370" spans="1:19" x14ac:dyDescent="0.25">
      <c r="A2370" s="337">
        <v>2378</v>
      </c>
      <c r="B2370" s="438" t="s">
        <v>12760</v>
      </c>
      <c r="C2370" s="439">
        <v>45237</v>
      </c>
      <c r="D2370" s="440">
        <v>3181</v>
      </c>
      <c r="E2370" s="441">
        <v>45230</v>
      </c>
      <c r="F2370" s="438">
        <v>11784.88</v>
      </c>
      <c r="G2370" s="438" t="s">
        <v>3717</v>
      </c>
      <c r="H2370" s="438" t="s">
        <v>12559</v>
      </c>
      <c r="I2370" s="438" t="s">
        <v>3579</v>
      </c>
      <c r="J2370" s="438" t="s">
        <v>8112</v>
      </c>
      <c r="K2370" s="438">
        <v>60</v>
      </c>
      <c r="L2370" s="439">
        <v>45290</v>
      </c>
      <c r="M2370" s="442">
        <v>45237</v>
      </c>
      <c r="N2370" s="438">
        <v>11784.88</v>
      </c>
      <c r="O2370" s="438"/>
      <c r="P2370" s="438"/>
      <c r="Q2370" s="442"/>
      <c r="R2370" s="443"/>
      <c r="S2370" s="337">
        <f t="shared" ref="S2370:S2433" si="148">Q2370-L2370</f>
        <v>-45290</v>
      </c>
    </row>
    <row r="2371" spans="1:19" x14ac:dyDescent="0.25">
      <c r="A2371" s="337">
        <v>2379</v>
      </c>
      <c r="B2371" s="438" t="s">
        <v>12761</v>
      </c>
      <c r="C2371" s="439">
        <v>45237</v>
      </c>
      <c r="D2371" s="440">
        <v>3178</v>
      </c>
      <c r="E2371" s="441">
        <v>45230</v>
      </c>
      <c r="F2371" s="438">
        <v>11679.09</v>
      </c>
      <c r="G2371" s="438" t="s">
        <v>3717</v>
      </c>
      <c r="H2371" s="438" t="s">
        <v>12559</v>
      </c>
      <c r="I2371" s="438" t="s">
        <v>3579</v>
      </c>
      <c r="J2371" s="438" t="s">
        <v>8112</v>
      </c>
      <c r="K2371" s="438">
        <v>60</v>
      </c>
      <c r="L2371" s="439">
        <v>45290</v>
      </c>
      <c r="M2371" s="442">
        <v>45237</v>
      </c>
      <c r="N2371" s="438">
        <v>11679.09</v>
      </c>
      <c r="O2371" s="438"/>
      <c r="P2371" s="438"/>
      <c r="Q2371" s="442"/>
      <c r="R2371" s="443"/>
      <c r="S2371" s="337">
        <f t="shared" si="148"/>
        <v>-45290</v>
      </c>
    </row>
    <row r="2372" spans="1:19" x14ac:dyDescent="0.25">
      <c r="A2372" s="337">
        <v>2380</v>
      </c>
      <c r="B2372" s="334" t="s">
        <v>12762</v>
      </c>
      <c r="C2372" s="383">
        <v>45237</v>
      </c>
      <c r="D2372" s="335">
        <v>2210</v>
      </c>
      <c r="E2372" s="384">
        <v>45237</v>
      </c>
      <c r="F2372" s="334">
        <v>12659.37</v>
      </c>
      <c r="G2372" s="334" t="s">
        <v>6262</v>
      </c>
      <c r="H2372" s="334" t="s">
        <v>12763</v>
      </c>
      <c r="I2372" s="334" t="s">
        <v>3579</v>
      </c>
      <c r="J2372" s="334" t="s">
        <v>8112</v>
      </c>
      <c r="K2372" s="334">
        <v>60</v>
      </c>
      <c r="L2372" s="383">
        <v>44932</v>
      </c>
      <c r="M2372" s="385">
        <v>45237</v>
      </c>
      <c r="N2372" s="334">
        <v>12659.37</v>
      </c>
      <c r="O2372" s="334"/>
      <c r="P2372" s="334"/>
      <c r="Q2372" s="385"/>
      <c r="R2372" s="375"/>
      <c r="S2372" s="337">
        <f t="shared" si="148"/>
        <v>-44932</v>
      </c>
    </row>
    <row r="2373" spans="1:19" x14ac:dyDescent="0.25">
      <c r="A2373" s="337">
        <v>2381</v>
      </c>
      <c r="B2373" s="334" t="s">
        <v>12764</v>
      </c>
      <c r="C2373" s="383">
        <v>45237</v>
      </c>
      <c r="D2373" s="335">
        <v>1497</v>
      </c>
      <c r="E2373" s="384">
        <v>45237</v>
      </c>
      <c r="F2373" s="334">
        <v>1282.82</v>
      </c>
      <c r="G2373" s="334" t="s">
        <v>11301</v>
      </c>
      <c r="H2373" s="334" t="s">
        <v>12765</v>
      </c>
      <c r="I2373" s="334" t="s">
        <v>3579</v>
      </c>
      <c r="J2373" s="334" t="s">
        <v>8432</v>
      </c>
      <c r="K2373" s="334">
        <v>20</v>
      </c>
      <c r="L2373" s="383">
        <v>45257</v>
      </c>
      <c r="M2373" s="385">
        <v>45237</v>
      </c>
      <c r="N2373" s="334">
        <v>1282.82</v>
      </c>
      <c r="O2373" s="334" t="s">
        <v>20</v>
      </c>
      <c r="P2373" s="334">
        <v>829</v>
      </c>
      <c r="Q2373" s="385">
        <v>45257</v>
      </c>
      <c r="R2373" s="375">
        <v>1282.82</v>
      </c>
      <c r="S2373" s="337">
        <f t="shared" si="148"/>
        <v>0</v>
      </c>
    </row>
    <row r="2374" spans="1:19" x14ac:dyDescent="0.25">
      <c r="A2374" s="337">
        <v>2382</v>
      </c>
      <c r="B2374" s="334" t="s">
        <v>12766</v>
      </c>
      <c r="C2374" s="383">
        <v>45238</v>
      </c>
      <c r="D2374" s="335">
        <v>16801</v>
      </c>
      <c r="E2374" s="384">
        <v>45231</v>
      </c>
      <c r="F2374" s="334">
        <v>39628.71</v>
      </c>
      <c r="G2374" s="334" t="s">
        <v>11483</v>
      </c>
      <c r="H2374" s="334" t="s">
        <v>12767</v>
      </c>
      <c r="I2374" s="334" t="s">
        <v>3579</v>
      </c>
      <c r="J2374" s="334" t="s">
        <v>4434</v>
      </c>
      <c r="K2374" s="334">
        <v>60</v>
      </c>
      <c r="L2374" s="383">
        <v>45291</v>
      </c>
      <c r="M2374" s="385">
        <v>45238</v>
      </c>
      <c r="N2374" s="334">
        <v>39628.71</v>
      </c>
      <c r="O2374" s="334"/>
      <c r="P2374" s="334"/>
      <c r="Q2374" s="385"/>
      <c r="R2374" s="375"/>
      <c r="S2374" s="337">
        <f t="shared" si="148"/>
        <v>-45291</v>
      </c>
    </row>
    <row r="2375" spans="1:19" x14ac:dyDescent="0.25">
      <c r="A2375" s="337">
        <v>2383</v>
      </c>
      <c r="B2375" s="334" t="s">
        <v>12768</v>
      </c>
      <c r="C2375" s="383">
        <v>45238</v>
      </c>
      <c r="D2375" s="335">
        <v>7000308751</v>
      </c>
      <c r="E2375" s="384">
        <v>45237</v>
      </c>
      <c r="F2375" s="334">
        <v>600.83000000000004</v>
      </c>
      <c r="G2375" s="334" t="s">
        <v>9563</v>
      </c>
      <c r="H2375" s="334" t="s">
        <v>4395</v>
      </c>
      <c r="I2375" s="334" t="s">
        <v>3579</v>
      </c>
      <c r="J2375" s="334" t="s">
        <v>8432</v>
      </c>
      <c r="K2375" s="334">
        <v>30</v>
      </c>
      <c r="L2375" s="383">
        <v>45267</v>
      </c>
      <c r="M2375" s="385">
        <v>45238</v>
      </c>
      <c r="N2375" s="334">
        <v>600.83000000000004</v>
      </c>
      <c r="O2375" s="334" t="s">
        <v>20</v>
      </c>
      <c r="P2375" s="334">
        <v>840</v>
      </c>
      <c r="Q2375" s="385">
        <v>45119</v>
      </c>
      <c r="R2375" s="375">
        <v>840</v>
      </c>
      <c r="S2375" s="337">
        <f t="shared" si="148"/>
        <v>-148</v>
      </c>
    </row>
    <row r="2376" spans="1:19" x14ac:dyDescent="0.25">
      <c r="A2376" s="337">
        <v>2384</v>
      </c>
      <c r="B2376" s="334" t="s">
        <v>12769</v>
      </c>
      <c r="C2376" s="383">
        <v>45238</v>
      </c>
      <c r="D2376" s="335">
        <v>40106</v>
      </c>
      <c r="E2376" s="384">
        <v>45238</v>
      </c>
      <c r="F2376" s="334">
        <v>190.02</v>
      </c>
      <c r="G2376" s="334" t="s">
        <v>12228</v>
      </c>
      <c r="H2376" s="334" t="s">
        <v>12770</v>
      </c>
      <c r="I2376" s="334" t="s">
        <v>3579</v>
      </c>
      <c r="J2376" s="334" t="s">
        <v>8432</v>
      </c>
      <c r="K2376" s="334">
        <v>30</v>
      </c>
      <c r="L2376" s="383">
        <v>45268</v>
      </c>
      <c r="M2376" s="385">
        <v>45238</v>
      </c>
      <c r="N2376" s="334">
        <v>190.02</v>
      </c>
      <c r="O2376" s="334" t="s">
        <v>20</v>
      </c>
      <c r="P2376" s="334">
        <v>842</v>
      </c>
      <c r="Q2376" s="385">
        <v>45119</v>
      </c>
      <c r="R2376" s="375">
        <v>190.02</v>
      </c>
      <c r="S2376" s="337">
        <f t="shared" si="148"/>
        <v>-149</v>
      </c>
    </row>
    <row r="2377" spans="1:19" x14ac:dyDescent="0.25">
      <c r="A2377" s="337">
        <v>2385</v>
      </c>
      <c r="B2377" s="334" t="s">
        <v>12771</v>
      </c>
      <c r="C2377" s="383">
        <v>45238</v>
      </c>
      <c r="D2377" s="335">
        <v>204959</v>
      </c>
      <c r="E2377" s="384">
        <v>45238</v>
      </c>
      <c r="F2377" s="334">
        <v>140.9</v>
      </c>
      <c r="G2377" s="334" t="s">
        <v>12756</v>
      </c>
      <c r="H2377" s="334" t="s">
        <v>57</v>
      </c>
      <c r="I2377" s="334" t="s">
        <v>3579</v>
      </c>
      <c r="J2377" s="334" t="s">
        <v>8432</v>
      </c>
      <c r="K2377" s="334">
        <v>0</v>
      </c>
      <c r="L2377" s="383">
        <v>45238</v>
      </c>
      <c r="M2377" s="385">
        <v>45238</v>
      </c>
      <c r="N2377" s="334">
        <v>140.9</v>
      </c>
      <c r="O2377" s="334" t="s">
        <v>72</v>
      </c>
      <c r="P2377" s="334">
        <v>8</v>
      </c>
      <c r="Q2377" s="385">
        <v>45238</v>
      </c>
      <c r="R2377" s="375">
        <v>140.9</v>
      </c>
      <c r="S2377" s="337">
        <f t="shared" si="148"/>
        <v>0</v>
      </c>
    </row>
    <row r="2378" spans="1:19" x14ac:dyDescent="0.25">
      <c r="A2378" s="337">
        <v>2386</v>
      </c>
      <c r="B2378" s="334" t="s">
        <v>12772</v>
      </c>
      <c r="C2378" s="383">
        <v>45233</v>
      </c>
      <c r="D2378" s="335">
        <v>2210</v>
      </c>
      <c r="E2378" s="384">
        <v>45238</v>
      </c>
      <c r="F2378" s="334">
        <v>16660</v>
      </c>
      <c r="G2378" s="334" t="s">
        <v>9472</v>
      </c>
      <c r="H2378" s="334" t="s">
        <v>57</v>
      </c>
      <c r="I2378" s="334" t="s">
        <v>3579</v>
      </c>
      <c r="J2378" s="334" t="s">
        <v>8432</v>
      </c>
      <c r="K2378" s="334">
        <v>30</v>
      </c>
      <c r="L2378" s="383">
        <v>45268</v>
      </c>
      <c r="M2378" s="385">
        <v>45240</v>
      </c>
      <c r="N2378" s="334">
        <v>16660</v>
      </c>
      <c r="O2378" s="334" t="s">
        <v>20</v>
      </c>
      <c r="P2378" s="334">
        <v>1148</v>
      </c>
      <c r="Q2378" s="385" t="s">
        <v>12773</v>
      </c>
      <c r="R2378" s="375">
        <v>16660</v>
      </c>
      <c r="S2378" s="337">
        <f t="shared" si="148"/>
        <v>14</v>
      </c>
    </row>
    <row r="2379" spans="1:19" x14ac:dyDescent="0.25">
      <c r="A2379" s="337">
        <v>2387</v>
      </c>
      <c r="B2379" s="334" t="s">
        <v>12774</v>
      </c>
      <c r="C2379" s="383">
        <v>45240</v>
      </c>
      <c r="D2379" s="335">
        <v>530088</v>
      </c>
      <c r="E2379" s="384">
        <v>45230</v>
      </c>
      <c r="F2379" s="334">
        <v>1327.51</v>
      </c>
      <c r="G2379" s="334" t="s">
        <v>505</v>
      </c>
      <c r="H2379" s="334" t="s">
        <v>9253</v>
      </c>
      <c r="I2379" s="334" t="s">
        <v>3579</v>
      </c>
      <c r="J2379" s="334" t="s">
        <v>4434</v>
      </c>
      <c r="K2379" s="334">
        <v>15</v>
      </c>
      <c r="L2379" s="383">
        <v>45245</v>
      </c>
      <c r="M2379" s="385">
        <v>45240</v>
      </c>
      <c r="N2379" s="334">
        <v>1327.51</v>
      </c>
      <c r="O2379" s="334" t="s">
        <v>20</v>
      </c>
      <c r="P2379" s="334">
        <v>761</v>
      </c>
      <c r="Q2379" s="385" t="s">
        <v>12775</v>
      </c>
      <c r="R2379" s="375">
        <v>1327.51</v>
      </c>
      <c r="S2379" s="337">
        <f t="shared" si="148"/>
        <v>-1</v>
      </c>
    </row>
    <row r="2380" spans="1:19" x14ac:dyDescent="0.25">
      <c r="A2380" s="337">
        <v>2388</v>
      </c>
      <c r="B2380" s="334" t="s">
        <v>12776</v>
      </c>
      <c r="C2380" s="383">
        <v>45244</v>
      </c>
      <c r="D2380" s="335">
        <v>11643</v>
      </c>
      <c r="E2380" s="384">
        <v>45243</v>
      </c>
      <c r="F2380" s="334">
        <v>18</v>
      </c>
      <c r="G2380" s="334" t="s">
        <v>1251</v>
      </c>
      <c r="H2380" s="334" t="s">
        <v>92</v>
      </c>
      <c r="I2380" s="334" t="s">
        <v>3579</v>
      </c>
      <c r="J2380" s="334" t="s">
        <v>8112</v>
      </c>
      <c r="K2380" s="334">
        <v>0</v>
      </c>
      <c r="L2380" s="383">
        <v>45243</v>
      </c>
      <c r="M2380" s="385">
        <v>45244</v>
      </c>
      <c r="N2380" s="334">
        <v>18</v>
      </c>
      <c r="O2380" s="334" t="s">
        <v>50</v>
      </c>
      <c r="P2380" s="334">
        <v>18102</v>
      </c>
      <c r="Q2380" s="385">
        <v>45243</v>
      </c>
      <c r="R2380" s="375">
        <v>18</v>
      </c>
      <c r="S2380" s="337">
        <f t="shared" si="148"/>
        <v>0</v>
      </c>
    </row>
    <row r="2381" spans="1:19" x14ac:dyDescent="0.25">
      <c r="A2381" s="337">
        <v>2389</v>
      </c>
      <c r="B2381" s="334" t="s">
        <v>12777</v>
      </c>
      <c r="C2381" s="383">
        <v>45244</v>
      </c>
      <c r="D2381" s="335">
        <v>47841</v>
      </c>
      <c r="E2381" s="384">
        <v>45244</v>
      </c>
      <c r="F2381" s="334">
        <v>545</v>
      </c>
      <c r="G2381" s="334" t="s">
        <v>6087</v>
      </c>
      <c r="H2381" s="334" t="s">
        <v>57</v>
      </c>
      <c r="I2381" s="334" t="s">
        <v>3579</v>
      </c>
      <c r="J2381" s="334" t="s">
        <v>10256</v>
      </c>
      <c r="K2381" s="334">
        <v>30</v>
      </c>
      <c r="L2381" s="383">
        <v>45273</v>
      </c>
      <c r="M2381" s="385">
        <v>45244</v>
      </c>
      <c r="N2381" s="334">
        <v>545</v>
      </c>
      <c r="O2381" s="334" t="s">
        <v>20</v>
      </c>
      <c r="P2381" s="334">
        <v>844</v>
      </c>
      <c r="Q2381" s="385">
        <v>45272</v>
      </c>
      <c r="R2381" s="375">
        <v>545</v>
      </c>
      <c r="S2381" s="337">
        <f t="shared" si="148"/>
        <v>-1</v>
      </c>
    </row>
    <row r="2382" spans="1:19" x14ac:dyDescent="0.25">
      <c r="A2382" s="337">
        <v>2390</v>
      </c>
      <c r="B2382" s="334" t="s">
        <v>12778</v>
      </c>
      <c r="C2382" s="383">
        <v>45244</v>
      </c>
      <c r="D2382" s="334">
        <v>2149</v>
      </c>
      <c r="E2382" s="384">
        <v>45243</v>
      </c>
      <c r="F2382" s="334">
        <v>4950.3999999999996</v>
      </c>
      <c r="G2382" s="334" t="s">
        <v>12779</v>
      </c>
      <c r="H2382" s="334" t="s">
        <v>12780</v>
      </c>
      <c r="I2382" s="334" t="s">
        <v>3579</v>
      </c>
      <c r="J2382" s="334" t="s">
        <v>10256</v>
      </c>
      <c r="K2382" s="334">
        <v>5</v>
      </c>
      <c r="L2382" s="383">
        <v>45248</v>
      </c>
      <c r="M2382" s="385">
        <v>45244</v>
      </c>
      <c r="N2382" s="334">
        <v>4950.3999999999996</v>
      </c>
      <c r="O2382" s="334" t="s">
        <v>20</v>
      </c>
      <c r="P2382" s="334">
        <v>824</v>
      </c>
      <c r="Q2382" s="385" t="s">
        <v>12781</v>
      </c>
      <c r="R2382" s="375">
        <v>4950.3999999999996</v>
      </c>
      <c r="S2382" s="337">
        <f t="shared" si="148"/>
        <v>-1</v>
      </c>
    </row>
    <row r="2383" spans="1:19" x14ac:dyDescent="0.25">
      <c r="A2383" s="337">
        <v>2391</v>
      </c>
      <c r="B2383" s="334" t="s">
        <v>12782</v>
      </c>
      <c r="C2383" s="383">
        <v>45245</v>
      </c>
      <c r="D2383" s="334">
        <v>300781</v>
      </c>
      <c r="E2383" s="384">
        <v>45230</v>
      </c>
      <c r="F2383" s="334">
        <v>268.19</v>
      </c>
      <c r="G2383" s="334" t="s">
        <v>11005</v>
      </c>
      <c r="H2383" s="334" t="s">
        <v>9253</v>
      </c>
      <c r="I2383" s="334" t="s">
        <v>3579</v>
      </c>
      <c r="J2383" s="334" t="s">
        <v>10256</v>
      </c>
      <c r="K2383" s="334">
        <v>15</v>
      </c>
      <c r="L2383" s="383">
        <v>45245</v>
      </c>
      <c r="M2383" s="385">
        <v>45245</v>
      </c>
      <c r="N2383" s="334">
        <v>268.19</v>
      </c>
      <c r="O2383" s="334" t="s">
        <v>20</v>
      </c>
      <c r="P2383" s="334">
        <v>1415</v>
      </c>
      <c r="Q2383" s="385" t="s">
        <v>12783</v>
      </c>
      <c r="R2383" s="375">
        <v>268.19</v>
      </c>
      <c r="S2383" s="337">
        <f t="shared" si="148"/>
        <v>0</v>
      </c>
    </row>
    <row r="2384" spans="1:19" x14ac:dyDescent="0.25">
      <c r="A2384" s="337">
        <v>2392</v>
      </c>
      <c r="B2384" s="334" t="s">
        <v>12784</v>
      </c>
      <c r="C2384" s="373" t="s">
        <v>12785</v>
      </c>
      <c r="D2384" s="334">
        <v>6782335</v>
      </c>
      <c r="E2384" s="373" t="s">
        <v>12783</v>
      </c>
      <c r="F2384" s="334">
        <v>28202.2</v>
      </c>
      <c r="G2384" s="334" t="s">
        <v>11237</v>
      </c>
      <c r="H2384" s="334" t="s">
        <v>11238</v>
      </c>
      <c r="I2384" s="334" t="s">
        <v>3579</v>
      </c>
      <c r="J2384" s="334" t="s">
        <v>4434</v>
      </c>
      <c r="K2384" s="334">
        <v>15</v>
      </c>
      <c r="L2384" s="373" t="s">
        <v>12786</v>
      </c>
      <c r="M2384" s="373" t="s">
        <v>12785</v>
      </c>
      <c r="N2384" s="334">
        <v>28202.2</v>
      </c>
      <c r="O2384" s="334" t="s">
        <v>20</v>
      </c>
      <c r="P2384" s="334">
        <v>832</v>
      </c>
      <c r="Q2384" s="375" t="s">
        <v>12787</v>
      </c>
      <c r="R2384" s="334">
        <v>28202.2</v>
      </c>
      <c r="S2384" s="337">
        <f t="shared" si="148"/>
        <v>-1</v>
      </c>
    </row>
    <row r="2385" spans="1:19" x14ac:dyDescent="0.25">
      <c r="A2385" s="337">
        <v>2393</v>
      </c>
      <c r="B2385" s="334" t="s">
        <v>12788</v>
      </c>
      <c r="C2385" s="373" t="s">
        <v>12785</v>
      </c>
      <c r="D2385" s="334">
        <v>210801</v>
      </c>
      <c r="E2385" s="373" t="s">
        <v>12785</v>
      </c>
      <c r="F2385" s="334">
        <v>500</v>
      </c>
      <c r="G2385" s="334" t="s">
        <v>12789</v>
      </c>
      <c r="H2385" s="334" t="s">
        <v>8313</v>
      </c>
      <c r="I2385" s="334" t="s">
        <v>3579</v>
      </c>
      <c r="J2385" s="334" t="s">
        <v>10256</v>
      </c>
      <c r="K2385" s="334">
        <v>0</v>
      </c>
      <c r="L2385" s="373" t="s">
        <v>12785</v>
      </c>
      <c r="M2385" s="373" t="s">
        <v>12785</v>
      </c>
      <c r="N2385" s="334">
        <v>500</v>
      </c>
      <c r="O2385" s="334" t="s">
        <v>72</v>
      </c>
      <c r="P2385" s="334">
        <v>11</v>
      </c>
      <c r="Q2385" s="375" t="s">
        <v>12785</v>
      </c>
      <c r="R2385" s="334">
        <v>500</v>
      </c>
      <c r="S2385" s="337">
        <f t="shared" si="148"/>
        <v>0</v>
      </c>
    </row>
    <row r="2386" spans="1:19" x14ac:dyDescent="0.25">
      <c r="A2386" s="337">
        <v>2394</v>
      </c>
      <c r="B2386" s="334" t="s">
        <v>12790</v>
      </c>
      <c r="C2386" s="373" t="s">
        <v>12785</v>
      </c>
      <c r="D2386" s="334">
        <v>51610</v>
      </c>
      <c r="E2386" s="373" t="s">
        <v>12785</v>
      </c>
      <c r="F2386" s="334">
        <v>12614</v>
      </c>
      <c r="G2386" s="334" t="s">
        <v>12791</v>
      </c>
      <c r="H2386" s="334" t="s">
        <v>12792</v>
      </c>
      <c r="I2386" s="334" t="s">
        <v>3579</v>
      </c>
      <c r="J2386" s="334" t="s">
        <v>10256</v>
      </c>
      <c r="K2386" s="334">
        <v>30</v>
      </c>
      <c r="L2386" s="373" t="s">
        <v>12686</v>
      </c>
      <c r="M2386" s="373" t="s">
        <v>12785</v>
      </c>
      <c r="N2386" s="334">
        <v>12614</v>
      </c>
      <c r="O2386" s="334" t="s">
        <v>20</v>
      </c>
      <c r="P2386" s="334">
        <v>1149</v>
      </c>
      <c r="Q2386" s="375" t="s">
        <v>12773</v>
      </c>
      <c r="R2386" s="334">
        <v>12614</v>
      </c>
      <c r="S2386" s="337">
        <f t="shared" si="148"/>
        <v>8</v>
      </c>
    </row>
    <row r="2387" spans="1:19" x14ac:dyDescent="0.25">
      <c r="A2387" s="337">
        <v>2395</v>
      </c>
      <c r="B2387" s="334" t="s">
        <v>12793</v>
      </c>
      <c r="C2387" s="375" t="s">
        <v>12794</v>
      </c>
      <c r="D2387" s="334">
        <v>11848</v>
      </c>
      <c r="E2387" s="375" t="s">
        <v>12781</v>
      </c>
      <c r="F2387" s="334">
        <v>10</v>
      </c>
      <c r="G2387" s="334" t="s">
        <v>1251</v>
      </c>
      <c r="H2387" s="334" t="s">
        <v>92</v>
      </c>
      <c r="I2387" s="334" t="s">
        <v>3579</v>
      </c>
      <c r="J2387" s="334" t="s">
        <v>4434</v>
      </c>
      <c r="K2387" s="375">
        <v>0</v>
      </c>
      <c r="L2387" s="375" t="s">
        <v>12781</v>
      </c>
      <c r="M2387" s="375" t="s">
        <v>12794</v>
      </c>
      <c r="N2387" s="375">
        <v>10</v>
      </c>
      <c r="O2387" s="334" t="s">
        <v>50</v>
      </c>
      <c r="P2387" s="334">
        <v>18401</v>
      </c>
      <c r="Q2387" s="375" t="s">
        <v>12781</v>
      </c>
      <c r="R2387" s="444">
        <v>10</v>
      </c>
      <c r="S2387" s="337">
        <f t="shared" si="148"/>
        <v>0</v>
      </c>
    </row>
    <row r="2388" spans="1:19" x14ac:dyDescent="0.25">
      <c r="A2388" s="337">
        <v>2396</v>
      </c>
      <c r="B2388" s="334" t="s">
        <v>2729</v>
      </c>
      <c r="C2388" s="375" t="s">
        <v>12781</v>
      </c>
      <c r="D2388" s="334">
        <v>11847</v>
      </c>
      <c r="E2388" s="375" t="s">
        <v>12781</v>
      </c>
      <c r="F2388" s="334">
        <v>9</v>
      </c>
      <c r="G2388" s="334" t="s">
        <v>1251</v>
      </c>
      <c r="H2388" s="334" t="s">
        <v>92</v>
      </c>
      <c r="I2388" s="334" t="s">
        <v>3579</v>
      </c>
      <c r="J2388" s="334" t="s">
        <v>4434</v>
      </c>
      <c r="K2388" s="375">
        <v>0</v>
      </c>
      <c r="L2388" s="375" t="s">
        <v>12781</v>
      </c>
      <c r="M2388" s="375" t="s">
        <v>12794</v>
      </c>
      <c r="N2388" s="375">
        <v>9</v>
      </c>
      <c r="O2388" s="334" t="s">
        <v>50</v>
      </c>
      <c r="P2388" s="334">
        <v>18400</v>
      </c>
      <c r="Q2388" s="375" t="s">
        <v>12781</v>
      </c>
      <c r="R2388" s="444">
        <v>9</v>
      </c>
      <c r="S2388" s="337">
        <f t="shared" si="148"/>
        <v>0</v>
      </c>
    </row>
    <row r="2389" spans="1:19" x14ac:dyDescent="0.25">
      <c r="A2389" s="337">
        <v>2397</v>
      </c>
      <c r="B2389" s="334" t="s">
        <v>12795</v>
      </c>
      <c r="C2389" s="375" t="s">
        <v>12794</v>
      </c>
      <c r="D2389" s="334">
        <v>47842</v>
      </c>
      <c r="E2389" s="375" t="s">
        <v>12794</v>
      </c>
      <c r="F2389" s="334">
        <v>434</v>
      </c>
      <c r="G2389" s="334" t="s">
        <v>6087</v>
      </c>
      <c r="H2389" s="334" t="s">
        <v>57</v>
      </c>
      <c r="I2389" s="334" t="s">
        <v>3579</v>
      </c>
      <c r="J2389" s="334" t="s">
        <v>10256</v>
      </c>
      <c r="K2389" s="375">
        <v>30</v>
      </c>
      <c r="L2389" s="375" t="s">
        <v>12796</v>
      </c>
      <c r="M2389" s="375" t="s">
        <v>12794</v>
      </c>
      <c r="N2389" s="375">
        <v>434</v>
      </c>
      <c r="O2389" s="334" t="s">
        <v>20</v>
      </c>
      <c r="P2389" s="334">
        <v>909</v>
      </c>
      <c r="Q2389" s="375" t="s">
        <v>12796</v>
      </c>
      <c r="R2389" s="444">
        <v>434</v>
      </c>
      <c r="S2389" s="337">
        <f t="shared" si="148"/>
        <v>0</v>
      </c>
    </row>
    <row r="2390" spans="1:19" x14ac:dyDescent="0.25">
      <c r="A2390" s="337">
        <v>2398</v>
      </c>
      <c r="B2390" s="334" t="s">
        <v>12797</v>
      </c>
      <c r="C2390" s="375" t="s">
        <v>12798</v>
      </c>
      <c r="D2390" s="334">
        <v>4364</v>
      </c>
      <c r="E2390" s="375" t="s">
        <v>12783</v>
      </c>
      <c r="F2390" s="334">
        <v>530</v>
      </c>
      <c r="G2390" s="334" t="s">
        <v>12799</v>
      </c>
      <c r="H2390" s="334" t="s">
        <v>79</v>
      </c>
      <c r="I2390" s="334" t="s">
        <v>3579</v>
      </c>
      <c r="J2390" s="334" t="s">
        <v>4434</v>
      </c>
      <c r="K2390" s="375">
        <v>0</v>
      </c>
      <c r="L2390" s="375" t="s">
        <v>12783</v>
      </c>
      <c r="M2390" s="375" t="s">
        <v>12798</v>
      </c>
      <c r="N2390" s="375">
        <v>530</v>
      </c>
      <c r="O2390" s="334" t="s">
        <v>2744</v>
      </c>
      <c r="P2390" s="334">
        <v>40</v>
      </c>
      <c r="Q2390" s="375" t="s">
        <v>12783</v>
      </c>
      <c r="R2390" s="444">
        <v>530</v>
      </c>
      <c r="S2390" s="337">
        <f t="shared" si="148"/>
        <v>0</v>
      </c>
    </row>
    <row r="2391" spans="1:19" x14ac:dyDescent="0.25">
      <c r="A2391" s="337">
        <v>2399</v>
      </c>
      <c r="B2391" s="334" t="s">
        <v>12800</v>
      </c>
      <c r="C2391" s="375" t="s">
        <v>12798</v>
      </c>
      <c r="D2391" s="334">
        <v>4365</v>
      </c>
      <c r="E2391" s="375" t="s">
        <v>12783</v>
      </c>
      <c r="F2391" s="334">
        <v>530</v>
      </c>
      <c r="G2391" s="334" t="s">
        <v>12799</v>
      </c>
      <c r="H2391" s="334" t="s">
        <v>79</v>
      </c>
      <c r="I2391" s="334" t="s">
        <v>3579</v>
      </c>
      <c r="J2391" s="334" t="s">
        <v>4434</v>
      </c>
      <c r="K2391" s="375">
        <v>0</v>
      </c>
      <c r="L2391" s="375" t="s">
        <v>12783</v>
      </c>
      <c r="M2391" s="375" t="s">
        <v>12798</v>
      </c>
      <c r="N2391" s="375">
        <v>530</v>
      </c>
      <c r="O2391" s="334" t="s">
        <v>72</v>
      </c>
      <c r="P2391" s="334">
        <v>41</v>
      </c>
      <c r="Q2391" s="375" t="s">
        <v>12783</v>
      </c>
      <c r="R2391" s="444">
        <v>530</v>
      </c>
      <c r="S2391" s="337">
        <f t="shared" si="148"/>
        <v>0</v>
      </c>
    </row>
    <row r="2392" spans="1:19" x14ac:dyDescent="0.25">
      <c r="A2392" s="337">
        <v>2400</v>
      </c>
      <c r="B2392" s="334" t="s">
        <v>12801</v>
      </c>
      <c r="C2392" s="375" t="s">
        <v>12798</v>
      </c>
      <c r="D2392" s="334">
        <v>4665</v>
      </c>
      <c r="E2392" s="375" t="s">
        <v>12798</v>
      </c>
      <c r="F2392" s="334">
        <v>38</v>
      </c>
      <c r="G2392" s="334" t="s">
        <v>11258</v>
      </c>
      <c r="H2392" s="334" t="s">
        <v>5463</v>
      </c>
      <c r="I2392" s="334" t="s">
        <v>3579</v>
      </c>
      <c r="J2392" s="334" t="s">
        <v>10256</v>
      </c>
      <c r="K2392" s="375">
        <v>0</v>
      </c>
      <c r="L2392" s="375" t="s">
        <v>12798</v>
      </c>
      <c r="M2392" s="375" t="s">
        <v>12802</v>
      </c>
      <c r="N2392" s="375">
        <v>38</v>
      </c>
      <c r="O2392" s="334" t="s">
        <v>90</v>
      </c>
      <c r="P2392" s="334">
        <v>113784</v>
      </c>
      <c r="Q2392" s="375" t="s">
        <v>12798</v>
      </c>
      <c r="R2392" s="444">
        <v>38</v>
      </c>
      <c r="S2392" s="337">
        <f t="shared" si="148"/>
        <v>0</v>
      </c>
    </row>
    <row r="2393" spans="1:19" x14ac:dyDescent="0.25">
      <c r="A2393" s="337">
        <v>2401</v>
      </c>
      <c r="B2393" s="334" t="s">
        <v>12803</v>
      </c>
      <c r="C2393" s="375" t="s">
        <v>12798</v>
      </c>
      <c r="D2393" s="334">
        <v>7500272801</v>
      </c>
      <c r="E2393" s="375" t="s">
        <v>12798</v>
      </c>
      <c r="F2393" s="334">
        <v>215.48</v>
      </c>
      <c r="G2393" s="334" t="s">
        <v>1289</v>
      </c>
      <c r="H2393" s="334" t="s">
        <v>11469</v>
      </c>
      <c r="I2393" s="334" t="s">
        <v>3579</v>
      </c>
      <c r="J2393" s="334" t="s">
        <v>10256</v>
      </c>
      <c r="K2393" s="375">
        <v>30</v>
      </c>
      <c r="L2393" s="375" t="s">
        <v>12804</v>
      </c>
      <c r="M2393" s="375" t="s">
        <v>12802</v>
      </c>
      <c r="N2393" s="375">
        <v>215.48</v>
      </c>
      <c r="O2393" s="334" t="s">
        <v>20</v>
      </c>
      <c r="P2393" s="334">
        <v>913</v>
      </c>
      <c r="Q2393" s="375" t="s">
        <v>12804</v>
      </c>
      <c r="R2393" s="444">
        <v>215.48</v>
      </c>
      <c r="S2393" s="337">
        <f t="shared" si="148"/>
        <v>0</v>
      </c>
    </row>
    <row r="2394" spans="1:19" x14ac:dyDescent="0.25">
      <c r="A2394" s="337">
        <v>2402</v>
      </c>
      <c r="B2394" s="334" t="s">
        <v>12805</v>
      </c>
      <c r="C2394" s="375" t="s">
        <v>12798</v>
      </c>
      <c r="D2394" s="334">
        <v>10364030</v>
      </c>
      <c r="E2394" s="375" t="s">
        <v>12798</v>
      </c>
      <c r="F2394" s="334">
        <v>161.84</v>
      </c>
      <c r="G2394" s="334" t="s">
        <v>8914</v>
      </c>
      <c r="H2394" s="334" t="s">
        <v>12806</v>
      </c>
      <c r="I2394" s="334" t="s">
        <v>3579</v>
      </c>
      <c r="J2394" s="334" t="s">
        <v>10256</v>
      </c>
      <c r="K2394" s="375">
        <v>0</v>
      </c>
      <c r="L2394" s="375" t="s">
        <v>12798</v>
      </c>
      <c r="M2394" s="375" t="s">
        <v>12802</v>
      </c>
      <c r="N2394" s="375">
        <v>161.84</v>
      </c>
      <c r="O2394" s="334" t="s">
        <v>50</v>
      </c>
      <c r="P2394" s="334">
        <v>12931</v>
      </c>
      <c r="Q2394" s="375" t="s">
        <v>12798</v>
      </c>
      <c r="R2394" s="444">
        <v>161.84</v>
      </c>
      <c r="S2394" s="337">
        <f t="shared" si="148"/>
        <v>0</v>
      </c>
    </row>
    <row r="2395" spans="1:19" x14ac:dyDescent="0.25">
      <c r="A2395" s="337">
        <v>2403</v>
      </c>
      <c r="B2395" s="334" t="s">
        <v>12807</v>
      </c>
      <c r="C2395" s="375" t="s">
        <v>12798</v>
      </c>
      <c r="D2395" s="334">
        <v>11244</v>
      </c>
      <c r="E2395" s="375" t="s">
        <v>12798</v>
      </c>
      <c r="F2395" s="334">
        <v>1228.08</v>
      </c>
      <c r="G2395" s="334" t="s">
        <v>11261</v>
      </c>
      <c r="H2395" s="334" t="s">
        <v>11262</v>
      </c>
      <c r="I2395" s="334" t="s">
        <v>3579</v>
      </c>
      <c r="J2395" s="334" t="s">
        <v>10256</v>
      </c>
      <c r="K2395" s="375">
        <v>15</v>
      </c>
      <c r="L2395" s="373">
        <v>45058</v>
      </c>
      <c r="M2395" s="375" t="s">
        <v>12802</v>
      </c>
      <c r="N2395" s="375">
        <v>1228.08</v>
      </c>
      <c r="O2395" s="334" t="s">
        <v>20</v>
      </c>
      <c r="P2395" s="334">
        <v>837</v>
      </c>
      <c r="Q2395" s="373">
        <v>45058</v>
      </c>
      <c r="R2395" s="444">
        <v>1228.08</v>
      </c>
      <c r="S2395" s="337">
        <f t="shared" si="148"/>
        <v>0</v>
      </c>
    </row>
    <row r="2396" spans="1:19" x14ac:dyDescent="0.25">
      <c r="A2396" s="337">
        <v>2404</v>
      </c>
      <c r="B2396" s="334" t="s">
        <v>12808</v>
      </c>
      <c r="C2396" s="375" t="s">
        <v>12802</v>
      </c>
      <c r="D2396" s="334">
        <v>11989</v>
      </c>
      <c r="E2396" s="375" t="s">
        <v>12798</v>
      </c>
      <c r="F2396" s="334">
        <v>9</v>
      </c>
      <c r="G2396" s="334" t="s">
        <v>1251</v>
      </c>
      <c r="H2396" s="334" t="s">
        <v>92</v>
      </c>
      <c r="I2396" s="334" t="s">
        <v>3579</v>
      </c>
      <c r="J2396" s="334" t="s">
        <v>4434</v>
      </c>
      <c r="K2396" s="375">
        <v>0</v>
      </c>
      <c r="L2396" s="373" t="s">
        <v>12798</v>
      </c>
      <c r="M2396" s="375" t="s">
        <v>12802</v>
      </c>
      <c r="N2396" s="375">
        <v>9</v>
      </c>
      <c r="O2396" s="334" t="s">
        <v>50</v>
      </c>
      <c r="P2396" s="334">
        <v>18613</v>
      </c>
      <c r="Q2396" s="375" t="s">
        <v>12798</v>
      </c>
      <c r="R2396" s="444">
        <v>9</v>
      </c>
      <c r="S2396" s="337">
        <f t="shared" si="148"/>
        <v>0</v>
      </c>
    </row>
    <row r="2397" spans="1:19" x14ac:dyDescent="0.25">
      <c r="A2397" s="337">
        <v>2405</v>
      </c>
      <c r="B2397" s="334" t="s">
        <v>12809</v>
      </c>
      <c r="C2397" s="373" t="s">
        <v>12802</v>
      </c>
      <c r="D2397" s="334">
        <v>11988</v>
      </c>
      <c r="E2397" s="375" t="s">
        <v>12798</v>
      </c>
      <c r="F2397" s="334">
        <v>9</v>
      </c>
      <c r="G2397" s="334" t="s">
        <v>1251</v>
      </c>
      <c r="H2397" s="334" t="s">
        <v>92</v>
      </c>
      <c r="I2397" s="334" t="s">
        <v>3579</v>
      </c>
      <c r="J2397" s="334" t="s">
        <v>4434</v>
      </c>
      <c r="K2397" s="375">
        <v>0</v>
      </c>
      <c r="L2397" s="375" t="s">
        <v>12798</v>
      </c>
      <c r="M2397" s="373" t="s">
        <v>12802</v>
      </c>
      <c r="N2397" s="375">
        <v>9</v>
      </c>
      <c r="O2397" s="334" t="s">
        <v>50</v>
      </c>
      <c r="P2397" s="334">
        <v>18612</v>
      </c>
      <c r="Q2397" s="375" t="s">
        <v>12798</v>
      </c>
      <c r="R2397" s="444">
        <v>9</v>
      </c>
      <c r="S2397" s="337">
        <f t="shared" si="148"/>
        <v>0</v>
      </c>
    </row>
    <row r="2398" spans="1:19" x14ac:dyDescent="0.25">
      <c r="A2398" s="337">
        <v>2406</v>
      </c>
      <c r="B2398" s="334" t="s">
        <v>5535</v>
      </c>
      <c r="C2398" s="373" t="s">
        <v>12802</v>
      </c>
      <c r="D2398" s="334">
        <v>96485</v>
      </c>
      <c r="E2398" s="375" t="s">
        <v>12802</v>
      </c>
      <c r="F2398" s="334">
        <v>153.97999999999999</v>
      </c>
      <c r="G2398" s="334" t="s">
        <v>2869</v>
      </c>
      <c r="H2398" s="334" t="s">
        <v>57</v>
      </c>
      <c r="I2398" s="334" t="s">
        <v>3579</v>
      </c>
      <c r="J2398" s="334" t="s">
        <v>10256</v>
      </c>
      <c r="K2398" s="375">
        <v>0</v>
      </c>
      <c r="L2398" s="375" t="s">
        <v>12802</v>
      </c>
      <c r="M2398" s="373" t="s">
        <v>12802</v>
      </c>
      <c r="N2398" s="375">
        <v>153.97999999999999</v>
      </c>
      <c r="O2398" s="334" t="s">
        <v>72</v>
      </c>
      <c r="P2398" s="334">
        <v>6</v>
      </c>
      <c r="Q2398" s="375" t="s">
        <v>12802</v>
      </c>
      <c r="R2398" s="444">
        <v>153.97999999999999</v>
      </c>
      <c r="S2398" s="337">
        <f t="shared" si="148"/>
        <v>0</v>
      </c>
    </row>
    <row r="2399" spans="1:19" x14ac:dyDescent="0.25">
      <c r="A2399" s="337">
        <v>2407</v>
      </c>
      <c r="B2399" s="334" t="s">
        <v>5536</v>
      </c>
      <c r="C2399" s="373" t="s">
        <v>12802</v>
      </c>
      <c r="D2399" s="334">
        <v>11204</v>
      </c>
      <c r="E2399" s="375" t="s">
        <v>12802</v>
      </c>
      <c r="F2399" s="334">
        <v>15</v>
      </c>
      <c r="G2399" s="334" t="s">
        <v>12810</v>
      </c>
      <c r="H2399" s="334" t="s">
        <v>12811</v>
      </c>
      <c r="I2399" s="334" t="s">
        <v>3579</v>
      </c>
      <c r="J2399" s="334" t="s">
        <v>10256</v>
      </c>
      <c r="K2399" s="375">
        <v>0</v>
      </c>
      <c r="L2399" s="375" t="s">
        <v>12802</v>
      </c>
      <c r="M2399" s="375" t="s">
        <v>12802</v>
      </c>
      <c r="N2399" s="375">
        <v>15</v>
      </c>
      <c r="O2399" s="334" t="s">
        <v>50</v>
      </c>
      <c r="P2399" s="334">
        <v>44080</v>
      </c>
      <c r="Q2399" s="375" t="s">
        <v>12802</v>
      </c>
      <c r="R2399" s="444">
        <v>15</v>
      </c>
      <c r="S2399" s="337">
        <f t="shared" si="148"/>
        <v>0</v>
      </c>
    </row>
    <row r="2400" spans="1:19" x14ac:dyDescent="0.25">
      <c r="A2400" s="337">
        <v>2408</v>
      </c>
      <c r="B2400" s="334" t="s">
        <v>12812</v>
      </c>
      <c r="C2400" s="375" t="s">
        <v>12813</v>
      </c>
      <c r="D2400" s="334">
        <v>1500</v>
      </c>
      <c r="E2400" s="375" t="s">
        <v>12802</v>
      </c>
      <c r="F2400" s="334">
        <v>215.99</v>
      </c>
      <c r="G2400" s="334" t="s">
        <v>11301</v>
      </c>
      <c r="H2400" s="334" t="s">
        <v>10049</v>
      </c>
      <c r="I2400" s="334" t="s">
        <v>3579</v>
      </c>
      <c r="J2400" s="334" t="s">
        <v>10256</v>
      </c>
      <c r="K2400" s="375">
        <v>10</v>
      </c>
      <c r="L2400" s="373">
        <v>44969</v>
      </c>
      <c r="M2400" s="375" t="s">
        <v>12813</v>
      </c>
      <c r="N2400" s="375">
        <v>215.99</v>
      </c>
      <c r="O2400" s="334" t="s">
        <v>20</v>
      </c>
      <c r="P2400" s="334">
        <v>835</v>
      </c>
      <c r="Q2400" s="373">
        <v>45028</v>
      </c>
      <c r="R2400" s="444">
        <v>215.99</v>
      </c>
      <c r="S2400" s="337">
        <f t="shared" si="148"/>
        <v>59</v>
      </c>
    </row>
    <row r="2401" spans="1:19" x14ac:dyDescent="0.25">
      <c r="A2401" s="337">
        <v>2409</v>
      </c>
      <c r="B2401" s="334" t="s">
        <v>12814</v>
      </c>
      <c r="C2401" s="375" t="s">
        <v>12815</v>
      </c>
      <c r="D2401" s="334">
        <v>52262</v>
      </c>
      <c r="E2401" s="375" t="s">
        <v>12813</v>
      </c>
      <c r="F2401" s="334">
        <v>892.5</v>
      </c>
      <c r="G2401" s="334" t="s">
        <v>11243</v>
      </c>
      <c r="H2401" s="334" t="s">
        <v>8033</v>
      </c>
      <c r="I2401" s="334" t="s">
        <v>3579</v>
      </c>
      <c r="J2401" s="334" t="s">
        <v>10256</v>
      </c>
      <c r="K2401" s="375">
        <v>30</v>
      </c>
      <c r="L2401" s="375" t="s">
        <v>12816</v>
      </c>
      <c r="M2401" s="375" t="s">
        <v>12815</v>
      </c>
      <c r="N2401" s="375">
        <v>892.5</v>
      </c>
      <c r="O2401" s="334" t="s">
        <v>20</v>
      </c>
      <c r="P2401" s="334">
        <v>912</v>
      </c>
      <c r="Q2401" s="375" t="s">
        <v>12804</v>
      </c>
      <c r="R2401" s="444">
        <v>892.5</v>
      </c>
      <c r="S2401" s="337">
        <f t="shared" si="148"/>
        <v>-2</v>
      </c>
    </row>
    <row r="2402" spans="1:19" x14ac:dyDescent="0.25">
      <c r="A2402" s="337">
        <v>2410</v>
      </c>
      <c r="B2402" s="334" t="s">
        <v>12817</v>
      </c>
      <c r="C2402" s="375" t="s">
        <v>12818</v>
      </c>
      <c r="D2402" s="334">
        <v>12118</v>
      </c>
      <c r="E2402" s="375" t="s">
        <v>12815</v>
      </c>
      <c r="F2402" s="334">
        <v>9</v>
      </c>
      <c r="G2402" s="334" t="s">
        <v>1251</v>
      </c>
      <c r="H2402" s="334" t="s">
        <v>92</v>
      </c>
      <c r="I2402" s="334" t="s">
        <v>3579</v>
      </c>
      <c r="J2402" s="334" t="s">
        <v>4434</v>
      </c>
      <c r="K2402" s="375">
        <v>0</v>
      </c>
      <c r="L2402" s="375" t="s">
        <v>12815</v>
      </c>
      <c r="M2402" s="375" t="s">
        <v>12818</v>
      </c>
      <c r="N2402" s="375">
        <v>9</v>
      </c>
      <c r="O2402" s="334" t="s">
        <v>50</v>
      </c>
      <c r="P2402" s="334">
        <v>18820</v>
      </c>
      <c r="Q2402" s="375" t="s">
        <v>12815</v>
      </c>
      <c r="R2402" s="444">
        <v>9</v>
      </c>
      <c r="S2402" s="337">
        <f t="shared" si="148"/>
        <v>0</v>
      </c>
    </row>
    <row r="2403" spans="1:19" x14ac:dyDescent="0.25">
      <c r="A2403" s="337">
        <v>2411</v>
      </c>
      <c r="B2403" s="334" t="s">
        <v>12819</v>
      </c>
      <c r="C2403" s="375" t="s">
        <v>12820</v>
      </c>
      <c r="D2403" s="335">
        <v>170016315592</v>
      </c>
      <c r="E2403" s="375" t="s">
        <v>12820</v>
      </c>
      <c r="F2403" s="334">
        <v>16898.04</v>
      </c>
      <c r="G2403" s="334" t="s">
        <v>11183</v>
      </c>
      <c r="H2403" s="334" t="s">
        <v>110</v>
      </c>
      <c r="I2403" s="334" t="s">
        <v>3579</v>
      </c>
      <c r="J2403" s="334" t="s">
        <v>4434</v>
      </c>
      <c r="K2403" s="375">
        <v>10</v>
      </c>
      <c r="L2403" s="373">
        <v>45028</v>
      </c>
      <c r="M2403" s="375" t="s">
        <v>12820</v>
      </c>
      <c r="N2403" s="375">
        <v>16898.04</v>
      </c>
      <c r="O2403" s="334" t="s">
        <v>20</v>
      </c>
      <c r="P2403" s="334">
        <v>1435</v>
      </c>
      <c r="Q2403" s="373">
        <v>45119</v>
      </c>
      <c r="R2403" s="444">
        <v>16898.04</v>
      </c>
      <c r="S2403" s="337">
        <f t="shared" si="148"/>
        <v>91</v>
      </c>
    </row>
    <row r="2404" spans="1:19" x14ac:dyDescent="0.25">
      <c r="A2404" s="337">
        <v>2412</v>
      </c>
      <c r="B2404" s="334" t="s">
        <v>5541</v>
      </c>
      <c r="C2404" s="375" t="s">
        <v>12820</v>
      </c>
      <c r="D2404" s="335">
        <v>180015586124</v>
      </c>
      <c r="E2404" s="373" t="s">
        <v>12820</v>
      </c>
      <c r="F2404" s="334">
        <v>1851.27</v>
      </c>
      <c r="G2404" s="334" t="s">
        <v>12302</v>
      </c>
      <c r="H2404" s="334" t="s">
        <v>110</v>
      </c>
      <c r="I2404" s="334" t="s">
        <v>3579</v>
      </c>
      <c r="J2404" s="334" t="s">
        <v>4434</v>
      </c>
      <c r="K2404" s="375">
        <v>10</v>
      </c>
      <c r="L2404" s="373">
        <v>45028</v>
      </c>
      <c r="M2404" s="375" t="s">
        <v>12820</v>
      </c>
      <c r="N2404" s="375">
        <v>1851.27</v>
      </c>
      <c r="O2404" s="334" t="s">
        <v>20</v>
      </c>
      <c r="P2404" s="334">
        <v>1435</v>
      </c>
      <c r="Q2404" s="373">
        <v>45119</v>
      </c>
      <c r="R2404" s="444">
        <v>16898.04</v>
      </c>
      <c r="S2404" s="337">
        <f t="shared" si="148"/>
        <v>91</v>
      </c>
    </row>
    <row r="2405" spans="1:19" x14ac:dyDescent="0.25">
      <c r="A2405" s="337">
        <v>2413</v>
      </c>
      <c r="B2405" s="334" t="s">
        <v>12821</v>
      </c>
      <c r="C2405" s="375" t="s">
        <v>12820</v>
      </c>
      <c r="D2405" s="335">
        <v>414024</v>
      </c>
      <c r="E2405" s="373" t="s">
        <v>12820</v>
      </c>
      <c r="F2405" s="334">
        <v>251</v>
      </c>
      <c r="G2405" s="334" t="s">
        <v>12822</v>
      </c>
      <c r="H2405" s="334" t="s">
        <v>12823</v>
      </c>
      <c r="I2405" s="334" t="s">
        <v>3579</v>
      </c>
      <c r="J2405" s="334" t="s">
        <v>10256</v>
      </c>
      <c r="K2405" s="375">
        <v>30</v>
      </c>
      <c r="L2405" s="373" t="s">
        <v>12824</v>
      </c>
      <c r="M2405" s="375" t="s">
        <v>12820</v>
      </c>
      <c r="N2405" s="375">
        <v>251</v>
      </c>
      <c r="O2405" s="334" t="s">
        <v>50</v>
      </c>
      <c r="P2405" s="334">
        <v>70705</v>
      </c>
      <c r="Q2405" s="375" t="s">
        <v>12820</v>
      </c>
      <c r="R2405" s="444">
        <v>251</v>
      </c>
      <c r="S2405" s="337">
        <f t="shared" si="148"/>
        <v>-30</v>
      </c>
    </row>
    <row r="2406" spans="1:19" x14ac:dyDescent="0.25">
      <c r="A2406" s="337">
        <v>2414</v>
      </c>
      <c r="B2406" s="334" t="s">
        <v>12825</v>
      </c>
      <c r="C2406" s="375" t="s">
        <v>12820</v>
      </c>
      <c r="D2406" s="335">
        <v>7360</v>
      </c>
      <c r="E2406" s="373" t="s">
        <v>12820</v>
      </c>
      <c r="F2406" s="334">
        <v>50</v>
      </c>
      <c r="G2406" s="334" t="s">
        <v>12826</v>
      </c>
      <c r="H2406" s="334" t="s">
        <v>12827</v>
      </c>
      <c r="I2406" s="334" t="s">
        <v>3579</v>
      </c>
      <c r="J2406" s="334" t="s">
        <v>10256</v>
      </c>
      <c r="K2406" s="375">
        <v>15</v>
      </c>
      <c r="L2406" s="373">
        <v>45272</v>
      </c>
      <c r="M2406" s="375" t="s">
        <v>12820</v>
      </c>
      <c r="N2406" s="375">
        <v>50</v>
      </c>
      <c r="O2406" s="334" t="s">
        <v>20</v>
      </c>
      <c r="P2406" s="334">
        <v>845</v>
      </c>
      <c r="Q2406" s="375" t="s">
        <v>12828</v>
      </c>
      <c r="R2406" s="444">
        <v>50</v>
      </c>
      <c r="S2406" s="337">
        <f t="shared" si="148"/>
        <v>1</v>
      </c>
    </row>
    <row r="2407" spans="1:19" x14ac:dyDescent="0.25">
      <c r="A2407" s="337">
        <v>2415</v>
      </c>
      <c r="B2407" s="334" t="s">
        <v>12829</v>
      </c>
      <c r="C2407" s="375" t="s">
        <v>12820</v>
      </c>
      <c r="D2407" s="334">
        <v>3001067196</v>
      </c>
      <c r="E2407" s="375" t="s">
        <v>12820</v>
      </c>
      <c r="F2407" s="334">
        <v>314.16000000000003</v>
      </c>
      <c r="G2407" s="334" t="s">
        <v>923</v>
      </c>
      <c r="H2407" s="334" t="s">
        <v>8865</v>
      </c>
      <c r="I2407" s="334" t="s">
        <v>3579</v>
      </c>
      <c r="J2407" s="334" t="s">
        <v>10256</v>
      </c>
      <c r="K2407" s="375">
        <v>0</v>
      </c>
      <c r="L2407" s="375" t="s">
        <v>12820</v>
      </c>
      <c r="M2407" s="375" t="s">
        <v>12820</v>
      </c>
      <c r="N2407" s="375">
        <v>314.16000000000003</v>
      </c>
      <c r="O2407" s="334" t="s">
        <v>20</v>
      </c>
      <c r="P2407" s="334">
        <v>836</v>
      </c>
      <c r="Q2407" s="373">
        <v>45028</v>
      </c>
      <c r="R2407" s="444">
        <v>314.16000000000003</v>
      </c>
      <c r="S2407" s="337">
        <f t="shared" si="148"/>
        <v>-230</v>
      </c>
    </row>
    <row r="2408" spans="1:19" x14ac:dyDescent="0.25">
      <c r="A2408" s="337">
        <v>2416</v>
      </c>
      <c r="B2408" s="334" t="s">
        <v>12830</v>
      </c>
      <c r="C2408" s="375" t="s">
        <v>12787</v>
      </c>
      <c r="D2408" s="334">
        <v>12299</v>
      </c>
      <c r="E2408" s="375" t="s">
        <v>12820</v>
      </c>
      <c r="F2408" s="334">
        <v>9</v>
      </c>
      <c r="G2408" s="334" t="s">
        <v>1251</v>
      </c>
      <c r="H2408" s="334" t="s">
        <v>92</v>
      </c>
      <c r="I2408" s="334" t="s">
        <v>3579</v>
      </c>
      <c r="J2408" s="334" t="s">
        <v>4434</v>
      </c>
      <c r="K2408" s="375">
        <v>0</v>
      </c>
      <c r="L2408" s="375" t="s">
        <v>12820</v>
      </c>
      <c r="M2408" s="375" t="s">
        <v>12787</v>
      </c>
      <c r="N2408" s="375">
        <v>9</v>
      </c>
      <c r="O2408" s="334" t="s">
        <v>50</v>
      </c>
      <c r="P2408" s="334">
        <v>19064</v>
      </c>
      <c r="Q2408" s="375" t="s">
        <v>12820</v>
      </c>
      <c r="R2408" s="444">
        <v>9</v>
      </c>
      <c r="S2408" s="337">
        <f t="shared" si="148"/>
        <v>0</v>
      </c>
    </row>
    <row r="2409" spans="1:19" x14ac:dyDescent="0.25">
      <c r="A2409" s="337">
        <v>2417</v>
      </c>
      <c r="B2409" s="334" t="s">
        <v>5724</v>
      </c>
      <c r="C2409" s="373">
        <v>45028</v>
      </c>
      <c r="D2409" s="334">
        <v>37510</v>
      </c>
      <c r="E2409" s="373">
        <v>45028</v>
      </c>
      <c r="F2409" s="334">
        <v>80</v>
      </c>
      <c r="G2409" s="334" t="s">
        <v>8973</v>
      </c>
      <c r="H2409" s="334" t="s">
        <v>9359</v>
      </c>
      <c r="I2409" s="334" t="s">
        <v>3579</v>
      </c>
      <c r="J2409" s="334" t="s">
        <v>10256</v>
      </c>
      <c r="K2409" s="375">
        <v>0</v>
      </c>
      <c r="L2409" s="373">
        <v>45028</v>
      </c>
      <c r="M2409" s="373">
        <v>45028</v>
      </c>
      <c r="N2409" s="375">
        <v>80</v>
      </c>
      <c r="O2409" s="334" t="s">
        <v>50</v>
      </c>
      <c r="P2409" s="334">
        <v>199498</v>
      </c>
      <c r="Q2409" s="373">
        <v>45028</v>
      </c>
      <c r="R2409" s="444">
        <v>80</v>
      </c>
      <c r="S2409" s="337">
        <f t="shared" si="148"/>
        <v>0</v>
      </c>
    </row>
    <row r="2410" spans="1:19" x14ac:dyDescent="0.25">
      <c r="A2410" s="337">
        <v>2418</v>
      </c>
      <c r="B2410" s="334" t="s">
        <v>12831</v>
      </c>
      <c r="C2410" s="373">
        <v>45028</v>
      </c>
      <c r="D2410" s="334">
        <v>4784</v>
      </c>
      <c r="E2410" s="373">
        <v>45028</v>
      </c>
      <c r="F2410" s="334">
        <v>266</v>
      </c>
      <c r="G2410" s="334" t="s">
        <v>12057</v>
      </c>
      <c r="H2410" s="334" t="s">
        <v>273</v>
      </c>
      <c r="I2410" s="334" t="s">
        <v>3579</v>
      </c>
      <c r="J2410" s="334" t="s">
        <v>10256</v>
      </c>
      <c r="K2410" s="375">
        <v>30</v>
      </c>
      <c r="L2410" s="373">
        <v>45352</v>
      </c>
      <c r="M2410" s="373">
        <v>45028</v>
      </c>
      <c r="N2410" s="375">
        <v>266</v>
      </c>
      <c r="O2410" s="334" t="s">
        <v>20</v>
      </c>
      <c r="P2410" s="334">
        <v>2</v>
      </c>
      <c r="Q2410" s="373">
        <v>45413</v>
      </c>
      <c r="R2410" s="444">
        <v>266</v>
      </c>
      <c r="S2410" s="337">
        <f t="shared" si="148"/>
        <v>61</v>
      </c>
    </row>
    <row r="2411" spans="1:19" x14ac:dyDescent="0.25">
      <c r="A2411" s="337">
        <v>2419</v>
      </c>
      <c r="B2411" s="334" t="s">
        <v>12832</v>
      </c>
      <c r="C2411" s="373">
        <v>45058</v>
      </c>
      <c r="D2411" s="334">
        <v>12501</v>
      </c>
      <c r="E2411" s="373">
        <v>45028</v>
      </c>
      <c r="F2411" s="334">
        <v>9</v>
      </c>
      <c r="G2411" s="334" t="s">
        <v>1251</v>
      </c>
      <c r="H2411" s="334" t="s">
        <v>92</v>
      </c>
      <c r="I2411" s="334" t="s">
        <v>3579</v>
      </c>
      <c r="J2411" s="334" t="s">
        <v>4434</v>
      </c>
      <c r="K2411" s="375">
        <v>0</v>
      </c>
      <c r="L2411" s="373">
        <v>45028</v>
      </c>
      <c r="M2411" s="373">
        <v>45058</v>
      </c>
      <c r="N2411" s="375">
        <v>9</v>
      </c>
      <c r="O2411" s="334" t="s">
        <v>50</v>
      </c>
      <c r="P2411" s="334">
        <v>19355</v>
      </c>
      <c r="Q2411" s="373">
        <v>45028</v>
      </c>
      <c r="R2411" s="444">
        <v>9</v>
      </c>
      <c r="S2411" s="337">
        <f t="shared" si="148"/>
        <v>0</v>
      </c>
    </row>
    <row r="2412" spans="1:19" x14ac:dyDescent="0.25">
      <c r="A2412" s="337">
        <v>2420</v>
      </c>
      <c r="B2412" s="334" t="s">
        <v>12833</v>
      </c>
      <c r="C2412" s="373">
        <v>45058</v>
      </c>
      <c r="D2412" s="334">
        <v>12502</v>
      </c>
      <c r="E2412" s="373">
        <v>45028</v>
      </c>
      <c r="F2412" s="334">
        <v>10</v>
      </c>
      <c r="G2412" s="334" t="s">
        <v>1251</v>
      </c>
      <c r="H2412" s="334" t="s">
        <v>92</v>
      </c>
      <c r="I2412" s="334" t="s">
        <v>3579</v>
      </c>
      <c r="J2412" s="334" t="s">
        <v>4434</v>
      </c>
      <c r="K2412" s="375">
        <v>0</v>
      </c>
      <c r="L2412" s="373">
        <v>45028</v>
      </c>
      <c r="M2412" s="373">
        <v>45058</v>
      </c>
      <c r="N2412" s="375">
        <v>10</v>
      </c>
      <c r="O2412" s="334" t="s">
        <v>50</v>
      </c>
      <c r="P2412" s="334">
        <v>12502</v>
      </c>
      <c r="Q2412" s="373">
        <v>45028</v>
      </c>
      <c r="R2412" s="444">
        <v>10</v>
      </c>
      <c r="S2412" s="337">
        <f t="shared" si="148"/>
        <v>0</v>
      </c>
    </row>
    <row r="2413" spans="1:19" x14ac:dyDescent="0.25">
      <c r="A2413" s="337">
        <v>2421</v>
      </c>
      <c r="B2413" s="334" t="s">
        <v>12834</v>
      </c>
      <c r="C2413" s="373">
        <v>45058</v>
      </c>
      <c r="D2413" s="334">
        <v>2889</v>
      </c>
      <c r="E2413" s="373">
        <v>45028</v>
      </c>
      <c r="F2413" s="334">
        <v>453.39</v>
      </c>
      <c r="G2413" s="334" t="s">
        <v>11474</v>
      </c>
      <c r="H2413" s="334" t="s">
        <v>277</v>
      </c>
      <c r="I2413" s="334" t="s">
        <v>3579</v>
      </c>
      <c r="J2413" s="334" t="s">
        <v>4434</v>
      </c>
      <c r="K2413" s="375">
        <v>5</v>
      </c>
      <c r="L2413" s="373">
        <v>45181</v>
      </c>
      <c r="M2413" s="373">
        <v>45058</v>
      </c>
      <c r="N2413" s="375">
        <v>453.39</v>
      </c>
      <c r="O2413" s="334" t="s">
        <v>20</v>
      </c>
      <c r="P2413" s="334">
        <v>841</v>
      </c>
      <c r="Q2413" s="373">
        <v>45119</v>
      </c>
      <c r="R2413" s="444">
        <v>453.39</v>
      </c>
      <c r="S2413" s="337">
        <f t="shared" si="148"/>
        <v>-62</v>
      </c>
    </row>
    <row r="2414" spans="1:19" x14ac:dyDescent="0.25">
      <c r="A2414" s="337">
        <v>2422</v>
      </c>
      <c r="B2414" s="334" t="s">
        <v>12835</v>
      </c>
      <c r="C2414" s="373">
        <v>45058</v>
      </c>
      <c r="D2414" s="335">
        <v>110018985676</v>
      </c>
      <c r="E2414" s="375" t="s">
        <v>12786</v>
      </c>
      <c r="F2414" s="334">
        <v>1285.45</v>
      </c>
      <c r="G2414" s="334" t="s">
        <v>10990</v>
      </c>
      <c r="H2414" s="334" t="s">
        <v>110</v>
      </c>
      <c r="I2414" s="334" t="s">
        <v>3579</v>
      </c>
      <c r="J2414" s="334" t="s">
        <v>4434</v>
      </c>
      <c r="K2414" s="375">
        <v>10</v>
      </c>
      <c r="L2414" s="373">
        <v>45242</v>
      </c>
      <c r="M2414" s="373">
        <v>45058</v>
      </c>
      <c r="N2414" s="375">
        <v>1285.45</v>
      </c>
      <c r="O2414" s="334" t="s">
        <v>20</v>
      </c>
      <c r="P2414" s="334">
        <v>1455</v>
      </c>
      <c r="Q2414" s="373">
        <v>45242</v>
      </c>
      <c r="R2414" s="444">
        <v>1285.45</v>
      </c>
      <c r="S2414" s="337">
        <f t="shared" si="148"/>
        <v>0</v>
      </c>
    </row>
    <row r="2415" spans="1:19" x14ac:dyDescent="0.25">
      <c r="A2415" s="337">
        <v>2423</v>
      </c>
      <c r="B2415" s="334" t="s">
        <v>12836</v>
      </c>
      <c r="C2415" s="373">
        <v>45058</v>
      </c>
      <c r="D2415" s="335">
        <v>110018985666</v>
      </c>
      <c r="E2415" s="375" t="s">
        <v>12786</v>
      </c>
      <c r="F2415" s="334">
        <v>89.02</v>
      </c>
      <c r="G2415" s="334" t="s">
        <v>10990</v>
      </c>
      <c r="H2415" s="334" t="s">
        <v>110</v>
      </c>
      <c r="I2415" s="334" t="s">
        <v>3579</v>
      </c>
      <c r="J2415" s="334" t="s">
        <v>4434</v>
      </c>
      <c r="K2415" s="375">
        <v>10</v>
      </c>
      <c r="L2415" s="373">
        <v>45242</v>
      </c>
      <c r="M2415" s="373">
        <v>45058</v>
      </c>
      <c r="N2415" s="375">
        <v>89.02</v>
      </c>
      <c r="O2415" s="334" t="s">
        <v>20</v>
      </c>
      <c r="P2415" s="334">
        <v>1455</v>
      </c>
      <c r="Q2415" s="373">
        <v>45242</v>
      </c>
      <c r="R2415" s="444">
        <v>89.02</v>
      </c>
      <c r="S2415" s="337">
        <f t="shared" si="148"/>
        <v>0</v>
      </c>
    </row>
    <row r="2416" spans="1:19" x14ac:dyDescent="0.25">
      <c r="A2416" s="337">
        <v>2424</v>
      </c>
      <c r="B2416" s="334" t="s">
        <v>12837</v>
      </c>
      <c r="C2416" s="373">
        <v>45058</v>
      </c>
      <c r="D2416" s="335">
        <v>205530</v>
      </c>
      <c r="E2416" s="373">
        <v>45058</v>
      </c>
      <c r="F2416" s="334">
        <v>69.02</v>
      </c>
      <c r="G2416" s="334" t="s">
        <v>12756</v>
      </c>
      <c r="H2416" s="334" t="s">
        <v>57</v>
      </c>
      <c r="I2416" s="334" t="s">
        <v>3579</v>
      </c>
      <c r="J2416" s="334" t="s">
        <v>4434</v>
      </c>
      <c r="K2416" s="375">
        <v>0</v>
      </c>
      <c r="L2416" s="373">
        <v>45058</v>
      </c>
      <c r="M2416" s="373">
        <v>45058</v>
      </c>
      <c r="N2416" s="375">
        <v>69.02</v>
      </c>
      <c r="O2416" s="334" t="s">
        <v>72</v>
      </c>
      <c r="P2416" s="334">
        <v>27598</v>
      </c>
      <c r="Q2416" s="373">
        <v>45058</v>
      </c>
      <c r="R2416" s="444">
        <v>69.02</v>
      </c>
      <c r="S2416" s="337">
        <f t="shared" si="148"/>
        <v>0</v>
      </c>
    </row>
    <row r="2417" spans="1:19" x14ac:dyDescent="0.25">
      <c r="A2417" s="337">
        <v>2425</v>
      </c>
      <c r="B2417" s="334" t="s">
        <v>12838</v>
      </c>
      <c r="C2417" s="373">
        <v>45058</v>
      </c>
      <c r="D2417" s="334">
        <v>105871</v>
      </c>
      <c r="E2417" s="373">
        <v>45058</v>
      </c>
      <c r="F2417" s="334">
        <v>900.36</v>
      </c>
      <c r="G2417" s="334" t="s">
        <v>12839</v>
      </c>
      <c r="H2417" s="334" t="s">
        <v>3555</v>
      </c>
      <c r="I2417" s="334" t="s">
        <v>3579</v>
      </c>
      <c r="J2417" s="334" t="s">
        <v>4434</v>
      </c>
      <c r="K2417" s="375">
        <v>3</v>
      </c>
      <c r="L2417" s="373">
        <v>45150</v>
      </c>
      <c r="M2417" s="373">
        <v>45058</v>
      </c>
      <c r="N2417" s="375">
        <v>900.36</v>
      </c>
      <c r="O2417" s="334" t="s">
        <v>20</v>
      </c>
      <c r="P2417" s="334">
        <v>839</v>
      </c>
      <c r="Q2417" s="373">
        <v>45089</v>
      </c>
      <c r="R2417" s="444">
        <v>900.36</v>
      </c>
      <c r="S2417" s="337">
        <f t="shared" si="148"/>
        <v>-61</v>
      </c>
    </row>
    <row r="2418" spans="1:19" x14ac:dyDescent="0.25">
      <c r="A2418" s="337">
        <v>2426</v>
      </c>
      <c r="B2418" s="334" t="s">
        <v>12840</v>
      </c>
      <c r="C2418" s="373">
        <v>45089</v>
      </c>
      <c r="D2418" s="334">
        <v>145</v>
      </c>
      <c r="E2418" s="373">
        <v>45089</v>
      </c>
      <c r="F2418" s="334">
        <v>400</v>
      </c>
      <c r="G2418" s="334" t="s">
        <v>8915</v>
      </c>
      <c r="H2418" s="334" t="s">
        <v>11559</v>
      </c>
      <c r="I2418" s="334" t="s">
        <v>3579</v>
      </c>
      <c r="J2418" s="334" t="s">
        <v>4434</v>
      </c>
      <c r="K2418" s="375">
        <v>0</v>
      </c>
      <c r="L2418" s="373">
        <v>45089</v>
      </c>
      <c r="M2418" s="373">
        <v>45089</v>
      </c>
      <c r="N2418" s="375">
        <v>400</v>
      </c>
      <c r="O2418" s="334" t="s">
        <v>50</v>
      </c>
      <c r="P2418" s="334">
        <v>38</v>
      </c>
      <c r="Q2418" s="373">
        <v>45089</v>
      </c>
      <c r="R2418" s="444">
        <v>400</v>
      </c>
      <c r="S2418" s="337">
        <f t="shared" si="148"/>
        <v>0</v>
      </c>
    </row>
    <row r="2419" spans="1:19" x14ac:dyDescent="0.25">
      <c r="A2419" s="337">
        <v>2427</v>
      </c>
      <c r="B2419" s="334" t="s">
        <v>12841</v>
      </c>
      <c r="C2419" s="373">
        <v>45089</v>
      </c>
      <c r="D2419" s="334">
        <v>17155</v>
      </c>
      <c r="E2419" s="373">
        <v>44938</v>
      </c>
      <c r="F2419" s="334">
        <v>38350.370000000003</v>
      </c>
      <c r="G2419" s="334" t="s">
        <v>11483</v>
      </c>
      <c r="H2419" s="334" t="s">
        <v>9365</v>
      </c>
      <c r="I2419" s="334" t="s">
        <v>3579</v>
      </c>
      <c r="J2419" s="334" t="s">
        <v>4434</v>
      </c>
      <c r="K2419" s="375">
        <v>60</v>
      </c>
      <c r="L2419" s="375" t="s">
        <v>12842</v>
      </c>
      <c r="M2419" s="373">
        <v>45089</v>
      </c>
      <c r="N2419" s="375">
        <v>38350.370000000003</v>
      </c>
      <c r="O2419" s="334"/>
      <c r="P2419" s="334"/>
      <c r="Q2419" s="375"/>
      <c r="R2419" s="444"/>
      <c r="S2419" s="337">
        <f t="shared" si="148"/>
        <v>-45350</v>
      </c>
    </row>
    <row r="2420" spans="1:19" x14ac:dyDescent="0.25">
      <c r="A2420" s="337">
        <v>2428</v>
      </c>
      <c r="B2420" s="334" t="s">
        <v>12843</v>
      </c>
      <c r="C2420" s="373">
        <v>45119</v>
      </c>
      <c r="D2420" s="334">
        <v>12668</v>
      </c>
      <c r="E2420" s="373">
        <v>45089</v>
      </c>
      <c r="F2420" s="334">
        <v>27</v>
      </c>
      <c r="G2420" s="334" t="s">
        <v>1251</v>
      </c>
      <c r="H2420" s="334" t="s">
        <v>92</v>
      </c>
      <c r="I2420" s="334" t="s">
        <v>3579</v>
      </c>
      <c r="J2420" s="334" t="s">
        <v>4434</v>
      </c>
      <c r="K2420" s="375">
        <v>0</v>
      </c>
      <c r="L2420" s="373">
        <v>45089</v>
      </c>
      <c r="M2420" s="373">
        <v>45119</v>
      </c>
      <c r="N2420" s="375">
        <v>27</v>
      </c>
      <c r="O2420" s="334" t="s">
        <v>50</v>
      </c>
      <c r="P2420" s="334">
        <v>19583</v>
      </c>
      <c r="Q2420" s="373">
        <v>45089</v>
      </c>
      <c r="R2420" s="444">
        <v>27</v>
      </c>
      <c r="S2420" s="337">
        <f t="shared" si="148"/>
        <v>0</v>
      </c>
    </row>
    <row r="2421" spans="1:19" x14ac:dyDescent="0.25">
      <c r="A2421" s="337">
        <v>2429</v>
      </c>
      <c r="B2421" s="334" t="s">
        <v>12844</v>
      </c>
      <c r="C2421" s="373">
        <v>45119</v>
      </c>
      <c r="D2421" s="334">
        <v>1793</v>
      </c>
      <c r="E2421" s="373">
        <v>45119</v>
      </c>
      <c r="F2421" s="334">
        <v>5450.2</v>
      </c>
      <c r="G2421" s="334" t="s">
        <v>12105</v>
      </c>
      <c r="H2421" s="334" t="s">
        <v>57</v>
      </c>
      <c r="I2421" s="334" t="s">
        <v>3579</v>
      </c>
      <c r="J2421" s="334" t="s">
        <v>4434</v>
      </c>
      <c r="K2421" s="375">
        <v>30</v>
      </c>
      <c r="L2421" s="373">
        <v>45444</v>
      </c>
      <c r="M2421" s="373">
        <v>45119</v>
      </c>
      <c r="N2421" s="375">
        <v>5450.2</v>
      </c>
      <c r="O2421" s="334" t="s">
        <v>20</v>
      </c>
      <c r="P2421" s="334">
        <v>3</v>
      </c>
      <c r="Q2421" s="373">
        <v>45413</v>
      </c>
      <c r="R2421" s="444">
        <v>5450.2</v>
      </c>
      <c r="S2421" s="337">
        <f t="shared" si="148"/>
        <v>-31</v>
      </c>
    </row>
    <row r="2422" spans="1:19" x14ac:dyDescent="0.25">
      <c r="A2422" s="337">
        <v>2430</v>
      </c>
      <c r="B2422" s="334" t="s">
        <v>12845</v>
      </c>
      <c r="C2422" s="373">
        <v>45242</v>
      </c>
      <c r="D2422" s="334">
        <v>12782</v>
      </c>
      <c r="E2422" s="373">
        <v>45150</v>
      </c>
      <c r="F2422" s="334">
        <v>9</v>
      </c>
      <c r="G2422" s="334" t="s">
        <v>1251</v>
      </c>
      <c r="H2422" s="334" t="s">
        <v>92</v>
      </c>
      <c r="I2422" s="334" t="s">
        <v>3579</v>
      </c>
      <c r="J2422" s="334" t="s">
        <v>4434</v>
      </c>
      <c r="K2422" s="375">
        <v>0</v>
      </c>
      <c r="L2422" s="373">
        <v>45150</v>
      </c>
      <c r="M2422" s="373">
        <v>45242</v>
      </c>
      <c r="N2422" s="375">
        <v>9</v>
      </c>
      <c r="O2422" s="334" t="s">
        <v>50</v>
      </c>
      <c r="P2422" s="334">
        <v>19769</v>
      </c>
      <c r="Q2422" s="373">
        <v>45150</v>
      </c>
      <c r="R2422" s="444">
        <v>9</v>
      </c>
      <c r="S2422" s="337">
        <f t="shared" si="148"/>
        <v>0</v>
      </c>
    </row>
    <row r="2423" spans="1:19" x14ac:dyDescent="0.25">
      <c r="A2423" s="337">
        <v>2431</v>
      </c>
      <c r="B2423" s="334" t="s">
        <v>12846</v>
      </c>
      <c r="C2423" s="373">
        <v>45242</v>
      </c>
      <c r="D2423" s="334">
        <v>3204</v>
      </c>
      <c r="E2423" s="375" t="s">
        <v>12786</v>
      </c>
      <c r="F2423" s="334">
        <v>21155.4</v>
      </c>
      <c r="G2423" s="334" t="s">
        <v>3717</v>
      </c>
      <c r="H2423" s="334" t="s">
        <v>12559</v>
      </c>
      <c r="I2423" s="334" t="s">
        <v>3579</v>
      </c>
      <c r="J2423" s="334" t="s">
        <v>4434</v>
      </c>
      <c r="K2423" s="375">
        <v>60</v>
      </c>
      <c r="L2423" s="375" t="s">
        <v>12847</v>
      </c>
      <c r="M2423" s="373">
        <v>45242</v>
      </c>
      <c r="N2423" s="375">
        <v>21155.4</v>
      </c>
      <c r="O2423" s="334"/>
      <c r="P2423" s="334"/>
      <c r="Q2423" s="375"/>
      <c r="R2423" s="444"/>
      <c r="S2423" s="337">
        <f t="shared" si="148"/>
        <v>-45320</v>
      </c>
    </row>
    <row r="2424" spans="1:19" x14ac:dyDescent="0.25">
      <c r="A2424" s="337">
        <v>2432</v>
      </c>
      <c r="B2424" s="334" t="s">
        <v>12848</v>
      </c>
      <c r="C2424" s="373">
        <v>45242</v>
      </c>
      <c r="D2424" s="334">
        <v>20231164</v>
      </c>
      <c r="E2424" s="373">
        <v>45242</v>
      </c>
      <c r="F2424" s="334">
        <v>1056.72</v>
      </c>
      <c r="G2424" s="334" t="s">
        <v>9362</v>
      </c>
      <c r="H2424" s="334" t="s">
        <v>4395</v>
      </c>
      <c r="I2424" s="334" t="s">
        <v>3579</v>
      </c>
      <c r="J2424" s="334" t="s">
        <v>4434</v>
      </c>
      <c r="K2424" s="375">
        <v>30</v>
      </c>
      <c r="L2424" s="373">
        <v>45566</v>
      </c>
      <c r="M2424" s="373">
        <v>45242</v>
      </c>
      <c r="N2424" s="375">
        <v>1056.72</v>
      </c>
      <c r="O2424" s="334" t="s">
        <v>20</v>
      </c>
      <c r="P2424" s="334">
        <v>6</v>
      </c>
      <c r="Q2424" s="373">
        <v>45566</v>
      </c>
      <c r="R2424" s="444">
        <v>1056.72</v>
      </c>
      <c r="S2424" s="337">
        <f t="shared" si="148"/>
        <v>0</v>
      </c>
    </row>
    <row r="2425" spans="1:19" x14ac:dyDescent="0.25">
      <c r="A2425" s="337">
        <v>2433</v>
      </c>
      <c r="B2425" s="334" t="s">
        <v>12849</v>
      </c>
      <c r="C2425" s="373">
        <v>45242</v>
      </c>
      <c r="D2425" s="334">
        <v>5532440</v>
      </c>
      <c r="E2425" s="375" t="s">
        <v>12787</v>
      </c>
      <c r="F2425" s="334">
        <v>1327.51</v>
      </c>
      <c r="G2425" s="334" t="s">
        <v>505</v>
      </c>
      <c r="H2425" s="334" t="s">
        <v>9253</v>
      </c>
      <c r="I2425" s="334" t="s">
        <v>3579</v>
      </c>
      <c r="J2425" s="334" t="s">
        <v>4434</v>
      </c>
      <c r="K2425" s="375">
        <v>15</v>
      </c>
      <c r="L2425" s="375" t="s">
        <v>12686</v>
      </c>
      <c r="M2425" s="373">
        <v>45242</v>
      </c>
      <c r="N2425" s="375">
        <v>1327.51</v>
      </c>
      <c r="O2425" s="334"/>
      <c r="P2425" s="334"/>
      <c r="Q2425" s="375"/>
      <c r="R2425" s="334"/>
      <c r="S2425" s="337">
        <f t="shared" si="148"/>
        <v>-45274</v>
      </c>
    </row>
    <row r="2426" spans="1:19" x14ac:dyDescent="0.25">
      <c r="A2426" s="337">
        <v>2434</v>
      </c>
      <c r="B2426" s="334" t="s">
        <v>12850</v>
      </c>
      <c r="C2426" s="373">
        <v>45272</v>
      </c>
      <c r="D2426" s="334">
        <v>12862</v>
      </c>
      <c r="E2426" s="373">
        <v>45242</v>
      </c>
      <c r="F2426" s="334">
        <v>9</v>
      </c>
      <c r="G2426" s="334" t="s">
        <v>1251</v>
      </c>
      <c r="H2426" s="334" t="s">
        <v>92</v>
      </c>
      <c r="I2426" s="334" t="s">
        <v>3579</v>
      </c>
      <c r="J2426" s="334" t="s">
        <v>4434</v>
      </c>
      <c r="K2426" s="375">
        <v>0</v>
      </c>
      <c r="L2426" s="373">
        <v>45242</v>
      </c>
      <c r="M2426" s="373">
        <v>45272</v>
      </c>
      <c r="N2426" s="375">
        <v>9</v>
      </c>
      <c r="O2426" s="334" t="s">
        <v>108</v>
      </c>
      <c r="P2426" s="334">
        <v>19890</v>
      </c>
      <c r="Q2426" s="373">
        <v>45242</v>
      </c>
      <c r="R2426" s="334">
        <v>9</v>
      </c>
      <c r="S2426" s="337">
        <f t="shared" si="148"/>
        <v>0</v>
      </c>
    </row>
    <row r="2427" spans="1:19" x14ac:dyDescent="0.25">
      <c r="A2427" s="337">
        <v>2435</v>
      </c>
      <c r="B2427" s="334" t="s">
        <v>12851</v>
      </c>
      <c r="C2427" s="373">
        <v>45272</v>
      </c>
      <c r="D2427" s="334">
        <v>7500826717</v>
      </c>
      <c r="E2427" s="373">
        <v>45272</v>
      </c>
      <c r="F2427" s="334">
        <v>53.87</v>
      </c>
      <c r="G2427" s="334" t="s">
        <v>1289</v>
      </c>
      <c r="H2427" s="334" t="s">
        <v>12852</v>
      </c>
      <c r="I2427" s="334" t="s">
        <v>3579</v>
      </c>
      <c r="J2427" s="334" t="s">
        <v>4434</v>
      </c>
      <c r="K2427" s="375">
        <v>30</v>
      </c>
      <c r="L2427" s="373">
        <v>45597</v>
      </c>
      <c r="M2427" s="373">
        <v>45272</v>
      </c>
      <c r="N2427" s="375">
        <v>53.87</v>
      </c>
      <c r="O2427" s="334" t="s">
        <v>20</v>
      </c>
      <c r="P2427" s="334">
        <v>913</v>
      </c>
      <c r="Q2427" s="375" t="s">
        <v>12804</v>
      </c>
      <c r="R2427" s="334">
        <v>53.87</v>
      </c>
      <c r="S2427" s="337">
        <f t="shared" si="148"/>
        <v>-316</v>
      </c>
    </row>
    <row r="2428" spans="1:19" x14ac:dyDescent="0.25">
      <c r="A2428" s="337">
        <v>2436</v>
      </c>
      <c r="B2428" s="334" t="s">
        <v>12853</v>
      </c>
      <c r="C2428" s="375" t="s">
        <v>12828</v>
      </c>
      <c r="D2428" s="334">
        <v>102292</v>
      </c>
      <c r="E2428" s="373">
        <v>45272</v>
      </c>
      <c r="F2428" s="334">
        <v>1949.01</v>
      </c>
      <c r="G2428" s="334" t="s">
        <v>12854</v>
      </c>
      <c r="H2428" s="334" t="s">
        <v>12855</v>
      </c>
      <c r="I2428" s="334" t="s">
        <v>3579</v>
      </c>
      <c r="J2428" s="334" t="s">
        <v>4434</v>
      </c>
      <c r="K2428" s="375">
        <v>10</v>
      </c>
      <c r="L2428" s="375" t="s">
        <v>12773</v>
      </c>
      <c r="M2428" s="375" t="s">
        <v>12828</v>
      </c>
      <c r="N2428" s="375">
        <v>1949.01</v>
      </c>
      <c r="O2428" s="334"/>
      <c r="P2428" s="334"/>
      <c r="Q2428" s="375"/>
      <c r="R2428" s="334"/>
      <c r="S2428" s="337">
        <f t="shared" si="148"/>
        <v>-45282</v>
      </c>
    </row>
    <row r="2429" spans="1:19" x14ac:dyDescent="0.25">
      <c r="A2429" s="337">
        <v>2437</v>
      </c>
      <c r="B2429" s="334" t="s">
        <v>12856</v>
      </c>
      <c r="C2429" s="375" t="s">
        <v>12857</v>
      </c>
      <c r="D2429" s="334">
        <v>4677</v>
      </c>
      <c r="E2429" s="373" t="s">
        <v>12857</v>
      </c>
      <c r="F2429" s="334">
        <v>185.24</v>
      </c>
      <c r="G2429" s="334" t="s">
        <v>11258</v>
      </c>
      <c r="H2429" s="334" t="s">
        <v>4395</v>
      </c>
      <c r="I2429" s="334" t="s">
        <v>3579</v>
      </c>
      <c r="J2429" s="334" t="s">
        <v>4434</v>
      </c>
      <c r="K2429" s="375">
        <v>30</v>
      </c>
      <c r="L2429" s="375" t="s">
        <v>12858</v>
      </c>
      <c r="M2429" s="375" t="s">
        <v>12857</v>
      </c>
      <c r="N2429" s="375">
        <v>185.24</v>
      </c>
      <c r="O2429" s="334" t="s">
        <v>20</v>
      </c>
      <c r="P2429" s="334">
        <v>74</v>
      </c>
      <c r="Q2429" s="375" t="s">
        <v>12723</v>
      </c>
      <c r="R2429" s="334">
        <v>185.24</v>
      </c>
      <c r="S2429" s="337">
        <f t="shared" si="148"/>
        <v>3</v>
      </c>
    </row>
    <row r="2430" spans="1:19" x14ac:dyDescent="0.25">
      <c r="A2430" s="337">
        <v>2438</v>
      </c>
      <c r="B2430" s="334" t="s">
        <v>12859</v>
      </c>
      <c r="C2430" s="375" t="s">
        <v>12857</v>
      </c>
      <c r="D2430" s="334">
        <v>47844</v>
      </c>
      <c r="E2430" s="375" t="s">
        <v>12857</v>
      </c>
      <c r="F2430" s="334">
        <v>60</v>
      </c>
      <c r="G2430" s="334" t="s">
        <v>12057</v>
      </c>
      <c r="H2430" s="334" t="s">
        <v>4395</v>
      </c>
      <c r="I2430" s="334" t="s">
        <v>3579</v>
      </c>
      <c r="J2430" s="334" t="s">
        <v>4434</v>
      </c>
      <c r="K2430" s="375">
        <v>0</v>
      </c>
      <c r="L2430" s="373" t="s">
        <v>12857</v>
      </c>
      <c r="M2430" s="375" t="s">
        <v>12857</v>
      </c>
      <c r="N2430" s="375">
        <v>60</v>
      </c>
      <c r="O2430" s="334" t="s">
        <v>90</v>
      </c>
      <c r="P2430" s="334">
        <v>1</v>
      </c>
      <c r="Q2430" s="375" t="s">
        <v>12857</v>
      </c>
      <c r="R2430" s="334">
        <v>60</v>
      </c>
      <c r="S2430" s="337">
        <f t="shared" si="148"/>
        <v>0</v>
      </c>
    </row>
    <row r="2431" spans="1:19" x14ac:dyDescent="0.25">
      <c r="A2431" s="337">
        <v>2439</v>
      </c>
      <c r="B2431" s="334" t="s">
        <v>12860</v>
      </c>
      <c r="C2431" s="375" t="s">
        <v>12857</v>
      </c>
      <c r="D2431" s="334">
        <v>6836731</v>
      </c>
      <c r="E2431" s="375" t="s">
        <v>12857</v>
      </c>
      <c r="F2431" s="334">
        <v>6372.03</v>
      </c>
      <c r="G2431" s="334" t="s">
        <v>11237</v>
      </c>
      <c r="H2431" s="334" t="s">
        <v>11238</v>
      </c>
      <c r="I2431" s="334" t="s">
        <v>3579</v>
      </c>
      <c r="J2431" s="334" t="s">
        <v>4434</v>
      </c>
      <c r="K2431" s="375">
        <v>15</v>
      </c>
      <c r="L2431" s="373" t="s">
        <v>12861</v>
      </c>
      <c r="M2431" s="375" t="s">
        <v>12862</v>
      </c>
      <c r="N2431" s="375">
        <v>6372.03</v>
      </c>
      <c r="O2431" s="334"/>
      <c r="P2431" s="334"/>
      <c r="Q2431" s="375"/>
      <c r="R2431" s="334"/>
      <c r="S2431" s="337">
        <f t="shared" si="148"/>
        <v>-45290</v>
      </c>
    </row>
    <row r="2432" spans="1:19" x14ac:dyDescent="0.25">
      <c r="A2432" s="337">
        <v>2440</v>
      </c>
      <c r="B2432" s="334" t="s">
        <v>12863</v>
      </c>
      <c r="C2432" s="375" t="s">
        <v>12862</v>
      </c>
      <c r="D2432" s="334">
        <v>3207</v>
      </c>
      <c r="E2432" s="375" t="s">
        <v>12786</v>
      </c>
      <c r="F2432" s="334">
        <v>16908.009999999998</v>
      </c>
      <c r="G2432" s="334" t="s">
        <v>3717</v>
      </c>
      <c r="H2432" s="334" t="s">
        <v>450</v>
      </c>
      <c r="I2432" s="334" t="s">
        <v>3579</v>
      </c>
      <c r="J2432" s="334" t="s">
        <v>4434</v>
      </c>
      <c r="K2432" s="375">
        <v>60</v>
      </c>
      <c r="L2432" s="373" t="s">
        <v>12847</v>
      </c>
      <c r="M2432" s="375" t="s">
        <v>12796</v>
      </c>
      <c r="N2432" s="375">
        <v>16908.009999999998</v>
      </c>
      <c r="O2432" s="334"/>
      <c r="P2432" s="334"/>
      <c r="Q2432" s="375"/>
      <c r="R2432" s="334"/>
      <c r="S2432" s="337">
        <f t="shared" si="148"/>
        <v>-45320</v>
      </c>
    </row>
    <row r="2433" spans="1:19" x14ac:dyDescent="0.25">
      <c r="A2433" s="337">
        <v>2441</v>
      </c>
      <c r="B2433" s="334" t="s">
        <v>12864</v>
      </c>
      <c r="C2433" s="373" t="s">
        <v>12796</v>
      </c>
      <c r="D2433" s="334">
        <v>49001</v>
      </c>
      <c r="E2433" s="373" t="s">
        <v>12857</v>
      </c>
      <c r="F2433" s="334">
        <v>8246.4599999999991</v>
      </c>
      <c r="G2433" s="334" t="s">
        <v>12865</v>
      </c>
      <c r="H2433" s="334" t="s">
        <v>12866</v>
      </c>
      <c r="I2433" s="334" t="s">
        <v>3579</v>
      </c>
      <c r="J2433" s="334" t="s">
        <v>4434</v>
      </c>
      <c r="K2433" s="375">
        <v>30</v>
      </c>
      <c r="L2433" s="373" t="s">
        <v>12858</v>
      </c>
      <c r="M2433" s="375" t="s">
        <v>12796</v>
      </c>
      <c r="N2433" s="375">
        <v>8246.4599999999991</v>
      </c>
      <c r="O2433" s="334" t="s">
        <v>20</v>
      </c>
      <c r="P2433" s="334">
        <v>77</v>
      </c>
      <c r="Q2433" s="375" t="s">
        <v>12688</v>
      </c>
      <c r="R2433" s="334">
        <v>8246.4599999999991</v>
      </c>
      <c r="S2433" s="337">
        <f t="shared" si="148"/>
        <v>8</v>
      </c>
    </row>
    <row r="2434" spans="1:19" x14ac:dyDescent="0.25">
      <c r="A2434" s="337">
        <v>2442</v>
      </c>
      <c r="B2434" s="334" t="s">
        <v>12867</v>
      </c>
      <c r="C2434" s="373" t="s">
        <v>12868</v>
      </c>
      <c r="D2434" s="334">
        <v>10229182614</v>
      </c>
      <c r="E2434" s="373" t="s">
        <v>12786</v>
      </c>
      <c r="F2434" s="334">
        <v>36359.53</v>
      </c>
      <c r="G2434" s="334" t="s">
        <v>3196</v>
      </c>
      <c r="H2434" s="334" t="s">
        <v>4400</v>
      </c>
      <c r="I2434" s="334" t="s">
        <v>3579</v>
      </c>
      <c r="J2434" s="334" t="s">
        <v>4434</v>
      </c>
      <c r="K2434" s="375">
        <v>15</v>
      </c>
      <c r="L2434" s="373" t="s">
        <v>12857</v>
      </c>
      <c r="M2434" s="375" t="s">
        <v>12868</v>
      </c>
      <c r="N2434" s="375">
        <v>36359.53</v>
      </c>
      <c r="O2434" s="334"/>
      <c r="P2434" s="334"/>
      <c r="Q2434" s="375"/>
      <c r="R2434" s="334"/>
      <c r="S2434" s="337">
        <f t="shared" ref="S2434:S2497" si="149">Q2434-L2434</f>
        <v>-45275</v>
      </c>
    </row>
    <row r="2435" spans="1:19" x14ac:dyDescent="0.25">
      <c r="A2435" s="337">
        <v>2443</v>
      </c>
      <c r="B2435" s="334" t="s">
        <v>12869</v>
      </c>
      <c r="C2435" s="375" t="s">
        <v>12868</v>
      </c>
      <c r="D2435" s="334">
        <v>435306</v>
      </c>
      <c r="E2435" s="375" t="s">
        <v>12868</v>
      </c>
      <c r="F2435" s="334">
        <v>4784.74</v>
      </c>
      <c r="G2435" s="334" t="s">
        <v>505</v>
      </c>
      <c r="H2435" s="334" t="s">
        <v>12870</v>
      </c>
      <c r="I2435" s="334" t="s">
        <v>3579</v>
      </c>
      <c r="J2435" s="334" t="s">
        <v>4434</v>
      </c>
      <c r="K2435" s="375">
        <v>15</v>
      </c>
      <c r="L2435" s="373">
        <v>45383</v>
      </c>
      <c r="M2435" s="375" t="s">
        <v>12868</v>
      </c>
      <c r="N2435" s="375">
        <v>4784.74</v>
      </c>
      <c r="O2435" s="334" t="s">
        <v>20</v>
      </c>
      <c r="P2435" s="334">
        <v>1</v>
      </c>
      <c r="Q2435" s="372">
        <v>45413</v>
      </c>
      <c r="R2435" s="334">
        <v>4784.74</v>
      </c>
      <c r="S2435" s="337">
        <f t="shared" si="149"/>
        <v>30</v>
      </c>
    </row>
    <row r="2436" spans="1:19" x14ac:dyDescent="0.25">
      <c r="A2436" s="337">
        <v>2444</v>
      </c>
      <c r="B2436" s="334" t="s">
        <v>12871</v>
      </c>
      <c r="C2436" s="375" t="s">
        <v>12804</v>
      </c>
      <c r="D2436" s="334">
        <v>13346</v>
      </c>
      <c r="E2436" s="375" t="s">
        <v>12868</v>
      </c>
      <c r="F2436" s="334">
        <v>9</v>
      </c>
      <c r="G2436" s="334" t="s">
        <v>1251</v>
      </c>
      <c r="H2436" s="334" t="s">
        <v>92</v>
      </c>
      <c r="I2436" s="334" t="s">
        <v>3579</v>
      </c>
      <c r="J2436" s="334" t="s">
        <v>4434</v>
      </c>
      <c r="K2436" s="375">
        <v>0</v>
      </c>
      <c r="L2436" s="375" t="s">
        <v>12868</v>
      </c>
      <c r="M2436" s="375" t="s">
        <v>12804</v>
      </c>
      <c r="N2436" s="375">
        <v>9</v>
      </c>
      <c r="O2436" s="334" t="s">
        <v>50</v>
      </c>
      <c r="P2436" s="334">
        <v>20568</v>
      </c>
      <c r="Q2436" s="375" t="s">
        <v>12868</v>
      </c>
      <c r="R2436" s="334">
        <v>9</v>
      </c>
      <c r="S2436" s="337">
        <f t="shared" si="149"/>
        <v>0</v>
      </c>
    </row>
    <row r="2437" spans="1:19" x14ac:dyDescent="0.25">
      <c r="A2437" s="337">
        <v>2445</v>
      </c>
      <c r="B2437" s="334" t="s">
        <v>12872</v>
      </c>
      <c r="C2437" s="375" t="s">
        <v>12804</v>
      </c>
      <c r="D2437" s="334">
        <v>559252</v>
      </c>
      <c r="E2437" s="375" t="s">
        <v>12804</v>
      </c>
      <c r="F2437" s="334">
        <v>490.1</v>
      </c>
      <c r="G2437" s="334" t="s">
        <v>12873</v>
      </c>
      <c r="H2437" s="334" t="s">
        <v>4395</v>
      </c>
      <c r="I2437" s="334" t="s">
        <v>3579</v>
      </c>
      <c r="J2437" s="334" t="s">
        <v>4434</v>
      </c>
      <c r="K2437" s="334">
        <v>5</v>
      </c>
      <c r="L2437" s="375" t="s">
        <v>12874</v>
      </c>
      <c r="M2437" s="375" t="s">
        <v>12804</v>
      </c>
      <c r="N2437" s="334">
        <v>490.1</v>
      </c>
      <c r="O2437" s="334" t="s">
        <v>20</v>
      </c>
      <c r="P2437" s="334"/>
      <c r="Q2437" s="375"/>
      <c r="R2437" s="334"/>
      <c r="S2437" s="337">
        <f t="shared" si="149"/>
        <v>-45286</v>
      </c>
    </row>
    <row r="2438" spans="1:19" x14ac:dyDescent="0.25">
      <c r="A2438" s="337">
        <v>2446</v>
      </c>
      <c r="B2438" s="334" t="s">
        <v>12875</v>
      </c>
      <c r="C2438" s="373">
        <v>45287</v>
      </c>
      <c r="D2438" s="334">
        <v>2234</v>
      </c>
      <c r="E2438" s="375" t="s">
        <v>12773</v>
      </c>
      <c r="F2438" s="334">
        <v>8866.07</v>
      </c>
      <c r="G2438" s="334" t="s">
        <v>6262</v>
      </c>
      <c r="H2438" s="334" t="s">
        <v>12876</v>
      </c>
      <c r="I2438" s="334" t="s">
        <v>3579</v>
      </c>
      <c r="J2438" s="334" t="s">
        <v>4434</v>
      </c>
      <c r="K2438" s="334">
        <v>60</v>
      </c>
      <c r="L2438" s="375" t="s">
        <v>12877</v>
      </c>
      <c r="M2438" s="375" t="s">
        <v>12678</v>
      </c>
      <c r="N2438" s="334">
        <v>8866.07</v>
      </c>
      <c r="O2438" s="334"/>
      <c r="P2438" s="334"/>
      <c r="Q2438" s="375"/>
      <c r="R2438" s="334"/>
      <c r="S2438" s="337">
        <f t="shared" si="149"/>
        <v>-45342</v>
      </c>
    </row>
    <row r="2439" spans="1:19" x14ac:dyDescent="0.25">
      <c r="A2439" s="337">
        <v>2447</v>
      </c>
      <c r="B2439" s="334" t="s">
        <v>12878</v>
      </c>
      <c r="C2439" s="373">
        <v>45653</v>
      </c>
      <c r="D2439" s="334">
        <v>13532</v>
      </c>
      <c r="E2439" s="375" t="s">
        <v>12678</v>
      </c>
      <c r="F2439" s="334">
        <v>9</v>
      </c>
      <c r="G2439" s="334" t="s">
        <v>1251</v>
      </c>
      <c r="H2439" s="334" t="s">
        <v>92</v>
      </c>
      <c r="I2439" s="334" t="s">
        <v>3579</v>
      </c>
      <c r="J2439" s="334" t="s">
        <v>4434</v>
      </c>
      <c r="K2439" s="334">
        <v>0</v>
      </c>
      <c r="L2439" s="375" t="s">
        <v>12678</v>
      </c>
      <c r="M2439" s="375" t="s">
        <v>12824</v>
      </c>
      <c r="N2439" s="334">
        <v>9</v>
      </c>
      <c r="O2439" s="334" t="s">
        <v>50</v>
      </c>
      <c r="P2439" s="334">
        <v>20843</v>
      </c>
      <c r="Q2439" s="375" t="s">
        <v>12678</v>
      </c>
      <c r="R2439" s="334">
        <v>9</v>
      </c>
      <c r="S2439" s="337">
        <f t="shared" si="149"/>
        <v>0</v>
      </c>
    </row>
    <row r="2440" spans="1:19" x14ac:dyDescent="0.25">
      <c r="A2440" s="337">
        <v>2448</v>
      </c>
      <c r="B2440" s="334" t="s">
        <v>12925</v>
      </c>
      <c r="C2440" s="373">
        <v>45243</v>
      </c>
      <c r="D2440" s="332">
        <v>12085064</v>
      </c>
      <c r="E2440" s="333">
        <v>45236</v>
      </c>
      <c r="F2440" s="332">
        <v>3279.4</v>
      </c>
      <c r="G2440" s="332" t="s">
        <v>5848</v>
      </c>
      <c r="H2440" s="332" t="s">
        <v>222</v>
      </c>
      <c r="I2440" s="334" t="s">
        <v>3579</v>
      </c>
      <c r="J2440" s="332" t="s">
        <v>9687</v>
      </c>
      <c r="K2440" s="332"/>
      <c r="L2440" s="332"/>
      <c r="M2440" s="332"/>
      <c r="N2440" s="332"/>
      <c r="O2440" s="332"/>
      <c r="P2440" s="332"/>
      <c r="Q2440" s="332"/>
      <c r="R2440" s="332"/>
      <c r="S2440" s="337">
        <f t="shared" si="149"/>
        <v>0</v>
      </c>
    </row>
    <row r="2441" spans="1:19" x14ac:dyDescent="0.25">
      <c r="A2441" s="337">
        <v>2449</v>
      </c>
      <c r="B2441" s="334" t="s">
        <v>12926</v>
      </c>
      <c r="C2441" s="373">
        <v>45243</v>
      </c>
      <c r="D2441" s="332">
        <v>12085063</v>
      </c>
      <c r="E2441" s="333">
        <v>45236</v>
      </c>
      <c r="F2441" s="332">
        <v>77.349999999999994</v>
      </c>
      <c r="G2441" s="332" t="s">
        <v>5848</v>
      </c>
      <c r="H2441" s="332" t="s">
        <v>12444</v>
      </c>
      <c r="I2441" s="334" t="s">
        <v>3579</v>
      </c>
      <c r="J2441" s="332" t="s">
        <v>9687</v>
      </c>
      <c r="K2441" s="332"/>
      <c r="L2441" s="332"/>
      <c r="M2441" s="332"/>
      <c r="N2441" s="332"/>
      <c r="O2441" s="332"/>
      <c r="P2441" s="332"/>
      <c r="Q2441" s="332"/>
      <c r="R2441" s="332"/>
      <c r="S2441" s="337">
        <f t="shared" si="149"/>
        <v>0</v>
      </c>
    </row>
    <row r="2442" spans="1:19" x14ac:dyDescent="0.25">
      <c r="A2442" s="337">
        <v>2450</v>
      </c>
      <c r="B2442" s="334" t="s">
        <v>12927</v>
      </c>
      <c r="C2442" s="373">
        <v>45243</v>
      </c>
      <c r="D2442" s="332">
        <v>10416220</v>
      </c>
      <c r="E2442" s="333">
        <v>45206</v>
      </c>
      <c r="F2442" s="332">
        <v>75.099999999999994</v>
      </c>
      <c r="G2442" s="332" t="s">
        <v>263</v>
      </c>
      <c r="H2442" s="332" t="s">
        <v>2</v>
      </c>
      <c r="I2442" s="334" t="s">
        <v>3579</v>
      </c>
      <c r="J2442" s="332" t="s">
        <v>8687</v>
      </c>
      <c r="K2442" s="332"/>
      <c r="L2442" s="332"/>
      <c r="M2442" s="332"/>
      <c r="N2442" s="332"/>
      <c r="O2442" s="332"/>
      <c r="P2442" s="332"/>
      <c r="Q2442" s="332"/>
      <c r="R2442" s="332"/>
      <c r="S2442" s="337">
        <f t="shared" si="149"/>
        <v>0</v>
      </c>
    </row>
    <row r="2443" spans="1:19" x14ac:dyDescent="0.25">
      <c r="A2443" s="337">
        <v>2451</v>
      </c>
      <c r="B2443" s="334" t="s">
        <v>12928</v>
      </c>
      <c r="C2443" s="373">
        <v>45243</v>
      </c>
      <c r="D2443" s="332">
        <v>20677</v>
      </c>
      <c r="E2443" s="333">
        <v>45240</v>
      </c>
      <c r="F2443" s="332">
        <v>4909.71</v>
      </c>
      <c r="G2443" s="332" t="s">
        <v>12934</v>
      </c>
      <c r="H2443" s="332" t="s">
        <v>12936</v>
      </c>
      <c r="I2443" s="334" t="s">
        <v>3579</v>
      </c>
      <c r="J2443" s="332" t="s">
        <v>9687</v>
      </c>
      <c r="K2443" s="332"/>
      <c r="L2443" s="332"/>
      <c r="M2443" s="332"/>
      <c r="N2443" s="332"/>
      <c r="O2443" s="332"/>
      <c r="P2443" s="332"/>
      <c r="Q2443" s="332"/>
      <c r="R2443" s="332"/>
      <c r="S2443" s="337">
        <f t="shared" si="149"/>
        <v>0</v>
      </c>
    </row>
    <row r="2444" spans="1:19" x14ac:dyDescent="0.25">
      <c r="A2444" s="337">
        <v>2452</v>
      </c>
      <c r="B2444" s="334" t="s">
        <v>12929</v>
      </c>
      <c r="C2444" s="373">
        <v>45243</v>
      </c>
      <c r="D2444" s="332">
        <v>20678</v>
      </c>
      <c r="E2444" s="333">
        <v>45240</v>
      </c>
      <c r="F2444" s="332">
        <v>1071</v>
      </c>
      <c r="G2444" s="332" t="s">
        <v>12934</v>
      </c>
      <c r="H2444" s="332" t="s">
        <v>12937</v>
      </c>
      <c r="I2444" s="334" t="s">
        <v>3579</v>
      </c>
      <c r="J2444" s="332" t="s">
        <v>9687</v>
      </c>
      <c r="K2444" s="332"/>
      <c r="L2444" s="332"/>
      <c r="M2444" s="332"/>
      <c r="N2444" s="332"/>
      <c r="O2444" s="332"/>
      <c r="P2444" s="332"/>
      <c r="Q2444" s="332"/>
      <c r="R2444" s="332"/>
      <c r="S2444" s="337">
        <f t="shared" si="149"/>
        <v>0</v>
      </c>
    </row>
    <row r="2445" spans="1:19" x14ac:dyDescent="0.25">
      <c r="A2445" s="337">
        <v>2453</v>
      </c>
      <c r="B2445" s="334" t="s">
        <v>12930</v>
      </c>
      <c r="C2445" s="373">
        <v>45244</v>
      </c>
      <c r="D2445" s="332">
        <v>21148</v>
      </c>
      <c r="E2445" s="333">
        <v>45244</v>
      </c>
      <c r="F2445" s="332">
        <v>50</v>
      </c>
      <c r="G2445" s="332" t="s">
        <v>396</v>
      </c>
      <c r="H2445" s="332" t="s">
        <v>12938</v>
      </c>
      <c r="I2445" s="334" t="s">
        <v>3579</v>
      </c>
      <c r="J2445" s="332" t="s">
        <v>8129</v>
      </c>
      <c r="K2445" s="332"/>
      <c r="L2445" s="332"/>
      <c r="M2445" s="332"/>
      <c r="N2445" s="332"/>
      <c r="O2445" s="332"/>
      <c r="P2445" s="332"/>
      <c r="Q2445" s="332"/>
      <c r="R2445" s="332"/>
      <c r="S2445" s="337">
        <f t="shared" si="149"/>
        <v>0</v>
      </c>
    </row>
    <row r="2446" spans="1:19" x14ac:dyDescent="0.25">
      <c r="A2446" s="337">
        <v>2454</v>
      </c>
      <c r="B2446" s="334" t="s">
        <v>9304</v>
      </c>
      <c r="C2446" s="373">
        <v>45245</v>
      </c>
      <c r="D2446" s="332">
        <v>300777</v>
      </c>
      <c r="E2446" s="333">
        <v>45230</v>
      </c>
      <c r="F2446" s="332">
        <v>1844.93</v>
      </c>
      <c r="G2446" s="332" t="s">
        <v>11005</v>
      </c>
      <c r="H2446" s="332" t="s">
        <v>212</v>
      </c>
      <c r="I2446" s="334" t="s">
        <v>3579</v>
      </c>
      <c r="J2446" s="332" t="s">
        <v>12217</v>
      </c>
      <c r="K2446" s="332"/>
      <c r="L2446" s="332"/>
      <c r="M2446" s="332"/>
      <c r="N2446" s="332"/>
      <c r="O2446" s="332"/>
      <c r="P2446" s="332"/>
      <c r="Q2446" s="332"/>
      <c r="R2446" s="332"/>
      <c r="S2446" s="337">
        <f t="shared" si="149"/>
        <v>0</v>
      </c>
    </row>
    <row r="2447" spans="1:19" x14ac:dyDescent="0.25">
      <c r="A2447" s="337">
        <v>2455</v>
      </c>
      <c r="B2447" s="334" t="s">
        <v>9305</v>
      </c>
      <c r="C2447" s="373">
        <v>45245</v>
      </c>
      <c r="D2447" s="332">
        <v>300778</v>
      </c>
      <c r="E2447" s="333">
        <v>45230</v>
      </c>
      <c r="F2447" s="332">
        <v>101.42</v>
      </c>
      <c r="G2447" s="332" t="s">
        <v>11005</v>
      </c>
      <c r="H2447" s="332" t="s">
        <v>212</v>
      </c>
      <c r="I2447" s="334" t="s">
        <v>3579</v>
      </c>
      <c r="J2447" s="332" t="s">
        <v>12217</v>
      </c>
      <c r="K2447" s="332"/>
      <c r="L2447" s="332"/>
      <c r="M2447" s="332"/>
      <c r="N2447" s="332"/>
      <c r="O2447" s="332"/>
      <c r="P2447" s="332"/>
      <c r="Q2447" s="332"/>
      <c r="R2447" s="332"/>
      <c r="S2447" s="337">
        <f t="shared" si="149"/>
        <v>0</v>
      </c>
    </row>
    <row r="2448" spans="1:19" x14ac:dyDescent="0.25">
      <c r="A2448" s="337">
        <v>2456</v>
      </c>
      <c r="B2448" s="334" t="s">
        <v>12931</v>
      </c>
      <c r="C2448" s="373">
        <v>45245</v>
      </c>
      <c r="D2448" s="332">
        <v>1458700</v>
      </c>
      <c r="E2448" s="333">
        <v>45230</v>
      </c>
      <c r="F2448" s="332">
        <v>3221.44</v>
      </c>
      <c r="G2448" s="332" t="s">
        <v>611</v>
      </c>
      <c r="H2448" s="332" t="s">
        <v>12902</v>
      </c>
      <c r="I2448" s="334" t="s">
        <v>3579</v>
      </c>
      <c r="J2448" s="332" t="s">
        <v>8687</v>
      </c>
      <c r="K2448" s="332"/>
      <c r="L2448" s="332"/>
      <c r="M2448" s="332"/>
      <c r="N2448" s="332"/>
      <c r="O2448" s="332"/>
      <c r="P2448" s="332"/>
      <c r="Q2448" s="332"/>
      <c r="R2448" s="332"/>
      <c r="S2448" s="337">
        <f t="shared" si="149"/>
        <v>0</v>
      </c>
    </row>
    <row r="2449" spans="1:19" x14ac:dyDescent="0.25">
      <c r="A2449" s="337">
        <v>2457</v>
      </c>
      <c r="B2449" s="334" t="s">
        <v>12932</v>
      </c>
      <c r="C2449" s="373">
        <v>45246</v>
      </c>
      <c r="D2449" s="332">
        <v>3028</v>
      </c>
      <c r="E2449" s="333">
        <v>45226</v>
      </c>
      <c r="F2449" s="332">
        <v>137.34</v>
      </c>
      <c r="G2449" s="332" t="s">
        <v>562</v>
      </c>
      <c r="H2449" s="332" t="s">
        <v>8595</v>
      </c>
      <c r="I2449" s="334" t="s">
        <v>3579</v>
      </c>
      <c r="J2449" s="332" t="s">
        <v>8687</v>
      </c>
      <c r="K2449" s="332"/>
      <c r="L2449" s="332"/>
      <c r="M2449" s="332"/>
      <c r="N2449" s="332"/>
      <c r="O2449" s="332"/>
      <c r="P2449" s="332"/>
      <c r="Q2449" s="332"/>
      <c r="R2449" s="332"/>
      <c r="S2449" s="337">
        <f t="shared" si="149"/>
        <v>0</v>
      </c>
    </row>
    <row r="2450" spans="1:19" x14ac:dyDescent="0.25">
      <c r="A2450" s="337">
        <v>2458</v>
      </c>
      <c r="B2450" s="334" t="s">
        <v>12933</v>
      </c>
      <c r="C2450" s="373">
        <v>45246</v>
      </c>
      <c r="D2450" s="332">
        <v>1641760</v>
      </c>
      <c r="E2450" s="333">
        <v>45239</v>
      </c>
      <c r="F2450" s="332">
        <v>1.95</v>
      </c>
      <c r="G2450" s="332" t="s">
        <v>8847</v>
      </c>
      <c r="H2450" s="332" t="s">
        <v>2976</v>
      </c>
      <c r="I2450" s="334" t="s">
        <v>3579</v>
      </c>
      <c r="J2450" s="332" t="s">
        <v>8687</v>
      </c>
      <c r="K2450" s="332"/>
      <c r="L2450" s="332"/>
      <c r="M2450" s="332"/>
      <c r="N2450" s="332"/>
      <c r="O2450" s="332"/>
      <c r="P2450" s="332"/>
      <c r="Q2450" s="332"/>
      <c r="R2450" s="332"/>
      <c r="S2450" s="337">
        <f t="shared" si="149"/>
        <v>0</v>
      </c>
    </row>
    <row r="2451" spans="1:19" x14ac:dyDescent="0.25">
      <c r="A2451" s="337">
        <v>2459</v>
      </c>
      <c r="B2451" s="334" t="s">
        <v>7638</v>
      </c>
      <c r="C2451" s="373">
        <v>45246</v>
      </c>
      <c r="D2451" s="332">
        <v>5601027</v>
      </c>
      <c r="E2451" s="333">
        <v>45246</v>
      </c>
      <c r="F2451" s="332">
        <v>8276.4500000000007</v>
      </c>
      <c r="G2451" s="332" t="s">
        <v>12935</v>
      </c>
      <c r="H2451" s="332" t="s">
        <v>12939</v>
      </c>
      <c r="I2451" s="334" t="s">
        <v>3579</v>
      </c>
      <c r="J2451" s="332" t="s">
        <v>8687</v>
      </c>
      <c r="K2451" s="332"/>
      <c r="L2451" s="332"/>
      <c r="M2451" s="332"/>
      <c r="N2451" s="332"/>
      <c r="O2451" s="332"/>
      <c r="P2451" s="332"/>
      <c r="Q2451" s="332"/>
      <c r="R2451" s="332"/>
      <c r="S2451" s="337">
        <f t="shared" si="149"/>
        <v>0</v>
      </c>
    </row>
    <row r="2452" spans="1:19" x14ac:dyDescent="0.25">
      <c r="A2452" s="337">
        <v>2460</v>
      </c>
      <c r="B2452" s="334" t="s">
        <v>7647</v>
      </c>
      <c r="C2452" s="373">
        <v>45247</v>
      </c>
      <c r="D2452" s="332">
        <v>2173839</v>
      </c>
      <c r="E2452" s="333">
        <v>45246</v>
      </c>
      <c r="F2452" s="332">
        <v>27042.75</v>
      </c>
      <c r="G2452" s="332" t="s">
        <v>8931</v>
      </c>
      <c r="H2452" s="332" t="s">
        <v>11142</v>
      </c>
      <c r="I2452" s="334" t="s">
        <v>3579</v>
      </c>
      <c r="J2452" s="332" t="s">
        <v>11133</v>
      </c>
      <c r="K2452" s="332"/>
      <c r="L2452" s="332"/>
      <c r="M2452" s="332"/>
      <c r="N2452" s="332"/>
      <c r="O2452" s="332"/>
      <c r="P2452" s="332"/>
      <c r="Q2452" s="332"/>
      <c r="R2452" s="332"/>
      <c r="S2452" s="337">
        <f t="shared" si="149"/>
        <v>0</v>
      </c>
    </row>
    <row r="2453" spans="1:19" x14ac:dyDescent="0.25">
      <c r="A2453" s="337">
        <v>2461</v>
      </c>
      <c r="B2453" s="334" t="s">
        <v>2077</v>
      </c>
      <c r="C2453" s="373">
        <v>45247</v>
      </c>
      <c r="D2453" s="332">
        <v>20803</v>
      </c>
      <c r="E2453" s="333">
        <v>45247</v>
      </c>
      <c r="F2453" s="332">
        <v>137.30000000000001</v>
      </c>
      <c r="G2453" s="332" t="s">
        <v>12213</v>
      </c>
      <c r="H2453" s="332" t="s">
        <v>2324</v>
      </c>
      <c r="I2453" s="334" t="s">
        <v>3579</v>
      </c>
      <c r="J2453" s="332" t="s">
        <v>9687</v>
      </c>
      <c r="K2453" s="332"/>
      <c r="L2453" s="332"/>
      <c r="M2453" s="332"/>
      <c r="N2453" s="332"/>
      <c r="O2453" s="332"/>
      <c r="P2453" s="332"/>
      <c r="Q2453" s="332"/>
      <c r="R2453" s="332"/>
      <c r="S2453" s="337">
        <f t="shared" si="149"/>
        <v>0</v>
      </c>
    </row>
    <row r="2454" spans="1:19" x14ac:dyDescent="0.25">
      <c r="A2454" s="337">
        <v>2462</v>
      </c>
      <c r="B2454" s="334" t="s">
        <v>12940</v>
      </c>
      <c r="C2454" s="333">
        <v>45247</v>
      </c>
      <c r="D2454" s="332">
        <v>20790</v>
      </c>
      <c r="E2454" s="333">
        <v>45246</v>
      </c>
      <c r="F2454" s="332">
        <v>2779.84</v>
      </c>
      <c r="G2454" s="332" t="s">
        <v>12213</v>
      </c>
      <c r="H2454" s="332" t="s">
        <v>11872</v>
      </c>
      <c r="I2454" s="334" t="s">
        <v>3579</v>
      </c>
      <c r="J2454" s="332" t="s">
        <v>9687</v>
      </c>
      <c r="K2454" s="332"/>
      <c r="L2454" s="332"/>
      <c r="M2454" s="332"/>
      <c r="N2454" s="332"/>
      <c r="O2454" s="332"/>
      <c r="P2454" s="332"/>
      <c r="Q2454" s="332"/>
      <c r="R2454" s="332"/>
      <c r="S2454" s="337">
        <f t="shared" si="149"/>
        <v>0</v>
      </c>
    </row>
    <row r="2455" spans="1:19" x14ac:dyDescent="0.25">
      <c r="A2455" s="337">
        <v>2463</v>
      </c>
      <c r="B2455" s="334" t="s">
        <v>9310</v>
      </c>
      <c r="C2455" s="333">
        <v>45250</v>
      </c>
      <c r="D2455" s="332">
        <v>24000425874</v>
      </c>
      <c r="E2455" s="333">
        <v>45230</v>
      </c>
      <c r="F2455" s="332">
        <v>529.53</v>
      </c>
      <c r="G2455" s="332" t="s">
        <v>11122</v>
      </c>
      <c r="H2455" s="332" t="s">
        <v>11911</v>
      </c>
      <c r="I2455" s="334" t="s">
        <v>3579</v>
      </c>
      <c r="J2455" s="332" t="s">
        <v>9687</v>
      </c>
      <c r="K2455" s="332"/>
      <c r="L2455" s="332"/>
      <c r="M2455" s="332"/>
      <c r="N2455" s="332"/>
      <c r="O2455" s="332"/>
      <c r="P2455" s="332"/>
      <c r="Q2455" s="332"/>
      <c r="R2455" s="332"/>
      <c r="S2455" s="337">
        <f t="shared" si="149"/>
        <v>0</v>
      </c>
    </row>
    <row r="2456" spans="1:19" x14ac:dyDescent="0.25">
      <c r="A2456" s="337">
        <v>2464</v>
      </c>
      <c r="B2456" s="334" t="s">
        <v>12941</v>
      </c>
      <c r="C2456" s="333">
        <v>45250</v>
      </c>
      <c r="D2456" s="332">
        <v>13749194</v>
      </c>
      <c r="E2456" s="333">
        <v>45230</v>
      </c>
      <c r="F2456" s="332">
        <v>344.96</v>
      </c>
      <c r="G2456" s="332" t="s">
        <v>1709</v>
      </c>
      <c r="H2456" s="332" t="s">
        <v>12902</v>
      </c>
      <c r="I2456" s="334" t="s">
        <v>3579</v>
      </c>
      <c r="J2456" s="332" t="s">
        <v>8687</v>
      </c>
      <c r="K2456" s="332"/>
      <c r="L2456" s="332"/>
      <c r="M2456" s="332"/>
      <c r="N2456" s="332"/>
      <c r="O2456" s="332"/>
      <c r="P2456" s="332"/>
      <c r="Q2456" s="332"/>
      <c r="R2456" s="332"/>
      <c r="S2456" s="337">
        <f t="shared" si="149"/>
        <v>0</v>
      </c>
    </row>
    <row r="2457" spans="1:19" x14ac:dyDescent="0.25">
      <c r="A2457" s="337">
        <v>2465</v>
      </c>
      <c r="B2457" s="334" t="s">
        <v>12942</v>
      </c>
      <c r="C2457" s="333">
        <v>45250</v>
      </c>
      <c r="D2457" s="332">
        <v>4375</v>
      </c>
      <c r="E2457" s="333">
        <v>45245</v>
      </c>
      <c r="F2457" s="332">
        <v>530</v>
      </c>
      <c r="G2457" s="332" t="s">
        <v>12799</v>
      </c>
      <c r="H2457" s="332" t="s">
        <v>219</v>
      </c>
      <c r="I2457" s="334" t="s">
        <v>3579</v>
      </c>
      <c r="J2457" s="332" t="s">
        <v>5227</v>
      </c>
      <c r="K2457" s="332"/>
      <c r="L2457" s="332"/>
      <c r="M2457" s="332"/>
      <c r="N2457" s="332"/>
      <c r="O2457" s="332"/>
      <c r="P2457" s="332"/>
      <c r="Q2457" s="332"/>
      <c r="R2457" s="332"/>
      <c r="S2457" s="337">
        <f t="shared" si="149"/>
        <v>0</v>
      </c>
    </row>
    <row r="2458" spans="1:19" x14ac:dyDescent="0.25">
      <c r="A2458" s="337">
        <v>2466</v>
      </c>
      <c r="B2458" s="334" t="s">
        <v>12943</v>
      </c>
      <c r="C2458" s="333">
        <v>45250</v>
      </c>
      <c r="D2458" s="332">
        <v>185</v>
      </c>
      <c r="E2458" s="333">
        <v>45246</v>
      </c>
      <c r="F2458" s="332">
        <v>530</v>
      </c>
      <c r="G2458" s="332" t="s">
        <v>562</v>
      </c>
      <c r="H2458" s="332" t="s">
        <v>219</v>
      </c>
      <c r="I2458" s="334" t="s">
        <v>3579</v>
      </c>
      <c r="J2458" s="332" t="s">
        <v>9687</v>
      </c>
      <c r="K2458" s="332"/>
      <c r="L2458" s="332"/>
      <c r="M2458" s="332"/>
      <c r="N2458" s="332"/>
      <c r="O2458" s="332"/>
      <c r="P2458" s="332"/>
      <c r="Q2458" s="332"/>
      <c r="R2458" s="332"/>
      <c r="S2458" s="337">
        <f t="shared" si="149"/>
        <v>0</v>
      </c>
    </row>
    <row r="2459" spans="1:19" x14ac:dyDescent="0.25">
      <c r="A2459" s="337">
        <v>2467</v>
      </c>
      <c r="B2459" s="334" t="s">
        <v>12944</v>
      </c>
      <c r="C2459" s="333">
        <v>45251</v>
      </c>
      <c r="D2459" s="332">
        <v>70</v>
      </c>
      <c r="E2459" s="333">
        <v>45246</v>
      </c>
      <c r="F2459" s="332">
        <v>250</v>
      </c>
      <c r="G2459" s="332" t="s">
        <v>12951</v>
      </c>
      <c r="H2459" s="332" t="s">
        <v>219</v>
      </c>
      <c r="I2459" s="334" t="s">
        <v>3579</v>
      </c>
      <c r="J2459" s="332" t="s">
        <v>11322</v>
      </c>
      <c r="K2459" s="332"/>
      <c r="L2459" s="332"/>
      <c r="M2459" s="332"/>
      <c r="N2459" s="332"/>
      <c r="O2459" s="332"/>
      <c r="P2459" s="332"/>
      <c r="Q2459" s="332"/>
      <c r="R2459" s="332"/>
      <c r="S2459" s="337">
        <f t="shared" si="149"/>
        <v>0</v>
      </c>
    </row>
    <row r="2460" spans="1:19" x14ac:dyDescent="0.25">
      <c r="A2460" s="337">
        <v>2468</v>
      </c>
      <c r="B2460" s="334" t="s">
        <v>12945</v>
      </c>
      <c r="C2460" s="333">
        <v>45251</v>
      </c>
      <c r="D2460" s="332">
        <v>2959</v>
      </c>
      <c r="E2460" s="333">
        <v>45244</v>
      </c>
      <c r="F2460" s="332">
        <v>981.75</v>
      </c>
      <c r="G2460" s="332" t="s">
        <v>11431</v>
      </c>
      <c r="H2460" s="332" t="s">
        <v>2175</v>
      </c>
      <c r="I2460" s="334" t="s">
        <v>3579</v>
      </c>
      <c r="J2460" s="332" t="s">
        <v>9687</v>
      </c>
      <c r="K2460" s="332"/>
      <c r="L2460" s="332"/>
      <c r="M2460" s="332"/>
      <c r="N2460" s="332"/>
      <c r="O2460" s="332"/>
      <c r="P2460" s="332"/>
      <c r="Q2460" s="332"/>
      <c r="R2460" s="332"/>
      <c r="S2460" s="337">
        <f t="shared" si="149"/>
        <v>0</v>
      </c>
    </row>
    <row r="2461" spans="1:19" x14ac:dyDescent="0.25">
      <c r="A2461" s="337">
        <v>2469</v>
      </c>
      <c r="B2461" s="334" t="s">
        <v>12946</v>
      </c>
      <c r="C2461" s="333">
        <v>45251</v>
      </c>
      <c r="D2461" s="332">
        <v>7005</v>
      </c>
      <c r="E2461" s="333">
        <v>45246</v>
      </c>
      <c r="F2461" s="332">
        <v>9</v>
      </c>
      <c r="G2461" s="332" t="s">
        <v>12952</v>
      </c>
      <c r="H2461" s="332" t="s">
        <v>12955</v>
      </c>
      <c r="I2461" s="334" t="s">
        <v>3579</v>
      </c>
      <c r="J2461" s="332" t="s">
        <v>8687</v>
      </c>
      <c r="K2461" s="332"/>
      <c r="L2461" s="332"/>
      <c r="M2461" s="332"/>
      <c r="N2461" s="332"/>
      <c r="O2461" s="332"/>
      <c r="P2461" s="332"/>
      <c r="Q2461" s="332"/>
      <c r="R2461" s="332"/>
      <c r="S2461" s="337">
        <f t="shared" si="149"/>
        <v>0</v>
      </c>
    </row>
    <row r="2462" spans="1:19" x14ac:dyDescent="0.25">
      <c r="A2462" s="337">
        <v>2470</v>
      </c>
      <c r="B2462" s="334" t="s">
        <v>9313</v>
      </c>
      <c r="C2462" s="333">
        <v>45251</v>
      </c>
      <c r="D2462" s="332">
        <v>235780</v>
      </c>
      <c r="E2462" s="333">
        <v>45247</v>
      </c>
      <c r="F2462" s="332">
        <v>142.80000000000001</v>
      </c>
      <c r="G2462" s="332" t="s">
        <v>12953</v>
      </c>
      <c r="H2462" s="332" t="s">
        <v>12956</v>
      </c>
      <c r="I2462" s="334" t="s">
        <v>3579</v>
      </c>
      <c r="J2462" s="332" t="s">
        <v>11194</v>
      </c>
      <c r="K2462" s="332"/>
      <c r="L2462" s="332"/>
      <c r="M2462" s="332"/>
      <c r="N2462" s="332"/>
      <c r="O2462" s="332"/>
      <c r="P2462" s="332"/>
      <c r="Q2462" s="332"/>
      <c r="R2462" s="332"/>
      <c r="S2462" s="337">
        <f t="shared" si="149"/>
        <v>0</v>
      </c>
    </row>
    <row r="2463" spans="1:19" x14ac:dyDescent="0.25">
      <c r="A2463" s="337">
        <v>2471</v>
      </c>
      <c r="B2463" s="334" t="s">
        <v>12947</v>
      </c>
      <c r="C2463" s="333">
        <v>45251</v>
      </c>
      <c r="D2463" s="332">
        <v>2000218598</v>
      </c>
      <c r="E2463" s="333">
        <v>45251</v>
      </c>
      <c r="F2463" s="332">
        <v>73</v>
      </c>
      <c r="G2463" s="332" t="s">
        <v>12954</v>
      </c>
      <c r="H2463" s="332" t="s">
        <v>12957</v>
      </c>
      <c r="I2463" s="334" t="s">
        <v>3579</v>
      </c>
      <c r="J2463" s="332" t="s">
        <v>9687</v>
      </c>
      <c r="K2463" s="332"/>
      <c r="L2463" s="332"/>
      <c r="M2463" s="332"/>
      <c r="N2463" s="332"/>
      <c r="O2463" s="332"/>
      <c r="P2463" s="332"/>
      <c r="Q2463" s="332"/>
      <c r="R2463" s="332"/>
      <c r="S2463" s="337">
        <f t="shared" si="149"/>
        <v>0</v>
      </c>
    </row>
    <row r="2464" spans="1:19" x14ac:dyDescent="0.25">
      <c r="A2464" s="337">
        <v>2472</v>
      </c>
      <c r="B2464" s="334" t="s">
        <v>12948</v>
      </c>
      <c r="C2464" s="333">
        <v>45252</v>
      </c>
      <c r="D2464" s="332">
        <v>20842</v>
      </c>
      <c r="E2464" s="333">
        <v>45252</v>
      </c>
      <c r="F2464" s="332">
        <v>382.39</v>
      </c>
      <c r="G2464" s="332" t="s">
        <v>12213</v>
      </c>
      <c r="H2464" s="332" t="s">
        <v>10448</v>
      </c>
      <c r="I2464" s="334" t="s">
        <v>3579</v>
      </c>
      <c r="J2464" s="332" t="s">
        <v>9687</v>
      </c>
      <c r="K2464" s="332"/>
      <c r="L2464" s="332"/>
      <c r="M2464" s="332"/>
      <c r="N2464" s="332"/>
      <c r="O2464" s="332"/>
      <c r="P2464" s="332"/>
      <c r="Q2464" s="332"/>
      <c r="R2464" s="332"/>
      <c r="S2464" s="337">
        <f t="shared" si="149"/>
        <v>0</v>
      </c>
    </row>
    <row r="2465" spans="1:19" x14ac:dyDescent="0.25">
      <c r="A2465" s="337">
        <v>2473</v>
      </c>
      <c r="B2465" s="334" t="s">
        <v>12949</v>
      </c>
      <c r="C2465" s="333">
        <v>45253</v>
      </c>
      <c r="D2465" s="366">
        <v>124031602007396</v>
      </c>
      <c r="E2465" s="333">
        <v>45253</v>
      </c>
      <c r="F2465" s="332">
        <v>139.01</v>
      </c>
      <c r="G2465" s="332" t="s">
        <v>8</v>
      </c>
      <c r="H2465" s="332" t="s">
        <v>10894</v>
      </c>
      <c r="I2465" s="334" t="s">
        <v>3579</v>
      </c>
      <c r="J2465" s="332" t="s">
        <v>9687</v>
      </c>
      <c r="K2465" s="332"/>
      <c r="L2465" s="332"/>
      <c r="M2465" s="332"/>
      <c r="N2465" s="332"/>
      <c r="O2465" s="332"/>
      <c r="P2465" s="332"/>
      <c r="Q2465" s="332"/>
      <c r="R2465" s="332"/>
      <c r="S2465" s="337">
        <f t="shared" si="149"/>
        <v>0</v>
      </c>
    </row>
    <row r="2466" spans="1:19" x14ac:dyDescent="0.25">
      <c r="A2466" s="337">
        <v>2474</v>
      </c>
      <c r="B2466" s="334" t="s">
        <v>9315</v>
      </c>
      <c r="C2466" s="333">
        <v>45253</v>
      </c>
      <c r="D2466" s="366">
        <v>124031602007397</v>
      </c>
      <c r="E2466" s="333">
        <v>45253</v>
      </c>
      <c r="F2466" s="332">
        <v>139.01</v>
      </c>
      <c r="G2466" s="332" t="s">
        <v>8</v>
      </c>
      <c r="H2466" s="332" t="s">
        <v>10894</v>
      </c>
      <c r="I2466" s="334" t="s">
        <v>3579</v>
      </c>
      <c r="J2466" s="332" t="s">
        <v>9687</v>
      </c>
      <c r="K2466" s="332"/>
      <c r="L2466" s="332"/>
      <c r="M2466" s="332"/>
      <c r="N2466" s="332"/>
      <c r="O2466" s="332"/>
      <c r="P2466" s="332"/>
      <c r="Q2466" s="332"/>
      <c r="R2466" s="332"/>
      <c r="S2466" s="337">
        <f t="shared" si="149"/>
        <v>0</v>
      </c>
    </row>
    <row r="2467" spans="1:19" x14ac:dyDescent="0.25">
      <c r="A2467" s="337">
        <v>2475</v>
      </c>
      <c r="B2467" s="334" t="s">
        <v>12950</v>
      </c>
      <c r="C2467" s="333">
        <v>45253</v>
      </c>
      <c r="D2467" s="332">
        <v>200273675</v>
      </c>
      <c r="E2467" s="333">
        <v>45253</v>
      </c>
      <c r="F2467" s="332">
        <v>995.24</v>
      </c>
      <c r="G2467" s="332" t="s">
        <v>474</v>
      </c>
      <c r="H2467" s="332" t="s">
        <v>12958</v>
      </c>
      <c r="I2467" s="334" t="s">
        <v>3579</v>
      </c>
      <c r="J2467" s="332" t="s">
        <v>9687</v>
      </c>
      <c r="K2467" s="332"/>
      <c r="L2467" s="332"/>
      <c r="M2467" s="332"/>
      <c r="N2467" s="332"/>
      <c r="O2467" s="332"/>
      <c r="P2467" s="332"/>
      <c r="Q2467" s="332"/>
      <c r="R2467" s="332"/>
      <c r="S2467" s="337">
        <f t="shared" si="149"/>
        <v>0</v>
      </c>
    </row>
    <row r="2468" spans="1:19" x14ac:dyDescent="0.25">
      <c r="A2468" s="337">
        <v>2476</v>
      </c>
      <c r="B2468" s="334" t="s">
        <v>12959</v>
      </c>
      <c r="C2468" s="333">
        <v>45254</v>
      </c>
      <c r="D2468" s="332">
        <v>841</v>
      </c>
      <c r="E2468" s="333">
        <v>45252</v>
      </c>
      <c r="F2468" s="332">
        <v>265</v>
      </c>
      <c r="G2468" s="332" t="s">
        <v>12970</v>
      </c>
      <c r="H2468" s="332" t="s">
        <v>219</v>
      </c>
      <c r="I2468" s="334" t="s">
        <v>3579</v>
      </c>
      <c r="J2468" s="332" t="s">
        <v>11704</v>
      </c>
      <c r="K2468" s="332"/>
      <c r="L2468" s="332"/>
      <c r="M2468" s="332"/>
      <c r="N2468" s="332"/>
      <c r="O2468" s="332"/>
      <c r="P2468" s="332"/>
      <c r="Q2468" s="332"/>
      <c r="R2468" s="332"/>
      <c r="S2468" s="337">
        <f t="shared" si="149"/>
        <v>0</v>
      </c>
    </row>
    <row r="2469" spans="1:19" x14ac:dyDescent="0.25">
      <c r="A2469" s="337">
        <v>2477</v>
      </c>
      <c r="B2469" s="334" t="s">
        <v>12960</v>
      </c>
      <c r="C2469" s="333">
        <v>45254</v>
      </c>
      <c r="D2469" s="332">
        <v>23158236</v>
      </c>
      <c r="E2469" s="333">
        <v>45254</v>
      </c>
      <c r="F2469" s="332">
        <v>10300.52</v>
      </c>
      <c r="G2469" s="332" t="s">
        <v>3319</v>
      </c>
      <c r="H2469" s="332" t="s">
        <v>12971</v>
      </c>
      <c r="I2469" s="334" t="s">
        <v>3579</v>
      </c>
      <c r="J2469" s="332" t="s">
        <v>9687</v>
      </c>
      <c r="K2469" s="332"/>
      <c r="L2469" s="332"/>
      <c r="M2469" s="332"/>
      <c r="N2469" s="332"/>
      <c r="O2469" s="332"/>
      <c r="P2469" s="332"/>
      <c r="Q2469" s="332"/>
      <c r="R2469" s="332"/>
      <c r="S2469" s="337">
        <f t="shared" si="149"/>
        <v>0</v>
      </c>
    </row>
    <row r="2470" spans="1:19" x14ac:dyDescent="0.25">
      <c r="A2470" s="337">
        <v>2478</v>
      </c>
      <c r="B2470" s="334" t="s">
        <v>12961</v>
      </c>
      <c r="C2470" s="333">
        <v>45254</v>
      </c>
      <c r="D2470" s="332">
        <v>5200690276</v>
      </c>
      <c r="E2470" s="333">
        <v>45254</v>
      </c>
      <c r="F2470" s="332">
        <v>953.03</v>
      </c>
      <c r="G2470" s="332" t="s">
        <v>1289</v>
      </c>
      <c r="H2470" s="332" t="s">
        <v>12402</v>
      </c>
      <c r="I2470" s="334" t="s">
        <v>3579</v>
      </c>
      <c r="J2470" s="332" t="s">
        <v>9687</v>
      </c>
      <c r="K2470" s="332"/>
      <c r="L2470" s="332"/>
      <c r="M2470" s="332"/>
      <c r="N2470" s="332"/>
      <c r="O2470" s="332"/>
      <c r="P2470" s="332"/>
      <c r="Q2470" s="332"/>
      <c r="R2470" s="332"/>
      <c r="S2470" s="337">
        <f t="shared" si="149"/>
        <v>0</v>
      </c>
    </row>
    <row r="2471" spans="1:19" x14ac:dyDescent="0.25">
      <c r="A2471" s="337">
        <v>2479</v>
      </c>
      <c r="B2471" s="334" t="s">
        <v>12962</v>
      </c>
      <c r="C2471" s="333">
        <v>45254</v>
      </c>
      <c r="D2471" s="332">
        <v>200273797</v>
      </c>
      <c r="E2471" s="333">
        <v>45254</v>
      </c>
      <c r="F2471" s="332">
        <v>265.45</v>
      </c>
      <c r="G2471" s="332" t="s">
        <v>474</v>
      </c>
      <c r="H2471" s="332" t="s">
        <v>12958</v>
      </c>
      <c r="I2471" s="334" t="s">
        <v>3579</v>
      </c>
      <c r="J2471" s="332" t="s">
        <v>9687</v>
      </c>
      <c r="K2471" s="332"/>
      <c r="L2471" s="332"/>
      <c r="M2471" s="332"/>
      <c r="N2471" s="332"/>
      <c r="O2471" s="332"/>
      <c r="P2471" s="332"/>
      <c r="Q2471" s="332"/>
      <c r="R2471" s="332"/>
      <c r="S2471" s="337">
        <f t="shared" si="149"/>
        <v>0</v>
      </c>
    </row>
    <row r="2472" spans="1:19" x14ac:dyDescent="0.25">
      <c r="A2472" s="337">
        <v>2480</v>
      </c>
      <c r="B2472" s="334" t="s">
        <v>12963</v>
      </c>
      <c r="C2472" s="333">
        <v>45257</v>
      </c>
      <c r="D2472" s="332">
        <v>858</v>
      </c>
      <c r="E2472" s="333">
        <v>45252</v>
      </c>
      <c r="F2472" s="332">
        <v>795</v>
      </c>
      <c r="G2472" s="332" t="s">
        <v>12970</v>
      </c>
      <c r="H2472" s="332" t="s">
        <v>219</v>
      </c>
      <c r="I2472" s="334" t="s">
        <v>3579</v>
      </c>
      <c r="J2472" s="332"/>
      <c r="K2472" s="332"/>
      <c r="L2472" s="332"/>
      <c r="M2472" s="332"/>
      <c r="N2472" s="332"/>
      <c r="O2472" s="332"/>
      <c r="P2472" s="332"/>
      <c r="Q2472" s="332"/>
      <c r="R2472" s="332"/>
      <c r="S2472" s="337">
        <f t="shared" si="149"/>
        <v>0</v>
      </c>
    </row>
    <row r="2473" spans="1:19" x14ac:dyDescent="0.25">
      <c r="A2473" s="337">
        <v>2481</v>
      </c>
      <c r="B2473" s="334" t="s">
        <v>12964</v>
      </c>
      <c r="C2473" s="333">
        <v>45257</v>
      </c>
      <c r="D2473" s="332">
        <v>857</v>
      </c>
      <c r="E2473" s="333">
        <v>45252</v>
      </c>
      <c r="F2473" s="332">
        <v>795</v>
      </c>
      <c r="G2473" s="332" t="s">
        <v>12970</v>
      </c>
      <c r="H2473" s="332" t="s">
        <v>79</v>
      </c>
      <c r="I2473" s="334" t="s">
        <v>3579</v>
      </c>
      <c r="J2473" s="332"/>
      <c r="K2473" s="332"/>
      <c r="L2473" s="332"/>
      <c r="M2473" s="332"/>
      <c r="N2473" s="332"/>
      <c r="O2473" s="332"/>
      <c r="P2473" s="332"/>
      <c r="Q2473" s="332"/>
      <c r="R2473" s="332"/>
      <c r="S2473" s="337">
        <f t="shared" si="149"/>
        <v>0</v>
      </c>
    </row>
    <row r="2474" spans="1:19" x14ac:dyDescent="0.25">
      <c r="A2474" s="337">
        <v>2482</v>
      </c>
      <c r="B2474" s="334" t="s">
        <v>12965</v>
      </c>
      <c r="C2474" s="333">
        <v>45257</v>
      </c>
      <c r="D2474" s="332">
        <v>2200183639</v>
      </c>
      <c r="E2474" s="333">
        <v>45250</v>
      </c>
      <c r="F2474" s="332">
        <v>767.93</v>
      </c>
      <c r="G2474" s="332" t="s">
        <v>663</v>
      </c>
      <c r="H2474" s="332" t="s">
        <v>5961</v>
      </c>
      <c r="I2474" s="334" t="s">
        <v>3579</v>
      </c>
      <c r="J2474" s="332" t="s">
        <v>8687</v>
      </c>
      <c r="K2474" s="332"/>
      <c r="L2474" s="332"/>
      <c r="M2474" s="332"/>
      <c r="N2474" s="332"/>
      <c r="O2474" s="332"/>
      <c r="P2474" s="332"/>
      <c r="Q2474" s="332"/>
      <c r="R2474" s="332"/>
      <c r="S2474" s="337">
        <f t="shared" si="149"/>
        <v>0</v>
      </c>
    </row>
    <row r="2475" spans="1:19" x14ac:dyDescent="0.25">
      <c r="A2475" s="337">
        <v>2483</v>
      </c>
      <c r="B2475" s="334" t="s">
        <v>12966</v>
      </c>
      <c r="C2475" s="333">
        <v>45257</v>
      </c>
      <c r="D2475" s="332">
        <v>2200183640</v>
      </c>
      <c r="E2475" s="333">
        <v>45250</v>
      </c>
      <c r="F2475" s="332">
        <v>52241.33</v>
      </c>
      <c r="G2475" s="332" t="s">
        <v>663</v>
      </c>
      <c r="H2475" s="332" t="s">
        <v>5961</v>
      </c>
      <c r="I2475" s="334" t="s">
        <v>3579</v>
      </c>
      <c r="J2475" s="332" t="s">
        <v>8687</v>
      </c>
      <c r="K2475" s="332"/>
      <c r="L2475" s="332"/>
      <c r="M2475" s="332"/>
      <c r="N2475" s="332"/>
      <c r="O2475" s="332"/>
      <c r="P2475" s="332"/>
      <c r="Q2475" s="332"/>
      <c r="R2475" s="332"/>
      <c r="S2475" s="337">
        <f t="shared" si="149"/>
        <v>0</v>
      </c>
    </row>
    <row r="2476" spans="1:19" x14ac:dyDescent="0.25">
      <c r="A2476" s="337">
        <v>2484</v>
      </c>
      <c r="B2476" s="334" t="s">
        <v>12967</v>
      </c>
      <c r="C2476" s="333">
        <v>45257</v>
      </c>
      <c r="D2476" s="332">
        <v>16131737</v>
      </c>
      <c r="E2476" s="333">
        <v>45254</v>
      </c>
      <c r="F2476" s="332">
        <v>365.28</v>
      </c>
      <c r="G2476" s="332" t="s">
        <v>11389</v>
      </c>
      <c r="H2476" s="332" t="s">
        <v>4400</v>
      </c>
      <c r="I2476" s="334" t="s">
        <v>3579</v>
      </c>
      <c r="J2476" s="332" t="s">
        <v>8687</v>
      </c>
      <c r="K2476" s="332"/>
      <c r="L2476" s="332"/>
      <c r="M2476" s="332"/>
      <c r="N2476" s="332"/>
      <c r="O2476" s="332"/>
      <c r="P2476" s="332"/>
      <c r="Q2476" s="332"/>
      <c r="R2476" s="332"/>
      <c r="S2476" s="337">
        <f t="shared" si="149"/>
        <v>0</v>
      </c>
    </row>
    <row r="2477" spans="1:19" x14ac:dyDescent="0.25">
      <c r="A2477" s="337">
        <v>2485</v>
      </c>
      <c r="B2477" s="334" t="s">
        <v>9332</v>
      </c>
      <c r="C2477" s="333">
        <v>45258</v>
      </c>
      <c r="D2477" s="366">
        <v>180015586120</v>
      </c>
      <c r="E2477" s="333">
        <v>45254</v>
      </c>
      <c r="F2477" s="332">
        <v>373.59</v>
      </c>
      <c r="G2477" s="332" t="s">
        <v>11183</v>
      </c>
      <c r="H2477" s="332" t="s">
        <v>12490</v>
      </c>
      <c r="I2477" s="334" t="s">
        <v>3579</v>
      </c>
      <c r="J2477" s="332" t="s">
        <v>8687</v>
      </c>
      <c r="K2477" s="332"/>
      <c r="L2477" s="332"/>
      <c r="M2477" s="332"/>
      <c r="N2477" s="332"/>
      <c r="O2477" s="332"/>
      <c r="P2477" s="332"/>
      <c r="Q2477" s="332"/>
      <c r="R2477" s="332"/>
      <c r="S2477" s="337">
        <f t="shared" si="149"/>
        <v>0</v>
      </c>
    </row>
    <row r="2478" spans="1:19" x14ac:dyDescent="0.25">
      <c r="A2478" s="337">
        <v>2486</v>
      </c>
      <c r="B2478" s="334" t="s">
        <v>12968</v>
      </c>
      <c r="C2478" s="333">
        <v>45258</v>
      </c>
      <c r="D2478" s="366">
        <v>180015586121</v>
      </c>
      <c r="E2478" s="333">
        <v>45254</v>
      </c>
      <c r="F2478" s="332">
        <v>881.62</v>
      </c>
      <c r="G2478" s="332" t="s">
        <v>11183</v>
      </c>
      <c r="H2478" s="332" t="s">
        <v>12490</v>
      </c>
      <c r="I2478" s="334" t="s">
        <v>3579</v>
      </c>
      <c r="J2478" s="332" t="s">
        <v>8687</v>
      </c>
      <c r="K2478" s="332"/>
      <c r="L2478" s="332"/>
      <c r="M2478" s="332"/>
      <c r="N2478" s="332"/>
      <c r="O2478" s="332"/>
      <c r="P2478" s="332"/>
      <c r="Q2478" s="332"/>
      <c r="R2478" s="332"/>
      <c r="S2478" s="337">
        <f t="shared" si="149"/>
        <v>0</v>
      </c>
    </row>
    <row r="2479" spans="1:19" x14ac:dyDescent="0.25">
      <c r="A2479" s="337">
        <v>2487</v>
      </c>
      <c r="B2479" s="334" t="s">
        <v>12969</v>
      </c>
      <c r="C2479" s="333">
        <v>45258</v>
      </c>
      <c r="D2479" s="366">
        <v>180015586122</v>
      </c>
      <c r="E2479" s="333">
        <v>45254</v>
      </c>
      <c r="F2479" s="332">
        <v>527.04999999999995</v>
      </c>
      <c r="G2479" s="332" t="s">
        <v>11183</v>
      </c>
      <c r="H2479" s="332" t="s">
        <v>12490</v>
      </c>
      <c r="I2479" s="334" t="s">
        <v>3579</v>
      </c>
      <c r="J2479" s="332" t="s">
        <v>8687</v>
      </c>
      <c r="K2479" s="332"/>
      <c r="L2479" s="332"/>
      <c r="M2479" s="332"/>
      <c r="N2479" s="332"/>
      <c r="O2479" s="332"/>
      <c r="P2479" s="332"/>
      <c r="Q2479" s="332"/>
      <c r="R2479" s="332"/>
      <c r="S2479" s="337">
        <f t="shared" si="149"/>
        <v>0</v>
      </c>
    </row>
    <row r="2480" spans="1:19" x14ac:dyDescent="0.25">
      <c r="A2480" s="337">
        <v>2488</v>
      </c>
      <c r="B2480" s="334" t="s">
        <v>2161</v>
      </c>
      <c r="C2480" s="333">
        <v>45258</v>
      </c>
      <c r="D2480" s="366">
        <v>180015586126</v>
      </c>
      <c r="E2480" s="333">
        <v>45254</v>
      </c>
      <c r="F2480" s="332">
        <v>769.79</v>
      </c>
      <c r="G2480" s="332" t="s">
        <v>11183</v>
      </c>
      <c r="H2480" s="332" t="s">
        <v>12490</v>
      </c>
      <c r="I2480" s="334" t="s">
        <v>3579</v>
      </c>
      <c r="J2480" s="332" t="s">
        <v>8687</v>
      </c>
      <c r="K2480" s="332"/>
      <c r="L2480" s="332"/>
      <c r="M2480" s="332"/>
      <c r="N2480" s="332"/>
      <c r="O2480" s="332"/>
      <c r="P2480" s="332"/>
      <c r="Q2480" s="332"/>
      <c r="R2480" s="332"/>
      <c r="S2480" s="337">
        <f t="shared" si="149"/>
        <v>0</v>
      </c>
    </row>
    <row r="2481" spans="1:19" x14ac:dyDescent="0.25">
      <c r="A2481" s="337">
        <v>2489</v>
      </c>
      <c r="B2481" s="334" t="s">
        <v>9333</v>
      </c>
      <c r="C2481" s="333">
        <v>45258</v>
      </c>
      <c r="D2481" s="366">
        <v>180015586127</v>
      </c>
      <c r="E2481" s="333">
        <v>45254</v>
      </c>
      <c r="F2481" s="332">
        <v>682.92</v>
      </c>
      <c r="G2481" s="332" t="s">
        <v>11183</v>
      </c>
      <c r="H2481" s="332" t="s">
        <v>12490</v>
      </c>
      <c r="I2481" s="334" t="s">
        <v>3579</v>
      </c>
      <c r="J2481" s="332" t="s">
        <v>8687</v>
      </c>
      <c r="K2481" s="332"/>
      <c r="L2481" s="332"/>
      <c r="M2481" s="332"/>
      <c r="N2481" s="332"/>
      <c r="O2481" s="332"/>
      <c r="P2481" s="332"/>
      <c r="Q2481" s="332"/>
      <c r="R2481" s="332"/>
      <c r="S2481" s="337">
        <f t="shared" si="149"/>
        <v>0</v>
      </c>
    </row>
    <row r="2482" spans="1:19" x14ac:dyDescent="0.25">
      <c r="A2482" s="337">
        <v>2490</v>
      </c>
      <c r="B2482" s="334" t="s">
        <v>9334</v>
      </c>
      <c r="C2482" s="333">
        <v>45258</v>
      </c>
      <c r="D2482" s="366">
        <v>180015586128</v>
      </c>
      <c r="E2482" s="333">
        <v>45254</v>
      </c>
      <c r="F2482" s="332">
        <v>-367.79</v>
      </c>
      <c r="G2482" s="332" t="s">
        <v>11183</v>
      </c>
      <c r="H2482" s="332" t="s">
        <v>12490</v>
      </c>
      <c r="I2482" s="334" t="s">
        <v>3579</v>
      </c>
      <c r="J2482" s="332" t="s">
        <v>8687</v>
      </c>
      <c r="K2482" s="332"/>
      <c r="L2482" s="332"/>
      <c r="M2482" s="332"/>
      <c r="N2482" s="332"/>
      <c r="O2482" s="332"/>
      <c r="P2482" s="332"/>
      <c r="Q2482" s="332"/>
      <c r="R2482" s="332"/>
      <c r="S2482" s="337">
        <f t="shared" si="149"/>
        <v>0</v>
      </c>
    </row>
    <row r="2483" spans="1:19" x14ac:dyDescent="0.25">
      <c r="A2483" s="337">
        <v>2491</v>
      </c>
      <c r="B2483" s="334" t="s">
        <v>12972</v>
      </c>
      <c r="C2483" s="333">
        <v>45258</v>
      </c>
      <c r="D2483" s="366">
        <v>180015586129</v>
      </c>
      <c r="E2483" s="333">
        <v>45254</v>
      </c>
      <c r="F2483" s="332">
        <v>479.56</v>
      </c>
      <c r="G2483" s="332" t="s">
        <v>11183</v>
      </c>
      <c r="H2483" s="332" t="s">
        <v>12490</v>
      </c>
      <c r="I2483" s="334" t="s">
        <v>3579</v>
      </c>
      <c r="J2483" s="332" t="s">
        <v>8687</v>
      </c>
      <c r="K2483" s="332"/>
      <c r="L2483" s="332"/>
      <c r="M2483" s="332"/>
      <c r="N2483" s="332"/>
      <c r="O2483" s="332"/>
      <c r="P2483" s="332"/>
      <c r="Q2483" s="332"/>
      <c r="R2483" s="332"/>
      <c r="S2483" s="337">
        <f t="shared" si="149"/>
        <v>0</v>
      </c>
    </row>
    <row r="2484" spans="1:19" x14ac:dyDescent="0.25">
      <c r="A2484" s="337">
        <v>2492</v>
      </c>
      <c r="B2484" s="334" t="s">
        <v>12973</v>
      </c>
      <c r="C2484" s="333">
        <v>45258</v>
      </c>
      <c r="D2484" s="366">
        <v>180015586131</v>
      </c>
      <c r="E2484" s="333">
        <v>45254</v>
      </c>
      <c r="F2484" s="332">
        <v>280.79000000000002</v>
      </c>
      <c r="G2484" s="332" t="s">
        <v>11183</v>
      </c>
      <c r="H2484" s="332" t="s">
        <v>12490</v>
      </c>
      <c r="I2484" s="334" t="s">
        <v>3579</v>
      </c>
      <c r="J2484" s="332" t="s">
        <v>8687</v>
      </c>
      <c r="K2484" s="332"/>
      <c r="L2484" s="332"/>
      <c r="M2484" s="332"/>
      <c r="N2484" s="332"/>
      <c r="O2484" s="332"/>
      <c r="P2484" s="332"/>
      <c r="Q2484" s="332"/>
      <c r="R2484" s="332"/>
      <c r="S2484" s="337">
        <f t="shared" si="149"/>
        <v>0</v>
      </c>
    </row>
    <row r="2485" spans="1:19" x14ac:dyDescent="0.25">
      <c r="A2485" s="337">
        <v>2493</v>
      </c>
      <c r="B2485" s="334" t="s">
        <v>12974</v>
      </c>
      <c r="C2485" s="333">
        <v>45258</v>
      </c>
      <c r="D2485" s="366">
        <v>180015586132</v>
      </c>
      <c r="E2485" s="333">
        <v>45254</v>
      </c>
      <c r="F2485" s="332">
        <v>49.35</v>
      </c>
      <c r="G2485" s="332" t="s">
        <v>11183</v>
      </c>
      <c r="H2485" s="332" t="s">
        <v>12490</v>
      </c>
      <c r="I2485" s="334" t="s">
        <v>3579</v>
      </c>
      <c r="J2485" s="332" t="s">
        <v>8687</v>
      </c>
      <c r="K2485" s="332"/>
      <c r="L2485" s="332"/>
      <c r="M2485" s="332"/>
      <c r="N2485" s="332"/>
      <c r="O2485" s="332"/>
      <c r="P2485" s="332"/>
      <c r="Q2485" s="332"/>
      <c r="R2485" s="332"/>
      <c r="S2485" s="337">
        <f t="shared" si="149"/>
        <v>0</v>
      </c>
    </row>
    <row r="2486" spans="1:19" x14ac:dyDescent="0.25">
      <c r="A2486" s="337">
        <v>2494</v>
      </c>
      <c r="B2486" s="334" t="s">
        <v>12975</v>
      </c>
      <c r="C2486" s="333">
        <v>45258</v>
      </c>
      <c r="D2486" s="366">
        <v>180015586133</v>
      </c>
      <c r="E2486" s="333">
        <v>45254</v>
      </c>
      <c r="F2486" s="332">
        <v>867.34</v>
      </c>
      <c r="G2486" s="332" t="s">
        <v>11183</v>
      </c>
      <c r="H2486" s="332" t="s">
        <v>12490</v>
      </c>
      <c r="I2486" s="334" t="s">
        <v>3579</v>
      </c>
      <c r="J2486" s="332" t="s">
        <v>8687</v>
      </c>
      <c r="K2486" s="332"/>
      <c r="L2486" s="332"/>
      <c r="M2486" s="332"/>
      <c r="N2486" s="332"/>
      <c r="O2486" s="332"/>
      <c r="P2486" s="332"/>
      <c r="Q2486" s="332"/>
      <c r="R2486" s="332"/>
      <c r="S2486" s="337">
        <f t="shared" si="149"/>
        <v>0</v>
      </c>
    </row>
    <row r="2487" spans="1:19" x14ac:dyDescent="0.25">
      <c r="A2487" s="337">
        <v>2495</v>
      </c>
      <c r="B2487" s="334" t="s">
        <v>12976</v>
      </c>
      <c r="C2487" s="333">
        <v>45258</v>
      </c>
      <c r="D2487" s="366">
        <v>180015586134</v>
      </c>
      <c r="E2487" s="333">
        <v>45254</v>
      </c>
      <c r="F2487" s="332">
        <v>642.48</v>
      </c>
      <c r="G2487" s="332" t="s">
        <v>11183</v>
      </c>
      <c r="H2487" s="332" t="s">
        <v>12490</v>
      </c>
      <c r="I2487" s="334" t="s">
        <v>3579</v>
      </c>
      <c r="J2487" s="332" t="s">
        <v>8687</v>
      </c>
      <c r="K2487" s="332"/>
      <c r="L2487" s="332"/>
      <c r="M2487" s="332"/>
      <c r="N2487" s="332"/>
      <c r="O2487" s="332"/>
      <c r="P2487" s="332"/>
      <c r="Q2487" s="332"/>
      <c r="R2487" s="332"/>
      <c r="S2487" s="337">
        <f t="shared" si="149"/>
        <v>0</v>
      </c>
    </row>
    <row r="2488" spans="1:19" x14ac:dyDescent="0.25">
      <c r="A2488" s="337">
        <v>2496</v>
      </c>
      <c r="B2488" s="334" t="s">
        <v>12977</v>
      </c>
      <c r="C2488" s="333">
        <v>45258</v>
      </c>
      <c r="D2488" s="366">
        <v>180015586137</v>
      </c>
      <c r="E2488" s="333">
        <v>45254</v>
      </c>
      <c r="F2488" s="332">
        <v>955.38</v>
      </c>
      <c r="G2488" s="332" t="s">
        <v>11183</v>
      </c>
      <c r="H2488" s="332" t="s">
        <v>12490</v>
      </c>
      <c r="I2488" s="334" t="s">
        <v>3579</v>
      </c>
      <c r="J2488" s="332" t="s">
        <v>8687</v>
      </c>
      <c r="K2488" s="332"/>
      <c r="L2488" s="332"/>
      <c r="M2488" s="332"/>
      <c r="N2488" s="332"/>
      <c r="O2488" s="332"/>
      <c r="P2488" s="332"/>
      <c r="Q2488" s="332"/>
      <c r="R2488" s="332"/>
      <c r="S2488" s="337">
        <f t="shared" si="149"/>
        <v>0</v>
      </c>
    </row>
    <row r="2489" spans="1:19" x14ac:dyDescent="0.25">
      <c r="A2489" s="337">
        <v>2497</v>
      </c>
      <c r="B2489" s="334" t="s">
        <v>12978</v>
      </c>
      <c r="C2489" s="333">
        <v>45258</v>
      </c>
      <c r="D2489" s="332">
        <v>14925</v>
      </c>
      <c r="E2489" s="333">
        <v>45257</v>
      </c>
      <c r="F2489" s="332">
        <v>1226.3699999999999</v>
      </c>
      <c r="G2489" s="332" t="s">
        <v>12983</v>
      </c>
      <c r="H2489" s="332" t="s">
        <v>9068</v>
      </c>
      <c r="I2489" s="334" t="s">
        <v>3579</v>
      </c>
      <c r="J2489" s="332" t="s">
        <v>9687</v>
      </c>
      <c r="K2489" s="332"/>
      <c r="L2489" s="332"/>
      <c r="M2489" s="332"/>
      <c r="N2489" s="332"/>
      <c r="O2489" s="332"/>
      <c r="P2489" s="332"/>
      <c r="Q2489" s="332"/>
      <c r="R2489" s="332"/>
      <c r="S2489" s="337">
        <f t="shared" si="149"/>
        <v>0</v>
      </c>
    </row>
    <row r="2490" spans="1:19" x14ac:dyDescent="0.25">
      <c r="A2490" s="337">
        <v>2498</v>
      </c>
      <c r="B2490" s="334" t="s">
        <v>12979</v>
      </c>
      <c r="C2490" s="333">
        <v>45258</v>
      </c>
      <c r="D2490" s="332">
        <v>11974</v>
      </c>
      <c r="E2490" s="333">
        <v>45258</v>
      </c>
      <c r="F2490" s="332">
        <v>4254.25</v>
      </c>
      <c r="G2490" s="332" t="s">
        <v>12984</v>
      </c>
      <c r="H2490" s="332" t="s">
        <v>11945</v>
      </c>
      <c r="I2490" s="334" t="s">
        <v>3579</v>
      </c>
      <c r="J2490" s="332" t="s">
        <v>9687</v>
      </c>
      <c r="K2490" s="332"/>
      <c r="L2490" s="332"/>
      <c r="M2490" s="332"/>
      <c r="N2490" s="332"/>
      <c r="O2490" s="332"/>
      <c r="P2490" s="332"/>
      <c r="Q2490" s="332"/>
      <c r="R2490" s="332"/>
      <c r="S2490" s="337">
        <f t="shared" si="149"/>
        <v>0</v>
      </c>
    </row>
    <row r="2491" spans="1:19" x14ac:dyDescent="0.25">
      <c r="A2491" s="337">
        <v>2499</v>
      </c>
      <c r="B2491" s="334" t="s">
        <v>7703</v>
      </c>
      <c r="C2491" s="333">
        <v>45259</v>
      </c>
      <c r="D2491" s="332">
        <v>209256</v>
      </c>
      <c r="E2491" s="333">
        <v>45259</v>
      </c>
      <c r="F2491" s="332">
        <v>137.30000000000001</v>
      </c>
      <c r="G2491" s="332" t="s">
        <v>12213</v>
      </c>
      <c r="H2491" s="332" t="s">
        <v>12985</v>
      </c>
      <c r="I2491" s="334" t="s">
        <v>3579</v>
      </c>
      <c r="J2491" s="332" t="s">
        <v>9687</v>
      </c>
      <c r="K2491" s="332"/>
      <c r="L2491" s="332"/>
      <c r="M2491" s="332"/>
      <c r="N2491" s="332"/>
      <c r="O2491" s="332"/>
      <c r="P2491" s="332"/>
      <c r="Q2491" s="332"/>
      <c r="R2491" s="332"/>
      <c r="S2491" s="337">
        <f t="shared" si="149"/>
        <v>0</v>
      </c>
    </row>
    <row r="2492" spans="1:19" x14ac:dyDescent="0.25">
      <c r="A2492" s="337">
        <v>2500</v>
      </c>
      <c r="B2492" s="334" t="s">
        <v>2184</v>
      </c>
      <c r="C2492" s="333">
        <v>45264</v>
      </c>
      <c r="D2492" s="332">
        <v>2980</v>
      </c>
      <c r="E2492" s="333">
        <v>45257</v>
      </c>
      <c r="F2492" s="332">
        <v>981.75</v>
      </c>
      <c r="G2492" s="332" t="s">
        <v>11431</v>
      </c>
      <c r="H2492" s="332" t="s">
        <v>2175</v>
      </c>
      <c r="I2492" s="334" t="s">
        <v>3579</v>
      </c>
      <c r="J2492" s="332" t="s">
        <v>9687</v>
      </c>
      <c r="K2492" s="332"/>
      <c r="L2492" s="332"/>
      <c r="M2492" s="332"/>
      <c r="N2492" s="332"/>
      <c r="O2492" s="332"/>
      <c r="P2492" s="332"/>
      <c r="Q2492" s="332"/>
      <c r="R2492" s="332"/>
      <c r="S2492" s="337">
        <f t="shared" si="149"/>
        <v>0</v>
      </c>
    </row>
    <row r="2493" spans="1:19" x14ac:dyDescent="0.25">
      <c r="A2493" s="337">
        <v>2501</v>
      </c>
      <c r="B2493" s="334" t="s">
        <v>12980</v>
      </c>
      <c r="C2493" s="333">
        <v>45264</v>
      </c>
      <c r="D2493" s="332">
        <v>52300864</v>
      </c>
      <c r="E2493" s="333">
        <v>45251</v>
      </c>
      <c r="F2493" s="332">
        <v>1000</v>
      </c>
      <c r="G2493" s="332" t="s">
        <v>59</v>
      </c>
      <c r="H2493" s="332" t="s">
        <v>12986</v>
      </c>
      <c r="I2493" s="334" t="s">
        <v>3579</v>
      </c>
      <c r="J2493" s="332" t="s">
        <v>11322</v>
      </c>
      <c r="K2493" s="332"/>
      <c r="L2493" s="332"/>
      <c r="M2493" s="332"/>
      <c r="N2493" s="332"/>
      <c r="O2493" s="332"/>
      <c r="P2493" s="332"/>
      <c r="Q2493" s="332"/>
      <c r="R2493" s="332"/>
      <c r="S2493" s="337">
        <f t="shared" si="149"/>
        <v>0</v>
      </c>
    </row>
    <row r="2494" spans="1:19" x14ac:dyDescent="0.25">
      <c r="A2494" s="337">
        <v>2502</v>
      </c>
      <c r="B2494" s="334" t="s">
        <v>12981</v>
      </c>
      <c r="C2494" s="333">
        <v>45264</v>
      </c>
      <c r="D2494" s="332">
        <v>8136</v>
      </c>
      <c r="E2494" s="333">
        <v>45264</v>
      </c>
      <c r="F2494" s="332">
        <v>2130.87</v>
      </c>
      <c r="G2494" s="332" t="s">
        <v>10881</v>
      </c>
      <c r="H2494" s="332" t="s">
        <v>12987</v>
      </c>
      <c r="I2494" s="334" t="s">
        <v>3579</v>
      </c>
      <c r="J2494" s="332" t="s">
        <v>9687</v>
      </c>
      <c r="K2494" s="332"/>
      <c r="L2494" s="332"/>
      <c r="M2494" s="332"/>
      <c r="N2494" s="332"/>
      <c r="O2494" s="332"/>
      <c r="P2494" s="332"/>
      <c r="Q2494" s="332"/>
      <c r="R2494" s="332"/>
      <c r="S2494" s="337">
        <f t="shared" si="149"/>
        <v>0</v>
      </c>
    </row>
    <row r="2495" spans="1:19" x14ac:dyDescent="0.25">
      <c r="A2495" s="337">
        <v>2503</v>
      </c>
      <c r="B2495" s="334" t="s">
        <v>12982</v>
      </c>
      <c r="C2495" s="333">
        <v>45264</v>
      </c>
      <c r="D2495" s="332">
        <v>5110</v>
      </c>
      <c r="E2495" s="333">
        <v>45252</v>
      </c>
      <c r="F2495" s="332">
        <v>23483.72</v>
      </c>
      <c r="G2495" s="332" t="s">
        <v>11980</v>
      </c>
      <c r="H2495" s="332" t="s">
        <v>11874</v>
      </c>
      <c r="I2495" s="334" t="s">
        <v>3579</v>
      </c>
      <c r="J2495" s="332" t="s">
        <v>11194</v>
      </c>
      <c r="K2495" s="332"/>
      <c r="L2495" s="332"/>
      <c r="M2495" s="332"/>
      <c r="N2495" s="332"/>
      <c r="O2495" s="332"/>
      <c r="P2495" s="332"/>
      <c r="Q2495" s="332"/>
      <c r="R2495" s="332"/>
      <c r="S2495" s="337">
        <f t="shared" si="149"/>
        <v>0</v>
      </c>
    </row>
    <row r="2496" spans="1:19" x14ac:dyDescent="0.25">
      <c r="A2496" s="337">
        <v>2504</v>
      </c>
      <c r="B2496" s="334" t="s">
        <v>9336</v>
      </c>
      <c r="C2496" s="333">
        <v>45264</v>
      </c>
      <c r="D2496" s="332">
        <v>1960444</v>
      </c>
      <c r="E2496" s="333">
        <v>45258</v>
      </c>
      <c r="F2496" s="332">
        <v>379.99</v>
      </c>
      <c r="G2496" s="332" t="s">
        <v>12993</v>
      </c>
      <c r="H2496" s="332" t="s">
        <v>8753</v>
      </c>
      <c r="I2496" s="334" t="s">
        <v>3579</v>
      </c>
      <c r="J2496" s="332" t="s">
        <v>8129</v>
      </c>
      <c r="K2496" s="332"/>
      <c r="L2496" s="332"/>
      <c r="M2496" s="332"/>
      <c r="N2496" s="332"/>
      <c r="O2496" s="332"/>
      <c r="P2496" s="332"/>
      <c r="Q2496" s="332"/>
      <c r="R2496" s="332"/>
      <c r="S2496" s="337">
        <f t="shared" si="149"/>
        <v>0</v>
      </c>
    </row>
    <row r="2497" spans="1:19" x14ac:dyDescent="0.25">
      <c r="A2497" s="337">
        <v>2505</v>
      </c>
      <c r="B2497" s="334" t="s">
        <v>7704</v>
      </c>
      <c r="C2497" s="333">
        <v>45264</v>
      </c>
      <c r="D2497" s="332">
        <v>2400060465</v>
      </c>
      <c r="E2497" s="333">
        <v>45260</v>
      </c>
      <c r="F2497" s="332">
        <v>515.22</v>
      </c>
      <c r="G2497" s="332" t="s">
        <v>663</v>
      </c>
      <c r="H2497" s="332" t="s">
        <v>2955</v>
      </c>
      <c r="I2497" s="334" t="s">
        <v>3579</v>
      </c>
      <c r="J2497" s="332" t="s">
        <v>8687</v>
      </c>
      <c r="K2497" s="332"/>
      <c r="L2497" s="332"/>
      <c r="M2497" s="332"/>
      <c r="N2497" s="332"/>
      <c r="O2497" s="332"/>
      <c r="P2497" s="332"/>
      <c r="Q2497" s="332"/>
      <c r="R2497" s="332"/>
      <c r="S2497" s="337">
        <f t="shared" si="149"/>
        <v>0</v>
      </c>
    </row>
    <row r="2498" spans="1:19" x14ac:dyDescent="0.25">
      <c r="A2498" s="337">
        <v>2506</v>
      </c>
      <c r="B2498" s="334" t="s">
        <v>7705</v>
      </c>
      <c r="C2498" s="333">
        <v>45264</v>
      </c>
      <c r="D2498" s="332">
        <v>2400060466</v>
      </c>
      <c r="E2498" s="333">
        <v>45260</v>
      </c>
      <c r="F2498" s="332">
        <v>893.53</v>
      </c>
      <c r="G2498" s="332" t="s">
        <v>663</v>
      </c>
      <c r="H2498" s="332" t="s">
        <v>2955</v>
      </c>
      <c r="I2498" s="334" t="s">
        <v>3579</v>
      </c>
      <c r="J2498" s="332" t="s">
        <v>8687</v>
      </c>
      <c r="K2498" s="332"/>
      <c r="L2498" s="332"/>
      <c r="M2498" s="332"/>
      <c r="N2498" s="332"/>
      <c r="O2498" s="332"/>
      <c r="P2498" s="332"/>
      <c r="Q2498" s="332"/>
      <c r="R2498" s="332"/>
      <c r="S2498" s="337">
        <f t="shared" ref="S2498:S2561" si="150">Q2498-L2498</f>
        <v>0</v>
      </c>
    </row>
    <row r="2499" spans="1:19" x14ac:dyDescent="0.25">
      <c r="A2499" s="337">
        <v>2507</v>
      </c>
      <c r="B2499" s="334" t="s">
        <v>7706</v>
      </c>
      <c r="C2499" s="333">
        <v>45264</v>
      </c>
      <c r="D2499" s="332">
        <v>2400060539</v>
      </c>
      <c r="E2499" s="333">
        <v>45260</v>
      </c>
      <c r="F2499" s="332">
        <v>2549.94</v>
      </c>
      <c r="G2499" s="332" t="s">
        <v>663</v>
      </c>
      <c r="H2499" s="332" t="s">
        <v>2955</v>
      </c>
      <c r="I2499" s="334" t="s">
        <v>3579</v>
      </c>
      <c r="J2499" s="332" t="s">
        <v>8687</v>
      </c>
      <c r="K2499" s="332"/>
      <c r="L2499" s="332"/>
      <c r="M2499" s="332"/>
      <c r="N2499" s="332"/>
      <c r="O2499" s="332"/>
      <c r="P2499" s="332"/>
      <c r="Q2499" s="332"/>
      <c r="R2499" s="332"/>
      <c r="S2499" s="337">
        <f t="shared" si="150"/>
        <v>0</v>
      </c>
    </row>
    <row r="2500" spans="1:19" x14ac:dyDescent="0.25">
      <c r="A2500" s="337">
        <v>2508</v>
      </c>
      <c r="B2500" s="334" t="s">
        <v>7707</v>
      </c>
      <c r="C2500" s="333">
        <v>45264</v>
      </c>
      <c r="D2500" s="332">
        <v>2400060582</v>
      </c>
      <c r="E2500" s="333">
        <v>45260</v>
      </c>
      <c r="F2500" s="332">
        <v>23.01</v>
      </c>
      <c r="G2500" s="332" t="s">
        <v>663</v>
      </c>
      <c r="H2500" s="332" t="s">
        <v>2955</v>
      </c>
      <c r="I2500" s="334" t="s">
        <v>3579</v>
      </c>
      <c r="J2500" s="332" t="s">
        <v>8687</v>
      </c>
      <c r="K2500" s="332"/>
      <c r="L2500" s="332"/>
      <c r="M2500" s="332"/>
      <c r="N2500" s="332"/>
      <c r="O2500" s="332"/>
      <c r="P2500" s="332"/>
      <c r="Q2500" s="332"/>
      <c r="R2500" s="332"/>
      <c r="S2500" s="337">
        <f t="shared" si="150"/>
        <v>0</v>
      </c>
    </row>
    <row r="2501" spans="1:19" x14ac:dyDescent="0.25">
      <c r="A2501" s="337">
        <v>2509</v>
      </c>
      <c r="B2501" s="334" t="s">
        <v>7708</v>
      </c>
      <c r="C2501" s="333">
        <v>45264</v>
      </c>
      <c r="D2501" s="332">
        <v>2400060680</v>
      </c>
      <c r="E2501" s="333">
        <v>45260</v>
      </c>
      <c r="F2501" s="332">
        <v>432.66</v>
      </c>
      <c r="G2501" s="332" t="s">
        <v>663</v>
      </c>
      <c r="H2501" s="332" t="s">
        <v>2955</v>
      </c>
      <c r="I2501" s="334" t="s">
        <v>3579</v>
      </c>
      <c r="J2501" s="332" t="s">
        <v>8687</v>
      </c>
      <c r="K2501" s="332"/>
      <c r="L2501" s="332"/>
      <c r="M2501" s="332"/>
      <c r="N2501" s="332"/>
      <c r="O2501" s="332"/>
      <c r="P2501" s="332"/>
      <c r="Q2501" s="332"/>
      <c r="R2501" s="332"/>
      <c r="S2501" s="337">
        <f t="shared" si="150"/>
        <v>0</v>
      </c>
    </row>
    <row r="2502" spans="1:19" x14ac:dyDescent="0.25">
      <c r="A2502" s="337">
        <v>2510</v>
      </c>
      <c r="B2502" s="334" t="s">
        <v>7709</v>
      </c>
      <c r="C2502" s="333">
        <v>45264</v>
      </c>
      <c r="D2502" s="332">
        <v>2400060719</v>
      </c>
      <c r="E2502" s="333">
        <v>45260</v>
      </c>
      <c r="F2502" s="332">
        <v>78.37</v>
      </c>
      <c r="G2502" s="332" t="s">
        <v>663</v>
      </c>
      <c r="H2502" s="332" t="s">
        <v>2955</v>
      </c>
      <c r="I2502" s="334" t="s">
        <v>3579</v>
      </c>
      <c r="J2502" s="332" t="s">
        <v>8687</v>
      </c>
      <c r="K2502" s="332"/>
      <c r="L2502" s="332"/>
      <c r="M2502" s="332"/>
      <c r="N2502" s="332"/>
      <c r="O2502" s="332"/>
      <c r="P2502" s="332"/>
      <c r="Q2502" s="332"/>
      <c r="R2502" s="332"/>
      <c r="S2502" s="337">
        <f t="shared" si="150"/>
        <v>0</v>
      </c>
    </row>
    <row r="2503" spans="1:19" x14ac:dyDescent="0.25">
      <c r="A2503" s="337">
        <v>2511</v>
      </c>
      <c r="B2503" s="334" t="s">
        <v>7710</v>
      </c>
      <c r="C2503" s="333">
        <v>45264</v>
      </c>
      <c r="D2503" s="332">
        <v>2400060718</v>
      </c>
      <c r="E2503" s="333">
        <v>45260</v>
      </c>
      <c r="F2503" s="332">
        <v>97.19</v>
      </c>
      <c r="G2503" s="332" t="s">
        <v>663</v>
      </c>
      <c r="H2503" s="332" t="s">
        <v>2955</v>
      </c>
      <c r="I2503" s="334" t="s">
        <v>3579</v>
      </c>
      <c r="J2503" s="332" t="s">
        <v>8687</v>
      </c>
      <c r="K2503" s="332"/>
      <c r="L2503" s="332"/>
      <c r="M2503" s="332"/>
      <c r="N2503" s="332"/>
      <c r="O2503" s="332"/>
      <c r="P2503" s="332"/>
      <c r="Q2503" s="332"/>
      <c r="R2503" s="332"/>
      <c r="S2503" s="337">
        <f t="shared" si="150"/>
        <v>0</v>
      </c>
    </row>
    <row r="2504" spans="1:19" x14ac:dyDescent="0.25">
      <c r="A2504" s="337">
        <v>2512</v>
      </c>
      <c r="B2504" s="334" t="s">
        <v>9337</v>
      </c>
      <c r="C2504" s="333">
        <v>45264</v>
      </c>
      <c r="D2504" s="332">
        <v>2400060731</v>
      </c>
      <c r="E2504" s="333">
        <v>45260</v>
      </c>
      <c r="F2504" s="332">
        <v>160.94999999999999</v>
      </c>
      <c r="G2504" s="332" t="s">
        <v>663</v>
      </c>
      <c r="H2504" s="332" t="s">
        <v>2955</v>
      </c>
      <c r="I2504" s="334" t="s">
        <v>3579</v>
      </c>
      <c r="J2504" s="332" t="s">
        <v>8687</v>
      </c>
      <c r="K2504" s="332"/>
      <c r="L2504" s="332"/>
      <c r="M2504" s="332"/>
      <c r="N2504" s="332"/>
      <c r="O2504" s="332"/>
      <c r="P2504" s="332"/>
      <c r="Q2504" s="332"/>
      <c r="R2504" s="332"/>
      <c r="S2504" s="337">
        <f t="shared" si="150"/>
        <v>0</v>
      </c>
    </row>
    <row r="2505" spans="1:19" x14ac:dyDescent="0.25">
      <c r="A2505" s="337">
        <v>2513</v>
      </c>
      <c r="B2505" s="334" t="s">
        <v>12989</v>
      </c>
      <c r="C2505" s="333">
        <v>45264</v>
      </c>
      <c r="D2505" s="332">
        <v>2400060730</v>
      </c>
      <c r="E2505" s="333">
        <v>45260</v>
      </c>
      <c r="F2505" s="332">
        <v>101.38</v>
      </c>
      <c r="G2505" s="332" t="s">
        <v>663</v>
      </c>
      <c r="H2505" s="332" t="s">
        <v>2955</v>
      </c>
      <c r="I2505" s="334" t="s">
        <v>3579</v>
      </c>
      <c r="J2505" s="332" t="s">
        <v>8687</v>
      </c>
      <c r="K2505" s="332"/>
      <c r="L2505" s="332"/>
      <c r="M2505" s="332"/>
      <c r="N2505" s="332"/>
      <c r="O2505" s="332"/>
      <c r="P2505" s="332"/>
      <c r="Q2505" s="332"/>
      <c r="R2505" s="332"/>
      <c r="S2505" s="337">
        <f t="shared" si="150"/>
        <v>0</v>
      </c>
    </row>
    <row r="2506" spans="1:19" x14ac:dyDescent="0.25">
      <c r="A2506" s="337">
        <v>2514</v>
      </c>
      <c r="B2506" s="334" t="s">
        <v>7712</v>
      </c>
      <c r="C2506" s="333">
        <v>45264</v>
      </c>
      <c r="D2506" s="332">
        <v>2400060789</v>
      </c>
      <c r="E2506" s="333">
        <v>45260</v>
      </c>
      <c r="F2506" s="332">
        <v>5108.24</v>
      </c>
      <c r="G2506" s="332" t="s">
        <v>663</v>
      </c>
      <c r="H2506" s="332" t="s">
        <v>2955</v>
      </c>
      <c r="I2506" s="334" t="s">
        <v>3579</v>
      </c>
      <c r="J2506" s="332" t="s">
        <v>8687</v>
      </c>
      <c r="K2506" s="332"/>
      <c r="L2506" s="332"/>
      <c r="M2506" s="332"/>
      <c r="N2506" s="332"/>
      <c r="O2506" s="332"/>
      <c r="P2506" s="332"/>
      <c r="Q2506" s="332"/>
      <c r="R2506" s="332"/>
      <c r="S2506" s="337">
        <f t="shared" si="150"/>
        <v>0</v>
      </c>
    </row>
    <row r="2507" spans="1:19" x14ac:dyDescent="0.25">
      <c r="A2507" s="337">
        <v>2515</v>
      </c>
      <c r="B2507" s="334" t="s">
        <v>12990</v>
      </c>
      <c r="C2507" s="333">
        <v>45264</v>
      </c>
      <c r="D2507" s="332">
        <v>2400060474</v>
      </c>
      <c r="E2507" s="333">
        <v>45260</v>
      </c>
      <c r="F2507" s="332">
        <v>358.45</v>
      </c>
      <c r="G2507" s="332" t="s">
        <v>663</v>
      </c>
      <c r="H2507" s="332" t="s">
        <v>2955</v>
      </c>
      <c r="I2507" s="334" t="s">
        <v>3579</v>
      </c>
      <c r="J2507" s="332" t="s">
        <v>8687</v>
      </c>
      <c r="K2507" s="332"/>
      <c r="L2507" s="332"/>
      <c r="M2507" s="332"/>
      <c r="N2507" s="332"/>
      <c r="O2507" s="332"/>
      <c r="P2507" s="332"/>
      <c r="Q2507" s="332"/>
      <c r="R2507" s="332"/>
      <c r="S2507" s="337">
        <f t="shared" si="150"/>
        <v>0</v>
      </c>
    </row>
    <row r="2508" spans="1:19" x14ac:dyDescent="0.25">
      <c r="A2508" s="337">
        <v>2516</v>
      </c>
      <c r="B2508" s="334" t="s">
        <v>12991</v>
      </c>
      <c r="C2508" s="333">
        <v>45264</v>
      </c>
      <c r="D2508" s="332">
        <v>4720</v>
      </c>
      <c r="E2508" s="333">
        <v>45231</v>
      </c>
      <c r="F2508" s="332">
        <v>10</v>
      </c>
      <c r="G2508" s="332" t="s">
        <v>399</v>
      </c>
      <c r="H2508" s="332" t="s">
        <v>12994</v>
      </c>
      <c r="I2508" s="334" t="s">
        <v>3579</v>
      </c>
      <c r="J2508" s="332" t="s">
        <v>9687</v>
      </c>
      <c r="K2508" s="332"/>
      <c r="L2508" s="332"/>
      <c r="M2508" s="332"/>
      <c r="N2508" s="332"/>
      <c r="O2508" s="332"/>
      <c r="P2508" s="332"/>
      <c r="Q2508" s="332"/>
      <c r="R2508" s="332"/>
      <c r="S2508" s="337">
        <f t="shared" si="150"/>
        <v>0</v>
      </c>
    </row>
    <row r="2509" spans="1:19" x14ac:dyDescent="0.25">
      <c r="A2509" s="337">
        <v>2517</v>
      </c>
      <c r="B2509" s="334" t="s">
        <v>12992</v>
      </c>
      <c r="C2509" s="333">
        <v>45264</v>
      </c>
      <c r="D2509" s="332">
        <v>4741</v>
      </c>
      <c r="E2509" s="333">
        <v>45232</v>
      </c>
      <c r="F2509" s="332">
        <v>4.7</v>
      </c>
      <c r="G2509" s="332" t="s">
        <v>399</v>
      </c>
      <c r="H2509" s="332" t="s">
        <v>12994</v>
      </c>
      <c r="I2509" s="334" t="s">
        <v>3579</v>
      </c>
      <c r="J2509" s="332" t="s">
        <v>9687</v>
      </c>
      <c r="K2509" s="332"/>
      <c r="L2509" s="332"/>
      <c r="M2509" s="332"/>
      <c r="N2509" s="332"/>
      <c r="O2509" s="332"/>
      <c r="P2509" s="332"/>
      <c r="Q2509" s="332"/>
      <c r="R2509" s="332"/>
      <c r="S2509" s="337">
        <f t="shared" si="150"/>
        <v>0</v>
      </c>
    </row>
    <row r="2510" spans="1:19" x14ac:dyDescent="0.25">
      <c r="A2510" s="337">
        <v>2518</v>
      </c>
      <c r="B2510" s="334" t="s">
        <v>12995</v>
      </c>
      <c r="C2510" s="333">
        <v>45264</v>
      </c>
      <c r="D2510" s="334">
        <v>4758</v>
      </c>
      <c r="E2510" s="333">
        <v>45233</v>
      </c>
      <c r="F2510" s="334">
        <v>52</v>
      </c>
      <c r="G2510" s="332" t="s">
        <v>399</v>
      </c>
      <c r="H2510" s="332" t="s">
        <v>12994</v>
      </c>
      <c r="I2510" s="334" t="s">
        <v>3579</v>
      </c>
      <c r="J2510" s="332" t="s">
        <v>9687</v>
      </c>
      <c r="K2510" s="332"/>
      <c r="L2510" s="332"/>
      <c r="M2510" s="332"/>
      <c r="N2510" s="332"/>
      <c r="O2510" s="332"/>
      <c r="P2510" s="332"/>
      <c r="Q2510" s="332"/>
      <c r="R2510" s="332"/>
      <c r="S2510" s="337">
        <f t="shared" si="150"/>
        <v>0</v>
      </c>
    </row>
    <row r="2511" spans="1:19" x14ac:dyDescent="0.25">
      <c r="A2511" s="337">
        <v>2519</v>
      </c>
      <c r="B2511" s="334" t="s">
        <v>7713</v>
      </c>
      <c r="C2511" s="333">
        <v>45264</v>
      </c>
      <c r="D2511" s="334">
        <v>4791</v>
      </c>
      <c r="E2511" s="333">
        <v>45237</v>
      </c>
      <c r="F2511" s="334">
        <v>49</v>
      </c>
      <c r="G2511" s="332" t="s">
        <v>399</v>
      </c>
      <c r="H2511" s="332" t="s">
        <v>12994</v>
      </c>
      <c r="I2511" s="334" t="s">
        <v>3579</v>
      </c>
      <c r="J2511" s="332" t="s">
        <v>9687</v>
      </c>
      <c r="K2511" s="332"/>
      <c r="L2511" s="332"/>
      <c r="M2511" s="332"/>
      <c r="N2511" s="332"/>
      <c r="O2511" s="332"/>
      <c r="P2511" s="332"/>
      <c r="Q2511" s="332"/>
      <c r="R2511" s="332"/>
      <c r="S2511" s="337">
        <f t="shared" si="150"/>
        <v>0</v>
      </c>
    </row>
    <row r="2512" spans="1:19" x14ac:dyDescent="0.25">
      <c r="A2512" s="337">
        <v>2520</v>
      </c>
      <c r="B2512" s="334" t="s">
        <v>12996</v>
      </c>
      <c r="C2512" s="333">
        <v>45264</v>
      </c>
      <c r="D2512" s="334">
        <v>4807</v>
      </c>
      <c r="E2512" s="333">
        <v>45238</v>
      </c>
      <c r="F2512" s="334">
        <v>40</v>
      </c>
      <c r="G2512" s="332" t="s">
        <v>399</v>
      </c>
      <c r="H2512" s="332" t="s">
        <v>12994</v>
      </c>
      <c r="I2512" s="334" t="s">
        <v>3579</v>
      </c>
      <c r="J2512" s="332" t="s">
        <v>9687</v>
      </c>
      <c r="K2512" s="332"/>
      <c r="L2512" s="332"/>
      <c r="M2512" s="332"/>
      <c r="N2512" s="332"/>
      <c r="O2512" s="332"/>
      <c r="P2512" s="332"/>
      <c r="Q2512" s="332"/>
      <c r="R2512" s="332"/>
      <c r="S2512" s="337">
        <f t="shared" si="150"/>
        <v>0</v>
      </c>
    </row>
    <row r="2513" spans="1:19" x14ac:dyDescent="0.25">
      <c r="A2513" s="337">
        <v>2521</v>
      </c>
      <c r="B2513" s="334" t="s">
        <v>12997</v>
      </c>
      <c r="C2513" s="333">
        <v>45264</v>
      </c>
      <c r="D2513" s="334">
        <v>4823</v>
      </c>
      <c r="E2513" s="333">
        <v>45239</v>
      </c>
      <c r="F2513" s="334">
        <v>9</v>
      </c>
      <c r="G2513" s="332" t="s">
        <v>399</v>
      </c>
      <c r="H2513" s="332" t="s">
        <v>12994</v>
      </c>
      <c r="I2513" s="334" t="s">
        <v>3579</v>
      </c>
      <c r="J2513" s="332" t="s">
        <v>9687</v>
      </c>
      <c r="K2513" s="332"/>
      <c r="L2513" s="332"/>
      <c r="M2513" s="332"/>
      <c r="N2513" s="332"/>
      <c r="O2513" s="332"/>
      <c r="P2513" s="332"/>
      <c r="Q2513" s="332"/>
      <c r="R2513" s="332"/>
      <c r="S2513" s="337">
        <f t="shared" si="150"/>
        <v>0</v>
      </c>
    </row>
    <row r="2514" spans="1:19" x14ac:dyDescent="0.25">
      <c r="A2514" s="337">
        <v>2522</v>
      </c>
      <c r="B2514" s="334" t="s">
        <v>12998</v>
      </c>
      <c r="C2514" s="333">
        <v>45264</v>
      </c>
      <c r="D2514" s="334">
        <v>4865</v>
      </c>
      <c r="E2514" s="333">
        <v>45243</v>
      </c>
      <c r="F2514" s="334">
        <v>18</v>
      </c>
      <c r="G2514" s="332" t="s">
        <v>399</v>
      </c>
      <c r="H2514" s="332" t="s">
        <v>12994</v>
      </c>
      <c r="I2514" s="334" t="s">
        <v>3579</v>
      </c>
      <c r="J2514" s="332" t="s">
        <v>9687</v>
      </c>
      <c r="K2514" s="332"/>
      <c r="L2514" s="332"/>
      <c r="M2514" s="332"/>
      <c r="N2514" s="332"/>
      <c r="O2514" s="332"/>
      <c r="P2514" s="332"/>
      <c r="Q2514" s="332"/>
      <c r="R2514" s="332"/>
      <c r="S2514" s="337">
        <f t="shared" si="150"/>
        <v>0</v>
      </c>
    </row>
    <row r="2515" spans="1:19" x14ac:dyDescent="0.25">
      <c r="A2515" s="337">
        <v>2523</v>
      </c>
      <c r="B2515" s="334" t="s">
        <v>12999</v>
      </c>
      <c r="C2515" s="333">
        <v>45264</v>
      </c>
      <c r="D2515" s="334">
        <v>4866</v>
      </c>
      <c r="E2515" s="333">
        <v>45243</v>
      </c>
      <c r="F2515" s="334">
        <v>28.2</v>
      </c>
      <c r="G2515" s="332" t="s">
        <v>399</v>
      </c>
      <c r="H2515" s="332" t="s">
        <v>12994</v>
      </c>
      <c r="I2515" s="334" t="s">
        <v>3579</v>
      </c>
      <c r="J2515" s="332" t="s">
        <v>9687</v>
      </c>
      <c r="K2515" s="332"/>
      <c r="L2515" s="332"/>
      <c r="M2515" s="332"/>
      <c r="N2515" s="332"/>
      <c r="O2515" s="332"/>
      <c r="P2515" s="332"/>
      <c r="Q2515" s="332"/>
      <c r="R2515" s="332"/>
      <c r="S2515" s="337">
        <f t="shared" si="150"/>
        <v>0</v>
      </c>
    </row>
    <row r="2516" spans="1:19" x14ac:dyDescent="0.25">
      <c r="A2516" s="337">
        <v>2524</v>
      </c>
      <c r="B2516" s="334" t="s">
        <v>13000</v>
      </c>
      <c r="C2516" s="333">
        <v>45264</v>
      </c>
      <c r="D2516" s="334">
        <v>4885</v>
      </c>
      <c r="E2516" s="333">
        <v>45244</v>
      </c>
      <c r="F2516" s="334">
        <v>32</v>
      </c>
      <c r="G2516" s="332" t="s">
        <v>399</v>
      </c>
      <c r="H2516" s="332" t="s">
        <v>12994</v>
      </c>
      <c r="I2516" s="334" t="s">
        <v>3579</v>
      </c>
      <c r="J2516" s="332" t="s">
        <v>9687</v>
      </c>
      <c r="K2516" s="332"/>
      <c r="L2516" s="332"/>
      <c r="M2516" s="332"/>
      <c r="N2516" s="332"/>
      <c r="O2516" s="332"/>
      <c r="P2516" s="332"/>
      <c r="Q2516" s="332"/>
      <c r="R2516" s="332"/>
      <c r="S2516" s="337">
        <f t="shared" si="150"/>
        <v>0</v>
      </c>
    </row>
    <row r="2517" spans="1:19" x14ac:dyDescent="0.25">
      <c r="A2517" s="337">
        <v>2525</v>
      </c>
      <c r="B2517" s="334" t="s">
        <v>13001</v>
      </c>
      <c r="C2517" s="333">
        <v>45264</v>
      </c>
      <c r="D2517" s="334">
        <v>4902</v>
      </c>
      <c r="E2517" s="333">
        <v>45245</v>
      </c>
      <c r="F2517" s="334">
        <v>22</v>
      </c>
      <c r="G2517" s="332" t="s">
        <v>399</v>
      </c>
      <c r="H2517" s="332" t="s">
        <v>12994</v>
      </c>
      <c r="I2517" s="334" t="s">
        <v>3579</v>
      </c>
      <c r="J2517" s="332" t="s">
        <v>9687</v>
      </c>
      <c r="K2517" s="332"/>
      <c r="L2517" s="332"/>
      <c r="M2517" s="332"/>
      <c r="N2517" s="332"/>
      <c r="O2517" s="332"/>
      <c r="P2517" s="332"/>
      <c r="Q2517" s="332"/>
      <c r="R2517" s="332"/>
      <c r="S2517" s="337">
        <f t="shared" si="150"/>
        <v>0</v>
      </c>
    </row>
    <row r="2518" spans="1:19" x14ac:dyDescent="0.25">
      <c r="A2518" s="337">
        <v>2526</v>
      </c>
      <c r="B2518" s="334" t="s">
        <v>13002</v>
      </c>
      <c r="C2518" s="333">
        <v>45264</v>
      </c>
      <c r="D2518" s="334">
        <v>4901</v>
      </c>
      <c r="E2518" s="333">
        <v>45245</v>
      </c>
      <c r="F2518" s="334">
        <v>4.7</v>
      </c>
      <c r="G2518" s="332" t="s">
        <v>399</v>
      </c>
      <c r="H2518" s="332" t="s">
        <v>12994</v>
      </c>
      <c r="I2518" s="334" t="s">
        <v>3579</v>
      </c>
      <c r="J2518" s="332" t="s">
        <v>9687</v>
      </c>
      <c r="K2518" s="332"/>
      <c r="L2518" s="332"/>
      <c r="M2518" s="332"/>
      <c r="N2518" s="332"/>
      <c r="O2518" s="332"/>
      <c r="P2518" s="332"/>
      <c r="Q2518" s="332"/>
      <c r="R2518" s="332"/>
      <c r="S2518" s="337">
        <f t="shared" si="150"/>
        <v>0</v>
      </c>
    </row>
    <row r="2519" spans="1:19" x14ac:dyDescent="0.25">
      <c r="A2519" s="337">
        <v>2527</v>
      </c>
      <c r="B2519" s="334" t="s">
        <v>13003</v>
      </c>
      <c r="C2519" s="333">
        <v>45264</v>
      </c>
      <c r="D2519" s="334">
        <v>4923</v>
      </c>
      <c r="E2519" s="333">
        <v>45246</v>
      </c>
      <c r="F2519" s="334">
        <v>38</v>
      </c>
      <c r="G2519" s="332" t="s">
        <v>399</v>
      </c>
      <c r="H2519" s="332" t="s">
        <v>12994</v>
      </c>
      <c r="I2519" s="334" t="s">
        <v>3579</v>
      </c>
      <c r="J2519" s="332" t="s">
        <v>9687</v>
      </c>
      <c r="K2519" s="332"/>
      <c r="L2519" s="332"/>
      <c r="M2519" s="332"/>
      <c r="N2519" s="332"/>
      <c r="O2519" s="332"/>
      <c r="P2519" s="332"/>
      <c r="Q2519" s="332"/>
      <c r="R2519" s="332"/>
      <c r="S2519" s="337">
        <f t="shared" si="150"/>
        <v>0</v>
      </c>
    </row>
    <row r="2520" spans="1:19" x14ac:dyDescent="0.25">
      <c r="A2520" s="337">
        <v>2528</v>
      </c>
      <c r="B2520" s="334" t="s">
        <v>13004</v>
      </c>
      <c r="C2520" s="333">
        <v>45264</v>
      </c>
      <c r="D2520" s="334">
        <v>4961</v>
      </c>
      <c r="E2520" s="333">
        <v>45250</v>
      </c>
      <c r="F2520" s="334">
        <v>27</v>
      </c>
      <c r="G2520" s="332" t="s">
        <v>399</v>
      </c>
      <c r="H2520" s="332" t="s">
        <v>12994</v>
      </c>
      <c r="I2520" s="334" t="s">
        <v>3579</v>
      </c>
      <c r="J2520" s="332" t="s">
        <v>9687</v>
      </c>
      <c r="K2520" s="332"/>
      <c r="L2520" s="332"/>
      <c r="M2520" s="332"/>
      <c r="N2520" s="332"/>
      <c r="O2520" s="332"/>
      <c r="P2520" s="332"/>
      <c r="Q2520" s="332"/>
      <c r="R2520" s="332"/>
      <c r="S2520" s="337">
        <f t="shared" si="150"/>
        <v>0</v>
      </c>
    </row>
    <row r="2521" spans="1:19" x14ac:dyDescent="0.25">
      <c r="A2521" s="337">
        <v>2529</v>
      </c>
      <c r="B2521" s="334" t="s">
        <v>13005</v>
      </c>
      <c r="C2521" s="333">
        <v>45264</v>
      </c>
      <c r="D2521" s="334">
        <v>4987</v>
      </c>
      <c r="E2521" s="333">
        <v>45251</v>
      </c>
      <c r="F2521" s="334">
        <v>13</v>
      </c>
      <c r="G2521" s="332" t="s">
        <v>399</v>
      </c>
      <c r="H2521" s="332" t="s">
        <v>12994</v>
      </c>
      <c r="I2521" s="334" t="s">
        <v>3579</v>
      </c>
      <c r="J2521" s="332" t="s">
        <v>9687</v>
      </c>
      <c r="K2521" s="332"/>
      <c r="L2521" s="332"/>
      <c r="M2521" s="332"/>
      <c r="N2521" s="332"/>
      <c r="O2521" s="332"/>
      <c r="P2521" s="332"/>
      <c r="Q2521" s="332"/>
      <c r="R2521" s="332"/>
      <c r="S2521" s="337">
        <f t="shared" si="150"/>
        <v>0</v>
      </c>
    </row>
    <row r="2522" spans="1:19" x14ac:dyDescent="0.25">
      <c r="A2522" s="337">
        <v>2530</v>
      </c>
      <c r="B2522" s="334" t="s">
        <v>13006</v>
      </c>
      <c r="C2522" s="333">
        <v>45264</v>
      </c>
      <c r="D2522" s="334">
        <v>5005</v>
      </c>
      <c r="E2522" s="333">
        <v>45252</v>
      </c>
      <c r="F2522" s="334">
        <v>53</v>
      </c>
      <c r="G2522" s="332" t="s">
        <v>399</v>
      </c>
      <c r="H2522" s="332" t="s">
        <v>12994</v>
      </c>
      <c r="I2522" s="334" t="s">
        <v>3579</v>
      </c>
      <c r="J2522" s="332" t="s">
        <v>9687</v>
      </c>
      <c r="K2522" s="332"/>
      <c r="L2522" s="332"/>
      <c r="M2522" s="332"/>
      <c r="N2522" s="332"/>
      <c r="O2522" s="332"/>
      <c r="P2522" s="332"/>
      <c r="Q2522" s="332"/>
      <c r="R2522" s="332"/>
      <c r="S2522" s="337">
        <f t="shared" si="150"/>
        <v>0</v>
      </c>
    </row>
    <row r="2523" spans="1:19" x14ac:dyDescent="0.25">
      <c r="A2523" s="337">
        <v>2531</v>
      </c>
      <c r="B2523" s="334" t="s">
        <v>13007</v>
      </c>
      <c r="C2523" s="333">
        <v>45264</v>
      </c>
      <c r="D2523" s="334">
        <v>5007</v>
      </c>
      <c r="E2523" s="333">
        <v>45252</v>
      </c>
      <c r="F2523" s="334">
        <v>9.4</v>
      </c>
      <c r="G2523" s="332" t="s">
        <v>399</v>
      </c>
      <c r="H2523" s="332" t="s">
        <v>12994</v>
      </c>
      <c r="I2523" s="334" t="s">
        <v>3579</v>
      </c>
      <c r="J2523" s="332" t="s">
        <v>9687</v>
      </c>
      <c r="K2523" s="332"/>
      <c r="L2523" s="332"/>
      <c r="M2523" s="332"/>
      <c r="N2523" s="332"/>
      <c r="O2523" s="332"/>
      <c r="P2523" s="332"/>
      <c r="Q2523" s="332"/>
      <c r="R2523" s="332"/>
      <c r="S2523" s="337">
        <f t="shared" si="150"/>
        <v>0</v>
      </c>
    </row>
    <row r="2524" spans="1:19" x14ac:dyDescent="0.25">
      <c r="A2524" s="337">
        <v>2532</v>
      </c>
      <c r="B2524" s="334" t="s">
        <v>9338</v>
      </c>
      <c r="C2524" s="333">
        <v>45264</v>
      </c>
      <c r="D2524" s="332">
        <v>5019</v>
      </c>
      <c r="E2524" s="333">
        <v>45253</v>
      </c>
      <c r="F2524" s="332">
        <v>37</v>
      </c>
      <c r="G2524" s="332" t="s">
        <v>399</v>
      </c>
      <c r="H2524" s="332" t="s">
        <v>12994</v>
      </c>
      <c r="I2524" s="334" t="s">
        <v>3579</v>
      </c>
      <c r="J2524" s="332" t="s">
        <v>9687</v>
      </c>
      <c r="K2524" s="332"/>
      <c r="L2524" s="332"/>
      <c r="M2524" s="332"/>
      <c r="N2524" s="332"/>
      <c r="O2524" s="332"/>
      <c r="P2524" s="332"/>
      <c r="Q2524" s="332"/>
      <c r="R2524" s="332"/>
      <c r="S2524" s="337">
        <f t="shared" si="150"/>
        <v>0</v>
      </c>
    </row>
    <row r="2525" spans="1:19" x14ac:dyDescent="0.25">
      <c r="A2525" s="337">
        <v>2533</v>
      </c>
      <c r="B2525" s="334" t="s">
        <v>9340</v>
      </c>
      <c r="C2525" s="333">
        <v>45264</v>
      </c>
      <c r="D2525" s="332">
        <v>5038</v>
      </c>
      <c r="E2525" s="333">
        <v>45254</v>
      </c>
      <c r="F2525" s="332">
        <v>28</v>
      </c>
      <c r="G2525" s="332" t="s">
        <v>399</v>
      </c>
      <c r="H2525" s="332" t="s">
        <v>12994</v>
      </c>
      <c r="I2525" s="334" t="s">
        <v>3579</v>
      </c>
      <c r="J2525" s="332" t="s">
        <v>9687</v>
      </c>
      <c r="K2525" s="332"/>
      <c r="L2525" s="332"/>
      <c r="M2525" s="332"/>
      <c r="N2525" s="332"/>
      <c r="O2525" s="332"/>
      <c r="P2525" s="332"/>
      <c r="Q2525" s="332"/>
      <c r="R2525" s="332"/>
      <c r="S2525" s="337">
        <f t="shared" si="150"/>
        <v>0</v>
      </c>
    </row>
    <row r="2526" spans="1:19" x14ac:dyDescent="0.25">
      <c r="A2526" s="337">
        <v>2534</v>
      </c>
      <c r="B2526" s="334" t="s">
        <v>9341</v>
      </c>
      <c r="C2526" s="333">
        <v>45264</v>
      </c>
      <c r="D2526" s="332">
        <v>5033</v>
      </c>
      <c r="E2526" s="333">
        <v>45254</v>
      </c>
      <c r="F2526" s="332">
        <v>9.4</v>
      </c>
      <c r="G2526" s="332" t="s">
        <v>399</v>
      </c>
      <c r="H2526" s="332" t="s">
        <v>12994</v>
      </c>
      <c r="I2526" s="334" t="s">
        <v>3579</v>
      </c>
      <c r="J2526" s="332" t="s">
        <v>9687</v>
      </c>
      <c r="K2526" s="332"/>
      <c r="L2526" s="332"/>
      <c r="M2526" s="332"/>
      <c r="N2526" s="332"/>
      <c r="O2526" s="332"/>
      <c r="P2526" s="332"/>
      <c r="Q2526" s="332"/>
      <c r="R2526" s="332"/>
      <c r="S2526" s="337">
        <f t="shared" si="150"/>
        <v>0</v>
      </c>
    </row>
    <row r="2527" spans="1:19" x14ac:dyDescent="0.25">
      <c r="A2527" s="337">
        <v>2535</v>
      </c>
      <c r="B2527" s="334" t="s">
        <v>13008</v>
      </c>
      <c r="C2527" s="333">
        <v>45264</v>
      </c>
      <c r="D2527" s="332">
        <v>5070</v>
      </c>
      <c r="E2527" s="333">
        <v>45257</v>
      </c>
      <c r="F2527" s="332">
        <v>18</v>
      </c>
      <c r="G2527" s="332" t="s">
        <v>399</v>
      </c>
      <c r="H2527" s="332" t="s">
        <v>12994</v>
      </c>
      <c r="I2527" s="334" t="s">
        <v>3579</v>
      </c>
      <c r="J2527" s="332" t="s">
        <v>9687</v>
      </c>
      <c r="K2527" s="332"/>
      <c r="L2527" s="332"/>
      <c r="M2527" s="332"/>
      <c r="N2527" s="332"/>
      <c r="O2527" s="332"/>
      <c r="P2527" s="332"/>
      <c r="Q2527" s="332"/>
      <c r="R2527" s="332"/>
      <c r="S2527" s="337">
        <f t="shared" si="150"/>
        <v>0</v>
      </c>
    </row>
    <row r="2528" spans="1:19" x14ac:dyDescent="0.25">
      <c r="A2528" s="337">
        <v>2536</v>
      </c>
      <c r="B2528" s="334" t="s">
        <v>9342</v>
      </c>
      <c r="C2528" s="333">
        <v>45264</v>
      </c>
      <c r="D2528" s="332">
        <v>5078</v>
      </c>
      <c r="E2528" s="333">
        <v>45258</v>
      </c>
      <c r="F2528" s="332">
        <v>37</v>
      </c>
      <c r="G2528" s="332" t="s">
        <v>399</v>
      </c>
      <c r="H2528" s="332" t="s">
        <v>12994</v>
      </c>
      <c r="I2528" s="334" t="s">
        <v>3579</v>
      </c>
      <c r="J2528" s="332" t="s">
        <v>9687</v>
      </c>
      <c r="K2528" s="332"/>
      <c r="L2528" s="332"/>
      <c r="M2528" s="332"/>
      <c r="N2528" s="332"/>
      <c r="O2528" s="332"/>
      <c r="P2528" s="332"/>
      <c r="Q2528" s="332"/>
      <c r="R2528" s="332"/>
      <c r="S2528" s="337">
        <f t="shared" si="150"/>
        <v>0</v>
      </c>
    </row>
    <row r="2529" spans="1:19" x14ac:dyDescent="0.25">
      <c r="A2529" s="337">
        <v>2537</v>
      </c>
      <c r="B2529" s="334" t="s">
        <v>13009</v>
      </c>
      <c r="C2529" s="333">
        <v>45264</v>
      </c>
      <c r="D2529" s="332">
        <v>5096</v>
      </c>
      <c r="E2529" s="333">
        <v>45258</v>
      </c>
      <c r="F2529" s="332">
        <v>27</v>
      </c>
      <c r="G2529" s="332" t="s">
        <v>399</v>
      </c>
      <c r="H2529" s="332" t="s">
        <v>12994</v>
      </c>
      <c r="I2529" s="334" t="s">
        <v>3579</v>
      </c>
      <c r="J2529" s="332" t="s">
        <v>9687</v>
      </c>
      <c r="K2529" s="332"/>
      <c r="L2529" s="332"/>
      <c r="M2529" s="332"/>
      <c r="N2529" s="332"/>
      <c r="O2529" s="332"/>
      <c r="P2529" s="332"/>
      <c r="Q2529" s="332"/>
      <c r="R2529" s="332"/>
      <c r="S2529" s="337">
        <f t="shared" si="150"/>
        <v>0</v>
      </c>
    </row>
    <row r="2530" spans="1:19" x14ac:dyDescent="0.25">
      <c r="A2530" s="337">
        <v>2538</v>
      </c>
      <c r="B2530" s="334" t="s">
        <v>13010</v>
      </c>
      <c r="C2530" s="333">
        <v>45265</v>
      </c>
      <c r="D2530" s="366">
        <v>110018985672</v>
      </c>
      <c r="E2530" s="333">
        <v>45260</v>
      </c>
      <c r="F2530" s="332">
        <v>40.22</v>
      </c>
      <c r="G2530" s="332" t="s">
        <v>11183</v>
      </c>
      <c r="H2530" s="332" t="s">
        <v>12490</v>
      </c>
      <c r="I2530" s="332" t="s">
        <v>3579</v>
      </c>
      <c r="J2530" s="332" t="s">
        <v>8687</v>
      </c>
      <c r="K2530" s="332"/>
      <c r="L2530" s="332"/>
      <c r="M2530" s="332"/>
      <c r="N2530" s="332"/>
      <c r="O2530" s="332"/>
      <c r="P2530" s="332"/>
      <c r="Q2530" s="332"/>
      <c r="R2530" s="332"/>
      <c r="S2530" s="337">
        <f t="shared" si="150"/>
        <v>0</v>
      </c>
    </row>
    <row r="2531" spans="1:19" x14ac:dyDescent="0.25">
      <c r="A2531" s="337">
        <v>2539</v>
      </c>
      <c r="B2531" s="334" t="s">
        <v>13011</v>
      </c>
      <c r="C2531" s="333">
        <v>45265</v>
      </c>
      <c r="D2531" s="366">
        <v>11001898664</v>
      </c>
      <c r="E2531" s="333">
        <v>45260</v>
      </c>
      <c r="F2531" s="332">
        <v>14.66</v>
      </c>
      <c r="G2531" s="332" t="s">
        <v>11183</v>
      </c>
      <c r="H2531" s="332" t="s">
        <v>12490</v>
      </c>
      <c r="I2531" s="332" t="s">
        <v>3579</v>
      </c>
      <c r="J2531" s="332" t="s">
        <v>8687</v>
      </c>
      <c r="K2531" s="332"/>
      <c r="L2531" s="332"/>
      <c r="M2531" s="332"/>
      <c r="N2531" s="332"/>
      <c r="O2531" s="332"/>
      <c r="P2531" s="332"/>
      <c r="Q2531" s="332"/>
      <c r="R2531" s="332"/>
      <c r="S2531" s="337">
        <f t="shared" si="150"/>
        <v>0</v>
      </c>
    </row>
    <row r="2532" spans="1:19" x14ac:dyDescent="0.25">
      <c r="A2532" s="337">
        <v>2540</v>
      </c>
      <c r="B2532" s="334" t="s">
        <v>13012</v>
      </c>
      <c r="C2532" s="333">
        <v>45265</v>
      </c>
      <c r="D2532" s="366">
        <v>110018985671</v>
      </c>
      <c r="E2532" s="333">
        <v>45260</v>
      </c>
      <c r="F2532" s="332">
        <v>54.24</v>
      </c>
      <c r="G2532" s="332" t="s">
        <v>11183</v>
      </c>
      <c r="H2532" s="332" t="s">
        <v>12490</v>
      </c>
      <c r="I2532" s="332" t="s">
        <v>3579</v>
      </c>
      <c r="J2532" s="332" t="s">
        <v>8687</v>
      </c>
      <c r="K2532" s="332"/>
      <c r="L2532" s="332"/>
      <c r="M2532" s="332"/>
      <c r="N2532" s="332"/>
      <c r="O2532" s="332"/>
      <c r="P2532" s="332"/>
      <c r="Q2532" s="332"/>
      <c r="R2532" s="332"/>
      <c r="S2532" s="337">
        <f t="shared" si="150"/>
        <v>0</v>
      </c>
    </row>
    <row r="2533" spans="1:19" x14ac:dyDescent="0.25">
      <c r="A2533" s="337">
        <v>2541</v>
      </c>
      <c r="B2533" s="334" t="s">
        <v>9343</v>
      </c>
      <c r="C2533" s="333">
        <v>45265</v>
      </c>
      <c r="D2533" s="366">
        <v>110018985670</v>
      </c>
      <c r="E2533" s="333">
        <v>45260</v>
      </c>
      <c r="F2533" s="332">
        <v>12.46</v>
      </c>
      <c r="G2533" s="332" t="s">
        <v>11183</v>
      </c>
      <c r="H2533" s="332" t="s">
        <v>12490</v>
      </c>
      <c r="I2533" s="332" t="s">
        <v>3579</v>
      </c>
      <c r="J2533" s="332" t="s">
        <v>8687</v>
      </c>
      <c r="K2533" s="332"/>
      <c r="L2533" s="332"/>
      <c r="M2533" s="332"/>
      <c r="N2533" s="332"/>
      <c r="O2533" s="332"/>
      <c r="P2533" s="332"/>
      <c r="Q2533" s="332"/>
      <c r="R2533" s="332"/>
      <c r="S2533" s="337">
        <f t="shared" si="150"/>
        <v>0</v>
      </c>
    </row>
    <row r="2534" spans="1:19" x14ac:dyDescent="0.25">
      <c r="A2534" s="337">
        <v>2542</v>
      </c>
      <c r="B2534" s="334" t="s">
        <v>9344</v>
      </c>
      <c r="C2534" s="333">
        <v>45265</v>
      </c>
      <c r="D2534" s="366">
        <v>110018985668</v>
      </c>
      <c r="E2534" s="333">
        <v>45260</v>
      </c>
      <c r="F2534" s="332">
        <v>444.88</v>
      </c>
      <c r="G2534" s="332" t="s">
        <v>11183</v>
      </c>
      <c r="H2534" s="332" t="s">
        <v>12490</v>
      </c>
      <c r="I2534" s="332" t="s">
        <v>3579</v>
      </c>
      <c r="J2534" s="332" t="s">
        <v>8687</v>
      </c>
      <c r="K2534" s="332"/>
      <c r="L2534" s="332"/>
      <c r="M2534" s="332"/>
      <c r="N2534" s="332"/>
      <c r="O2534" s="332"/>
      <c r="P2534" s="332"/>
      <c r="Q2534" s="332"/>
      <c r="R2534" s="332"/>
      <c r="S2534" s="337">
        <f t="shared" si="150"/>
        <v>0</v>
      </c>
    </row>
    <row r="2535" spans="1:19" x14ac:dyDescent="0.25">
      <c r="A2535" s="337">
        <v>2543</v>
      </c>
      <c r="B2535" s="334" t="s">
        <v>9345</v>
      </c>
      <c r="C2535" s="333">
        <v>45265</v>
      </c>
      <c r="D2535" s="366">
        <v>110018985674</v>
      </c>
      <c r="E2535" s="333">
        <v>45260</v>
      </c>
      <c r="F2535" s="332">
        <v>72.55</v>
      </c>
      <c r="G2535" s="332" t="s">
        <v>11183</v>
      </c>
      <c r="H2535" s="332" t="s">
        <v>12490</v>
      </c>
      <c r="I2535" s="332" t="s">
        <v>3579</v>
      </c>
      <c r="J2535" s="332" t="s">
        <v>8687</v>
      </c>
      <c r="K2535" s="332"/>
      <c r="L2535" s="332"/>
      <c r="M2535" s="332"/>
      <c r="N2535" s="332"/>
      <c r="O2535" s="332"/>
      <c r="P2535" s="332"/>
      <c r="Q2535" s="332"/>
      <c r="R2535" s="332"/>
      <c r="S2535" s="337">
        <f t="shared" si="150"/>
        <v>0</v>
      </c>
    </row>
    <row r="2536" spans="1:19" x14ac:dyDescent="0.25">
      <c r="A2536" s="337">
        <v>2545</v>
      </c>
      <c r="B2536" s="334" t="s">
        <v>13014</v>
      </c>
      <c r="C2536" s="333">
        <v>45265</v>
      </c>
      <c r="D2536" s="332">
        <v>21548</v>
      </c>
      <c r="E2536" s="333">
        <v>45261</v>
      </c>
      <c r="F2536" s="332">
        <v>1677.9</v>
      </c>
      <c r="G2536" s="332" t="s">
        <v>4630</v>
      </c>
      <c r="H2536" s="332" t="s">
        <v>13013</v>
      </c>
      <c r="I2536" s="332" t="s">
        <v>3579</v>
      </c>
      <c r="J2536" s="332" t="s">
        <v>9687</v>
      </c>
      <c r="K2536" s="332"/>
      <c r="L2536" s="332"/>
      <c r="M2536" s="332"/>
      <c r="N2536" s="332"/>
      <c r="O2536" s="332"/>
      <c r="P2536" s="332"/>
      <c r="Q2536" s="332"/>
      <c r="R2536" s="332"/>
      <c r="S2536" s="337">
        <f t="shared" si="150"/>
        <v>0</v>
      </c>
    </row>
    <row r="2537" spans="1:19" x14ac:dyDescent="0.25">
      <c r="A2537" s="337">
        <v>2547</v>
      </c>
      <c r="B2537" s="334" t="s">
        <v>13015</v>
      </c>
      <c r="C2537" s="333">
        <v>45266</v>
      </c>
      <c r="D2537" s="332">
        <v>209284</v>
      </c>
      <c r="E2537" s="333">
        <v>45265</v>
      </c>
      <c r="F2537" s="332">
        <v>667.8</v>
      </c>
      <c r="G2537" s="332" t="s">
        <v>12213</v>
      </c>
      <c r="H2537" s="332" t="s">
        <v>13027</v>
      </c>
      <c r="I2537" s="332" t="s">
        <v>3579</v>
      </c>
      <c r="J2537" s="332" t="s">
        <v>9687</v>
      </c>
      <c r="K2537" s="332"/>
      <c r="L2537" s="332"/>
      <c r="M2537" s="332"/>
      <c r="N2537" s="332"/>
      <c r="O2537" s="332"/>
      <c r="P2537" s="332"/>
      <c r="Q2537" s="332"/>
      <c r="R2537" s="332"/>
      <c r="S2537" s="337">
        <f t="shared" si="150"/>
        <v>0</v>
      </c>
    </row>
    <row r="2538" spans="1:19" x14ac:dyDescent="0.25">
      <c r="A2538" s="337">
        <v>2549</v>
      </c>
      <c r="B2538" s="334" t="s">
        <v>13016</v>
      </c>
      <c r="C2538" s="333">
        <v>45266</v>
      </c>
      <c r="D2538" s="332">
        <v>209283</v>
      </c>
      <c r="E2538" s="333">
        <v>45265</v>
      </c>
      <c r="F2538" s="332">
        <v>687.59</v>
      </c>
      <c r="G2538" s="332" t="s">
        <v>12213</v>
      </c>
      <c r="H2538" s="332" t="s">
        <v>10448</v>
      </c>
      <c r="I2538" s="332" t="s">
        <v>3579</v>
      </c>
      <c r="J2538" s="332" t="s">
        <v>9687</v>
      </c>
      <c r="K2538" s="332"/>
      <c r="L2538" s="332"/>
      <c r="M2538" s="332"/>
      <c r="N2538" s="332"/>
      <c r="O2538" s="332"/>
      <c r="P2538" s="332"/>
      <c r="Q2538" s="332"/>
      <c r="R2538" s="332"/>
      <c r="S2538" s="337">
        <f t="shared" si="150"/>
        <v>0</v>
      </c>
    </row>
    <row r="2539" spans="1:19" x14ac:dyDescent="0.25">
      <c r="A2539" s="337">
        <v>2551</v>
      </c>
      <c r="B2539" s="334" t="s">
        <v>13017</v>
      </c>
      <c r="C2539" s="333">
        <v>45266</v>
      </c>
      <c r="D2539" s="332">
        <v>209285</v>
      </c>
      <c r="E2539" s="333">
        <v>45265</v>
      </c>
      <c r="F2539" s="332">
        <v>137.30000000000001</v>
      </c>
      <c r="G2539" s="332" t="s">
        <v>12213</v>
      </c>
      <c r="H2539" s="332" t="s">
        <v>2324</v>
      </c>
      <c r="I2539" s="332" t="s">
        <v>3579</v>
      </c>
      <c r="J2539" s="332" t="s">
        <v>9687</v>
      </c>
      <c r="K2539" s="332"/>
      <c r="L2539" s="332"/>
      <c r="M2539" s="332"/>
      <c r="N2539" s="332"/>
      <c r="O2539" s="332"/>
      <c r="P2539" s="332"/>
      <c r="Q2539" s="332"/>
      <c r="R2539" s="332"/>
      <c r="S2539" s="337">
        <f t="shared" si="150"/>
        <v>0</v>
      </c>
    </row>
    <row r="2540" spans="1:19" x14ac:dyDescent="0.25">
      <c r="A2540" s="337">
        <v>2553</v>
      </c>
      <c r="B2540" s="334" t="s">
        <v>13018</v>
      </c>
      <c r="C2540" s="333">
        <v>45266</v>
      </c>
      <c r="D2540" s="332">
        <v>2312034</v>
      </c>
      <c r="E2540" s="333">
        <v>45266</v>
      </c>
      <c r="F2540" s="332">
        <v>50</v>
      </c>
      <c r="G2540" s="332" t="s">
        <v>5365</v>
      </c>
      <c r="H2540" s="332" t="s">
        <v>13028</v>
      </c>
      <c r="I2540" s="332" t="s">
        <v>3579</v>
      </c>
      <c r="J2540" s="332" t="s">
        <v>8129</v>
      </c>
      <c r="K2540" s="332"/>
      <c r="L2540" s="332"/>
      <c r="M2540" s="332"/>
      <c r="N2540" s="332"/>
      <c r="O2540" s="332"/>
      <c r="P2540" s="332"/>
      <c r="Q2540" s="332"/>
      <c r="R2540" s="332"/>
      <c r="S2540" s="337">
        <f t="shared" si="150"/>
        <v>0</v>
      </c>
    </row>
    <row r="2541" spans="1:19" x14ac:dyDescent="0.25">
      <c r="A2541" s="337">
        <v>2555</v>
      </c>
      <c r="B2541" s="334" t="s">
        <v>9348</v>
      </c>
      <c r="C2541" s="333">
        <v>45266</v>
      </c>
      <c r="D2541" s="332">
        <v>5145</v>
      </c>
      <c r="E2541" s="333">
        <v>45265</v>
      </c>
      <c r="F2541" s="332">
        <v>40</v>
      </c>
      <c r="G2541" s="332" t="s">
        <v>399</v>
      </c>
      <c r="H2541" s="332" t="s">
        <v>12994</v>
      </c>
      <c r="I2541" s="332" t="s">
        <v>3579</v>
      </c>
      <c r="J2541" s="332" t="s">
        <v>9687</v>
      </c>
      <c r="K2541" s="332"/>
      <c r="L2541" s="332"/>
      <c r="M2541" s="332"/>
      <c r="N2541" s="332"/>
      <c r="O2541" s="332"/>
      <c r="P2541" s="332"/>
      <c r="Q2541" s="332"/>
      <c r="R2541" s="332"/>
      <c r="S2541" s="337">
        <f t="shared" si="150"/>
        <v>0</v>
      </c>
    </row>
    <row r="2542" spans="1:19" x14ac:dyDescent="0.25">
      <c r="A2542" s="337">
        <v>2557</v>
      </c>
      <c r="B2542" s="334" t="s">
        <v>7718</v>
      </c>
      <c r="C2542" s="333">
        <v>45267</v>
      </c>
      <c r="D2542" s="332">
        <v>10420937</v>
      </c>
      <c r="E2542" s="333">
        <v>45257</v>
      </c>
      <c r="F2542" s="332">
        <v>75.099999999999994</v>
      </c>
      <c r="G2542" s="332" t="s">
        <v>438</v>
      </c>
      <c r="H2542" s="332" t="s">
        <v>4184</v>
      </c>
      <c r="I2542" s="332" t="s">
        <v>3579</v>
      </c>
      <c r="J2542" s="332" t="s">
        <v>8687</v>
      </c>
      <c r="K2542" s="332"/>
      <c r="L2542" s="332"/>
      <c r="M2542" s="332"/>
      <c r="N2542" s="332"/>
      <c r="O2542" s="332"/>
      <c r="P2542" s="332"/>
      <c r="Q2542" s="332"/>
      <c r="R2542" s="332"/>
      <c r="S2542" s="337">
        <f t="shared" si="150"/>
        <v>0</v>
      </c>
    </row>
    <row r="2543" spans="1:19" x14ac:dyDescent="0.25">
      <c r="A2543" s="337">
        <v>2559</v>
      </c>
      <c r="B2543" s="334" t="s">
        <v>13019</v>
      </c>
      <c r="C2543" s="333">
        <v>45267</v>
      </c>
      <c r="D2543" s="332">
        <v>202320472</v>
      </c>
      <c r="E2543" s="333">
        <v>45265</v>
      </c>
      <c r="F2543" s="332">
        <v>12757.61</v>
      </c>
      <c r="G2543" s="332" t="s">
        <v>8138</v>
      </c>
      <c r="H2543" s="332" t="s">
        <v>13029</v>
      </c>
      <c r="I2543" s="332" t="s">
        <v>3579</v>
      </c>
      <c r="J2543" s="332" t="s">
        <v>8129</v>
      </c>
      <c r="K2543" s="332"/>
      <c r="L2543" s="332"/>
      <c r="M2543" s="332"/>
      <c r="N2543" s="332"/>
      <c r="O2543" s="332"/>
      <c r="P2543" s="332"/>
      <c r="Q2543" s="332"/>
      <c r="R2543" s="332"/>
      <c r="S2543" s="337">
        <f t="shared" si="150"/>
        <v>0</v>
      </c>
    </row>
    <row r="2544" spans="1:19" x14ac:dyDescent="0.25">
      <c r="A2544" s="337">
        <v>2561</v>
      </c>
      <c r="B2544" s="334" t="s">
        <v>13020</v>
      </c>
      <c r="C2544" s="333">
        <v>45267</v>
      </c>
      <c r="D2544" s="332">
        <v>2200116950</v>
      </c>
      <c r="E2544" s="333">
        <v>45260</v>
      </c>
      <c r="F2544" s="332">
        <v>1524.89</v>
      </c>
      <c r="G2544" s="332" t="s">
        <v>663</v>
      </c>
      <c r="H2544" s="332" t="s">
        <v>12902</v>
      </c>
      <c r="I2544" s="332" t="s">
        <v>3579</v>
      </c>
      <c r="J2544" s="332" t="s">
        <v>8687</v>
      </c>
      <c r="K2544" s="332"/>
      <c r="L2544" s="332"/>
      <c r="M2544" s="332"/>
      <c r="N2544" s="332"/>
      <c r="O2544" s="332"/>
      <c r="P2544" s="332"/>
      <c r="Q2544" s="332"/>
      <c r="R2544" s="332"/>
      <c r="S2544" s="337">
        <f t="shared" si="150"/>
        <v>0</v>
      </c>
    </row>
    <row r="2545" spans="1:19" x14ac:dyDescent="0.25">
      <c r="A2545" s="337">
        <v>2563</v>
      </c>
      <c r="B2545" s="334" t="s">
        <v>13021</v>
      </c>
      <c r="C2545" s="333">
        <v>45267</v>
      </c>
      <c r="D2545" s="332">
        <v>2200116949</v>
      </c>
      <c r="E2545" s="333">
        <v>45260</v>
      </c>
      <c r="F2545" s="332">
        <v>862.3</v>
      </c>
      <c r="G2545" s="332" t="s">
        <v>663</v>
      </c>
      <c r="H2545" s="332" t="s">
        <v>12902</v>
      </c>
      <c r="I2545" s="332" t="s">
        <v>3579</v>
      </c>
      <c r="J2545" s="332" t="s">
        <v>8687</v>
      </c>
      <c r="K2545" s="332"/>
      <c r="L2545" s="332"/>
      <c r="M2545" s="332"/>
      <c r="N2545" s="332"/>
      <c r="O2545" s="332"/>
      <c r="P2545" s="332"/>
      <c r="Q2545" s="332"/>
      <c r="R2545" s="332"/>
      <c r="S2545" s="337">
        <f t="shared" si="150"/>
        <v>0</v>
      </c>
    </row>
    <row r="2546" spans="1:19" x14ac:dyDescent="0.25">
      <c r="A2546" s="337">
        <v>2565</v>
      </c>
      <c r="B2546" s="334" t="s">
        <v>13022</v>
      </c>
      <c r="C2546" s="333">
        <v>45267</v>
      </c>
      <c r="D2546" s="332">
        <v>2200116948</v>
      </c>
      <c r="E2546" s="333">
        <v>45260</v>
      </c>
      <c r="F2546" s="332">
        <v>478.43</v>
      </c>
      <c r="G2546" s="332" t="s">
        <v>663</v>
      </c>
      <c r="H2546" s="332" t="s">
        <v>12902</v>
      </c>
      <c r="I2546" s="332" t="s">
        <v>3579</v>
      </c>
      <c r="J2546" s="332" t="s">
        <v>8687</v>
      </c>
      <c r="K2546" s="332"/>
      <c r="L2546" s="332"/>
      <c r="M2546" s="332"/>
      <c r="N2546" s="332"/>
      <c r="O2546" s="332"/>
      <c r="P2546" s="332"/>
      <c r="Q2546" s="332"/>
      <c r="R2546" s="332"/>
      <c r="S2546" s="337">
        <f t="shared" si="150"/>
        <v>0</v>
      </c>
    </row>
    <row r="2547" spans="1:19" x14ac:dyDescent="0.25">
      <c r="A2547" s="337">
        <v>2567</v>
      </c>
      <c r="B2547" s="334" t="s">
        <v>13023</v>
      </c>
      <c r="C2547" s="333">
        <v>45267</v>
      </c>
      <c r="D2547" s="332">
        <v>2200116947</v>
      </c>
      <c r="E2547" s="333">
        <v>45260</v>
      </c>
      <c r="F2547" s="332">
        <v>847.21</v>
      </c>
      <c r="G2547" s="332" t="s">
        <v>663</v>
      </c>
      <c r="H2547" s="332" t="s">
        <v>12902</v>
      </c>
      <c r="I2547" s="332" t="s">
        <v>3579</v>
      </c>
      <c r="J2547" s="332" t="s">
        <v>8687</v>
      </c>
      <c r="K2547" s="332"/>
      <c r="L2547" s="332"/>
      <c r="M2547" s="332"/>
      <c r="N2547" s="332"/>
      <c r="O2547" s="332"/>
      <c r="P2547" s="332"/>
      <c r="Q2547" s="332"/>
      <c r="R2547" s="332"/>
      <c r="S2547" s="337">
        <f t="shared" si="150"/>
        <v>0</v>
      </c>
    </row>
    <row r="2548" spans="1:19" x14ac:dyDescent="0.25">
      <c r="A2548" s="337">
        <v>2569</v>
      </c>
      <c r="B2548" s="334" t="s">
        <v>13024</v>
      </c>
      <c r="C2548" s="333">
        <v>45267</v>
      </c>
      <c r="D2548" s="332">
        <v>2200116945</v>
      </c>
      <c r="E2548" s="333">
        <v>45260</v>
      </c>
      <c r="F2548" s="332">
        <v>596.51</v>
      </c>
      <c r="G2548" s="332" t="s">
        <v>663</v>
      </c>
      <c r="H2548" s="332" t="s">
        <v>12902</v>
      </c>
      <c r="I2548" s="332" t="s">
        <v>3579</v>
      </c>
      <c r="J2548" s="332" t="s">
        <v>8687</v>
      </c>
      <c r="K2548" s="332"/>
      <c r="L2548" s="332"/>
      <c r="M2548" s="332"/>
      <c r="N2548" s="332"/>
      <c r="O2548" s="332"/>
      <c r="P2548" s="332"/>
      <c r="Q2548" s="332"/>
      <c r="R2548" s="332"/>
      <c r="S2548" s="337">
        <f t="shared" si="150"/>
        <v>0</v>
      </c>
    </row>
    <row r="2549" spans="1:19" x14ac:dyDescent="0.25">
      <c r="A2549" s="337">
        <v>2571</v>
      </c>
      <c r="B2549" s="334" t="s">
        <v>13025</v>
      </c>
      <c r="C2549" s="333">
        <v>45267</v>
      </c>
      <c r="D2549" s="332">
        <v>2200116951</v>
      </c>
      <c r="E2549" s="333">
        <v>45260</v>
      </c>
      <c r="F2549" s="332">
        <v>183.25</v>
      </c>
      <c r="G2549" s="332" t="s">
        <v>663</v>
      </c>
      <c r="H2549" s="332" t="s">
        <v>12902</v>
      </c>
      <c r="I2549" s="332" t="s">
        <v>3579</v>
      </c>
      <c r="J2549" s="332" t="s">
        <v>8687</v>
      </c>
      <c r="K2549" s="332"/>
      <c r="L2549" s="332"/>
      <c r="M2549" s="332"/>
      <c r="N2549" s="332"/>
      <c r="O2549" s="332"/>
      <c r="P2549" s="332"/>
      <c r="Q2549" s="332"/>
      <c r="R2549" s="332"/>
      <c r="S2549" s="337">
        <f t="shared" si="150"/>
        <v>0</v>
      </c>
    </row>
    <row r="2550" spans="1:19" x14ac:dyDescent="0.25">
      <c r="A2550" s="337">
        <v>2573</v>
      </c>
      <c r="B2550" s="334" t="s">
        <v>13026</v>
      </c>
      <c r="C2550" s="333">
        <v>45267</v>
      </c>
      <c r="D2550" s="332">
        <v>2200116952</v>
      </c>
      <c r="E2550" s="333">
        <v>45260</v>
      </c>
      <c r="F2550" s="332">
        <v>694.87</v>
      </c>
      <c r="G2550" s="332" t="s">
        <v>663</v>
      </c>
      <c r="H2550" s="332" t="s">
        <v>12902</v>
      </c>
      <c r="I2550" s="332" t="s">
        <v>3579</v>
      </c>
      <c r="J2550" s="332" t="s">
        <v>8687</v>
      </c>
      <c r="K2550" s="332"/>
      <c r="L2550" s="332"/>
      <c r="M2550" s="332"/>
      <c r="N2550" s="332"/>
      <c r="O2550" s="332"/>
      <c r="P2550" s="332"/>
      <c r="Q2550" s="332"/>
      <c r="R2550" s="332"/>
      <c r="S2550" s="337">
        <f t="shared" si="150"/>
        <v>0</v>
      </c>
    </row>
    <row r="2551" spans="1:19" x14ac:dyDescent="0.25">
      <c r="A2551" s="337">
        <v>2575</v>
      </c>
      <c r="B2551" s="334" t="s">
        <v>13030</v>
      </c>
      <c r="C2551" s="333">
        <v>45267</v>
      </c>
      <c r="D2551" s="332">
        <v>35736</v>
      </c>
      <c r="E2551" s="333">
        <v>45267</v>
      </c>
      <c r="F2551" s="332">
        <v>499.8</v>
      </c>
      <c r="G2551" s="332" t="s">
        <v>12421</v>
      </c>
      <c r="H2551" s="332" t="s">
        <v>13038</v>
      </c>
      <c r="I2551" s="332" t="s">
        <v>3579</v>
      </c>
      <c r="J2551" s="332" t="s">
        <v>9687</v>
      </c>
      <c r="K2551" s="332"/>
      <c r="L2551" s="332"/>
      <c r="M2551" s="332"/>
      <c r="N2551" s="332"/>
      <c r="O2551" s="332"/>
      <c r="P2551" s="332"/>
      <c r="Q2551" s="332"/>
      <c r="R2551" s="332"/>
      <c r="S2551" s="337">
        <f t="shared" si="150"/>
        <v>0</v>
      </c>
    </row>
    <row r="2552" spans="1:19" x14ac:dyDescent="0.25">
      <c r="A2552" s="337">
        <v>2577</v>
      </c>
      <c r="B2552" s="334" t="s">
        <v>13031</v>
      </c>
      <c r="C2552" s="333">
        <v>45267</v>
      </c>
      <c r="D2552" s="332">
        <v>200275649</v>
      </c>
      <c r="E2552" s="333">
        <v>45267</v>
      </c>
      <c r="F2552" s="332">
        <v>98.7</v>
      </c>
      <c r="G2552" s="332" t="s">
        <v>474</v>
      </c>
      <c r="H2552" s="332" t="s">
        <v>4829</v>
      </c>
      <c r="I2552" s="332" t="s">
        <v>3579</v>
      </c>
      <c r="J2552" s="332" t="s">
        <v>9687</v>
      </c>
      <c r="K2552" s="332"/>
      <c r="L2552" s="332"/>
      <c r="M2552" s="332"/>
      <c r="N2552" s="332"/>
      <c r="O2552" s="332"/>
      <c r="P2552" s="332"/>
      <c r="Q2552" s="332"/>
      <c r="R2552" s="332"/>
      <c r="S2552" s="337">
        <f t="shared" si="150"/>
        <v>0</v>
      </c>
    </row>
    <row r="2553" spans="1:19" x14ac:dyDescent="0.25">
      <c r="A2553" s="337">
        <v>2579</v>
      </c>
      <c r="B2553" s="334" t="s">
        <v>13032</v>
      </c>
      <c r="C2553" s="333">
        <v>45267</v>
      </c>
      <c r="D2553" s="366">
        <v>2002000961002</v>
      </c>
      <c r="E2553" s="333">
        <v>45267</v>
      </c>
      <c r="F2553" s="332">
        <v>129.78</v>
      </c>
      <c r="G2553" s="332" t="s">
        <v>1289</v>
      </c>
      <c r="H2553" s="332" t="s">
        <v>13039</v>
      </c>
      <c r="I2553" s="332" t="s">
        <v>3579</v>
      </c>
      <c r="J2553" s="332" t="s">
        <v>9687</v>
      </c>
      <c r="K2553" s="332"/>
      <c r="L2553" s="332"/>
      <c r="M2553" s="332"/>
      <c r="N2553" s="332"/>
      <c r="O2553" s="332"/>
      <c r="P2553" s="332"/>
      <c r="Q2553" s="332"/>
      <c r="R2553" s="332"/>
      <c r="S2553" s="337">
        <f t="shared" si="150"/>
        <v>0</v>
      </c>
    </row>
    <row r="2554" spans="1:19" x14ac:dyDescent="0.25">
      <c r="A2554" s="337">
        <v>2581</v>
      </c>
      <c r="B2554" s="334" t="s">
        <v>7723</v>
      </c>
      <c r="C2554" s="333">
        <v>45267</v>
      </c>
      <c r="D2554" s="332">
        <v>3209</v>
      </c>
      <c r="E2554" s="333">
        <v>45260</v>
      </c>
      <c r="F2554" s="332">
        <v>51757.51</v>
      </c>
      <c r="G2554" s="332" t="s">
        <v>250</v>
      </c>
      <c r="H2554" s="332" t="s">
        <v>13040</v>
      </c>
      <c r="I2554" s="332" t="s">
        <v>3579</v>
      </c>
      <c r="J2554" s="332" t="s">
        <v>8687</v>
      </c>
      <c r="K2554" s="332"/>
      <c r="L2554" s="332"/>
      <c r="M2554" s="332"/>
      <c r="N2554" s="332"/>
      <c r="O2554" s="332"/>
      <c r="P2554" s="332"/>
      <c r="Q2554" s="332"/>
      <c r="R2554" s="332"/>
      <c r="S2554" s="337">
        <f t="shared" si="150"/>
        <v>0</v>
      </c>
    </row>
    <row r="2555" spans="1:19" x14ac:dyDescent="0.25">
      <c r="A2555" s="337">
        <v>2583</v>
      </c>
      <c r="B2555" s="334" t="s">
        <v>13033</v>
      </c>
      <c r="C2555" s="333">
        <v>45267</v>
      </c>
      <c r="D2555" s="332">
        <v>2400060797</v>
      </c>
      <c r="E2555" s="333">
        <v>45260</v>
      </c>
      <c r="F2555" s="332">
        <v>24060.37</v>
      </c>
      <c r="G2555" s="332" t="s">
        <v>663</v>
      </c>
      <c r="H2555" s="332" t="s">
        <v>12458</v>
      </c>
      <c r="I2555" s="332" t="s">
        <v>3579</v>
      </c>
      <c r="J2555" s="332" t="s">
        <v>8687</v>
      </c>
      <c r="K2555" s="332"/>
      <c r="L2555" s="332"/>
      <c r="M2555" s="332"/>
      <c r="N2555" s="332"/>
      <c r="O2555" s="332"/>
      <c r="P2555" s="332"/>
      <c r="Q2555" s="332"/>
      <c r="R2555" s="332"/>
      <c r="S2555" s="337">
        <f t="shared" si="150"/>
        <v>0</v>
      </c>
    </row>
    <row r="2556" spans="1:19" x14ac:dyDescent="0.25">
      <c r="A2556" s="337">
        <v>2585</v>
      </c>
      <c r="B2556" s="334" t="s">
        <v>13034</v>
      </c>
      <c r="C2556" s="333">
        <v>45267</v>
      </c>
      <c r="D2556" s="332">
        <v>2400060795</v>
      </c>
      <c r="E2556" s="333">
        <v>45260</v>
      </c>
      <c r="F2556" s="332">
        <v>23318.38</v>
      </c>
      <c r="G2556" s="332" t="s">
        <v>663</v>
      </c>
      <c r="H2556" s="332" t="s">
        <v>12458</v>
      </c>
      <c r="I2556" s="332" t="s">
        <v>3579</v>
      </c>
      <c r="J2556" s="332" t="s">
        <v>8687</v>
      </c>
      <c r="K2556" s="332"/>
      <c r="L2556" s="332"/>
      <c r="M2556" s="332"/>
      <c r="N2556" s="332"/>
      <c r="O2556" s="332"/>
      <c r="P2556" s="332"/>
      <c r="Q2556" s="332"/>
      <c r="R2556" s="332"/>
      <c r="S2556" s="337">
        <f t="shared" si="150"/>
        <v>0</v>
      </c>
    </row>
    <row r="2557" spans="1:19" x14ac:dyDescent="0.25">
      <c r="A2557" s="337">
        <v>2587</v>
      </c>
      <c r="B2557" s="334" t="s">
        <v>13035</v>
      </c>
      <c r="C2557" s="333">
        <v>45267</v>
      </c>
      <c r="D2557" s="332">
        <v>202320460</v>
      </c>
      <c r="E2557" s="333">
        <v>45265</v>
      </c>
      <c r="F2557" s="332">
        <v>34.450000000000003</v>
      </c>
      <c r="G2557" s="332" t="s">
        <v>8138</v>
      </c>
      <c r="H2557" s="332" t="s">
        <v>11404</v>
      </c>
      <c r="I2557" s="332" t="s">
        <v>3579</v>
      </c>
      <c r="J2557" s="332" t="s">
        <v>8129</v>
      </c>
      <c r="K2557" s="332"/>
      <c r="L2557" s="332"/>
      <c r="M2557" s="332"/>
      <c r="N2557" s="332"/>
      <c r="O2557" s="332"/>
      <c r="P2557" s="332"/>
      <c r="Q2557" s="332"/>
      <c r="R2557" s="332"/>
      <c r="S2557" s="337">
        <f t="shared" si="150"/>
        <v>0</v>
      </c>
    </row>
    <row r="2558" spans="1:19" x14ac:dyDescent="0.25">
      <c r="A2558" s="337">
        <v>2589</v>
      </c>
      <c r="B2558" s="334" t="s">
        <v>8854</v>
      </c>
      <c r="C2558" s="333">
        <v>45268</v>
      </c>
      <c r="D2558" s="332">
        <v>1470354</v>
      </c>
      <c r="E2558" s="333">
        <v>45260</v>
      </c>
      <c r="F2558" s="332">
        <v>3208.82</v>
      </c>
      <c r="G2558" s="332" t="s">
        <v>611</v>
      </c>
      <c r="H2558" s="332" t="s">
        <v>12902</v>
      </c>
      <c r="I2558" s="332" t="s">
        <v>3579</v>
      </c>
      <c r="J2558" s="332" t="s">
        <v>8687</v>
      </c>
      <c r="K2558" s="332"/>
      <c r="L2558" s="332"/>
      <c r="M2558" s="332"/>
      <c r="N2558" s="332"/>
      <c r="O2558" s="332"/>
      <c r="P2558" s="332"/>
      <c r="Q2558" s="332"/>
      <c r="R2558" s="332"/>
      <c r="S2558" s="337">
        <f t="shared" si="150"/>
        <v>0</v>
      </c>
    </row>
    <row r="2559" spans="1:19" x14ac:dyDescent="0.25">
      <c r="A2559" s="337">
        <v>2591</v>
      </c>
      <c r="B2559" s="334" t="s">
        <v>8855</v>
      </c>
      <c r="C2559" s="333">
        <v>45268</v>
      </c>
      <c r="D2559" s="332">
        <v>84566</v>
      </c>
      <c r="E2559" s="333">
        <v>45260</v>
      </c>
      <c r="F2559" s="332">
        <v>344.53</v>
      </c>
      <c r="G2559" s="332" t="s">
        <v>11657</v>
      </c>
      <c r="H2559" s="332" t="s">
        <v>12902</v>
      </c>
      <c r="I2559" s="332" t="s">
        <v>3579</v>
      </c>
      <c r="J2559" s="332" t="s">
        <v>8687</v>
      </c>
      <c r="K2559" s="332"/>
      <c r="L2559" s="332"/>
      <c r="M2559" s="332"/>
      <c r="N2559" s="332"/>
      <c r="O2559" s="332"/>
      <c r="P2559" s="332"/>
      <c r="Q2559" s="332"/>
      <c r="R2559" s="332"/>
      <c r="S2559" s="337">
        <f t="shared" si="150"/>
        <v>0</v>
      </c>
    </row>
    <row r="2560" spans="1:19" x14ac:dyDescent="0.25">
      <c r="A2560" s="337">
        <v>2593</v>
      </c>
      <c r="B2560" s="334" t="s">
        <v>13036</v>
      </c>
      <c r="C2560" s="333">
        <v>45268</v>
      </c>
      <c r="D2560" s="332">
        <v>2256</v>
      </c>
      <c r="E2560" s="333">
        <v>45260</v>
      </c>
      <c r="F2560" s="332">
        <v>56100</v>
      </c>
      <c r="G2560" s="332" t="s">
        <v>13037</v>
      </c>
      <c r="H2560" s="332" t="s">
        <v>13041</v>
      </c>
      <c r="I2560" s="332" t="s">
        <v>3579</v>
      </c>
      <c r="J2560" s="332" t="s">
        <v>9687</v>
      </c>
      <c r="K2560" s="332"/>
      <c r="L2560" s="332"/>
      <c r="M2560" s="332"/>
      <c r="N2560" s="332"/>
      <c r="O2560" s="332"/>
      <c r="P2560" s="332"/>
      <c r="Q2560" s="332"/>
      <c r="R2560" s="332"/>
      <c r="S2560" s="337">
        <f t="shared" si="150"/>
        <v>0</v>
      </c>
    </row>
    <row r="2561" spans="1:19" x14ac:dyDescent="0.25">
      <c r="A2561" s="337">
        <v>2595</v>
      </c>
      <c r="B2561" s="334" t="s">
        <v>8856</v>
      </c>
      <c r="C2561" s="333">
        <v>45268</v>
      </c>
      <c r="D2561" s="332">
        <v>10229182613</v>
      </c>
      <c r="E2561" s="333">
        <v>45260</v>
      </c>
      <c r="F2561" s="332">
        <v>0</v>
      </c>
      <c r="G2561" s="332" t="s">
        <v>209</v>
      </c>
      <c r="H2561" s="332" t="s">
        <v>4400</v>
      </c>
      <c r="I2561" s="332" t="s">
        <v>3579</v>
      </c>
      <c r="J2561" s="332" t="s">
        <v>8687</v>
      </c>
      <c r="K2561" s="332"/>
      <c r="L2561" s="332"/>
      <c r="M2561" s="332"/>
      <c r="N2561" s="332"/>
      <c r="O2561" s="332"/>
      <c r="P2561" s="332"/>
      <c r="Q2561" s="332"/>
      <c r="R2561" s="332"/>
      <c r="S2561" s="337">
        <f t="shared" si="150"/>
        <v>0</v>
      </c>
    </row>
    <row r="2562" spans="1:19" x14ac:dyDescent="0.25">
      <c r="A2562" s="337">
        <v>2597</v>
      </c>
      <c r="B2562" s="334" t="s">
        <v>8857</v>
      </c>
      <c r="C2562" s="333">
        <v>45268</v>
      </c>
      <c r="D2562" s="332">
        <v>10322325344</v>
      </c>
      <c r="E2562" s="333">
        <v>45260</v>
      </c>
      <c r="F2562" s="332">
        <v>4451.8</v>
      </c>
      <c r="G2562" s="332" t="s">
        <v>209</v>
      </c>
      <c r="H2562" s="332" t="s">
        <v>4400</v>
      </c>
      <c r="I2562" s="332" t="s">
        <v>3579</v>
      </c>
      <c r="J2562" s="332" t="s">
        <v>8687</v>
      </c>
      <c r="K2562" s="332"/>
      <c r="L2562" s="332"/>
      <c r="M2562" s="332"/>
      <c r="N2562" s="332"/>
      <c r="O2562" s="332"/>
      <c r="P2562" s="332"/>
      <c r="Q2562" s="332"/>
      <c r="R2562" s="332"/>
      <c r="S2562" s="337">
        <f t="shared" ref="S2562:S2609" si="151">Q2562-L2562</f>
        <v>0</v>
      </c>
    </row>
    <row r="2563" spans="1:19" x14ac:dyDescent="0.25">
      <c r="A2563" s="337">
        <v>2599</v>
      </c>
      <c r="B2563" s="334" t="s">
        <v>8858</v>
      </c>
      <c r="C2563" s="333">
        <v>45268</v>
      </c>
      <c r="D2563" s="332">
        <v>8301</v>
      </c>
      <c r="E2563" s="333">
        <v>45268</v>
      </c>
      <c r="F2563" s="332">
        <v>1751.69</v>
      </c>
      <c r="G2563" s="332" t="s">
        <v>10881</v>
      </c>
      <c r="H2563" s="332" t="s">
        <v>12987</v>
      </c>
      <c r="I2563" s="332" t="s">
        <v>3579</v>
      </c>
      <c r="J2563" s="332" t="s">
        <v>9687</v>
      </c>
      <c r="K2563" s="332"/>
      <c r="L2563" s="332"/>
      <c r="M2563" s="332"/>
      <c r="N2563" s="332"/>
      <c r="O2563" s="332"/>
      <c r="P2563" s="332"/>
      <c r="Q2563" s="332"/>
      <c r="R2563" s="332"/>
      <c r="S2563" s="337">
        <f t="shared" si="151"/>
        <v>0</v>
      </c>
    </row>
    <row r="2564" spans="1:19" x14ac:dyDescent="0.25">
      <c r="A2564" s="337">
        <v>2601</v>
      </c>
      <c r="B2564" s="334" t="s">
        <v>7725</v>
      </c>
      <c r="C2564" s="333">
        <v>45271</v>
      </c>
      <c r="D2564" s="332">
        <v>9471</v>
      </c>
      <c r="E2564" s="333">
        <v>45258</v>
      </c>
      <c r="F2564" s="332">
        <v>3132</v>
      </c>
      <c r="G2564" s="332" t="s">
        <v>11450</v>
      </c>
      <c r="H2564" s="332" t="s">
        <v>13042</v>
      </c>
      <c r="I2564" s="332" t="s">
        <v>3579</v>
      </c>
      <c r="J2564" s="332" t="s">
        <v>234</v>
      </c>
      <c r="K2564" s="332"/>
      <c r="L2564" s="332"/>
      <c r="M2564" s="332"/>
      <c r="N2564" s="332"/>
      <c r="O2564" s="332"/>
      <c r="P2564" s="332"/>
      <c r="Q2564" s="332"/>
      <c r="R2564" s="332"/>
      <c r="S2564" s="337">
        <f t="shared" si="151"/>
        <v>0</v>
      </c>
    </row>
    <row r="2565" spans="1:19" x14ac:dyDescent="0.25">
      <c r="A2565" s="337">
        <v>2603</v>
      </c>
      <c r="B2565" s="334" t="s">
        <v>13043</v>
      </c>
      <c r="C2565" s="333">
        <v>45271</v>
      </c>
      <c r="D2565" s="332">
        <v>2312077</v>
      </c>
      <c r="E2565" s="333">
        <v>45271</v>
      </c>
      <c r="F2565" s="332">
        <v>855.02</v>
      </c>
      <c r="G2565" s="332" t="s">
        <v>13048</v>
      </c>
      <c r="H2565" s="332" t="s">
        <v>13028</v>
      </c>
      <c r="I2565" s="332" t="s">
        <v>3579</v>
      </c>
      <c r="J2565" s="332" t="s">
        <v>8129</v>
      </c>
      <c r="K2565" s="332"/>
      <c r="L2565" s="332"/>
      <c r="M2565" s="332"/>
      <c r="N2565" s="332"/>
      <c r="O2565" s="332"/>
      <c r="P2565" s="332"/>
      <c r="Q2565" s="332"/>
      <c r="R2565" s="332"/>
      <c r="S2565" s="337">
        <f t="shared" si="151"/>
        <v>0</v>
      </c>
    </row>
    <row r="2566" spans="1:19" x14ac:dyDescent="0.25">
      <c r="A2566" s="337">
        <v>2605</v>
      </c>
      <c r="B2566" s="334" t="s">
        <v>13044</v>
      </c>
      <c r="C2566" s="333">
        <v>45272</v>
      </c>
      <c r="D2566" s="332">
        <v>1208889</v>
      </c>
      <c r="E2566" s="333">
        <v>45265</v>
      </c>
      <c r="F2566" s="332">
        <v>6756.7</v>
      </c>
      <c r="G2566" s="332" t="s">
        <v>5848</v>
      </c>
      <c r="H2566" s="332" t="s">
        <v>1309</v>
      </c>
      <c r="I2566" s="332" t="s">
        <v>3579</v>
      </c>
      <c r="J2566" s="332" t="s">
        <v>9687</v>
      </c>
      <c r="K2566" s="332"/>
      <c r="L2566" s="332"/>
      <c r="M2566" s="332"/>
      <c r="N2566" s="332"/>
      <c r="O2566" s="332"/>
      <c r="P2566" s="332"/>
      <c r="Q2566" s="332"/>
      <c r="R2566" s="332"/>
      <c r="S2566" s="337">
        <f t="shared" si="151"/>
        <v>0</v>
      </c>
    </row>
    <row r="2567" spans="1:19" x14ac:dyDescent="0.25">
      <c r="A2567" s="337">
        <v>2606</v>
      </c>
      <c r="B2567" s="334" t="s">
        <v>8859</v>
      </c>
      <c r="C2567" s="333">
        <v>45272</v>
      </c>
      <c r="D2567" s="332">
        <v>12088896</v>
      </c>
      <c r="E2567" s="333">
        <v>45265</v>
      </c>
      <c r="F2567" s="332">
        <v>3477</v>
      </c>
      <c r="G2567" s="332" t="s">
        <v>5848</v>
      </c>
      <c r="H2567" s="332" t="s">
        <v>5961</v>
      </c>
      <c r="I2567" s="332" t="s">
        <v>3579</v>
      </c>
      <c r="J2567" s="332" t="s">
        <v>9687</v>
      </c>
      <c r="K2567" s="332"/>
      <c r="L2567" s="332"/>
      <c r="M2567" s="332"/>
      <c r="N2567" s="332"/>
      <c r="O2567" s="332"/>
      <c r="P2567" s="332"/>
      <c r="Q2567" s="332"/>
      <c r="R2567" s="332"/>
      <c r="S2567" s="337">
        <f t="shared" si="151"/>
        <v>0</v>
      </c>
    </row>
    <row r="2568" spans="1:19" x14ac:dyDescent="0.25">
      <c r="A2568" s="337">
        <v>2607</v>
      </c>
      <c r="B2568" s="334" t="s">
        <v>8860</v>
      </c>
      <c r="C2568" s="333">
        <v>45272</v>
      </c>
      <c r="D2568" s="332">
        <v>24000434454</v>
      </c>
      <c r="E2568" s="333">
        <v>45260</v>
      </c>
      <c r="F2568" s="332">
        <v>338.9</v>
      </c>
      <c r="G2568" s="332" t="s">
        <v>11122</v>
      </c>
      <c r="H2568" s="332"/>
      <c r="I2568" s="332" t="s">
        <v>3579</v>
      </c>
      <c r="J2568" s="332" t="s">
        <v>9687</v>
      </c>
      <c r="K2568" s="332"/>
      <c r="L2568" s="332"/>
      <c r="M2568" s="332"/>
      <c r="N2568" s="332"/>
      <c r="O2568" s="332"/>
      <c r="P2568" s="332"/>
      <c r="Q2568" s="332"/>
      <c r="R2568" s="332"/>
      <c r="S2568" s="337">
        <f t="shared" si="151"/>
        <v>0</v>
      </c>
    </row>
    <row r="2569" spans="1:19" x14ac:dyDescent="0.25">
      <c r="A2569" s="337">
        <v>2609</v>
      </c>
      <c r="B2569" s="334" t="s">
        <v>13045</v>
      </c>
      <c r="C2569" s="333">
        <v>45272</v>
      </c>
      <c r="D2569" s="332">
        <v>655</v>
      </c>
      <c r="E2569" s="333">
        <v>45271</v>
      </c>
      <c r="F2569" s="332">
        <v>221.9</v>
      </c>
      <c r="G2569" s="332" t="s">
        <v>13049</v>
      </c>
      <c r="H2569" s="332"/>
      <c r="I2569" s="332" t="s">
        <v>3579</v>
      </c>
      <c r="J2569" s="332" t="s">
        <v>9687</v>
      </c>
      <c r="K2569" s="332"/>
      <c r="L2569" s="332"/>
      <c r="M2569" s="332"/>
      <c r="N2569" s="332"/>
      <c r="O2569" s="332"/>
      <c r="P2569" s="332"/>
      <c r="Q2569" s="332"/>
      <c r="R2569" s="332"/>
      <c r="S2569" s="337">
        <f t="shared" si="151"/>
        <v>0</v>
      </c>
    </row>
    <row r="2570" spans="1:19" x14ac:dyDescent="0.25">
      <c r="A2570" s="337">
        <v>2613</v>
      </c>
      <c r="B2570" s="334" t="s">
        <v>13046</v>
      </c>
      <c r="C2570" s="333">
        <v>45272</v>
      </c>
      <c r="D2570" s="332">
        <v>309044</v>
      </c>
      <c r="E2570" s="333">
        <v>45260</v>
      </c>
      <c r="F2570" s="332">
        <v>850.66</v>
      </c>
      <c r="G2570" s="332" t="s">
        <v>11005</v>
      </c>
      <c r="H2570" s="332" t="s">
        <v>1300</v>
      </c>
      <c r="I2570" s="332" t="s">
        <v>3579</v>
      </c>
      <c r="J2570" s="332" t="s">
        <v>12217</v>
      </c>
      <c r="K2570" s="332"/>
      <c r="L2570" s="332"/>
      <c r="M2570" s="332"/>
      <c r="N2570" s="332"/>
      <c r="O2570" s="332"/>
      <c r="P2570" s="332"/>
      <c r="Q2570" s="332"/>
      <c r="R2570" s="332"/>
      <c r="S2570" s="337">
        <f t="shared" si="151"/>
        <v>0</v>
      </c>
    </row>
    <row r="2571" spans="1:19" x14ac:dyDescent="0.25">
      <c r="A2571" s="337">
        <v>2615</v>
      </c>
      <c r="B2571" s="334" t="s">
        <v>13047</v>
      </c>
      <c r="C2571" s="333">
        <v>45272</v>
      </c>
      <c r="D2571" s="332">
        <v>309043</v>
      </c>
      <c r="E2571" s="333">
        <v>45260</v>
      </c>
      <c r="F2571" s="332">
        <v>76.239999999999995</v>
      </c>
      <c r="G2571" s="332" t="s">
        <v>11005</v>
      </c>
      <c r="H2571" s="332" t="s">
        <v>1300</v>
      </c>
      <c r="I2571" s="332" t="s">
        <v>3579</v>
      </c>
      <c r="J2571" s="332" t="s">
        <v>12217</v>
      </c>
      <c r="K2571" s="332"/>
      <c r="L2571" s="332"/>
      <c r="M2571" s="332"/>
      <c r="N2571" s="332"/>
      <c r="O2571" s="332"/>
      <c r="P2571" s="332"/>
      <c r="Q2571" s="332"/>
      <c r="R2571" s="332"/>
      <c r="S2571" s="337">
        <f t="shared" si="151"/>
        <v>0</v>
      </c>
    </row>
    <row r="2572" spans="1:19" x14ac:dyDescent="0.25">
      <c r="A2572" s="337">
        <v>2617</v>
      </c>
      <c r="B2572" s="334" t="s">
        <v>9353</v>
      </c>
      <c r="C2572" s="333">
        <v>45272</v>
      </c>
      <c r="D2572" s="332">
        <v>27927</v>
      </c>
      <c r="E2572" s="333">
        <v>45268</v>
      </c>
      <c r="F2572" s="332">
        <v>644.98</v>
      </c>
      <c r="G2572" s="332" t="s">
        <v>13050</v>
      </c>
      <c r="H2572" s="332" t="s">
        <v>8754</v>
      </c>
      <c r="I2572" s="332" t="s">
        <v>3579</v>
      </c>
      <c r="J2572" s="332" t="s">
        <v>8129</v>
      </c>
      <c r="K2572" s="332"/>
      <c r="L2572" s="332"/>
      <c r="M2572" s="332"/>
      <c r="N2572" s="332"/>
      <c r="O2572" s="332"/>
      <c r="P2572" s="332"/>
      <c r="Q2572" s="332"/>
      <c r="R2572" s="332"/>
      <c r="S2572" s="337">
        <f t="shared" si="151"/>
        <v>0</v>
      </c>
    </row>
    <row r="2573" spans="1:19" x14ac:dyDescent="0.25">
      <c r="A2573" s="337">
        <v>2619</v>
      </c>
      <c r="B2573" s="334" t="s">
        <v>7792</v>
      </c>
      <c r="C2573" s="333">
        <v>45273</v>
      </c>
      <c r="D2573" s="332">
        <v>5284687</v>
      </c>
      <c r="E2573" s="333">
        <v>45268</v>
      </c>
      <c r="F2573" s="332">
        <v>723.11</v>
      </c>
      <c r="G2573" s="332" t="s">
        <v>263</v>
      </c>
      <c r="H2573" s="332" t="s">
        <v>2</v>
      </c>
      <c r="I2573" s="332" t="s">
        <v>3579</v>
      </c>
      <c r="J2573" s="332" t="s">
        <v>8687</v>
      </c>
      <c r="K2573" s="332"/>
      <c r="L2573" s="332"/>
      <c r="M2573" s="332"/>
      <c r="N2573" s="332"/>
      <c r="O2573" s="332"/>
      <c r="P2573" s="332"/>
      <c r="Q2573" s="332"/>
      <c r="R2573" s="332"/>
      <c r="S2573" s="337">
        <f t="shared" si="151"/>
        <v>0</v>
      </c>
    </row>
    <row r="2574" spans="1:19" x14ac:dyDescent="0.25">
      <c r="A2574" s="337">
        <v>2621</v>
      </c>
      <c r="B2574" s="334" t="s">
        <v>7793</v>
      </c>
      <c r="C2574" s="333">
        <v>45273</v>
      </c>
      <c r="D2574" s="332">
        <v>2247738</v>
      </c>
      <c r="E2574" s="333">
        <v>45260</v>
      </c>
      <c r="F2574" s="332">
        <v>344.1</v>
      </c>
      <c r="G2574" s="332" t="s">
        <v>214</v>
      </c>
      <c r="H2574" s="332" t="s">
        <v>2976</v>
      </c>
      <c r="I2574" s="332" t="s">
        <v>3579</v>
      </c>
      <c r="J2574" s="332" t="s">
        <v>8687</v>
      </c>
      <c r="K2574" s="332"/>
      <c r="L2574" s="332"/>
      <c r="M2574" s="332"/>
      <c r="N2574" s="332"/>
      <c r="O2574" s="332"/>
      <c r="P2574" s="332"/>
      <c r="Q2574" s="332"/>
      <c r="R2574" s="332"/>
      <c r="S2574" s="337">
        <f t="shared" si="151"/>
        <v>0</v>
      </c>
    </row>
    <row r="2575" spans="1:19" x14ac:dyDescent="0.25">
      <c r="A2575" s="337">
        <v>2623</v>
      </c>
      <c r="B2575" s="334" t="s">
        <v>7802</v>
      </c>
      <c r="C2575" s="333">
        <v>45274</v>
      </c>
      <c r="D2575" s="332">
        <v>52300892</v>
      </c>
      <c r="E2575" s="333">
        <v>45271</v>
      </c>
      <c r="F2575" s="332">
        <v>240</v>
      </c>
      <c r="G2575" s="332" t="s">
        <v>59</v>
      </c>
      <c r="H2575" s="332" t="s">
        <v>13051</v>
      </c>
      <c r="I2575" s="332" t="s">
        <v>3579</v>
      </c>
      <c r="J2575" s="332" t="s">
        <v>11194</v>
      </c>
      <c r="K2575" s="332"/>
      <c r="L2575" s="332"/>
      <c r="M2575" s="332"/>
      <c r="N2575" s="332"/>
      <c r="O2575" s="332"/>
      <c r="P2575" s="332"/>
      <c r="Q2575" s="332"/>
      <c r="R2575" s="332"/>
      <c r="S2575" s="337">
        <f t="shared" si="151"/>
        <v>0</v>
      </c>
    </row>
    <row r="2576" spans="1:19" x14ac:dyDescent="0.25">
      <c r="A2576" s="337">
        <v>2625</v>
      </c>
      <c r="B2576" s="334" t="s">
        <v>7803</v>
      </c>
      <c r="C2576" s="333">
        <v>45274</v>
      </c>
      <c r="D2576" s="332">
        <v>52300898</v>
      </c>
      <c r="E2576" s="333">
        <v>45271</v>
      </c>
      <c r="F2576" s="332">
        <v>240</v>
      </c>
      <c r="G2576" s="332" t="s">
        <v>59</v>
      </c>
      <c r="H2576" s="332" t="s">
        <v>11874</v>
      </c>
      <c r="I2576" s="332" t="s">
        <v>3579</v>
      </c>
      <c r="J2576" s="332" t="s">
        <v>11194</v>
      </c>
      <c r="K2576" s="332"/>
      <c r="L2576" s="332"/>
      <c r="M2576" s="332"/>
      <c r="N2576" s="332"/>
      <c r="O2576" s="332"/>
      <c r="P2576" s="332"/>
      <c r="Q2576" s="332"/>
      <c r="R2576" s="332"/>
      <c r="S2576" s="337">
        <f t="shared" si="151"/>
        <v>0</v>
      </c>
    </row>
    <row r="2577" spans="1:19" x14ac:dyDescent="0.25">
      <c r="A2577" s="337">
        <v>2627</v>
      </c>
      <c r="B2577" s="334" t="s">
        <v>7804</v>
      </c>
      <c r="C2577" s="333">
        <v>45274</v>
      </c>
      <c r="D2577" s="332">
        <v>209359</v>
      </c>
      <c r="E2577" s="333">
        <v>45274</v>
      </c>
      <c r="F2577" s="332">
        <v>137.30000000000001</v>
      </c>
      <c r="G2577" s="332" t="s">
        <v>12213</v>
      </c>
      <c r="H2577" s="332" t="s">
        <v>2324</v>
      </c>
      <c r="I2577" s="332" t="s">
        <v>3579</v>
      </c>
      <c r="J2577" s="332" t="s">
        <v>9687</v>
      </c>
      <c r="K2577" s="332"/>
      <c r="L2577" s="332"/>
      <c r="M2577" s="332"/>
      <c r="N2577" s="332"/>
      <c r="O2577" s="332"/>
      <c r="P2577" s="332"/>
      <c r="Q2577" s="332"/>
      <c r="R2577" s="332"/>
      <c r="S2577" s="337">
        <f t="shared" si="151"/>
        <v>0</v>
      </c>
    </row>
    <row r="2578" spans="1:19" x14ac:dyDescent="0.25">
      <c r="A2578" s="337">
        <v>2629</v>
      </c>
      <c r="B2578" s="334" t="s">
        <v>7805</v>
      </c>
      <c r="C2578" s="333">
        <v>45274</v>
      </c>
      <c r="D2578" s="332">
        <v>209357</v>
      </c>
      <c r="E2578" s="333">
        <v>45274</v>
      </c>
      <c r="F2578" s="332">
        <v>424.1</v>
      </c>
      <c r="G2578" s="332" t="s">
        <v>12213</v>
      </c>
      <c r="H2578" s="332" t="s">
        <v>10448</v>
      </c>
      <c r="I2578" s="332" t="s">
        <v>3579</v>
      </c>
      <c r="J2578" s="332" t="s">
        <v>9687</v>
      </c>
      <c r="K2578" s="332"/>
      <c r="L2578" s="332"/>
      <c r="M2578" s="332"/>
      <c r="N2578" s="332"/>
      <c r="O2578" s="332"/>
      <c r="P2578" s="332"/>
      <c r="Q2578" s="332"/>
      <c r="R2578" s="332"/>
      <c r="S2578" s="337">
        <f t="shared" si="151"/>
        <v>0</v>
      </c>
    </row>
    <row r="2579" spans="1:19" x14ac:dyDescent="0.25">
      <c r="A2579" s="337">
        <v>2631</v>
      </c>
      <c r="B2579" s="334" t="s">
        <v>13052</v>
      </c>
      <c r="C2579" s="333">
        <v>45275</v>
      </c>
      <c r="D2579" s="332">
        <v>2023026</v>
      </c>
      <c r="E2579" s="333">
        <v>45267</v>
      </c>
      <c r="F2579" s="332">
        <v>700.01</v>
      </c>
      <c r="G2579" s="332" t="s">
        <v>13062</v>
      </c>
      <c r="H2579" s="332" t="s">
        <v>13064</v>
      </c>
      <c r="I2579" s="332" t="s">
        <v>3579</v>
      </c>
      <c r="J2579" s="332" t="s">
        <v>11133</v>
      </c>
      <c r="K2579" s="332"/>
      <c r="L2579" s="332"/>
      <c r="M2579" s="332"/>
      <c r="N2579" s="332"/>
      <c r="O2579" s="332"/>
      <c r="P2579" s="332"/>
      <c r="Q2579" s="332"/>
      <c r="R2579" s="332"/>
      <c r="S2579" s="337">
        <f t="shared" si="151"/>
        <v>0</v>
      </c>
    </row>
    <row r="2580" spans="1:19" x14ac:dyDescent="0.25">
      <c r="A2580" s="337">
        <v>2633</v>
      </c>
      <c r="B2580" s="334" t="s">
        <v>13053</v>
      </c>
      <c r="C2580" s="333">
        <v>45275</v>
      </c>
      <c r="D2580" s="332">
        <v>275</v>
      </c>
      <c r="E2580" s="333">
        <v>45273</v>
      </c>
      <c r="F2580" s="332">
        <v>339.42</v>
      </c>
      <c r="G2580" s="332" t="s">
        <v>11370</v>
      </c>
      <c r="H2580" s="332" t="s">
        <v>11138</v>
      </c>
      <c r="I2580" s="332" t="s">
        <v>3579</v>
      </c>
      <c r="J2580" s="332" t="s">
        <v>8687</v>
      </c>
      <c r="K2580" s="332"/>
      <c r="L2580" s="332"/>
      <c r="M2580" s="332"/>
      <c r="N2580" s="332"/>
      <c r="O2580" s="332"/>
      <c r="P2580" s="332"/>
      <c r="Q2580" s="332"/>
      <c r="R2580" s="332"/>
      <c r="S2580" s="337">
        <f t="shared" si="151"/>
        <v>0</v>
      </c>
    </row>
    <row r="2581" spans="1:19" x14ac:dyDescent="0.25">
      <c r="A2581" s="337">
        <v>2635</v>
      </c>
      <c r="B2581" s="334" t="s">
        <v>13054</v>
      </c>
      <c r="C2581" s="333">
        <v>45275</v>
      </c>
      <c r="D2581" s="332">
        <v>2211411</v>
      </c>
      <c r="E2581" s="333">
        <v>45274</v>
      </c>
      <c r="F2581" s="332">
        <v>27036</v>
      </c>
      <c r="G2581" s="332" t="s">
        <v>8931</v>
      </c>
      <c r="H2581" s="332" t="s">
        <v>11142</v>
      </c>
      <c r="I2581" s="332" t="s">
        <v>3579</v>
      </c>
      <c r="J2581" s="332" t="s">
        <v>11133</v>
      </c>
      <c r="K2581" s="332"/>
      <c r="L2581" s="332"/>
      <c r="M2581" s="332"/>
      <c r="N2581" s="332"/>
      <c r="O2581" s="332"/>
      <c r="P2581" s="332"/>
      <c r="Q2581" s="332"/>
      <c r="R2581" s="332"/>
      <c r="S2581" s="337">
        <f t="shared" si="151"/>
        <v>0</v>
      </c>
    </row>
    <row r="2582" spans="1:19" x14ac:dyDescent="0.25">
      <c r="A2582" s="337">
        <v>2637</v>
      </c>
      <c r="B2582" s="334" t="s">
        <v>7817</v>
      </c>
      <c r="C2582" s="333">
        <v>45275</v>
      </c>
      <c r="D2582" s="332">
        <v>2789976</v>
      </c>
      <c r="E2582" s="333">
        <v>45274</v>
      </c>
      <c r="F2582" s="332">
        <v>220.34</v>
      </c>
      <c r="G2582" s="332" t="s">
        <v>13063</v>
      </c>
      <c r="H2582" s="332"/>
      <c r="I2582" s="332" t="s">
        <v>3579</v>
      </c>
      <c r="J2582" s="332" t="s">
        <v>8687</v>
      </c>
      <c r="K2582" s="332"/>
      <c r="L2582" s="332"/>
      <c r="M2582" s="332"/>
      <c r="N2582" s="332"/>
      <c r="O2582" s="332"/>
      <c r="P2582" s="332"/>
      <c r="Q2582" s="332"/>
      <c r="R2582" s="332"/>
      <c r="S2582" s="337">
        <f t="shared" si="151"/>
        <v>0</v>
      </c>
    </row>
    <row r="2583" spans="1:19" x14ac:dyDescent="0.25">
      <c r="A2583" s="337">
        <v>2639</v>
      </c>
      <c r="B2583" s="334" t="s">
        <v>13055</v>
      </c>
      <c r="C2583" s="333">
        <v>45275</v>
      </c>
      <c r="D2583" s="332">
        <v>200276838</v>
      </c>
      <c r="E2583" s="333">
        <v>45275</v>
      </c>
      <c r="F2583" s="332">
        <v>293.89999999999998</v>
      </c>
      <c r="G2583" s="332" t="s">
        <v>474</v>
      </c>
      <c r="H2583" s="332" t="s">
        <v>13065</v>
      </c>
      <c r="I2583" s="332" t="s">
        <v>3579</v>
      </c>
      <c r="J2583" s="332" t="s">
        <v>9687</v>
      </c>
      <c r="K2583" s="332"/>
      <c r="L2583" s="332"/>
      <c r="M2583" s="332"/>
      <c r="N2583" s="332"/>
      <c r="O2583" s="332"/>
      <c r="P2583" s="332"/>
      <c r="Q2583" s="332"/>
      <c r="R2583" s="332"/>
      <c r="S2583" s="337">
        <f t="shared" si="151"/>
        <v>0</v>
      </c>
    </row>
    <row r="2584" spans="1:19" x14ac:dyDescent="0.25">
      <c r="A2584" s="337">
        <v>2641</v>
      </c>
      <c r="B2584" s="334" t="s">
        <v>13056</v>
      </c>
      <c r="C2584" s="333">
        <v>45278</v>
      </c>
      <c r="D2584" s="332">
        <v>2996</v>
      </c>
      <c r="E2584" s="333">
        <v>45264</v>
      </c>
      <c r="F2584" s="332">
        <v>981.75</v>
      </c>
      <c r="G2584" s="332" t="s">
        <v>11431</v>
      </c>
      <c r="H2584" s="332" t="s">
        <v>2175</v>
      </c>
      <c r="I2584" s="332" t="s">
        <v>3579</v>
      </c>
      <c r="J2584" s="332" t="s">
        <v>9687</v>
      </c>
      <c r="K2584" s="332"/>
      <c r="L2584" s="332"/>
      <c r="M2584" s="332"/>
      <c r="N2584" s="332"/>
      <c r="O2584" s="332"/>
      <c r="P2584" s="332"/>
      <c r="Q2584" s="332"/>
      <c r="R2584" s="332"/>
      <c r="S2584" s="337">
        <f t="shared" si="151"/>
        <v>0</v>
      </c>
    </row>
    <row r="2585" spans="1:19" x14ac:dyDescent="0.25">
      <c r="A2585" s="337">
        <v>2643</v>
      </c>
      <c r="B2585" s="334" t="s">
        <v>13057</v>
      </c>
      <c r="C2585" s="333">
        <v>45278</v>
      </c>
      <c r="D2585" s="332">
        <v>209374</v>
      </c>
      <c r="E2585" s="333">
        <v>45278</v>
      </c>
      <c r="F2585" s="332">
        <v>131.13999999999999</v>
      </c>
      <c r="G2585" s="332" t="s">
        <v>12213</v>
      </c>
      <c r="H2585" s="332" t="s">
        <v>13066</v>
      </c>
      <c r="I2585" s="332" t="s">
        <v>3579</v>
      </c>
      <c r="J2585" s="332" t="s">
        <v>9687</v>
      </c>
      <c r="K2585" s="332"/>
      <c r="L2585" s="332"/>
      <c r="M2585" s="332"/>
      <c r="N2585" s="332"/>
      <c r="O2585" s="332"/>
      <c r="P2585" s="332"/>
      <c r="Q2585" s="332"/>
      <c r="R2585" s="332"/>
      <c r="S2585" s="337">
        <f t="shared" si="151"/>
        <v>0</v>
      </c>
    </row>
    <row r="2586" spans="1:19" x14ac:dyDescent="0.25">
      <c r="A2586" s="337">
        <v>2645</v>
      </c>
      <c r="B2586" s="334" t="s">
        <v>13058</v>
      </c>
      <c r="C2586" s="333">
        <v>45278</v>
      </c>
      <c r="D2586" s="332">
        <v>5603</v>
      </c>
      <c r="E2586" s="333">
        <v>45274</v>
      </c>
      <c r="F2586" s="332">
        <v>869.89</v>
      </c>
      <c r="G2586" s="332" t="s">
        <v>11980</v>
      </c>
      <c r="H2586" s="332" t="s">
        <v>11874</v>
      </c>
      <c r="I2586" s="332" t="s">
        <v>3579</v>
      </c>
      <c r="J2586" s="332" t="s">
        <v>11194</v>
      </c>
      <c r="K2586" s="332"/>
      <c r="L2586" s="332"/>
      <c r="M2586" s="332"/>
      <c r="N2586" s="332"/>
      <c r="O2586" s="332"/>
      <c r="P2586" s="332"/>
      <c r="Q2586" s="332"/>
      <c r="R2586" s="332"/>
      <c r="S2586" s="337">
        <f t="shared" si="151"/>
        <v>0</v>
      </c>
    </row>
    <row r="2587" spans="1:19" x14ac:dyDescent="0.25">
      <c r="A2587" s="337">
        <v>2649</v>
      </c>
      <c r="B2587" s="334" t="s">
        <v>13059</v>
      </c>
      <c r="C2587" s="333">
        <v>45278</v>
      </c>
      <c r="D2587" s="332">
        <v>2200116944</v>
      </c>
      <c r="E2587" s="333">
        <v>45260</v>
      </c>
      <c r="F2587" s="332">
        <v>2154.88</v>
      </c>
      <c r="G2587" s="332" t="s">
        <v>663</v>
      </c>
      <c r="H2587" s="332" t="s">
        <v>212</v>
      </c>
      <c r="I2587" s="332" t="s">
        <v>3579</v>
      </c>
      <c r="J2587" s="332" t="s">
        <v>8687</v>
      </c>
      <c r="K2587" s="332"/>
      <c r="L2587" s="332"/>
      <c r="M2587" s="332"/>
      <c r="N2587" s="332"/>
      <c r="O2587" s="332"/>
      <c r="P2587" s="332"/>
      <c r="Q2587" s="332"/>
      <c r="R2587" s="332"/>
      <c r="S2587" s="337">
        <f t="shared" si="151"/>
        <v>0</v>
      </c>
    </row>
    <row r="2588" spans="1:19" x14ac:dyDescent="0.25">
      <c r="A2588" s="337">
        <v>2651</v>
      </c>
      <c r="B2588" s="334" t="s">
        <v>13060</v>
      </c>
      <c r="C2588" s="333">
        <v>45278</v>
      </c>
      <c r="D2588" s="332">
        <v>2200116946</v>
      </c>
      <c r="E2588" s="333">
        <v>45260</v>
      </c>
      <c r="F2588" s="332">
        <v>2020.32</v>
      </c>
      <c r="G2588" s="332" t="s">
        <v>663</v>
      </c>
      <c r="H2588" s="332" t="s">
        <v>212</v>
      </c>
      <c r="I2588" s="332" t="s">
        <v>3579</v>
      </c>
      <c r="J2588" s="332" t="s">
        <v>8687</v>
      </c>
      <c r="K2588" s="332"/>
      <c r="L2588" s="332"/>
      <c r="M2588" s="332"/>
      <c r="N2588" s="332"/>
      <c r="O2588" s="332"/>
      <c r="P2588" s="332"/>
      <c r="Q2588" s="332"/>
      <c r="R2588" s="332"/>
      <c r="S2588" s="337">
        <f t="shared" si="151"/>
        <v>0</v>
      </c>
    </row>
    <row r="2589" spans="1:19" x14ac:dyDescent="0.25">
      <c r="A2589" s="337">
        <v>2653</v>
      </c>
      <c r="B2589" s="334" t="s">
        <v>13061</v>
      </c>
      <c r="C2589" s="333">
        <v>45278</v>
      </c>
      <c r="D2589" s="332">
        <v>1654711</v>
      </c>
      <c r="E2589" s="333">
        <v>45272</v>
      </c>
      <c r="F2589" s="332">
        <v>242.73</v>
      </c>
      <c r="G2589" s="332" t="s">
        <v>8847</v>
      </c>
      <c r="H2589" s="332" t="s">
        <v>2976</v>
      </c>
      <c r="I2589" s="332" t="s">
        <v>3579</v>
      </c>
      <c r="J2589" s="332" t="s">
        <v>8687</v>
      </c>
      <c r="K2589" s="332"/>
      <c r="L2589" s="332"/>
      <c r="M2589" s="332"/>
      <c r="N2589" s="332"/>
      <c r="O2589" s="332"/>
      <c r="P2589" s="332"/>
      <c r="Q2589" s="332"/>
      <c r="R2589" s="332"/>
      <c r="S2589" s="337">
        <f t="shared" si="151"/>
        <v>0</v>
      </c>
    </row>
    <row r="2590" spans="1:19" x14ac:dyDescent="0.25">
      <c r="A2590" s="337">
        <v>2655</v>
      </c>
      <c r="B2590" s="334" t="s">
        <v>7837</v>
      </c>
      <c r="C2590" s="333">
        <v>45278</v>
      </c>
      <c r="D2590" s="332">
        <v>13800706</v>
      </c>
      <c r="E2590" s="333">
        <v>45260</v>
      </c>
      <c r="F2590" s="332">
        <v>539.94000000000005</v>
      </c>
      <c r="G2590" s="332" t="s">
        <v>1709</v>
      </c>
      <c r="H2590" s="332" t="s">
        <v>2</v>
      </c>
      <c r="I2590" s="332" t="s">
        <v>3579</v>
      </c>
      <c r="J2590" s="332" t="s">
        <v>8687</v>
      </c>
      <c r="K2590" s="332"/>
      <c r="L2590" s="332"/>
      <c r="M2590" s="332"/>
      <c r="N2590" s="332"/>
      <c r="O2590" s="332"/>
      <c r="P2590" s="332"/>
      <c r="Q2590" s="332"/>
      <c r="R2590" s="332"/>
      <c r="S2590" s="337">
        <f t="shared" si="151"/>
        <v>0</v>
      </c>
    </row>
    <row r="2591" spans="1:19" x14ac:dyDescent="0.25">
      <c r="A2591" s="337">
        <v>2657</v>
      </c>
      <c r="B2591" s="334" t="s">
        <v>13067</v>
      </c>
      <c r="C2591" s="333">
        <v>45279</v>
      </c>
      <c r="D2591" s="332">
        <v>2790068</v>
      </c>
      <c r="E2591" s="333">
        <v>45279</v>
      </c>
      <c r="F2591" s="332">
        <v>220.34</v>
      </c>
      <c r="G2591" s="332" t="s">
        <v>12897</v>
      </c>
      <c r="H2591" s="332"/>
      <c r="I2591" s="332" t="s">
        <v>3579</v>
      </c>
      <c r="J2591" s="332" t="s">
        <v>8687</v>
      </c>
      <c r="K2591" s="332"/>
      <c r="L2591" s="332"/>
      <c r="M2591" s="332"/>
      <c r="N2591" s="332"/>
      <c r="O2591" s="332"/>
      <c r="P2591" s="332"/>
      <c r="Q2591" s="332"/>
      <c r="R2591" s="332"/>
      <c r="S2591" s="337">
        <f t="shared" si="151"/>
        <v>0</v>
      </c>
    </row>
    <row r="2592" spans="1:19" x14ac:dyDescent="0.25">
      <c r="A2592" s="337">
        <v>2659</v>
      </c>
      <c r="B2592" s="334" t="s">
        <v>13068</v>
      </c>
      <c r="C2592" s="333">
        <v>45280</v>
      </c>
      <c r="D2592" s="332">
        <v>5126</v>
      </c>
      <c r="E2592" s="333">
        <v>45264</v>
      </c>
      <c r="F2592" s="332">
        <v>9</v>
      </c>
      <c r="G2592" s="332" t="s">
        <v>399</v>
      </c>
      <c r="H2592" s="332" t="s">
        <v>12994</v>
      </c>
      <c r="I2592" s="332" t="s">
        <v>3579</v>
      </c>
      <c r="J2592" s="332" t="s">
        <v>9687</v>
      </c>
      <c r="K2592" s="332"/>
      <c r="L2592" s="332"/>
      <c r="M2592" s="332"/>
      <c r="N2592" s="332"/>
      <c r="O2592" s="332"/>
      <c r="P2592" s="332"/>
      <c r="Q2592" s="332"/>
      <c r="R2592" s="332"/>
      <c r="S2592" s="337">
        <f t="shared" si="151"/>
        <v>0</v>
      </c>
    </row>
    <row r="2593" spans="1:19" x14ac:dyDescent="0.25">
      <c r="A2593" s="337">
        <v>2661</v>
      </c>
      <c r="B2593" s="334" t="s">
        <v>13069</v>
      </c>
      <c r="C2593" s="333">
        <v>45280</v>
      </c>
      <c r="D2593" s="332">
        <v>5158</v>
      </c>
      <c r="E2593" s="333">
        <v>45266</v>
      </c>
      <c r="F2593" s="332">
        <v>9</v>
      </c>
      <c r="G2593" s="332" t="s">
        <v>399</v>
      </c>
      <c r="H2593" s="332" t="s">
        <v>12994</v>
      </c>
      <c r="I2593" s="332" t="s">
        <v>3579</v>
      </c>
      <c r="J2593" s="332" t="s">
        <v>9687</v>
      </c>
      <c r="K2593" s="332"/>
      <c r="L2593" s="332"/>
      <c r="M2593" s="332"/>
      <c r="N2593" s="332"/>
      <c r="O2593" s="332"/>
      <c r="P2593" s="332"/>
      <c r="Q2593" s="332"/>
      <c r="R2593" s="332"/>
      <c r="S2593" s="337">
        <f t="shared" si="151"/>
        <v>0</v>
      </c>
    </row>
    <row r="2594" spans="1:19" x14ac:dyDescent="0.25">
      <c r="A2594" s="337">
        <v>2663</v>
      </c>
      <c r="B2594" s="334" t="s">
        <v>13070</v>
      </c>
      <c r="C2594" s="333">
        <v>45280</v>
      </c>
      <c r="D2594" s="332">
        <v>5178</v>
      </c>
      <c r="E2594" s="333">
        <v>45267</v>
      </c>
      <c r="F2594" s="332">
        <v>54</v>
      </c>
      <c r="G2594" s="332" t="s">
        <v>399</v>
      </c>
      <c r="H2594" s="332" t="s">
        <v>12994</v>
      </c>
      <c r="I2594" s="332" t="s">
        <v>3579</v>
      </c>
      <c r="J2594" s="332" t="s">
        <v>9687</v>
      </c>
      <c r="K2594" s="332"/>
      <c r="L2594" s="332"/>
      <c r="M2594" s="332"/>
      <c r="N2594" s="332"/>
      <c r="O2594" s="332"/>
      <c r="P2594" s="332"/>
      <c r="Q2594" s="332"/>
      <c r="R2594" s="332"/>
      <c r="S2594" s="337">
        <f t="shared" si="151"/>
        <v>0</v>
      </c>
    </row>
    <row r="2595" spans="1:19" x14ac:dyDescent="0.25">
      <c r="A2595" s="337">
        <v>2665</v>
      </c>
      <c r="B2595" s="334" t="s">
        <v>13071</v>
      </c>
      <c r="C2595" s="333">
        <v>45280</v>
      </c>
      <c r="D2595" s="332">
        <v>5193</v>
      </c>
      <c r="E2595" s="333">
        <v>45268</v>
      </c>
      <c r="F2595" s="332">
        <v>9</v>
      </c>
      <c r="G2595" s="332" t="s">
        <v>399</v>
      </c>
      <c r="H2595" s="332" t="s">
        <v>12994</v>
      </c>
      <c r="I2595" s="332" t="s">
        <v>3579</v>
      </c>
      <c r="J2595" s="332" t="s">
        <v>9687</v>
      </c>
      <c r="K2595" s="332"/>
      <c r="L2595" s="332"/>
      <c r="M2595" s="332"/>
      <c r="N2595" s="332"/>
      <c r="O2595" s="332"/>
      <c r="P2595" s="332"/>
      <c r="Q2595" s="332"/>
      <c r="R2595" s="332"/>
      <c r="S2595" s="337">
        <f t="shared" si="151"/>
        <v>0</v>
      </c>
    </row>
    <row r="2596" spans="1:19" x14ac:dyDescent="0.25">
      <c r="A2596" s="337">
        <v>2667</v>
      </c>
      <c r="B2596" s="334" t="s">
        <v>13072</v>
      </c>
      <c r="C2596" s="333">
        <v>45280</v>
      </c>
      <c r="D2596" s="332">
        <v>5215</v>
      </c>
      <c r="E2596" s="333">
        <v>45271</v>
      </c>
      <c r="F2596" s="332">
        <v>13</v>
      </c>
      <c r="G2596" s="332" t="s">
        <v>399</v>
      </c>
      <c r="H2596" s="332" t="s">
        <v>12994</v>
      </c>
      <c r="I2596" s="332" t="s">
        <v>3579</v>
      </c>
      <c r="J2596" s="332" t="s">
        <v>9687</v>
      </c>
      <c r="K2596" s="332"/>
      <c r="L2596" s="332"/>
      <c r="M2596" s="332"/>
      <c r="N2596" s="332"/>
      <c r="O2596" s="332"/>
      <c r="P2596" s="332"/>
      <c r="Q2596" s="332"/>
      <c r="R2596" s="332"/>
      <c r="S2596" s="337">
        <f t="shared" si="151"/>
        <v>0</v>
      </c>
    </row>
    <row r="2597" spans="1:19" x14ac:dyDescent="0.25">
      <c r="A2597" s="337">
        <v>2669</v>
      </c>
      <c r="B2597" s="334" t="s">
        <v>13073</v>
      </c>
      <c r="C2597" s="333">
        <v>45280</v>
      </c>
      <c r="D2597" s="332">
        <v>5239</v>
      </c>
      <c r="E2597" s="333">
        <v>45272</v>
      </c>
      <c r="F2597" s="332">
        <v>78</v>
      </c>
      <c r="G2597" s="332" t="s">
        <v>399</v>
      </c>
      <c r="H2597" s="332" t="s">
        <v>12994</v>
      </c>
      <c r="I2597" s="332" t="s">
        <v>3579</v>
      </c>
      <c r="J2597" s="332" t="s">
        <v>9687</v>
      </c>
      <c r="K2597" s="332"/>
      <c r="L2597" s="332"/>
      <c r="M2597" s="332"/>
      <c r="N2597" s="332"/>
      <c r="O2597" s="332"/>
      <c r="P2597" s="332"/>
      <c r="Q2597" s="332"/>
      <c r="R2597" s="332"/>
      <c r="S2597" s="337">
        <f t="shared" si="151"/>
        <v>0</v>
      </c>
    </row>
    <row r="2598" spans="1:19" x14ac:dyDescent="0.25">
      <c r="A2598" s="337">
        <v>2671</v>
      </c>
      <c r="B2598" s="334" t="s">
        <v>8879</v>
      </c>
      <c r="C2598" s="333">
        <v>45280</v>
      </c>
      <c r="D2598" s="332">
        <v>5257</v>
      </c>
      <c r="E2598" s="333">
        <v>45273</v>
      </c>
      <c r="F2598" s="332">
        <v>31</v>
      </c>
      <c r="G2598" s="332" t="s">
        <v>399</v>
      </c>
      <c r="H2598" s="332" t="s">
        <v>12994</v>
      </c>
      <c r="I2598" s="332" t="s">
        <v>3579</v>
      </c>
      <c r="J2598" s="332" t="s">
        <v>9687</v>
      </c>
      <c r="K2598" s="332"/>
      <c r="L2598" s="332"/>
      <c r="M2598" s="332"/>
      <c r="N2598" s="332"/>
      <c r="O2598" s="332"/>
      <c r="P2598" s="332"/>
      <c r="Q2598" s="332"/>
      <c r="R2598" s="332"/>
      <c r="S2598" s="337">
        <f t="shared" si="151"/>
        <v>0</v>
      </c>
    </row>
    <row r="2599" spans="1:19" x14ac:dyDescent="0.25">
      <c r="A2599" s="337">
        <v>2673</v>
      </c>
      <c r="B2599" s="334" t="s">
        <v>8880</v>
      </c>
      <c r="C2599" s="333">
        <v>45280</v>
      </c>
      <c r="D2599" s="332">
        <v>5256</v>
      </c>
      <c r="E2599" s="333">
        <v>45273</v>
      </c>
      <c r="F2599" s="332">
        <v>9.4</v>
      </c>
      <c r="G2599" s="332" t="s">
        <v>399</v>
      </c>
      <c r="H2599" s="332" t="s">
        <v>12994</v>
      </c>
      <c r="I2599" s="332" t="s">
        <v>3579</v>
      </c>
      <c r="J2599" s="332" t="s">
        <v>9687</v>
      </c>
      <c r="K2599" s="332"/>
      <c r="L2599" s="332"/>
      <c r="M2599" s="332"/>
      <c r="N2599" s="332"/>
      <c r="O2599" s="332"/>
      <c r="P2599" s="332"/>
      <c r="Q2599" s="332"/>
      <c r="R2599" s="332"/>
      <c r="S2599" s="337">
        <f t="shared" si="151"/>
        <v>0</v>
      </c>
    </row>
    <row r="2600" spans="1:19" x14ac:dyDescent="0.25">
      <c r="A2600" s="337">
        <v>2675</v>
      </c>
      <c r="B2600" s="334" t="s">
        <v>8881</v>
      </c>
      <c r="C2600" s="333">
        <v>45280</v>
      </c>
      <c r="D2600" s="332">
        <v>5277</v>
      </c>
      <c r="E2600" s="333">
        <v>45274</v>
      </c>
      <c r="F2600" s="332">
        <v>9</v>
      </c>
      <c r="G2600" s="332" t="s">
        <v>399</v>
      </c>
      <c r="H2600" s="332" t="s">
        <v>12994</v>
      </c>
      <c r="I2600" s="332" t="s">
        <v>3579</v>
      </c>
      <c r="J2600" s="332" t="s">
        <v>9687</v>
      </c>
      <c r="K2600" s="332"/>
      <c r="L2600" s="332"/>
      <c r="M2600" s="332"/>
      <c r="N2600" s="332"/>
      <c r="O2600" s="332"/>
      <c r="P2600" s="332"/>
      <c r="Q2600" s="332"/>
      <c r="R2600" s="332"/>
      <c r="S2600" s="337">
        <f t="shared" si="151"/>
        <v>0</v>
      </c>
    </row>
    <row r="2601" spans="1:19" x14ac:dyDescent="0.25">
      <c r="A2601" s="337">
        <v>2677</v>
      </c>
      <c r="B2601" s="334" t="s">
        <v>13074</v>
      </c>
      <c r="C2601" s="333">
        <v>45280</v>
      </c>
      <c r="D2601" s="332">
        <v>5276</v>
      </c>
      <c r="E2601" s="333">
        <v>45274</v>
      </c>
      <c r="F2601" s="332">
        <v>4.7</v>
      </c>
      <c r="G2601" s="332" t="s">
        <v>399</v>
      </c>
      <c r="H2601" s="332" t="s">
        <v>12994</v>
      </c>
      <c r="I2601" s="332" t="s">
        <v>3579</v>
      </c>
      <c r="J2601" s="332" t="s">
        <v>9687</v>
      </c>
      <c r="K2601" s="332"/>
      <c r="L2601" s="332"/>
      <c r="M2601" s="332"/>
      <c r="N2601" s="332"/>
      <c r="O2601" s="332"/>
      <c r="P2601" s="332"/>
      <c r="Q2601" s="332"/>
      <c r="R2601" s="332"/>
      <c r="S2601" s="337">
        <f t="shared" si="151"/>
        <v>0</v>
      </c>
    </row>
    <row r="2602" spans="1:19" x14ac:dyDescent="0.25">
      <c r="A2602" s="337">
        <v>2679</v>
      </c>
      <c r="B2602" s="334" t="s">
        <v>13075</v>
      </c>
      <c r="C2602" s="333">
        <v>45280</v>
      </c>
      <c r="D2602" s="332">
        <v>5279</v>
      </c>
      <c r="E2602" s="333">
        <v>45275</v>
      </c>
      <c r="F2602" s="332">
        <v>18</v>
      </c>
      <c r="G2602" s="332" t="s">
        <v>399</v>
      </c>
      <c r="H2602" s="332" t="s">
        <v>12994</v>
      </c>
      <c r="I2602" s="332" t="s">
        <v>3579</v>
      </c>
      <c r="J2602" s="332" t="s">
        <v>9687</v>
      </c>
      <c r="K2602" s="332"/>
      <c r="L2602" s="332"/>
      <c r="M2602" s="332"/>
      <c r="N2602" s="332"/>
      <c r="O2602" s="332"/>
      <c r="P2602" s="332"/>
      <c r="Q2602" s="332"/>
      <c r="R2602" s="332"/>
      <c r="S2602" s="337">
        <f t="shared" si="151"/>
        <v>0</v>
      </c>
    </row>
    <row r="2603" spans="1:19" x14ac:dyDescent="0.25">
      <c r="A2603" s="337">
        <v>2681</v>
      </c>
      <c r="B2603" s="334" t="s">
        <v>13076</v>
      </c>
      <c r="C2603" s="333">
        <v>45280</v>
      </c>
      <c r="D2603" s="332">
        <v>5328</v>
      </c>
      <c r="E2603" s="333">
        <v>45279</v>
      </c>
      <c r="F2603" s="332">
        <v>30</v>
      </c>
      <c r="G2603" s="332" t="s">
        <v>399</v>
      </c>
      <c r="H2603" s="332" t="s">
        <v>12029</v>
      </c>
      <c r="I2603" s="332" t="s">
        <v>3579</v>
      </c>
      <c r="J2603" s="332" t="s">
        <v>9687</v>
      </c>
      <c r="K2603" s="332"/>
      <c r="L2603" s="332"/>
      <c r="M2603" s="332"/>
      <c r="N2603" s="332"/>
      <c r="O2603" s="332"/>
      <c r="P2603" s="332"/>
      <c r="Q2603" s="332"/>
      <c r="R2603" s="332"/>
      <c r="S2603" s="337">
        <f t="shared" si="151"/>
        <v>0</v>
      </c>
    </row>
    <row r="2604" spans="1:19" x14ac:dyDescent="0.25">
      <c r="A2604" s="337">
        <v>2683</v>
      </c>
      <c r="B2604" s="334" t="s">
        <v>13077</v>
      </c>
      <c r="C2604" s="333">
        <v>45282</v>
      </c>
      <c r="D2604" s="332">
        <v>3027</v>
      </c>
      <c r="E2604" s="333">
        <v>45274</v>
      </c>
      <c r="F2604" s="332">
        <v>981.75</v>
      </c>
      <c r="G2604" s="332" t="s">
        <v>11431</v>
      </c>
      <c r="H2604" s="332" t="s">
        <v>2175</v>
      </c>
      <c r="I2604" s="332" t="s">
        <v>3579</v>
      </c>
      <c r="J2604" s="332" t="s">
        <v>9687</v>
      </c>
      <c r="K2604" s="332"/>
      <c r="L2604" s="332"/>
      <c r="M2604" s="332"/>
      <c r="N2604" s="332"/>
      <c r="O2604" s="332"/>
      <c r="P2604" s="332"/>
      <c r="Q2604" s="332"/>
      <c r="R2604" s="332"/>
      <c r="S2604" s="337">
        <f t="shared" si="151"/>
        <v>0</v>
      </c>
    </row>
    <row r="2605" spans="1:19" x14ac:dyDescent="0.25">
      <c r="A2605" s="337">
        <v>2685</v>
      </c>
      <c r="B2605" s="334" t="s">
        <v>8882</v>
      </c>
      <c r="C2605" s="333">
        <v>45282</v>
      </c>
      <c r="D2605" s="332">
        <v>209388</v>
      </c>
      <c r="E2605" s="333">
        <v>45279</v>
      </c>
      <c r="F2605" s="332">
        <v>393.1</v>
      </c>
      <c r="G2605" s="332" t="s">
        <v>12213</v>
      </c>
      <c r="H2605" s="332" t="s">
        <v>10448</v>
      </c>
      <c r="I2605" s="332" t="s">
        <v>3579</v>
      </c>
      <c r="J2605" s="332" t="s">
        <v>9687</v>
      </c>
      <c r="K2605" s="332"/>
      <c r="L2605" s="332"/>
      <c r="M2605" s="332"/>
      <c r="N2605" s="332"/>
      <c r="O2605" s="332"/>
      <c r="P2605" s="332"/>
      <c r="Q2605" s="332"/>
      <c r="R2605" s="332"/>
      <c r="S2605" s="337">
        <f t="shared" si="151"/>
        <v>0</v>
      </c>
    </row>
    <row r="2606" spans="1:19" x14ac:dyDescent="0.25">
      <c r="A2606" s="337">
        <v>2687</v>
      </c>
      <c r="B2606" s="334" t="s">
        <v>8883</v>
      </c>
      <c r="C2606" s="333">
        <v>45282</v>
      </c>
      <c r="D2606" s="332">
        <v>10430010</v>
      </c>
      <c r="E2606" s="333">
        <v>45281</v>
      </c>
      <c r="F2606" s="332">
        <v>267.75</v>
      </c>
      <c r="G2606" s="332" t="s">
        <v>740</v>
      </c>
      <c r="H2606" s="332" t="s">
        <v>13080</v>
      </c>
      <c r="I2606" s="332" t="s">
        <v>3579</v>
      </c>
      <c r="J2606" s="332" t="s">
        <v>8129</v>
      </c>
      <c r="K2606" s="332"/>
      <c r="L2606" s="332"/>
      <c r="M2606" s="332"/>
      <c r="N2606" s="332"/>
      <c r="O2606" s="332"/>
      <c r="P2606" s="332"/>
      <c r="Q2606" s="332"/>
      <c r="R2606" s="332"/>
      <c r="S2606" s="337">
        <f t="shared" si="151"/>
        <v>0</v>
      </c>
    </row>
    <row r="2607" spans="1:19" x14ac:dyDescent="0.25">
      <c r="A2607" s="337">
        <v>2689</v>
      </c>
      <c r="B2607" s="334" t="s">
        <v>8884</v>
      </c>
      <c r="C2607" s="333">
        <v>45287</v>
      </c>
      <c r="D2607" s="332">
        <v>12300389</v>
      </c>
      <c r="E2607" s="333">
        <v>45278</v>
      </c>
      <c r="F2607" s="332">
        <v>1906</v>
      </c>
      <c r="G2607" s="332" t="s">
        <v>59</v>
      </c>
      <c r="H2607" s="332" t="s">
        <v>3309</v>
      </c>
      <c r="I2607" s="332" t="s">
        <v>3579</v>
      </c>
      <c r="J2607" s="332"/>
      <c r="K2607" s="332"/>
      <c r="L2607" s="332"/>
      <c r="M2607" s="332"/>
      <c r="N2607" s="332"/>
      <c r="O2607" s="332"/>
      <c r="P2607" s="332"/>
      <c r="Q2607" s="332"/>
      <c r="R2607" s="332"/>
      <c r="S2607" s="337">
        <f t="shared" si="151"/>
        <v>0</v>
      </c>
    </row>
    <row r="2608" spans="1:19" x14ac:dyDescent="0.25">
      <c r="A2608" s="337">
        <v>2691</v>
      </c>
      <c r="B2608" s="334" t="s">
        <v>13078</v>
      </c>
      <c r="C2608" s="333">
        <v>45287</v>
      </c>
      <c r="D2608" s="332">
        <v>9512</v>
      </c>
      <c r="E2608" s="333">
        <v>45280</v>
      </c>
      <c r="F2608" s="332">
        <v>4511</v>
      </c>
      <c r="G2608" s="332" t="s">
        <v>11450</v>
      </c>
      <c r="H2608" s="332" t="s">
        <v>13081</v>
      </c>
      <c r="I2608" s="332" t="s">
        <v>3579</v>
      </c>
      <c r="J2608" s="332" t="s">
        <v>11181</v>
      </c>
      <c r="K2608" s="332"/>
      <c r="L2608" s="332"/>
      <c r="M2608" s="332"/>
      <c r="N2608" s="332"/>
      <c r="O2608" s="332"/>
      <c r="P2608" s="332"/>
      <c r="Q2608" s="332"/>
      <c r="R2608" s="332"/>
      <c r="S2608" s="337">
        <f t="shared" si="151"/>
        <v>0</v>
      </c>
    </row>
    <row r="2609" spans="1:19" x14ac:dyDescent="0.25">
      <c r="A2609" s="337">
        <v>2693</v>
      </c>
      <c r="B2609" s="334" t="s">
        <v>13079</v>
      </c>
      <c r="C2609" s="333">
        <v>45288</v>
      </c>
      <c r="D2609" s="332">
        <v>2450000089</v>
      </c>
      <c r="E2609" s="333">
        <v>45288</v>
      </c>
      <c r="F2609" s="332">
        <v>2617.37</v>
      </c>
      <c r="G2609" s="332" t="s">
        <v>663</v>
      </c>
      <c r="H2609" s="332"/>
      <c r="I2609" s="332" t="s">
        <v>3579</v>
      </c>
      <c r="J2609" s="332"/>
      <c r="K2609" s="332"/>
      <c r="L2609" s="332"/>
      <c r="M2609" s="332"/>
      <c r="N2609" s="332"/>
      <c r="O2609" s="332"/>
      <c r="P2609" s="332"/>
      <c r="Q2609" s="332"/>
      <c r="R2609" s="332"/>
      <c r="S2609" s="337">
        <f t="shared" si="151"/>
        <v>0</v>
      </c>
    </row>
  </sheetData>
  <autoFilter ref="A5:S15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S5:S6"/>
    <mergeCell ref="K5:K6"/>
    <mergeCell ref="L5:L6"/>
    <mergeCell ref="M5:M6"/>
    <mergeCell ref="N5:N6"/>
    <mergeCell ref="O5:O6"/>
    <mergeCell ref="P5:R5"/>
    <mergeCell ref="A1:D1"/>
    <mergeCell ref="D3:J3"/>
    <mergeCell ref="A5:A6"/>
    <mergeCell ref="B5:C5"/>
    <mergeCell ref="D5:F5"/>
    <mergeCell ref="G5:G6"/>
    <mergeCell ref="H5:H6"/>
    <mergeCell ref="I5:I6"/>
    <mergeCell ref="J5:J6"/>
  </mergeCell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7"/>
  <sheetViews>
    <sheetView workbookViewId="0">
      <selection activeCell="S9" sqref="S9"/>
    </sheetView>
  </sheetViews>
  <sheetFormatPr defaultRowHeight="15" x14ac:dyDescent="0.25"/>
  <cols>
    <col min="1" max="1" width="5.5703125" customWidth="1"/>
    <col min="2" max="2" width="12" customWidth="1"/>
    <col min="3" max="3" width="11.5703125" customWidth="1"/>
    <col min="4" max="4" width="16.28515625" customWidth="1"/>
    <col min="5" max="5" width="11.7109375" customWidth="1"/>
    <col min="6" max="6" width="10.140625" bestFit="1" customWidth="1"/>
    <col min="7" max="7" width="28.5703125" customWidth="1"/>
    <col min="8" max="8" width="31.140625" customWidth="1"/>
    <col min="9" max="9" width="11.85546875" customWidth="1"/>
    <col min="10" max="10" width="8.7109375" customWidth="1"/>
    <col min="11" max="11" width="10.7109375" customWidth="1"/>
    <col min="12" max="12" width="12.140625" customWidth="1"/>
    <col min="13" max="13" width="9.42578125" bestFit="1" customWidth="1"/>
    <col min="14" max="14" width="4.140625" customWidth="1"/>
    <col min="15" max="15" width="15.8554687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s="345" customFormat="1" ht="13.5" customHeight="1" x14ac:dyDescent="0.25">
      <c r="A1" s="762" t="s">
        <v>3384</v>
      </c>
      <c r="B1" s="762"/>
      <c r="C1" s="762"/>
      <c r="D1" s="762"/>
      <c r="E1" s="343"/>
      <c r="F1" s="344"/>
      <c r="J1" s="346"/>
      <c r="K1" s="347"/>
      <c r="L1" s="347"/>
      <c r="M1" s="344"/>
      <c r="N1" s="348"/>
      <c r="O1" s="349"/>
      <c r="P1" s="343"/>
      <c r="Q1" s="350"/>
    </row>
    <row r="2" spans="1:18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</row>
    <row r="3" spans="1:18" s="345" customFormat="1" x14ac:dyDescent="0.25">
      <c r="C3" s="343"/>
      <c r="D3" s="419" t="s">
        <v>12576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</row>
    <row r="4" spans="1:18" s="345" customFormat="1" ht="15.75" thickBot="1" x14ac:dyDescent="0.3">
      <c r="C4" s="343"/>
      <c r="D4" s="356"/>
      <c r="E4" s="343"/>
      <c r="F4" s="344"/>
      <c r="J4" s="346"/>
      <c r="K4" s="347"/>
      <c r="L4" s="347"/>
      <c r="M4" s="344"/>
      <c r="N4" s="348"/>
      <c r="O4" s="349"/>
      <c r="P4" s="343"/>
      <c r="Q4" s="350"/>
    </row>
    <row r="5" spans="1:18" s="345" customFormat="1" ht="12.75" customHeight="1" x14ac:dyDescent="0.25">
      <c r="A5" s="764" t="s">
        <v>293</v>
      </c>
      <c r="B5" s="766" t="s">
        <v>68</v>
      </c>
      <c r="C5" s="766"/>
      <c r="D5" s="766" t="s">
        <v>70</v>
      </c>
      <c r="E5" s="766"/>
      <c r="F5" s="766"/>
      <c r="G5" s="766" t="s">
        <v>132</v>
      </c>
      <c r="H5" s="768" t="s">
        <v>134</v>
      </c>
      <c r="I5" s="768" t="s">
        <v>75</v>
      </c>
      <c r="J5" s="772" t="s">
        <v>294</v>
      </c>
      <c r="K5" s="774" t="s">
        <v>62</v>
      </c>
      <c r="L5" s="774" t="s">
        <v>39</v>
      </c>
      <c r="M5" s="776" t="s">
        <v>131</v>
      </c>
      <c r="N5" s="778" t="s">
        <v>133</v>
      </c>
      <c r="O5" s="780" t="s">
        <v>27</v>
      </c>
      <c r="P5" s="780"/>
      <c r="Q5" s="780"/>
      <c r="R5" s="770" t="s">
        <v>295</v>
      </c>
    </row>
    <row r="6" spans="1:18" s="345" customFormat="1" ht="47.25" customHeight="1" thickBot="1" x14ac:dyDescent="0.3">
      <c r="A6" s="765"/>
      <c r="B6" s="418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67"/>
      <c r="H6" s="769"/>
      <c r="I6" s="769"/>
      <c r="J6" s="773"/>
      <c r="K6" s="775"/>
      <c r="L6" s="775"/>
      <c r="M6" s="777"/>
      <c r="N6" s="779"/>
      <c r="O6" s="361" t="s">
        <v>28</v>
      </c>
      <c r="P6" s="362" t="s">
        <v>69</v>
      </c>
      <c r="Q6" s="363" t="s">
        <v>40</v>
      </c>
      <c r="R6" s="771"/>
    </row>
    <row r="7" spans="1:18" s="309" customFormat="1" x14ac:dyDescent="0.25">
      <c r="A7" s="332">
        <v>1</v>
      </c>
      <c r="B7" s="364" t="s">
        <v>307</v>
      </c>
      <c r="C7" s="365">
        <v>45295</v>
      </c>
      <c r="D7" s="366">
        <v>5779</v>
      </c>
      <c r="E7" s="365">
        <v>45289</v>
      </c>
      <c r="F7" s="332">
        <v>521.77</v>
      </c>
      <c r="G7" s="332" t="s">
        <v>11980</v>
      </c>
      <c r="H7" s="332" t="s">
        <v>238</v>
      </c>
      <c r="I7" s="334" t="s">
        <v>130</v>
      </c>
      <c r="J7" s="314">
        <f t="shared" ref="J7:J35" si="0">K7-E7</f>
        <v>30</v>
      </c>
      <c r="K7" s="365">
        <v>45319</v>
      </c>
      <c r="L7" s="365">
        <v>45295</v>
      </c>
      <c r="M7" s="332">
        <f t="shared" ref="M7:M35" si="1">F7</f>
        <v>521.77</v>
      </c>
      <c r="N7" s="420" t="s">
        <v>27</v>
      </c>
      <c r="O7" s="420">
        <v>506</v>
      </c>
      <c r="P7" s="421">
        <v>45313</v>
      </c>
      <c r="Q7" s="420">
        <f>M7</f>
        <v>521.77</v>
      </c>
      <c r="R7" s="314">
        <f>P7-K7</f>
        <v>-6</v>
      </c>
    </row>
    <row r="8" spans="1:18" s="309" customFormat="1" x14ac:dyDescent="0.25">
      <c r="A8" s="332">
        <v>2</v>
      </c>
      <c r="B8" s="364" t="s">
        <v>308</v>
      </c>
      <c r="C8" s="365">
        <v>45295</v>
      </c>
      <c r="D8" s="366">
        <v>52005106210</v>
      </c>
      <c r="E8" s="365">
        <v>45295</v>
      </c>
      <c r="F8" s="332">
        <v>548.99</v>
      </c>
      <c r="G8" s="332" t="s">
        <v>24</v>
      </c>
      <c r="H8" s="332" t="s">
        <v>57</v>
      </c>
      <c r="I8" s="334" t="s">
        <v>130</v>
      </c>
      <c r="J8" s="314">
        <f t="shared" si="0"/>
        <v>0</v>
      </c>
      <c r="K8" s="365">
        <v>45295</v>
      </c>
      <c r="L8" s="365">
        <v>45295</v>
      </c>
      <c r="M8" s="332">
        <f t="shared" si="1"/>
        <v>548.99</v>
      </c>
      <c r="N8" s="420" t="s">
        <v>90</v>
      </c>
      <c r="O8" s="420">
        <v>17</v>
      </c>
      <c r="P8" s="365">
        <v>45295</v>
      </c>
      <c r="Q8" s="420">
        <v>548.99</v>
      </c>
      <c r="R8" s="314">
        <f t="shared" ref="R8:R71" si="2">P8-K8</f>
        <v>0</v>
      </c>
    </row>
    <row r="9" spans="1:18" s="309" customFormat="1" x14ac:dyDescent="0.25">
      <c r="A9" s="332">
        <v>3</v>
      </c>
      <c r="B9" s="364" t="s">
        <v>3114</v>
      </c>
      <c r="C9" s="365">
        <v>45296</v>
      </c>
      <c r="D9" s="366">
        <v>110019235602</v>
      </c>
      <c r="E9" s="365">
        <v>45291</v>
      </c>
      <c r="F9" s="332">
        <v>1963.88</v>
      </c>
      <c r="G9" s="332" t="s">
        <v>10974</v>
      </c>
      <c r="H9" s="332" t="s">
        <v>8098</v>
      </c>
      <c r="I9" s="334" t="s">
        <v>130</v>
      </c>
      <c r="J9" s="314">
        <f t="shared" si="0"/>
        <v>10</v>
      </c>
      <c r="K9" s="365">
        <v>45301</v>
      </c>
      <c r="L9" s="365">
        <v>45296</v>
      </c>
      <c r="M9" s="332">
        <f t="shared" si="1"/>
        <v>1963.88</v>
      </c>
      <c r="N9" s="420" t="s">
        <v>27</v>
      </c>
      <c r="O9" s="420">
        <v>1026</v>
      </c>
      <c r="P9" s="421">
        <v>45309</v>
      </c>
      <c r="Q9" s="420">
        <f>M9</f>
        <v>1963.88</v>
      </c>
      <c r="R9" s="314">
        <f t="shared" si="2"/>
        <v>8</v>
      </c>
    </row>
    <row r="10" spans="1:18" s="309" customFormat="1" x14ac:dyDescent="0.25">
      <c r="A10" s="332">
        <v>4</v>
      </c>
      <c r="B10" s="364" t="s">
        <v>325</v>
      </c>
      <c r="C10" s="365">
        <v>45296</v>
      </c>
      <c r="D10" s="366">
        <v>160016918301</v>
      </c>
      <c r="E10" s="365">
        <v>45287</v>
      </c>
      <c r="F10" s="332">
        <v>47988.63</v>
      </c>
      <c r="G10" s="332" t="s">
        <v>10974</v>
      </c>
      <c r="H10" s="332" t="s">
        <v>8098</v>
      </c>
      <c r="I10" s="334" t="s">
        <v>130</v>
      </c>
      <c r="J10" s="314">
        <f t="shared" si="0"/>
        <v>12</v>
      </c>
      <c r="K10" s="365">
        <v>45299</v>
      </c>
      <c r="L10" s="365">
        <v>45296</v>
      </c>
      <c r="M10" s="332">
        <f t="shared" si="1"/>
        <v>47988.63</v>
      </c>
      <c r="N10" s="420" t="s">
        <v>27</v>
      </c>
      <c r="O10" s="420">
        <v>1026</v>
      </c>
      <c r="P10" s="421">
        <v>45309</v>
      </c>
      <c r="Q10" s="420">
        <f>M10</f>
        <v>47988.63</v>
      </c>
      <c r="R10" s="314">
        <f t="shared" si="2"/>
        <v>10</v>
      </c>
    </row>
    <row r="11" spans="1:18" s="309" customFormat="1" x14ac:dyDescent="0.25">
      <c r="A11" s="332">
        <v>5</v>
      </c>
      <c r="B11" s="364" t="s">
        <v>326</v>
      </c>
      <c r="C11" s="365">
        <v>45296</v>
      </c>
      <c r="D11" s="366">
        <v>110019235604</v>
      </c>
      <c r="E11" s="365">
        <v>45291</v>
      </c>
      <c r="F11" s="334">
        <v>0.88</v>
      </c>
      <c r="G11" s="332" t="s">
        <v>10974</v>
      </c>
      <c r="H11" s="334" t="s">
        <v>8098</v>
      </c>
      <c r="I11" s="334" t="s">
        <v>130</v>
      </c>
      <c r="J11" s="314">
        <f t="shared" si="0"/>
        <v>10</v>
      </c>
      <c r="K11" s="365">
        <v>45301</v>
      </c>
      <c r="L11" s="365">
        <v>45296</v>
      </c>
      <c r="M11" s="334">
        <f t="shared" si="1"/>
        <v>0.88</v>
      </c>
      <c r="N11" s="420" t="s">
        <v>27</v>
      </c>
      <c r="O11" s="420">
        <v>1026</v>
      </c>
      <c r="P11" s="421">
        <v>45309</v>
      </c>
      <c r="Q11" s="420">
        <f>M11</f>
        <v>0.88</v>
      </c>
      <c r="R11" s="314">
        <f t="shared" si="2"/>
        <v>8</v>
      </c>
    </row>
    <row r="12" spans="1:18" s="309" customFormat="1" x14ac:dyDescent="0.25">
      <c r="A12" s="332">
        <v>6</v>
      </c>
      <c r="B12" s="364" t="s">
        <v>350</v>
      </c>
      <c r="C12" s="365">
        <v>45296</v>
      </c>
      <c r="D12" s="366">
        <v>160016918304</v>
      </c>
      <c r="E12" s="365">
        <v>45287</v>
      </c>
      <c r="F12" s="332">
        <v>469.3</v>
      </c>
      <c r="G12" s="332" t="s">
        <v>10974</v>
      </c>
      <c r="H12" s="332" t="s">
        <v>8098</v>
      </c>
      <c r="I12" s="334" t="s">
        <v>130</v>
      </c>
      <c r="J12" s="314">
        <f t="shared" si="0"/>
        <v>12</v>
      </c>
      <c r="K12" s="365">
        <v>45299</v>
      </c>
      <c r="L12" s="365">
        <v>45296</v>
      </c>
      <c r="M12" s="332">
        <f t="shared" si="1"/>
        <v>469.3</v>
      </c>
      <c r="N12" s="420" t="s">
        <v>27</v>
      </c>
      <c r="O12" s="420">
        <v>1026</v>
      </c>
      <c r="P12" s="421">
        <v>45309</v>
      </c>
      <c r="Q12" s="420">
        <f t="shared" ref="Q12:Q18" si="3">M12</f>
        <v>469.3</v>
      </c>
      <c r="R12" s="314">
        <f t="shared" si="2"/>
        <v>10</v>
      </c>
    </row>
    <row r="13" spans="1:18" s="309" customFormat="1" x14ac:dyDescent="0.25">
      <c r="A13" s="332">
        <v>7</v>
      </c>
      <c r="B13" s="364" t="s">
        <v>351</v>
      </c>
      <c r="C13" s="365">
        <v>45296</v>
      </c>
      <c r="D13" s="366">
        <v>9</v>
      </c>
      <c r="E13" s="365">
        <v>45287</v>
      </c>
      <c r="F13" s="332">
        <v>99882.32</v>
      </c>
      <c r="G13" s="332" t="s">
        <v>12671</v>
      </c>
      <c r="H13" s="332" t="s">
        <v>238</v>
      </c>
      <c r="I13" s="334" t="s">
        <v>130</v>
      </c>
      <c r="J13" s="314">
        <f t="shared" si="0"/>
        <v>0</v>
      </c>
      <c r="K13" s="365">
        <v>45287</v>
      </c>
      <c r="L13" s="365">
        <v>45296</v>
      </c>
      <c r="M13" s="332">
        <f t="shared" si="1"/>
        <v>99882.32</v>
      </c>
      <c r="N13" s="420" t="s">
        <v>27</v>
      </c>
      <c r="O13" s="420">
        <v>1167</v>
      </c>
      <c r="P13" s="421">
        <v>45411</v>
      </c>
      <c r="Q13" s="420">
        <f t="shared" si="3"/>
        <v>99882.32</v>
      </c>
      <c r="R13" s="314">
        <f t="shared" si="2"/>
        <v>124</v>
      </c>
    </row>
    <row r="14" spans="1:18" s="309" customFormat="1" x14ac:dyDescent="0.25">
      <c r="A14" s="332">
        <v>8</v>
      </c>
      <c r="B14" s="364" t="s">
        <v>352</v>
      </c>
      <c r="C14" s="365">
        <v>45296</v>
      </c>
      <c r="D14" s="366">
        <v>5340</v>
      </c>
      <c r="E14" s="365">
        <v>45282</v>
      </c>
      <c r="F14" s="334">
        <v>379529.08</v>
      </c>
      <c r="G14" s="334" t="s">
        <v>12671</v>
      </c>
      <c r="H14" s="334" t="s">
        <v>238</v>
      </c>
      <c r="I14" s="334" t="s">
        <v>130</v>
      </c>
      <c r="J14" s="314">
        <f t="shared" si="0"/>
        <v>0</v>
      </c>
      <c r="K14" s="365">
        <v>45282</v>
      </c>
      <c r="L14" s="365">
        <v>45296</v>
      </c>
      <c r="M14" s="334">
        <f t="shared" si="1"/>
        <v>379529.08</v>
      </c>
      <c r="N14" s="226" t="s">
        <v>27</v>
      </c>
      <c r="O14" s="226">
        <v>5158</v>
      </c>
      <c r="P14" s="365">
        <v>45385</v>
      </c>
      <c r="Q14" s="226">
        <v>188000</v>
      </c>
      <c r="R14" s="314">
        <f t="shared" si="2"/>
        <v>103</v>
      </c>
    </row>
    <row r="15" spans="1:18" s="309" customFormat="1" x14ac:dyDescent="0.25">
      <c r="A15" s="332">
        <v>9</v>
      </c>
      <c r="B15" s="364" t="s">
        <v>367</v>
      </c>
      <c r="C15" s="365">
        <v>45299</v>
      </c>
      <c r="D15" s="366">
        <v>131</v>
      </c>
      <c r="E15" s="365">
        <v>45299</v>
      </c>
      <c r="F15" s="334">
        <v>24691.119999999999</v>
      </c>
      <c r="G15" s="334" t="s">
        <v>12577</v>
      </c>
      <c r="H15" s="334" t="s">
        <v>238</v>
      </c>
      <c r="I15" s="334" t="s">
        <v>130</v>
      </c>
      <c r="J15" s="314">
        <f t="shared" si="0"/>
        <v>60</v>
      </c>
      <c r="K15" s="365">
        <v>45359</v>
      </c>
      <c r="L15" s="365">
        <v>45299</v>
      </c>
      <c r="M15" s="334">
        <f t="shared" si="1"/>
        <v>24691.119999999999</v>
      </c>
      <c r="N15" s="420" t="s">
        <v>27</v>
      </c>
      <c r="O15" s="420">
        <v>1168</v>
      </c>
      <c r="P15" s="421">
        <v>45364</v>
      </c>
      <c r="Q15" s="420">
        <f t="shared" si="3"/>
        <v>24691.119999999999</v>
      </c>
      <c r="R15" s="314">
        <f t="shared" si="2"/>
        <v>5</v>
      </c>
    </row>
    <row r="16" spans="1:18" s="309" customFormat="1" x14ac:dyDescent="0.25">
      <c r="A16" s="332">
        <v>10</v>
      </c>
      <c r="B16" s="364" t="s">
        <v>388</v>
      </c>
      <c r="C16" s="365">
        <v>45300</v>
      </c>
      <c r="D16" s="366">
        <v>3220</v>
      </c>
      <c r="E16" s="365">
        <v>45291</v>
      </c>
      <c r="F16" s="334">
        <v>160066.46</v>
      </c>
      <c r="G16" s="334" t="s">
        <v>5984</v>
      </c>
      <c r="H16" s="334" t="s">
        <v>5856</v>
      </c>
      <c r="I16" s="334" t="s">
        <v>130</v>
      </c>
      <c r="J16" s="314">
        <f t="shared" si="0"/>
        <v>59</v>
      </c>
      <c r="K16" s="365">
        <v>45350</v>
      </c>
      <c r="L16" s="365">
        <v>45300</v>
      </c>
      <c r="M16" s="334">
        <f t="shared" si="1"/>
        <v>160066.46</v>
      </c>
      <c r="N16" s="420" t="s">
        <v>27</v>
      </c>
      <c r="O16" s="420">
        <v>592</v>
      </c>
      <c r="P16" s="421">
        <v>45358</v>
      </c>
      <c r="Q16" s="420">
        <f t="shared" si="3"/>
        <v>160066.46</v>
      </c>
      <c r="R16" s="314">
        <f t="shared" si="2"/>
        <v>8</v>
      </c>
    </row>
    <row r="17" spans="1:18" s="309" customFormat="1" x14ac:dyDescent="0.25">
      <c r="A17" s="332">
        <v>11</v>
      </c>
      <c r="B17" s="364" t="s">
        <v>441</v>
      </c>
      <c r="C17" s="365">
        <v>45300</v>
      </c>
      <c r="D17" s="366">
        <v>3221</v>
      </c>
      <c r="E17" s="365">
        <v>45291</v>
      </c>
      <c r="F17" s="334">
        <v>45728.39</v>
      </c>
      <c r="G17" s="334" t="s">
        <v>5984</v>
      </c>
      <c r="H17" s="334" t="s">
        <v>5856</v>
      </c>
      <c r="I17" s="334" t="s">
        <v>130</v>
      </c>
      <c r="J17" s="314">
        <f t="shared" si="0"/>
        <v>59</v>
      </c>
      <c r="K17" s="365">
        <v>45350</v>
      </c>
      <c r="L17" s="365">
        <v>45300</v>
      </c>
      <c r="M17" s="334">
        <f t="shared" si="1"/>
        <v>45728.39</v>
      </c>
      <c r="N17" s="420" t="s">
        <v>27</v>
      </c>
      <c r="O17" s="420">
        <v>592</v>
      </c>
      <c r="P17" s="421">
        <v>45358</v>
      </c>
      <c r="Q17" s="420">
        <f t="shared" si="3"/>
        <v>45728.39</v>
      </c>
      <c r="R17" s="314">
        <f t="shared" si="2"/>
        <v>8</v>
      </c>
    </row>
    <row r="18" spans="1:18" s="309" customFormat="1" x14ac:dyDescent="0.25">
      <c r="A18" s="332">
        <v>12</v>
      </c>
      <c r="B18" s="364" t="s">
        <v>451</v>
      </c>
      <c r="C18" s="365">
        <v>45301</v>
      </c>
      <c r="D18" s="366">
        <v>7305137</v>
      </c>
      <c r="E18" s="365">
        <v>45288</v>
      </c>
      <c r="F18" s="334">
        <v>10078.030000000001</v>
      </c>
      <c r="G18" s="334" t="s">
        <v>9152</v>
      </c>
      <c r="H18" s="334" t="s">
        <v>8099</v>
      </c>
      <c r="I18" s="334" t="s">
        <v>130</v>
      </c>
      <c r="J18" s="314">
        <f t="shared" si="0"/>
        <v>60</v>
      </c>
      <c r="K18" s="365">
        <v>45348</v>
      </c>
      <c r="L18" s="365">
        <v>45301</v>
      </c>
      <c r="M18" s="334">
        <f t="shared" si="1"/>
        <v>10078.030000000001</v>
      </c>
      <c r="N18" s="420" t="s">
        <v>27</v>
      </c>
      <c r="O18" s="420">
        <v>1204</v>
      </c>
      <c r="P18" s="421">
        <v>45497</v>
      </c>
      <c r="Q18" s="420">
        <f t="shared" si="3"/>
        <v>10078.030000000001</v>
      </c>
      <c r="R18" s="314">
        <f t="shared" si="2"/>
        <v>149</v>
      </c>
    </row>
    <row r="19" spans="1:18" s="309" customFormat="1" x14ac:dyDescent="0.25">
      <c r="A19" s="332">
        <v>13</v>
      </c>
      <c r="B19" s="364" t="s">
        <v>454</v>
      </c>
      <c r="C19" s="365">
        <v>45301</v>
      </c>
      <c r="D19" s="366">
        <v>195291</v>
      </c>
      <c r="E19" s="365">
        <v>45288</v>
      </c>
      <c r="F19" s="334">
        <v>2980.33</v>
      </c>
      <c r="G19" s="334" t="s">
        <v>99</v>
      </c>
      <c r="H19" s="334" t="s">
        <v>238</v>
      </c>
      <c r="I19" s="334" t="s">
        <v>130</v>
      </c>
      <c r="J19" s="314">
        <f t="shared" si="0"/>
        <v>0</v>
      </c>
      <c r="K19" s="365">
        <v>45288</v>
      </c>
      <c r="L19" s="365">
        <v>45301</v>
      </c>
      <c r="M19" s="334">
        <f t="shared" si="1"/>
        <v>2980.33</v>
      </c>
      <c r="N19" s="226" t="s">
        <v>27</v>
      </c>
      <c r="O19" s="226">
        <v>5594</v>
      </c>
      <c r="P19" s="365">
        <v>45282</v>
      </c>
      <c r="Q19" s="226">
        <v>2980.33</v>
      </c>
      <c r="R19" s="314">
        <f t="shared" si="2"/>
        <v>-6</v>
      </c>
    </row>
    <row r="20" spans="1:18" x14ac:dyDescent="0.25">
      <c r="A20" s="332">
        <v>14</v>
      </c>
      <c r="B20" s="364" t="s">
        <v>473</v>
      </c>
      <c r="C20" s="365">
        <v>45301</v>
      </c>
      <c r="D20" s="366">
        <v>5110001125</v>
      </c>
      <c r="E20" s="365">
        <v>45300</v>
      </c>
      <c r="F20" s="334">
        <v>220.15</v>
      </c>
      <c r="G20" s="334" t="s">
        <v>8486</v>
      </c>
      <c r="H20" s="334" t="s">
        <v>238</v>
      </c>
      <c r="I20" s="334" t="s">
        <v>130</v>
      </c>
      <c r="J20" s="314">
        <f t="shared" si="0"/>
        <v>0</v>
      </c>
      <c r="K20" s="365">
        <v>45300</v>
      </c>
      <c r="L20" s="365">
        <v>45301</v>
      </c>
      <c r="M20" s="334">
        <f t="shared" si="1"/>
        <v>220.15</v>
      </c>
      <c r="N20" s="420" t="s">
        <v>27</v>
      </c>
      <c r="O20" s="420">
        <v>1019</v>
      </c>
      <c r="P20" s="421">
        <v>45301</v>
      </c>
      <c r="Q20" s="420">
        <f>M20</f>
        <v>220.15</v>
      </c>
      <c r="R20" s="314">
        <f t="shared" si="2"/>
        <v>1</v>
      </c>
    </row>
    <row r="21" spans="1:18" x14ac:dyDescent="0.25">
      <c r="A21" s="332">
        <v>15</v>
      </c>
      <c r="B21" s="364" t="s">
        <v>476</v>
      </c>
      <c r="C21" s="365">
        <v>45302</v>
      </c>
      <c r="D21" s="366">
        <v>5979</v>
      </c>
      <c r="E21" s="365">
        <v>45301</v>
      </c>
      <c r="F21" s="334">
        <v>5569.76</v>
      </c>
      <c r="G21" s="334" t="s">
        <v>12672</v>
      </c>
      <c r="H21" s="334" t="s">
        <v>238</v>
      </c>
      <c r="I21" s="334" t="s">
        <v>130</v>
      </c>
      <c r="J21" s="314">
        <f t="shared" si="0"/>
        <v>0</v>
      </c>
      <c r="K21" s="365">
        <v>45301</v>
      </c>
      <c r="L21" s="365">
        <v>45302</v>
      </c>
      <c r="M21" s="334">
        <f t="shared" si="1"/>
        <v>5569.76</v>
      </c>
      <c r="N21" s="420" t="s">
        <v>27</v>
      </c>
      <c r="O21" s="420">
        <v>1</v>
      </c>
      <c r="P21" s="365">
        <v>45299</v>
      </c>
      <c r="Q21" s="420">
        <v>5569.76</v>
      </c>
      <c r="R21" s="314">
        <f t="shared" si="2"/>
        <v>-2</v>
      </c>
    </row>
    <row r="22" spans="1:18" x14ac:dyDescent="0.25">
      <c r="A22" s="332">
        <v>16</v>
      </c>
      <c r="B22" s="364" t="s">
        <v>515</v>
      </c>
      <c r="C22" s="365">
        <v>45302</v>
      </c>
      <c r="D22" s="366">
        <v>2</v>
      </c>
      <c r="E22" s="365">
        <v>45299</v>
      </c>
      <c r="F22" s="334">
        <v>84037.8</v>
      </c>
      <c r="G22" s="334" t="s">
        <v>8846</v>
      </c>
      <c r="H22" s="334" t="s">
        <v>8223</v>
      </c>
      <c r="I22" s="334" t="s">
        <v>130</v>
      </c>
      <c r="J22" s="314">
        <f t="shared" si="0"/>
        <v>60</v>
      </c>
      <c r="K22" s="365">
        <v>45359</v>
      </c>
      <c r="L22" s="365">
        <v>45302</v>
      </c>
      <c r="M22" s="334">
        <f t="shared" si="1"/>
        <v>84037.8</v>
      </c>
      <c r="N22" s="420" t="s">
        <v>27</v>
      </c>
      <c r="O22" s="420">
        <v>540</v>
      </c>
      <c r="P22" s="421">
        <v>45412</v>
      </c>
      <c r="Q22" s="420">
        <f>M22</f>
        <v>84037.8</v>
      </c>
      <c r="R22" s="314">
        <f t="shared" si="2"/>
        <v>53</v>
      </c>
    </row>
    <row r="23" spans="1:18" x14ac:dyDescent="0.25">
      <c r="A23" s="332">
        <v>17</v>
      </c>
      <c r="B23" s="364" t="s">
        <v>539</v>
      </c>
      <c r="C23" s="365">
        <v>45302</v>
      </c>
      <c r="D23" s="366">
        <v>5345733</v>
      </c>
      <c r="E23" s="365">
        <v>45301</v>
      </c>
      <c r="F23" s="334">
        <v>16435.740000000002</v>
      </c>
      <c r="G23" s="334" t="s">
        <v>263</v>
      </c>
      <c r="H23" s="334" t="s">
        <v>16</v>
      </c>
      <c r="I23" s="334" t="s">
        <v>130</v>
      </c>
      <c r="J23" s="314">
        <f t="shared" si="0"/>
        <v>15</v>
      </c>
      <c r="K23" s="365">
        <v>45316</v>
      </c>
      <c r="L23" s="365">
        <v>45302</v>
      </c>
      <c r="M23" s="334">
        <f t="shared" si="1"/>
        <v>16435.740000000002</v>
      </c>
      <c r="N23" s="420" t="s">
        <v>27</v>
      </c>
      <c r="O23" s="420">
        <v>1141</v>
      </c>
      <c r="P23" s="421">
        <v>45320</v>
      </c>
      <c r="Q23" s="420">
        <f>M23</f>
        <v>16435.740000000002</v>
      </c>
      <c r="R23" s="314">
        <f t="shared" si="2"/>
        <v>4</v>
      </c>
    </row>
    <row r="24" spans="1:18" x14ac:dyDescent="0.25">
      <c r="A24" s="332">
        <v>18</v>
      </c>
      <c r="B24" s="364" t="s">
        <v>563</v>
      </c>
      <c r="C24" s="365">
        <v>45302</v>
      </c>
      <c r="D24" s="366">
        <v>5349127</v>
      </c>
      <c r="E24" s="365">
        <v>45301</v>
      </c>
      <c r="F24" s="334">
        <v>-6443.67</v>
      </c>
      <c r="G24" s="334" t="s">
        <v>263</v>
      </c>
      <c r="H24" s="334" t="s">
        <v>16</v>
      </c>
      <c r="I24" s="334" t="s">
        <v>130</v>
      </c>
      <c r="J24" s="314">
        <f t="shared" si="0"/>
        <v>15</v>
      </c>
      <c r="K24" s="365">
        <v>45316</v>
      </c>
      <c r="L24" s="365">
        <v>45302</v>
      </c>
      <c r="M24" s="334">
        <f t="shared" si="1"/>
        <v>-6443.67</v>
      </c>
      <c r="N24" s="420" t="s">
        <v>27</v>
      </c>
      <c r="O24" s="420">
        <v>1</v>
      </c>
      <c r="P24" s="421">
        <v>45316</v>
      </c>
      <c r="Q24" s="420">
        <f>M24</f>
        <v>-6443.67</v>
      </c>
      <c r="R24" s="314">
        <f t="shared" si="2"/>
        <v>0</v>
      </c>
    </row>
    <row r="25" spans="1:18" x14ac:dyDescent="0.25">
      <c r="A25" s="332">
        <v>19</v>
      </c>
      <c r="B25" s="364" t="s">
        <v>565</v>
      </c>
      <c r="C25" s="365">
        <v>45303</v>
      </c>
      <c r="D25" s="366">
        <v>319471</v>
      </c>
      <c r="E25" s="365">
        <v>45291</v>
      </c>
      <c r="F25" s="334">
        <v>8807.49</v>
      </c>
      <c r="G25" s="334" t="s">
        <v>9180</v>
      </c>
      <c r="H25" s="332" t="s">
        <v>9070</v>
      </c>
      <c r="I25" s="334" t="s">
        <v>130</v>
      </c>
      <c r="J25" s="314">
        <f t="shared" si="0"/>
        <v>15</v>
      </c>
      <c r="K25" s="365">
        <v>45306</v>
      </c>
      <c r="L25" s="365">
        <v>45303</v>
      </c>
      <c r="M25" s="334">
        <f t="shared" si="1"/>
        <v>8807.49</v>
      </c>
      <c r="N25" s="420" t="s">
        <v>27</v>
      </c>
      <c r="O25" s="420">
        <v>1021</v>
      </c>
      <c r="P25" s="421">
        <v>45306</v>
      </c>
      <c r="Q25" s="420">
        <f>M25</f>
        <v>8807.49</v>
      </c>
      <c r="R25" s="314">
        <f t="shared" si="2"/>
        <v>0</v>
      </c>
    </row>
    <row r="26" spans="1:18" x14ac:dyDescent="0.25">
      <c r="A26" s="332">
        <v>20</v>
      </c>
      <c r="B26" s="364" t="s">
        <v>600</v>
      </c>
      <c r="C26" s="365">
        <v>45306</v>
      </c>
      <c r="D26" s="366">
        <v>1</v>
      </c>
      <c r="E26" s="365">
        <v>45299</v>
      </c>
      <c r="F26" s="332">
        <v>42018.9</v>
      </c>
      <c r="G26" s="332" t="s">
        <v>8846</v>
      </c>
      <c r="H26" s="332" t="s">
        <v>8223</v>
      </c>
      <c r="I26" s="334" t="s">
        <v>130</v>
      </c>
      <c r="J26" s="314">
        <f t="shared" si="0"/>
        <v>60</v>
      </c>
      <c r="K26" s="365">
        <v>45359</v>
      </c>
      <c r="L26" s="365">
        <v>45306</v>
      </c>
      <c r="M26" s="332">
        <f t="shared" si="1"/>
        <v>42018.9</v>
      </c>
      <c r="N26" s="420" t="s">
        <v>27</v>
      </c>
      <c r="O26" s="420">
        <v>540</v>
      </c>
      <c r="P26" s="421">
        <v>45412</v>
      </c>
      <c r="Q26" s="420">
        <f t="shared" ref="Q26:Q34" si="4">M26</f>
        <v>42018.9</v>
      </c>
      <c r="R26" s="314">
        <f t="shared" si="2"/>
        <v>53</v>
      </c>
    </row>
    <row r="27" spans="1:18" x14ac:dyDescent="0.25">
      <c r="A27" s="332">
        <v>21</v>
      </c>
      <c r="B27" s="364" t="s">
        <v>601</v>
      </c>
      <c r="C27" s="365">
        <v>45306</v>
      </c>
      <c r="D27" s="366">
        <v>11931</v>
      </c>
      <c r="E27" s="365">
        <v>45306</v>
      </c>
      <c r="F27" s="334">
        <v>567.63</v>
      </c>
      <c r="G27" s="334" t="s">
        <v>6605</v>
      </c>
      <c r="H27" s="334" t="s">
        <v>238</v>
      </c>
      <c r="I27" s="334" t="s">
        <v>130</v>
      </c>
      <c r="J27" s="314">
        <f t="shared" si="0"/>
        <v>30</v>
      </c>
      <c r="K27" s="365">
        <v>45336</v>
      </c>
      <c r="L27" s="365">
        <v>45306</v>
      </c>
      <c r="M27" s="334">
        <f t="shared" si="1"/>
        <v>567.63</v>
      </c>
      <c r="N27" s="226" t="s">
        <v>27</v>
      </c>
      <c r="O27" s="226">
        <v>5052</v>
      </c>
      <c r="P27" s="365">
        <v>45335</v>
      </c>
      <c r="Q27" s="226">
        <v>567.63</v>
      </c>
      <c r="R27" s="314">
        <f t="shared" si="2"/>
        <v>-1</v>
      </c>
    </row>
    <row r="28" spans="1:18" x14ac:dyDescent="0.25">
      <c r="A28" s="332">
        <v>22</v>
      </c>
      <c r="B28" s="364" t="s">
        <v>615</v>
      </c>
      <c r="C28" s="365">
        <v>45307</v>
      </c>
      <c r="D28" s="366">
        <v>7484</v>
      </c>
      <c r="E28" s="365">
        <v>45303</v>
      </c>
      <c r="F28" s="334">
        <v>366.52</v>
      </c>
      <c r="G28" s="334" t="s">
        <v>8918</v>
      </c>
      <c r="H28" s="334" t="s">
        <v>57</v>
      </c>
      <c r="I28" s="334" t="s">
        <v>130</v>
      </c>
      <c r="J28" s="314">
        <f t="shared" si="0"/>
        <v>30</v>
      </c>
      <c r="K28" s="365">
        <v>45333</v>
      </c>
      <c r="L28" s="365">
        <v>45307</v>
      </c>
      <c r="M28" s="334">
        <f t="shared" si="1"/>
        <v>366.52</v>
      </c>
      <c r="N28" s="226" t="s">
        <v>27</v>
      </c>
      <c r="O28" s="226">
        <v>5093</v>
      </c>
      <c r="P28" s="365">
        <v>45343</v>
      </c>
      <c r="Q28" s="226">
        <v>366.52</v>
      </c>
      <c r="R28" s="314">
        <f t="shared" si="2"/>
        <v>10</v>
      </c>
    </row>
    <row r="29" spans="1:18" x14ac:dyDescent="0.25">
      <c r="A29" s="332">
        <v>23</v>
      </c>
      <c r="B29" s="364" t="s">
        <v>616</v>
      </c>
      <c r="C29" s="365">
        <v>45307</v>
      </c>
      <c r="D29" s="366">
        <v>7483</v>
      </c>
      <c r="E29" s="365">
        <v>45303</v>
      </c>
      <c r="F29" s="334">
        <v>952</v>
      </c>
      <c r="G29" s="334" t="s">
        <v>8918</v>
      </c>
      <c r="H29" s="334" t="s">
        <v>57</v>
      </c>
      <c r="I29" s="334" t="s">
        <v>130</v>
      </c>
      <c r="J29" s="314">
        <f t="shared" si="0"/>
        <v>30</v>
      </c>
      <c r="K29" s="365">
        <v>45333</v>
      </c>
      <c r="L29" s="365">
        <v>45307</v>
      </c>
      <c r="M29" s="334">
        <f t="shared" si="1"/>
        <v>952</v>
      </c>
      <c r="N29" s="226" t="s">
        <v>27</v>
      </c>
      <c r="O29" s="226">
        <v>5093</v>
      </c>
      <c r="P29" s="365">
        <v>45343</v>
      </c>
      <c r="Q29" s="226">
        <v>952</v>
      </c>
      <c r="R29" s="314">
        <f t="shared" si="2"/>
        <v>10</v>
      </c>
    </row>
    <row r="30" spans="1:18" x14ac:dyDescent="0.25">
      <c r="A30" s="332">
        <v>24</v>
      </c>
      <c r="B30" s="364" t="s">
        <v>618</v>
      </c>
      <c r="C30" s="365">
        <v>45308</v>
      </c>
      <c r="D30" s="366">
        <v>55109</v>
      </c>
      <c r="E30" s="365">
        <v>45308</v>
      </c>
      <c r="F30" s="334">
        <v>4578.53</v>
      </c>
      <c r="G30" s="334" t="s">
        <v>8311</v>
      </c>
      <c r="H30" s="334" t="s">
        <v>57</v>
      </c>
      <c r="I30" s="334" t="s">
        <v>130</v>
      </c>
      <c r="J30" s="314">
        <f t="shared" si="0"/>
        <v>30</v>
      </c>
      <c r="K30" s="365">
        <v>45338</v>
      </c>
      <c r="L30" s="365">
        <v>45308</v>
      </c>
      <c r="M30" s="334">
        <f t="shared" si="1"/>
        <v>4578.53</v>
      </c>
      <c r="N30" s="226" t="s">
        <v>27</v>
      </c>
      <c r="O30" s="226">
        <v>162</v>
      </c>
      <c r="P30" s="308">
        <v>45379</v>
      </c>
      <c r="Q30" s="420">
        <f t="shared" si="4"/>
        <v>4578.53</v>
      </c>
      <c r="R30" s="314">
        <f t="shared" si="2"/>
        <v>41</v>
      </c>
    </row>
    <row r="31" spans="1:18" x14ac:dyDescent="0.25">
      <c r="A31" s="332">
        <v>25</v>
      </c>
      <c r="B31" s="364" t="s">
        <v>643</v>
      </c>
      <c r="C31" s="365">
        <v>45309</v>
      </c>
      <c r="D31" s="366">
        <v>2949</v>
      </c>
      <c r="E31" s="365">
        <v>45306</v>
      </c>
      <c r="F31" s="334">
        <v>1654.91</v>
      </c>
      <c r="G31" s="334" t="s">
        <v>8296</v>
      </c>
      <c r="H31" s="334" t="s">
        <v>57</v>
      </c>
      <c r="I31" s="334" t="s">
        <v>130</v>
      </c>
      <c r="J31" s="314">
        <f t="shared" si="0"/>
        <v>30</v>
      </c>
      <c r="K31" s="365">
        <v>45336</v>
      </c>
      <c r="L31" s="365">
        <v>45309</v>
      </c>
      <c r="M31" s="334">
        <f t="shared" si="1"/>
        <v>1654.91</v>
      </c>
      <c r="N31" s="226" t="s">
        <v>27</v>
      </c>
      <c r="O31" s="226">
        <v>5157</v>
      </c>
      <c r="P31" s="365">
        <v>45385</v>
      </c>
      <c r="Q31" s="226">
        <v>1654.91</v>
      </c>
      <c r="R31" s="314">
        <f t="shared" si="2"/>
        <v>49</v>
      </c>
    </row>
    <row r="32" spans="1:18" x14ac:dyDescent="0.25">
      <c r="A32" s="332">
        <v>26</v>
      </c>
      <c r="B32" s="364" t="s">
        <v>644</v>
      </c>
      <c r="C32" s="365">
        <v>45309</v>
      </c>
      <c r="D32" s="366">
        <v>11</v>
      </c>
      <c r="E32" s="365">
        <v>45308</v>
      </c>
      <c r="F32" s="334">
        <v>84037.8</v>
      </c>
      <c r="G32" s="334" t="s">
        <v>8846</v>
      </c>
      <c r="H32" s="334" t="s">
        <v>8223</v>
      </c>
      <c r="I32" s="334" t="s">
        <v>130</v>
      </c>
      <c r="J32" s="314">
        <f t="shared" si="0"/>
        <v>60</v>
      </c>
      <c r="K32" s="365">
        <v>45368</v>
      </c>
      <c r="L32" s="365">
        <v>45309</v>
      </c>
      <c r="M32" s="334">
        <f t="shared" si="1"/>
        <v>84037.8</v>
      </c>
      <c r="N32" s="226" t="s">
        <v>27</v>
      </c>
      <c r="O32" s="226">
        <v>546</v>
      </c>
      <c r="P32" s="308">
        <v>45440</v>
      </c>
      <c r="Q32" s="420">
        <f t="shared" si="4"/>
        <v>84037.8</v>
      </c>
      <c r="R32" s="314">
        <f t="shared" si="2"/>
        <v>72</v>
      </c>
    </row>
    <row r="33" spans="1:18" x14ac:dyDescent="0.25">
      <c r="A33" s="332">
        <v>27</v>
      </c>
      <c r="B33" s="364" t="s">
        <v>645</v>
      </c>
      <c r="C33" s="365">
        <v>45310</v>
      </c>
      <c r="D33" s="366">
        <v>10</v>
      </c>
      <c r="E33" s="365">
        <v>45308</v>
      </c>
      <c r="F33" s="334">
        <v>42018.9</v>
      </c>
      <c r="G33" s="334" t="s">
        <v>8846</v>
      </c>
      <c r="H33" s="334" t="s">
        <v>8223</v>
      </c>
      <c r="I33" s="334" t="s">
        <v>130</v>
      </c>
      <c r="J33" s="314">
        <f t="shared" si="0"/>
        <v>60</v>
      </c>
      <c r="K33" s="365">
        <v>45368</v>
      </c>
      <c r="L33" s="365">
        <v>45310</v>
      </c>
      <c r="M33" s="425">
        <f t="shared" si="1"/>
        <v>42018.9</v>
      </c>
      <c r="N33" s="226" t="s">
        <v>27</v>
      </c>
      <c r="O33" s="226">
        <v>546</v>
      </c>
      <c r="P33" s="308">
        <v>45440</v>
      </c>
      <c r="Q33" s="420">
        <f t="shared" si="4"/>
        <v>42018.9</v>
      </c>
      <c r="R33" s="314">
        <f t="shared" si="2"/>
        <v>72</v>
      </c>
    </row>
    <row r="34" spans="1:18" x14ac:dyDescent="0.25">
      <c r="A34" s="332">
        <v>28</v>
      </c>
      <c r="B34" s="364" t="s">
        <v>646</v>
      </c>
      <c r="C34" s="365">
        <v>45310</v>
      </c>
      <c r="D34" s="366">
        <v>5110001125</v>
      </c>
      <c r="E34" s="365">
        <v>45300</v>
      </c>
      <c r="F34" s="334">
        <v>220.15</v>
      </c>
      <c r="G34" s="334" t="s">
        <v>8486</v>
      </c>
      <c r="H34" s="334" t="s">
        <v>57</v>
      </c>
      <c r="I34" s="334" t="s">
        <v>130</v>
      </c>
      <c r="J34" s="314">
        <f t="shared" si="0"/>
        <v>0</v>
      </c>
      <c r="K34" s="365">
        <v>45300</v>
      </c>
      <c r="L34" s="365">
        <v>45310</v>
      </c>
      <c r="M34" s="334">
        <f t="shared" si="1"/>
        <v>220.15</v>
      </c>
      <c r="N34" s="226" t="s">
        <v>27</v>
      </c>
      <c r="O34" s="226">
        <v>2199</v>
      </c>
      <c r="P34" s="308">
        <v>45301</v>
      </c>
      <c r="Q34" s="420">
        <f t="shared" si="4"/>
        <v>220.15</v>
      </c>
      <c r="R34" s="314">
        <f t="shared" si="2"/>
        <v>1</v>
      </c>
    </row>
    <row r="35" spans="1:18" x14ac:dyDescent="0.25">
      <c r="A35" s="332">
        <v>29</v>
      </c>
      <c r="B35" s="364" t="s">
        <v>647</v>
      </c>
      <c r="C35" s="365">
        <v>45310</v>
      </c>
      <c r="D35" s="366">
        <v>7500</v>
      </c>
      <c r="E35" s="365">
        <v>45308</v>
      </c>
      <c r="F35" s="334">
        <v>380.8</v>
      </c>
      <c r="G35" s="334" t="s">
        <v>8918</v>
      </c>
      <c r="H35" s="334" t="s">
        <v>57</v>
      </c>
      <c r="I35" s="334" t="s">
        <v>130</v>
      </c>
      <c r="J35" s="314">
        <f t="shared" si="0"/>
        <v>30</v>
      </c>
      <c r="K35" s="365">
        <v>45338</v>
      </c>
      <c r="L35" s="365">
        <v>45310</v>
      </c>
      <c r="M35" s="334">
        <f t="shared" si="1"/>
        <v>380.8</v>
      </c>
      <c r="N35" s="226" t="s">
        <v>27</v>
      </c>
      <c r="O35" s="226">
        <v>5093</v>
      </c>
      <c r="P35" s="365">
        <v>45343</v>
      </c>
      <c r="Q35" s="226">
        <v>380.8</v>
      </c>
      <c r="R35" s="314">
        <f t="shared" si="2"/>
        <v>5</v>
      </c>
    </row>
    <row r="36" spans="1:18" ht="18" customHeight="1" x14ac:dyDescent="0.25">
      <c r="A36" s="332">
        <v>30</v>
      </c>
      <c r="B36" s="426" t="s">
        <v>333</v>
      </c>
      <c r="C36" s="427">
        <v>45294</v>
      </c>
      <c r="D36" s="428">
        <v>37544</v>
      </c>
      <c r="E36" s="429">
        <v>45294</v>
      </c>
      <c r="F36" s="430">
        <v>80</v>
      </c>
      <c r="G36" s="426" t="s">
        <v>8973</v>
      </c>
      <c r="H36" s="431" t="s">
        <v>12673</v>
      </c>
      <c r="I36" s="431" t="s">
        <v>3579</v>
      </c>
      <c r="J36" s="432">
        <v>0</v>
      </c>
      <c r="K36" s="433">
        <v>45294</v>
      </c>
      <c r="L36" s="434">
        <v>45294</v>
      </c>
      <c r="M36" s="431">
        <v>80</v>
      </c>
      <c r="N36" s="435" t="s">
        <v>50</v>
      </c>
      <c r="O36" s="426">
        <v>207772</v>
      </c>
      <c r="P36" s="427">
        <v>45294</v>
      </c>
      <c r="Q36" s="436">
        <v>80</v>
      </c>
      <c r="R36" s="314">
        <f t="shared" si="2"/>
        <v>0</v>
      </c>
    </row>
    <row r="37" spans="1:18" x14ac:dyDescent="0.25">
      <c r="A37" s="332">
        <v>31</v>
      </c>
      <c r="B37" s="334" t="s">
        <v>12674</v>
      </c>
      <c r="C37" s="373">
        <v>45295</v>
      </c>
      <c r="D37" s="335">
        <v>110019235605</v>
      </c>
      <c r="E37" s="375" t="s">
        <v>12675</v>
      </c>
      <c r="F37" s="334">
        <v>1555.34</v>
      </c>
      <c r="G37" s="334" t="s">
        <v>11183</v>
      </c>
      <c r="H37" s="334" t="s">
        <v>110</v>
      </c>
      <c r="I37" s="334" t="s">
        <v>3579</v>
      </c>
      <c r="J37" s="334">
        <v>10</v>
      </c>
      <c r="K37" s="372">
        <v>45301</v>
      </c>
      <c r="L37" s="372">
        <v>45295</v>
      </c>
      <c r="M37" s="334">
        <v>1555.34</v>
      </c>
      <c r="N37" s="334" t="s">
        <v>27</v>
      </c>
      <c r="O37" s="334">
        <v>1026</v>
      </c>
      <c r="P37" s="372">
        <v>45309</v>
      </c>
      <c r="Q37" s="334">
        <f>M37</f>
        <v>1555.34</v>
      </c>
      <c r="R37" s="314">
        <f t="shared" si="2"/>
        <v>8</v>
      </c>
    </row>
    <row r="38" spans="1:18" x14ac:dyDescent="0.25">
      <c r="A38" s="332">
        <v>32</v>
      </c>
      <c r="B38" s="334" t="s">
        <v>12676</v>
      </c>
      <c r="C38" s="373">
        <v>45295</v>
      </c>
      <c r="D38" s="335">
        <v>110019235593</v>
      </c>
      <c r="E38" s="375" t="s">
        <v>12675</v>
      </c>
      <c r="F38" s="334">
        <v>171.53</v>
      </c>
      <c r="G38" s="334" t="s">
        <v>11183</v>
      </c>
      <c r="H38" s="334" t="s">
        <v>110</v>
      </c>
      <c r="I38" s="334" t="s">
        <v>3579</v>
      </c>
      <c r="J38" s="334">
        <v>10</v>
      </c>
      <c r="K38" s="372">
        <v>45301</v>
      </c>
      <c r="L38" s="372">
        <v>45295</v>
      </c>
      <c r="M38" s="334">
        <v>171.53</v>
      </c>
      <c r="N38" s="420" t="s">
        <v>27</v>
      </c>
      <c r="O38" s="420">
        <v>1026</v>
      </c>
      <c r="P38" s="421">
        <v>45309</v>
      </c>
      <c r="Q38" s="334"/>
      <c r="R38" s="314">
        <f t="shared" si="2"/>
        <v>8</v>
      </c>
    </row>
    <row r="39" spans="1:18" x14ac:dyDescent="0.25">
      <c r="A39" s="332">
        <v>33</v>
      </c>
      <c r="B39" s="334" t="s">
        <v>12677</v>
      </c>
      <c r="C39" s="373">
        <v>45295</v>
      </c>
      <c r="D39" s="335">
        <v>140017479962</v>
      </c>
      <c r="E39" s="375" t="s">
        <v>12678</v>
      </c>
      <c r="F39" s="334">
        <v>4601.17</v>
      </c>
      <c r="G39" s="334" t="s">
        <v>11183</v>
      </c>
      <c r="H39" s="334" t="s">
        <v>110</v>
      </c>
      <c r="I39" s="334" t="s">
        <v>3579</v>
      </c>
      <c r="J39" s="334">
        <v>10</v>
      </c>
      <c r="K39" s="372">
        <v>45299</v>
      </c>
      <c r="L39" s="372">
        <v>45295</v>
      </c>
      <c r="M39" s="334">
        <v>4601.17</v>
      </c>
      <c r="N39" s="334" t="s">
        <v>27</v>
      </c>
      <c r="O39" s="334">
        <v>1026</v>
      </c>
      <c r="P39" s="372">
        <v>45309</v>
      </c>
      <c r="Q39" s="334">
        <f>M39</f>
        <v>4601.17</v>
      </c>
      <c r="R39" s="314">
        <f t="shared" si="2"/>
        <v>10</v>
      </c>
    </row>
    <row r="40" spans="1:18" x14ac:dyDescent="0.25">
      <c r="A40" s="332">
        <v>34</v>
      </c>
      <c r="B40" s="334" t="s">
        <v>12679</v>
      </c>
      <c r="C40" s="373">
        <v>45295</v>
      </c>
      <c r="D40" s="335">
        <v>120017872031</v>
      </c>
      <c r="E40" s="375" t="s">
        <v>12678</v>
      </c>
      <c r="F40" s="334">
        <v>23374.11</v>
      </c>
      <c r="G40" s="334" t="s">
        <v>11183</v>
      </c>
      <c r="H40" s="334" t="s">
        <v>110</v>
      </c>
      <c r="I40" s="334" t="s">
        <v>3579</v>
      </c>
      <c r="J40" s="334">
        <v>10</v>
      </c>
      <c r="K40" s="372">
        <v>45299</v>
      </c>
      <c r="L40" s="372">
        <v>45295</v>
      </c>
      <c r="M40" s="334">
        <v>23374.11</v>
      </c>
      <c r="N40" s="334" t="s">
        <v>27</v>
      </c>
      <c r="O40" s="334">
        <v>1026</v>
      </c>
      <c r="P40" s="372">
        <v>45309</v>
      </c>
      <c r="Q40" s="334">
        <f>M40</f>
        <v>23374.11</v>
      </c>
      <c r="R40" s="314">
        <f t="shared" si="2"/>
        <v>10</v>
      </c>
    </row>
    <row r="41" spans="1:18" x14ac:dyDescent="0.25">
      <c r="A41" s="332">
        <v>35</v>
      </c>
      <c r="B41" s="334" t="s">
        <v>12680</v>
      </c>
      <c r="C41" s="373">
        <v>45296</v>
      </c>
      <c r="D41" s="335">
        <v>12300380</v>
      </c>
      <c r="E41" s="373">
        <v>45119</v>
      </c>
      <c r="F41" s="334">
        <v>3252</v>
      </c>
      <c r="G41" s="334" t="s">
        <v>3871</v>
      </c>
      <c r="H41" s="334" t="s">
        <v>12681</v>
      </c>
      <c r="I41" s="334" t="s">
        <v>3579</v>
      </c>
      <c r="J41" s="334">
        <v>30</v>
      </c>
      <c r="K41" s="372">
        <v>45299</v>
      </c>
      <c r="L41" s="372">
        <v>45296</v>
      </c>
      <c r="M41" s="334">
        <v>3252</v>
      </c>
      <c r="N41" s="334" t="s">
        <v>20</v>
      </c>
      <c r="O41" s="334">
        <v>5</v>
      </c>
      <c r="P41" s="372">
        <v>45300</v>
      </c>
      <c r="Q41" s="334">
        <v>3252</v>
      </c>
      <c r="R41" s="314">
        <f t="shared" si="2"/>
        <v>1</v>
      </c>
    </row>
    <row r="42" spans="1:18" x14ac:dyDescent="0.25">
      <c r="A42" s="332">
        <v>36</v>
      </c>
      <c r="B42" s="334" t="s">
        <v>12682</v>
      </c>
      <c r="C42" s="373">
        <v>45299</v>
      </c>
      <c r="D42" s="335">
        <v>104</v>
      </c>
      <c r="E42" s="373">
        <v>45413</v>
      </c>
      <c r="F42" s="334">
        <v>9.5</v>
      </c>
      <c r="G42" s="334" t="s">
        <v>1251</v>
      </c>
      <c r="H42" s="334" t="s">
        <v>92</v>
      </c>
      <c r="I42" s="334" t="s">
        <v>3579</v>
      </c>
      <c r="J42" s="334">
        <v>0</v>
      </c>
      <c r="K42" s="372">
        <v>45296</v>
      </c>
      <c r="L42" s="372">
        <v>45299</v>
      </c>
      <c r="M42" s="334">
        <v>9.5</v>
      </c>
      <c r="N42" s="334" t="s">
        <v>50</v>
      </c>
      <c r="O42" s="334">
        <v>161</v>
      </c>
      <c r="P42" s="372">
        <v>45296</v>
      </c>
      <c r="Q42" s="334">
        <v>9.5</v>
      </c>
      <c r="R42" s="314">
        <f t="shared" si="2"/>
        <v>0</v>
      </c>
    </row>
    <row r="43" spans="1:18" x14ac:dyDescent="0.25">
      <c r="A43" s="332">
        <v>37</v>
      </c>
      <c r="B43" s="334" t="s">
        <v>12683</v>
      </c>
      <c r="C43" s="373">
        <v>45299</v>
      </c>
      <c r="D43" s="335">
        <v>1058</v>
      </c>
      <c r="E43" s="373">
        <v>45047</v>
      </c>
      <c r="F43" s="334">
        <v>1636.25</v>
      </c>
      <c r="G43" s="334" t="s">
        <v>12684</v>
      </c>
      <c r="H43" s="334" t="s">
        <v>12685</v>
      </c>
      <c r="I43" s="334" t="s">
        <v>3579</v>
      </c>
      <c r="J43" s="334">
        <v>0</v>
      </c>
      <c r="K43" s="372">
        <v>45296</v>
      </c>
      <c r="L43" s="372">
        <v>45299</v>
      </c>
      <c r="M43" s="334">
        <v>1636.25</v>
      </c>
      <c r="N43" s="334" t="s">
        <v>20</v>
      </c>
      <c r="O43" s="334">
        <v>4</v>
      </c>
      <c r="P43" s="372">
        <v>45300</v>
      </c>
      <c r="Q43" s="334">
        <v>1636.25</v>
      </c>
      <c r="R43" s="314">
        <f t="shared" si="2"/>
        <v>4</v>
      </c>
    </row>
    <row r="44" spans="1:18" x14ac:dyDescent="0.25">
      <c r="A44" s="332">
        <v>38</v>
      </c>
      <c r="B44" s="334" t="s">
        <v>356</v>
      </c>
      <c r="C44" s="373">
        <v>45299</v>
      </c>
      <c r="D44" s="335">
        <v>195008</v>
      </c>
      <c r="E44" s="373" t="s">
        <v>12686</v>
      </c>
      <c r="F44" s="334">
        <v>2088.25</v>
      </c>
      <c r="G44" s="334" t="s">
        <v>1223</v>
      </c>
      <c r="H44" s="334" t="s">
        <v>8025</v>
      </c>
      <c r="I44" s="334" t="s">
        <v>3579</v>
      </c>
      <c r="J44" s="334">
        <v>30</v>
      </c>
      <c r="K44" s="373" t="s">
        <v>12687</v>
      </c>
      <c r="L44" s="372">
        <v>45299</v>
      </c>
      <c r="M44" s="334">
        <v>2088.25</v>
      </c>
      <c r="N44" s="334" t="s">
        <v>20</v>
      </c>
      <c r="O44" s="334">
        <v>78</v>
      </c>
      <c r="P44" s="375" t="s">
        <v>12688</v>
      </c>
      <c r="Q44" s="334">
        <v>2088.25</v>
      </c>
      <c r="R44" s="314">
        <f t="shared" si="2"/>
        <v>9</v>
      </c>
    </row>
    <row r="45" spans="1:18" x14ac:dyDescent="0.25">
      <c r="A45" s="332">
        <v>39</v>
      </c>
      <c r="B45" s="334" t="s">
        <v>358</v>
      </c>
      <c r="C45" s="373">
        <v>45299</v>
      </c>
      <c r="D45" s="335">
        <v>17583</v>
      </c>
      <c r="E45" s="373">
        <v>45295</v>
      </c>
      <c r="F45" s="334">
        <v>39628.71</v>
      </c>
      <c r="G45" s="334" t="s">
        <v>12689</v>
      </c>
      <c r="H45" s="334" t="s">
        <v>5524</v>
      </c>
      <c r="I45" s="334" t="s">
        <v>3579</v>
      </c>
      <c r="J45" s="334">
        <v>60</v>
      </c>
      <c r="K45" s="373">
        <v>45353</v>
      </c>
      <c r="L45" s="372">
        <v>45299</v>
      </c>
      <c r="M45" s="334">
        <v>39628.71</v>
      </c>
      <c r="N45" s="28" t="s">
        <v>20</v>
      </c>
      <c r="O45" s="259">
        <v>11611166</v>
      </c>
      <c r="P45" s="78">
        <v>45364</v>
      </c>
      <c r="Q45" s="28">
        <v>36465.07</v>
      </c>
      <c r="R45" s="314">
        <f t="shared" si="2"/>
        <v>11</v>
      </c>
    </row>
    <row r="46" spans="1:18" x14ac:dyDescent="0.25">
      <c r="A46" s="332">
        <v>40</v>
      </c>
      <c r="B46" s="334" t="s">
        <v>12690</v>
      </c>
      <c r="C46" s="373">
        <v>45299</v>
      </c>
      <c r="D46" s="335">
        <v>1000248</v>
      </c>
      <c r="E46" s="373">
        <v>45505</v>
      </c>
      <c r="F46" s="334">
        <v>151.41999999999999</v>
      </c>
      <c r="G46" s="334" t="s">
        <v>8314</v>
      </c>
      <c r="H46" s="334" t="s">
        <v>57</v>
      </c>
      <c r="I46" s="334" t="s">
        <v>3579</v>
      </c>
      <c r="J46" s="334">
        <v>0</v>
      </c>
      <c r="K46" s="372">
        <v>45299</v>
      </c>
      <c r="L46" s="372">
        <v>45299</v>
      </c>
      <c r="M46" s="334">
        <v>151.41999999999999</v>
      </c>
      <c r="N46" s="334" t="s">
        <v>72</v>
      </c>
      <c r="O46" s="334">
        <v>31</v>
      </c>
      <c r="P46" s="372">
        <v>45299</v>
      </c>
      <c r="Q46" s="334">
        <v>151.41999999999999</v>
      </c>
      <c r="R46" s="314">
        <f t="shared" si="2"/>
        <v>0</v>
      </c>
    </row>
    <row r="47" spans="1:18" x14ac:dyDescent="0.25">
      <c r="A47" s="332">
        <v>41</v>
      </c>
      <c r="B47" s="334" t="s">
        <v>12691</v>
      </c>
      <c r="C47" s="373">
        <v>45299</v>
      </c>
      <c r="D47" s="335">
        <v>10229309642</v>
      </c>
      <c r="E47" s="375" t="s">
        <v>12675</v>
      </c>
      <c r="F47" s="334">
        <v>58183.32</v>
      </c>
      <c r="G47" s="334" t="s">
        <v>209</v>
      </c>
      <c r="H47" s="334" t="s">
        <v>10191</v>
      </c>
      <c r="I47" s="334" t="s">
        <v>3579</v>
      </c>
      <c r="J47" s="334">
        <v>15</v>
      </c>
      <c r="K47" s="375" t="s">
        <v>12692</v>
      </c>
      <c r="L47" s="372">
        <v>45299</v>
      </c>
      <c r="M47" s="334">
        <v>58183.32</v>
      </c>
      <c r="N47" s="334" t="s">
        <v>27</v>
      </c>
      <c r="O47" s="334">
        <v>1138</v>
      </c>
      <c r="P47" s="372">
        <v>45310</v>
      </c>
      <c r="Q47" s="334">
        <f>M47</f>
        <v>58183.32</v>
      </c>
      <c r="R47" s="314">
        <f t="shared" si="2"/>
        <v>4</v>
      </c>
    </row>
    <row r="48" spans="1:18" x14ac:dyDescent="0.25">
      <c r="A48" s="332">
        <v>42</v>
      </c>
      <c r="B48" s="334" t="s">
        <v>12693</v>
      </c>
      <c r="C48" s="372">
        <v>45300</v>
      </c>
      <c r="D48" s="335">
        <v>28621</v>
      </c>
      <c r="E48" s="373">
        <v>45536</v>
      </c>
      <c r="F48" s="334">
        <v>7777.84</v>
      </c>
      <c r="G48" s="334" t="s">
        <v>12694</v>
      </c>
      <c r="H48" s="334" t="s">
        <v>12695</v>
      </c>
      <c r="I48" s="334" t="s">
        <v>3579</v>
      </c>
      <c r="J48" s="334">
        <v>2</v>
      </c>
      <c r="K48" s="373">
        <v>45302</v>
      </c>
      <c r="L48" s="372">
        <v>45300</v>
      </c>
      <c r="M48" s="334">
        <v>7777.84</v>
      </c>
      <c r="N48" s="334" t="s">
        <v>20</v>
      </c>
      <c r="O48" s="334">
        <v>76</v>
      </c>
      <c r="P48" s="373">
        <v>45313</v>
      </c>
      <c r="Q48" s="334">
        <v>7777.84</v>
      </c>
      <c r="R48" s="314">
        <f t="shared" si="2"/>
        <v>11</v>
      </c>
    </row>
    <row r="49" spans="1:18" x14ac:dyDescent="0.25">
      <c r="A49" s="332">
        <v>43</v>
      </c>
      <c r="B49" s="334" t="s">
        <v>12696</v>
      </c>
      <c r="C49" s="372">
        <v>45301</v>
      </c>
      <c r="D49" s="335">
        <v>3219</v>
      </c>
      <c r="E49" s="375" t="s">
        <v>12675</v>
      </c>
      <c r="F49" s="334">
        <v>23624.11</v>
      </c>
      <c r="G49" s="334" t="s">
        <v>1045</v>
      </c>
      <c r="H49" s="334" t="s">
        <v>9403</v>
      </c>
      <c r="I49" s="334" t="s">
        <v>3579</v>
      </c>
      <c r="J49" s="334">
        <v>60</v>
      </c>
      <c r="K49" s="375" t="s">
        <v>12697</v>
      </c>
      <c r="L49" s="372">
        <v>45301</v>
      </c>
      <c r="M49" s="334">
        <v>23624.11</v>
      </c>
      <c r="N49" s="453" t="s">
        <v>20</v>
      </c>
      <c r="O49" s="453">
        <v>592</v>
      </c>
      <c r="P49" s="458">
        <v>45358</v>
      </c>
      <c r="Q49" s="453">
        <v>22730.560000000001</v>
      </c>
      <c r="R49" s="314">
        <f t="shared" si="2"/>
        <v>7</v>
      </c>
    </row>
    <row r="50" spans="1:18" x14ac:dyDescent="0.25">
      <c r="A50" s="332">
        <v>44</v>
      </c>
      <c r="B50" s="334" t="s">
        <v>12698</v>
      </c>
      <c r="C50" s="372">
        <v>45301</v>
      </c>
      <c r="D50" s="335">
        <v>3222</v>
      </c>
      <c r="E50" s="375" t="s">
        <v>12675</v>
      </c>
      <c r="F50" s="334">
        <v>19495.03</v>
      </c>
      <c r="G50" s="334" t="s">
        <v>1045</v>
      </c>
      <c r="H50" s="334" t="s">
        <v>9403</v>
      </c>
      <c r="I50" s="334" t="s">
        <v>3579</v>
      </c>
      <c r="J50" s="334">
        <v>60</v>
      </c>
      <c r="K50" s="375" t="s">
        <v>12697</v>
      </c>
      <c r="L50" s="372">
        <v>45301</v>
      </c>
      <c r="M50" s="334">
        <v>19495.03</v>
      </c>
      <c r="N50" s="453" t="s">
        <v>20</v>
      </c>
      <c r="O50" s="453">
        <v>592</v>
      </c>
      <c r="P50" s="458">
        <v>45358</v>
      </c>
      <c r="Q50" s="453">
        <v>18757.82</v>
      </c>
      <c r="R50" s="314">
        <f t="shared" si="2"/>
        <v>7</v>
      </c>
    </row>
    <row r="51" spans="1:18" x14ac:dyDescent="0.25">
      <c r="A51" s="332">
        <v>45</v>
      </c>
      <c r="B51" s="334" t="s">
        <v>12699</v>
      </c>
      <c r="C51" s="372">
        <v>45302</v>
      </c>
      <c r="D51" s="335">
        <v>276</v>
      </c>
      <c r="E51" s="373">
        <v>45566</v>
      </c>
      <c r="F51" s="334">
        <v>19</v>
      </c>
      <c r="G51" s="334" t="s">
        <v>1251</v>
      </c>
      <c r="H51" s="334" t="s">
        <v>92</v>
      </c>
      <c r="I51" s="334" t="s">
        <v>3579</v>
      </c>
      <c r="J51" s="334">
        <v>0</v>
      </c>
      <c r="K51" s="373">
        <v>45301</v>
      </c>
      <c r="L51" s="372">
        <v>45302</v>
      </c>
      <c r="M51" s="334">
        <v>19</v>
      </c>
      <c r="N51" s="334" t="s">
        <v>108</v>
      </c>
      <c r="O51" s="334">
        <v>406</v>
      </c>
      <c r="P51" s="372">
        <v>45301</v>
      </c>
      <c r="Q51" s="334">
        <v>406</v>
      </c>
      <c r="R51" s="314">
        <f t="shared" si="2"/>
        <v>0</v>
      </c>
    </row>
    <row r="52" spans="1:18" x14ac:dyDescent="0.25">
      <c r="A52" s="332">
        <v>46</v>
      </c>
      <c r="B52" s="334" t="s">
        <v>12700</v>
      </c>
      <c r="C52" s="372">
        <v>45302</v>
      </c>
      <c r="D52" s="335">
        <v>72211</v>
      </c>
      <c r="E52" s="372">
        <v>45597</v>
      </c>
      <c r="F52" s="334">
        <v>1025.07</v>
      </c>
      <c r="G52" s="334" t="s">
        <v>12701</v>
      </c>
      <c r="H52" s="334" t="s">
        <v>12702</v>
      </c>
      <c r="I52" s="334" t="s">
        <v>3579</v>
      </c>
      <c r="J52" s="334">
        <v>30</v>
      </c>
      <c r="K52" s="372">
        <v>45332</v>
      </c>
      <c r="L52" s="372">
        <v>45302</v>
      </c>
      <c r="M52" s="334">
        <v>1025.07</v>
      </c>
      <c r="N52" s="447" t="s">
        <v>20</v>
      </c>
      <c r="O52" s="447">
        <v>4088</v>
      </c>
      <c r="P52" s="450">
        <v>45537</v>
      </c>
      <c r="Q52" s="447">
        <v>1025.07</v>
      </c>
      <c r="R52" s="314">
        <f t="shared" si="2"/>
        <v>205</v>
      </c>
    </row>
    <row r="53" spans="1:18" x14ac:dyDescent="0.25">
      <c r="A53" s="332">
        <v>47</v>
      </c>
      <c r="B53" s="334" t="s">
        <v>12703</v>
      </c>
      <c r="C53" s="372">
        <v>45303</v>
      </c>
      <c r="D53" s="335">
        <v>10124586901</v>
      </c>
      <c r="E53" s="372">
        <v>45627</v>
      </c>
      <c r="F53" s="334">
        <v>21.88</v>
      </c>
      <c r="G53" s="334" t="s">
        <v>12704</v>
      </c>
      <c r="H53" s="334" t="s">
        <v>1234</v>
      </c>
      <c r="I53" s="334" t="s">
        <v>3579</v>
      </c>
      <c r="J53" s="334">
        <v>0</v>
      </c>
      <c r="K53" s="372">
        <v>45303</v>
      </c>
      <c r="L53" s="372">
        <v>45303</v>
      </c>
      <c r="M53" s="334">
        <v>21.88</v>
      </c>
      <c r="N53" s="334" t="s">
        <v>108</v>
      </c>
      <c r="O53" s="334">
        <v>10124586901</v>
      </c>
      <c r="P53" s="372">
        <v>45303</v>
      </c>
      <c r="Q53" s="334">
        <v>21.88</v>
      </c>
      <c r="R53" s="314">
        <f t="shared" si="2"/>
        <v>0</v>
      </c>
    </row>
    <row r="54" spans="1:18" x14ac:dyDescent="0.25">
      <c r="A54" s="332">
        <v>48</v>
      </c>
      <c r="B54" s="334" t="s">
        <v>12705</v>
      </c>
      <c r="C54" s="372">
        <v>45303</v>
      </c>
      <c r="D54" s="334">
        <v>50958</v>
      </c>
      <c r="E54" s="372">
        <v>45627</v>
      </c>
      <c r="F54" s="334">
        <v>1785</v>
      </c>
      <c r="G54" s="334" t="s">
        <v>12706</v>
      </c>
      <c r="H54" s="334" t="s">
        <v>12707</v>
      </c>
      <c r="I54" s="334" t="s">
        <v>3579</v>
      </c>
      <c r="J54" s="334">
        <v>30</v>
      </c>
      <c r="K54" s="372">
        <v>45598</v>
      </c>
      <c r="L54" s="372">
        <v>45303</v>
      </c>
      <c r="M54" s="334">
        <f>F54</f>
        <v>1785</v>
      </c>
      <c r="N54" s="447" t="s">
        <v>20</v>
      </c>
      <c r="O54" s="447">
        <v>88</v>
      </c>
      <c r="P54" s="450">
        <v>45537</v>
      </c>
      <c r="Q54" s="447">
        <v>1785</v>
      </c>
      <c r="R54" s="314">
        <f t="shared" si="2"/>
        <v>-61</v>
      </c>
    </row>
    <row r="55" spans="1:18" x14ac:dyDescent="0.25">
      <c r="A55" s="332">
        <v>49</v>
      </c>
      <c r="B55" s="334" t="s">
        <v>12708</v>
      </c>
      <c r="C55" s="372">
        <v>45303</v>
      </c>
      <c r="D55" s="334">
        <v>319468</v>
      </c>
      <c r="E55" s="375" t="s">
        <v>12675</v>
      </c>
      <c r="F55" s="334">
        <v>296.56</v>
      </c>
      <c r="G55" s="334" t="s">
        <v>9180</v>
      </c>
      <c r="H55" s="334" t="s">
        <v>12709</v>
      </c>
      <c r="I55" s="334" t="s">
        <v>3579</v>
      </c>
      <c r="J55" s="334">
        <v>15</v>
      </c>
      <c r="K55" s="375" t="s">
        <v>12692</v>
      </c>
      <c r="L55" s="372">
        <v>45303</v>
      </c>
      <c r="M55" s="334">
        <v>296.56</v>
      </c>
      <c r="N55" s="447" t="s">
        <v>20</v>
      </c>
      <c r="O55" s="447">
        <v>2202</v>
      </c>
      <c r="P55" s="447" t="s">
        <v>12692</v>
      </c>
      <c r="Q55" s="447">
        <v>296.56</v>
      </c>
      <c r="R55" s="314">
        <f t="shared" si="2"/>
        <v>0</v>
      </c>
    </row>
    <row r="56" spans="1:18" x14ac:dyDescent="0.25">
      <c r="A56" s="332">
        <v>50</v>
      </c>
      <c r="B56" s="334" t="s">
        <v>8971</v>
      </c>
      <c r="C56" s="373" t="s">
        <v>12692</v>
      </c>
      <c r="D56" s="334">
        <v>4501</v>
      </c>
      <c r="E56" s="375" t="s">
        <v>12692</v>
      </c>
      <c r="F56" s="334">
        <v>30.4</v>
      </c>
      <c r="G56" s="334" t="s">
        <v>8106</v>
      </c>
      <c r="H56" s="334" t="s">
        <v>12710</v>
      </c>
      <c r="I56" s="334" t="s">
        <v>3579</v>
      </c>
      <c r="J56" s="334">
        <v>0</v>
      </c>
      <c r="K56" s="375" t="s">
        <v>12692</v>
      </c>
      <c r="L56" s="373" t="s">
        <v>12692</v>
      </c>
      <c r="M56" s="334">
        <v>30.4</v>
      </c>
      <c r="N56" s="447" t="s">
        <v>72</v>
      </c>
      <c r="O56" s="447">
        <v>31</v>
      </c>
      <c r="P56" s="447" t="s">
        <v>12692</v>
      </c>
      <c r="Q56" s="447">
        <v>30.4</v>
      </c>
      <c r="R56" s="314">
        <f t="shared" si="2"/>
        <v>0</v>
      </c>
    </row>
    <row r="57" spans="1:18" x14ac:dyDescent="0.25">
      <c r="A57" s="332">
        <v>51</v>
      </c>
      <c r="B57" s="334" t="s">
        <v>12711</v>
      </c>
      <c r="C57" s="373" t="s">
        <v>12692</v>
      </c>
      <c r="D57" s="334">
        <v>2239</v>
      </c>
      <c r="E57" s="375" t="s">
        <v>12692</v>
      </c>
      <c r="F57" s="334">
        <v>1184.92</v>
      </c>
      <c r="G57" s="334" t="s">
        <v>8913</v>
      </c>
      <c r="H57" s="334" t="s">
        <v>12712</v>
      </c>
      <c r="I57" s="334" t="s">
        <v>3579</v>
      </c>
      <c r="J57" s="334">
        <v>60</v>
      </c>
      <c r="K57" s="375" t="s">
        <v>12713</v>
      </c>
      <c r="L57" s="373" t="s">
        <v>12692</v>
      </c>
      <c r="M57" s="334">
        <v>1184.92</v>
      </c>
      <c r="N57" s="453" t="s">
        <v>20</v>
      </c>
      <c r="O57" s="453">
        <v>1169</v>
      </c>
      <c r="P57" s="458">
        <v>45371</v>
      </c>
      <c r="Q57" s="453">
        <v>1140.1099999999999</v>
      </c>
      <c r="R57" s="314">
        <f t="shared" si="2"/>
        <v>5</v>
      </c>
    </row>
    <row r="58" spans="1:18" x14ac:dyDescent="0.25">
      <c r="A58" s="332">
        <v>52</v>
      </c>
      <c r="B58" s="334" t="s">
        <v>12714</v>
      </c>
      <c r="C58" s="373" t="s">
        <v>12715</v>
      </c>
      <c r="D58" s="334">
        <v>41330</v>
      </c>
      <c r="E58" s="375" t="s">
        <v>12692</v>
      </c>
      <c r="F58" s="334">
        <v>210</v>
      </c>
      <c r="G58" s="334" t="s">
        <v>12716</v>
      </c>
      <c r="H58" s="334" t="s">
        <v>57</v>
      </c>
      <c r="I58" s="334" t="s">
        <v>3579</v>
      </c>
      <c r="J58" s="334">
        <v>30</v>
      </c>
      <c r="K58" s="375" t="s">
        <v>12717</v>
      </c>
      <c r="L58" s="373" t="s">
        <v>12715</v>
      </c>
      <c r="M58" s="334">
        <v>210</v>
      </c>
      <c r="N58" s="447" t="s">
        <v>20</v>
      </c>
      <c r="O58" s="447">
        <v>90</v>
      </c>
      <c r="P58" s="447" t="s">
        <v>12717</v>
      </c>
      <c r="Q58" s="447">
        <v>210</v>
      </c>
      <c r="R58" s="314">
        <f t="shared" si="2"/>
        <v>0</v>
      </c>
    </row>
    <row r="59" spans="1:18" x14ac:dyDescent="0.25">
      <c r="A59" s="332">
        <v>53</v>
      </c>
      <c r="B59" s="334" t="s">
        <v>12718</v>
      </c>
      <c r="C59" s="373" t="s">
        <v>12715</v>
      </c>
      <c r="D59" s="334">
        <v>41329</v>
      </c>
      <c r="E59" s="375" t="s">
        <v>12692</v>
      </c>
      <c r="F59" s="334">
        <v>1050.06</v>
      </c>
      <c r="G59" s="334" t="s">
        <v>12716</v>
      </c>
      <c r="H59" s="334" t="s">
        <v>57</v>
      </c>
      <c r="I59" s="334" t="s">
        <v>3579</v>
      </c>
      <c r="J59" s="334">
        <v>30</v>
      </c>
      <c r="K59" s="375" t="s">
        <v>12717</v>
      </c>
      <c r="L59" s="373" t="s">
        <v>12715</v>
      </c>
      <c r="M59" s="334">
        <v>1050.06</v>
      </c>
      <c r="N59" s="447" t="s">
        <v>20</v>
      </c>
      <c r="O59" s="447">
        <v>90</v>
      </c>
      <c r="P59" s="447" t="s">
        <v>12717</v>
      </c>
      <c r="Q59" s="447">
        <v>1050.06</v>
      </c>
      <c r="R59" s="314">
        <f t="shared" si="2"/>
        <v>0</v>
      </c>
    </row>
    <row r="60" spans="1:18" x14ac:dyDescent="0.25">
      <c r="A60" s="332">
        <v>54</v>
      </c>
      <c r="B60" s="334" t="s">
        <v>5757</v>
      </c>
      <c r="C60" s="373" t="s">
        <v>12715</v>
      </c>
      <c r="D60" s="334">
        <v>11</v>
      </c>
      <c r="E60" s="375" t="s">
        <v>12715</v>
      </c>
      <c r="F60" s="334">
        <v>4630.8900000000003</v>
      </c>
      <c r="G60" s="334" t="s">
        <v>12719</v>
      </c>
      <c r="H60" s="334" t="s">
        <v>12720</v>
      </c>
      <c r="I60" s="334" t="s">
        <v>3579</v>
      </c>
      <c r="J60" s="334">
        <v>0</v>
      </c>
      <c r="K60" s="375" t="s">
        <v>12715</v>
      </c>
      <c r="L60" s="373" t="s">
        <v>12715</v>
      </c>
      <c r="M60" s="334">
        <v>4630.8900000000003</v>
      </c>
      <c r="N60" s="334" t="s">
        <v>20</v>
      </c>
      <c r="O60" s="334">
        <v>73</v>
      </c>
      <c r="P60" s="375" t="s">
        <v>12715</v>
      </c>
      <c r="Q60" s="334">
        <v>4630.8900000000003</v>
      </c>
      <c r="R60" s="314">
        <f t="shared" si="2"/>
        <v>0</v>
      </c>
    </row>
    <row r="61" spans="1:18" x14ac:dyDescent="0.25">
      <c r="A61" s="332">
        <v>55</v>
      </c>
      <c r="B61" s="334" t="s">
        <v>12721</v>
      </c>
      <c r="C61" s="373" t="s">
        <v>12715</v>
      </c>
      <c r="D61" s="334">
        <v>10736</v>
      </c>
      <c r="E61" s="375" t="s">
        <v>12715</v>
      </c>
      <c r="F61" s="334">
        <v>639.65</v>
      </c>
      <c r="G61" s="334" t="s">
        <v>10980</v>
      </c>
      <c r="H61" s="334" t="s">
        <v>9262</v>
      </c>
      <c r="I61" s="334" t="s">
        <v>3579</v>
      </c>
      <c r="J61" s="334">
        <v>0</v>
      </c>
      <c r="K61" s="375" t="s">
        <v>12715</v>
      </c>
      <c r="L61" s="373" t="s">
        <v>12715</v>
      </c>
      <c r="M61" s="334">
        <v>639.65</v>
      </c>
      <c r="N61" s="447" t="s">
        <v>20</v>
      </c>
      <c r="O61" s="447">
        <v>156</v>
      </c>
      <c r="P61" s="447" t="s">
        <v>12727</v>
      </c>
      <c r="Q61" s="447">
        <v>639.65</v>
      </c>
      <c r="R61" s="314">
        <f t="shared" si="2"/>
        <v>30</v>
      </c>
    </row>
    <row r="62" spans="1:18" x14ac:dyDescent="0.25">
      <c r="A62" s="332">
        <v>56</v>
      </c>
      <c r="B62" s="334" t="s">
        <v>12722</v>
      </c>
      <c r="C62" s="373" t="s">
        <v>12723</v>
      </c>
      <c r="D62" s="334">
        <v>480</v>
      </c>
      <c r="E62" s="373" t="s">
        <v>12715</v>
      </c>
      <c r="F62" s="334">
        <v>41.5</v>
      </c>
      <c r="G62" s="334" t="s">
        <v>1251</v>
      </c>
      <c r="H62" s="334" t="s">
        <v>92</v>
      </c>
      <c r="I62" s="334" t="s">
        <v>3579</v>
      </c>
      <c r="J62" s="334">
        <v>0</v>
      </c>
      <c r="K62" s="373" t="s">
        <v>12715</v>
      </c>
      <c r="L62" s="373" t="s">
        <v>12723</v>
      </c>
      <c r="M62" s="375">
        <v>41.5</v>
      </c>
      <c r="N62" s="334" t="s">
        <v>50</v>
      </c>
      <c r="O62" s="334">
        <v>744</v>
      </c>
      <c r="P62" s="375" t="s">
        <v>12715</v>
      </c>
      <c r="Q62" s="334">
        <v>41.5</v>
      </c>
      <c r="R62" s="314">
        <f t="shared" si="2"/>
        <v>0</v>
      </c>
    </row>
    <row r="63" spans="1:18" x14ac:dyDescent="0.25">
      <c r="A63" s="332">
        <v>57</v>
      </c>
      <c r="B63" s="334" t="s">
        <v>12724</v>
      </c>
      <c r="C63" s="373" t="s">
        <v>12723</v>
      </c>
      <c r="D63" s="334">
        <v>6889120</v>
      </c>
      <c r="E63" s="373" t="s">
        <v>12692</v>
      </c>
      <c r="F63" s="334">
        <v>4988.67</v>
      </c>
      <c r="G63" s="334" t="s">
        <v>5892</v>
      </c>
      <c r="H63" s="334" t="s">
        <v>466</v>
      </c>
      <c r="I63" s="334" t="s">
        <v>3579</v>
      </c>
      <c r="J63" s="334">
        <v>15</v>
      </c>
      <c r="K63" s="373" t="s">
        <v>12725</v>
      </c>
      <c r="L63" s="373" t="s">
        <v>12723</v>
      </c>
      <c r="M63" s="375">
        <v>4988.67</v>
      </c>
      <c r="N63" s="447" t="s">
        <v>20</v>
      </c>
      <c r="O63" s="447">
        <v>80</v>
      </c>
      <c r="P63" s="448" t="s">
        <v>12725</v>
      </c>
      <c r="Q63" s="334">
        <f>M63</f>
        <v>4988.67</v>
      </c>
      <c r="R63" s="314">
        <f t="shared" si="2"/>
        <v>0</v>
      </c>
    </row>
    <row r="64" spans="1:18" x14ac:dyDescent="0.25">
      <c r="A64" s="332">
        <v>58</v>
      </c>
      <c r="B64" s="334" t="s">
        <v>12726</v>
      </c>
      <c r="C64" s="373" t="s">
        <v>12723</v>
      </c>
      <c r="D64" s="334">
        <v>42297</v>
      </c>
      <c r="E64" s="375" t="s">
        <v>12715</v>
      </c>
      <c r="F64" s="334">
        <v>892.5</v>
      </c>
      <c r="G64" s="334" t="s">
        <v>8976</v>
      </c>
      <c r="H64" s="334" t="s">
        <v>8977</v>
      </c>
      <c r="I64" s="334" t="s">
        <v>3579</v>
      </c>
      <c r="J64" s="334">
        <v>30</v>
      </c>
      <c r="K64" s="375" t="s">
        <v>12727</v>
      </c>
      <c r="L64" s="375" t="s">
        <v>12723</v>
      </c>
      <c r="M64" s="334">
        <v>892.5</v>
      </c>
      <c r="N64" s="447" t="s">
        <v>20</v>
      </c>
      <c r="O64" s="447">
        <v>157</v>
      </c>
      <c r="P64" s="447" t="s">
        <v>12727</v>
      </c>
      <c r="Q64" s="334">
        <f>M64</f>
        <v>892.5</v>
      </c>
      <c r="R64" s="314">
        <f t="shared" si="2"/>
        <v>0</v>
      </c>
    </row>
    <row r="65" spans="1:18" x14ac:dyDescent="0.25">
      <c r="A65" s="332">
        <v>59</v>
      </c>
      <c r="B65" s="334" t="s">
        <v>12728</v>
      </c>
      <c r="C65" s="375" t="s">
        <v>12729</v>
      </c>
      <c r="D65" s="334">
        <v>530</v>
      </c>
      <c r="E65" s="375" t="s">
        <v>12723</v>
      </c>
      <c r="F65" s="334">
        <v>9.5</v>
      </c>
      <c r="G65" s="334" t="s">
        <v>1251</v>
      </c>
      <c r="H65" s="334" t="s">
        <v>92</v>
      </c>
      <c r="I65" s="334" t="s">
        <v>3579</v>
      </c>
      <c r="J65" s="334">
        <v>0</v>
      </c>
      <c r="K65" s="375" t="s">
        <v>12723</v>
      </c>
      <c r="L65" s="375" t="s">
        <v>12729</v>
      </c>
      <c r="M65" s="334">
        <v>9.5</v>
      </c>
      <c r="N65" s="334" t="s">
        <v>50</v>
      </c>
      <c r="O65" s="334">
        <v>820</v>
      </c>
      <c r="P65" s="375" t="s">
        <v>12723</v>
      </c>
      <c r="Q65" s="334">
        <v>9.5</v>
      </c>
      <c r="R65" s="314">
        <f t="shared" si="2"/>
        <v>0</v>
      </c>
    </row>
    <row r="66" spans="1:18" x14ac:dyDescent="0.25">
      <c r="A66" s="332">
        <v>60</v>
      </c>
      <c r="B66" s="334" t="s">
        <v>9476</v>
      </c>
      <c r="C66" s="375" t="s">
        <v>12729</v>
      </c>
      <c r="D66" s="334">
        <v>6184</v>
      </c>
      <c r="E66" s="375" t="s">
        <v>12723</v>
      </c>
      <c r="F66" s="334">
        <v>5399.07</v>
      </c>
      <c r="G66" s="334" t="s">
        <v>11980</v>
      </c>
      <c r="H66" s="334" t="s">
        <v>12730</v>
      </c>
      <c r="I66" s="334" t="s">
        <v>3579</v>
      </c>
      <c r="J66" s="334">
        <v>30</v>
      </c>
      <c r="K66" s="375" t="s">
        <v>12731</v>
      </c>
      <c r="L66" s="375" t="s">
        <v>12729</v>
      </c>
      <c r="M66" s="334">
        <v>5399.07</v>
      </c>
      <c r="N66" s="334" t="s">
        <v>27</v>
      </c>
      <c r="O66" s="334">
        <v>1140</v>
      </c>
      <c r="P66" s="373">
        <v>45310</v>
      </c>
      <c r="Q66" s="334">
        <f>M66</f>
        <v>5399.07</v>
      </c>
      <c r="R66" s="314">
        <f t="shared" si="2"/>
        <v>-28</v>
      </c>
    </row>
    <row r="67" spans="1:18" x14ac:dyDescent="0.25">
      <c r="A67" s="332">
        <v>61</v>
      </c>
      <c r="B67" s="334" t="s">
        <v>9477</v>
      </c>
      <c r="C67" s="373" t="s">
        <v>12732</v>
      </c>
      <c r="D67" s="375">
        <v>10007812</v>
      </c>
      <c r="E67" s="375" t="s">
        <v>12732</v>
      </c>
      <c r="F67" s="334">
        <v>139.31</v>
      </c>
      <c r="G67" s="334" t="s">
        <v>12733</v>
      </c>
      <c r="H67" s="334" t="s">
        <v>4689</v>
      </c>
      <c r="I67" s="334" t="s">
        <v>3579</v>
      </c>
      <c r="J67" s="334">
        <v>0</v>
      </c>
      <c r="K67" s="375" t="s">
        <v>12732</v>
      </c>
      <c r="L67" s="375" t="s">
        <v>12732</v>
      </c>
      <c r="M67" s="334">
        <v>139.31</v>
      </c>
      <c r="N67" s="334" t="s">
        <v>72</v>
      </c>
      <c r="O67" s="334">
        <v>2147388</v>
      </c>
      <c r="P67" s="375" t="s">
        <v>12732</v>
      </c>
      <c r="Q67" s="334">
        <v>139.31</v>
      </c>
      <c r="R67" s="314">
        <f t="shared" si="2"/>
        <v>0</v>
      </c>
    </row>
    <row r="68" spans="1:18" x14ac:dyDescent="0.25">
      <c r="A68" s="332">
        <v>62</v>
      </c>
      <c r="B68" s="334" t="s">
        <v>12734</v>
      </c>
      <c r="C68" s="373" t="s">
        <v>12732</v>
      </c>
      <c r="D68" s="375">
        <v>577</v>
      </c>
      <c r="E68" s="375" t="s">
        <v>12729</v>
      </c>
      <c r="F68" s="334">
        <v>9.5</v>
      </c>
      <c r="G68" s="334" t="s">
        <v>1251</v>
      </c>
      <c r="H68" s="334" t="s">
        <v>92</v>
      </c>
      <c r="I68" s="334" t="s">
        <v>3579</v>
      </c>
      <c r="J68" s="334">
        <v>0</v>
      </c>
      <c r="K68" s="375" t="s">
        <v>12729</v>
      </c>
      <c r="L68" s="375" t="s">
        <v>12732</v>
      </c>
      <c r="M68" s="334">
        <v>9.5</v>
      </c>
      <c r="N68" s="334" t="s">
        <v>50</v>
      </c>
      <c r="O68" s="334">
        <v>895</v>
      </c>
      <c r="P68" s="375" t="s">
        <v>12729</v>
      </c>
      <c r="Q68" s="334">
        <v>9.5</v>
      </c>
      <c r="R68" s="314">
        <f t="shared" si="2"/>
        <v>0</v>
      </c>
    </row>
    <row r="69" spans="1:18" x14ac:dyDescent="0.25">
      <c r="A69" s="332">
        <v>63</v>
      </c>
      <c r="B69" s="334" t="s">
        <v>12735</v>
      </c>
      <c r="C69" s="375" t="s">
        <v>12732</v>
      </c>
      <c r="D69" s="375">
        <v>1506</v>
      </c>
      <c r="E69" s="375" t="s">
        <v>12732</v>
      </c>
      <c r="F69" s="334">
        <v>1695.75</v>
      </c>
      <c r="G69" s="334" t="s">
        <v>11301</v>
      </c>
      <c r="H69" s="334" t="s">
        <v>12736</v>
      </c>
      <c r="I69" s="334" t="s">
        <v>3579</v>
      </c>
      <c r="J69" s="334">
        <v>30</v>
      </c>
      <c r="K69" s="373" t="s">
        <v>12737</v>
      </c>
      <c r="L69" s="375" t="s">
        <v>12732</v>
      </c>
      <c r="M69" s="334">
        <v>1695.75</v>
      </c>
      <c r="N69" s="447" t="s">
        <v>20</v>
      </c>
      <c r="O69" s="447">
        <v>160</v>
      </c>
      <c r="P69" s="447" t="s">
        <v>13301</v>
      </c>
      <c r="Q69" s="447">
        <v>1695.75</v>
      </c>
      <c r="R69" s="314">
        <f t="shared" si="2"/>
        <v>5</v>
      </c>
    </row>
    <row r="70" spans="1:18" x14ac:dyDescent="0.25">
      <c r="A70" s="332">
        <v>64</v>
      </c>
      <c r="B70" s="334" t="s">
        <v>12738</v>
      </c>
      <c r="C70" s="375" t="s">
        <v>12739</v>
      </c>
      <c r="D70" s="375">
        <v>682</v>
      </c>
      <c r="E70" s="375" t="s">
        <v>12688</v>
      </c>
      <c r="F70" s="334">
        <v>9.5</v>
      </c>
      <c r="G70" s="334" t="s">
        <v>1251</v>
      </c>
      <c r="H70" s="334" t="s">
        <v>92</v>
      </c>
      <c r="I70" s="334" t="s">
        <v>3579</v>
      </c>
      <c r="J70" s="334">
        <v>0</v>
      </c>
      <c r="K70" s="375" t="s">
        <v>12688</v>
      </c>
      <c r="L70" s="375" t="s">
        <v>12739</v>
      </c>
      <c r="M70" s="334">
        <v>9.5</v>
      </c>
      <c r="N70" s="334" t="s">
        <v>108</v>
      </c>
      <c r="O70" s="375">
        <v>1062</v>
      </c>
      <c r="P70" s="375" t="s">
        <v>12688</v>
      </c>
      <c r="Q70" s="375">
        <v>9.5</v>
      </c>
      <c r="R70" s="314">
        <f t="shared" si="2"/>
        <v>0</v>
      </c>
    </row>
    <row r="71" spans="1:18" x14ac:dyDescent="0.25">
      <c r="A71" s="332">
        <v>65</v>
      </c>
      <c r="B71" s="334" t="s">
        <v>12740</v>
      </c>
      <c r="C71" s="375" t="s">
        <v>12739</v>
      </c>
      <c r="D71" s="375">
        <v>10769</v>
      </c>
      <c r="E71" s="375" t="s">
        <v>12739</v>
      </c>
      <c r="F71" s="334">
        <v>5752</v>
      </c>
      <c r="G71" s="334" t="s">
        <v>10980</v>
      </c>
      <c r="H71" s="334" t="s">
        <v>12741</v>
      </c>
      <c r="I71" s="334" t="s">
        <v>3579</v>
      </c>
      <c r="J71" s="334">
        <v>30</v>
      </c>
      <c r="K71" s="375" t="s">
        <v>12742</v>
      </c>
      <c r="L71" s="375" t="s">
        <v>12739</v>
      </c>
      <c r="M71" s="334">
        <v>5752</v>
      </c>
      <c r="N71" s="447" t="s">
        <v>20</v>
      </c>
      <c r="O71" s="448">
        <v>162</v>
      </c>
      <c r="P71" s="448" t="s">
        <v>13301</v>
      </c>
      <c r="Q71" s="448">
        <v>5752</v>
      </c>
      <c r="R71" s="314">
        <f t="shared" si="2"/>
        <v>1</v>
      </c>
    </row>
    <row r="72" spans="1:18" x14ac:dyDescent="0.25">
      <c r="A72" s="332">
        <v>66</v>
      </c>
      <c r="B72" s="334" t="s">
        <v>588</v>
      </c>
      <c r="C72" s="375" t="s">
        <v>12743</v>
      </c>
      <c r="D72" s="437">
        <v>110019466029</v>
      </c>
      <c r="E72" s="375" t="s">
        <v>12739</v>
      </c>
      <c r="F72" s="334">
        <v>5364.95</v>
      </c>
      <c r="G72" s="334" t="s">
        <v>12302</v>
      </c>
      <c r="H72" s="334" t="s">
        <v>110</v>
      </c>
      <c r="I72" s="334" t="s">
        <v>3579</v>
      </c>
      <c r="J72" s="334">
        <v>10</v>
      </c>
      <c r="K72" s="373">
        <v>45324</v>
      </c>
      <c r="L72" s="375" t="s">
        <v>12743</v>
      </c>
      <c r="M72" s="334">
        <v>5364.95</v>
      </c>
      <c r="N72" s="447" t="s">
        <v>20</v>
      </c>
      <c r="O72" s="448">
        <v>2239</v>
      </c>
      <c r="P72" s="448" t="s">
        <v>13302</v>
      </c>
      <c r="Q72" s="448">
        <v>5364.95</v>
      </c>
      <c r="R72" s="314">
        <f t="shared" ref="R72:R127" si="5">P72-K72</f>
        <v>25</v>
      </c>
    </row>
    <row r="73" spans="1:18" x14ac:dyDescent="0.25">
      <c r="A73" s="332">
        <v>67</v>
      </c>
      <c r="B73" s="334" t="s">
        <v>12744</v>
      </c>
      <c r="C73" s="375" t="s">
        <v>12745</v>
      </c>
      <c r="D73" s="437">
        <v>110019472810</v>
      </c>
      <c r="E73" s="375" t="s">
        <v>12743</v>
      </c>
      <c r="F73" s="334">
        <v>24981.43</v>
      </c>
      <c r="G73" s="334" t="s">
        <v>12302</v>
      </c>
      <c r="H73" s="334" t="s">
        <v>110</v>
      </c>
      <c r="I73" s="334" t="s">
        <v>3579</v>
      </c>
      <c r="J73" s="334">
        <v>10</v>
      </c>
      <c r="K73" s="373">
        <v>45327</v>
      </c>
      <c r="L73" s="375" t="s">
        <v>12745</v>
      </c>
      <c r="M73" s="334">
        <v>24981.43</v>
      </c>
      <c r="N73" s="334" t="s">
        <v>27</v>
      </c>
      <c r="O73" s="375">
        <v>1189</v>
      </c>
      <c r="P73" s="373">
        <v>45352</v>
      </c>
      <c r="Q73" s="375">
        <f>M73</f>
        <v>24981.43</v>
      </c>
      <c r="R73" s="314">
        <f t="shared" si="5"/>
        <v>25</v>
      </c>
    </row>
    <row r="74" spans="1:18" x14ac:dyDescent="0.25">
      <c r="A74" s="332">
        <v>68</v>
      </c>
      <c r="B74" s="334" t="s">
        <v>12879</v>
      </c>
      <c r="C74" s="324">
        <v>45294</v>
      </c>
      <c r="D74" s="437">
        <v>140017479963</v>
      </c>
      <c r="E74" s="324">
        <v>45287</v>
      </c>
      <c r="F74" s="334">
        <v>1.08</v>
      </c>
      <c r="G74" s="334" t="s">
        <v>11183</v>
      </c>
      <c r="H74" s="334" t="s">
        <v>110</v>
      </c>
      <c r="I74" s="334" t="s">
        <v>130</v>
      </c>
      <c r="J74" s="316">
        <v>10</v>
      </c>
      <c r="K74" s="324">
        <v>45299</v>
      </c>
      <c r="L74" s="324">
        <v>45299</v>
      </c>
      <c r="M74" s="316">
        <f t="shared" ref="M74:M105" si="6">F74</f>
        <v>1.08</v>
      </c>
      <c r="N74" s="316" t="s">
        <v>27</v>
      </c>
      <c r="O74" s="316">
        <v>1026</v>
      </c>
      <c r="P74" s="324">
        <v>45309</v>
      </c>
      <c r="Q74" s="316">
        <f>M74</f>
        <v>1.08</v>
      </c>
      <c r="R74" s="314">
        <f t="shared" si="5"/>
        <v>10</v>
      </c>
    </row>
    <row r="75" spans="1:18" x14ac:dyDescent="0.25">
      <c r="A75" s="332">
        <v>69</v>
      </c>
      <c r="B75" s="334" t="s">
        <v>9373</v>
      </c>
      <c r="C75" s="324">
        <v>45294</v>
      </c>
      <c r="D75" s="445">
        <v>140017479959</v>
      </c>
      <c r="E75" s="324">
        <v>45287</v>
      </c>
      <c r="F75" s="316">
        <v>839.65</v>
      </c>
      <c r="G75" s="334" t="s">
        <v>11183</v>
      </c>
      <c r="H75" s="334" t="s">
        <v>110</v>
      </c>
      <c r="I75" s="334" t="s">
        <v>130</v>
      </c>
      <c r="J75" s="316">
        <v>10</v>
      </c>
      <c r="K75" s="324">
        <v>45299</v>
      </c>
      <c r="L75" s="324">
        <v>45299</v>
      </c>
      <c r="M75" s="316">
        <f t="shared" si="6"/>
        <v>839.65</v>
      </c>
      <c r="N75" s="316" t="s">
        <v>27</v>
      </c>
      <c r="O75" s="316">
        <v>1026</v>
      </c>
      <c r="P75" s="324">
        <v>45309</v>
      </c>
      <c r="Q75" s="316">
        <f t="shared" ref="Q75:Q130" si="7">M75</f>
        <v>839.65</v>
      </c>
      <c r="R75" s="314">
        <f t="shared" si="5"/>
        <v>10</v>
      </c>
    </row>
    <row r="76" spans="1:18" x14ac:dyDescent="0.25">
      <c r="A76" s="332">
        <v>70</v>
      </c>
      <c r="B76" s="334" t="s">
        <v>12880</v>
      </c>
      <c r="C76" s="324">
        <v>45294</v>
      </c>
      <c r="D76" s="445">
        <v>140017479967</v>
      </c>
      <c r="E76" s="324">
        <v>45287</v>
      </c>
      <c r="F76" s="316">
        <v>9146.2099999999991</v>
      </c>
      <c r="G76" s="334" t="s">
        <v>11183</v>
      </c>
      <c r="H76" s="334" t="s">
        <v>110</v>
      </c>
      <c r="I76" s="334" t="s">
        <v>130</v>
      </c>
      <c r="J76" s="316">
        <v>10</v>
      </c>
      <c r="K76" s="324">
        <v>45299</v>
      </c>
      <c r="L76" s="324">
        <v>45299</v>
      </c>
      <c r="M76" s="316">
        <f t="shared" si="6"/>
        <v>9146.2099999999991</v>
      </c>
      <c r="N76" s="316" t="s">
        <v>27</v>
      </c>
      <c r="O76" s="316">
        <v>1026</v>
      </c>
      <c r="P76" s="324">
        <v>45309</v>
      </c>
      <c r="Q76" s="316">
        <f t="shared" si="7"/>
        <v>9146.2099999999991</v>
      </c>
      <c r="R76" s="314">
        <f t="shared" si="5"/>
        <v>10</v>
      </c>
    </row>
    <row r="77" spans="1:18" x14ac:dyDescent="0.25">
      <c r="A77" s="332">
        <v>71</v>
      </c>
      <c r="B77" s="334" t="s">
        <v>12881</v>
      </c>
      <c r="C77" s="324">
        <v>45294</v>
      </c>
      <c r="D77" s="445">
        <v>160016918299</v>
      </c>
      <c r="E77" s="324">
        <v>45287</v>
      </c>
      <c r="F77" s="316">
        <v>825.61</v>
      </c>
      <c r="G77" s="334" t="s">
        <v>11183</v>
      </c>
      <c r="H77" s="334" t="s">
        <v>110</v>
      </c>
      <c r="I77" s="334" t="s">
        <v>130</v>
      </c>
      <c r="J77" s="316">
        <v>10</v>
      </c>
      <c r="K77" s="324">
        <v>45299</v>
      </c>
      <c r="L77" s="324">
        <v>45299</v>
      </c>
      <c r="M77" s="316">
        <f t="shared" si="6"/>
        <v>825.61</v>
      </c>
      <c r="N77" s="316" t="s">
        <v>27</v>
      </c>
      <c r="O77" s="316">
        <v>1026</v>
      </c>
      <c r="P77" s="324">
        <v>45309</v>
      </c>
      <c r="Q77" s="316">
        <f t="shared" si="7"/>
        <v>825.61</v>
      </c>
      <c r="R77" s="314">
        <f t="shared" si="5"/>
        <v>10</v>
      </c>
    </row>
    <row r="78" spans="1:18" x14ac:dyDescent="0.25">
      <c r="A78" s="332">
        <v>72</v>
      </c>
      <c r="B78" s="334" t="s">
        <v>12882</v>
      </c>
      <c r="C78" s="324">
        <v>45294</v>
      </c>
      <c r="D78" s="445">
        <v>110019235598</v>
      </c>
      <c r="E78" s="324">
        <v>45291</v>
      </c>
      <c r="F78" s="316">
        <v>50.38</v>
      </c>
      <c r="G78" s="334" t="s">
        <v>11183</v>
      </c>
      <c r="H78" s="334" t="s">
        <v>110</v>
      </c>
      <c r="I78" s="334" t="s">
        <v>130</v>
      </c>
      <c r="J78" s="316">
        <v>10</v>
      </c>
      <c r="K78" s="324">
        <v>45301</v>
      </c>
      <c r="L78" s="324">
        <v>45299</v>
      </c>
      <c r="M78" s="316">
        <f t="shared" si="6"/>
        <v>50.38</v>
      </c>
      <c r="N78" s="316" t="s">
        <v>27</v>
      </c>
      <c r="O78" s="316">
        <v>1026</v>
      </c>
      <c r="P78" s="324">
        <v>45309</v>
      </c>
      <c r="Q78" s="316">
        <f t="shared" si="7"/>
        <v>50.38</v>
      </c>
      <c r="R78" s="314">
        <f t="shared" si="5"/>
        <v>8</v>
      </c>
    </row>
    <row r="79" spans="1:18" x14ac:dyDescent="0.25">
      <c r="A79" s="332">
        <v>73</v>
      </c>
      <c r="B79" s="334" t="s">
        <v>12883</v>
      </c>
      <c r="C79" s="324">
        <v>45294</v>
      </c>
      <c r="D79" s="445">
        <v>140017479964</v>
      </c>
      <c r="E79" s="324">
        <v>45287</v>
      </c>
      <c r="F79" s="316">
        <v>1294.8499999999999</v>
      </c>
      <c r="G79" s="334" t="s">
        <v>11183</v>
      </c>
      <c r="H79" s="334" t="s">
        <v>110</v>
      </c>
      <c r="I79" s="334" t="s">
        <v>130</v>
      </c>
      <c r="J79" s="316">
        <v>10</v>
      </c>
      <c r="K79" s="324">
        <v>45299</v>
      </c>
      <c r="L79" s="324">
        <v>45299</v>
      </c>
      <c r="M79" s="316">
        <f t="shared" si="6"/>
        <v>1294.8499999999999</v>
      </c>
      <c r="N79" s="316" t="s">
        <v>27</v>
      </c>
      <c r="O79" s="316">
        <v>1026</v>
      </c>
      <c r="P79" s="324">
        <v>45309</v>
      </c>
      <c r="Q79" s="316">
        <f t="shared" si="7"/>
        <v>1294.8499999999999</v>
      </c>
      <c r="R79" s="314">
        <f t="shared" si="5"/>
        <v>10</v>
      </c>
    </row>
    <row r="80" spans="1:18" x14ac:dyDescent="0.25">
      <c r="A80" s="332">
        <v>74</v>
      </c>
      <c r="B80" s="334" t="s">
        <v>8118</v>
      </c>
      <c r="C80" s="324">
        <v>45294</v>
      </c>
      <c r="D80" s="445">
        <v>140017479966</v>
      </c>
      <c r="E80" s="324">
        <v>45287</v>
      </c>
      <c r="F80" s="316">
        <v>1887.53</v>
      </c>
      <c r="G80" s="334" t="s">
        <v>11183</v>
      </c>
      <c r="H80" s="334" t="s">
        <v>110</v>
      </c>
      <c r="I80" s="334" t="s">
        <v>130</v>
      </c>
      <c r="J80" s="316">
        <v>10</v>
      </c>
      <c r="K80" s="324">
        <v>45299</v>
      </c>
      <c r="L80" s="324">
        <v>45299</v>
      </c>
      <c r="M80" s="316">
        <f t="shared" si="6"/>
        <v>1887.53</v>
      </c>
      <c r="N80" s="316" t="s">
        <v>27</v>
      </c>
      <c r="O80" s="316">
        <v>1026</v>
      </c>
      <c r="P80" s="324">
        <v>45309</v>
      </c>
      <c r="Q80" s="316">
        <f t="shared" si="7"/>
        <v>1887.53</v>
      </c>
      <c r="R80" s="314">
        <f t="shared" si="5"/>
        <v>10</v>
      </c>
    </row>
    <row r="81" spans="1:18" x14ac:dyDescent="0.25">
      <c r="A81" s="332">
        <v>75</v>
      </c>
      <c r="B81" s="334" t="s">
        <v>8119</v>
      </c>
      <c r="C81" s="324">
        <v>45294</v>
      </c>
      <c r="D81" s="445">
        <v>17527305</v>
      </c>
      <c r="E81" s="324">
        <v>45282</v>
      </c>
      <c r="F81" s="316">
        <v>392.77</v>
      </c>
      <c r="G81" s="334" t="s">
        <v>11389</v>
      </c>
      <c r="H81" s="334" t="s">
        <v>110</v>
      </c>
      <c r="I81" s="334" t="s">
        <v>130</v>
      </c>
      <c r="J81" s="316">
        <v>20</v>
      </c>
      <c r="K81" s="324">
        <v>45299</v>
      </c>
      <c r="L81" s="324">
        <v>45299</v>
      </c>
      <c r="M81" s="316">
        <f t="shared" si="6"/>
        <v>392.77</v>
      </c>
      <c r="N81" s="316" t="s">
        <v>27</v>
      </c>
      <c r="O81" s="316">
        <v>1016</v>
      </c>
      <c r="P81" s="324">
        <v>45300</v>
      </c>
      <c r="Q81" s="316">
        <f t="shared" si="7"/>
        <v>392.77</v>
      </c>
      <c r="R81" s="314">
        <f t="shared" si="5"/>
        <v>1</v>
      </c>
    </row>
    <row r="82" spans="1:18" x14ac:dyDescent="0.25">
      <c r="A82" s="332">
        <v>76</v>
      </c>
      <c r="B82" s="334" t="s">
        <v>8120</v>
      </c>
      <c r="C82" s="324">
        <v>45294</v>
      </c>
      <c r="D82" s="445">
        <v>5780</v>
      </c>
      <c r="E82" s="324">
        <v>45289</v>
      </c>
      <c r="F82" s="316">
        <v>19305.34</v>
      </c>
      <c r="G82" s="316" t="s">
        <v>11980</v>
      </c>
      <c r="H82" s="316" t="s">
        <v>11874</v>
      </c>
      <c r="I82" s="334" t="s">
        <v>130</v>
      </c>
      <c r="J82" s="316">
        <v>0</v>
      </c>
      <c r="K82" s="324">
        <v>45289</v>
      </c>
      <c r="L82" s="324">
        <v>45299</v>
      </c>
      <c r="M82" s="316">
        <f t="shared" si="6"/>
        <v>19305.34</v>
      </c>
      <c r="N82" s="316" t="s">
        <v>27</v>
      </c>
      <c r="O82" s="316">
        <v>1465</v>
      </c>
      <c r="P82" s="324">
        <v>45289</v>
      </c>
      <c r="Q82" s="316">
        <f t="shared" si="7"/>
        <v>19305.34</v>
      </c>
      <c r="R82" s="314">
        <f t="shared" si="5"/>
        <v>0</v>
      </c>
    </row>
    <row r="83" spans="1:18" x14ac:dyDescent="0.25">
      <c r="A83" s="332">
        <v>77</v>
      </c>
      <c r="B83" s="334" t="s">
        <v>8121</v>
      </c>
      <c r="C83" s="324">
        <v>45294</v>
      </c>
      <c r="D83" s="445">
        <v>5781</v>
      </c>
      <c r="E83" s="324">
        <v>45289</v>
      </c>
      <c r="F83" s="316">
        <v>16696.509999999998</v>
      </c>
      <c r="G83" s="316" t="s">
        <v>11980</v>
      </c>
      <c r="H83" s="316" t="s">
        <v>11874</v>
      </c>
      <c r="I83" s="334" t="s">
        <v>130</v>
      </c>
      <c r="J83" s="316">
        <v>0</v>
      </c>
      <c r="K83" s="324">
        <v>45289</v>
      </c>
      <c r="L83" s="324">
        <v>45299</v>
      </c>
      <c r="M83" s="316">
        <f t="shared" si="6"/>
        <v>16696.509999999998</v>
      </c>
      <c r="N83" s="316" t="s">
        <v>27</v>
      </c>
      <c r="O83" s="316">
        <v>1465</v>
      </c>
      <c r="P83" s="324">
        <v>45289</v>
      </c>
      <c r="Q83" s="316">
        <f t="shared" si="7"/>
        <v>16696.509999999998</v>
      </c>
      <c r="R83" s="314">
        <f t="shared" si="5"/>
        <v>0</v>
      </c>
    </row>
    <row r="84" spans="1:18" x14ac:dyDescent="0.25">
      <c r="A84" s="332">
        <v>78</v>
      </c>
      <c r="B84" s="334" t="s">
        <v>8122</v>
      </c>
      <c r="C84" s="324">
        <v>45294</v>
      </c>
      <c r="D84" s="445">
        <v>5782</v>
      </c>
      <c r="E84" s="324">
        <v>45289</v>
      </c>
      <c r="F84" s="316">
        <v>1739.22</v>
      </c>
      <c r="G84" s="316" t="s">
        <v>11980</v>
      </c>
      <c r="H84" s="316" t="s">
        <v>11874</v>
      </c>
      <c r="I84" s="334" t="s">
        <v>130</v>
      </c>
      <c r="J84" s="316">
        <v>0</v>
      </c>
      <c r="K84" s="324">
        <v>45289</v>
      </c>
      <c r="L84" s="324">
        <v>45299</v>
      </c>
      <c r="M84" s="316">
        <f t="shared" si="6"/>
        <v>1739.22</v>
      </c>
      <c r="N84" s="316" t="s">
        <v>27</v>
      </c>
      <c r="O84" s="316">
        <v>1465</v>
      </c>
      <c r="P84" s="324">
        <v>45289</v>
      </c>
      <c r="Q84" s="316">
        <f t="shared" si="7"/>
        <v>1739.22</v>
      </c>
      <c r="R84" s="314">
        <f t="shared" si="5"/>
        <v>0</v>
      </c>
    </row>
    <row r="85" spans="1:18" x14ac:dyDescent="0.25">
      <c r="A85" s="332">
        <v>79</v>
      </c>
      <c r="B85" s="334" t="s">
        <v>8123</v>
      </c>
      <c r="C85" s="324">
        <v>45294</v>
      </c>
      <c r="D85" s="445">
        <v>5783</v>
      </c>
      <c r="E85" s="324">
        <v>45289</v>
      </c>
      <c r="F85" s="316">
        <v>521.77</v>
      </c>
      <c r="G85" s="316" t="s">
        <v>11980</v>
      </c>
      <c r="H85" s="316" t="s">
        <v>11874</v>
      </c>
      <c r="I85" s="334" t="s">
        <v>130</v>
      </c>
      <c r="J85" s="316">
        <v>0</v>
      </c>
      <c r="K85" s="324">
        <v>45289</v>
      </c>
      <c r="L85" s="324">
        <v>45299</v>
      </c>
      <c r="M85" s="316">
        <f t="shared" si="6"/>
        <v>521.77</v>
      </c>
      <c r="N85" s="316" t="s">
        <v>27</v>
      </c>
      <c r="O85" s="316">
        <v>1465</v>
      </c>
      <c r="P85" s="324">
        <v>45289</v>
      </c>
      <c r="Q85" s="316">
        <f t="shared" si="7"/>
        <v>521.77</v>
      </c>
      <c r="R85" s="314">
        <f t="shared" si="5"/>
        <v>0</v>
      </c>
    </row>
    <row r="86" spans="1:18" x14ac:dyDescent="0.25">
      <c r="A86" s="332">
        <v>80</v>
      </c>
      <c r="B86" s="334" t="s">
        <v>8124</v>
      </c>
      <c r="C86" s="324">
        <v>45294</v>
      </c>
      <c r="D86" s="445">
        <v>5784</v>
      </c>
      <c r="E86" s="324">
        <v>45289</v>
      </c>
      <c r="F86" s="316">
        <v>99.39</v>
      </c>
      <c r="G86" s="316" t="s">
        <v>11980</v>
      </c>
      <c r="H86" s="316" t="s">
        <v>12888</v>
      </c>
      <c r="I86" s="334" t="s">
        <v>130</v>
      </c>
      <c r="J86" s="316">
        <v>0</v>
      </c>
      <c r="K86" s="324">
        <v>45289</v>
      </c>
      <c r="L86" s="324">
        <v>45299</v>
      </c>
      <c r="M86" s="316">
        <f t="shared" si="6"/>
        <v>99.39</v>
      </c>
      <c r="N86" s="316" t="s">
        <v>27</v>
      </c>
      <c r="O86" s="316">
        <v>1465</v>
      </c>
      <c r="P86" s="324">
        <v>45289</v>
      </c>
      <c r="Q86" s="316">
        <f t="shared" si="7"/>
        <v>99.39</v>
      </c>
      <c r="R86" s="314">
        <f t="shared" si="5"/>
        <v>0</v>
      </c>
    </row>
    <row r="87" spans="1:18" x14ac:dyDescent="0.25">
      <c r="A87" s="332">
        <v>81</v>
      </c>
      <c r="B87" s="334" t="s">
        <v>8125</v>
      </c>
      <c r="C87" s="324">
        <v>45294</v>
      </c>
      <c r="D87" s="445">
        <v>110019235597</v>
      </c>
      <c r="E87" s="324">
        <v>45291</v>
      </c>
      <c r="F87" s="316">
        <v>7.39</v>
      </c>
      <c r="G87" s="316" t="s">
        <v>11183</v>
      </c>
      <c r="H87" s="316" t="s">
        <v>110</v>
      </c>
      <c r="I87" s="334" t="s">
        <v>130</v>
      </c>
      <c r="J87" s="316">
        <v>10</v>
      </c>
      <c r="K87" s="324">
        <v>45301</v>
      </c>
      <c r="L87" s="324">
        <v>45299</v>
      </c>
      <c r="M87" s="316">
        <f t="shared" si="6"/>
        <v>7.39</v>
      </c>
      <c r="N87" s="316" t="s">
        <v>27</v>
      </c>
      <c r="O87" s="316">
        <v>1026</v>
      </c>
      <c r="P87" s="324">
        <v>45309</v>
      </c>
      <c r="Q87" s="316">
        <f t="shared" si="7"/>
        <v>7.39</v>
      </c>
      <c r="R87" s="314">
        <f t="shared" si="5"/>
        <v>8</v>
      </c>
    </row>
    <row r="88" spans="1:18" x14ac:dyDescent="0.25">
      <c r="A88" s="332">
        <v>82</v>
      </c>
      <c r="B88" s="334" t="s">
        <v>8126</v>
      </c>
      <c r="C88" s="324">
        <v>45295</v>
      </c>
      <c r="D88" s="445">
        <v>160016918300</v>
      </c>
      <c r="E88" s="324">
        <v>45287</v>
      </c>
      <c r="F88" s="316">
        <v>612.47</v>
      </c>
      <c r="G88" s="316" t="s">
        <v>11183</v>
      </c>
      <c r="H88" s="316" t="s">
        <v>110</v>
      </c>
      <c r="I88" s="334" t="s">
        <v>130</v>
      </c>
      <c r="J88" s="316">
        <v>10</v>
      </c>
      <c r="K88" s="324">
        <v>45301</v>
      </c>
      <c r="L88" s="324">
        <v>45299</v>
      </c>
      <c r="M88" s="316">
        <f t="shared" si="6"/>
        <v>612.47</v>
      </c>
      <c r="N88" s="316" t="s">
        <v>27</v>
      </c>
      <c r="O88" s="316">
        <v>1026</v>
      </c>
      <c r="P88" s="324">
        <v>45309</v>
      </c>
      <c r="Q88" s="316">
        <f t="shared" si="7"/>
        <v>612.47</v>
      </c>
      <c r="R88" s="314">
        <f t="shared" si="5"/>
        <v>8</v>
      </c>
    </row>
    <row r="89" spans="1:18" x14ac:dyDescent="0.25">
      <c r="A89" s="332">
        <v>83</v>
      </c>
      <c r="B89" s="334" t="s">
        <v>8885</v>
      </c>
      <c r="C89" s="324">
        <v>45295</v>
      </c>
      <c r="D89" s="445">
        <v>160016918296</v>
      </c>
      <c r="E89" s="324">
        <v>45287</v>
      </c>
      <c r="F89" s="316">
        <v>14499.95</v>
      </c>
      <c r="G89" s="316" t="s">
        <v>11183</v>
      </c>
      <c r="H89" s="316" t="s">
        <v>110</v>
      </c>
      <c r="I89" s="334" t="s">
        <v>130</v>
      </c>
      <c r="J89" s="316">
        <v>10</v>
      </c>
      <c r="K89" s="324">
        <v>45301</v>
      </c>
      <c r="L89" s="324">
        <v>45299</v>
      </c>
      <c r="M89" s="316">
        <f t="shared" si="6"/>
        <v>14499.95</v>
      </c>
      <c r="N89" s="316" t="s">
        <v>27</v>
      </c>
      <c r="O89" s="316">
        <v>1026</v>
      </c>
      <c r="P89" s="324">
        <v>45309</v>
      </c>
      <c r="Q89" s="316">
        <f t="shared" si="7"/>
        <v>14499.95</v>
      </c>
      <c r="R89" s="314">
        <f t="shared" si="5"/>
        <v>8</v>
      </c>
    </row>
    <row r="90" spans="1:18" x14ac:dyDescent="0.25">
      <c r="A90" s="332">
        <v>84</v>
      </c>
      <c r="B90" s="334" t="s">
        <v>12884</v>
      </c>
      <c r="C90" s="324">
        <v>45295</v>
      </c>
      <c r="D90" s="445">
        <v>160016918298</v>
      </c>
      <c r="E90" s="324">
        <v>45287</v>
      </c>
      <c r="F90" s="316">
        <v>261.31</v>
      </c>
      <c r="G90" s="316" t="s">
        <v>11183</v>
      </c>
      <c r="H90" s="316" t="s">
        <v>110</v>
      </c>
      <c r="I90" s="334" t="s">
        <v>130</v>
      </c>
      <c r="J90" s="316">
        <v>10</v>
      </c>
      <c r="K90" s="324">
        <v>45301</v>
      </c>
      <c r="L90" s="324">
        <v>45299</v>
      </c>
      <c r="M90" s="316">
        <f t="shared" si="6"/>
        <v>261.31</v>
      </c>
      <c r="N90" s="316" t="s">
        <v>27</v>
      </c>
      <c r="O90" s="316">
        <v>1026</v>
      </c>
      <c r="P90" s="324">
        <v>45309</v>
      </c>
      <c r="Q90" s="316">
        <f t="shared" si="7"/>
        <v>261.31</v>
      </c>
      <c r="R90" s="314">
        <f t="shared" si="5"/>
        <v>8</v>
      </c>
    </row>
    <row r="91" spans="1:18" x14ac:dyDescent="0.25">
      <c r="A91" s="332">
        <v>85</v>
      </c>
      <c r="B91" s="334" t="s">
        <v>12885</v>
      </c>
      <c r="C91" s="324">
        <v>45295</v>
      </c>
      <c r="D91" s="445">
        <v>160016918303</v>
      </c>
      <c r="E91" s="324">
        <v>45287</v>
      </c>
      <c r="F91" s="316">
        <v>849.04</v>
      </c>
      <c r="G91" s="316" t="s">
        <v>11183</v>
      </c>
      <c r="H91" s="316" t="s">
        <v>110</v>
      </c>
      <c r="I91" s="334" t="s">
        <v>130</v>
      </c>
      <c r="J91" s="316">
        <v>10</v>
      </c>
      <c r="K91" s="324">
        <v>45301</v>
      </c>
      <c r="L91" s="324">
        <v>45299</v>
      </c>
      <c r="M91" s="316">
        <f t="shared" si="6"/>
        <v>849.04</v>
      </c>
      <c r="N91" s="316" t="s">
        <v>27</v>
      </c>
      <c r="O91" s="316">
        <v>1026</v>
      </c>
      <c r="P91" s="324">
        <v>45309</v>
      </c>
      <c r="Q91" s="316">
        <f t="shared" si="7"/>
        <v>849.04</v>
      </c>
      <c r="R91" s="314">
        <f t="shared" si="5"/>
        <v>8</v>
      </c>
    </row>
    <row r="92" spans="1:18" x14ac:dyDescent="0.25">
      <c r="A92" s="332">
        <v>86</v>
      </c>
      <c r="B92" s="334" t="s">
        <v>11096</v>
      </c>
      <c r="C92" s="324">
        <v>45295</v>
      </c>
      <c r="D92" s="445">
        <v>110019235599</v>
      </c>
      <c r="E92" s="324">
        <v>45287</v>
      </c>
      <c r="F92" s="316">
        <v>204.26</v>
      </c>
      <c r="G92" s="316" t="s">
        <v>11183</v>
      </c>
      <c r="H92" s="316" t="s">
        <v>110</v>
      </c>
      <c r="I92" s="334" t="s">
        <v>130</v>
      </c>
      <c r="J92" s="316">
        <v>10</v>
      </c>
      <c r="K92" s="324">
        <v>45301</v>
      </c>
      <c r="L92" s="324">
        <v>45299</v>
      </c>
      <c r="M92" s="316">
        <f t="shared" si="6"/>
        <v>204.26</v>
      </c>
      <c r="N92" s="316" t="s">
        <v>27</v>
      </c>
      <c r="O92" s="316">
        <v>1026</v>
      </c>
      <c r="P92" s="324">
        <v>45309</v>
      </c>
      <c r="Q92" s="316">
        <f t="shared" si="7"/>
        <v>204.26</v>
      </c>
      <c r="R92" s="314">
        <f t="shared" si="5"/>
        <v>8</v>
      </c>
    </row>
    <row r="93" spans="1:18" x14ac:dyDescent="0.25">
      <c r="A93" s="332">
        <v>87</v>
      </c>
      <c r="B93" s="334" t="s">
        <v>12886</v>
      </c>
      <c r="C93" s="324">
        <v>45295</v>
      </c>
      <c r="D93" s="445">
        <v>11001925601</v>
      </c>
      <c r="E93" s="324">
        <v>45287</v>
      </c>
      <c r="F93" s="316">
        <v>6.4</v>
      </c>
      <c r="G93" s="316" t="s">
        <v>11183</v>
      </c>
      <c r="H93" s="316" t="s">
        <v>110</v>
      </c>
      <c r="I93" s="334" t="s">
        <v>130</v>
      </c>
      <c r="J93" s="316">
        <v>10</v>
      </c>
      <c r="K93" s="324">
        <v>45301</v>
      </c>
      <c r="L93" s="324">
        <v>45299</v>
      </c>
      <c r="M93" s="316">
        <f t="shared" si="6"/>
        <v>6.4</v>
      </c>
      <c r="N93" s="316" t="s">
        <v>27</v>
      </c>
      <c r="O93" s="316">
        <v>1026</v>
      </c>
      <c r="P93" s="324">
        <v>45309</v>
      </c>
      <c r="Q93" s="316">
        <f t="shared" si="7"/>
        <v>6.4</v>
      </c>
      <c r="R93" s="314">
        <f t="shared" si="5"/>
        <v>8</v>
      </c>
    </row>
    <row r="94" spans="1:18" x14ac:dyDescent="0.25">
      <c r="A94" s="332">
        <v>88</v>
      </c>
      <c r="B94" s="334" t="s">
        <v>12887</v>
      </c>
      <c r="C94" s="324">
        <v>45295</v>
      </c>
      <c r="D94" s="445">
        <v>140017479965</v>
      </c>
      <c r="E94" s="324">
        <v>45287</v>
      </c>
      <c r="F94" s="316">
        <v>1767.38</v>
      </c>
      <c r="G94" s="316" t="s">
        <v>11183</v>
      </c>
      <c r="H94" s="316" t="s">
        <v>110</v>
      </c>
      <c r="I94" s="334" t="s">
        <v>130</v>
      </c>
      <c r="J94" s="316">
        <v>10</v>
      </c>
      <c r="K94" s="324">
        <v>45301</v>
      </c>
      <c r="L94" s="324">
        <v>45299</v>
      </c>
      <c r="M94" s="316">
        <f t="shared" si="6"/>
        <v>1767.38</v>
      </c>
      <c r="N94" s="420" t="s">
        <v>27</v>
      </c>
      <c r="O94" s="420">
        <v>1026</v>
      </c>
      <c r="P94" s="421">
        <v>45309</v>
      </c>
      <c r="Q94" s="316">
        <f t="shared" si="7"/>
        <v>1767.38</v>
      </c>
      <c r="R94" s="314">
        <f t="shared" si="5"/>
        <v>8</v>
      </c>
    </row>
    <row r="95" spans="1:18" x14ac:dyDescent="0.25">
      <c r="A95" s="332">
        <v>89</v>
      </c>
      <c r="B95" s="334" t="s">
        <v>8886</v>
      </c>
      <c r="C95" s="324">
        <v>45295</v>
      </c>
      <c r="D95" s="445">
        <v>110019235603</v>
      </c>
      <c r="E95" s="324">
        <v>45291</v>
      </c>
      <c r="F95" s="316">
        <v>88.52</v>
      </c>
      <c r="G95" s="316" t="s">
        <v>11183</v>
      </c>
      <c r="H95" s="316" t="s">
        <v>110</v>
      </c>
      <c r="I95" s="334" t="s">
        <v>130</v>
      </c>
      <c r="J95" s="316">
        <v>10</v>
      </c>
      <c r="K95" s="324">
        <v>45301</v>
      </c>
      <c r="L95" s="324">
        <v>45299</v>
      </c>
      <c r="M95" s="316">
        <f t="shared" si="6"/>
        <v>88.52</v>
      </c>
      <c r="N95" s="316" t="s">
        <v>27</v>
      </c>
      <c r="O95" s="316">
        <v>1026</v>
      </c>
      <c r="P95" s="324">
        <v>45309</v>
      </c>
      <c r="Q95" s="316">
        <f t="shared" si="7"/>
        <v>88.52</v>
      </c>
      <c r="R95" s="314">
        <f t="shared" si="5"/>
        <v>8</v>
      </c>
    </row>
    <row r="96" spans="1:18" x14ac:dyDescent="0.25">
      <c r="A96" s="332">
        <v>90</v>
      </c>
      <c r="B96" s="334" t="s">
        <v>8887</v>
      </c>
      <c r="C96" s="324">
        <v>45295</v>
      </c>
      <c r="D96" s="445">
        <v>2200183984</v>
      </c>
      <c r="E96" s="324">
        <v>45280</v>
      </c>
      <c r="F96" s="316">
        <v>52241.33</v>
      </c>
      <c r="G96" s="316" t="s">
        <v>663</v>
      </c>
      <c r="H96" s="316" t="s">
        <v>5961</v>
      </c>
      <c r="I96" s="334" t="s">
        <v>130</v>
      </c>
      <c r="J96" s="316">
        <v>30</v>
      </c>
      <c r="K96" s="324">
        <v>45310</v>
      </c>
      <c r="L96" s="324">
        <v>45299</v>
      </c>
      <c r="M96" s="316">
        <f t="shared" si="6"/>
        <v>52241.33</v>
      </c>
      <c r="N96" s="316" t="s">
        <v>27</v>
      </c>
      <c r="O96" s="316">
        <v>1202</v>
      </c>
      <c r="P96" s="324">
        <v>45503</v>
      </c>
      <c r="Q96" s="316">
        <f t="shared" si="7"/>
        <v>52241.33</v>
      </c>
      <c r="R96" s="314">
        <f t="shared" si="5"/>
        <v>193</v>
      </c>
    </row>
    <row r="97" spans="1:18" x14ac:dyDescent="0.25">
      <c r="A97" s="332">
        <v>91</v>
      </c>
      <c r="B97" s="334" t="s">
        <v>8888</v>
      </c>
      <c r="C97" s="324">
        <v>45295</v>
      </c>
      <c r="D97" s="445">
        <v>2200183983</v>
      </c>
      <c r="E97" s="324">
        <v>45280</v>
      </c>
      <c r="F97" s="316">
        <v>767.93</v>
      </c>
      <c r="G97" s="316" t="s">
        <v>663</v>
      </c>
      <c r="H97" s="316" t="s">
        <v>8578</v>
      </c>
      <c r="I97" s="334" t="s">
        <v>130</v>
      </c>
      <c r="J97" s="316">
        <v>30</v>
      </c>
      <c r="K97" s="324">
        <v>45310</v>
      </c>
      <c r="L97" s="324">
        <v>45299</v>
      </c>
      <c r="M97" s="316">
        <f t="shared" si="6"/>
        <v>767.93</v>
      </c>
      <c r="N97" s="316" t="s">
        <v>27</v>
      </c>
      <c r="O97" s="316">
        <v>1202</v>
      </c>
      <c r="P97" s="324">
        <v>45503</v>
      </c>
      <c r="Q97" s="316">
        <f t="shared" si="7"/>
        <v>767.93</v>
      </c>
      <c r="R97" s="314">
        <f t="shared" si="5"/>
        <v>193</v>
      </c>
    </row>
    <row r="98" spans="1:18" x14ac:dyDescent="0.25">
      <c r="A98" s="332">
        <v>92</v>
      </c>
      <c r="B98" s="334" t="s">
        <v>3149</v>
      </c>
      <c r="C98" s="324">
        <v>45295</v>
      </c>
      <c r="D98" s="316">
        <v>137</v>
      </c>
      <c r="E98" s="324">
        <v>45295</v>
      </c>
      <c r="F98" s="316">
        <v>930</v>
      </c>
      <c r="G98" s="316" t="s">
        <v>12889</v>
      </c>
      <c r="H98" s="316" t="s">
        <v>12332</v>
      </c>
      <c r="I98" s="334" t="s">
        <v>130</v>
      </c>
      <c r="J98" s="316">
        <v>30</v>
      </c>
      <c r="K98" s="324">
        <v>45326</v>
      </c>
      <c r="L98" s="324">
        <v>45320</v>
      </c>
      <c r="M98" s="316">
        <f t="shared" si="6"/>
        <v>930</v>
      </c>
      <c r="N98" s="316" t="s">
        <v>27</v>
      </c>
      <c r="O98" s="316">
        <v>1161</v>
      </c>
      <c r="P98" s="324">
        <v>45331</v>
      </c>
      <c r="Q98" s="316">
        <f t="shared" si="7"/>
        <v>930</v>
      </c>
      <c r="R98" s="314">
        <f t="shared" si="5"/>
        <v>5</v>
      </c>
    </row>
    <row r="99" spans="1:18" x14ac:dyDescent="0.25">
      <c r="A99" s="332">
        <v>93</v>
      </c>
      <c r="B99" s="334" t="s">
        <v>8890</v>
      </c>
      <c r="C99" s="324">
        <v>45295</v>
      </c>
      <c r="D99" s="316">
        <v>4</v>
      </c>
      <c r="E99" s="324">
        <v>45295</v>
      </c>
      <c r="F99" s="316">
        <v>65</v>
      </c>
      <c r="G99" s="316" t="s">
        <v>12890</v>
      </c>
      <c r="H99" s="316" t="s">
        <v>13235</v>
      </c>
      <c r="I99" s="334" t="s">
        <v>130</v>
      </c>
      <c r="J99" s="316">
        <v>0</v>
      </c>
      <c r="K99" s="324">
        <v>45295</v>
      </c>
      <c r="L99" s="324">
        <v>45295</v>
      </c>
      <c r="M99" s="316">
        <f t="shared" si="6"/>
        <v>65</v>
      </c>
      <c r="N99" s="316" t="s">
        <v>108</v>
      </c>
      <c r="O99" s="316">
        <v>3</v>
      </c>
      <c r="P99" s="324">
        <v>45295</v>
      </c>
      <c r="Q99" s="316">
        <f t="shared" si="7"/>
        <v>65</v>
      </c>
      <c r="R99" s="314">
        <f t="shared" si="5"/>
        <v>0</v>
      </c>
    </row>
    <row r="100" spans="1:18" x14ac:dyDescent="0.25">
      <c r="A100" s="332">
        <v>99</v>
      </c>
      <c r="B100" s="334" t="s">
        <v>8135</v>
      </c>
      <c r="C100" s="324">
        <v>45296</v>
      </c>
      <c r="D100" s="316">
        <v>280</v>
      </c>
      <c r="E100" s="324">
        <v>45291</v>
      </c>
      <c r="F100" s="316">
        <v>-441.8</v>
      </c>
      <c r="G100" s="316" t="s">
        <v>399</v>
      </c>
      <c r="H100" s="316" t="s">
        <v>12892</v>
      </c>
      <c r="I100" s="334" t="s">
        <v>130</v>
      </c>
      <c r="J100" s="316">
        <v>0</v>
      </c>
      <c r="K100" s="324">
        <v>45291</v>
      </c>
      <c r="L100" s="324">
        <v>45298</v>
      </c>
      <c r="M100" s="316">
        <f t="shared" si="6"/>
        <v>-441.8</v>
      </c>
      <c r="N100" s="316" t="s">
        <v>27</v>
      </c>
      <c r="O100" s="316">
        <v>1</v>
      </c>
      <c r="P100" s="324">
        <v>45291</v>
      </c>
      <c r="Q100" s="316">
        <f t="shared" si="7"/>
        <v>-441.8</v>
      </c>
      <c r="R100" s="314">
        <f t="shared" si="5"/>
        <v>0</v>
      </c>
    </row>
    <row r="101" spans="1:18" x14ac:dyDescent="0.25">
      <c r="A101" s="332">
        <v>100</v>
      </c>
      <c r="B101" s="334" t="s">
        <v>8893</v>
      </c>
      <c r="C101" s="324">
        <v>45296</v>
      </c>
      <c r="D101" s="316">
        <v>12501210</v>
      </c>
      <c r="E101" s="324">
        <v>45294</v>
      </c>
      <c r="F101" s="316">
        <v>23.99</v>
      </c>
      <c r="G101" s="316" t="s">
        <v>11125</v>
      </c>
      <c r="H101" s="316" t="s">
        <v>3159</v>
      </c>
      <c r="I101" s="334" t="s">
        <v>130</v>
      </c>
      <c r="J101" s="316">
        <v>30</v>
      </c>
      <c r="K101" s="324">
        <v>45324</v>
      </c>
      <c r="L101" s="324">
        <v>45299</v>
      </c>
      <c r="M101" s="316">
        <f t="shared" si="6"/>
        <v>23.99</v>
      </c>
      <c r="N101" s="316" t="s">
        <v>90</v>
      </c>
      <c r="O101" s="316">
        <v>37</v>
      </c>
      <c r="P101" s="324">
        <v>45296</v>
      </c>
      <c r="Q101" s="316">
        <f t="shared" si="7"/>
        <v>23.99</v>
      </c>
      <c r="R101" s="314">
        <f t="shared" si="5"/>
        <v>-28</v>
      </c>
    </row>
    <row r="102" spans="1:18" x14ac:dyDescent="0.25">
      <c r="A102" s="332">
        <v>101</v>
      </c>
      <c r="B102" s="334" t="s">
        <v>8894</v>
      </c>
      <c r="C102" s="324">
        <v>45296</v>
      </c>
      <c r="D102" s="316">
        <v>12509919</v>
      </c>
      <c r="E102" s="324">
        <v>45296</v>
      </c>
      <c r="F102" s="316">
        <v>263.89</v>
      </c>
      <c r="G102" s="316" t="s">
        <v>11125</v>
      </c>
      <c r="H102" s="316" t="s">
        <v>3159</v>
      </c>
      <c r="I102" s="334" t="s">
        <v>130</v>
      </c>
      <c r="J102" s="316">
        <v>0</v>
      </c>
      <c r="K102" s="324">
        <v>45296</v>
      </c>
      <c r="L102" s="324">
        <v>45299</v>
      </c>
      <c r="M102" s="316">
        <f t="shared" si="6"/>
        <v>263.89</v>
      </c>
      <c r="N102" s="316" t="s">
        <v>90</v>
      </c>
      <c r="O102" s="316">
        <v>38</v>
      </c>
      <c r="P102" s="324">
        <v>45296</v>
      </c>
      <c r="Q102" s="316">
        <f t="shared" si="7"/>
        <v>263.89</v>
      </c>
      <c r="R102" s="314">
        <f t="shared" si="5"/>
        <v>0</v>
      </c>
    </row>
    <row r="103" spans="1:18" x14ac:dyDescent="0.25">
      <c r="A103" s="332">
        <v>102</v>
      </c>
      <c r="B103" s="334" t="s">
        <v>8145</v>
      </c>
      <c r="C103" s="324">
        <v>45299</v>
      </c>
      <c r="D103" s="316">
        <v>8341</v>
      </c>
      <c r="E103" s="324">
        <v>45296</v>
      </c>
      <c r="F103" s="316">
        <v>3911.28</v>
      </c>
      <c r="G103" s="316" t="s">
        <v>12891</v>
      </c>
      <c r="H103" s="316" t="s">
        <v>12893</v>
      </c>
      <c r="I103" s="334" t="s">
        <v>130</v>
      </c>
      <c r="J103" s="316">
        <v>45</v>
      </c>
      <c r="K103" s="324">
        <v>45345</v>
      </c>
      <c r="L103" s="324">
        <v>45320</v>
      </c>
      <c r="M103" s="316">
        <f t="shared" si="6"/>
        <v>3911.28</v>
      </c>
      <c r="N103" s="316" t="s">
        <v>27</v>
      </c>
      <c r="O103" s="316">
        <v>1165</v>
      </c>
      <c r="P103" s="324">
        <v>45335</v>
      </c>
      <c r="Q103" s="316">
        <f t="shared" si="7"/>
        <v>3911.28</v>
      </c>
      <c r="R103" s="314">
        <f t="shared" si="5"/>
        <v>-10</v>
      </c>
    </row>
    <row r="104" spans="1:18" x14ac:dyDescent="0.25">
      <c r="A104" s="332">
        <v>103</v>
      </c>
      <c r="B104" s="334" t="s">
        <v>11106</v>
      </c>
      <c r="C104" s="324">
        <v>45299</v>
      </c>
      <c r="D104" s="316">
        <v>2400060801</v>
      </c>
      <c r="E104" s="324">
        <v>45291</v>
      </c>
      <c r="F104" s="316">
        <v>4535.55</v>
      </c>
      <c r="G104" s="316" t="s">
        <v>663</v>
      </c>
      <c r="H104" s="316" t="s">
        <v>110</v>
      </c>
      <c r="I104" s="334" t="s">
        <v>130</v>
      </c>
      <c r="J104" s="316">
        <v>10</v>
      </c>
      <c r="K104" s="324">
        <v>45301</v>
      </c>
      <c r="L104" s="324">
        <v>45301</v>
      </c>
      <c r="M104" s="316">
        <f t="shared" si="6"/>
        <v>4535.55</v>
      </c>
      <c r="N104" s="316" t="s">
        <v>3766</v>
      </c>
      <c r="O104" s="316">
        <v>75347</v>
      </c>
      <c r="P104" s="324">
        <v>45503</v>
      </c>
      <c r="Q104" s="316">
        <f t="shared" si="7"/>
        <v>4535.55</v>
      </c>
      <c r="R104" s="314">
        <f t="shared" si="5"/>
        <v>202</v>
      </c>
    </row>
    <row r="105" spans="1:18" x14ac:dyDescent="0.25">
      <c r="A105" s="332">
        <v>104</v>
      </c>
      <c r="B105" s="334" t="s">
        <v>8901</v>
      </c>
      <c r="C105" s="324">
        <v>45299</v>
      </c>
      <c r="D105" s="316">
        <v>2400061111</v>
      </c>
      <c r="E105" s="324">
        <v>45291</v>
      </c>
      <c r="F105" s="316">
        <v>3244.9</v>
      </c>
      <c r="G105" s="316" t="s">
        <v>663</v>
      </c>
      <c r="H105" s="316" t="s">
        <v>110</v>
      </c>
      <c r="I105" s="334" t="s">
        <v>130</v>
      </c>
      <c r="J105" s="316">
        <v>10</v>
      </c>
      <c r="K105" s="324">
        <v>45301</v>
      </c>
      <c r="L105" s="324">
        <v>45301</v>
      </c>
      <c r="M105" s="316">
        <f t="shared" si="6"/>
        <v>3244.9</v>
      </c>
      <c r="N105" s="316" t="s">
        <v>3766</v>
      </c>
      <c r="O105" s="316">
        <v>75347</v>
      </c>
      <c r="P105" s="324">
        <v>45503</v>
      </c>
      <c r="Q105" s="316">
        <f t="shared" si="7"/>
        <v>3244.9</v>
      </c>
      <c r="R105" s="314">
        <f t="shared" si="5"/>
        <v>202</v>
      </c>
    </row>
    <row r="106" spans="1:18" x14ac:dyDescent="0.25">
      <c r="A106" s="332">
        <v>105</v>
      </c>
      <c r="B106" s="334" t="s">
        <v>11107</v>
      </c>
      <c r="C106" s="324">
        <v>45299</v>
      </c>
      <c r="D106" s="316">
        <v>2400060825</v>
      </c>
      <c r="E106" s="324">
        <v>45291</v>
      </c>
      <c r="F106" s="316">
        <v>160.94</v>
      </c>
      <c r="G106" s="316" t="s">
        <v>663</v>
      </c>
      <c r="H106" s="316" t="s">
        <v>110</v>
      </c>
      <c r="I106" s="334" t="s">
        <v>130</v>
      </c>
      <c r="J106" s="316">
        <v>10</v>
      </c>
      <c r="K106" s="324">
        <v>45301</v>
      </c>
      <c r="L106" s="324">
        <v>45301</v>
      </c>
      <c r="M106" s="316">
        <f t="shared" ref="M106:M137" si="8">F106</f>
        <v>160.94</v>
      </c>
      <c r="N106" s="316" t="s">
        <v>3766</v>
      </c>
      <c r="O106" s="316">
        <v>75347</v>
      </c>
      <c r="P106" s="324">
        <v>45503</v>
      </c>
      <c r="Q106" s="316">
        <f t="shared" si="7"/>
        <v>160.94</v>
      </c>
      <c r="R106" s="314">
        <f t="shared" si="5"/>
        <v>202</v>
      </c>
    </row>
    <row r="107" spans="1:18" x14ac:dyDescent="0.25">
      <c r="A107" s="332">
        <v>106</v>
      </c>
      <c r="B107" s="334" t="s">
        <v>11108</v>
      </c>
      <c r="C107" s="324">
        <v>45299</v>
      </c>
      <c r="D107" s="316">
        <v>2400060828</v>
      </c>
      <c r="E107" s="324">
        <v>45291</v>
      </c>
      <c r="F107" s="316">
        <v>354.28</v>
      </c>
      <c r="G107" s="316" t="s">
        <v>663</v>
      </c>
      <c r="H107" s="316" t="s">
        <v>110</v>
      </c>
      <c r="I107" s="334" t="s">
        <v>130</v>
      </c>
      <c r="J107" s="316">
        <v>10</v>
      </c>
      <c r="K107" s="324">
        <v>45301</v>
      </c>
      <c r="L107" s="324">
        <v>45301</v>
      </c>
      <c r="M107" s="316">
        <f t="shared" si="8"/>
        <v>354.28</v>
      </c>
      <c r="N107" s="316" t="s">
        <v>3766</v>
      </c>
      <c r="O107" s="316">
        <v>75347</v>
      </c>
      <c r="P107" s="324">
        <v>45503</v>
      </c>
      <c r="Q107" s="316">
        <f t="shared" si="7"/>
        <v>354.28</v>
      </c>
      <c r="R107" s="314">
        <f t="shared" si="5"/>
        <v>202</v>
      </c>
    </row>
    <row r="108" spans="1:18" x14ac:dyDescent="0.25">
      <c r="A108" s="332">
        <v>107</v>
      </c>
      <c r="B108" s="334" t="s">
        <v>8902</v>
      </c>
      <c r="C108" s="324">
        <v>45299</v>
      </c>
      <c r="D108" s="424">
        <v>2400060919</v>
      </c>
      <c r="E108" s="324">
        <v>45291</v>
      </c>
      <c r="F108" s="424">
        <v>137.94</v>
      </c>
      <c r="G108" s="316" t="s">
        <v>663</v>
      </c>
      <c r="H108" s="316" t="s">
        <v>110</v>
      </c>
      <c r="I108" s="334" t="s">
        <v>130</v>
      </c>
      <c r="J108" s="316">
        <v>10</v>
      </c>
      <c r="K108" s="324">
        <v>45301</v>
      </c>
      <c r="L108" s="324">
        <v>45301</v>
      </c>
      <c r="M108" s="316">
        <f t="shared" si="8"/>
        <v>137.94</v>
      </c>
      <c r="N108" s="316" t="s">
        <v>3766</v>
      </c>
      <c r="O108" s="316">
        <v>75347</v>
      </c>
      <c r="P108" s="324">
        <v>45503</v>
      </c>
      <c r="Q108" s="316">
        <f t="shared" si="7"/>
        <v>137.94</v>
      </c>
      <c r="R108" s="314">
        <f t="shared" si="5"/>
        <v>202</v>
      </c>
    </row>
    <row r="109" spans="1:18" x14ac:dyDescent="0.25">
      <c r="A109" s="332">
        <v>108</v>
      </c>
      <c r="B109" s="334" t="s">
        <v>11109</v>
      </c>
      <c r="C109" s="324">
        <v>45299</v>
      </c>
      <c r="D109" s="424">
        <v>2400060918</v>
      </c>
      <c r="E109" s="324">
        <v>45291</v>
      </c>
      <c r="F109" s="424">
        <v>758.71</v>
      </c>
      <c r="G109" s="316" t="s">
        <v>663</v>
      </c>
      <c r="H109" s="316" t="s">
        <v>110</v>
      </c>
      <c r="I109" s="334" t="s">
        <v>130</v>
      </c>
      <c r="J109" s="316">
        <v>10</v>
      </c>
      <c r="K109" s="324">
        <v>45301</v>
      </c>
      <c r="L109" s="324">
        <v>45301</v>
      </c>
      <c r="M109" s="316">
        <f t="shared" si="8"/>
        <v>758.71</v>
      </c>
      <c r="N109" s="316" t="s">
        <v>3766</v>
      </c>
      <c r="O109" s="316">
        <v>75347</v>
      </c>
      <c r="P109" s="324">
        <v>45503</v>
      </c>
      <c r="Q109" s="316">
        <f t="shared" si="7"/>
        <v>758.71</v>
      </c>
      <c r="R109" s="314">
        <f t="shared" si="5"/>
        <v>202</v>
      </c>
    </row>
    <row r="110" spans="1:18" x14ac:dyDescent="0.25">
      <c r="A110" s="332">
        <v>109</v>
      </c>
      <c r="B110" s="334" t="s">
        <v>8146</v>
      </c>
      <c r="C110" s="324">
        <v>45299</v>
      </c>
      <c r="D110" s="424">
        <v>2400060922</v>
      </c>
      <c r="E110" s="324">
        <v>45291</v>
      </c>
      <c r="F110" s="424">
        <v>153.63</v>
      </c>
      <c r="G110" s="316" t="s">
        <v>663</v>
      </c>
      <c r="H110" s="316" t="s">
        <v>110</v>
      </c>
      <c r="I110" s="334" t="s">
        <v>130</v>
      </c>
      <c r="J110" s="316">
        <v>10</v>
      </c>
      <c r="K110" s="324">
        <v>45301</v>
      </c>
      <c r="L110" s="324">
        <v>45301</v>
      </c>
      <c r="M110" s="316">
        <f t="shared" si="8"/>
        <v>153.63</v>
      </c>
      <c r="N110" s="316" t="s">
        <v>3766</v>
      </c>
      <c r="O110" s="316">
        <v>75347</v>
      </c>
      <c r="P110" s="324">
        <v>45503</v>
      </c>
      <c r="Q110" s="316">
        <f t="shared" si="7"/>
        <v>153.63</v>
      </c>
      <c r="R110" s="314">
        <f t="shared" si="5"/>
        <v>202</v>
      </c>
    </row>
    <row r="111" spans="1:18" x14ac:dyDescent="0.25">
      <c r="A111" s="332">
        <v>110</v>
      </c>
      <c r="B111" s="334" t="s">
        <v>8147</v>
      </c>
      <c r="C111" s="324">
        <v>45299</v>
      </c>
      <c r="D111" s="424">
        <v>2400060931</v>
      </c>
      <c r="E111" s="324">
        <v>45291</v>
      </c>
      <c r="F111" s="424">
        <v>101.37</v>
      </c>
      <c r="G111" s="316" t="s">
        <v>663</v>
      </c>
      <c r="H111" s="316" t="s">
        <v>110</v>
      </c>
      <c r="I111" s="334" t="s">
        <v>130</v>
      </c>
      <c r="J111" s="316">
        <v>10</v>
      </c>
      <c r="K111" s="324">
        <v>45301</v>
      </c>
      <c r="L111" s="324">
        <v>45301</v>
      </c>
      <c r="M111" s="316">
        <f t="shared" si="8"/>
        <v>101.37</v>
      </c>
      <c r="N111" s="316" t="s">
        <v>3766</v>
      </c>
      <c r="O111" s="316">
        <v>75347</v>
      </c>
      <c r="P111" s="324">
        <v>45503</v>
      </c>
      <c r="Q111" s="316">
        <f t="shared" si="7"/>
        <v>101.37</v>
      </c>
      <c r="R111" s="314">
        <f t="shared" si="5"/>
        <v>202</v>
      </c>
    </row>
    <row r="112" spans="1:18" x14ac:dyDescent="0.25">
      <c r="A112" s="332">
        <v>111</v>
      </c>
      <c r="B112" s="334" t="s">
        <v>8148</v>
      </c>
      <c r="C112" s="324">
        <v>45299</v>
      </c>
      <c r="D112" s="424">
        <v>2400060935</v>
      </c>
      <c r="E112" s="324">
        <v>45291</v>
      </c>
      <c r="F112" s="424">
        <v>640.62</v>
      </c>
      <c r="G112" s="316" t="s">
        <v>663</v>
      </c>
      <c r="H112" s="316" t="s">
        <v>110</v>
      </c>
      <c r="I112" s="334" t="s">
        <v>130</v>
      </c>
      <c r="J112" s="316">
        <v>10</v>
      </c>
      <c r="K112" s="324">
        <v>45301</v>
      </c>
      <c r="L112" s="324">
        <v>45301</v>
      </c>
      <c r="M112" s="316">
        <f t="shared" si="8"/>
        <v>640.62</v>
      </c>
      <c r="N112" s="316" t="s">
        <v>3766</v>
      </c>
      <c r="O112" s="316">
        <v>75347</v>
      </c>
      <c r="P112" s="324">
        <v>45503</v>
      </c>
      <c r="Q112" s="316">
        <f t="shared" si="7"/>
        <v>640.62</v>
      </c>
      <c r="R112" s="314">
        <f t="shared" si="5"/>
        <v>202</v>
      </c>
    </row>
    <row r="113" spans="1:18" x14ac:dyDescent="0.25">
      <c r="A113" s="332">
        <v>112</v>
      </c>
      <c r="B113" s="334" t="s">
        <v>9389</v>
      </c>
      <c r="C113" s="324">
        <v>45299</v>
      </c>
      <c r="D113" s="424">
        <v>2400060961</v>
      </c>
      <c r="E113" s="324">
        <v>45291</v>
      </c>
      <c r="F113" s="424">
        <v>235.14</v>
      </c>
      <c r="G113" s="316" t="s">
        <v>663</v>
      </c>
      <c r="H113" s="316" t="s">
        <v>110</v>
      </c>
      <c r="I113" s="334" t="s">
        <v>130</v>
      </c>
      <c r="J113" s="316">
        <v>10</v>
      </c>
      <c r="K113" s="324">
        <v>45301</v>
      </c>
      <c r="L113" s="324">
        <v>45301</v>
      </c>
      <c r="M113" s="316">
        <f t="shared" si="8"/>
        <v>235.14</v>
      </c>
      <c r="N113" s="316" t="s">
        <v>3766</v>
      </c>
      <c r="O113" s="316">
        <v>75347</v>
      </c>
      <c r="P113" s="324">
        <v>45503</v>
      </c>
      <c r="Q113" s="316">
        <f t="shared" si="7"/>
        <v>235.14</v>
      </c>
      <c r="R113" s="314">
        <f t="shared" si="5"/>
        <v>202</v>
      </c>
    </row>
    <row r="114" spans="1:18" x14ac:dyDescent="0.25">
      <c r="A114" s="332">
        <v>113</v>
      </c>
      <c r="B114" s="334" t="s">
        <v>8903</v>
      </c>
      <c r="C114" s="324">
        <v>45299</v>
      </c>
      <c r="D114" s="424">
        <v>2400060960</v>
      </c>
      <c r="E114" s="324">
        <v>45291</v>
      </c>
      <c r="F114" s="424">
        <v>560.15</v>
      </c>
      <c r="G114" s="316" t="s">
        <v>663</v>
      </c>
      <c r="H114" s="316" t="s">
        <v>110</v>
      </c>
      <c r="I114" s="334" t="s">
        <v>130</v>
      </c>
      <c r="J114" s="316">
        <v>10</v>
      </c>
      <c r="K114" s="324">
        <v>45301</v>
      </c>
      <c r="L114" s="324">
        <v>45301</v>
      </c>
      <c r="M114" s="316">
        <f t="shared" si="8"/>
        <v>560.15</v>
      </c>
      <c r="N114" s="316" t="s">
        <v>3766</v>
      </c>
      <c r="O114" s="316">
        <v>75347</v>
      </c>
      <c r="P114" s="324">
        <v>45503</v>
      </c>
      <c r="Q114" s="316">
        <f t="shared" si="7"/>
        <v>560.15</v>
      </c>
      <c r="R114" s="314">
        <f t="shared" si="5"/>
        <v>202</v>
      </c>
    </row>
    <row r="115" spans="1:18" x14ac:dyDescent="0.25">
      <c r="A115" s="332">
        <v>114</v>
      </c>
      <c r="B115" s="334" t="s">
        <v>11110</v>
      </c>
      <c r="C115" s="324">
        <v>45299</v>
      </c>
      <c r="D115" s="424">
        <v>2400060964</v>
      </c>
      <c r="E115" s="324">
        <v>45291</v>
      </c>
      <c r="F115" s="424">
        <v>112.87</v>
      </c>
      <c r="G115" s="316" t="s">
        <v>663</v>
      </c>
      <c r="H115" s="316" t="s">
        <v>110</v>
      </c>
      <c r="I115" s="334" t="s">
        <v>130</v>
      </c>
      <c r="J115" s="316">
        <v>10</v>
      </c>
      <c r="K115" s="324">
        <v>45301</v>
      </c>
      <c r="L115" s="324">
        <v>45301</v>
      </c>
      <c r="M115" s="316">
        <f t="shared" si="8"/>
        <v>112.87</v>
      </c>
      <c r="N115" s="316" t="s">
        <v>3766</v>
      </c>
      <c r="O115" s="316">
        <v>75347</v>
      </c>
      <c r="P115" s="324">
        <v>45503</v>
      </c>
      <c r="Q115" s="316">
        <f t="shared" si="7"/>
        <v>112.87</v>
      </c>
      <c r="R115" s="314">
        <f t="shared" si="5"/>
        <v>202</v>
      </c>
    </row>
    <row r="116" spans="1:18" x14ac:dyDescent="0.25">
      <c r="A116" s="332">
        <v>115</v>
      </c>
      <c r="B116" s="334" t="s">
        <v>11111</v>
      </c>
      <c r="C116" s="324">
        <v>45299</v>
      </c>
      <c r="D116" s="424">
        <v>2400060963</v>
      </c>
      <c r="E116" s="324">
        <v>45291</v>
      </c>
      <c r="F116" s="424">
        <v>186.02</v>
      </c>
      <c r="G116" s="316" t="s">
        <v>663</v>
      </c>
      <c r="H116" s="316" t="s">
        <v>110</v>
      </c>
      <c r="I116" s="334" t="s">
        <v>130</v>
      </c>
      <c r="J116" s="316">
        <v>10</v>
      </c>
      <c r="K116" s="324">
        <v>45301</v>
      </c>
      <c r="L116" s="324">
        <v>45301</v>
      </c>
      <c r="M116" s="316">
        <f t="shared" si="8"/>
        <v>186.02</v>
      </c>
      <c r="N116" s="316" t="s">
        <v>3766</v>
      </c>
      <c r="O116" s="316">
        <v>75347</v>
      </c>
      <c r="P116" s="324">
        <v>45503</v>
      </c>
      <c r="Q116" s="316">
        <f t="shared" si="7"/>
        <v>186.02</v>
      </c>
      <c r="R116" s="314">
        <f t="shared" si="5"/>
        <v>202</v>
      </c>
    </row>
    <row r="117" spans="1:18" x14ac:dyDescent="0.25">
      <c r="A117" s="332">
        <v>116</v>
      </c>
      <c r="B117" s="334" t="s">
        <v>8904</v>
      </c>
      <c r="C117" s="324">
        <v>45299</v>
      </c>
      <c r="D117" s="424">
        <v>2400060971</v>
      </c>
      <c r="E117" s="324">
        <v>45291</v>
      </c>
      <c r="F117" s="424">
        <v>990.71</v>
      </c>
      <c r="G117" s="316" t="s">
        <v>663</v>
      </c>
      <c r="H117" s="316" t="s">
        <v>110</v>
      </c>
      <c r="I117" s="334" t="s">
        <v>130</v>
      </c>
      <c r="J117" s="316">
        <v>10</v>
      </c>
      <c r="K117" s="324">
        <v>45301</v>
      </c>
      <c r="L117" s="324">
        <v>45301</v>
      </c>
      <c r="M117" s="316">
        <f t="shared" si="8"/>
        <v>990.71</v>
      </c>
      <c r="N117" s="316" t="s">
        <v>3766</v>
      </c>
      <c r="O117" s="316">
        <v>75347</v>
      </c>
      <c r="P117" s="324">
        <v>45503</v>
      </c>
      <c r="Q117" s="316">
        <f t="shared" si="7"/>
        <v>990.71</v>
      </c>
      <c r="R117" s="314">
        <f t="shared" si="5"/>
        <v>202</v>
      </c>
    </row>
    <row r="118" spans="1:18" x14ac:dyDescent="0.25">
      <c r="A118" s="332">
        <v>117</v>
      </c>
      <c r="B118" s="334" t="s">
        <v>8906</v>
      </c>
      <c r="C118" s="324">
        <v>45299</v>
      </c>
      <c r="D118" s="424">
        <v>2400060970</v>
      </c>
      <c r="E118" s="324">
        <v>45291</v>
      </c>
      <c r="F118" s="424">
        <v>928.01</v>
      </c>
      <c r="G118" s="316" t="s">
        <v>663</v>
      </c>
      <c r="H118" s="316" t="s">
        <v>110</v>
      </c>
      <c r="I118" s="334" t="s">
        <v>130</v>
      </c>
      <c r="J118" s="316">
        <v>10</v>
      </c>
      <c r="K118" s="324">
        <v>45301</v>
      </c>
      <c r="L118" s="324">
        <v>45301</v>
      </c>
      <c r="M118" s="316">
        <f t="shared" si="8"/>
        <v>928.01</v>
      </c>
      <c r="N118" s="316" t="s">
        <v>3766</v>
      </c>
      <c r="O118" s="316">
        <v>75347</v>
      </c>
      <c r="P118" s="324">
        <v>45503</v>
      </c>
      <c r="Q118" s="316">
        <f t="shared" si="7"/>
        <v>928.01</v>
      </c>
      <c r="R118" s="314">
        <f t="shared" si="5"/>
        <v>202</v>
      </c>
    </row>
    <row r="119" spans="1:18" x14ac:dyDescent="0.25">
      <c r="A119" s="332">
        <v>118</v>
      </c>
      <c r="B119" s="334" t="s">
        <v>8907</v>
      </c>
      <c r="C119" s="324">
        <v>45299</v>
      </c>
      <c r="D119" s="424">
        <v>2400060993</v>
      </c>
      <c r="E119" s="324">
        <v>45291</v>
      </c>
      <c r="F119" s="424">
        <v>1140.1500000000001</v>
      </c>
      <c r="G119" s="316" t="s">
        <v>663</v>
      </c>
      <c r="H119" s="316" t="s">
        <v>110</v>
      </c>
      <c r="I119" s="334" t="s">
        <v>130</v>
      </c>
      <c r="J119" s="316">
        <v>10</v>
      </c>
      <c r="K119" s="324">
        <v>45301</v>
      </c>
      <c r="L119" s="324">
        <v>45301</v>
      </c>
      <c r="M119" s="316">
        <f t="shared" si="8"/>
        <v>1140.1500000000001</v>
      </c>
      <c r="N119" s="316" t="s">
        <v>3766</v>
      </c>
      <c r="O119" s="316">
        <v>75347</v>
      </c>
      <c r="P119" s="324">
        <v>45503</v>
      </c>
      <c r="Q119" s="316">
        <f t="shared" si="7"/>
        <v>1140.1500000000001</v>
      </c>
      <c r="R119" s="314">
        <f t="shared" si="5"/>
        <v>202</v>
      </c>
    </row>
    <row r="120" spans="1:18" x14ac:dyDescent="0.25">
      <c r="A120" s="332">
        <v>119</v>
      </c>
      <c r="B120" s="334" t="s">
        <v>8908</v>
      </c>
      <c r="C120" s="324">
        <v>45299</v>
      </c>
      <c r="D120" s="424">
        <v>2400060998</v>
      </c>
      <c r="E120" s="324">
        <v>45291</v>
      </c>
      <c r="F120" s="424">
        <v>439.97</v>
      </c>
      <c r="G120" s="316" t="s">
        <v>663</v>
      </c>
      <c r="H120" s="316" t="s">
        <v>110</v>
      </c>
      <c r="I120" s="334" t="s">
        <v>130</v>
      </c>
      <c r="J120" s="316">
        <v>10</v>
      </c>
      <c r="K120" s="324">
        <v>45301</v>
      </c>
      <c r="L120" s="324">
        <v>45301</v>
      </c>
      <c r="M120" s="316">
        <f t="shared" si="8"/>
        <v>439.97</v>
      </c>
      <c r="N120" s="316" t="s">
        <v>3766</v>
      </c>
      <c r="O120" s="316">
        <v>75347</v>
      </c>
      <c r="P120" s="324">
        <v>45503</v>
      </c>
      <c r="Q120" s="316">
        <f t="shared" si="7"/>
        <v>439.97</v>
      </c>
      <c r="R120" s="314">
        <f t="shared" si="5"/>
        <v>202</v>
      </c>
    </row>
    <row r="121" spans="1:18" x14ac:dyDescent="0.25">
      <c r="A121" s="332">
        <v>120</v>
      </c>
      <c r="B121" s="334" t="s">
        <v>8909</v>
      </c>
      <c r="C121" s="324">
        <v>45299</v>
      </c>
      <c r="D121" s="424">
        <v>2400061053</v>
      </c>
      <c r="E121" s="324">
        <v>45291</v>
      </c>
      <c r="F121" s="424">
        <v>290.52</v>
      </c>
      <c r="G121" s="316" t="s">
        <v>663</v>
      </c>
      <c r="H121" s="316" t="s">
        <v>110</v>
      </c>
      <c r="I121" s="334" t="s">
        <v>130</v>
      </c>
      <c r="J121" s="316">
        <v>10</v>
      </c>
      <c r="K121" s="324">
        <v>45301</v>
      </c>
      <c r="L121" s="324">
        <v>45301</v>
      </c>
      <c r="M121" s="316">
        <f t="shared" si="8"/>
        <v>290.52</v>
      </c>
      <c r="N121" s="316" t="s">
        <v>3766</v>
      </c>
      <c r="O121" s="316">
        <v>75347</v>
      </c>
      <c r="P121" s="324">
        <v>45503</v>
      </c>
      <c r="Q121" s="316">
        <f t="shared" si="7"/>
        <v>290.52</v>
      </c>
      <c r="R121" s="314">
        <f t="shared" si="5"/>
        <v>202</v>
      </c>
    </row>
    <row r="122" spans="1:18" x14ac:dyDescent="0.25">
      <c r="A122" s="332">
        <v>121</v>
      </c>
      <c r="B122" s="334" t="s">
        <v>8910</v>
      </c>
      <c r="C122" s="324">
        <v>45299</v>
      </c>
      <c r="D122" s="316">
        <v>2400061064</v>
      </c>
      <c r="E122" s="324">
        <v>45291</v>
      </c>
      <c r="F122" s="316">
        <v>1029.3699999999999</v>
      </c>
      <c r="G122" s="316" t="s">
        <v>663</v>
      </c>
      <c r="H122" s="316" t="s">
        <v>110</v>
      </c>
      <c r="I122" s="334" t="s">
        <v>130</v>
      </c>
      <c r="J122" s="316">
        <v>10</v>
      </c>
      <c r="K122" s="324">
        <v>45301</v>
      </c>
      <c r="L122" s="324">
        <v>45301</v>
      </c>
      <c r="M122" s="316">
        <f t="shared" si="8"/>
        <v>1029.3699999999999</v>
      </c>
      <c r="N122" s="316" t="s">
        <v>3766</v>
      </c>
      <c r="O122" s="316">
        <v>75347</v>
      </c>
      <c r="P122" s="324">
        <v>45503</v>
      </c>
      <c r="Q122" s="316">
        <f t="shared" si="7"/>
        <v>1029.3699999999999</v>
      </c>
      <c r="R122" s="314">
        <f t="shared" si="5"/>
        <v>202</v>
      </c>
    </row>
    <row r="123" spans="1:18" x14ac:dyDescent="0.25">
      <c r="A123" s="332">
        <v>122</v>
      </c>
      <c r="B123" s="334" t="s">
        <v>11112</v>
      </c>
      <c r="C123" s="324">
        <v>45299</v>
      </c>
      <c r="D123" s="316">
        <v>2400061063</v>
      </c>
      <c r="E123" s="324">
        <v>45291</v>
      </c>
      <c r="F123" s="316">
        <v>71.069999999999993</v>
      </c>
      <c r="G123" s="316" t="s">
        <v>663</v>
      </c>
      <c r="H123" s="316" t="s">
        <v>110</v>
      </c>
      <c r="I123" s="334" t="s">
        <v>130</v>
      </c>
      <c r="J123" s="316">
        <v>10</v>
      </c>
      <c r="K123" s="324">
        <v>45301</v>
      </c>
      <c r="L123" s="324">
        <v>45301</v>
      </c>
      <c r="M123" s="316">
        <f t="shared" si="8"/>
        <v>71.069999999999993</v>
      </c>
      <c r="N123" s="316" t="s">
        <v>3766</v>
      </c>
      <c r="O123" s="316">
        <v>75347</v>
      </c>
      <c r="P123" s="324">
        <v>45503</v>
      </c>
      <c r="Q123" s="316">
        <f t="shared" si="7"/>
        <v>71.069999999999993</v>
      </c>
      <c r="R123" s="314">
        <f t="shared" si="5"/>
        <v>202</v>
      </c>
    </row>
    <row r="124" spans="1:18" x14ac:dyDescent="0.25">
      <c r="A124" s="332">
        <v>123</v>
      </c>
      <c r="B124" s="334" t="s">
        <v>11113</v>
      </c>
      <c r="C124" s="324">
        <v>45299</v>
      </c>
      <c r="D124" s="316">
        <v>2400061068</v>
      </c>
      <c r="E124" s="324">
        <v>45291</v>
      </c>
      <c r="F124" s="316">
        <v>56.43</v>
      </c>
      <c r="G124" s="316" t="s">
        <v>663</v>
      </c>
      <c r="H124" s="316" t="s">
        <v>110</v>
      </c>
      <c r="I124" s="334" t="s">
        <v>130</v>
      </c>
      <c r="J124" s="316">
        <v>10</v>
      </c>
      <c r="K124" s="324">
        <v>45301</v>
      </c>
      <c r="L124" s="324">
        <v>45301</v>
      </c>
      <c r="M124" s="316">
        <f t="shared" si="8"/>
        <v>56.43</v>
      </c>
      <c r="N124" s="316" t="s">
        <v>3766</v>
      </c>
      <c r="O124" s="316">
        <v>75347</v>
      </c>
      <c r="P124" s="324">
        <v>45503</v>
      </c>
      <c r="Q124" s="316">
        <f t="shared" si="7"/>
        <v>56.43</v>
      </c>
      <c r="R124" s="314">
        <f t="shared" si="5"/>
        <v>202</v>
      </c>
    </row>
    <row r="125" spans="1:18" x14ac:dyDescent="0.25">
      <c r="A125" s="332">
        <v>124</v>
      </c>
      <c r="B125" s="334" t="s">
        <v>11114</v>
      </c>
      <c r="C125" s="324">
        <v>45299</v>
      </c>
      <c r="D125" s="316">
        <v>2400061067</v>
      </c>
      <c r="E125" s="324">
        <v>45291</v>
      </c>
      <c r="F125" s="316">
        <v>544.47</v>
      </c>
      <c r="G125" s="316" t="s">
        <v>663</v>
      </c>
      <c r="H125" s="316" t="s">
        <v>110</v>
      </c>
      <c r="I125" s="334" t="s">
        <v>130</v>
      </c>
      <c r="J125" s="316">
        <v>10</v>
      </c>
      <c r="K125" s="324">
        <v>45301</v>
      </c>
      <c r="L125" s="324">
        <v>45301</v>
      </c>
      <c r="M125" s="316">
        <f t="shared" si="8"/>
        <v>544.47</v>
      </c>
      <c r="N125" s="316" t="s">
        <v>3766</v>
      </c>
      <c r="O125" s="316">
        <v>75347</v>
      </c>
      <c r="P125" s="324">
        <v>45503</v>
      </c>
      <c r="Q125" s="316">
        <f t="shared" si="7"/>
        <v>544.47</v>
      </c>
      <c r="R125" s="314">
        <f t="shared" si="5"/>
        <v>202</v>
      </c>
    </row>
    <row r="126" spans="1:18" x14ac:dyDescent="0.25">
      <c r="A126" s="332">
        <v>125</v>
      </c>
      <c r="B126" s="334" t="s">
        <v>11117</v>
      </c>
      <c r="C126" s="324">
        <v>45299</v>
      </c>
      <c r="D126" s="316">
        <v>3549</v>
      </c>
      <c r="E126" s="324">
        <v>45289</v>
      </c>
      <c r="F126" s="316">
        <v>9546</v>
      </c>
      <c r="G126" s="316" t="s">
        <v>12896</v>
      </c>
      <c r="H126" s="316" t="s">
        <v>12901</v>
      </c>
      <c r="I126" s="334" t="s">
        <v>130</v>
      </c>
      <c r="J126" s="316">
        <v>30</v>
      </c>
      <c r="K126" s="324">
        <v>45320</v>
      </c>
      <c r="L126" s="324">
        <v>45301</v>
      </c>
      <c r="M126" s="316">
        <f t="shared" si="8"/>
        <v>9546</v>
      </c>
      <c r="N126" s="316" t="s">
        <v>27</v>
      </c>
      <c r="O126" s="316">
        <v>1147</v>
      </c>
      <c r="P126" s="324">
        <v>45324</v>
      </c>
      <c r="Q126" s="316">
        <f t="shared" si="7"/>
        <v>9546</v>
      </c>
      <c r="R126" s="314">
        <f t="shared" si="5"/>
        <v>4</v>
      </c>
    </row>
    <row r="127" spans="1:18" x14ac:dyDescent="0.25">
      <c r="A127" s="332">
        <v>126</v>
      </c>
      <c r="B127" s="334" t="s">
        <v>11118</v>
      </c>
      <c r="C127" s="324">
        <v>45299</v>
      </c>
      <c r="D127" s="316">
        <v>10229309645</v>
      </c>
      <c r="E127" s="324">
        <v>45291</v>
      </c>
      <c r="F127" s="316">
        <v>4395.91</v>
      </c>
      <c r="G127" s="316" t="s">
        <v>209</v>
      </c>
      <c r="H127" s="316" t="s">
        <v>10191</v>
      </c>
      <c r="I127" s="334" t="s">
        <v>130</v>
      </c>
      <c r="J127" s="316">
        <v>15</v>
      </c>
      <c r="K127" s="324">
        <v>45306</v>
      </c>
      <c r="L127" s="324">
        <v>45301</v>
      </c>
      <c r="M127" s="316">
        <f t="shared" si="8"/>
        <v>4395.91</v>
      </c>
      <c r="N127" s="316" t="s">
        <v>27</v>
      </c>
      <c r="O127" s="316">
        <v>1137</v>
      </c>
      <c r="P127" s="324">
        <v>45310</v>
      </c>
      <c r="Q127" s="316">
        <f t="shared" si="7"/>
        <v>4395.91</v>
      </c>
      <c r="R127" s="314">
        <f t="shared" si="5"/>
        <v>4</v>
      </c>
    </row>
    <row r="128" spans="1:18" x14ac:dyDescent="0.25">
      <c r="A128" s="332">
        <v>127</v>
      </c>
      <c r="B128" s="334" t="s">
        <v>11119</v>
      </c>
      <c r="C128" s="324">
        <v>45299</v>
      </c>
      <c r="D128" s="316">
        <v>10229309128</v>
      </c>
      <c r="E128" s="324">
        <v>45291</v>
      </c>
      <c r="F128" s="316">
        <v>6914.16</v>
      </c>
      <c r="G128" s="316" t="s">
        <v>209</v>
      </c>
      <c r="H128" s="316" t="s">
        <v>10191</v>
      </c>
      <c r="I128" s="334" t="s">
        <v>130</v>
      </c>
      <c r="J128" s="316">
        <v>15</v>
      </c>
      <c r="K128" s="324">
        <v>45306</v>
      </c>
      <c r="L128" s="324">
        <v>45301</v>
      </c>
      <c r="M128" s="316">
        <f t="shared" si="8"/>
        <v>6914.16</v>
      </c>
      <c r="N128" s="316" t="s">
        <v>27</v>
      </c>
      <c r="O128" s="316">
        <v>1136</v>
      </c>
      <c r="P128" s="324">
        <v>45310</v>
      </c>
      <c r="Q128" s="316">
        <f t="shared" si="7"/>
        <v>6914.16</v>
      </c>
      <c r="R128" s="314">
        <f t="shared" ref="R128:R191" si="9">P128-K128</f>
        <v>4</v>
      </c>
    </row>
    <row r="129" spans="1:18" x14ac:dyDescent="0.25">
      <c r="A129" s="332">
        <v>128</v>
      </c>
      <c r="B129" s="334" t="s">
        <v>8149</v>
      </c>
      <c r="C129" s="324">
        <v>45300</v>
      </c>
      <c r="D129" s="316">
        <v>3049</v>
      </c>
      <c r="E129" s="324">
        <v>45296</v>
      </c>
      <c r="F129" s="316">
        <v>981.75</v>
      </c>
      <c r="G129" s="316" t="s">
        <v>11431</v>
      </c>
      <c r="H129" s="316" t="s">
        <v>2175</v>
      </c>
      <c r="I129" s="334" t="s">
        <v>130</v>
      </c>
      <c r="J129" s="316">
        <v>60</v>
      </c>
      <c r="K129" s="324">
        <v>45366</v>
      </c>
      <c r="L129" s="324">
        <v>45302</v>
      </c>
      <c r="M129" s="316">
        <f t="shared" si="8"/>
        <v>981.75</v>
      </c>
      <c r="N129" s="316" t="s">
        <v>27</v>
      </c>
      <c r="O129" s="316">
        <v>1218</v>
      </c>
      <c r="P129" s="324">
        <v>45376</v>
      </c>
      <c r="Q129" s="316">
        <f t="shared" si="7"/>
        <v>981.75</v>
      </c>
      <c r="R129" s="314">
        <f t="shared" si="9"/>
        <v>10</v>
      </c>
    </row>
    <row r="130" spans="1:18" x14ac:dyDescent="0.25">
      <c r="A130" s="332">
        <v>129</v>
      </c>
      <c r="B130" s="334" t="s">
        <v>8150</v>
      </c>
      <c r="C130" s="324">
        <v>45300</v>
      </c>
      <c r="D130" s="316">
        <v>93096</v>
      </c>
      <c r="E130" s="324">
        <v>45291</v>
      </c>
      <c r="F130" s="316">
        <v>111.5</v>
      </c>
      <c r="G130" s="316" t="s">
        <v>795</v>
      </c>
      <c r="H130" s="316" t="s">
        <v>12902</v>
      </c>
      <c r="I130" s="334" t="s">
        <v>130</v>
      </c>
      <c r="J130" s="316">
        <v>15</v>
      </c>
      <c r="K130" s="324">
        <v>45306</v>
      </c>
      <c r="L130" s="324">
        <v>45301</v>
      </c>
      <c r="M130" s="316">
        <f t="shared" si="8"/>
        <v>111.5</v>
      </c>
      <c r="N130" s="316" t="s">
        <v>27</v>
      </c>
      <c r="O130" s="316">
        <v>1022</v>
      </c>
      <c r="P130" s="324">
        <v>45306</v>
      </c>
      <c r="Q130" s="316">
        <f t="shared" si="7"/>
        <v>111.5</v>
      </c>
      <c r="R130" s="314">
        <f t="shared" si="9"/>
        <v>0</v>
      </c>
    </row>
    <row r="131" spans="1:18" x14ac:dyDescent="0.25">
      <c r="A131" s="332">
        <v>130</v>
      </c>
      <c r="B131" s="334" t="s">
        <v>8922</v>
      </c>
      <c r="C131" s="324">
        <v>45300</v>
      </c>
      <c r="D131" s="316">
        <v>2792600</v>
      </c>
      <c r="E131" s="324">
        <v>45299</v>
      </c>
      <c r="F131" s="316">
        <v>601.05999999999995</v>
      </c>
      <c r="G131" s="316" t="s">
        <v>12897</v>
      </c>
      <c r="H131" s="316" t="s">
        <v>11634</v>
      </c>
      <c r="I131" s="334" t="s">
        <v>130</v>
      </c>
      <c r="J131" s="316">
        <v>15</v>
      </c>
      <c r="K131" s="324">
        <v>45314</v>
      </c>
      <c r="L131" s="324">
        <v>45307</v>
      </c>
      <c r="M131" s="316">
        <f t="shared" si="8"/>
        <v>601.05999999999995</v>
      </c>
      <c r="N131" s="316" t="s">
        <v>27</v>
      </c>
      <c r="O131" s="316">
        <v>1143</v>
      </c>
      <c r="P131" s="324">
        <v>45320</v>
      </c>
      <c r="Q131" s="316">
        <f t="shared" ref="Q131:Q163" si="10">M131</f>
        <v>601.05999999999995</v>
      </c>
      <c r="R131" s="314">
        <f t="shared" si="9"/>
        <v>6</v>
      </c>
    </row>
    <row r="132" spans="1:18" x14ac:dyDescent="0.25">
      <c r="A132" s="332">
        <v>131</v>
      </c>
      <c r="B132" s="334" t="s">
        <v>12894</v>
      </c>
      <c r="C132" s="324">
        <v>45300</v>
      </c>
      <c r="D132" s="316">
        <v>2751</v>
      </c>
      <c r="E132" s="324">
        <v>45300</v>
      </c>
      <c r="F132" s="316">
        <v>357</v>
      </c>
      <c r="G132" s="316" t="s">
        <v>12898</v>
      </c>
      <c r="H132" s="316" t="s">
        <v>12903</v>
      </c>
      <c r="I132" s="334" t="s">
        <v>130</v>
      </c>
      <c r="J132" s="316">
        <v>30</v>
      </c>
      <c r="K132" s="324">
        <v>45331</v>
      </c>
      <c r="L132" s="324">
        <v>45303</v>
      </c>
      <c r="M132" s="316">
        <f t="shared" si="8"/>
        <v>357</v>
      </c>
      <c r="N132" s="316" t="s">
        <v>27</v>
      </c>
      <c r="O132" s="316">
        <v>1164</v>
      </c>
      <c r="P132" s="324">
        <v>45335</v>
      </c>
      <c r="Q132" s="316">
        <f t="shared" si="10"/>
        <v>357</v>
      </c>
      <c r="R132" s="314">
        <f t="shared" si="9"/>
        <v>4</v>
      </c>
    </row>
    <row r="133" spans="1:18" x14ac:dyDescent="0.25">
      <c r="A133" s="332">
        <v>132</v>
      </c>
      <c r="B133" s="334" t="s">
        <v>8164</v>
      </c>
      <c r="C133" s="324">
        <v>45300</v>
      </c>
      <c r="D133" s="316">
        <v>202420025</v>
      </c>
      <c r="E133" s="324">
        <v>45299</v>
      </c>
      <c r="F133" s="316">
        <v>12758.62</v>
      </c>
      <c r="G133" s="316" t="s">
        <v>12899</v>
      </c>
      <c r="H133" s="316" t="s">
        <v>12904</v>
      </c>
      <c r="I133" s="334" t="s">
        <v>130</v>
      </c>
      <c r="J133" s="316">
        <v>30</v>
      </c>
      <c r="K133" s="324">
        <v>45332</v>
      </c>
      <c r="L133" s="324">
        <v>45301</v>
      </c>
      <c r="M133" s="316">
        <f t="shared" si="8"/>
        <v>12758.62</v>
      </c>
      <c r="N133" s="316" t="s">
        <v>27</v>
      </c>
      <c r="O133" s="316">
        <v>1231</v>
      </c>
      <c r="P133" s="324">
        <v>45385</v>
      </c>
      <c r="Q133" s="316">
        <f t="shared" si="10"/>
        <v>12758.62</v>
      </c>
      <c r="R133" s="314">
        <f t="shared" si="9"/>
        <v>53</v>
      </c>
    </row>
    <row r="134" spans="1:18" x14ac:dyDescent="0.25">
      <c r="A134" s="332">
        <v>133</v>
      </c>
      <c r="B134" s="334" t="s">
        <v>3190</v>
      </c>
      <c r="C134" s="324">
        <v>45301</v>
      </c>
      <c r="D134" s="316">
        <v>209458</v>
      </c>
      <c r="E134" s="324">
        <v>45301</v>
      </c>
      <c r="F134" s="316">
        <v>137.30000000000001</v>
      </c>
      <c r="G134" s="316" t="s">
        <v>12900</v>
      </c>
      <c r="H134" s="316" t="s">
        <v>2324</v>
      </c>
      <c r="I134" s="334" t="s">
        <v>130</v>
      </c>
      <c r="J134" s="316">
        <v>60</v>
      </c>
      <c r="K134" s="324">
        <v>45361</v>
      </c>
      <c r="L134" s="324">
        <v>45320</v>
      </c>
      <c r="M134" s="316">
        <f t="shared" si="8"/>
        <v>137.30000000000001</v>
      </c>
      <c r="N134" s="316" t="s">
        <v>27</v>
      </c>
      <c r="O134" s="316">
        <v>1226</v>
      </c>
      <c r="P134" s="324">
        <v>45380</v>
      </c>
      <c r="Q134" s="316">
        <f t="shared" si="10"/>
        <v>137.30000000000001</v>
      </c>
      <c r="R134" s="314">
        <f t="shared" si="9"/>
        <v>19</v>
      </c>
    </row>
    <row r="135" spans="1:18" x14ac:dyDescent="0.25">
      <c r="A135" s="332">
        <v>134</v>
      </c>
      <c r="B135" s="334" t="s">
        <v>12895</v>
      </c>
      <c r="C135" s="324">
        <v>45301</v>
      </c>
      <c r="D135" s="316">
        <v>10425471</v>
      </c>
      <c r="E135" s="324">
        <v>45299</v>
      </c>
      <c r="F135" s="316">
        <v>83.36</v>
      </c>
      <c r="G135" s="316" t="s">
        <v>263</v>
      </c>
      <c r="H135" s="316" t="s">
        <v>12902</v>
      </c>
      <c r="I135" s="334" t="s">
        <v>130</v>
      </c>
      <c r="J135" s="316">
        <v>15</v>
      </c>
      <c r="K135" s="324">
        <v>45314</v>
      </c>
      <c r="L135" s="324">
        <v>45307</v>
      </c>
      <c r="M135" s="316">
        <f t="shared" si="8"/>
        <v>83.36</v>
      </c>
      <c r="N135" s="316" t="s">
        <v>27</v>
      </c>
      <c r="O135" s="316">
        <v>1141</v>
      </c>
      <c r="P135" s="324">
        <v>45320</v>
      </c>
      <c r="Q135" s="316">
        <f t="shared" si="10"/>
        <v>83.36</v>
      </c>
      <c r="R135" s="314">
        <f t="shared" si="9"/>
        <v>6</v>
      </c>
    </row>
    <row r="136" spans="1:18" x14ac:dyDescent="0.25">
      <c r="A136" s="332">
        <v>135</v>
      </c>
      <c r="B136" s="334" t="s">
        <v>12905</v>
      </c>
      <c r="C136" s="324">
        <v>45302</v>
      </c>
      <c r="D136" s="316">
        <v>1483640</v>
      </c>
      <c r="E136" s="324">
        <v>45291</v>
      </c>
      <c r="F136" s="316">
        <v>3208.82</v>
      </c>
      <c r="G136" s="316" t="s">
        <v>611</v>
      </c>
      <c r="H136" s="316" t="s">
        <v>12902</v>
      </c>
      <c r="I136" s="334" t="s">
        <v>130</v>
      </c>
      <c r="J136" s="316">
        <v>30</v>
      </c>
      <c r="K136" s="324">
        <v>45321</v>
      </c>
      <c r="L136" s="324">
        <v>45307</v>
      </c>
      <c r="M136" s="316">
        <f t="shared" si="8"/>
        <v>3208.82</v>
      </c>
      <c r="N136" s="316" t="s">
        <v>27</v>
      </c>
      <c r="O136" s="316">
        <v>1145</v>
      </c>
      <c r="P136" s="324">
        <v>45321</v>
      </c>
      <c r="Q136" s="316">
        <f t="shared" si="10"/>
        <v>3208.82</v>
      </c>
      <c r="R136" s="314">
        <f t="shared" si="9"/>
        <v>0</v>
      </c>
    </row>
    <row r="137" spans="1:18" x14ac:dyDescent="0.25">
      <c r="A137" s="332">
        <v>136</v>
      </c>
      <c r="B137" s="334" t="s">
        <v>386</v>
      </c>
      <c r="C137" s="324">
        <v>45302</v>
      </c>
      <c r="D137" s="316">
        <v>209460</v>
      </c>
      <c r="E137" s="324">
        <v>45301</v>
      </c>
      <c r="F137" s="316">
        <v>4914.7</v>
      </c>
      <c r="G137" s="316" t="s">
        <v>12900</v>
      </c>
      <c r="H137" s="316" t="s">
        <v>10448</v>
      </c>
      <c r="I137" s="334" t="s">
        <v>130</v>
      </c>
      <c r="J137" s="316">
        <v>60</v>
      </c>
      <c r="K137" s="324">
        <v>45361</v>
      </c>
      <c r="L137" s="324">
        <v>45320</v>
      </c>
      <c r="M137" s="316">
        <f t="shared" si="8"/>
        <v>4914.7</v>
      </c>
      <c r="N137" s="316" t="s">
        <v>27</v>
      </c>
      <c r="O137" s="316">
        <v>1226</v>
      </c>
      <c r="P137" s="324">
        <v>45380</v>
      </c>
      <c r="Q137" s="316">
        <f t="shared" si="10"/>
        <v>4914.7</v>
      </c>
      <c r="R137" s="314">
        <f t="shared" si="9"/>
        <v>19</v>
      </c>
    </row>
    <row r="138" spans="1:18" x14ac:dyDescent="0.25">
      <c r="A138" s="332">
        <v>137</v>
      </c>
      <c r="B138" s="334" t="s">
        <v>12906</v>
      </c>
      <c r="C138" s="324">
        <v>45302</v>
      </c>
      <c r="D138" s="316">
        <v>2400080</v>
      </c>
      <c r="E138" s="324">
        <v>45301</v>
      </c>
      <c r="F138" s="316">
        <v>10802.82</v>
      </c>
      <c r="G138" s="316" t="s">
        <v>4577</v>
      </c>
      <c r="H138" s="316" t="s">
        <v>8597</v>
      </c>
      <c r="I138" s="334" t="s">
        <v>130</v>
      </c>
      <c r="J138" s="316">
        <v>60</v>
      </c>
      <c r="K138" s="324">
        <v>45361</v>
      </c>
      <c r="L138" s="324">
        <v>45320</v>
      </c>
      <c r="M138" s="316">
        <f t="shared" ref="M138:M169" si="11">F138</f>
        <v>10802.82</v>
      </c>
      <c r="N138" s="316" t="s">
        <v>27</v>
      </c>
      <c r="O138" s="316">
        <v>1219</v>
      </c>
      <c r="P138" s="324">
        <v>45376</v>
      </c>
      <c r="Q138" s="316">
        <f t="shared" si="10"/>
        <v>10802.82</v>
      </c>
      <c r="R138" s="314">
        <f t="shared" si="9"/>
        <v>15</v>
      </c>
    </row>
    <row r="139" spans="1:18" x14ac:dyDescent="0.25">
      <c r="A139" s="332">
        <v>138</v>
      </c>
      <c r="B139" s="334" t="s">
        <v>8168</v>
      </c>
      <c r="C139" s="324">
        <v>45302</v>
      </c>
      <c r="D139" s="316">
        <v>10517185981</v>
      </c>
      <c r="E139" s="324">
        <v>45291</v>
      </c>
      <c r="F139" s="316">
        <v>14555.49</v>
      </c>
      <c r="G139" s="316" t="s">
        <v>209</v>
      </c>
      <c r="H139" s="316" t="s">
        <v>10191</v>
      </c>
      <c r="I139" s="334" t="s">
        <v>130</v>
      </c>
      <c r="J139" s="316">
        <v>15</v>
      </c>
      <c r="K139" s="324">
        <v>45306</v>
      </c>
      <c r="L139" s="324">
        <v>45307</v>
      </c>
      <c r="M139" s="316">
        <f t="shared" si="11"/>
        <v>14555.49</v>
      </c>
      <c r="N139" s="316" t="s">
        <v>27</v>
      </c>
      <c r="O139" s="316">
        <v>1135</v>
      </c>
      <c r="P139" s="324">
        <v>45310</v>
      </c>
      <c r="Q139" s="316">
        <f t="shared" si="10"/>
        <v>14555.49</v>
      </c>
      <c r="R139" s="314">
        <f t="shared" si="9"/>
        <v>4</v>
      </c>
    </row>
    <row r="140" spans="1:18" x14ac:dyDescent="0.25">
      <c r="A140" s="332">
        <v>139</v>
      </c>
      <c r="B140" s="334" t="s">
        <v>8170</v>
      </c>
      <c r="C140" s="324">
        <v>45302</v>
      </c>
      <c r="D140" s="316">
        <v>3228</v>
      </c>
      <c r="E140" s="324">
        <v>45291</v>
      </c>
      <c r="F140" s="316">
        <v>48851.63</v>
      </c>
      <c r="G140" s="316" t="s">
        <v>1299</v>
      </c>
      <c r="H140" s="316" t="s">
        <v>1300</v>
      </c>
      <c r="I140" s="334" t="s">
        <v>130</v>
      </c>
      <c r="J140" s="316">
        <v>60</v>
      </c>
      <c r="K140" s="324">
        <v>45351</v>
      </c>
      <c r="L140" s="316"/>
      <c r="M140" s="316">
        <f t="shared" si="11"/>
        <v>48851.63</v>
      </c>
      <c r="N140" s="316" t="s">
        <v>27</v>
      </c>
      <c r="O140" s="316">
        <v>592</v>
      </c>
      <c r="P140" s="324">
        <v>45358</v>
      </c>
      <c r="Q140" s="316">
        <f t="shared" si="10"/>
        <v>48851.63</v>
      </c>
      <c r="R140" s="314">
        <f t="shared" si="9"/>
        <v>7</v>
      </c>
    </row>
    <row r="141" spans="1:18" x14ac:dyDescent="0.25">
      <c r="A141" s="332">
        <v>140</v>
      </c>
      <c r="B141" s="334" t="s">
        <v>8171</v>
      </c>
      <c r="C141" s="324">
        <v>45302</v>
      </c>
      <c r="D141" s="316">
        <v>2249131</v>
      </c>
      <c r="E141" s="324">
        <v>45291</v>
      </c>
      <c r="F141" s="316">
        <v>530.24</v>
      </c>
      <c r="G141" s="316" t="s">
        <v>214</v>
      </c>
      <c r="H141" s="316" t="s">
        <v>2976</v>
      </c>
      <c r="I141" s="334" t="s">
        <v>130</v>
      </c>
      <c r="J141" s="316">
        <v>30</v>
      </c>
      <c r="K141" s="324">
        <v>45314</v>
      </c>
      <c r="L141" s="324">
        <v>45307</v>
      </c>
      <c r="M141" s="316">
        <f t="shared" si="11"/>
        <v>530.24</v>
      </c>
      <c r="N141" s="316" t="s">
        <v>27</v>
      </c>
      <c r="O141" s="316">
        <v>1023</v>
      </c>
      <c r="P141" s="324">
        <v>45306</v>
      </c>
      <c r="Q141" s="316">
        <f t="shared" si="10"/>
        <v>530.24</v>
      </c>
      <c r="R141" s="314">
        <f t="shared" si="9"/>
        <v>-8</v>
      </c>
    </row>
    <row r="142" spans="1:18" x14ac:dyDescent="0.25">
      <c r="A142" s="332">
        <v>141</v>
      </c>
      <c r="B142" s="334" t="s">
        <v>12907</v>
      </c>
      <c r="C142" s="324">
        <v>45302</v>
      </c>
      <c r="D142" s="316">
        <v>5345731</v>
      </c>
      <c r="E142" s="324">
        <v>45301</v>
      </c>
      <c r="F142" s="316">
        <v>663.84</v>
      </c>
      <c r="G142" s="316" t="s">
        <v>438</v>
      </c>
      <c r="H142" s="316" t="s">
        <v>12902</v>
      </c>
      <c r="I142" s="334" t="s">
        <v>130</v>
      </c>
      <c r="J142" s="316">
        <v>15</v>
      </c>
      <c r="K142" s="324">
        <v>45316</v>
      </c>
      <c r="L142" s="324">
        <v>45307</v>
      </c>
      <c r="M142" s="316">
        <f t="shared" si="11"/>
        <v>663.84</v>
      </c>
      <c r="N142" s="316" t="s">
        <v>27</v>
      </c>
      <c r="O142" s="316">
        <v>1141</v>
      </c>
      <c r="P142" s="324">
        <v>45320</v>
      </c>
      <c r="Q142" s="316">
        <f t="shared" si="10"/>
        <v>663.84</v>
      </c>
      <c r="R142" s="314">
        <f t="shared" si="9"/>
        <v>4</v>
      </c>
    </row>
    <row r="143" spans="1:18" x14ac:dyDescent="0.25">
      <c r="A143" s="332">
        <v>142</v>
      </c>
      <c r="B143" s="334" t="s">
        <v>12908</v>
      </c>
      <c r="C143" s="324">
        <v>45302</v>
      </c>
      <c r="D143" s="316">
        <v>24000436892</v>
      </c>
      <c r="E143" s="324">
        <v>45291</v>
      </c>
      <c r="F143" s="316">
        <v>603.66</v>
      </c>
      <c r="G143" s="316" t="s">
        <v>1307</v>
      </c>
      <c r="H143" s="316" t="s">
        <v>3415</v>
      </c>
      <c r="I143" s="334" t="s">
        <v>130</v>
      </c>
      <c r="J143" s="316">
        <v>30</v>
      </c>
      <c r="K143" s="324">
        <v>45321</v>
      </c>
      <c r="L143" s="324">
        <v>45307</v>
      </c>
      <c r="M143" s="316">
        <f t="shared" si="11"/>
        <v>603.66</v>
      </c>
      <c r="N143" s="316" t="s">
        <v>27</v>
      </c>
      <c r="O143" s="316">
        <v>1144</v>
      </c>
      <c r="P143" s="324">
        <v>45321</v>
      </c>
      <c r="Q143" s="316">
        <f t="shared" si="10"/>
        <v>603.66</v>
      </c>
      <c r="R143" s="314">
        <f t="shared" si="9"/>
        <v>0</v>
      </c>
    </row>
    <row r="144" spans="1:18" x14ac:dyDescent="0.25">
      <c r="A144" s="332">
        <v>143</v>
      </c>
      <c r="B144" s="334" t="s">
        <v>12909</v>
      </c>
      <c r="C144" s="324">
        <v>45303</v>
      </c>
      <c r="D144" s="316">
        <v>319469</v>
      </c>
      <c r="E144" s="324">
        <v>45291</v>
      </c>
      <c r="F144" s="316">
        <v>69.150000000000006</v>
      </c>
      <c r="G144" s="316" t="s">
        <v>9180</v>
      </c>
      <c r="H144" s="316" t="s">
        <v>8744</v>
      </c>
      <c r="I144" s="334" t="s">
        <v>130</v>
      </c>
      <c r="J144" s="316">
        <v>15</v>
      </c>
      <c r="K144" s="324">
        <v>45306</v>
      </c>
      <c r="L144" s="316"/>
      <c r="M144" s="316">
        <f t="shared" si="11"/>
        <v>69.150000000000006</v>
      </c>
      <c r="N144" s="316" t="s">
        <v>27</v>
      </c>
      <c r="O144" s="316">
        <v>1021</v>
      </c>
      <c r="P144" s="324">
        <v>45306</v>
      </c>
      <c r="Q144" s="316">
        <f t="shared" si="10"/>
        <v>69.150000000000006</v>
      </c>
      <c r="R144" s="314">
        <f t="shared" si="9"/>
        <v>0</v>
      </c>
    </row>
    <row r="145" spans="1:18" x14ac:dyDescent="0.25">
      <c r="A145" s="332">
        <v>144</v>
      </c>
      <c r="B145" s="334" t="s">
        <v>12910</v>
      </c>
      <c r="C145" s="324">
        <v>45303</v>
      </c>
      <c r="D145" s="316">
        <v>319470</v>
      </c>
      <c r="E145" s="324">
        <v>45291</v>
      </c>
      <c r="F145" s="316">
        <v>566.67999999999995</v>
      </c>
      <c r="G145" s="316" t="s">
        <v>9180</v>
      </c>
      <c r="H145" s="316" t="s">
        <v>8744</v>
      </c>
      <c r="I145" s="334" t="s">
        <v>130</v>
      </c>
      <c r="J145" s="316">
        <v>15</v>
      </c>
      <c r="K145" s="324">
        <v>45306</v>
      </c>
      <c r="L145" s="316"/>
      <c r="M145" s="316">
        <f t="shared" si="11"/>
        <v>566.67999999999995</v>
      </c>
      <c r="N145" s="316" t="s">
        <v>27</v>
      </c>
      <c r="O145" s="316">
        <v>1021</v>
      </c>
      <c r="P145" s="324">
        <v>45306</v>
      </c>
      <c r="Q145" s="316">
        <f t="shared" si="10"/>
        <v>566.67999999999995</v>
      </c>
      <c r="R145" s="314">
        <f t="shared" si="9"/>
        <v>0</v>
      </c>
    </row>
    <row r="146" spans="1:18" x14ac:dyDescent="0.25">
      <c r="A146" s="332">
        <v>145</v>
      </c>
      <c r="B146" s="334" t="s">
        <v>12911</v>
      </c>
      <c r="C146" s="324">
        <v>45306</v>
      </c>
      <c r="D146" s="316">
        <v>278</v>
      </c>
      <c r="E146" s="324">
        <v>45300</v>
      </c>
      <c r="F146" s="316">
        <v>325.76</v>
      </c>
      <c r="G146" s="316" t="s">
        <v>12914</v>
      </c>
      <c r="H146" s="316" t="s">
        <v>12051</v>
      </c>
      <c r="I146" s="334" t="s">
        <v>130</v>
      </c>
      <c r="J146" s="316">
        <v>30</v>
      </c>
      <c r="K146" s="324">
        <v>45331</v>
      </c>
      <c r="L146" s="324">
        <v>45307</v>
      </c>
      <c r="M146" s="316">
        <f t="shared" si="11"/>
        <v>325.76</v>
      </c>
      <c r="N146" s="316" t="s">
        <v>27</v>
      </c>
      <c r="O146" s="316">
        <v>1159</v>
      </c>
      <c r="P146" s="324">
        <v>45331</v>
      </c>
      <c r="Q146" s="316">
        <f t="shared" si="10"/>
        <v>325.76</v>
      </c>
      <c r="R146" s="314">
        <f t="shared" si="9"/>
        <v>0</v>
      </c>
    </row>
    <row r="147" spans="1:18" x14ac:dyDescent="0.25">
      <c r="A147" s="332">
        <v>146</v>
      </c>
      <c r="B147" s="334" t="s">
        <v>12912</v>
      </c>
      <c r="C147" s="324">
        <v>45306</v>
      </c>
      <c r="D147" s="316">
        <v>202420027</v>
      </c>
      <c r="E147" s="324">
        <v>45306</v>
      </c>
      <c r="F147" s="316">
        <v>61.24</v>
      </c>
      <c r="G147" s="316" t="s">
        <v>12899</v>
      </c>
      <c r="H147" s="316" t="s">
        <v>11404</v>
      </c>
      <c r="I147" s="334" t="s">
        <v>130</v>
      </c>
      <c r="J147" s="316">
        <v>35</v>
      </c>
      <c r="K147" s="324">
        <v>45337</v>
      </c>
      <c r="L147" s="324">
        <v>45307</v>
      </c>
      <c r="M147" s="316">
        <f t="shared" si="11"/>
        <v>61.24</v>
      </c>
      <c r="N147" s="316" t="s">
        <v>27</v>
      </c>
      <c r="O147" s="316">
        <v>1166</v>
      </c>
      <c r="P147" s="324">
        <v>45335</v>
      </c>
      <c r="Q147" s="316">
        <f t="shared" si="10"/>
        <v>61.24</v>
      </c>
      <c r="R147" s="314">
        <f t="shared" si="9"/>
        <v>-2</v>
      </c>
    </row>
    <row r="148" spans="1:18" x14ac:dyDescent="0.25">
      <c r="A148" s="332">
        <v>147</v>
      </c>
      <c r="B148" s="334" t="s">
        <v>12913</v>
      </c>
      <c r="C148" s="324">
        <v>45306</v>
      </c>
      <c r="D148" s="445">
        <v>208613191479</v>
      </c>
      <c r="E148" s="324">
        <v>45306</v>
      </c>
      <c r="F148" s="316">
        <v>55.25</v>
      </c>
      <c r="G148" s="316" t="s">
        <v>9120</v>
      </c>
      <c r="H148" s="316" t="s">
        <v>12915</v>
      </c>
      <c r="I148" s="334" t="s">
        <v>130</v>
      </c>
      <c r="J148" s="316">
        <v>0</v>
      </c>
      <c r="K148" s="324">
        <v>45306</v>
      </c>
      <c r="L148" s="324">
        <v>45307</v>
      </c>
      <c r="M148" s="316">
        <f t="shared" si="11"/>
        <v>55.25</v>
      </c>
      <c r="N148" s="316" t="s">
        <v>90</v>
      </c>
      <c r="O148" s="316">
        <v>34</v>
      </c>
      <c r="P148" s="324">
        <v>45306</v>
      </c>
      <c r="Q148" s="316">
        <f t="shared" si="10"/>
        <v>55.25</v>
      </c>
      <c r="R148" s="314">
        <f t="shared" si="9"/>
        <v>0</v>
      </c>
    </row>
    <row r="149" spans="1:18" x14ac:dyDescent="0.25">
      <c r="A149" s="332">
        <v>148</v>
      </c>
      <c r="B149" s="334" t="s">
        <v>11141</v>
      </c>
      <c r="C149" s="324">
        <v>45307</v>
      </c>
      <c r="D149" s="445">
        <v>3154</v>
      </c>
      <c r="E149" s="324">
        <v>45288</v>
      </c>
      <c r="F149" s="316">
        <v>274.68</v>
      </c>
      <c r="G149" s="316" t="s">
        <v>562</v>
      </c>
      <c r="H149" s="316" t="s">
        <v>8595</v>
      </c>
      <c r="I149" s="334" t="s">
        <v>130</v>
      </c>
      <c r="J149" s="316">
        <v>30</v>
      </c>
      <c r="K149" s="324">
        <v>45318</v>
      </c>
      <c r="L149" s="316"/>
      <c r="M149" s="316">
        <f t="shared" si="11"/>
        <v>274.68</v>
      </c>
      <c r="N149" s="316" t="s">
        <v>3766</v>
      </c>
      <c r="O149" s="316">
        <v>71662</v>
      </c>
      <c r="P149" s="324">
        <v>45380</v>
      </c>
      <c r="Q149" s="316">
        <f t="shared" si="10"/>
        <v>274.68</v>
      </c>
      <c r="R149" s="314">
        <f t="shared" si="9"/>
        <v>62</v>
      </c>
    </row>
    <row r="150" spans="1:18" x14ac:dyDescent="0.25">
      <c r="A150" s="332">
        <v>149</v>
      </c>
      <c r="B150" s="334" t="s">
        <v>8927</v>
      </c>
      <c r="C150" s="324">
        <v>45308</v>
      </c>
      <c r="D150" s="445">
        <v>12000697</v>
      </c>
      <c r="E150" s="324">
        <v>45301</v>
      </c>
      <c r="F150" s="316">
        <v>3279.4</v>
      </c>
      <c r="G150" s="316" t="s">
        <v>12919</v>
      </c>
      <c r="H150" s="316" t="s">
        <v>12921</v>
      </c>
      <c r="I150" s="334" t="s">
        <v>130</v>
      </c>
      <c r="J150" s="316">
        <v>25</v>
      </c>
      <c r="K150" s="324">
        <v>45316</v>
      </c>
      <c r="L150" s="324">
        <v>45334</v>
      </c>
      <c r="M150" s="316">
        <f t="shared" si="11"/>
        <v>3279.4</v>
      </c>
      <c r="N150" s="316" t="s">
        <v>27</v>
      </c>
      <c r="O150" s="316">
        <v>1142</v>
      </c>
      <c r="P150" s="324">
        <v>45320</v>
      </c>
      <c r="Q150" s="316">
        <f t="shared" si="10"/>
        <v>3279.4</v>
      </c>
      <c r="R150" s="314">
        <f t="shared" si="9"/>
        <v>4</v>
      </c>
    </row>
    <row r="151" spans="1:18" x14ac:dyDescent="0.25">
      <c r="A151" s="332">
        <v>150</v>
      </c>
      <c r="B151" s="334" t="s">
        <v>12916</v>
      </c>
      <c r="C151" s="324">
        <v>45308</v>
      </c>
      <c r="D151" s="445">
        <v>12000696</v>
      </c>
      <c r="E151" s="324">
        <v>45301</v>
      </c>
      <c r="F151" s="316">
        <v>77.349999999999994</v>
      </c>
      <c r="G151" s="316" t="s">
        <v>12919</v>
      </c>
      <c r="H151" s="316" t="s">
        <v>5961</v>
      </c>
      <c r="I151" s="334" t="s">
        <v>130</v>
      </c>
      <c r="J151" s="316">
        <v>25</v>
      </c>
      <c r="K151" s="324">
        <v>45316</v>
      </c>
      <c r="L151" s="324">
        <v>45334</v>
      </c>
      <c r="M151" s="316">
        <f t="shared" si="11"/>
        <v>77.349999999999994</v>
      </c>
      <c r="N151" s="316" t="s">
        <v>27</v>
      </c>
      <c r="O151" s="316">
        <v>1142</v>
      </c>
      <c r="P151" s="324">
        <v>45320</v>
      </c>
      <c r="Q151" s="316">
        <f t="shared" si="10"/>
        <v>77.349999999999994</v>
      </c>
      <c r="R151" s="314">
        <f t="shared" si="9"/>
        <v>4</v>
      </c>
    </row>
    <row r="152" spans="1:18" x14ac:dyDescent="0.25">
      <c r="A152" s="332">
        <v>151</v>
      </c>
      <c r="B152" s="334" t="s">
        <v>11148</v>
      </c>
      <c r="C152" s="324">
        <v>45308</v>
      </c>
      <c r="D152" s="316">
        <v>138580891</v>
      </c>
      <c r="E152" s="324">
        <v>45291</v>
      </c>
      <c r="F152" s="316">
        <v>194.98</v>
      </c>
      <c r="G152" s="316" t="s">
        <v>1709</v>
      </c>
      <c r="H152" s="316" t="s">
        <v>2</v>
      </c>
      <c r="I152" s="334" t="s">
        <v>130</v>
      </c>
      <c r="J152" s="316">
        <v>15</v>
      </c>
      <c r="K152" s="324">
        <v>45306</v>
      </c>
      <c r="L152" s="316"/>
      <c r="M152" s="316">
        <f t="shared" si="11"/>
        <v>194.98</v>
      </c>
      <c r="N152" s="316" t="s">
        <v>27</v>
      </c>
      <c r="O152" s="316">
        <v>1127</v>
      </c>
      <c r="P152" s="324">
        <v>45310</v>
      </c>
      <c r="Q152" s="316">
        <f t="shared" si="10"/>
        <v>194.98</v>
      </c>
      <c r="R152" s="314">
        <f t="shared" si="9"/>
        <v>4</v>
      </c>
    </row>
    <row r="153" spans="1:18" x14ac:dyDescent="0.25">
      <c r="A153" s="332">
        <v>152</v>
      </c>
      <c r="B153" s="334" t="s">
        <v>8182</v>
      </c>
      <c r="C153" s="324">
        <v>45308</v>
      </c>
      <c r="D153" s="316">
        <v>2247556</v>
      </c>
      <c r="E153" s="324">
        <v>45308</v>
      </c>
      <c r="F153" s="316">
        <v>23704.799999999999</v>
      </c>
      <c r="G153" s="316" t="s">
        <v>8931</v>
      </c>
      <c r="H153" s="316" t="s">
        <v>11142</v>
      </c>
      <c r="I153" s="334" t="s">
        <v>130</v>
      </c>
      <c r="J153" s="316">
        <v>60</v>
      </c>
      <c r="K153" s="324">
        <v>45368</v>
      </c>
      <c r="L153" s="324">
        <v>45309</v>
      </c>
      <c r="M153" s="316">
        <f t="shared" si="11"/>
        <v>23704.799999999999</v>
      </c>
      <c r="N153" s="316" t="s">
        <v>27</v>
      </c>
      <c r="O153" s="316">
        <v>912</v>
      </c>
      <c r="P153" s="324">
        <v>45391</v>
      </c>
      <c r="Q153" s="316">
        <f t="shared" si="10"/>
        <v>23704.799999999999</v>
      </c>
      <c r="R153" s="314">
        <f t="shared" si="9"/>
        <v>23</v>
      </c>
    </row>
    <row r="154" spans="1:18" x14ac:dyDescent="0.25">
      <c r="A154" s="332">
        <v>153</v>
      </c>
      <c r="B154" s="334" t="s">
        <v>12917</v>
      </c>
      <c r="C154" s="324">
        <v>45309</v>
      </c>
      <c r="D154" s="316">
        <v>3073</v>
      </c>
      <c r="E154" s="324">
        <v>45306</v>
      </c>
      <c r="F154" s="316">
        <v>981.75</v>
      </c>
      <c r="G154" s="316" t="s">
        <v>11431</v>
      </c>
      <c r="H154" s="316" t="s">
        <v>2175</v>
      </c>
      <c r="I154" s="334" t="s">
        <v>130</v>
      </c>
      <c r="J154" s="316">
        <v>60</v>
      </c>
      <c r="K154" s="324">
        <v>45366</v>
      </c>
      <c r="L154" s="324">
        <v>45310</v>
      </c>
      <c r="M154" s="316">
        <f t="shared" si="11"/>
        <v>981.75</v>
      </c>
      <c r="N154" s="316" t="s">
        <v>27</v>
      </c>
      <c r="O154" s="316">
        <v>1225</v>
      </c>
      <c r="P154" s="324">
        <v>45380</v>
      </c>
      <c r="Q154" s="316">
        <f t="shared" si="10"/>
        <v>981.75</v>
      </c>
      <c r="R154" s="314">
        <f t="shared" si="9"/>
        <v>14</v>
      </c>
    </row>
    <row r="155" spans="1:18" x14ac:dyDescent="0.25">
      <c r="A155" s="332">
        <v>154</v>
      </c>
      <c r="B155" s="334" t="s">
        <v>3257</v>
      </c>
      <c r="C155" s="324">
        <v>45309</v>
      </c>
      <c r="D155" s="316">
        <v>1667622</v>
      </c>
      <c r="E155" s="324">
        <v>45306</v>
      </c>
      <c r="F155" s="316">
        <v>335.46</v>
      </c>
      <c r="G155" s="316" t="s">
        <v>3228</v>
      </c>
      <c r="H155" s="316" t="s">
        <v>2976</v>
      </c>
      <c r="I155" s="334" t="s">
        <v>130</v>
      </c>
      <c r="J155" s="316">
        <v>15</v>
      </c>
      <c r="K155" s="324">
        <v>45321</v>
      </c>
      <c r="L155" s="324">
        <v>45314</v>
      </c>
      <c r="M155" s="316">
        <f t="shared" si="11"/>
        <v>335.46</v>
      </c>
      <c r="N155" s="316" t="s">
        <v>27</v>
      </c>
      <c r="O155" s="316">
        <v>1146</v>
      </c>
      <c r="P155" s="324">
        <v>45321</v>
      </c>
      <c r="Q155" s="316">
        <f t="shared" si="10"/>
        <v>335.46</v>
      </c>
      <c r="R155" s="314">
        <f t="shared" si="9"/>
        <v>0</v>
      </c>
    </row>
    <row r="156" spans="1:18" x14ac:dyDescent="0.25">
      <c r="A156" s="332">
        <v>155</v>
      </c>
      <c r="B156" s="334" t="s">
        <v>11156</v>
      </c>
      <c r="C156" s="324">
        <v>45310</v>
      </c>
      <c r="D156" s="316">
        <v>209511</v>
      </c>
      <c r="E156" s="324">
        <v>45310</v>
      </c>
      <c r="F156" s="316">
        <v>402.48</v>
      </c>
      <c r="G156" s="316" t="s">
        <v>12900</v>
      </c>
      <c r="H156" s="316" t="s">
        <v>11872</v>
      </c>
      <c r="I156" s="334" t="s">
        <v>130</v>
      </c>
      <c r="J156" s="316">
        <v>60</v>
      </c>
      <c r="K156" s="324">
        <v>45370</v>
      </c>
      <c r="L156" s="324">
        <v>45320</v>
      </c>
      <c r="M156" s="316">
        <f t="shared" si="11"/>
        <v>402.48</v>
      </c>
      <c r="N156" s="316" t="s">
        <v>27</v>
      </c>
      <c r="O156" s="316">
        <v>1226</v>
      </c>
      <c r="P156" s="324">
        <v>45380</v>
      </c>
      <c r="Q156" s="316">
        <f t="shared" si="10"/>
        <v>402.48</v>
      </c>
      <c r="R156" s="314">
        <f t="shared" si="9"/>
        <v>10</v>
      </c>
    </row>
    <row r="157" spans="1:18" x14ac:dyDescent="0.25">
      <c r="A157" s="332">
        <v>156</v>
      </c>
      <c r="B157" s="334" t="s">
        <v>8928</v>
      </c>
      <c r="C157" s="324">
        <v>45310</v>
      </c>
      <c r="D157" s="316">
        <v>13314</v>
      </c>
      <c r="E157" s="324">
        <v>45310</v>
      </c>
      <c r="F157" s="316">
        <v>152</v>
      </c>
      <c r="G157" s="316" t="s">
        <v>8379</v>
      </c>
      <c r="H157" s="316" t="s">
        <v>12922</v>
      </c>
      <c r="I157" s="334" t="s">
        <v>130</v>
      </c>
      <c r="J157" s="316">
        <v>0</v>
      </c>
      <c r="K157" s="324">
        <v>45310</v>
      </c>
      <c r="L157" s="324">
        <v>45310</v>
      </c>
      <c r="M157" s="316">
        <f t="shared" si="11"/>
        <v>152</v>
      </c>
      <c r="N157" s="316" t="s">
        <v>90</v>
      </c>
      <c r="O157" s="316">
        <v>52</v>
      </c>
      <c r="P157" s="324">
        <v>45310</v>
      </c>
      <c r="Q157" s="316">
        <f t="shared" si="10"/>
        <v>152</v>
      </c>
      <c r="R157" s="314">
        <f t="shared" si="9"/>
        <v>0</v>
      </c>
    </row>
    <row r="158" spans="1:18" x14ac:dyDescent="0.25">
      <c r="A158" s="332">
        <v>157</v>
      </c>
      <c r="B158" s="334" t="s">
        <v>3263</v>
      </c>
      <c r="C158" s="324">
        <v>45314</v>
      </c>
      <c r="D158" s="316">
        <v>9568</v>
      </c>
      <c r="E158" s="324">
        <v>45309</v>
      </c>
      <c r="F158" s="316">
        <v>3132</v>
      </c>
      <c r="G158" s="316" t="s">
        <v>12920</v>
      </c>
      <c r="H158" s="316" t="s">
        <v>12923</v>
      </c>
      <c r="I158" s="334" t="s">
        <v>130</v>
      </c>
      <c r="J158" s="316">
        <v>30</v>
      </c>
      <c r="K158" s="324">
        <v>45339</v>
      </c>
      <c r="L158" s="324">
        <v>45314</v>
      </c>
      <c r="M158" s="316">
        <f t="shared" si="11"/>
        <v>3132</v>
      </c>
      <c r="N158" s="316" t="s">
        <v>27</v>
      </c>
      <c r="O158" s="316">
        <v>1227</v>
      </c>
      <c r="P158" s="324">
        <v>45380</v>
      </c>
      <c r="Q158" s="316">
        <f t="shared" si="10"/>
        <v>3132</v>
      </c>
      <c r="R158" s="314">
        <f t="shared" si="9"/>
        <v>41</v>
      </c>
    </row>
    <row r="159" spans="1:18" x14ac:dyDescent="0.25">
      <c r="A159" s="332">
        <v>158</v>
      </c>
      <c r="B159" s="334" t="s">
        <v>478</v>
      </c>
      <c r="C159" s="324">
        <v>45316</v>
      </c>
      <c r="D159" s="316">
        <v>1149219</v>
      </c>
      <c r="E159" s="324">
        <v>45314</v>
      </c>
      <c r="F159" s="316">
        <v>0</v>
      </c>
      <c r="G159" s="316" t="s">
        <v>11389</v>
      </c>
      <c r="H159" s="316" t="s">
        <v>10191</v>
      </c>
      <c r="I159" s="334" t="s">
        <v>130</v>
      </c>
      <c r="J159" s="316">
        <v>0</v>
      </c>
      <c r="K159" s="324">
        <v>45314</v>
      </c>
      <c r="L159" s="324">
        <v>45317</v>
      </c>
      <c r="M159" s="316">
        <f t="shared" si="11"/>
        <v>0</v>
      </c>
      <c r="N159" s="316" t="s">
        <v>27</v>
      </c>
      <c r="O159" s="316">
        <v>1</v>
      </c>
      <c r="P159" s="324">
        <v>45314</v>
      </c>
      <c r="Q159" s="316">
        <f t="shared" si="10"/>
        <v>0</v>
      </c>
      <c r="R159" s="314">
        <f t="shared" si="9"/>
        <v>0</v>
      </c>
    </row>
    <row r="160" spans="1:18" x14ac:dyDescent="0.25">
      <c r="A160" s="332">
        <v>159</v>
      </c>
      <c r="B160" s="334" t="s">
        <v>12918</v>
      </c>
      <c r="C160" s="324">
        <v>45316</v>
      </c>
      <c r="D160" s="316">
        <v>1483640</v>
      </c>
      <c r="E160" s="324">
        <v>45657</v>
      </c>
      <c r="F160" s="316">
        <v>3208.82</v>
      </c>
      <c r="G160" s="316" t="s">
        <v>611</v>
      </c>
      <c r="H160" s="316" t="s">
        <v>12924</v>
      </c>
      <c r="I160" s="334" t="s">
        <v>130</v>
      </c>
      <c r="J160" s="316">
        <v>30</v>
      </c>
      <c r="K160" s="324">
        <v>45321</v>
      </c>
      <c r="L160" s="324">
        <v>45318</v>
      </c>
      <c r="M160" s="316">
        <f t="shared" si="11"/>
        <v>3208.82</v>
      </c>
      <c r="N160" s="316" t="s">
        <v>27</v>
      </c>
      <c r="O160" s="316">
        <v>1145</v>
      </c>
      <c r="P160" s="324">
        <v>45321</v>
      </c>
      <c r="Q160" s="316">
        <f t="shared" si="10"/>
        <v>3208.82</v>
      </c>
      <c r="R160" s="314">
        <f t="shared" si="9"/>
        <v>0</v>
      </c>
    </row>
    <row r="161" spans="1:18" x14ac:dyDescent="0.25">
      <c r="A161" s="332">
        <v>160</v>
      </c>
      <c r="B161" s="334" t="s">
        <v>480</v>
      </c>
      <c r="C161" s="324">
        <v>45316</v>
      </c>
      <c r="D161" s="445">
        <v>10019466036</v>
      </c>
      <c r="E161" s="324">
        <v>45314</v>
      </c>
      <c r="F161" s="316">
        <v>753.79</v>
      </c>
      <c r="G161" s="316" t="s">
        <v>11183</v>
      </c>
      <c r="H161" s="316" t="s">
        <v>110</v>
      </c>
      <c r="I161" s="334" t="s">
        <v>130</v>
      </c>
      <c r="J161" s="316">
        <v>10</v>
      </c>
      <c r="K161" s="324">
        <v>45324</v>
      </c>
      <c r="L161" s="324">
        <v>45320</v>
      </c>
      <c r="M161" s="316">
        <f t="shared" si="11"/>
        <v>753.79</v>
      </c>
      <c r="N161" s="316" t="s">
        <v>27</v>
      </c>
      <c r="O161" s="316">
        <v>1187</v>
      </c>
      <c r="P161" s="324">
        <v>45349</v>
      </c>
      <c r="Q161" s="316">
        <f t="shared" si="10"/>
        <v>753.79</v>
      </c>
      <c r="R161" s="314">
        <f t="shared" si="9"/>
        <v>25</v>
      </c>
    </row>
    <row r="162" spans="1:18" x14ac:dyDescent="0.25">
      <c r="A162" s="332">
        <v>161</v>
      </c>
      <c r="B162" s="334" t="s">
        <v>8191</v>
      </c>
      <c r="C162" s="324">
        <v>45316</v>
      </c>
      <c r="D162" s="445">
        <v>110019466027</v>
      </c>
      <c r="E162" s="324">
        <v>45314</v>
      </c>
      <c r="F162" s="316">
        <v>344.8</v>
      </c>
      <c r="G162" s="316" t="s">
        <v>12302</v>
      </c>
      <c r="H162" s="316" t="s">
        <v>110</v>
      </c>
      <c r="I162" s="334" t="s">
        <v>130</v>
      </c>
      <c r="J162" s="316">
        <v>10</v>
      </c>
      <c r="K162" s="324">
        <v>45324</v>
      </c>
      <c r="L162" s="324">
        <v>45320</v>
      </c>
      <c r="M162" s="316">
        <f t="shared" si="11"/>
        <v>344.8</v>
      </c>
      <c r="N162" s="316" t="s">
        <v>27</v>
      </c>
      <c r="O162" s="316">
        <v>1187</v>
      </c>
      <c r="P162" s="324">
        <v>45349</v>
      </c>
      <c r="Q162" s="316">
        <f t="shared" si="10"/>
        <v>344.8</v>
      </c>
      <c r="R162" s="314">
        <f t="shared" si="9"/>
        <v>25</v>
      </c>
    </row>
    <row r="163" spans="1:18" x14ac:dyDescent="0.25">
      <c r="A163" s="332">
        <v>162</v>
      </c>
      <c r="B163" s="334" t="s">
        <v>8193</v>
      </c>
      <c r="C163" s="324">
        <v>45316</v>
      </c>
      <c r="D163" s="445">
        <v>110019466042</v>
      </c>
      <c r="E163" s="324">
        <v>45314</v>
      </c>
      <c r="F163" s="316">
        <v>854.21</v>
      </c>
      <c r="G163" s="316" t="s">
        <v>11183</v>
      </c>
      <c r="H163" s="316" t="s">
        <v>110</v>
      </c>
      <c r="I163" s="334" t="s">
        <v>130</v>
      </c>
      <c r="J163" s="316">
        <v>10</v>
      </c>
      <c r="K163" s="324">
        <v>45324</v>
      </c>
      <c r="L163" s="324">
        <v>45320</v>
      </c>
      <c r="M163" s="316">
        <f t="shared" si="11"/>
        <v>854.21</v>
      </c>
      <c r="N163" s="316" t="s">
        <v>27</v>
      </c>
      <c r="O163" s="316">
        <v>1188</v>
      </c>
      <c r="P163" s="324">
        <v>45349</v>
      </c>
      <c r="Q163" s="316">
        <f t="shared" si="10"/>
        <v>854.21</v>
      </c>
      <c r="R163" s="314">
        <f t="shared" si="9"/>
        <v>25</v>
      </c>
    </row>
    <row r="164" spans="1:18" x14ac:dyDescent="0.25">
      <c r="A164" s="332">
        <v>163</v>
      </c>
      <c r="B164" s="364" t="s">
        <v>648</v>
      </c>
      <c r="C164" s="365">
        <v>45313</v>
      </c>
      <c r="D164" s="366">
        <v>13</v>
      </c>
      <c r="E164" s="365">
        <v>45313</v>
      </c>
      <c r="F164" s="334">
        <v>50</v>
      </c>
      <c r="G164" s="424" t="s">
        <v>12988</v>
      </c>
      <c r="H164" s="424" t="s">
        <v>57</v>
      </c>
      <c r="I164" s="334" t="s">
        <v>130</v>
      </c>
      <c r="J164" s="314">
        <f>K164-E164</f>
        <v>0</v>
      </c>
      <c r="K164" s="365">
        <v>45313</v>
      </c>
      <c r="L164" s="365">
        <v>45313</v>
      </c>
      <c r="M164" s="334">
        <f t="shared" si="11"/>
        <v>50</v>
      </c>
      <c r="N164" s="226" t="s">
        <v>90</v>
      </c>
      <c r="O164" s="226">
        <v>13</v>
      </c>
      <c r="P164" s="365">
        <v>45313</v>
      </c>
      <c r="Q164" s="226">
        <v>50</v>
      </c>
      <c r="R164" s="314">
        <f t="shared" si="9"/>
        <v>0</v>
      </c>
    </row>
    <row r="165" spans="1:18" x14ac:dyDescent="0.25">
      <c r="A165" s="332">
        <v>164</v>
      </c>
      <c r="B165" s="364" t="s">
        <v>649</v>
      </c>
      <c r="C165" s="365">
        <v>45313</v>
      </c>
      <c r="D165" s="366">
        <v>195680</v>
      </c>
      <c r="E165" s="365">
        <v>45307</v>
      </c>
      <c r="F165" s="332">
        <v>1325.42</v>
      </c>
      <c r="G165" s="316" t="s">
        <v>99</v>
      </c>
      <c r="H165" s="334" t="s">
        <v>238</v>
      </c>
      <c r="I165" s="334" t="s">
        <v>130</v>
      </c>
      <c r="J165" s="314">
        <v>0</v>
      </c>
      <c r="K165" s="365">
        <v>45307</v>
      </c>
      <c r="L165" s="365">
        <v>45313</v>
      </c>
      <c r="M165" s="332">
        <f t="shared" si="11"/>
        <v>1325.42</v>
      </c>
      <c r="N165" s="420" t="s">
        <v>27</v>
      </c>
      <c r="O165" s="420">
        <v>514</v>
      </c>
      <c r="P165" s="421">
        <v>45307</v>
      </c>
      <c r="Q165" s="420">
        <f>M165</f>
        <v>1325.42</v>
      </c>
      <c r="R165" s="314">
        <f t="shared" si="9"/>
        <v>0</v>
      </c>
    </row>
    <row r="166" spans="1:18" x14ac:dyDescent="0.25">
      <c r="A166" s="332">
        <v>165</v>
      </c>
      <c r="B166" s="364" t="s">
        <v>650</v>
      </c>
      <c r="C166" s="365">
        <v>45316</v>
      </c>
      <c r="D166" s="366">
        <v>110019466040</v>
      </c>
      <c r="E166" s="365">
        <v>45314</v>
      </c>
      <c r="F166" s="332">
        <v>69519.740000000005</v>
      </c>
      <c r="G166" s="316" t="s">
        <v>10974</v>
      </c>
      <c r="H166" s="316" t="s">
        <v>8098</v>
      </c>
      <c r="I166" s="334" t="s">
        <v>130</v>
      </c>
      <c r="J166" s="314">
        <f>K166-E166</f>
        <v>10</v>
      </c>
      <c r="K166" s="365">
        <v>45324</v>
      </c>
      <c r="L166" s="365">
        <v>45316</v>
      </c>
      <c r="M166" s="332">
        <f t="shared" si="11"/>
        <v>69519.740000000005</v>
      </c>
      <c r="N166" s="420" t="s">
        <v>27</v>
      </c>
      <c r="O166" s="420">
        <v>1188</v>
      </c>
      <c r="P166" s="421">
        <v>45352</v>
      </c>
      <c r="Q166" s="420">
        <f t="shared" ref="Q166:Q247" si="12">M166</f>
        <v>69519.740000000005</v>
      </c>
      <c r="R166" s="314">
        <f t="shared" si="9"/>
        <v>28</v>
      </c>
    </row>
    <row r="167" spans="1:18" x14ac:dyDescent="0.25">
      <c r="A167" s="332">
        <v>166</v>
      </c>
      <c r="B167" s="364" t="s">
        <v>651</v>
      </c>
      <c r="C167" s="365">
        <v>45317</v>
      </c>
      <c r="D167" s="366">
        <v>110019466043</v>
      </c>
      <c r="E167" s="365">
        <v>45314</v>
      </c>
      <c r="F167" s="332">
        <v>273.20999999999998</v>
      </c>
      <c r="G167" s="316" t="s">
        <v>10974</v>
      </c>
      <c r="H167" s="316" t="s">
        <v>8098</v>
      </c>
      <c r="I167" s="334" t="s">
        <v>130</v>
      </c>
      <c r="J167" s="314">
        <f>K167-E167</f>
        <v>10</v>
      </c>
      <c r="K167" s="365">
        <v>45324</v>
      </c>
      <c r="L167" s="365">
        <v>45317</v>
      </c>
      <c r="M167" s="332">
        <f t="shared" si="11"/>
        <v>273.20999999999998</v>
      </c>
      <c r="N167" s="420" t="s">
        <v>27</v>
      </c>
      <c r="O167" s="420">
        <v>1188</v>
      </c>
      <c r="P167" s="421">
        <v>45349</v>
      </c>
      <c r="Q167" s="420">
        <f t="shared" si="12"/>
        <v>273.20999999999998</v>
      </c>
      <c r="R167" s="314">
        <f t="shared" si="9"/>
        <v>25</v>
      </c>
    </row>
    <row r="168" spans="1:18" x14ac:dyDescent="0.25">
      <c r="A168" s="332">
        <v>167</v>
      </c>
      <c r="B168" s="336" t="s">
        <v>13082</v>
      </c>
      <c r="C168" s="324">
        <v>45316</v>
      </c>
      <c r="D168" s="445">
        <v>110019466032</v>
      </c>
      <c r="E168" s="365">
        <v>45314</v>
      </c>
      <c r="F168" s="316">
        <v>930.48</v>
      </c>
      <c r="G168" s="316" t="s">
        <v>10974</v>
      </c>
      <c r="H168" s="316" t="s">
        <v>8098</v>
      </c>
      <c r="I168" s="334" t="s">
        <v>130</v>
      </c>
      <c r="J168" s="316">
        <v>10</v>
      </c>
      <c r="K168" s="324">
        <v>45324</v>
      </c>
      <c r="L168" s="324">
        <v>45320</v>
      </c>
      <c r="M168" s="316">
        <f t="shared" si="11"/>
        <v>930.48</v>
      </c>
      <c r="N168" s="316" t="s">
        <v>27</v>
      </c>
      <c r="O168" s="316">
        <v>1187</v>
      </c>
      <c r="P168" s="324">
        <v>45349</v>
      </c>
      <c r="Q168" s="420">
        <f t="shared" si="12"/>
        <v>930.48</v>
      </c>
      <c r="R168" s="314">
        <f t="shared" si="9"/>
        <v>25</v>
      </c>
    </row>
    <row r="169" spans="1:18" x14ac:dyDescent="0.25">
      <c r="A169" s="332">
        <v>168</v>
      </c>
      <c r="B169" s="336" t="s">
        <v>13083</v>
      </c>
      <c r="C169" s="324">
        <v>45316</v>
      </c>
      <c r="D169" s="445">
        <v>110019466037</v>
      </c>
      <c r="E169" s="365">
        <v>45314</v>
      </c>
      <c r="F169" s="316">
        <v>172.73</v>
      </c>
      <c r="G169" s="316" t="s">
        <v>10974</v>
      </c>
      <c r="H169" s="316" t="s">
        <v>8098</v>
      </c>
      <c r="I169" s="334" t="s">
        <v>130</v>
      </c>
      <c r="J169" s="316">
        <v>10</v>
      </c>
      <c r="K169" s="324">
        <v>45324</v>
      </c>
      <c r="L169" s="324">
        <v>45320</v>
      </c>
      <c r="M169" s="316">
        <f t="shared" si="11"/>
        <v>172.73</v>
      </c>
      <c r="N169" s="316" t="s">
        <v>27</v>
      </c>
      <c r="O169" s="316">
        <v>1187</v>
      </c>
      <c r="P169" s="324">
        <v>45349</v>
      </c>
      <c r="Q169" s="420">
        <f t="shared" si="12"/>
        <v>172.73</v>
      </c>
      <c r="R169" s="314">
        <f t="shared" si="9"/>
        <v>25</v>
      </c>
    </row>
    <row r="170" spans="1:18" x14ac:dyDescent="0.25">
      <c r="A170" s="332">
        <v>169</v>
      </c>
      <c r="B170" s="336" t="s">
        <v>13084</v>
      </c>
      <c r="C170" s="324">
        <v>45316</v>
      </c>
      <c r="D170" s="445">
        <v>110019466035</v>
      </c>
      <c r="E170" s="365">
        <v>45314</v>
      </c>
      <c r="F170" s="316">
        <v>18223.11</v>
      </c>
      <c r="G170" s="316" t="s">
        <v>10974</v>
      </c>
      <c r="H170" s="316" t="s">
        <v>8098</v>
      </c>
      <c r="I170" s="334" t="s">
        <v>130</v>
      </c>
      <c r="J170" s="316">
        <v>10</v>
      </c>
      <c r="K170" s="324">
        <v>45324</v>
      </c>
      <c r="L170" s="324">
        <v>45320</v>
      </c>
      <c r="M170" s="316">
        <f t="shared" ref="M170:M201" si="13">F170</f>
        <v>18223.11</v>
      </c>
      <c r="N170" s="316" t="s">
        <v>27</v>
      </c>
      <c r="O170" s="316">
        <v>1187</v>
      </c>
      <c r="P170" s="324">
        <v>45349</v>
      </c>
      <c r="Q170" s="420">
        <f t="shared" si="12"/>
        <v>18223.11</v>
      </c>
      <c r="R170" s="314">
        <f t="shared" si="9"/>
        <v>25</v>
      </c>
    </row>
    <row r="171" spans="1:18" x14ac:dyDescent="0.25">
      <c r="A171" s="332">
        <v>170</v>
      </c>
      <c r="B171" s="336" t="s">
        <v>13085</v>
      </c>
      <c r="C171" s="324">
        <v>45316</v>
      </c>
      <c r="D171" s="445">
        <v>110019466039</v>
      </c>
      <c r="E171" s="365">
        <v>45314</v>
      </c>
      <c r="F171" s="316">
        <v>217.4</v>
      </c>
      <c r="G171" s="316" t="s">
        <v>10974</v>
      </c>
      <c r="H171" s="316" t="s">
        <v>8098</v>
      </c>
      <c r="I171" s="334" t="s">
        <v>130</v>
      </c>
      <c r="J171" s="316">
        <v>10</v>
      </c>
      <c r="K171" s="324">
        <v>45324</v>
      </c>
      <c r="L171" s="324">
        <v>45320</v>
      </c>
      <c r="M171" s="316">
        <f t="shared" si="13"/>
        <v>217.4</v>
      </c>
      <c r="N171" s="316" t="s">
        <v>27</v>
      </c>
      <c r="O171" s="316">
        <v>1187</v>
      </c>
      <c r="P171" s="324">
        <v>45349</v>
      </c>
      <c r="Q171" s="420">
        <f t="shared" si="12"/>
        <v>217.4</v>
      </c>
      <c r="R171" s="314">
        <f t="shared" si="9"/>
        <v>25</v>
      </c>
    </row>
    <row r="172" spans="1:18" x14ac:dyDescent="0.25">
      <c r="A172" s="332">
        <v>171</v>
      </c>
      <c r="B172" s="336" t="s">
        <v>13086</v>
      </c>
      <c r="C172" s="324">
        <v>45316</v>
      </c>
      <c r="D172" s="445">
        <v>110019466026</v>
      </c>
      <c r="E172" s="365">
        <v>45314</v>
      </c>
      <c r="F172" s="316">
        <v>301.64999999999998</v>
      </c>
      <c r="G172" s="316" t="s">
        <v>10974</v>
      </c>
      <c r="H172" s="316" t="s">
        <v>8098</v>
      </c>
      <c r="I172" s="334" t="s">
        <v>130</v>
      </c>
      <c r="J172" s="316">
        <v>10</v>
      </c>
      <c r="K172" s="324">
        <v>45324</v>
      </c>
      <c r="L172" s="324">
        <v>45320</v>
      </c>
      <c r="M172" s="316">
        <f t="shared" si="13"/>
        <v>301.64999999999998</v>
      </c>
      <c r="N172" s="316" t="s">
        <v>27</v>
      </c>
      <c r="O172" s="316">
        <v>1187</v>
      </c>
      <c r="P172" s="324">
        <v>45349</v>
      </c>
      <c r="Q172" s="420">
        <f t="shared" si="12"/>
        <v>301.64999999999998</v>
      </c>
      <c r="R172" s="314">
        <f t="shared" si="9"/>
        <v>25</v>
      </c>
    </row>
    <row r="173" spans="1:18" x14ac:dyDescent="0.25">
      <c r="A173" s="332">
        <v>172</v>
      </c>
      <c r="B173" s="336" t="s">
        <v>13087</v>
      </c>
      <c r="C173" s="324">
        <v>45316</v>
      </c>
      <c r="D173" s="445">
        <v>110019466025</v>
      </c>
      <c r="E173" s="365">
        <v>45314</v>
      </c>
      <c r="F173" s="316">
        <v>967.8</v>
      </c>
      <c r="G173" s="316" t="s">
        <v>10974</v>
      </c>
      <c r="H173" s="316" t="s">
        <v>8098</v>
      </c>
      <c r="I173" s="334" t="s">
        <v>130</v>
      </c>
      <c r="J173" s="316">
        <v>10</v>
      </c>
      <c r="K173" s="324">
        <v>45324</v>
      </c>
      <c r="L173" s="324">
        <v>45320</v>
      </c>
      <c r="M173" s="316">
        <f t="shared" si="13"/>
        <v>967.8</v>
      </c>
      <c r="N173" s="316" t="s">
        <v>27</v>
      </c>
      <c r="O173" s="316">
        <v>1187</v>
      </c>
      <c r="P173" s="324">
        <v>45349</v>
      </c>
      <c r="Q173" s="420">
        <f t="shared" si="12"/>
        <v>967.8</v>
      </c>
      <c r="R173" s="314">
        <f t="shared" si="9"/>
        <v>25</v>
      </c>
    </row>
    <row r="174" spans="1:18" x14ac:dyDescent="0.25">
      <c r="A174" s="332">
        <v>173</v>
      </c>
      <c r="B174" s="336" t="s">
        <v>8929</v>
      </c>
      <c r="C174" s="324">
        <v>45316</v>
      </c>
      <c r="D174" s="445">
        <v>110019466038</v>
      </c>
      <c r="E174" s="365">
        <v>45314</v>
      </c>
      <c r="F174" s="316">
        <v>251.48</v>
      </c>
      <c r="G174" s="316" t="s">
        <v>10974</v>
      </c>
      <c r="H174" s="316" t="s">
        <v>8098</v>
      </c>
      <c r="I174" s="334" t="s">
        <v>130</v>
      </c>
      <c r="J174" s="316">
        <v>10</v>
      </c>
      <c r="K174" s="324">
        <v>45324</v>
      </c>
      <c r="L174" s="324">
        <v>45320</v>
      </c>
      <c r="M174" s="316">
        <f t="shared" si="13"/>
        <v>251.48</v>
      </c>
      <c r="N174" s="316" t="s">
        <v>27</v>
      </c>
      <c r="O174" s="316">
        <v>1187</v>
      </c>
      <c r="P174" s="324">
        <v>45349</v>
      </c>
      <c r="Q174" s="420">
        <f t="shared" si="12"/>
        <v>251.48</v>
      </c>
      <c r="R174" s="314">
        <f t="shared" si="9"/>
        <v>25</v>
      </c>
    </row>
    <row r="175" spans="1:18" x14ac:dyDescent="0.25">
      <c r="A175" s="332">
        <v>174</v>
      </c>
      <c r="B175" s="336" t="s">
        <v>9487</v>
      </c>
      <c r="C175" s="324">
        <v>45316</v>
      </c>
      <c r="D175" s="445">
        <v>110019466031</v>
      </c>
      <c r="E175" s="365">
        <v>45314</v>
      </c>
      <c r="F175" s="316">
        <v>1409.86</v>
      </c>
      <c r="G175" s="316" t="s">
        <v>10974</v>
      </c>
      <c r="H175" s="316" t="s">
        <v>8098</v>
      </c>
      <c r="I175" s="334" t="s">
        <v>130</v>
      </c>
      <c r="J175" s="316">
        <v>10</v>
      </c>
      <c r="K175" s="324">
        <v>45324</v>
      </c>
      <c r="L175" s="324">
        <v>45320</v>
      </c>
      <c r="M175" s="316">
        <f t="shared" si="13"/>
        <v>1409.86</v>
      </c>
      <c r="N175" s="316" t="s">
        <v>27</v>
      </c>
      <c r="O175" s="316">
        <v>1187</v>
      </c>
      <c r="P175" s="324">
        <v>45349</v>
      </c>
      <c r="Q175" s="420">
        <f t="shared" si="12"/>
        <v>1409.86</v>
      </c>
      <c r="R175" s="314">
        <f t="shared" si="9"/>
        <v>25</v>
      </c>
    </row>
    <row r="176" spans="1:18" x14ac:dyDescent="0.25">
      <c r="A176" s="332">
        <v>175</v>
      </c>
      <c r="B176" s="336" t="s">
        <v>9489</v>
      </c>
      <c r="C176" s="324">
        <v>45316</v>
      </c>
      <c r="D176" s="445">
        <v>110019466034</v>
      </c>
      <c r="E176" s="365">
        <v>45314</v>
      </c>
      <c r="F176" s="316">
        <v>4226.01</v>
      </c>
      <c r="G176" s="316" t="s">
        <v>10974</v>
      </c>
      <c r="H176" s="316" t="s">
        <v>8098</v>
      </c>
      <c r="I176" s="334" t="s">
        <v>130</v>
      </c>
      <c r="J176" s="316">
        <v>10</v>
      </c>
      <c r="K176" s="324">
        <v>45324</v>
      </c>
      <c r="L176" s="324">
        <v>45320</v>
      </c>
      <c r="M176" s="316">
        <f t="shared" si="13"/>
        <v>4226.01</v>
      </c>
      <c r="N176" s="316" t="s">
        <v>27</v>
      </c>
      <c r="O176" s="316">
        <v>1187</v>
      </c>
      <c r="P176" s="316">
        <v>45349</v>
      </c>
      <c r="Q176" s="420">
        <f t="shared" si="12"/>
        <v>4226.01</v>
      </c>
      <c r="R176" s="314">
        <f t="shared" si="9"/>
        <v>25</v>
      </c>
    </row>
    <row r="177" spans="1:18" x14ac:dyDescent="0.25">
      <c r="A177" s="332">
        <v>176</v>
      </c>
      <c r="B177" s="336" t="s">
        <v>11174</v>
      </c>
      <c r="C177" s="324">
        <v>45316</v>
      </c>
      <c r="D177" s="445">
        <v>110019466033</v>
      </c>
      <c r="E177" s="365">
        <v>45314</v>
      </c>
      <c r="F177" s="316">
        <v>962.02</v>
      </c>
      <c r="G177" s="316" t="s">
        <v>10974</v>
      </c>
      <c r="H177" s="316" t="s">
        <v>8098</v>
      </c>
      <c r="I177" s="334" t="s">
        <v>130</v>
      </c>
      <c r="J177" s="316">
        <v>10</v>
      </c>
      <c r="K177" s="324">
        <v>45324</v>
      </c>
      <c r="L177" s="324">
        <v>45320</v>
      </c>
      <c r="M177" s="316">
        <f t="shared" si="13"/>
        <v>962.02</v>
      </c>
      <c r="N177" s="316" t="s">
        <v>27</v>
      </c>
      <c r="O177" s="316">
        <v>1187</v>
      </c>
      <c r="P177" s="324">
        <v>45349</v>
      </c>
      <c r="Q177" s="420">
        <f t="shared" si="12"/>
        <v>962.02</v>
      </c>
      <c r="R177" s="314">
        <f t="shared" si="9"/>
        <v>25</v>
      </c>
    </row>
    <row r="178" spans="1:18" x14ac:dyDescent="0.25">
      <c r="A178" s="332">
        <v>177</v>
      </c>
      <c r="B178" s="336" t="s">
        <v>13088</v>
      </c>
      <c r="C178" s="324">
        <v>45317</v>
      </c>
      <c r="D178" s="445">
        <v>2200184306</v>
      </c>
      <c r="E178" s="324">
        <v>45313</v>
      </c>
      <c r="F178" s="316">
        <v>52241.33</v>
      </c>
      <c r="G178" s="316" t="s">
        <v>663</v>
      </c>
      <c r="H178" s="316" t="s">
        <v>3152</v>
      </c>
      <c r="I178" s="334" t="s">
        <v>130</v>
      </c>
      <c r="J178" s="316">
        <v>30</v>
      </c>
      <c r="K178" s="324">
        <v>45343</v>
      </c>
      <c r="L178" s="324">
        <v>45320</v>
      </c>
      <c r="M178" s="316">
        <f t="shared" si="13"/>
        <v>52241.33</v>
      </c>
      <c r="N178" s="316" t="s">
        <v>3766</v>
      </c>
      <c r="O178" s="316">
        <v>75347</v>
      </c>
      <c r="P178" s="324">
        <v>45503</v>
      </c>
      <c r="Q178" s="420">
        <f t="shared" si="12"/>
        <v>52241.33</v>
      </c>
      <c r="R178" s="314">
        <f t="shared" si="9"/>
        <v>160</v>
      </c>
    </row>
    <row r="179" spans="1:18" x14ac:dyDescent="0.25">
      <c r="A179" s="332">
        <v>178</v>
      </c>
      <c r="B179" s="336" t="s">
        <v>13089</v>
      </c>
      <c r="C179" s="324">
        <v>45317</v>
      </c>
      <c r="D179" s="445">
        <v>2200184305</v>
      </c>
      <c r="E179" s="324">
        <v>45313</v>
      </c>
      <c r="F179" s="316">
        <v>844.38</v>
      </c>
      <c r="G179" s="316" t="s">
        <v>663</v>
      </c>
      <c r="H179" s="316" t="s">
        <v>8578</v>
      </c>
      <c r="I179" s="334" t="s">
        <v>130</v>
      </c>
      <c r="J179" s="316">
        <v>30</v>
      </c>
      <c r="K179" s="324">
        <v>45344</v>
      </c>
      <c r="L179" s="324">
        <v>45320</v>
      </c>
      <c r="M179" s="316">
        <f t="shared" si="13"/>
        <v>844.38</v>
      </c>
      <c r="N179" s="316" t="s">
        <v>3766</v>
      </c>
      <c r="O179" s="316">
        <v>75347</v>
      </c>
      <c r="P179" s="324">
        <v>45503</v>
      </c>
      <c r="Q179" s="420">
        <f t="shared" si="12"/>
        <v>844.38</v>
      </c>
      <c r="R179" s="314">
        <f t="shared" si="9"/>
        <v>159</v>
      </c>
    </row>
    <row r="180" spans="1:18" x14ac:dyDescent="0.25">
      <c r="A180" s="332">
        <v>179</v>
      </c>
      <c r="B180" s="336" t="s">
        <v>506</v>
      </c>
      <c r="C180" s="324">
        <v>45320</v>
      </c>
      <c r="D180" s="445">
        <v>6447</v>
      </c>
      <c r="E180" s="324">
        <v>45317</v>
      </c>
      <c r="F180" s="316">
        <v>6270.89</v>
      </c>
      <c r="G180" s="316" t="s">
        <v>11980</v>
      </c>
      <c r="H180" s="316" t="s">
        <v>12141</v>
      </c>
      <c r="I180" s="334" t="s">
        <v>130</v>
      </c>
      <c r="J180" s="316">
        <v>0</v>
      </c>
      <c r="K180" s="324">
        <v>45317</v>
      </c>
      <c r="L180" s="324">
        <v>45323</v>
      </c>
      <c r="M180" s="316">
        <f t="shared" si="13"/>
        <v>6270.89</v>
      </c>
      <c r="N180" s="316" t="s">
        <v>27</v>
      </c>
      <c r="O180" s="316">
        <v>1140</v>
      </c>
      <c r="P180" s="324">
        <v>45317</v>
      </c>
      <c r="Q180" s="420">
        <f t="shared" si="12"/>
        <v>6270.89</v>
      </c>
      <c r="R180" s="314">
        <f t="shared" si="9"/>
        <v>0</v>
      </c>
    </row>
    <row r="181" spans="1:18" x14ac:dyDescent="0.25">
      <c r="A181" s="332">
        <v>180</v>
      </c>
      <c r="B181" s="336" t="s">
        <v>13090</v>
      </c>
      <c r="C181" s="324">
        <v>45320</v>
      </c>
      <c r="D181" s="445">
        <v>124031601012634</v>
      </c>
      <c r="E181" s="324">
        <v>45320</v>
      </c>
      <c r="F181" s="316">
        <v>1592.1</v>
      </c>
      <c r="G181" s="316" t="s">
        <v>13093</v>
      </c>
      <c r="H181" s="316" t="s">
        <v>9411</v>
      </c>
      <c r="I181" s="334" t="s">
        <v>130</v>
      </c>
      <c r="J181" s="316">
        <v>0</v>
      </c>
      <c r="K181" s="324">
        <v>45320</v>
      </c>
      <c r="L181" s="324">
        <v>45320</v>
      </c>
      <c r="M181" s="316">
        <f t="shared" si="13"/>
        <v>1592.1</v>
      </c>
      <c r="N181" s="316" t="s">
        <v>90</v>
      </c>
      <c r="O181" s="316">
        <v>1240316</v>
      </c>
      <c r="P181" s="324">
        <v>45320</v>
      </c>
      <c r="Q181" s="316">
        <f t="shared" si="12"/>
        <v>1592.1</v>
      </c>
      <c r="R181" s="314">
        <f t="shared" si="9"/>
        <v>0</v>
      </c>
    </row>
    <row r="182" spans="1:18" x14ac:dyDescent="0.25">
      <c r="A182" s="332">
        <v>181</v>
      </c>
      <c r="B182" s="336" t="s">
        <v>3288</v>
      </c>
      <c r="C182" s="324">
        <v>45320</v>
      </c>
      <c r="D182" s="316">
        <v>3089</v>
      </c>
      <c r="E182" s="324">
        <v>45316</v>
      </c>
      <c r="F182" s="316">
        <v>981.75</v>
      </c>
      <c r="G182" s="316" t="s">
        <v>11431</v>
      </c>
      <c r="H182" s="316" t="s">
        <v>2175</v>
      </c>
      <c r="I182" s="334" t="s">
        <v>130</v>
      </c>
      <c r="J182" s="316">
        <v>60</v>
      </c>
      <c r="K182" s="324">
        <v>45376</v>
      </c>
      <c r="L182" s="324">
        <v>45320</v>
      </c>
      <c r="M182" s="316">
        <f t="shared" si="13"/>
        <v>981.75</v>
      </c>
      <c r="N182" s="316" t="s">
        <v>27</v>
      </c>
      <c r="O182" s="316">
        <v>1225</v>
      </c>
      <c r="P182" s="324">
        <v>45380</v>
      </c>
      <c r="Q182" s="316">
        <f t="shared" si="12"/>
        <v>981.75</v>
      </c>
      <c r="R182" s="314">
        <f t="shared" si="9"/>
        <v>4</v>
      </c>
    </row>
    <row r="183" spans="1:18" x14ac:dyDescent="0.25">
      <c r="A183" s="332">
        <v>182</v>
      </c>
      <c r="B183" s="336" t="s">
        <v>13091</v>
      </c>
      <c r="C183" s="324">
        <v>45321</v>
      </c>
      <c r="D183" s="316">
        <v>46546</v>
      </c>
      <c r="E183" s="324">
        <v>45316</v>
      </c>
      <c r="F183" s="316">
        <v>11789.33</v>
      </c>
      <c r="G183" s="316" t="s">
        <v>12487</v>
      </c>
      <c r="H183" s="316" t="s">
        <v>8620</v>
      </c>
      <c r="I183" s="334" t="s">
        <v>130</v>
      </c>
      <c r="J183" s="316">
        <v>60</v>
      </c>
      <c r="K183" s="324">
        <v>45376</v>
      </c>
      <c r="L183" s="324">
        <v>45323</v>
      </c>
      <c r="M183" s="316">
        <f t="shared" si="13"/>
        <v>11789.33</v>
      </c>
      <c r="N183" s="316" t="s">
        <v>27</v>
      </c>
      <c r="O183" s="316">
        <v>1229</v>
      </c>
      <c r="P183" s="324">
        <v>45384</v>
      </c>
      <c r="Q183" s="316">
        <f t="shared" si="12"/>
        <v>11789.33</v>
      </c>
      <c r="R183" s="314">
        <f t="shared" si="9"/>
        <v>8</v>
      </c>
    </row>
    <row r="184" spans="1:18" x14ac:dyDescent="0.25">
      <c r="A184" s="332">
        <v>183</v>
      </c>
      <c r="B184" s="336" t="s">
        <v>8246</v>
      </c>
      <c r="C184" s="324">
        <v>45322</v>
      </c>
      <c r="D184" s="316">
        <v>15174</v>
      </c>
      <c r="E184" s="324">
        <v>45321</v>
      </c>
      <c r="F184" s="316">
        <v>342.72</v>
      </c>
      <c r="G184" s="316" t="s">
        <v>13094</v>
      </c>
      <c r="H184" s="316" t="s">
        <v>12053</v>
      </c>
      <c r="I184" s="334" t="s">
        <v>130</v>
      </c>
      <c r="J184" s="316">
        <v>30</v>
      </c>
      <c r="K184" s="324">
        <v>45351</v>
      </c>
      <c r="L184" s="324">
        <v>45320</v>
      </c>
      <c r="M184" s="316">
        <f t="shared" si="13"/>
        <v>342.72</v>
      </c>
      <c r="N184" s="316" t="s">
        <v>27</v>
      </c>
      <c r="O184" s="316">
        <v>1198</v>
      </c>
      <c r="P184" s="324">
        <v>45363</v>
      </c>
      <c r="Q184" s="316">
        <f t="shared" si="12"/>
        <v>342.72</v>
      </c>
      <c r="R184" s="314">
        <f t="shared" si="9"/>
        <v>12</v>
      </c>
    </row>
    <row r="185" spans="1:18" x14ac:dyDescent="0.25">
      <c r="A185" s="332">
        <v>184</v>
      </c>
      <c r="B185" s="336" t="s">
        <v>8247</v>
      </c>
      <c r="C185" s="324">
        <v>45322</v>
      </c>
      <c r="D185" s="316">
        <v>10429926</v>
      </c>
      <c r="E185" s="324">
        <v>45313</v>
      </c>
      <c r="F185" s="316">
        <v>90.12</v>
      </c>
      <c r="G185" s="316" t="s">
        <v>438</v>
      </c>
      <c r="H185" s="316" t="s">
        <v>771</v>
      </c>
      <c r="I185" s="334" t="s">
        <v>130</v>
      </c>
      <c r="J185" s="316">
        <v>15</v>
      </c>
      <c r="K185" s="324">
        <v>45328</v>
      </c>
      <c r="L185" s="324">
        <v>45323</v>
      </c>
      <c r="M185" s="316">
        <f t="shared" si="13"/>
        <v>90.12</v>
      </c>
      <c r="N185" s="316" t="s">
        <v>27</v>
      </c>
      <c r="O185" s="316">
        <v>1160</v>
      </c>
      <c r="P185" s="324">
        <v>45331</v>
      </c>
      <c r="Q185" s="316">
        <f t="shared" si="12"/>
        <v>90.12</v>
      </c>
      <c r="R185" s="314">
        <f t="shared" si="9"/>
        <v>3</v>
      </c>
    </row>
    <row r="186" spans="1:18" x14ac:dyDescent="0.25">
      <c r="A186" s="332">
        <v>185</v>
      </c>
      <c r="B186" s="336" t="s">
        <v>9516</v>
      </c>
      <c r="C186" s="324">
        <v>45323</v>
      </c>
      <c r="D186" s="316">
        <v>359</v>
      </c>
      <c r="E186" s="324">
        <v>45322</v>
      </c>
      <c r="F186" s="316">
        <v>180.54</v>
      </c>
      <c r="G186" s="316" t="s">
        <v>399</v>
      </c>
      <c r="H186" s="316" t="s">
        <v>12892</v>
      </c>
      <c r="I186" s="334" t="s">
        <v>130</v>
      </c>
      <c r="J186" s="316">
        <v>10</v>
      </c>
      <c r="K186" s="324">
        <v>45332</v>
      </c>
      <c r="L186" s="324">
        <v>45323</v>
      </c>
      <c r="M186" s="316">
        <f t="shared" si="13"/>
        <v>180.54</v>
      </c>
      <c r="N186" s="316" t="s">
        <v>27</v>
      </c>
      <c r="O186" s="316">
        <v>1176</v>
      </c>
      <c r="P186" s="324">
        <v>45343</v>
      </c>
      <c r="Q186" s="316">
        <f t="shared" si="12"/>
        <v>180.54</v>
      </c>
      <c r="R186" s="314">
        <f t="shared" si="9"/>
        <v>11</v>
      </c>
    </row>
    <row r="187" spans="1:18" x14ac:dyDescent="0.25">
      <c r="A187" s="332">
        <v>186</v>
      </c>
      <c r="B187" s="336" t="s">
        <v>9525</v>
      </c>
      <c r="C187" s="324">
        <v>45323</v>
      </c>
      <c r="D187" s="316">
        <v>2200117100</v>
      </c>
      <c r="E187" s="324">
        <v>45322</v>
      </c>
      <c r="F187" s="316">
        <v>1349.37</v>
      </c>
      <c r="G187" s="316" t="s">
        <v>663</v>
      </c>
      <c r="H187" s="316" t="s">
        <v>8868</v>
      </c>
      <c r="I187" s="334" t="s">
        <v>130</v>
      </c>
      <c r="J187" s="316">
        <v>30</v>
      </c>
      <c r="K187" s="324">
        <v>45352</v>
      </c>
      <c r="L187" s="324">
        <v>45329</v>
      </c>
      <c r="M187" s="316">
        <f t="shared" si="13"/>
        <v>1349.37</v>
      </c>
      <c r="N187" s="316" t="s">
        <v>3766</v>
      </c>
      <c r="O187" s="316">
        <v>75347</v>
      </c>
      <c r="P187" s="324">
        <v>45503</v>
      </c>
      <c r="Q187" s="316">
        <f t="shared" si="12"/>
        <v>1349.37</v>
      </c>
      <c r="R187" s="314">
        <f t="shared" si="9"/>
        <v>151</v>
      </c>
    </row>
    <row r="188" spans="1:18" x14ac:dyDescent="0.25">
      <c r="A188" s="332">
        <v>187</v>
      </c>
      <c r="B188" s="336" t="s">
        <v>9526</v>
      </c>
      <c r="C188" s="324">
        <v>45323</v>
      </c>
      <c r="D188" s="316">
        <v>2200117101</v>
      </c>
      <c r="E188" s="324">
        <v>45322</v>
      </c>
      <c r="F188" s="316">
        <v>1316.97</v>
      </c>
      <c r="G188" s="316" t="s">
        <v>663</v>
      </c>
      <c r="H188" s="316" t="s">
        <v>8868</v>
      </c>
      <c r="I188" s="334" t="s">
        <v>130</v>
      </c>
      <c r="J188" s="316">
        <v>30</v>
      </c>
      <c r="K188" s="324">
        <v>45352</v>
      </c>
      <c r="L188" s="324">
        <v>45329</v>
      </c>
      <c r="M188" s="316">
        <f t="shared" si="13"/>
        <v>1316.97</v>
      </c>
      <c r="N188" s="316" t="s">
        <v>3766</v>
      </c>
      <c r="O188" s="316">
        <v>75347</v>
      </c>
      <c r="P188" s="324">
        <v>45503</v>
      </c>
      <c r="Q188" s="316">
        <f t="shared" si="12"/>
        <v>1316.97</v>
      </c>
      <c r="R188" s="314">
        <f t="shared" si="9"/>
        <v>151</v>
      </c>
    </row>
    <row r="189" spans="1:18" x14ac:dyDescent="0.25">
      <c r="A189" s="332">
        <v>188</v>
      </c>
      <c r="B189" s="336" t="s">
        <v>3306</v>
      </c>
      <c r="C189" s="324">
        <v>45323</v>
      </c>
      <c r="D189" s="316">
        <v>2200117103</v>
      </c>
      <c r="E189" s="324">
        <v>45322</v>
      </c>
      <c r="F189" s="316">
        <v>5356.86</v>
      </c>
      <c r="G189" s="316" t="s">
        <v>663</v>
      </c>
      <c r="H189" s="316" t="s">
        <v>8868</v>
      </c>
      <c r="I189" s="334" t="s">
        <v>130</v>
      </c>
      <c r="J189" s="316">
        <v>30</v>
      </c>
      <c r="K189" s="324">
        <v>45352</v>
      </c>
      <c r="L189" s="324">
        <v>45329</v>
      </c>
      <c r="M189" s="316">
        <f t="shared" si="13"/>
        <v>5356.86</v>
      </c>
      <c r="N189" s="316" t="s">
        <v>3766</v>
      </c>
      <c r="O189" s="316">
        <v>75347</v>
      </c>
      <c r="P189" s="324">
        <v>45503</v>
      </c>
      <c r="Q189" s="316">
        <f t="shared" si="12"/>
        <v>5356.86</v>
      </c>
      <c r="R189" s="314">
        <f t="shared" si="9"/>
        <v>151</v>
      </c>
    </row>
    <row r="190" spans="1:18" x14ac:dyDescent="0.25">
      <c r="A190" s="332">
        <v>189</v>
      </c>
      <c r="B190" s="336" t="s">
        <v>11334</v>
      </c>
      <c r="C190" s="324">
        <v>45323</v>
      </c>
      <c r="D190" s="316">
        <v>2200117104</v>
      </c>
      <c r="E190" s="324">
        <v>45322</v>
      </c>
      <c r="F190" s="316">
        <v>831.63</v>
      </c>
      <c r="G190" s="316" t="s">
        <v>663</v>
      </c>
      <c r="H190" s="316" t="s">
        <v>8868</v>
      </c>
      <c r="I190" s="334" t="s">
        <v>130</v>
      </c>
      <c r="J190" s="316">
        <v>30</v>
      </c>
      <c r="K190" s="324">
        <v>45352</v>
      </c>
      <c r="L190" s="324">
        <v>45329</v>
      </c>
      <c r="M190" s="316">
        <f t="shared" si="13"/>
        <v>831.63</v>
      </c>
      <c r="N190" s="316" t="s">
        <v>3766</v>
      </c>
      <c r="O190" s="316">
        <v>75347</v>
      </c>
      <c r="P190" s="324">
        <v>45503</v>
      </c>
      <c r="Q190" s="316">
        <f t="shared" si="12"/>
        <v>831.63</v>
      </c>
      <c r="R190" s="314">
        <f t="shared" si="9"/>
        <v>151</v>
      </c>
    </row>
    <row r="191" spans="1:18" x14ac:dyDescent="0.25">
      <c r="A191" s="332">
        <v>190</v>
      </c>
      <c r="B191" s="336" t="s">
        <v>11335</v>
      </c>
      <c r="C191" s="324">
        <v>45323</v>
      </c>
      <c r="D191" s="316">
        <v>2200117105</v>
      </c>
      <c r="E191" s="324">
        <v>45322</v>
      </c>
      <c r="F191" s="316">
        <v>445.83</v>
      </c>
      <c r="G191" s="316" t="s">
        <v>663</v>
      </c>
      <c r="H191" s="316" t="s">
        <v>8868</v>
      </c>
      <c r="I191" s="334" t="s">
        <v>130</v>
      </c>
      <c r="J191" s="316">
        <v>30</v>
      </c>
      <c r="K191" s="324">
        <v>45352</v>
      </c>
      <c r="L191" s="324">
        <v>45329</v>
      </c>
      <c r="M191" s="316">
        <f t="shared" si="13"/>
        <v>445.83</v>
      </c>
      <c r="N191" s="316" t="s">
        <v>3766</v>
      </c>
      <c r="O191" s="316">
        <v>75347</v>
      </c>
      <c r="P191" s="324">
        <v>45503</v>
      </c>
      <c r="Q191" s="316">
        <f t="shared" si="12"/>
        <v>445.83</v>
      </c>
      <c r="R191" s="314">
        <f t="shared" si="9"/>
        <v>151</v>
      </c>
    </row>
    <row r="192" spans="1:18" x14ac:dyDescent="0.25">
      <c r="A192" s="332">
        <v>191</v>
      </c>
      <c r="B192" s="336" t="s">
        <v>11336</v>
      </c>
      <c r="C192" s="324">
        <v>45323</v>
      </c>
      <c r="D192" s="316">
        <v>2200117106</v>
      </c>
      <c r="E192" s="324">
        <v>45322</v>
      </c>
      <c r="F192" s="316">
        <v>5585.26</v>
      </c>
      <c r="G192" s="316" t="s">
        <v>663</v>
      </c>
      <c r="H192" s="316" t="s">
        <v>10191</v>
      </c>
      <c r="I192" s="334" t="s">
        <v>130</v>
      </c>
      <c r="J192" s="316">
        <v>30</v>
      </c>
      <c r="K192" s="324">
        <v>45352</v>
      </c>
      <c r="L192" s="324">
        <v>45329</v>
      </c>
      <c r="M192" s="316">
        <f t="shared" si="13"/>
        <v>5585.26</v>
      </c>
      <c r="N192" s="316" t="s">
        <v>3766</v>
      </c>
      <c r="O192" s="316">
        <v>75347</v>
      </c>
      <c r="P192" s="324">
        <v>45503</v>
      </c>
      <c r="Q192" s="316">
        <f t="shared" si="12"/>
        <v>5585.26</v>
      </c>
      <c r="R192" s="314">
        <f t="shared" ref="R192:R253" si="14">P192-K192</f>
        <v>151</v>
      </c>
    </row>
    <row r="193" spans="1:18" x14ac:dyDescent="0.25">
      <c r="A193" s="332">
        <v>192</v>
      </c>
      <c r="B193" s="336" t="s">
        <v>11337</v>
      </c>
      <c r="C193" s="324">
        <v>45323</v>
      </c>
      <c r="D193" s="316">
        <v>2200117107</v>
      </c>
      <c r="E193" s="324">
        <v>45322</v>
      </c>
      <c r="F193" s="316">
        <v>4424.41</v>
      </c>
      <c r="G193" s="316" t="s">
        <v>663</v>
      </c>
      <c r="H193" s="316" t="s">
        <v>10191</v>
      </c>
      <c r="I193" s="334" t="s">
        <v>130</v>
      </c>
      <c r="J193" s="316">
        <v>30</v>
      </c>
      <c r="K193" s="324">
        <v>45352</v>
      </c>
      <c r="L193" s="324">
        <v>45329</v>
      </c>
      <c r="M193" s="316">
        <f t="shared" si="13"/>
        <v>4424.41</v>
      </c>
      <c r="N193" s="316" t="s">
        <v>3766</v>
      </c>
      <c r="O193" s="316">
        <v>75347</v>
      </c>
      <c r="P193" s="324">
        <v>45503</v>
      </c>
      <c r="Q193" s="316">
        <f t="shared" si="12"/>
        <v>4424.41</v>
      </c>
      <c r="R193" s="314">
        <f t="shared" si="14"/>
        <v>151</v>
      </c>
    </row>
    <row r="194" spans="1:18" x14ac:dyDescent="0.25">
      <c r="A194" s="332">
        <v>193</v>
      </c>
      <c r="B194" s="336" t="s">
        <v>13092</v>
      </c>
      <c r="C194" s="324">
        <v>45323</v>
      </c>
      <c r="D194" s="316">
        <v>2200117108</v>
      </c>
      <c r="E194" s="324">
        <v>45322</v>
      </c>
      <c r="F194" s="316">
        <v>5690.09</v>
      </c>
      <c r="G194" s="316" t="s">
        <v>663</v>
      </c>
      <c r="H194" s="316" t="s">
        <v>13095</v>
      </c>
      <c r="I194" s="334" t="s">
        <v>130</v>
      </c>
      <c r="J194" s="316">
        <v>30</v>
      </c>
      <c r="K194" s="324">
        <v>45352</v>
      </c>
      <c r="L194" s="324">
        <v>45329</v>
      </c>
      <c r="M194" s="316">
        <f t="shared" si="13"/>
        <v>5690.09</v>
      </c>
      <c r="N194" s="316" t="s">
        <v>3766</v>
      </c>
      <c r="O194" s="316">
        <v>75347</v>
      </c>
      <c r="P194" s="324">
        <v>45503</v>
      </c>
      <c r="Q194" s="316">
        <f t="shared" si="12"/>
        <v>5690.09</v>
      </c>
      <c r="R194" s="314">
        <f t="shared" si="14"/>
        <v>151</v>
      </c>
    </row>
    <row r="195" spans="1:18" x14ac:dyDescent="0.25">
      <c r="A195" s="332">
        <v>194</v>
      </c>
      <c r="B195" s="336" t="s">
        <v>13096</v>
      </c>
      <c r="C195" s="324">
        <v>45323</v>
      </c>
      <c r="D195" s="316">
        <v>2200117109</v>
      </c>
      <c r="E195" s="324">
        <v>45322</v>
      </c>
      <c r="F195" s="316">
        <v>3206.25</v>
      </c>
      <c r="G195" s="316" t="s">
        <v>663</v>
      </c>
      <c r="H195" s="316" t="s">
        <v>8591</v>
      </c>
      <c r="I195" s="334" t="s">
        <v>130</v>
      </c>
      <c r="J195" s="316">
        <v>30</v>
      </c>
      <c r="K195" s="324">
        <v>45352</v>
      </c>
      <c r="L195" s="324">
        <v>45329</v>
      </c>
      <c r="M195" s="316">
        <f t="shared" si="13"/>
        <v>3206.25</v>
      </c>
      <c r="N195" s="316" t="s">
        <v>3766</v>
      </c>
      <c r="O195" s="316">
        <v>75347</v>
      </c>
      <c r="P195" s="324">
        <v>45503</v>
      </c>
      <c r="Q195" s="316">
        <f t="shared" si="12"/>
        <v>3206.25</v>
      </c>
      <c r="R195" s="314">
        <f t="shared" si="14"/>
        <v>151</v>
      </c>
    </row>
    <row r="196" spans="1:18" x14ac:dyDescent="0.25">
      <c r="A196" s="332">
        <v>195</v>
      </c>
      <c r="B196" s="336" t="s">
        <v>3307</v>
      </c>
      <c r="C196" s="324">
        <v>45323</v>
      </c>
      <c r="D196" s="316">
        <v>2200117110</v>
      </c>
      <c r="E196" s="324">
        <v>45322</v>
      </c>
      <c r="F196" s="316">
        <v>727.89</v>
      </c>
      <c r="G196" s="316" t="s">
        <v>663</v>
      </c>
      <c r="H196" s="316" t="s">
        <v>8591</v>
      </c>
      <c r="I196" s="334" t="s">
        <v>130</v>
      </c>
      <c r="J196" s="316">
        <v>30</v>
      </c>
      <c r="K196" s="324">
        <v>45352</v>
      </c>
      <c r="L196" s="324">
        <v>45329</v>
      </c>
      <c r="M196" s="316">
        <f t="shared" si="13"/>
        <v>727.89</v>
      </c>
      <c r="N196" s="316" t="s">
        <v>3766</v>
      </c>
      <c r="O196" s="316">
        <v>75347</v>
      </c>
      <c r="P196" s="324">
        <v>45503</v>
      </c>
      <c r="Q196" s="316">
        <f t="shared" si="12"/>
        <v>727.89</v>
      </c>
      <c r="R196" s="314">
        <f t="shared" si="14"/>
        <v>151</v>
      </c>
    </row>
    <row r="197" spans="1:18" x14ac:dyDescent="0.25">
      <c r="A197" s="332">
        <v>196</v>
      </c>
      <c r="B197" s="336" t="s">
        <v>13097</v>
      </c>
      <c r="C197" s="324">
        <v>45323</v>
      </c>
      <c r="D197" s="316">
        <v>2200117111</v>
      </c>
      <c r="E197" s="324">
        <v>45322</v>
      </c>
      <c r="F197" s="316">
        <v>1019.59</v>
      </c>
      <c r="G197" s="316" t="s">
        <v>663</v>
      </c>
      <c r="H197" s="316" t="s">
        <v>8591</v>
      </c>
      <c r="I197" s="334" t="s">
        <v>130</v>
      </c>
      <c r="J197" s="316">
        <v>30</v>
      </c>
      <c r="K197" s="324">
        <v>45352</v>
      </c>
      <c r="L197" s="324">
        <v>45329</v>
      </c>
      <c r="M197" s="316">
        <f t="shared" si="13"/>
        <v>1019.59</v>
      </c>
      <c r="N197" s="316" t="s">
        <v>3766</v>
      </c>
      <c r="O197" s="316">
        <v>75347</v>
      </c>
      <c r="P197" s="324">
        <v>45503</v>
      </c>
      <c r="Q197" s="316">
        <f t="shared" si="12"/>
        <v>1019.59</v>
      </c>
      <c r="R197" s="314">
        <f t="shared" si="14"/>
        <v>151</v>
      </c>
    </row>
    <row r="198" spans="1:18" x14ac:dyDescent="0.25">
      <c r="A198" s="332">
        <v>197</v>
      </c>
      <c r="B198" s="336" t="s">
        <v>13098</v>
      </c>
      <c r="C198" s="324">
        <v>45323</v>
      </c>
      <c r="D198" s="316">
        <v>2200117112</v>
      </c>
      <c r="E198" s="324">
        <v>45322</v>
      </c>
      <c r="F198" s="316">
        <v>1956.17</v>
      </c>
      <c r="G198" s="316" t="s">
        <v>663</v>
      </c>
      <c r="H198" s="316" t="s">
        <v>8591</v>
      </c>
      <c r="I198" s="334" t="s">
        <v>130</v>
      </c>
      <c r="J198" s="316">
        <v>30</v>
      </c>
      <c r="K198" s="324">
        <v>45352</v>
      </c>
      <c r="L198" s="324">
        <v>45329</v>
      </c>
      <c r="M198" s="316">
        <f t="shared" si="13"/>
        <v>1956.17</v>
      </c>
      <c r="N198" s="316" t="s">
        <v>3766</v>
      </c>
      <c r="O198" s="316">
        <v>75347</v>
      </c>
      <c r="P198" s="324">
        <v>45503</v>
      </c>
      <c r="Q198" s="316">
        <f t="shared" si="12"/>
        <v>1956.17</v>
      </c>
      <c r="R198" s="314">
        <f t="shared" si="14"/>
        <v>151</v>
      </c>
    </row>
    <row r="199" spans="1:18" x14ac:dyDescent="0.25">
      <c r="A199" s="332">
        <v>198</v>
      </c>
      <c r="B199" s="336" t="s">
        <v>8260</v>
      </c>
      <c r="C199" s="324">
        <v>45323</v>
      </c>
      <c r="D199" s="316">
        <v>2200117113</v>
      </c>
      <c r="E199" s="324">
        <v>45322</v>
      </c>
      <c r="F199" s="316">
        <v>1375.63</v>
      </c>
      <c r="G199" s="316" t="s">
        <v>663</v>
      </c>
      <c r="H199" s="316" t="s">
        <v>8591</v>
      </c>
      <c r="I199" s="334" t="s">
        <v>130</v>
      </c>
      <c r="J199" s="316">
        <v>30</v>
      </c>
      <c r="K199" s="324">
        <v>45352</v>
      </c>
      <c r="L199" s="324">
        <v>45329</v>
      </c>
      <c r="M199" s="316">
        <f t="shared" si="13"/>
        <v>1375.63</v>
      </c>
      <c r="N199" s="316" t="s">
        <v>3766</v>
      </c>
      <c r="O199" s="316">
        <v>75347</v>
      </c>
      <c r="P199" s="324">
        <v>45503</v>
      </c>
      <c r="Q199" s="316">
        <f t="shared" si="12"/>
        <v>1375.63</v>
      </c>
      <c r="R199" s="314">
        <f t="shared" si="14"/>
        <v>151</v>
      </c>
    </row>
    <row r="200" spans="1:18" x14ac:dyDescent="0.25">
      <c r="A200" s="332">
        <v>200</v>
      </c>
      <c r="B200" s="336" t="s">
        <v>8942</v>
      </c>
      <c r="C200" s="324">
        <v>45323</v>
      </c>
      <c r="D200" s="316">
        <v>2200117114</v>
      </c>
      <c r="E200" s="324">
        <v>45322</v>
      </c>
      <c r="F200" s="316">
        <v>1800.91</v>
      </c>
      <c r="G200" s="316" t="s">
        <v>663</v>
      </c>
      <c r="H200" s="316" t="s">
        <v>8591</v>
      </c>
      <c r="I200" s="334" t="s">
        <v>130</v>
      </c>
      <c r="J200" s="316">
        <v>30</v>
      </c>
      <c r="K200" s="324">
        <v>45352</v>
      </c>
      <c r="L200" s="324">
        <v>45329</v>
      </c>
      <c r="M200" s="316">
        <f t="shared" si="13"/>
        <v>1800.91</v>
      </c>
      <c r="N200" s="316" t="s">
        <v>3766</v>
      </c>
      <c r="O200" s="316">
        <v>75347</v>
      </c>
      <c r="P200" s="324">
        <v>45503</v>
      </c>
      <c r="Q200" s="316">
        <f t="shared" si="12"/>
        <v>1800.91</v>
      </c>
      <c r="R200" s="314">
        <f t="shared" si="14"/>
        <v>151</v>
      </c>
    </row>
    <row r="201" spans="1:18" x14ac:dyDescent="0.25">
      <c r="A201" s="332">
        <v>201</v>
      </c>
      <c r="B201" s="336" t="s">
        <v>8261</v>
      </c>
      <c r="C201" s="324">
        <v>45323</v>
      </c>
      <c r="D201" s="316">
        <v>2200117115</v>
      </c>
      <c r="E201" s="324">
        <v>45322</v>
      </c>
      <c r="F201" s="316">
        <v>1438.88</v>
      </c>
      <c r="G201" s="316" t="s">
        <v>663</v>
      </c>
      <c r="H201" s="316" t="s">
        <v>8591</v>
      </c>
      <c r="I201" s="334" t="s">
        <v>130</v>
      </c>
      <c r="J201" s="316">
        <v>30</v>
      </c>
      <c r="K201" s="324">
        <v>45352</v>
      </c>
      <c r="L201" s="324">
        <v>45329</v>
      </c>
      <c r="M201" s="316">
        <f t="shared" si="13"/>
        <v>1438.88</v>
      </c>
      <c r="N201" s="316" t="s">
        <v>3766</v>
      </c>
      <c r="O201" s="316">
        <v>75347</v>
      </c>
      <c r="P201" s="324">
        <v>45503</v>
      </c>
      <c r="Q201" s="316">
        <f t="shared" si="12"/>
        <v>1438.88</v>
      </c>
      <c r="R201" s="314">
        <f t="shared" si="14"/>
        <v>151</v>
      </c>
    </row>
    <row r="202" spans="1:18" x14ac:dyDescent="0.25">
      <c r="A202" s="332">
        <v>202</v>
      </c>
      <c r="B202" s="336" t="s">
        <v>8262</v>
      </c>
      <c r="C202" s="324">
        <v>45323</v>
      </c>
      <c r="D202" s="316">
        <v>2200117116</v>
      </c>
      <c r="E202" s="324">
        <v>45322</v>
      </c>
      <c r="F202" s="316">
        <v>1659.48</v>
      </c>
      <c r="G202" s="316" t="s">
        <v>663</v>
      </c>
      <c r="H202" s="316" t="s">
        <v>8591</v>
      </c>
      <c r="I202" s="334" t="s">
        <v>130</v>
      </c>
      <c r="J202" s="316">
        <v>30</v>
      </c>
      <c r="K202" s="324">
        <v>45352</v>
      </c>
      <c r="L202" s="324">
        <v>45329</v>
      </c>
      <c r="M202" s="316">
        <f t="shared" ref="M202:M234" si="15">F202</f>
        <v>1659.48</v>
      </c>
      <c r="N202" s="316" t="s">
        <v>3766</v>
      </c>
      <c r="O202" s="316">
        <v>75347</v>
      </c>
      <c r="P202" s="324">
        <v>45503</v>
      </c>
      <c r="Q202" s="316">
        <f t="shared" si="12"/>
        <v>1659.48</v>
      </c>
      <c r="R202" s="314">
        <f t="shared" si="14"/>
        <v>151</v>
      </c>
    </row>
    <row r="203" spans="1:18" x14ac:dyDescent="0.25">
      <c r="A203" s="332">
        <v>203</v>
      </c>
      <c r="B203" s="336" t="s">
        <v>13099</v>
      </c>
      <c r="C203" s="324">
        <v>45323</v>
      </c>
      <c r="D203" s="316">
        <v>22001117117</v>
      </c>
      <c r="E203" s="324">
        <v>45322</v>
      </c>
      <c r="F203" s="316">
        <v>4955.5200000000004</v>
      </c>
      <c r="G203" s="316" t="s">
        <v>663</v>
      </c>
      <c r="H203" s="316" t="s">
        <v>8591</v>
      </c>
      <c r="I203" s="334" t="s">
        <v>130</v>
      </c>
      <c r="J203" s="316">
        <v>30</v>
      </c>
      <c r="K203" s="324">
        <v>45352</v>
      </c>
      <c r="L203" s="324">
        <v>45329</v>
      </c>
      <c r="M203" s="316">
        <f t="shared" si="15"/>
        <v>4955.5200000000004</v>
      </c>
      <c r="N203" s="316" t="s">
        <v>3766</v>
      </c>
      <c r="O203" s="316">
        <v>75347</v>
      </c>
      <c r="P203" s="324">
        <v>45503</v>
      </c>
      <c r="Q203" s="316">
        <f t="shared" si="12"/>
        <v>4955.5200000000004</v>
      </c>
      <c r="R203" s="314">
        <f t="shared" si="14"/>
        <v>151</v>
      </c>
    </row>
    <row r="204" spans="1:18" x14ac:dyDescent="0.25">
      <c r="A204" s="332">
        <v>204</v>
      </c>
      <c r="B204" s="336" t="s">
        <v>13100</v>
      </c>
      <c r="C204" s="324">
        <v>45323</v>
      </c>
      <c r="D204" s="316">
        <v>10019549190</v>
      </c>
      <c r="E204" s="324">
        <v>45322</v>
      </c>
      <c r="F204" s="316">
        <v>80.05</v>
      </c>
      <c r="G204" s="316" t="s">
        <v>11183</v>
      </c>
      <c r="H204" s="316" t="s">
        <v>110</v>
      </c>
      <c r="I204" s="334" t="s">
        <v>130</v>
      </c>
      <c r="J204" s="316">
        <v>10</v>
      </c>
      <c r="K204" s="324">
        <v>45334</v>
      </c>
      <c r="L204" s="324">
        <v>45329</v>
      </c>
      <c r="M204" s="316">
        <f t="shared" si="15"/>
        <v>80.05</v>
      </c>
      <c r="N204" s="316" t="s">
        <v>27</v>
      </c>
      <c r="O204" s="316">
        <v>1187</v>
      </c>
      <c r="P204" s="324">
        <v>45358</v>
      </c>
      <c r="Q204" s="316">
        <f t="shared" si="12"/>
        <v>80.05</v>
      </c>
      <c r="R204" s="314">
        <f t="shared" si="14"/>
        <v>24</v>
      </c>
    </row>
    <row r="205" spans="1:18" x14ac:dyDescent="0.25">
      <c r="A205" s="332">
        <v>205</v>
      </c>
      <c r="B205" s="336" t="s">
        <v>13101</v>
      </c>
      <c r="C205" s="324">
        <v>45323</v>
      </c>
      <c r="D205" s="445">
        <v>110019549181</v>
      </c>
      <c r="E205" s="324">
        <v>45322</v>
      </c>
      <c r="F205" s="316">
        <v>4.38</v>
      </c>
      <c r="G205" s="316" t="s">
        <v>11183</v>
      </c>
      <c r="H205" s="316" t="s">
        <v>110</v>
      </c>
      <c r="I205" s="334" t="s">
        <v>130</v>
      </c>
      <c r="J205" s="316">
        <v>10</v>
      </c>
      <c r="K205" s="324">
        <v>45334</v>
      </c>
      <c r="L205" s="324">
        <v>45329</v>
      </c>
      <c r="M205" s="316">
        <f t="shared" si="15"/>
        <v>4.38</v>
      </c>
      <c r="N205" s="316" t="s">
        <v>27</v>
      </c>
      <c r="O205" s="316">
        <v>1189</v>
      </c>
      <c r="P205" s="324">
        <v>45355</v>
      </c>
      <c r="Q205" s="316">
        <f t="shared" si="12"/>
        <v>4.38</v>
      </c>
      <c r="R205" s="314">
        <f t="shared" si="14"/>
        <v>21</v>
      </c>
    </row>
    <row r="206" spans="1:18" x14ac:dyDescent="0.25">
      <c r="A206" s="332">
        <v>206</v>
      </c>
      <c r="B206" s="336" t="s">
        <v>13102</v>
      </c>
      <c r="C206" s="324">
        <v>45323</v>
      </c>
      <c r="D206" s="445">
        <v>110019549191</v>
      </c>
      <c r="E206" s="324">
        <v>45322</v>
      </c>
      <c r="F206" s="316">
        <v>59.82</v>
      </c>
      <c r="G206" s="316" t="s">
        <v>11183</v>
      </c>
      <c r="H206" s="316" t="s">
        <v>110</v>
      </c>
      <c r="I206" s="334" t="s">
        <v>130</v>
      </c>
      <c r="J206" s="316">
        <v>10</v>
      </c>
      <c r="K206" s="324">
        <v>45334</v>
      </c>
      <c r="L206" s="324">
        <v>45329</v>
      </c>
      <c r="M206" s="316">
        <f t="shared" si="15"/>
        <v>59.82</v>
      </c>
      <c r="N206" s="316" t="s">
        <v>27</v>
      </c>
      <c r="O206" s="316">
        <v>1188</v>
      </c>
      <c r="P206" s="324">
        <v>45355</v>
      </c>
      <c r="Q206" s="316">
        <f t="shared" si="12"/>
        <v>59.82</v>
      </c>
      <c r="R206" s="314">
        <f t="shared" si="14"/>
        <v>21</v>
      </c>
    </row>
    <row r="207" spans="1:18" x14ac:dyDescent="0.25">
      <c r="A207" s="332">
        <v>207</v>
      </c>
      <c r="B207" s="336" t="s">
        <v>13103</v>
      </c>
      <c r="C207" s="324">
        <v>45323</v>
      </c>
      <c r="D207" s="445">
        <v>110019549187</v>
      </c>
      <c r="E207" s="324">
        <v>45322</v>
      </c>
      <c r="F207" s="316">
        <v>93.33</v>
      </c>
      <c r="G207" s="316" t="s">
        <v>11183</v>
      </c>
      <c r="H207" s="316" t="s">
        <v>110</v>
      </c>
      <c r="I207" s="334" t="s">
        <v>130</v>
      </c>
      <c r="J207" s="316">
        <v>10</v>
      </c>
      <c r="K207" s="324">
        <v>45334</v>
      </c>
      <c r="L207" s="324">
        <v>45329</v>
      </c>
      <c r="M207" s="316">
        <f t="shared" si="15"/>
        <v>93.33</v>
      </c>
      <c r="N207" s="316" t="s">
        <v>27</v>
      </c>
      <c r="O207" s="316">
        <v>1186</v>
      </c>
      <c r="P207" s="324">
        <v>45355</v>
      </c>
      <c r="Q207" s="316">
        <f t="shared" si="12"/>
        <v>93.33</v>
      </c>
      <c r="R207" s="314">
        <f t="shared" si="14"/>
        <v>21</v>
      </c>
    </row>
    <row r="208" spans="1:18" x14ac:dyDescent="0.25">
      <c r="A208" s="332">
        <v>208</v>
      </c>
      <c r="B208" s="336" t="s">
        <v>13104</v>
      </c>
      <c r="C208" s="324">
        <v>45323</v>
      </c>
      <c r="D208" s="445">
        <v>110019549193</v>
      </c>
      <c r="E208" s="324">
        <v>45322</v>
      </c>
      <c r="F208" s="316">
        <v>93.46</v>
      </c>
      <c r="G208" s="316" t="s">
        <v>11183</v>
      </c>
      <c r="H208" s="316" t="s">
        <v>110</v>
      </c>
      <c r="I208" s="334" t="s">
        <v>130</v>
      </c>
      <c r="J208" s="316">
        <v>10</v>
      </c>
      <c r="K208" s="324">
        <v>45334</v>
      </c>
      <c r="L208" s="324">
        <v>45329</v>
      </c>
      <c r="M208" s="316">
        <f t="shared" si="15"/>
        <v>93.46</v>
      </c>
      <c r="N208" s="316" t="s">
        <v>27</v>
      </c>
      <c r="O208" s="316">
        <v>1188</v>
      </c>
      <c r="P208" s="324">
        <v>45355</v>
      </c>
      <c r="Q208" s="316">
        <f t="shared" si="12"/>
        <v>93.46</v>
      </c>
      <c r="R208" s="314">
        <f t="shared" si="14"/>
        <v>21</v>
      </c>
    </row>
    <row r="209" spans="1:18" x14ac:dyDescent="0.25">
      <c r="A209" s="332">
        <v>209</v>
      </c>
      <c r="B209" s="336" t="s">
        <v>8263</v>
      </c>
      <c r="C209" s="324">
        <v>45323</v>
      </c>
      <c r="D209" s="445">
        <v>110019549189</v>
      </c>
      <c r="E209" s="324">
        <v>45322</v>
      </c>
      <c r="F209" s="316">
        <v>7.74</v>
      </c>
      <c r="G209" s="316" t="s">
        <v>11183</v>
      </c>
      <c r="H209" s="316" t="s">
        <v>110</v>
      </c>
      <c r="I209" s="334" t="s">
        <v>130</v>
      </c>
      <c r="J209" s="316">
        <v>10</v>
      </c>
      <c r="K209" s="324">
        <v>45334</v>
      </c>
      <c r="L209" s="324">
        <v>45329</v>
      </c>
      <c r="M209" s="316">
        <f t="shared" si="15"/>
        <v>7.74</v>
      </c>
      <c r="N209" s="316" t="s">
        <v>27</v>
      </c>
      <c r="O209" s="316">
        <v>1187</v>
      </c>
      <c r="P209" s="324">
        <v>45358</v>
      </c>
      <c r="Q209" s="316">
        <f t="shared" si="12"/>
        <v>7.74</v>
      </c>
      <c r="R209" s="314">
        <f t="shared" si="14"/>
        <v>24</v>
      </c>
    </row>
    <row r="210" spans="1:18" x14ac:dyDescent="0.25">
      <c r="A210" s="332">
        <v>210</v>
      </c>
      <c r="B210" s="336" t="s">
        <v>8264</v>
      </c>
      <c r="C210" s="324">
        <v>45323</v>
      </c>
      <c r="D210" s="445">
        <v>2200117102</v>
      </c>
      <c r="E210" s="324">
        <v>45322</v>
      </c>
      <c r="F210" s="316">
        <v>735.64</v>
      </c>
      <c r="G210" s="316" t="s">
        <v>663</v>
      </c>
      <c r="H210" s="316" t="s">
        <v>212</v>
      </c>
      <c r="I210" s="334" t="s">
        <v>130</v>
      </c>
      <c r="J210" s="316">
        <v>30</v>
      </c>
      <c r="K210" s="324">
        <v>45352</v>
      </c>
      <c r="L210" s="324">
        <v>45329</v>
      </c>
      <c r="M210" s="316">
        <f t="shared" si="15"/>
        <v>735.64</v>
      </c>
      <c r="N210" s="316" t="s">
        <v>3766</v>
      </c>
      <c r="O210" s="316">
        <v>75347</v>
      </c>
      <c r="P210" s="324">
        <v>45503</v>
      </c>
      <c r="Q210" s="316">
        <f t="shared" si="12"/>
        <v>735.64</v>
      </c>
      <c r="R210" s="314">
        <f t="shared" si="14"/>
        <v>151</v>
      </c>
    </row>
    <row r="211" spans="1:18" x14ac:dyDescent="0.25">
      <c r="A211" s="332">
        <v>211</v>
      </c>
      <c r="B211" s="336" t="s">
        <v>13105</v>
      </c>
      <c r="C211" s="324">
        <v>45324</v>
      </c>
      <c r="D211" s="445">
        <v>110019549186</v>
      </c>
      <c r="E211" s="324">
        <v>45322</v>
      </c>
      <c r="F211" s="316">
        <v>7.6</v>
      </c>
      <c r="G211" s="316" t="s">
        <v>11183</v>
      </c>
      <c r="H211" s="316" t="s">
        <v>110</v>
      </c>
      <c r="I211" s="334" t="s">
        <v>130</v>
      </c>
      <c r="J211" s="316">
        <v>10</v>
      </c>
      <c r="K211" s="324">
        <v>45334</v>
      </c>
      <c r="L211" s="324">
        <v>45329</v>
      </c>
      <c r="M211" s="316">
        <f t="shared" si="15"/>
        <v>7.6</v>
      </c>
      <c r="N211" s="316" t="s">
        <v>27</v>
      </c>
      <c r="O211" s="316">
        <v>1186</v>
      </c>
      <c r="P211" s="324">
        <v>45355</v>
      </c>
      <c r="Q211" s="316">
        <f t="shared" si="12"/>
        <v>7.6</v>
      </c>
      <c r="R211" s="314">
        <f t="shared" si="14"/>
        <v>21</v>
      </c>
    </row>
    <row r="212" spans="1:18" x14ac:dyDescent="0.25">
      <c r="A212" s="332">
        <v>212</v>
      </c>
      <c r="B212" s="336" t="s">
        <v>11341</v>
      </c>
      <c r="C212" s="324">
        <v>45327</v>
      </c>
      <c r="D212" s="445">
        <v>202420063</v>
      </c>
      <c r="E212" s="324">
        <v>45323</v>
      </c>
      <c r="F212" s="316">
        <v>12759.18</v>
      </c>
      <c r="G212" s="316" t="s">
        <v>13107</v>
      </c>
      <c r="H212" s="316" t="s">
        <v>13108</v>
      </c>
      <c r="I212" s="334" t="s">
        <v>130</v>
      </c>
      <c r="J212" s="316">
        <v>30</v>
      </c>
      <c r="K212" s="324">
        <v>45356</v>
      </c>
      <c r="L212" s="324">
        <v>45334</v>
      </c>
      <c r="M212" s="316">
        <f t="shared" si="15"/>
        <v>12759.18</v>
      </c>
      <c r="N212" s="316" t="s">
        <v>27</v>
      </c>
      <c r="O212" s="316">
        <v>1375</v>
      </c>
      <c r="P212" s="324">
        <v>45426</v>
      </c>
      <c r="Q212" s="316">
        <f t="shared" si="12"/>
        <v>12759.18</v>
      </c>
      <c r="R212" s="314">
        <f t="shared" si="14"/>
        <v>70</v>
      </c>
    </row>
    <row r="213" spans="1:18" x14ac:dyDescent="0.25">
      <c r="A213" s="332">
        <v>213</v>
      </c>
      <c r="B213" s="336" t="s">
        <v>11342</v>
      </c>
      <c r="C213" s="324">
        <v>45327</v>
      </c>
      <c r="D213" s="445">
        <v>202420064</v>
      </c>
      <c r="E213" s="324">
        <v>45324</v>
      </c>
      <c r="F213" s="316">
        <v>80.37</v>
      </c>
      <c r="G213" s="316" t="s">
        <v>13107</v>
      </c>
      <c r="H213" s="316" t="s">
        <v>11404</v>
      </c>
      <c r="I213" s="334" t="s">
        <v>130</v>
      </c>
      <c r="J213" s="316">
        <v>30</v>
      </c>
      <c r="K213" s="324">
        <v>45356</v>
      </c>
      <c r="L213" s="324">
        <v>45335</v>
      </c>
      <c r="M213" s="316">
        <f t="shared" si="15"/>
        <v>80.37</v>
      </c>
      <c r="N213" s="316" t="s">
        <v>27</v>
      </c>
      <c r="O213" s="316">
        <v>1231</v>
      </c>
      <c r="P213" s="324">
        <v>45385</v>
      </c>
      <c r="Q213" s="316">
        <f t="shared" si="12"/>
        <v>80.37</v>
      </c>
      <c r="R213" s="314">
        <f t="shared" si="14"/>
        <v>29</v>
      </c>
    </row>
    <row r="214" spans="1:18" x14ac:dyDescent="0.25">
      <c r="A214" s="332">
        <v>214</v>
      </c>
      <c r="B214" s="336" t="s">
        <v>13106</v>
      </c>
      <c r="C214" s="324">
        <v>45327</v>
      </c>
      <c r="D214" s="445">
        <v>827</v>
      </c>
      <c r="E214" s="324">
        <v>45322</v>
      </c>
      <c r="F214" s="316">
        <v>138.22</v>
      </c>
      <c r="G214" s="316" t="s">
        <v>795</v>
      </c>
      <c r="H214" s="316" t="s">
        <v>12902</v>
      </c>
      <c r="I214" s="334" t="s">
        <v>130</v>
      </c>
      <c r="J214" s="316">
        <v>15</v>
      </c>
      <c r="K214" s="324">
        <v>45337</v>
      </c>
      <c r="L214" s="324">
        <v>45329</v>
      </c>
      <c r="M214" s="316">
        <f t="shared" si="15"/>
        <v>138.22</v>
      </c>
      <c r="N214" s="316" t="s">
        <v>27</v>
      </c>
      <c r="O214" s="316">
        <v>1170</v>
      </c>
      <c r="P214" s="324">
        <v>45337</v>
      </c>
      <c r="Q214" s="316">
        <f t="shared" si="12"/>
        <v>138.22</v>
      </c>
      <c r="R214" s="314">
        <f t="shared" si="14"/>
        <v>0</v>
      </c>
    </row>
    <row r="215" spans="1:18" x14ac:dyDescent="0.25">
      <c r="A215" s="332">
        <v>215</v>
      </c>
      <c r="B215" s="336" t="s">
        <v>11344</v>
      </c>
      <c r="C215" s="324">
        <v>45327</v>
      </c>
      <c r="D215" s="445">
        <v>110019549182</v>
      </c>
      <c r="E215" s="324">
        <v>45322</v>
      </c>
      <c r="F215" s="316">
        <v>93.59</v>
      </c>
      <c r="G215" s="316" t="s">
        <v>11183</v>
      </c>
      <c r="H215" s="316" t="s">
        <v>110</v>
      </c>
      <c r="I215" s="334" t="s">
        <v>130</v>
      </c>
      <c r="J215" s="316">
        <v>10</v>
      </c>
      <c r="K215" s="324">
        <v>45334</v>
      </c>
      <c r="L215" s="324">
        <v>45329</v>
      </c>
      <c r="M215" s="316">
        <f t="shared" si="15"/>
        <v>93.59</v>
      </c>
      <c r="N215" s="316" t="s">
        <v>27</v>
      </c>
      <c r="O215" s="316">
        <v>1189</v>
      </c>
      <c r="P215" s="324">
        <v>45355</v>
      </c>
      <c r="Q215" s="316">
        <f t="shared" si="12"/>
        <v>93.59</v>
      </c>
      <c r="R215" s="314">
        <f t="shared" si="14"/>
        <v>21</v>
      </c>
    </row>
    <row r="216" spans="1:18" x14ac:dyDescent="0.25">
      <c r="A216" s="332">
        <v>216</v>
      </c>
      <c r="B216" s="336" t="s">
        <v>9533</v>
      </c>
      <c r="C216" s="324">
        <v>45327</v>
      </c>
      <c r="D216" s="445">
        <v>110019549188</v>
      </c>
      <c r="E216" s="324">
        <v>45322</v>
      </c>
      <c r="F216" s="316">
        <v>1595.78</v>
      </c>
      <c r="G216" s="316" t="s">
        <v>11183</v>
      </c>
      <c r="H216" s="316" t="s">
        <v>110</v>
      </c>
      <c r="I216" s="334" t="s">
        <v>130</v>
      </c>
      <c r="J216" s="316">
        <v>10</v>
      </c>
      <c r="K216" s="324">
        <v>45334</v>
      </c>
      <c r="L216" s="324">
        <v>45329</v>
      </c>
      <c r="M216" s="316">
        <f t="shared" si="15"/>
        <v>1595.78</v>
      </c>
      <c r="N216" s="316" t="s">
        <v>27</v>
      </c>
      <c r="O216" s="316">
        <v>1187</v>
      </c>
      <c r="P216" s="324">
        <v>45358</v>
      </c>
      <c r="Q216" s="316">
        <f t="shared" si="12"/>
        <v>1595.78</v>
      </c>
      <c r="R216" s="314">
        <f t="shared" si="14"/>
        <v>24</v>
      </c>
    </row>
    <row r="217" spans="1:18" x14ac:dyDescent="0.25">
      <c r="A217" s="332">
        <v>217</v>
      </c>
      <c r="B217" s="336" t="s">
        <v>8943</v>
      </c>
      <c r="C217" s="324">
        <v>45327</v>
      </c>
      <c r="D217" s="445">
        <v>2250526</v>
      </c>
      <c r="E217" s="324">
        <v>45322</v>
      </c>
      <c r="F217" s="316">
        <v>528.21</v>
      </c>
      <c r="G217" s="316" t="s">
        <v>214</v>
      </c>
      <c r="H217" s="316" t="s">
        <v>2976</v>
      </c>
      <c r="I217" s="334" t="s">
        <v>130</v>
      </c>
      <c r="J217" s="316">
        <v>15</v>
      </c>
      <c r="K217" s="324">
        <v>45337</v>
      </c>
      <c r="L217" s="324">
        <v>45329</v>
      </c>
      <c r="M217" s="316">
        <f t="shared" si="15"/>
        <v>528.21</v>
      </c>
      <c r="N217" s="316" t="s">
        <v>27</v>
      </c>
      <c r="O217" s="316">
        <v>1171</v>
      </c>
      <c r="P217" s="324">
        <v>45337</v>
      </c>
      <c r="Q217" s="316">
        <f t="shared" si="12"/>
        <v>528.21</v>
      </c>
      <c r="R217" s="314">
        <f t="shared" si="14"/>
        <v>0</v>
      </c>
    </row>
    <row r="218" spans="1:18" x14ac:dyDescent="0.25">
      <c r="A218" s="332">
        <v>218</v>
      </c>
      <c r="B218" s="336" t="s">
        <v>8265</v>
      </c>
      <c r="C218" s="324">
        <v>45327</v>
      </c>
      <c r="D218" s="445">
        <v>2400061366</v>
      </c>
      <c r="E218" s="324">
        <v>45322</v>
      </c>
      <c r="F218" s="316">
        <v>5841.87</v>
      </c>
      <c r="G218" s="316" t="s">
        <v>663</v>
      </c>
      <c r="H218" s="316" t="s">
        <v>110</v>
      </c>
      <c r="I218" s="334" t="s">
        <v>130</v>
      </c>
      <c r="J218" s="316">
        <v>10</v>
      </c>
      <c r="K218" s="324">
        <v>45332</v>
      </c>
      <c r="L218" s="324">
        <v>45329</v>
      </c>
      <c r="M218" s="316">
        <f t="shared" si="15"/>
        <v>5841.87</v>
      </c>
      <c r="N218" s="316" t="s">
        <v>3766</v>
      </c>
      <c r="O218" s="316">
        <v>75347</v>
      </c>
      <c r="P218" s="324">
        <v>45503</v>
      </c>
      <c r="Q218" s="316">
        <f t="shared" si="12"/>
        <v>5841.87</v>
      </c>
      <c r="R218" s="314">
        <f t="shared" si="14"/>
        <v>171</v>
      </c>
    </row>
    <row r="219" spans="1:18" x14ac:dyDescent="0.25">
      <c r="A219" s="332">
        <v>219</v>
      </c>
      <c r="B219" s="336" t="s">
        <v>8266</v>
      </c>
      <c r="C219" s="324">
        <v>45327</v>
      </c>
      <c r="D219" s="445">
        <v>2400061365</v>
      </c>
      <c r="E219" s="324">
        <v>45322</v>
      </c>
      <c r="F219" s="316">
        <v>621.80999999999995</v>
      </c>
      <c r="G219" s="316" t="s">
        <v>663</v>
      </c>
      <c r="H219" s="316" t="s">
        <v>110</v>
      </c>
      <c r="I219" s="334" t="s">
        <v>130</v>
      </c>
      <c r="J219" s="316">
        <v>10</v>
      </c>
      <c r="K219" s="324">
        <v>45332</v>
      </c>
      <c r="L219" s="324">
        <v>45329</v>
      </c>
      <c r="M219" s="316">
        <f t="shared" si="15"/>
        <v>621.80999999999995</v>
      </c>
      <c r="N219" s="316" t="s">
        <v>3766</v>
      </c>
      <c r="O219" s="316">
        <v>75347</v>
      </c>
      <c r="P219" s="324">
        <v>45503</v>
      </c>
      <c r="Q219" s="316">
        <f t="shared" si="12"/>
        <v>621.80999999999995</v>
      </c>
      <c r="R219" s="314">
        <f t="shared" si="14"/>
        <v>171</v>
      </c>
    </row>
    <row r="220" spans="1:18" x14ac:dyDescent="0.25">
      <c r="A220" s="332">
        <v>220</v>
      </c>
      <c r="B220" s="336" t="s">
        <v>8267</v>
      </c>
      <c r="C220" s="324">
        <v>45327</v>
      </c>
      <c r="D220" s="445">
        <v>2400061364</v>
      </c>
      <c r="E220" s="324">
        <v>45322</v>
      </c>
      <c r="F220" s="316">
        <v>355.32</v>
      </c>
      <c r="G220" s="316" t="s">
        <v>663</v>
      </c>
      <c r="H220" s="316" t="s">
        <v>110</v>
      </c>
      <c r="I220" s="334" t="s">
        <v>130</v>
      </c>
      <c r="J220" s="316">
        <v>10</v>
      </c>
      <c r="K220" s="324">
        <v>45332</v>
      </c>
      <c r="L220" s="324">
        <v>45329</v>
      </c>
      <c r="M220" s="316">
        <f t="shared" si="15"/>
        <v>355.32</v>
      </c>
      <c r="N220" s="316" t="s">
        <v>3766</v>
      </c>
      <c r="O220" s="316">
        <v>75347</v>
      </c>
      <c r="P220" s="324">
        <v>45503</v>
      </c>
      <c r="Q220" s="316">
        <f t="shared" si="12"/>
        <v>355.32</v>
      </c>
      <c r="R220" s="314">
        <f t="shared" si="14"/>
        <v>171</v>
      </c>
    </row>
    <row r="221" spans="1:18" x14ac:dyDescent="0.25">
      <c r="A221" s="332">
        <v>221</v>
      </c>
      <c r="B221" s="336" t="s">
        <v>8268</v>
      </c>
      <c r="C221" s="324">
        <v>45327</v>
      </c>
      <c r="D221" s="445">
        <v>2400061414</v>
      </c>
      <c r="E221" s="324">
        <v>45322</v>
      </c>
      <c r="F221" s="316">
        <v>36.58</v>
      </c>
      <c r="G221" s="316" t="s">
        <v>663</v>
      </c>
      <c r="H221" s="316" t="s">
        <v>110</v>
      </c>
      <c r="I221" s="334" t="s">
        <v>130</v>
      </c>
      <c r="J221" s="316">
        <v>10</v>
      </c>
      <c r="K221" s="324">
        <v>45332</v>
      </c>
      <c r="L221" s="324">
        <v>45329</v>
      </c>
      <c r="M221" s="316">
        <f t="shared" si="15"/>
        <v>36.58</v>
      </c>
      <c r="N221" s="316" t="s">
        <v>3766</v>
      </c>
      <c r="O221" s="316">
        <v>75347</v>
      </c>
      <c r="P221" s="324">
        <v>45503</v>
      </c>
      <c r="Q221" s="316">
        <f t="shared" si="12"/>
        <v>36.58</v>
      </c>
      <c r="R221" s="314">
        <f t="shared" si="14"/>
        <v>171</v>
      </c>
    </row>
    <row r="222" spans="1:18" x14ac:dyDescent="0.25">
      <c r="A222" s="332">
        <v>222</v>
      </c>
      <c r="B222" s="336" t="s">
        <v>8269</v>
      </c>
      <c r="C222" s="324">
        <v>45327</v>
      </c>
      <c r="D222" s="316">
        <v>2400061420</v>
      </c>
      <c r="E222" s="324">
        <v>45322</v>
      </c>
      <c r="F222" s="316">
        <v>205.87</v>
      </c>
      <c r="G222" s="316" t="s">
        <v>663</v>
      </c>
      <c r="H222" s="316" t="s">
        <v>110</v>
      </c>
      <c r="I222" s="334" t="s">
        <v>130</v>
      </c>
      <c r="J222" s="316">
        <v>10</v>
      </c>
      <c r="K222" s="324">
        <v>45332</v>
      </c>
      <c r="L222" s="324">
        <v>45329</v>
      </c>
      <c r="M222" s="316">
        <f t="shared" si="15"/>
        <v>205.87</v>
      </c>
      <c r="N222" s="316" t="s">
        <v>3766</v>
      </c>
      <c r="O222" s="316">
        <v>75347</v>
      </c>
      <c r="P222" s="324">
        <v>45503</v>
      </c>
      <c r="Q222" s="316">
        <f t="shared" si="12"/>
        <v>205.87</v>
      </c>
      <c r="R222" s="314">
        <f t="shared" si="14"/>
        <v>171</v>
      </c>
    </row>
    <row r="223" spans="1:18" x14ac:dyDescent="0.25">
      <c r="A223" s="332">
        <v>223</v>
      </c>
      <c r="B223" s="336" t="s">
        <v>9536</v>
      </c>
      <c r="C223" s="324">
        <v>45327</v>
      </c>
      <c r="D223" s="316">
        <v>2400061421</v>
      </c>
      <c r="E223" s="324">
        <v>45322</v>
      </c>
      <c r="F223" s="316">
        <v>70.02</v>
      </c>
      <c r="G223" s="316" t="s">
        <v>663</v>
      </c>
      <c r="H223" s="316" t="s">
        <v>110</v>
      </c>
      <c r="I223" s="334" t="s">
        <v>130</v>
      </c>
      <c r="J223" s="316">
        <v>10</v>
      </c>
      <c r="K223" s="324">
        <v>45332</v>
      </c>
      <c r="L223" s="324">
        <v>45329</v>
      </c>
      <c r="M223" s="316">
        <f t="shared" si="15"/>
        <v>70.02</v>
      </c>
      <c r="N223" s="316" t="s">
        <v>3766</v>
      </c>
      <c r="O223" s="316">
        <v>75347</v>
      </c>
      <c r="P223" s="324">
        <v>45503</v>
      </c>
      <c r="Q223" s="316">
        <f t="shared" si="12"/>
        <v>70.02</v>
      </c>
      <c r="R223" s="314">
        <f t="shared" si="14"/>
        <v>171</v>
      </c>
    </row>
    <row r="224" spans="1:18" x14ac:dyDescent="0.25">
      <c r="A224" s="332">
        <v>224</v>
      </c>
      <c r="B224" s="336" t="s">
        <v>9537</v>
      </c>
      <c r="C224" s="324">
        <v>45327</v>
      </c>
      <c r="D224" s="316">
        <v>2400061422</v>
      </c>
      <c r="E224" s="324">
        <v>45322</v>
      </c>
      <c r="F224" s="316">
        <v>204.82</v>
      </c>
      <c r="G224" s="316" t="s">
        <v>663</v>
      </c>
      <c r="H224" s="316" t="s">
        <v>110</v>
      </c>
      <c r="I224" s="334" t="s">
        <v>130</v>
      </c>
      <c r="J224" s="316">
        <v>10</v>
      </c>
      <c r="K224" s="324">
        <v>45332</v>
      </c>
      <c r="L224" s="324">
        <v>45329</v>
      </c>
      <c r="M224" s="316">
        <f t="shared" si="15"/>
        <v>204.82</v>
      </c>
      <c r="N224" s="316" t="s">
        <v>3766</v>
      </c>
      <c r="O224" s="316">
        <v>75347</v>
      </c>
      <c r="P224" s="324">
        <v>45503</v>
      </c>
      <c r="Q224" s="316">
        <f t="shared" si="12"/>
        <v>204.82</v>
      </c>
      <c r="R224" s="314">
        <f t="shared" si="14"/>
        <v>171</v>
      </c>
    </row>
    <row r="225" spans="1:18" x14ac:dyDescent="0.25">
      <c r="A225" s="332">
        <v>225</v>
      </c>
      <c r="B225" s="336" t="s">
        <v>9538</v>
      </c>
      <c r="C225" s="324">
        <v>45327</v>
      </c>
      <c r="D225" s="316">
        <v>2400061423</v>
      </c>
      <c r="E225" s="324">
        <v>45322</v>
      </c>
      <c r="F225" s="316">
        <v>50.16</v>
      </c>
      <c r="G225" s="316" t="s">
        <v>663</v>
      </c>
      <c r="H225" s="316" t="s">
        <v>110</v>
      </c>
      <c r="I225" s="334" t="s">
        <v>130</v>
      </c>
      <c r="J225" s="316">
        <v>10</v>
      </c>
      <c r="K225" s="324">
        <v>45332</v>
      </c>
      <c r="L225" s="324">
        <v>45329</v>
      </c>
      <c r="M225" s="316">
        <f t="shared" si="15"/>
        <v>50.16</v>
      </c>
      <c r="N225" s="316" t="s">
        <v>3766</v>
      </c>
      <c r="O225" s="316">
        <v>75347</v>
      </c>
      <c r="P225" s="324">
        <v>45503</v>
      </c>
      <c r="Q225" s="316">
        <f t="shared" si="12"/>
        <v>50.16</v>
      </c>
      <c r="R225" s="314">
        <f t="shared" si="14"/>
        <v>171</v>
      </c>
    </row>
    <row r="226" spans="1:18" x14ac:dyDescent="0.25">
      <c r="A226" s="332">
        <v>226</v>
      </c>
      <c r="B226" s="336" t="s">
        <v>9539</v>
      </c>
      <c r="C226" s="324">
        <v>45327</v>
      </c>
      <c r="D226" s="316">
        <v>2400061417</v>
      </c>
      <c r="E226" s="324">
        <v>45322</v>
      </c>
      <c r="F226" s="316">
        <v>635.4</v>
      </c>
      <c r="G226" s="316" t="s">
        <v>663</v>
      </c>
      <c r="H226" s="316" t="s">
        <v>110</v>
      </c>
      <c r="I226" s="334" t="s">
        <v>130</v>
      </c>
      <c r="J226" s="316">
        <v>10</v>
      </c>
      <c r="K226" s="324">
        <v>45332</v>
      </c>
      <c r="L226" s="324">
        <v>45329</v>
      </c>
      <c r="M226" s="316">
        <f t="shared" si="15"/>
        <v>635.4</v>
      </c>
      <c r="N226" s="316" t="s">
        <v>3766</v>
      </c>
      <c r="O226" s="316">
        <v>75347</v>
      </c>
      <c r="P226" s="324">
        <v>45503</v>
      </c>
      <c r="Q226" s="316">
        <f t="shared" si="12"/>
        <v>635.4</v>
      </c>
      <c r="R226" s="314">
        <f t="shared" si="14"/>
        <v>171</v>
      </c>
    </row>
    <row r="227" spans="1:18" x14ac:dyDescent="0.25">
      <c r="A227" s="332">
        <v>227</v>
      </c>
      <c r="B227" s="336" t="s">
        <v>9540</v>
      </c>
      <c r="C227" s="324">
        <v>45327</v>
      </c>
      <c r="D227" s="316">
        <v>2400061454</v>
      </c>
      <c r="E227" s="324">
        <v>45322</v>
      </c>
      <c r="F227" s="316">
        <v>1620.89</v>
      </c>
      <c r="G227" s="316" t="s">
        <v>663</v>
      </c>
      <c r="H227" s="316" t="s">
        <v>110</v>
      </c>
      <c r="I227" s="334" t="s">
        <v>130</v>
      </c>
      <c r="J227" s="316">
        <v>10</v>
      </c>
      <c r="K227" s="324">
        <v>45332</v>
      </c>
      <c r="L227" s="324">
        <v>45329</v>
      </c>
      <c r="M227" s="316">
        <f t="shared" si="15"/>
        <v>1620.89</v>
      </c>
      <c r="N227" s="316" t="s">
        <v>3766</v>
      </c>
      <c r="O227" s="316">
        <v>75347</v>
      </c>
      <c r="P227" s="324">
        <v>45503</v>
      </c>
      <c r="Q227" s="316">
        <f t="shared" si="12"/>
        <v>1620.89</v>
      </c>
      <c r="R227" s="314">
        <f t="shared" si="14"/>
        <v>171</v>
      </c>
    </row>
    <row r="228" spans="1:18" x14ac:dyDescent="0.25">
      <c r="A228" s="332">
        <v>228</v>
      </c>
      <c r="B228" s="336" t="s">
        <v>9541</v>
      </c>
      <c r="C228" s="324">
        <v>45327</v>
      </c>
      <c r="D228" s="316">
        <v>2400061460</v>
      </c>
      <c r="E228" s="324">
        <v>45322</v>
      </c>
      <c r="F228" s="316">
        <v>24203.54</v>
      </c>
      <c r="G228" s="316" t="s">
        <v>663</v>
      </c>
      <c r="H228" s="316" t="s">
        <v>110</v>
      </c>
      <c r="I228" s="334" t="s">
        <v>130</v>
      </c>
      <c r="J228" s="316">
        <v>10</v>
      </c>
      <c r="K228" s="324">
        <v>45332</v>
      </c>
      <c r="L228" s="324">
        <v>45329</v>
      </c>
      <c r="M228" s="316">
        <f t="shared" si="15"/>
        <v>24203.54</v>
      </c>
      <c r="N228" s="316" t="s">
        <v>3766</v>
      </c>
      <c r="O228" s="316">
        <v>75347</v>
      </c>
      <c r="P228" s="324">
        <v>45503</v>
      </c>
      <c r="Q228" s="316">
        <f t="shared" si="12"/>
        <v>24203.54</v>
      </c>
      <c r="R228" s="314">
        <f t="shared" si="14"/>
        <v>171</v>
      </c>
    </row>
    <row r="229" spans="1:18" x14ac:dyDescent="0.25">
      <c r="A229" s="332">
        <v>229</v>
      </c>
      <c r="B229" s="336" t="s">
        <v>8288</v>
      </c>
      <c r="C229" s="324">
        <v>45327</v>
      </c>
      <c r="D229" s="316">
        <v>2400061457</v>
      </c>
      <c r="E229" s="324">
        <v>45322</v>
      </c>
      <c r="F229" s="316">
        <v>4271.1499999999996</v>
      </c>
      <c r="G229" s="316" t="s">
        <v>663</v>
      </c>
      <c r="H229" s="316" t="s">
        <v>110</v>
      </c>
      <c r="I229" s="334" t="s">
        <v>130</v>
      </c>
      <c r="J229" s="316">
        <v>10</v>
      </c>
      <c r="K229" s="324">
        <v>45332</v>
      </c>
      <c r="L229" s="324">
        <v>45329</v>
      </c>
      <c r="M229" s="316">
        <f t="shared" si="15"/>
        <v>4271.1499999999996</v>
      </c>
      <c r="N229" s="316" t="s">
        <v>3766</v>
      </c>
      <c r="O229" s="316">
        <v>75347</v>
      </c>
      <c r="P229" s="324">
        <v>45503</v>
      </c>
      <c r="Q229" s="316">
        <f t="shared" si="12"/>
        <v>4271.1499999999996</v>
      </c>
      <c r="R229" s="314">
        <f t="shared" si="14"/>
        <v>171</v>
      </c>
    </row>
    <row r="230" spans="1:18" x14ac:dyDescent="0.25">
      <c r="A230" s="332">
        <v>230</v>
      </c>
      <c r="B230" s="336" t="s">
        <v>8270</v>
      </c>
      <c r="C230" s="324">
        <v>45327</v>
      </c>
      <c r="D230" s="316">
        <v>2400061462</v>
      </c>
      <c r="E230" s="324">
        <v>45322</v>
      </c>
      <c r="F230" s="316">
        <v>10365.94</v>
      </c>
      <c r="G230" s="316" t="s">
        <v>663</v>
      </c>
      <c r="H230" s="316" t="s">
        <v>110</v>
      </c>
      <c r="I230" s="334" t="s">
        <v>130</v>
      </c>
      <c r="J230" s="316">
        <v>10</v>
      </c>
      <c r="K230" s="324">
        <v>45332</v>
      </c>
      <c r="L230" s="324">
        <v>45329</v>
      </c>
      <c r="M230" s="316">
        <f t="shared" si="15"/>
        <v>10365.94</v>
      </c>
      <c r="N230" s="316" t="s">
        <v>3766</v>
      </c>
      <c r="O230" s="316">
        <v>75347</v>
      </c>
      <c r="P230" s="324">
        <v>45503</v>
      </c>
      <c r="Q230" s="316">
        <f t="shared" si="12"/>
        <v>10365.94</v>
      </c>
      <c r="R230" s="314">
        <f t="shared" si="14"/>
        <v>171</v>
      </c>
    </row>
    <row r="231" spans="1:18" x14ac:dyDescent="0.25">
      <c r="A231" s="332">
        <v>231</v>
      </c>
      <c r="B231" s="336" t="s">
        <v>11347</v>
      </c>
      <c r="C231" s="324">
        <v>45328</v>
      </c>
      <c r="D231" s="316">
        <v>209598</v>
      </c>
      <c r="E231" s="324">
        <v>45327</v>
      </c>
      <c r="F231" s="316">
        <v>836.19</v>
      </c>
      <c r="G231" s="316" t="s">
        <v>12900</v>
      </c>
      <c r="H231" s="316" t="s">
        <v>11872</v>
      </c>
      <c r="I231" s="334" t="s">
        <v>130</v>
      </c>
      <c r="J231" s="316">
        <v>60</v>
      </c>
      <c r="K231" s="324">
        <v>45386</v>
      </c>
      <c r="L231" s="324">
        <v>45337</v>
      </c>
      <c r="M231" s="316">
        <f t="shared" si="15"/>
        <v>836.19</v>
      </c>
      <c r="N231" s="316" t="s">
        <v>27</v>
      </c>
      <c r="O231" s="316">
        <v>1250</v>
      </c>
      <c r="P231" s="324">
        <v>45404</v>
      </c>
      <c r="Q231" s="316">
        <f t="shared" si="12"/>
        <v>836.19</v>
      </c>
      <c r="R231" s="314">
        <f t="shared" si="14"/>
        <v>18</v>
      </c>
    </row>
    <row r="232" spans="1:18" x14ac:dyDescent="0.25">
      <c r="A232" s="332">
        <v>232</v>
      </c>
      <c r="B232" s="336" t="s">
        <v>11349</v>
      </c>
      <c r="C232" s="324">
        <v>45328</v>
      </c>
      <c r="D232" s="316">
        <v>11133</v>
      </c>
      <c r="E232" s="324">
        <v>45327</v>
      </c>
      <c r="F232" s="316">
        <v>22559.72</v>
      </c>
      <c r="G232" s="316" t="s">
        <v>13109</v>
      </c>
      <c r="H232" s="316" t="s">
        <v>13110</v>
      </c>
      <c r="I232" s="334" t="s">
        <v>130</v>
      </c>
      <c r="J232" s="316">
        <v>30</v>
      </c>
      <c r="K232" s="324">
        <v>45356</v>
      </c>
      <c r="L232" s="324">
        <v>45330</v>
      </c>
      <c r="M232" s="316">
        <f t="shared" si="15"/>
        <v>22559.72</v>
      </c>
      <c r="N232" s="316" t="s">
        <v>27</v>
      </c>
      <c r="O232" s="316">
        <v>1165</v>
      </c>
      <c r="P232" s="324">
        <v>45380</v>
      </c>
      <c r="Q232" s="316">
        <f t="shared" si="12"/>
        <v>22559.72</v>
      </c>
      <c r="R232" s="314">
        <f t="shared" si="14"/>
        <v>24</v>
      </c>
    </row>
    <row r="233" spans="1:18" x14ac:dyDescent="0.25">
      <c r="A233" s="332">
        <v>233</v>
      </c>
      <c r="B233" s="336" t="s">
        <v>8280</v>
      </c>
      <c r="C233" s="324">
        <v>45329</v>
      </c>
      <c r="D233" s="316">
        <v>35988</v>
      </c>
      <c r="E233" s="324">
        <v>45322</v>
      </c>
      <c r="F233" s="316">
        <v>16599.39</v>
      </c>
      <c r="G233" s="316" t="s">
        <v>12421</v>
      </c>
      <c r="H233" s="316" t="s">
        <v>9068</v>
      </c>
      <c r="I233" s="334" t="s">
        <v>130</v>
      </c>
      <c r="J233" s="316">
        <v>30</v>
      </c>
      <c r="K233" s="324">
        <v>45358</v>
      </c>
      <c r="L233" s="324">
        <v>45337</v>
      </c>
      <c r="M233" s="316">
        <f t="shared" si="15"/>
        <v>16599.39</v>
      </c>
      <c r="N233" s="316" t="s">
        <v>27</v>
      </c>
      <c r="O233" s="316">
        <v>1260</v>
      </c>
      <c r="P233" s="324">
        <v>45411</v>
      </c>
      <c r="Q233" s="316">
        <f t="shared" si="12"/>
        <v>16599.39</v>
      </c>
      <c r="R233" s="314">
        <f t="shared" si="14"/>
        <v>53</v>
      </c>
    </row>
    <row r="234" spans="1:18" x14ac:dyDescent="0.25">
      <c r="A234" s="332">
        <v>235</v>
      </c>
      <c r="B234" s="336" t="s">
        <v>8282</v>
      </c>
      <c r="C234" s="324">
        <v>45329</v>
      </c>
      <c r="D234" s="316">
        <v>3113</v>
      </c>
      <c r="E234" s="324">
        <v>45327</v>
      </c>
      <c r="F234" s="316">
        <v>981.75</v>
      </c>
      <c r="G234" s="316" t="s">
        <v>11431</v>
      </c>
      <c r="H234" s="316" t="s">
        <v>2175</v>
      </c>
      <c r="I234" s="334" t="s">
        <v>130</v>
      </c>
      <c r="J234" s="316">
        <v>60</v>
      </c>
      <c r="K234" s="324">
        <v>45387</v>
      </c>
      <c r="L234" s="324">
        <v>45337</v>
      </c>
      <c r="M234" s="316">
        <f t="shared" si="15"/>
        <v>981.75</v>
      </c>
      <c r="N234" s="316" t="s">
        <v>27</v>
      </c>
      <c r="O234" s="316">
        <v>1249</v>
      </c>
      <c r="P234" s="324">
        <v>45404</v>
      </c>
      <c r="Q234" s="316">
        <f t="shared" si="12"/>
        <v>981.75</v>
      </c>
      <c r="R234" s="314">
        <f t="shared" si="14"/>
        <v>17</v>
      </c>
    </row>
    <row r="235" spans="1:18" x14ac:dyDescent="0.25">
      <c r="A235" s="332">
        <v>236</v>
      </c>
      <c r="B235" s="336" t="s">
        <v>8285</v>
      </c>
      <c r="C235" s="324">
        <v>45329</v>
      </c>
      <c r="D235" s="316">
        <v>1047</v>
      </c>
      <c r="E235" s="324">
        <v>45328</v>
      </c>
      <c r="F235" s="316">
        <v>9</v>
      </c>
      <c r="G235" s="316" t="s">
        <v>13113</v>
      </c>
      <c r="H235" s="316" t="s">
        <v>13116</v>
      </c>
      <c r="I235" s="334" t="s">
        <v>130</v>
      </c>
      <c r="J235" s="316">
        <v>0</v>
      </c>
      <c r="K235" s="324">
        <v>45328</v>
      </c>
      <c r="L235" s="324">
        <v>45328</v>
      </c>
      <c r="M235" s="316">
        <v>9</v>
      </c>
      <c r="N235" s="316" t="s">
        <v>108</v>
      </c>
      <c r="O235" s="445">
        <v>1047</v>
      </c>
      <c r="P235" s="324">
        <v>45328</v>
      </c>
      <c r="Q235" s="316">
        <f t="shared" si="12"/>
        <v>9</v>
      </c>
      <c r="R235" s="314">
        <f t="shared" si="14"/>
        <v>0</v>
      </c>
    </row>
    <row r="236" spans="1:18" x14ac:dyDescent="0.25">
      <c r="A236" s="332">
        <v>237</v>
      </c>
      <c r="B236" s="336" t="s">
        <v>8286</v>
      </c>
      <c r="C236" s="324">
        <v>45329</v>
      </c>
      <c r="D236" s="316">
        <v>1046</v>
      </c>
      <c r="E236" s="324">
        <v>45328</v>
      </c>
      <c r="F236" s="316">
        <v>9</v>
      </c>
      <c r="G236" s="316" t="s">
        <v>13114</v>
      </c>
      <c r="H236" s="316" t="s">
        <v>13116</v>
      </c>
      <c r="I236" s="334" t="s">
        <v>130</v>
      </c>
      <c r="J236" s="316">
        <v>0</v>
      </c>
      <c r="K236" s="324">
        <v>45328</v>
      </c>
      <c r="L236" s="324">
        <v>45328</v>
      </c>
      <c r="M236" s="316">
        <f t="shared" ref="M236:M247" si="16">F236</f>
        <v>9</v>
      </c>
      <c r="N236" s="316" t="s">
        <v>108</v>
      </c>
      <c r="O236" s="316">
        <v>1046</v>
      </c>
      <c r="P236" s="324">
        <v>45328</v>
      </c>
      <c r="Q236" s="316">
        <f t="shared" si="12"/>
        <v>9</v>
      </c>
      <c r="R236" s="314">
        <f t="shared" si="14"/>
        <v>0</v>
      </c>
    </row>
    <row r="237" spans="1:18" x14ac:dyDescent="0.25">
      <c r="A237" s="332">
        <v>238</v>
      </c>
      <c r="B237" s="336" t="s">
        <v>11351</v>
      </c>
      <c r="C237" s="324">
        <v>45329</v>
      </c>
      <c r="D237" s="316">
        <v>1497883</v>
      </c>
      <c r="E237" s="324">
        <v>45329</v>
      </c>
      <c r="F237" s="316">
        <v>3676.02</v>
      </c>
      <c r="G237" s="316" t="s">
        <v>611</v>
      </c>
      <c r="H237" s="316" t="s">
        <v>12902</v>
      </c>
      <c r="I237" s="334" t="s">
        <v>130</v>
      </c>
      <c r="J237" s="316">
        <v>30</v>
      </c>
      <c r="K237" s="324">
        <v>45359</v>
      </c>
      <c r="L237" s="324">
        <v>45334</v>
      </c>
      <c r="M237" s="316">
        <f t="shared" si="16"/>
        <v>3676.02</v>
      </c>
      <c r="N237" s="316" t="s">
        <v>27</v>
      </c>
      <c r="O237" s="316">
        <v>1180</v>
      </c>
      <c r="P237" s="324">
        <v>45348</v>
      </c>
      <c r="Q237" s="316">
        <f t="shared" si="12"/>
        <v>3676.02</v>
      </c>
      <c r="R237" s="314">
        <f t="shared" si="14"/>
        <v>-11</v>
      </c>
    </row>
    <row r="238" spans="1:18" x14ac:dyDescent="0.25">
      <c r="A238" s="332">
        <v>239</v>
      </c>
      <c r="B238" s="336" t="s">
        <v>13111</v>
      </c>
      <c r="C238" s="324">
        <v>45329</v>
      </c>
      <c r="D238" s="316">
        <v>6856</v>
      </c>
      <c r="E238" s="324">
        <v>45329</v>
      </c>
      <c r="F238" s="316">
        <v>522.14</v>
      </c>
      <c r="G238" s="316" t="s">
        <v>11980</v>
      </c>
      <c r="H238" s="316" t="s">
        <v>13117</v>
      </c>
      <c r="I238" s="334" t="s">
        <v>130</v>
      </c>
      <c r="J238" s="316">
        <v>0</v>
      </c>
      <c r="K238" s="324">
        <v>45327</v>
      </c>
      <c r="L238" s="324">
        <v>45334</v>
      </c>
      <c r="M238" s="316">
        <f t="shared" si="16"/>
        <v>522.14</v>
      </c>
      <c r="N238" s="316" t="s">
        <v>27</v>
      </c>
      <c r="O238" s="316">
        <v>1152</v>
      </c>
      <c r="P238" s="324">
        <v>45327</v>
      </c>
      <c r="Q238" s="316">
        <f t="shared" si="12"/>
        <v>522.14</v>
      </c>
      <c r="R238" s="314">
        <f t="shared" si="14"/>
        <v>0</v>
      </c>
    </row>
    <row r="239" spans="1:18" x14ac:dyDescent="0.25">
      <c r="A239" s="332">
        <v>240</v>
      </c>
      <c r="B239" s="336" t="s">
        <v>3327</v>
      </c>
      <c r="C239" s="324">
        <v>45329</v>
      </c>
      <c r="D239" s="316">
        <v>6855</v>
      </c>
      <c r="E239" s="324">
        <v>45329</v>
      </c>
      <c r="F239" s="316">
        <v>1740.8</v>
      </c>
      <c r="G239" s="316" t="s">
        <v>11980</v>
      </c>
      <c r="H239" s="316" t="s">
        <v>13117</v>
      </c>
      <c r="I239" s="334" t="s">
        <v>130</v>
      </c>
      <c r="J239" s="316">
        <v>0</v>
      </c>
      <c r="K239" s="324">
        <v>45327</v>
      </c>
      <c r="L239" s="324">
        <v>45334</v>
      </c>
      <c r="M239" s="316">
        <f t="shared" si="16"/>
        <v>1740.8</v>
      </c>
      <c r="N239" s="316" t="s">
        <v>27</v>
      </c>
      <c r="O239" s="316">
        <v>1152</v>
      </c>
      <c r="P239" s="324">
        <v>45327</v>
      </c>
      <c r="Q239" s="316">
        <f t="shared" si="12"/>
        <v>1740.8</v>
      </c>
      <c r="R239" s="314">
        <f t="shared" si="14"/>
        <v>0</v>
      </c>
    </row>
    <row r="240" spans="1:18" x14ac:dyDescent="0.25">
      <c r="A240" s="332">
        <v>241</v>
      </c>
      <c r="B240" s="336" t="s">
        <v>8944</v>
      </c>
      <c r="C240" s="324">
        <v>45329</v>
      </c>
      <c r="D240" s="316">
        <v>6858</v>
      </c>
      <c r="E240" s="324">
        <v>45329</v>
      </c>
      <c r="F240" s="316">
        <v>522.14</v>
      </c>
      <c r="G240" s="316" t="s">
        <v>11980</v>
      </c>
      <c r="H240" s="316" t="s">
        <v>13117</v>
      </c>
      <c r="I240" s="334" t="s">
        <v>130</v>
      </c>
      <c r="J240" s="316">
        <v>0</v>
      </c>
      <c r="K240" s="324">
        <v>45327</v>
      </c>
      <c r="L240" s="324">
        <v>45334</v>
      </c>
      <c r="M240" s="316">
        <f t="shared" si="16"/>
        <v>522.14</v>
      </c>
      <c r="N240" s="316" t="s">
        <v>27</v>
      </c>
      <c r="O240" s="316">
        <v>1152</v>
      </c>
      <c r="P240" s="324">
        <v>45327</v>
      </c>
      <c r="Q240" s="316">
        <f t="shared" si="12"/>
        <v>522.14</v>
      </c>
      <c r="R240" s="314">
        <f t="shared" si="14"/>
        <v>0</v>
      </c>
    </row>
    <row r="241" spans="1:18" x14ac:dyDescent="0.25">
      <c r="A241" s="332">
        <v>242</v>
      </c>
      <c r="B241" s="336" t="s">
        <v>8945</v>
      </c>
      <c r="C241" s="324">
        <v>45329</v>
      </c>
      <c r="D241" s="316">
        <v>6857</v>
      </c>
      <c r="E241" s="324">
        <v>45329</v>
      </c>
      <c r="F241" s="316">
        <v>522.14</v>
      </c>
      <c r="G241" s="316" t="s">
        <v>11980</v>
      </c>
      <c r="H241" s="316" t="s">
        <v>13117</v>
      </c>
      <c r="I241" s="334" t="s">
        <v>130</v>
      </c>
      <c r="J241" s="316">
        <v>0</v>
      </c>
      <c r="K241" s="324">
        <v>45327</v>
      </c>
      <c r="L241" s="324">
        <v>45334</v>
      </c>
      <c r="M241" s="316">
        <f t="shared" si="16"/>
        <v>522.14</v>
      </c>
      <c r="N241" s="316" t="s">
        <v>27</v>
      </c>
      <c r="O241" s="316">
        <v>1152</v>
      </c>
      <c r="P241" s="324">
        <v>45327</v>
      </c>
      <c r="Q241" s="316">
        <f t="shared" si="12"/>
        <v>522.14</v>
      </c>
      <c r="R241" s="314">
        <f t="shared" si="14"/>
        <v>0</v>
      </c>
    </row>
    <row r="242" spans="1:18" x14ac:dyDescent="0.25">
      <c r="A242" s="332">
        <v>243</v>
      </c>
      <c r="B242" s="336" t="s">
        <v>11356</v>
      </c>
      <c r="C242" s="324">
        <v>45329</v>
      </c>
      <c r="D242" s="316">
        <v>5365165</v>
      </c>
      <c r="E242" s="324">
        <v>45329</v>
      </c>
      <c r="F242" s="316">
        <v>228.21</v>
      </c>
      <c r="G242" s="316" t="s">
        <v>263</v>
      </c>
      <c r="H242" s="316" t="s">
        <v>771</v>
      </c>
      <c r="I242" s="334" t="s">
        <v>130</v>
      </c>
      <c r="J242" s="316">
        <v>15</v>
      </c>
      <c r="K242" s="324">
        <v>45344</v>
      </c>
      <c r="L242" s="324">
        <v>45334</v>
      </c>
      <c r="M242" s="316">
        <f t="shared" si="16"/>
        <v>228.21</v>
      </c>
      <c r="N242" s="316" t="s">
        <v>27</v>
      </c>
      <c r="O242" s="316">
        <v>1175</v>
      </c>
      <c r="P242" s="324">
        <v>45343</v>
      </c>
      <c r="Q242" s="316">
        <f t="shared" si="12"/>
        <v>228.21</v>
      </c>
      <c r="R242" s="314">
        <f t="shared" si="14"/>
        <v>-1</v>
      </c>
    </row>
    <row r="243" spans="1:18" x14ac:dyDescent="0.25">
      <c r="A243" s="332">
        <v>244</v>
      </c>
      <c r="B243" s="336" t="s">
        <v>8954</v>
      </c>
      <c r="C243" s="324">
        <v>45330</v>
      </c>
      <c r="D243" s="316">
        <v>3250</v>
      </c>
      <c r="E243" s="324">
        <v>45322</v>
      </c>
      <c r="F243" s="316">
        <v>51285.05</v>
      </c>
      <c r="G243" s="316" t="s">
        <v>250</v>
      </c>
      <c r="H243" s="316" t="s">
        <v>1300</v>
      </c>
      <c r="I243" s="334" t="s">
        <v>130</v>
      </c>
      <c r="J243" s="316">
        <v>60</v>
      </c>
      <c r="K243" s="324">
        <v>45382</v>
      </c>
      <c r="L243" s="324">
        <v>45334</v>
      </c>
      <c r="M243" s="316">
        <f t="shared" si="16"/>
        <v>51285.05</v>
      </c>
      <c r="N243" s="316" t="s">
        <v>27</v>
      </c>
      <c r="O243" s="316">
        <v>872</v>
      </c>
      <c r="P243" s="324">
        <v>45384</v>
      </c>
      <c r="Q243" s="316">
        <f t="shared" si="12"/>
        <v>51285.05</v>
      </c>
      <c r="R243" s="314">
        <f t="shared" si="14"/>
        <v>2</v>
      </c>
    </row>
    <row r="244" spans="1:18" x14ac:dyDescent="0.25">
      <c r="A244" s="332">
        <v>245</v>
      </c>
      <c r="B244" s="336" t="s">
        <v>603</v>
      </c>
      <c r="C244" s="324">
        <v>45331</v>
      </c>
      <c r="D244" s="316">
        <v>24000439348</v>
      </c>
      <c r="E244" s="324">
        <v>45322</v>
      </c>
      <c r="F244" s="316">
        <v>339.81</v>
      </c>
      <c r="G244" s="316" t="s">
        <v>1307</v>
      </c>
      <c r="H244" s="316" t="s">
        <v>212</v>
      </c>
      <c r="I244" s="334" t="s">
        <v>130</v>
      </c>
      <c r="J244" s="316">
        <v>30</v>
      </c>
      <c r="K244" s="324">
        <v>45351</v>
      </c>
      <c r="L244" s="324">
        <v>45334</v>
      </c>
      <c r="M244" s="316">
        <f t="shared" si="16"/>
        <v>339.81</v>
      </c>
      <c r="N244" s="316" t="s">
        <v>27</v>
      </c>
      <c r="O244" s="316">
        <v>1181</v>
      </c>
      <c r="P244" s="324">
        <v>45348</v>
      </c>
      <c r="Q244" s="316">
        <f t="shared" si="12"/>
        <v>339.81</v>
      </c>
      <c r="R244" s="314">
        <f t="shared" si="14"/>
        <v>-3</v>
      </c>
    </row>
    <row r="245" spans="1:18" x14ac:dyDescent="0.25">
      <c r="A245" s="332">
        <v>246</v>
      </c>
      <c r="B245" s="336" t="s">
        <v>11363</v>
      </c>
      <c r="C245" s="324">
        <v>45331</v>
      </c>
      <c r="D245" s="316">
        <v>2795721</v>
      </c>
      <c r="E245" s="324">
        <v>45330</v>
      </c>
      <c r="F245" s="316">
        <v>665.34</v>
      </c>
      <c r="G245" s="316" t="s">
        <v>13115</v>
      </c>
      <c r="H245" s="316" t="s">
        <v>13182</v>
      </c>
      <c r="I245" s="334" t="s">
        <v>130</v>
      </c>
      <c r="J245" s="316">
        <v>15</v>
      </c>
      <c r="K245" s="324">
        <v>45345</v>
      </c>
      <c r="L245" s="324">
        <v>45334</v>
      </c>
      <c r="M245" s="316">
        <f t="shared" si="16"/>
        <v>665.34</v>
      </c>
      <c r="N245" s="316" t="s">
        <v>27</v>
      </c>
      <c r="O245" s="316">
        <v>1177</v>
      </c>
      <c r="P245" s="324">
        <v>45348</v>
      </c>
      <c r="Q245" s="316">
        <f t="shared" si="12"/>
        <v>665.34</v>
      </c>
      <c r="R245" s="314">
        <f t="shared" si="14"/>
        <v>3</v>
      </c>
    </row>
    <row r="246" spans="1:18" x14ac:dyDescent="0.25">
      <c r="A246" s="332">
        <v>247</v>
      </c>
      <c r="B246" s="336" t="s">
        <v>11364</v>
      </c>
      <c r="C246" s="324">
        <v>45331</v>
      </c>
      <c r="D246" s="316">
        <v>283</v>
      </c>
      <c r="E246" s="324">
        <v>45330</v>
      </c>
      <c r="F246" s="316">
        <v>297.08999999999997</v>
      </c>
      <c r="G246" s="316" t="s">
        <v>12914</v>
      </c>
      <c r="H246" s="316" t="s">
        <v>12051</v>
      </c>
      <c r="I246" s="334" t="s">
        <v>130</v>
      </c>
      <c r="J246" s="316">
        <v>30</v>
      </c>
      <c r="K246" s="324">
        <v>45359</v>
      </c>
      <c r="L246" s="324">
        <v>45331</v>
      </c>
      <c r="M246" s="316">
        <f t="shared" si="16"/>
        <v>297.08999999999997</v>
      </c>
      <c r="N246" s="316" t="s">
        <v>27</v>
      </c>
      <c r="O246" s="316">
        <v>1194</v>
      </c>
      <c r="P246" s="324">
        <v>45363</v>
      </c>
      <c r="Q246" s="316">
        <f t="shared" si="12"/>
        <v>297.08999999999997</v>
      </c>
      <c r="R246" s="314">
        <f t="shared" si="14"/>
        <v>4</v>
      </c>
    </row>
    <row r="247" spans="1:18" x14ac:dyDescent="0.25">
      <c r="A247" s="332">
        <v>248</v>
      </c>
      <c r="B247" s="336" t="s">
        <v>13112</v>
      </c>
      <c r="C247" s="333">
        <v>45334</v>
      </c>
      <c r="D247" s="332">
        <v>505</v>
      </c>
      <c r="E247" s="333">
        <v>45331</v>
      </c>
      <c r="F247" s="332">
        <v>324</v>
      </c>
      <c r="G247" s="332" t="s">
        <v>399</v>
      </c>
      <c r="H247" s="332" t="s">
        <v>12892</v>
      </c>
      <c r="I247" s="334" t="s">
        <v>130</v>
      </c>
      <c r="J247" s="332">
        <v>0</v>
      </c>
      <c r="K247" s="333">
        <v>45331</v>
      </c>
      <c r="L247" s="333">
        <v>45334</v>
      </c>
      <c r="M247" s="332">
        <f t="shared" si="16"/>
        <v>324</v>
      </c>
      <c r="N247" s="332" t="s">
        <v>108</v>
      </c>
      <c r="O247" s="332">
        <v>2285</v>
      </c>
      <c r="P247" s="333">
        <v>45331</v>
      </c>
      <c r="Q247" s="332">
        <f t="shared" si="12"/>
        <v>324</v>
      </c>
      <c r="R247" s="366">
        <f t="shared" si="14"/>
        <v>0</v>
      </c>
    </row>
    <row r="248" spans="1:18" x14ac:dyDescent="0.25">
      <c r="A248" s="332">
        <v>249</v>
      </c>
      <c r="B248" s="334" t="s">
        <v>13118</v>
      </c>
      <c r="C248" s="375" t="s">
        <v>12745</v>
      </c>
      <c r="D248" s="437">
        <v>817</v>
      </c>
      <c r="E248" s="375" t="s">
        <v>12743</v>
      </c>
      <c r="F248" s="334">
        <v>9.5</v>
      </c>
      <c r="G248" s="334" t="s">
        <v>1251</v>
      </c>
      <c r="H248" s="334" t="s">
        <v>92</v>
      </c>
      <c r="I248" s="334" t="s">
        <v>3579</v>
      </c>
      <c r="J248" s="334">
        <v>0</v>
      </c>
      <c r="K248" s="373" t="s">
        <v>12743</v>
      </c>
      <c r="L248" s="375" t="s">
        <v>12745</v>
      </c>
      <c r="M248" s="334">
        <v>9.5</v>
      </c>
      <c r="N248" s="334" t="s">
        <v>50</v>
      </c>
      <c r="O248" s="375">
        <v>1261</v>
      </c>
      <c r="P248" s="375" t="s">
        <v>12743</v>
      </c>
      <c r="Q248" s="375">
        <v>9.5</v>
      </c>
      <c r="R248" s="366">
        <f t="shared" si="14"/>
        <v>0</v>
      </c>
    </row>
    <row r="249" spans="1:18" x14ac:dyDescent="0.25">
      <c r="A249" s="332">
        <v>250</v>
      </c>
      <c r="B249" s="334" t="s">
        <v>13119</v>
      </c>
      <c r="C249" s="375" t="s">
        <v>12745</v>
      </c>
      <c r="D249" s="375">
        <v>818</v>
      </c>
      <c r="E249" s="375" t="s">
        <v>12743</v>
      </c>
      <c r="F249" s="334">
        <v>19</v>
      </c>
      <c r="G249" s="334" t="s">
        <v>1251</v>
      </c>
      <c r="H249" s="334" t="s">
        <v>92</v>
      </c>
      <c r="I249" s="334" t="s">
        <v>3579</v>
      </c>
      <c r="J249" s="334">
        <v>0</v>
      </c>
      <c r="K249" s="375" t="s">
        <v>12743</v>
      </c>
      <c r="L249" s="375" t="s">
        <v>12745</v>
      </c>
      <c r="M249" s="334">
        <v>19</v>
      </c>
      <c r="N249" s="334" t="s">
        <v>50</v>
      </c>
      <c r="O249" s="375">
        <v>1262</v>
      </c>
      <c r="P249" s="375" t="s">
        <v>12743</v>
      </c>
      <c r="Q249" s="375">
        <v>19</v>
      </c>
      <c r="R249" s="366">
        <f t="shared" si="14"/>
        <v>0</v>
      </c>
    </row>
    <row r="250" spans="1:18" x14ac:dyDescent="0.25">
      <c r="A250" s="332">
        <v>251</v>
      </c>
      <c r="B250" s="334" t="s">
        <v>13120</v>
      </c>
      <c r="C250" s="375" t="s">
        <v>12745</v>
      </c>
      <c r="D250" s="375">
        <v>2400001</v>
      </c>
      <c r="E250" s="375" t="s">
        <v>12745</v>
      </c>
      <c r="F250" s="334">
        <v>309.39999999999998</v>
      </c>
      <c r="G250" s="334" t="s">
        <v>13121</v>
      </c>
      <c r="H250" s="334" t="s">
        <v>13122</v>
      </c>
      <c r="I250" s="334" t="s">
        <v>3579</v>
      </c>
      <c r="J250" s="334">
        <v>5</v>
      </c>
      <c r="K250" s="375" t="s">
        <v>13123</v>
      </c>
      <c r="L250" s="375" t="s">
        <v>12745</v>
      </c>
      <c r="M250" s="334">
        <v>309.39999999999998</v>
      </c>
      <c r="N250" s="447" t="s">
        <v>20</v>
      </c>
      <c r="O250" s="448">
        <v>79</v>
      </c>
      <c r="P250" s="448" t="s">
        <v>12847</v>
      </c>
      <c r="Q250" s="448">
        <v>309.39999999999998</v>
      </c>
      <c r="R250" s="366">
        <f t="shared" si="14"/>
        <v>-2</v>
      </c>
    </row>
    <row r="251" spans="1:18" x14ac:dyDescent="0.25">
      <c r="A251" s="332">
        <v>252</v>
      </c>
      <c r="B251" s="334" t="s">
        <v>13124</v>
      </c>
      <c r="C251" s="373" t="s">
        <v>12847</v>
      </c>
      <c r="D251" s="375">
        <v>6445</v>
      </c>
      <c r="E251" s="375" t="s">
        <v>12745</v>
      </c>
      <c r="F251" s="334">
        <v>1741.92</v>
      </c>
      <c r="G251" s="334" t="s">
        <v>11980</v>
      </c>
      <c r="H251" s="334" t="s">
        <v>13125</v>
      </c>
      <c r="I251" s="334" t="s">
        <v>3579</v>
      </c>
      <c r="J251" s="334">
        <v>0</v>
      </c>
      <c r="K251" s="373">
        <v>45317</v>
      </c>
      <c r="L251" s="373">
        <v>45320</v>
      </c>
      <c r="M251" s="334">
        <v>1741.92</v>
      </c>
      <c r="N251" s="447" t="s">
        <v>20</v>
      </c>
      <c r="O251" s="448">
        <v>480</v>
      </c>
      <c r="P251" s="448" t="s">
        <v>13123</v>
      </c>
      <c r="Q251" s="448">
        <v>1741.92</v>
      </c>
      <c r="R251" s="366">
        <f t="shared" si="14"/>
        <v>5</v>
      </c>
    </row>
    <row r="252" spans="1:18" x14ac:dyDescent="0.25">
      <c r="A252" s="332">
        <v>253</v>
      </c>
      <c r="B252" s="334" t="s">
        <v>13126</v>
      </c>
      <c r="C252" s="385">
        <v>45321</v>
      </c>
      <c r="D252" s="375">
        <v>5240005</v>
      </c>
      <c r="E252" s="385">
        <v>45308</v>
      </c>
      <c r="F252" s="334">
        <v>360</v>
      </c>
      <c r="G252" s="334" t="s">
        <v>3871</v>
      </c>
      <c r="H252" s="334" t="s">
        <v>13127</v>
      </c>
      <c r="I252" s="334" t="s">
        <v>3579</v>
      </c>
      <c r="J252" s="334">
        <v>2</v>
      </c>
      <c r="K252" s="385">
        <v>45310</v>
      </c>
      <c r="L252" s="385" t="s">
        <v>12725</v>
      </c>
      <c r="M252" s="334">
        <v>360</v>
      </c>
      <c r="N252" s="447" t="s">
        <v>20</v>
      </c>
      <c r="O252" s="448">
        <v>81</v>
      </c>
      <c r="P252" s="449" t="s">
        <v>13123</v>
      </c>
      <c r="Q252" s="448">
        <v>360</v>
      </c>
      <c r="R252" s="366">
        <f t="shared" si="14"/>
        <v>12</v>
      </c>
    </row>
    <row r="253" spans="1:18" x14ac:dyDescent="0.25">
      <c r="A253" s="332">
        <v>254</v>
      </c>
      <c r="B253" s="334" t="s">
        <v>13128</v>
      </c>
      <c r="C253" s="385">
        <v>45321</v>
      </c>
      <c r="D253" s="375">
        <v>40857</v>
      </c>
      <c r="E253" s="385">
        <v>45321</v>
      </c>
      <c r="F253" s="334">
        <v>952</v>
      </c>
      <c r="G253" s="334" t="s">
        <v>13129</v>
      </c>
      <c r="H253" s="334" t="s">
        <v>13130</v>
      </c>
      <c r="I253" s="334" t="s">
        <v>3579</v>
      </c>
      <c r="J253" s="334">
        <v>5</v>
      </c>
      <c r="K253" s="385">
        <v>45327</v>
      </c>
      <c r="L253" s="385" t="s">
        <v>12725</v>
      </c>
      <c r="M253" s="334">
        <v>952</v>
      </c>
      <c r="N253" s="447" t="s">
        <v>20</v>
      </c>
      <c r="O253" s="448">
        <v>84</v>
      </c>
      <c r="P253" s="449">
        <v>45414</v>
      </c>
      <c r="Q253" s="448">
        <v>952</v>
      </c>
      <c r="R253" s="366">
        <f t="shared" si="14"/>
        <v>87</v>
      </c>
    </row>
    <row r="254" spans="1:18" x14ac:dyDescent="0.25">
      <c r="A254" s="332">
        <v>255</v>
      </c>
      <c r="B254" s="334" t="s">
        <v>13131</v>
      </c>
      <c r="C254" s="385">
        <v>45322</v>
      </c>
      <c r="D254" s="375">
        <v>1005</v>
      </c>
      <c r="E254" s="385">
        <v>45321</v>
      </c>
      <c r="F254" s="334">
        <v>19</v>
      </c>
      <c r="G254" s="334" t="s">
        <v>1251</v>
      </c>
      <c r="H254" s="334" t="s">
        <v>92</v>
      </c>
      <c r="I254" s="334" t="s">
        <v>3579</v>
      </c>
      <c r="J254" s="334">
        <v>0</v>
      </c>
      <c r="K254" s="385">
        <v>45321</v>
      </c>
      <c r="L254" s="385">
        <v>45322</v>
      </c>
      <c r="M254" s="334">
        <v>19</v>
      </c>
      <c r="N254" s="334" t="s">
        <v>108</v>
      </c>
      <c r="O254" s="375">
        <v>1546</v>
      </c>
      <c r="P254" s="385">
        <v>45321</v>
      </c>
      <c r="Q254" s="375">
        <v>19</v>
      </c>
      <c r="R254" s="366">
        <f t="shared" ref="R254:R317" si="17">P254-K254</f>
        <v>0</v>
      </c>
    </row>
    <row r="255" spans="1:18" x14ac:dyDescent="0.25">
      <c r="A255" s="332">
        <v>256</v>
      </c>
      <c r="B255" s="334" t="s">
        <v>13132</v>
      </c>
      <c r="C255" s="385" t="s">
        <v>13123</v>
      </c>
      <c r="D255" s="375">
        <v>18</v>
      </c>
      <c r="E255" s="385">
        <v>45322</v>
      </c>
      <c r="F255" s="334">
        <v>4326.84</v>
      </c>
      <c r="G255" s="334" t="s">
        <v>13133</v>
      </c>
      <c r="H255" s="334" t="s">
        <v>13134</v>
      </c>
      <c r="I255" s="334" t="s">
        <v>3579</v>
      </c>
      <c r="J255" s="334">
        <v>0</v>
      </c>
      <c r="K255" s="385" t="s">
        <v>13123</v>
      </c>
      <c r="L255" s="385" t="s">
        <v>13123</v>
      </c>
      <c r="M255" s="334">
        <v>4326.84</v>
      </c>
      <c r="N255" s="453" t="s">
        <v>20</v>
      </c>
      <c r="O255" s="457">
        <v>82</v>
      </c>
      <c r="P255" s="456">
        <v>45323</v>
      </c>
      <c r="Q255" s="457">
        <v>4326.84</v>
      </c>
      <c r="R255" s="366">
        <f t="shared" si="17"/>
        <v>1</v>
      </c>
    </row>
    <row r="256" spans="1:18" x14ac:dyDescent="0.25">
      <c r="A256" s="332">
        <v>257</v>
      </c>
      <c r="B256" s="334" t="s">
        <v>9567</v>
      </c>
      <c r="C256" s="385">
        <v>45323</v>
      </c>
      <c r="D256" s="375">
        <v>3001069534</v>
      </c>
      <c r="E256" s="385">
        <v>45323</v>
      </c>
      <c r="F256" s="334">
        <v>618.55999999999995</v>
      </c>
      <c r="G256" s="334" t="s">
        <v>9263</v>
      </c>
      <c r="H256" s="334" t="s">
        <v>57</v>
      </c>
      <c r="I256" s="334" t="s">
        <v>3579</v>
      </c>
      <c r="J256" s="334">
        <v>0</v>
      </c>
      <c r="K256" s="385">
        <v>45323</v>
      </c>
      <c r="L256" s="385">
        <v>45323</v>
      </c>
      <c r="M256" s="334">
        <v>618.55999999999995</v>
      </c>
      <c r="N256" s="447" t="s">
        <v>20</v>
      </c>
      <c r="O256" s="448">
        <v>83</v>
      </c>
      <c r="P256" s="449">
        <v>45327</v>
      </c>
      <c r="Q256" s="375">
        <f>M256</f>
        <v>618.55999999999995</v>
      </c>
      <c r="R256" s="366">
        <f t="shared" si="17"/>
        <v>4</v>
      </c>
    </row>
    <row r="257" spans="1:18" x14ac:dyDescent="0.25">
      <c r="A257" s="332">
        <v>258</v>
      </c>
      <c r="B257" s="334" t="s">
        <v>13135</v>
      </c>
      <c r="C257" s="385">
        <v>45324</v>
      </c>
      <c r="D257" s="375">
        <v>40334649502</v>
      </c>
      <c r="E257" s="385">
        <v>45324</v>
      </c>
      <c r="F257" s="334">
        <v>93.61</v>
      </c>
      <c r="G257" s="334" t="s">
        <v>12704</v>
      </c>
      <c r="H257" s="334" t="s">
        <v>44</v>
      </c>
      <c r="I257" s="334" t="s">
        <v>3579</v>
      </c>
      <c r="J257" s="334">
        <v>0</v>
      </c>
      <c r="K257" s="385">
        <v>45324</v>
      </c>
      <c r="L257" s="385">
        <v>45324</v>
      </c>
      <c r="M257" s="334">
        <v>93.61</v>
      </c>
      <c r="N257" s="334" t="s">
        <v>72</v>
      </c>
      <c r="O257" s="375">
        <v>5</v>
      </c>
      <c r="P257" s="385">
        <v>45324</v>
      </c>
      <c r="Q257" s="375">
        <v>93.61</v>
      </c>
      <c r="R257" s="366">
        <f t="shared" si="17"/>
        <v>0</v>
      </c>
    </row>
    <row r="258" spans="1:18" x14ac:dyDescent="0.25">
      <c r="A258" s="332">
        <v>259</v>
      </c>
      <c r="B258" s="334" t="s">
        <v>13136</v>
      </c>
      <c r="C258" s="385">
        <v>45324</v>
      </c>
      <c r="D258" s="437">
        <v>110019549184</v>
      </c>
      <c r="E258" s="385">
        <v>45322</v>
      </c>
      <c r="F258" s="334">
        <v>506.52</v>
      </c>
      <c r="G258" s="334" t="s">
        <v>12302</v>
      </c>
      <c r="H258" s="334" t="s">
        <v>13137</v>
      </c>
      <c r="I258" s="334" t="s">
        <v>3579</v>
      </c>
      <c r="J258" s="334">
        <v>12</v>
      </c>
      <c r="K258" s="385">
        <v>45334</v>
      </c>
      <c r="L258" s="385">
        <v>45327</v>
      </c>
      <c r="M258" s="334">
        <v>506.52</v>
      </c>
      <c r="N258" s="316" t="s">
        <v>27</v>
      </c>
      <c r="O258" s="316">
        <v>1186</v>
      </c>
      <c r="P258" s="324">
        <v>45355</v>
      </c>
      <c r="Q258" s="375">
        <f>M258</f>
        <v>506.52</v>
      </c>
      <c r="R258" s="366">
        <f t="shared" si="17"/>
        <v>21</v>
      </c>
    </row>
    <row r="259" spans="1:18" x14ac:dyDescent="0.25">
      <c r="A259" s="332">
        <v>260</v>
      </c>
      <c r="B259" s="334" t="s">
        <v>13138</v>
      </c>
      <c r="C259" s="385">
        <v>45324</v>
      </c>
      <c r="D259" s="437">
        <v>110019549194</v>
      </c>
      <c r="E259" s="385">
        <v>45322</v>
      </c>
      <c r="F259" s="334">
        <v>2571.3200000000002</v>
      </c>
      <c r="G259" s="334" t="s">
        <v>12302</v>
      </c>
      <c r="H259" s="334" t="s">
        <v>13137</v>
      </c>
      <c r="I259" s="334" t="s">
        <v>3579</v>
      </c>
      <c r="J259" s="334">
        <v>12</v>
      </c>
      <c r="K259" s="385">
        <v>45334</v>
      </c>
      <c r="L259" s="385">
        <v>45327</v>
      </c>
      <c r="M259" s="334">
        <v>2571.3200000000002</v>
      </c>
      <c r="N259" s="316" t="s">
        <v>27</v>
      </c>
      <c r="O259" s="316">
        <v>1188</v>
      </c>
      <c r="P259" s="324">
        <v>45355</v>
      </c>
      <c r="Q259" s="375">
        <f t="shared" ref="Q259:Q270" si="18">M259</f>
        <v>2571.3200000000002</v>
      </c>
      <c r="R259" s="366">
        <f t="shared" si="17"/>
        <v>21</v>
      </c>
    </row>
    <row r="260" spans="1:18" x14ac:dyDescent="0.25">
      <c r="A260" s="332">
        <v>261</v>
      </c>
      <c r="B260" s="334" t="s">
        <v>13139</v>
      </c>
      <c r="C260" s="385">
        <v>45327</v>
      </c>
      <c r="D260" s="437">
        <v>37686</v>
      </c>
      <c r="E260" s="385">
        <v>45327</v>
      </c>
      <c r="F260" s="334">
        <v>80</v>
      </c>
      <c r="G260" s="334" t="s">
        <v>8973</v>
      </c>
      <c r="H260" s="334" t="s">
        <v>12673</v>
      </c>
      <c r="I260" s="334" t="s">
        <v>3579</v>
      </c>
      <c r="J260" s="334">
        <v>0</v>
      </c>
      <c r="K260" s="385">
        <v>45327</v>
      </c>
      <c r="L260" s="385">
        <v>45327</v>
      </c>
      <c r="M260" s="334">
        <v>80</v>
      </c>
      <c r="N260" s="334" t="s">
        <v>50</v>
      </c>
      <c r="O260" s="375">
        <v>203701</v>
      </c>
      <c r="P260" s="385">
        <v>45327</v>
      </c>
      <c r="Q260" s="375">
        <f t="shared" si="18"/>
        <v>80</v>
      </c>
      <c r="R260" s="366">
        <f t="shared" si="17"/>
        <v>0</v>
      </c>
    </row>
    <row r="261" spans="1:18" x14ac:dyDescent="0.25">
      <c r="A261" s="332">
        <v>262</v>
      </c>
      <c r="B261" s="334" t="s">
        <v>13140</v>
      </c>
      <c r="C261" s="385">
        <v>45327</v>
      </c>
      <c r="D261" s="437">
        <v>499</v>
      </c>
      <c r="E261" s="385">
        <v>45327</v>
      </c>
      <c r="F261" s="334">
        <v>90</v>
      </c>
      <c r="G261" s="334" t="s">
        <v>12057</v>
      </c>
      <c r="H261" s="334" t="s">
        <v>57</v>
      </c>
      <c r="I261" s="334" t="s">
        <v>3579</v>
      </c>
      <c r="J261" s="334">
        <v>30</v>
      </c>
      <c r="K261" s="385">
        <v>45357</v>
      </c>
      <c r="L261" s="385">
        <v>45327</v>
      </c>
      <c r="M261" s="334">
        <v>90</v>
      </c>
      <c r="N261" s="447" t="s">
        <v>20</v>
      </c>
      <c r="O261" s="448">
        <v>174</v>
      </c>
      <c r="P261" s="449">
        <v>45363</v>
      </c>
      <c r="Q261" s="448">
        <v>90</v>
      </c>
      <c r="R261" s="366">
        <f t="shared" si="17"/>
        <v>6</v>
      </c>
    </row>
    <row r="262" spans="1:18" x14ac:dyDescent="0.25">
      <c r="A262" s="332">
        <v>263</v>
      </c>
      <c r="B262" s="334" t="s">
        <v>716</v>
      </c>
      <c r="C262" s="385">
        <v>45328</v>
      </c>
      <c r="D262" s="375">
        <v>20240108</v>
      </c>
      <c r="E262" s="385">
        <v>45328</v>
      </c>
      <c r="F262" s="334">
        <v>6564.04</v>
      </c>
      <c r="G262" s="334" t="s">
        <v>9362</v>
      </c>
      <c r="H262" s="334" t="s">
        <v>57</v>
      </c>
      <c r="I262" s="334" t="s">
        <v>3579</v>
      </c>
      <c r="J262" s="334">
        <v>30</v>
      </c>
      <c r="K262" s="385">
        <v>45356</v>
      </c>
      <c r="L262" s="385">
        <v>45328</v>
      </c>
      <c r="M262" s="334">
        <v>6564.04</v>
      </c>
      <c r="N262" s="447" t="s">
        <v>20</v>
      </c>
      <c r="O262" s="448">
        <v>168</v>
      </c>
      <c r="P262" s="449">
        <v>45356</v>
      </c>
      <c r="Q262" s="448">
        <v>6564.04</v>
      </c>
      <c r="R262" s="366">
        <f t="shared" si="17"/>
        <v>0</v>
      </c>
    </row>
    <row r="263" spans="1:18" x14ac:dyDescent="0.25">
      <c r="A263" s="332">
        <v>264</v>
      </c>
      <c r="B263" s="334" t="s">
        <v>13141</v>
      </c>
      <c r="C263" s="385">
        <v>45328</v>
      </c>
      <c r="D263" s="375">
        <v>7500377022</v>
      </c>
      <c r="E263" s="385">
        <v>45328</v>
      </c>
      <c r="F263" s="334">
        <v>161.63999999999999</v>
      </c>
      <c r="G263" s="334" t="s">
        <v>1289</v>
      </c>
      <c r="H263" s="334" t="s">
        <v>57</v>
      </c>
      <c r="I263" s="334" t="s">
        <v>3579</v>
      </c>
      <c r="J263" s="334">
        <v>30</v>
      </c>
      <c r="K263" s="385">
        <v>45358</v>
      </c>
      <c r="L263" s="385">
        <v>45328</v>
      </c>
      <c r="M263" s="334">
        <v>161.63999999999999</v>
      </c>
      <c r="N263" s="447" t="s">
        <v>20</v>
      </c>
      <c r="O263" s="448">
        <v>170</v>
      </c>
      <c r="P263" s="449">
        <v>45358</v>
      </c>
      <c r="Q263" s="448">
        <v>161.63999999999999</v>
      </c>
      <c r="R263" s="366">
        <f t="shared" si="17"/>
        <v>0</v>
      </c>
    </row>
    <row r="264" spans="1:18" x14ac:dyDescent="0.25">
      <c r="A264" s="332">
        <v>265</v>
      </c>
      <c r="B264" s="334" t="s">
        <v>8979</v>
      </c>
      <c r="C264" s="385">
        <v>45328</v>
      </c>
      <c r="D264" s="375">
        <v>10843</v>
      </c>
      <c r="E264" s="385">
        <v>45328</v>
      </c>
      <c r="F264" s="334">
        <v>881.4</v>
      </c>
      <c r="G264" s="334" t="s">
        <v>10980</v>
      </c>
      <c r="H264" s="334" t="s">
        <v>57</v>
      </c>
      <c r="I264" s="334" t="s">
        <v>3579</v>
      </c>
      <c r="J264" s="334">
        <v>30</v>
      </c>
      <c r="K264" s="385">
        <v>45356</v>
      </c>
      <c r="L264" s="385">
        <v>45329</v>
      </c>
      <c r="M264" s="334">
        <v>881.4</v>
      </c>
      <c r="N264" s="447" t="s">
        <v>20</v>
      </c>
      <c r="O264" s="448">
        <v>109</v>
      </c>
      <c r="P264" s="449">
        <v>45356</v>
      </c>
      <c r="Q264" s="448">
        <v>881.4</v>
      </c>
      <c r="R264" s="366">
        <f t="shared" si="17"/>
        <v>0</v>
      </c>
    </row>
    <row r="265" spans="1:18" x14ac:dyDescent="0.25">
      <c r="A265" s="332">
        <v>266</v>
      </c>
      <c r="B265" s="334" t="s">
        <v>13142</v>
      </c>
      <c r="C265" s="385">
        <v>45328</v>
      </c>
      <c r="D265" s="375">
        <v>41</v>
      </c>
      <c r="E265" s="385">
        <v>45328</v>
      </c>
      <c r="F265" s="334">
        <v>350</v>
      </c>
      <c r="G265" s="334" t="s">
        <v>13143</v>
      </c>
      <c r="H265" s="334" t="s">
        <v>57</v>
      </c>
      <c r="I265" s="334" t="s">
        <v>3579</v>
      </c>
      <c r="J265" s="334">
        <v>0</v>
      </c>
      <c r="K265" s="385">
        <v>45328</v>
      </c>
      <c r="L265" s="385">
        <v>45329</v>
      </c>
      <c r="M265" s="334">
        <v>350</v>
      </c>
      <c r="N265" s="453" t="s">
        <v>20</v>
      </c>
      <c r="O265" s="457">
        <v>85</v>
      </c>
      <c r="P265" s="456">
        <v>45329</v>
      </c>
      <c r="Q265" s="457">
        <v>350</v>
      </c>
      <c r="R265" s="366">
        <f t="shared" si="17"/>
        <v>1</v>
      </c>
    </row>
    <row r="266" spans="1:18" x14ac:dyDescent="0.25">
      <c r="A266" s="332">
        <v>267</v>
      </c>
      <c r="B266" s="334" t="s">
        <v>13144</v>
      </c>
      <c r="C266" s="385">
        <v>45329</v>
      </c>
      <c r="D266" s="375">
        <v>1310</v>
      </c>
      <c r="E266" s="385">
        <v>45328</v>
      </c>
      <c r="F266" s="334">
        <v>19</v>
      </c>
      <c r="G266" s="334" t="s">
        <v>1251</v>
      </c>
      <c r="H266" s="334" t="s">
        <v>92</v>
      </c>
      <c r="I266" s="334" t="s">
        <v>3579</v>
      </c>
      <c r="J266" s="334">
        <v>0</v>
      </c>
      <c r="K266" s="385">
        <v>45328</v>
      </c>
      <c r="L266" s="385">
        <v>45329</v>
      </c>
      <c r="M266" s="334">
        <v>19</v>
      </c>
      <c r="N266" s="334" t="s">
        <v>50</v>
      </c>
      <c r="O266" s="375">
        <v>1982</v>
      </c>
      <c r="P266" s="385">
        <v>45328</v>
      </c>
      <c r="Q266" s="375">
        <f t="shared" si="18"/>
        <v>19</v>
      </c>
      <c r="R266" s="366">
        <f t="shared" si="17"/>
        <v>0</v>
      </c>
    </row>
    <row r="267" spans="1:18" x14ac:dyDescent="0.25">
      <c r="A267" s="332">
        <v>268</v>
      </c>
      <c r="B267" s="334" t="s">
        <v>9604</v>
      </c>
      <c r="C267" s="385">
        <v>45329</v>
      </c>
      <c r="D267" s="375">
        <v>7000312752</v>
      </c>
      <c r="E267" s="385">
        <v>45328</v>
      </c>
      <c r="F267" s="334">
        <v>708.53</v>
      </c>
      <c r="G267" s="334" t="s">
        <v>9065</v>
      </c>
      <c r="H267" s="334" t="s">
        <v>57</v>
      </c>
      <c r="I267" s="334" t="s">
        <v>3579</v>
      </c>
      <c r="J267" s="334">
        <v>30</v>
      </c>
      <c r="K267" s="385">
        <v>45358</v>
      </c>
      <c r="L267" s="385">
        <v>45329</v>
      </c>
      <c r="M267" s="334">
        <v>708.53</v>
      </c>
      <c r="N267" s="447" t="s">
        <v>20</v>
      </c>
      <c r="O267" s="448">
        <v>171</v>
      </c>
      <c r="P267" s="449">
        <v>45358</v>
      </c>
      <c r="Q267" s="448">
        <v>708.53</v>
      </c>
      <c r="R267" s="366">
        <f t="shared" si="17"/>
        <v>0</v>
      </c>
    </row>
    <row r="268" spans="1:18" x14ac:dyDescent="0.25">
      <c r="A268" s="332">
        <v>269</v>
      </c>
      <c r="B268" s="334" t="s">
        <v>13145</v>
      </c>
      <c r="C268" s="385">
        <v>45329</v>
      </c>
      <c r="D268" s="375">
        <v>15105</v>
      </c>
      <c r="E268" s="385">
        <v>45329</v>
      </c>
      <c r="F268" s="334">
        <v>949.94</v>
      </c>
      <c r="G268" s="334" t="s">
        <v>13146</v>
      </c>
      <c r="H268" s="334" t="s">
        <v>13147</v>
      </c>
      <c r="I268" s="334" t="s">
        <v>3579</v>
      </c>
      <c r="J268" s="334">
        <v>30</v>
      </c>
      <c r="K268" s="385">
        <v>45357</v>
      </c>
      <c r="L268" s="385">
        <v>45329</v>
      </c>
      <c r="M268" s="334">
        <v>949.94</v>
      </c>
      <c r="N268" s="447" t="s">
        <v>20</v>
      </c>
      <c r="O268" s="448">
        <v>173</v>
      </c>
      <c r="P268" s="449">
        <v>45358</v>
      </c>
      <c r="Q268" s="448">
        <v>949.94</v>
      </c>
      <c r="R268" s="366">
        <f t="shared" si="17"/>
        <v>1</v>
      </c>
    </row>
    <row r="269" spans="1:18" x14ac:dyDescent="0.25">
      <c r="A269" s="332">
        <v>270</v>
      </c>
      <c r="B269" s="334" t="s">
        <v>13148</v>
      </c>
      <c r="C269" s="385">
        <v>45330</v>
      </c>
      <c r="D269" s="375">
        <v>537185</v>
      </c>
      <c r="E269" s="385">
        <v>45322</v>
      </c>
      <c r="F269" s="334">
        <v>1691.75</v>
      </c>
      <c r="G269" s="334" t="s">
        <v>13149</v>
      </c>
      <c r="H269" s="334" t="s">
        <v>12709</v>
      </c>
      <c r="I269" s="334" t="s">
        <v>3579</v>
      </c>
      <c r="J269" s="334">
        <v>15</v>
      </c>
      <c r="K269" s="385">
        <v>45337</v>
      </c>
      <c r="L269" s="385">
        <v>45331</v>
      </c>
      <c r="M269" s="334">
        <v>1691.75</v>
      </c>
      <c r="N269" s="334" t="s">
        <v>27</v>
      </c>
      <c r="O269" s="375">
        <v>1172</v>
      </c>
      <c r="P269" s="385">
        <v>45337</v>
      </c>
      <c r="Q269" s="375">
        <f t="shared" si="18"/>
        <v>1691.75</v>
      </c>
      <c r="R269" s="366">
        <f t="shared" si="17"/>
        <v>0</v>
      </c>
    </row>
    <row r="270" spans="1:18" x14ac:dyDescent="0.25">
      <c r="A270" s="332">
        <v>271</v>
      </c>
      <c r="B270" s="334" t="s">
        <v>13150</v>
      </c>
      <c r="C270" s="385">
        <v>45330</v>
      </c>
      <c r="D270" s="375">
        <v>1357</v>
      </c>
      <c r="E270" s="385">
        <v>45329</v>
      </c>
      <c r="F270" s="334">
        <v>9.5</v>
      </c>
      <c r="G270" s="334" t="s">
        <v>1251</v>
      </c>
      <c r="H270" s="334" t="s">
        <v>92</v>
      </c>
      <c r="I270" s="334" t="s">
        <v>3579</v>
      </c>
      <c r="J270" s="334">
        <v>0</v>
      </c>
      <c r="K270" s="385">
        <v>45329</v>
      </c>
      <c r="L270" s="385">
        <v>45330</v>
      </c>
      <c r="M270" s="334">
        <v>9.5</v>
      </c>
      <c r="N270" s="334" t="s">
        <v>50</v>
      </c>
      <c r="O270" s="375">
        <v>2061</v>
      </c>
      <c r="P270" s="385">
        <v>45329</v>
      </c>
      <c r="Q270" s="375">
        <f t="shared" si="18"/>
        <v>9.5</v>
      </c>
      <c r="R270" s="366">
        <f t="shared" si="17"/>
        <v>0</v>
      </c>
    </row>
    <row r="271" spans="1:18" x14ac:dyDescent="0.25">
      <c r="A271" s="332">
        <v>272</v>
      </c>
      <c r="B271" s="334" t="s">
        <v>13151</v>
      </c>
      <c r="C271" s="385">
        <v>45330</v>
      </c>
      <c r="D271" s="375">
        <v>11345</v>
      </c>
      <c r="E271" s="385">
        <v>45330</v>
      </c>
      <c r="F271" s="334">
        <v>1220.94</v>
      </c>
      <c r="G271" s="334" t="s">
        <v>49</v>
      </c>
      <c r="H271" s="334" t="s">
        <v>13152</v>
      </c>
      <c r="I271" s="334" t="s">
        <v>3579</v>
      </c>
      <c r="J271" s="334">
        <v>30</v>
      </c>
      <c r="K271" s="385">
        <v>45359</v>
      </c>
      <c r="L271" s="385">
        <v>45331</v>
      </c>
      <c r="M271" s="334">
        <v>1220.94</v>
      </c>
      <c r="N271" s="447" t="s">
        <v>20</v>
      </c>
      <c r="O271" s="448">
        <v>172</v>
      </c>
      <c r="P271" s="449">
        <v>45358</v>
      </c>
      <c r="Q271" s="448">
        <v>1220.94</v>
      </c>
      <c r="R271" s="366">
        <f t="shared" si="17"/>
        <v>-1</v>
      </c>
    </row>
    <row r="272" spans="1:18" x14ac:dyDescent="0.25">
      <c r="A272" s="332">
        <v>273</v>
      </c>
      <c r="B272" s="334" t="s">
        <v>13153</v>
      </c>
      <c r="C272" s="385">
        <v>45330</v>
      </c>
      <c r="D272" s="375">
        <v>537185</v>
      </c>
      <c r="E272" s="385">
        <v>45322</v>
      </c>
      <c r="F272" s="334">
        <v>1691.75</v>
      </c>
      <c r="G272" s="334" t="s">
        <v>13149</v>
      </c>
      <c r="H272" s="334" t="s">
        <v>13154</v>
      </c>
      <c r="I272" s="334" t="s">
        <v>3579</v>
      </c>
      <c r="J272" s="334">
        <v>15</v>
      </c>
      <c r="K272" s="385">
        <v>45337</v>
      </c>
      <c r="L272" s="385">
        <v>45331</v>
      </c>
      <c r="M272" s="334">
        <v>1691.75</v>
      </c>
      <c r="N272" s="453" t="s">
        <v>20</v>
      </c>
      <c r="O272" s="457">
        <v>1172</v>
      </c>
      <c r="P272" s="456">
        <v>45337</v>
      </c>
      <c r="Q272" s="457">
        <v>16971.75</v>
      </c>
      <c r="R272" s="366">
        <f t="shared" si="17"/>
        <v>0</v>
      </c>
    </row>
    <row r="273" spans="1:18" x14ac:dyDescent="0.25">
      <c r="A273" s="332">
        <v>274</v>
      </c>
      <c r="B273" s="334" t="s">
        <v>13155</v>
      </c>
      <c r="C273" s="385">
        <v>45331</v>
      </c>
      <c r="D273" s="375">
        <v>3245</v>
      </c>
      <c r="E273" s="385">
        <v>45322</v>
      </c>
      <c r="F273" s="334">
        <v>22127.72</v>
      </c>
      <c r="G273" s="334" t="s">
        <v>1045</v>
      </c>
      <c r="H273" s="334" t="s">
        <v>9403</v>
      </c>
      <c r="I273" s="334" t="s">
        <v>3579</v>
      </c>
      <c r="J273" s="334">
        <v>60</v>
      </c>
      <c r="K273" s="385">
        <v>45382</v>
      </c>
      <c r="L273" s="385">
        <v>45331</v>
      </c>
      <c r="M273" s="334">
        <v>22127.72</v>
      </c>
      <c r="N273" s="453" t="s">
        <v>20</v>
      </c>
      <c r="O273" s="457">
        <v>1181</v>
      </c>
      <c r="P273" s="456">
        <v>45384</v>
      </c>
      <c r="Q273" s="457">
        <v>20651.580000000002</v>
      </c>
      <c r="R273" s="366">
        <f t="shared" si="17"/>
        <v>2</v>
      </c>
    </row>
    <row r="274" spans="1:18" x14ac:dyDescent="0.25">
      <c r="A274" s="332">
        <v>275</v>
      </c>
      <c r="B274" s="334" t="s">
        <v>13156</v>
      </c>
      <c r="C274" s="385">
        <v>45331</v>
      </c>
      <c r="D274" s="375">
        <v>3248</v>
      </c>
      <c r="E274" s="385">
        <v>45322</v>
      </c>
      <c r="F274" s="334">
        <v>21745.55</v>
      </c>
      <c r="G274" s="334" t="s">
        <v>1045</v>
      </c>
      <c r="H274" s="334" t="s">
        <v>9403</v>
      </c>
      <c r="I274" s="334" t="s">
        <v>3579</v>
      </c>
      <c r="J274" s="334">
        <v>60</v>
      </c>
      <c r="K274" s="385">
        <v>45382</v>
      </c>
      <c r="L274" s="385">
        <v>45331</v>
      </c>
      <c r="M274" s="334">
        <v>21745.55</v>
      </c>
      <c r="N274" s="453" t="s">
        <v>20</v>
      </c>
      <c r="O274" s="457">
        <v>1181</v>
      </c>
      <c r="P274" s="456">
        <v>45384</v>
      </c>
      <c r="Q274" s="457">
        <v>20923.240000000002</v>
      </c>
      <c r="R274" s="366">
        <f t="shared" si="17"/>
        <v>2</v>
      </c>
    </row>
    <row r="275" spans="1:18" x14ac:dyDescent="0.25">
      <c r="A275" s="332">
        <v>276</v>
      </c>
      <c r="B275" s="334" t="s">
        <v>13157</v>
      </c>
      <c r="C275" s="385">
        <v>45331</v>
      </c>
      <c r="D275" s="375">
        <v>50731</v>
      </c>
      <c r="E275" s="385">
        <v>45331</v>
      </c>
      <c r="F275" s="334">
        <v>1065.8599999999999</v>
      </c>
      <c r="G275" s="334" t="s">
        <v>13158</v>
      </c>
      <c r="H275" s="334" t="s">
        <v>57</v>
      </c>
      <c r="I275" s="334" t="s">
        <v>3579</v>
      </c>
      <c r="J275" s="334">
        <v>3</v>
      </c>
      <c r="K275" s="385">
        <v>45334</v>
      </c>
      <c r="L275" s="385">
        <v>45331</v>
      </c>
      <c r="M275" s="334">
        <v>1065.94</v>
      </c>
      <c r="N275" s="453" t="s">
        <v>20</v>
      </c>
      <c r="O275" s="457">
        <v>86</v>
      </c>
      <c r="P275" s="456">
        <v>45330</v>
      </c>
      <c r="Q275" s="457">
        <v>1065.94</v>
      </c>
      <c r="R275" s="366">
        <f t="shared" si="17"/>
        <v>-4</v>
      </c>
    </row>
    <row r="276" spans="1:18" x14ac:dyDescent="0.25">
      <c r="A276" s="332">
        <v>277</v>
      </c>
      <c r="B276" s="334" t="s">
        <v>8990</v>
      </c>
      <c r="C276" s="385">
        <v>45331</v>
      </c>
      <c r="D276" s="375">
        <v>574</v>
      </c>
      <c r="E276" s="385">
        <v>45331</v>
      </c>
      <c r="F276" s="334">
        <v>36</v>
      </c>
      <c r="G276" s="334" t="s">
        <v>12057</v>
      </c>
      <c r="H276" s="334" t="s">
        <v>13159</v>
      </c>
      <c r="I276" s="334" t="s">
        <v>3579</v>
      </c>
      <c r="J276" s="334">
        <v>30</v>
      </c>
      <c r="K276" s="385">
        <v>45361</v>
      </c>
      <c r="L276" s="385">
        <v>45331</v>
      </c>
      <c r="M276" s="334">
        <v>36</v>
      </c>
      <c r="N276" s="453" t="s">
        <v>20</v>
      </c>
      <c r="O276" s="457">
        <v>1174</v>
      </c>
      <c r="P276" s="456">
        <v>45363</v>
      </c>
      <c r="Q276" s="457">
        <v>36</v>
      </c>
      <c r="R276" s="366">
        <f t="shared" si="17"/>
        <v>2</v>
      </c>
    </row>
    <row r="277" spans="1:18" x14ac:dyDescent="0.25">
      <c r="A277" s="332">
        <v>278</v>
      </c>
      <c r="B277" s="334" t="s">
        <v>13160</v>
      </c>
      <c r="C277" s="385">
        <v>45334</v>
      </c>
      <c r="D277" s="375">
        <v>4516</v>
      </c>
      <c r="E277" s="385">
        <v>45334</v>
      </c>
      <c r="F277" s="334">
        <v>187</v>
      </c>
      <c r="G277" s="334" t="s">
        <v>8106</v>
      </c>
      <c r="H277" s="334" t="s">
        <v>57</v>
      </c>
      <c r="I277" s="334" t="s">
        <v>3579</v>
      </c>
      <c r="J277" s="334">
        <v>30</v>
      </c>
      <c r="K277" s="385">
        <v>45364</v>
      </c>
      <c r="L277" s="385">
        <v>45334</v>
      </c>
      <c r="M277" s="334">
        <v>187</v>
      </c>
      <c r="N277" s="334" t="s">
        <v>20</v>
      </c>
      <c r="O277" s="375">
        <v>175</v>
      </c>
      <c r="P277" s="385">
        <v>45363</v>
      </c>
      <c r="Q277" s="375">
        <v>187</v>
      </c>
      <c r="R277" s="366">
        <f t="shared" si="17"/>
        <v>-1</v>
      </c>
    </row>
    <row r="278" spans="1:18" x14ac:dyDescent="0.25">
      <c r="A278" s="332">
        <v>279</v>
      </c>
      <c r="B278" s="334" t="s">
        <v>13161</v>
      </c>
      <c r="C278" s="385">
        <v>45334</v>
      </c>
      <c r="D278" s="375">
        <v>206763</v>
      </c>
      <c r="E278" s="385">
        <v>45334</v>
      </c>
      <c r="F278" s="334">
        <v>113.05</v>
      </c>
      <c r="G278" s="334" t="s">
        <v>13162</v>
      </c>
      <c r="H278" s="334" t="s">
        <v>57</v>
      </c>
      <c r="I278" s="334" t="s">
        <v>3579</v>
      </c>
      <c r="J278" s="334">
        <v>0</v>
      </c>
      <c r="K278" s="385">
        <v>45334</v>
      </c>
      <c r="L278" s="385">
        <v>45334</v>
      </c>
      <c r="M278" s="334">
        <v>113.05</v>
      </c>
      <c r="N278" s="334" t="s">
        <v>90</v>
      </c>
      <c r="O278" s="375">
        <v>28093</v>
      </c>
      <c r="P278" s="385">
        <v>45334</v>
      </c>
      <c r="Q278" s="375">
        <v>113.05</v>
      </c>
      <c r="R278" s="366">
        <f t="shared" si="17"/>
        <v>0</v>
      </c>
    </row>
    <row r="279" spans="1:18" x14ac:dyDescent="0.25">
      <c r="A279" s="332">
        <v>280</v>
      </c>
      <c r="B279" s="334" t="s">
        <v>13163</v>
      </c>
      <c r="C279" s="385">
        <v>45334</v>
      </c>
      <c r="D279" s="375">
        <v>4001338</v>
      </c>
      <c r="E279" s="385">
        <v>45334</v>
      </c>
      <c r="F279" s="334">
        <v>330</v>
      </c>
      <c r="G279" s="334" t="s">
        <v>13164</v>
      </c>
      <c r="H279" s="334" t="s">
        <v>13165</v>
      </c>
      <c r="I279" s="334" t="s">
        <v>3579</v>
      </c>
      <c r="J279" s="334">
        <v>3</v>
      </c>
      <c r="K279" s="385">
        <v>45337</v>
      </c>
      <c r="L279" s="385">
        <v>45334</v>
      </c>
      <c r="M279" s="334">
        <v>330</v>
      </c>
      <c r="N279" s="453" t="s">
        <v>20</v>
      </c>
      <c r="O279" s="457">
        <v>155</v>
      </c>
      <c r="P279" s="456">
        <v>45337</v>
      </c>
      <c r="Q279" s="457">
        <v>330</v>
      </c>
      <c r="R279" s="366">
        <f t="shared" si="17"/>
        <v>0</v>
      </c>
    </row>
    <row r="280" spans="1:18" x14ac:dyDescent="0.25">
      <c r="A280" s="332">
        <v>281</v>
      </c>
      <c r="B280" s="334" t="s">
        <v>13166</v>
      </c>
      <c r="C280" s="385">
        <v>45335</v>
      </c>
      <c r="D280" s="375">
        <v>1515</v>
      </c>
      <c r="E280" s="385">
        <v>45334</v>
      </c>
      <c r="F280" s="334">
        <v>9.5</v>
      </c>
      <c r="G280" s="334" t="s">
        <v>1251</v>
      </c>
      <c r="H280" s="334" t="s">
        <v>92</v>
      </c>
      <c r="I280" s="334" t="s">
        <v>3579</v>
      </c>
      <c r="J280" s="334">
        <v>0</v>
      </c>
      <c r="K280" s="385">
        <v>45334</v>
      </c>
      <c r="L280" s="385">
        <v>45335</v>
      </c>
      <c r="M280" s="334">
        <v>9.5</v>
      </c>
      <c r="N280" s="334" t="s">
        <v>108</v>
      </c>
      <c r="O280" s="375">
        <v>2325</v>
      </c>
      <c r="P280" s="385">
        <v>45334</v>
      </c>
      <c r="Q280" s="375">
        <v>9.5</v>
      </c>
      <c r="R280" s="366">
        <f t="shared" si="17"/>
        <v>0</v>
      </c>
    </row>
    <row r="281" spans="1:18" x14ac:dyDescent="0.25">
      <c r="A281" s="332">
        <v>282</v>
      </c>
      <c r="B281" s="334" t="s">
        <v>13167</v>
      </c>
      <c r="C281" s="385">
        <v>45335</v>
      </c>
      <c r="D281" s="375">
        <v>2262</v>
      </c>
      <c r="E281" s="385">
        <v>45334</v>
      </c>
      <c r="F281" s="334">
        <v>142085.6</v>
      </c>
      <c r="G281" s="334" t="s">
        <v>3022</v>
      </c>
      <c r="H281" s="334" t="s">
        <v>13168</v>
      </c>
      <c r="I281" s="334" t="s">
        <v>3579</v>
      </c>
      <c r="J281" s="334">
        <v>30</v>
      </c>
      <c r="K281" s="385">
        <v>45364</v>
      </c>
      <c r="L281" s="385">
        <v>45335</v>
      </c>
      <c r="M281" s="334">
        <v>14208.6</v>
      </c>
      <c r="N281" s="447" t="s">
        <v>20</v>
      </c>
      <c r="O281" s="448">
        <v>345</v>
      </c>
      <c r="P281" s="449">
        <v>45412</v>
      </c>
      <c r="Q281" s="448">
        <v>14208.6</v>
      </c>
      <c r="R281" s="366">
        <f t="shared" si="17"/>
        <v>48</v>
      </c>
    </row>
    <row r="282" spans="1:18" x14ac:dyDescent="0.25">
      <c r="A282" s="332">
        <v>283</v>
      </c>
      <c r="B282" s="334" t="s">
        <v>13169</v>
      </c>
      <c r="C282" s="385">
        <v>45335</v>
      </c>
      <c r="D282" s="375">
        <v>18128</v>
      </c>
      <c r="E282" s="385">
        <v>45334</v>
      </c>
      <c r="F282" s="334">
        <v>39628.71</v>
      </c>
      <c r="G282" s="334" t="s">
        <v>13170</v>
      </c>
      <c r="H282" s="334" t="s">
        <v>5524</v>
      </c>
      <c r="I282" s="334" t="s">
        <v>3579</v>
      </c>
      <c r="J282" s="334">
        <v>60</v>
      </c>
      <c r="K282" s="385">
        <v>45425</v>
      </c>
      <c r="L282" s="385">
        <v>45335</v>
      </c>
      <c r="M282" s="334">
        <v>39628.71</v>
      </c>
      <c r="N282" s="453" t="s">
        <v>20</v>
      </c>
      <c r="O282" s="457">
        <v>1179</v>
      </c>
      <c r="P282" s="456">
        <v>45391</v>
      </c>
      <c r="Q282" s="457">
        <v>36465.07</v>
      </c>
      <c r="R282" s="366">
        <f t="shared" si="17"/>
        <v>-34</v>
      </c>
    </row>
    <row r="283" spans="1:18" x14ac:dyDescent="0.25">
      <c r="A283" s="332">
        <v>284</v>
      </c>
      <c r="B283" s="334" t="s">
        <v>13171</v>
      </c>
      <c r="C283" s="385">
        <v>45335</v>
      </c>
      <c r="D283" s="375">
        <v>18129</v>
      </c>
      <c r="E283" s="385">
        <v>45334</v>
      </c>
      <c r="F283" s="334">
        <v>-39255.86</v>
      </c>
      <c r="G283" s="334" t="s">
        <v>13170</v>
      </c>
      <c r="H283" s="334" t="s">
        <v>5524</v>
      </c>
      <c r="I283" s="334" t="s">
        <v>3579</v>
      </c>
      <c r="J283" s="334">
        <v>60</v>
      </c>
      <c r="K283" s="385">
        <v>45425</v>
      </c>
      <c r="L283" s="385">
        <v>45335</v>
      </c>
      <c r="M283" s="334">
        <v>-39255.86</v>
      </c>
      <c r="N283" s="453" t="s">
        <v>9420</v>
      </c>
      <c r="O283" s="457">
        <v>17498</v>
      </c>
      <c r="P283" s="456">
        <v>45327</v>
      </c>
      <c r="Q283" s="457">
        <v>39255.86</v>
      </c>
      <c r="R283" s="366">
        <f t="shared" si="17"/>
        <v>-98</v>
      </c>
    </row>
    <row r="284" spans="1:18" x14ac:dyDescent="0.25">
      <c r="A284" s="332">
        <v>285</v>
      </c>
      <c r="B284" s="334" t="s">
        <v>13172</v>
      </c>
      <c r="C284" s="385">
        <v>45335</v>
      </c>
      <c r="D284" s="375">
        <v>17948</v>
      </c>
      <c r="E284" s="385">
        <v>45327</v>
      </c>
      <c r="F284" s="334">
        <v>39255.86</v>
      </c>
      <c r="G284" s="334" t="s">
        <v>13170</v>
      </c>
      <c r="H284" s="334" t="s">
        <v>5524</v>
      </c>
      <c r="I284" s="334" t="s">
        <v>3579</v>
      </c>
      <c r="J284" s="334">
        <v>60</v>
      </c>
      <c r="K284" s="385">
        <v>45388</v>
      </c>
      <c r="L284" s="385">
        <v>45335</v>
      </c>
      <c r="M284" s="334">
        <v>39255.86</v>
      </c>
      <c r="N284" s="453" t="s">
        <v>9420</v>
      </c>
      <c r="O284" s="457">
        <v>18129</v>
      </c>
      <c r="P284" s="456">
        <v>45337</v>
      </c>
      <c r="Q284" s="457">
        <v>-39255.86</v>
      </c>
      <c r="R284" s="366">
        <f t="shared" si="17"/>
        <v>-51</v>
      </c>
    </row>
    <row r="285" spans="1:18" x14ac:dyDescent="0.25">
      <c r="A285" s="332">
        <v>286</v>
      </c>
      <c r="B285" s="334" t="s">
        <v>792</v>
      </c>
      <c r="C285" s="385">
        <v>45336</v>
      </c>
      <c r="D285" s="375">
        <v>328502</v>
      </c>
      <c r="E285" s="385">
        <v>45322</v>
      </c>
      <c r="F285" s="334">
        <v>177.75</v>
      </c>
      <c r="G285" s="334" t="s">
        <v>13173</v>
      </c>
      <c r="H285" s="334" t="s">
        <v>13174</v>
      </c>
      <c r="I285" s="334" t="s">
        <v>3579</v>
      </c>
      <c r="J285" s="334">
        <v>15</v>
      </c>
      <c r="K285" s="385">
        <v>45337</v>
      </c>
      <c r="L285" s="385" t="s">
        <v>13175</v>
      </c>
      <c r="M285" s="334">
        <v>177.75</v>
      </c>
      <c r="N285" s="453" t="s">
        <v>20</v>
      </c>
      <c r="O285" s="457">
        <v>1189</v>
      </c>
      <c r="P285" s="456">
        <v>45337</v>
      </c>
      <c r="Q285" s="457">
        <v>177.75</v>
      </c>
      <c r="R285" s="366">
        <f t="shared" si="17"/>
        <v>0</v>
      </c>
    </row>
    <row r="286" spans="1:18" x14ac:dyDescent="0.25">
      <c r="A286" s="332">
        <v>287</v>
      </c>
      <c r="B286" s="334" t="s">
        <v>13176</v>
      </c>
      <c r="C286" s="385">
        <v>45337</v>
      </c>
      <c r="D286" s="375">
        <v>6940564</v>
      </c>
      <c r="E286" s="385">
        <v>45337</v>
      </c>
      <c r="F286" s="334">
        <v>910.35</v>
      </c>
      <c r="G286" s="334" t="s">
        <v>5892</v>
      </c>
      <c r="H286" s="334" t="s">
        <v>9815</v>
      </c>
      <c r="I286" s="334" t="s">
        <v>3579</v>
      </c>
      <c r="J286" s="334">
        <v>5</v>
      </c>
      <c r="K286" s="385">
        <v>45342</v>
      </c>
      <c r="L286" s="385">
        <v>45337</v>
      </c>
      <c r="M286" s="334">
        <v>910.35</v>
      </c>
      <c r="N286" s="453" t="s">
        <v>20</v>
      </c>
      <c r="O286" s="457">
        <v>161</v>
      </c>
      <c r="P286" s="456">
        <v>45345</v>
      </c>
      <c r="Q286" s="457">
        <v>910.35</v>
      </c>
      <c r="R286" s="366">
        <f t="shared" si="17"/>
        <v>3</v>
      </c>
    </row>
    <row r="287" spans="1:18" x14ac:dyDescent="0.25">
      <c r="A287" s="332">
        <v>288</v>
      </c>
      <c r="B287" s="334" t="s">
        <v>13177</v>
      </c>
      <c r="C287" s="385">
        <v>45337</v>
      </c>
      <c r="D287" s="375">
        <v>1600</v>
      </c>
      <c r="E287" s="385">
        <v>45336</v>
      </c>
      <c r="F287" s="334">
        <v>9.5</v>
      </c>
      <c r="G287" s="334" t="s">
        <v>1251</v>
      </c>
      <c r="H287" s="334" t="s">
        <v>92</v>
      </c>
      <c r="I287" s="334" t="s">
        <v>3579</v>
      </c>
      <c r="J287" s="334">
        <v>0</v>
      </c>
      <c r="K287" s="385">
        <v>45336</v>
      </c>
      <c r="L287" s="385">
        <v>45337</v>
      </c>
      <c r="M287" s="334">
        <v>9.5</v>
      </c>
      <c r="N287" s="334" t="s">
        <v>108</v>
      </c>
      <c r="O287" s="375">
        <v>2481</v>
      </c>
      <c r="P287" s="385">
        <v>45336</v>
      </c>
      <c r="Q287" s="375">
        <f t="shared" ref="Q287:Q297" si="19">M287</f>
        <v>9.5</v>
      </c>
      <c r="R287" s="366">
        <f t="shared" si="17"/>
        <v>0</v>
      </c>
    </row>
    <row r="288" spans="1:18" x14ac:dyDescent="0.25">
      <c r="A288" s="332">
        <v>289</v>
      </c>
      <c r="B288" s="364" t="s">
        <v>670</v>
      </c>
      <c r="C288" s="365">
        <v>45323</v>
      </c>
      <c r="D288" s="366">
        <v>110019549192</v>
      </c>
      <c r="E288" s="365">
        <v>45322</v>
      </c>
      <c r="F288" s="332">
        <v>5269.75</v>
      </c>
      <c r="G288" s="332" t="s">
        <v>10974</v>
      </c>
      <c r="H288" s="332" t="s">
        <v>8098</v>
      </c>
      <c r="I288" s="334" t="s">
        <v>130</v>
      </c>
      <c r="J288" s="314">
        <f t="shared" ref="J288:J302" si="20">K288-E288</f>
        <v>12</v>
      </c>
      <c r="K288" s="365">
        <v>45334</v>
      </c>
      <c r="L288" s="365">
        <v>45323</v>
      </c>
      <c r="M288" s="332">
        <f t="shared" ref="M288:M319" si="21">F288</f>
        <v>5269.75</v>
      </c>
      <c r="N288" s="316" t="s">
        <v>27</v>
      </c>
      <c r="O288" s="316">
        <v>1188</v>
      </c>
      <c r="P288" s="324">
        <v>45355</v>
      </c>
      <c r="Q288" s="375">
        <f t="shared" si="19"/>
        <v>5269.75</v>
      </c>
      <c r="R288" s="366">
        <f t="shared" si="17"/>
        <v>21</v>
      </c>
    </row>
    <row r="289" spans="1:18" x14ac:dyDescent="0.25">
      <c r="A289" s="332">
        <v>290</v>
      </c>
      <c r="B289" s="364" t="s">
        <v>682</v>
      </c>
      <c r="C289" s="365">
        <v>45327</v>
      </c>
      <c r="D289" s="366">
        <v>3246</v>
      </c>
      <c r="E289" s="365">
        <v>45322</v>
      </c>
      <c r="F289" s="332">
        <v>141106.09</v>
      </c>
      <c r="G289" s="334" t="s">
        <v>5984</v>
      </c>
      <c r="H289" s="334" t="s">
        <v>5856</v>
      </c>
      <c r="I289" s="334" t="s">
        <v>130</v>
      </c>
      <c r="J289" s="314">
        <f t="shared" si="20"/>
        <v>60</v>
      </c>
      <c r="K289" s="365">
        <v>45382</v>
      </c>
      <c r="L289" s="365">
        <v>45327</v>
      </c>
      <c r="M289" s="332">
        <f t="shared" si="21"/>
        <v>141106.09</v>
      </c>
      <c r="N289" s="226" t="s">
        <v>27</v>
      </c>
      <c r="O289" s="226">
        <v>872</v>
      </c>
      <c r="P289" s="308">
        <v>45384</v>
      </c>
      <c r="Q289" s="375">
        <f t="shared" si="19"/>
        <v>141106.09</v>
      </c>
      <c r="R289" s="366">
        <f t="shared" si="17"/>
        <v>2</v>
      </c>
    </row>
    <row r="290" spans="1:18" x14ac:dyDescent="0.25">
      <c r="A290" s="332">
        <v>291</v>
      </c>
      <c r="B290" s="364" t="s">
        <v>685</v>
      </c>
      <c r="C290" s="365">
        <v>45327</v>
      </c>
      <c r="D290" s="366">
        <v>3247</v>
      </c>
      <c r="E290" s="365">
        <v>45322</v>
      </c>
      <c r="F290" s="332">
        <v>49458.720000000001</v>
      </c>
      <c r="G290" s="334" t="s">
        <v>5984</v>
      </c>
      <c r="H290" s="334" t="s">
        <v>5856</v>
      </c>
      <c r="I290" s="334" t="s">
        <v>130</v>
      </c>
      <c r="J290" s="314">
        <f t="shared" si="20"/>
        <v>60</v>
      </c>
      <c r="K290" s="365">
        <v>45382</v>
      </c>
      <c r="L290" s="365">
        <v>45327</v>
      </c>
      <c r="M290" s="332">
        <f t="shared" si="21"/>
        <v>49458.720000000001</v>
      </c>
      <c r="N290" s="226" t="s">
        <v>27</v>
      </c>
      <c r="O290" s="226">
        <v>872</v>
      </c>
      <c r="P290" s="308">
        <v>45384</v>
      </c>
      <c r="Q290" s="375">
        <f t="shared" si="19"/>
        <v>49458.720000000001</v>
      </c>
      <c r="R290" s="366">
        <f t="shared" si="17"/>
        <v>2</v>
      </c>
    </row>
    <row r="291" spans="1:18" x14ac:dyDescent="0.25">
      <c r="A291" s="332">
        <v>292</v>
      </c>
      <c r="B291" s="364" t="s">
        <v>686</v>
      </c>
      <c r="C291" s="365">
        <v>45327</v>
      </c>
      <c r="D291" s="366">
        <v>153</v>
      </c>
      <c r="E291" s="365">
        <v>45327</v>
      </c>
      <c r="F291" s="332">
        <v>21677.25</v>
      </c>
      <c r="G291" s="332" t="s">
        <v>12577</v>
      </c>
      <c r="H291" s="334" t="s">
        <v>238</v>
      </c>
      <c r="I291" s="334" t="s">
        <v>130</v>
      </c>
      <c r="J291" s="314">
        <f t="shared" si="20"/>
        <v>30</v>
      </c>
      <c r="K291" s="365">
        <v>45357</v>
      </c>
      <c r="L291" s="365">
        <v>45327</v>
      </c>
      <c r="M291" s="332">
        <f t="shared" si="21"/>
        <v>21677.25</v>
      </c>
      <c r="N291" s="226" t="s">
        <v>27</v>
      </c>
      <c r="O291" s="226">
        <v>591</v>
      </c>
      <c r="P291" s="308">
        <v>45358</v>
      </c>
      <c r="Q291" s="375">
        <f t="shared" si="19"/>
        <v>21677.25</v>
      </c>
      <c r="R291" s="366">
        <f t="shared" si="17"/>
        <v>1</v>
      </c>
    </row>
    <row r="292" spans="1:18" x14ac:dyDescent="0.25">
      <c r="A292" s="332">
        <v>293</v>
      </c>
      <c r="B292" s="364" t="s">
        <v>688</v>
      </c>
      <c r="C292" s="365">
        <v>45328</v>
      </c>
      <c r="D292" s="366">
        <v>7310</v>
      </c>
      <c r="E292" s="365">
        <v>45327</v>
      </c>
      <c r="F292" s="332">
        <v>9956.02</v>
      </c>
      <c r="G292" s="332" t="s">
        <v>13178</v>
      </c>
      <c r="H292" s="332" t="s">
        <v>57</v>
      </c>
      <c r="I292" s="334" t="s">
        <v>130</v>
      </c>
      <c r="J292" s="314">
        <f t="shared" si="20"/>
        <v>30</v>
      </c>
      <c r="K292" s="365">
        <v>45357</v>
      </c>
      <c r="L292" s="365">
        <v>45328</v>
      </c>
      <c r="M292" s="332">
        <f t="shared" si="21"/>
        <v>9956.02</v>
      </c>
      <c r="N292" s="420" t="s">
        <v>27</v>
      </c>
      <c r="O292" s="420">
        <v>5138</v>
      </c>
      <c r="P292" s="365">
        <v>45366</v>
      </c>
      <c r="Q292" s="420">
        <v>9956.02</v>
      </c>
      <c r="R292" s="366">
        <f t="shared" si="17"/>
        <v>9</v>
      </c>
    </row>
    <row r="293" spans="1:18" x14ac:dyDescent="0.25">
      <c r="A293" s="332">
        <v>294</v>
      </c>
      <c r="B293" s="364" t="s">
        <v>690</v>
      </c>
      <c r="C293" s="365">
        <v>45328</v>
      </c>
      <c r="D293" s="366">
        <v>10374133601</v>
      </c>
      <c r="E293" s="365">
        <v>45328</v>
      </c>
      <c r="F293" s="332">
        <v>41.96</v>
      </c>
      <c r="G293" s="332" t="s">
        <v>13179</v>
      </c>
      <c r="H293" s="332" t="s">
        <v>238</v>
      </c>
      <c r="I293" s="334" t="s">
        <v>130</v>
      </c>
      <c r="J293" s="314">
        <f t="shared" si="20"/>
        <v>0</v>
      </c>
      <c r="K293" s="365">
        <v>45328</v>
      </c>
      <c r="L293" s="365">
        <v>45328</v>
      </c>
      <c r="M293" s="332">
        <f t="shared" si="21"/>
        <v>41.96</v>
      </c>
      <c r="N293" s="226" t="s">
        <v>90</v>
      </c>
      <c r="O293" s="366">
        <v>10374133601</v>
      </c>
      <c r="P293" s="365">
        <v>45328</v>
      </c>
      <c r="Q293" s="375">
        <f t="shared" si="19"/>
        <v>41.96</v>
      </c>
      <c r="R293" s="366">
        <f t="shared" si="17"/>
        <v>0</v>
      </c>
    </row>
    <row r="294" spans="1:18" x14ac:dyDescent="0.25">
      <c r="A294" s="332">
        <v>295</v>
      </c>
      <c r="B294" s="364" t="s">
        <v>691</v>
      </c>
      <c r="C294" s="365">
        <v>45330</v>
      </c>
      <c r="D294" s="366">
        <v>5365167</v>
      </c>
      <c r="E294" s="365">
        <v>45329</v>
      </c>
      <c r="F294" s="332">
        <v>9161.35</v>
      </c>
      <c r="G294" s="332" t="s">
        <v>263</v>
      </c>
      <c r="H294" s="332" t="s">
        <v>16</v>
      </c>
      <c r="I294" s="334" t="s">
        <v>130</v>
      </c>
      <c r="J294" s="314">
        <f t="shared" si="20"/>
        <v>15</v>
      </c>
      <c r="K294" s="365">
        <v>45344</v>
      </c>
      <c r="L294" s="365">
        <v>45330</v>
      </c>
      <c r="M294" s="332">
        <f t="shared" si="21"/>
        <v>9161.35</v>
      </c>
      <c r="N294" s="226" t="s">
        <v>27</v>
      </c>
      <c r="O294" s="226">
        <v>1175</v>
      </c>
      <c r="P294" s="308">
        <v>45343</v>
      </c>
      <c r="Q294" s="375">
        <f t="shared" si="19"/>
        <v>9161.35</v>
      </c>
      <c r="R294" s="366">
        <f t="shared" si="17"/>
        <v>-1</v>
      </c>
    </row>
    <row r="295" spans="1:18" x14ac:dyDescent="0.25">
      <c r="A295" s="332">
        <v>296</v>
      </c>
      <c r="B295" s="364" t="s">
        <v>692</v>
      </c>
      <c r="C295" s="365">
        <v>45334</v>
      </c>
      <c r="D295" s="366">
        <v>9</v>
      </c>
      <c r="E295" s="365">
        <v>45301</v>
      </c>
      <c r="F295" s="332">
        <v>3094</v>
      </c>
      <c r="G295" s="332" t="s">
        <v>13180</v>
      </c>
      <c r="H295" s="332" t="s">
        <v>57</v>
      </c>
      <c r="I295" s="334" t="s">
        <v>130</v>
      </c>
      <c r="J295" s="314">
        <f t="shared" si="20"/>
        <v>30</v>
      </c>
      <c r="K295" s="365">
        <v>45331</v>
      </c>
      <c r="L295" s="365">
        <v>45334</v>
      </c>
      <c r="M295" s="332">
        <f t="shared" si="21"/>
        <v>3094</v>
      </c>
      <c r="N295" s="420" t="s">
        <v>27</v>
      </c>
      <c r="O295" s="420">
        <v>5137</v>
      </c>
      <c r="P295" s="365">
        <v>45366</v>
      </c>
      <c r="Q295" s="420">
        <v>3094</v>
      </c>
      <c r="R295" s="366">
        <f t="shared" si="17"/>
        <v>35</v>
      </c>
    </row>
    <row r="296" spans="1:18" x14ac:dyDescent="0.25">
      <c r="A296" s="332">
        <v>297</v>
      </c>
      <c r="B296" s="364" t="s">
        <v>725</v>
      </c>
      <c r="C296" s="365">
        <v>45335</v>
      </c>
      <c r="D296" s="366">
        <v>328500</v>
      </c>
      <c r="E296" s="365">
        <v>45322</v>
      </c>
      <c r="F296" s="334">
        <v>10419.469999999999</v>
      </c>
      <c r="G296" s="332" t="s">
        <v>9180</v>
      </c>
      <c r="H296" s="332" t="s">
        <v>9070</v>
      </c>
      <c r="I296" s="334" t="s">
        <v>130</v>
      </c>
      <c r="J296" s="314">
        <f t="shared" si="20"/>
        <v>15</v>
      </c>
      <c r="K296" s="365">
        <v>45337</v>
      </c>
      <c r="L296" s="365">
        <v>45335</v>
      </c>
      <c r="M296" s="334">
        <f t="shared" si="21"/>
        <v>10419.469999999999</v>
      </c>
      <c r="N296" s="226" t="s">
        <v>27</v>
      </c>
      <c r="O296" s="226">
        <v>1169</v>
      </c>
      <c r="P296" s="308">
        <v>45337</v>
      </c>
      <c r="Q296" s="375">
        <f t="shared" si="19"/>
        <v>10419.469999999999</v>
      </c>
      <c r="R296" s="366">
        <f t="shared" si="17"/>
        <v>0</v>
      </c>
    </row>
    <row r="297" spans="1:18" x14ac:dyDescent="0.25">
      <c r="A297" s="332">
        <v>298</v>
      </c>
      <c r="B297" s="364" t="s">
        <v>726</v>
      </c>
      <c r="C297" s="365">
        <v>45337</v>
      </c>
      <c r="D297" s="366">
        <v>2</v>
      </c>
      <c r="E297" s="365">
        <v>45337</v>
      </c>
      <c r="F297" s="334">
        <v>117</v>
      </c>
      <c r="G297" s="334" t="s">
        <v>13181</v>
      </c>
      <c r="H297" s="334" t="s">
        <v>238</v>
      </c>
      <c r="I297" s="334" t="s">
        <v>130</v>
      </c>
      <c r="J297" s="314">
        <f t="shared" si="20"/>
        <v>0</v>
      </c>
      <c r="K297" s="365">
        <v>45337</v>
      </c>
      <c r="L297" s="365">
        <v>45337</v>
      </c>
      <c r="M297" s="334">
        <f t="shared" si="21"/>
        <v>117</v>
      </c>
      <c r="N297" s="226" t="s">
        <v>90</v>
      </c>
      <c r="O297" s="226">
        <v>2</v>
      </c>
      <c r="P297" s="365">
        <v>45337</v>
      </c>
      <c r="Q297" s="375">
        <f t="shared" si="19"/>
        <v>117</v>
      </c>
      <c r="R297" s="366">
        <f t="shared" si="17"/>
        <v>0</v>
      </c>
    </row>
    <row r="298" spans="1:18" x14ac:dyDescent="0.25">
      <c r="A298" s="332">
        <v>299</v>
      </c>
      <c r="B298" s="364" t="s">
        <v>727</v>
      </c>
      <c r="C298" s="365">
        <v>45337</v>
      </c>
      <c r="D298" s="366">
        <v>3035</v>
      </c>
      <c r="E298" s="365">
        <v>45337</v>
      </c>
      <c r="F298" s="334">
        <v>7035.03</v>
      </c>
      <c r="G298" s="334" t="s">
        <v>8296</v>
      </c>
      <c r="H298" s="334" t="s">
        <v>57</v>
      </c>
      <c r="I298" s="334" t="s">
        <v>130</v>
      </c>
      <c r="J298" s="314">
        <f t="shared" si="20"/>
        <v>30</v>
      </c>
      <c r="K298" s="365">
        <v>45367</v>
      </c>
      <c r="L298" s="365">
        <v>45337</v>
      </c>
      <c r="M298" s="334">
        <f t="shared" si="21"/>
        <v>7035.03</v>
      </c>
      <c r="N298" s="226" t="s">
        <v>27</v>
      </c>
      <c r="O298" s="226">
        <v>5197</v>
      </c>
      <c r="P298" s="365">
        <v>45412</v>
      </c>
      <c r="Q298" s="226">
        <v>7035.03</v>
      </c>
      <c r="R298" s="366">
        <f t="shared" si="17"/>
        <v>45</v>
      </c>
    </row>
    <row r="299" spans="1:18" x14ac:dyDescent="0.25">
      <c r="A299" s="332">
        <v>300</v>
      </c>
      <c r="B299" s="364" t="s">
        <v>739</v>
      </c>
      <c r="C299" s="365">
        <v>45341</v>
      </c>
      <c r="D299" s="366">
        <v>7105</v>
      </c>
      <c r="E299" s="365">
        <v>45337</v>
      </c>
      <c r="F299" s="334">
        <v>14627.38</v>
      </c>
      <c r="G299" s="334" t="s">
        <v>11980</v>
      </c>
      <c r="H299" s="334" t="s">
        <v>238</v>
      </c>
      <c r="I299" s="334" t="s">
        <v>130</v>
      </c>
      <c r="J299" s="314">
        <f t="shared" si="20"/>
        <v>0</v>
      </c>
      <c r="K299" s="365">
        <v>45337</v>
      </c>
      <c r="L299" s="365">
        <v>45341</v>
      </c>
      <c r="M299" s="334">
        <f t="shared" si="21"/>
        <v>14627.38</v>
      </c>
      <c r="N299" s="226" t="s">
        <v>27</v>
      </c>
      <c r="O299" s="226">
        <v>1167</v>
      </c>
      <c r="P299" s="365">
        <v>45335</v>
      </c>
      <c r="Q299" s="226">
        <v>14627.38</v>
      </c>
      <c r="R299" s="366">
        <f t="shared" si="17"/>
        <v>-2</v>
      </c>
    </row>
    <row r="300" spans="1:18" x14ac:dyDescent="0.25">
      <c r="A300" s="332">
        <v>301</v>
      </c>
      <c r="B300" s="364" t="s">
        <v>742</v>
      </c>
      <c r="C300" s="365">
        <v>45341</v>
      </c>
      <c r="D300" s="366">
        <v>196364</v>
      </c>
      <c r="E300" s="365">
        <v>45335</v>
      </c>
      <c r="F300" s="332">
        <v>9638.76</v>
      </c>
      <c r="G300" s="334" t="s">
        <v>99</v>
      </c>
      <c r="H300" s="334" t="s">
        <v>238</v>
      </c>
      <c r="I300" s="334" t="s">
        <v>130</v>
      </c>
      <c r="J300" s="314">
        <f t="shared" si="20"/>
        <v>15</v>
      </c>
      <c r="K300" s="365">
        <v>45350</v>
      </c>
      <c r="L300" s="365">
        <v>45341</v>
      </c>
      <c r="M300" s="332">
        <f t="shared" si="21"/>
        <v>9638.76</v>
      </c>
      <c r="N300" s="420" t="s">
        <v>27</v>
      </c>
      <c r="O300" s="420">
        <v>5231</v>
      </c>
      <c r="P300" s="365">
        <v>45427</v>
      </c>
      <c r="Q300" s="420">
        <v>9638.76</v>
      </c>
      <c r="R300" s="366">
        <f t="shared" si="17"/>
        <v>77</v>
      </c>
    </row>
    <row r="301" spans="1:18" x14ac:dyDescent="0.25">
      <c r="A301" s="332">
        <v>302</v>
      </c>
      <c r="B301" s="364" t="s">
        <v>743</v>
      </c>
      <c r="C301" s="365">
        <v>45341</v>
      </c>
      <c r="D301" s="366">
        <v>10504133601</v>
      </c>
      <c r="E301" s="365">
        <v>45341</v>
      </c>
      <c r="F301" s="332">
        <v>35.51</v>
      </c>
      <c r="G301" s="332" t="s">
        <v>13179</v>
      </c>
      <c r="H301" s="334" t="s">
        <v>238</v>
      </c>
      <c r="I301" s="334" t="s">
        <v>130</v>
      </c>
      <c r="J301" s="314">
        <f t="shared" si="20"/>
        <v>0</v>
      </c>
      <c r="K301" s="365">
        <v>45341</v>
      </c>
      <c r="L301" s="365">
        <v>45341</v>
      </c>
      <c r="M301" s="332">
        <f t="shared" si="21"/>
        <v>35.51</v>
      </c>
      <c r="N301" s="226" t="s">
        <v>90</v>
      </c>
      <c r="O301" s="366">
        <v>10504133601</v>
      </c>
      <c r="P301" s="365">
        <v>45341</v>
      </c>
      <c r="Q301" s="226">
        <v>35.51</v>
      </c>
      <c r="R301" s="366">
        <f t="shared" si="17"/>
        <v>0</v>
      </c>
    </row>
    <row r="302" spans="1:18" x14ac:dyDescent="0.25">
      <c r="A302" s="332">
        <v>303</v>
      </c>
      <c r="B302" s="364" t="s">
        <v>744</v>
      </c>
      <c r="C302" s="365">
        <v>45342</v>
      </c>
      <c r="D302" s="366">
        <v>300710</v>
      </c>
      <c r="E302" s="365">
        <v>45342</v>
      </c>
      <c r="F302" s="332">
        <v>165</v>
      </c>
      <c r="G302" s="332" t="s">
        <v>5363</v>
      </c>
      <c r="H302" s="332" t="s">
        <v>57</v>
      </c>
      <c r="I302" s="334" t="s">
        <v>130</v>
      </c>
      <c r="J302" s="314">
        <f t="shared" si="20"/>
        <v>0</v>
      </c>
      <c r="K302" s="365">
        <v>45342</v>
      </c>
      <c r="L302" s="365">
        <v>45342</v>
      </c>
      <c r="M302" s="332">
        <f t="shared" si="21"/>
        <v>165</v>
      </c>
      <c r="N302" s="226" t="s">
        <v>90</v>
      </c>
      <c r="O302" s="226">
        <v>3</v>
      </c>
      <c r="P302" s="365">
        <v>45342</v>
      </c>
      <c r="Q302" s="226">
        <v>165</v>
      </c>
      <c r="R302" s="366">
        <f t="shared" si="17"/>
        <v>0</v>
      </c>
    </row>
    <row r="303" spans="1:18" x14ac:dyDescent="0.25">
      <c r="A303" s="332">
        <v>304</v>
      </c>
      <c r="B303" s="336" t="s">
        <v>8962</v>
      </c>
      <c r="C303" s="324">
        <v>45334</v>
      </c>
      <c r="D303" s="316">
        <v>1331</v>
      </c>
      <c r="E303" s="324">
        <v>45329</v>
      </c>
      <c r="F303" s="316">
        <v>74.5</v>
      </c>
      <c r="G303" s="316" t="s">
        <v>399</v>
      </c>
      <c r="H303" s="316" t="s">
        <v>12892</v>
      </c>
      <c r="I303" s="334" t="s">
        <v>130</v>
      </c>
      <c r="J303" s="316">
        <v>0</v>
      </c>
      <c r="K303" s="324">
        <v>45329</v>
      </c>
      <c r="L303" s="324">
        <v>45334</v>
      </c>
      <c r="M303" s="316">
        <f t="shared" si="21"/>
        <v>74.5</v>
      </c>
      <c r="N303" s="316" t="s">
        <v>108</v>
      </c>
      <c r="O303" s="316">
        <v>2162</v>
      </c>
      <c r="P303" s="324">
        <v>45329</v>
      </c>
      <c r="Q303" s="316">
        <f>M303</f>
        <v>74.5</v>
      </c>
      <c r="R303" s="366">
        <f t="shared" si="17"/>
        <v>0</v>
      </c>
    </row>
    <row r="304" spans="1:18" x14ac:dyDescent="0.25">
      <c r="A304" s="332">
        <v>305</v>
      </c>
      <c r="B304" s="336" t="s">
        <v>5686</v>
      </c>
      <c r="C304" s="324">
        <v>45335</v>
      </c>
      <c r="D304" s="316">
        <v>52400030</v>
      </c>
      <c r="E304" s="324">
        <v>45331</v>
      </c>
      <c r="F304" s="316">
        <v>720</v>
      </c>
      <c r="G304" s="316" t="s">
        <v>3871</v>
      </c>
      <c r="H304" s="316" t="s">
        <v>13187</v>
      </c>
      <c r="I304" s="334" t="s">
        <v>130</v>
      </c>
      <c r="J304" s="316">
        <v>10</v>
      </c>
      <c r="K304" s="324">
        <v>45337</v>
      </c>
      <c r="L304" s="324">
        <v>45335</v>
      </c>
      <c r="M304" s="316">
        <f t="shared" si="21"/>
        <v>720</v>
      </c>
      <c r="N304" s="316" t="s">
        <v>27</v>
      </c>
      <c r="O304" s="316">
        <v>1200</v>
      </c>
      <c r="P304" s="324">
        <v>45363</v>
      </c>
      <c r="Q304" s="316">
        <f t="shared" ref="Q304:Q425" si="22">M304</f>
        <v>720</v>
      </c>
      <c r="R304" s="366">
        <f t="shared" si="17"/>
        <v>26</v>
      </c>
    </row>
    <row r="305" spans="1:18" x14ac:dyDescent="0.25">
      <c r="A305" s="332">
        <v>306</v>
      </c>
      <c r="B305" s="336" t="s">
        <v>8964</v>
      </c>
      <c r="C305" s="324">
        <v>45335</v>
      </c>
      <c r="D305" s="316">
        <v>328501</v>
      </c>
      <c r="E305" s="324">
        <v>45322</v>
      </c>
      <c r="F305" s="316">
        <v>814.42</v>
      </c>
      <c r="G305" s="316" t="s">
        <v>13173</v>
      </c>
      <c r="H305" s="316" t="s">
        <v>8744</v>
      </c>
      <c r="I305" s="334" t="s">
        <v>130</v>
      </c>
      <c r="J305" s="316">
        <v>15</v>
      </c>
      <c r="K305" s="324">
        <v>45337</v>
      </c>
      <c r="L305" s="324">
        <v>45335</v>
      </c>
      <c r="M305" s="316">
        <f t="shared" si="21"/>
        <v>814.42</v>
      </c>
      <c r="N305" s="316" t="s">
        <v>27</v>
      </c>
      <c r="O305" s="316">
        <v>1169</v>
      </c>
      <c r="P305" s="324">
        <v>45337</v>
      </c>
      <c r="Q305" s="316">
        <f t="shared" si="22"/>
        <v>814.42</v>
      </c>
      <c r="R305" s="366">
        <f t="shared" si="17"/>
        <v>0</v>
      </c>
    </row>
    <row r="306" spans="1:18" x14ac:dyDescent="0.25">
      <c r="A306" s="332">
        <v>307</v>
      </c>
      <c r="B306" s="336" t="s">
        <v>13183</v>
      </c>
      <c r="C306" s="324">
        <v>45335</v>
      </c>
      <c r="D306" s="316">
        <v>328503</v>
      </c>
      <c r="E306" s="324">
        <v>45322</v>
      </c>
      <c r="F306" s="316">
        <v>83.8</v>
      </c>
      <c r="G306" s="316" t="s">
        <v>13173</v>
      </c>
      <c r="H306" s="316" t="s">
        <v>8744</v>
      </c>
      <c r="I306" s="334" t="s">
        <v>130</v>
      </c>
      <c r="J306" s="316">
        <v>15</v>
      </c>
      <c r="K306" s="324">
        <v>45337</v>
      </c>
      <c r="L306" s="324">
        <v>45335</v>
      </c>
      <c r="M306" s="316">
        <f t="shared" si="21"/>
        <v>83.8</v>
      </c>
      <c r="N306" s="316" t="s">
        <v>27</v>
      </c>
      <c r="O306" s="316">
        <v>1169</v>
      </c>
      <c r="P306" s="324">
        <v>45337</v>
      </c>
      <c r="Q306" s="316">
        <f t="shared" si="22"/>
        <v>83.8</v>
      </c>
      <c r="R306" s="366">
        <f t="shared" si="17"/>
        <v>0</v>
      </c>
    </row>
    <row r="307" spans="1:18" x14ac:dyDescent="0.25">
      <c r="A307" s="332">
        <v>308</v>
      </c>
      <c r="B307" s="336" t="s">
        <v>610</v>
      </c>
      <c r="C307" s="324">
        <v>45336</v>
      </c>
      <c r="D307" s="316">
        <v>178</v>
      </c>
      <c r="E307" s="324">
        <v>45336</v>
      </c>
      <c r="F307" s="316">
        <v>335</v>
      </c>
      <c r="G307" s="316" t="s">
        <v>12890</v>
      </c>
      <c r="H307" s="316" t="s">
        <v>13188</v>
      </c>
      <c r="I307" s="334" t="s">
        <v>130</v>
      </c>
      <c r="J307" s="316">
        <v>0</v>
      </c>
      <c r="K307" s="324">
        <v>45336</v>
      </c>
      <c r="L307" s="324">
        <v>45336</v>
      </c>
      <c r="M307" s="316">
        <f t="shared" si="21"/>
        <v>335</v>
      </c>
      <c r="N307" s="316" t="s">
        <v>108</v>
      </c>
      <c r="O307" s="316">
        <v>87</v>
      </c>
      <c r="P307" s="324">
        <v>45336</v>
      </c>
      <c r="Q307" s="316">
        <f t="shared" si="22"/>
        <v>335</v>
      </c>
      <c r="R307" s="366">
        <f t="shared" si="17"/>
        <v>0</v>
      </c>
    </row>
    <row r="308" spans="1:18" x14ac:dyDescent="0.25">
      <c r="A308" s="332">
        <v>309</v>
      </c>
      <c r="B308" s="336" t="s">
        <v>3338</v>
      </c>
      <c r="C308" s="324">
        <v>45337</v>
      </c>
      <c r="D308" s="316">
        <v>150725</v>
      </c>
      <c r="E308" s="324">
        <v>45230</v>
      </c>
      <c r="F308" s="316">
        <v>195</v>
      </c>
      <c r="G308" s="316" t="s">
        <v>13186</v>
      </c>
      <c r="H308" s="316" t="s">
        <v>11910</v>
      </c>
      <c r="I308" s="334" t="s">
        <v>130</v>
      </c>
      <c r="J308" s="316">
        <v>60</v>
      </c>
      <c r="K308" s="324">
        <v>45291</v>
      </c>
      <c r="L308" s="324">
        <v>45342</v>
      </c>
      <c r="M308" s="316">
        <f t="shared" si="21"/>
        <v>195</v>
      </c>
      <c r="N308" s="316" t="s">
        <v>27</v>
      </c>
      <c r="O308" s="316">
        <v>1195</v>
      </c>
      <c r="P308" s="324">
        <v>45363</v>
      </c>
      <c r="Q308" s="316">
        <f t="shared" si="22"/>
        <v>195</v>
      </c>
      <c r="R308" s="366">
        <f t="shared" si="17"/>
        <v>72</v>
      </c>
    </row>
    <row r="309" spans="1:18" x14ac:dyDescent="0.25">
      <c r="A309" s="332">
        <v>310</v>
      </c>
      <c r="B309" s="336" t="s">
        <v>13184</v>
      </c>
      <c r="C309" s="324">
        <v>45337</v>
      </c>
      <c r="D309" s="316">
        <v>52400034</v>
      </c>
      <c r="E309" s="324">
        <v>45331</v>
      </c>
      <c r="F309" s="316">
        <v>480</v>
      </c>
      <c r="G309" s="316" t="s">
        <v>3871</v>
      </c>
      <c r="H309" s="316" t="s">
        <v>13187</v>
      </c>
      <c r="I309" s="334" t="s">
        <v>130</v>
      </c>
      <c r="J309" s="316">
        <v>15</v>
      </c>
      <c r="K309" s="324">
        <v>45348</v>
      </c>
      <c r="L309" s="324">
        <v>45342</v>
      </c>
      <c r="M309" s="316">
        <f t="shared" si="21"/>
        <v>480</v>
      </c>
      <c r="N309" s="316" t="s">
        <v>27</v>
      </c>
      <c r="O309" s="316">
        <v>1200</v>
      </c>
      <c r="P309" s="324">
        <v>45363</v>
      </c>
      <c r="Q309" s="316">
        <f t="shared" si="22"/>
        <v>480</v>
      </c>
      <c r="R309" s="366">
        <f t="shared" si="17"/>
        <v>15</v>
      </c>
    </row>
    <row r="310" spans="1:18" x14ac:dyDescent="0.25">
      <c r="A310" s="332">
        <v>311</v>
      </c>
      <c r="B310" s="336" t="s">
        <v>5702</v>
      </c>
      <c r="C310" s="324">
        <v>45337</v>
      </c>
      <c r="D310" s="316">
        <v>52004108998</v>
      </c>
      <c r="E310" s="324">
        <v>45336</v>
      </c>
      <c r="F310" s="316">
        <v>857.69</v>
      </c>
      <c r="G310" s="316" t="s">
        <v>1289</v>
      </c>
      <c r="H310" s="316" t="s">
        <v>57</v>
      </c>
      <c r="I310" s="334" t="s">
        <v>130</v>
      </c>
      <c r="J310" s="316">
        <v>30</v>
      </c>
      <c r="K310" s="324">
        <v>45366</v>
      </c>
      <c r="L310" s="324">
        <v>45349</v>
      </c>
      <c r="M310" s="316">
        <f t="shared" si="21"/>
        <v>857.69</v>
      </c>
      <c r="N310" s="316" t="s">
        <v>108</v>
      </c>
      <c r="O310" s="316">
        <v>2501</v>
      </c>
      <c r="P310" s="324">
        <v>45373</v>
      </c>
      <c r="Q310" s="316">
        <f t="shared" si="22"/>
        <v>857.69</v>
      </c>
      <c r="R310" s="366">
        <f t="shared" si="17"/>
        <v>7</v>
      </c>
    </row>
    <row r="311" spans="1:18" x14ac:dyDescent="0.25">
      <c r="A311" s="332">
        <v>312</v>
      </c>
      <c r="B311" s="336" t="s">
        <v>5704</v>
      </c>
      <c r="C311" s="324">
        <v>45337</v>
      </c>
      <c r="D311" s="316">
        <v>52004108999</v>
      </c>
      <c r="E311" s="324">
        <v>45336</v>
      </c>
      <c r="F311" s="316">
        <v>707.8</v>
      </c>
      <c r="G311" s="316" t="s">
        <v>1289</v>
      </c>
      <c r="H311" s="316" t="s">
        <v>57</v>
      </c>
      <c r="I311" s="334" t="s">
        <v>130</v>
      </c>
      <c r="J311" s="316">
        <v>30</v>
      </c>
      <c r="K311" s="324">
        <v>45366</v>
      </c>
      <c r="L311" s="324">
        <v>45349</v>
      </c>
      <c r="M311" s="316">
        <f t="shared" si="21"/>
        <v>707.8</v>
      </c>
      <c r="N311" s="316" t="s">
        <v>108</v>
      </c>
      <c r="O311" s="316">
        <v>2500</v>
      </c>
      <c r="P311" s="324">
        <v>45373</v>
      </c>
      <c r="Q311" s="316">
        <f t="shared" si="22"/>
        <v>707.8</v>
      </c>
      <c r="R311" s="366">
        <f t="shared" si="17"/>
        <v>7</v>
      </c>
    </row>
    <row r="312" spans="1:18" x14ac:dyDescent="0.25">
      <c r="A312" s="332">
        <v>313</v>
      </c>
      <c r="B312" s="336" t="s">
        <v>5706</v>
      </c>
      <c r="C312" s="324">
        <v>45337</v>
      </c>
      <c r="D312" s="316">
        <v>52004109000</v>
      </c>
      <c r="E312" s="324">
        <v>45336</v>
      </c>
      <c r="F312" s="316">
        <v>312</v>
      </c>
      <c r="G312" s="316" t="s">
        <v>1289</v>
      </c>
      <c r="H312" s="316" t="s">
        <v>57</v>
      </c>
      <c r="I312" s="334" t="s">
        <v>130</v>
      </c>
      <c r="J312" s="316">
        <v>30</v>
      </c>
      <c r="K312" s="324">
        <v>45366</v>
      </c>
      <c r="L312" s="324">
        <v>45349</v>
      </c>
      <c r="M312" s="316">
        <f t="shared" si="21"/>
        <v>312</v>
      </c>
      <c r="N312" s="316" t="s">
        <v>108</v>
      </c>
      <c r="O312" s="316">
        <v>2499</v>
      </c>
      <c r="P312" s="324">
        <v>45373</v>
      </c>
      <c r="Q312" s="316">
        <f t="shared" si="22"/>
        <v>312</v>
      </c>
      <c r="R312" s="366">
        <f t="shared" si="17"/>
        <v>7</v>
      </c>
    </row>
    <row r="313" spans="1:18" x14ac:dyDescent="0.25">
      <c r="A313" s="332">
        <v>314</v>
      </c>
      <c r="B313" s="336" t="s">
        <v>626</v>
      </c>
      <c r="C313" s="324">
        <v>45341</v>
      </c>
      <c r="D313" s="316">
        <v>209676</v>
      </c>
      <c r="E313" s="324">
        <v>45341</v>
      </c>
      <c r="F313" s="316">
        <v>828.05</v>
      </c>
      <c r="G313" s="316" t="s">
        <v>12900</v>
      </c>
      <c r="H313" s="316" t="s">
        <v>13189</v>
      </c>
      <c r="I313" s="334" t="s">
        <v>130</v>
      </c>
      <c r="J313" s="316">
        <v>60</v>
      </c>
      <c r="K313" s="324">
        <v>45401</v>
      </c>
      <c r="L313" s="324">
        <v>45349</v>
      </c>
      <c r="M313" s="316">
        <f t="shared" si="21"/>
        <v>828.05</v>
      </c>
      <c r="N313" s="316" t="s">
        <v>27</v>
      </c>
      <c r="O313" s="316">
        <v>1250</v>
      </c>
      <c r="P313" s="324">
        <v>45404</v>
      </c>
      <c r="Q313" s="316">
        <f t="shared" si="22"/>
        <v>828.05</v>
      </c>
      <c r="R313" s="366">
        <f t="shared" si="17"/>
        <v>3</v>
      </c>
    </row>
    <row r="314" spans="1:18" x14ac:dyDescent="0.25">
      <c r="A314" s="332">
        <v>315</v>
      </c>
      <c r="B314" s="336" t="s">
        <v>628</v>
      </c>
      <c r="C314" s="324">
        <v>45341</v>
      </c>
      <c r="D314" s="316">
        <v>7112</v>
      </c>
      <c r="E314" s="324">
        <v>45337</v>
      </c>
      <c r="F314" s="316">
        <v>870.68</v>
      </c>
      <c r="G314" s="316" t="s">
        <v>11980</v>
      </c>
      <c r="H314" s="316" t="s">
        <v>13187</v>
      </c>
      <c r="I314" s="334" t="s">
        <v>130</v>
      </c>
      <c r="J314" s="316">
        <v>0</v>
      </c>
      <c r="K314" s="324">
        <v>45335</v>
      </c>
      <c r="L314" s="324">
        <v>45342</v>
      </c>
      <c r="M314" s="316">
        <f t="shared" si="21"/>
        <v>870.68</v>
      </c>
      <c r="N314" s="316" t="s">
        <v>20</v>
      </c>
      <c r="O314" s="316">
        <v>1167</v>
      </c>
      <c r="P314" s="324">
        <v>45335</v>
      </c>
      <c r="Q314" s="316">
        <f t="shared" si="22"/>
        <v>870.68</v>
      </c>
      <c r="R314" s="366">
        <f t="shared" si="17"/>
        <v>0</v>
      </c>
    </row>
    <row r="315" spans="1:18" x14ac:dyDescent="0.25">
      <c r="A315" s="332">
        <v>316</v>
      </c>
      <c r="B315" s="336" t="s">
        <v>13185</v>
      </c>
      <c r="C315" s="324">
        <v>45341</v>
      </c>
      <c r="D315" s="316">
        <v>7111</v>
      </c>
      <c r="E315" s="324">
        <v>45337</v>
      </c>
      <c r="F315" s="316">
        <v>522.41</v>
      </c>
      <c r="G315" s="316" t="s">
        <v>11980</v>
      </c>
      <c r="H315" s="316" t="s">
        <v>13187</v>
      </c>
      <c r="I315" s="334" t="s">
        <v>130</v>
      </c>
      <c r="J315" s="316">
        <v>0</v>
      </c>
      <c r="K315" s="324">
        <v>45337</v>
      </c>
      <c r="L315" s="324">
        <v>45342</v>
      </c>
      <c r="M315" s="316">
        <f t="shared" si="21"/>
        <v>522.41</v>
      </c>
      <c r="N315" s="316" t="s">
        <v>27</v>
      </c>
      <c r="O315" s="316">
        <v>520</v>
      </c>
      <c r="P315" s="324">
        <v>45337</v>
      </c>
      <c r="Q315" s="316">
        <f t="shared" si="22"/>
        <v>522.41</v>
      </c>
      <c r="R315" s="366">
        <f t="shared" si="17"/>
        <v>0</v>
      </c>
    </row>
    <row r="316" spans="1:18" x14ac:dyDescent="0.25">
      <c r="A316" s="332">
        <v>317</v>
      </c>
      <c r="B316" s="336" t="s">
        <v>5716</v>
      </c>
      <c r="C316" s="324">
        <v>45341</v>
      </c>
      <c r="D316" s="316">
        <v>7107</v>
      </c>
      <c r="E316" s="324">
        <v>45337</v>
      </c>
      <c r="F316" s="316">
        <v>6791.28</v>
      </c>
      <c r="G316" s="316" t="s">
        <v>11980</v>
      </c>
      <c r="H316" s="316" t="s">
        <v>13187</v>
      </c>
      <c r="I316" s="334" t="s">
        <v>130</v>
      </c>
      <c r="J316" s="316">
        <v>0</v>
      </c>
      <c r="K316" s="324">
        <v>45335</v>
      </c>
      <c r="L316" s="324">
        <v>45342</v>
      </c>
      <c r="M316" s="316">
        <f t="shared" si="21"/>
        <v>6791.28</v>
      </c>
      <c r="N316" s="316" t="s">
        <v>27</v>
      </c>
      <c r="O316" s="316">
        <v>1167</v>
      </c>
      <c r="P316" s="324">
        <v>45335</v>
      </c>
      <c r="Q316" s="316">
        <f t="shared" si="22"/>
        <v>6791.28</v>
      </c>
      <c r="R316" s="366">
        <f t="shared" si="17"/>
        <v>0</v>
      </c>
    </row>
    <row r="317" spans="1:18" x14ac:dyDescent="0.25">
      <c r="A317" s="332">
        <v>318</v>
      </c>
      <c r="B317" s="336" t="s">
        <v>13190</v>
      </c>
      <c r="C317" s="324">
        <v>45341</v>
      </c>
      <c r="D317" s="316">
        <v>7106</v>
      </c>
      <c r="E317" s="324">
        <v>45337</v>
      </c>
      <c r="F317" s="316">
        <v>522.41</v>
      </c>
      <c r="G317" s="316" t="s">
        <v>11980</v>
      </c>
      <c r="H317" s="316" t="s">
        <v>13117</v>
      </c>
      <c r="I317" s="334" t="s">
        <v>130</v>
      </c>
      <c r="J317" s="316">
        <v>0</v>
      </c>
      <c r="K317" s="324">
        <v>45335</v>
      </c>
      <c r="L317" s="324">
        <v>45342</v>
      </c>
      <c r="M317" s="316">
        <f t="shared" si="21"/>
        <v>522.41</v>
      </c>
      <c r="N317" s="316" t="s">
        <v>27</v>
      </c>
      <c r="O317" s="316">
        <v>1167</v>
      </c>
      <c r="P317" s="324">
        <v>45335</v>
      </c>
      <c r="Q317" s="316">
        <f t="shared" si="22"/>
        <v>522.41</v>
      </c>
      <c r="R317" s="366">
        <f t="shared" si="17"/>
        <v>0</v>
      </c>
    </row>
    <row r="318" spans="1:18" x14ac:dyDescent="0.25">
      <c r="A318" s="332">
        <v>319</v>
      </c>
      <c r="B318" s="336" t="s">
        <v>8303</v>
      </c>
      <c r="C318" s="324">
        <v>45341</v>
      </c>
      <c r="D318" s="445">
        <v>124031601013030</v>
      </c>
      <c r="E318" s="324">
        <v>45341</v>
      </c>
      <c r="F318" s="316">
        <v>139.35</v>
      </c>
      <c r="G318" s="316" t="s">
        <v>669</v>
      </c>
      <c r="H318" s="316" t="s">
        <v>9411</v>
      </c>
      <c r="I318" s="334" t="s">
        <v>130</v>
      </c>
      <c r="J318" s="316">
        <v>0</v>
      </c>
      <c r="K318" s="324">
        <v>45341</v>
      </c>
      <c r="L318" s="316" t="s">
        <v>13303</v>
      </c>
      <c r="M318" s="316">
        <f t="shared" si="21"/>
        <v>139.35</v>
      </c>
      <c r="N318" s="316" t="s">
        <v>90</v>
      </c>
      <c r="O318" s="316">
        <v>210</v>
      </c>
      <c r="P318" s="324">
        <v>45341</v>
      </c>
      <c r="Q318" s="316">
        <f t="shared" si="22"/>
        <v>139.35</v>
      </c>
      <c r="R318" s="366">
        <f t="shared" ref="R318:R379" si="23">P318-K318</f>
        <v>0</v>
      </c>
    </row>
    <row r="319" spans="1:18" x14ac:dyDescent="0.25">
      <c r="A319" s="332">
        <v>320</v>
      </c>
      <c r="B319" s="336" t="s">
        <v>13191</v>
      </c>
      <c r="C319" s="324">
        <v>45341</v>
      </c>
      <c r="D319" s="445">
        <v>124031601013031</v>
      </c>
      <c r="E319" s="324">
        <v>45341</v>
      </c>
      <c r="F319" s="316">
        <v>139.35</v>
      </c>
      <c r="G319" s="316" t="s">
        <v>669</v>
      </c>
      <c r="H319" s="316" t="s">
        <v>9411</v>
      </c>
      <c r="I319" s="334" t="s">
        <v>130</v>
      </c>
      <c r="J319" s="316">
        <v>0</v>
      </c>
      <c r="K319" s="324">
        <v>45341</v>
      </c>
      <c r="L319" s="324">
        <v>45341</v>
      </c>
      <c r="M319" s="316">
        <f t="shared" si="21"/>
        <v>139.35</v>
      </c>
      <c r="N319" s="316" t="s">
        <v>90</v>
      </c>
      <c r="O319" s="316">
        <v>209</v>
      </c>
      <c r="P319" s="324">
        <v>45341</v>
      </c>
      <c r="Q319" s="316">
        <f t="shared" si="22"/>
        <v>139.35</v>
      </c>
      <c r="R319" s="366">
        <f t="shared" si="23"/>
        <v>0</v>
      </c>
    </row>
    <row r="320" spans="1:18" x14ac:dyDescent="0.25">
      <c r="A320" s="332">
        <v>321</v>
      </c>
      <c r="B320" s="336" t="s">
        <v>8304</v>
      </c>
      <c r="C320" s="324">
        <v>45341</v>
      </c>
      <c r="D320" s="445">
        <v>124031601013032</v>
      </c>
      <c r="E320" s="324">
        <v>45341</v>
      </c>
      <c r="F320" s="316">
        <v>477.78</v>
      </c>
      <c r="G320" s="316" t="s">
        <v>669</v>
      </c>
      <c r="H320" s="316" t="s">
        <v>9411</v>
      </c>
      <c r="I320" s="334" t="s">
        <v>130</v>
      </c>
      <c r="J320" s="316">
        <v>0</v>
      </c>
      <c r="K320" s="324">
        <v>45341</v>
      </c>
      <c r="L320" s="324">
        <v>45341</v>
      </c>
      <c r="M320" s="316">
        <f t="shared" ref="M320:M351" si="24">F320</f>
        <v>477.78</v>
      </c>
      <c r="N320" s="316" t="s">
        <v>90</v>
      </c>
      <c r="O320" s="316">
        <v>208</v>
      </c>
      <c r="P320" s="324">
        <v>45341</v>
      </c>
      <c r="Q320" s="316">
        <f t="shared" si="22"/>
        <v>477.78</v>
      </c>
      <c r="R320" s="366">
        <f t="shared" si="23"/>
        <v>0</v>
      </c>
    </row>
    <row r="321" spans="1:18" x14ac:dyDescent="0.25">
      <c r="A321" s="332">
        <v>322</v>
      </c>
      <c r="B321" s="336" t="s">
        <v>13192</v>
      </c>
      <c r="C321" s="324">
        <v>45341</v>
      </c>
      <c r="D321" s="445">
        <v>13902896</v>
      </c>
      <c r="E321" s="324">
        <v>45322</v>
      </c>
      <c r="F321" s="316">
        <v>97.65</v>
      </c>
      <c r="G321" s="316" t="s">
        <v>6860</v>
      </c>
      <c r="H321" s="316" t="s">
        <v>2</v>
      </c>
      <c r="I321" s="334" t="s">
        <v>130</v>
      </c>
      <c r="J321" s="316">
        <v>15</v>
      </c>
      <c r="K321" s="324">
        <v>45337</v>
      </c>
      <c r="L321" s="324">
        <v>45343</v>
      </c>
      <c r="M321" s="316">
        <f t="shared" si="24"/>
        <v>97.65</v>
      </c>
      <c r="N321" s="316" t="s">
        <v>27</v>
      </c>
      <c r="O321" s="316">
        <v>1174</v>
      </c>
      <c r="P321" s="324">
        <v>45343</v>
      </c>
      <c r="Q321" s="316">
        <f t="shared" si="22"/>
        <v>97.65</v>
      </c>
      <c r="R321" s="366">
        <f t="shared" si="23"/>
        <v>6</v>
      </c>
    </row>
    <row r="322" spans="1:18" x14ac:dyDescent="0.25">
      <c r="A322" s="332">
        <v>323</v>
      </c>
      <c r="B322" s="336" t="s">
        <v>631</v>
      </c>
      <c r="C322" s="324">
        <v>45341</v>
      </c>
      <c r="D322" s="445">
        <v>10728503318</v>
      </c>
      <c r="E322" s="324">
        <v>45339</v>
      </c>
      <c r="F322" s="316">
        <v>8202.41</v>
      </c>
      <c r="G322" s="316" t="s">
        <v>12302</v>
      </c>
      <c r="H322" s="316" t="s">
        <v>10191</v>
      </c>
      <c r="I322" s="334" t="s">
        <v>130</v>
      </c>
      <c r="J322" s="316">
        <v>15</v>
      </c>
      <c r="K322" s="324">
        <v>45355</v>
      </c>
      <c r="L322" s="324">
        <v>45342</v>
      </c>
      <c r="M322" s="316">
        <f t="shared" si="24"/>
        <v>8202.41</v>
      </c>
      <c r="N322" s="316" t="s">
        <v>27</v>
      </c>
      <c r="O322" s="316">
        <v>1192</v>
      </c>
      <c r="P322" s="324">
        <v>45356</v>
      </c>
      <c r="Q322" s="316">
        <f t="shared" si="22"/>
        <v>8202.41</v>
      </c>
      <c r="R322" s="366">
        <f t="shared" si="23"/>
        <v>1</v>
      </c>
    </row>
    <row r="323" spans="1:18" x14ac:dyDescent="0.25">
      <c r="A323" s="332">
        <v>324</v>
      </c>
      <c r="B323" s="336" t="s">
        <v>13193</v>
      </c>
      <c r="C323" s="324">
        <v>45341</v>
      </c>
      <c r="D323" s="445">
        <v>10728503324</v>
      </c>
      <c r="E323" s="324">
        <v>45339</v>
      </c>
      <c r="F323" s="316">
        <v>6721.8</v>
      </c>
      <c r="G323" s="316" t="s">
        <v>12302</v>
      </c>
      <c r="H323" s="316" t="s">
        <v>10191</v>
      </c>
      <c r="I323" s="334" t="s">
        <v>130</v>
      </c>
      <c r="J323" s="316">
        <v>15</v>
      </c>
      <c r="K323" s="324">
        <v>45355</v>
      </c>
      <c r="L323" s="324">
        <v>45342</v>
      </c>
      <c r="M323" s="316">
        <f t="shared" si="24"/>
        <v>6721.8</v>
      </c>
      <c r="N323" s="316" t="s">
        <v>27</v>
      </c>
      <c r="O323" s="316">
        <v>1192</v>
      </c>
      <c r="P323" s="324">
        <v>45356</v>
      </c>
      <c r="Q323" s="316">
        <f t="shared" si="22"/>
        <v>6721.8</v>
      </c>
      <c r="R323" s="366">
        <f t="shared" si="23"/>
        <v>1</v>
      </c>
    </row>
    <row r="324" spans="1:18" x14ac:dyDescent="0.25">
      <c r="A324" s="332">
        <v>325</v>
      </c>
      <c r="B324" s="336" t="s">
        <v>13194</v>
      </c>
      <c r="C324" s="324">
        <v>45341</v>
      </c>
      <c r="D324" s="445">
        <v>12001497</v>
      </c>
      <c r="E324" s="324">
        <v>45331</v>
      </c>
      <c r="F324" s="316">
        <v>4205.1099999999997</v>
      </c>
      <c r="G324" s="316" t="s">
        <v>12919</v>
      </c>
      <c r="H324" s="316" t="s">
        <v>12921</v>
      </c>
      <c r="I324" s="334" t="s">
        <v>130</v>
      </c>
      <c r="J324" s="316">
        <v>15</v>
      </c>
      <c r="K324" s="324">
        <v>45346</v>
      </c>
      <c r="L324" s="324">
        <v>45342</v>
      </c>
      <c r="M324" s="316">
        <f t="shared" si="24"/>
        <v>4205.1099999999997</v>
      </c>
      <c r="N324" s="316" t="s">
        <v>20</v>
      </c>
      <c r="O324" s="316">
        <v>1178</v>
      </c>
      <c r="P324" s="324">
        <v>45348</v>
      </c>
      <c r="Q324" s="316">
        <f t="shared" si="22"/>
        <v>4205.1099999999997</v>
      </c>
      <c r="R324" s="366">
        <f t="shared" si="23"/>
        <v>2</v>
      </c>
    </row>
    <row r="325" spans="1:18" x14ac:dyDescent="0.25">
      <c r="A325" s="332">
        <v>326</v>
      </c>
      <c r="B325" s="336" t="s">
        <v>13195</v>
      </c>
      <c r="C325" s="324">
        <v>45341</v>
      </c>
      <c r="D325" s="445">
        <v>12001496</v>
      </c>
      <c r="E325" s="324">
        <v>45331</v>
      </c>
      <c r="F325" s="316">
        <v>77.349999999999994</v>
      </c>
      <c r="G325" s="316" t="s">
        <v>12919</v>
      </c>
      <c r="H325" s="316" t="s">
        <v>12444</v>
      </c>
      <c r="I325" s="334" t="s">
        <v>130</v>
      </c>
      <c r="J325" s="316">
        <v>15</v>
      </c>
      <c r="K325" s="324">
        <v>45346</v>
      </c>
      <c r="L325" s="324">
        <v>45342</v>
      </c>
      <c r="M325" s="316">
        <f t="shared" si="24"/>
        <v>77.349999999999994</v>
      </c>
      <c r="N325" s="316" t="s">
        <v>27</v>
      </c>
      <c r="O325" s="316">
        <v>1178</v>
      </c>
      <c r="P325" s="324">
        <v>45348</v>
      </c>
      <c r="Q325" s="316">
        <f t="shared" si="22"/>
        <v>77.349999999999994</v>
      </c>
      <c r="R325" s="366">
        <f t="shared" si="23"/>
        <v>2</v>
      </c>
    </row>
    <row r="326" spans="1:18" x14ac:dyDescent="0.25">
      <c r="A326" s="332">
        <v>327</v>
      </c>
      <c r="B326" s="336" t="s">
        <v>13196</v>
      </c>
      <c r="C326" s="324">
        <v>45341</v>
      </c>
      <c r="D326" s="445">
        <v>1680458</v>
      </c>
      <c r="E326" s="324">
        <v>45335</v>
      </c>
      <c r="F326" s="316">
        <v>398.21</v>
      </c>
      <c r="G326" s="316" t="s">
        <v>3228</v>
      </c>
      <c r="H326" s="316" t="s">
        <v>2976</v>
      </c>
      <c r="I326" s="334" t="s">
        <v>130</v>
      </c>
      <c r="J326" s="316">
        <v>15</v>
      </c>
      <c r="K326" s="324">
        <v>45350</v>
      </c>
      <c r="L326" s="324">
        <v>45342</v>
      </c>
      <c r="M326" s="316">
        <f t="shared" si="24"/>
        <v>398.21</v>
      </c>
      <c r="N326" s="316" t="s">
        <v>27</v>
      </c>
      <c r="O326" s="316">
        <v>1179</v>
      </c>
      <c r="P326" s="324">
        <v>45348</v>
      </c>
      <c r="Q326" s="316">
        <f t="shared" si="22"/>
        <v>398.21</v>
      </c>
      <c r="R326" s="366">
        <f t="shared" si="23"/>
        <v>-2</v>
      </c>
    </row>
    <row r="327" spans="1:18" x14ac:dyDescent="0.25">
      <c r="A327" s="332">
        <v>328</v>
      </c>
      <c r="B327" s="336" t="s">
        <v>8307</v>
      </c>
      <c r="C327" s="324">
        <v>45341</v>
      </c>
      <c r="D327" s="445">
        <v>2283047</v>
      </c>
      <c r="E327" s="324">
        <v>45342</v>
      </c>
      <c r="F327" s="316">
        <v>27132</v>
      </c>
      <c r="G327" s="316" t="s">
        <v>8931</v>
      </c>
      <c r="H327" s="316" t="s">
        <v>11142</v>
      </c>
      <c r="I327" s="334" t="s">
        <v>130</v>
      </c>
      <c r="J327" s="316">
        <v>60</v>
      </c>
      <c r="K327" s="324">
        <v>45402</v>
      </c>
      <c r="L327" s="324">
        <v>45342</v>
      </c>
      <c r="M327" s="316">
        <f t="shared" si="24"/>
        <v>27132</v>
      </c>
      <c r="N327" s="316" t="s">
        <v>27</v>
      </c>
      <c r="O327" s="316">
        <v>1188</v>
      </c>
      <c r="P327" s="324">
        <v>45411</v>
      </c>
      <c r="Q327" s="316">
        <f t="shared" si="22"/>
        <v>27132</v>
      </c>
      <c r="R327" s="366">
        <f t="shared" si="23"/>
        <v>9</v>
      </c>
    </row>
    <row r="328" spans="1:18" x14ac:dyDescent="0.25">
      <c r="A328" s="332">
        <v>330</v>
      </c>
      <c r="B328" s="336" t="s">
        <v>8969</v>
      </c>
      <c r="C328" s="324">
        <v>45342</v>
      </c>
      <c r="D328" s="445">
        <v>3130</v>
      </c>
      <c r="E328" s="324">
        <v>45336</v>
      </c>
      <c r="F328" s="316">
        <v>981.75</v>
      </c>
      <c r="G328" s="316" t="s">
        <v>11431</v>
      </c>
      <c r="H328" s="316" t="s">
        <v>2175</v>
      </c>
      <c r="I328" s="334" t="s">
        <v>130</v>
      </c>
      <c r="J328" s="316">
        <v>60</v>
      </c>
      <c r="K328" s="324">
        <v>45396</v>
      </c>
      <c r="L328" s="324">
        <v>45356</v>
      </c>
      <c r="M328" s="316">
        <f t="shared" si="24"/>
        <v>981.75</v>
      </c>
      <c r="N328" s="316" t="s">
        <v>27</v>
      </c>
      <c r="O328" s="316">
        <v>1249</v>
      </c>
      <c r="P328" s="324">
        <v>45404</v>
      </c>
      <c r="Q328" s="316">
        <f t="shared" si="22"/>
        <v>981.75</v>
      </c>
      <c r="R328" s="366">
        <f t="shared" si="23"/>
        <v>8</v>
      </c>
    </row>
    <row r="329" spans="1:18" x14ac:dyDescent="0.25">
      <c r="A329" s="332">
        <v>331</v>
      </c>
      <c r="B329" s="336" t="s">
        <v>8970</v>
      </c>
      <c r="C329" s="324">
        <v>45343</v>
      </c>
      <c r="D329" s="445">
        <v>3263</v>
      </c>
      <c r="E329" s="324">
        <v>45322</v>
      </c>
      <c r="F329" s="316">
        <v>137.34</v>
      </c>
      <c r="G329" s="316" t="s">
        <v>562</v>
      </c>
      <c r="H329" s="316" t="s">
        <v>8595</v>
      </c>
      <c r="I329" s="334" t="s">
        <v>130</v>
      </c>
      <c r="J329" s="316">
        <v>30</v>
      </c>
      <c r="K329" s="324">
        <v>45351</v>
      </c>
      <c r="L329" s="324">
        <v>45344</v>
      </c>
      <c r="M329" s="316">
        <f t="shared" si="24"/>
        <v>137.34</v>
      </c>
      <c r="N329" s="316" t="s">
        <v>3766</v>
      </c>
      <c r="O329" s="316">
        <v>71662</v>
      </c>
      <c r="P329" s="324">
        <v>45380</v>
      </c>
      <c r="Q329" s="316">
        <f t="shared" si="22"/>
        <v>137.34</v>
      </c>
      <c r="R329" s="366">
        <f t="shared" si="23"/>
        <v>29</v>
      </c>
    </row>
    <row r="330" spans="1:18" x14ac:dyDescent="0.25">
      <c r="A330" s="332">
        <v>332</v>
      </c>
      <c r="B330" s="336" t="s">
        <v>13197</v>
      </c>
      <c r="C330" s="324">
        <v>45344</v>
      </c>
      <c r="D330" s="445">
        <v>52005106587</v>
      </c>
      <c r="E330" s="324">
        <v>45343</v>
      </c>
      <c r="F330" s="316">
        <v>1626</v>
      </c>
      <c r="G330" s="316" t="s">
        <v>1289</v>
      </c>
      <c r="H330" s="316" t="s">
        <v>12958</v>
      </c>
      <c r="I330" s="334" t="s">
        <v>130</v>
      </c>
      <c r="J330" s="316">
        <v>30</v>
      </c>
      <c r="K330" s="324">
        <v>45373</v>
      </c>
      <c r="L330" s="324">
        <v>45349</v>
      </c>
      <c r="M330" s="316">
        <f t="shared" si="24"/>
        <v>1626</v>
      </c>
      <c r="N330" s="316" t="s">
        <v>108</v>
      </c>
      <c r="O330" s="316">
        <v>2498</v>
      </c>
      <c r="P330" s="324">
        <v>45373</v>
      </c>
      <c r="Q330" s="316">
        <f t="shared" si="22"/>
        <v>1626</v>
      </c>
      <c r="R330" s="366">
        <f t="shared" si="23"/>
        <v>0</v>
      </c>
    </row>
    <row r="331" spans="1:18" x14ac:dyDescent="0.25">
      <c r="A331" s="332">
        <v>333</v>
      </c>
      <c r="B331" s="336" t="s">
        <v>11380</v>
      </c>
      <c r="C331" s="324">
        <v>45345</v>
      </c>
      <c r="D331" s="316">
        <v>209704</v>
      </c>
      <c r="E331" s="324">
        <v>45345</v>
      </c>
      <c r="F331" s="316">
        <v>274.60000000000002</v>
      </c>
      <c r="G331" s="316" t="s">
        <v>12900</v>
      </c>
      <c r="H331" s="316" t="s">
        <v>2324</v>
      </c>
      <c r="I331" s="334" t="s">
        <v>130</v>
      </c>
      <c r="J331" s="316">
        <v>60</v>
      </c>
      <c r="K331" s="324">
        <v>45405</v>
      </c>
      <c r="L331" s="324">
        <v>45349</v>
      </c>
      <c r="M331" s="316">
        <f t="shared" si="24"/>
        <v>274.60000000000002</v>
      </c>
      <c r="N331" s="316" t="s">
        <v>27</v>
      </c>
      <c r="O331" s="316">
        <v>1254</v>
      </c>
      <c r="P331" s="324">
        <v>45405</v>
      </c>
      <c r="Q331" s="316">
        <f t="shared" si="22"/>
        <v>274.60000000000002</v>
      </c>
      <c r="R331" s="366">
        <f t="shared" si="23"/>
        <v>0</v>
      </c>
    </row>
    <row r="332" spans="1:18" x14ac:dyDescent="0.25">
      <c r="A332" s="332">
        <v>334</v>
      </c>
      <c r="B332" s="336" t="s">
        <v>8987</v>
      </c>
      <c r="C332" s="324">
        <v>45348</v>
      </c>
      <c r="D332" s="316">
        <v>2725605</v>
      </c>
      <c r="E332" s="324">
        <v>45345</v>
      </c>
      <c r="F332" s="316">
        <v>193.98</v>
      </c>
      <c r="G332" s="316" t="s">
        <v>11389</v>
      </c>
      <c r="H332" s="316" t="s">
        <v>10191</v>
      </c>
      <c r="I332" s="334" t="s">
        <v>130</v>
      </c>
      <c r="J332" s="316">
        <v>15</v>
      </c>
      <c r="K332" s="324">
        <v>45362</v>
      </c>
      <c r="L332" s="324">
        <v>45349</v>
      </c>
      <c r="M332" s="316">
        <f t="shared" si="24"/>
        <v>193.98</v>
      </c>
      <c r="N332" s="316" t="s">
        <v>27</v>
      </c>
      <c r="O332" s="316">
        <v>1193</v>
      </c>
      <c r="P332" s="324">
        <v>45363</v>
      </c>
      <c r="Q332" s="316">
        <f t="shared" si="22"/>
        <v>193.98</v>
      </c>
      <c r="R332" s="366">
        <f t="shared" si="23"/>
        <v>1</v>
      </c>
    </row>
    <row r="333" spans="1:18" x14ac:dyDescent="0.25">
      <c r="A333" s="332">
        <v>335</v>
      </c>
      <c r="B333" s="336" t="s">
        <v>8351</v>
      </c>
      <c r="C333" s="324">
        <v>45349</v>
      </c>
      <c r="D333" s="316">
        <v>7316</v>
      </c>
      <c r="E333" s="324">
        <v>45345</v>
      </c>
      <c r="F333" s="316">
        <v>14627.38</v>
      </c>
      <c r="G333" s="316" t="s">
        <v>11980</v>
      </c>
      <c r="H333" s="316" t="s">
        <v>13199</v>
      </c>
      <c r="I333" s="334" t="s">
        <v>130</v>
      </c>
      <c r="J333" s="316">
        <v>0</v>
      </c>
      <c r="K333" s="324">
        <v>45345</v>
      </c>
      <c r="L333" s="324">
        <v>45356</v>
      </c>
      <c r="M333" s="316">
        <f t="shared" si="24"/>
        <v>14627.38</v>
      </c>
      <c r="N333" s="316" t="s">
        <v>27</v>
      </c>
      <c r="O333" s="316">
        <v>1167</v>
      </c>
      <c r="P333" s="324">
        <v>45335</v>
      </c>
      <c r="Q333" s="316">
        <f t="shared" si="22"/>
        <v>14627.38</v>
      </c>
      <c r="R333" s="366">
        <f t="shared" si="23"/>
        <v>-10</v>
      </c>
    </row>
    <row r="334" spans="1:18" x14ac:dyDescent="0.25">
      <c r="A334" s="332">
        <v>336</v>
      </c>
      <c r="B334" s="336" t="s">
        <v>13198</v>
      </c>
      <c r="C334" s="324">
        <v>45349</v>
      </c>
      <c r="D334" s="316">
        <v>19669</v>
      </c>
      <c r="E334" s="324">
        <v>45343</v>
      </c>
      <c r="F334" s="316">
        <v>4410.38</v>
      </c>
      <c r="G334" s="316" t="s">
        <v>11980</v>
      </c>
      <c r="H334" s="316" t="s">
        <v>4463</v>
      </c>
      <c r="I334" s="334" t="s">
        <v>130</v>
      </c>
      <c r="J334" s="316">
        <v>0</v>
      </c>
      <c r="K334" s="324">
        <v>45343</v>
      </c>
      <c r="L334" s="324">
        <v>45352</v>
      </c>
      <c r="M334" s="316">
        <f t="shared" si="24"/>
        <v>4410.38</v>
      </c>
      <c r="N334" s="316" t="s">
        <v>27</v>
      </c>
      <c r="O334" s="316">
        <v>4097</v>
      </c>
      <c r="P334" s="324">
        <v>45343</v>
      </c>
      <c r="Q334" s="316">
        <f t="shared" si="22"/>
        <v>4410.38</v>
      </c>
      <c r="R334" s="366">
        <f t="shared" si="23"/>
        <v>0</v>
      </c>
    </row>
    <row r="335" spans="1:18" x14ac:dyDescent="0.25">
      <c r="A335" s="332">
        <v>337</v>
      </c>
      <c r="B335" s="336" t="s">
        <v>3370</v>
      </c>
      <c r="C335" s="324">
        <v>45349</v>
      </c>
      <c r="D335" s="316">
        <v>13017964689</v>
      </c>
      <c r="E335" s="324">
        <v>45348</v>
      </c>
      <c r="F335" s="316">
        <v>1217.8800000000001</v>
      </c>
      <c r="G335" s="316" t="s">
        <v>11183</v>
      </c>
      <c r="H335" s="316" t="s">
        <v>110</v>
      </c>
      <c r="I335" s="334" t="s">
        <v>130</v>
      </c>
      <c r="J335" s="316">
        <v>10</v>
      </c>
      <c r="K335" s="324">
        <v>45358</v>
      </c>
      <c r="L335" s="324">
        <v>45356</v>
      </c>
      <c r="M335" s="316">
        <f t="shared" si="24"/>
        <v>1217.8800000000001</v>
      </c>
      <c r="N335" s="316" t="s">
        <v>27</v>
      </c>
      <c r="O335" s="316">
        <v>1205</v>
      </c>
      <c r="P335" s="324">
        <v>45365</v>
      </c>
      <c r="Q335" s="316">
        <f t="shared" si="22"/>
        <v>1217.8800000000001</v>
      </c>
      <c r="R335" s="366">
        <f t="shared" si="23"/>
        <v>7</v>
      </c>
    </row>
    <row r="336" spans="1:18" x14ac:dyDescent="0.25">
      <c r="A336" s="332">
        <v>338</v>
      </c>
      <c r="B336" s="336" t="s">
        <v>8355</v>
      </c>
      <c r="C336" s="324">
        <v>45349</v>
      </c>
      <c r="D336" s="445">
        <v>130017964679</v>
      </c>
      <c r="E336" s="324">
        <v>45348</v>
      </c>
      <c r="F336" s="316">
        <v>840.07</v>
      </c>
      <c r="G336" s="316" t="s">
        <v>11183</v>
      </c>
      <c r="H336" s="316" t="s">
        <v>110</v>
      </c>
      <c r="I336" s="334" t="s">
        <v>130</v>
      </c>
      <c r="J336" s="316">
        <v>10</v>
      </c>
      <c r="K336" s="324">
        <v>45358</v>
      </c>
      <c r="L336" s="324">
        <v>45356</v>
      </c>
      <c r="M336" s="316">
        <f t="shared" si="24"/>
        <v>840.07</v>
      </c>
      <c r="N336" s="316" t="s">
        <v>27</v>
      </c>
      <c r="O336" s="316">
        <v>1204</v>
      </c>
      <c r="P336" s="324">
        <v>45365</v>
      </c>
      <c r="Q336" s="316">
        <f t="shared" si="22"/>
        <v>840.07</v>
      </c>
      <c r="R336" s="366">
        <f t="shared" si="23"/>
        <v>7</v>
      </c>
    </row>
    <row r="337" spans="1:18" x14ac:dyDescent="0.25">
      <c r="A337" s="332">
        <v>339</v>
      </c>
      <c r="B337" s="336" t="s">
        <v>8356</v>
      </c>
      <c r="C337" s="324">
        <v>45349</v>
      </c>
      <c r="D337" s="445">
        <v>130017964686</v>
      </c>
      <c r="E337" s="324">
        <v>45348</v>
      </c>
      <c r="F337" s="316">
        <v>962.61</v>
      </c>
      <c r="G337" s="316" t="s">
        <v>11183</v>
      </c>
      <c r="H337" s="316" t="s">
        <v>110</v>
      </c>
      <c r="I337" s="334" t="s">
        <v>130</v>
      </c>
      <c r="J337" s="316">
        <v>10</v>
      </c>
      <c r="K337" s="324">
        <v>45358</v>
      </c>
      <c r="L337" s="324">
        <v>45356</v>
      </c>
      <c r="M337" s="316">
        <f t="shared" si="24"/>
        <v>962.61</v>
      </c>
      <c r="N337" s="316" t="s">
        <v>27</v>
      </c>
      <c r="O337" s="316">
        <v>1205</v>
      </c>
      <c r="P337" s="324">
        <v>45365</v>
      </c>
      <c r="Q337" s="316">
        <f t="shared" si="22"/>
        <v>962.61</v>
      </c>
      <c r="R337" s="366">
        <f t="shared" si="23"/>
        <v>7</v>
      </c>
    </row>
    <row r="338" spans="1:18" x14ac:dyDescent="0.25">
      <c r="A338" s="332">
        <v>340</v>
      </c>
      <c r="B338" s="336" t="s">
        <v>8357</v>
      </c>
      <c r="C338" s="324">
        <v>45349</v>
      </c>
      <c r="D338" s="445">
        <v>130017964673</v>
      </c>
      <c r="E338" s="324">
        <v>45348</v>
      </c>
      <c r="F338" s="316">
        <v>1636.35</v>
      </c>
      <c r="G338" s="316" t="s">
        <v>11183</v>
      </c>
      <c r="H338" s="316" t="s">
        <v>110</v>
      </c>
      <c r="I338" s="334" t="s">
        <v>130</v>
      </c>
      <c r="J338" s="316">
        <v>10</v>
      </c>
      <c r="K338" s="324">
        <v>45358</v>
      </c>
      <c r="L338" s="324">
        <v>45356</v>
      </c>
      <c r="M338" s="316">
        <f t="shared" si="24"/>
        <v>1636.35</v>
      </c>
      <c r="N338" s="316" t="s">
        <v>27</v>
      </c>
      <c r="O338" s="316">
        <v>1203</v>
      </c>
      <c r="P338" s="324">
        <v>45365</v>
      </c>
      <c r="Q338" s="316">
        <f t="shared" si="22"/>
        <v>1636.35</v>
      </c>
      <c r="R338" s="366">
        <f t="shared" si="23"/>
        <v>7</v>
      </c>
    </row>
    <row r="339" spans="1:18" x14ac:dyDescent="0.25">
      <c r="A339" s="332">
        <v>341</v>
      </c>
      <c r="B339" s="336" t="s">
        <v>8358</v>
      </c>
      <c r="C339" s="324">
        <v>45349</v>
      </c>
      <c r="D339" s="445">
        <v>130017964672</v>
      </c>
      <c r="E339" s="324">
        <v>45348</v>
      </c>
      <c r="F339" s="316">
        <v>547.78</v>
      </c>
      <c r="G339" s="316" t="s">
        <v>11183</v>
      </c>
      <c r="H339" s="316" t="s">
        <v>110</v>
      </c>
      <c r="I339" s="334" t="s">
        <v>130</v>
      </c>
      <c r="J339" s="316">
        <v>10</v>
      </c>
      <c r="K339" s="324">
        <v>45358</v>
      </c>
      <c r="L339" s="324">
        <v>45356</v>
      </c>
      <c r="M339" s="316">
        <f t="shared" si="24"/>
        <v>547.78</v>
      </c>
      <c r="N339" s="316" t="s">
        <v>27</v>
      </c>
      <c r="O339" s="316">
        <v>1203</v>
      </c>
      <c r="P339" s="324">
        <v>45365</v>
      </c>
      <c r="Q339" s="316">
        <f t="shared" si="22"/>
        <v>547.78</v>
      </c>
      <c r="R339" s="366">
        <f t="shared" si="23"/>
        <v>7</v>
      </c>
    </row>
    <row r="340" spans="1:18" x14ac:dyDescent="0.25">
      <c r="A340" s="332">
        <v>342</v>
      </c>
      <c r="B340" s="336" t="s">
        <v>8359</v>
      </c>
      <c r="C340" s="324">
        <v>45349</v>
      </c>
      <c r="D340" s="445">
        <v>130017964678</v>
      </c>
      <c r="E340" s="324">
        <v>45348</v>
      </c>
      <c r="F340" s="316">
        <v>725.31</v>
      </c>
      <c r="G340" s="316" t="s">
        <v>11183</v>
      </c>
      <c r="H340" s="316" t="s">
        <v>110</v>
      </c>
      <c r="I340" s="334" t="s">
        <v>130</v>
      </c>
      <c r="J340" s="316">
        <v>10</v>
      </c>
      <c r="K340" s="324">
        <v>45358</v>
      </c>
      <c r="L340" s="324">
        <v>45356</v>
      </c>
      <c r="M340" s="316">
        <f t="shared" si="24"/>
        <v>725.31</v>
      </c>
      <c r="N340" s="316" t="s">
        <v>27</v>
      </c>
      <c r="O340" s="316">
        <v>1204</v>
      </c>
      <c r="P340" s="324">
        <v>45365</v>
      </c>
      <c r="Q340" s="316">
        <f t="shared" si="22"/>
        <v>725.31</v>
      </c>
      <c r="R340" s="366">
        <f t="shared" si="23"/>
        <v>7</v>
      </c>
    </row>
    <row r="341" spans="1:18" x14ac:dyDescent="0.25">
      <c r="A341" s="332">
        <v>343</v>
      </c>
      <c r="B341" s="336" t="s">
        <v>8360</v>
      </c>
      <c r="C341" s="324">
        <v>45349</v>
      </c>
      <c r="D341" s="445">
        <v>130017964685</v>
      </c>
      <c r="E341" s="324">
        <v>45348</v>
      </c>
      <c r="F341" s="316">
        <v>1250.01</v>
      </c>
      <c r="G341" s="316" t="s">
        <v>11183</v>
      </c>
      <c r="H341" s="316" t="s">
        <v>110</v>
      </c>
      <c r="I341" s="334" t="s">
        <v>130</v>
      </c>
      <c r="J341" s="316">
        <v>10</v>
      </c>
      <c r="K341" s="324">
        <v>45358</v>
      </c>
      <c r="L341" s="324">
        <v>45356</v>
      </c>
      <c r="M341" s="316">
        <f t="shared" si="24"/>
        <v>1250.01</v>
      </c>
      <c r="N341" s="316" t="s">
        <v>27</v>
      </c>
      <c r="O341" s="316">
        <v>1205</v>
      </c>
      <c r="P341" s="324">
        <v>45365</v>
      </c>
      <c r="Q341" s="316">
        <f t="shared" si="22"/>
        <v>1250.01</v>
      </c>
      <c r="R341" s="366">
        <f t="shared" si="23"/>
        <v>7</v>
      </c>
    </row>
    <row r="342" spans="1:18" x14ac:dyDescent="0.25">
      <c r="A342" s="332">
        <v>344</v>
      </c>
      <c r="B342" s="336" t="s">
        <v>8361</v>
      </c>
      <c r="C342" s="324">
        <v>45349</v>
      </c>
      <c r="D342" s="445">
        <v>130017964681</v>
      </c>
      <c r="E342" s="324">
        <v>45348</v>
      </c>
      <c r="F342" s="316">
        <v>381.82</v>
      </c>
      <c r="G342" s="316" t="s">
        <v>11183</v>
      </c>
      <c r="H342" s="316" t="s">
        <v>110</v>
      </c>
      <c r="I342" s="334" t="s">
        <v>130</v>
      </c>
      <c r="J342" s="316">
        <v>10</v>
      </c>
      <c r="K342" s="324">
        <v>45358</v>
      </c>
      <c r="L342" s="324">
        <v>45356</v>
      </c>
      <c r="M342" s="316">
        <f t="shared" si="24"/>
        <v>381.82</v>
      </c>
      <c r="N342" s="316" t="s">
        <v>27</v>
      </c>
      <c r="O342" s="316">
        <v>1204</v>
      </c>
      <c r="P342" s="324">
        <v>45365</v>
      </c>
      <c r="Q342" s="316">
        <f t="shared" si="22"/>
        <v>381.82</v>
      </c>
      <c r="R342" s="366">
        <f t="shared" si="23"/>
        <v>7</v>
      </c>
    </row>
    <row r="343" spans="1:18" x14ac:dyDescent="0.25">
      <c r="A343" s="332">
        <v>345</v>
      </c>
      <c r="B343" s="336" t="s">
        <v>8362</v>
      </c>
      <c r="C343" s="324">
        <v>45349</v>
      </c>
      <c r="D343" s="445">
        <v>130017964682</v>
      </c>
      <c r="E343" s="324">
        <v>45348</v>
      </c>
      <c r="F343" s="316">
        <v>21395.16</v>
      </c>
      <c r="G343" s="316" t="s">
        <v>11183</v>
      </c>
      <c r="H343" s="316" t="s">
        <v>110</v>
      </c>
      <c r="I343" s="334" t="s">
        <v>130</v>
      </c>
      <c r="J343" s="316">
        <v>10</v>
      </c>
      <c r="K343" s="324">
        <v>45358</v>
      </c>
      <c r="L343" s="324">
        <v>45356</v>
      </c>
      <c r="M343" s="316">
        <f t="shared" si="24"/>
        <v>21395.16</v>
      </c>
      <c r="N343" s="316" t="s">
        <v>27</v>
      </c>
      <c r="O343" s="316">
        <v>1204</v>
      </c>
      <c r="P343" s="324">
        <v>45365</v>
      </c>
      <c r="Q343" s="316">
        <f t="shared" si="22"/>
        <v>21395.16</v>
      </c>
      <c r="R343" s="366">
        <f t="shared" si="23"/>
        <v>7</v>
      </c>
    </row>
    <row r="344" spans="1:18" x14ac:dyDescent="0.25">
      <c r="A344" s="332">
        <v>346</v>
      </c>
      <c r="B344" s="336" t="s">
        <v>13200</v>
      </c>
      <c r="C344" s="324">
        <v>45350</v>
      </c>
      <c r="D344" s="316">
        <v>3144</v>
      </c>
      <c r="E344" s="324">
        <v>45345</v>
      </c>
      <c r="F344" s="316">
        <v>981.75</v>
      </c>
      <c r="G344" s="316" t="s">
        <v>11431</v>
      </c>
      <c r="H344" s="316" t="s">
        <v>2175</v>
      </c>
      <c r="I344" s="334" t="s">
        <v>130</v>
      </c>
      <c r="J344" s="316">
        <v>60</v>
      </c>
      <c r="K344" s="324">
        <v>45405</v>
      </c>
      <c r="L344" s="324">
        <v>45352</v>
      </c>
      <c r="M344" s="316">
        <f t="shared" si="24"/>
        <v>981.75</v>
      </c>
      <c r="N344" s="316" t="s">
        <v>27</v>
      </c>
      <c r="O344" s="316">
        <v>1253</v>
      </c>
      <c r="P344" s="324">
        <v>45405</v>
      </c>
      <c r="Q344" s="316">
        <f t="shared" si="22"/>
        <v>981.75</v>
      </c>
      <c r="R344" s="366">
        <f t="shared" si="23"/>
        <v>0</v>
      </c>
    </row>
    <row r="345" spans="1:18" x14ac:dyDescent="0.25">
      <c r="A345" s="332">
        <v>347</v>
      </c>
      <c r="B345" s="336" t="s">
        <v>3390</v>
      </c>
      <c r="C345" s="324">
        <v>45350</v>
      </c>
      <c r="D345" s="316">
        <v>9588</v>
      </c>
      <c r="E345" s="324">
        <v>45343</v>
      </c>
      <c r="F345" s="316">
        <v>4745</v>
      </c>
      <c r="G345" s="316" t="s">
        <v>12920</v>
      </c>
      <c r="H345" s="316" t="s">
        <v>13081</v>
      </c>
      <c r="I345" s="334" t="s">
        <v>130</v>
      </c>
      <c r="J345" s="316">
        <v>60</v>
      </c>
      <c r="K345" s="324">
        <v>45403</v>
      </c>
      <c r="L345" s="324">
        <v>45356</v>
      </c>
      <c r="M345" s="316">
        <f t="shared" si="24"/>
        <v>4745</v>
      </c>
      <c r="N345" s="316" t="s">
        <v>27</v>
      </c>
      <c r="O345" s="316">
        <v>1275</v>
      </c>
      <c r="P345" s="324">
        <v>45426</v>
      </c>
      <c r="Q345" s="316">
        <f t="shared" si="22"/>
        <v>4745</v>
      </c>
      <c r="R345" s="366">
        <f t="shared" si="23"/>
        <v>23</v>
      </c>
    </row>
    <row r="346" spans="1:18" x14ac:dyDescent="0.25">
      <c r="A346" s="332">
        <v>348</v>
      </c>
      <c r="B346" s="336" t="s">
        <v>8363</v>
      </c>
      <c r="C346" s="324">
        <v>45350</v>
      </c>
      <c r="D346" s="445">
        <v>130017964683</v>
      </c>
      <c r="E346" s="324">
        <v>45348</v>
      </c>
      <c r="F346" s="316">
        <v>509.89</v>
      </c>
      <c r="G346" s="316" t="s">
        <v>12302</v>
      </c>
      <c r="H346" s="316" t="s">
        <v>110</v>
      </c>
      <c r="I346" s="334" t="s">
        <v>130</v>
      </c>
      <c r="J346" s="316">
        <v>10</v>
      </c>
      <c r="K346" s="324">
        <v>45358</v>
      </c>
      <c r="L346" s="324">
        <v>45356</v>
      </c>
      <c r="M346" s="316">
        <f t="shared" si="24"/>
        <v>509.89</v>
      </c>
      <c r="N346" s="316" t="s">
        <v>27</v>
      </c>
      <c r="O346" s="316">
        <v>1205</v>
      </c>
      <c r="P346" s="324">
        <v>45365</v>
      </c>
      <c r="Q346" s="316">
        <f t="shared" si="22"/>
        <v>509.89</v>
      </c>
      <c r="R346" s="366">
        <f t="shared" si="23"/>
        <v>7</v>
      </c>
    </row>
    <row r="347" spans="1:18" x14ac:dyDescent="0.25">
      <c r="A347" s="332">
        <v>349</v>
      </c>
      <c r="B347" s="336" t="s">
        <v>3387</v>
      </c>
      <c r="C347" s="324">
        <v>45350</v>
      </c>
      <c r="D347" s="445">
        <v>130017964674</v>
      </c>
      <c r="E347" s="324">
        <v>45348</v>
      </c>
      <c r="F347" s="316">
        <v>331.26</v>
      </c>
      <c r="G347" s="316" t="s">
        <v>12302</v>
      </c>
      <c r="H347" s="316" t="s">
        <v>110</v>
      </c>
      <c r="I347" s="334" t="s">
        <v>130</v>
      </c>
      <c r="J347" s="316">
        <v>10</v>
      </c>
      <c r="K347" s="324">
        <v>45358</v>
      </c>
      <c r="L347" s="324">
        <v>45356</v>
      </c>
      <c r="M347" s="316">
        <f t="shared" si="24"/>
        <v>331.26</v>
      </c>
      <c r="N347" s="316" t="s">
        <v>27</v>
      </c>
      <c r="O347" s="316">
        <v>1203</v>
      </c>
      <c r="P347" s="324">
        <v>45365</v>
      </c>
      <c r="Q347" s="316">
        <f t="shared" si="22"/>
        <v>331.26</v>
      </c>
      <c r="R347" s="366">
        <f t="shared" si="23"/>
        <v>7</v>
      </c>
    </row>
    <row r="348" spans="1:18" x14ac:dyDescent="0.25">
      <c r="A348" s="332">
        <v>350</v>
      </c>
      <c r="B348" s="336" t="s">
        <v>9638</v>
      </c>
      <c r="C348" s="324">
        <v>45350</v>
      </c>
      <c r="D348" s="445">
        <v>2200184715</v>
      </c>
      <c r="E348" s="324">
        <v>45342</v>
      </c>
      <c r="F348" s="316">
        <v>844.38</v>
      </c>
      <c r="G348" s="316" t="s">
        <v>663</v>
      </c>
      <c r="H348" s="316" t="s">
        <v>8578</v>
      </c>
      <c r="I348" s="334" t="s">
        <v>130</v>
      </c>
      <c r="J348" s="316">
        <v>30</v>
      </c>
      <c r="K348" s="324">
        <v>45372</v>
      </c>
      <c r="L348" s="324">
        <v>45356</v>
      </c>
      <c r="M348" s="316">
        <f t="shared" si="24"/>
        <v>844.38</v>
      </c>
      <c r="N348" s="316" t="s">
        <v>3766</v>
      </c>
      <c r="O348" s="316">
        <v>75347</v>
      </c>
      <c r="P348" s="324">
        <v>45503</v>
      </c>
      <c r="Q348" s="316">
        <f t="shared" si="22"/>
        <v>844.38</v>
      </c>
      <c r="R348" s="366">
        <f t="shared" si="23"/>
        <v>131</v>
      </c>
    </row>
    <row r="349" spans="1:18" x14ac:dyDescent="0.25">
      <c r="A349" s="332">
        <v>351</v>
      </c>
      <c r="B349" s="336" t="s">
        <v>3391</v>
      </c>
      <c r="C349" s="324">
        <v>45350</v>
      </c>
      <c r="D349" s="445">
        <v>2200184716</v>
      </c>
      <c r="E349" s="324">
        <v>45342</v>
      </c>
      <c r="F349" s="316">
        <v>55838.82</v>
      </c>
      <c r="G349" s="316" t="s">
        <v>663</v>
      </c>
      <c r="H349" s="316" t="s">
        <v>8578</v>
      </c>
      <c r="I349" s="334" t="s">
        <v>130</v>
      </c>
      <c r="J349" s="316">
        <v>30</v>
      </c>
      <c r="K349" s="324">
        <v>45372</v>
      </c>
      <c r="L349" s="324">
        <v>45356</v>
      </c>
      <c r="M349" s="316">
        <f t="shared" si="24"/>
        <v>55838.82</v>
      </c>
      <c r="N349" s="316" t="s">
        <v>3766</v>
      </c>
      <c r="O349" s="316">
        <v>75347</v>
      </c>
      <c r="P349" s="324">
        <v>45503</v>
      </c>
      <c r="Q349" s="316">
        <f t="shared" si="22"/>
        <v>55838.82</v>
      </c>
      <c r="R349" s="366">
        <f t="shared" si="23"/>
        <v>131</v>
      </c>
    </row>
    <row r="350" spans="1:18" x14ac:dyDescent="0.25">
      <c r="A350" s="332">
        <v>352</v>
      </c>
      <c r="B350" s="336" t="s">
        <v>3393</v>
      </c>
      <c r="C350" s="324">
        <v>45350</v>
      </c>
      <c r="D350" s="445">
        <v>52001184038</v>
      </c>
      <c r="E350" s="324">
        <v>45350</v>
      </c>
      <c r="F350" s="316">
        <v>920.16</v>
      </c>
      <c r="G350" s="316" t="s">
        <v>1289</v>
      </c>
      <c r="H350" s="316" t="s">
        <v>13206</v>
      </c>
      <c r="I350" s="334" t="s">
        <v>130</v>
      </c>
      <c r="J350" s="316">
        <v>30</v>
      </c>
      <c r="K350" s="324">
        <v>45380</v>
      </c>
      <c r="L350" s="324">
        <v>45356</v>
      </c>
      <c r="M350" s="316">
        <f t="shared" si="24"/>
        <v>920.16</v>
      </c>
      <c r="N350" s="316" t="s">
        <v>27</v>
      </c>
      <c r="O350" s="316">
        <v>1224</v>
      </c>
      <c r="P350" s="324">
        <v>45380</v>
      </c>
      <c r="Q350" s="316">
        <f t="shared" si="22"/>
        <v>920.16</v>
      </c>
      <c r="R350" s="366">
        <f t="shared" si="23"/>
        <v>0</v>
      </c>
    </row>
    <row r="351" spans="1:18" x14ac:dyDescent="0.25">
      <c r="A351" s="332">
        <v>353</v>
      </c>
      <c r="B351" s="336" t="s">
        <v>9639</v>
      </c>
      <c r="C351" s="324">
        <v>45350</v>
      </c>
      <c r="D351" s="445">
        <v>52001184039</v>
      </c>
      <c r="E351" s="324">
        <v>45350</v>
      </c>
      <c r="F351" s="316">
        <v>42</v>
      </c>
      <c r="G351" s="316" t="s">
        <v>1289</v>
      </c>
      <c r="H351" s="316" t="s">
        <v>13207</v>
      </c>
      <c r="I351" s="334" t="s">
        <v>130</v>
      </c>
      <c r="J351" s="316">
        <v>30</v>
      </c>
      <c r="K351" s="324">
        <v>45380</v>
      </c>
      <c r="L351" s="324">
        <v>45356</v>
      </c>
      <c r="M351" s="316">
        <f t="shared" si="24"/>
        <v>42</v>
      </c>
      <c r="N351" s="316" t="s">
        <v>27</v>
      </c>
      <c r="O351" s="316">
        <v>1224</v>
      </c>
      <c r="P351" s="324">
        <v>45380</v>
      </c>
      <c r="Q351" s="316">
        <f t="shared" si="22"/>
        <v>42</v>
      </c>
      <c r="R351" s="366">
        <f t="shared" si="23"/>
        <v>0</v>
      </c>
    </row>
    <row r="352" spans="1:18" x14ac:dyDescent="0.25">
      <c r="A352" s="332">
        <v>354</v>
      </c>
      <c r="B352" s="336" t="s">
        <v>9677</v>
      </c>
      <c r="C352" s="324">
        <v>45355</v>
      </c>
      <c r="D352" s="445">
        <v>401628824</v>
      </c>
      <c r="E352" s="324">
        <v>45349</v>
      </c>
      <c r="F352" s="316">
        <v>460</v>
      </c>
      <c r="G352" s="316" t="s">
        <v>13205</v>
      </c>
      <c r="H352" s="316" t="s">
        <v>219</v>
      </c>
      <c r="I352" s="334" t="s">
        <v>130</v>
      </c>
      <c r="J352" s="316">
        <v>0</v>
      </c>
      <c r="K352" s="324">
        <v>45349</v>
      </c>
      <c r="L352" s="324">
        <v>45355</v>
      </c>
      <c r="M352" s="316">
        <f t="shared" ref="M352:M383" si="25">F352</f>
        <v>460</v>
      </c>
      <c r="N352" s="316" t="s">
        <v>90</v>
      </c>
      <c r="O352" s="324">
        <v>15</v>
      </c>
      <c r="P352" s="324">
        <v>45349</v>
      </c>
      <c r="Q352" s="316">
        <f t="shared" si="22"/>
        <v>460</v>
      </c>
      <c r="R352" s="366">
        <f t="shared" si="23"/>
        <v>0</v>
      </c>
    </row>
    <row r="353" spans="1:18" x14ac:dyDescent="0.25">
      <c r="A353" s="332">
        <v>355</v>
      </c>
      <c r="B353" s="336" t="s">
        <v>13201</v>
      </c>
      <c r="C353" s="324">
        <v>45355</v>
      </c>
      <c r="D353" s="445">
        <v>401628820</v>
      </c>
      <c r="E353" s="324">
        <v>45349</v>
      </c>
      <c r="F353" s="316">
        <v>460</v>
      </c>
      <c r="G353" s="316" t="s">
        <v>13205</v>
      </c>
      <c r="H353" s="316" t="s">
        <v>219</v>
      </c>
      <c r="I353" s="334" t="s">
        <v>130</v>
      </c>
      <c r="J353" s="316">
        <v>0</v>
      </c>
      <c r="K353" s="324">
        <v>45349</v>
      </c>
      <c r="L353" s="324">
        <v>45355</v>
      </c>
      <c r="M353" s="316">
        <f t="shared" si="25"/>
        <v>460</v>
      </c>
      <c r="N353" s="316" t="s">
        <v>90</v>
      </c>
      <c r="O353" s="316">
        <v>14</v>
      </c>
      <c r="P353" s="324">
        <v>45349</v>
      </c>
      <c r="Q353" s="316">
        <f t="shared" si="22"/>
        <v>460</v>
      </c>
      <c r="R353" s="366">
        <f t="shared" si="23"/>
        <v>0</v>
      </c>
    </row>
    <row r="354" spans="1:18" x14ac:dyDescent="0.25">
      <c r="A354" s="332">
        <v>356</v>
      </c>
      <c r="B354" s="336" t="s">
        <v>13202</v>
      </c>
      <c r="C354" s="324">
        <v>45355</v>
      </c>
      <c r="D354" s="445">
        <v>401628825</v>
      </c>
      <c r="E354" s="324">
        <v>45349</v>
      </c>
      <c r="F354" s="316">
        <v>460</v>
      </c>
      <c r="G354" s="316" t="s">
        <v>13205</v>
      </c>
      <c r="H354" s="316" t="s">
        <v>219</v>
      </c>
      <c r="I354" s="334" t="s">
        <v>130</v>
      </c>
      <c r="J354" s="316">
        <v>0</v>
      </c>
      <c r="K354" s="324">
        <v>45349</v>
      </c>
      <c r="L354" s="324">
        <v>45355</v>
      </c>
      <c r="M354" s="316">
        <f t="shared" si="25"/>
        <v>460</v>
      </c>
      <c r="N354" s="316" t="s">
        <v>90</v>
      </c>
      <c r="O354" s="316">
        <v>16</v>
      </c>
      <c r="P354" s="324">
        <v>45349</v>
      </c>
      <c r="Q354" s="316">
        <f t="shared" si="22"/>
        <v>460</v>
      </c>
      <c r="R354" s="366">
        <f t="shared" si="23"/>
        <v>0</v>
      </c>
    </row>
    <row r="355" spans="1:18" x14ac:dyDescent="0.25">
      <c r="A355" s="332">
        <v>357</v>
      </c>
      <c r="B355" s="336" t="s">
        <v>13203</v>
      </c>
      <c r="C355" s="324">
        <v>45355</v>
      </c>
      <c r="D355" s="445">
        <v>827</v>
      </c>
      <c r="E355" s="324">
        <v>45351</v>
      </c>
      <c r="F355" s="316">
        <v>531</v>
      </c>
      <c r="G355" s="316" t="s">
        <v>399</v>
      </c>
      <c r="H355" s="316" t="s">
        <v>12892</v>
      </c>
      <c r="I355" s="334" t="s">
        <v>130</v>
      </c>
      <c r="J355" s="316">
        <v>10</v>
      </c>
      <c r="K355" s="324">
        <v>45361</v>
      </c>
      <c r="L355" s="324">
        <v>45297</v>
      </c>
      <c r="M355" s="316">
        <f t="shared" si="25"/>
        <v>531</v>
      </c>
      <c r="N355" s="316" t="s">
        <v>27</v>
      </c>
      <c r="O355" s="316">
        <v>1217</v>
      </c>
      <c r="P355" s="324">
        <v>45376</v>
      </c>
      <c r="Q355" s="316">
        <f t="shared" si="22"/>
        <v>531</v>
      </c>
      <c r="R355" s="366">
        <f t="shared" si="23"/>
        <v>15</v>
      </c>
    </row>
    <row r="356" spans="1:18" x14ac:dyDescent="0.25">
      <c r="A356" s="332">
        <v>358</v>
      </c>
      <c r="B356" s="336" t="s">
        <v>13204</v>
      </c>
      <c r="C356" s="324">
        <v>45355</v>
      </c>
      <c r="D356" s="445">
        <v>1268</v>
      </c>
      <c r="E356" s="324">
        <v>45326</v>
      </c>
      <c r="F356" s="316">
        <v>315</v>
      </c>
      <c r="G356" s="316" t="s">
        <v>12890</v>
      </c>
      <c r="H356" s="316" t="s">
        <v>13208</v>
      </c>
      <c r="I356" s="334" t="s">
        <v>130</v>
      </c>
      <c r="J356" s="316">
        <v>0</v>
      </c>
      <c r="K356" s="324">
        <v>45355</v>
      </c>
      <c r="L356" s="324">
        <v>45356</v>
      </c>
      <c r="M356" s="316">
        <f t="shared" si="25"/>
        <v>315</v>
      </c>
      <c r="N356" s="316" t="s">
        <v>108</v>
      </c>
      <c r="O356" s="316">
        <v>134</v>
      </c>
      <c r="P356" s="324">
        <v>45355</v>
      </c>
      <c r="Q356" s="316">
        <f t="shared" si="22"/>
        <v>315</v>
      </c>
      <c r="R356" s="366">
        <f t="shared" si="23"/>
        <v>0</v>
      </c>
    </row>
    <row r="357" spans="1:18" x14ac:dyDescent="0.25">
      <c r="A357" s="332">
        <v>359</v>
      </c>
      <c r="B357" s="336" t="s">
        <v>8364</v>
      </c>
      <c r="C357" s="324">
        <v>45355</v>
      </c>
      <c r="D357" s="445">
        <v>110019752835</v>
      </c>
      <c r="E357" s="324">
        <v>45351</v>
      </c>
      <c r="F357" s="316">
        <v>94.19</v>
      </c>
      <c r="G357" s="316" t="s">
        <v>12302</v>
      </c>
      <c r="H357" s="316" t="s">
        <v>110</v>
      </c>
      <c r="I357" s="334" t="s">
        <v>130</v>
      </c>
      <c r="J357" s="316">
        <v>10</v>
      </c>
      <c r="K357" s="324">
        <v>45362</v>
      </c>
      <c r="L357" s="324">
        <v>45356</v>
      </c>
      <c r="M357" s="316">
        <f t="shared" si="25"/>
        <v>94.19</v>
      </c>
      <c r="N357" s="316" t="s">
        <v>27</v>
      </c>
      <c r="O357" s="316">
        <v>1207</v>
      </c>
      <c r="P357" s="324">
        <v>45365</v>
      </c>
      <c r="Q357" s="316">
        <f t="shared" si="22"/>
        <v>94.19</v>
      </c>
      <c r="R357" s="366">
        <f t="shared" si="23"/>
        <v>3</v>
      </c>
    </row>
    <row r="358" spans="1:18" x14ac:dyDescent="0.25">
      <c r="A358" s="332">
        <v>360</v>
      </c>
      <c r="B358" s="336" t="s">
        <v>8365</v>
      </c>
      <c r="C358" s="324">
        <v>45355</v>
      </c>
      <c r="D358" s="445">
        <v>110019752829</v>
      </c>
      <c r="E358" s="324">
        <v>45351</v>
      </c>
      <c r="F358" s="316">
        <v>18.48</v>
      </c>
      <c r="G358" s="316" t="s">
        <v>12302</v>
      </c>
      <c r="H358" s="316" t="s">
        <v>110</v>
      </c>
      <c r="I358" s="334" t="s">
        <v>130</v>
      </c>
      <c r="J358" s="316">
        <v>10</v>
      </c>
      <c r="K358" s="324">
        <v>45362</v>
      </c>
      <c r="L358" s="324">
        <v>45356</v>
      </c>
      <c r="M358" s="316">
        <f t="shared" si="25"/>
        <v>18.48</v>
      </c>
      <c r="N358" s="316" t="s">
        <v>27</v>
      </c>
      <c r="O358" s="316">
        <v>1206</v>
      </c>
      <c r="P358" s="324">
        <v>45365</v>
      </c>
      <c r="Q358" s="316">
        <f t="shared" si="22"/>
        <v>18.48</v>
      </c>
      <c r="R358" s="366">
        <f t="shared" si="23"/>
        <v>3</v>
      </c>
    </row>
    <row r="359" spans="1:18" x14ac:dyDescent="0.25">
      <c r="A359" s="332">
        <v>361</v>
      </c>
      <c r="B359" s="336" t="s">
        <v>8366</v>
      </c>
      <c r="C359" s="324">
        <v>45355</v>
      </c>
      <c r="D359" s="445">
        <v>110019752836</v>
      </c>
      <c r="E359" s="324">
        <v>45351</v>
      </c>
      <c r="F359" s="316">
        <v>74.430000000000007</v>
      </c>
      <c r="G359" s="316" t="s">
        <v>12302</v>
      </c>
      <c r="H359" s="316" t="s">
        <v>110</v>
      </c>
      <c r="I359" s="334" t="s">
        <v>130</v>
      </c>
      <c r="J359" s="316">
        <v>10</v>
      </c>
      <c r="K359" s="324">
        <v>45362</v>
      </c>
      <c r="L359" s="324">
        <v>45356</v>
      </c>
      <c r="M359" s="316">
        <f t="shared" si="25"/>
        <v>74.430000000000007</v>
      </c>
      <c r="N359" s="316" t="s">
        <v>27</v>
      </c>
      <c r="O359" s="316">
        <v>1207</v>
      </c>
      <c r="P359" s="324">
        <v>45365</v>
      </c>
      <c r="Q359" s="316">
        <f t="shared" si="22"/>
        <v>74.430000000000007</v>
      </c>
      <c r="R359" s="366">
        <f t="shared" si="23"/>
        <v>3</v>
      </c>
    </row>
    <row r="360" spans="1:18" x14ac:dyDescent="0.25">
      <c r="A360" s="332">
        <v>363</v>
      </c>
      <c r="B360" s="336" t="s">
        <v>9711</v>
      </c>
      <c r="C360" s="324">
        <v>45355</v>
      </c>
      <c r="D360" s="445">
        <v>110019752838</v>
      </c>
      <c r="E360" s="324">
        <v>45351</v>
      </c>
      <c r="F360" s="316">
        <v>206.6</v>
      </c>
      <c r="G360" s="316" t="s">
        <v>12302</v>
      </c>
      <c r="H360" s="316" t="s">
        <v>110</v>
      </c>
      <c r="I360" s="334" t="s">
        <v>130</v>
      </c>
      <c r="J360" s="316">
        <v>10</v>
      </c>
      <c r="K360" s="324">
        <v>45362</v>
      </c>
      <c r="L360" s="324">
        <v>45356</v>
      </c>
      <c r="M360" s="316">
        <f t="shared" si="25"/>
        <v>206.6</v>
      </c>
      <c r="N360" s="316" t="s">
        <v>27</v>
      </c>
      <c r="O360" s="316">
        <v>1207</v>
      </c>
      <c r="P360" s="324">
        <v>45365</v>
      </c>
      <c r="Q360" s="316">
        <f t="shared" si="22"/>
        <v>206.6</v>
      </c>
      <c r="R360" s="366">
        <f t="shared" si="23"/>
        <v>3</v>
      </c>
    </row>
    <row r="361" spans="1:18" x14ac:dyDescent="0.25">
      <c r="A361" s="332">
        <v>364</v>
      </c>
      <c r="B361" s="336" t="s">
        <v>13209</v>
      </c>
      <c r="C361" s="324">
        <v>45355</v>
      </c>
      <c r="D361" s="445">
        <v>110019752833</v>
      </c>
      <c r="E361" s="324">
        <v>45351</v>
      </c>
      <c r="F361" s="316">
        <v>4406.8599999999997</v>
      </c>
      <c r="G361" s="316" t="s">
        <v>12302</v>
      </c>
      <c r="H361" s="316" t="s">
        <v>110</v>
      </c>
      <c r="I361" s="334" t="s">
        <v>130</v>
      </c>
      <c r="J361" s="316">
        <v>10</v>
      </c>
      <c r="K361" s="324">
        <v>45362</v>
      </c>
      <c r="L361" s="324">
        <v>45356</v>
      </c>
      <c r="M361" s="316">
        <f t="shared" si="25"/>
        <v>4406.8599999999997</v>
      </c>
      <c r="N361" s="316" t="s">
        <v>27</v>
      </c>
      <c r="O361" s="316">
        <v>1206</v>
      </c>
      <c r="P361" s="324">
        <v>45365</v>
      </c>
      <c r="Q361" s="316">
        <f t="shared" si="22"/>
        <v>4406.8599999999997</v>
      </c>
      <c r="R361" s="366">
        <f t="shared" si="23"/>
        <v>3</v>
      </c>
    </row>
    <row r="362" spans="1:18" x14ac:dyDescent="0.25">
      <c r="A362" s="332">
        <v>365</v>
      </c>
      <c r="B362" s="336" t="s">
        <v>11418</v>
      </c>
      <c r="C362" s="324">
        <v>45355</v>
      </c>
      <c r="D362" s="316">
        <v>2400061759</v>
      </c>
      <c r="E362" s="324">
        <v>45351</v>
      </c>
      <c r="F362" s="316">
        <v>3975.4</v>
      </c>
      <c r="G362" s="316" t="s">
        <v>663</v>
      </c>
      <c r="H362" s="316" t="s">
        <v>110</v>
      </c>
      <c r="I362" s="334" t="s">
        <v>130</v>
      </c>
      <c r="J362" s="316">
        <v>10</v>
      </c>
      <c r="K362" s="324">
        <v>45361</v>
      </c>
      <c r="L362" s="324">
        <v>45357</v>
      </c>
      <c r="M362" s="316">
        <f t="shared" si="25"/>
        <v>3975.4</v>
      </c>
      <c r="N362" s="316" t="s">
        <v>3766</v>
      </c>
      <c r="O362" s="316">
        <v>75347</v>
      </c>
      <c r="P362" s="324">
        <v>45503</v>
      </c>
      <c r="Q362" s="316">
        <f t="shared" si="22"/>
        <v>3975.4</v>
      </c>
      <c r="R362" s="366">
        <f t="shared" si="23"/>
        <v>142</v>
      </c>
    </row>
    <row r="363" spans="1:18" x14ac:dyDescent="0.25">
      <c r="A363" s="332">
        <v>366</v>
      </c>
      <c r="B363" s="336" t="s">
        <v>8992</v>
      </c>
      <c r="C363" s="324">
        <v>45355</v>
      </c>
      <c r="D363" s="316">
        <v>2400061751</v>
      </c>
      <c r="E363" s="324">
        <v>45351</v>
      </c>
      <c r="F363" s="316">
        <v>2266.7399999999998</v>
      </c>
      <c r="G363" s="316" t="s">
        <v>663</v>
      </c>
      <c r="H363" s="316" t="s">
        <v>110</v>
      </c>
      <c r="I363" s="334" t="s">
        <v>130</v>
      </c>
      <c r="J363" s="316">
        <v>10</v>
      </c>
      <c r="K363" s="324">
        <v>45361</v>
      </c>
      <c r="L363" s="324">
        <v>45357</v>
      </c>
      <c r="M363" s="316">
        <f t="shared" si="25"/>
        <v>2266.7399999999998</v>
      </c>
      <c r="N363" s="316" t="s">
        <v>3766</v>
      </c>
      <c r="O363" s="316">
        <v>75347</v>
      </c>
      <c r="P363" s="324">
        <v>45503</v>
      </c>
      <c r="Q363" s="316">
        <f t="shared" si="22"/>
        <v>2266.7399999999998</v>
      </c>
      <c r="R363" s="366">
        <f t="shared" si="23"/>
        <v>142</v>
      </c>
    </row>
    <row r="364" spans="1:18" x14ac:dyDescent="0.25">
      <c r="A364" s="332">
        <v>367</v>
      </c>
      <c r="B364" s="336" t="s">
        <v>8367</v>
      </c>
      <c r="C364" s="324">
        <v>45355</v>
      </c>
      <c r="D364" s="316">
        <v>2400061750</v>
      </c>
      <c r="E364" s="324">
        <v>45351</v>
      </c>
      <c r="F364" s="316">
        <v>198.56</v>
      </c>
      <c r="G364" s="316" t="s">
        <v>663</v>
      </c>
      <c r="H364" s="316" t="s">
        <v>110</v>
      </c>
      <c r="I364" s="334" t="s">
        <v>130</v>
      </c>
      <c r="J364" s="316">
        <v>10</v>
      </c>
      <c r="K364" s="324">
        <v>45361</v>
      </c>
      <c r="L364" s="324">
        <v>45357</v>
      </c>
      <c r="M364" s="316">
        <f t="shared" si="25"/>
        <v>198.56</v>
      </c>
      <c r="N364" s="316" t="s">
        <v>3766</v>
      </c>
      <c r="O364" s="316">
        <v>75347</v>
      </c>
      <c r="P364" s="324">
        <v>45503</v>
      </c>
      <c r="Q364" s="316">
        <f t="shared" si="22"/>
        <v>198.56</v>
      </c>
      <c r="R364" s="366">
        <f t="shared" si="23"/>
        <v>142</v>
      </c>
    </row>
    <row r="365" spans="1:18" x14ac:dyDescent="0.25">
      <c r="A365" s="332">
        <v>368</v>
      </c>
      <c r="B365" s="336" t="s">
        <v>8368</v>
      </c>
      <c r="C365" s="324">
        <v>45355</v>
      </c>
      <c r="D365" s="316">
        <v>2400061755</v>
      </c>
      <c r="E365" s="324">
        <v>45351</v>
      </c>
      <c r="F365" s="316">
        <v>71.06</v>
      </c>
      <c r="G365" s="316" t="s">
        <v>663</v>
      </c>
      <c r="H365" s="316" t="s">
        <v>110</v>
      </c>
      <c r="I365" s="334" t="s">
        <v>130</v>
      </c>
      <c r="J365" s="316">
        <v>10</v>
      </c>
      <c r="K365" s="324">
        <v>45361</v>
      </c>
      <c r="L365" s="324">
        <v>45357</v>
      </c>
      <c r="M365" s="316">
        <f t="shared" si="25"/>
        <v>71.06</v>
      </c>
      <c r="N365" s="316" t="s">
        <v>3766</v>
      </c>
      <c r="O365" s="316">
        <v>75347</v>
      </c>
      <c r="P365" s="324">
        <v>45503</v>
      </c>
      <c r="Q365" s="316">
        <f t="shared" si="22"/>
        <v>71.06</v>
      </c>
      <c r="R365" s="366">
        <f t="shared" si="23"/>
        <v>142</v>
      </c>
    </row>
    <row r="366" spans="1:18" x14ac:dyDescent="0.25">
      <c r="A366" s="332">
        <v>369</v>
      </c>
      <c r="B366" s="336" t="s">
        <v>8993</v>
      </c>
      <c r="C366" s="324">
        <v>45355</v>
      </c>
      <c r="D366" s="316">
        <v>2400061754</v>
      </c>
      <c r="E366" s="324">
        <v>45351</v>
      </c>
      <c r="F366" s="316">
        <v>1310.5</v>
      </c>
      <c r="G366" s="316" t="s">
        <v>663</v>
      </c>
      <c r="H366" s="316" t="s">
        <v>110</v>
      </c>
      <c r="I366" s="334" t="s">
        <v>130</v>
      </c>
      <c r="J366" s="316">
        <v>10</v>
      </c>
      <c r="K366" s="324">
        <v>45361</v>
      </c>
      <c r="L366" s="324">
        <v>45357</v>
      </c>
      <c r="M366" s="316">
        <f t="shared" si="25"/>
        <v>1310.5</v>
      </c>
      <c r="N366" s="316" t="s">
        <v>3766</v>
      </c>
      <c r="O366" s="316">
        <v>75347</v>
      </c>
      <c r="P366" s="324">
        <v>45503</v>
      </c>
      <c r="Q366" s="316">
        <f t="shared" si="22"/>
        <v>1310.5</v>
      </c>
      <c r="R366" s="366">
        <f t="shared" si="23"/>
        <v>142</v>
      </c>
    </row>
    <row r="367" spans="1:18" x14ac:dyDescent="0.25">
      <c r="A367" s="332">
        <v>370</v>
      </c>
      <c r="B367" s="336" t="s">
        <v>8994</v>
      </c>
      <c r="C367" s="324">
        <v>45355</v>
      </c>
      <c r="D367" s="316">
        <v>2400061721</v>
      </c>
      <c r="E367" s="324">
        <v>45351</v>
      </c>
      <c r="F367" s="316">
        <v>120.2</v>
      </c>
      <c r="G367" s="316" t="s">
        <v>663</v>
      </c>
      <c r="H367" s="316" t="s">
        <v>110</v>
      </c>
      <c r="I367" s="334" t="s">
        <v>130</v>
      </c>
      <c r="J367" s="316">
        <v>10</v>
      </c>
      <c r="K367" s="324">
        <v>45361</v>
      </c>
      <c r="L367" s="324">
        <v>45357</v>
      </c>
      <c r="M367" s="316">
        <f t="shared" si="25"/>
        <v>120.2</v>
      </c>
      <c r="N367" s="316" t="s">
        <v>3766</v>
      </c>
      <c r="O367" s="316">
        <v>75347</v>
      </c>
      <c r="P367" s="324">
        <v>45503</v>
      </c>
      <c r="Q367" s="316">
        <f t="shared" si="22"/>
        <v>120.2</v>
      </c>
      <c r="R367" s="366">
        <f t="shared" si="23"/>
        <v>142</v>
      </c>
    </row>
    <row r="368" spans="1:18" x14ac:dyDescent="0.25">
      <c r="A368" s="332">
        <v>371</v>
      </c>
      <c r="B368" s="336" t="s">
        <v>8995</v>
      </c>
      <c r="C368" s="324">
        <v>45355</v>
      </c>
      <c r="D368" s="316">
        <v>2400061722</v>
      </c>
      <c r="E368" s="324">
        <v>45351</v>
      </c>
      <c r="F368" s="316">
        <v>93.02</v>
      </c>
      <c r="G368" s="316" t="s">
        <v>663</v>
      </c>
      <c r="H368" s="316" t="s">
        <v>110</v>
      </c>
      <c r="I368" s="334" t="s">
        <v>130</v>
      </c>
      <c r="J368" s="316">
        <v>10</v>
      </c>
      <c r="K368" s="324">
        <v>45361</v>
      </c>
      <c r="L368" s="324">
        <v>45357</v>
      </c>
      <c r="M368" s="316">
        <f t="shared" si="25"/>
        <v>93.02</v>
      </c>
      <c r="N368" s="316" t="s">
        <v>3766</v>
      </c>
      <c r="O368" s="316">
        <v>75347</v>
      </c>
      <c r="P368" s="324">
        <v>45503</v>
      </c>
      <c r="Q368" s="316">
        <f t="shared" si="22"/>
        <v>93.02</v>
      </c>
      <c r="R368" s="366">
        <f t="shared" si="23"/>
        <v>142</v>
      </c>
    </row>
    <row r="369" spans="1:18" x14ac:dyDescent="0.25">
      <c r="A369" s="332">
        <v>372</v>
      </c>
      <c r="B369" s="336" t="s">
        <v>8369</v>
      </c>
      <c r="C369" s="324">
        <v>45355</v>
      </c>
      <c r="D369" s="316">
        <v>2400061719</v>
      </c>
      <c r="E369" s="324">
        <v>45351</v>
      </c>
      <c r="F369" s="316">
        <v>1859.16</v>
      </c>
      <c r="G369" s="316" t="s">
        <v>663</v>
      </c>
      <c r="H369" s="316" t="s">
        <v>110</v>
      </c>
      <c r="I369" s="334" t="s">
        <v>130</v>
      </c>
      <c r="J369" s="316">
        <v>10</v>
      </c>
      <c r="K369" s="324">
        <v>45361</v>
      </c>
      <c r="L369" s="324">
        <v>45357</v>
      </c>
      <c r="M369" s="316">
        <f t="shared" si="25"/>
        <v>1859.16</v>
      </c>
      <c r="N369" s="316" t="s">
        <v>3766</v>
      </c>
      <c r="O369" s="316">
        <v>75347</v>
      </c>
      <c r="P369" s="316">
        <v>45503</v>
      </c>
      <c r="Q369" s="316">
        <f t="shared" si="22"/>
        <v>1859.16</v>
      </c>
      <c r="R369" s="366">
        <f t="shared" si="23"/>
        <v>142</v>
      </c>
    </row>
    <row r="370" spans="1:18" x14ac:dyDescent="0.25">
      <c r="A370" s="332">
        <v>373</v>
      </c>
      <c r="B370" s="336" t="s">
        <v>8996</v>
      </c>
      <c r="C370" s="324">
        <v>45355</v>
      </c>
      <c r="D370" s="316">
        <v>2400061718</v>
      </c>
      <c r="E370" s="324">
        <v>45351</v>
      </c>
      <c r="F370" s="316">
        <v>748.28</v>
      </c>
      <c r="G370" s="316" t="s">
        <v>663</v>
      </c>
      <c r="H370" s="316" t="s">
        <v>110</v>
      </c>
      <c r="I370" s="334" t="s">
        <v>130</v>
      </c>
      <c r="J370" s="316">
        <v>10</v>
      </c>
      <c r="K370" s="324">
        <v>45361</v>
      </c>
      <c r="L370" s="324">
        <v>45357</v>
      </c>
      <c r="M370" s="316">
        <f t="shared" si="25"/>
        <v>748.28</v>
      </c>
      <c r="N370" s="316" t="s">
        <v>3766</v>
      </c>
      <c r="O370" s="316">
        <v>75347</v>
      </c>
      <c r="P370" s="324">
        <v>45503</v>
      </c>
      <c r="Q370" s="316">
        <f t="shared" si="22"/>
        <v>748.28</v>
      </c>
      <c r="R370" s="366">
        <f t="shared" si="23"/>
        <v>142</v>
      </c>
    </row>
    <row r="371" spans="1:18" x14ac:dyDescent="0.25">
      <c r="A371" s="332">
        <v>374</v>
      </c>
      <c r="B371" s="336" t="s">
        <v>8370</v>
      </c>
      <c r="C371" s="324">
        <v>45355</v>
      </c>
      <c r="D371" s="316">
        <v>2400061691</v>
      </c>
      <c r="E371" s="324">
        <v>45351</v>
      </c>
      <c r="F371" s="316">
        <v>268.58</v>
      </c>
      <c r="G371" s="316" t="s">
        <v>663</v>
      </c>
      <c r="H371" s="316" t="s">
        <v>110</v>
      </c>
      <c r="I371" s="334" t="s">
        <v>130</v>
      </c>
      <c r="J371" s="316">
        <v>10</v>
      </c>
      <c r="K371" s="324">
        <v>45361</v>
      </c>
      <c r="L371" s="324">
        <v>45357</v>
      </c>
      <c r="M371" s="316">
        <f t="shared" si="25"/>
        <v>268.58</v>
      </c>
      <c r="N371" s="316" t="s">
        <v>3766</v>
      </c>
      <c r="O371" s="316">
        <v>75347</v>
      </c>
      <c r="P371" s="324">
        <v>45503</v>
      </c>
      <c r="Q371" s="316">
        <f t="shared" si="22"/>
        <v>268.58</v>
      </c>
      <c r="R371" s="366">
        <f t="shared" si="23"/>
        <v>142</v>
      </c>
    </row>
    <row r="372" spans="1:18" x14ac:dyDescent="0.25">
      <c r="A372" s="332">
        <v>375</v>
      </c>
      <c r="B372" s="336" t="s">
        <v>13210</v>
      </c>
      <c r="C372" s="324">
        <v>45355</v>
      </c>
      <c r="D372" s="316">
        <v>2400061634</v>
      </c>
      <c r="E372" s="324">
        <v>45351</v>
      </c>
      <c r="F372" s="316">
        <v>2163.2800000000002</v>
      </c>
      <c r="G372" s="316" t="s">
        <v>663</v>
      </c>
      <c r="H372" s="316" t="s">
        <v>110</v>
      </c>
      <c r="I372" s="334" t="s">
        <v>130</v>
      </c>
      <c r="J372" s="316">
        <v>10</v>
      </c>
      <c r="K372" s="324">
        <v>45361</v>
      </c>
      <c r="L372" s="324">
        <v>45357</v>
      </c>
      <c r="M372" s="316">
        <f t="shared" si="25"/>
        <v>2163.2800000000002</v>
      </c>
      <c r="N372" s="316" t="s">
        <v>3766</v>
      </c>
      <c r="O372" s="316">
        <v>75347</v>
      </c>
      <c r="P372" s="324">
        <v>45503</v>
      </c>
      <c r="Q372" s="316">
        <f t="shared" si="22"/>
        <v>2163.2800000000002</v>
      </c>
      <c r="R372" s="366">
        <f t="shared" si="23"/>
        <v>142</v>
      </c>
    </row>
    <row r="373" spans="1:18" x14ac:dyDescent="0.25">
      <c r="A373" s="332">
        <v>376</v>
      </c>
      <c r="B373" s="336" t="s">
        <v>9679</v>
      </c>
      <c r="C373" s="324">
        <v>45355</v>
      </c>
      <c r="D373" s="316">
        <v>2400061622</v>
      </c>
      <c r="E373" s="324">
        <v>45351</v>
      </c>
      <c r="F373" s="316">
        <v>589.4</v>
      </c>
      <c r="G373" s="316" t="s">
        <v>663</v>
      </c>
      <c r="H373" s="316" t="s">
        <v>110</v>
      </c>
      <c r="I373" s="334" t="s">
        <v>130</v>
      </c>
      <c r="J373" s="316">
        <v>10</v>
      </c>
      <c r="K373" s="324">
        <v>45361</v>
      </c>
      <c r="L373" s="324">
        <v>45357</v>
      </c>
      <c r="M373" s="316">
        <f t="shared" si="25"/>
        <v>589.4</v>
      </c>
      <c r="N373" s="316" t="s">
        <v>3766</v>
      </c>
      <c r="O373" s="316">
        <v>75347</v>
      </c>
      <c r="P373" s="324">
        <v>45503</v>
      </c>
      <c r="Q373" s="316">
        <f t="shared" si="22"/>
        <v>589.4</v>
      </c>
      <c r="R373" s="366">
        <f t="shared" si="23"/>
        <v>142</v>
      </c>
    </row>
    <row r="374" spans="1:18" x14ac:dyDescent="0.25">
      <c r="A374" s="332">
        <v>377</v>
      </c>
      <c r="B374" s="336" t="s">
        <v>9680</v>
      </c>
      <c r="C374" s="324">
        <v>45355</v>
      </c>
      <c r="D374" s="316">
        <v>2400061620</v>
      </c>
      <c r="E374" s="324">
        <v>45351</v>
      </c>
      <c r="F374" s="316">
        <v>482.8</v>
      </c>
      <c r="G374" s="316" t="s">
        <v>663</v>
      </c>
      <c r="H374" s="316" t="s">
        <v>110</v>
      </c>
      <c r="I374" s="334" t="s">
        <v>130</v>
      </c>
      <c r="J374" s="316">
        <v>10</v>
      </c>
      <c r="K374" s="324">
        <v>45361</v>
      </c>
      <c r="L374" s="324">
        <v>45357</v>
      </c>
      <c r="M374" s="316">
        <f t="shared" si="25"/>
        <v>482.8</v>
      </c>
      <c r="N374" s="316" t="s">
        <v>3766</v>
      </c>
      <c r="O374" s="316">
        <v>75347</v>
      </c>
      <c r="P374" s="324">
        <v>45503</v>
      </c>
      <c r="Q374" s="316">
        <f t="shared" si="22"/>
        <v>482.8</v>
      </c>
      <c r="R374" s="366">
        <f t="shared" si="23"/>
        <v>142</v>
      </c>
    </row>
    <row r="375" spans="1:18" x14ac:dyDescent="0.25">
      <c r="A375" s="332">
        <v>378</v>
      </c>
      <c r="B375" s="336" t="s">
        <v>13211</v>
      </c>
      <c r="C375" s="324">
        <v>45355</v>
      </c>
      <c r="D375" s="316">
        <v>2400061601</v>
      </c>
      <c r="E375" s="324">
        <v>45351</v>
      </c>
      <c r="F375" s="316">
        <v>80.459999999999994</v>
      </c>
      <c r="G375" s="316" t="s">
        <v>663</v>
      </c>
      <c r="H375" s="316" t="s">
        <v>110</v>
      </c>
      <c r="I375" s="334" t="s">
        <v>130</v>
      </c>
      <c r="J375" s="316">
        <v>10</v>
      </c>
      <c r="K375" s="324">
        <v>45361</v>
      </c>
      <c r="L375" s="324">
        <v>45357</v>
      </c>
      <c r="M375" s="316">
        <f t="shared" si="25"/>
        <v>80.459999999999994</v>
      </c>
      <c r="N375" s="316" t="s">
        <v>3766</v>
      </c>
      <c r="O375" s="316">
        <v>75347</v>
      </c>
      <c r="P375" s="324">
        <v>45503</v>
      </c>
      <c r="Q375" s="316">
        <f t="shared" si="22"/>
        <v>80.459999999999994</v>
      </c>
      <c r="R375" s="366">
        <f t="shared" si="23"/>
        <v>142</v>
      </c>
    </row>
    <row r="376" spans="1:18" x14ac:dyDescent="0.25">
      <c r="A376" s="332">
        <v>379</v>
      </c>
      <c r="B376" s="336" t="s">
        <v>9681</v>
      </c>
      <c r="C376" s="324">
        <v>45355</v>
      </c>
      <c r="D376" s="316">
        <v>2400061602</v>
      </c>
      <c r="E376" s="324">
        <v>45351</v>
      </c>
      <c r="F376" s="316">
        <v>1508.02</v>
      </c>
      <c r="G376" s="316" t="s">
        <v>663</v>
      </c>
      <c r="H376" s="316" t="s">
        <v>110</v>
      </c>
      <c r="I376" s="334" t="s">
        <v>130</v>
      </c>
      <c r="J376" s="316">
        <v>10</v>
      </c>
      <c r="K376" s="324">
        <v>45361</v>
      </c>
      <c r="L376" s="324">
        <v>45357</v>
      </c>
      <c r="M376" s="316">
        <f t="shared" si="25"/>
        <v>1508.02</v>
      </c>
      <c r="N376" s="316" t="s">
        <v>3766</v>
      </c>
      <c r="O376" s="316">
        <v>75347</v>
      </c>
      <c r="P376" s="324">
        <v>45503</v>
      </c>
      <c r="Q376" s="316">
        <f t="shared" si="22"/>
        <v>1508.02</v>
      </c>
      <c r="R376" s="366">
        <f t="shared" si="23"/>
        <v>142</v>
      </c>
    </row>
    <row r="377" spans="1:18" x14ac:dyDescent="0.25">
      <c r="A377" s="332">
        <v>380</v>
      </c>
      <c r="B377" s="336" t="s">
        <v>9684</v>
      </c>
      <c r="C377" s="324">
        <v>45355</v>
      </c>
      <c r="D377" s="316">
        <v>2400061491</v>
      </c>
      <c r="E377" s="324">
        <v>45351</v>
      </c>
      <c r="F377" s="316">
        <v>272.77999999999997</v>
      </c>
      <c r="G377" s="316" t="s">
        <v>663</v>
      </c>
      <c r="H377" s="316" t="s">
        <v>110</v>
      </c>
      <c r="I377" s="334" t="s">
        <v>130</v>
      </c>
      <c r="J377" s="316">
        <v>10</v>
      </c>
      <c r="K377" s="324">
        <v>45361</v>
      </c>
      <c r="L377" s="324">
        <v>45357</v>
      </c>
      <c r="M377" s="316">
        <f t="shared" si="25"/>
        <v>272.77999999999997</v>
      </c>
      <c r="N377" s="316" t="s">
        <v>3766</v>
      </c>
      <c r="O377" s="316">
        <v>75347</v>
      </c>
      <c r="P377" s="324">
        <v>45503</v>
      </c>
      <c r="Q377" s="316">
        <f t="shared" si="22"/>
        <v>272.77999999999997</v>
      </c>
      <c r="R377" s="366">
        <f t="shared" si="23"/>
        <v>142</v>
      </c>
    </row>
    <row r="378" spans="1:18" x14ac:dyDescent="0.25">
      <c r="A378" s="332">
        <v>381</v>
      </c>
      <c r="B378" s="336" t="s">
        <v>13212</v>
      </c>
      <c r="C378" s="324">
        <v>45355</v>
      </c>
      <c r="D378" s="316">
        <v>2400061487</v>
      </c>
      <c r="E378" s="324">
        <v>45351</v>
      </c>
      <c r="F378" s="316">
        <v>99.26</v>
      </c>
      <c r="G378" s="316" t="s">
        <v>663</v>
      </c>
      <c r="H378" s="316" t="s">
        <v>110</v>
      </c>
      <c r="I378" s="334" t="s">
        <v>130</v>
      </c>
      <c r="J378" s="316">
        <v>10</v>
      </c>
      <c r="K378" s="324">
        <v>45361</v>
      </c>
      <c r="L378" s="324">
        <v>45357</v>
      </c>
      <c r="M378" s="316">
        <f t="shared" si="25"/>
        <v>99.26</v>
      </c>
      <c r="N378" s="316" t="s">
        <v>3766</v>
      </c>
      <c r="O378" s="316">
        <v>75347</v>
      </c>
      <c r="P378" s="324">
        <v>45503</v>
      </c>
      <c r="Q378" s="316">
        <f t="shared" si="22"/>
        <v>99.26</v>
      </c>
      <c r="R378" s="366">
        <f t="shared" si="23"/>
        <v>142</v>
      </c>
    </row>
    <row r="379" spans="1:18" x14ac:dyDescent="0.25">
      <c r="A379" s="332">
        <v>382</v>
      </c>
      <c r="B379" s="336" t="s">
        <v>13213</v>
      </c>
      <c r="C379" s="324">
        <v>45355</v>
      </c>
      <c r="D379" s="316">
        <v>2400061638</v>
      </c>
      <c r="E379" s="324">
        <v>45351</v>
      </c>
      <c r="F379" s="316">
        <v>336.5</v>
      </c>
      <c r="G379" s="316" t="s">
        <v>663</v>
      </c>
      <c r="H379" s="316" t="s">
        <v>110</v>
      </c>
      <c r="I379" s="334" t="s">
        <v>130</v>
      </c>
      <c r="J379" s="316">
        <v>10</v>
      </c>
      <c r="K379" s="324">
        <v>45361</v>
      </c>
      <c r="L379" s="324">
        <v>45357</v>
      </c>
      <c r="M379" s="316">
        <f t="shared" si="25"/>
        <v>336.5</v>
      </c>
      <c r="N379" s="316" t="s">
        <v>3766</v>
      </c>
      <c r="O379" s="316">
        <v>75347</v>
      </c>
      <c r="P379" s="324">
        <v>45503</v>
      </c>
      <c r="Q379" s="316">
        <f t="shared" si="22"/>
        <v>336.5</v>
      </c>
      <c r="R379" s="366">
        <f t="shared" si="23"/>
        <v>142</v>
      </c>
    </row>
    <row r="380" spans="1:18" x14ac:dyDescent="0.25">
      <c r="A380" s="332">
        <v>383</v>
      </c>
      <c r="B380" s="336" t="s">
        <v>8371</v>
      </c>
      <c r="C380" s="324">
        <v>45355</v>
      </c>
      <c r="D380" s="316">
        <v>2400061738</v>
      </c>
      <c r="E380" s="324">
        <v>45351</v>
      </c>
      <c r="F380" s="316">
        <v>1067</v>
      </c>
      <c r="G380" s="316" t="s">
        <v>663</v>
      </c>
      <c r="H380" s="316" t="s">
        <v>110</v>
      </c>
      <c r="I380" s="334" t="s">
        <v>130</v>
      </c>
      <c r="J380" s="316">
        <v>10</v>
      </c>
      <c r="K380" s="324">
        <v>45361</v>
      </c>
      <c r="L380" s="324">
        <v>45357</v>
      </c>
      <c r="M380" s="316">
        <f t="shared" si="25"/>
        <v>1067</v>
      </c>
      <c r="N380" s="316" t="s">
        <v>3766</v>
      </c>
      <c r="O380" s="316">
        <v>75347</v>
      </c>
      <c r="P380" s="324">
        <v>45503</v>
      </c>
      <c r="Q380" s="316">
        <f t="shared" si="22"/>
        <v>1067</v>
      </c>
      <c r="R380" s="366">
        <f t="shared" ref="R380:R442" si="26">P380-K380</f>
        <v>142</v>
      </c>
    </row>
    <row r="381" spans="1:18" x14ac:dyDescent="0.25">
      <c r="A381" s="332">
        <v>384</v>
      </c>
      <c r="B381" s="336" t="s">
        <v>8372</v>
      </c>
      <c r="C381" s="324">
        <v>45355</v>
      </c>
      <c r="D381" s="316">
        <v>2400061739</v>
      </c>
      <c r="E381" s="324">
        <v>45351</v>
      </c>
      <c r="F381" s="316">
        <v>891.42</v>
      </c>
      <c r="G381" s="316" t="s">
        <v>663</v>
      </c>
      <c r="H381" s="316" t="s">
        <v>110</v>
      </c>
      <c r="I381" s="334" t="s">
        <v>130</v>
      </c>
      <c r="J381" s="316">
        <v>10</v>
      </c>
      <c r="K381" s="324">
        <v>45361</v>
      </c>
      <c r="L381" s="324">
        <v>45357</v>
      </c>
      <c r="M381" s="316">
        <f t="shared" si="25"/>
        <v>891.42</v>
      </c>
      <c r="N381" s="316" t="s">
        <v>3766</v>
      </c>
      <c r="O381" s="316">
        <v>75347</v>
      </c>
      <c r="P381" s="324">
        <v>45503</v>
      </c>
      <c r="Q381" s="316">
        <f t="shared" si="22"/>
        <v>891.42</v>
      </c>
      <c r="R381" s="366">
        <f t="shared" si="26"/>
        <v>142</v>
      </c>
    </row>
    <row r="382" spans="1:18" x14ac:dyDescent="0.25">
      <c r="A382" s="332">
        <v>385</v>
      </c>
      <c r="B382" s="336" t="s">
        <v>11419</v>
      </c>
      <c r="C382" s="324">
        <v>45355</v>
      </c>
      <c r="D382" s="316">
        <v>2400061605</v>
      </c>
      <c r="E382" s="324">
        <v>45351</v>
      </c>
      <c r="F382" s="316">
        <v>213.2</v>
      </c>
      <c r="G382" s="316" t="s">
        <v>663</v>
      </c>
      <c r="H382" s="316" t="s">
        <v>110</v>
      </c>
      <c r="I382" s="334" t="s">
        <v>130</v>
      </c>
      <c r="J382" s="316">
        <v>10</v>
      </c>
      <c r="K382" s="324">
        <v>45361</v>
      </c>
      <c r="L382" s="324">
        <v>45357</v>
      </c>
      <c r="M382" s="316">
        <f t="shared" si="25"/>
        <v>213.2</v>
      </c>
      <c r="N382" s="316" t="s">
        <v>3766</v>
      </c>
      <c r="O382" s="316">
        <v>75347</v>
      </c>
      <c r="P382" s="324">
        <v>45503</v>
      </c>
      <c r="Q382" s="316">
        <f t="shared" si="22"/>
        <v>213.2</v>
      </c>
      <c r="R382" s="366">
        <f t="shared" si="26"/>
        <v>142</v>
      </c>
    </row>
    <row r="383" spans="1:18" x14ac:dyDescent="0.25">
      <c r="A383" s="332">
        <v>386</v>
      </c>
      <c r="B383" s="336" t="s">
        <v>8373</v>
      </c>
      <c r="C383" s="324">
        <v>45355</v>
      </c>
      <c r="D383" s="316">
        <v>10434310</v>
      </c>
      <c r="E383" s="324">
        <v>45351</v>
      </c>
      <c r="F383" s="316">
        <v>75.099999999999994</v>
      </c>
      <c r="G383" s="316" t="s">
        <v>263</v>
      </c>
      <c r="H383" s="316" t="s">
        <v>8591</v>
      </c>
      <c r="I383" s="334" t="s">
        <v>130</v>
      </c>
      <c r="J383" s="316">
        <v>15</v>
      </c>
      <c r="K383" s="324">
        <v>45366</v>
      </c>
      <c r="L383" s="324">
        <v>45356</v>
      </c>
      <c r="M383" s="316">
        <f t="shared" si="25"/>
        <v>75.099999999999994</v>
      </c>
      <c r="N383" s="316" t="s">
        <v>27</v>
      </c>
      <c r="O383" s="316">
        <v>1208</v>
      </c>
      <c r="P383" s="324">
        <v>45365</v>
      </c>
      <c r="Q383" s="316">
        <f t="shared" si="22"/>
        <v>75.099999999999994</v>
      </c>
      <c r="R383" s="366">
        <f t="shared" si="26"/>
        <v>-1</v>
      </c>
    </row>
    <row r="384" spans="1:18" x14ac:dyDescent="0.25">
      <c r="A384" s="332">
        <v>387</v>
      </c>
      <c r="B384" s="336" t="s">
        <v>8375</v>
      </c>
      <c r="C384" s="324">
        <v>45356</v>
      </c>
      <c r="D384" s="316">
        <v>2251930</v>
      </c>
      <c r="E384" s="324">
        <v>45351</v>
      </c>
      <c r="F384" s="316">
        <v>577.62</v>
      </c>
      <c r="G384" s="316" t="s">
        <v>214</v>
      </c>
      <c r="H384" s="316" t="s">
        <v>2976</v>
      </c>
      <c r="I384" s="334" t="s">
        <v>130</v>
      </c>
      <c r="J384" s="316">
        <v>15</v>
      </c>
      <c r="K384" s="324">
        <v>45366</v>
      </c>
      <c r="L384" s="324">
        <v>45356</v>
      </c>
      <c r="M384" s="316">
        <f t="shared" ref="M384:M415" si="27">F384</f>
        <v>577.62</v>
      </c>
      <c r="N384" s="316" t="s">
        <v>27</v>
      </c>
      <c r="O384" s="316">
        <v>1210</v>
      </c>
      <c r="P384" s="324">
        <v>45365</v>
      </c>
      <c r="Q384" s="316">
        <f t="shared" si="22"/>
        <v>577.62</v>
      </c>
      <c r="R384" s="366">
        <f t="shared" si="26"/>
        <v>-1</v>
      </c>
    </row>
    <row r="385" spans="1:18" x14ac:dyDescent="0.25">
      <c r="A385" s="332">
        <v>388</v>
      </c>
      <c r="B385" s="336" t="s">
        <v>9716</v>
      </c>
      <c r="C385" s="324">
        <v>45356</v>
      </c>
      <c r="D385" s="316">
        <v>9159</v>
      </c>
      <c r="E385" s="324">
        <v>45351</v>
      </c>
      <c r="F385" s="316">
        <v>131.46</v>
      </c>
      <c r="G385" s="316" t="s">
        <v>795</v>
      </c>
      <c r="H385" s="316" t="s">
        <v>8591</v>
      </c>
      <c r="I385" s="334" t="s">
        <v>130</v>
      </c>
      <c r="J385" s="316">
        <v>15</v>
      </c>
      <c r="K385" s="324">
        <v>45366</v>
      </c>
      <c r="L385" s="324">
        <v>45356</v>
      </c>
      <c r="M385" s="316">
        <f t="shared" si="27"/>
        <v>131.46</v>
      </c>
      <c r="N385" s="316" t="s">
        <v>27</v>
      </c>
      <c r="O385" s="316">
        <v>1211</v>
      </c>
      <c r="P385" s="324">
        <v>45365</v>
      </c>
      <c r="Q385" s="316">
        <f t="shared" si="22"/>
        <v>131.46</v>
      </c>
      <c r="R385" s="366">
        <f t="shared" si="26"/>
        <v>-1</v>
      </c>
    </row>
    <row r="386" spans="1:18" x14ac:dyDescent="0.25">
      <c r="A386" s="332">
        <v>389</v>
      </c>
      <c r="B386" s="336" t="s">
        <v>13214</v>
      </c>
      <c r="C386" s="324">
        <v>45356</v>
      </c>
      <c r="D386" s="316">
        <v>628863</v>
      </c>
      <c r="E386" s="324">
        <v>45349</v>
      </c>
      <c r="F386" s="316">
        <v>460</v>
      </c>
      <c r="G386" s="316" t="s">
        <v>13205</v>
      </c>
      <c r="H386" s="316" t="s">
        <v>219</v>
      </c>
      <c r="I386" s="334" t="s">
        <v>130</v>
      </c>
      <c r="J386" s="316">
        <v>0</v>
      </c>
      <c r="K386" s="324">
        <v>45349</v>
      </c>
      <c r="L386" s="324">
        <v>45356</v>
      </c>
      <c r="M386" s="316">
        <f t="shared" si="27"/>
        <v>460</v>
      </c>
      <c r="N386" s="316" t="s">
        <v>90</v>
      </c>
      <c r="O386" s="316">
        <v>50</v>
      </c>
      <c r="P386" s="324">
        <v>45349</v>
      </c>
      <c r="Q386" s="316">
        <f t="shared" si="22"/>
        <v>460</v>
      </c>
      <c r="R386" s="366">
        <f t="shared" si="26"/>
        <v>0</v>
      </c>
    </row>
    <row r="387" spans="1:18" x14ac:dyDescent="0.25">
      <c r="A387" s="332">
        <v>390</v>
      </c>
      <c r="B387" s="336" t="s">
        <v>8376</v>
      </c>
      <c r="C387" s="324">
        <v>45357</v>
      </c>
      <c r="D387" s="316">
        <v>7405</v>
      </c>
      <c r="E387" s="324">
        <v>45350</v>
      </c>
      <c r="F387" s="316">
        <v>3936.24</v>
      </c>
      <c r="G387" s="316" t="s">
        <v>11980</v>
      </c>
      <c r="H387" s="316" t="s">
        <v>12141</v>
      </c>
      <c r="I387" s="334" t="s">
        <v>130</v>
      </c>
      <c r="J387" s="316">
        <v>0</v>
      </c>
      <c r="K387" s="324">
        <v>45335</v>
      </c>
      <c r="L387" s="324">
        <v>45357</v>
      </c>
      <c r="M387" s="316">
        <f t="shared" si="27"/>
        <v>3936.24</v>
      </c>
      <c r="N387" s="316" t="s">
        <v>27</v>
      </c>
      <c r="O387" s="316">
        <v>1167</v>
      </c>
      <c r="P387" s="324">
        <v>45335</v>
      </c>
      <c r="Q387" s="316">
        <f t="shared" si="22"/>
        <v>3936.24</v>
      </c>
      <c r="R387" s="366">
        <f t="shared" si="26"/>
        <v>0</v>
      </c>
    </row>
    <row r="388" spans="1:18" x14ac:dyDescent="0.25">
      <c r="A388" s="332">
        <v>392</v>
      </c>
      <c r="B388" s="336" t="s">
        <v>13215</v>
      </c>
      <c r="C388" s="324">
        <v>45357</v>
      </c>
      <c r="D388" s="316">
        <v>7406</v>
      </c>
      <c r="E388" s="324">
        <v>45350</v>
      </c>
      <c r="F388" s="316">
        <v>820.05</v>
      </c>
      <c r="G388" s="316" t="s">
        <v>11980</v>
      </c>
      <c r="H388" s="316" t="s">
        <v>13220</v>
      </c>
      <c r="I388" s="334" t="s">
        <v>130</v>
      </c>
      <c r="J388" s="316">
        <v>0</v>
      </c>
      <c r="K388" s="324">
        <v>45335</v>
      </c>
      <c r="L388" s="324">
        <v>45357</v>
      </c>
      <c r="M388" s="316">
        <f t="shared" si="27"/>
        <v>820.05</v>
      </c>
      <c r="N388" s="316" t="s">
        <v>27</v>
      </c>
      <c r="O388" s="316">
        <v>1167</v>
      </c>
      <c r="P388" s="324">
        <v>45335</v>
      </c>
      <c r="Q388" s="316">
        <f t="shared" si="22"/>
        <v>820.05</v>
      </c>
      <c r="R388" s="366">
        <f t="shared" si="26"/>
        <v>0</v>
      </c>
    </row>
    <row r="389" spans="1:18" x14ac:dyDescent="0.25">
      <c r="A389" s="332">
        <v>393</v>
      </c>
      <c r="B389" s="336" t="s">
        <v>13216</v>
      </c>
      <c r="C389" s="324">
        <v>45357</v>
      </c>
      <c r="D389" s="316">
        <v>7404</v>
      </c>
      <c r="E389" s="324">
        <v>45350</v>
      </c>
      <c r="F389" s="316">
        <v>492.03</v>
      </c>
      <c r="G389" s="316" t="s">
        <v>11980</v>
      </c>
      <c r="H389" s="316" t="s">
        <v>12141</v>
      </c>
      <c r="I389" s="334" t="s">
        <v>130</v>
      </c>
      <c r="J389" s="316">
        <v>0</v>
      </c>
      <c r="K389" s="324">
        <v>45350</v>
      </c>
      <c r="L389" s="324">
        <v>45358</v>
      </c>
      <c r="M389" s="316">
        <f t="shared" si="27"/>
        <v>492.03</v>
      </c>
      <c r="N389" s="316" t="s">
        <v>27</v>
      </c>
      <c r="O389" s="316">
        <v>481</v>
      </c>
      <c r="P389" s="324">
        <v>45350</v>
      </c>
      <c r="Q389" s="316">
        <f t="shared" si="22"/>
        <v>492.03</v>
      </c>
      <c r="R389" s="366">
        <f t="shared" si="26"/>
        <v>0</v>
      </c>
    </row>
    <row r="390" spans="1:18" x14ac:dyDescent="0.25">
      <c r="A390" s="332">
        <v>394</v>
      </c>
      <c r="B390" s="336" t="s">
        <v>8377</v>
      </c>
      <c r="C390" s="324">
        <v>45357</v>
      </c>
      <c r="D390" s="316">
        <v>3165</v>
      </c>
      <c r="E390" s="324">
        <v>45355</v>
      </c>
      <c r="F390" s="316">
        <v>981.75</v>
      </c>
      <c r="G390" s="316" t="s">
        <v>11431</v>
      </c>
      <c r="H390" s="316" t="s">
        <v>2175</v>
      </c>
      <c r="I390" s="334" t="s">
        <v>130</v>
      </c>
      <c r="J390" s="316">
        <v>60</v>
      </c>
      <c r="K390" s="324">
        <v>45416</v>
      </c>
      <c r="L390" s="324">
        <v>45371</v>
      </c>
      <c r="M390" s="316">
        <f t="shared" si="27"/>
        <v>981.75</v>
      </c>
      <c r="N390" s="316" t="s">
        <v>27</v>
      </c>
      <c r="O390" s="316">
        <v>1268</v>
      </c>
      <c r="P390" s="324">
        <v>45422</v>
      </c>
      <c r="Q390" s="316">
        <f t="shared" si="22"/>
        <v>981.75</v>
      </c>
      <c r="R390" s="366">
        <f t="shared" si="26"/>
        <v>6</v>
      </c>
    </row>
    <row r="391" spans="1:18" x14ac:dyDescent="0.25">
      <c r="A391" s="332">
        <v>395</v>
      </c>
      <c r="B391" s="336" t="s">
        <v>9719</v>
      </c>
      <c r="C391" s="324">
        <v>45357</v>
      </c>
      <c r="D391" s="316">
        <v>202420108</v>
      </c>
      <c r="E391" s="324">
        <v>45355</v>
      </c>
      <c r="F391" s="316">
        <v>12758.17</v>
      </c>
      <c r="G391" s="316" t="s">
        <v>13107</v>
      </c>
      <c r="H391" s="316" t="s">
        <v>13221</v>
      </c>
      <c r="I391" s="334" t="s">
        <v>130</v>
      </c>
      <c r="J391" s="316">
        <v>30</v>
      </c>
      <c r="K391" s="324">
        <v>45391</v>
      </c>
      <c r="L391" s="324">
        <v>45363</v>
      </c>
      <c r="M391" s="316">
        <f t="shared" si="27"/>
        <v>12758.17</v>
      </c>
      <c r="N391" s="316" t="s">
        <v>27</v>
      </c>
      <c r="O391" s="316">
        <v>1375</v>
      </c>
      <c r="P391" s="324">
        <v>45426</v>
      </c>
      <c r="Q391" s="316">
        <f t="shared" si="22"/>
        <v>12758.17</v>
      </c>
      <c r="R391" s="366">
        <f t="shared" si="26"/>
        <v>35</v>
      </c>
    </row>
    <row r="392" spans="1:18" x14ac:dyDescent="0.25">
      <c r="A392" s="332">
        <v>396</v>
      </c>
      <c r="B392" s="336" t="s">
        <v>8378</v>
      </c>
      <c r="C392" s="324">
        <v>45357</v>
      </c>
      <c r="D392" s="316">
        <v>202420110</v>
      </c>
      <c r="E392" s="324">
        <v>45356</v>
      </c>
      <c r="F392" s="316">
        <v>183.72</v>
      </c>
      <c r="G392" s="316" t="s">
        <v>13107</v>
      </c>
      <c r="H392" s="316" t="s">
        <v>11404</v>
      </c>
      <c r="I392" s="334" t="s">
        <v>130</v>
      </c>
      <c r="J392" s="316">
        <v>30</v>
      </c>
      <c r="K392" s="324">
        <v>45391</v>
      </c>
      <c r="L392" s="316">
        <v>183.72</v>
      </c>
      <c r="M392" s="316">
        <f t="shared" si="27"/>
        <v>183.72</v>
      </c>
      <c r="N392" s="316" t="s">
        <v>27</v>
      </c>
      <c r="O392" s="316">
        <v>1279</v>
      </c>
      <c r="P392" s="324">
        <v>45427</v>
      </c>
      <c r="Q392" s="316">
        <f t="shared" si="22"/>
        <v>183.72</v>
      </c>
      <c r="R392" s="366">
        <f t="shared" si="26"/>
        <v>36</v>
      </c>
    </row>
    <row r="393" spans="1:18" x14ac:dyDescent="0.25">
      <c r="A393" s="332">
        <v>397</v>
      </c>
      <c r="B393" s="336" t="s">
        <v>9724</v>
      </c>
      <c r="C393" s="324">
        <v>45357</v>
      </c>
      <c r="D393" s="445">
        <v>124031602008659</v>
      </c>
      <c r="E393" s="324">
        <v>45357</v>
      </c>
      <c r="F393" s="316">
        <v>139.16</v>
      </c>
      <c r="G393" s="316" t="s">
        <v>8</v>
      </c>
      <c r="H393" s="316" t="s">
        <v>9411</v>
      </c>
      <c r="I393" s="334" t="s">
        <v>130</v>
      </c>
      <c r="J393" s="316">
        <v>0</v>
      </c>
      <c r="K393" s="324">
        <v>45357</v>
      </c>
      <c r="L393" s="324">
        <v>45357</v>
      </c>
      <c r="M393" s="316">
        <f t="shared" si="27"/>
        <v>139.16</v>
      </c>
      <c r="N393" s="316" t="s">
        <v>90</v>
      </c>
      <c r="O393" s="316">
        <v>259</v>
      </c>
      <c r="P393" s="324">
        <v>45357</v>
      </c>
      <c r="Q393" s="316">
        <f t="shared" si="22"/>
        <v>139.16</v>
      </c>
      <c r="R393" s="366">
        <f t="shared" si="26"/>
        <v>0</v>
      </c>
    </row>
    <row r="394" spans="1:18" x14ac:dyDescent="0.25">
      <c r="A394" s="332">
        <v>398</v>
      </c>
      <c r="B394" s="336" t="s">
        <v>8381</v>
      </c>
      <c r="C394" s="324">
        <v>45357</v>
      </c>
      <c r="D394" s="445">
        <v>124031602008660</v>
      </c>
      <c r="E394" s="324">
        <v>45357</v>
      </c>
      <c r="F394" s="316">
        <v>139.16</v>
      </c>
      <c r="G394" s="316" t="s">
        <v>8</v>
      </c>
      <c r="H394" s="316" t="s">
        <v>9411</v>
      </c>
      <c r="I394" s="334" t="s">
        <v>130</v>
      </c>
      <c r="J394" s="316">
        <v>60</v>
      </c>
      <c r="K394" s="324">
        <v>45357</v>
      </c>
      <c r="L394" s="324">
        <v>45357</v>
      </c>
      <c r="M394" s="316">
        <f t="shared" si="27"/>
        <v>139.16</v>
      </c>
      <c r="N394" s="316" t="s">
        <v>90</v>
      </c>
      <c r="O394" s="316">
        <v>260</v>
      </c>
      <c r="P394" s="324">
        <v>45357</v>
      </c>
      <c r="Q394" s="316">
        <f t="shared" si="22"/>
        <v>139.16</v>
      </c>
      <c r="R394" s="366">
        <f t="shared" si="26"/>
        <v>0</v>
      </c>
    </row>
    <row r="395" spans="1:18" x14ac:dyDescent="0.25">
      <c r="A395" s="332">
        <v>399</v>
      </c>
      <c r="B395" s="336" t="s">
        <v>13217</v>
      </c>
      <c r="C395" s="324">
        <v>45358</v>
      </c>
      <c r="D395" s="316">
        <v>209773</v>
      </c>
      <c r="E395" s="324">
        <v>45358</v>
      </c>
      <c r="F395" s="316">
        <v>1384.8</v>
      </c>
      <c r="G395" s="316" t="s">
        <v>12900</v>
      </c>
      <c r="H395" s="316" t="s">
        <v>11872</v>
      </c>
      <c r="I395" s="334" t="s">
        <v>130</v>
      </c>
      <c r="J395" s="316">
        <v>60</v>
      </c>
      <c r="K395" s="324">
        <v>45418</v>
      </c>
      <c r="L395" s="324">
        <v>45371</v>
      </c>
      <c r="M395" s="316">
        <f t="shared" si="27"/>
        <v>1384.8</v>
      </c>
      <c r="N395" s="316" t="s">
        <v>27</v>
      </c>
      <c r="O395" s="316">
        <v>1266</v>
      </c>
      <c r="P395" s="324">
        <v>45422</v>
      </c>
      <c r="Q395" s="316">
        <f t="shared" si="22"/>
        <v>1384.8</v>
      </c>
      <c r="R395" s="366">
        <f t="shared" si="26"/>
        <v>4</v>
      </c>
    </row>
    <row r="396" spans="1:18" x14ac:dyDescent="0.25">
      <c r="A396" s="332">
        <v>400</v>
      </c>
      <c r="B396" s="336" t="s">
        <v>13218</v>
      </c>
      <c r="C396" s="324">
        <v>45358</v>
      </c>
      <c r="D396" s="316">
        <v>209772</v>
      </c>
      <c r="E396" s="324">
        <v>45358</v>
      </c>
      <c r="F396" s="316">
        <v>1350.05</v>
      </c>
      <c r="G396" s="316" t="s">
        <v>12900</v>
      </c>
      <c r="H396" s="316" t="s">
        <v>10448</v>
      </c>
      <c r="I396" s="334" t="s">
        <v>130</v>
      </c>
      <c r="J396" s="316">
        <v>60</v>
      </c>
      <c r="K396" s="324">
        <v>45418</v>
      </c>
      <c r="L396" s="324">
        <v>45371</v>
      </c>
      <c r="M396" s="316">
        <f t="shared" si="27"/>
        <v>1350.05</v>
      </c>
      <c r="N396" s="316" t="s">
        <v>27</v>
      </c>
      <c r="O396" s="316">
        <v>1266</v>
      </c>
      <c r="P396" s="324">
        <v>45422</v>
      </c>
      <c r="Q396" s="316">
        <f t="shared" si="22"/>
        <v>1350.05</v>
      </c>
      <c r="R396" s="366">
        <f t="shared" si="26"/>
        <v>4</v>
      </c>
    </row>
    <row r="397" spans="1:18" x14ac:dyDescent="0.25">
      <c r="A397" s="332">
        <v>401</v>
      </c>
      <c r="B397" s="336" t="s">
        <v>13219</v>
      </c>
      <c r="C397" s="324">
        <v>45358</v>
      </c>
      <c r="D397" s="316">
        <v>3269</v>
      </c>
      <c r="E397" s="324">
        <v>45351</v>
      </c>
      <c r="F397" s="316">
        <v>49714</v>
      </c>
      <c r="G397" s="316" t="s">
        <v>250</v>
      </c>
      <c r="H397" s="316" t="s">
        <v>1300</v>
      </c>
      <c r="I397" s="334" t="s">
        <v>130</v>
      </c>
      <c r="J397" s="316">
        <v>60</v>
      </c>
      <c r="K397" s="324">
        <v>45411</v>
      </c>
      <c r="L397" s="324">
        <v>45362</v>
      </c>
      <c r="M397" s="316">
        <f t="shared" si="27"/>
        <v>49714</v>
      </c>
      <c r="N397" s="316" t="s">
        <v>27</v>
      </c>
      <c r="O397" s="316">
        <v>1159</v>
      </c>
      <c r="P397" s="324">
        <v>45411</v>
      </c>
      <c r="Q397" s="316">
        <f t="shared" si="22"/>
        <v>49714</v>
      </c>
      <c r="R397" s="366">
        <f t="shared" si="26"/>
        <v>0</v>
      </c>
    </row>
    <row r="398" spans="1:18" x14ac:dyDescent="0.25">
      <c r="A398" s="332">
        <v>402</v>
      </c>
      <c r="B398" s="336" t="s">
        <v>756</v>
      </c>
      <c r="C398" s="324">
        <v>45358</v>
      </c>
      <c r="D398" s="316">
        <v>10430003</v>
      </c>
      <c r="E398" s="324">
        <v>45358</v>
      </c>
      <c r="F398" s="316">
        <v>4748.1000000000004</v>
      </c>
      <c r="G398" s="316" t="s">
        <v>13181</v>
      </c>
      <c r="H398" s="316" t="s">
        <v>13228</v>
      </c>
      <c r="I398" s="334" t="s">
        <v>130</v>
      </c>
      <c r="J398" s="316">
        <v>60</v>
      </c>
      <c r="K398" s="324">
        <v>45419</v>
      </c>
      <c r="L398" s="324">
        <v>45363</v>
      </c>
      <c r="M398" s="316">
        <f t="shared" si="27"/>
        <v>4748.1000000000004</v>
      </c>
      <c r="N398" s="316" t="s">
        <v>27</v>
      </c>
      <c r="O398" s="316">
        <v>1259</v>
      </c>
      <c r="P398" s="324">
        <v>45411</v>
      </c>
      <c r="Q398" s="316">
        <f t="shared" si="22"/>
        <v>4748.1000000000004</v>
      </c>
      <c r="R398" s="366">
        <f t="shared" si="26"/>
        <v>-8</v>
      </c>
    </row>
    <row r="399" spans="1:18" x14ac:dyDescent="0.25">
      <c r="A399" s="332">
        <v>403</v>
      </c>
      <c r="B399" s="336" t="s">
        <v>9725</v>
      </c>
      <c r="C399" s="324">
        <v>45362</v>
      </c>
      <c r="D399" s="316">
        <v>2798578</v>
      </c>
      <c r="E399" s="324">
        <v>45358</v>
      </c>
      <c r="F399" s="316">
        <v>825.62</v>
      </c>
      <c r="G399" s="316" t="s">
        <v>12897</v>
      </c>
      <c r="H399" s="316"/>
      <c r="I399" s="334" t="s">
        <v>130</v>
      </c>
      <c r="J399" s="316">
        <v>15</v>
      </c>
      <c r="K399" s="324">
        <v>45373</v>
      </c>
      <c r="L399" s="324">
        <v>45363</v>
      </c>
      <c r="M399" s="316">
        <f t="shared" si="27"/>
        <v>825.62</v>
      </c>
      <c r="N399" s="316" t="s">
        <v>27</v>
      </c>
      <c r="O399" s="316">
        <v>1213</v>
      </c>
      <c r="P399" s="324">
        <v>45372</v>
      </c>
      <c r="Q399" s="316">
        <f t="shared" si="22"/>
        <v>825.62</v>
      </c>
      <c r="R399" s="366">
        <f t="shared" si="26"/>
        <v>-1</v>
      </c>
    </row>
    <row r="400" spans="1:18" x14ac:dyDescent="0.25">
      <c r="A400" s="332">
        <v>404</v>
      </c>
      <c r="B400" s="336" t="s">
        <v>13222</v>
      </c>
      <c r="C400" s="324">
        <v>45362</v>
      </c>
      <c r="D400" s="316">
        <v>1509109</v>
      </c>
      <c r="E400" s="324">
        <v>45362</v>
      </c>
      <c r="F400" s="316">
        <v>3676.02</v>
      </c>
      <c r="G400" s="316" t="s">
        <v>611</v>
      </c>
      <c r="H400" s="316" t="s">
        <v>8591</v>
      </c>
      <c r="I400" s="334" t="s">
        <v>130</v>
      </c>
      <c r="J400" s="316">
        <v>20</v>
      </c>
      <c r="K400" s="324">
        <v>45382</v>
      </c>
      <c r="L400" s="324">
        <v>45363</v>
      </c>
      <c r="M400" s="316">
        <f t="shared" si="27"/>
        <v>3676.02</v>
      </c>
      <c r="N400" s="316" t="s">
        <v>27</v>
      </c>
      <c r="O400" s="316">
        <v>1221</v>
      </c>
      <c r="P400" s="324">
        <v>45378</v>
      </c>
      <c r="Q400" s="316">
        <f t="shared" si="22"/>
        <v>3676.02</v>
      </c>
      <c r="R400" s="366">
        <f t="shared" si="26"/>
        <v>-4</v>
      </c>
    </row>
    <row r="401" spans="1:18" x14ac:dyDescent="0.25">
      <c r="A401" s="332">
        <v>405</v>
      </c>
      <c r="B401" s="336" t="s">
        <v>13223</v>
      </c>
      <c r="C401" s="324">
        <v>45362</v>
      </c>
      <c r="D401" s="316">
        <v>12007478</v>
      </c>
      <c r="E401" s="324">
        <v>45355</v>
      </c>
      <c r="F401" s="316">
        <v>77.349999999999994</v>
      </c>
      <c r="G401" s="316" t="s">
        <v>12919</v>
      </c>
      <c r="H401" s="316" t="s">
        <v>13229</v>
      </c>
      <c r="I401" s="334" t="s">
        <v>130</v>
      </c>
      <c r="J401" s="316">
        <v>15</v>
      </c>
      <c r="K401" s="324">
        <v>45370</v>
      </c>
      <c r="L401" s="324">
        <v>45363</v>
      </c>
      <c r="M401" s="316">
        <f t="shared" si="27"/>
        <v>77.349999999999994</v>
      </c>
      <c r="N401" s="316" t="s">
        <v>27</v>
      </c>
      <c r="O401" s="316">
        <v>1214</v>
      </c>
      <c r="P401" s="324">
        <v>45372</v>
      </c>
      <c r="Q401" s="316">
        <f t="shared" si="22"/>
        <v>77.349999999999994</v>
      </c>
      <c r="R401" s="366">
        <f t="shared" si="26"/>
        <v>2</v>
      </c>
    </row>
    <row r="402" spans="1:18" x14ac:dyDescent="0.25">
      <c r="A402" s="332">
        <v>406</v>
      </c>
      <c r="B402" s="336" t="s">
        <v>13224</v>
      </c>
      <c r="C402" s="324">
        <v>45362</v>
      </c>
      <c r="D402" s="316">
        <v>24000447954</v>
      </c>
      <c r="E402" s="324">
        <v>45351</v>
      </c>
      <c r="F402" s="316">
        <v>338.5</v>
      </c>
      <c r="G402" s="316" t="s">
        <v>1307</v>
      </c>
      <c r="H402" s="316" t="s">
        <v>3415</v>
      </c>
      <c r="I402" s="334" t="s">
        <v>130</v>
      </c>
      <c r="J402" s="316">
        <v>30</v>
      </c>
      <c r="K402" s="324">
        <v>45381</v>
      </c>
      <c r="L402" s="324">
        <v>45363</v>
      </c>
      <c r="M402" s="316">
        <f t="shared" si="27"/>
        <v>338.5</v>
      </c>
      <c r="N402" s="316" t="s">
        <v>27</v>
      </c>
      <c r="O402" s="316">
        <v>1223</v>
      </c>
      <c r="P402" s="324">
        <v>45378</v>
      </c>
      <c r="Q402" s="316">
        <f t="shared" si="22"/>
        <v>338.5</v>
      </c>
      <c r="R402" s="366">
        <f t="shared" si="26"/>
        <v>-3</v>
      </c>
    </row>
    <row r="403" spans="1:18" x14ac:dyDescent="0.25">
      <c r="A403" s="332">
        <v>407</v>
      </c>
      <c r="B403" s="336" t="s">
        <v>13225</v>
      </c>
      <c r="C403" s="324">
        <v>45362</v>
      </c>
      <c r="D403" s="316">
        <v>52400052</v>
      </c>
      <c r="E403" s="324">
        <v>45362</v>
      </c>
      <c r="F403" s="316">
        <v>200</v>
      </c>
      <c r="G403" s="316" t="s">
        <v>3871</v>
      </c>
      <c r="H403" s="316" t="s">
        <v>13230</v>
      </c>
      <c r="I403" s="334" t="s">
        <v>130</v>
      </c>
      <c r="J403" s="316">
        <v>30</v>
      </c>
      <c r="K403" s="324">
        <v>45393</v>
      </c>
      <c r="L403" s="324">
        <v>45363</v>
      </c>
      <c r="M403" s="316">
        <f t="shared" si="27"/>
        <v>200</v>
      </c>
      <c r="N403" s="316" t="s">
        <v>27</v>
      </c>
      <c r="O403" s="316">
        <v>1202</v>
      </c>
      <c r="P403" s="324">
        <v>45363</v>
      </c>
      <c r="Q403" s="316">
        <f t="shared" si="22"/>
        <v>200</v>
      </c>
      <c r="R403" s="366">
        <f t="shared" si="26"/>
        <v>-30</v>
      </c>
    </row>
    <row r="404" spans="1:18" x14ac:dyDescent="0.25">
      <c r="A404" s="332">
        <v>408</v>
      </c>
      <c r="B404" s="336" t="s">
        <v>13226</v>
      </c>
      <c r="C404" s="324">
        <v>45362</v>
      </c>
      <c r="D404" s="316">
        <v>13954245</v>
      </c>
      <c r="E404" s="324">
        <v>45351</v>
      </c>
      <c r="F404" s="316">
        <v>130.19</v>
      </c>
      <c r="G404" s="316" t="s">
        <v>1709</v>
      </c>
      <c r="H404" s="316" t="s">
        <v>8591</v>
      </c>
      <c r="I404" s="334" t="s">
        <v>130</v>
      </c>
      <c r="J404" s="316">
        <v>15</v>
      </c>
      <c r="K404" s="324">
        <v>45366</v>
      </c>
      <c r="L404" s="324">
        <v>45365</v>
      </c>
      <c r="M404" s="316">
        <f t="shared" si="27"/>
        <v>130.19</v>
      </c>
      <c r="N404" s="316" t="s">
        <v>27</v>
      </c>
      <c r="O404" s="316">
        <v>1209</v>
      </c>
      <c r="P404" s="324">
        <v>45365</v>
      </c>
      <c r="Q404" s="316">
        <f t="shared" si="22"/>
        <v>130.19</v>
      </c>
      <c r="R404" s="366">
        <f t="shared" si="26"/>
        <v>-1</v>
      </c>
    </row>
    <row r="405" spans="1:18" x14ac:dyDescent="0.25">
      <c r="A405" s="332">
        <v>409</v>
      </c>
      <c r="B405" s="336" t="s">
        <v>8386</v>
      </c>
      <c r="C405" s="324">
        <v>45362</v>
      </c>
      <c r="D405" s="316">
        <v>5408344</v>
      </c>
      <c r="E405" s="324">
        <v>45358</v>
      </c>
      <c r="F405" s="316">
        <v>588.36</v>
      </c>
      <c r="G405" s="316" t="s">
        <v>438</v>
      </c>
      <c r="H405" s="316" t="s">
        <v>8591</v>
      </c>
      <c r="I405" s="334" t="s">
        <v>130</v>
      </c>
      <c r="J405" s="316">
        <v>15</v>
      </c>
      <c r="K405" s="324">
        <v>45373</v>
      </c>
      <c r="L405" s="324">
        <v>45363</v>
      </c>
      <c r="M405" s="316">
        <f t="shared" si="27"/>
        <v>588.36</v>
      </c>
      <c r="N405" s="316" t="s">
        <v>27</v>
      </c>
      <c r="O405" s="316">
        <v>1216</v>
      </c>
      <c r="P405" s="324">
        <v>45373</v>
      </c>
      <c r="Q405" s="316">
        <f t="shared" si="22"/>
        <v>588.36</v>
      </c>
      <c r="R405" s="366">
        <f t="shared" si="26"/>
        <v>0</v>
      </c>
    </row>
    <row r="406" spans="1:18" x14ac:dyDescent="0.25">
      <c r="A406" s="332">
        <v>410</v>
      </c>
      <c r="B406" s="336" t="s">
        <v>8387</v>
      </c>
      <c r="C406" s="324">
        <v>45362</v>
      </c>
      <c r="D406" s="316">
        <v>3402</v>
      </c>
      <c r="E406" s="324">
        <v>45362</v>
      </c>
      <c r="F406" s="316">
        <v>30</v>
      </c>
      <c r="G406" s="316" t="s">
        <v>13227</v>
      </c>
      <c r="H406" s="316"/>
      <c r="I406" s="334" t="s">
        <v>130</v>
      </c>
      <c r="J406" s="316">
        <v>0</v>
      </c>
      <c r="K406" s="324">
        <v>45362</v>
      </c>
      <c r="L406" s="324">
        <v>45362</v>
      </c>
      <c r="M406" s="316">
        <f t="shared" si="27"/>
        <v>30</v>
      </c>
      <c r="N406" s="316" t="s">
        <v>90</v>
      </c>
      <c r="O406" s="316">
        <v>11</v>
      </c>
      <c r="P406" s="324">
        <v>45362</v>
      </c>
      <c r="Q406" s="316">
        <f t="shared" si="22"/>
        <v>30</v>
      </c>
      <c r="R406" s="366">
        <f t="shared" si="26"/>
        <v>0</v>
      </c>
    </row>
    <row r="407" spans="1:18" x14ac:dyDescent="0.25">
      <c r="A407" s="332">
        <v>411</v>
      </c>
      <c r="B407" s="336" t="s">
        <v>8388</v>
      </c>
      <c r="C407" s="324">
        <v>45362</v>
      </c>
      <c r="D407" s="316">
        <v>12007479</v>
      </c>
      <c r="E407" s="324">
        <v>45355</v>
      </c>
      <c r="F407" s="316">
        <v>4205.1099999999997</v>
      </c>
      <c r="G407" s="316" t="s">
        <v>12919</v>
      </c>
      <c r="H407" s="316" t="s">
        <v>12921</v>
      </c>
      <c r="I407" s="334" t="s">
        <v>130</v>
      </c>
      <c r="J407" s="316">
        <v>15</v>
      </c>
      <c r="K407" s="324">
        <v>45370</v>
      </c>
      <c r="L407" s="324">
        <v>45363</v>
      </c>
      <c r="M407" s="316">
        <f t="shared" si="27"/>
        <v>4205.1099999999997</v>
      </c>
      <c r="N407" s="316" t="s">
        <v>27</v>
      </c>
      <c r="O407" s="316">
        <v>1214</v>
      </c>
      <c r="P407" s="324">
        <v>45372</v>
      </c>
      <c r="Q407" s="316">
        <f t="shared" si="22"/>
        <v>4205.1099999999997</v>
      </c>
      <c r="R407" s="366">
        <f t="shared" si="26"/>
        <v>2</v>
      </c>
    </row>
    <row r="408" spans="1:18" x14ac:dyDescent="0.25">
      <c r="A408" s="332">
        <v>412</v>
      </c>
      <c r="B408" s="336" t="s">
        <v>8390</v>
      </c>
      <c r="C408" s="324">
        <v>45363</v>
      </c>
      <c r="D408" s="316">
        <v>150139224</v>
      </c>
      <c r="E408" s="324">
        <v>45363</v>
      </c>
      <c r="F408" s="316">
        <v>1603.42</v>
      </c>
      <c r="G408" s="316" t="s">
        <v>474</v>
      </c>
      <c r="H408" s="316" t="s">
        <v>11373</v>
      </c>
      <c r="I408" s="334" t="s">
        <v>130</v>
      </c>
      <c r="J408" s="316">
        <v>0</v>
      </c>
      <c r="K408" s="324">
        <v>45363</v>
      </c>
      <c r="L408" s="324">
        <v>45363</v>
      </c>
      <c r="M408" s="316">
        <f t="shared" si="27"/>
        <v>1603.42</v>
      </c>
      <c r="N408" s="316" t="s">
        <v>90</v>
      </c>
      <c r="O408" s="316">
        <v>66</v>
      </c>
      <c r="P408" s="324">
        <v>45363</v>
      </c>
      <c r="Q408" s="316">
        <f t="shared" si="22"/>
        <v>1603.42</v>
      </c>
      <c r="R408" s="366">
        <f t="shared" si="26"/>
        <v>0</v>
      </c>
    </row>
    <row r="409" spans="1:18" x14ac:dyDescent="0.25">
      <c r="A409" s="332">
        <v>413</v>
      </c>
      <c r="B409" s="336" t="s">
        <v>8391</v>
      </c>
      <c r="C409" s="324">
        <v>45364</v>
      </c>
      <c r="D409" s="316">
        <v>2200117253</v>
      </c>
      <c r="E409" s="324">
        <v>45351</v>
      </c>
      <c r="F409" s="316">
        <v>358.05</v>
      </c>
      <c r="G409" s="316" t="s">
        <v>663</v>
      </c>
      <c r="H409" s="316" t="s">
        <v>8591</v>
      </c>
      <c r="I409" s="334" t="s">
        <v>130</v>
      </c>
      <c r="J409" s="316">
        <v>30</v>
      </c>
      <c r="K409" s="324">
        <v>45381</v>
      </c>
      <c r="L409" s="324">
        <v>45364</v>
      </c>
      <c r="M409" s="316">
        <f t="shared" si="27"/>
        <v>358.05</v>
      </c>
      <c r="N409" s="316" t="s">
        <v>3766</v>
      </c>
      <c r="O409" s="316">
        <v>75347</v>
      </c>
      <c r="P409" s="324">
        <v>45503</v>
      </c>
      <c r="Q409" s="316">
        <f t="shared" si="22"/>
        <v>358.05</v>
      </c>
      <c r="R409" s="366">
        <f t="shared" si="26"/>
        <v>122</v>
      </c>
    </row>
    <row r="410" spans="1:18" x14ac:dyDescent="0.25">
      <c r="A410" s="332">
        <v>414</v>
      </c>
      <c r="B410" s="336" t="s">
        <v>8392</v>
      </c>
      <c r="C410" s="324">
        <v>45364</v>
      </c>
      <c r="D410" s="316">
        <v>2200117252</v>
      </c>
      <c r="E410" s="324">
        <v>45351</v>
      </c>
      <c r="F410" s="316">
        <v>131.34</v>
      </c>
      <c r="G410" s="316" t="s">
        <v>663</v>
      </c>
      <c r="H410" s="316" t="s">
        <v>8591</v>
      </c>
      <c r="I410" s="334" t="s">
        <v>130</v>
      </c>
      <c r="J410" s="316">
        <v>30</v>
      </c>
      <c r="K410" s="324">
        <v>45381</v>
      </c>
      <c r="L410" s="324">
        <v>45364</v>
      </c>
      <c r="M410" s="316">
        <f t="shared" si="27"/>
        <v>131.34</v>
      </c>
      <c r="N410" s="316" t="s">
        <v>3766</v>
      </c>
      <c r="O410" s="316">
        <v>75347</v>
      </c>
      <c r="P410" s="324">
        <v>45503</v>
      </c>
      <c r="Q410" s="316">
        <f t="shared" si="22"/>
        <v>131.34</v>
      </c>
      <c r="R410" s="366">
        <f t="shared" si="26"/>
        <v>122</v>
      </c>
    </row>
    <row r="411" spans="1:18" x14ac:dyDescent="0.25">
      <c r="A411" s="332">
        <v>415</v>
      </c>
      <c r="B411" s="336" t="s">
        <v>8393</v>
      </c>
      <c r="C411" s="324">
        <v>45364</v>
      </c>
      <c r="D411" s="316">
        <v>2200117251</v>
      </c>
      <c r="E411" s="324">
        <v>45351</v>
      </c>
      <c r="F411" s="316">
        <v>1740.14</v>
      </c>
      <c r="G411" s="316" t="s">
        <v>663</v>
      </c>
      <c r="H411" s="316" t="s">
        <v>8591</v>
      </c>
      <c r="I411" s="334" t="s">
        <v>130</v>
      </c>
      <c r="J411" s="316">
        <v>30</v>
      </c>
      <c r="K411" s="324">
        <v>45381</v>
      </c>
      <c r="L411" s="324">
        <v>45364</v>
      </c>
      <c r="M411" s="316">
        <f t="shared" si="27"/>
        <v>1740.14</v>
      </c>
      <c r="N411" s="316" t="s">
        <v>3766</v>
      </c>
      <c r="O411" s="316">
        <v>75347</v>
      </c>
      <c r="P411" s="324">
        <v>45503</v>
      </c>
      <c r="Q411" s="316">
        <f t="shared" si="22"/>
        <v>1740.14</v>
      </c>
      <c r="R411" s="366">
        <f t="shared" si="26"/>
        <v>122</v>
      </c>
    </row>
    <row r="412" spans="1:18" x14ac:dyDescent="0.25">
      <c r="A412" s="332">
        <v>416</v>
      </c>
      <c r="B412" s="336" t="s">
        <v>8394</v>
      </c>
      <c r="C412" s="324">
        <v>45364</v>
      </c>
      <c r="D412" s="316">
        <v>2200117250</v>
      </c>
      <c r="E412" s="324">
        <v>45351</v>
      </c>
      <c r="F412" s="316">
        <v>1391.66</v>
      </c>
      <c r="G412" s="316" t="s">
        <v>663</v>
      </c>
      <c r="H412" s="316" t="s">
        <v>8591</v>
      </c>
      <c r="I412" s="334" t="s">
        <v>130</v>
      </c>
      <c r="J412" s="316">
        <v>30</v>
      </c>
      <c r="K412" s="324">
        <v>45381</v>
      </c>
      <c r="L412" s="324">
        <v>45364</v>
      </c>
      <c r="M412" s="316">
        <f t="shared" si="27"/>
        <v>1391.66</v>
      </c>
      <c r="N412" s="316" t="s">
        <v>3766</v>
      </c>
      <c r="O412" s="316">
        <v>75347</v>
      </c>
      <c r="P412" s="324">
        <v>45503</v>
      </c>
      <c r="Q412" s="316">
        <f t="shared" si="22"/>
        <v>1391.66</v>
      </c>
      <c r="R412" s="366">
        <f t="shared" si="26"/>
        <v>122</v>
      </c>
    </row>
    <row r="413" spans="1:18" x14ac:dyDescent="0.25">
      <c r="A413" s="332">
        <v>417</v>
      </c>
      <c r="B413" s="336" t="s">
        <v>13231</v>
      </c>
      <c r="C413" s="324">
        <v>45364</v>
      </c>
      <c r="D413" s="316">
        <v>2200117249</v>
      </c>
      <c r="E413" s="324">
        <v>45351</v>
      </c>
      <c r="F413" s="316">
        <v>3866.81</v>
      </c>
      <c r="G413" s="316" t="s">
        <v>663</v>
      </c>
      <c r="H413" s="316" t="s">
        <v>8591</v>
      </c>
      <c r="I413" s="334" t="s">
        <v>130</v>
      </c>
      <c r="J413" s="316">
        <v>30</v>
      </c>
      <c r="K413" s="324">
        <v>45381</v>
      </c>
      <c r="L413" s="324">
        <v>45364</v>
      </c>
      <c r="M413" s="316">
        <f t="shared" si="27"/>
        <v>3866.81</v>
      </c>
      <c r="N413" s="316" t="s">
        <v>3766</v>
      </c>
      <c r="O413" s="316">
        <v>75347</v>
      </c>
      <c r="P413" s="324">
        <v>45503</v>
      </c>
      <c r="Q413" s="316">
        <f t="shared" si="22"/>
        <v>3866.81</v>
      </c>
      <c r="R413" s="366">
        <f t="shared" si="26"/>
        <v>122</v>
      </c>
    </row>
    <row r="414" spans="1:18" x14ac:dyDescent="0.25">
      <c r="A414" s="332">
        <v>418</v>
      </c>
      <c r="B414" s="336" t="s">
        <v>11434</v>
      </c>
      <c r="C414" s="324">
        <v>45364</v>
      </c>
      <c r="D414" s="316">
        <v>2200117248</v>
      </c>
      <c r="E414" s="324">
        <v>45351</v>
      </c>
      <c r="F414" s="316">
        <v>482.51</v>
      </c>
      <c r="G414" s="316" t="s">
        <v>663</v>
      </c>
      <c r="H414" s="316" t="s">
        <v>8591</v>
      </c>
      <c r="I414" s="334" t="s">
        <v>130</v>
      </c>
      <c r="J414" s="316">
        <v>30</v>
      </c>
      <c r="K414" s="324">
        <v>45381</v>
      </c>
      <c r="L414" s="324">
        <v>45364</v>
      </c>
      <c r="M414" s="316">
        <f t="shared" si="27"/>
        <v>482.51</v>
      </c>
      <c r="N414" s="316" t="s">
        <v>3766</v>
      </c>
      <c r="O414" s="316">
        <v>75347</v>
      </c>
      <c r="P414" s="324">
        <v>45503</v>
      </c>
      <c r="Q414" s="316">
        <f t="shared" si="22"/>
        <v>482.51</v>
      </c>
      <c r="R414" s="366">
        <f t="shared" si="26"/>
        <v>122</v>
      </c>
    </row>
    <row r="415" spans="1:18" x14ac:dyDescent="0.25">
      <c r="A415" s="332">
        <v>419</v>
      </c>
      <c r="B415" s="336" t="s">
        <v>11435</v>
      </c>
      <c r="C415" s="324">
        <v>45364</v>
      </c>
      <c r="D415" s="316">
        <v>2200117247</v>
      </c>
      <c r="E415" s="324">
        <v>45351</v>
      </c>
      <c r="F415" s="316">
        <v>8112.85</v>
      </c>
      <c r="G415" s="316" t="s">
        <v>663</v>
      </c>
      <c r="H415" s="316" t="s">
        <v>8591</v>
      </c>
      <c r="I415" s="334" t="s">
        <v>130</v>
      </c>
      <c r="J415" s="316">
        <v>30</v>
      </c>
      <c r="K415" s="324">
        <v>45381</v>
      </c>
      <c r="L415" s="324">
        <v>45364</v>
      </c>
      <c r="M415" s="316">
        <f t="shared" si="27"/>
        <v>8112.85</v>
      </c>
      <c r="N415" s="316" t="s">
        <v>3766</v>
      </c>
      <c r="O415" s="316">
        <v>75347</v>
      </c>
      <c r="P415" s="324">
        <v>45503</v>
      </c>
      <c r="Q415" s="316">
        <f t="shared" si="22"/>
        <v>8112.85</v>
      </c>
      <c r="R415" s="366">
        <f t="shared" si="26"/>
        <v>122</v>
      </c>
    </row>
    <row r="416" spans="1:18" x14ac:dyDescent="0.25">
      <c r="A416" s="332">
        <v>420</v>
      </c>
      <c r="B416" s="336" t="s">
        <v>11437</v>
      </c>
      <c r="C416" s="324">
        <v>45364</v>
      </c>
      <c r="D416" s="316">
        <v>2200117245</v>
      </c>
      <c r="E416" s="324">
        <v>45351</v>
      </c>
      <c r="F416" s="316">
        <v>8933</v>
      </c>
      <c r="G416" s="316" t="s">
        <v>663</v>
      </c>
      <c r="H416" s="316" t="s">
        <v>8591</v>
      </c>
      <c r="I416" s="334" t="s">
        <v>130</v>
      </c>
      <c r="J416" s="316">
        <v>30</v>
      </c>
      <c r="K416" s="324">
        <v>45381</v>
      </c>
      <c r="L416" s="324">
        <v>45364</v>
      </c>
      <c r="M416" s="316">
        <f t="shared" ref="M416:M425" si="28">F416</f>
        <v>8933</v>
      </c>
      <c r="N416" s="316" t="s">
        <v>3766</v>
      </c>
      <c r="O416" s="316">
        <v>75347</v>
      </c>
      <c r="P416" s="324">
        <v>45503</v>
      </c>
      <c r="Q416" s="316">
        <f t="shared" si="22"/>
        <v>8933</v>
      </c>
      <c r="R416" s="366">
        <f t="shared" si="26"/>
        <v>122</v>
      </c>
    </row>
    <row r="417" spans="1:18" x14ac:dyDescent="0.25">
      <c r="A417" s="332">
        <v>421</v>
      </c>
      <c r="B417" s="336" t="s">
        <v>9771</v>
      </c>
      <c r="C417" s="324">
        <v>45364</v>
      </c>
      <c r="D417" s="316">
        <v>2200117244</v>
      </c>
      <c r="E417" s="324">
        <v>45351</v>
      </c>
      <c r="F417" s="316">
        <v>1365.15</v>
      </c>
      <c r="G417" s="316" t="s">
        <v>663</v>
      </c>
      <c r="H417" s="316" t="s">
        <v>8591</v>
      </c>
      <c r="I417" s="334" t="s">
        <v>130</v>
      </c>
      <c r="J417" s="316">
        <v>30</v>
      </c>
      <c r="K417" s="324">
        <v>45381</v>
      </c>
      <c r="L417" s="324">
        <v>45364</v>
      </c>
      <c r="M417" s="316">
        <f t="shared" si="28"/>
        <v>1365.15</v>
      </c>
      <c r="N417" s="316" t="s">
        <v>3766</v>
      </c>
      <c r="O417" s="316">
        <v>75347</v>
      </c>
      <c r="P417" s="324">
        <v>45503</v>
      </c>
      <c r="Q417" s="316">
        <f t="shared" si="22"/>
        <v>1365.15</v>
      </c>
      <c r="R417" s="366">
        <f t="shared" si="26"/>
        <v>122</v>
      </c>
    </row>
    <row r="418" spans="1:18" x14ac:dyDescent="0.25">
      <c r="A418" s="332">
        <v>422</v>
      </c>
      <c r="B418" s="336" t="s">
        <v>9772</v>
      </c>
      <c r="C418" s="324">
        <v>45364</v>
      </c>
      <c r="D418" s="316">
        <v>2200117243</v>
      </c>
      <c r="E418" s="324">
        <v>45351</v>
      </c>
      <c r="F418" s="316">
        <v>2784.94</v>
      </c>
      <c r="G418" s="316" t="s">
        <v>663</v>
      </c>
      <c r="H418" s="316" t="s">
        <v>8591</v>
      </c>
      <c r="I418" s="334" t="s">
        <v>130</v>
      </c>
      <c r="J418" s="316">
        <v>30</v>
      </c>
      <c r="K418" s="324">
        <v>45381</v>
      </c>
      <c r="L418" s="324">
        <v>45364</v>
      </c>
      <c r="M418" s="316">
        <f t="shared" si="28"/>
        <v>2784.94</v>
      </c>
      <c r="N418" s="316" t="s">
        <v>3766</v>
      </c>
      <c r="O418" s="316">
        <v>75347</v>
      </c>
      <c r="P418" s="324">
        <v>45503</v>
      </c>
      <c r="Q418" s="316">
        <f t="shared" si="22"/>
        <v>2784.94</v>
      </c>
      <c r="R418" s="366">
        <f t="shared" si="26"/>
        <v>122</v>
      </c>
    </row>
    <row r="419" spans="1:18" x14ac:dyDescent="0.25">
      <c r="A419" s="332">
        <v>423</v>
      </c>
      <c r="B419" s="336" t="s">
        <v>778</v>
      </c>
      <c r="C419" s="324">
        <v>45364</v>
      </c>
      <c r="D419" s="316">
        <v>2200117246</v>
      </c>
      <c r="E419" s="324">
        <v>45351</v>
      </c>
      <c r="F419" s="316">
        <v>9818.8799999999992</v>
      </c>
      <c r="G419" s="316" t="s">
        <v>663</v>
      </c>
      <c r="H419" s="316" t="s">
        <v>8591</v>
      </c>
      <c r="I419" s="334" t="s">
        <v>130</v>
      </c>
      <c r="J419" s="316">
        <v>30</v>
      </c>
      <c r="K419" s="324">
        <v>45381</v>
      </c>
      <c r="L419" s="324">
        <v>45364</v>
      </c>
      <c r="M419" s="316">
        <f t="shared" si="28"/>
        <v>9818.8799999999992</v>
      </c>
      <c r="N419" s="316" t="s">
        <v>3766</v>
      </c>
      <c r="O419" s="316">
        <v>75347</v>
      </c>
      <c r="P419" s="324">
        <v>45503</v>
      </c>
      <c r="Q419" s="316">
        <f t="shared" si="22"/>
        <v>9818.8799999999992</v>
      </c>
      <c r="R419" s="366">
        <f t="shared" si="26"/>
        <v>122</v>
      </c>
    </row>
    <row r="420" spans="1:18" x14ac:dyDescent="0.25">
      <c r="A420" s="332">
        <v>424</v>
      </c>
      <c r="B420" s="336" t="s">
        <v>8396</v>
      </c>
      <c r="C420" s="324">
        <v>45364</v>
      </c>
      <c r="D420" s="316">
        <v>7317</v>
      </c>
      <c r="E420" s="324">
        <v>45364</v>
      </c>
      <c r="F420" s="316">
        <v>5946.13</v>
      </c>
      <c r="G420" s="316" t="s">
        <v>13232</v>
      </c>
      <c r="H420" s="316" t="s">
        <v>13233</v>
      </c>
      <c r="I420" s="334" t="s">
        <v>130</v>
      </c>
      <c r="J420" s="316">
        <v>60</v>
      </c>
      <c r="K420" s="324">
        <v>45425</v>
      </c>
      <c r="L420" s="324">
        <v>45371</v>
      </c>
      <c r="M420" s="316">
        <f t="shared" si="28"/>
        <v>5946.13</v>
      </c>
      <c r="N420" s="316" t="s">
        <v>27</v>
      </c>
      <c r="O420" s="316">
        <v>1267</v>
      </c>
      <c r="P420" s="324">
        <v>45422</v>
      </c>
      <c r="Q420" s="316">
        <f t="shared" si="22"/>
        <v>5946.13</v>
      </c>
      <c r="R420" s="366">
        <f t="shared" si="26"/>
        <v>-3</v>
      </c>
    </row>
    <row r="421" spans="1:18" x14ac:dyDescent="0.25">
      <c r="A421" s="332">
        <v>425</v>
      </c>
      <c r="B421" s="336" t="s">
        <v>8399</v>
      </c>
      <c r="C421" s="324">
        <v>45364</v>
      </c>
      <c r="D421" s="316">
        <v>339846</v>
      </c>
      <c r="E421" s="324">
        <v>45351</v>
      </c>
      <c r="F421" s="316">
        <v>79</v>
      </c>
      <c r="G421" s="316" t="s">
        <v>13173</v>
      </c>
      <c r="H421" s="316" t="s">
        <v>212</v>
      </c>
      <c r="I421" s="334" t="s">
        <v>130</v>
      </c>
      <c r="J421" s="316">
        <v>15</v>
      </c>
      <c r="K421" s="324">
        <v>45366</v>
      </c>
      <c r="L421" s="324">
        <v>45366</v>
      </c>
      <c r="M421" s="316">
        <f t="shared" si="28"/>
        <v>79</v>
      </c>
      <c r="N421" s="316" t="s">
        <v>27</v>
      </c>
      <c r="O421" s="316">
        <v>1215</v>
      </c>
      <c r="P421" s="324">
        <v>45372</v>
      </c>
      <c r="Q421" s="316">
        <f t="shared" si="22"/>
        <v>79</v>
      </c>
      <c r="R421" s="366">
        <f t="shared" si="26"/>
        <v>6</v>
      </c>
    </row>
    <row r="422" spans="1:18" x14ac:dyDescent="0.25">
      <c r="A422" s="332">
        <v>426</v>
      </c>
      <c r="B422" s="336" t="s">
        <v>8400</v>
      </c>
      <c r="C422" s="324">
        <v>45364</v>
      </c>
      <c r="D422" s="316">
        <v>339843</v>
      </c>
      <c r="E422" s="324">
        <v>45351</v>
      </c>
      <c r="F422" s="316">
        <v>1050.93</v>
      </c>
      <c r="G422" s="316" t="s">
        <v>13173</v>
      </c>
      <c r="H422" s="316" t="s">
        <v>212</v>
      </c>
      <c r="I422" s="334" t="s">
        <v>130</v>
      </c>
      <c r="J422" s="316">
        <v>15</v>
      </c>
      <c r="K422" s="324">
        <v>45366</v>
      </c>
      <c r="L422" s="324">
        <v>45366</v>
      </c>
      <c r="M422" s="316">
        <f t="shared" si="28"/>
        <v>1050.93</v>
      </c>
      <c r="N422" s="316" t="s">
        <v>27</v>
      </c>
      <c r="O422" s="316">
        <v>1215</v>
      </c>
      <c r="P422" s="324">
        <v>45372</v>
      </c>
      <c r="Q422" s="316">
        <f t="shared" si="22"/>
        <v>1050.93</v>
      </c>
      <c r="R422" s="366">
        <f t="shared" si="26"/>
        <v>6</v>
      </c>
    </row>
    <row r="423" spans="1:18" x14ac:dyDescent="0.25">
      <c r="A423" s="332">
        <v>427</v>
      </c>
      <c r="B423" s="336" t="s">
        <v>9006</v>
      </c>
      <c r="C423" s="324">
        <v>45365</v>
      </c>
      <c r="D423" s="316">
        <v>286</v>
      </c>
      <c r="E423" s="324">
        <v>45359</v>
      </c>
      <c r="F423" s="316">
        <v>292.58999999999997</v>
      </c>
      <c r="G423" s="316" t="s">
        <v>12914</v>
      </c>
      <c r="H423" s="316" t="s">
        <v>12051</v>
      </c>
      <c r="I423" s="334" t="s">
        <v>130</v>
      </c>
      <c r="J423" s="316">
        <v>30</v>
      </c>
      <c r="K423" s="324">
        <v>45390</v>
      </c>
      <c r="L423" s="324">
        <v>45365</v>
      </c>
      <c r="M423" s="316">
        <f t="shared" si="28"/>
        <v>292.58999999999997</v>
      </c>
      <c r="N423" s="316" t="s">
        <v>27</v>
      </c>
      <c r="O423" s="316">
        <v>1236</v>
      </c>
      <c r="P423" s="324">
        <v>45390</v>
      </c>
      <c r="Q423" s="316">
        <f t="shared" si="22"/>
        <v>292.58999999999997</v>
      </c>
      <c r="R423" s="366">
        <f t="shared" si="26"/>
        <v>0</v>
      </c>
    </row>
    <row r="424" spans="1:18" x14ac:dyDescent="0.25">
      <c r="A424" s="332">
        <v>428</v>
      </c>
      <c r="B424" s="336" t="s">
        <v>11441</v>
      </c>
      <c r="C424" s="324">
        <v>45365</v>
      </c>
      <c r="D424" s="316">
        <v>2944</v>
      </c>
      <c r="E424" s="324">
        <v>45365</v>
      </c>
      <c r="F424" s="316">
        <v>271</v>
      </c>
      <c r="G424" s="316" t="s">
        <v>399</v>
      </c>
      <c r="H424" s="316" t="s">
        <v>13234</v>
      </c>
      <c r="I424" s="334" t="s">
        <v>130</v>
      </c>
      <c r="J424" s="316">
        <v>0</v>
      </c>
      <c r="K424" s="324">
        <v>45365</v>
      </c>
      <c r="L424" s="324">
        <v>45365</v>
      </c>
      <c r="M424" s="316">
        <f t="shared" si="28"/>
        <v>271</v>
      </c>
      <c r="N424" s="316" t="s">
        <v>108</v>
      </c>
      <c r="O424" s="316">
        <v>4692</v>
      </c>
      <c r="P424" s="324">
        <v>45365</v>
      </c>
      <c r="Q424" s="316">
        <f t="shared" si="22"/>
        <v>271</v>
      </c>
      <c r="R424" s="366">
        <f t="shared" si="26"/>
        <v>0</v>
      </c>
    </row>
    <row r="425" spans="1:18" x14ac:dyDescent="0.25">
      <c r="A425" s="332">
        <v>429</v>
      </c>
      <c r="B425" s="336" t="s">
        <v>9775</v>
      </c>
      <c r="C425" s="324">
        <v>45369</v>
      </c>
      <c r="D425" s="316">
        <v>1693288</v>
      </c>
      <c r="E425" s="324">
        <v>45364</v>
      </c>
      <c r="F425" s="316">
        <v>295.36</v>
      </c>
      <c r="G425" s="316" t="s">
        <v>3228</v>
      </c>
      <c r="H425" s="316" t="s">
        <v>2976</v>
      </c>
      <c r="I425" s="334" t="s">
        <v>130</v>
      </c>
      <c r="J425" s="316">
        <v>15</v>
      </c>
      <c r="K425" s="324">
        <v>45379</v>
      </c>
      <c r="L425" s="324">
        <v>45371</v>
      </c>
      <c r="M425" s="316">
        <f t="shared" si="28"/>
        <v>295.36</v>
      </c>
      <c r="N425" s="316" t="s">
        <v>27</v>
      </c>
      <c r="O425" s="316">
        <v>1222</v>
      </c>
      <c r="P425" s="324">
        <v>45378</v>
      </c>
      <c r="Q425" s="316">
        <f t="shared" si="22"/>
        <v>295.36</v>
      </c>
      <c r="R425" s="366">
        <f t="shared" si="26"/>
        <v>-1</v>
      </c>
    </row>
    <row r="426" spans="1:18" x14ac:dyDescent="0.25">
      <c r="A426" s="332">
        <v>430</v>
      </c>
      <c r="B426" s="334" t="s">
        <v>13236</v>
      </c>
      <c r="C426" s="385">
        <v>45335</v>
      </c>
      <c r="D426" s="375">
        <v>2400002</v>
      </c>
      <c r="E426" s="385">
        <v>45335</v>
      </c>
      <c r="F426" s="334">
        <v>-309.39999999999998</v>
      </c>
      <c r="G426" s="334" t="s">
        <v>13121</v>
      </c>
      <c r="H426" s="334" t="s">
        <v>8058</v>
      </c>
      <c r="I426" s="334" t="s">
        <v>3579</v>
      </c>
      <c r="J426" s="334">
        <v>0</v>
      </c>
      <c r="K426" s="385">
        <v>45335</v>
      </c>
      <c r="L426" s="385">
        <v>45335</v>
      </c>
      <c r="M426" s="334">
        <v>-309.39999999999998</v>
      </c>
      <c r="N426" s="447" t="s">
        <v>20</v>
      </c>
      <c r="O426" s="448">
        <v>158</v>
      </c>
      <c r="P426" s="449">
        <v>45337</v>
      </c>
      <c r="Q426" s="448">
        <v>-309.39999999999998</v>
      </c>
      <c r="R426" s="366">
        <f t="shared" si="26"/>
        <v>2</v>
      </c>
    </row>
    <row r="427" spans="1:18" x14ac:dyDescent="0.25">
      <c r="A427" s="332">
        <v>431</v>
      </c>
      <c r="B427" s="334" t="s">
        <v>9016</v>
      </c>
      <c r="C427" s="385">
        <v>45335</v>
      </c>
      <c r="D427" s="375">
        <v>2400003</v>
      </c>
      <c r="E427" s="385">
        <v>45335</v>
      </c>
      <c r="F427" s="334">
        <v>618.79999999999995</v>
      </c>
      <c r="G427" s="334" t="s">
        <v>13121</v>
      </c>
      <c r="H427" s="334" t="s">
        <v>57</v>
      </c>
      <c r="I427" s="334" t="s">
        <v>3579</v>
      </c>
      <c r="J427" s="334">
        <v>3</v>
      </c>
      <c r="K427" s="385">
        <v>45338</v>
      </c>
      <c r="L427" s="385">
        <v>45335</v>
      </c>
      <c r="M427" s="334">
        <v>618.79999999999995</v>
      </c>
      <c r="N427" s="447" t="s">
        <v>20</v>
      </c>
      <c r="O427" s="448">
        <v>158</v>
      </c>
      <c r="P427" s="449">
        <v>45337</v>
      </c>
      <c r="Q427" s="448">
        <v>618.79999999999995</v>
      </c>
      <c r="R427" s="366">
        <f t="shared" si="26"/>
        <v>-1</v>
      </c>
    </row>
    <row r="428" spans="1:18" x14ac:dyDescent="0.25">
      <c r="A428" s="332">
        <v>432</v>
      </c>
      <c r="B428" s="334" t="s">
        <v>13237</v>
      </c>
      <c r="C428" s="385">
        <v>45341</v>
      </c>
      <c r="D428" s="375">
        <v>6941933</v>
      </c>
      <c r="E428" s="385">
        <v>45337</v>
      </c>
      <c r="F428" s="334">
        <v>10684.29</v>
      </c>
      <c r="G428" s="334" t="s">
        <v>5892</v>
      </c>
      <c r="H428" s="334" t="s">
        <v>466</v>
      </c>
      <c r="I428" s="334" t="s">
        <v>3579</v>
      </c>
      <c r="J428" s="334">
        <v>15</v>
      </c>
      <c r="K428" s="385">
        <v>45352</v>
      </c>
      <c r="L428" s="385">
        <v>45341</v>
      </c>
      <c r="M428" s="334">
        <v>10684.29</v>
      </c>
      <c r="N428" s="334" t="s">
        <v>20</v>
      </c>
      <c r="O428" s="375">
        <v>166</v>
      </c>
      <c r="P428" s="385">
        <v>45351</v>
      </c>
      <c r="Q428" s="375">
        <v>10684.29</v>
      </c>
      <c r="R428" s="366">
        <f t="shared" si="26"/>
        <v>-1</v>
      </c>
    </row>
    <row r="429" spans="1:18" x14ac:dyDescent="0.25">
      <c r="A429" s="332">
        <v>433</v>
      </c>
      <c r="B429" s="334" t="s">
        <v>13238</v>
      </c>
      <c r="C429" s="385">
        <v>45341</v>
      </c>
      <c r="D429" s="375">
        <v>11133</v>
      </c>
      <c r="E429" s="385">
        <v>45327</v>
      </c>
      <c r="F429" s="334">
        <v>22559.72</v>
      </c>
      <c r="G429" s="334" t="s">
        <v>13239</v>
      </c>
      <c r="H429" s="334" t="s">
        <v>13240</v>
      </c>
      <c r="I429" s="334" t="s">
        <v>3579</v>
      </c>
      <c r="J429" s="334">
        <v>10</v>
      </c>
      <c r="K429" s="385">
        <v>45337</v>
      </c>
      <c r="L429" s="385">
        <v>45341</v>
      </c>
      <c r="M429" s="334">
        <v>22559.72</v>
      </c>
      <c r="N429" s="334" t="s">
        <v>3766</v>
      </c>
      <c r="O429" s="375">
        <v>71638</v>
      </c>
      <c r="P429" s="385">
        <v>45380</v>
      </c>
      <c r="Q429" s="375">
        <f>M429</f>
        <v>22559.72</v>
      </c>
      <c r="R429" s="366">
        <f t="shared" si="26"/>
        <v>43</v>
      </c>
    </row>
    <row r="430" spans="1:18" x14ac:dyDescent="0.25">
      <c r="A430" s="332">
        <v>434</v>
      </c>
      <c r="B430" s="334" t="s">
        <v>13241</v>
      </c>
      <c r="C430" s="385">
        <v>45341</v>
      </c>
      <c r="D430" s="375">
        <v>10728503321</v>
      </c>
      <c r="E430" s="385">
        <v>45339</v>
      </c>
      <c r="F430" s="334">
        <v>59725.3</v>
      </c>
      <c r="G430" s="334" t="s">
        <v>12302</v>
      </c>
      <c r="H430" s="334" t="s">
        <v>10191</v>
      </c>
      <c r="I430" s="334" t="s">
        <v>3579</v>
      </c>
      <c r="J430" s="334">
        <v>22</v>
      </c>
      <c r="K430" s="385">
        <v>45355</v>
      </c>
      <c r="L430" s="385">
        <v>45341</v>
      </c>
      <c r="M430" s="334">
        <v>59725.3</v>
      </c>
      <c r="N430" s="334" t="s">
        <v>20</v>
      </c>
      <c r="O430" s="375">
        <v>176</v>
      </c>
      <c r="P430" s="385">
        <v>45363</v>
      </c>
      <c r="Q430" s="375">
        <v>59725.3</v>
      </c>
      <c r="R430" s="366">
        <f t="shared" si="26"/>
        <v>8</v>
      </c>
    </row>
    <row r="431" spans="1:18" x14ac:dyDescent="0.25">
      <c r="A431" s="332">
        <v>435</v>
      </c>
      <c r="B431" s="334" t="s">
        <v>13242</v>
      </c>
      <c r="C431" s="385">
        <v>45341</v>
      </c>
      <c r="D431" s="375">
        <v>77</v>
      </c>
      <c r="E431" s="385">
        <v>45341</v>
      </c>
      <c r="F431" s="334">
        <v>8957.7199999999993</v>
      </c>
      <c r="G431" s="334" t="s">
        <v>13243</v>
      </c>
      <c r="H431" s="334" t="s">
        <v>13244</v>
      </c>
      <c r="I431" s="334" t="s">
        <v>3579</v>
      </c>
      <c r="J431" s="334">
        <v>30</v>
      </c>
      <c r="K431" s="385">
        <v>45371</v>
      </c>
      <c r="L431" s="385">
        <v>45341</v>
      </c>
      <c r="M431" s="334">
        <v>8957.7199999999993</v>
      </c>
      <c r="N431" s="337" t="s">
        <v>27</v>
      </c>
      <c r="O431" s="342">
        <v>265</v>
      </c>
      <c r="P431" s="341">
        <v>45384</v>
      </c>
      <c r="Q431" s="342">
        <v>8957.7199999999993</v>
      </c>
      <c r="R431" s="366">
        <f t="shared" si="26"/>
        <v>13</v>
      </c>
    </row>
    <row r="432" spans="1:18" x14ac:dyDescent="0.25">
      <c r="A432" s="332">
        <v>436</v>
      </c>
      <c r="B432" s="334" t="s">
        <v>13245</v>
      </c>
      <c r="C432" s="385">
        <v>45343</v>
      </c>
      <c r="D432" s="375">
        <v>24</v>
      </c>
      <c r="E432" s="385">
        <v>45343</v>
      </c>
      <c r="F432" s="334">
        <v>128</v>
      </c>
      <c r="G432" s="334" t="s">
        <v>12057</v>
      </c>
      <c r="H432" s="334" t="s">
        <v>57</v>
      </c>
      <c r="I432" s="334" t="s">
        <v>3579</v>
      </c>
      <c r="J432" s="334">
        <v>30</v>
      </c>
      <c r="K432" s="385">
        <v>45373</v>
      </c>
      <c r="L432" s="385">
        <v>45343</v>
      </c>
      <c r="M432" s="334">
        <v>128</v>
      </c>
      <c r="N432" s="447" t="s">
        <v>20</v>
      </c>
      <c r="O432" s="448">
        <v>258</v>
      </c>
      <c r="P432" s="449">
        <v>45378</v>
      </c>
      <c r="Q432" s="448">
        <v>128</v>
      </c>
      <c r="R432" s="366">
        <f t="shared" si="26"/>
        <v>5</v>
      </c>
    </row>
    <row r="433" spans="1:18" x14ac:dyDescent="0.25">
      <c r="A433" s="332">
        <v>437</v>
      </c>
      <c r="B433" s="334" t="s">
        <v>13246</v>
      </c>
      <c r="C433" s="385">
        <v>45343</v>
      </c>
      <c r="D433" s="375">
        <v>4518</v>
      </c>
      <c r="E433" s="385">
        <v>45343</v>
      </c>
      <c r="F433" s="334">
        <v>454.7</v>
      </c>
      <c r="G433" s="334" t="s">
        <v>8106</v>
      </c>
      <c r="H433" s="334" t="s">
        <v>57</v>
      </c>
      <c r="I433" s="334" t="s">
        <v>3579</v>
      </c>
      <c r="J433" s="334">
        <v>30</v>
      </c>
      <c r="K433" s="385">
        <v>45371</v>
      </c>
      <c r="L433" s="385">
        <v>45343</v>
      </c>
      <c r="M433" s="334">
        <v>454.7</v>
      </c>
      <c r="N433" s="447" t="s">
        <v>20</v>
      </c>
      <c r="O433" s="448">
        <v>246</v>
      </c>
      <c r="P433" s="449">
        <v>45373</v>
      </c>
      <c r="Q433" s="448">
        <v>454.7</v>
      </c>
      <c r="R433" s="366">
        <f t="shared" si="26"/>
        <v>2</v>
      </c>
    </row>
    <row r="434" spans="1:18" x14ac:dyDescent="0.25">
      <c r="A434" s="332">
        <v>438</v>
      </c>
      <c r="B434" s="334" t="s">
        <v>13247</v>
      </c>
      <c r="C434" s="385">
        <v>45343</v>
      </c>
      <c r="D434" s="375">
        <v>458</v>
      </c>
      <c r="E434" s="385">
        <v>45343</v>
      </c>
      <c r="F434" s="334">
        <v>74</v>
      </c>
      <c r="G434" s="334" t="s">
        <v>1251</v>
      </c>
      <c r="H434" s="334" t="s">
        <v>92</v>
      </c>
      <c r="I434" s="334" t="s">
        <v>3579</v>
      </c>
      <c r="J434" s="334">
        <v>0</v>
      </c>
      <c r="K434" s="385">
        <v>45343</v>
      </c>
      <c r="L434" s="385">
        <v>45343</v>
      </c>
      <c r="M434" s="334">
        <v>74</v>
      </c>
      <c r="N434" s="447" t="s">
        <v>50</v>
      </c>
      <c r="O434" s="448">
        <v>2935</v>
      </c>
      <c r="P434" s="449">
        <v>45343</v>
      </c>
      <c r="Q434" s="448">
        <v>74</v>
      </c>
      <c r="R434" s="366">
        <f t="shared" si="26"/>
        <v>0</v>
      </c>
    </row>
    <row r="435" spans="1:18" x14ac:dyDescent="0.25">
      <c r="A435" s="332">
        <v>439</v>
      </c>
      <c r="B435" s="334" t="s">
        <v>6392</v>
      </c>
      <c r="C435" s="385">
        <v>45344</v>
      </c>
      <c r="D435" s="375">
        <v>7108</v>
      </c>
      <c r="E435" s="385">
        <v>45337</v>
      </c>
      <c r="F435" s="334">
        <v>1044.81</v>
      </c>
      <c r="G435" s="334" t="s">
        <v>11835</v>
      </c>
      <c r="H435" s="334" t="s">
        <v>13248</v>
      </c>
      <c r="I435" s="334" t="s">
        <v>3579</v>
      </c>
      <c r="J435" s="334">
        <v>0</v>
      </c>
      <c r="K435" s="385">
        <v>45337</v>
      </c>
      <c r="L435" s="385">
        <v>45344</v>
      </c>
      <c r="M435" s="334">
        <v>1044.81</v>
      </c>
      <c r="N435" s="334" t="s">
        <v>27</v>
      </c>
      <c r="O435" s="375">
        <v>1167</v>
      </c>
      <c r="P435" s="385">
        <v>45335</v>
      </c>
      <c r="Q435" s="375">
        <v>1044.81</v>
      </c>
      <c r="R435" s="366">
        <f t="shared" si="26"/>
        <v>-2</v>
      </c>
    </row>
    <row r="436" spans="1:18" x14ac:dyDescent="0.25">
      <c r="A436" s="332">
        <v>440</v>
      </c>
      <c r="B436" s="334" t="s">
        <v>6394</v>
      </c>
      <c r="C436" s="385">
        <v>45344</v>
      </c>
      <c r="D436" s="375">
        <v>7110</v>
      </c>
      <c r="E436" s="385">
        <v>45337</v>
      </c>
      <c r="F436" s="334">
        <v>1741.36</v>
      </c>
      <c r="G436" s="334" t="s">
        <v>11835</v>
      </c>
      <c r="H436" s="334" t="s">
        <v>13249</v>
      </c>
      <c r="I436" s="334" t="s">
        <v>3579</v>
      </c>
      <c r="J436" s="334">
        <v>0</v>
      </c>
      <c r="K436" s="385">
        <v>45337</v>
      </c>
      <c r="L436" s="385">
        <v>45344</v>
      </c>
      <c r="M436" s="334">
        <v>1741.36</v>
      </c>
      <c r="N436" s="334" t="s">
        <v>27</v>
      </c>
      <c r="O436" s="375">
        <v>1167</v>
      </c>
      <c r="P436" s="385">
        <v>45335</v>
      </c>
      <c r="Q436" s="375">
        <v>1741.36</v>
      </c>
      <c r="R436" s="366">
        <f t="shared" si="26"/>
        <v>-2</v>
      </c>
    </row>
    <row r="437" spans="1:18" x14ac:dyDescent="0.25">
      <c r="A437" s="332">
        <v>441</v>
      </c>
      <c r="B437" s="334" t="s">
        <v>13250</v>
      </c>
      <c r="C437" s="385">
        <v>45344</v>
      </c>
      <c r="D437" s="375">
        <v>7109</v>
      </c>
      <c r="E437" s="385">
        <v>45337</v>
      </c>
      <c r="F437" s="334">
        <v>1741.36</v>
      </c>
      <c r="G437" s="334" t="s">
        <v>11835</v>
      </c>
      <c r="H437" s="334" t="s">
        <v>13251</v>
      </c>
      <c r="I437" s="334" t="s">
        <v>3579</v>
      </c>
      <c r="J437" s="334">
        <v>0</v>
      </c>
      <c r="K437" s="385">
        <v>45337</v>
      </c>
      <c r="L437" s="385">
        <v>45344</v>
      </c>
      <c r="M437" s="334">
        <v>1741.36</v>
      </c>
      <c r="N437" s="334" t="s">
        <v>27</v>
      </c>
      <c r="O437" s="375">
        <v>1167</v>
      </c>
      <c r="P437" s="385">
        <v>45335</v>
      </c>
      <c r="Q437" s="375">
        <v>1741.36</v>
      </c>
      <c r="R437" s="366">
        <f t="shared" si="26"/>
        <v>-2</v>
      </c>
    </row>
    <row r="438" spans="1:18" x14ac:dyDescent="0.25">
      <c r="A438" s="332">
        <v>442</v>
      </c>
      <c r="B438" s="334" t="s">
        <v>9739</v>
      </c>
      <c r="C438" s="385">
        <v>45344</v>
      </c>
      <c r="D438" s="375">
        <v>33</v>
      </c>
      <c r="E438" s="385">
        <v>45343</v>
      </c>
      <c r="F438" s="334">
        <v>1868.3</v>
      </c>
      <c r="G438" s="334" t="s">
        <v>13252</v>
      </c>
      <c r="H438" s="334" t="s">
        <v>57</v>
      </c>
      <c r="I438" s="334" t="s">
        <v>3579</v>
      </c>
      <c r="J438" s="334">
        <v>30</v>
      </c>
      <c r="K438" s="385">
        <v>45373</v>
      </c>
      <c r="L438" s="385">
        <v>45344</v>
      </c>
      <c r="M438" s="334">
        <v>1868.3</v>
      </c>
      <c r="N438" s="453" t="s">
        <v>20</v>
      </c>
      <c r="O438" s="457">
        <v>247</v>
      </c>
      <c r="P438" s="456">
        <v>45373</v>
      </c>
      <c r="Q438" s="457">
        <v>1868.3</v>
      </c>
      <c r="R438" s="366">
        <f t="shared" si="26"/>
        <v>0</v>
      </c>
    </row>
    <row r="439" spans="1:18" x14ac:dyDescent="0.25">
      <c r="A439" s="332">
        <v>443</v>
      </c>
      <c r="B439" s="334" t="s">
        <v>13253</v>
      </c>
      <c r="C439" s="385">
        <v>45348</v>
      </c>
      <c r="D439" s="375">
        <v>25</v>
      </c>
      <c r="E439" s="385">
        <v>45348</v>
      </c>
      <c r="F439" s="334">
        <v>160</v>
      </c>
      <c r="G439" s="334" t="s">
        <v>6087</v>
      </c>
      <c r="H439" s="334" t="s">
        <v>57</v>
      </c>
      <c r="I439" s="334" t="s">
        <v>3579</v>
      </c>
      <c r="J439" s="334">
        <v>30</v>
      </c>
      <c r="K439" s="385">
        <v>45378</v>
      </c>
      <c r="L439" s="385">
        <v>45348</v>
      </c>
      <c r="M439" s="334">
        <v>160</v>
      </c>
      <c r="N439" s="453" t="s">
        <v>20</v>
      </c>
      <c r="O439" s="457">
        <v>258</v>
      </c>
      <c r="P439" s="456">
        <v>45378</v>
      </c>
      <c r="Q439" s="457">
        <v>160</v>
      </c>
      <c r="R439" s="366">
        <f t="shared" si="26"/>
        <v>0</v>
      </c>
    </row>
    <row r="440" spans="1:18" x14ac:dyDescent="0.25">
      <c r="A440" s="332">
        <v>444</v>
      </c>
      <c r="B440" s="334" t="s">
        <v>11486</v>
      </c>
      <c r="C440" s="385">
        <v>45348</v>
      </c>
      <c r="D440" s="375">
        <v>42108</v>
      </c>
      <c r="E440" s="385">
        <v>45348</v>
      </c>
      <c r="F440" s="334">
        <v>190</v>
      </c>
      <c r="G440" s="334" t="s">
        <v>12716</v>
      </c>
      <c r="H440" s="334" t="s">
        <v>57</v>
      </c>
      <c r="I440" s="334" t="s">
        <v>3579</v>
      </c>
      <c r="J440" s="334">
        <v>30</v>
      </c>
      <c r="K440" s="385">
        <v>45378</v>
      </c>
      <c r="L440" s="385">
        <v>45348</v>
      </c>
      <c r="M440" s="334">
        <v>190</v>
      </c>
      <c r="N440" s="453" t="s">
        <v>50</v>
      </c>
      <c r="O440" s="457">
        <v>12071</v>
      </c>
      <c r="P440" s="456">
        <v>45348</v>
      </c>
      <c r="Q440" s="457">
        <v>190</v>
      </c>
      <c r="R440" s="366">
        <f t="shared" si="26"/>
        <v>-30</v>
      </c>
    </row>
    <row r="441" spans="1:18" x14ac:dyDescent="0.25">
      <c r="A441" s="332">
        <v>445</v>
      </c>
      <c r="B441" s="334" t="s">
        <v>13254</v>
      </c>
      <c r="C441" s="385">
        <v>45348</v>
      </c>
      <c r="D441" s="375">
        <v>173322</v>
      </c>
      <c r="E441" s="385">
        <v>45348</v>
      </c>
      <c r="F441" s="334">
        <v>350.34</v>
      </c>
      <c r="G441" s="334" t="s">
        <v>8867</v>
      </c>
      <c r="H441" s="334" t="s">
        <v>57</v>
      </c>
      <c r="I441" s="334" t="s">
        <v>3579</v>
      </c>
      <c r="J441" s="334">
        <v>30</v>
      </c>
      <c r="K441" s="385">
        <v>45378</v>
      </c>
      <c r="L441" s="385">
        <v>45348</v>
      </c>
      <c r="M441" s="334">
        <v>350.34</v>
      </c>
      <c r="N441" s="453" t="s">
        <v>20</v>
      </c>
      <c r="O441" s="457">
        <v>259</v>
      </c>
      <c r="P441" s="456">
        <v>45378</v>
      </c>
      <c r="Q441" s="457">
        <v>350.34</v>
      </c>
      <c r="R441" s="366">
        <f t="shared" si="26"/>
        <v>0</v>
      </c>
    </row>
    <row r="442" spans="1:18" x14ac:dyDescent="0.25">
      <c r="A442" s="332">
        <v>446</v>
      </c>
      <c r="B442" s="334" t="s">
        <v>13255</v>
      </c>
      <c r="C442" s="385">
        <v>45348</v>
      </c>
      <c r="D442" s="375">
        <v>173323</v>
      </c>
      <c r="E442" s="385">
        <v>45348</v>
      </c>
      <c r="F442" s="334">
        <v>109.6</v>
      </c>
      <c r="G442" s="334" t="s">
        <v>8867</v>
      </c>
      <c r="H442" s="334" t="s">
        <v>57</v>
      </c>
      <c r="I442" s="334" t="s">
        <v>3579</v>
      </c>
      <c r="J442" s="334">
        <v>30</v>
      </c>
      <c r="K442" s="385">
        <v>45378</v>
      </c>
      <c r="L442" s="385">
        <v>45348</v>
      </c>
      <c r="M442" s="334">
        <v>109.96</v>
      </c>
      <c r="N442" s="453" t="s">
        <v>20</v>
      </c>
      <c r="O442" s="457">
        <v>259</v>
      </c>
      <c r="P442" s="456">
        <v>45378</v>
      </c>
      <c r="Q442" s="457">
        <v>350.34</v>
      </c>
      <c r="R442" s="366">
        <f t="shared" si="26"/>
        <v>0</v>
      </c>
    </row>
    <row r="443" spans="1:18" x14ac:dyDescent="0.25">
      <c r="A443" s="332">
        <v>447</v>
      </c>
      <c r="B443" s="334" t="s">
        <v>13256</v>
      </c>
      <c r="C443" s="385">
        <v>45348</v>
      </c>
      <c r="D443" s="375">
        <v>4521</v>
      </c>
      <c r="E443" s="385">
        <v>45348</v>
      </c>
      <c r="F443" s="334">
        <v>38</v>
      </c>
      <c r="G443" s="334" t="s">
        <v>8106</v>
      </c>
      <c r="H443" s="334" t="s">
        <v>57</v>
      </c>
      <c r="I443" s="334" t="s">
        <v>3579</v>
      </c>
      <c r="J443" s="334">
        <v>30</v>
      </c>
      <c r="K443" s="385">
        <v>45348</v>
      </c>
      <c r="L443" s="385">
        <v>45348</v>
      </c>
      <c r="M443" s="334">
        <v>38</v>
      </c>
      <c r="N443" s="453" t="s">
        <v>72</v>
      </c>
      <c r="O443" s="457">
        <v>69</v>
      </c>
      <c r="P443" s="456">
        <v>45348</v>
      </c>
      <c r="Q443" s="457">
        <v>38</v>
      </c>
      <c r="R443" s="366">
        <f t="shared" ref="R443:R506" si="29">P443-K443</f>
        <v>0</v>
      </c>
    </row>
    <row r="444" spans="1:18" x14ac:dyDescent="0.25">
      <c r="A444" s="332">
        <v>448</v>
      </c>
      <c r="B444" s="334" t="s">
        <v>8436</v>
      </c>
      <c r="C444" s="385">
        <v>45349</v>
      </c>
      <c r="D444" s="375">
        <v>2080</v>
      </c>
      <c r="E444" s="385">
        <v>45348</v>
      </c>
      <c r="F444" s="334">
        <v>28.5</v>
      </c>
      <c r="G444" s="334" t="s">
        <v>1251</v>
      </c>
      <c r="H444" s="334" t="s">
        <v>92</v>
      </c>
      <c r="I444" s="334" t="s">
        <v>3579</v>
      </c>
      <c r="J444" s="334">
        <v>0</v>
      </c>
      <c r="K444" s="385">
        <v>45348</v>
      </c>
      <c r="L444" s="385">
        <v>45349</v>
      </c>
      <c r="M444" s="334">
        <v>28.5</v>
      </c>
      <c r="N444" s="334" t="s">
        <v>50</v>
      </c>
      <c r="O444" s="375">
        <v>3250</v>
      </c>
      <c r="P444" s="385">
        <v>45348</v>
      </c>
      <c r="Q444" s="375">
        <f t="shared" ref="Q444:Q465" si="30">M444</f>
        <v>28.5</v>
      </c>
      <c r="R444" s="366">
        <f t="shared" si="29"/>
        <v>0</v>
      </c>
    </row>
    <row r="445" spans="1:18" x14ac:dyDescent="0.25">
      <c r="A445" s="332">
        <v>449</v>
      </c>
      <c r="B445" s="334" t="s">
        <v>13257</v>
      </c>
      <c r="C445" s="383">
        <v>45349</v>
      </c>
      <c r="D445" s="334">
        <v>528</v>
      </c>
      <c r="E445" s="384">
        <v>45348</v>
      </c>
      <c r="F445" s="334">
        <v>1017</v>
      </c>
      <c r="G445" s="334" t="s">
        <v>1251</v>
      </c>
      <c r="H445" s="334" t="s">
        <v>13258</v>
      </c>
      <c r="I445" s="334" t="s">
        <v>3579</v>
      </c>
      <c r="J445" s="334">
        <v>0</v>
      </c>
      <c r="K445" s="385">
        <v>45348</v>
      </c>
      <c r="L445" s="385">
        <v>45348</v>
      </c>
      <c r="M445" s="334">
        <v>1017</v>
      </c>
      <c r="N445" s="447" t="s">
        <v>27</v>
      </c>
      <c r="O445" s="448">
        <v>163</v>
      </c>
      <c r="P445" s="449">
        <v>45345</v>
      </c>
      <c r="Q445" s="448">
        <v>1017</v>
      </c>
      <c r="R445" s="366">
        <f t="shared" si="29"/>
        <v>-3</v>
      </c>
    </row>
    <row r="446" spans="1:18" x14ac:dyDescent="0.25">
      <c r="A446" s="332">
        <v>450</v>
      </c>
      <c r="B446" s="334" t="s">
        <v>8434</v>
      </c>
      <c r="C446" s="383">
        <v>45349</v>
      </c>
      <c r="D446" s="334">
        <v>18141</v>
      </c>
      <c r="E446" s="384">
        <v>45344</v>
      </c>
      <c r="F446" s="334">
        <v>24288.57</v>
      </c>
      <c r="G446" s="334" t="s">
        <v>13170</v>
      </c>
      <c r="H446" s="334" t="s">
        <v>5524</v>
      </c>
      <c r="I446" s="334" t="s">
        <v>3579</v>
      </c>
      <c r="J446" s="334">
        <v>60</v>
      </c>
      <c r="K446" s="385">
        <v>45402</v>
      </c>
      <c r="L446" s="385">
        <v>45349</v>
      </c>
      <c r="M446" s="334">
        <v>24288.57</v>
      </c>
      <c r="N446" s="453" t="s">
        <v>20</v>
      </c>
      <c r="O446" s="457">
        <v>1176</v>
      </c>
      <c r="P446" s="456">
        <v>45411</v>
      </c>
      <c r="Q446" s="457">
        <v>22349.57</v>
      </c>
      <c r="R446" s="366">
        <f t="shared" si="29"/>
        <v>9</v>
      </c>
    </row>
    <row r="447" spans="1:18" x14ac:dyDescent="0.25">
      <c r="A447" s="332">
        <v>451</v>
      </c>
      <c r="B447" s="334" t="s">
        <v>13259</v>
      </c>
      <c r="C447" s="383">
        <v>45350</v>
      </c>
      <c r="D447" s="335">
        <v>130017964676</v>
      </c>
      <c r="E447" s="384">
        <v>45348</v>
      </c>
      <c r="F447" s="334">
        <v>6158.68</v>
      </c>
      <c r="G447" s="334" t="s">
        <v>10823</v>
      </c>
      <c r="H447" s="334" t="s">
        <v>110</v>
      </c>
      <c r="I447" s="334" t="s">
        <v>3579</v>
      </c>
      <c r="J447" s="334">
        <v>11</v>
      </c>
      <c r="K447" s="385">
        <v>45358</v>
      </c>
      <c r="L447" s="385">
        <v>45350</v>
      </c>
      <c r="M447" s="334">
        <v>6158.68</v>
      </c>
      <c r="N447" s="334" t="s">
        <v>27</v>
      </c>
      <c r="O447" s="375">
        <v>1203</v>
      </c>
      <c r="P447" s="385">
        <v>45365</v>
      </c>
      <c r="Q447" s="375">
        <f t="shared" si="30"/>
        <v>6158.68</v>
      </c>
      <c r="R447" s="366">
        <f t="shared" si="29"/>
        <v>7</v>
      </c>
    </row>
    <row r="448" spans="1:18" x14ac:dyDescent="0.25">
      <c r="A448" s="332">
        <v>452</v>
      </c>
      <c r="B448" s="334" t="s">
        <v>9022</v>
      </c>
      <c r="C448" s="383">
        <v>45350</v>
      </c>
      <c r="D448" s="335">
        <v>140017805445</v>
      </c>
      <c r="E448" s="384">
        <v>45348</v>
      </c>
      <c r="F448" s="334">
        <v>28418.400000000001</v>
      </c>
      <c r="G448" s="334" t="s">
        <v>10823</v>
      </c>
      <c r="H448" s="334" t="s">
        <v>110</v>
      </c>
      <c r="I448" s="334" t="s">
        <v>3579</v>
      </c>
      <c r="J448" s="334">
        <v>11</v>
      </c>
      <c r="K448" s="385">
        <v>45358</v>
      </c>
      <c r="L448" s="385">
        <v>45350</v>
      </c>
      <c r="M448" s="334">
        <v>28418.400000000001</v>
      </c>
      <c r="N448" s="334" t="s">
        <v>27</v>
      </c>
      <c r="O448" s="375">
        <v>1206</v>
      </c>
      <c r="P448" s="385">
        <v>45365</v>
      </c>
      <c r="Q448" s="375">
        <f t="shared" si="30"/>
        <v>28418.400000000001</v>
      </c>
      <c r="R448" s="366">
        <f t="shared" si="29"/>
        <v>7</v>
      </c>
    </row>
    <row r="449" spans="1:18" x14ac:dyDescent="0.25">
      <c r="A449" s="332">
        <v>453</v>
      </c>
      <c r="B449" s="334" t="s">
        <v>8435</v>
      </c>
      <c r="C449" s="383">
        <v>45350</v>
      </c>
      <c r="D449" s="335">
        <v>196609</v>
      </c>
      <c r="E449" s="384">
        <v>45343</v>
      </c>
      <c r="F449" s="334">
        <v>4410.38</v>
      </c>
      <c r="G449" s="334" t="s">
        <v>1223</v>
      </c>
      <c r="H449" s="334" t="s">
        <v>8714</v>
      </c>
      <c r="I449" s="334" t="s">
        <v>3579</v>
      </c>
      <c r="J449" s="334">
        <v>0</v>
      </c>
      <c r="K449" s="385">
        <v>45343</v>
      </c>
      <c r="L449" s="385">
        <v>45350</v>
      </c>
      <c r="M449" s="334">
        <v>4410.38</v>
      </c>
      <c r="N449" s="334" t="s">
        <v>20</v>
      </c>
      <c r="O449" s="375">
        <v>89</v>
      </c>
      <c r="P449" s="385">
        <v>45336</v>
      </c>
      <c r="Q449" s="375">
        <f t="shared" si="30"/>
        <v>4410.38</v>
      </c>
      <c r="R449" s="366">
        <f t="shared" si="29"/>
        <v>-7</v>
      </c>
    </row>
    <row r="450" spans="1:18" x14ac:dyDescent="0.25">
      <c r="A450" s="332">
        <v>454</v>
      </c>
      <c r="B450" s="334" t="s">
        <v>9756</v>
      </c>
      <c r="C450" s="383">
        <v>45351</v>
      </c>
      <c r="D450" s="334">
        <v>10948</v>
      </c>
      <c r="E450" s="384">
        <v>45351</v>
      </c>
      <c r="F450" s="334">
        <v>266.8</v>
      </c>
      <c r="G450" s="334" t="s">
        <v>10980</v>
      </c>
      <c r="H450" s="334" t="s">
        <v>57</v>
      </c>
      <c r="I450" s="334" t="s">
        <v>3579</v>
      </c>
      <c r="J450" s="334">
        <v>30</v>
      </c>
      <c r="K450" s="383">
        <v>45379</v>
      </c>
      <c r="L450" s="385">
        <v>45351</v>
      </c>
      <c r="M450" s="334">
        <v>266.8</v>
      </c>
      <c r="N450" s="453" t="s">
        <v>20</v>
      </c>
      <c r="O450" s="457">
        <v>263</v>
      </c>
      <c r="P450" s="456">
        <v>45380</v>
      </c>
      <c r="Q450" s="457">
        <v>266.8</v>
      </c>
      <c r="R450" s="366">
        <f t="shared" si="29"/>
        <v>1</v>
      </c>
    </row>
    <row r="451" spans="1:18" x14ac:dyDescent="0.25">
      <c r="A451" s="332">
        <v>455</v>
      </c>
      <c r="B451" s="334" t="s">
        <v>8436</v>
      </c>
      <c r="C451" s="383">
        <v>45355</v>
      </c>
      <c r="D451" s="334">
        <v>1441</v>
      </c>
      <c r="E451" s="384">
        <v>45351</v>
      </c>
      <c r="F451" s="334">
        <v>374.85</v>
      </c>
      <c r="G451" s="334" t="s">
        <v>6069</v>
      </c>
      <c r="H451" s="334" t="s">
        <v>57</v>
      </c>
      <c r="I451" s="334" t="s">
        <v>3579</v>
      </c>
      <c r="J451" s="334">
        <v>30</v>
      </c>
      <c r="K451" s="383">
        <v>45381</v>
      </c>
      <c r="L451" s="385">
        <v>45355</v>
      </c>
      <c r="M451" s="334">
        <v>374.85</v>
      </c>
      <c r="N451" s="453" t="s">
        <v>20</v>
      </c>
      <c r="O451" s="457">
        <v>262</v>
      </c>
      <c r="P451" s="456">
        <v>45380</v>
      </c>
      <c r="Q451" s="457">
        <v>374.85</v>
      </c>
      <c r="R451" s="366">
        <f t="shared" si="29"/>
        <v>-1</v>
      </c>
    </row>
    <row r="452" spans="1:18" x14ac:dyDescent="0.25">
      <c r="A452" s="332">
        <v>456</v>
      </c>
      <c r="B452" s="334" t="s">
        <v>13260</v>
      </c>
      <c r="C452" s="383">
        <v>45355</v>
      </c>
      <c r="D452" s="334">
        <v>73176</v>
      </c>
      <c r="E452" s="384">
        <v>45352</v>
      </c>
      <c r="F452" s="334">
        <v>198.49</v>
      </c>
      <c r="G452" s="334" t="s">
        <v>13261</v>
      </c>
      <c r="H452" s="334" t="s">
        <v>57</v>
      </c>
      <c r="I452" s="334" t="s">
        <v>3579</v>
      </c>
      <c r="J452" s="334">
        <v>30</v>
      </c>
      <c r="K452" s="383" t="s">
        <v>13262</v>
      </c>
      <c r="L452" s="385">
        <v>45355</v>
      </c>
      <c r="M452" s="334">
        <v>198.49</v>
      </c>
      <c r="N452" s="453" t="s">
        <v>20</v>
      </c>
      <c r="O452" s="457">
        <v>264</v>
      </c>
      <c r="P452" s="456">
        <v>45380</v>
      </c>
      <c r="Q452" s="457">
        <v>198.49</v>
      </c>
      <c r="R452" s="366">
        <f t="shared" si="29"/>
        <v>-2</v>
      </c>
    </row>
    <row r="453" spans="1:18" x14ac:dyDescent="0.25">
      <c r="A453" s="332">
        <v>457</v>
      </c>
      <c r="B453" s="334" t="s">
        <v>13263</v>
      </c>
      <c r="C453" s="383">
        <v>45355</v>
      </c>
      <c r="D453" s="335">
        <v>110019752840</v>
      </c>
      <c r="E453" s="384">
        <v>45351</v>
      </c>
      <c r="F453" s="334">
        <v>6041.89</v>
      </c>
      <c r="G453" s="334" t="s">
        <v>13264</v>
      </c>
      <c r="H453" s="334" t="s">
        <v>110</v>
      </c>
      <c r="I453" s="334" t="s">
        <v>3579</v>
      </c>
      <c r="J453" s="334">
        <v>15</v>
      </c>
      <c r="K453" s="383">
        <v>45362</v>
      </c>
      <c r="L453" s="385">
        <v>45355</v>
      </c>
      <c r="M453" s="334">
        <v>6041.89</v>
      </c>
      <c r="N453" s="453" t="s">
        <v>20</v>
      </c>
      <c r="O453" s="457">
        <v>1207</v>
      </c>
      <c r="P453" s="456">
        <v>45365</v>
      </c>
      <c r="Q453" s="457">
        <v>6041.89</v>
      </c>
      <c r="R453" s="366">
        <f t="shared" si="29"/>
        <v>3</v>
      </c>
    </row>
    <row r="454" spans="1:18" x14ac:dyDescent="0.25">
      <c r="A454" s="332">
        <v>458</v>
      </c>
      <c r="B454" s="334" t="s">
        <v>13265</v>
      </c>
      <c r="C454" s="383">
        <v>45355</v>
      </c>
      <c r="D454" s="335">
        <v>110019752830</v>
      </c>
      <c r="E454" s="384">
        <v>45351</v>
      </c>
      <c r="F454" s="334">
        <v>1297.54</v>
      </c>
      <c r="G454" s="334" t="s">
        <v>12302</v>
      </c>
      <c r="H454" s="334" t="s">
        <v>110</v>
      </c>
      <c r="I454" s="334" t="s">
        <v>3579</v>
      </c>
      <c r="J454" s="334">
        <v>15</v>
      </c>
      <c r="K454" s="383">
        <v>45362</v>
      </c>
      <c r="L454" s="385">
        <v>45355</v>
      </c>
      <c r="M454" s="334">
        <v>1297.54</v>
      </c>
      <c r="N454" s="453" t="s">
        <v>20</v>
      </c>
      <c r="O454" s="457">
        <v>1206</v>
      </c>
      <c r="P454" s="456">
        <v>45365</v>
      </c>
      <c r="Q454" s="457">
        <v>1297.54</v>
      </c>
      <c r="R454" s="366">
        <f t="shared" si="29"/>
        <v>3</v>
      </c>
    </row>
    <row r="455" spans="1:18" x14ac:dyDescent="0.25">
      <c r="A455" s="332">
        <v>459</v>
      </c>
      <c r="B455" s="334" t="s">
        <v>13266</v>
      </c>
      <c r="C455" s="383">
        <v>45355</v>
      </c>
      <c r="D455" s="335">
        <v>560220</v>
      </c>
      <c r="E455" s="384">
        <v>45355</v>
      </c>
      <c r="F455" s="334">
        <v>141.02000000000001</v>
      </c>
      <c r="G455" s="334" t="s">
        <v>13267</v>
      </c>
      <c r="H455" s="334" t="s">
        <v>57</v>
      </c>
      <c r="I455" s="334" t="s">
        <v>3579</v>
      </c>
      <c r="J455" s="334">
        <v>0</v>
      </c>
      <c r="K455" s="383">
        <v>45355</v>
      </c>
      <c r="L455" s="385">
        <v>45355</v>
      </c>
      <c r="M455" s="334">
        <v>141.02000000000001</v>
      </c>
      <c r="N455" s="453" t="s">
        <v>50</v>
      </c>
      <c r="O455" s="457">
        <v>560220</v>
      </c>
      <c r="P455" s="456">
        <v>45355</v>
      </c>
      <c r="Q455" s="457">
        <v>141.02000000000001</v>
      </c>
      <c r="R455" s="366">
        <f t="shared" si="29"/>
        <v>0</v>
      </c>
    </row>
    <row r="456" spans="1:18" x14ac:dyDescent="0.25">
      <c r="A456" s="332">
        <v>460</v>
      </c>
      <c r="B456" s="334" t="s">
        <v>13268</v>
      </c>
      <c r="C456" s="383">
        <v>45355</v>
      </c>
      <c r="D456" s="334">
        <v>628799</v>
      </c>
      <c r="E456" s="384">
        <v>45349</v>
      </c>
      <c r="F456" s="334">
        <v>460</v>
      </c>
      <c r="G456" s="334" t="s">
        <v>13269</v>
      </c>
      <c r="H456" s="334" t="s">
        <v>13270</v>
      </c>
      <c r="I456" s="334" t="s">
        <v>3579</v>
      </c>
      <c r="J456" s="334">
        <v>2</v>
      </c>
      <c r="K456" s="383">
        <v>45351</v>
      </c>
      <c r="L456" s="385">
        <v>45355</v>
      </c>
      <c r="M456" s="334">
        <v>460</v>
      </c>
      <c r="N456" s="453" t="s">
        <v>72</v>
      </c>
      <c r="O456" s="457">
        <v>9</v>
      </c>
      <c r="P456" s="456">
        <v>45349</v>
      </c>
      <c r="Q456" s="457">
        <v>460</v>
      </c>
      <c r="R456" s="366">
        <f t="shared" si="29"/>
        <v>-2</v>
      </c>
    </row>
    <row r="457" spans="1:18" x14ac:dyDescent="0.25">
      <c r="A457" s="332">
        <v>461</v>
      </c>
      <c r="B457" s="334" t="s">
        <v>13271</v>
      </c>
      <c r="C457" s="383">
        <v>45357</v>
      </c>
      <c r="D457" s="334">
        <v>37931</v>
      </c>
      <c r="E457" s="384">
        <v>45357</v>
      </c>
      <c r="F457" s="334">
        <v>80</v>
      </c>
      <c r="G457" s="334" t="s">
        <v>8973</v>
      </c>
      <c r="H457" s="334" t="s">
        <v>92</v>
      </c>
      <c r="I457" s="334" t="s">
        <v>3579</v>
      </c>
      <c r="J457" s="334">
        <v>0</v>
      </c>
      <c r="K457" s="383">
        <v>45357</v>
      </c>
      <c r="L457" s="385">
        <v>45355</v>
      </c>
      <c r="M457" s="334">
        <v>80</v>
      </c>
      <c r="N457" s="334" t="s">
        <v>50</v>
      </c>
      <c r="O457" s="375">
        <v>203733</v>
      </c>
      <c r="P457" s="385">
        <v>45357</v>
      </c>
      <c r="Q457" s="375">
        <f t="shared" si="30"/>
        <v>80</v>
      </c>
      <c r="R457" s="366">
        <f t="shared" si="29"/>
        <v>0</v>
      </c>
    </row>
    <row r="458" spans="1:18" x14ac:dyDescent="0.25">
      <c r="A458" s="332">
        <v>462</v>
      </c>
      <c r="B458" s="334" t="s">
        <v>3620</v>
      </c>
      <c r="C458" s="383">
        <v>45358</v>
      </c>
      <c r="D458" s="334">
        <v>539554</v>
      </c>
      <c r="E458" s="384">
        <v>45351</v>
      </c>
      <c r="F458" s="334">
        <v>1691.75</v>
      </c>
      <c r="G458" s="334" t="s">
        <v>13149</v>
      </c>
      <c r="H458" s="334" t="s">
        <v>12709</v>
      </c>
      <c r="I458" s="334" t="s">
        <v>3579</v>
      </c>
      <c r="J458" s="334">
        <v>15</v>
      </c>
      <c r="K458" s="383">
        <v>45366</v>
      </c>
      <c r="L458" s="385">
        <v>45358</v>
      </c>
      <c r="M458" s="334">
        <v>1691.75</v>
      </c>
      <c r="N458" s="453" t="s">
        <v>20</v>
      </c>
      <c r="O458" s="457">
        <v>1212</v>
      </c>
      <c r="P458" s="456">
        <v>45365</v>
      </c>
      <c r="Q458" s="457">
        <v>1691.75</v>
      </c>
      <c r="R458" s="366">
        <f t="shared" si="29"/>
        <v>-1</v>
      </c>
    </row>
    <row r="459" spans="1:18" x14ac:dyDescent="0.25">
      <c r="A459" s="332">
        <v>463</v>
      </c>
      <c r="B459" s="334" t="s">
        <v>13272</v>
      </c>
      <c r="C459" s="383">
        <v>45358</v>
      </c>
      <c r="D459" s="334">
        <v>1592</v>
      </c>
      <c r="E459" s="384">
        <v>45357</v>
      </c>
      <c r="F459" s="334">
        <v>857.28</v>
      </c>
      <c r="G459" s="334" t="s">
        <v>6069</v>
      </c>
      <c r="H459" s="334" t="s">
        <v>57</v>
      </c>
      <c r="I459" s="334" t="s">
        <v>3579</v>
      </c>
      <c r="J459" s="334">
        <v>30</v>
      </c>
      <c r="K459" s="383">
        <v>45387</v>
      </c>
      <c r="L459" s="385">
        <v>45358</v>
      </c>
      <c r="M459" s="334">
        <v>857.28</v>
      </c>
      <c r="N459" s="453" t="s">
        <v>20</v>
      </c>
      <c r="O459" s="457">
        <v>266</v>
      </c>
      <c r="P459" s="456">
        <v>45387</v>
      </c>
      <c r="Q459" s="457">
        <v>857.28</v>
      </c>
      <c r="R459" s="366">
        <f t="shared" si="29"/>
        <v>0</v>
      </c>
    </row>
    <row r="460" spans="1:18" x14ac:dyDescent="0.25">
      <c r="A460" s="332">
        <v>464</v>
      </c>
      <c r="B460" s="334" t="s">
        <v>13273</v>
      </c>
      <c r="C460" s="383">
        <v>45362</v>
      </c>
      <c r="D460" s="334">
        <v>628949</v>
      </c>
      <c r="E460" s="384">
        <v>45349</v>
      </c>
      <c r="F460" s="334">
        <v>460</v>
      </c>
      <c r="G460" s="334" t="s">
        <v>13269</v>
      </c>
      <c r="H460" s="334" t="s">
        <v>13270</v>
      </c>
      <c r="I460" s="334" t="s">
        <v>3579</v>
      </c>
      <c r="J460" s="334">
        <v>0</v>
      </c>
      <c r="K460" s="383">
        <v>45349</v>
      </c>
      <c r="L460" s="385">
        <v>45362</v>
      </c>
      <c r="M460" s="334">
        <v>460</v>
      </c>
      <c r="N460" s="453" t="s">
        <v>72</v>
      </c>
      <c r="O460" s="457">
        <v>61</v>
      </c>
      <c r="P460" s="456">
        <v>45349</v>
      </c>
      <c r="Q460" s="457">
        <v>460</v>
      </c>
      <c r="R460" s="366">
        <f t="shared" si="29"/>
        <v>0</v>
      </c>
    </row>
    <row r="461" spans="1:18" x14ac:dyDescent="0.25">
      <c r="A461" s="332">
        <v>465</v>
      </c>
      <c r="B461" s="334" t="s">
        <v>13274</v>
      </c>
      <c r="C461" s="383">
        <v>45362</v>
      </c>
      <c r="D461" s="334">
        <v>4536</v>
      </c>
      <c r="E461" s="384">
        <v>45362</v>
      </c>
      <c r="F461" s="334">
        <v>415.1</v>
      </c>
      <c r="G461" s="334" t="s">
        <v>8106</v>
      </c>
      <c r="H461" s="334" t="s">
        <v>57</v>
      </c>
      <c r="I461" s="334" t="s">
        <v>3579</v>
      </c>
      <c r="J461" s="334">
        <v>30</v>
      </c>
      <c r="K461" s="383">
        <v>45392</v>
      </c>
      <c r="L461" s="385">
        <v>45362</v>
      </c>
      <c r="M461" s="334">
        <v>415.1</v>
      </c>
      <c r="N461" s="453" t="s">
        <v>20</v>
      </c>
      <c r="O461" s="457">
        <v>268</v>
      </c>
      <c r="P461" s="456">
        <v>45392</v>
      </c>
      <c r="Q461" s="457">
        <v>415.1</v>
      </c>
      <c r="R461" s="366">
        <f t="shared" si="29"/>
        <v>0</v>
      </c>
    </row>
    <row r="462" spans="1:18" x14ac:dyDescent="0.25">
      <c r="A462" s="332">
        <v>466</v>
      </c>
      <c r="B462" s="334" t="s">
        <v>13275</v>
      </c>
      <c r="C462" s="383">
        <v>45362</v>
      </c>
      <c r="D462" s="334">
        <v>168779</v>
      </c>
      <c r="E462" s="384">
        <v>45358</v>
      </c>
      <c r="F462" s="334">
        <v>4298.8900000000003</v>
      </c>
      <c r="G462" s="334" t="s">
        <v>8935</v>
      </c>
      <c r="H462" s="334" t="s">
        <v>57</v>
      </c>
      <c r="I462" s="334" t="s">
        <v>3579</v>
      </c>
      <c r="J462" s="334">
        <v>30</v>
      </c>
      <c r="K462" s="383">
        <v>45388</v>
      </c>
      <c r="L462" s="385">
        <v>45362</v>
      </c>
      <c r="M462" s="334">
        <v>4298.8900000000003</v>
      </c>
      <c r="N462" s="453" t="s">
        <v>20</v>
      </c>
      <c r="O462" s="457">
        <v>267</v>
      </c>
      <c r="P462" s="456">
        <v>45387</v>
      </c>
      <c r="Q462" s="457">
        <v>4298.8900000000003</v>
      </c>
      <c r="R462" s="366">
        <f t="shared" si="29"/>
        <v>-1</v>
      </c>
    </row>
    <row r="463" spans="1:18" x14ac:dyDescent="0.25">
      <c r="A463" s="332">
        <v>467</v>
      </c>
      <c r="B463" s="334" t="s">
        <v>13276</v>
      </c>
      <c r="C463" s="383">
        <v>45363</v>
      </c>
      <c r="D463" s="334">
        <v>3264</v>
      </c>
      <c r="E463" s="384">
        <v>45351</v>
      </c>
      <c r="F463" s="334">
        <v>24541.759999999998</v>
      </c>
      <c r="G463" s="334" t="s">
        <v>1045</v>
      </c>
      <c r="H463" s="334" t="s">
        <v>9403</v>
      </c>
      <c r="I463" s="334" t="s">
        <v>3579</v>
      </c>
      <c r="J463" s="334">
        <v>60</v>
      </c>
      <c r="K463" s="383">
        <v>45411</v>
      </c>
      <c r="L463" s="385">
        <v>45363</v>
      </c>
      <c r="M463" s="334">
        <v>24541.759999999998</v>
      </c>
      <c r="N463" s="453" t="s">
        <v>20</v>
      </c>
      <c r="O463" s="457">
        <v>1180</v>
      </c>
      <c r="P463" s="456">
        <v>45411</v>
      </c>
      <c r="Q463" s="457">
        <v>23613.71</v>
      </c>
      <c r="R463" s="366">
        <f t="shared" si="29"/>
        <v>0</v>
      </c>
    </row>
    <row r="464" spans="1:18" x14ac:dyDescent="0.25">
      <c r="A464" s="332">
        <v>468</v>
      </c>
      <c r="B464" s="334" t="s">
        <v>13277</v>
      </c>
      <c r="C464" s="383">
        <v>45363</v>
      </c>
      <c r="D464" s="334">
        <v>3267</v>
      </c>
      <c r="E464" s="384">
        <v>45351</v>
      </c>
      <c r="F464" s="334">
        <v>20567.72</v>
      </c>
      <c r="G464" s="334" t="s">
        <v>1045</v>
      </c>
      <c r="H464" s="334" t="s">
        <v>9403</v>
      </c>
      <c r="I464" s="334" t="s">
        <v>3579</v>
      </c>
      <c r="J464" s="334">
        <v>60</v>
      </c>
      <c r="K464" s="383">
        <v>45411</v>
      </c>
      <c r="L464" s="385">
        <v>45363</v>
      </c>
      <c r="M464" s="334">
        <v>20567.72</v>
      </c>
      <c r="N464" s="453" t="s">
        <v>20</v>
      </c>
      <c r="O464" s="457">
        <v>1180</v>
      </c>
      <c r="P464" s="456">
        <v>45411</v>
      </c>
      <c r="Q464" s="457">
        <v>19789.95</v>
      </c>
      <c r="R464" s="366">
        <f t="shared" si="29"/>
        <v>0</v>
      </c>
    </row>
    <row r="465" spans="1:18" x14ac:dyDescent="0.25">
      <c r="A465" s="332">
        <v>469</v>
      </c>
      <c r="B465" s="334" t="s">
        <v>13278</v>
      </c>
      <c r="C465" s="383">
        <v>45363</v>
      </c>
      <c r="D465" s="334">
        <v>2735</v>
      </c>
      <c r="E465" s="384">
        <v>45362</v>
      </c>
      <c r="F465" s="334">
        <v>24</v>
      </c>
      <c r="G465" s="334" t="s">
        <v>1045</v>
      </c>
      <c r="H465" s="334" t="s">
        <v>92</v>
      </c>
      <c r="I465" s="334" t="s">
        <v>3579</v>
      </c>
      <c r="J465" s="334">
        <v>0</v>
      </c>
      <c r="K465" s="383">
        <v>45362</v>
      </c>
      <c r="L465" s="385">
        <v>45363</v>
      </c>
      <c r="M465" s="334">
        <v>24</v>
      </c>
      <c r="N465" s="334" t="s">
        <v>50</v>
      </c>
      <c r="O465" s="375">
        <v>4201</v>
      </c>
      <c r="P465" s="385">
        <v>45362</v>
      </c>
      <c r="Q465" s="375">
        <f t="shared" si="30"/>
        <v>24</v>
      </c>
      <c r="R465" s="366">
        <f t="shared" si="29"/>
        <v>0</v>
      </c>
    </row>
    <row r="466" spans="1:18" x14ac:dyDescent="0.25">
      <c r="A466" s="332">
        <v>470</v>
      </c>
      <c r="B466" s="334" t="s">
        <v>13279</v>
      </c>
      <c r="C466" s="383">
        <v>45363</v>
      </c>
      <c r="D466" s="334">
        <v>2776</v>
      </c>
      <c r="E466" s="384">
        <v>45363</v>
      </c>
      <c r="F466" s="334">
        <v>9.5</v>
      </c>
      <c r="G466" s="334" t="s">
        <v>1251</v>
      </c>
      <c r="H466" s="334" t="s">
        <v>92</v>
      </c>
      <c r="I466" s="334" t="s">
        <v>3579</v>
      </c>
      <c r="J466" s="334">
        <v>0</v>
      </c>
      <c r="K466" s="383">
        <v>45363</v>
      </c>
      <c r="L466" s="385">
        <v>45363</v>
      </c>
      <c r="M466" s="334">
        <v>9.5</v>
      </c>
      <c r="N466" s="334" t="s">
        <v>50</v>
      </c>
      <c r="O466" s="375">
        <v>4260</v>
      </c>
      <c r="P466" s="385">
        <v>45363</v>
      </c>
      <c r="Q466" s="375">
        <v>9.5</v>
      </c>
      <c r="R466" s="366">
        <f t="shared" si="29"/>
        <v>0</v>
      </c>
    </row>
    <row r="467" spans="1:18" x14ac:dyDescent="0.25">
      <c r="A467" s="332">
        <v>471</v>
      </c>
      <c r="B467" s="334" t="s">
        <v>6550</v>
      </c>
      <c r="C467" s="383">
        <v>45365</v>
      </c>
      <c r="D467" s="334">
        <v>2875</v>
      </c>
      <c r="E467" s="384">
        <v>45364</v>
      </c>
      <c r="F467" s="334">
        <v>19</v>
      </c>
      <c r="G467" s="334" t="s">
        <v>1251</v>
      </c>
      <c r="H467" s="334" t="s">
        <v>92</v>
      </c>
      <c r="I467" s="334" t="s">
        <v>3579</v>
      </c>
      <c r="J467" s="334">
        <v>0</v>
      </c>
      <c r="K467" s="383">
        <v>45365</v>
      </c>
      <c r="L467" s="385">
        <v>45365</v>
      </c>
      <c r="M467" s="334">
        <v>19</v>
      </c>
      <c r="N467" s="334" t="s">
        <v>50</v>
      </c>
      <c r="O467" s="375">
        <v>4393</v>
      </c>
      <c r="P467" s="385">
        <v>45364</v>
      </c>
      <c r="Q467" s="375">
        <v>9.5</v>
      </c>
      <c r="R467" s="366">
        <f t="shared" si="29"/>
        <v>-1</v>
      </c>
    </row>
    <row r="468" spans="1:18" x14ac:dyDescent="0.25">
      <c r="A468" s="332">
        <v>472</v>
      </c>
      <c r="B468" s="334" t="s">
        <v>13280</v>
      </c>
      <c r="C468" s="383">
        <v>45365</v>
      </c>
      <c r="D468" s="334">
        <v>339845</v>
      </c>
      <c r="E468" s="384">
        <v>45351</v>
      </c>
      <c r="F468" s="334">
        <v>216.19</v>
      </c>
      <c r="G468" s="334" t="s">
        <v>9248</v>
      </c>
      <c r="H468" s="334" t="s">
        <v>9253</v>
      </c>
      <c r="I468" s="334" t="s">
        <v>3579</v>
      </c>
      <c r="J468" s="334">
        <v>15</v>
      </c>
      <c r="K468" s="383">
        <v>45366</v>
      </c>
      <c r="L468" s="385">
        <v>45365</v>
      </c>
      <c r="M468" s="334">
        <v>216.19</v>
      </c>
      <c r="N468" s="453" t="s">
        <v>20</v>
      </c>
      <c r="O468" s="457">
        <v>2268</v>
      </c>
      <c r="P468" s="456">
        <v>45372</v>
      </c>
      <c r="Q468" s="457">
        <v>216.19</v>
      </c>
      <c r="R468" s="366">
        <f t="shared" si="29"/>
        <v>6</v>
      </c>
    </row>
    <row r="469" spans="1:18" x14ac:dyDescent="0.25">
      <c r="A469" s="332">
        <v>473</v>
      </c>
      <c r="B469" s="334" t="s">
        <v>13281</v>
      </c>
      <c r="C469" s="383">
        <v>45365</v>
      </c>
      <c r="D469" s="334">
        <v>34</v>
      </c>
      <c r="E469" s="384">
        <v>45365</v>
      </c>
      <c r="F469" s="334">
        <v>252</v>
      </c>
      <c r="G469" s="334" t="s">
        <v>12057</v>
      </c>
      <c r="H469" s="334" t="s">
        <v>57</v>
      </c>
      <c r="I469" s="334" t="s">
        <v>3579</v>
      </c>
      <c r="J469" s="334">
        <v>30</v>
      </c>
      <c r="K469" s="383">
        <v>45395</v>
      </c>
      <c r="L469" s="385">
        <v>45365</v>
      </c>
      <c r="M469" s="334">
        <v>252</v>
      </c>
      <c r="N469" s="453" t="s">
        <v>20</v>
      </c>
      <c r="O469" s="457">
        <v>335</v>
      </c>
      <c r="P469" s="456">
        <v>45394</v>
      </c>
      <c r="Q469" s="457">
        <v>252</v>
      </c>
      <c r="R469" s="366">
        <f t="shared" si="29"/>
        <v>-1</v>
      </c>
    </row>
    <row r="470" spans="1:18" x14ac:dyDescent="0.25">
      <c r="A470" s="332">
        <v>474</v>
      </c>
      <c r="B470" s="334" t="s">
        <v>13282</v>
      </c>
      <c r="C470" s="383">
        <v>45366</v>
      </c>
      <c r="D470" s="334">
        <v>40754076407</v>
      </c>
      <c r="E470" s="384">
        <v>45366</v>
      </c>
      <c r="F470" s="334">
        <v>80.69</v>
      </c>
      <c r="G470" s="334" t="s">
        <v>12704</v>
      </c>
      <c r="H470" s="334" t="s">
        <v>9290</v>
      </c>
      <c r="I470" s="334" t="s">
        <v>3579</v>
      </c>
      <c r="J470" s="334">
        <v>0</v>
      </c>
      <c r="K470" s="383">
        <v>45366</v>
      </c>
      <c r="L470" s="385">
        <v>45366</v>
      </c>
      <c r="M470" s="334">
        <v>80.69</v>
      </c>
      <c r="N470" s="447" t="s">
        <v>72</v>
      </c>
      <c r="O470" s="448">
        <v>16</v>
      </c>
      <c r="P470" s="449">
        <v>45366</v>
      </c>
      <c r="Q470" s="448">
        <v>80.69</v>
      </c>
      <c r="R470" s="366">
        <f t="shared" si="29"/>
        <v>0</v>
      </c>
    </row>
    <row r="471" spans="1:18" x14ac:dyDescent="0.25">
      <c r="A471" s="332">
        <v>475</v>
      </c>
      <c r="B471" s="334" t="s">
        <v>13283</v>
      </c>
      <c r="C471" s="383">
        <v>45369</v>
      </c>
      <c r="D471" s="334">
        <v>2974</v>
      </c>
      <c r="E471" s="384">
        <v>45366</v>
      </c>
      <c r="F471" s="334">
        <v>9.5</v>
      </c>
      <c r="G471" s="334" t="s">
        <v>1251</v>
      </c>
      <c r="H471" s="334" t="s">
        <v>92</v>
      </c>
      <c r="I471" s="334" t="s">
        <v>3579</v>
      </c>
      <c r="J471" s="334">
        <v>0</v>
      </c>
      <c r="K471" s="383">
        <v>45366</v>
      </c>
      <c r="L471" s="385">
        <v>45369</v>
      </c>
      <c r="M471" s="334">
        <v>9.5</v>
      </c>
      <c r="N471" s="334" t="s">
        <v>50</v>
      </c>
      <c r="O471" s="375">
        <v>4550</v>
      </c>
      <c r="P471" s="385">
        <v>45366</v>
      </c>
      <c r="Q471" s="375">
        <f t="shared" ref="Q471:Q479" si="31">M471</f>
        <v>9.5</v>
      </c>
      <c r="R471" s="366">
        <f t="shared" si="29"/>
        <v>0</v>
      </c>
    </row>
    <row r="472" spans="1:18" x14ac:dyDescent="0.25">
      <c r="A472" s="332">
        <v>476</v>
      </c>
      <c r="B472" s="334" t="s">
        <v>13284</v>
      </c>
      <c r="C472" s="383">
        <v>45369</v>
      </c>
      <c r="D472" s="334">
        <v>139</v>
      </c>
      <c r="E472" s="384">
        <v>45366</v>
      </c>
      <c r="F472" s="334">
        <v>8957.73</v>
      </c>
      <c r="G472" s="334" t="s">
        <v>13133</v>
      </c>
      <c r="H472" s="334" t="s">
        <v>12720</v>
      </c>
      <c r="I472" s="334" t="s">
        <v>3579</v>
      </c>
      <c r="J472" s="334">
        <v>0</v>
      </c>
      <c r="K472" s="383">
        <v>45366</v>
      </c>
      <c r="L472" s="385">
        <v>45369</v>
      </c>
      <c r="M472" s="334">
        <v>8957.73</v>
      </c>
      <c r="N472" s="453" t="s">
        <v>20</v>
      </c>
      <c r="O472" s="457">
        <v>244</v>
      </c>
      <c r="P472" s="456">
        <v>45370</v>
      </c>
      <c r="Q472" s="457">
        <v>8957.73</v>
      </c>
      <c r="R472" s="366">
        <f t="shared" si="29"/>
        <v>4</v>
      </c>
    </row>
    <row r="473" spans="1:18" x14ac:dyDescent="0.25">
      <c r="A473" s="332">
        <v>477</v>
      </c>
      <c r="B473" s="334" t="s">
        <v>13285</v>
      </c>
      <c r="C473" s="383">
        <v>45369</v>
      </c>
      <c r="D473" s="334">
        <v>6994301</v>
      </c>
      <c r="E473" s="384">
        <v>45366</v>
      </c>
      <c r="F473" s="334">
        <v>11673.68</v>
      </c>
      <c r="G473" s="334" t="s">
        <v>5892</v>
      </c>
      <c r="H473" s="334" t="s">
        <v>466</v>
      </c>
      <c r="I473" s="334" t="s">
        <v>3579</v>
      </c>
      <c r="J473" s="334">
        <v>15</v>
      </c>
      <c r="K473" s="383">
        <v>45381</v>
      </c>
      <c r="L473" s="385">
        <v>45369</v>
      </c>
      <c r="M473" s="334">
        <v>11673.68</v>
      </c>
      <c r="N473" s="453" t="s">
        <v>20</v>
      </c>
      <c r="O473" s="457">
        <v>260</v>
      </c>
      <c r="P473" s="456">
        <v>45378</v>
      </c>
      <c r="Q473" s="457">
        <v>11673.68</v>
      </c>
      <c r="R473" s="366">
        <f t="shared" si="29"/>
        <v>-3</v>
      </c>
    </row>
    <row r="474" spans="1:18" x14ac:dyDescent="0.25">
      <c r="A474" s="332">
        <v>478</v>
      </c>
      <c r="B474" s="364" t="s">
        <v>746</v>
      </c>
      <c r="C474" s="365">
        <v>45343</v>
      </c>
      <c r="D474" s="366">
        <v>196507</v>
      </c>
      <c r="E474" s="365">
        <v>45341</v>
      </c>
      <c r="F474" s="334">
        <v>3282.38</v>
      </c>
      <c r="G474" s="334" t="s">
        <v>99</v>
      </c>
      <c r="H474" s="334" t="s">
        <v>238</v>
      </c>
      <c r="I474" s="334" t="s">
        <v>130</v>
      </c>
      <c r="J474" s="314">
        <f t="shared" ref="J474:J508" si="32">K474-E474</f>
        <v>0</v>
      </c>
      <c r="K474" s="365">
        <v>45341</v>
      </c>
      <c r="L474" s="365">
        <v>45343</v>
      </c>
      <c r="M474" s="334">
        <f t="shared" ref="M474:M505" si="33">F474</f>
        <v>3282.38</v>
      </c>
      <c r="N474" s="226" t="s">
        <v>27</v>
      </c>
      <c r="O474" s="226">
        <v>5053</v>
      </c>
      <c r="P474" s="365">
        <v>45335</v>
      </c>
      <c r="Q474" s="375">
        <f t="shared" si="31"/>
        <v>3282.38</v>
      </c>
      <c r="R474" s="366">
        <f t="shared" si="29"/>
        <v>-6</v>
      </c>
    </row>
    <row r="475" spans="1:18" x14ac:dyDescent="0.25">
      <c r="A475" s="332">
        <v>479</v>
      </c>
      <c r="B475" s="364" t="s">
        <v>747</v>
      </c>
      <c r="C475" s="365">
        <v>45343</v>
      </c>
      <c r="D475" s="366">
        <v>18451</v>
      </c>
      <c r="E475" s="365">
        <v>45337</v>
      </c>
      <c r="F475" s="334">
        <v>26652.84</v>
      </c>
      <c r="G475" s="334" t="s">
        <v>5976</v>
      </c>
      <c r="H475" s="334" t="s">
        <v>8099</v>
      </c>
      <c r="I475" s="334" t="s">
        <v>130</v>
      </c>
      <c r="J475" s="314">
        <f t="shared" si="32"/>
        <v>0</v>
      </c>
      <c r="K475" s="365">
        <v>45337</v>
      </c>
      <c r="L475" s="365">
        <v>45343</v>
      </c>
      <c r="M475" s="334">
        <f t="shared" si="33"/>
        <v>26652.84</v>
      </c>
      <c r="N475" s="226"/>
      <c r="O475" s="226"/>
      <c r="P475" s="308"/>
      <c r="Q475" s="375">
        <f t="shared" si="31"/>
        <v>26652.84</v>
      </c>
      <c r="R475" s="366">
        <f t="shared" si="29"/>
        <v>-45337</v>
      </c>
    </row>
    <row r="476" spans="1:18" x14ac:dyDescent="0.25">
      <c r="A476" s="332">
        <v>480</v>
      </c>
      <c r="B476" s="364" t="s">
        <v>750</v>
      </c>
      <c r="C476" s="365">
        <v>45345</v>
      </c>
      <c r="D476" s="366">
        <v>18470</v>
      </c>
      <c r="E476" s="365">
        <v>45337</v>
      </c>
      <c r="F476" s="334">
        <v>-26652.84</v>
      </c>
      <c r="G476" s="334" t="s">
        <v>5976</v>
      </c>
      <c r="H476" s="334" t="s">
        <v>8099</v>
      </c>
      <c r="I476" s="334" t="s">
        <v>130</v>
      </c>
      <c r="J476" s="314">
        <f t="shared" si="32"/>
        <v>0</v>
      </c>
      <c r="K476" s="365">
        <v>45337</v>
      </c>
      <c r="L476" s="365">
        <v>45345</v>
      </c>
      <c r="M476" s="334">
        <f t="shared" si="33"/>
        <v>-26652.84</v>
      </c>
      <c r="N476" s="226"/>
      <c r="O476" s="226"/>
      <c r="P476" s="308"/>
      <c r="Q476" s="375">
        <f t="shared" si="31"/>
        <v>-26652.84</v>
      </c>
      <c r="R476" s="366">
        <f t="shared" si="29"/>
        <v>-45337</v>
      </c>
    </row>
    <row r="477" spans="1:18" x14ac:dyDescent="0.25">
      <c r="A477" s="332">
        <v>481</v>
      </c>
      <c r="B477" s="364" t="s">
        <v>752</v>
      </c>
      <c r="C477" s="365">
        <v>45345</v>
      </c>
      <c r="D477" s="366">
        <v>18477</v>
      </c>
      <c r="E477" s="365">
        <v>45342</v>
      </c>
      <c r="F477" s="334">
        <v>26652.84</v>
      </c>
      <c r="G477" s="334" t="s">
        <v>5976</v>
      </c>
      <c r="H477" s="334" t="s">
        <v>8099</v>
      </c>
      <c r="I477" s="334" t="s">
        <v>130</v>
      </c>
      <c r="J477" s="314">
        <f t="shared" si="32"/>
        <v>60</v>
      </c>
      <c r="K477" s="365">
        <v>45402</v>
      </c>
      <c r="L477" s="365">
        <v>45345</v>
      </c>
      <c r="M477" s="334">
        <f t="shared" si="33"/>
        <v>26652.84</v>
      </c>
      <c r="N477" s="226"/>
      <c r="O477" s="226"/>
      <c r="P477" s="308"/>
      <c r="Q477" s="375">
        <f t="shared" si="31"/>
        <v>26652.84</v>
      </c>
      <c r="R477" s="366">
        <f t="shared" si="29"/>
        <v>-45402</v>
      </c>
    </row>
    <row r="478" spans="1:18" x14ac:dyDescent="0.25">
      <c r="A478" s="332">
        <v>482</v>
      </c>
      <c r="B478" s="364" t="s">
        <v>753</v>
      </c>
      <c r="C478" s="365">
        <v>45348</v>
      </c>
      <c r="D478" s="366">
        <v>202400681</v>
      </c>
      <c r="E478" s="365">
        <v>45344</v>
      </c>
      <c r="F478" s="334">
        <v>304.07</v>
      </c>
      <c r="G478" s="334" t="s">
        <v>3686</v>
      </c>
      <c r="H478" s="334" t="s">
        <v>57</v>
      </c>
      <c r="I478" s="334" t="s">
        <v>130</v>
      </c>
      <c r="J478" s="314">
        <f t="shared" si="32"/>
        <v>30</v>
      </c>
      <c r="K478" s="365">
        <v>45374</v>
      </c>
      <c r="L478" s="365">
        <v>45348</v>
      </c>
      <c r="M478" s="334">
        <f t="shared" si="33"/>
        <v>304.07</v>
      </c>
      <c r="N478" s="226"/>
      <c r="O478" s="226"/>
      <c r="P478" s="308"/>
      <c r="Q478" s="375">
        <f t="shared" si="31"/>
        <v>304.07</v>
      </c>
      <c r="R478" s="366">
        <f t="shared" si="29"/>
        <v>-45374</v>
      </c>
    </row>
    <row r="479" spans="1:18" x14ac:dyDescent="0.25">
      <c r="A479" s="332">
        <v>483</v>
      </c>
      <c r="B479" s="364" t="s">
        <v>825</v>
      </c>
      <c r="C479" s="365">
        <v>45348</v>
      </c>
      <c r="D479" s="366">
        <v>2024000501</v>
      </c>
      <c r="E479" s="365">
        <v>45334</v>
      </c>
      <c r="F479" s="334">
        <v>849.19</v>
      </c>
      <c r="G479" s="334" t="s">
        <v>3686</v>
      </c>
      <c r="H479" s="334" t="s">
        <v>57</v>
      </c>
      <c r="I479" s="334" t="s">
        <v>130</v>
      </c>
      <c r="J479" s="314">
        <f t="shared" si="32"/>
        <v>30</v>
      </c>
      <c r="K479" s="365">
        <v>45364</v>
      </c>
      <c r="L479" s="365">
        <v>45348</v>
      </c>
      <c r="M479" s="334">
        <f t="shared" si="33"/>
        <v>849.19</v>
      </c>
      <c r="N479" s="226"/>
      <c r="O479" s="226"/>
      <c r="P479" s="308"/>
      <c r="Q479" s="375">
        <f t="shared" si="31"/>
        <v>849.19</v>
      </c>
      <c r="R479" s="366">
        <f t="shared" si="29"/>
        <v>-45364</v>
      </c>
    </row>
    <row r="480" spans="1:18" x14ac:dyDescent="0.25">
      <c r="A480" s="332">
        <v>484</v>
      </c>
      <c r="B480" s="364" t="s">
        <v>827</v>
      </c>
      <c r="C480" s="365">
        <v>45348</v>
      </c>
      <c r="D480" s="366">
        <v>17</v>
      </c>
      <c r="E480" s="365">
        <v>45348</v>
      </c>
      <c r="F480" s="334">
        <v>164.98</v>
      </c>
      <c r="G480" s="334" t="s">
        <v>474</v>
      </c>
      <c r="H480" s="334" t="s">
        <v>57</v>
      </c>
      <c r="I480" s="334" t="s">
        <v>130</v>
      </c>
      <c r="J480" s="314">
        <f t="shared" si="32"/>
        <v>0</v>
      </c>
      <c r="K480" s="365">
        <v>45348</v>
      </c>
      <c r="L480" s="365">
        <v>45348</v>
      </c>
      <c r="M480" s="334">
        <f t="shared" si="33"/>
        <v>164.98</v>
      </c>
      <c r="N480" s="226" t="s">
        <v>90</v>
      </c>
      <c r="O480" s="226">
        <v>17</v>
      </c>
      <c r="P480" s="365">
        <v>45348</v>
      </c>
      <c r="Q480" s="226">
        <v>164.98</v>
      </c>
      <c r="R480" s="366">
        <f t="shared" si="29"/>
        <v>0</v>
      </c>
    </row>
    <row r="481" spans="1:18" x14ac:dyDescent="0.25">
      <c r="A481" s="332">
        <v>485</v>
      </c>
      <c r="B481" s="364" t="s">
        <v>829</v>
      </c>
      <c r="C481" s="365">
        <v>45350</v>
      </c>
      <c r="D481" s="366">
        <v>130017964687</v>
      </c>
      <c r="E481" s="365">
        <v>45348</v>
      </c>
      <c r="F481" s="334">
        <v>80391.89</v>
      </c>
      <c r="G481" s="334" t="s">
        <v>10974</v>
      </c>
      <c r="H481" s="334" t="s">
        <v>8098</v>
      </c>
      <c r="I481" s="334" t="s">
        <v>130</v>
      </c>
      <c r="J481" s="314">
        <f t="shared" si="32"/>
        <v>10</v>
      </c>
      <c r="K481" s="365">
        <v>45358</v>
      </c>
      <c r="L481" s="365">
        <v>45350</v>
      </c>
      <c r="M481" s="334">
        <f t="shared" si="33"/>
        <v>80391.89</v>
      </c>
      <c r="N481" s="226" t="s">
        <v>27</v>
      </c>
      <c r="O481" s="226">
        <v>1205</v>
      </c>
      <c r="P481" s="308">
        <v>45365</v>
      </c>
      <c r="Q481" s="226">
        <f>M481</f>
        <v>80391.89</v>
      </c>
      <c r="R481" s="366">
        <f t="shared" si="29"/>
        <v>7</v>
      </c>
    </row>
    <row r="482" spans="1:18" x14ac:dyDescent="0.25">
      <c r="A482" s="332">
        <v>486</v>
      </c>
      <c r="B482" s="364" t="s">
        <v>831</v>
      </c>
      <c r="C482" s="365">
        <v>45350</v>
      </c>
      <c r="D482" s="366">
        <v>130017964690</v>
      </c>
      <c r="E482" s="365">
        <v>45348</v>
      </c>
      <c r="F482" s="334">
        <v>-685.99</v>
      </c>
      <c r="G482" s="334" t="s">
        <v>10974</v>
      </c>
      <c r="H482" s="334" t="s">
        <v>8098</v>
      </c>
      <c r="I482" s="334" t="s">
        <v>130</v>
      </c>
      <c r="J482" s="314">
        <f t="shared" si="32"/>
        <v>0</v>
      </c>
      <c r="K482" s="365">
        <v>45348</v>
      </c>
      <c r="L482" s="365">
        <v>45350</v>
      </c>
      <c r="M482" s="334">
        <f t="shared" si="33"/>
        <v>-685.99</v>
      </c>
      <c r="N482" s="226" t="s">
        <v>27</v>
      </c>
      <c r="O482" s="226">
        <v>1206</v>
      </c>
      <c r="P482" s="308">
        <v>45348</v>
      </c>
      <c r="Q482" s="226">
        <f t="shared" ref="Q482:Q518" si="34">M482</f>
        <v>-685.99</v>
      </c>
      <c r="R482" s="366">
        <f t="shared" si="29"/>
        <v>0</v>
      </c>
    </row>
    <row r="483" spans="1:18" x14ac:dyDescent="0.25">
      <c r="A483" s="332">
        <v>487</v>
      </c>
      <c r="B483" s="364" t="s">
        <v>833</v>
      </c>
      <c r="C483" s="365">
        <v>45350</v>
      </c>
      <c r="D483" s="366">
        <v>1806</v>
      </c>
      <c r="E483" s="365">
        <v>45348</v>
      </c>
      <c r="F483" s="334">
        <v>3176.21</v>
      </c>
      <c r="G483" s="334" t="s">
        <v>13286</v>
      </c>
      <c r="H483" s="334" t="s">
        <v>57</v>
      </c>
      <c r="I483" s="334" t="s">
        <v>130</v>
      </c>
      <c r="J483" s="314">
        <f t="shared" si="32"/>
        <v>30</v>
      </c>
      <c r="K483" s="365">
        <v>45378</v>
      </c>
      <c r="L483" s="365">
        <v>45350</v>
      </c>
      <c r="M483" s="334">
        <f t="shared" si="33"/>
        <v>3176.21</v>
      </c>
      <c r="N483" s="420" t="s">
        <v>27</v>
      </c>
      <c r="O483" s="420">
        <v>5233</v>
      </c>
      <c r="P483" s="365">
        <v>45432</v>
      </c>
      <c r="Q483" s="420">
        <v>3176.21</v>
      </c>
      <c r="R483" s="366">
        <f t="shared" si="29"/>
        <v>54</v>
      </c>
    </row>
    <row r="484" spans="1:18" x14ac:dyDescent="0.25">
      <c r="A484" s="332">
        <v>488</v>
      </c>
      <c r="B484" s="364" t="s">
        <v>836</v>
      </c>
      <c r="C484" s="365">
        <v>45350</v>
      </c>
      <c r="D484" s="366">
        <v>140035827</v>
      </c>
      <c r="E484" s="365">
        <v>45348</v>
      </c>
      <c r="F484" s="334">
        <v>164.98</v>
      </c>
      <c r="G484" s="334" t="s">
        <v>474</v>
      </c>
      <c r="H484" s="334" t="s">
        <v>57</v>
      </c>
      <c r="I484" s="334" t="s">
        <v>130</v>
      </c>
      <c r="J484" s="314">
        <f t="shared" si="32"/>
        <v>0</v>
      </c>
      <c r="K484" s="365">
        <v>45348</v>
      </c>
      <c r="L484" s="365">
        <v>45350</v>
      </c>
      <c r="M484" s="334">
        <f t="shared" si="33"/>
        <v>164.98</v>
      </c>
      <c r="N484" s="226" t="s">
        <v>90</v>
      </c>
      <c r="O484" s="226">
        <v>17</v>
      </c>
      <c r="P484" s="365">
        <v>45348</v>
      </c>
      <c r="Q484" s="226">
        <f t="shared" si="34"/>
        <v>164.98</v>
      </c>
      <c r="R484" s="366">
        <f t="shared" si="29"/>
        <v>0</v>
      </c>
    </row>
    <row r="485" spans="1:18" x14ac:dyDescent="0.25">
      <c r="A485" s="332">
        <v>489</v>
      </c>
      <c r="B485" s="364" t="s">
        <v>844</v>
      </c>
      <c r="C485" s="365">
        <v>45352</v>
      </c>
      <c r="D485" s="366">
        <v>628864</v>
      </c>
      <c r="E485" s="365">
        <v>45349</v>
      </c>
      <c r="F485" s="334">
        <v>460</v>
      </c>
      <c r="G485" s="334" t="s">
        <v>13287</v>
      </c>
      <c r="H485" s="334" t="s">
        <v>238</v>
      </c>
      <c r="I485" s="334" t="s">
        <v>130</v>
      </c>
      <c r="J485" s="314">
        <f t="shared" si="32"/>
        <v>0</v>
      </c>
      <c r="K485" s="365">
        <v>45349</v>
      </c>
      <c r="L485" s="365">
        <v>45352</v>
      </c>
      <c r="M485" s="334">
        <f t="shared" si="33"/>
        <v>460</v>
      </c>
      <c r="N485" s="226" t="s">
        <v>90</v>
      </c>
      <c r="O485" s="226">
        <v>51</v>
      </c>
      <c r="P485" s="365">
        <v>45349</v>
      </c>
      <c r="Q485" s="226">
        <f t="shared" si="34"/>
        <v>460</v>
      </c>
      <c r="R485" s="366">
        <f t="shared" si="29"/>
        <v>0</v>
      </c>
    </row>
    <row r="486" spans="1:18" x14ac:dyDescent="0.25">
      <c r="A486" s="332">
        <v>490</v>
      </c>
      <c r="B486" s="364" t="s">
        <v>846</v>
      </c>
      <c r="C486" s="365">
        <v>45355</v>
      </c>
      <c r="D486" s="366">
        <v>7404</v>
      </c>
      <c r="E486" s="365">
        <v>45350</v>
      </c>
      <c r="F486" s="334">
        <v>492.03</v>
      </c>
      <c r="G486" s="334" t="s">
        <v>11980</v>
      </c>
      <c r="H486" s="334" t="s">
        <v>238</v>
      </c>
      <c r="I486" s="334" t="s">
        <v>130</v>
      </c>
      <c r="J486" s="314">
        <f t="shared" si="32"/>
        <v>0</v>
      </c>
      <c r="K486" s="365">
        <v>45350</v>
      </c>
      <c r="L486" s="365">
        <v>45355</v>
      </c>
      <c r="M486" s="334">
        <f t="shared" si="33"/>
        <v>492.03</v>
      </c>
      <c r="N486" s="226" t="s">
        <v>27</v>
      </c>
      <c r="O486" s="226">
        <v>1167</v>
      </c>
      <c r="P486" s="365">
        <v>45335</v>
      </c>
      <c r="Q486" s="226">
        <f t="shared" si="34"/>
        <v>492.03</v>
      </c>
      <c r="R486" s="366">
        <f t="shared" si="29"/>
        <v>-15</v>
      </c>
    </row>
    <row r="487" spans="1:18" x14ac:dyDescent="0.25">
      <c r="A487" s="332">
        <v>491</v>
      </c>
      <c r="B487" s="364" t="s">
        <v>856</v>
      </c>
      <c r="C487" s="365">
        <v>45355</v>
      </c>
      <c r="D487" s="366">
        <v>196675</v>
      </c>
      <c r="E487" s="365">
        <v>45348</v>
      </c>
      <c r="F487" s="334">
        <v>2088.8000000000002</v>
      </c>
      <c r="G487" s="334" t="s">
        <v>99</v>
      </c>
      <c r="H487" s="334" t="s">
        <v>238</v>
      </c>
      <c r="I487" s="334" t="s">
        <v>130</v>
      </c>
      <c r="J487" s="314">
        <f t="shared" si="32"/>
        <v>30</v>
      </c>
      <c r="K487" s="365">
        <v>45378</v>
      </c>
      <c r="L487" s="365">
        <v>45355</v>
      </c>
      <c r="M487" s="334">
        <f t="shared" si="33"/>
        <v>2088.8000000000002</v>
      </c>
      <c r="N487" s="420" t="s">
        <v>27</v>
      </c>
      <c r="O487" s="420">
        <v>5231</v>
      </c>
      <c r="P487" s="365">
        <v>45427</v>
      </c>
      <c r="Q487" s="420">
        <v>2088.8000000000002</v>
      </c>
      <c r="R487" s="366">
        <f t="shared" si="29"/>
        <v>49</v>
      </c>
    </row>
    <row r="488" spans="1:18" x14ac:dyDescent="0.25">
      <c r="A488" s="332">
        <v>492</v>
      </c>
      <c r="B488" s="364" t="s">
        <v>861</v>
      </c>
      <c r="C488" s="365">
        <v>45355</v>
      </c>
      <c r="D488" s="366">
        <v>3093</v>
      </c>
      <c r="E488" s="365">
        <v>45351</v>
      </c>
      <c r="F488" s="334">
        <v>1102.1500000000001</v>
      </c>
      <c r="G488" s="334" t="s">
        <v>8296</v>
      </c>
      <c r="H488" s="334" t="s">
        <v>57</v>
      </c>
      <c r="I488" s="334" t="s">
        <v>130</v>
      </c>
      <c r="J488" s="314">
        <f t="shared" si="32"/>
        <v>30</v>
      </c>
      <c r="K488" s="365">
        <v>45381</v>
      </c>
      <c r="L488" s="365">
        <v>45355</v>
      </c>
      <c r="M488" s="334">
        <f t="shared" si="33"/>
        <v>1102.1500000000001</v>
      </c>
      <c r="N488" s="420" t="s">
        <v>27</v>
      </c>
      <c r="O488" s="420">
        <v>5234</v>
      </c>
      <c r="P488" s="365">
        <v>45440</v>
      </c>
      <c r="Q488" s="420">
        <v>1102.1500000000001</v>
      </c>
      <c r="R488" s="366">
        <f t="shared" si="29"/>
        <v>59</v>
      </c>
    </row>
    <row r="489" spans="1:18" x14ac:dyDescent="0.25">
      <c r="A489" s="332">
        <v>493</v>
      </c>
      <c r="B489" s="364" t="s">
        <v>862</v>
      </c>
      <c r="C489" s="365">
        <v>45356</v>
      </c>
      <c r="D489" s="366">
        <v>110019752837</v>
      </c>
      <c r="E489" s="365">
        <v>45351</v>
      </c>
      <c r="F489" s="334">
        <v>16813.189999999999</v>
      </c>
      <c r="G489" s="334" t="s">
        <v>10974</v>
      </c>
      <c r="H489" s="334" t="s">
        <v>8098</v>
      </c>
      <c r="I489" s="334" t="s">
        <v>130</v>
      </c>
      <c r="J489" s="314">
        <f t="shared" si="32"/>
        <v>11</v>
      </c>
      <c r="K489" s="365">
        <v>45362</v>
      </c>
      <c r="L489" s="365">
        <v>45356</v>
      </c>
      <c r="M489" s="334">
        <f t="shared" si="33"/>
        <v>16813.189999999999</v>
      </c>
      <c r="N489" s="226" t="s">
        <v>27</v>
      </c>
      <c r="O489" s="226">
        <v>1207</v>
      </c>
      <c r="P489" s="308">
        <v>45365</v>
      </c>
      <c r="Q489" s="226">
        <f t="shared" si="34"/>
        <v>16813.189999999999</v>
      </c>
      <c r="R489" s="366">
        <f t="shared" si="29"/>
        <v>3</v>
      </c>
    </row>
    <row r="490" spans="1:18" x14ac:dyDescent="0.25">
      <c r="A490" s="332">
        <v>494</v>
      </c>
      <c r="B490" s="364" t="s">
        <v>864</v>
      </c>
      <c r="C490" s="365">
        <v>45356</v>
      </c>
      <c r="D490" s="366">
        <v>7900544</v>
      </c>
      <c r="E490" s="365">
        <v>45352</v>
      </c>
      <c r="F490" s="334">
        <v>6338.99</v>
      </c>
      <c r="G490" s="334" t="s">
        <v>8805</v>
      </c>
      <c r="H490" s="334" t="s">
        <v>57</v>
      </c>
      <c r="I490" s="334" t="s">
        <v>130</v>
      </c>
      <c r="J490" s="314">
        <f t="shared" si="32"/>
        <v>30</v>
      </c>
      <c r="K490" s="365">
        <v>45382</v>
      </c>
      <c r="L490" s="365">
        <v>45356</v>
      </c>
      <c r="M490" s="334">
        <f t="shared" si="33"/>
        <v>6338.99</v>
      </c>
      <c r="N490" s="226" t="s">
        <v>27</v>
      </c>
      <c r="O490" s="226">
        <v>5193</v>
      </c>
      <c r="P490" s="365">
        <v>45394</v>
      </c>
      <c r="Q490" s="226">
        <v>6338.99</v>
      </c>
      <c r="R490" s="366">
        <f t="shared" si="29"/>
        <v>12</v>
      </c>
    </row>
    <row r="491" spans="1:18" x14ac:dyDescent="0.25">
      <c r="A491" s="332">
        <v>495</v>
      </c>
      <c r="B491" s="364" t="s">
        <v>867</v>
      </c>
      <c r="C491" s="365">
        <v>45356</v>
      </c>
      <c r="D491" s="366">
        <v>664</v>
      </c>
      <c r="E491" s="365">
        <v>45355</v>
      </c>
      <c r="F491" s="334">
        <v>6584.58</v>
      </c>
      <c r="G491" s="334" t="s">
        <v>13288</v>
      </c>
      <c r="H491" s="334" t="s">
        <v>10019</v>
      </c>
      <c r="I491" s="334" t="s">
        <v>130</v>
      </c>
      <c r="J491" s="314">
        <f t="shared" si="32"/>
        <v>60</v>
      </c>
      <c r="K491" s="365">
        <v>45415</v>
      </c>
      <c r="L491" s="365">
        <v>45356</v>
      </c>
      <c r="M491" s="334">
        <f t="shared" si="33"/>
        <v>6584.58</v>
      </c>
      <c r="N491" s="226" t="s">
        <v>27</v>
      </c>
      <c r="O491" s="226">
        <v>1285</v>
      </c>
      <c r="P491" s="308">
        <v>45426</v>
      </c>
      <c r="Q491" s="226">
        <f t="shared" si="34"/>
        <v>6584.58</v>
      </c>
      <c r="R491" s="366">
        <f t="shared" si="29"/>
        <v>11</v>
      </c>
    </row>
    <row r="492" spans="1:18" x14ac:dyDescent="0.25">
      <c r="A492" s="332">
        <v>496</v>
      </c>
      <c r="B492" s="364" t="s">
        <v>3422</v>
      </c>
      <c r="C492" s="365">
        <v>45356</v>
      </c>
      <c r="D492" s="366">
        <v>663</v>
      </c>
      <c r="E492" s="365">
        <v>45355</v>
      </c>
      <c r="F492" s="334">
        <v>32087.23</v>
      </c>
      <c r="G492" s="334" t="s">
        <v>13288</v>
      </c>
      <c r="H492" s="334" t="s">
        <v>10019</v>
      </c>
      <c r="I492" s="334" t="s">
        <v>130</v>
      </c>
      <c r="J492" s="314">
        <f t="shared" si="32"/>
        <v>60</v>
      </c>
      <c r="K492" s="365">
        <v>45415</v>
      </c>
      <c r="L492" s="365">
        <v>45356</v>
      </c>
      <c r="M492" s="334">
        <f t="shared" si="33"/>
        <v>32087.23</v>
      </c>
      <c r="N492" s="226" t="s">
        <v>27</v>
      </c>
      <c r="O492" s="226">
        <v>1285</v>
      </c>
      <c r="P492" s="308">
        <v>45426</v>
      </c>
      <c r="Q492" s="226">
        <f t="shared" si="34"/>
        <v>32087.23</v>
      </c>
      <c r="R492" s="366">
        <f t="shared" si="29"/>
        <v>11</v>
      </c>
    </row>
    <row r="493" spans="1:18" x14ac:dyDescent="0.25">
      <c r="A493" s="332">
        <v>497</v>
      </c>
      <c r="B493" s="364" t="s">
        <v>901</v>
      </c>
      <c r="C493" s="365">
        <v>45356</v>
      </c>
      <c r="D493" s="366">
        <v>662</v>
      </c>
      <c r="E493" s="365">
        <v>45355</v>
      </c>
      <c r="F493" s="334">
        <v>1937.21</v>
      </c>
      <c r="G493" s="334" t="s">
        <v>13288</v>
      </c>
      <c r="H493" s="334" t="s">
        <v>10019</v>
      </c>
      <c r="I493" s="334" t="s">
        <v>130</v>
      </c>
      <c r="J493" s="314">
        <f t="shared" si="32"/>
        <v>60</v>
      </c>
      <c r="K493" s="365">
        <v>45415</v>
      </c>
      <c r="L493" s="365">
        <v>45356</v>
      </c>
      <c r="M493" s="334">
        <f t="shared" si="33"/>
        <v>1937.21</v>
      </c>
      <c r="N493" s="226" t="s">
        <v>27</v>
      </c>
      <c r="O493" s="226">
        <v>1285</v>
      </c>
      <c r="P493" s="308">
        <v>45426</v>
      </c>
      <c r="Q493" s="226">
        <f t="shared" si="34"/>
        <v>1937.21</v>
      </c>
      <c r="R493" s="366">
        <f t="shared" si="29"/>
        <v>11</v>
      </c>
    </row>
    <row r="494" spans="1:18" x14ac:dyDescent="0.25">
      <c r="A494" s="332">
        <v>498</v>
      </c>
      <c r="B494" s="364" t="s">
        <v>3511</v>
      </c>
      <c r="C494" s="365">
        <v>45356</v>
      </c>
      <c r="D494" s="366">
        <v>661</v>
      </c>
      <c r="E494" s="365">
        <v>45355</v>
      </c>
      <c r="F494" s="334">
        <v>23001.33</v>
      </c>
      <c r="G494" s="334" t="s">
        <v>13288</v>
      </c>
      <c r="H494" s="334" t="s">
        <v>10019</v>
      </c>
      <c r="I494" s="334" t="s">
        <v>130</v>
      </c>
      <c r="J494" s="314">
        <f t="shared" si="32"/>
        <v>60</v>
      </c>
      <c r="K494" s="365">
        <v>45415</v>
      </c>
      <c r="L494" s="365">
        <v>45356</v>
      </c>
      <c r="M494" s="334">
        <f t="shared" si="33"/>
        <v>23001.33</v>
      </c>
      <c r="N494" s="226" t="s">
        <v>27</v>
      </c>
      <c r="O494" s="226">
        <v>1285</v>
      </c>
      <c r="P494" s="308">
        <v>45426</v>
      </c>
      <c r="Q494" s="226">
        <f t="shared" si="34"/>
        <v>23001.33</v>
      </c>
      <c r="R494" s="366">
        <f t="shared" si="29"/>
        <v>11</v>
      </c>
    </row>
    <row r="495" spans="1:18" x14ac:dyDescent="0.25">
      <c r="A495" s="332">
        <v>499</v>
      </c>
      <c r="B495" s="364" t="s">
        <v>902</v>
      </c>
      <c r="C495" s="365">
        <v>45356</v>
      </c>
      <c r="D495" s="366">
        <v>660</v>
      </c>
      <c r="E495" s="365">
        <v>45355</v>
      </c>
      <c r="F495" s="334">
        <v>5815.76</v>
      </c>
      <c r="G495" s="334" t="s">
        <v>13288</v>
      </c>
      <c r="H495" s="334" t="s">
        <v>10019</v>
      </c>
      <c r="I495" s="334" t="s">
        <v>130</v>
      </c>
      <c r="J495" s="314">
        <f t="shared" si="32"/>
        <v>60</v>
      </c>
      <c r="K495" s="365">
        <v>45415</v>
      </c>
      <c r="L495" s="365">
        <v>45356</v>
      </c>
      <c r="M495" s="334">
        <f t="shared" si="33"/>
        <v>5815.76</v>
      </c>
      <c r="N495" s="226" t="s">
        <v>27</v>
      </c>
      <c r="O495" s="226">
        <v>1285</v>
      </c>
      <c r="P495" s="308">
        <v>45426</v>
      </c>
      <c r="Q495" s="226">
        <f t="shared" si="34"/>
        <v>5815.76</v>
      </c>
      <c r="R495" s="366">
        <f t="shared" si="29"/>
        <v>11</v>
      </c>
    </row>
    <row r="496" spans="1:18" x14ac:dyDescent="0.25">
      <c r="A496" s="332">
        <v>500</v>
      </c>
      <c r="B496" s="364" t="s">
        <v>931</v>
      </c>
      <c r="C496" s="365">
        <v>45356</v>
      </c>
      <c r="D496" s="366">
        <v>659</v>
      </c>
      <c r="E496" s="365">
        <v>45355</v>
      </c>
      <c r="F496" s="334">
        <v>58762.67</v>
      </c>
      <c r="G496" s="334" t="s">
        <v>13288</v>
      </c>
      <c r="H496" s="334" t="s">
        <v>10019</v>
      </c>
      <c r="I496" s="334" t="s">
        <v>130</v>
      </c>
      <c r="J496" s="314">
        <f t="shared" si="32"/>
        <v>60</v>
      </c>
      <c r="K496" s="365">
        <v>45415</v>
      </c>
      <c r="L496" s="365">
        <v>45356</v>
      </c>
      <c r="M496" s="334">
        <f t="shared" si="33"/>
        <v>58762.67</v>
      </c>
      <c r="N496" s="226" t="s">
        <v>27</v>
      </c>
      <c r="O496" s="226">
        <v>1285</v>
      </c>
      <c r="P496" s="308">
        <v>45426</v>
      </c>
      <c r="Q496" s="226">
        <f t="shared" si="34"/>
        <v>58762.67</v>
      </c>
      <c r="R496" s="366">
        <f t="shared" si="29"/>
        <v>11</v>
      </c>
    </row>
    <row r="497" spans="1:18" x14ac:dyDescent="0.25">
      <c r="A497" s="332">
        <v>501</v>
      </c>
      <c r="B497" s="364" t="s">
        <v>933</v>
      </c>
      <c r="C497" s="365">
        <v>45356</v>
      </c>
      <c r="D497" s="366">
        <v>658</v>
      </c>
      <c r="E497" s="365">
        <v>45355</v>
      </c>
      <c r="F497" s="334">
        <v>87602.05</v>
      </c>
      <c r="G497" s="334" t="s">
        <v>13288</v>
      </c>
      <c r="H497" s="334" t="s">
        <v>10019</v>
      </c>
      <c r="I497" s="334" t="s">
        <v>130</v>
      </c>
      <c r="J497" s="314">
        <f t="shared" si="32"/>
        <v>60</v>
      </c>
      <c r="K497" s="365">
        <v>45415</v>
      </c>
      <c r="L497" s="365">
        <v>45356</v>
      </c>
      <c r="M497" s="334">
        <f t="shared" si="33"/>
        <v>87602.05</v>
      </c>
      <c r="N497" s="226" t="s">
        <v>27</v>
      </c>
      <c r="O497" s="226">
        <v>1285</v>
      </c>
      <c r="P497" s="308">
        <v>45426</v>
      </c>
      <c r="Q497" s="226">
        <f t="shared" si="34"/>
        <v>87602.05</v>
      </c>
      <c r="R497" s="366">
        <f t="shared" si="29"/>
        <v>11</v>
      </c>
    </row>
    <row r="498" spans="1:18" x14ac:dyDescent="0.25">
      <c r="A498" s="332">
        <v>502</v>
      </c>
      <c r="B498" s="364" t="s">
        <v>936</v>
      </c>
      <c r="C498" s="365">
        <v>45357</v>
      </c>
      <c r="D498" s="366">
        <v>173</v>
      </c>
      <c r="E498" s="365">
        <v>45357</v>
      </c>
      <c r="F498" s="334">
        <v>22472.54</v>
      </c>
      <c r="G498" s="334" t="s">
        <v>12577</v>
      </c>
      <c r="H498" s="334" t="s">
        <v>238</v>
      </c>
      <c r="I498" s="334" t="s">
        <v>130</v>
      </c>
      <c r="J498" s="314">
        <f t="shared" si="32"/>
        <v>60</v>
      </c>
      <c r="K498" s="365">
        <v>45417</v>
      </c>
      <c r="L498" s="365">
        <v>45357</v>
      </c>
      <c r="M498" s="334">
        <f t="shared" si="33"/>
        <v>22472.54</v>
      </c>
      <c r="N498" s="226" t="s">
        <v>27</v>
      </c>
      <c r="O498" s="226">
        <v>1302</v>
      </c>
      <c r="P498" s="308">
        <v>45426</v>
      </c>
      <c r="Q498" s="226">
        <f t="shared" si="34"/>
        <v>22472.54</v>
      </c>
      <c r="R498" s="366">
        <f t="shared" si="29"/>
        <v>9</v>
      </c>
    </row>
    <row r="499" spans="1:18" x14ac:dyDescent="0.25">
      <c r="A499" s="332">
        <v>503</v>
      </c>
      <c r="B499" s="364" t="s">
        <v>937</v>
      </c>
      <c r="C499" s="365">
        <v>45358</v>
      </c>
      <c r="D499" s="366">
        <v>3266</v>
      </c>
      <c r="E499" s="365">
        <v>45351</v>
      </c>
      <c r="F499" s="334">
        <v>45803.25</v>
      </c>
      <c r="G499" s="334" t="s">
        <v>5984</v>
      </c>
      <c r="H499" s="334" t="s">
        <v>5856</v>
      </c>
      <c r="I499" s="334" t="s">
        <v>130</v>
      </c>
      <c r="J499" s="314">
        <f t="shared" si="32"/>
        <v>60</v>
      </c>
      <c r="K499" s="365">
        <v>45411</v>
      </c>
      <c r="L499" s="365">
        <v>45358</v>
      </c>
      <c r="M499" s="332">
        <f t="shared" si="33"/>
        <v>45803.25</v>
      </c>
      <c r="N499" s="226" t="s">
        <v>27</v>
      </c>
      <c r="O499" s="226">
        <v>1159</v>
      </c>
      <c r="P499" s="308">
        <v>45411</v>
      </c>
      <c r="Q499" s="226">
        <f t="shared" si="34"/>
        <v>45803.25</v>
      </c>
      <c r="R499" s="366">
        <f t="shared" si="29"/>
        <v>0</v>
      </c>
    </row>
    <row r="500" spans="1:18" x14ac:dyDescent="0.25">
      <c r="A500" s="332">
        <v>504</v>
      </c>
      <c r="B500" s="364" t="s">
        <v>961</v>
      </c>
      <c r="C500" s="365">
        <v>45358</v>
      </c>
      <c r="D500" s="366">
        <v>3265</v>
      </c>
      <c r="E500" s="365">
        <v>45351</v>
      </c>
      <c r="F500" s="334">
        <v>153063.73000000001</v>
      </c>
      <c r="G500" s="334" t="s">
        <v>5984</v>
      </c>
      <c r="H500" s="334" t="s">
        <v>5856</v>
      </c>
      <c r="I500" s="334" t="s">
        <v>130</v>
      </c>
      <c r="J500" s="314">
        <f t="shared" si="32"/>
        <v>60</v>
      </c>
      <c r="K500" s="365">
        <v>45411</v>
      </c>
      <c r="L500" s="365">
        <v>45358</v>
      </c>
      <c r="M500" s="332">
        <f t="shared" si="33"/>
        <v>153063.73000000001</v>
      </c>
      <c r="N500" s="226" t="s">
        <v>27</v>
      </c>
      <c r="O500" s="226">
        <v>1159</v>
      </c>
      <c r="P500" s="308">
        <v>45411</v>
      </c>
      <c r="Q500" s="226">
        <f t="shared" si="34"/>
        <v>153063.73000000001</v>
      </c>
      <c r="R500" s="366">
        <f t="shared" si="29"/>
        <v>0</v>
      </c>
    </row>
    <row r="501" spans="1:18" x14ac:dyDescent="0.25">
      <c r="A501" s="332">
        <v>505</v>
      </c>
      <c r="B501" s="364" t="s">
        <v>964</v>
      </c>
      <c r="C501" s="365">
        <v>45358</v>
      </c>
      <c r="D501" s="366">
        <v>2410050</v>
      </c>
      <c r="E501" s="365">
        <v>45358</v>
      </c>
      <c r="F501" s="334">
        <v>1683.08</v>
      </c>
      <c r="G501" s="334" t="s">
        <v>13289</v>
      </c>
      <c r="H501" s="334" t="s">
        <v>57</v>
      </c>
      <c r="I501" s="334" t="s">
        <v>130</v>
      </c>
      <c r="J501" s="314">
        <f t="shared" si="32"/>
        <v>0</v>
      </c>
      <c r="K501" s="365">
        <v>45358</v>
      </c>
      <c r="L501" s="365">
        <v>45358</v>
      </c>
      <c r="M501" s="332">
        <f t="shared" si="33"/>
        <v>1683.08</v>
      </c>
      <c r="N501" s="226" t="s">
        <v>27</v>
      </c>
      <c r="O501" s="226">
        <v>5098</v>
      </c>
      <c r="P501" s="365">
        <v>45359</v>
      </c>
      <c r="Q501" s="226">
        <f t="shared" si="34"/>
        <v>1683.08</v>
      </c>
      <c r="R501" s="366">
        <f t="shared" si="29"/>
        <v>1</v>
      </c>
    </row>
    <row r="502" spans="1:18" x14ac:dyDescent="0.25">
      <c r="A502" s="332">
        <v>506</v>
      </c>
      <c r="B502" s="364" t="s">
        <v>968</v>
      </c>
      <c r="C502" s="365">
        <v>45358</v>
      </c>
      <c r="D502" s="366">
        <v>18557</v>
      </c>
      <c r="E502" s="365">
        <v>45355</v>
      </c>
      <c r="F502" s="334">
        <v>22299.84</v>
      </c>
      <c r="G502" s="394" t="s">
        <v>5976</v>
      </c>
      <c r="H502" s="334" t="s">
        <v>8099</v>
      </c>
      <c r="I502" s="334" t="s">
        <v>130</v>
      </c>
      <c r="J502" s="314">
        <f t="shared" si="32"/>
        <v>60</v>
      </c>
      <c r="K502" s="365">
        <v>45415</v>
      </c>
      <c r="L502" s="365">
        <v>45358</v>
      </c>
      <c r="M502" s="332">
        <f t="shared" si="33"/>
        <v>22299.84</v>
      </c>
      <c r="N502" s="226"/>
      <c r="O502" s="226"/>
      <c r="P502" s="308"/>
      <c r="Q502" s="226">
        <f t="shared" si="34"/>
        <v>22299.84</v>
      </c>
      <c r="R502" s="366">
        <f t="shared" si="29"/>
        <v>-45415</v>
      </c>
    </row>
    <row r="503" spans="1:18" x14ac:dyDescent="0.25">
      <c r="A503" s="332">
        <v>507</v>
      </c>
      <c r="B503" s="364" t="s">
        <v>993</v>
      </c>
      <c r="C503" s="365">
        <v>45362</v>
      </c>
      <c r="D503" s="366">
        <v>2700</v>
      </c>
      <c r="E503" s="365">
        <v>45359</v>
      </c>
      <c r="F503" s="334">
        <v>1999.2</v>
      </c>
      <c r="G503" s="334" t="s">
        <v>13290</v>
      </c>
      <c r="H503" s="334" t="s">
        <v>238</v>
      </c>
      <c r="I503" s="334" t="s">
        <v>130</v>
      </c>
      <c r="J503" s="314">
        <f t="shared" si="32"/>
        <v>30</v>
      </c>
      <c r="K503" s="365">
        <v>45389</v>
      </c>
      <c r="L503" s="365">
        <v>45362</v>
      </c>
      <c r="M503" s="332">
        <f t="shared" si="33"/>
        <v>1999.2</v>
      </c>
      <c r="N503" s="226"/>
      <c r="O503" s="226"/>
      <c r="P503" s="308"/>
      <c r="Q503" s="226">
        <f t="shared" si="34"/>
        <v>1999.2</v>
      </c>
      <c r="R503" s="366">
        <f t="shared" si="29"/>
        <v>-45389</v>
      </c>
    </row>
    <row r="504" spans="1:18" x14ac:dyDescent="0.25">
      <c r="A504" s="332">
        <v>508</v>
      </c>
      <c r="B504" s="364" t="s">
        <v>995</v>
      </c>
      <c r="C504" s="365">
        <v>45362</v>
      </c>
      <c r="D504" s="366">
        <v>27805</v>
      </c>
      <c r="E504" s="365">
        <v>45358</v>
      </c>
      <c r="F504" s="334">
        <v>2751.28</v>
      </c>
      <c r="G504" s="334" t="s">
        <v>8665</v>
      </c>
      <c r="H504" s="334" t="s">
        <v>57</v>
      </c>
      <c r="I504" s="334" t="s">
        <v>130</v>
      </c>
      <c r="J504" s="314">
        <f t="shared" si="32"/>
        <v>60</v>
      </c>
      <c r="K504" s="365">
        <v>45418</v>
      </c>
      <c r="L504" s="365">
        <v>45362</v>
      </c>
      <c r="M504" s="332">
        <f t="shared" si="33"/>
        <v>2751.28</v>
      </c>
      <c r="N504" s="226"/>
      <c r="O504" s="226"/>
      <c r="P504" s="308"/>
      <c r="Q504" s="226">
        <f t="shared" si="34"/>
        <v>2751.28</v>
      </c>
      <c r="R504" s="366">
        <f t="shared" si="29"/>
        <v>-45418</v>
      </c>
    </row>
    <row r="505" spans="1:18" x14ac:dyDescent="0.25">
      <c r="A505" s="332">
        <v>509</v>
      </c>
      <c r="B505" s="364" t="s">
        <v>996</v>
      </c>
      <c r="C505" s="365">
        <v>45362</v>
      </c>
      <c r="D505" s="366">
        <v>60</v>
      </c>
      <c r="E505" s="365">
        <v>45358</v>
      </c>
      <c r="F505" s="334">
        <v>84037.8</v>
      </c>
      <c r="G505" s="334" t="s">
        <v>8846</v>
      </c>
      <c r="H505" s="334" t="s">
        <v>57</v>
      </c>
      <c r="I505" s="334" t="s">
        <v>130</v>
      </c>
      <c r="J505" s="314">
        <f t="shared" si="32"/>
        <v>60</v>
      </c>
      <c r="K505" s="365">
        <v>45418</v>
      </c>
      <c r="L505" s="365">
        <v>45362</v>
      </c>
      <c r="M505" s="332">
        <f t="shared" si="33"/>
        <v>84037.8</v>
      </c>
      <c r="N505" s="226" t="s">
        <v>27</v>
      </c>
      <c r="O505" s="226">
        <v>5238</v>
      </c>
      <c r="P505" s="365">
        <v>45440</v>
      </c>
      <c r="Q505" s="334">
        <f>M505</f>
        <v>84037.8</v>
      </c>
      <c r="R505" s="366">
        <f t="shared" si="29"/>
        <v>22</v>
      </c>
    </row>
    <row r="506" spans="1:18" x14ac:dyDescent="0.25">
      <c r="A506" s="332">
        <v>510</v>
      </c>
      <c r="B506" s="364" t="s">
        <v>997</v>
      </c>
      <c r="C506" s="365">
        <v>45362</v>
      </c>
      <c r="D506" s="366">
        <v>25830</v>
      </c>
      <c r="E506" s="365">
        <v>45356</v>
      </c>
      <c r="F506" s="334">
        <v>1332.63</v>
      </c>
      <c r="G506" s="334" t="s">
        <v>13291</v>
      </c>
      <c r="H506" s="334" t="s">
        <v>57</v>
      </c>
      <c r="I506" s="334" t="s">
        <v>130</v>
      </c>
      <c r="J506" s="314">
        <f t="shared" si="32"/>
        <v>0</v>
      </c>
      <c r="K506" s="365">
        <v>45356</v>
      </c>
      <c r="L506" s="365">
        <v>45362</v>
      </c>
      <c r="M506" s="332">
        <f t="shared" ref="M506:M524" si="35">F506</f>
        <v>1332.63</v>
      </c>
      <c r="N506" s="226" t="s">
        <v>27</v>
      </c>
      <c r="O506" s="226">
        <v>5097</v>
      </c>
      <c r="P506" s="365">
        <v>45356</v>
      </c>
      <c r="Q506" s="226">
        <f t="shared" si="34"/>
        <v>1332.63</v>
      </c>
      <c r="R506" s="366">
        <f t="shared" si="29"/>
        <v>0</v>
      </c>
    </row>
    <row r="507" spans="1:18" x14ac:dyDescent="0.25">
      <c r="A507" s="332">
        <v>511</v>
      </c>
      <c r="B507" s="364" t="s">
        <v>1008</v>
      </c>
      <c r="C507" s="365">
        <v>45362</v>
      </c>
      <c r="D507" s="366">
        <v>3095</v>
      </c>
      <c r="E507" s="365">
        <v>45359</v>
      </c>
      <c r="F507" s="334">
        <v>285</v>
      </c>
      <c r="G507" s="334" t="s">
        <v>8327</v>
      </c>
      <c r="H507" s="334" t="s">
        <v>57</v>
      </c>
      <c r="I507" s="334" t="s">
        <v>130</v>
      </c>
      <c r="J507" s="314">
        <f t="shared" si="32"/>
        <v>0</v>
      </c>
      <c r="K507" s="365">
        <v>45359</v>
      </c>
      <c r="L507" s="365">
        <v>45362</v>
      </c>
      <c r="M507" s="332">
        <f t="shared" si="35"/>
        <v>285</v>
      </c>
      <c r="N507" s="226" t="s">
        <v>90</v>
      </c>
      <c r="O507" s="226">
        <v>97</v>
      </c>
      <c r="P507" s="365">
        <v>45359</v>
      </c>
      <c r="Q507" s="226">
        <f t="shared" si="34"/>
        <v>285</v>
      </c>
      <c r="R507" s="366">
        <f t="shared" ref="R507:R570" si="36">P507-K507</f>
        <v>0</v>
      </c>
    </row>
    <row r="508" spans="1:18" x14ac:dyDescent="0.25">
      <c r="A508" s="332">
        <v>512</v>
      </c>
      <c r="B508" s="364" t="s">
        <v>1020</v>
      </c>
      <c r="C508" s="365">
        <v>45362</v>
      </c>
      <c r="D508" s="366">
        <v>5408346</v>
      </c>
      <c r="E508" s="365">
        <v>45358</v>
      </c>
      <c r="F508" s="334">
        <v>10528.08</v>
      </c>
      <c r="G508" s="334" t="s">
        <v>263</v>
      </c>
      <c r="H508" s="334" t="s">
        <v>16</v>
      </c>
      <c r="I508" s="334" t="s">
        <v>130</v>
      </c>
      <c r="J508" s="314">
        <f t="shared" si="32"/>
        <v>15</v>
      </c>
      <c r="K508" s="365">
        <v>45373</v>
      </c>
      <c r="L508" s="365">
        <v>45362</v>
      </c>
      <c r="M508" s="332">
        <f t="shared" si="35"/>
        <v>10528.08</v>
      </c>
      <c r="N508" s="226" t="s">
        <v>27</v>
      </c>
      <c r="O508" s="226">
        <v>1216</v>
      </c>
      <c r="P508" s="308">
        <v>45373</v>
      </c>
      <c r="Q508" s="226">
        <f t="shared" si="34"/>
        <v>10528.08</v>
      </c>
      <c r="R508" s="366">
        <f t="shared" si="36"/>
        <v>0</v>
      </c>
    </row>
    <row r="509" spans="1:18" x14ac:dyDescent="0.25">
      <c r="A509" s="332">
        <v>513</v>
      </c>
      <c r="B509" s="364" t="s">
        <v>3610</v>
      </c>
      <c r="C509" s="365">
        <v>45363</v>
      </c>
      <c r="D509" s="366">
        <v>5408407</v>
      </c>
      <c r="E509" s="365">
        <v>45358</v>
      </c>
      <c r="F509" s="334">
        <v>-4941.6499999999996</v>
      </c>
      <c r="G509" s="334" t="s">
        <v>263</v>
      </c>
      <c r="H509" s="334" t="s">
        <v>16</v>
      </c>
      <c r="I509" s="334" t="s">
        <v>130</v>
      </c>
      <c r="J509" s="314">
        <v>0</v>
      </c>
      <c r="K509" s="365">
        <v>45358</v>
      </c>
      <c r="L509" s="365">
        <v>45363</v>
      </c>
      <c r="M509" s="332">
        <f t="shared" si="35"/>
        <v>-4941.6499999999996</v>
      </c>
      <c r="N509" s="226"/>
      <c r="O509" s="226"/>
      <c r="P509" s="308">
        <v>45358</v>
      </c>
      <c r="Q509" s="226">
        <f t="shared" si="34"/>
        <v>-4941.6499999999996</v>
      </c>
      <c r="R509" s="366">
        <f t="shared" si="36"/>
        <v>0</v>
      </c>
    </row>
    <row r="510" spans="1:18" x14ac:dyDescent="0.25">
      <c r="A510" s="332">
        <v>514</v>
      </c>
      <c r="B510" s="364" t="s">
        <v>1050</v>
      </c>
      <c r="C510" s="365">
        <v>45363</v>
      </c>
      <c r="D510" s="366">
        <v>5408408</v>
      </c>
      <c r="E510" s="365">
        <v>45358</v>
      </c>
      <c r="F510" s="334">
        <v>3650.65</v>
      </c>
      <c r="G510" s="334" t="s">
        <v>263</v>
      </c>
      <c r="H510" s="334" t="s">
        <v>16</v>
      </c>
      <c r="I510" s="334" t="s">
        <v>130</v>
      </c>
      <c r="J510" s="314">
        <f t="shared" ref="J510:J524" si="37">K510-E510</f>
        <v>15</v>
      </c>
      <c r="K510" s="365">
        <v>45373</v>
      </c>
      <c r="L510" s="365">
        <v>45363</v>
      </c>
      <c r="M510" s="332">
        <f t="shared" si="35"/>
        <v>3650.65</v>
      </c>
      <c r="N510" s="226"/>
      <c r="O510" s="226"/>
      <c r="P510" s="308"/>
      <c r="Q510" s="226">
        <f t="shared" si="34"/>
        <v>3650.65</v>
      </c>
      <c r="R510" s="366">
        <f t="shared" si="36"/>
        <v>-45373</v>
      </c>
    </row>
    <row r="511" spans="1:18" x14ac:dyDescent="0.25">
      <c r="A511" s="332">
        <v>515</v>
      </c>
      <c r="B511" s="364" t="s">
        <v>1064</v>
      </c>
      <c r="C511" s="365">
        <v>45363</v>
      </c>
      <c r="D511" s="366">
        <v>666</v>
      </c>
      <c r="E511" s="365">
        <v>45363</v>
      </c>
      <c r="F511" s="334">
        <v>16774</v>
      </c>
      <c r="G511" s="334" t="s">
        <v>13288</v>
      </c>
      <c r="H511" s="334" t="s">
        <v>10019</v>
      </c>
      <c r="I511" s="334" t="s">
        <v>130</v>
      </c>
      <c r="J511" s="314">
        <f t="shared" si="37"/>
        <v>30</v>
      </c>
      <c r="K511" s="365">
        <v>45393</v>
      </c>
      <c r="L511" s="365">
        <v>45363</v>
      </c>
      <c r="M511" s="332">
        <f t="shared" si="35"/>
        <v>16774</v>
      </c>
      <c r="N511" s="226" t="s">
        <v>27</v>
      </c>
      <c r="O511" s="226">
        <v>1285</v>
      </c>
      <c r="P511" s="308">
        <v>45426</v>
      </c>
      <c r="Q511" s="226">
        <f t="shared" si="34"/>
        <v>16774</v>
      </c>
      <c r="R511" s="366">
        <f t="shared" si="36"/>
        <v>33</v>
      </c>
    </row>
    <row r="512" spans="1:18" x14ac:dyDescent="0.25">
      <c r="A512" s="332">
        <v>516</v>
      </c>
      <c r="B512" s="364" t="s">
        <v>1067</v>
      </c>
      <c r="C512" s="365">
        <v>45364</v>
      </c>
      <c r="D512" s="366">
        <v>59</v>
      </c>
      <c r="E512" s="365">
        <v>45364</v>
      </c>
      <c r="F512" s="334">
        <v>42018.9</v>
      </c>
      <c r="G512" s="334" t="s">
        <v>8846</v>
      </c>
      <c r="H512" s="334" t="s">
        <v>8223</v>
      </c>
      <c r="I512" s="334" t="s">
        <v>130</v>
      </c>
      <c r="J512" s="314">
        <f t="shared" si="37"/>
        <v>60</v>
      </c>
      <c r="K512" s="365">
        <v>45424</v>
      </c>
      <c r="L512" s="365">
        <v>45364</v>
      </c>
      <c r="M512" s="332">
        <f t="shared" si="35"/>
        <v>42018.9</v>
      </c>
      <c r="N512" s="226" t="s">
        <v>27</v>
      </c>
      <c r="O512" s="226">
        <v>5238</v>
      </c>
      <c r="P512" s="365">
        <v>45440</v>
      </c>
      <c r="Q512" s="334">
        <f>M512</f>
        <v>42018.9</v>
      </c>
      <c r="R512" s="366">
        <f t="shared" si="36"/>
        <v>16</v>
      </c>
    </row>
    <row r="513" spans="1:18" x14ac:dyDescent="0.25">
      <c r="A513" s="332">
        <v>517</v>
      </c>
      <c r="B513" s="364" t="s">
        <v>1068</v>
      </c>
      <c r="C513" s="365">
        <v>45364</v>
      </c>
      <c r="D513" s="366">
        <v>1062</v>
      </c>
      <c r="E513" s="365">
        <v>45329</v>
      </c>
      <c r="F513" s="334">
        <v>1949.22</v>
      </c>
      <c r="G513" s="334" t="s">
        <v>13292</v>
      </c>
      <c r="H513" s="334" t="s">
        <v>57</v>
      </c>
      <c r="I513" s="334" t="s">
        <v>130</v>
      </c>
      <c r="J513" s="314">
        <f t="shared" si="37"/>
        <v>30</v>
      </c>
      <c r="K513" s="365">
        <v>45359</v>
      </c>
      <c r="L513" s="365">
        <v>45364</v>
      </c>
      <c r="M513" s="332">
        <f t="shared" si="35"/>
        <v>1949.22</v>
      </c>
      <c r="N513" s="226"/>
      <c r="O513" s="226"/>
      <c r="P513" s="308"/>
      <c r="Q513" s="226">
        <f t="shared" si="34"/>
        <v>1949.22</v>
      </c>
      <c r="R513" s="366">
        <f t="shared" si="36"/>
        <v>-45359</v>
      </c>
    </row>
    <row r="514" spans="1:18" x14ac:dyDescent="0.25">
      <c r="A514" s="332">
        <v>518</v>
      </c>
      <c r="B514" s="364" t="s">
        <v>1110</v>
      </c>
      <c r="C514" s="365">
        <v>45364</v>
      </c>
      <c r="D514" s="366">
        <v>5200690742</v>
      </c>
      <c r="E514" s="365">
        <v>45363</v>
      </c>
      <c r="F514" s="334">
        <v>426</v>
      </c>
      <c r="G514" s="334" t="s">
        <v>24</v>
      </c>
      <c r="H514" s="334" t="s">
        <v>57</v>
      </c>
      <c r="I514" s="334" t="s">
        <v>130</v>
      </c>
      <c r="J514" s="314">
        <f t="shared" si="37"/>
        <v>0</v>
      </c>
      <c r="K514" s="365">
        <v>45363</v>
      </c>
      <c r="L514" s="365">
        <v>45364</v>
      </c>
      <c r="M514" s="332">
        <f t="shared" si="35"/>
        <v>426</v>
      </c>
      <c r="N514" s="226" t="s">
        <v>90</v>
      </c>
      <c r="O514" s="226">
        <v>13</v>
      </c>
      <c r="P514" s="365">
        <v>45363</v>
      </c>
      <c r="Q514" s="226">
        <f t="shared" si="34"/>
        <v>426</v>
      </c>
      <c r="R514" s="366">
        <f t="shared" si="36"/>
        <v>0</v>
      </c>
    </row>
    <row r="515" spans="1:18" x14ac:dyDescent="0.25">
      <c r="A515" s="332">
        <v>519</v>
      </c>
      <c r="B515" s="364" t="s">
        <v>1111</v>
      </c>
      <c r="C515" s="365">
        <v>45364</v>
      </c>
      <c r="D515" s="366">
        <v>7900691</v>
      </c>
      <c r="E515" s="365">
        <v>45363</v>
      </c>
      <c r="F515" s="334">
        <v>1406.2</v>
      </c>
      <c r="G515" s="334" t="s">
        <v>8805</v>
      </c>
      <c r="H515" s="334" t="s">
        <v>57</v>
      </c>
      <c r="I515" s="334" t="s">
        <v>130</v>
      </c>
      <c r="J515" s="314">
        <f t="shared" si="37"/>
        <v>30</v>
      </c>
      <c r="K515" s="365">
        <v>45393</v>
      </c>
      <c r="L515" s="365">
        <v>45364</v>
      </c>
      <c r="M515" s="332">
        <f t="shared" si="35"/>
        <v>1406.2</v>
      </c>
      <c r="N515" s="226" t="s">
        <v>27</v>
      </c>
      <c r="O515" s="226">
        <v>5194</v>
      </c>
      <c r="P515" s="365">
        <v>45400</v>
      </c>
      <c r="Q515" s="226">
        <v>1406.2</v>
      </c>
      <c r="R515" s="366">
        <f t="shared" si="36"/>
        <v>7</v>
      </c>
    </row>
    <row r="516" spans="1:18" x14ac:dyDescent="0.25">
      <c r="A516" s="332">
        <v>520</v>
      </c>
      <c r="B516" s="364" t="s">
        <v>1125</v>
      </c>
      <c r="C516" s="365">
        <v>45364</v>
      </c>
      <c r="D516" s="366">
        <v>3398844</v>
      </c>
      <c r="E516" s="365">
        <v>45351</v>
      </c>
      <c r="F516" s="334">
        <v>11645.08</v>
      </c>
      <c r="G516" s="334" t="s">
        <v>9180</v>
      </c>
      <c r="H516" s="332" t="s">
        <v>9070</v>
      </c>
      <c r="I516" s="334" t="s">
        <v>130</v>
      </c>
      <c r="J516" s="314">
        <f t="shared" si="37"/>
        <v>15</v>
      </c>
      <c r="K516" s="365">
        <v>45366</v>
      </c>
      <c r="L516" s="365">
        <v>45364</v>
      </c>
      <c r="M516" s="332">
        <f t="shared" si="35"/>
        <v>11645.08</v>
      </c>
      <c r="N516" s="226"/>
      <c r="O516" s="226"/>
      <c r="P516" s="308"/>
      <c r="Q516" s="226">
        <f t="shared" si="34"/>
        <v>11645.08</v>
      </c>
      <c r="R516" s="366">
        <f t="shared" si="36"/>
        <v>-45366</v>
      </c>
    </row>
    <row r="517" spans="1:18" x14ac:dyDescent="0.25">
      <c r="A517" s="332">
        <v>521</v>
      </c>
      <c r="B517" s="364" t="s">
        <v>1134</v>
      </c>
      <c r="C517" s="365">
        <v>45366</v>
      </c>
      <c r="D517" s="366">
        <v>6798</v>
      </c>
      <c r="E517" s="365">
        <v>45328</v>
      </c>
      <c r="F517" s="334">
        <v>522.47</v>
      </c>
      <c r="G517" s="334" t="s">
        <v>11980</v>
      </c>
      <c r="H517" s="334" t="s">
        <v>238</v>
      </c>
      <c r="I517" s="334" t="s">
        <v>130</v>
      </c>
      <c r="J517" s="314">
        <f t="shared" si="37"/>
        <v>0</v>
      </c>
      <c r="K517" s="365">
        <v>45328</v>
      </c>
      <c r="L517" s="365">
        <v>45366</v>
      </c>
      <c r="M517" s="332">
        <f t="shared" si="35"/>
        <v>522.47</v>
      </c>
      <c r="N517" s="226" t="s">
        <v>27</v>
      </c>
      <c r="O517" s="226">
        <v>5048</v>
      </c>
      <c r="P517" s="365">
        <v>45323</v>
      </c>
      <c r="Q517" s="226">
        <f t="shared" si="34"/>
        <v>522.47</v>
      </c>
      <c r="R517" s="366">
        <f t="shared" si="36"/>
        <v>-5</v>
      </c>
    </row>
    <row r="518" spans="1:18" x14ac:dyDescent="0.25">
      <c r="A518" s="332">
        <v>522</v>
      </c>
      <c r="B518" s="364" t="s">
        <v>1142</v>
      </c>
      <c r="C518" s="365">
        <v>45366</v>
      </c>
      <c r="D518" s="366">
        <v>200287377</v>
      </c>
      <c r="E518" s="365">
        <v>45364</v>
      </c>
      <c r="F518" s="334">
        <v>98.8</v>
      </c>
      <c r="G518" s="334" t="s">
        <v>474</v>
      </c>
      <c r="H518" s="334" t="s">
        <v>57</v>
      </c>
      <c r="I518" s="334" t="s">
        <v>130</v>
      </c>
      <c r="J518" s="314">
        <f t="shared" si="37"/>
        <v>0</v>
      </c>
      <c r="K518" s="365">
        <v>45364</v>
      </c>
      <c r="L518" s="365">
        <v>45366</v>
      </c>
      <c r="M518" s="332">
        <f t="shared" si="35"/>
        <v>98.8</v>
      </c>
      <c r="N518" s="226" t="s">
        <v>90</v>
      </c>
      <c r="O518" s="226">
        <v>53</v>
      </c>
      <c r="P518" s="365">
        <v>45364</v>
      </c>
      <c r="Q518" s="226">
        <f t="shared" si="34"/>
        <v>98.8</v>
      </c>
      <c r="R518" s="366">
        <f t="shared" si="36"/>
        <v>0</v>
      </c>
    </row>
    <row r="519" spans="1:18" x14ac:dyDescent="0.25">
      <c r="A519" s="332">
        <v>523</v>
      </c>
      <c r="B519" s="364" t="s">
        <v>1143</v>
      </c>
      <c r="C519" s="365">
        <v>45371</v>
      </c>
      <c r="D519" s="366">
        <v>24500494</v>
      </c>
      <c r="E519" s="365">
        <v>45358</v>
      </c>
      <c r="F519" s="334">
        <v>887.74</v>
      </c>
      <c r="G519" s="334" t="s">
        <v>13293</v>
      </c>
      <c r="H519" s="334" t="s">
        <v>238</v>
      </c>
      <c r="I519" s="334" t="s">
        <v>130</v>
      </c>
      <c r="J519" s="314">
        <f t="shared" si="37"/>
        <v>30</v>
      </c>
      <c r="K519" s="365">
        <v>45388</v>
      </c>
      <c r="L519" s="365">
        <v>45371</v>
      </c>
      <c r="M519" s="332">
        <f t="shared" si="35"/>
        <v>887.74</v>
      </c>
      <c r="N519" s="226" t="s">
        <v>27</v>
      </c>
      <c r="O519" s="226">
        <v>5195</v>
      </c>
      <c r="P519" s="365">
        <v>45407</v>
      </c>
      <c r="Q519" s="226">
        <v>887.74</v>
      </c>
      <c r="R519" s="366">
        <f t="shared" si="36"/>
        <v>19</v>
      </c>
    </row>
    <row r="520" spans="1:18" x14ac:dyDescent="0.25">
      <c r="A520" s="332">
        <v>524</v>
      </c>
      <c r="B520" s="364" t="s">
        <v>1150</v>
      </c>
      <c r="C520" s="365">
        <v>45376</v>
      </c>
      <c r="D520" s="366">
        <v>12774</v>
      </c>
      <c r="E520" s="365">
        <v>45373</v>
      </c>
      <c r="F520" s="334">
        <v>1209.04</v>
      </c>
      <c r="G520" s="334" t="s">
        <v>6605</v>
      </c>
      <c r="H520" s="334" t="s">
        <v>238</v>
      </c>
      <c r="I520" s="334" t="s">
        <v>130</v>
      </c>
      <c r="J520" s="366">
        <f t="shared" si="37"/>
        <v>30</v>
      </c>
      <c r="K520" s="365">
        <v>45403</v>
      </c>
      <c r="L520" s="365">
        <v>45373</v>
      </c>
      <c r="M520" s="332">
        <f t="shared" si="35"/>
        <v>1209.04</v>
      </c>
      <c r="N520" s="332"/>
      <c r="O520" s="332"/>
      <c r="P520" s="446"/>
      <c r="Q520" s="332">
        <f>M520</f>
        <v>1209.04</v>
      </c>
      <c r="R520" s="366">
        <f t="shared" si="36"/>
        <v>-45403</v>
      </c>
    </row>
    <row r="521" spans="1:18" x14ac:dyDescent="0.25">
      <c r="A521" s="332">
        <v>525</v>
      </c>
      <c r="B521" s="364" t="s">
        <v>1152</v>
      </c>
      <c r="C521" s="365">
        <v>45376</v>
      </c>
      <c r="D521" s="366">
        <v>12766</v>
      </c>
      <c r="E521" s="365">
        <v>45373</v>
      </c>
      <c r="F521" s="334">
        <v>1209.04</v>
      </c>
      <c r="G521" s="334" t="s">
        <v>6605</v>
      </c>
      <c r="H521" s="334" t="s">
        <v>238</v>
      </c>
      <c r="I521" s="334" t="s">
        <v>130</v>
      </c>
      <c r="J521" s="366">
        <f t="shared" si="37"/>
        <v>30</v>
      </c>
      <c r="K521" s="365">
        <v>45403</v>
      </c>
      <c r="L521" s="365">
        <v>45373</v>
      </c>
      <c r="M521" s="332">
        <f t="shared" si="35"/>
        <v>1209.04</v>
      </c>
      <c r="N521" s="332"/>
      <c r="O521" s="332"/>
      <c r="P521" s="446"/>
      <c r="Q521" s="332">
        <f t="shared" ref="Q521:Q534" si="38">M521</f>
        <v>1209.04</v>
      </c>
      <c r="R521" s="366">
        <f t="shared" si="36"/>
        <v>-45403</v>
      </c>
    </row>
    <row r="522" spans="1:18" x14ac:dyDescent="0.25">
      <c r="A522" s="332">
        <v>526</v>
      </c>
      <c r="B522" s="364" t="s">
        <v>1155</v>
      </c>
      <c r="C522" s="365">
        <v>45377</v>
      </c>
      <c r="D522" s="366">
        <v>140017977228</v>
      </c>
      <c r="E522" s="365">
        <v>45376</v>
      </c>
      <c r="F522" s="334">
        <v>293.70999999999998</v>
      </c>
      <c r="G522" s="334" t="s">
        <v>10974</v>
      </c>
      <c r="H522" s="334" t="s">
        <v>8098</v>
      </c>
      <c r="I522" s="334" t="s">
        <v>130</v>
      </c>
      <c r="J522" s="366">
        <f t="shared" si="37"/>
        <v>10</v>
      </c>
      <c r="K522" s="365">
        <v>45386</v>
      </c>
      <c r="L522" s="365">
        <v>45377</v>
      </c>
      <c r="M522" s="332">
        <f t="shared" si="35"/>
        <v>293.70999999999998</v>
      </c>
      <c r="N522" s="332" t="s">
        <v>27</v>
      </c>
      <c r="O522" s="332">
        <v>1234</v>
      </c>
      <c r="P522" s="446">
        <v>45390</v>
      </c>
      <c r="Q522" s="332">
        <f t="shared" si="38"/>
        <v>293.70999999999998</v>
      </c>
      <c r="R522" s="366">
        <f t="shared" si="36"/>
        <v>4</v>
      </c>
    </row>
    <row r="523" spans="1:18" x14ac:dyDescent="0.25">
      <c r="A523" s="332">
        <v>527</v>
      </c>
      <c r="B523" s="364" t="s">
        <v>1156</v>
      </c>
      <c r="C523" s="365">
        <v>45378</v>
      </c>
      <c r="D523" s="366">
        <v>3</v>
      </c>
      <c r="E523" s="365">
        <v>45378</v>
      </c>
      <c r="F523" s="334">
        <v>40</v>
      </c>
      <c r="G523" s="334" t="s">
        <v>13294</v>
      </c>
      <c r="H523" s="334" t="s">
        <v>238</v>
      </c>
      <c r="I523" s="334" t="s">
        <v>130</v>
      </c>
      <c r="J523" s="366">
        <f t="shared" si="37"/>
        <v>0</v>
      </c>
      <c r="K523" s="365">
        <v>45378</v>
      </c>
      <c r="L523" s="365">
        <v>45378</v>
      </c>
      <c r="M523" s="332">
        <f t="shared" si="35"/>
        <v>40</v>
      </c>
      <c r="N523" s="332" t="s">
        <v>90</v>
      </c>
      <c r="O523" s="332">
        <v>3</v>
      </c>
      <c r="P523" s="365">
        <v>45378</v>
      </c>
      <c r="Q523" s="332">
        <f t="shared" si="38"/>
        <v>40</v>
      </c>
      <c r="R523" s="366">
        <f t="shared" si="36"/>
        <v>0</v>
      </c>
    </row>
    <row r="524" spans="1:18" x14ac:dyDescent="0.25">
      <c r="A524" s="332">
        <v>528</v>
      </c>
      <c r="B524" s="364" t="s">
        <v>1157</v>
      </c>
      <c r="C524" s="365">
        <v>45378</v>
      </c>
      <c r="D524" s="366">
        <v>72</v>
      </c>
      <c r="E524" s="365">
        <v>45378</v>
      </c>
      <c r="F524" s="334">
        <v>84037.8</v>
      </c>
      <c r="G524" s="334" t="s">
        <v>8846</v>
      </c>
      <c r="H524" s="334" t="s">
        <v>8223</v>
      </c>
      <c r="I524" s="334" t="s">
        <v>130</v>
      </c>
      <c r="J524" s="366">
        <f t="shared" si="37"/>
        <v>60</v>
      </c>
      <c r="K524" s="365">
        <v>45438</v>
      </c>
      <c r="L524" s="365">
        <v>45378</v>
      </c>
      <c r="M524" s="332">
        <f t="shared" si="35"/>
        <v>84037.8</v>
      </c>
      <c r="N524" s="226" t="s">
        <v>27</v>
      </c>
      <c r="O524" s="226">
        <v>5238</v>
      </c>
      <c r="P524" s="365">
        <v>45440</v>
      </c>
      <c r="Q524" s="334">
        <f>M524</f>
        <v>84037.8</v>
      </c>
      <c r="R524" s="366">
        <f t="shared" si="36"/>
        <v>2</v>
      </c>
    </row>
    <row r="525" spans="1:18" x14ac:dyDescent="0.25">
      <c r="A525" s="332">
        <v>529</v>
      </c>
      <c r="B525" s="334" t="s">
        <v>11529</v>
      </c>
      <c r="C525" s="383">
        <v>45371</v>
      </c>
      <c r="D525" s="334">
        <v>140</v>
      </c>
      <c r="E525" s="384">
        <v>45369</v>
      </c>
      <c r="F525" s="334">
        <v>1092.42</v>
      </c>
      <c r="G525" s="334" t="s">
        <v>9602</v>
      </c>
      <c r="H525" s="334" t="s">
        <v>10830</v>
      </c>
      <c r="I525" s="334" t="s">
        <v>3579</v>
      </c>
      <c r="J525" s="334">
        <v>0</v>
      </c>
      <c r="K525" s="383">
        <v>45369</v>
      </c>
      <c r="L525" s="385">
        <v>45371</v>
      </c>
      <c r="M525" s="334">
        <v>1092.42</v>
      </c>
      <c r="N525" s="447" t="s">
        <v>20</v>
      </c>
      <c r="O525" s="447">
        <v>242</v>
      </c>
      <c r="P525" s="449">
        <v>45366</v>
      </c>
      <c r="Q525" s="448">
        <v>1092.42</v>
      </c>
      <c r="R525" s="366">
        <f t="shared" si="36"/>
        <v>-3</v>
      </c>
    </row>
    <row r="526" spans="1:18" x14ac:dyDescent="0.25">
      <c r="A526" s="332">
        <v>530</v>
      </c>
      <c r="B526" s="334" t="s">
        <v>6646</v>
      </c>
      <c r="C526" s="383">
        <v>45371</v>
      </c>
      <c r="D526" s="334">
        <v>34</v>
      </c>
      <c r="E526" s="384">
        <v>45371</v>
      </c>
      <c r="F526" s="334">
        <v>300</v>
      </c>
      <c r="G526" s="334" t="s">
        <v>6376</v>
      </c>
      <c r="H526" s="334" t="s">
        <v>13295</v>
      </c>
      <c r="I526" s="334" t="s">
        <v>3579</v>
      </c>
      <c r="J526" s="334">
        <v>0</v>
      </c>
      <c r="K526" s="383">
        <v>45371</v>
      </c>
      <c r="L526" s="385">
        <v>45371</v>
      </c>
      <c r="M526" s="334">
        <v>300</v>
      </c>
      <c r="N526" s="334" t="s">
        <v>50</v>
      </c>
      <c r="O526" s="334">
        <v>7</v>
      </c>
      <c r="P526" s="385">
        <v>45371</v>
      </c>
      <c r="Q526" s="332">
        <f t="shared" si="38"/>
        <v>300</v>
      </c>
      <c r="R526" s="366">
        <f t="shared" si="36"/>
        <v>0</v>
      </c>
    </row>
    <row r="527" spans="1:18" x14ac:dyDescent="0.25">
      <c r="A527" s="332">
        <v>531</v>
      </c>
      <c r="B527" s="334" t="s">
        <v>13296</v>
      </c>
      <c r="C527" s="383">
        <v>45371</v>
      </c>
      <c r="D527" s="334">
        <v>8491</v>
      </c>
      <c r="E527" s="384">
        <v>45366</v>
      </c>
      <c r="F527" s="334">
        <v>178.5</v>
      </c>
      <c r="G527" s="334" t="s">
        <v>13297</v>
      </c>
      <c r="H527" s="334" t="s">
        <v>13298</v>
      </c>
      <c r="I527" s="334" t="s">
        <v>3579</v>
      </c>
      <c r="J527" s="334">
        <v>30</v>
      </c>
      <c r="K527" s="383">
        <v>45396</v>
      </c>
      <c r="L527" s="385">
        <v>45371</v>
      </c>
      <c r="M527" s="334">
        <v>178.5</v>
      </c>
      <c r="N527" s="453" t="s">
        <v>20</v>
      </c>
      <c r="O527" s="453">
        <v>336</v>
      </c>
      <c r="P527" s="456">
        <v>45394</v>
      </c>
      <c r="Q527" s="457">
        <v>178.5</v>
      </c>
      <c r="R527" s="366">
        <f t="shared" si="36"/>
        <v>-2</v>
      </c>
    </row>
    <row r="528" spans="1:18" x14ac:dyDescent="0.25">
      <c r="A528" s="332">
        <v>532</v>
      </c>
      <c r="B528" s="334" t="s">
        <v>13299</v>
      </c>
      <c r="C528" s="383">
        <v>45372</v>
      </c>
      <c r="D528" s="334">
        <v>10047</v>
      </c>
      <c r="E528" s="384">
        <v>45355</v>
      </c>
      <c r="F528" s="334">
        <v>3888.92</v>
      </c>
      <c r="G528" s="334" t="s">
        <v>9258</v>
      </c>
      <c r="H528" s="334" t="s">
        <v>9259</v>
      </c>
      <c r="I528" s="334" t="s">
        <v>3579</v>
      </c>
      <c r="J528" s="334">
        <v>0</v>
      </c>
      <c r="K528" s="383">
        <v>45355</v>
      </c>
      <c r="L528" s="385">
        <v>45372</v>
      </c>
      <c r="M528" s="334">
        <v>388.92</v>
      </c>
      <c r="N528" s="334" t="s">
        <v>20</v>
      </c>
      <c r="O528" s="334"/>
      <c r="P528" s="385">
        <v>45343</v>
      </c>
      <c r="Q528" s="332">
        <f t="shared" si="38"/>
        <v>388.92</v>
      </c>
      <c r="R528" s="366">
        <f t="shared" si="36"/>
        <v>-12</v>
      </c>
    </row>
    <row r="529" spans="1:18" x14ac:dyDescent="0.25">
      <c r="A529" s="332">
        <v>533</v>
      </c>
      <c r="B529" s="334" t="s">
        <v>3659</v>
      </c>
      <c r="C529" s="383">
        <v>45372</v>
      </c>
      <c r="D529" s="335">
        <v>108145869010</v>
      </c>
      <c r="E529" s="384">
        <v>45372</v>
      </c>
      <c r="F529" s="334">
        <v>64.56</v>
      </c>
      <c r="G529" s="334" t="s">
        <v>12704</v>
      </c>
      <c r="H529" s="334" t="s">
        <v>13300</v>
      </c>
      <c r="I529" s="334" t="s">
        <v>3579</v>
      </c>
      <c r="J529" s="334">
        <v>0</v>
      </c>
      <c r="K529" s="383">
        <v>45372</v>
      </c>
      <c r="L529" s="385">
        <v>45372</v>
      </c>
      <c r="M529" s="334">
        <v>65.459999999999994</v>
      </c>
      <c r="N529" s="334" t="s">
        <v>50</v>
      </c>
      <c r="O529" s="334">
        <v>10814586901</v>
      </c>
      <c r="P529" s="385">
        <v>45372</v>
      </c>
      <c r="Q529" s="332">
        <f t="shared" si="38"/>
        <v>65.459999999999994</v>
      </c>
      <c r="R529" s="366">
        <f t="shared" si="36"/>
        <v>0</v>
      </c>
    </row>
    <row r="530" spans="1:18" x14ac:dyDescent="0.25">
      <c r="A530" s="332">
        <v>534</v>
      </c>
      <c r="B530" s="337" t="s">
        <v>13304</v>
      </c>
      <c r="C530" s="338">
        <v>45376</v>
      </c>
      <c r="D530" s="339">
        <v>1004548</v>
      </c>
      <c r="E530" s="340">
        <v>45376</v>
      </c>
      <c r="F530" s="337">
        <v>86.75</v>
      </c>
      <c r="G530" s="337" t="s">
        <v>8314</v>
      </c>
      <c r="H530" s="337" t="s">
        <v>57</v>
      </c>
      <c r="I530" s="337" t="s">
        <v>3579</v>
      </c>
      <c r="J530" s="337">
        <v>0</v>
      </c>
      <c r="K530" s="338">
        <v>45376</v>
      </c>
      <c r="L530" s="341">
        <v>45376</v>
      </c>
      <c r="M530" s="337">
        <v>86.75</v>
      </c>
      <c r="N530" s="337" t="s">
        <v>72</v>
      </c>
      <c r="O530" s="337">
        <v>190</v>
      </c>
      <c r="P530" s="341">
        <v>45376</v>
      </c>
      <c r="Q530" s="332">
        <f t="shared" si="38"/>
        <v>86.75</v>
      </c>
      <c r="R530" s="366">
        <f t="shared" si="36"/>
        <v>0</v>
      </c>
    </row>
    <row r="531" spans="1:18" x14ac:dyDescent="0.25">
      <c r="A531" s="332">
        <v>535</v>
      </c>
      <c r="B531" s="337" t="s">
        <v>13305</v>
      </c>
      <c r="C531" s="338">
        <v>45377</v>
      </c>
      <c r="D531" s="339">
        <v>3308</v>
      </c>
      <c r="E531" s="340">
        <v>45376</v>
      </c>
      <c r="F531" s="337">
        <v>9.5</v>
      </c>
      <c r="G531" s="337" t="s">
        <v>1251</v>
      </c>
      <c r="H531" s="337" t="s">
        <v>92</v>
      </c>
      <c r="I531" s="337" t="s">
        <v>3579</v>
      </c>
      <c r="J531" s="337">
        <v>0</v>
      </c>
      <c r="K531" s="338">
        <v>45376</v>
      </c>
      <c r="L531" s="341">
        <v>45377</v>
      </c>
      <c r="M531" s="337">
        <v>9.5</v>
      </c>
      <c r="N531" s="337" t="s">
        <v>108</v>
      </c>
      <c r="O531" s="337">
        <v>5094</v>
      </c>
      <c r="P531" s="341">
        <v>45376</v>
      </c>
      <c r="Q531" s="332">
        <f t="shared" si="38"/>
        <v>9.5</v>
      </c>
      <c r="R531" s="366">
        <f t="shared" si="36"/>
        <v>0</v>
      </c>
    </row>
    <row r="532" spans="1:18" x14ac:dyDescent="0.25">
      <c r="A532" s="332">
        <v>536</v>
      </c>
      <c r="B532" s="337" t="s">
        <v>13306</v>
      </c>
      <c r="C532" s="338">
        <v>45377</v>
      </c>
      <c r="D532" s="337">
        <v>10928231919</v>
      </c>
      <c r="E532" s="340">
        <v>45373</v>
      </c>
      <c r="F532" s="337">
        <v>38875.870000000003</v>
      </c>
      <c r="G532" s="337" t="s">
        <v>10974</v>
      </c>
      <c r="H532" s="337" t="s">
        <v>10191</v>
      </c>
      <c r="I532" s="337" t="s">
        <v>3579</v>
      </c>
      <c r="J532" s="337">
        <v>15</v>
      </c>
      <c r="K532" s="338">
        <v>45390</v>
      </c>
      <c r="L532" s="341">
        <v>45377</v>
      </c>
      <c r="M532" s="337">
        <v>38875.870000000003</v>
      </c>
      <c r="N532" s="316" t="s">
        <v>27</v>
      </c>
      <c r="O532" s="316">
        <v>1243</v>
      </c>
      <c r="P532" s="324">
        <v>45397</v>
      </c>
      <c r="Q532" s="332">
        <f t="shared" si="38"/>
        <v>38875.870000000003</v>
      </c>
      <c r="R532" s="366">
        <f t="shared" si="36"/>
        <v>7</v>
      </c>
    </row>
    <row r="533" spans="1:18" x14ac:dyDescent="0.25">
      <c r="A533" s="332">
        <v>537</v>
      </c>
      <c r="B533" s="337" t="s">
        <v>13307</v>
      </c>
      <c r="C533" s="338">
        <v>45377</v>
      </c>
      <c r="D533" s="339">
        <v>150017694963</v>
      </c>
      <c r="E533" s="340">
        <v>45376</v>
      </c>
      <c r="F533" s="337">
        <v>20802.560000000001</v>
      </c>
      <c r="G533" s="337" t="s">
        <v>10974</v>
      </c>
      <c r="H533" s="337" t="s">
        <v>110</v>
      </c>
      <c r="I533" s="337" t="s">
        <v>3579</v>
      </c>
      <c r="J533" s="337">
        <v>10</v>
      </c>
      <c r="K533" s="338">
        <v>45386</v>
      </c>
      <c r="L533" s="341">
        <v>45377</v>
      </c>
      <c r="M533" s="337">
        <v>20802.560000000001</v>
      </c>
      <c r="N533" s="337" t="s">
        <v>27</v>
      </c>
      <c r="O533" s="337">
        <v>1235</v>
      </c>
      <c r="P533" s="341">
        <v>45390</v>
      </c>
      <c r="Q533" s="332">
        <f t="shared" si="38"/>
        <v>20802.560000000001</v>
      </c>
      <c r="R533" s="366">
        <f t="shared" si="36"/>
        <v>4</v>
      </c>
    </row>
    <row r="534" spans="1:18" x14ac:dyDescent="0.25">
      <c r="A534" s="332">
        <v>538</v>
      </c>
      <c r="B534" s="337" t="s">
        <v>13308</v>
      </c>
      <c r="C534" s="338">
        <v>45377</v>
      </c>
      <c r="D534" s="339">
        <v>170016978588</v>
      </c>
      <c r="E534" s="340">
        <v>45376</v>
      </c>
      <c r="F534" s="337">
        <v>4508.01</v>
      </c>
      <c r="G534" s="337" t="s">
        <v>10974</v>
      </c>
      <c r="H534" s="337" t="s">
        <v>110</v>
      </c>
      <c r="I534" s="337" t="s">
        <v>3579</v>
      </c>
      <c r="J534" s="337">
        <v>10</v>
      </c>
      <c r="K534" s="338">
        <v>45386</v>
      </c>
      <c r="L534" s="341">
        <v>45377</v>
      </c>
      <c r="M534" s="337">
        <v>4508.01</v>
      </c>
      <c r="N534" s="337" t="s">
        <v>27</v>
      </c>
      <c r="O534" s="337">
        <v>1235</v>
      </c>
      <c r="P534" s="341">
        <v>45390</v>
      </c>
      <c r="Q534" s="332">
        <f t="shared" si="38"/>
        <v>4508.01</v>
      </c>
      <c r="R534" s="366">
        <f t="shared" si="36"/>
        <v>4</v>
      </c>
    </row>
    <row r="535" spans="1:18" x14ac:dyDescent="0.25">
      <c r="A535" s="332">
        <v>539</v>
      </c>
      <c r="B535" s="337" t="s">
        <v>13309</v>
      </c>
      <c r="C535" s="338">
        <v>45377</v>
      </c>
      <c r="D535" s="339">
        <v>4543</v>
      </c>
      <c r="E535" s="340">
        <v>45377</v>
      </c>
      <c r="F535" s="337">
        <v>16.5</v>
      </c>
      <c r="G535" s="337" t="s">
        <v>8106</v>
      </c>
      <c r="H535" s="337" t="s">
        <v>57</v>
      </c>
      <c r="I535" s="337" t="s">
        <v>3579</v>
      </c>
      <c r="J535" s="337">
        <v>0</v>
      </c>
      <c r="K535" s="338">
        <v>45377</v>
      </c>
      <c r="L535" s="341">
        <v>45377</v>
      </c>
      <c r="M535" s="337">
        <v>16.5</v>
      </c>
      <c r="N535" s="337" t="s">
        <v>72</v>
      </c>
      <c r="O535" s="337">
        <v>45</v>
      </c>
      <c r="P535" s="341">
        <v>45377</v>
      </c>
      <c r="Q535" s="342">
        <v>16.5</v>
      </c>
      <c r="R535" s="366">
        <f t="shared" si="36"/>
        <v>0</v>
      </c>
    </row>
    <row r="536" spans="1:18" x14ac:dyDescent="0.25">
      <c r="A536" s="332">
        <v>540</v>
      </c>
      <c r="B536" s="337" t="s">
        <v>13310</v>
      </c>
      <c r="C536" s="338">
        <v>45378</v>
      </c>
      <c r="D536" s="337">
        <v>3390</v>
      </c>
      <c r="E536" s="340">
        <v>45377</v>
      </c>
      <c r="F536" s="337">
        <v>9.5</v>
      </c>
      <c r="G536" s="337" t="s">
        <v>1251</v>
      </c>
      <c r="H536" s="337" t="s">
        <v>92</v>
      </c>
      <c r="I536" s="337" t="s">
        <v>3579</v>
      </c>
      <c r="J536" s="337">
        <v>0</v>
      </c>
      <c r="K536" s="338">
        <v>45377</v>
      </c>
      <c r="L536" s="341">
        <v>45378</v>
      </c>
      <c r="M536" s="337">
        <v>9.5</v>
      </c>
      <c r="N536" s="337" t="s">
        <v>108</v>
      </c>
      <c r="O536" s="337">
        <v>5203</v>
      </c>
      <c r="P536" s="341">
        <v>45377</v>
      </c>
      <c r="Q536" s="342">
        <v>9.5</v>
      </c>
      <c r="R536" s="366">
        <f t="shared" si="36"/>
        <v>0</v>
      </c>
    </row>
    <row r="537" spans="1:18" x14ac:dyDescent="0.25">
      <c r="A537" s="332">
        <v>541</v>
      </c>
      <c r="B537" s="337" t="s">
        <v>13311</v>
      </c>
      <c r="C537" s="338">
        <v>45378</v>
      </c>
      <c r="D537" s="337">
        <v>8091</v>
      </c>
      <c r="E537" s="340">
        <v>45377</v>
      </c>
      <c r="F537" s="337">
        <v>3479.78</v>
      </c>
      <c r="G537" s="337" t="s">
        <v>11835</v>
      </c>
      <c r="H537" s="337" t="s">
        <v>13312</v>
      </c>
      <c r="I537" s="337" t="s">
        <v>3579</v>
      </c>
      <c r="J537" s="337">
        <v>0</v>
      </c>
      <c r="K537" s="338">
        <v>45377</v>
      </c>
      <c r="L537" s="341">
        <v>45378</v>
      </c>
      <c r="M537" s="337">
        <v>3479.78</v>
      </c>
      <c r="N537" s="337" t="s">
        <v>20</v>
      </c>
      <c r="O537" s="337">
        <v>1167</v>
      </c>
      <c r="P537" s="341">
        <v>45335</v>
      </c>
      <c r="Q537" s="342">
        <v>3479.78</v>
      </c>
      <c r="R537" s="366">
        <f t="shared" si="36"/>
        <v>-42</v>
      </c>
    </row>
    <row r="538" spans="1:18" x14ac:dyDescent="0.25">
      <c r="A538" s="332">
        <v>542</v>
      </c>
      <c r="B538" s="337" t="s">
        <v>9853</v>
      </c>
      <c r="C538" s="338">
        <v>45379</v>
      </c>
      <c r="D538" s="337">
        <v>11046</v>
      </c>
      <c r="E538" s="340">
        <v>45379</v>
      </c>
      <c r="F538" s="337">
        <v>586.19000000000005</v>
      </c>
      <c r="G538" s="337" t="s">
        <v>10980</v>
      </c>
      <c r="H538" s="337" t="s">
        <v>299</v>
      </c>
      <c r="I538" s="337" t="s">
        <v>3579</v>
      </c>
      <c r="J538" s="337">
        <v>30</v>
      </c>
      <c r="K538" s="338">
        <v>45409</v>
      </c>
      <c r="L538" s="341">
        <v>45379</v>
      </c>
      <c r="M538" s="337">
        <v>586.19000000000005</v>
      </c>
      <c r="N538" s="453" t="s">
        <v>20</v>
      </c>
      <c r="O538" s="453">
        <v>340</v>
      </c>
      <c r="P538" s="456">
        <v>45408</v>
      </c>
      <c r="Q538" s="457">
        <v>586.19000000000005</v>
      </c>
      <c r="R538" s="366">
        <f t="shared" si="36"/>
        <v>-1</v>
      </c>
    </row>
    <row r="539" spans="1:18" x14ac:dyDescent="0.25">
      <c r="A539" s="332">
        <v>543</v>
      </c>
      <c r="B539" s="226" t="s">
        <v>9777</v>
      </c>
      <c r="C539" s="415">
        <v>45369</v>
      </c>
      <c r="D539" s="226">
        <v>36448</v>
      </c>
      <c r="E539" s="415">
        <v>45365</v>
      </c>
      <c r="F539" s="226">
        <v>230</v>
      </c>
      <c r="G539" s="226" t="s">
        <v>13316</v>
      </c>
      <c r="H539" s="226" t="s">
        <v>219</v>
      </c>
      <c r="I539" s="337" t="s">
        <v>3579</v>
      </c>
      <c r="J539" s="226">
        <v>0</v>
      </c>
      <c r="K539" s="415">
        <v>45365</v>
      </c>
      <c r="L539" s="415">
        <v>45369</v>
      </c>
      <c r="M539" s="226">
        <f t="shared" ref="M539:M570" si="39">F539</f>
        <v>230</v>
      </c>
      <c r="N539" s="226" t="s">
        <v>90</v>
      </c>
      <c r="O539" s="226">
        <v>17</v>
      </c>
      <c r="P539" s="415">
        <v>45365</v>
      </c>
      <c r="Q539" s="342">
        <f t="shared" ref="Q539:Q602" si="40">M539</f>
        <v>230</v>
      </c>
      <c r="R539" s="366">
        <f t="shared" si="36"/>
        <v>0</v>
      </c>
    </row>
    <row r="540" spans="1:18" x14ac:dyDescent="0.25">
      <c r="A540" s="332">
        <v>544</v>
      </c>
      <c r="B540" s="226" t="s">
        <v>9778</v>
      </c>
      <c r="C540" s="415">
        <v>45369</v>
      </c>
      <c r="D540" s="316">
        <v>36432</v>
      </c>
      <c r="E540" s="415">
        <v>45365</v>
      </c>
      <c r="F540" s="226">
        <v>230</v>
      </c>
      <c r="G540" s="226" t="s">
        <v>13316</v>
      </c>
      <c r="H540" s="226" t="s">
        <v>219</v>
      </c>
      <c r="I540" s="337" t="s">
        <v>3579</v>
      </c>
      <c r="J540" s="226">
        <v>0</v>
      </c>
      <c r="K540" s="415">
        <v>45365</v>
      </c>
      <c r="L540" s="415">
        <v>45369</v>
      </c>
      <c r="M540" s="226">
        <f t="shared" si="39"/>
        <v>230</v>
      </c>
      <c r="N540" s="316" t="s">
        <v>90</v>
      </c>
      <c r="O540" s="316">
        <v>2</v>
      </c>
      <c r="P540" s="324">
        <v>45365</v>
      </c>
      <c r="Q540" s="342">
        <f t="shared" si="40"/>
        <v>230</v>
      </c>
      <c r="R540" s="366">
        <f t="shared" si="36"/>
        <v>0</v>
      </c>
    </row>
    <row r="541" spans="1:18" x14ac:dyDescent="0.25">
      <c r="A541" s="332">
        <v>545</v>
      </c>
      <c r="B541" s="226" t="s">
        <v>9779</v>
      </c>
      <c r="C541" s="415">
        <v>45369</v>
      </c>
      <c r="D541" s="316">
        <v>36465</v>
      </c>
      <c r="E541" s="415">
        <v>45365</v>
      </c>
      <c r="F541" s="226">
        <v>230</v>
      </c>
      <c r="G541" s="226" t="s">
        <v>13316</v>
      </c>
      <c r="H541" s="226" t="s">
        <v>219</v>
      </c>
      <c r="I541" s="337" t="s">
        <v>3579</v>
      </c>
      <c r="J541" s="226">
        <v>0</v>
      </c>
      <c r="K541" s="415">
        <v>45365</v>
      </c>
      <c r="L541" s="415">
        <v>45369</v>
      </c>
      <c r="M541" s="226">
        <f t="shared" si="39"/>
        <v>230</v>
      </c>
      <c r="N541" s="316" t="s">
        <v>90</v>
      </c>
      <c r="O541" s="316">
        <v>34</v>
      </c>
      <c r="P541" s="324">
        <v>45365</v>
      </c>
      <c r="Q541" s="342">
        <f t="shared" si="40"/>
        <v>230</v>
      </c>
      <c r="R541" s="366">
        <f t="shared" si="36"/>
        <v>0</v>
      </c>
    </row>
    <row r="542" spans="1:18" x14ac:dyDescent="0.25">
      <c r="A542" s="332">
        <v>546</v>
      </c>
      <c r="B542" s="226" t="s">
        <v>8411</v>
      </c>
      <c r="C542" s="415">
        <v>45369</v>
      </c>
      <c r="D542" s="316">
        <v>36464</v>
      </c>
      <c r="E542" s="415">
        <v>45365</v>
      </c>
      <c r="F542" s="226">
        <v>230</v>
      </c>
      <c r="G542" s="226" t="s">
        <v>13316</v>
      </c>
      <c r="H542" s="226" t="s">
        <v>219</v>
      </c>
      <c r="I542" s="337" t="s">
        <v>3579</v>
      </c>
      <c r="J542" s="226">
        <v>0</v>
      </c>
      <c r="K542" s="415">
        <v>45365</v>
      </c>
      <c r="L542" s="415">
        <v>45369</v>
      </c>
      <c r="M542" s="226">
        <f t="shared" si="39"/>
        <v>230</v>
      </c>
      <c r="N542" s="316" t="s">
        <v>90</v>
      </c>
      <c r="O542" s="316">
        <v>35</v>
      </c>
      <c r="P542" s="324">
        <v>45365</v>
      </c>
      <c r="Q542" s="342">
        <f t="shared" si="40"/>
        <v>230</v>
      </c>
      <c r="R542" s="366">
        <f t="shared" si="36"/>
        <v>0</v>
      </c>
    </row>
    <row r="543" spans="1:18" x14ac:dyDescent="0.25">
      <c r="A543" s="332">
        <v>547</v>
      </c>
      <c r="B543" s="226" t="s">
        <v>8412</v>
      </c>
      <c r="C543" s="415">
        <v>45369</v>
      </c>
      <c r="D543" s="316">
        <v>36466</v>
      </c>
      <c r="E543" s="415">
        <v>45365</v>
      </c>
      <c r="F543" s="226">
        <v>230</v>
      </c>
      <c r="G543" s="226" t="s">
        <v>13316</v>
      </c>
      <c r="H543" s="226" t="s">
        <v>219</v>
      </c>
      <c r="I543" s="337" t="s">
        <v>3579</v>
      </c>
      <c r="J543" s="226">
        <v>0</v>
      </c>
      <c r="K543" s="415">
        <v>45365</v>
      </c>
      <c r="L543" s="415">
        <v>45369</v>
      </c>
      <c r="M543" s="226">
        <f t="shared" si="39"/>
        <v>230</v>
      </c>
      <c r="N543" s="316" t="s">
        <v>90</v>
      </c>
      <c r="O543" s="316">
        <v>36</v>
      </c>
      <c r="P543" s="324">
        <v>45365</v>
      </c>
      <c r="Q543" s="342">
        <f t="shared" si="40"/>
        <v>230</v>
      </c>
      <c r="R543" s="366">
        <f t="shared" si="36"/>
        <v>0</v>
      </c>
    </row>
    <row r="544" spans="1:18" x14ac:dyDescent="0.25">
      <c r="A544" s="332">
        <v>548</v>
      </c>
      <c r="B544" s="226" t="s">
        <v>8413</v>
      </c>
      <c r="C544" s="415">
        <v>45369</v>
      </c>
      <c r="D544" s="316">
        <v>36437</v>
      </c>
      <c r="E544" s="415">
        <v>45365</v>
      </c>
      <c r="F544" s="226">
        <v>230</v>
      </c>
      <c r="G544" s="226" t="s">
        <v>13316</v>
      </c>
      <c r="H544" s="226" t="s">
        <v>219</v>
      </c>
      <c r="I544" s="337" t="s">
        <v>3579</v>
      </c>
      <c r="J544" s="226">
        <v>0</v>
      </c>
      <c r="K544" s="415">
        <v>45365</v>
      </c>
      <c r="L544" s="415">
        <v>45369</v>
      </c>
      <c r="M544" s="226">
        <f t="shared" si="39"/>
        <v>230</v>
      </c>
      <c r="N544" s="316" t="s">
        <v>90</v>
      </c>
      <c r="O544" s="316">
        <v>37</v>
      </c>
      <c r="P544" s="324">
        <v>45365</v>
      </c>
      <c r="Q544" s="342">
        <f t="shared" si="40"/>
        <v>230</v>
      </c>
      <c r="R544" s="366">
        <f t="shared" si="36"/>
        <v>0</v>
      </c>
    </row>
    <row r="545" spans="1:18" x14ac:dyDescent="0.25">
      <c r="A545" s="332">
        <v>549</v>
      </c>
      <c r="B545" s="226" t="s">
        <v>9837</v>
      </c>
      <c r="C545" s="415">
        <v>45369</v>
      </c>
      <c r="D545" s="316">
        <v>2320337</v>
      </c>
      <c r="E545" s="324">
        <v>45369</v>
      </c>
      <c r="F545" s="316">
        <v>26084.799999999999</v>
      </c>
      <c r="G545" s="316" t="s">
        <v>8931</v>
      </c>
      <c r="H545" s="316" t="s">
        <v>11142</v>
      </c>
      <c r="I545" s="337" t="s">
        <v>3579</v>
      </c>
      <c r="J545" s="316">
        <v>60</v>
      </c>
      <c r="K545" s="324">
        <v>45430</v>
      </c>
      <c r="L545" s="324">
        <v>45371</v>
      </c>
      <c r="M545" s="226">
        <f t="shared" si="39"/>
        <v>26084.799999999999</v>
      </c>
      <c r="N545" s="316" t="s">
        <v>20</v>
      </c>
      <c r="O545" s="316">
        <v>1510</v>
      </c>
      <c r="P545" s="324">
        <v>45439</v>
      </c>
      <c r="Q545" s="342">
        <f t="shared" si="40"/>
        <v>26084.799999999999</v>
      </c>
      <c r="R545" s="366">
        <f t="shared" si="36"/>
        <v>9</v>
      </c>
    </row>
    <row r="546" spans="1:18" x14ac:dyDescent="0.25">
      <c r="A546" s="332">
        <v>550</v>
      </c>
      <c r="B546" s="226" t="s">
        <v>13313</v>
      </c>
      <c r="C546" s="415">
        <v>45369</v>
      </c>
      <c r="D546" s="316">
        <v>52003145646</v>
      </c>
      <c r="E546" s="324">
        <v>45370</v>
      </c>
      <c r="F546" s="316">
        <v>931.28</v>
      </c>
      <c r="G546" s="316" t="s">
        <v>1289</v>
      </c>
      <c r="H546" s="316" t="s">
        <v>13318</v>
      </c>
      <c r="I546" s="337" t="s">
        <v>3579</v>
      </c>
      <c r="J546" s="316">
        <v>0</v>
      </c>
      <c r="K546" s="324">
        <v>45370</v>
      </c>
      <c r="L546" s="324">
        <v>45371</v>
      </c>
      <c r="M546" s="226">
        <f t="shared" si="39"/>
        <v>931.28</v>
      </c>
      <c r="N546" s="316" t="s">
        <v>90</v>
      </c>
      <c r="O546" s="316">
        <v>155</v>
      </c>
      <c r="P546" s="324">
        <v>45370</v>
      </c>
      <c r="Q546" s="342">
        <f t="shared" si="40"/>
        <v>931.28</v>
      </c>
      <c r="R546" s="366">
        <f t="shared" si="36"/>
        <v>0</v>
      </c>
    </row>
    <row r="547" spans="1:18" x14ac:dyDescent="0.25">
      <c r="A547" s="332">
        <v>551</v>
      </c>
      <c r="B547" s="226" t="s">
        <v>13314</v>
      </c>
      <c r="C547" s="415">
        <v>45369</v>
      </c>
      <c r="D547" s="316">
        <v>51524003079</v>
      </c>
      <c r="E547" s="324">
        <v>45370</v>
      </c>
      <c r="F547" s="316">
        <v>76</v>
      </c>
      <c r="G547" s="316" t="s">
        <v>6517</v>
      </c>
      <c r="H547" s="316" t="s">
        <v>13319</v>
      </c>
      <c r="I547" s="337" t="s">
        <v>3579</v>
      </c>
      <c r="J547" s="316">
        <v>0</v>
      </c>
      <c r="K547" s="324">
        <v>45370</v>
      </c>
      <c r="L547" s="324">
        <v>45371</v>
      </c>
      <c r="M547" s="226">
        <f t="shared" si="39"/>
        <v>76</v>
      </c>
      <c r="N547" s="316" t="s">
        <v>90</v>
      </c>
      <c r="O547" s="316">
        <v>57</v>
      </c>
      <c r="P547" s="324">
        <v>45370</v>
      </c>
      <c r="Q547" s="342">
        <f t="shared" si="40"/>
        <v>76</v>
      </c>
      <c r="R547" s="366">
        <f t="shared" si="36"/>
        <v>0</v>
      </c>
    </row>
    <row r="548" spans="1:18" x14ac:dyDescent="0.25">
      <c r="A548" s="332">
        <v>552</v>
      </c>
      <c r="B548" s="226" t="s">
        <v>8423</v>
      </c>
      <c r="C548" s="415">
        <v>45369</v>
      </c>
      <c r="D548" s="316">
        <v>3296</v>
      </c>
      <c r="E548" s="324">
        <v>45351</v>
      </c>
      <c r="F548" s="316">
        <v>137.34</v>
      </c>
      <c r="G548" s="316" t="s">
        <v>562</v>
      </c>
      <c r="H548" s="316" t="s">
        <v>2</v>
      </c>
      <c r="I548" s="337" t="s">
        <v>3579</v>
      </c>
      <c r="J548" s="316">
        <v>30</v>
      </c>
      <c r="K548" s="324">
        <v>45380</v>
      </c>
      <c r="L548" s="324">
        <v>45372</v>
      </c>
      <c r="M548" s="226">
        <f t="shared" si="39"/>
        <v>137.34</v>
      </c>
      <c r="N548" s="316" t="s">
        <v>3766</v>
      </c>
      <c r="O548" s="316">
        <v>71662</v>
      </c>
      <c r="P548" s="324">
        <v>45380</v>
      </c>
      <c r="Q548" s="342">
        <f t="shared" si="40"/>
        <v>137.34</v>
      </c>
      <c r="R548" s="366">
        <f t="shared" si="36"/>
        <v>0</v>
      </c>
    </row>
    <row r="549" spans="1:18" x14ac:dyDescent="0.25">
      <c r="A549" s="332">
        <v>553</v>
      </c>
      <c r="B549" s="226" t="s">
        <v>3487</v>
      </c>
      <c r="C549" s="324">
        <v>45372</v>
      </c>
      <c r="D549" s="316">
        <v>209879</v>
      </c>
      <c r="E549" s="324">
        <v>45372</v>
      </c>
      <c r="F549" s="316">
        <v>119</v>
      </c>
      <c r="G549" s="316" t="s">
        <v>12900</v>
      </c>
      <c r="H549" s="316" t="s">
        <v>13321</v>
      </c>
      <c r="I549" s="337" t="s">
        <v>3579</v>
      </c>
      <c r="J549" s="316">
        <v>60</v>
      </c>
      <c r="K549" s="324">
        <v>45432</v>
      </c>
      <c r="L549" s="324">
        <v>45383</v>
      </c>
      <c r="M549" s="226">
        <f t="shared" si="39"/>
        <v>119</v>
      </c>
      <c r="N549" s="316" t="s">
        <v>27</v>
      </c>
      <c r="O549" s="316">
        <v>1291</v>
      </c>
      <c r="P549" s="324">
        <v>45439</v>
      </c>
      <c r="Q549" s="342">
        <f t="shared" si="40"/>
        <v>119</v>
      </c>
      <c r="R549" s="366">
        <f t="shared" si="36"/>
        <v>7</v>
      </c>
    </row>
    <row r="550" spans="1:18" x14ac:dyDescent="0.25">
      <c r="A550" s="332">
        <v>554</v>
      </c>
      <c r="B550" s="226" t="s">
        <v>13315</v>
      </c>
      <c r="C550" s="324">
        <v>45373</v>
      </c>
      <c r="D550" s="316">
        <v>1823828</v>
      </c>
      <c r="E550" s="324">
        <v>45366</v>
      </c>
      <c r="F550" s="316">
        <v>238</v>
      </c>
      <c r="G550" s="316" t="s">
        <v>11667</v>
      </c>
      <c r="H550" s="316" t="s">
        <v>13320</v>
      </c>
      <c r="I550" s="337" t="s">
        <v>3579</v>
      </c>
      <c r="J550" s="316">
        <v>15</v>
      </c>
      <c r="K550" s="324">
        <v>45382</v>
      </c>
      <c r="L550" s="324">
        <v>45375</v>
      </c>
      <c r="M550" s="226">
        <f t="shared" si="39"/>
        <v>238</v>
      </c>
      <c r="N550" s="316" t="s">
        <v>27</v>
      </c>
      <c r="O550" s="316">
        <v>485</v>
      </c>
      <c r="P550" s="324">
        <v>45382</v>
      </c>
      <c r="Q550" s="342">
        <f t="shared" si="40"/>
        <v>238</v>
      </c>
      <c r="R550" s="366">
        <f t="shared" si="36"/>
        <v>0</v>
      </c>
    </row>
    <row r="551" spans="1:18" x14ac:dyDescent="0.25">
      <c r="A551" s="332">
        <v>555</v>
      </c>
      <c r="B551" s="226" t="s">
        <v>11464</v>
      </c>
      <c r="C551" s="324">
        <v>45376</v>
      </c>
      <c r="D551" s="316">
        <v>483</v>
      </c>
      <c r="E551" s="324">
        <v>45371</v>
      </c>
      <c r="F551" s="316">
        <v>530</v>
      </c>
      <c r="G551" s="316" t="s">
        <v>13317</v>
      </c>
      <c r="H551" s="316" t="s">
        <v>219</v>
      </c>
      <c r="I551" s="337" t="s">
        <v>3579</v>
      </c>
      <c r="J551" s="316">
        <v>0</v>
      </c>
      <c r="K551" s="324">
        <v>45371</v>
      </c>
      <c r="L551" s="324">
        <v>45376</v>
      </c>
      <c r="M551" s="226">
        <f t="shared" si="39"/>
        <v>530</v>
      </c>
      <c r="N551" s="316" t="s">
        <v>90</v>
      </c>
      <c r="O551" s="316">
        <v>8</v>
      </c>
      <c r="P551" s="324">
        <v>45371</v>
      </c>
      <c r="Q551" s="342">
        <f t="shared" si="40"/>
        <v>530</v>
      </c>
      <c r="R551" s="366">
        <f t="shared" si="36"/>
        <v>0</v>
      </c>
    </row>
    <row r="552" spans="1:18" x14ac:dyDescent="0.25">
      <c r="A552" s="332">
        <v>556</v>
      </c>
      <c r="B552" s="226" t="s">
        <v>6281</v>
      </c>
      <c r="C552" s="324">
        <v>45376</v>
      </c>
      <c r="D552" s="316">
        <v>3188</v>
      </c>
      <c r="E552" s="324">
        <v>45364</v>
      </c>
      <c r="F552" s="316">
        <v>981.75</v>
      </c>
      <c r="G552" s="316" t="s">
        <v>11431</v>
      </c>
      <c r="H552" s="316" t="s">
        <v>2175</v>
      </c>
      <c r="I552" s="337" t="s">
        <v>3579</v>
      </c>
      <c r="J552" s="316">
        <v>60</v>
      </c>
      <c r="K552" s="324">
        <v>45425</v>
      </c>
      <c r="L552" s="324">
        <v>45383</v>
      </c>
      <c r="M552" s="226">
        <f t="shared" si="39"/>
        <v>981.75</v>
      </c>
      <c r="N552" s="316" t="s">
        <v>27</v>
      </c>
      <c r="O552" s="316">
        <v>1268</v>
      </c>
      <c r="P552" s="324">
        <v>45422</v>
      </c>
      <c r="Q552" s="342">
        <f t="shared" si="40"/>
        <v>981.75</v>
      </c>
      <c r="R552" s="366">
        <f t="shared" si="36"/>
        <v>-3</v>
      </c>
    </row>
    <row r="553" spans="1:18" x14ac:dyDescent="0.25">
      <c r="A553" s="332">
        <v>557</v>
      </c>
      <c r="B553" s="337" t="s">
        <v>3504</v>
      </c>
      <c r="C553" s="324">
        <v>45376</v>
      </c>
      <c r="D553" s="316">
        <v>10928231916</v>
      </c>
      <c r="E553" s="324">
        <v>45373</v>
      </c>
      <c r="F553" s="316">
        <v>3341.41</v>
      </c>
      <c r="G553" s="316" t="s">
        <v>11183</v>
      </c>
      <c r="H553" s="316" t="s">
        <v>10191</v>
      </c>
      <c r="I553" s="337" t="s">
        <v>3579</v>
      </c>
      <c r="J553" s="316">
        <v>15</v>
      </c>
      <c r="K553" s="324">
        <v>45390</v>
      </c>
      <c r="L553" s="324">
        <v>45374</v>
      </c>
      <c r="M553" s="226">
        <f t="shared" si="39"/>
        <v>3341.41</v>
      </c>
      <c r="N553" s="316" t="s">
        <v>27</v>
      </c>
      <c r="O553" s="316">
        <v>1243</v>
      </c>
      <c r="P553" s="324">
        <v>45397</v>
      </c>
      <c r="Q553" s="342">
        <f t="shared" si="40"/>
        <v>3341.41</v>
      </c>
      <c r="R553" s="366">
        <f t="shared" si="36"/>
        <v>7</v>
      </c>
    </row>
    <row r="554" spans="1:18" x14ac:dyDescent="0.25">
      <c r="A554" s="332">
        <v>558</v>
      </c>
      <c r="B554" s="337" t="s">
        <v>3506</v>
      </c>
      <c r="C554" s="324">
        <v>45376</v>
      </c>
      <c r="D554" s="316">
        <v>1092823922</v>
      </c>
      <c r="E554" s="324">
        <v>45373</v>
      </c>
      <c r="F554" s="316">
        <v>3066.79</v>
      </c>
      <c r="G554" s="316" t="s">
        <v>11183</v>
      </c>
      <c r="H554" s="316" t="s">
        <v>10191</v>
      </c>
      <c r="I554" s="337" t="s">
        <v>3579</v>
      </c>
      <c r="J554" s="316">
        <v>15</v>
      </c>
      <c r="K554" s="324">
        <v>45390</v>
      </c>
      <c r="L554" s="324">
        <v>45374</v>
      </c>
      <c r="M554" s="226">
        <f t="shared" si="39"/>
        <v>3066.79</v>
      </c>
      <c r="N554" s="316" t="s">
        <v>27</v>
      </c>
      <c r="O554" s="316">
        <v>1243</v>
      </c>
      <c r="P554" s="324">
        <v>45397</v>
      </c>
      <c r="Q554" s="342">
        <f t="shared" si="40"/>
        <v>3066.79</v>
      </c>
      <c r="R554" s="366">
        <f t="shared" si="36"/>
        <v>7</v>
      </c>
    </row>
    <row r="555" spans="1:18" x14ac:dyDescent="0.25">
      <c r="A555" s="332">
        <v>559</v>
      </c>
      <c r="B555" s="337" t="s">
        <v>3507</v>
      </c>
      <c r="C555" s="324">
        <v>45376</v>
      </c>
      <c r="D555" s="316">
        <v>10428231921</v>
      </c>
      <c r="E555" s="324">
        <v>45373</v>
      </c>
      <c r="F555" s="316">
        <v>3302.39</v>
      </c>
      <c r="G555" s="316" t="s">
        <v>11183</v>
      </c>
      <c r="H555" s="316" t="s">
        <v>10191</v>
      </c>
      <c r="I555" s="337" t="s">
        <v>3579</v>
      </c>
      <c r="J555" s="316">
        <v>15</v>
      </c>
      <c r="K555" s="324">
        <v>45390</v>
      </c>
      <c r="L555" s="324">
        <v>45374</v>
      </c>
      <c r="M555" s="226">
        <f t="shared" si="39"/>
        <v>3302.39</v>
      </c>
      <c r="N555" s="316" t="s">
        <v>27</v>
      </c>
      <c r="O555" s="316">
        <v>1243</v>
      </c>
      <c r="P555" s="324">
        <v>45397</v>
      </c>
      <c r="Q555" s="342">
        <f t="shared" si="40"/>
        <v>3302.39</v>
      </c>
      <c r="R555" s="366">
        <f t="shared" si="36"/>
        <v>7</v>
      </c>
    </row>
    <row r="556" spans="1:18" x14ac:dyDescent="0.25">
      <c r="A556" s="332">
        <v>560</v>
      </c>
      <c r="B556" s="337" t="s">
        <v>13322</v>
      </c>
      <c r="C556" s="324">
        <v>45377</v>
      </c>
      <c r="D556" s="316">
        <v>2200185054</v>
      </c>
      <c r="E556" s="324">
        <v>45371</v>
      </c>
      <c r="F556" s="316">
        <v>54040.08</v>
      </c>
      <c r="G556" s="316" t="s">
        <v>663</v>
      </c>
      <c r="H556" s="316" t="s">
        <v>8615</v>
      </c>
      <c r="I556" s="337" t="s">
        <v>3579</v>
      </c>
      <c r="J556" s="316">
        <v>30</v>
      </c>
      <c r="K556" s="324">
        <v>45401</v>
      </c>
      <c r="L556" s="324">
        <v>45383</v>
      </c>
      <c r="M556" s="226">
        <f t="shared" si="39"/>
        <v>54040.08</v>
      </c>
      <c r="N556" s="316" t="s">
        <v>3766</v>
      </c>
      <c r="O556" s="316">
        <v>75347</v>
      </c>
      <c r="P556" s="324">
        <v>45503</v>
      </c>
      <c r="Q556" s="342">
        <f t="shared" si="40"/>
        <v>54040.08</v>
      </c>
      <c r="R556" s="366">
        <f t="shared" si="36"/>
        <v>102</v>
      </c>
    </row>
    <row r="557" spans="1:18" x14ac:dyDescent="0.25">
      <c r="A557" s="332">
        <v>561</v>
      </c>
      <c r="B557" s="337" t="s">
        <v>13323</v>
      </c>
      <c r="C557" s="324">
        <v>45377</v>
      </c>
      <c r="D557" s="316">
        <v>2200185055</v>
      </c>
      <c r="E557" s="324">
        <v>45371</v>
      </c>
      <c r="F557" s="316">
        <v>844.38</v>
      </c>
      <c r="G557" s="316" t="s">
        <v>663</v>
      </c>
      <c r="H557" s="316" t="s">
        <v>8578</v>
      </c>
      <c r="I557" s="337" t="s">
        <v>3579</v>
      </c>
      <c r="J557" s="316">
        <v>30</v>
      </c>
      <c r="K557" s="324">
        <v>45401</v>
      </c>
      <c r="L557" s="324">
        <v>45383</v>
      </c>
      <c r="M557" s="226">
        <f t="shared" si="39"/>
        <v>844.38</v>
      </c>
      <c r="N557" s="316" t="s">
        <v>3766</v>
      </c>
      <c r="O557" s="316">
        <v>75347</v>
      </c>
      <c r="P557" s="324">
        <v>45503</v>
      </c>
      <c r="Q557" s="342">
        <f t="shared" si="40"/>
        <v>844.38</v>
      </c>
      <c r="R557" s="366">
        <f t="shared" si="36"/>
        <v>102</v>
      </c>
    </row>
    <row r="558" spans="1:18" x14ac:dyDescent="0.25">
      <c r="A558" s="332">
        <v>562</v>
      </c>
      <c r="B558" s="337" t="s">
        <v>8445</v>
      </c>
      <c r="C558" s="324">
        <v>45377</v>
      </c>
      <c r="D558" s="445">
        <v>140017977222</v>
      </c>
      <c r="E558" s="324">
        <v>45376</v>
      </c>
      <c r="F558" s="316">
        <v>270.02999999999997</v>
      </c>
      <c r="G558" s="316" t="s">
        <v>11183</v>
      </c>
      <c r="H558" s="316" t="s">
        <v>110</v>
      </c>
      <c r="I558" s="337" t="s">
        <v>3579</v>
      </c>
      <c r="J558" s="316">
        <v>10</v>
      </c>
      <c r="K558" s="324">
        <v>45386</v>
      </c>
      <c r="L558" s="324">
        <v>45383</v>
      </c>
      <c r="M558" s="226">
        <f t="shared" si="39"/>
        <v>270.02999999999997</v>
      </c>
      <c r="N558" s="316" t="s">
        <v>27</v>
      </c>
      <c r="O558" s="316">
        <v>1234</v>
      </c>
      <c r="P558" s="324">
        <v>45390</v>
      </c>
      <c r="Q558" s="342">
        <f t="shared" si="40"/>
        <v>270.02999999999997</v>
      </c>
      <c r="R558" s="366">
        <f t="shared" si="36"/>
        <v>4</v>
      </c>
    </row>
    <row r="559" spans="1:18" x14ac:dyDescent="0.25">
      <c r="A559" s="332">
        <v>563</v>
      </c>
      <c r="B559" s="337" t="s">
        <v>8446</v>
      </c>
      <c r="C559" s="324">
        <v>45377</v>
      </c>
      <c r="D559" s="445">
        <v>140017977227</v>
      </c>
      <c r="E559" s="324">
        <v>45376</v>
      </c>
      <c r="F559" s="316">
        <v>1237.8800000000001</v>
      </c>
      <c r="G559" s="316" t="s">
        <v>11183</v>
      </c>
      <c r="H559" s="316" t="s">
        <v>110</v>
      </c>
      <c r="I559" s="337" t="s">
        <v>3579</v>
      </c>
      <c r="J559" s="316">
        <v>10</v>
      </c>
      <c r="K559" s="324">
        <v>45386</v>
      </c>
      <c r="L559" s="324">
        <v>45383</v>
      </c>
      <c r="M559" s="226">
        <f t="shared" si="39"/>
        <v>1237.8800000000001</v>
      </c>
      <c r="N559" s="316" t="s">
        <v>27</v>
      </c>
      <c r="O559" s="316">
        <v>1234</v>
      </c>
      <c r="P559" s="324">
        <v>45390</v>
      </c>
      <c r="Q559" s="342">
        <f t="shared" si="40"/>
        <v>1237.8800000000001</v>
      </c>
      <c r="R559" s="366">
        <f t="shared" si="36"/>
        <v>4</v>
      </c>
    </row>
    <row r="560" spans="1:18" x14ac:dyDescent="0.25">
      <c r="A560" s="332">
        <v>564</v>
      </c>
      <c r="B560" s="337" t="s">
        <v>8447</v>
      </c>
      <c r="C560" s="324">
        <v>45377</v>
      </c>
      <c r="D560" s="445">
        <v>140017977218</v>
      </c>
      <c r="E560" s="324">
        <v>45376</v>
      </c>
      <c r="F560" s="316">
        <v>32.57</v>
      </c>
      <c r="G560" s="316" t="s">
        <v>11183</v>
      </c>
      <c r="H560" s="316" t="s">
        <v>110</v>
      </c>
      <c r="I560" s="337" t="s">
        <v>3579</v>
      </c>
      <c r="J560" s="316">
        <v>10</v>
      </c>
      <c r="K560" s="324">
        <v>45386</v>
      </c>
      <c r="L560" s="324">
        <v>45383</v>
      </c>
      <c r="M560" s="226">
        <f t="shared" si="39"/>
        <v>32.57</v>
      </c>
      <c r="N560" s="316" t="s">
        <v>27</v>
      </c>
      <c r="O560" s="316">
        <v>1233</v>
      </c>
      <c r="P560" s="324">
        <v>45390</v>
      </c>
      <c r="Q560" s="342">
        <f t="shared" si="40"/>
        <v>32.57</v>
      </c>
      <c r="R560" s="366">
        <f t="shared" si="36"/>
        <v>4</v>
      </c>
    </row>
    <row r="561" spans="1:19" x14ac:dyDescent="0.25">
      <c r="A561" s="332">
        <v>565</v>
      </c>
      <c r="B561" s="337" t="s">
        <v>8448</v>
      </c>
      <c r="C561" s="324">
        <v>45377</v>
      </c>
      <c r="D561" s="445">
        <v>140017977223</v>
      </c>
      <c r="E561" s="324">
        <v>45376</v>
      </c>
      <c r="F561" s="316">
        <v>277.02</v>
      </c>
      <c r="G561" s="316" t="s">
        <v>11183</v>
      </c>
      <c r="H561" s="316" t="s">
        <v>110</v>
      </c>
      <c r="I561" s="337" t="s">
        <v>3579</v>
      </c>
      <c r="J561" s="316">
        <v>10</v>
      </c>
      <c r="K561" s="324">
        <v>45386</v>
      </c>
      <c r="L561" s="324">
        <v>45383</v>
      </c>
      <c r="M561" s="226">
        <f t="shared" si="39"/>
        <v>277.02</v>
      </c>
      <c r="N561" s="316" t="s">
        <v>27</v>
      </c>
      <c r="O561" s="316">
        <v>1234</v>
      </c>
      <c r="P561" s="324">
        <v>45390</v>
      </c>
      <c r="Q561" s="342">
        <f t="shared" si="40"/>
        <v>277.02</v>
      </c>
      <c r="R561" s="366">
        <f t="shared" si="36"/>
        <v>4</v>
      </c>
    </row>
    <row r="562" spans="1:19" x14ac:dyDescent="0.25">
      <c r="A562" s="332">
        <v>566</v>
      </c>
      <c r="B562" s="337" t="s">
        <v>6283</v>
      </c>
      <c r="C562" s="324">
        <v>45377</v>
      </c>
      <c r="D562" s="445">
        <v>140017977221</v>
      </c>
      <c r="E562" s="324">
        <v>45376</v>
      </c>
      <c r="F562" s="316">
        <v>12176.27</v>
      </c>
      <c r="G562" s="316" t="s">
        <v>11183</v>
      </c>
      <c r="H562" s="316" t="s">
        <v>110</v>
      </c>
      <c r="I562" s="337" t="s">
        <v>3579</v>
      </c>
      <c r="J562" s="316">
        <v>10</v>
      </c>
      <c r="K562" s="324">
        <v>45386</v>
      </c>
      <c r="L562" s="324">
        <v>45383</v>
      </c>
      <c r="M562" s="226">
        <f t="shared" si="39"/>
        <v>12176.27</v>
      </c>
      <c r="N562" s="316" t="s">
        <v>27</v>
      </c>
      <c r="O562" s="316">
        <v>1233</v>
      </c>
      <c r="P562" s="324">
        <v>45390</v>
      </c>
      <c r="Q562" s="342">
        <f t="shared" si="40"/>
        <v>12176.27</v>
      </c>
      <c r="R562" s="366">
        <f t="shared" si="36"/>
        <v>4</v>
      </c>
    </row>
    <row r="563" spans="1:19" x14ac:dyDescent="0.25">
      <c r="A563" s="332">
        <v>567</v>
      </c>
      <c r="B563" s="337" t="s">
        <v>8449</v>
      </c>
      <c r="C563" s="324">
        <v>45377</v>
      </c>
      <c r="D563" s="445">
        <v>140017977225</v>
      </c>
      <c r="E563" s="324">
        <v>45376</v>
      </c>
      <c r="F563" s="316">
        <v>572.97</v>
      </c>
      <c r="G563" s="316" t="s">
        <v>11183</v>
      </c>
      <c r="H563" s="316" t="s">
        <v>110</v>
      </c>
      <c r="I563" s="337" t="s">
        <v>3579</v>
      </c>
      <c r="J563" s="316">
        <v>10</v>
      </c>
      <c r="K563" s="324">
        <v>45386</v>
      </c>
      <c r="L563" s="324">
        <v>45383</v>
      </c>
      <c r="M563" s="226">
        <f t="shared" si="39"/>
        <v>572.97</v>
      </c>
      <c r="N563" s="316" t="s">
        <v>27</v>
      </c>
      <c r="O563" s="316">
        <v>1234</v>
      </c>
      <c r="P563" s="324">
        <v>45390</v>
      </c>
      <c r="Q563" s="342">
        <f t="shared" si="40"/>
        <v>572.97</v>
      </c>
      <c r="R563" s="366">
        <f t="shared" si="36"/>
        <v>4</v>
      </c>
    </row>
    <row r="564" spans="1:19" x14ac:dyDescent="0.25">
      <c r="A564" s="332">
        <v>568</v>
      </c>
      <c r="B564" s="337" t="s">
        <v>8417</v>
      </c>
      <c r="C564" s="324">
        <v>45377</v>
      </c>
      <c r="D564" s="445">
        <v>170016978585</v>
      </c>
      <c r="E564" s="324">
        <v>45376</v>
      </c>
      <c r="F564" s="316">
        <v>655.84</v>
      </c>
      <c r="G564" s="316" t="s">
        <v>11183</v>
      </c>
      <c r="H564" s="316" t="s">
        <v>110</v>
      </c>
      <c r="I564" s="337" t="s">
        <v>3579</v>
      </c>
      <c r="J564" s="316">
        <v>10</v>
      </c>
      <c r="K564" s="324">
        <v>45386</v>
      </c>
      <c r="L564" s="324">
        <v>45383</v>
      </c>
      <c r="M564" s="226">
        <f t="shared" si="39"/>
        <v>655.84</v>
      </c>
      <c r="N564" s="316" t="s">
        <v>27</v>
      </c>
      <c r="O564" s="316">
        <v>1235</v>
      </c>
      <c r="P564" s="324">
        <v>45390</v>
      </c>
      <c r="Q564" s="342">
        <f t="shared" si="40"/>
        <v>655.84</v>
      </c>
      <c r="R564" s="366">
        <f t="shared" si="36"/>
        <v>4</v>
      </c>
      <c r="S564" s="451"/>
    </row>
    <row r="565" spans="1:19" x14ac:dyDescent="0.25">
      <c r="A565" s="332">
        <v>569</v>
      </c>
      <c r="B565" s="337" t="s">
        <v>8450</v>
      </c>
      <c r="C565" s="324">
        <v>45377</v>
      </c>
      <c r="D565" s="445">
        <v>140017977217</v>
      </c>
      <c r="E565" s="324">
        <v>45376</v>
      </c>
      <c r="F565" s="316">
        <v>656.27</v>
      </c>
      <c r="G565" s="316" t="s">
        <v>11183</v>
      </c>
      <c r="H565" s="316" t="s">
        <v>110</v>
      </c>
      <c r="I565" s="337" t="s">
        <v>3579</v>
      </c>
      <c r="J565" s="316">
        <v>10</v>
      </c>
      <c r="K565" s="324">
        <v>45386</v>
      </c>
      <c r="L565" s="324">
        <v>45383</v>
      </c>
      <c r="M565" s="226">
        <f t="shared" si="39"/>
        <v>656.27</v>
      </c>
      <c r="N565" s="316" t="s">
        <v>27</v>
      </c>
      <c r="O565" s="316">
        <v>1233</v>
      </c>
      <c r="P565" s="324">
        <v>45390</v>
      </c>
      <c r="Q565" s="342">
        <f t="shared" si="40"/>
        <v>656.27</v>
      </c>
      <c r="R565" s="366">
        <f t="shared" si="36"/>
        <v>4</v>
      </c>
      <c r="S565" s="451"/>
    </row>
    <row r="566" spans="1:19" x14ac:dyDescent="0.25">
      <c r="A566" s="332">
        <v>570</v>
      </c>
      <c r="B566" s="337" t="s">
        <v>8451</v>
      </c>
      <c r="C566" s="324">
        <v>45377</v>
      </c>
      <c r="D566" s="445">
        <v>140017977224</v>
      </c>
      <c r="E566" s="324">
        <v>45376</v>
      </c>
      <c r="F566" s="316">
        <v>709.69</v>
      </c>
      <c r="G566" s="316" t="s">
        <v>11183</v>
      </c>
      <c r="H566" s="316" t="s">
        <v>110</v>
      </c>
      <c r="I566" s="337" t="s">
        <v>3579</v>
      </c>
      <c r="J566" s="316">
        <v>10</v>
      </c>
      <c r="K566" s="324">
        <v>45386</v>
      </c>
      <c r="L566" s="324">
        <v>45383</v>
      </c>
      <c r="M566" s="226">
        <f t="shared" si="39"/>
        <v>709.69</v>
      </c>
      <c r="N566" s="316" t="s">
        <v>27</v>
      </c>
      <c r="O566" s="316">
        <v>1234</v>
      </c>
      <c r="P566" s="324">
        <v>45390</v>
      </c>
      <c r="Q566" s="342">
        <f t="shared" si="40"/>
        <v>709.69</v>
      </c>
      <c r="R566" s="366">
        <f t="shared" si="36"/>
        <v>4</v>
      </c>
      <c r="S566" s="451"/>
    </row>
    <row r="567" spans="1:19" x14ac:dyDescent="0.25">
      <c r="A567" s="332">
        <v>571</v>
      </c>
      <c r="B567" s="337" t="s">
        <v>8452</v>
      </c>
      <c r="C567" s="324">
        <v>45377</v>
      </c>
      <c r="D567" s="445">
        <v>14001797219</v>
      </c>
      <c r="E567" s="324">
        <v>45376</v>
      </c>
      <c r="F567" s="316">
        <v>1637.73</v>
      </c>
      <c r="G567" s="316" t="s">
        <v>11183</v>
      </c>
      <c r="H567" s="316" t="s">
        <v>110</v>
      </c>
      <c r="I567" s="337" t="s">
        <v>3579</v>
      </c>
      <c r="J567" s="316">
        <v>10</v>
      </c>
      <c r="K567" s="324">
        <v>45386</v>
      </c>
      <c r="L567" s="324">
        <v>45383</v>
      </c>
      <c r="M567" s="226">
        <f t="shared" si="39"/>
        <v>1637.73</v>
      </c>
      <c r="N567" s="316" t="s">
        <v>27</v>
      </c>
      <c r="O567" s="316">
        <v>1233</v>
      </c>
      <c r="P567" s="324">
        <v>45390</v>
      </c>
      <c r="Q567" s="342">
        <f t="shared" si="40"/>
        <v>1637.73</v>
      </c>
      <c r="R567" s="366">
        <f t="shared" si="36"/>
        <v>4</v>
      </c>
      <c r="S567" s="451"/>
    </row>
    <row r="568" spans="1:19" x14ac:dyDescent="0.25">
      <c r="A568" s="332">
        <v>572</v>
      </c>
      <c r="B568" s="337" t="s">
        <v>8453</v>
      </c>
      <c r="C568" s="324">
        <v>45377</v>
      </c>
      <c r="D568" s="445">
        <v>140017977220</v>
      </c>
      <c r="E568" s="324">
        <v>45376</v>
      </c>
      <c r="F568" s="316">
        <v>7136.77</v>
      </c>
      <c r="G568" s="316" t="s">
        <v>11183</v>
      </c>
      <c r="H568" s="316" t="s">
        <v>110</v>
      </c>
      <c r="I568" s="337" t="s">
        <v>3579</v>
      </c>
      <c r="J568" s="316">
        <v>10</v>
      </c>
      <c r="K568" s="324">
        <v>45386</v>
      </c>
      <c r="L568" s="324">
        <v>45383</v>
      </c>
      <c r="M568" s="226">
        <f t="shared" si="39"/>
        <v>7136.77</v>
      </c>
      <c r="N568" s="316" t="s">
        <v>27</v>
      </c>
      <c r="O568" s="316">
        <v>1233</v>
      </c>
      <c r="P568" s="324">
        <v>45390</v>
      </c>
      <c r="Q568" s="342">
        <f t="shared" si="40"/>
        <v>7136.77</v>
      </c>
      <c r="R568" s="366">
        <f t="shared" si="36"/>
        <v>4</v>
      </c>
      <c r="S568" s="451"/>
    </row>
    <row r="569" spans="1:19" x14ac:dyDescent="0.25">
      <c r="A569" s="332">
        <v>573</v>
      </c>
      <c r="B569" s="337" t="s">
        <v>6284</v>
      </c>
      <c r="C569" s="324">
        <v>45378</v>
      </c>
      <c r="D569" s="316">
        <v>8089</v>
      </c>
      <c r="E569" s="324">
        <v>45377</v>
      </c>
      <c r="F569" s="316">
        <v>3653.76</v>
      </c>
      <c r="G569" s="316" t="s">
        <v>11980</v>
      </c>
      <c r="H569" s="316" t="s">
        <v>7570</v>
      </c>
      <c r="I569" s="337" t="s">
        <v>3579</v>
      </c>
      <c r="J569" s="316">
        <v>0</v>
      </c>
      <c r="K569" s="324">
        <v>45335</v>
      </c>
      <c r="L569" s="324">
        <v>45383</v>
      </c>
      <c r="M569" s="226">
        <f t="shared" si="39"/>
        <v>3653.76</v>
      </c>
      <c r="N569" s="316" t="s">
        <v>27</v>
      </c>
      <c r="O569" s="316">
        <v>1167</v>
      </c>
      <c r="P569" s="324">
        <v>45335</v>
      </c>
      <c r="Q569" s="342">
        <f t="shared" si="40"/>
        <v>3653.76</v>
      </c>
      <c r="R569" s="366">
        <f t="shared" si="36"/>
        <v>0</v>
      </c>
      <c r="S569" s="451"/>
    </row>
    <row r="570" spans="1:19" x14ac:dyDescent="0.25">
      <c r="A570" s="332">
        <v>574</v>
      </c>
      <c r="B570" s="337" t="s">
        <v>8454</v>
      </c>
      <c r="C570" s="324">
        <v>45378</v>
      </c>
      <c r="D570" s="316">
        <v>240132</v>
      </c>
      <c r="E570" s="324">
        <v>45350</v>
      </c>
      <c r="F570" s="316">
        <v>297.5</v>
      </c>
      <c r="G570" s="316" t="s">
        <v>13326</v>
      </c>
      <c r="H570" s="316" t="s">
        <v>12031</v>
      </c>
      <c r="I570" s="337" t="s">
        <v>3579</v>
      </c>
      <c r="J570" s="316">
        <v>60</v>
      </c>
      <c r="K570" s="324">
        <v>45410</v>
      </c>
      <c r="L570" s="324">
        <v>45383</v>
      </c>
      <c r="M570" s="226">
        <f t="shared" si="39"/>
        <v>297.5</v>
      </c>
      <c r="N570" s="316" t="s">
        <v>27</v>
      </c>
      <c r="O570" s="316">
        <v>1248</v>
      </c>
      <c r="P570" s="324">
        <v>45404</v>
      </c>
      <c r="Q570" s="342">
        <f t="shared" si="40"/>
        <v>297.5</v>
      </c>
      <c r="R570" s="366">
        <f t="shared" si="36"/>
        <v>-6</v>
      </c>
      <c r="S570" s="451"/>
    </row>
    <row r="571" spans="1:19" x14ac:dyDescent="0.25">
      <c r="A571" s="332">
        <v>575</v>
      </c>
      <c r="B571" s="337" t="s">
        <v>6286</v>
      </c>
      <c r="C571" s="324">
        <v>45378</v>
      </c>
      <c r="D571" s="316">
        <v>9640</v>
      </c>
      <c r="E571" s="324">
        <v>45372</v>
      </c>
      <c r="F571" s="316">
        <v>4604</v>
      </c>
      <c r="G571" s="316" t="s">
        <v>12920</v>
      </c>
      <c r="H571" s="316" t="s">
        <v>13328</v>
      </c>
      <c r="I571" s="337" t="s">
        <v>3579</v>
      </c>
      <c r="J571" s="316">
        <v>60</v>
      </c>
      <c r="K571" s="324">
        <v>45432</v>
      </c>
      <c r="L571" s="324">
        <v>45383</v>
      </c>
      <c r="M571" s="226">
        <f t="shared" ref="M571:M605" si="41">F571</f>
        <v>4604</v>
      </c>
      <c r="N571" s="316" t="s">
        <v>27</v>
      </c>
      <c r="O571" s="316">
        <v>1293</v>
      </c>
      <c r="P571" s="324">
        <v>45439</v>
      </c>
      <c r="Q571" s="342">
        <f t="shared" si="40"/>
        <v>4604</v>
      </c>
      <c r="R571" s="366">
        <f t="shared" ref="R571:R634" si="42">P571-K571</f>
        <v>7</v>
      </c>
      <c r="S571" s="451"/>
    </row>
    <row r="572" spans="1:19" x14ac:dyDescent="0.25">
      <c r="A572" s="332">
        <v>576</v>
      </c>
      <c r="B572" s="337" t="s">
        <v>9849</v>
      </c>
      <c r="C572" s="324">
        <v>45380</v>
      </c>
      <c r="D572" s="316">
        <v>28383</v>
      </c>
      <c r="E572" s="324">
        <v>45378</v>
      </c>
      <c r="F572" s="316">
        <v>537.88</v>
      </c>
      <c r="G572" s="316" t="s">
        <v>13327</v>
      </c>
      <c r="H572" s="316" t="s">
        <v>13028</v>
      </c>
      <c r="I572" s="337" t="s">
        <v>3579</v>
      </c>
      <c r="J572" s="316">
        <v>30</v>
      </c>
      <c r="K572" s="324">
        <v>45409</v>
      </c>
      <c r="L572" s="324">
        <v>45383</v>
      </c>
      <c r="M572" s="226">
        <f t="shared" si="41"/>
        <v>537.88</v>
      </c>
      <c r="N572" s="316" t="s">
        <v>27</v>
      </c>
      <c r="O572" s="316">
        <v>1264</v>
      </c>
      <c r="P572" s="324">
        <v>45422</v>
      </c>
      <c r="Q572" s="342">
        <f t="shared" si="40"/>
        <v>537.88</v>
      </c>
      <c r="R572" s="366">
        <f t="shared" si="42"/>
        <v>13</v>
      </c>
      <c r="S572" s="451"/>
    </row>
    <row r="573" spans="1:19" x14ac:dyDescent="0.25">
      <c r="A573" s="332">
        <v>577</v>
      </c>
      <c r="B573" s="337" t="s">
        <v>13324</v>
      </c>
      <c r="C573" s="324">
        <v>45383</v>
      </c>
      <c r="D573" s="316">
        <v>3210</v>
      </c>
      <c r="E573" s="324">
        <v>45376</v>
      </c>
      <c r="F573" s="316">
        <v>981.75</v>
      </c>
      <c r="G573" s="316" t="s">
        <v>11431</v>
      </c>
      <c r="H573" s="316" t="s">
        <v>2175</v>
      </c>
      <c r="I573" s="337" t="s">
        <v>3579</v>
      </c>
      <c r="J573" s="316">
        <v>60</v>
      </c>
      <c r="K573" s="324">
        <v>45437</v>
      </c>
      <c r="L573" s="324">
        <v>45384</v>
      </c>
      <c r="M573" s="226">
        <f t="shared" si="41"/>
        <v>981.75</v>
      </c>
      <c r="N573" s="316" t="s">
        <v>27</v>
      </c>
      <c r="O573" s="316">
        <v>1292</v>
      </c>
      <c r="P573" s="324">
        <v>45439</v>
      </c>
      <c r="Q573" s="342">
        <f t="shared" si="40"/>
        <v>981.75</v>
      </c>
      <c r="R573" s="366">
        <f t="shared" si="42"/>
        <v>2</v>
      </c>
      <c r="S573" s="451"/>
    </row>
    <row r="574" spans="1:19" x14ac:dyDescent="0.25">
      <c r="A574" s="332">
        <v>578</v>
      </c>
      <c r="B574" s="337" t="s">
        <v>13325</v>
      </c>
      <c r="C574" s="324">
        <v>45383</v>
      </c>
      <c r="D574" s="316">
        <v>1285</v>
      </c>
      <c r="E574" s="324">
        <v>45320</v>
      </c>
      <c r="F574" s="316">
        <v>531</v>
      </c>
      <c r="G574" s="316" t="s">
        <v>399</v>
      </c>
      <c r="H574" s="316" t="s">
        <v>13329</v>
      </c>
      <c r="I574" s="337" t="s">
        <v>3579</v>
      </c>
      <c r="J574" s="316">
        <v>10</v>
      </c>
      <c r="K574" s="324">
        <v>45390</v>
      </c>
      <c r="L574" s="324">
        <v>45384</v>
      </c>
      <c r="M574" s="226">
        <f t="shared" si="41"/>
        <v>531</v>
      </c>
      <c r="N574" s="316" t="s">
        <v>27</v>
      </c>
      <c r="O574" s="316">
        <v>1247</v>
      </c>
      <c r="P574" s="324">
        <v>45404</v>
      </c>
      <c r="Q574" s="342">
        <f t="shared" si="40"/>
        <v>531</v>
      </c>
      <c r="R574" s="366">
        <f t="shared" si="42"/>
        <v>14</v>
      </c>
      <c r="S574" s="451"/>
    </row>
    <row r="575" spans="1:19" x14ac:dyDescent="0.25">
      <c r="A575" s="332">
        <v>579</v>
      </c>
      <c r="B575" s="337" t="s">
        <v>6344</v>
      </c>
      <c r="C575" s="324">
        <v>45384</v>
      </c>
      <c r="D575" s="316">
        <v>202420148</v>
      </c>
      <c r="E575" s="324">
        <v>45383</v>
      </c>
      <c r="F575" s="316">
        <v>1258.08</v>
      </c>
      <c r="G575" s="316" t="s">
        <v>13107</v>
      </c>
      <c r="H575" s="316" t="s">
        <v>13330</v>
      </c>
      <c r="I575" s="337" t="s">
        <v>3579</v>
      </c>
      <c r="J575" s="316">
        <v>30</v>
      </c>
      <c r="K575" s="324">
        <v>45417</v>
      </c>
      <c r="L575" s="324">
        <v>45386</v>
      </c>
      <c r="M575" s="226">
        <f t="shared" si="41"/>
        <v>1258.08</v>
      </c>
      <c r="N575" s="316" t="s">
        <v>27</v>
      </c>
      <c r="O575" s="316">
        <v>1375</v>
      </c>
      <c r="P575" s="324">
        <v>45426</v>
      </c>
      <c r="Q575" s="342">
        <f t="shared" si="40"/>
        <v>1258.08</v>
      </c>
      <c r="R575" s="366">
        <f t="shared" si="42"/>
        <v>9</v>
      </c>
      <c r="S575" s="451"/>
    </row>
    <row r="576" spans="1:19" x14ac:dyDescent="0.25">
      <c r="A576" s="332">
        <v>580</v>
      </c>
      <c r="B576" s="337" t="s">
        <v>11627</v>
      </c>
      <c r="C576" s="324">
        <v>45384</v>
      </c>
      <c r="D576" s="316">
        <v>202420149</v>
      </c>
      <c r="E576" s="324">
        <v>45384</v>
      </c>
      <c r="F576" s="316">
        <v>294.73</v>
      </c>
      <c r="G576" s="316" t="s">
        <v>13107</v>
      </c>
      <c r="H576" s="316" t="s">
        <v>11404</v>
      </c>
      <c r="I576" s="337" t="s">
        <v>3579</v>
      </c>
      <c r="J576" s="316">
        <v>30</v>
      </c>
      <c r="K576" s="324">
        <v>45418</v>
      </c>
      <c r="L576" s="324">
        <v>45386</v>
      </c>
      <c r="M576" s="226">
        <f t="shared" si="41"/>
        <v>294.73</v>
      </c>
      <c r="N576" s="316" t="s">
        <v>27</v>
      </c>
      <c r="O576" s="316">
        <v>1279</v>
      </c>
      <c r="P576" s="324">
        <v>45427</v>
      </c>
      <c r="Q576" s="342">
        <f t="shared" si="40"/>
        <v>294.73</v>
      </c>
      <c r="R576" s="366">
        <f t="shared" si="42"/>
        <v>9</v>
      </c>
      <c r="S576" s="451"/>
    </row>
    <row r="577" spans="1:19" x14ac:dyDescent="0.25">
      <c r="A577" s="332">
        <v>581</v>
      </c>
      <c r="B577" s="337" t="s">
        <v>11628</v>
      </c>
      <c r="C577" s="324">
        <v>45385</v>
      </c>
      <c r="D577" s="316">
        <v>17314</v>
      </c>
      <c r="E577" s="324">
        <v>45382</v>
      </c>
      <c r="F577" s="316">
        <v>266.98</v>
      </c>
      <c r="G577" s="316" t="s">
        <v>795</v>
      </c>
      <c r="H577" s="316" t="s">
        <v>12924</v>
      </c>
      <c r="I577" s="337" t="s">
        <v>3579</v>
      </c>
      <c r="J577" s="316">
        <v>15</v>
      </c>
      <c r="K577" s="324">
        <v>45397</v>
      </c>
      <c r="L577" s="324">
        <v>45385</v>
      </c>
      <c r="M577" s="226">
        <f t="shared" si="41"/>
        <v>266.98</v>
      </c>
      <c r="N577" s="316" t="s">
        <v>27</v>
      </c>
      <c r="O577" s="316">
        <v>1241</v>
      </c>
      <c r="P577" s="324">
        <v>45398</v>
      </c>
      <c r="Q577" s="342">
        <f t="shared" si="40"/>
        <v>266.98</v>
      </c>
      <c r="R577" s="366">
        <f t="shared" si="42"/>
        <v>1</v>
      </c>
      <c r="S577" s="451"/>
    </row>
    <row r="578" spans="1:19" x14ac:dyDescent="0.25">
      <c r="A578" s="332">
        <v>582</v>
      </c>
      <c r="B578" s="337" t="s">
        <v>11636</v>
      </c>
      <c r="C578" s="324">
        <v>45385</v>
      </c>
      <c r="D578" s="316">
        <v>2200117429</v>
      </c>
      <c r="E578" s="324">
        <v>45380</v>
      </c>
      <c r="F578" s="316">
        <v>8825.92</v>
      </c>
      <c r="G578" s="316" t="s">
        <v>663</v>
      </c>
      <c r="H578" s="316" t="s">
        <v>10191</v>
      </c>
      <c r="I578" s="337" t="s">
        <v>3579</v>
      </c>
      <c r="J578" s="316">
        <v>30</v>
      </c>
      <c r="K578" s="324">
        <v>45410</v>
      </c>
      <c r="L578" s="324">
        <v>45385</v>
      </c>
      <c r="M578" s="226">
        <f t="shared" si="41"/>
        <v>8825.92</v>
      </c>
      <c r="N578" s="316" t="s">
        <v>3766</v>
      </c>
      <c r="O578" s="316">
        <v>75347</v>
      </c>
      <c r="P578" s="324">
        <v>45503</v>
      </c>
      <c r="Q578" s="342">
        <f t="shared" si="40"/>
        <v>8825.92</v>
      </c>
      <c r="R578" s="366">
        <f t="shared" si="42"/>
        <v>93</v>
      </c>
      <c r="S578" s="451"/>
    </row>
    <row r="579" spans="1:19" x14ac:dyDescent="0.25">
      <c r="A579" s="332">
        <v>583</v>
      </c>
      <c r="B579" s="337" t="s">
        <v>13331</v>
      </c>
      <c r="C579" s="324">
        <v>45385</v>
      </c>
      <c r="D579" s="316">
        <v>2200117428</v>
      </c>
      <c r="E579" s="324">
        <v>45380</v>
      </c>
      <c r="F579" s="316">
        <v>5736.3</v>
      </c>
      <c r="G579" s="316" t="s">
        <v>663</v>
      </c>
      <c r="H579" s="316" t="s">
        <v>10191</v>
      </c>
      <c r="I579" s="337" t="s">
        <v>3579</v>
      </c>
      <c r="J579" s="316">
        <v>30</v>
      </c>
      <c r="K579" s="324">
        <v>45410</v>
      </c>
      <c r="L579" s="324">
        <v>45385</v>
      </c>
      <c r="M579" s="226">
        <f t="shared" si="41"/>
        <v>5736.3</v>
      </c>
      <c r="N579" s="316" t="s">
        <v>3766</v>
      </c>
      <c r="O579" s="316">
        <v>75347</v>
      </c>
      <c r="P579" s="324">
        <v>45503</v>
      </c>
      <c r="Q579" s="342">
        <f t="shared" si="40"/>
        <v>5736.3</v>
      </c>
      <c r="R579" s="366">
        <f t="shared" si="42"/>
        <v>93</v>
      </c>
      <c r="S579" s="451"/>
    </row>
    <row r="580" spans="1:19" x14ac:dyDescent="0.25">
      <c r="A580" s="332">
        <v>584</v>
      </c>
      <c r="B580" s="337" t="s">
        <v>9904</v>
      </c>
      <c r="C580" s="324">
        <v>45385</v>
      </c>
      <c r="D580" s="316">
        <v>2200117427</v>
      </c>
      <c r="E580" s="324">
        <v>45380</v>
      </c>
      <c r="F580" s="316">
        <v>1412.01</v>
      </c>
      <c r="G580" s="316" t="s">
        <v>663</v>
      </c>
      <c r="H580" s="316" t="s">
        <v>10191</v>
      </c>
      <c r="I580" s="337" t="s">
        <v>3579</v>
      </c>
      <c r="J580" s="316">
        <v>30</v>
      </c>
      <c r="K580" s="324">
        <v>45410</v>
      </c>
      <c r="L580" s="324">
        <v>45385</v>
      </c>
      <c r="M580" s="226">
        <f t="shared" si="41"/>
        <v>1412.01</v>
      </c>
      <c r="N580" s="316" t="s">
        <v>3766</v>
      </c>
      <c r="O580" s="316">
        <v>75347</v>
      </c>
      <c r="P580" s="324">
        <v>45503</v>
      </c>
      <c r="Q580" s="342">
        <f t="shared" si="40"/>
        <v>1412.01</v>
      </c>
      <c r="R580" s="366">
        <f t="shared" si="42"/>
        <v>93</v>
      </c>
      <c r="S580" s="451"/>
    </row>
    <row r="581" spans="1:19" x14ac:dyDescent="0.25">
      <c r="A581" s="332">
        <v>585</v>
      </c>
      <c r="B581" s="337" t="s">
        <v>9025</v>
      </c>
      <c r="C581" s="324">
        <v>45385</v>
      </c>
      <c r="D581" s="316">
        <v>2200117426</v>
      </c>
      <c r="E581" s="324">
        <v>45380</v>
      </c>
      <c r="F581" s="316">
        <v>1856.38</v>
      </c>
      <c r="G581" s="316" t="s">
        <v>663</v>
      </c>
      <c r="H581" s="316" t="s">
        <v>10191</v>
      </c>
      <c r="I581" s="337" t="s">
        <v>3579</v>
      </c>
      <c r="J581" s="316">
        <v>30</v>
      </c>
      <c r="K581" s="324">
        <v>45410</v>
      </c>
      <c r="L581" s="324">
        <v>45385</v>
      </c>
      <c r="M581" s="226">
        <f t="shared" si="41"/>
        <v>1856.38</v>
      </c>
      <c r="N581" s="316" t="s">
        <v>3766</v>
      </c>
      <c r="O581" s="316">
        <v>75347</v>
      </c>
      <c r="P581" s="324">
        <v>45503</v>
      </c>
      <c r="Q581" s="342">
        <f t="shared" si="40"/>
        <v>1856.38</v>
      </c>
      <c r="R581" s="366">
        <f t="shared" si="42"/>
        <v>93</v>
      </c>
      <c r="S581" s="451"/>
    </row>
    <row r="582" spans="1:19" x14ac:dyDescent="0.25">
      <c r="A582" s="332">
        <v>586</v>
      </c>
      <c r="B582" s="337" t="s">
        <v>8419</v>
      </c>
      <c r="C582" s="324">
        <v>45385</v>
      </c>
      <c r="D582" s="316">
        <v>2200117425</v>
      </c>
      <c r="E582" s="324">
        <v>45380</v>
      </c>
      <c r="F582" s="316">
        <v>1673.32</v>
      </c>
      <c r="G582" s="316" t="s">
        <v>663</v>
      </c>
      <c r="H582" s="316" t="s">
        <v>10191</v>
      </c>
      <c r="I582" s="337" t="s">
        <v>3579</v>
      </c>
      <c r="J582" s="316">
        <v>30</v>
      </c>
      <c r="K582" s="324">
        <v>45410</v>
      </c>
      <c r="L582" s="324">
        <v>45385</v>
      </c>
      <c r="M582" s="226">
        <f t="shared" si="41"/>
        <v>1673.32</v>
      </c>
      <c r="N582" s="316" t="s">
        <v>3766</v>
      </c>
      <c r="O582" s="316">
        <v>75347</v>
      </c>
      <c r="P582" s="324">
        <v>45503</v>
      </c>
      <c r="Q582" s="342">
        <f t="shared" si="40"/>
        <v>1673.32</v>
      </c>
      <c r="R582" s="366">
        <f t="shared" si="42"/>
        <v>93</v>
      </c>
      <c r="S582" s="451"/>
    </row>
    <row r="583" spans="1:19" x14ac:dyDescent="0.25">
      <c r="A583" s="332">
        <v>587</v>
      </c>
      <c r="B583" s="337" t="s">
        <v>8420</v>
      </c>
      <c r="C583" s="324">
        <v>45385</v>
      </c>
      <c r="D583" s="316">
        <v>2200117422</v>
      </c>
      <c r="E583" s="324">
        <v>45380</v>
      </c>
      <c r="F583" s="316">
        <v>2562.02</v>
      </c>
      <c r="G583" s="316" t="s">
        <v>663</v>
      </c>
      <c r="H583" s="316" t="s">
        <v>10191</v>
      </c>
      <c r="I583" s="337" t="s">
        <v>3579</v>
      </c>
      <c r="J583" s="316">
        <v>30</v>
      </c>
      <c r="K583" s="324">
        <v>45410</v>
      </c>
      <c r="L583" s="324">
        <v>45385</v>
      </c>
      <c r="M583" s="226">
        <f t="shared" si="41"/>
        <v>2562.02</v>
      </c>
      <c r="N583" s="316" t="s">
        <v>3766</v>
      </c>
      <c r="O583" s="316">
        <v>75347</v>
      </c>
      <c r="P583" s="324">
        <v>45503</v>
      </c>
      <c r="Q583" s="342">
        <f t="shared" si="40"/>
        <v>2562.02</v>
      </c>
      <c r="R583" s="366">
        <f t="shared" si="42"/>
        <v>93</v>
      </c>
      <c r="S583" s="451"/>
    </row>
    <row r="584" spans="1:19" x14ac:dyDescent="0.25">
      <c r="A584" s="332">
        <v>588</v>
      </c>
      <c r="B584" s="337" t="s">
        <v>13332</v>
      </c>
      <c r="C584" s="324">
        <v>45385</v>
      </c>
      <c r="D584" s="316">
        <v>2200117424</v>
      </c>
      <c r="E584" s="324">
        <v>45380</v>
      </c>
      <c r="F584" s="316">
        <v>1611.52</v>
      </c>
      <c r="G584" s="316" t="s">
        <v>663</v>
      </c>
      <c r="H584" s="316" t="s">
        <v>10191</v>
      </c>
      <c r="I584" s="337" t="s">
        <v>3579</v>
      </c>
      <c r="J584" s="316">
        <v>30</v>
      </c>
      <c r="K584" s="324">
        <v>45410</v>
      </c>
      <c r="L584" s="324">
        <v>45385</v>
      </c>
      <c r="M584" s="226">
        <f t="shared" si="41"/>
        <v>1611.52</v>
      </c>
      <c r="N584" s="316" t="s">
        <v>3766</v>
      </c>
      <c r="O584" s="316">
        <v>75347</v>
      </c>
      <c r="P584" s="324">
        <v>45503</v>
      </c>
      <c r="Q584" s="342">
        <f t="shared" si="40"/>
        <v>1611.52</v>
      </c>
      <c r="R584" s="366">
        <f t="shared" si="42"/>
        <v>93</v>
      </c>
      <c r="S584" s="451"/>
    </row>
    <row r="585" spans="1:19" x14ac:dyDescent="0.25">
      <c r="A585" s="332">
        <v>589</v>
      </c>
      <c r="B585" s="337" t="s">
        <v>13333</v>
      </c>
      <c r="C585" s="324">
        <v>45385</v>
      </c>
      <c r="D585" s="316">
        <v>2200117423</v>
      </c>
      <c r="E585" s="324">
        <v>45380</v>
      </c>
      <c r="F585" s="316">
        <v>1375.27</v>
      </c>
      <c r="G585" s="316" t="s">
        <v>663</v>
      </c>
      <c r="H585" s="316" t="s">
        <v>10191</v>
      </c>
      <c r="I585" s="337" t="s">
        <v>3579</v>
      </c>
      <c r="J585" s="316">
        <v>30</v>
      </c>
      <c r="K585" s="324">
        <v>45410</v>
      </c>
      <c r="L585" s="324">
        <v>45385</v>
      </c>
      <c r="M585" s="226">
        <f t="shared" si="41"/>
        <v>1375.27</v>
      </c>
      <c r="N585" s="316" t="s">
        <v>3766</v>
      </c>
      <c r="O585" s="316">
        <v>75347</v>
      </c>
      <c r="P585" s="324">
        <v>45503</v>
      </c>
      <c r="Q585" s="342">
        <f t="shared" si="40"/>
        <v>1375.27</v>
      </c>
      <c r="R585" s="366">
        <f t="shared" si="42"/>
        <v>93</v>
      </c>
      <c r="S585" s="451"/>
    </row>
    <row r="586" spans="1:19" x14ac:dyDescent="0.25">
      <c r="A586" s="332">
        <v>590</v>
      </c>
      <c r="B586" s="337" t="s">
        <v>9026</v>
      </c>
      <c r="C586" s="324">
        <v>45385</v>
      </c>
      <c r="D586" s="316">
        <v>2200117421</v>
      </c>
      <c r="E586" s="324">
        <v>45380</v>
      </c>
      <c r="F586" s="316">
        <v>1296.46</v>
      </c>
      <c r="G586" s="316" t="s">
        <v>663</v>
      </c>
      <c r="H586" s="316" t="s">
        <v>10191</v>
      </c>
      <c r="I586" s="337" t="s">
        <v>3579</v>
      </c>
      <c r="J586" s="316">
        <v>30</v>
      </c>
      <c r="K586" s="324">
        <v>45410</v>
      </c>
      <c r="L586" s="324">
        <v>45385</v>
      </c>
      <c r="M586" s="226">
        <f t="shared" si="41"/>
        <v>1296.46</v>
      </c>
      <c r="N586" s="316" t="s">
        <v>3766</v>
      </c>
      <c r="O586" s="316">
        <v>75347</v>
      </c>
      <c r="P586" s="324">
        <v>45503</v>
      </c>
      <c r="Q586" s="342">
        <f t="shared" si="40"/>
        <v>1296.46</v>
      </c>
      <c r="R586" s="366">
        <f t="shared" si="42"/>
        <v>93</v>
      </c>
      <c r="S586" s="451"/>
    </row>
    <row r="587" spans="1:19" x14ac:dyDescent="0.25">
      <c r="A587" s="332">
        <v>591</v>
      </c>
      <c r="B587" s="337" t="s">
        <v>13334</v>
      </c>
      <c r="C587" s="324">
        <v>45385</v>
      </c>
      <c r="D587" s="316">
        <v>2200117420</v>
      </c>
      <c r="E587" s="324">
        <v>45380</v>
      </c>
      <c r="F587" s="316">
        <v>3861.53</v>
      </c>
      <c r="G587" s="316" t="s">
        <v>663</v>
      </c>
      <c r="H587" s="316" t="s">
        <v>10191</v>
      </c>
      <c r="I587" s="337" t="s">
        <v>3579</v>
      </c>
      <c r="J587" s="316">
        <v>30</v>
      </c>
      <c r="K587" s="324">
        <v>45410</v>
      </c>
      <c r="L587" s="324">
        <v>45385</v>
      </c>
      <c r="M587" s="226">
        <f t="shared" si="41"/>
        <v>3861.53</v>
      </c>
      <c r="N587" s="316" t="s">
        <v>3766</v>
      </c>
      <c r="O587" s="316">
        <v>75347</v>
      </c>
      <c r="P587" s="324">
        <v>45503</v>
      </c>
      <c r="Q587" s="342">
        <f t="shared" si="40"/>
        <v>3861.53</v>
      </c>
      <c r="R587" s="366">
        <f t="shared" si="42"/>
        <v>93</v>
      </c>
      <c r="S587" s="451"/>
    </row>
    <row r="588" spans="1:19" x14ac:dyDescent="0.25">
      <c r="A588" s="332">
        <v>592</v>
      </c>
      <c r="B588" s="337" t="s">
        <v>13335</v>
      </c>
      <c r="C588" s="324">
        <v>45385</v>
      </c>
      <c r="D588" s="445">
        <v>110019928967</v>
      </c>
      <c r="E588" s="324">
        <v>45381</v>
      </c>
      <c r="F588" s="316">
        <v>4297.32</v>
      </c>
      <c r="G588" s="316" t="s">
        <v>663</v>
      </c>
      <c r="H588" s="316" t="s">
        <v>10191</v>
      </c>
      <c r="I588" s="337" t="s">
        <v>3579</v>
      </c>
      <c r="J588" s="316">
        <v>10</v>
      </c>
      <c r="K588" s="324">
        <v>45391</v>
      </c>
      <c r="L588" s="324">
        <v>45385</v>
      </c>
      <c r="M588" s="226">
        <f t="shared" si="41"/>
        <v>4297.32</v>
      </c>
      <c r="N588" s="316" t="s">
        <v>27</v>
      </c>
      <c r="O588" s="316">
        <v>1244</v>
      </c>
      <c r="P588" s="324">
        <v>45397</v>
      </c>
      <c r="Q588" s="342">
        <f t="shared" si="40"/>
        <v>4297.32</v>
      </c>
      <c r="R588" s="366">
        <f t="shared" si="42"/>
        <v>6</v>
      </c>
      <c r="S588" s="451"/>
    </row>
    <row r="589" spans="1:19" x14ac:dyDescent="0.25">
      <c r="A589" s="332">
        <v>593</v>
      </c>
      <c r="B589" s="337" t="s">
        <v>13336</v>
      </c>
      <c r="C589" s="324">
        <v>45385</v>
      </c>
      <c r="D589" s="445">
        <v>110019928969</v>
      </c>
      <c r="E589" s="324">
        <v>45381</v>
      </c>
      <c r="F589" s="316">
        <v>15.22</v>
      </c>
      <c r="G589" s="316" t="s">
        <v>663</v>
      </c>
      <c r="H589" s="316" t="s">
        <v>10191</v>
      </c>
      <c r="I589" s="337" t="s">
        <v>3579</v>
      </c>
      <c r="J589" s="316">
        <v>10</v>
      </c>
      <c r="K589" s="324">
        <v>45391</v>
      </c>
      <c r="L589" s="324">
        <v>45385</v>
      </c>
      <c r="M589" s="226">
        <f t="shared" si="41"/>
        <v>15.22</v>
      </c>
      <c r="N589" s="316" t="s">
        <v>27</v>
      </c>
      <c r="O589" s="316">
        <v>1244</v>
      </c>
      <c r="P589" s="324">
        <v>45397</v>
      </c>
      <c r="Q589" s="342">
        <f t="shared" si="40"/>
        <v>15.22</v>
      </c>
      <c r="R589" s="366">
        <f t="shared" si="42"/>
        <v>6</v>
      </c>
      <c r="S589" s="451"/>
    </row>
    <row r="590" spans="1:19" x14ac:dyDescent="0.25">
      <c r="A590" s="332">
        <v>594</v>
      </c>
      <c r="B590" s="337" t="s">
        <v>13337</v>
      </c>
      <c r="C590" s="324">
        <v>45385</v>
      </c>
      <c r="D590" s="445">
        <v>110019928963</v>
      </c>
      <c r="E590" s="324">
        <v>45381</v>
      </c>
      <c r="F590" s="316">
        <v>168.74</v>
      </c>
      <c r="G590" s="316" t="s">
        <v>663</v>
      </c>
      <c r="H590" s="316" t="s">
        <v>10191</v>
      </c>
      <c r="I590" s="337" t="s">
        <v>3579</v>
      </c>
      <c r="J590" s="316">
        <v>10</v>
      </c>
      <c r="K590" s="324">
        <v>45391</v>
      </c>
      <c r="L590" s="324">
        <v>45385</v>
      </c>
      <c r="M590" s="226">
        <f t="shared" si="41"/>
        <v>168.74</v>
      </c>
      <c r="N590" s="316" t="s">
        <v>27</v>
      </c>
      <c r="O590" s="316">
        <v>1244</v>
      </c>
      <c r="P590" s="324">
        <v>45397</v>
      </c>
      <c r="Q590" s="342">
        <f t="shared" si="40"/>
        <v>168.74</v>
      </c>
      <c r="R590" s="366">
        <f t="shared" si="42"/>
        <v>6</v>
      </c>
      <c r="S590" s="451"/>
    </row>
    <row r="591" spans="1:19" x14ac:dyDescent="0.25">
      <c r="A591" s="332">
        <v>595</v>
      </c>
      <c r="B591" s="337" t="s">
        <v>13338</v>
      </c>
      <c r="C591" s="324">
        <v>45385</v>
      </c>
      <c r="D591" s="445">
        <v>110019928971</v>
      </c>
      <c r="E591" s="324">
        <v>45381</v>
      </c>
      <c r="F591" s="316">
        <v>244.62</v>
      </c>
      <c r="G591" s="316" t="s">
        <v>663</v>
      </c>
      <c r="H591" s="316" t="s">
        <v>10191</v>
      </c>
      <c r="I591" s="337" t="s">
        <v>3579</v>
      </c>
      <c r="J591" s="316">
        <v>10</v>
      </c>
      <c r="K591" s="324">
        <v>45391</v>
      </c>
      <c r="L591" s="324">
        <v>45385</v>
      </c>
      <c r="M591" s="226">
        <f t="shared" si="41"/>
        <v>244.62</v>
      </c>
      <c r="N591" s="316" t="s">
        <v>27</v>
      </c>
      <c r="O591" s="316">
        <v>1244</v>
      </c>
      <c r="P591" s="324">
        <v>45397</v>
      </c>
      <c r="Q591" s="342">
        <f t="shared" si="40"/>
        <v>244.62</v>
      </c>
      <c r="R591" s="366">
        <f t="shared" si="42"/>
        <v>6</v>
      </c>
      <c r="S591" s="451"/>
    </row>
    <row r="592" spans="1:19" x14ac:dyDescent="0.25">
      <c r="A592" s="332">
        <v>596</v>
      </c>
      <c r="B592" s="337" t="s">
        <v>9027</v>
      </c>
      <c r="C592" s="324">
        <v>45385</v>
      </c>
      <c r="D592" s="445">
        <v>110019928965</v>
      </c>
      <c r="E592" s="324">
        <v>45381</v>
      </c>
      <c r="F592" s="316">
        <v>39.57</v>
      </c>
      <c r="G592" s="316" t="s">
        <v>11183</v>
      </c>
      <c r="H592" s="316" t="s">
        <v>110</v>
      </c>
      <c r="I592" s="337" t="s">
        <v>3579</v>
      </c>
      <c r="J592" s="316">
        <v>10</v>
      </c>
      <c r="K592" s="324">
        <v>45391</v>
      </c>
      <c r="L592" s="324">
        <v>45385</v>
      </c>
      <c r="M592" s="226">
        <f t="shared" si="41"/>
        <v>39.57</v>
      </c>
      <c r="N592" s="316" t="s">
        <v>27</v>
      </c>
      <c r="O592" s="316">
        <v>1244</v>
      </c>
      <c r="P592" s="324">
        <v>45397</v>
      </c>
      <c r="Q592" s="342">
        <f t="shared" si="40"/>
        <v>39.57</v>
      </c>
      <c r="R592" s="366">
        <f t="shared" si="42"/>
        <v>6</v>
      </c>
      <c r="S592" s="451"/>
    </row>
    <row r="593" spans="1:18" x14ac:dyDescent="0.25">
      <c r="A593" s="332">
        <v>597</v>
      </c>
      <c r="B593" s="337" t="s">
        <v>9028</v>
      </c>
      <c r="C593" s="324">
        <v>45385</v>
      </c>
      <c r="D593" s="445">
        <v>110019928966</v>
      </c>
      <c r="E593" s="324">
        <v>45381</v>
      </c>
      <c r="F593" s="316">
        <v>171.56</v>
      </c>
      <c r="G593" s="316" t="s">
        <v>11183</v>
      </c>
      <c r="H593" s="316" t="s">
        <v>110</v>
      </c>
      <c r="I593" s="337" t="s">
        <v>3579</v>
      </c>
      <c r="J593" s="316">
        <v>10</v>
      </c>
      <c r="K593" s="324">
        <v>45391</v>
      </c>
      <c r="L593" s="324">
        <v>45385</v>
      </c>
      <c r="M593" s="226">
        <f t="shared" si="41"/>
        <v>171.56</v>
      </c>
      <c r="N593" s="316" t="s">
        <v>27</v>
      </c>
      <c r="O593" s="316">
        <v>1244</v>
      </c>
      <c r="P593" s="324">
        <v>45397</v>
      </c>
      <c r="Q593" s="342">
        <f t="shared" si="40"/>
        <v>171.56</v>
      </c>
      <c r="R593" s="366">
        <f t="shared" si="42"/>
        <v>6</v>
      </c>
    </row>
    <row r="594" spans="1:18" x14ac:dyDescent="0.25">
      <c r="A594" s="332">
        <v>598</v>
      </c>
      <c r="B594" s="337" t="s">
        <v>9029</v>
      </c>
      <c r="C594" s="324">
        <v>45385</v>
      </c>
      <c r="D594" s="445">
        <v>110019928968</v>
      </c>
      <c r="E594" s="324">
        <v>45381</v>
      </c>
      <c r="F594" s="316">
        <v>95.68</v>
      </c>
      <c r="G594" s="316" t="s">
        <v>11183</v>
      </c>
      <c r="H594" s="316" t="s">
        <v>110</v>
      </c>
      <c r="I594" s="337" t="s">
        <v>3579</v>
      </c>
      <c r="J594" s="316">
        <v>10</v>
      </c>
      <c r="K594" s="324">
        <v>45391</v>
      </c>
      <c r="L594" s="324">
        <v>45385</v>
      </c>
      <c r="M594" s="226">
        <f t="shared" si="41"/>
        <v>95.68</v>
      </c>
      <c r="N594" s="316" t="s">
        <v>27</v>
      </c>
      <c r="O594" s="316">
        <v>1244</v>
      </c>
      <c r="P594" s="324">
        <v>45397</v>
      </c>
      <c r="Q594" s="342">
        <f t="shared" si="40"/>
        <v>95.68</v>
      </c>
      <c r="R594" s="366">
        <f t="shared" si="42"/>
        <v>6</v>
      </c>
    </row>
    <row r="595" spans="1:18" x14ac:dyDescent="0.25">
      <c r="A595" s="332">
        <v>599</v>
      </c>
      <c r="B595" s="337" t="s">
        <v>11637</v>
      </c>
      <c r="C595" s="324">
        <v>45385</v>
      </c>
      <c r="D595" s="445">
        <v>110019928960</v>
      </c>
      <c r="E595" s="324">
        <v>45381</v>
      </c>
      <c r="F595" s="316">
        <v>74.150000000000006</v>
      </c>
      <c r="G595" s="316" t="s">
        <v>11183</v>
      </c>
      <c r="H595" s="316" t="s">
        <v>110</v>
      </c>
      <c r="I595" s="337" t="s">
        <v>3579</v>
      </c>
      <c r="J595" s="316">
        <v>10</v>
      </c>
      <c r="K595" s="324">
        <v>45391</v>
      </c>
      <c r="L595" s="324">
        <v>45385</v>
      </c>
      <c r="M595" s="226">
        <f t="shared" si="41"/>
        <v>74.150000000000006</v>
      </c>
      <c r="N595" s="316" t="s">
        <v>27</v>
      </c>
      <c r="O595" s="316">
        <v>1244</v>
      </c>
      <c r="P595" s="324">
        <v>45397</v>
      </c>
      <c r="Q595" s="342">
        <f t="shared" si="40"/>
        <v>74.150000000000006</v>
      </c>
      <c r="R595" s="366">
        <f t="shared" si="42"/>
        <v>6</v>
      </c>
    </row>
    <row r="596" spans="1:18" x14ac:dyDescent="0.25">
      <c r="A596" s="332">
        <v>600</v>
      </c>
      <c r="B596" s="337" t="s">
        <v>8464</v>
      </c>
      <c r="C596" s="324">
        <v>45385</v>
      </c>
      <c r="D596" s="445">
        <v>110019928961</v>
      </c>
      <c r="E596" s="324">
        <v>45381</v>
      </c>
      <c r="F596" s="316">
        <v>17.829999999999998</v>
      </c>
      <c r="G596" s="316" t="s">
        <v>11183</v>
      </c>
      <c r="H596" s="316" t="s">
        <v>110</v>
      </c>
      <c r="I596" s="337" t="s">
        <v>3579</v>
      </c>
      <c r="J596" s="316">
        <v>10</v>
      </c>
      <c r="K596" s="324">
        <v>45391</v>
      </c>
      <c r="L596" s="324">
        <v>45385</v>
      </c>
      <c r="M596" s="226">
        <f t="shared" si="41"/>
        <v>17.829999999999998</v>
      </c>
      <c r="N596" s="316" t="s">
        <v>27</v>
      </c>
      <c r="O596" s="316">
        <v>1244</v>
      </c>
      <c r="P596" s="324">
        <v>45397</v>
      </c>
      <c r="Q596" s="342">
        <f t="shared" si="40"/>
        <v>17.829999999999998</v>
      </c>
      <c r="R596" s="366">
        <f t="shared" si="42"/>
        <v>6</v>
      </c>
    </row>
    <row r="597" spans="1:18" x14ac:dyDescent="0.25">
      <c r="A597" s="332">
        <v>601</v>
      </c>
      <c r="B597" s="337" t="s">
        <v>8465</v>
      </c>
      <c r="C597" s="324">
        <v>45385</v>
      </c>
      <c r="D597" s="445">
        <v>110019928964</v>
      </c>
      <c r="E597" s="324">
        <v>45381</v>
      </c>
      <c r="F597" s="316">
        <v>121.99</v>
      </c>
      <c r="G597" s="316" t="s">
        <v>11183</v>
      </c>
      <c r="H597" s="316" t="s">
        <v>110</v>
      </c>
      <c r="I597" s="337" t="s">
        <v>3579</v>
      </c>
      <c r="J597" s="316">
        <v>10</v>
      </c>
      <c r="K597" s="324">
        <v>45391</v>
      </c>
      <c r="L597" s="324">
        <v>45385</v>
      </c>
      <c r="M597" s="226">
        <f t="shared" si="41"/>
        <v>121.99</v>
      </c>
      <c r="N597" s="316" t="s">
        <v>27</v>
      </c>
      <c r="O597" s="316">
        <v>1244</v>
      </c>
      <c r="P597" s="324">
        <v>45397</v>
      </c>
      <c r="Q597" s="342">
        <f t="shared" si="40"/>
        <v>121.99</v>
      </c>
      <c r="R597" s="366">
        <f t="shared" si="42"/>
        <v>6</v>
      </c>
    </row>
    <row r="598" spans="1:18" x14ac:dyDescent="0.25">
      <c r="A598" s="332">
        <v>602</v>
      </c>
      <c r="B598" s="337" t="s">
        <v>11638</v>
      </c>
      <c r="C598" s="324">
        <v>45385</v>
      </c>
      <c r="D598" s="316">
        <v>4223748</v>
      </c>
      <c r="E598" s="324">
        <v>45381</v>
      </c>
      <c r="F598" s="316">
        <v>400.36</v>
      </c>
      <c r="G598" s="316" t="s">
        <v>11389</v>
      </c>
      <c r="H598" s="316" t="s">
        <v>10191</v>
      </c>
      <c r="I598" s="337" t="s">
        <v>3579</v>
      </c>
      <c r="J598" s="316">
        <v>15</v>
      </c>
      <c r="K598" s="324">
        <v>45399</v>
      </c>
      <c r="L598" s="324">
        <v>45385</v>
      </c>
      <c r="M598" s="226">
        <f t="shared" si="41"/>
        <v>400.36</v>
      </c>
      <c r="N598" s="316" t="s">
        <v>27</v>
      </c>
      <c r="O598" s="316">
        <v>1237</v>
      </c>
      <c r="P598" s="324">
        <v>45398</v>
      </c>
      <c r="Q598" s="342">
        <f t="shared" si="40"/>
        <v>400.36</v>
      </c>
      <c r="R598" s="366">
        <f t="shared" si="42"/>
        <v>-1</v>
      </c>
    </row>
    <row r="599" spans="1:18" x14ac:dyDescent="0.25">
      <c r="A599" s="332">
        <v>603</v>
      </c>
      <c r="B599" s="337" t="s">
        <v>13339</v>
      </c>
      <c r="C599" s="324">
        <v>45385</v>
      </c>
      <c r="D599" s="316">
        <v>2253308</v>
      </c>
      <c r="E599" s="324">
        <v>45382</v>
      </c>
      <c r="F599" s="316">
        <v>492.15</v>
      </c>
      <c r="G599" s="316" t="s">
        <v>214</v>
      </c>
      <c r="H599" s="316" t="s">
        <v>2976</v>
      </c>
      <c r="I599" s="337" t="s">
        <v>3579</v>
      </c>
      <c r="J599" s="316">
        <v>15</v>
      </c>
      <c r="K599" s="324">
        <v>45397</v>
      </c>
      <c r="L599" s="324">
        <v>45385</v>
      </c>
      <c r="M599" s="226">
        <f t="shared" si="41"/>
        <v>492.15</v>
      </c>
      <c r="N599" s="316" t="s">
        <v>27</v>
      </c>
      <c r="O599" s="316">
        <v>1240</v>
      </c>
      <c r="P599" s="324">
        <v>45398</v>
      </c>
      <c r="Q599" s="342">
        <f t="shared" si="40"/>
        <v>492.15</v>
      </c>
      <c r="R599" s="366">
        <f t="shared" si="42"/>
        <v>1</v>
      </c>
    </row>
    <row r="600" spans="1:18" x14ac:dyDescent="0.25">
      <c r="A600" s="332">
        <v>604</v>
      </c>
      <c r="B600" s="337" t="s">
        <v>13340</v>
      </c>
      <c r="C600" s="324">
        <v>45386</v>
      </c>
      <c r="D600" s="316">
        <v>2400062020</v>
      </c>
      <c r="E600" s="324">
        <v>45382</v>
      </c>
      <c r="F600" s="316">
        <v>5052.8599999999997</v>
      </c>
      <c r="G600" s="316" t="s">
        <v>663</v>
      </c>
      <c r="H600" s="316" t="s">
        <v>110</v>
      </c>
      <c r="I600" s="337" t="s">
        <v>3579</v>
      </c>
      <c r="J600" s="316">
        <v>10</v>
      </c>
      <c r="K600" s="324">
        <v>45392</v>
      </c>
      <c r="L600" s="324">
        <v>45386</v>
      </c>
      <c r="M600" s="226">
        <f t="shared" si="41"/>
        <v>5052.8599999999997</v>
      </c>
      <c r="N600" s="316" t="s">
        <v>3766</v>
      </c>
      <c r="O600" s="316">
        <v>75347</v>
      </c>
      <c r="P600" s="324">
        <v>45503</v>
      </c>
      <c r="Q600" s="342">
        <f t="shared" si="40"/>
        <v>5052.8599999999997</v>
      </c>
      <c r="R600" s="366">
        <f t="shared" si="42"/>
        <v>111</v>
      </c>
    </row>
    <row r="601" spans="1:18" x14ac:dyDescent="0.25">
      <c r="A601" s="332">
        <v>605</v>
      </c>
      <c r="B601" s="337" t="s">
        <v>11640</v>
      </c>
      <c r="C601" s="324">
        <v>45386</v>
      </c>
      <c r="D601" s="316">
        <v>2400062021</v>
      </c>
      <c r="E601" s="324">
        <v>45382</v>
      </c>
      <c r="F601" s="316">
        <v>225.73</v>
      </c>
      <c r="G601" s="316" t="s">
        <v>663</v>
      </c>
      <c r="H601" s="316" t="s">
        <v>110</v>
      </c>
      <c r="I601" s="337" t="s">
        <v>3579</v>
      </c>
      <c r="J601" s="316">
        <v>10</v>
      </c>
      <c r="K601" s="324">
        <v>45392</v>
      </c>
      <c r="L601" s="324">
        <v>45386</v>
      </c>
      <c r="M601" s="226">
        <f t="shared" si="41"/>
        <v>225.73</v>
      </c>
      <c r="N601" s="316" t="s">
        <v>3766</v>
      </c>
      <c r="O601" s="316">
        <v>75347</v>
      </c>
      <c r="P601" s="324">
        <v>45503</v>
      </c>
      <c r="Q601" s="342">
        <f t="shared" si="40"/>
        <v>225.73</v>
      </c>
      <c r="R601" s="366">
        <f t="shared" si="42"/>
        <v>111</v>
      </c>
    </row>
    <row r="602" spans="1:18" x14ac:dyDescent="0.25">
      <c r="A602" s="332">
        <v>606</v>
      </c>
      <c r="B602" s="337" t="s">
        <v>8466</v>
      </c>
      <c r="C602" s="324">
        <v>45386</v>
      </c>
      <c r="D602" s="316">
        <v>240062048</v>
      </c>
      <c r="E602" s="324">
        <v>45382</v>
      </c>
      <c r="F602" s="316">
        <v>6.27</v>
      </c>
      <c r="G602" s="316" t="s">
        <v>663</v>
      </c>
      <c r="H602" s="316" t="s">
        <v>110</v>
      </c>
      <c r="I602" s="337" t="s">
        <v>3579</v>
      </c>
      <c r="J602" s="316">
        <v>10</v>
      </c>
      <c r="K602" s="324">
        <v>45392</v>
      </c>
      <c r="L602" s="324">
        <v>45386</v>
      </c>
      <c r="M602" s="226">
        <f t="shared" si="41"/>
        <v>6.27</v>
      </c>
      <c r="N602" s="316" t="s">
        <v>3766</v>
      </c>
      <c r="O602" s="316">
        <v>75347</v>
      </c>
      <c r="P602" s="324">
        <v>45503</v>
      </c>
      <c r="Q602" s="342">
        <f t="shared" si="40"/>
        <v>6.27</v>
      </c>
      <c r="R602" s="366">
        <f t="shared" si="42"/>
        <v>111</v>
      </c>
    </row>
    <row r="603" spans="1:18" x14ac:dyDescent="0.25">
      <c r="A603" s="332">
        <v>607</v>
      </c>
      <c r="B603" s="337" t="s">
        <v>6346</v>
      </c>
      <c r="C603" s="324">
        <v>45386</v>
      </c>
      <c r="D603" s="316">
        <v>2400062071</v>
      </c>
      <c r="E603" s="324">
        <v>45382</v>
      </c>
      <c r="F603" s="316">
        <v>24955.97</v>
      </c>
      <c r="G603" s="316" t="s">
        <v>663</v>
      </c>
      <c r="H603" s="316" t="s">
        <v>110</v>
      </c>
      <c r="I603" s="337" t="s">
        <v>3579</v>
      </c>
      <c r="J603" s="316">
        <v>10</v>
      </c>
      <c r="K603" s="324">
        <v>45392</v>
      </c>
      <c r="L603" s="324">
        <v>45386</v>
      </c>
      <c r="M603" s="226">
        <f t="shared" si="41"/>
        <v>24955.97</v>
      </c>
      <c r="N603" s="316" t="s">
        <v>3766</v>
      </c>
      <c r="O603" s="316">
        <v>75347</v>
      </c>
      <c r="P603" s="324">
        <v>45503</v>
      </c>
      <c r="Q603" s="342">
        <f t="shared" ref="Q603:Q610" si="43">M603</f>
        <v>24955.97</v>
      </c>
      <c r="R603" s="366">
        <f t="shared" si="42"/>
        <v>111</v>
      </c>
    </row>
    <row r="604" spans="1:18" x14ac:dyDescent="0.25">
      <c r="A604" s="332">
        <v>608</v>
      </c>
      <c r="B604" s="337" t="s">
        <v>11641</v>
      </c>
      <c r="C604" s="415">
        <v>45386</v>
      </c>
      <c r="D604" s="226">
        <v>2400062074</v>
      </c>
      <c r="E604" s="415">
        <v>45382</v>
      </c>
      <c r="F604" s="226">
        <v>721.1</v>
      </c>
      <c r="G604" s="226" t="s">
        <v>663</v>
      </c>
      <c r="H604" s="226" t="s">
        <v>110</v>
      </c>
      <c r="I604" s="337" t="s">
        <v>3579</v>
      </c>
      <c r="J604" s="316">
        <v>10</v>
      </c>
      <c r="K604" s="324">
        <v>45392</v>
      </c>
      <c r="L604" s="324">
        <v>45386</v>
      </c>
      <c r="M604" s="226">
        <f t="shared" si="41"/>
        <v>721.1</v>
      </c>
      <c r="N604" s="316" t="s">
        <v>3766</v>
      </c>
      <c r="O604" s="316">
        <v>75347</v>
      </c>
      <c r="P604" s="324">
        <v>45503</v>
      </c>
      <c r="Q604" s="342">
        <f t="shared" si="43"/>
        <v>721.1</v>
      </c>
      <c r="R604" s="314">
        <f t="shared" si="42"/>
        <v>111</v>
      </c>
    </row>
    <row r="605" spans="1:18" x14ac:dyDescent="0.25">
      <c r="A605" s="332">
        <v>609</v>
      </c>
      <c r="B605" s="337" t="s">
        <v>8467</v>
      </c>
      <c r="C605" s="415">
        <v>45386</v>
      </c>
      <c r="D605" s="226">
        <v>2400062082</v>
      </c>
      <c r="E605" s="415">
        <v>45382</v>
      </c>
      <c r="F605" s="226">
        <v>844.41</v>
      </c>
      <c r="G605" s="226" t="s">
        <v>663</v>
      </c>
      <c r="H605" s="226" t="s">
        <v>110</v>
      </c>
      <c r="I605" s="337" t="s">
        <v>3579</v>
      </c>
      <c r="J605" s="316">
        <v>10</v>
      </c>
      <c r="K605" s="324">
        <v>45392</v>
      </c>
      <c r="L605" s="324">
        <v>45386</v>
      </c>
      <c r="M605" s="226">
        <f t="shared" si="41"/>
        <v>844.41</v>
      </c>
      <c r="N605" s="316" t="s">
        <v>3766</v>
      </c>
      <c r="O605" s="316">
        <v>75347</v>
      </c>
      <c r="P605" s="324">
        <v>45503</v>
      </c>
      <c r="Q605" s="342">
        <f t="shared" si="43"/>
        <v>844.41</v>
      </c>
      <c r="R605" s="314">
        <f t="shared" si="42"/>
        <v>111</v>
      </c>
    </row>
    <row r="606" spans="1:18" x14ac:dyDescent="0.25">
      <c r="A606" s="332">
        <v>610</v>
      </c>
      <c r="B606" s="337" t="s">
        <v>13341</v>
      </c>
      <c r="C606" s="338">
        <v>45380</v>
      </c>
      <c r="D606" s="337">
        <v>52399</v>
      </c>
      <c r="E606" s="340">
        <v>45379</v>
      </c>
      <c r="F606" s="337">
        <v>892.5</v>
      </c>
      <c r="G606" s="337" t="s">
        <v>8976</v>
      </c>
      <c r="H606" s="337" t="s">
        <v>8977</v>
      </c>
      <c r="I606" s="337" t="s">
        <v>3579</v>
      </c>
      <c r="J606" s="337">
        <v>30</v>
      </c>
      <c r="K606" s="338">
        <v>45409</v>
      </c>
      <c r="L606" s="341">
        <v>45380</v>
      </c>
      <c r="M606" s="337">
        <v>892.5</v>
      </c>
      <c r="N606" s="453" t="s">
        <v>20</v>
      </c>
      <c r="O606" s="453">
        <v>341</v>
      </c>
      <c r="P606" s="456">
        <v>45408</v>
      </c>
      <c r="Q606" s="457">
        <v>892.5</v>
      </c>
      <c r="R606" s="314">
        <f t="shared" si="42"/>
        <v>-1</v>
      </c>
    </row>
    <row r="607" spans="1:18" x14ac:dyDescent="0.25">
      <c r="A607" s="332">
        <v>611</v>
      </c>
      <c r="B607" s="337" t="s">
        <v>13342</v>
      </c>
      <c r="C607" s="338">
        <v>45384</v>
      </c>
      <c r="D607" s="337">
        <v>643</v>
      </c>
      <c r="E607" s="340">
        <v>45383</v>
      </c>
      <c r="F607" s="337">
        <v>1499.4</v>
      </c>
      <c r="G607" s="337" t="s">
        <v>6386</v>
      </c>
      <c r="H607" s="337" t="s">
        <v>6387</v>
      </c>
      <c r="I607" s="337" t="s">
        <v>3579</v>
      </c>
      <c r="J607" s="337">
        <v>30</v>
      </c>
      <c r="K607" s="338">
        <v>45412</v>
      </c>
      <c r="L607" s="341">
        <v>45384</v>
      </c>
      <c r="M607" s="337">
        <v>1499.4</v>
      </c>
      <c r="N607" s="453" t="s">
        <v>20</v>
      </c>
      <c r="O607" s="453">
        <v>342</v>
      </c>
      <c r="P607" s="456">
        <v>45412</v>
      </c>
      <c r="Q607" s="457">
        <v>1499.4</v>
      </c>
      <c r="R607" s="314">
        <f t="shared" si="42"/>
        <v>0</v>
      </c>
    </row>
    <row r="608" spans="1:18" x14ac:dyDescent="0.25">
      <c r="A608" s="332">
        <v>612</v>
      </c>
      <c r="B608" s="337" t="s">
        <v>13343</v>
      </c>
      <c r="C608" s="338">
        <v>45384</v>
      </c>
      <c r="D608" s="337">
        <v>4554</v>
      </c>
      <c r="E608" s="340">
        <v>45384</v>
      </c>
      <c r="F608" s="337">
        <v>39.9</v>
      </c>
      <c r="G608" s="337" t="s">
        <v>8106</v>
      </c>
      <c r="H608" s="337" t="s">
        <v>57</v>
      </c>
      <c r="I608" s="337" t="s">
        <v>3579</v>
      </c>
      <c r="J608" s="337">
        <v>0</v>
      </c>
      <c r="K608" s="338">
        <v>45384</v>
      </c>
      <c r="L608" s="341">
        <v>45384</v>
      </c>
      <c r="M608" s="337">
        <v>39.9</v>
      </c>
      <c r="N608" s="453" t="s">
        <v>72</v>
      </c>
      <c r="O608" s="453">
        <v>38</v>
      </c>
      <c r="P608" s="456">
        <v>45384</v>
      </c>
      <c r="Q608" s="457">
        <v>39.9</v>
      </c>
      <c r="R608" s="314">
        <f t="shared" si="42"/>
        <v>0</v>
      </c>
    </row>
    <row r="609" spans="1:18" x14ac:dyDescent="0.25">
      <c r="A609" s="332">
        <v>613</v>
      </c>
      <c r="B609" s="337" t="s">
        <v>13344</v>
      </c>
      <c r="C609" s="338">
        <v>45385</v>
      </c>
      <c r="D609" s="339">
        <v>110019928973</v>
      </c>
      <c r="E609" s="340">
        <v>45381</v>
      </c>
      <c r="F609" s="337">
        <v>5708.08</v>
      </c>
      <c r="G609" s="337" t="s">
        <v>10823</v>
      </c>
      <c r="H609" s="337" t="s">
        <v>13137</v>
      </c>
      <c r="I609" s="337" t="s">
        <v>3579</v>
      </c>
      <c r="J609" s="337">
        <v>10</v>
      </c>
      <c r="K609" s="338">
        <v>45391</v>
      </c>
      <c r="L609" s="341">
        <v>45385</v>
      </c>
      <c r="M609" s="337">
        <v>5708.08</v>
      </c>
      <c r="N609" s="337" t="s">
        <v>27</v>
      </c>
      <c r="O609" s="337">
        <v>1244</v>
      </c>
      <c r="P609" s="341">
        <v>45397</v>
      </c>
      <c r="Q609" s="342">
        <f t="shared" si="43"/>
        <v>5708.08</v>
      </c>
      <c r="R609" s="314">
        <f t="shared" si="42"/>
        <v>6</v>
      </c>
    </row>
    <row r="610" spans="1:18" x14ac:dyDescent="0.25">
      <c r="A610" s="332">
        <v>614</v>
      </c>
      <c r="B610" s="337" t="s">
        <v>13345</v>
      </c>
      <c r="C610" s="338">
        <v>45385</v>
      </c>
      <c r="D610" s="339">
        <v>110019928962</v>
      </c>
      <c r="E610" s="340">
        <v>45381</v>
      </c>
      <c r="F610" s="337">
        <v>1237.03</v>
      </c>
      <c r="G610" s="337" t="s">
        <v>10823</v>
      </c>
      <c r="H610" s="337" t="s">
        <v>13137</v>
      </c>
      <c r="I610" s="337" t="s">
        <v>3579</v>
      </c>
      <c r="J610" s="337">
        <v>10</v>
      </c>
      <c r="K610" s="338">
        <v>45391</v>
      </c>
      <c r="L610" s="341">
        <v>45385</v>
      </c>
      <c r="M610" s="337">
        <v>1237.03</v>
      </c>
      <c r="N610" s="337" t="s">
        <v>27</v>
      </c>
      <c r="O610" s="337">
        <v>1244</v>
      </c>
      <c r="P610" s="341">
        <v>45397</v>
      </c>
      <c r="Q610" s="342">
        <f t="shared" si="43"/>
        <v>1237.03</v>
      </c>
      <c r="R610" s="314">
        <f t="shared" si="42"/>
        <v>6</v>
      </c>
    </row>
    <row r="611" spans="1:18" x14ac:dyDescent="0.25">
      <c r="A611" s="332">
        <v>615</v>
      </c>
      <c r="B611" s="337" t="s">
        <v>13346</v>
      </c>
      <c r="C611" s="338">
        <v>45386</v>
      </c>
      <c r="D611" s="337">
        <v>3285</v>
      </c>
      <c r="E611" s="340">
        <v>45382</v>
      </c>
      <c r="F611" s="337">
        <v>21867</v>
      </c>
      <c r="G611" s="337" t="s">
        <v>1045</v>
      </c>
      <c r="H611" s="337" t="s">
        <v>9403</v>
      </c>
      <c r="I611" s="337" t="s">
        <v>3579</v>
      </c>
      <c r="J611" s="337">
        <v>60</v>
      </c>
      <c r="K611" s="338">
        <v>45442</v>
      </c>
      <c r="L611" s="341">
        <v>45387</v>
      </c>
      <c r="M611" s="337">
        <v>21867</v>
      </c>
      <c r="N611" s="453" t="s">
        <v>20</v>
      </c>
      <c r="O611" s="453">
        <v>1191</v>
      </c>
      <c r="P611" s="456">
        <v>45462</v>
      </c>
      <c r="Q611" s="457">
        <v>21040.1</v>
      </c>
      <c r="R611" s="314">
        <f t="shared" si="42"/>
        <v>20</v>
      </c>
    </row>
    <row r="612" spans="1:18" x14ac:dyDescent="0.25">
      <c r="A612" s="332">
        <v>616</v>
      </c>
      <c r="B612" s="337" t="s">
        <v>13347</v>
      </c>
      <c r="C612" s="338">
        <v>45386</v>
      </c>
      <c r="D612" s="337">
        <v>3283</v>
      </c>
      <c r="E612" s="340">
        <v>45382</v>
      </c>
      <c r="F612" s="337">
        <v>19396.23</v>
      </c>
      <c r="G612" s="337" t="s">
        <v>1045</v>
      </c>
      <c r="H612" s="337" t="s">
        <v>9403</v>
      </c>
      <c r="I612" s="337" t="s">
        <v>3579</v>
      </c>
      <c r="J612" s="337">
        <v>60</v>
      </c>
      <c r="K612" s="338">
        <v>45442</v>
      </c>
      <c r="L612" s="341">
        <v>45387</v>
      </c>
      <c r="M612" s="337">
        <v>19396.23</v>
      </c>
      <c r="N612" s="453" t="s">
        <v>20</v>
      </c>
      <c r="O612" s="453">
        <v>1191</v>
      </c>
      <c r="P612" s="456">
        <v>45462</v>
      </c>
      <c r="Q612" s="457">
        <v>18662.759999999998</v>
      </c>
      <c r="R612" s="314">
        <f t="shared" si="42"/>
        <v>20</v>
      </c>
    </row>
    <row r="613" spans="1:18" x14ac:dyDescent="0.25">
      <c r="A613" s="332">
        <v>617</v>
      </c>
      <c r="B613" s="337" t="s">
        <v>13348</v>
      </c>
      <c r="C613" s="338">
        <v>45386</v>
      </c>
      <c r="D613" s="316">
        <v>2400062101</v>
      </c>
      <c r="E613" s="316">
        <v>3103.2024000000001</v>
      </c>
      <c r="F613" s="316">
        <v>275.89999999999998</v>
      </c>
      <c r="G613" s="316" t="s">
        <v>663</v>
      </c>
      <c r="H613" s="226" t="s">
        <v>110</v>
      </c>
      <c r="I613" s="337" t="s">
        <v>3579</v>
      </c>
      <c r="J613" s="316">
        <v>10</v>
      </c>
      <c r="K613" s="324">
        <v>45392</v>
      </c>
      <c r="L613" s="324">
        <v>45386</v>
      </c>
      <c r="M613" s="316">
        <f t="shared" ref="M613:M643" si="44">F613</f>
        <v>275.89999999999998</v>
      </c>
      <c r="N613" s="316" t="s">
        <v>3766</v>
      </c>
      <c r="O613" s="316">
        <v>75347</v>
      </c>
      <c r="P613" s="324">
        <v>45503</v>
      </c>
      <c r="Q613" s="316">
        <f>M613</f>
        <v>275.89999999999998</v>
      </c>
      <c r="R613" s="314">
        <f t="shared" si="42"/>
        <v>111</v>
      </c>
    </row>
    <row r="614" spans="1:18" x14ac:dyDescent="0.25">
      <c r="A614" s="332">
        <v>618</v>
      </c>
      <c r="B614" s="337" t="s">
        <v>11642</v>
      </c>
      <c r="C614" s="338">
        <v>45386</v>
      </c>
      <c r="D614" s="316">
        <v>2400062102</v>
      </c>
      <c r="E614" s="316">
        <v>3103.2024000000001</v>
      </c>
      <c r="F614" s="316">
        <v>74.209999999999994</v>
      </c>
      <c r="G614" s="316" t="s">
        <v>663</v>
      </c>
      <c r="H614" s="226" t="s">
        <v>110</v>
      </c>
      <c r="I614" s="337" t="s">
        <v>3579</v>
      </c>
      <c r="J614" s="316">
        <v>10</v>
      </c>
      <c r="K614" s="324">
        <v>45392</v>
      </c>
      <c r="L614" s="324">
        <v>45386</v>
      </c>
      <c r="M614" s="316">
        <f t="shared" si="44"/>
        <v>74.209999999999994</v>
      </c>
      <c r="N614" s="316" t="s">
        <v>3766</v>
      </c>
      <c r="O614" s="316">
        <v>75347</v>
      </c>
      <c r="P614" s="324">
        <v>45503</v>
      </c>
      <c r="Q614" s="316">
        <f t="shared" ref="Q614:Q643" si="45">M614</f>
        <v>74.209999999999994</v>
      </c>
      <c r="R614" s="314">
        <f t="shared" si="42"/>
        <v>111</v>
      </c>
    </row>
    <row r="615" spans="1:18" x14ac:dyDescent="0.25">
      <c r="A615" s="332">
        <v>619</v>
      </c>
      <c r="B615" s="337" t="s">
        <v>13349</v>
      </c>
      <c r="C615" s="338">
        <v>45386</v>
      </c>
      <c r="D615" s="316">
        <v>2400062104</v>
      </c>
      <c r="E615" s="316">
        <v>3103.2024000000001</v>
      </c>
      <c r="F615" s="316">
        <v>201.69</v>
      </c>
      <c r="G615" s="316" t="s">
        <v>663</v>
      </c>
      <c r="H615" s="226" t="s">
        <v>110</v>
      </c>
      <c r="I615" s="337" t="s">
        <v>3579</v>
      </c>
      <c r="J615" s="316">
        <v>10</v>
      </c>
      <c r="K615" s="324">
        <v>45392</v>
      </c>
      <c r="L615" s="324">
        <v>45386</v>
      </c>
      <c r="M615" s="316">
        <f t="shared" si="44"/>
        <v>201.69</v>
      </c>
      <c r="N615" s="316" t="s">
        <v>3766</v>
      </c>
      <c r="O615" s="316">
        <v>75347</v>
      </c>
      <c r="P615" s="324">
        <v>45503</v>
      </c>
      <c r="Q615" s="316">
        <f t="shared" si="45"/>
        <v>201.69</v>
      </c>
      <c r="R615" s="314">
        <f t="shared" si="42"/>
        <v>111</v>
      </c>
    </row>
    <row r="616" spans="1:18" x14ac:dyDescent="0.25">
      <c r="A616" s="332">
        <v>620</v>
      </c>
      <c r="B616" s="337" t="s">
        <v>13350</v>
      </c>
      <c r="C616" s="338">
        <v>45386</v>
      </c>
      <c r="D616" s="316">
        <v>2400062105</v>
      </c>
      <c r="E616" s="316">
        <v>3103.2024000000001</v>
      </c>
      <c r="F616" s="316">
        <v>53.3</v>
      </c>
      <c r="G616" s="316" t="s">
        <v>663</v>
      </c>
      <c r="H616" s="226" t="s">
        <v>110</v>
      </c>
      <c r="I616" s="337" t="s">
        <v>3579</v>
      </c>
      <c r="J616" s="316">
        <v>10</v>
      </c>
      <c r="K616" s="324">
        <v>45392</v>
      </c>
      <c r="L616" s="324">
        <v>45386</v>
      </c>
      <c r="M616" s="316">
        <f t="shared" si="44"/>
        <v>53.3</v>
      </c>
      <c r="N616" s="316" t="s">
        <v>3766</v>
      </c>
      <c r="O616" s="316">
        <v>75347</v>
      </c>
      <c r="P616" s="324">
        <v>45503</v>
      </c>
      <c r="Q616" s="316">
        <f t="shared" si="45"/>
        <v>53.3</v>
      </c>
      <c r="R616" s="314">
        <f t="shared" si="42"/>
        <v>111</v>
      </c>
    </row>
    <row r="617" spans="1:18" x14ac:dyDescent="0.25">
      <c r="A617" s="332">
        <v>621</v>
      </c>
      <c r="B617" s="337" t="s">
        <v>8468</v>
      </c>
      <c r="C617" s="338">
        <v>45386</v>
      </c>
      <c r="D617" s="316">
        <v>2400062113</v>
      </c>
      <c r="E617" s="316">
        <v>3103.2024000000001</v>
      </c>
      <c r="F617" s="316">
        <v>7.31</v>
      </c>
      <c r="G617" s="316" t="s">
        <v>663</v>
      </c>
      <c r="H617" s="226" t="s">
        <v>110</v>
      </c>
      <c r="I617" s="337" t="s">
        <v>3579</v>
      </c>
      <c r="J617" s="316">
        <v>10</v>
      </c>
      <c r="K617" s="324">
        <v>45392</v>
      </c>
      <c r="L617" s="324">
        <v>45386</v>
      </c>
      <c r="M617" s="316">
        <f t="shared" si="44"/>
        <v>7.31</v>
      </c>
      <c r="N617" s="316" t="s">
        <v>3766</v>
      </c>
      <c r="O617" s="316">
        <v>75347</v>
      </c>
      <c r="P617" s="324">
        <v>45503</v>
      </c>
      <c r="Q617" s="316">
        <f t="shared" si="45"/>
        <v>7.31</v>
      </c>
      <c r="R617" s="314">
        <f t="shared" si="42"/>
        <v>111</v>
      </c>
    </row>
    <row r="618" spans="1:18" x14ac:dyDescent="0.25">
      <c r="A618" s="332">
        <v>622</v>
      </c>
      <c r="B618" s="337" t="s">
        <v>9032</v>
      </c>
      <c r="C618" s="338">
        <v>45386</v>
      </c>
      <c r="D618" s="316">
        <v>2400062114</v>
      </c>
      <c r="E618" s="316">
        <v>3103.2024000000001</v>
      </c>
      <c r="F618" s="316">
        <v>3457.06</v>
      </c>
      <c r="G618" s="316" t="s">
        <v>663</v>
      </c>
      <c r="H618" s="226" t="s">
        <v>110</v>
      </c>
      <c r="I618" s="337" t="s">
        <v>3579</v>
      </c>
      <c r="J618" s="316">
        <v>10</v>
      </c>
      <c r="K618" s="324">
        <v>45392</v>
      </c>
      <c r="L618" s="324">
        <v>45386</v>
      </c>
      <c r="M618" s="316">
        <f t="shared" si="44"/>
        <v>3457.06</v>
      </c>
      <c r="N618" s="316" t="s">
        <v>3766</v>
      </c>
      <c r="O618" s="316">
        <v>75347</v>
      </c>
      <c r="P618" s="324">
        <v>45503</v>
      </c>
      <c r="Q618" s="316">
        <f t="shared" si="45"/>
        <v>3457.06</v>
      </c>
      <c r="R618" s="314">
        <f t="shared" si="42"/>
        <v>111</v>
      </c>
    </row>
    <row r="619" spans="1:18" x14ac:dyDescent="0.25">
      <c r="A619" s="332">
        <v>623</v>
      </c>
      <c r="B619" s="337" t="s">
        <v>11643</v>
      </c>
      <c r="C619" s="338">
        <v>45386</v>
      </c>
      <c r="D619" s="316">
        <v>200290146</v>
      </c>
      <c r="E619" s="324">
        <v>45386</v>
      </c>
      <c r="F619" s="316">
        <v>124</v>
      </c>
      <c r="G619" s="316" t="s">
        <v>474</v>
      </c>
      <c r="H619" s="316" t="s">
        <v>12915</v>
      </c>
      <c r="I619" s="337" t="s">
        <v>3579</v>
      </c>
      <c r="J619" s="316">
        <v>0</v>
      </c>
      <c r="K619" s="324">
        <v>45386</v>
      </c>
      <c r="L619" s="324">
        <v>45386</v>
      </c>
      <c r="M619" s="316">
        <f t="shared" si="44"/>
        <v>124</v>
      </c>
      <c r="N619" s="316" t="s">
        <v>0</v>
      </c>
      <c r="O619" s="316">
        <v>70</v>
      </c>
      <c r="P619" s="324">
        <v>45386</v>
      </c>
      <c r="Q619" s="316">
        <f t="shared" si="45"/>
        <v>124</v>
      </c>
      <c r="R619" s="314">
        <f t="shared" si="42"/>
        <v>0</v>
      </c>
    </row>
    <row r="620" spans="1:18" x14ac:dyDescent="0.25">
      <c r="A620" s="332">
        <v>624</v>
      </c>
      <c r="B620" s="337" t="s">
        <v>13351</v>
      </c>
      <c r="C620" s="324">
        <v>45387</v>
      </c>
      <c r="D620" s="316">
        <v>1521971</v>
      </c>
      <c r="E620" s="324">
        <v>45387</v>
      </c>
      <c r="F620" s="316">
        <v>3705.08</v>
      </c>
      <c r="G620" s="316" t="s">
        <v>611</v>
      </c>
      <c r="H620" s="316" t="s">
        <v>12902</v>
      </c>
      <c r="I620" s="337" t="s">
        <v>3579</v>
      </c>
      <c r="J620" s="316">
        <v>15</v>
      </c>
      <c r="K620" s="324">
        <v>45397</v>
      </c>
      <c r="L620" s="324">
        <v>45400</v>
      </c>
      <c r="M620" s="316">
        <f t="shared" si="44"/>
        <v>3705.08</v>
      </c>
      <c r="N620" s="316" t="s">
        <v>27</v>
      </c>
      <c r="O620" s="316">
        <v>1246</v>
      </c>
      <c r="P620" s="324">
        <v>45404</v>
      </c>
      <c r="Q620" s="316">
        <f t="shared" si="45"/>
        <v>3705.08</v>
      </c>
      <c r="R620" s="314">
        <f t="shared" si="42"/>
        <v>7</v>
      </c>
    </row>
    <row r="621" spans="1:18" x14ac:dyDescent="0.25">
      <c r="A621" s="332">
        <v>625</v>
      </c>
      <c r="B621" s="337" t="s">
        <v>8491</v>
      </c>
      <c r="C621" s="324">
        <v>45390</v>
      </c>
      <c r="D621" s="316">
        <v>24000450407</v>
      </c>
      <c r="E621" s="324">
        <v>45382</v>
      </c>
      <c r="F621" s="316">
        <v>614.25</v>
      </c>
      <c r="G621" s="316" t="s">
        <v>1307</v>
      </c>
      <c r="H621" s="316" t="s">
        <v>12921</v>
      </c>
      <c r="I621" s="337" t="s">
        <v>3579</v>
      </c>
      <c r="J621" s="316">
        <v>30</v>
      </c>
      <c r="K621" s="324">
        <v>45412</v>
      </c>
      <c r="L621" s="324">
        <v>45390</v>
      </c>
      <c r="M621" s="316">
        <f t="shared" si="44"/>
        <v>614.25</v>
      </c>
      <c r="N621" s="316" t="s">
        <v>27</v>
      </c>
      <c r="O621" s="316">
        <v>1258</v>
      </c>
      <c r="P621" s="324">
        <v>45411</v>
      </c>
      <c r="Q621" s="316">
        <f t="shared" si="45"/>
        <v>614.25</v>
      </c>
      <c r="R621" s="314">
        <f t="shared" si="42"/>
        <v>-1</v>
      </c>
    </row>
    <row r="622" spans="1:18" x14ac:dyDescent="0.25">
      <c r="A622" s="332">
        <v>626</v>
      </c>
      <c r="B622" s="337" t="s">
        <v>8495</v>
      </c>
      <c r="C622" s="324">
        <v>45390</v>
      </c>
      <c r="D622" s="316">
        <v>2418001186</v>
      </c>
      <c r="E622" s="324">
        <v>45390</v>
      </c>
      <c r="F622" s="316">
        <v>1572.16</v>
      </c>
      <c r="G622" s="316" t="s">
        <v>13352</v>
      </c>
      <c r="H622" s="316" t="s">
        <v>3452</v>
      </c>
      <c r="I622" s="337" t="s">
        <v>3579</v>
      </c>
      <c r="J622" s="316">
        <v>30</v>
      </c>
      <c r="K622" s="324">
        <v>45420</v>
      </c>
      <c r="L622" s="324">
        <v>45422</v>
      </c>
      <c r="M622" s="316">
        <f t="shared" si="44"/>
        <v>1572.16</v>
      </c>
      <c r="N622" s="316" t="s">
        <v>27</v>
      </c>
      <c r="O622" s="316">
        <v>1265</v>
      </c>
      <c r="P622" s="324">
        <v>45422</v>
      </c>
      <c r="Q622" s="316">
        <f t="shared" si="45"/>
        <v>1572.16</v>
      </c>
      <c r="R622" s="314">
        <f t="shared" si="42"/>
        <v>2</v>
      </c>
    </row>
    <row r="623" spans="1:18" x14ac:dyDescent="0.25">
      <c r="A623" s="332">
        <v>627</v>
      </c>
      <c r="B623" s="337" t="s">
        <v>9919</v>
      </c>
      <c r="C623" s="324">
        <v>45390</v>
      </c>
      <c r="D623" s="316">
        <v>10132916459</v>
      </c>
      <c r="E623" s="324">
        <v>45387</v>
      </c>
      <c r="F623" s="316">
        <v>3261.6</v>
      </c>
      <c r="G623" s="316" t="s">
        <v>11183</v>
      </c>
      <c r="H623" s="316" t="s">
        <v>10191</v>
      </c>
      <c r="I623" s="337" t="s">
        <v>3579</v>
      </c>
      <c r="J623" s="316">
        <v>0</v>
      </c>
      <c r="K623" s="324">
        <v>45387</v>
      </c>
      <c r="L623" s="324">
        <v>45391</v>
      </c>
      <c r="M623" s="316">
        <f t="shared" si="44"/>
        <v>3261.6</v>
      </c>
      <c r="N623" s="316" t="s">
        <v>27</v>
      </c>
      <c r="O623" s="316">
        <v>1243</v>
      </c>
      <c r="P623" s="324">
        <v>45397</v>
      </c>
      <c r="Q623" s="316">
        <f t="shared" si="45"/>
        <v>3261.6</v>
      </c>
      <c r="R623" s="314">
        <f t="shared" si="42"/>
        <v>10</v>
      </c>
    </row>
    <row r="624" spans="1:18" x14ac:dyDescent="0.25">
      <c r="A624" s="332">
        <v>628</v>
      </c>
      <c r="B624" s="337" t="s">
        <v>11659</v>
      </c>
      <c r="C624" s="324">
        <v>45390</v>
      </c>
      <c r="D624" s="316">
        <v>10132916454</v>
      </c>
      <c r="E624" s="324">
        <v>45387</v>
      </c>
      <c r="F624" s="316">
        <v>2620.77</v>
      </c>
      <c r="G624" s="316" t="s">
        <v>11183</v>
      </c>
      <c r="H624" s="316" t="s">
        <v>10191</v>
      </c>
      <c r="I624" s="337" t="s">
        <v>3579</v>
      </c>
      <c r="J624" s="316">
        <v>0</v>
      </c>
      <c r="K624" s="324">
        <v>45387</v>
      </c>
      <c r="L624" s="324">
        <v>45391</v>
      </c>
      <c r="M624" s="316">
        <f t="shared" si="44"/>
        <v>2620.77</v>
      </c>
      <c r="N624" s="316" t="s">
        <v>27</v>
      </c>
      <c r="O624" s="316">
        <v>1243</v>
      </c>
      <c r="P624" s="324">
        <v>45397</v>
      </c>
      <c r="Q624" s="316">
        <f t="shared" si="45"/>
        <v>2620.77</v>
      </c>
      <c r="R624" s="314">
        <f t="shared" si="42"/>
        <v>10</v>
      </c>
    </row>
    <row r="625" spans="1:18" x14ac:dyDescent="0.25">
      <c r="A625" s="332">
        <v>629</v>
      </c>
      <c r="B625" s="337" t="s">
        <v>9920</v>
      </c>
      <c r="C625" s="324">
        <v>45390</v>
      </c>
      <c r="D625" s="316">
        <v>10132916460</v>
      </c>
      <c r="E625" s="324">
        <v>45387</v>
      </c>
      <c r="F625" s="316">
        <v>2945.31</v>
      </c>
      <c r="G625" s="316" t="s">
        <v>11183</v>
      </c>
      <c r="H625" s="316" t="s">
        <v>10191</v>
      </c>
      <c r="I625" s="337" t="s">
        <v>3579</v>
      </c>
      <c r="J625" s="316">
        <v>0</v>
      </c>
      <c r="K625" s="324">
        <v>45387</v>
      </c>
      <c r="L625" s="324">
        <v>45391</v>
      </c>
      <c r="M625" s="316">
        <f t="shared" si="44"/>
        <v>2945.31</v>
      </c>
      <c r="N625" s="316" t="s">
        <v>27</v>
      </c>
      <c r="O625" s="316">
        <v>1243</v>
      </c>
      <c r="P625" s="324">
        <v>45397</v>
      </c>
      <c r="Q625" s="316">
        <f t="shared" si="45"/>
        <v>2945.31</v>
      </c>
      <c r="R625" s="314">
        <f t="shared" si="42"/>
        <v>10</v>
      </c>
    </row>
    <row r="626" spans="1:18" x14ac:dyDescent="0.25">
      <c r="A626" s="332">
        <v>630</v>
      </c>
      <c r="B626" s="337" t="s">
        <v>11662</v>
      </c>
      <c r="C626" s="324">
        <v>45391</v>
      </c>
      <c r="D626" s="316">
        <v>3384</v>
      </c>
      <c r="E626" s="324">
        <v>45380</v>
      </c>
      <c r="F626" s="316">
        <v>137.34</v>
      </c>
      <c r="G626" s="316" t="s">
        <v>562</v>
      </c>
      <c r="H626" s="316" t="s">
        <v>8595</v>
      </c>
      <c r="I626" s="337" t="s">
        <v>3579</v>
      </c>
      <c r="J626" s="316">
        <v>30</v>
      </c>
      <c r="K626" s="324">
        <v>45411</v>
      </c>
      <c r="L626" s="324">
        <v>45391</v>
      </c>
      <c r="M626" s="316">
        <f t="shared" si="44"/>
        <v>137.34</v>
      </c>
      <c r="N626" s="316" t="s">
        <v>3766</v>
      </c>
      <c r="O626" s="316">
        <v>72251</v>
      </c>
      <c r="P626" s="324">
        <v>45400</v>
      </c>
      <c r="Q626" s="316">
        <f t="shared" si="45"/>
        <v>137.34</v>
      </c>
      <c r="R626" s="314">
        <f t="shared" si="42"/>
        <v>-11</v>
      </c>
    </row>
    <row r="627" spans="1:18" x14ac:dyDescent="0.25">
      <c r="A627" s="332">
        <v>631</v>
      </c>
      <c r="B627" s="337" t="s">
        <v>11665</v>
      </c>
      <c r="C627" s="324">
        <v>45391</v>
      </c>
      <c r="D627" s="452">
        <v>5200200987343</v>
      </c>
      <c r="E627" s="324">
        <v>45391</v>
      </c>
      <c r="F627" s="424">
        <v>219</v>
      </c>
      <c r="G627" s="424" t="s">
        <v>1289</v>
      </c>
      <c r="H627" s="424" t="s">
        <v>13355</v>
      </c>
      <c r="I627" s="337" t="s">
        <v>3579</v>
      </c>
      <c r="J627" s="316">
        <v>0</v>
      </c>
      <c r="K627" s="324">
        <v>45391</v>
      </c>
      <c r="L627" s="324">
        <v>45391</v>
      </c>
      <c r="M627" s="316">
        <f t="shared" si="44"/>
        <v>219</v>
      </c>
      <c r="N627" s="316" t="s">
        <v>90</v>
      </c>
      <c r="O627" s="316">
        <v>80</v>
      </c>
      <c r="P627" s="324">
        <v>45391</v>
      </c>
      <c r="Q627" s="316">
        <f t="shared" si="45"/>
        <v>219</v>
      </c>
      <c r="R627" s="314">
        <f t="shared" si="42"/>
        <v>0</v>
      </c>
    </row>
    <row r="628" spans="1:18" x14ac:dyDescent="0.25">
      <c r="A628" s="332">
        <v>632</v>
      </c>
      <c r="B628" s="337" t="s">
        <v>11666</v>
      </c>
      <c r="C628" s="324">
        <v>45391</v>
      </c>
      <c r="D628" s="424">
        <v>3287</v>
      </c>
      <c r="E628" s="324">
        <v>45382</v>
      </c>
      <c r="F628" s="424">
        <v>52500.959999999999</v>
      </c>
      <c r="G628" s="424" t="s">
        <v>250</v>
      </c>
      <c r="H628" s="424" t="s">
        <v>1300</v>
      </c>
      <c r="I628" s="337" t="s">
        <v>3579</v>
      </c>
      <c r="J628" s="316">
        <v>60</v>
      </c>
      <c r="K628" s="324">
        <v>45442</v>
      </c>
      <c r="L628" s="324">
        <v>45391</v>
      </c>
      <c r="M628" s="316">
        <f t="shared" si="44"/>
        <v>52500.959999999999</v>
      </c>
      <c r="N628" s="316" t="s">
        <v>27</v>
      </c>
      <c r="O628" s="316">
        <v>1684</v>
      </c>
      <c r="P628" s="324">
        <v>45462</v>
      </c>
      <c r="Q628" s="316">
        <f t="shared" si="45"/>
        <v>52500.959999999999</v>
      </c>
      <c r="R628" s="314">
        <f t="shared" si="42"/>
        <v>20</v>
      </c>
    </row>
    <row r="629" spans="1:18" x14ac:dyDescent="0.25">
      <c r="A629" s="332">
        <v>633</v>
      </c>
      <c r="B629" s="337" t="s">
        <v>8501</v>
      </c>
      <c r="C629" s="324">
        <v>45391</v>
      </c>
      <c r="D629" s="424">
        <v>287</v>
      </c>
      <c r="E629" s="324">
        <v>45390</v>
      </c>
      <c r="F629" s="424">
        <v>295.58999999999997</v>
      </c>
      <c r="G629" s="424" t="s">
        <v>12914</v>
      </c>
      <c r="H629" s="424" t="s">
        <v>5961</v>
      </c>
      <c r="I629" s="337" t="s">
        <v>3579</v>
      </c>
      <c r="J629" s="316">
        <v>30</v>
      </c>
      <c r="K629" s="324">
        <v>45420</v>
      </c>
      <c r="L629" s="324">
        <v>45393</v>
      </c>
      <c r="M629" s="316">
        <f t="shared" si="44"/>
        <v>295.58999999999997</v>
      </c>
      <c r="N629" s="316" t="s">
        <v>27</v>
      </c>
      <c r="O629" s="316">
        <v>1262</v>
      </c>
      <c r="P629" s="324">
        <v>45422</v>
      </c>
      <c r="Q629" s="316">
        <f t="shared" si="45"/>
        <v>295.58999999999997</v>
      </c>
      <c r="R629" s="314">
        <f t="shared" si="42"/>
        <v>2</v>
      </c>
    </row>
    <row r="630" spans="1:18" x14ac:dyDescent="0.25">
      <c r="A630" s="332">
        <v>634</v>
      </c>
      <c r="B630" s="337" t="s">
        <v>8502</v>
      </c>
      <c r="C630" s="324">
        <v>45392</v>
      </c>
      <c r="D630" s="424">
        <v>10439341</v>
      </c>
      <c r="E630" s="324">
        <v>45386</v>
      </c>
      <c r="F630" s="424">
        <v>375.51</v>
      </c>
      <c r="G630" s="424" t="s">
        <v>263</v>
      </c>
      <c r="H630" s="424" t="s">
        <v>2</v>
      </c>
      <c r="I630" s="337" t="s">
        <v>3579</v>
      </c>
      <c r="J630" s="316">
        <v>15</v>
      </c>
      <c r="K630" s="324">
        <v>45401</v>
      </c>
      <c r="L630" s="324">
        <v>45393</v>
      </c>
      <c r="M630" s="316">
        <f t="shared" si="44"/>
        <v>375.51</v>
      </c>
      <c r="N630" s="316" t="s">
        <v>27</v>
      </c>
      <c r="O630" s="316">
        <v>1245</v>
      </c>
      <c r="P630" s="324">
        <v>45404</v>
      </c>
      <c r="Q630" s="316">
        <f t="shared" si="45"/>
        <v>375.51</v>
      </c>
      <c r="R630" s="314">
        <f t="shared" si="42"/>
        <v>3</v>
      </c>
    </row>
    <row r="631" spans="1:18" x14ac:dyDescent="0.25">
      <c r="A631" s="332">
        <v>635</v>
      </c>
      <c r="B631" s="337" t="s">
        <v>8504</v>
      </c>
      <c r="C631" s="324">
        <v>45392</v>
      </c>
      <c r="D631" s="424">
        <v>5115</v>
      </c>
      <c r="E631" s="324">
        <v>45392</v>
      </c>
      <c r="F631" s="424">
        <v>952</v>
      </c>
      <c r="G631" s="424" t="s">
        <v>5251</v>
      </c>
      <c r="H631" s="424" t="s">
        <v>13356</v>
      </c>
      <c r="I631" s="337" t="s">
        <v>3579</v>
      </c>
      <c r="J631" s="316">
        <v>0</v>
      </c>
      <c r="K631" s="324">
        <v>45392</v>
      </c>
      <c r="L631" s="324">
        <v>45392</v>
      </c>
      <c r="M631" s="316">
        <f t="shared" si="44"/>
        <v>952</v>
      </c>
      <c r="N631" s="316" t="s">
        <v>108</v>
      </c>
      <c r="O631" s="316">
        <v>1286</v>
      </c>
      <c r="P631" s="324">
        <v>45392</v>
      </c>
      <c r="Q631" s="316">
        <f t="shared" si="45"/>
        <v>952</v>
      </c>
      <c r="R631" s="314">
        <f t="shared" si="42"/>
        <v>0</v>
      </c>
    </row>
    <row r="632" spans="1:18" x14ac:dyDescent="0.25">
      <c r="A632" s="332">
        <v>636</v>
      </c>
      <c r="B632" s="337" t="s">
        <v>8510</v>
      </c>
      <c r="C632" s="324">
        <v>45393</v>
      </c>
      <c r="D632" s="424">
        <v>351355</v>
      </c>
      <c r="E632" s="316" t="s">
        <v>13353</v>
      </c>
      <c r="F632" s="424">
        <v>995.42</v>
      </c>
      <c r="G632" s="424" t="s">
        <v>13173</v>
      </c>
      <c r="H632" s="424" t="s">
        <v>212</v>
      </c>
      <c r="I632" s="337" t="s">
        <v>3579</v>
      </c>
      <c r="J632" s="316">
        <v>15</v>
      </c>
      <c r="K632" s="324">
        <v>45397</v>
      </c>
      <c r="L632" s="324">
        <v>45394</v>
      </c>
      <c r="M632" s="316">
        <f t="shared" si="44"/>
        <v>995.42</v>
      </c>
      <c r="N632" s="316" t="s">
        <v>27</v>
      </c>
      <c r="O632" s="316">
        <v>1238</v>
      </c>
      <c r="P632" s="324">
        <v>45398</v>
      </c>
      <c r="Q632" s="316">
        <f t="shared" si="45"/>
        <v>995.42</v>
      </c>
      <c r="R632" s="314">
        <f t="shared" si="42"/>
        <v>1</v>
      </c>
    </row>
    <row r="633" spans="1:18" x14ac:dyDescent="0.25">
      <c r="A633" s="332">
        <v>637</v>
      </c>
      <c r="B633" s="337" t="s">
        <v>8511</v>
      </c>
      <c r="C633" s="324">
        <v>45393</v>
      </c>
      <c r="D633" s="424">
        <v>351236</v>
      </c>
      <c r="E633" s="324">
        <v>45382</v>
      </c>
      <c r="F633" s="424">
        <v>79</v>
      </c>
      <c r="G633" s="424" t="s">
        <v>13173</v>
      </c>
      <c r="H633" s="424" t="s">
        <v>212</v>
      </c>
      <c r="I633" s="337" t="s">
        <v>3579</v>
      </c>
      <c r="J633" s="316">
        <v>15</v>
      </c>
      <c r="K633" s="324">
        <v>45397</v>
      </c>
      <c r="L633" s="324">
        <v>45394</v>
      </c>
      <c r="M633" s="316">
        <f t="shared" si="44"/>
        <v>79</v>
      </c>
      <c r="N633" s="316" t="s">
        <v>27</v>
      </c>
      <c r="O633" s="316">
        <v>1238</v>
      </c>
      <c r="P633" s="324">
        <v>45398</v>
      </c>
      <c r="Q633" s="316">
        <f t="shared" si="45"/>
        <v>79</v>
      </c>
      <c r="R633" s="314">
        <f t="shared" si="42"/>
        <v>1</v>
      </c>
    </row>
    <row r="634" spans="1:18" x14ac:dyDescent="0.25">
      <c r="A634" s="332">
        <v>638</v>
      </c>
      <c r="B634" s="337" t="s">
        <v>8513</v>
      </c>
      <c r="C634" s="324">
        <v>45393</v>
      </c>
      <c r="D634" s="424">
        <v>51</v>
      </c>
      <c r="E634" s="324">
        <v>45391</v>
      </c>
      <c r="F634" s="424">
        <v>5236</v>
      </c>
      <c r="G634" s="424" t="s">
        <v>13354</v>
      </c>
      <c r="H634" s="424" t="s">
        <v>13357</v>
      </c>
      <c r="I634" s="337" t="s">
        <v>3579</v>
      </c>
      <c r="J634" s="316">
        <v>30</v>
      </c>
      <c r="K634" s="324">
        <v>45421</v>
      </c>
      <c r="L634" s="324">
        <v>45393</v>
      </c>
      <c r="M634" s="316">
        <f t="shared" si="44"/>
        <v>5236</v>
      </c>
      <c r="N634" s="316" t="s">
        <v>27</v>
      </c>
      <c r="O634" s="316">
        <v>1353</v>
      </c>
      <c r="P634" s="324">
        <v>45426</v>
      </c>
      <c r="Q634" s="316">
        <f t="shared" si="45"/>
        <v>5236</v>
      </c>
      <c r="R634" s="314">
        <f t="shared" si="42"/>
        <v>5</v>
      </c>
    </row>
    <row r="635" spans="1:18" x14ac:dyDescent="0.25">
      <c r="A635" s="332">
        <v>639</v>
      </c>
      <c r="B635" s="337" t="s">
        <v>6353</v>
      </c>
      <c r="C635" s="324">
        <v>45393</v>
      </c>
      <c r="D635" s="424">
        <v>2801479</v>
      </c>
      <c r="E635" s="324">
        <v>45392</v>
      </c>
      <c r="F635" s="424">
        <v>825.62</v>
      </c>
      <c r="G635" s="424" t="s">
        <v>13115</v>
      </c>
      <c r="H635" s="424" t="s">
        <v>13358</v>
      </c>
      <c r="I635" s="337" t="s">
        <v>3579</v>
      </c>
      <c r="J635" s="316">
        <v>15</v>
      </c>
      <c r="K635" s="324">
        <v>45407</v>
      </c>
      <c r="L635" s="324">
        <v>45394</v>
      </c>
      <c r="M635" s="316">
        <f t="shared" si="44"/>
        <v>825.62</v>
      </c>
      <c r="N635" s="316" t="s">
        <v>27</v>
      </c>
      <c r="O635" s="316">
        <v>1257</v>
      </c>
      <c r="P635" s="324">
        <v>45408</v>
      </c>
      <c r="Q635" s="316">
        <f t="shared" si="45"/>
        <v>825.62</v>
      </c>
      <c r="R635" s="314">
        <f t="shared" ref="R635:R640" si="46">P635-K635</f>
        <v>1</v>
      </c>
    </row>
    <row r="636" spans="1:18" x14ac:dyDescent="0.25">
      <c r="A636" s="332">
        <v>640</v>
      </c>
      <c r="B636" s="337" t="s">
        <v>6354</v>
      </c>
      <c r="C636" s="324">
        <v>45393</v>
      </c>
      <c r="D636" s="424">
        <v>64859</v>
      </c>
      <c r="E636" s="324">
        <v>45393</v>
      </c>
      <c r="F636" s="424">
        <v>6363.87</v>
      </c>
      <c r="G636" s="424" t="s">
        <v>13621</v>
      </c>
      <c r="H636" s="424" t="s">
        <v>9068</v>
      </c>
      <c r="I636" s="337" t="s">
        <v>3579</v>
      </c>
      <c r="J636" s="316">
        <v>60</v>
      </c>
      <c r="K636" s="324">
        <v>45454</v>
      </c>
      <c r="L636" s="324">
        <v>45408</v>
      </c>
      <c r="M636" s="316">
        <f t="shared" si="44"/>
        <v>6363.87</v>
      </c>
      <c r="N636" s="316" t="s">
        <v>27</v>
      </c>
      <c r="O636" s="316">
        <v>1342</v>
      </c>
      <c r="P636" s="324">
        <v>45477</v>
      </c>
      <c r="Q636" s="316">
        <f t="shared" si="45"/>
        <v>6363.87</v>
      </c>
      <c r="R636" s="314">
        <f t="shared" si="46"/>
        <v>23</v>
      </c>
    </row>
    <row r="637" spans="1:18" x14ac:dyDescent="0.25">
      <c r="A637" s="332">
        <v>641</v>
      </c>
      <c r="B637" s="337" t="s">
        <v>9933</v>
      </c>
      <c r="C637" s="324">
        <v>45394</v>
      </c>
      <c r="D637" s="424">
        <v>52400267</v>
      </c>
      <c r="E637" s="324">
        <v>45391</v>
      </c>
      <c r="F637" s="424">
        <v>240</v>
      </c>
      <c r="G637" s="424" t="s">
        <v>3871</v>
      </c>
      <c r="H637" s="424" t="s">
        <v>13359</v>
      </c>
      <c r="I637" s="337" t="s">
        <v>3579</v>
      </c>
      <c r="J637" s="316">
        <v>15</v>
      </c>
      <c r="K637" s="324">
        <v>45404</v>
      </c>
      <c r="L637" s="324">
        <v>45394</v>
      </c>
      <c r="M637" s="316">
        <f t="shared" si="44"/>
        <v>240</v>
      </c>
      <c r="N637" s="316" t="s">
        <v>20</v>
      </c>
      <c r="O637" s="316">
        <v>1278</v>
      </c>
      <c r="P637" s="324">
        <v>45427</v>
      </c>
      <c r="Q637" s="316">
        <f t="shared" si="45"/>
        <v>240</v>
      </c>
      <c r="R637" s="314">
        <f t="shared" si="46"/>
        <v>23</v>
      </c>
    </row>
    <row r="638" spans="1:18" x14ac:dyDescent="0.25">
      <c r="A638" s="332">
        <v>642</v>
      </c>
      <c r="B638" s="337" t="s">
        <v>9037</v>
      </c>
      <c r="C638" s="324">
        <v>45394</v>
      </c>
      <c r="D638" s="424">
        <v>14005035</v>
      </c>
      <c r="E638" s="324">
        <v>45382</v>
      </c>
      <c r="F638" s="424">
        <v>179.01</v>
      </c>
      <c r="G638" s="424" t="s">
        <v>6860</v>
      </c>
      <c r="H638" s="424" t="s">
        <v>12902</v>
      </c>
      <c r="I638" s="337" t="s">
        <v>3579</v>
      </c>
      <c r="J638" s="316">
        <v>15</v>
      </c>
      <c r="K638" s="324">
        <v>45397</v>
      </c>
      <c r="L638" s="324">
        <v>45394</v>
      </c>
      <c r="M638" s="316">
        <f t="shared" si="44"/>
        <v>179.01</v>
      </c>
      <c r="N638" s="316" t="s">
        <v>27</v>
      </c>
      <c r="O638" s="316">
        <v>1239</v>
      </c>
      <c r="P638" s="324">
        <v>45398</v>
      </c>
      <c r="Q638" s="316">
        <f t="shared" si="45"/>
        <v>179.01</v>
      </c>
      <c r="R638" s="314">
        <f t="shared" si="46"/>
        <v>1</v>
      </c>
    </row>
    <row r="639" spans="1:18" x14ac:dyDescent="0.25">
      <c r="A639" s="332">
        <v>643</v>
      </c>
      <c r="B639" s="337" t="s">
        <v>9038</v>
      </c>
      <c r="C639" s="324">
        <v>45394</v>
      </c>
      <c r="D639" s="424">
        <v>5476880</v>
      </c>
      <c r="E639" s="324">
        <v>45392</v>
      </c>
      <c r="F639" s="424">
        <v>593.9</v>
      </c>
      <c r="G639" s="424" t="s">
        <v>6860</v>
      </c>
      <c r="H639" s="424" t="s">
        <v>12902</v>
      </c>
      <c r="I639" s="337" t="s">
        <v>3579</v>
      </c>
      <c r="J639" s="316">
        <v>15</v>
      </c>
      <c r="K639" s="324">
        <v>45407</v>
      </c>
      <c r="L639" s="324">
        <v>45394</v>
      </c>
      <c r="M639" s="316">
        <f t="shared" si="44"/>
        <v>593.9</v>
      </c>
      <c r="N639" s="316" t="s">
        <v>27</v>
      </c>
      <c r="O639" s="316">
        <v>1255</v>
      </c>
      <c r="P639" s="324">
        <v>45408</v>
      </c>
      <c r="Q639" s="316">
        <f t="shared" si="45"/>
        <v>593.9</v>
      </c>
      <c r="R639" s="314">
        <f t="shared" si="46"/>
        <v>1</v>
      </c>
    </row>
    <row r="640" spans="1:18" x14ac:dyDescent="0.25">
      <c r="A640" s="332">
        <v>644</v>
      </c>
      <c r="B640" s="337" t="s">
        <v>8519</v>
      </c>
      <c r="C640" s="324">
        <v>45394</v>
      </c>
      <c r="D640" s="424">
        <v>12011789</v>
      </c>
      <c r="E640" s="324">
        <v>45390</v>
      </c>
      <c r="F640" s="424">
        <v>77.349999999999994</v>
      </c>
      <c r="G640" s="424" t="s">
        <v>12919</v>
      </c>
      <c r="H640" s="424" t="s">
        <v>12444</v>
      </c>
      <c r="I640" s="337" t="s">
        <v>3579</v>
      </c>
      <c r="J640" s="316">
        <v>15</v>
      </c>
      <c r="K640" s="324">
        <v>45405</v>
      </c>
      <c r="L640" s="324">
        <v>45398</v>
      </c>
      <c r="M640" s="316">
        <f t="shared" si="44"/>
        <v>77.349999999999994</v>
      </c>
      <c r="N640" s="316" t="s">
        <v>27</v>
      </c>
      <c r="O640" s="316">
        <v>1252</v>
      </c>
      <c r="P640" s="324">
        <v>45405</v>
      </c>
      <c r="Q640" s="316">
        <f t="shared" si="45"/>
        <v>77.349999999999994</v>
      </c>
      <c r="R640" s="314">
        <f t="shared" si="46"/>
        <v>0</v>
      </c>
    </row>
    <row r="641" spans="1:18" x14ac:dyDescent="0.25">
      <c r="A641" s="332">
        <v>645</v>
      </c>
      <c r="B641" s="337" t="s">
        <v>8520</v>
      </c>
      <c r="C641" s="324">
        <v>45394</v>
      </c>
      <c r="D641" s="424">
        <v>12011790</v>
      </c>
      <c r="E641" s="324">
        <v>45390</v>
      </c>
      <c r="F641" s="424">
        <v>4205.1099999999997</v>
      </c>
      <c r="G641" s="424" t="s">
        <v>12919</v>
      </c>
      <c r="H641" s="424" t="s">
        <v>8744</v>
      </c>
      <c r="I641" s="337" t="s">
        <v>3579</v>
      </c>
      <c r="J641" s="316">
        <v>15</v>
      </c>
      <c r="K641" s="324">
        <v>45405</v>
      </c>
      <c r="L641" s="324">
        <v>45398</v>
      </c>
      <c r="M641" s="424">
        <f t="shared" si="44"/>
        <v>4205.1099999999997</v>
      </c>
      <c r="N641" s="316" t="s">
        <v>27</v>
      </c>
      <c r="O641" s="316">
        <v>1252</v>
      </c>
      <c r="P641" s="324">
        <v>45405</v>
      </c>
      <c r="Q641" s="424">
        <f t="shared" si="45"/>
        <v>4205.1099999999997</v>
      </c>
      <c r="R641" s="314">
        <f>P641-K641</f>
        <v>0</v>
      </c>
    </row>
    <row r="642" spans="1:18" x14ac:dyDescent="0.25">
      <c r="A642" s="332">
        <v>646</v>
      </c>
      <c r="B642" s="337" t="s">
        <v>11674</v>
      </c>
      <c r="C642" s="324">
        <v>45397</v>
      </c>
      <c r="D642" s="424">
        <v>1706112</v>
      </c>
      <c r="E642" s="324">
        <v>45392</v>
      </c>
      <c r="F642" s="424">
        <v>281.77</v>
      </c>
      <c r="G642" s="424" t="s">
        <v>3228</v>
      </c>
      <c r="H642" s="424" t="s">
        <v>2976</v>
      </c>
      <c r="I642" s="337" t="s">
        <v>3579</v>
      </c>
      <c r="J642" s="316">
        <v>15</v>
      </c>
      <c r="K642" s="324">
        <v>45407</v>
      </c>
      <c r="L642" s="324">
        <v>45398</v>
      </c>
      <c r="M642" s="424">
        <f t="shared" si="44"/>
        <v>281.77</v>
      </c>
      <c r="N642" s="316" t="s">
        <v>27</v>
      </c>
      <c r="O642" s="316">
        <v>1256</v>
      </c>
      <c r="P642" s="324">
        <v>45408</v>
      </c>
      <c r="Q642" s="424">
        <f t="shared" si="45"/>
        <v>281.77</v>
      </c>
      <c r="R642" s="314">
        <f t="shared" ref="R642:R705" si="47">P642-K642</f>
        <v>1</v>
      </c>
    </row>
    <row r="643" spans="1:18" x14ac:dyDescent="0.25">
      <c r="A643" s="226">
        <v>647</v>
      </c>
      <c r="B643" s="337" t="s">
        <v>6371</v>
      </c>
      <c r="C643" s="415">
        <v>45397</v>
      </c>
      <c r="D643" s="339">
        <v>515240004311</v>
      </c>
      <c r="E643" s="415">
        <v>45397</v>
      </c>
      <c r="F643" s="337">
        <v>83.5</v>
      </c>
      <c r="G643" s="337" t="s">
        <v>6517</v>
      </c>
      <c r="H643" s="337" t="s">
        <v>13360</v>
      </c>
      <c r="I643" s="337" t="s">
        <v>3579</v>
      </c>
      <c r="J643" s="226">
        <v>0</v>
      </c>
      <c r="K643" s="415">
        <v>45397</v>
      </c>
      <c r="L643" s="415">
        <v>45398</v>
      </c>
      <c r="M643" s="337">
        <f t="shared" si="44"/>
        <v>83.5</v>
      </c>
      <c r="N643" s="226" t="s">
        <v>90</v>
      </c>
      <c r="O643" s="226">
        <v>134</v>
      </c>
      <c r="P643" s="415">
        <v>45397</v>
      </c>
      <c r="Q643" s="337">
        <f t="shared" si="45"/>
        <v>83.5</v>
      </c>
      <c r="R643" s="314">
        <f t="shared" si="47"/>
        <v>0</v>
      </c>
    </row>
    <row r="644" spans="1:18" x14ac:dyDescent="0.25">
      <c r="A644" s="226">
        <v>648</v>
      </c>
      <c r="B644" s="337" t="s">
        <v>13361</v>
      </c>
      <c r="C644" s="338">
        <v>45387</v>
      </c>
      <c r="D644" s="337">
        <v>36077</v>
      </c>
      <c r="E644" s="340">
        <v>45387</v>
      </c>
      <c r="F644" s="337">
        <v>2284.8000000000002</v>
      </c>
      <c r="G644" s="337" t="s">
        <v>718</v>
      </c>
      <c r="H644" s="337" t="s">
        <v>1487</v>
      </c>
      <c r="I644" s="337" t="s">
        <v>3579</v>
      </c>
      <c r="J644" s="337">
        <v>5</v>
      </c>
      <c r="K644" s="338">
        <v>45392</v>
      </c>
      <c r="L644" s="341">
        <v>45390</v>
      </c>
      <c r="M644" s="337">
        <v>2284.8000000000002</v>
      </c>
      <c r="N644" s="453" t="s">
        <v>20</v>
      </c>
      <c r="O644" s="453">
        <v>269</v>
      </c>
      <c r="P644" s="456">
        <v>45392</v>
      </c>
      <c r="Q644" s="457">
        <v>2284.8000000000002</v>
      </c>
      <c r="R644" s="314">
        <f t="shared" si="47"/>
        <v>0</v>
      </c>
    </row>
    <row r="645" spans="1:18" x14ac:dyDescent="0.25">
      <c r="A645" s="226">
        <v>649</v>
      </c>
      <c r="B645" s="337" t="s">
        <v>13362</v>
      </c>
      <c r="C645" s="338">
        <v>45390</v>
      </c>
      <c r="D645" s="337">
        <v>541918</v>
      </c>
      <c r="E645" s="340">
        <v>45380</v>
      </c>
      <c r="F645" s="337">
        <v>1691.75</v>
      </c>
      <c r="G645" s="337" t="s">
        <v>13149</v>
      </c>
      <c r="H645" s="337" t="s">
        <v>6405</v>
      </c>
      <c r="I645" s="337" t="s">
        <v>3579</v>
      </c>
      <c r="J645" s="337">
        <v>15</v>
      </c>
      <c r="K645" s="338">
        <v>45395</v>
      </c>
      <c r="L645" s="341">
        <v>45410</v>
      </c>
      <c r="M645" s="337">
        <v>1691.75</v>
      </c>
      <c r="N645" s="453" t="s">
        <v>20</v>
      </c>
      <c r="O645" s="453">
        <v>2297</v>
      </c>
      <c r="P645" s="456">
        <v>45398</v>
      </c>
      <c r="Q645" s="457">
        <v>1691.75</v>
      </c>
      <c r="R645" s="314">
        <f t="shared" si="47"/>
        <v>3</v>
      </c>
    </row>
    <row r="646" spans="1:18" x14ac:dyDescent="0.25">
      <c r="A646" s="226">
        <v>650</v>
      </c>
      <c r="B646" s="337" t="s">
        <v>13363</v>
      </c>
      <c r="C646" s="338">
        <v>45390</v>
      </c>
      <c r="D646" s="337">
        <v>38075</v>
      </c>
      <c r="E646" s="340">
        <v>45390</v>
      </c>
      <c r="F646" s="337">
        <v>80</v>
      </c>
      <c r="G646" s="337" t="s">
        <v>8973</v>
      </c>
      <c r="H646" s="337" t="s">
        <v>12673</v>
      </c>
      <c r="I646" s="337" t="s">
        <v>3579</v>
      </c>
      <c r="J646" s="337">
        <v>0</v>
      </c>
      <c r="K646" s="338">
        <v>45390</v>
      </c>
      <c r="L646" s="341">
        <v>45390</v>
      </c>
      <c r="M646" s="337">
        <v>80</v>
      </c>
      <c r="N646" s="337" t="s">
        <v>108</v>
      </c>
      <c r="O646" s="337">
        <v>205614</v>
      </c>
      <c r="P646" s="341">
        <v>45390</v>
      </c>
      <c r="Q646" s="342">
        <f t="shared" ref="Q646:Q691" si="48">M646</f>
        <v>80</v>
      </c>
      <c r="R646" s="314">
        <f t="shared" si="47"/>
        <v>0</v>
      </c>
    </row>
    <row r="647" spans="1:18" x14ac:dyDescent="0.25">
      <c r="A647" s="226">
        <v>651</v>
      </c>
      <c r="B647" s="337" t="s">
        <v>13364</v>
      </c>
      <c r="C647" s="338">
        <v>45391</v>
      </c>
      <c r="D647" s="337">
        <v>10132916457</v>
      </c>
      <c r="E647" s="340">
        <v>45387</v>
      </c>
      <c r="F647" s="337">
        <v>-5728.07</v>
      </c>
      <c r="G647" s="337" t="s">
        <v>10891</v>
      </c>
      <c r="H647" s="337" t="s">
        <v>10191</v>
      </c>
      <c r="I647" s="337" t="s">
        <v>3579</v>
      </c>
      <c r="J647" s="337">
        <v>0</v>
      </c>
      <c r="K647" s="338">
        <v>45387</v>
      </c>
      <c r="L647" s="341">
        <v>45391</v>
      </c>
      <c r="M647" s="337">
        <v>-5728.07</v>
      </c>
      <c r="N647" s="453" t="s">
        <v>20</v>
      </c>
      <c r="O647" s="453">
        <v>23616</v>
      </c>
      <c r="P647" s="456">
        <v>45397</v>
      </c>
      <c r="Q647" s="457">
        <v>-5728.07</v>
      </c>
      <c r="R647" s="314">
        <f t="shared" si="47"/>
        <v>10</v>
      </c>
    </row>
    <row r="648" spans="1:18" x14ac:dyDescent="0.25">
      <c r="A648" s="226">
        <v>652</v>
      </c>
      <c r="B648" s="337" t="s">
        <v>13365</v>
      </c>
      <c r="C648" s="338">
        <v>45391</v>
      </c>
      <c r="D648" s="337">
        <v>178</v>
      </c>
      <c r="E648" s="340">
        <v>45391</v>
      </c>
      <c r="F648" s="337">
        <v>8957.7199999999993</v>
      </c>
      <c r="G648" s="337" t="s">
        <v>13243</v>
      </c>
      <c r="H648" s="337" t="s">
        <v>13366</v>
      </c>
      <c r="I648" s="337" t="s">
        <v>3579</v>
      </c>
      <c r="J648" s="337">
        <v>30</v>
      </c>
      <c r="K648" s="338">
        <v>45421</v>
      </c>
      <c r="L648" s="341">
        <v>45391</v>
      </c>
      <c r="M648" s="337">
        <v>8957.7199999999993</v>
      </c>
      <c r="N648" s="447" t="s">
        <v>27</v>
      </c>
      <c r="O648" s="447">
        <v>346</v>
      </c>
      <c r="P648" s="449">
        <v>45421</v>
      </c>
      <c r="Q648" s="448">
        <v>8957.7199999999993</v>
      </c>
      <c r="R648" s="314">
        <f t="shared" si="47"/>
        <v>0</v>
      </c>
    </row>
    <row r="649" spans="1:18" x14ac:dyDescent="0.25">
      <c r="A649" s="226">
        <v>653</v>
      </c>
      <c r="B649" s="337" t="s">
        <v>13367</v>
      </c>
      <c r="C649" s="338">
        <v>45391</v>
      </c>
      <c r="D649" s="337">
        <v>174076</v>
      </c>
      <c r="E649" s="340">
        <v>45391</v>
      </c>
      <c r="F649" s="337">
        <v>115</v>
      </c>
      <c r="G649" s="337" t="s">
        <v>13368</v>
      </c>
      <c r="H649" s="337" t="s">
        <v>13369</v>
      </c>
      <c r="I649" s="337" t="s">
        <v>3579</v>
      </c>
      <c r="J649" s="337">
        <v>30</v>
      </c>
      <c r="K649" s="338">
        <v>45421</v>
      </c>
      <c r="L649" s="341">
        <v>45391</v>
      </c>
      <c r="M649" s="337">
        <v>115</v>
      </c>
      <c r="N649" s="28" t="s">
        <v>27</v>
      </c>
      <c r="O649" s="28">
        <v>347</v>
      </c>
      <c r="P649" s="29">
        <v>45421</v>
      </c>
      <c r="Q649" s="32">
        <v>115</v>
      </c>
      <c r="R649" s="314">
        <f t="shared" si="47"/>
        <v>0</v>
      </c>
    </row>
    <row r="650" spans="1:18" x14ac:dyDescent="0.25">
      <c r="A650" s="226">
        <v>654</v>
      </c>
      <c r="B650" s="337" t="s">
        <v>13370</v>
      </c>
      <c r="C650" s="338">
        <v>45392</v>
      </c>
      <c r="D650" s="337">
        <v>2333</v>
      </c>
      <c r="E650" s="340">
        <v>45387</v>
      </c>
      <c r="F650" s="337">
        <v>9.5</v>
      </c>
      <c r="G650" s="337" t="s">
        <v>1251</v>
      </c>
      <c r="H650" s="337" t="s">
        <v>92</v>
      </c>
      <c r="I650" s="337" t="s">
        <v>3579</v>
      </c>
      <c r="J650" s="337">
        <v>0</v>
      </c>
      <c r="K650" s="338">
        <v>45387</v>
      </c>
      <c r="L650" s="341">
        <v>45392</v>
      </c>
      <c r="M650" s="337">
        <v>9.5</v>
      </c>
      <c r="N650" s="337" t="s">
        <v>108</v>
      </c>
      <c r="O650" s="337">
        <v>5454</v>
      </c>
      <c r="P650" s="341">
        <v>45387</v>
      </c>
      <c r="Q650" s="342">
        <f t="shared" si="48"/>
        <v>9.5</v>
      </c>
      <c r="R650" s="314">
        <f t="shared" si="47"/>
        <v>0</v>
      </c>
    </row>
    <row r="651" spans="1:18" x14ac:dyDescent="0.25">
      <c r="A651" s="226">
        <v>655</v>
      </c>
      <c r="B651" s="337" t="s">
        <v>13371</v>
      </c>
      <c r="C651" s="338">
        <v>45393</v>
      </c>
      <c r="D651" s="337">
        <v>351356</v>
      </c>
      <c r="E651" s="340">
        <v>45382</v>
      </c>
      <c r="F651" s="337">
        <v>299.70999999999998</v>
      </c>
      <c r="G651" s="337" t="s">
        <v>13372</v>
      </c>
      <c r="H651" s="337" t="s">
        <v>13174</v>
      </c>
      <c r="I651" s="337" t="s">
        <v>3579</v>
      </c>
      <c r="J651" s="337">
        <v>15</v>
      </c>
      <c r="K651" s="338">
        <v>45397</v>
      </c>
      <c r="L651" s="341">
        <v>45393</v>
      </c>
      <c r="M651" s="337">
        <v>299.70999999999998</v>
      </c>
      <c r="N651" s="453" t="s">
        <v>20</v>
      </c>
      <c r="O651" s="453">
        <v>2295</v>
      </c>
      <c r="P651" s="456">
        <v>45398</v>
      </c>
      <c r="Q651" s="457">
        <v>299.70999999999998</v>
      </c>
      <c r="R651" s="314">
        <f t="shared" si="47"/>
        <v>1</v>
      </c>
    </row>
    <row r="652" spans="1:18" x14ac:dyDescent="0.25">
      <c r="A652" s="226">
        <v>656</v>
      </c>
      <c r="B652" s="337" t="s">
        <v>13373</v>
      </c>
      <c r="C652" s="338">
        <v>45394</v>
      </c>
      <c r="D652" s="337">
        <v>4080</v>
      </c>
      <c r="E652" s="340">
        <v>45393</v>
      </c>
      <c r="F652" s="337">
        <v>9.5</v>
      </c>
      <c r="G652" s="337" t="s">
        <v>1251</v>
      </c>
      <c r="H652" s="337" t="s">
        <v>92</v>
      </c>
      <c r="I652" s="337" t="s">
        <v>3579</v>
      </c>
      <c r="J652" s="337">
        <v>0</v>
      </c>
      <c r="K652" s="338">
        <v>45393</v>
      </c>
      <c r="L652" s="341">
        <v>45394</v>
      </c>
      <c r="M652" s="337">
        <v>9.5</v>
      </c>
      <c r="N652" s="337" t="s">
        <v>108</v>
      </c>
      <c r="O652" s="337">
        <v>6247</v>
      </c>
      <c r="P652" s="341">
        <v>45393</v>
      </c>
      <c r="Q652" s="342">
        <f t="shared" si="48"/>
        <v>9.5</v>
      </c>
      <c r="R652" s="314">
        <f t="shared" si="47"/>
        <v>0</v>
      </c>
    </row>
    <row r="653" spans="1:18" x14ac:dyDescent="0.25">
      <c r="A653" s="226">
        <v>657</v>
      </c>
      <c r="B653" s="337" t="s">
        <v>13374</v>
      </c>
      <c r="C653" s="338">
        <v>45394</v>
      </c>
      <c r="D653" s="337">
        <v>42945</v>
      </c>
      <c r="E653" s="340">
        <v>45393</v>
      </c>
      <c r="F653" s="337">
        <v>350</v>
      </c>
      <c r="G653" s="337" t="s">
        <v>12716</v>
      </c>
      <c r="H653" s="337" t="s">
        <v>13375</v>
      </c>
      <c r="I653" s="337" t="s">
        <v>3579</v>
      </c>
      <c r="J653" s="337">
        <v>30</v>
      </c>
      <c r="K653" s="338">
        <v>45423</v>
      </c>
      <c r="L653" s="341">
        <v>45394</v>
      </c>
      <c r="M653" s="337">
        <v>350</v>
      </c>
      <c r="N653" s="447" t="s">
        <v>20</v>
      </c>
      <c r="O653" s="447">
        <v>349</v>
      </c>
      <c r="P653" s="449">
        <v>45422</v>
      </c>
      <c r="Q653" s="448">
        <v>350</v>
      </c>
      <c r="R653" s="314">
        <f t="shared" si="47"/>
        <v>-1</v>
      </c>
    </row>
    <row r="654" spans="1:18" x14ac:dyDescent="0.25">
      <c r="A654" s="226">
        <v>658</v>
      </c>
      <c r="B654" s="364" t="s">
        <v>1158</v>
      </c>
      <c r="C654" s="365">
        <v>45383</v>
      </c>
      <c r="D654" s="366">
        <v>3182</v>
      </c>
      <c r="E654" s="365">
        <v>45383</v>
      </c>
      <c r="F654" s="334">
        <v>56.07</v>
      </c>
      <c r="G654" s="334" t="s">
        <v>13376</v>
      </c>
      <c r="H654" s="334" t="s">
        <v>238</v>
      </c>
      <c r="I654" s="334" t="s">
        <v>130</v>
      </c>
      <c r="J654" s="314">
        <f t="shared" ref="J654:J675" si="49">K654-E654</f>
        <v>0</v>
      </c>
      <c r="K654" s="365">
        <v>45383</v>
      </c>
      <c r="L654" s="365">
        <v>45383</v>
      </c>
      <c r="M654" s="332">
        <f t="shared" ref="M654:M675" si="50">F654</f>
        <v>56.07</v>
      </c>
      <c r="N654" s="226" t="s">
        <v>4018</v>
      </c>
      <c r="O654" s="226">
        <v>6380</v>
      </c>
      <c r="P654" s="365">
        <v>45383</v>
      </c>
      <c r="Q654" s="342">
        <f t="shared" si="48"/>
        <v>56.07</v>
      </c>
      <c r="R654" s="314">
        <f t="shared" si="47"/>
        <v>0</v>
      </c>
    </row>
    <row r="655" spans="1:18" x14ac:dyDescent="0.25">
      <c r="A655" s="226">
        <v>659</v>
      </c>
      <c r="B655" s="364" t="s">
        <v>1192</v>
      </c>
      <c r="C655" s="365">
        <v>45383</v>
      </c>
      <c r="D655" s="366">
        <v>26256</v>
      </c>
      <c r="E655" s="365">
        <v>45380</v>
      </c>
      <c r="F655" s="334">
        <v>620.82000000000005</v>
      </c>
      <c r="G655" s="334" t="s">
        <v>13291</v>
      </c>
      <c r="H655" s="334" t="s">
        <v>57</v>
      </c>
      <c r="I655" s="334" t="s">
        <v>130</v>
      </c>
      <c r="J655" s="314">
        <f t="shared" si="49"/>
        <v>0</v>
      </c>
      <c r="K655" s="365">
        <v>45380</v>
      </c>
      <c r="L655" s="365">
        <v>45383</v>
      </c>
      <c r="M655" s="332">
        <f t="shared" si="50"/>
        <v>620.82000000000005</v>
      </c>
      <c r="N655" s="226" t="s">
        <v>27</v>
      </c>
      <c r="O655" s="226">
        <v>5155</v>
      </c>
      <c r="P655" s="365">
        <v>45377</v>
      </c>
      <c r="Q655" s="342">
        <f t="shared" si="48"/>
        <v>620.82000000000005</v>
      </c>
      <c r="R655" s="314">
        <f t="shared" si="47"/>
        <v>-3</v>
      </c>
    </row>
    <row r="656" spans="1:18" x14ac:dyDescent="0.25">
      <c r="A656" s="226">
        <v>660</v>
      </c>
      <c r="B656" s="364" t="s">
        <v>1193</v>
      </c>
      <c r="C656" s="365">
        <v>45384</v>
      </c>
      <c r="D656" s="366">
        <v>2024617</v>
      </c>
      <c r="E656" s="365">
        <v>45380</v>
      </c>
      <c r="F656" s="334">
        <v>1338.75</v>
      </c>
      <c r="G656" s="334" t="s">
        <v>13377</v>
      </c>
      <c r="H656" s="334" t="s">
        <v>57</v>
      </c>
      <c r="I656" s="334" t="s">
        <v>130</v>
      </c>
      <c r="J656" s="314">
        <f t="shared" si="49"/>
        <v>0</v>
      </c>
      <c r="K656" s="365">
        <v>45380</v>
      </c>
      <c r="L656" s="365">
        <v>45384</v>
      </c>
      <c r="M656" s="334">
        <f t="shared" si="50"/>
        <v>1338.75</v>
      </c>
      <c r="N656" s="226" t="s">
        <v>27</v>
      </c>
      <c r="O656" s="226">
        <v>5156</v>
      </c>
      <c r="P656" s="365">
        <v>45377</v>
      </c>
      <c r="Q656" s="342">
        <f t="shared" si="48"/>
        <v>1338.75</v>
      </c>
      <c r="R656" s="314">
        <f t="shared" si="47"/>
        <v>-3</v>
      </c>
    </row>
    <row r="657" spans="1:18" x14ac:dyDescent="0.25">
      <c r="A657" s="226">
        <v>661</v>
      </c>
      <c r="B657" s="364" t="s">
        <v>1195</v>
      </c>
      <c r="C657" s="365">
        <v>45385</v>
      </c>
      <c r="D657" s="366">
        <v>110019928970</v>
      </c>
      <c r="E657" s="365">
        <v>45381</v>
      </c>
      <c r="F657" s="334">
        <v>15614.87</v>
      </c>
      <c r="G657" s="334" t="s">
        <v>10974</v>
      </c>
      <c r="H657" s="334" t="s">
        <v>8098</v>
      </c>
      <c r="I657" s="334" t="s">
        <v>130</v>
      </c>
      <c r="J657" s="314">
        <f t="shared" si="49"/>
        <v>10</v>
      </c>
      <c r="K657" s="365">
        <v>45391</v>
      </c>
      <c r="L657" s="365">
        <v>45385</v>
      </c>
      <c r="M657" s="334">
        <f t="shared" si="50"/>
        <v>15614.87</v>
      </c>
      <c r="N657" s="226" t="s">
        <v>27</v>
      </c>
      <c r="O657" s="226">
        <v>1244</v>
      </c>
      <c r="P657" s="308">
        <v>45397</v>
      </c>
      <c r="Q657" s="342">
        <f t="shared" si="48"/>
        <v>15614.87</v>
      </c>
      <c r="R657" s="314">
        <f t="shared" si="47"/>
        <v>6</v>
      </c>
    </row>
    <row r="658" spans="1:18" x14ac:dyDescent="0.25">
      <c r="A658" s="226">
        <v>662</v>
      </c>
      <c r="B658" s="364" t="s">
        <v>1207</v>
      </c>
      <c r="C658" s="365">
        <v>45385</v>
      </c>
      <c r="D658" s="366">
        <v>110019928972</v>
      </c>
      <c r="E658" s="365">
        <v>45381</v>
      </c>
      <c r="F658" s="334">
        <v>1.95</v>
      </c>
      <c r="G658" s="334" t="s">
        <v>10974</v>
      </c>
      <c r="H658" s="334" t="s">
        <v>8098</v>
      </c>
      <c r="I658" s="334" t="s">
        <v>130</v>
      </c>
      <c r="J658" s="314">
        <f t="shared" si="49"/>
        <v>10</v>
      </c>
      <c r="K658" s="365">
        <v>45391</v>
      </c>
      <c r="L658" s="365">
        <v>45385</v>
      </c>
      <c r="M658" s="334">
        <f t="shared" si="50"/>
        <v>1.95</v>
      </c>
      <c r="N658" s="226" t="s">
        <v>27</v>
      </c>
      <c r="O658" s="226">
        <v>1244</v>
      </c>
      <c r="P658" s="308">
        <v>45397</v>
      </c>
      <c r="Q658" s="342">
        <f t="shared" si="48"/>
        <v>1.95</v>
      </c>
      <c r="R658" s="314">
        <f t="shared" si="47"/>
        <v>6</v>
      </c>
    </row>
    <row r="659" spans="1:18" x14ac:dyDescent="0.25">
      <c r="A659" s="226">
        <v>663</v>
      </c>
      <c r="B659" s="364" t="s">
        <v>1214</v>
      </c>
      <c r="C659" s="365">
        <v>45386</v>
      </c>
      <c r="D659" s="366">
        <v>3282</v>
      </c>
      <c r="E659" s="365">
        <v>45382</v>
      </c>
      <c r="F659" s="334">
        <v>49907.199999999997</v>
      </c>
      <c r="G659" s="334" t="s">
        <v>5984</v>
      </c>
      <c r="H659" s="334" t="s">
        <v>5856</v>
      </c>
      <c r="I659" s="334" t="s">
        <v>130</v>
      </c>
      <c r="J659" s="314">
        <f t="shared" si="49"/>
        <v>60</v>
      </c>
      <c r="K659" s="365">
        <v>45442</v>
      </c>
      <c r="L659" s="365">
        <v>45386</v>
      </c>
      <c r="M659" s="334">
        <f t="shared" si="50"/>
        <v>49907.199999999997</v>
      </c>
      <c r="N659" s="226" t="s">
        <v>27</v>
      </c>
      <c r="O659" s="226">
        <v>1684</v>
      </c>
      <c r="P659" s="308">
        <v>45462</v>
      </c>
      <c r="Q659" s="342">
        <f t="shared" si="48"/>
        <v>49907.199999999997</v>
      </c>
      <c r="R659" s="314">
        <f t="shared" si="47"/>
        <v>20</v>
      </c>
    </row>
    <row r="660" spans="1:18" x14ac:dyDescent="0.25">
      <c r="A660" s="226">
        <v>664</v>
      </c>
      <c r="B660" s="364" t="s">
        <v>1215</v>
      </c>
      <c r="C660" s="365">
        <v>45386</v>
      </c>
      <c r="D660" s="366">
        <v>3284</v>
      </c>
      <c r="E660" s="365">
        <v>45382</v>
      </c>
      <c r="F660" s="334">
        <v>160623.5</v>
      </c>
      <c r="G660" s="334" t="s">
        <v>5984</v>
      </c>
      <c r="H660" s="334" t="s">
        <v>5856</v>
      </c>
      <c r="I660" s="334" t="s">
        <v>130</v>
      </c>
      <c r="J660" s="314">
        <f t="shared" si="49"/>
        <v>60</v>
      </c>
      <c r="K660" s="365">
        <v>45442</v>
      </c>
      <c r="L660" s="365">
        <v>45386</v>
      </c>
      <c r="M660" s="334">
        <f t="shared" si="50"/>
        <v>160623.5</v>
      </c>
      <c r="N660" s="226" t="s">
        <v>27</v>
      </c>
      <c r="O660" s="226">
        <v>1684</v>
      </c>
      <c r="P660" s="308">
        <v>45462</v>
      </c>
      <c r="Q660" s="342">
        <f t="shared" si="48"/>
        <v>160623.5</v>
      </c>
      <c r="R660" s="314">
        <f t="shared" si="47"/>
        <v>20</v>
      </c>
    </row>
    <row r="661" spans="1:18" x14ac:dyDescent="0.25">
      <c r="A661" s="226">
        <v>665</v>
      </c>
      <c r="B661" s="364" t="s">
        <v>1269</v>
      </c>
      <c r="C661" s="365">
        <v>45390</v>
      </c>
      <c r="D661" s="366">
        <v>43</v>
      </c>
      <c r="E661" s="365">
        <v>45349</v>
      </c>
      <c r="F661" s="334">
        <v>2239.38</v>
      </c>
      <c r="G661" s="334" t="s">
        <v>13378</v>
      </c>
      <c r="H661" s="334" t="s">
        <v>238</v>
      </c>
      <c r="I661" s="334" t="s">
        <v>130</v>
      </c>
      <c r="J661" s="314">
        <f t="shared" si="49"/>
        <v>55</v>
      </c>
      <c r="K661" s="365">
        <v>45404</v>
      </c>
      <c r="L661" s="365">
        <v>45390</v>
      </c>
      <c r="M661" s="334">
        <f t="shared" si="50"/>
        <v>2239.38</v>
      </c>
      <c r="N661" s="226"/>
      <c r="O661" s="226"/>
      <c r="P661" s="308"/>
      <c r="Q661" s="342">
        <f t="shared" si="48"/>
        <v>2239.38</v>
      </c>
      <c r="R661" s="314">
        <f t="shared" si="47"/>
        <v>-45404</v>
      </c>
    </row>
    <row r="662" spans="1:18" x14ac:dyDescent="0.25">
      <c r="A662" s="226">
        <v>666</v>
      </c>
      <c r="B662" s="364" t="s">
        <v>1270</v>
      </c>
      <c r="C662" s="365">
        <v>45392</v>
      </c>
      <c r="D662" s="366">
        <v>351357</v>
      </c>
      <c r="E662" s="365">
        <v>45382</v>
      </c>
      <c r="F662" s="334">
        <v>11152.8</v>
      </c>
      <c r="G662" s="334" t="s">
        <v>9180</v>
      </c>
      <c r="H662" s="332" t="s">
        <v>9070</v>
      </c>
      <c r="I662" s="334" t="s">
        <v>130</v>
      </c>
      <c r="J662" s="314">
        <f t="shared" si="49"/>
        <v>15</v>
      </c>
      <c r="K662" s="365">
        <v>45397</v>
      </c>
      <c r="L662" s="365">
        <v>45392</v>
      </c>
      <c r="M662" s="334">
        <f t="shared" si="50"/>
        <v>11152.8</v>
      </c>
      <c r="N662" s="226"/>
      <c r="O662" s="226"/>
      <c r="P662" s="308"/>
      <c r="Q662" s="342">
        <f t="shared" si="48"/>
        <v>11152.8</v>
      </c>
      <c r="R662" s="314">
        <f t="shared" si="47"/>
        <v>-45397</v>
      </c>
    </row>
    <row r="663" spans="1:18" x14ac:dyDescent="0.25">
      <c r="A663" s="226">
        <v>667</v>
      </c>
      <c r="B663" s="364" t="s">
        <v>1290</v>
      </c>
      <c r="C663" s="365">
        <v>45392</v>
      </c>
      <c r="D663" s="366">
        <v>453</v>
      </c>
      <c r="E663" s="365">
        <v>45392</v>
      </c>
      <c r="F663" s="334">
        <v>166.6</v>
      </c>
      <c r="G663" s="334" t="s">
        <v>13379</v>
      </c>
      <c r="H663" s="334" t="s">
        <v>238</v>
      </c>
      <c r="I663" s="334" t="s">
        <v>130</v>
      </c>
      <c r="J663" s="314">
        <f t="shared" si="49"/>
        <v>0</v>
      </c>
      <c r="K663" s="365">
        <v>45392</v>
      </c>
      <c r="L663" s="365">
        <v>45392</v>
      </c>
      <c r="M663" s="334">
        <f t="shared" si="50"/>
        <v>166.6</v>
      </c>
      <c r="N663" s="226" t="s">
        <v>4018</v>
      </c>
      <c r="O663" s="226">
        <v>24</v>
      </c>
      <c r="P663" s="365">
        <v>45392</v>
      </c>
      <c r="Q663" s="342">
        <f t="shared" si="48"/>
        <v>166.6</v>
      </c>
      <c r="R663" s="314">
        <f t="shared" si="47"/>
        <v>0</v>
      </c>
    </row>
    <row r="664" spans="1:18" x14ac:dyDescent="0.25">
      <c r="A664" s="226">
        <v>668</v>
      </c>
      <c r="B664" s="364" t="s">
        <v>1292</v>
      </c>
      <c r="C664" s="365">
        <v>45392</v>
      </c>
      <c r="D664" s="366">
        <v>3226</v>
      </c>
      <c r="E664" s="365">
        <v>45390</v>
      </c>
      <c r="F664" s="334">
        <v>1598.62</v>
      </c>
      <c r="G664" s="334" t="s">
        <v>8296</v>
      </c>
      <c r="H664" s="334" t="s">
        <v>57</v>
      </c>
      <c r="I664" s="334" t="s">
        <v>130</v>
      </c>
      <c r="J664" s="314">
        <f t="shared" si="49"/>
        <v>30</v>
      </c>
      <c r="K664" s="365">
        <v>45420</v>
      </c>
      <c r="L664" s="365">
        <v>45392</v>
      </c>
      <c r="M664" s="334">
        <f t="shared" si="50"/>
        <v>1598.62</v>
      </c>
      <c r="N664" s="420" t="s">
        <v>27</v>
      </c>
      <c r="O664" s="420">
        <v>5234</v>
      </c>
      <c r="P664" s="365">
        <v>45440</v>
      </c>
      <c r="Q664" s="420">
        <v>1598.62</v>
      </c>
      <c r="R664" s="314">
        <f t="shared" si="47"/>
        <v>20</v>
      </c>
    </row>
    <row r="665" spans="1:18" x14ac:dyDescent="0.25">
      <c r="A665" s="226">
        <v>669</v>
      </c>
      <c r="B665" s="364" t="s">
        <v>1315</v>
      </c>
      <c r="C665" s="365">
        <v>45392</v>
      </c>
      <c r="D665" s="366">
        <v>55662</v>
      </c>
      <c r="E665" s="365">
        <v>45391</v>
      </c>
      <c r="F665" s="334">
        <v>4522</v>
      </c>
      <c r="G665" s="334" t="s">
        <v>8311</v>
      </c>
      <c r="H665" s="334" t="s">
        <v>57</v>
      </c>
      <c r="I665" s="334" t="s">
        <v>130</v>
      </c>
      <c r="J665" s="314">
        <f t="shared" si="49"/>
        <v>30</v>
      </c>
      <c r="K665" s="365">
        <v>45421</v>
      </c>
      <c r="L665" s="365">
        <v>45392</v>
      </c>
      <c r="M665" s="334">
        <f t="shared" si="50"/>
        <v>4522</v>
      </c>
      <c r="N665" s="420" t="s">
        <v>27</v>
      </c>
      <c r="O665" s="420">
        <v>5235</v>
      </c>
      <c r="P665" s="365">
        <v>45440</v>
      </c>
      <c r="Q665" s="420">
        <v>4522</v>
      </c>
      <c r="R665" s="314">
        <f t="shared" si="47"/>
        <v>19</v>
      </c>
    </row>
    <row r="666" spans="1:18" x14ac:dyDescent="0.25">
      <c r="A666" s="226">
        <v>670</v>
      </c>
      <c r="B666" s="364" t="s">
        <v>1319</v>
      </c>
      <c r="C666" s="365">
        <v>45394</v>
      </c>
      <c r="D666" s="366">
        <v>18708</v>
      </c>
      <c r="E666" s="365">
        <v>45390</v>
      </c>
      <c r="F666" s="334">
        <v>56633.36</v>
      </c>
      <c r="G666" s="334" t="s">
        <v>5976</v>
      </c>
      <c r="H666" s="334" t="s">
        <v>8099</v>
      </c>
      <c r="I666" s="334" t="s">
        <v>130</v>
      </c>
      <c r="J666" s="314">
        <f t="shared" si="49"/>
        <v>60</v>
      </c>
      <c r="K666" s="365">
        <v>45450</v>
      </c>
      <c r="L666" s="365">
        <v>45394</v>
      </c>
      <c r="M666" s="334">
        <f t="shared" si="50"/>
        <v>56633.36</v>
      </c>
      <c r="N666" s="226"/>
      <c r="O666" s="226"/>
      <c r="P666" s="308"/>
      <c r="Q666" s="342">
        <f t="shared" si="48"/>
        <v>56633.36</v>
      </c>
      <c r="R666" s="314">
        <f t="shared" si="47"/>
        <v>-45450</v>
      </c>
    </row>
    <row r="667" spans="1:18" x14ac:dyDescent="0.25">
      <c r="A667" s="226">
        <v>671</v>
      </c>
      <c r="B667" s="364" t="s">
        <v>1320</v>
      </c>
      <c r="C667" s="365">
        <v>45394</v>
      </c>
      <c r="D667" s="366">
        <v>28016</v>
      </c>
      <c r="E667" s="365">
        <v>45391</v>
      </c>
      <c r="F667" s="334">
        <v>2751.28</v>
      </c>
      <c r="G667" s="334" t="s">
        <v>8665</v>
      </c>
      <c r="H667" s="334" t="s">
        <v>57</v>
      </c>
      <c r="I667" s="334" t="s">
        <v>130</v>
      </c>
      <c r="J667" s="314">
        <f t="shared" si="49"/>
        <v>60</v>
      </c>
      <c r="K667" s="365">
        <v>45451</v>
      </c>
      <c r="L667" s="365">
        <v>45394</v>
      </c>
      <c r="M667" s="334">
        <f t="shared" si="50"/>
        <v>2751.28</v>
      </c>
      <c r="N667" s="226" t="s">
        <v>27</v>
      </c>
      <c r="O667" s="365">
        <v>5199</v>
      </c>
      <c r="P667" s="365">
        <v>45420</v>
      </c>
      <c r="Q667" s="226">
        <v>2751.28</v>
      </c>
      <c r="R667" s="314">
        <f t="shared" si="47"/>
        <v>-31</v>
      </c>
    </row>
    <row r="668" spans="1:18" x14ac:dyDescent="0.25">
      <c r="A668" s="226">
        <v>672</v>
      </c>
      <c r="B668" s="364" t="s">
        <v>1352</v>
      </c>
      <c r="C668" s="365">
        <v>45394</v>
      </c>
      <c r="D668" s="366">
        <v>5476882</v>
      </c>
      <c r="E668" s="365">
        <v>45392</v>
      </c>
      <c r="F668" s="332">
        <v>10656.9</v>
      </c>
      <c r="G668" s="332" t="s">
        <v>263</v>
      </c>
      <c r="H668" s="332" t="s">
        <v>16</v>
      </c>
      <c r="I668" s="334" t="s">
        <v>130</v>
      </c>
      <c r="J668" s="314">
        <f t="shared" si="49"/>
        <v>15</v>
      </c>
      <c r="K668" s="365">
        <v>45407</v>
      </c>
      <c r="L668" s="365">
        <v>45394</v>
      </c>
      <c r="M668" s="332">
        <f t="shared" si="50"/>
        <v>10656.9</v>
      </c>
      <c r="N668" s="226" t="s">
        <v>27</v>
      </c>
      <c r="O668" s="226">
        <v>1255</v>
      </c>
      <c r="P668" s="308">
        <v>45408</v>
      </c>
      <c r="Q668" s="342">
        <f t="shared" si="48"/>
        <v>10656.9</v>
      </c>
      <c r="R668" s="314">
        <f t="shared" si="47"/>
        <v>1</v>
      </c>
    </row>
    <row r="669" spans="1:18" x14ac:dyDescent="0.25">
      <c r="A669" s="226">
        <v>673</v>
      </c>
      <c r="B669" s="364" t="s">
        <v>1382</v>
      </c>
      <c r="C669" s="365">
        <v>45394</v>
      </c>
      <c r="D669" s="366">
        <v>7901267</v>
      </c>
      <c r="E669" s="365">
        <v>45393</v>
      </c>
      <c r="F669" s="332">
        <v>5487.33</v>
      </c>
      <c r="G669" s="332" t="s">
        <v>8805</v>
      </c>
      <c r="H669" s="332" t="s">
        <v>57</v>
      </c>
      <c r="I669" s="334" t="s">
        <v>130</v>
      </c>
      <c r="J669" s="314">
        <f t="shared" si="49"/>
        <v>30</v>
      </c>
      <c r="K669" s="365">
        <v>45423</v>
      </c>
      <c r="L669" s="365">
        <v>45394</v>
      </c>
      <c r="M669" s="386">
        <f t="shared" si="50"/>
        <v>5487.33</v>
      </c>
      <c r="N669" s="420" t="s">
        <v>27</v>
      </c>
      <c r="O669" s="420">
        <v>5236</v>
      </c>
      <c r="P669" s="365">
        <v>45440</v>
      </c>
      <c r="Q669" s="420">
        <v>5487.33</v>
      </c>
      <c r="R669" s="314">
        <f t="shared" si="47"/>
        <v>17</v>
      </c>
    </row>
    <row r="670" spans="1:18" x14ac:dyDescent="0.25">
      <c r="A670" s="226">
        <v>674</v>
      </c>
      <c r="B670" s="364" t="s">
        <v>1383</v>
      </c>
      <c r="C670" s="365">
        <v>45394</v>
      </c>
      <c r="D670" s="366">
        <v>30002723</v>
      </c>
      <c r="E670" s="365">
        <v>45376</v>
      </c>
      <c r="F670" s="332">
        <v>42431.59</v>
      </c>
      <c r="G670" s="332" t="s">
        <v>8103</v>
      </c>
      <c r="H670" s="334" t="s">
        <v>8099</v>
      </c>
      <c r="I670" s="334" t="s">
        <v>130</v>
      </c>
      <c r="J670" s="314">
        <f t="shared" si="49"/>
        <v>60</v>
      </c>
      <c r="K670" s="365">
        <v>45436</v>
      </c>
      <c r="L670" s="365">
        <v>45394</v>
      </c>
      <c r="M670" s="332">
        <f t="shared" si="50"/>
        <v>42431.59</v>
      </c>
      <c r="N670" s="226" t="s">
        <v>20</v>
      </c>
      <c r="O670" s="226">
        <v>1564</v>
      </c>
      <c r="P670" s="308">
        <v>45449</v>
      </c>
      <c r="Q670" s="342">
        <f t="shared" si="48"/>
        <v>42431.59</v>
      </c>
      <c r="R670" s="314">
        <f t="shared" si="47"/>
        <v>13</v>
      </c>
    </row>
    <row r="671" spans="1:18" x14ac:dyDescent="0.25">
      <c r="A671" s="226">
        <v>675</v>
      </c>
      <c r="B671" s="364" t="s">
        <v>1386</v>
      </c>
      <c r="C671" s="365">
        <v>45394</v>
      </c>
      <c r="D671" s="366">
        <v>30002733</v>
      </c>
      <c r="E671" s="365">
        <v>45383</v>
      </c>
      <c r="F671" s="334">
        <v>37086.54</v>
      </c>
      <c r="G671" s="332" t="s">
        <v>8103</v>
      </c>
      <c r="H671" s="334" t="s">
        <v>8099</v>
      </c>
      <c r="I671" s="334" t="s">
        <v>130</v>
      </c>
      <c r="J671" s="314">
        <f t="shared" si="49"/>
        <v>60</v>
      </c>
      <c r="K671" s="365">
        <v>45443</v>
      </c>
      <c r="L671" s="365">
        <v>45394</v>
      </c>
      <c r="M671" s="334">
        <f t="shared" si="50"/>
        <v>37086.54</v>
      </c>
      <c r="N671" s="226" t="s">
        <v>27</v>
      </c>
      <c r="O671" s="226">
        <v>1564</v>
      </c>
      <c r="P671" s="308">
        <v>45449</v>
      </c>
      <c r="Q671" s="342">
        <f t="shared" si="48"/>
        <v>37086.54</v>
      </c>
      <c r="R671" s="314">
        <f t="shared" si="47"/>
        <v>6</v>
      </c>
    </row>
    <row r="672" spans="1:18" x14ac:dyDescent="0.25">
      <c r="A672" s="226">
        <v>676</v>
      </c>
      <c r="B672" s="364" t="s">
        <v>1387</v>
      </c>
      <c r="C672" s="365">
        <v>45398</v>
      </c>
      <c r="D672" s="366">
        <v>192</v>
      </c>
      <c r="E672" s="365">
        <v>45386</v>
      </c>
      <c r="F672" s="334">
        <v>23459.07</v>
      </c>
      <c r="G672" s="334" t="s">
        <v>12577</v>
      </c>
      <c r="H672" s="334" t="s">
        <v>238</v>
      </c>
      <c r="I672" s="334" t="s">
        <v>130</v>
      </c>
      <c r="J672" s="314">
        <f t="shared" si="49"/>
        <v>60</v>
      </c>
      <c r="K672" s="365">
        <v>45446</v>
      </c>
      <c r="L672" s="365">
        <v>45398</v>
      </c>
      <c r="M672" s="334">
        <f t="shared" si="50"/>
        <v>23459.07</v>
      </c>
      <c r="N672" s="226" t="s">
        <v>27</v>
      </c>
      <c r="O672" s="226">
        <v>1683</v>
      </c>
      <c r="P672" s="308">
        <v>45462</v>
      </c>
      <c r="Q672" s="342">
        <f t="shared" si="48"/>
        <v>23459.07</v>
      </c>
      <c r="R672" s="314">
        <f t="shared" si="47"/>
        <v>16</v>
      </c>
    </row>
    <row r="673" spans="1:18" x14ac:dyDescent="0.25">
      <c r="A673" s="226">
        <v>677</v>
      </c>
      <c r="B673" s="364" t="s">
        <v>1408</v>
      </c>
      <c r="C673" s="365">
        <v>45401</v>
      </c>
      <c r="D673" s="366">
        <v>3294</v>
      </c>
      <c r="E673" s="365">
        <v>45399</v>
      </c>
      <c r="F673" s="334">
        <v>64899.6</v>
      </c>
      <c r="G673" s="334" t="s">
        <v>5984</v>
      </c>
      <c r="H673" s="334" t="s">
        <v>5856</v>
      </c>
      <c r="I673" s="334" t="s">
        <v>130</v>
      </c>
      <c r="J673" s="314">
        <f t="shared" si="49"/>
        <v>60</v>
      </c>
      <c r="K673" s="365">
        <v>45459</v>
      </c>
      <c r="L673" s="365">
        <v>45401</v>
      </c>
      <c r="M673" s="334">
        <f t="shared" si="50"/>
        <v>64899.6</v>
      </c>
      <c r="N673" s="226" t="s">
        <v>27</v>
      </c>
      <c r="O673" s="226">
        <v>1684</v>
      </c>
      <c r="P673" s="308">
        <v>45462</v>
      </c>
      <c r="Q673" s="342">
        <f t="shared" si="48"/>
        <v>64899.6</v>
      </c>
      <c r="R673" s="314">
        <f t="shared" si="47"/>
        <v>3</v>
      </c>
    </row>
    <row r="674" spans="1:18" x14ac:dyDescent="0.25">
      <c r="A674" s="226">
        <v>678</v>
      </c>
      <c r="B674" s="364" t="s">
        <v>1409</v>
      </c>
      <c r="C674" s="365">
        <v>45401</v>
      </c>
      <c r="D674" s="366">
        <v>3295</v>
      </c>
      <c r="E674" s="365">
        <v>45399</v>
      </c>
      <c r="F674" s="334">
        <v>18993.89</v>
      </c>
      <c r="G674" s="334" t="s">
        <v>5984</v>
      </c>
      <c r="H674" s="334" t="s">
        <v>5856</v>
      </c>
      <c r="I674" s="334" t="s">
        <v>130</v>
      </c>
      <c r="J674" s="314">
        <f t="shared" si="49"/>
        <v>60</v>
      </c>
      <c r="K674" s="365">
        <v>45459</v>
      </c>
      <c r="L674" s="365">
        <v>45401</v>
      </c>
      <c r="M674" s="334">
        <f t="shared" si="50"/>
        <v>18993.89</v>
      </c>
      <c r="N674" s="226" t="s">
        <v>27</v>
      </c>
      <c r="O674" s="226">
        <v>1684</v>
      </c>
      <c r="P674" s="308">
        <v>45462</v>
      </c>
      <c r="Q674" s="342">
        <f t="shared" si="48"/>
        <v>18993.89</v>
      </c>
      <c r="R674" s="314">
        <f t="shared" si="47"/>
        <v>3</v>
      </c>
    </row>
    <row r="675" spans="1:18" x14ac:dyDescent="0.25">
      <c r="A675" s="332">
        <v>679</v>
      </c>
      <c r="B675" s="364" t="s">
        <v>1412</v>
      </c>
      <c r="C675" s="365">
        <v>45401</v>
      </c>
      <c r="D675" s="366">
        <v>20240726</v>
      </c>
      <c r="E675" s="365">
        <v>45400</v>
      </c>
      <c r="F675" s="334">
        <v>0</v>
      </c>
      <c r="G675" s="334" t="s">
        <v>13377</v>
      </c>
      <c r="H675" s="334" t="s">
        <v>57</v>
      </c>
      <c r="I675" s="334" t="s">
        <v>130</v>
      </c>
      <c r="J675" s="366">
        <f t="shared" si="49"/>
        <v>0</v>
      </c>
      <c r="K675" s="365">
        <v>45400</v>
      </c>
      <c r="L675" s="365">
        <v>45401</v>
      </c>
      <c r="M675" s="334">
        <f t="shared" si="50"/>
        <v>0</v>
      </c>
      <c r="N675" s="332"/>
      <c r="O675" s="332"/>
      <c r="P675" s="446"/>
      <c r="Q675" s="375">
        <f t="shared" si="48"/>
        <v>0</v>
      </c>
      <c r="R675" s="366">
        <f t="shared" si="47"/>
        <v>-45400</v>
      </c>
    </row>
    <row r="676" spans="1:18" x14ac:dyDescent="0.25">
      <c r="A676" s="332">
        <v>680</v>
      </c>
      <c r="B676" s="334" t="s">
        <v>13380</v>
      </c>
      <c r="C676" s="383">
        <v>45394</v>
      </c>
      <c r="D676" s="334">
        <v>24000132</v>
      </c>
      <c r="E676" s="384">
        <v>45380</v>
      </c>
      <c r="F676" s="334">
        <v>54342</v>
      </c>
      <c r="G676" s="334" t="s">
        <v>13381</v>
      </c>
      <c r="H676" s="334" t="s">
        <v>13382</v>
      </c>
      <c r="I676" s="334" t="s">
        <v>3579</v>
      </c>
      <c r="J676" s="334">
        <v>60</v>
      </c>
      <c r="K676" s="383">
        <v>45442</v>
      </c>
      <c r="L676" s="385">
        <v>45394</v>
      </c>
      <c r="M676" s="334">
        <v>54342</v>
      </c>
      <c r="N676" s="453" t="s">
        <v>20</v>
      </c>
      <c r="O676" s="453">
        <v>1217</v>
      </c>
      <c r="P676" s="456">
        <v>45534</v>
      </c>
      <c r="Q676" s="457">
        <v>54342</v>
      </c>
      <c r="R676" s="366">
        <f t="shared" si="47"/>
        <v>92</v>
      </c>
    </row>
    <row r="677" spans="1:18" x14ac:dyDescent="0.25">
      <c r="A677" s="332">
        <v>681</v>
      </c>
      <c r="B677" s="334" t="s">
        <v>13383</v>
      </c>
      <c r="C677" s="383">
        <v>45397</v>
      </c>
      <c r="D677" s="334">
        <v>7047135</v>
      </c>
      <c r="E677" s="384">
        <v>45394</v>
      </c>
      <c r="F677" s="334">
        <v>20626008</v>
      </c>
      <c r="G677" s="334" t="s">
        <v>5892</v>
      </c>
      <c r="H677" s="334" t="s">
        <v>466</v>
      </c>
      <c r="I677" s="334" t="s">
        <v>3579</v>
      </c>
      <c r="J677" s="334">
        <v>15</v>
      </c>
      <c r="K677" s="383">
        <v>45409</v>
      </c>
      <c r="L677" s="385">
        <v>45397</v>
      </c>
      <c r="M677" s="334">
        <v>20626.080000000002</v>
      </c>
      <c r="N677" s="453" t="s">
        <v>20</v>
      </c>
      <c r="O677" s="453">
        <v>344</v>
      </c>
      <c r="P677" s="456">
        <v>45412</v>
      </c>
      <c r="Q677" s="457">
        <v>20626.080000000002</v>
      </c>
      <c r="R677" s="366">
        <f t="shared" si="47"/>
        <v>3</v>
      </c>
    </row>
    <row r="678" spans="1:18" x14ac:dyDescent="0.25">
      <c r="A678" s="332">
        <v>682</v>
      </c>
      <c r="B678" s="334" t="s">
        <v>13384</v>
      </c>
      <c r="C678" s="383">
        <v>45398</v>
      </c>
      <c r="D678" s="334">
        <v>4556</v>
      </c>
      <c r="E678" s="384">
        <v>45398</v>
      </c>
      <c r="F678" s="334">
        <v>4556</v>
      </c>
      <c r="G678" s="334" t="s">
        <v>8106</v>
      </c>
      <c r="H678" s="334" t="s">
        <v>10349</v>
      </c>
      <c r="I678" s="334" t="s">
        <v>3579</v>
      </c>
      <c r="J678" s="334">
        <v>0</v>
      </c>
      <c r="K678" s="383">
        <v>45398</v>
      </c>
      <c r="L678" s="385">
        <v>45398</v>
      </c>
      <c r="M678" s="334">
        <v>20</v>
      </c>
      <c r="N678" s="453" t="s">
        <v>72</v>
      </c>
      <c r="O678" s="453">
        <v>24</v>
      </c>
      <c r="P678" s="456">
        <v>45398</v>
      </c>
      <c r="Q678" s="457">
        <v>20</v>
      </c>
      <c r="R678" s="366">
        <f t="shared" si="47"/>
        <v>0</v>
      </c>
    </row>
    <row r="679" spans="1:18" x14ac:dyDescent="0.25">
      <c r="A679" s="332">
        <v>683</v>
      </c>
      <c r="B679" s="334" t="s">
        <v>13385</v>
      </c>
      <c r="C679" s="383">
        <v>45398</v>
      </c>
      <c r="D679" s="334">
        <v>7225</v>
      </c>
      <c r="E679" s="384">
        <v>45403</v>
      </c>
      <c r="F679" s="334">
        <v>7225</v>
      </c>
      <c r="G679" s="334" t="s">
        <v>13386</v>
      </c>
      <c r="H679" s="334" t="s">
        <v>57</v>
      </c>
      <c r="I679" s="334" t="s">
        <v>3579</v>
      </c>
      <c r="J679" s="334">
        <v>5</v>
      </c>
      <c r="K679" s="383">
        <v>45403</v>
      </c>
      <c r="L679" s="385">
        <v>45398</v>
      </c>
      <c r="M679" s="334">
        <v>104.99</v>
      </c>
      <c r="N679" s="447" t="s">
        <v>20</v>
      </c>
      <c r="O679" s="447">
        <v>338</v>
      </c>
      <c r="P679" s="449">
        <v>45404</v>
      </c>
      <c r="Q679" s="448">
        <v>104.99</v>
      </c>
      <c r="R679" s="366">
        <f t="shared" si="47"/>
        <v>1</v>
      </c>
    </row>
    <row r="680" spans="1:18" x14ac:dyDescent="0.25">
      <c r="A680" s="332">
        <v>684</v>
      </c>
      <c r="B680" s="334" t="s">
        <v>13387</v>
      </c>
      <c r="C680" s="383">
        <v>45399</v>
      </c>
      <c r="D680" s="334">
        <v>4260</v>
      </c>
      <c r="E680" s="384">
        <v>45398</v>
      </c>
      <c r="F680" s="334">
        <v>28.5</v>
      </c>
      <c r="G680" s="334" t="s">
        <v>1251</v>
      </c>
      <c r="H680" s="334" t="s">
        <v>92</v>
      </c>
      <c r="I680" s="334" t="s">
        <v>3579</v>
      </c>
      <c r="J680" s="334">
        <v>0</v>
      </c>
      <c r="K680" s="383">
        <v>45398</v>
      </c>
      <c r="L680" s="385">
        <v>45399</v>
      </c>
      <c r="M680" s="334">
        <v>28.5</v>
      </c>
      <c r="N680" s="334" t="s">
        <v>50</v>
      </c>
      <c r="O680" s="334">
        <v>6509</v>
      </c>
      <c r="P680" s="385">
        <v>45398</v>
      </c>
      <c r="Q680" s="375">
        <f t="shared" si="48"/>
        <v>28.5</v>
      </c>
      <c r="R680" s="366">
        <f t="shared" si="47"/>
        <v>0</v>
      </c>
    </row>
    <row r="681" spans="1:18" x14ac:dyDescent="0.25">
      <c r="A681" s="332">
        <v>685</v>
      </c>
      <c r="B681" s="334" t="s">
        <v>13388</v>
      </c>
      <c r="C681" s="383">
        <v>45399</v>
      </c>
      <c r="D681" s="334">
        <v>10366956</v>
      </c>
      <c r="E681" s="384">
        <v>45399</v>
      </c>
      <c r="F681" s="334">
        <v>60.45</v>
      </c>
      <c r="G681" s="334" t="s">
        <v>8914</v>
      </c>
      <c r="H681" s="334" t="s">
        <v>57</v>
      </c>
      <c r="I681" s="334" t="s">
        <v>3579</v>
      </c>
      <c r="J681" s="334">
        <v>0</v>
      </c>
      <c r="K681" s="383">
        <v>45399</v>
      </c>
      <c r="L681" s="385">
        <v>45399</v>
      </c>
      <c r="M681" s="334">
        <v>60.45</v>
      </c>
      <c r="N681" s="453" t="s">
        <v>50</v>
      </c>
      <c r="O681" s="453">
        <v>13016</v>
      </c>
      <c r="P681" s="456">
        <v>45399</v>
      </c>
      <c r="Q681" s="457">
        <v>60.45</v>
      </c>
      <c r="R681" s="366">
        <f t="shared" si="47"/>
        <v>0</v>
      </c>
    </row>
    <row r="682" spans="1:18" x14ac:dyDescent="0.25">
      <c r="A682" s="332">
        <v>686</v>
      </c>
      <c r="B682" s="334" t="s">
        <v>13389</v>
      </c>
      <c r="C682" s="383">
        <v>45399</v>
      </c>
      <c r="D682" s="334">
        <v>11131</v>
      </c>
      <c r="E682" s="384">
        <v>45399</v>
      </c>
      <c r="F682" s="334">
        <v>253.46</v>
      </c>
      <c r="G682" s="334" t="s">
        <v>10980</v>
      </c>
      <c r="H682" s="334" t="s">
        <v>13390</v>
      </c>
      <c r="I682" s="334" t="s">
        <v>3579</v>
      </c>
      <c r="J682" s="334">
        <v>30</v>
      </c>
      <c r="K682" s="383">
        <v>45428</v>
      </c>
      <c r="L682" s="385">
        <v>45399</v>
      </c>
      <c r="M682" s="334">
        <v>253.46</v>
      </c>
      <c r="N682" s="447" t="s">
        <v>20</v>
      </c>
      <c r="O682" s="447">
        <v>412</v>
      </c>
      <c r="P682" s="449">
        <v>45429</v>
      </c>
      <c r="Q682" s="448">
        <v>253.46</v>
      </c>
      <c r="R682" s="366">
        <f t="shared" si="47"/>
        <v>1</v>
      </c>
    </row>
    <row r="683" spans="1:18" x14ac:dyDescent="0.25">
      <c r="A683" s="332">
        <v>687</v>
      </c>
      <c r="B683" s="334" t="s">
        <v>9040</v>
      </c>
      <c r="C683" s="324">
        <v>45398</v>
      </c>
      <c r="D683" s="316">
        <v>5201218924</v>
      </c>
      <c r="E683" s="324">
        <v>45398</v>
      </c>
      <c r="F683" s="316">
        <v>1722.94</v>
      </c>
      <c r="G683" s="316" t="s">
        <v>1289</v>
      </c>
      <c r="H683" s="316" t="s">
        <v>57</v>
      </c>
      <c r="I683" s="316" t="s">
        <v>3579</v>
      </c>
      <c r="J683" s="316">
        <v>0</v>
      </c>
      <c r="K683" s="324">
        <v>45398</v>
      </c>
      <c r="L683" s="324">
        <v>45398</v>
      </c>
      <c r="M683" s="316">
        <f t="shared" ref="M683:M691" si="51">F683</f>
        <v>1722.94</v>
      </c>
      <c r="N683" s="316" t="s">
        <v>90</v>
      </c>
      <c r="O683" s="316">
        <v>89</v>
      </c>
      <c r="P683" s="324">
        <v>45398</v>
      </c>
      <c r="Q683" s="375">
        <f t="shared" si="48"/>
        <v>1722.94</v>
      </c>
      <c r="R683" s="366">
        <f t="shared" si="47"/>
        <v>0</v>
      </c>
    </row>
    <row r="684" spans="1:18" x14ac:dyDescent="0.25">
      <c r="A684" s="332">
        <v>688</v>
      </c>
      <c r="B684" s="334" t="s">
        <v>6420</v>
      </c>
      <c r="C684" s="324">
        <v>45398</v>
      </c>
      <c r="D684" s="316">
        <v>2354550</v>
      </c>
      <c r="E684" s="324">
        <v>45398</v>
      </c>
      <c r="F684" s="316">
        <v>25513.599999999999</v>
      </c>
      <c r="G684" s="316" t="s">
        <v>8931</v>
      </c>
      <c r="H684" s="316" t="s">
        <v>11142</v>
      </c>
      <c r="I684" s="316" t="s">
        <v>3579</v>
      </c>
      <c r="J684" s="316">
        <v>60</v>
      </c>
      <c r="K684" s="324">
        <v>45459</v>
      </c>
      <c r="L684" s="324">
        <v>45399</v>
      </c>
      <c r="M684" s="316">
        <f t="shared" si="51"/>
        <v>25513.599999999999</v>
      </c>
      <c r="N684" s="316" t="s">
        <v>27</v>
      </c>
      <c r="O684" s="316">
        <v>1338</v>
      </c>
      <c r="P684" s="324">
        <v>45477</v>
      </c>
      <c r="Q684" s="375">
        <f t="shared" si="48"/>
        <v>25513.599999999999</v>
      </c>
      <c r="R684" s="366">
        <f t="shared" si="47"/>
        <v>18</v>
      </c>
    </row>
    <row r="685" spans="1:18" x14ac:dyDescent="0.25">
      <c r="A685" s="332">
        <v>689</v>
      </c>
      <c r="B685" s="334" t="s">
        <v>6430</v>
      </c>
      <c r="C685" s="324">
        <v>45400</v>
      </c>
      <c r="D685" s="316">
        <v>2110002807</v>
      </c>
      <c r="E685" s="324">
        <v>45400</v>
      </c>
      <c r="F685" s="316">
        <v>1189.52</v>
      </c>
      <c r="G685" s="316" t="s">
        <v>663</v>
      </c>
      <c r="H685" s="316" t="s">
        <v>13394</v>
      </c>
      <c r="I685" s="316" t="s">
        <v>3579</v>
      </c>
      <c r="J685" s="316">
        <v>0</v>
      </c>
      <c r="K685" s="324">
        <v>45400</v>
      </c>
      <c r="L685" s="324">
        <v>45400</v>
      </c>
      <c r="M685" s="316">
        <f t="shared" si="51"/>
        <v>1189.52</v>
      </c>
      <c r="N685" s="316" t="s">
        <v>108</v>
      </c>
      <c r="O685" s="316">
        <v>53465</v>
      </c>
      <c r="P685" s="324">
        <v>45400</v>
      </c>
      <c r="Q685" s="375">
        <f t="shared" si="48"/>
        <v>1189.52</v>
      </c>
      <c r="R685" s="366">
        <f t="shared" si="47"/>
        <v>0</v>
      </c>
    </row>
    <row r="686" spans="1:18" x14ac:dyDescent="0.25">
      <c r="A686" s="332">
        <v>690</v>
      </c>
      <c r="B686" s="334" t="s">
        <v>9052</v>
      </c>
      <c r="C686" s="324">
        <v>45400</v>
      </c>
      <c r="D686" s="445">
        <v>124031602009291</v>
      </c>
      <c r="E686" s="324">
        <v>45400</v>
      </c>
      <c r="F686" s="316">
        <v>139.24</v>
      </c>
      <c r="G686" s="316" t="s">
        <v>8</v>
      </c>
      <c r="H686" s="316" t="s">
        <v>13395</v>
      </c>
      <c r="I686" s="316" t="s">
        <v>3579</v>
      </c>
      <c r="J686" s="316">
        <v>0</v>
      </c>
      <c r="K686" s="324">
        <v>45400</v>
      </c>
      <c r="L686" s="324">
        <v>45401</v>
      </c>
      <c r="M686" s="316">
        <f t="shared" si="51"/>
        <v>139.24</v>
      </c>
      <c r="N686" s="316" t="s">
        <v>90</v>
      </c>
      <c r="O686" s="316">
        <v>253</v>
      </c>
      <c r="P686" s="324">
        <v>45400</v>
      </c>
      <c r="Q686" s="375">
        <f t="shared" si="48"/>
        <v>139.24</v>
      </c>
      <c r="R686" s="366">
        <f t="shared" si="47"/>
        <v>0</v>
      </c>
    </row>
    <row r="687" spans="1:18" x14ac:dyDescent="0.25">
      <c r="A687" s="332">
        <v>691</v>
      </c>
      <c r="B687" s="334" t="s">
        <v>9964</v>
      </c>
      <c r="C687" s="324">
        <v>45404</v>
      </c>
      <c r="D687" s="316">
        <v>3256</v>
      </c>
      <c r="E687" s="324">
        <v>45397</v>
      </c>
      <c r="F687" s="316">
        <v>981.75</v>
      </c>
      <c r="G687" s="316" t="s">
        <v>11431</v>
      </c>
      <c r="H687" s="316" t="s">
        <v>2175</v>
      </c>
      <c r="I687" s="316" t="s">
        <v>3579</v>
      </c>
      <c r="J687" s="316">
        <v>60</v>
      </c>
      <c r="K687" s="324">
        <v>45458</v>
      </c>
      <c r="L687" s="324">
        <v>45412</v>
      </c>
      <c r="M687" s="316">
        <f t="shared" si="51"/>
        <v>981.75</v>
      </c>
      <c r="N687" s="316" t="s">
        <v>27</v>
      </c>
      <c r="O687" s="316">
        <v>1323</v>
      </c>
      <c r="P687" s="324">
        <v>45460</v>
      </c>
      <c r="Q687" s="375">
        <f t="shared" si="48"/>
        <v>981.75</v>
      </c>
      <c r="R687" s="366">
        <f t="shared" si="47"/>
        <v>2</v>
      </c>
    </row>
    <row r="688" spans="1:18" x14ac:dyDescent="0.25">
      <c r="A688" s="332">
        <v>60</v>
      </c>
      <c r="B688" s="334" t="s">
        <v>13391</v>
      </c>
      <c r="C688" s="324">
        <v>45404</v>
      </c>
      <c r="D688" s="316">
        <v>64901</v>
      </c>
      <c r="E688" s="324">
        <v>45404</v>
      </c>
      <c r="F688" s="316">
        <v>6363.87</v>
      </c>
      <c r="G688" s="316" t="s">
        <v>13622</v>
      </c>
      <c r="H688" s="316" t="s">
        <v>9068</v>
      </c>
      <c r="I688" s="316" t="s">
        <v>3579</v>
      </c>
      <c r="J688" s="316">
        <v>60</v>
      </c>
      <c r="K688" s="324">
        <v>45465</v>
      </c>
      <c r="L688" s="324">
        <v>45408</v>
      </c>
      <c r="M688" s="316">
        <f t="shared" si="51"/>
        <v>6363.87</v>
      </c>
      <c r="N688" s="316" t="s">
        <v>27</v>
      </c>
      <c r="O688" s="316">
        <v>1342</v>
      </c>
      <c r="P688" s="324">
        <v>45477</v>
      </c>
      <c r="Q688" s="375">
        <f t="shared" si="48"/>
        <v>6363.87</v>
      </c>
      <c r="R688" s="366">
        <f t="shared" si="47"/>
        <v>12</v>
      </c>
    </row>
    <row r="689" spans="1:18" x14ac:dyDescent="0.25">
      <c r="A689" s="332">
        <v>695</v>
      </c>
      <c r="B689" s="334" t="s">
        <v>13392</v>
      </c>
      <c r="C689" s="324">
        <v>45405</v>
      </c>
      <c r="D689" s="316">
        <v>8791</v>
      </c>
      <c r="E689" s="324">
        <v>45404</v>
      </c>
      <c r="F689" s="316">
        <v>6270.26</v>
      </c>
      <c r="G689" s="316" t="s">
        <v>11980</v>
      </c>
      <c r="H689" s="316" t="s">
        <v>13397</v>
      </c>
      <c r="I689" s="316" t="s">
        <v>3579</v>
      </c>
      <c r="J689" s="316">
        <v>30</v>
      </c>
      <c r="K689" s="324">
        <v>45434</v>
      </c>
      <c r="L689" s="324">
        <v>45407</v>
      </c>
      <c r="M689" s="316">
        <f t="shared" si="51"/>
        <v>6270.26</v>
      </c>
      <c r="N689" s="316" t="s">
        <v>27</v>
      </c>
      <c r="O689" s="316">
        <v>1277</v>
      </c>
      <c r="P689" s="324">
        <v>45427</v>
      </c>
      <c r="Q689" s="375">
        <f t="shared" si="48"/>
        <v>6270.26</v>
      </c>
      <c r="R689" s="366">
        <f t="shared" si="47"/>
        <v>-7</v>
      </c>
    </row>
    <row r="690" spans="1:18" x14ac:dyDescent="0.25">
      <c r="A690" s="332">
        <v>696</v>
      </c>
      <c r="B690" s="334" t="s">
        <v>13393</v>
      </c>
      <c r="C690" s="324">
        <v>45405</v>
      </c>
      <c r="D690" s="316">
        <v>2407096</v>
      </c>
      <c r="E690" s="324">
        <v>45398</v>
      </c>
      <c r="F690" s="316">
        <v>10802.82</v>
      </c>
      <c r="G690" s="316" t="s">
        <v>4577</v>
      </c>
      <c r="H690" s="316" t="s">
        <v>8597</v>
      </c>
      <c r="I690" s="316" t="s">
        <v>3579</v>
      </c>
      <c r="J690" s="316">
        <v>30</v>
      </c>
      <c r="K690" s="324">
        <v>45428</v>
      </c>
      <c r="L690" s="324">
        <v>45412</v>
      </c>
      <c r="M690" s="316">
        <f t="shared" si="51"/>
        <v>10802.82</v>
      </c>
      <c r="N690" s="316" t="s">
        <v>27</v>
      </c>
      <c r="O690" s="316">
        <v>1340</v>
      </c>
      <c r="P690" s="324">
        <v>45477</v>
      </c>
      <c r="Q690" s="375">
        <f t="shared" si="48"/>
        <v>10802.82</v>
      </c>
      <c r="R690" s="366">
        <f t="shared" si="47"/>
        <v>49</v>
      </c>
    </row>
    <row r="691" spans="1:18" x14ac:dyDescent="0.25">
      <c r="A691" s="332">
        <v>697</v>
      </c>
      <c r="B691" s="334" t="s">
        <v>6443</v>
      </c>
      <c r="C691" s="324">
        <v>45405</v>
      </c>
      <c r="D691" s="316">
        <v>52003146180</v>
      </c>
      <c r="E691" s="324">
        <v>45405</v>
      </c>
      <c r="F691" s="316">
        <v>718</v>
      </c>
      <c r="G691" s="316" t="s">
        <v>1289</v>
      </c>
      <c r="H691" s="316" t="s">
        <v>13396</v>
      </c>
      <c r="I691" s="316" t="s">
        <v>3579</v>
      </c>
      <c r="J691" s="316">
        <v>0</v>
      </c>
      <c r="K691" s="324">
        <v>45405</v>
      </c>
      <c r="L691" s="324">
        <v>45406</v>
      </c>
      <c r="M691" s="316">
        <f t="shared" si="51"/>
        <v>718</v>
      </c>
      <c r="N691" s="316" t="s">
        <v>90</v>
      </c>
      <c r="O691" s="316">
        <v>162</v>
      </c>
      <c r="P691" s="324">
        <v>45405</v>
      </c>
      <c r="Q691" s="375">
        <f t="shared" si="48"/>
        <v>718</v>
      </c>
      <c r="R691" s="366">
        <f t="shared" si="47"/>
        <v>0</v>
      </c>
    </row>
    <row r="692" spans="1:18" x14ac:dyDescent="0.25">
      <c r="A692" s="332">
        <v>698</v>
      </c>
      <c r="B692" s="453" t="s">
        <v>13398</v>
      </c>
      <c r="C692" s="454">
        <v>45401</v>
      </c>
      <c r="D692" s="453">
        <v>84</v>
      </c>
      <c r="E692" s="455">
        <v>45400</v>
      </c>
      <c r="F692" s="453">
        <v>785.4</v>
      </c>
      <c r="G692" s="453" t="s">
        <v>5529</v>
      </c>
      <c r="H692" s="453" t="s">
        <v>13399</v>
      </c>
      <c r="I692" s="453" t="s">
        <v>3579</v>
      </c>
      <c r="J692" s="453">
        <v>30</v>
      </c>
      <c r="K692" s="454">
        <v>45430</v>
      </c>
      <c r="L692" s="456">
        <v>45401</v>
      </c>
      <c r="M692" s="453">
        <v>785.4</v>
      </c>
      <c r="N692" s="447" t="s">
        <v>20</v>
      </c>
      <c r="O692" s="447">
        <v>411</v>
      </c>
      <c r="P692" s="449">
        <v>45429</v>
      </c>
      <c r="Q692" s="448">
        <v>785.4</v>
      </c>
      <c r="R692" s="366">
        <f t="shared" si="47"/>
        <v>-1</v>
      </c>
    </row>
    <row r="693" spans="1:18" x14ac:dyDescent="0.25">
      <c r="A693" s="332">
        <v>699</v>
      </c>
      <c r="B693" s="453" t="s">
        <v>13400</v>
      </c>
      <c r="C693" s="454">
        <v>45404</v>
      </c>
      <c r="D693" s="453">
        <v>11385</v>
      </c>
      <c r="E693" s="455">
        <v>45394</v>
      </c>
      <c r="F693" s="453">
        <v>2808.4</v>
      </c>
      <c r="G693" s="453" t="s">
        <v>13401</v>
      </c>
      <c r="H693" s="453" t="s">
        <v>13402</v>
      </c>
      <c r="I693" s="453" t="s">
        <v>3579</v>
      </c>
      <c r="J693" s="453">
        <v>30</v>
      </c>
      <c r="K693" s="454">
        <v>45424</v>
      </c>
      <c r="L693" s="456">
        <v>45404</v>
      </c>
      <c r="M693" s="453">
        <v>2808.4</v>
      </c>
      <c r="N693" s="447" t="s">
        <v>20</v>
      </c>
      <c r="O693" s="447">
        <v>348</v>
      </c>
      <c r="P693" s="449">
        <v>45422</v>
      </c>
      <c r="Q693" s="448">
        <v>2808.4</v>
      </c>
      <c r="R693" s="366">
        <f t="shared" si="47"/>
        <v>-2</v>
      </c>
    </row>
    <row r="694" spans="1:18" x14ac:dyDescent="0.25">
      <c r="A694" s="332">
        <v>700</v>
      </c>
      <c r="B694" s="453" t="s">
        <v>13403</v>
      </c>
      <c r="C694" s="454">
        <v>45405</v>
      </c>
      <c r="D694" s="453">
        <v>4463</v>
      </c>
      <c r="E694" s="455">
        <v>45404</v>
      </c>
      <c r="F694" s="453">
        <v>28.5</v>
      </c>
      <c r="G694" s="453" t="s">
        <v>1251</v>
      </c>
      <c r="H694" s="453" t="s">
        <v>92</v>
      </c>
      <c r="I694" s="453" t="s">
        <v>3579</v>
      </c>
      <c r="J694" s="453">
        <v>0</v>
      </c>
      <c r="K694" s="454">
        <v>45404</v>
      </c>
      <c r="L694" s="456">
        <v>45405</v>
      </c>
      <c r="M694" s="453">
        <v>28.5</v>
      </c>
      <c r="N694" s="453" t="s">
        <v>50</v>
      </c>
      <c r="O694" s="453">
        <v>6838</v>
      </c>
      <c r="P694" s="456">
        <v>45404</v>
      </c>
      <c r="Q694" s="457">
        <v>28.5</v>
      </c>
      <c r="R694" s="366">
        <f t="shared" si="47"/>
        <v>0</v>
      </c>
    </row>
    <row r="695" spans="1:18" x14ac:dyDescent="0.25">
      <c r="A695" s="332">
        <v>701</v>
      </c>
      <c r="B695" s="453" t="s">
        <v>13404</v>
      </c>
      <c r="C695" s="454">
        <v>45405</v>
      </c>
      <c r="D695" s="453">
        <v>3293</v>
      </c>
      <c r="E695" s="455">
        <v>45399</v>
      </c>
      <c r="F695" s="453">
        <v>7107.68</v>
      </c>
      <c r="G695" s="453" t="s">
        <v>1045</v>
      </c>
      <c r="H695" s="453" t="s">
        <v>9403</v>
      </c>
      <c r="I695" s="453" t="s">
        <v>3579</v>
      </c>
      <c r="J695" s="453">
        <v>60</v>
      </c>
      <c r="K695" s="454">
        <v>45459</v>
      </c>
      <c r="L695" s="456">
        <v>45405</v>
      </c>
      <c r="M695" s="453">
        <v>7107.68</v>
      </c>
      <c r="N695" s="453" t="s">
        <v>20</v>
      </c>
      <c r="O695" s="453">
        <v>1191</v>
      </c>
      <c r="P695" s="456">
        <v>45462</v>
      </c>
      <c r="Q695" s="457">
        <v>6838.9</v>
      </c>
      <c r="R695" s="366">
        <f t="shared" si="47"/>
        <v>3</v>
      </c>
    </row>
    <row r="696" spans="1:18" x14ac:dyDescent="0.25">
      <c r="A696" s="332">
        <v>702</v>
      </c>
      <c r="B696" s="453" t="s">
        <v>13405</v>
      </c>
      <c r="C696" s="454">
        <v>45405</v>
      </c>
      <c r="D696" s="453">
        <v>3296</v>
      </c>
      <c r="E696" s="455">
        <v>45399</v>
      </c>
      <c r="F696" s="453">
        <v>8765.48</v>
      </c>
      <c r="G696" s="453" t="s">
        <v>1045</v>
      </c>
      <c r="H696" s="453" t="s">
        <v>9403</v>
      </c>
      <c r="I696" s="453" t="s">
        <v>3579</v>
      </c>
      <c r="J696" s="453">
        <v>60</v>
      </c>
      <c r="K696" s="454">
        <v>45459</v>
      </c>
      <c r="L696" s="456">
        <v>45405</v>
      </c>
      <c r="M696" s="453">
        <v>8765.48</v>
      </c>
      <c r="N696" s="453" t="s">
        <v>20</v>
      </c>
      <c r="O696" s="453">
        <v>1191</v>
      </c>
      <c r="P696" s="456">
        <v>45462</v>
      </c>
      <c r="Q696" s="457">
        <v>8434.01</v>
      </c>
      <c r="R696" s="366">
        <f t="shared" si="47"/>
        <v>3</v>
      </c>
    </row>
    <row r="697" spans="1:18" x14ac:dyDescent="0.25">
      <c r="A697" s="332">
        <v>703</v>
      </c>
      <c r="B697" s="453" t="s">
        <v>13406</v>
      </c>
      <c r="C697" s="454">
        <v>45407</v>
      </c>
      <c r="D697" s="453">
        <v>1210</v>
      </c>
      <c r="E697" s="455">
        <v>45407</v>
      </c>
      <c r="F697" s="453">
        <v>571.20000000000005</v>
      </c>
      <c r="G697" s="453" t="s">
        <v>13407</v>
      </c>
      <c r="H697" s="453" t="s">
        <v>6397</v>
      </c>
      <c r="I697" s="453" t="s">
        <v>3579</v>
      </c>
      <c r="J697" s="453">
        <v>30</v>
      </c>
      <c r="K697" s="454">
        <v>45437</v>
      </c>
      <c r="L697" s="456">
        <v>45407</v>
      </c>
      <c r="M697" s="453">
        <v>571.20000000000005</v>
      </c>
      <c r="N697" s="447" t="s">
        <v>20</v>
      </c>
      <c r="O697" s="447">
        <v>415</v>
      </c>
      <c r="P697" s="449">
        <v>45436</v>
      </c>
      <c r="Q697" s="448">
        <v>571.20000000000005</v>
      </c>
      <c r="R697" s="366">
        <f t="shared" si="47"/>
        <v>-1</v>
      </c>
    </row>
    <row r="698" spans="1:18" x14ac:dyDescent="0.25">
      <c r="A698" s="332">
        <v>704</v>
      </c>
      <c r="B698" s="453" t="s">
        <v>13408</v>
      </c>
      <c r="C698" s="454">
        <v>45407</v>
      </c>
      <c r="D698" s="316">
        <v>200292749</v>
      </c>
      <c r="E698" s="324">
        <v>45407</v>
      </c>
      <c r="F698" s="316">
        <v>72</v>
      </c>
      <c r="G698" s="316" t="s">
        <v>474</v>
      </c>
      <c r="H698" s="316" t="s">
        <v>13418</v>
      </c>
      <c r="I698" s="453" t="s">
        <v>3579</v>
      </c>
      <c r="J698" s="316">
        <v>0</v>
      </c>
      <c r="K698" s="324">
        <v>45407</v>
      </c>
      <c r="L698" s="324">
        <v>45408</v>
      </c>
      <c r="M698" s="316">
        <f t="shared" ref="M698:M742" si="52">F698</f>
        <v>72</v>
      </c>
      <c r="N698" s="316" t="s">
        <v>90</v>
      </c>
      <c r="O698" s="316">
        <v>147</v>
      </c>
      <c r="P698" s="324">
        <v>45407</v>
      </c>
      <c r="Q698" s="457">
        <f t="shared" ref="Q698:Q702" si="53">M698</f>
        <v>72</v>
      </c>
      <c r="R698" s="366">
        <f t="shared" si="47"/>
        <v>0</v>
      </c>
    </row>
    <row r="699" spans="1:18" x14ac:dyDescent="0.25">
      <c r="A699" s="332">
        <v>705</v>
      </c>
      <c r="B699" s="453" t="s">
        <v>13409</v>
      </c>
      <c r="C699" s="454">
        <v>45407</v>
      </c>
      <c r="D699" s="316">
        <v>23</v>
      </c>
      <c r="E699" s="324">
        <v>45407</v>
      </c>
      <c r="F699" s="316">
        <v>107</v>
      </c>
      <c r="G699" s="316" t="s">
        <v>452</v>
      </c>
      <c r="H699" s="316" t="s">
        <v>13419</v>
      </c>
      <c r="I699" s="453" t="s">
        <v>3579</v>
      </c>
      <c r="J699" s="316">
        <v>0</v>
      </c>
      <c r="K699" s="324">
        <v>45407</v>
      </c>
      <c r="L699" s="324">
        <v>45408</v>
      </c>
      <c r="M699" s="316">
        <f t="shared" si="52"/>
        <v>107</v>
      </c>
      <c r="N699" s="316" t="s">
        <v>90</v>
      </c>
      <c r="O699" s="316">
        <v>23</v>
      </c>
      <c r="P699" s="324">
        <v>45407</v>
      </c>
      <c r="Q699" s="457">
        <f t="shared" si="53"/>
        <v>107</v>
      </c>
      <c r="R699" s="366">
        <f t="shared" si="47"/>
        <v>0</v>
      </c>
    </row>
    <row r="700" spans="1:18" x14ac:dyDescent="0.25">
      <c r="A700" s="332">
        <v>706</v>
      </c>
      <c r="B700" s="453" t="s">
        <v>8537</v>
      </c>
      <c r="C700" s="454">
        <v>45407</v>
      </c>
      <c r="D700" s="316">
        <v>2200185371</v>
      </c>
      <c r="E700" s="324">
        <v>45404</v>
      </c>
      <c r="F700" s="316">
        <v>844.38</v>
      </c>
      <c r="G700" s="316" t="s">
        <v>663</v>
      </c>
      <c r="H700" s="316" t="s">
        <v>8578</v>
      </c>
      <c r="I700" s="453" t="s">
        <v>3579</v>
      </c>
      <c r="J700" s="316">
        <v>30</v>
      </c>
      <c r="K700" s="324">
        <v>45434</v>
      </c>
      <c r="L700" s="324">
        <v>45408</v>
      </c>
      <c r="M700" s="316">
        <f t="shared" si="52"/>
        <v>844.38</v>
      </c>
      <c r="N700" s="316" t="s">
        <v>3766</v>
      </c>
      <c r="O700" s="316">
        <v>75347</v>
      </c>
      <c r="P700" s="324">
        <v>45503</v>
      </c>
      <c r="Q700" s="457">
        <f t="shared" si="53"/>
        <v>844.38</v>
      </c>
      <c r="R700" s="366">
        <f t="shared" si="47"/>
        <v>69</v>
      </c>
    </row>
    <row r="701" spans="1:18" x14ac:dyDescent="0.25">
      <c r="A701" s="332">
        <v>707</v>
      </c>
      <c r="B701" s="453" t="s">
        <v>13410</v>
      </c>
      <c r="C701" s="454">
        <v>45407</v>
      </c>
      <c r="D701" s="316">
        <v>2200185370</v>
      </c>
      <c r="E701" s="324">
        <v>45404</v>
      </c>
      <c r="F701" s="316">
        <v>56714.82</v>
      </c>
      <c r="G701" s="316" t="s">
        <v>663</v>
      </c>
      <c r="H701" s="316" t="s">
        <v>13420</v>
      </c>
      <c r="I701" s="453" t="s">
        <v>3579</v>
      </c>
      <c r="J701" s="316">
        <v>30</v>
      </c>
      <c r="K701" s="324">
        <v>45434</v>
      </c>
      <c r="L701" s="324">
        <v>45408</v>
      </c>
      <c r="M701" s="316">
        <f t="shared" si="52"/>
        <v>56714.82</v>
      </c>
      <c r="N701" s="316" t="s">
        <v>3766</v>
      </c>
      <c r="O701" s="316">
        <v>75347</v>
      </c>
      <c r="P701" s="324">
        <v>45503</v>
      </c>
      <c r="Q701" s="457">
        <f t="shared" si="53"/>
        <v>56714.82</v>
      </c>
      <c r="R701" s="366">
        <f t="shared" si="47"/>
        <v>69</v>
      </c>
    </row>
    <row r="702" spans="1:18" x14ac:dyDescent="0.25">
      <c r="A702" s="332">
        <v>708</v>
      </c>
      <c r="B702" s="453" t="s">
        <v>9973</v>
      </c>
      <c r="C702" s="454">
        <v>45408</v>
      </c>
      <c r="D702" s="316">
        <v>12400142</v>
      </c>
      <c r="E702" s="324">
        <v>45400</v>
      </c>
      <c r="F702" s="316">
        <v>953</v>
      </c>
      <c r="G702" s="316" t="s">
        <v>3871</v>
      </c>
      <c r="H702" s="316" t="s">
        <v>13421</v>
      </c>
      <c r="I702" s="453" t="s">
        <v>3579</v>
      </c>
      <c r="J702" s="316">
        <v>20</v>
      </c>
      <c r="K702" s="324">
        <v>45422</v>
      </c>
      <c r="L702" s="324">
        <v>45408</v>
      </c>
      <c r="M702" s="316">
        <f t="shared" si="52"/>
        <v>953</v>
      </c>
      <c r="N702" s="316" t="s">
        <v>27</v>
      </c>
      <c r="O702" s="316">
        <v>1288</v>
      </c>
      <c r="P702" s="324">
        <v>45432</v>
      </c>
      <c r="Q702" s="457">
        <f t="shared" si="53"/>
        <v>953</v>
      </c>
      <c r="R702" s="366">
        <f t="shared" si="47"/>
        <v>10</v>
      </c>
    </row>
    <row r="703" spans="1:18" x14ac:dyDescent="0.25">
      <c r="A703" s="332">
        <v>709</v>
      </c>
      <c r="B703" s="453" t="s">
        <v>6476</v>
      </c>
      <c r="C703" s="324">
        <v>45408</v>
      </c>
      <c r="D703" s="316">
        <v>53828721</v>
      </c>
      <c r="E703" s="324">
        <v>45406</v>
      </c>
      <c r="F703" s="316">
        <v>488.03</v>
      </c>
      <c r="G703" s="316" t="s">
        <v>13416</v>
      </c>
      <c r="H703" s="316" t="s">
        <v>10191</v>
      </c>
      <c r="I703" s="453" t="s">
        <v>3579</v>
      </c>
      <c r="J703" s="316">
        <v>10</v>
      </c>
      <c r="K703" s="324">
        <v>45421</v>
      </c>
      <c r="L703" s="324">
        <v>45411</v>
      </c>
      <c r="M703" s="316">
        <f t="shared" si="52"/>
        <v>488.03</v>
      </c>
      <c r="N703" s="316" t="s">
        <v>27</v>
      </c>
      <c r="O703" s="316">
        <v>1263</v>
      </c>
      <c r="P703" s="324">
        <v>45422</v>
      </c>
      <c r="Q703" s="316">
        <f>M703</f>
        <v>488.03</v>
      </c>
      <c r="R703" s="366">
        <f t="shared" si="47"/>
        <v>1</v>
      </c>
    </row>
    <row r="704" spans="1:18" x14ac:dyDescent="0.25">
      <c r="A704" s="332">
        <v>710</v>
      </c>
      <c r="B704" s="453" t="s">
        <v>6480</v>
      </c>
      <c r="C704" s="324">
        <v>45411</v>
      </c>
      <c r="D704" s="316">
        <v>10231389884</v>
      </c>
      <c r="E704" s="324">
        <v>45401</v>
      </c>
      <c r="F704" s="316">
        <v>5558.79</v>
      </c>
      <c r="G704" s="316" t="s">
        <v>11183</v>
      </c>
      <c r="H704" s="316" t="s">
        <v>10191</v>
      </c>
      <c r="I704" s="453" t="s">
        <v>3579</v>
      </c>
      <c r="J704" s="316">
        <v>20</v>
      </c>
      <c r="K704" s="324">
        <v>45419</v>
      </c>
      <c r="L704" s="324">
        <v>45411</v>
      </c>
      <c r="M704" s="316">
        <f t="shared" si="52"/>
        <v>5558.79</v>
      </c>
      <c r="N704" s="316" t="s">
        <v>27</v>
      </c>
      <c r="O704" s="316">
        <v>1271</v>
      </c>
      <c r="P704" s="324">
        <v>45425</v>
      </c>
      <c r="Q704" s="316">
        <f t="shared" ref="Q704:Q767" si="54">M704</f>
        <v>5558.79</v>
      </c>
      <c r="R704" s="366">
        <f t="shared" si="47"/>
        <v>6</v>
      </c>
    </row>
    <row r="705" spans="1:18" x14ac:dyDescent="0.25">
      <c r="A705" s="332">
        <v>711</v>
      </c>
      <c r="B705" s="453" t="s">
        <v>6481</v>
      </c>
      <c r="C705" s="324">
        <v>45411</v>
      </c>
      <c r="D705" s="316">
        <v>10231309878</v>
      </c>
      <c r="E705" s="324">
        <v>45401</v>
      </c>
      <c r="F705" s="316">
        <v>2839.61</v>
      </c>
      <c r="G705" s="316" t="s">
        <v>11183</v>
      </c>
      <c r="H705" s="316" t="s">
        <v>10191</v>
      </c>
      <c r="I705" s="453" t="s">
        <v>3579</v>
      </c>
      <c r="J705" s="316">
        <v>10</v>
      </c>
      <c r="K705" s="324">
        <v>45419</v>
      </c>
      <c r="L705" s="324">
        <v>45411</v>
      </c>
      <c r="M705" s="316">
        <f t="shared" si="52"/>
        <v>2839.61</v>
      </c>
      <c r="N705" s="316" t="s">
        <v>27</v>
      </c>
      <c r="O705" s="316">
        <v>1269</v>
      </c>
      <c r="P705" s="324">
        <v>45422</v>
      </c>
      <c r="Q705" s="316">
        <f t="shared" si="54"/>
        <v>2839.61</v>
      </c>
      <c r="R705" s="366">
        <f t="shared" si="47"/>
        <v>3</v>
      </c>
    </row>
    <row r="706" spans="1:18" x14ac:dyDescent="0.25">
      <c r="A706" s="332">
        <v>712</v>
      </c>
      <c r="B706" s="453" t="s">
        <v>6483</v>
      </c>
      <c r="C706" s="324">
        <v>45411</v>
      </c>
      <c r="D706" s="316">
        <v>9665</v>
      </c>
      <c r="E706" s="324">
        <v>45400</v>
      </c>
      <c r="F706" s="316">
        <v>4922</v>
      </c>
      <c r="G706" s="316" t="s">
        <v>12920</v>
      </c>
      <c r="H706" s="316" t="s">
        <v>13312</v>
      </c>
      <c r="I706" s="453" t="s">
        <v>3579</v>
      </c>
      <c r="J706" s="316">
        <v>30</v>
      </c>
      <c r="K706" s="324">
        <v>45429</v>
      </c>
      <c r="L706" s="324">
        <v>45411</v>
      </c>
      <c r="M706" s="316">
        <f t="shared" si="52"/>
        <v>4922</v>
      </c>
      <c r="N706" s="316" t="s">
        <v>27</v>
      </c>
      <c r="O706" s="316">
        <v>1320</v>
      </c>
      <c r="P706" s="324">
        <v>45460</v>
      </c>
      <c r="Q706" s="316">
        <f t="shared" si="54"/>
        <v>4922</v>
      </c>
      <c r="R706" s="366">
        <f t="shared" ref="R706:R769" si="55">P706-K706</f>
        <v>31</v>
      </c>
    </row>
    <row r="707" spans="1:18" ht="15.75" customHeight="1" x14ac:dyDescent="0.25">
      <c r="A707" s="332">
        <v>713</v>
      </c>
      <c r="B707" s="453" t="s">
        <v>13411</v>
      </c>
      <c r="C707" s="324">
        <v>45411</v>
      </c>
      <c r="D707" s="316">
        <v>2200185372</v>
      </c>
      <c r="E707" s="324">
        <v>45404</v>
      </c>
      <c r="F707" s="316">
        <v>598.36</v>
      </c>
      <c r="G707" s="316" t="s">
        <v>663</v>
      </c>
      <c r="H707" s="316" t="s">
        <v>13422</v>
      </c>
      <c r="I707" s="453" t="s">
        <v>3579</v>
      </c>
      <c r="J707" s="316">
        <v>30</v>
      </c>
      <c r="K707" s="324">
        <v>45434</v>
      </c>
      <c r="L707" s="324">
        <v>45411</v>
      </c>
      <c r="M707" s="316">
        <f t="shared" si="52"/>
        <v>598.36</v>
      </c>
      <c r="N707" s="316" t="s">
        <v>3766</v>
      </c>
      <c r="O707" s="316">
        <v>75347</v>
      </c>
      <c r="P707" s="324">
        <v>45503</v>
      </c>
      <c r="Q707" s="316">
        <f t="shared" si="54"/>
        <v>598.36</v>
      </c>
      <c r="R707" s="366">
        <f t="shared" si="55"/>
        <v>69</v>
      </c>
    </row>
    <row r="708" spans="1:18" x14ac:dyDescent="0.25">
      <c r="A708" s="332">
        <v>714</v>
      </c>
      <c r="B708" s="453" t="s">
        <v>13412</v>
      </c>
      <c r="C708" s="324">
        <v>45411</v>
      </c>
      <c r="D708" s="316">
        <v>2418001431</v>
      </c>
      <c r="E708" s="324">
        <v>45411</v>
      </c>
      <c r="F708" s="316">
        <v>8451.16</v>
      </c>
      <c r="G708" s="316" t="s">
        <v>13352</v>
      </c>
      <c r="H708" s="316" t="s">
        <v>13423</v>
      </c>
      <c r="I708" s="453" t="s">
        <v>3579</v>
      </c>
      <c r="J708" s="316">
        <v>10</v>
      </c>
      <c r="K708" s="324">
        <v>45418</v>
      </c>
      <c r="L708" s="324">
        <v>45412</v>
      </c>
      <c r="M708" s="316">
        <f t="shared" si="52"/>
        <v>8451.16</v>
      </c>
      <c r="N708" s="316" t="s">
        <v>27</v>
      </c>
      <c r="O708" s="316">
        <v>1302</v>
      </c>
      <c r="P708" s="324">
        <v>45441</v>
      </c>
      <c r="Q708" s="316">
        <f t="shared" si="54"/>
        <v>8451.16</v>
      </c>
      <c r="R708" s="366">
        <f t="shared" si="55"/>
        <v>23</v>
      </c>
    </row>
    <row r="709" spans="1:18" x14ac:dyDescent="0.25">
      <c r="A709" s="332">
        <v>715</v>
      </c>
      <c r="B709" s="453" t="s">
        <v>9061</v>
      </c>
      <c r="C709" s="324">
        <v>45412</v>
      </c>
      <c r="D709" s="316">
        <v>188637</v>
      </c>
      <c r="E709" s="324">
        <v>45408</v>
      </c>
      <c r="F709" s="316">
        <v>30</v>
      </c>
      <c r="G709" s="316" t="s">
        <v>13417</v>
      </c>
      <c r="H709" s="316" t="s">
        <v>13424</v>
      </c>
      <c r="I709" s="453" t="s">
        <v>3579</v>
      </c>
      <c r="J709" s="316">
        <v>0</v>
      </c>
      <c r="K709" s="324">
        <v>45408</v>
      </c>
      <c r="L709" s="324">
        <v>45412</v>
      </c>
      <c r="M709" s="316">
        <f t="shared" si="52"/>
        <v>30</v>
      </c>
      <c r="N709" s="316" t="s">
        <v>14055</v>
      </c>
      <c r="O709" s="316">
        <v>306557</v>
      </c>
      <c r="P709" s="324">
        <v>45408</v>
      </c>
      <c r="Q709" s="316">
        <f t="shared" si="54"/>
        <v>30</v>
      </c>
      <c r="R709" s="366">
        <f t="shared" si="55"/>
        <v>0</v>
      </c>
    </row>
    <row r="710" spans="1:18" x14ac:dyDescent="0.25">
      <c r="A710" s="332">
        <v>716</v>
      </c>
      <c r="B710" s="453" t="s">
        <v>13413</v>
      </c>
      <c r="C710" s="324">
        <v>45412</v>
      </c>
      <c r="D710" s="316">
        <v>10231389883</v>
      </c>
      <c r="E710" s="324">
        <v>45401</v>
      </c>
      <c r="F710" s="316">
        <v>6523.52</v>
      </c>
      <c r="G710" s="316" t="s">
        <v>11183</v>
      </c>
      <c r="H710" s="316" t="s">
        <v>10191</v>
      </c>
      <c r="I710" s="453" t="s">
        <v>3579</v>
      </c>
      <c r="J710" s="316">
        <v>20</v>
      </c>
      <c r="K710" s="324">
        <v>45419</v>
      </c>
      <c r="L710" s="324">
        <v>45412</v>
      </c>
      <c r="M710" s="316">
        <f t="shared" si="52"/>
        <v>6523.52</v>
      </c>
      <c r="N710" s="316" t="s">
        <v>27</v>
      </c>
      <c r="O710" s="316">
        <v>1269</v>
      </c>
      <c r="P710" s="324">
        <v>45422</v>
      </c>
      <c r="Q710" s="316">
        <f t="shared" si="54"/>
        <v>6523.52</v>
      </c>
      <c r="R710" s="366">
        <f t="shared" si="55"/>
        <v>3</v>
      </c>
    </row>
    <row r="711" spans="1:18" x14ac:dyDescent="0.25">
      <c r="A711" s="332">
        <v>717</v>
      </c>
      <c r="B711" s="453" t="s">
        <v>13414</v>
      </c>
      <c r="C711" s="324">
        <v>45412</v>
      </c>
      <c r="D711" s="445">
        <v>180016418277</v>
      </c>
      <c r="E711" s="324">
        <v>45408</v>
      </c>
      <c r="F711" s="316">
        <v>1234.08</v>
      </c>
      <c r="G711" s="316" t="s">
        <v>11183</v>
      </c>
      <c r="H711" s="316" t="s">
        <v>110</v>
      </c>
      <c r="I711" s="453" t="s">
        <v>3579</v>
      </c>
      <c r="J711" s="316">
        <v>10</v>
      </c>
      <c r="K711" s="324">
        <v>45419</v>
      </c>
      <c r="L711" s="324">
        <v>45412</v>
      </c>
      <c r="M711" s="316">
        <f t="shared" si="52"/>
        <v>1234.08</v>
      </c>
      <c r="N711" s="316" t="s">
        <v>27</v>
      </c>
      <c r="O711" s="316">
        <v>1427</v>
      </c>
      <c r="P711" s="324">
        <v>45545</v>
      </c>
      <c r="Q711" s="316">
        <f t="shared" si="54"/>
        <v>1234.08</v>
      </c>
      <c r="R711" s="366">
        <f t="shared" si="55"/>
        <v>126</v>
      </c>
    </row>
    <row r="712" spans="1:18" x14ac:dyDescent="0.25">
      <c r="A712" s="332">
        <v>718</v>
      </c>
      <c r="B712" s="453" t="s">
        <v>13415</v>
      </c>
      <c r="C712" s="324">
        <v>45412</v>
      </c>
      <c r="D712" s="445">
        <v>180016418270</v>
      </c>
      <c r="E712" s="324">
        <v>45408</v>
      </c>
      <c r="F712" s="316">
        <v>3873.35</v>
      </c>
      <c r="G712" s="316" t="s">
        <v>11183</v>
      </c>
      <c r="H712" s="316" t="s">
        <v>110</v>
      </c>
      <c r="I712" s="453" t="s">
        <v>3579</v>
      </c>
      <c r="J712" s="316">
        <v>10</v>
      </c>
      <c r="K712" s="324">
        <v>45419</v>
      </c>
      <c r="L712" s="324">
        <v>45412</v>
      </c>
      <c r="M712" s="316">
        <f t="shared" si="52"/>
        <v>3873.35</v>
      </c>
      <c r="N712" s="316" t="s">
        <v>27</v>
      </c>
      <c r="O712" s="316">
        <v>1270</v>
      </c>
      <c r="P712" s="324">
        <v>45422</v>
      </c>
      <c r="Q712" s="316">
        <f t="shared" si="54"/>
        <v>3873.35</v>
      </c>
      <c r="R712" s="366">
        <f t="shared" si="55"/>
        <v>3</v>
      </c>
    </row>
    <row r="713" spans="1:18" x14ac:dyDescent="0.25">
      <c r="A713" s="332">
        <v>719</v>
      </c>
      <c r="B713" s="453" t="s">
        <v>13425</v>
      </c>
      <c r="C713" s="324">
        <v>45412</v>
      </c>
      <c r="D713" s="445">
        <v>180016418274</v>
      </c>
      <c r="E713" s="324">
        <v>45408</v>
      </c>
      <c r="F713" s="316">
        <v>415.77</v>
      </c>
      <c r="G713" s="316" t="s">
        <v>11183</v>
      </c>
      <c r="H713" s="316" t="s">
        <v>110</v>
      </c>
      <c r="I713" s="453" t="s">
        <v>3579</v>
      </c>
      <c r="J713" s="316">
        <v>10</v>
      </c>
      <c r="K713" s="324">
        <v>45419</v>
      </c>
      <c r="L713" s="324">
        <v>45412</v>
      </c>
      <c r="M713" s="316">
        <f t="shared" si="52"/>
        <v>415.77</v>
      </c>
      <c r="N713" s="316" t="s">
        <v>27</v>
      </c>
      <c r="O713" s="316">
        <v>1270</v>
      </c>
      <c r="P713" s="324">
        <v>45422</v>
      </c>
      <c r="Q713" s="316">
        <f t="shared" si="54"/>
        <v>415.77</v>
      </c>
      <c r="R713" s="366">
        <f t="shared" si="55"/>
        <v>3</v>
      </c>
    </row>
    <row r="714" spans="1:18" x14ac:dyDescent="0.25">
      <c r="A714" s="332">
        <v>720</v>
      </c>
      <c r="B714" s="453" t="s">
        <v>9062</v>
      </c>
      <c r="C714" s="324">
        <v>45412</v>
      </c>
      <c r="D714" s="445">
        <v>180016418275</v>
      </c>
      <c r="E714" s="324">
        <v>45408</v>
      </c>
      <c r="F714" s="316">
        <v>99.62</v>
      </c>
      <c r="G714" s="316" t="s">
        <v>11183</v>
      </c>
      <c r="H714" s="316" t="s">
        <v>110</v>
      </c>
      <c r="I714" s="453" t="s">
        <v>3579</v>
      </c>
      <c r="J714" s="316">
        <v>10</v>
      </c>
      <c r="K714" s="324">
        <v>45419</v>
      </c>
      <c r="L714" s="324">
        <v>45412</v>
      </c>
      <c r="M714" s="316">
        <f t="shared" si="52"/>
        <v>99.62</v>
      </c>
      <c r="N714" s="316" t="s">
        <v>27</v>
      </c>
      <c r="O714" s="316">
        <v>1270</v>
      </c>
      <c r="P714" s="324">
        <v>45422</v>
      </c>
      <c r="Q714" s="316">
        <f t="shared" si="54"/>
        <v>99.62</v>
      </c>
      <c r="R714" s="366">
        <f t="shared" si="55"/>
        <v>3</v>
      </c>
    </row>
    <row r="715" spans="1:18" x14ac:dyDescent="0.25">
      <c r="A715" s="332">
        <v>721</v>
      </c>
      <c r="B715" s="453" t="s">
        <v>13426</v>
      </c>
      <c r="C715" s="324">
        <v>45412</v>
      </c>
      <c r="D715" s="445">
        <v>180016418268</v>
      </c>
      <c r="E715" s="324">
        <v>45408</v>
      </c>
      <c r="F715" s="316">
        <v>3873.35</v>
      </c>
      <c r="G715" s="316" t="s">
        <v>11183</v>
      </c>
      <c r="H715" s="316" t="s">
        <v>110</v>
      </c>
      <c r="I715" s="453" t="s">
        <v>3579</v>
      </c>
      <c r="J715" s="316">
        <v>10</v>
      </c>
      <c r="K715" s="324">
        <v>45419</v>
      </c>
      <c r="L715" s="324">
        <v>45412</v>
      </c>
      <c r="M715" s="316">
        <f t="shared" si="52"/>
        <v>3873.35</v>
      </c>
      <c r="N715" s="316" t="s">
        <v>27</v>
      </c>
      <c r="O715" s="316">
        <v>1270</v>
      </c>
      <c r="P715" s="324">
        <v>45422</v>
      </c>
      <c r="Q715" s="316">
        <f t="shared" si="54"/>
        <v>3873.35</v>
      </c>
      <c r="R715" s="366">
        <f t="shared" si="55"/>
        <v>3</v>
      </c>
    </row>
    <row r="716" spans="1:18" x14ac:dyDescent="0.25">
      <c r="A716" s="332">
        <v>722</v>
      </c>
      <c r="B716" s="453" t="s">
        <v>13427</v>
      </c>
      <c r="C716" s="324">
        <v>45412</v>
      </c>
      <c r="D716" s="445">
        <v>180016418272</v>
      </c>
      <c r="E716" s="324">
        <v>45408</v>
      </c>
      <c r="F716" s="316">
        <v>693.88</v>
      </c>
      <c r="G716" s="316" t="s">
        <v>11183</v>
      </c>
      <c r="H716" s="316" t="s">
        <v>110</v>
      </c>
      <c r="I716" s="453" t="s">
        <v>3579</v>
      </c>
      <c r="J716" s="316">
        <v>10</v>
      </c>
      <c r="K716" s="324">
        <v>45419</v>
      </c>
      <c r="L716" s="324">
        <v>45412</v>
      </c>
      <c r="M716" s="316">
        <f t="shared" si="52"/>
        <v>693.88</v>
      </c>
      <c r="N716" s="316" t="s">
        <v>27</v>
      </c>
      <c r="O716" s="316">
        <v>1270</v>
      </c>
      <c r="P716" s="324">
        <v>45422</v>
      </c>
      <c r="Q716" s="316">
        <f t="shared" si="54"/>
        <v>693.88</v>
      </c>
      <c r="R716" s="366">
        <f t="shared" si="55"/>
        <v>3</v>
      </c>
    </row>
    <row r="717" spans="1:18" x14ac:dyDescent="0.25">
      <c r="A717" s="332">
        <v>723</v>
      </c>
      <c r="B717" s="453" t="s">
        <v>13428</v>
      </c>
      <c r="C717" s="324">
        <v>45412</v>
      </c>
      <c r="D717" s="445">
        <v>150017861321</v>
      </c>
      <c r="E717" s="324">
        <v>45408</v>
      </c>
      <c r="F717" s="316">
        <v>841.89</v>
      </c>
      <c r="G717" s="316" t="s">
        <v>11183</v>
      </c>
      <c r="H717" s="316" t="s">
        <v>110</v>
      </c>
      <c r="I717" s="453" t="s">
        <v>3579</v>
      </c>
      <c r="J717" s="316">
        <v>10</v>
      </c>
      <c r="K717" s="324">
        <v>45419</v>
      </c>
      <c r="L717" s="324">
        <v>45412</v>
      </c>
      <c r="M717" s="316">
        <f t="shared" si="52"/>
        <v>841.89</v>
      </c>
      <c r="N717" s="316" t="s">
        <v>27</v>
      </c>
      <c r="O717" s="316">
        <v>1270</v>
      </c>
      <c r="P717" s="324">
        <v>45422</v>
      </c>
      <c r="Q717" s="316">
        <f t="shared" si="54"/>
        <v>841.89</v>
      </c>
      <c r="R717" s="366">
        <f t="shared" si="55"/>
        <v>3</v>
      </c>
    </row>
    <row r="718" spans="1:18" x14ac:dyDescent="0.25">
      <c r="A718" s="332">
        <v>724</v>
      </c>
      <c r="B718" s="453" t="s">
        <v>13429</v>
      </c>
      <c r="C718" s="324">
        <v>45412</v>
      </c>
      <c r="D718" s="445">
        <v>150017861323</v>
      </c>
      <c r="E718" s="324">
        <v>45408</v>
      </c>
      <c r="F718" s="316">
        <v>130.49</v>
      </c>
      <c r="G718" s="316" t="s">
        <v>11183</v>
      </c>
      <c r="H718" s="316" t="s">
        <v>110</v>
      </c>
      <c r="I718" s="453" t="s">
        <v>3579</v>
      </c>
      <c r="J718" s="316">
        <v>10</v>
      </c>
      <c r="K718" s="324">
        <v>45419</v>
      </c>
      <c r="L718" s="324">
        <v>45412</v>
      </c>
      <c r="M718" s="316">
        <f t="shared" si="52"/>
        <v>130.49</v>
      </c>
      <c r="N718" s="316" t="s">
        <v>27</v>
      </c>
      <c r="O718" s="316">
        <v>1270</v>
      </c>
      <c r="P718" s="324">
        <v>45422</v>
      </c>
      <c r="Q718" s="316">
        <f t="shared" si="54"/>
        <v>130.49</v>
      </c>
      <c r="R718" s="366">
        <f t="shared" si="55"/>
        <v>3</v>
      </c>
    </row>
    <row r="719" spans="1:18" x14ac:dyDescent="0.25">
      <c r="A719" s="332">
        <v>725</v>
      </c>
      <c r="B719" s="453" t="s">
        <v>13430</v>
      </c>
      <c r="C719" s="324">
        <v>45412</v>
      </c>
      <c r="D719" s="445">
        <v>180016418269</v>
      </c>
      <c r="E719" s="324">
        <v>45408</v>
      </c>
      <c r="F719" s="316">
        <v>1022.21</v>
      </c>
      <c r="G719" s="316" t="s">
        <v>11183</v>
      </c>
      <c r="H719" s="316" t="s">
        <v>110</v>
      </c>
      <c r="I719" s="453" t="s">
        <v>3579</v>
      </c>
      <c r="J719" s="316">
        <v>10</v>
      </c>
      <c r="K719" s="324">
        <v>45419</v>
      </c>
      <c r="L719" s="324">
        <v>45412</v>
      </c>
      <c r="M719" s="316">
        <f t="shared" si="52"/>
        <v>1022.21</v>
      </c>
      <c r="N719" s="316" t="s">
        <v>27</v>
      </c>
      <c r="O719" s="316">
        <v>1270</v>
      </c>
      <c r="P719" s="324">
        <v>45422</v>
      </c>
      <c r="Q719" s="316">
        <f t="shared" si="54"/>
        <v>1022.21</v>
      </c>
      <c r="R719" s="366">
        <f t="shared" si="55"/>
        <v>3</v>
      </c>
    </row>
    <row r="720" spans="1:18" x14ac:dyDescent="0.25">
      <c r="A720" s="332">
        <v>726</v>
      </c>
      <c r="B720" s="453" t="s">
        <v>13431</v>
      </c>
      <c r="C720" s="324">
        <v>45412</v>
      </c>
      <c r="D720" s="445">
        <v>180016418273</v>
      </c>
      <c r="E720" s="324">
        <v>45408</v>
      </c>
      <c r="F720" s="316">
        <v>217.44</v>
      </c>
      <c r="G720" s="316" t="s">
        <v>11183</v>
      </c>
      <c r="H720" s="316" t="s">
        <v>110</v>
      </c>
      <c r="I720" s="453" t="s">
        <v>3579</v>
      </c>
      <c r="J720" s="316">
        <v>10</v>
      </c>
      <c r="K720" s="324">
        <v>45419</v>
      </c>
      <c r="L720" s="324">
        <v>45412</v>
      </c>
      <c r="M720" s="316">
        <f t="shared" si="52"/>
        <v>217.44</v>
      </c>
      <c r="N720" s="316" t="s">
        <v>27</v>
      </c>
      <c r="O720" s="316">
        <v>1270</v>
      </c>
      <c r="P720" s="324">
        <v>45422</v>
      </c>
      <c r="Q720" s="316">
        <f t="shared" si="54"/>
        <v>217.44</v>
      </c>
      <c r="R720" s="366">
        <f t="shared" si="55"/>
        <v>3</v>
      </c>
    </row>
    <row r="721" spans="1:18" x14ac:dyDescent="0.25">
      <c r="A721" s="332">
        <v>727</v>
      </c>
      <c r="B721" s="453" t="s">
        <v>9988</v>
      </c>
      <c r="C721" s="324">
        <v>45412</v>
      </c>
      <c r="D721" s="445">
        <v>180016418271</v>
      </c>
      <c r="E721" s="324">
        <v>45408</v>
      </c>
      <c r="F721" s="316">
        <v>9787.56</v>
      </c>
      <c r="G721" s="316" t="s">
        <v>11183</v>
      </c>
      <c r="H721" s="316" t="s">
        <v>110</v>
      </c>
      <c r="I721" s="453" t="s">
        <v>3579</v>
      </c>
      <c r="J721" s="316">
        <v>10</v>
      </c>
      <c r="K721" s="324">
        <v>45419</v>
      </c>
      <c r="L721" s="324">
        <v>45412</v>
      </c>
      <c r="M721" s="316">
        <f t="shared" si="52"/>
        <v>9787.56</v>
      </c>
      <c r="N721" s="316" t="s">
        <v>27</v>
      </c>
      <c r="O721" s="316">
        <v>1270</v>
      </c>
      <c r="P721" s="324">
        <v>45422</v>
      </c>
      <c r="Q721" s="316">
        <f t="shared" si="54"/>
        <v>9787.56</v>
      </c>
      <c r="R721" s="366">
        <f t="shared" si="55"/>
        <v>3</v>
      </c>
    </row>
    <row r="722" spans="1:18" x14ac:dyDescent="0.25">
      <c r="A722" s="332">
        <v>728</v>
      </c>
      <c r="B722" s="453" t="s">
        <v>13432</v>
      </c>
      <c r="C722" s="324">
        <v>45412</v>
      </c>
      <c r="D722" s="445">
        <v>180016418267</v>
      </c>
      <c r="E722" s="324">
        <v>45408</v>
      </c>
      <c r="F722" s="316">
        <v>1122.21</v>
      </c>
      <c r="G722" s="316" t="s">
        <v>11183</v>
      </c>
      <c r="H722" s="316" t="s">
        <v>110</v>
      </c>
      <c r="I722" s="453" t="s">
        <v>3579</v>
      </c>
      <c r="J722" s="316">
        <v>10</v>
      </c>
      <c r="K722" s="324">
        <v>45419</v>
      </c>
      <c r="L722" s="324">
        <v>45412</v>
      </c>
      <c r="M722" s="316">
        <f t="shared" si="52"/>
        <v>1122.21</v>
      </c>
      <c r="N722" s="316" t="s">
        <v>27</v>
      </c>
      <c r="O722" s="316">
        <v>1270</v>
      </c>
      <c r="P722" s="324">
        <v>45422</v>
      </c>
      <c r="Q722" s="316">
        <f t="shared" si="54"/>
        <v>1122.21</v>
      </c>
      <c r="R722" s="366">
        <f t="shared" si="55"/>
        <v>3</v>
      </c>
    </row>
    <row r="723" spans="1:18" x14ac:dyDescent="0.25">
      <c r="A723" s="332">
        <v>729</v>
      </c>
      <c r="B723" s="453" t="s">
        <v>13433</v>
      </c>
      <c r="C723" s="324">
        <v>45412</v>
      </c>
      <c r="D723" s="445">
        <v>150017861322</v>
      </c>
      <c r="E723" s="324">
        <v>45408</v>
      </c>
      <c r="F723" s="316">
        <v>745.72</v>
      </c>
      <c r="G723" s="316" t="s">
        <v>11183</v>
      </c>
      <c r="H723" s="316" t="s">
        <v>110</v>
      </c>
      <c r="I723" s="453" t="s">
        <v>3579</v>
      </c>
      <c r="J723" s="316">
        <v>10</v>
      </c>
      <c r="K723" s="324">
        <v>45419</v>
      </c>
      <c r="L723" s="324">
        <v>45412</v>
      </c>
      <c r="M723" s="316">
        <f t="shared" si="52"/>
        <v>745.72</v>
      </c>
      <c r="N723" s="316" t="s">
        <v>27</v>
      </c>
      <c r="O723" s="316">
        <v>1270</v>
      </c>
      <c r="P723" s="324">
        <v>45422</v>
      </c>
      <c r="Q723" s="316">
        <f t="shared" si="54"/>
        <v>745.72</v>
      </c>
      <c r="R723" s="366">
        <f t="shared" si="55"/>
        <v>3</v>
      </c>
    </row>
    <row r="724" spans="1:18" x14ac:dyDescent="0.25">
      <c r="A724" s="332">
        <v>730</v>
      </c>
      <c r="B724" s="453" t="s">
        <v>13434</v>
      </c>
      <c r="C724" s="324">
        <v>45412</v>
      </c>
      <c r="D724" s="445">
        <v>550238674</v>
      </c>
      <c r="E724" s="324">
        <v>45408</v>
      </c>
      <c r="F724" s="316">
        <v>169.81</v>
      </c>
      <c r="G724" s="316" t="s">
        <v>11183</v>
      </c>
      <c r="H724" s="316" t="s">
        <v>110</v>
      </c>
      <c r="I724" s="453" t="s">
        <v>3579</v>
      </c>
      <c r="J724" s="316">
        <v>10</v>
      </c>
      <c r="K724" s="324">
        <v>45419</v>
      </c>
      <c r="L724" s="324">
        <v>45412</v>
      </c>
      <c r="M724" s="316">
        <f t="shared" si="52"/>
        <v>169.81</v>
      </c>
      <c r="N724" s="316" t="s">
        <v>27</v>
      </c>
      <c r="O724" s="316">
        <v>1270</v>
      </c>
      <c r="P724" s="324">
        <v>45422</v>
      </c>
      <c r="Q724" s="316">
        <f t="shared" si="54"/>
        <v>169.81</v>
      </c>
      <c r="R724" s="366">
        <f t="shared" si="55"/>
        <v>3</v>
      </c>
    </row>
    <row r="725" spans="1:18" x14ac:dyDescent="0.25">
      <c r="A725" s="332">
        <v>731</v>
      </c>
      <c r="B725" s="453" t="s">
        <v>13435</v>
      </c>
      <c r="C725" s="324">
        <v>45412</v>
      </c>
      <c r="D725" s="445">
        <v>5502382675</v>
      </c>
      <c r="E725" s="324">
        <v>45408</v>
      </c>
      <c r="F725" s="316">
        <v>169.81</v>
      </c>
      <c r="G725" s="316" t="s">
        <v>11183</v>
      </c>
      <c r="H725" s="316" t="s">
        <v>110</v>
      </c>
      <c r="I725" s="453" t="s">
        <v>3579</v>
      </c>
      <c r="J725" s="316">
        <v>10</v>
      </c>
      <c r="K725" s="324">
        <v>45419</v>
      </c>
      <c r="L725" s="324">
        <v>45412</v>
      </c>
      <c r="M725" s="316">
        <f t="shared" si="52"/>
        <v>169.81</v>
      </c>
      <c r="N725" s="316" t="s">
        <v>27</v>
      </c>
      <c r="O725" s="316">
        <v>1270</v>
      </c>
      <c r="P725" s="324">
        <v>45422</v>
      </c>
      <c r="Q725" s="316">
        <f t="shared" si="54"/>
        <v>169.81</v>
      </c>
      <c r="R725" s="366">
        <f t="shared" si="55"/>
        <v>3</v>
      </c>
    </row>
    <row r="726" spans="1:18" x14ac:dyDescent="0.25">
      <c r="A726" s="332">
        <v>732</v>
      </c>
      <c r="B726" s="453" t="s">
        <v>8924</v>
      </c>
      <c r="C726" s="324">
        <v>45412</v>
      </c>
      <c r="D726" s="316">
        <v>3273</v>
      </c>
      <c r="E726" s="324">
        <v>45407</v>
      </c>
      <c r="F726" s="316">
        <v>981.75</v>
      </c>
      <c r="G726" s="316" t="s">
        <v>5841</v>
      </c>
      <c r="H726" s="316" t="s">
        <v>2175</v>
      </c>
      <c r="I726" s="453" t="s">
        <v>3579</v>
      </c>
      <c r="J726" s="316">
        <v>30</v>
      </c>
      <c r="K726" s="324">
        <v>45468</v>
      </c>
      <c r="L726" s="324">
        <v>45421</v>
      </c>
      <c r="M726" s="316">
        <f t="shared" si="52"/>
        <v>981.75</v>
      </c>
      <c r="N726" s="316" t="s">
        <v>27</v>
      </c>
      <c r="O726" s="316">
        <v>2378</v>
      </c>
      <c r="P726" s="324">
        <v>45468</v>
      </c>
      <c r="Q726" s="316">
        <f t="shared" si="54"/>
        <v>981.75</v>
      </c>
      <c r="R726" s="366">
        <f t="shared" si="55"/>
        <v>0</v>
      </c>
    </row>
    <row r="727" spans="1:18" x14ac:dyDescent="0.25">
      <c r="A727" s="332">
        <v>733</v>
      </c>
      <c r="B727" s="453" t="s">
        <v>3625</v>
      </c>
      <c r="C727" s="324">
        <v>45419</v>
      </c>
      <c r="D727" s="445">
        <v>110020196049</v>
      </c>
      <c r="E727" s="324">
        <v>45412</v>
      </c>
      <c r="F727" s="316">
        <v>126.44</v>
      </c>
      <c r="G727" s="316" t="s">
        <v>11183</v>
      </c>
      <c r="H727" s="316" t="s">
        <v>110</v>
      </c>
      <c r="I727" s="453" t="s">
        <v>3579</v>
      </c>
      <c r="J727" s="316">
        <v>10</v>
      </c>
      <c r="K727" s="324">
        <v>45422</v>
      </c>
      <c r="L727" s="324">
        <v>45419</v>
      </c>
      <c r="M727" s="316">
        <f t="shared" si="52"/>
        <v>126.44</v>
      </c>
      <c r="N727" s="316" t="s">
        <v>27</v>
      </c>
      <c r="O727" s="316">
        <v>1271</v>
      </c>
      <c r="P727" s="324">
        <v>45425</v>
      </c>
      <c r="Q727" s="316">
        <f t="shared" si="54"/>
        <v>126.44</v>
      </c>
      <c r="R727" s="366">
        <f t="shared" si="55"/>
        <v>3</v>
      </c>
    </row>
    <row r="728" spans="1:18" x14ac:dyDescent="0.25">
      <c r="A728" s="332">
        <v>734</v>
      </c>
      <c r="B728" s="453" t="s">
        <v>3626</v>
      </c>
      <c r="C728" s="324">
        <v>45419</v>
      </c>
      <c r="D728" s="445">
        <v>110020196055</v>
      </c>
      <c r="E728" s="324">
        <v>45412</v>
      </c>
      <c r="F728" s="316">
        <v>424.21</v>
      </c>
      <c r="G728" s="316" t="s">
        <v>11183</v>
      </c>
      <c r="H728" s="316" t="s">
        <v>110</v>
      </c>
      <c r="I728" s="453" t="s">
        <v>3579</v>
      </c>
      <c r="J728" s="316">
        <v>10</v>
      </c>
      <c r="K728" s="324">
        <v>45422</v>
      </c>
      <c r="L728" s="324">
        <v>45419</v>
      </c>
      <c r="M728" s="316">
        <f t="shared" si="52"/>
        <v>424.21</v>
      </c>
      <c r="N728" s="316" t="s">
        <v>27</v>
      </c>
      <c r="O728" s="316">
        <v>1271</v>
      </c>
      <c r="P728" s="324">
        <v>45425</v>
      </c>
      <c r="Q728" s="316">
        <f t="shared" si="54"/>
        <v>424.21</v>
      </c>
      <c r="R728" s="366">
        <f t="shared" si="55"/>
        <v>3</v>
      </c>
    </row>
    <row r="729" spans="1:18" x14ac:dyDescent="0.25">
      <c r="A729" s="332">
        <v>735</v>
      </c>
      <c r="B729" s="453" t="s">
        <v>3627</v>
      </c>
      <c r="C729" s="324">
        <v>45419</v>
      </c>
      <c r="D729" s="445">
        <v>110020196045</v>
      </c>
      <c r="E729" s="324">
        <v>45412</v>
      </c>
      <c r="F729" s="316">
        <v>21.96</v>
      </c>
      <c r="G729" s="316" t="s">
        <v>11183</v>
      </c>
      <c r="H729" s="316" t="s">
        <v>110</v>
      </c>
      <c r="I729" s="453" t="s">
        <v>3579</v>
      </c>
      <c r="J729" s="316">
        <v>10</v>
      </c>
      <c r="K729" s="324">
        <v>45422</v>
      </c>
      <c r="L729" s="324">
        <v>45419</v>
      </c>
      <c r="M729" s="316">
        <f t="shared" si="52"/>
        <v>21.96</v>
      </c>
      <c r="N729" s="316" t="s">
        <v>27</v>
      </c>
      <c r="O729" s="316">
        <v>1271</v>
      </c>
      <c r="P729" s="324">
        <v>45425</v>
      </c>
      <c r="Q729" s="316">
        <f t="shared" si="54"/>
        <v>21.96</v>
      </c>
      <c r="R729" s="366">
        <f t="shared" si="55"/>
        <v>3</v>
      </c>
    </row>
    <row r="730" spans="1:18" x14ac:dyDescent="0.25">
      <c r="A730" s="332">
        <v>736</v>
      </c>
      <c r="B730" s="453" t="s">
        <v>3628</v>
      </c>
      <c r="C730" s="324">
        <v>45419</v>
      </c>
      <c r="D730" s="445">
        <v>110020196051</v>
      </c>
      <c r="E730" s="324">
        <v>45412</v>
      </c>
      <c r="F730" s="316">
        <v>56.89</v>
      </c>
      <c r="G730" s="316" t="s">
        <v>11183</v>
      </c>
      <c r="H730" s="316" t="s">
        <v>110</v>
      </c>
      <c r="I730" s="453" t="s">
        <v>3579</v>
      </c>
      <c r="J730" s="316">
        <v>10</v>
      </c>
      <c r="K730" s="324">
        <v>45422</v>
      </c>
      <c r="L730" s="324">
        <v>45419</v>
      </c>
      <c r="M730" s="316">
        <f t="shared" si="52"/>
        <v>56.89</v>
      </c>
      <c r="N730" s="316" t="s">
        <v>27</v>
      </c>
      <c r="O730" s="316">
        <v>1271</v>
      </c>
      <c r="P730" s="324">
        <v>45425</v>
      </c>
      <c r="Q730" s="316">
        <f t="shared" si="54"/>
        <v>56.89</v>
      </c>
      <c r="R730" s="366">
        <f t="shared" si="55"/>
        <v>3</v>
      </c>
    </row>
    <row r="731" spans="1:18" x14ac:dyDescent="0.25">
      <c r="A731" s="332">
        <v>737</v>
      </c>
      <c r="B731" s="453" t="s">
        <v>13436</v>
      </c>
      <c r="C731" s="324">
        <v>45419</v>
      </c>
      <c r="D731" s="445">
        <v>110020196050</v>
      </c>
      <c r="E731" s="324">
        <v>45412</v>
      </c>
      <c r="F731" s="316">
        <v>4152.0200000000004</v>
      </c>
      <c r="G731" s="316" t="s">
        <v>11183</v>
      </c>
      <c r="H731" s="316" t="s">
        <v>110</v>
      </c>
      <c r="I731" s="453" t="s">
        <v>3579</v>
      </c>
      <c r="J731" s="316">
        <v>10</v>
      </c>
      <c r="K731" s="324">
        <v>45422</v>
      </c>
      <c r="L731" s="324">
        <v>45419</v>
      </c>
      <c r="M731" s="316">
        <f t="shared" si="52"/>
        <v>4152.0200000000004</v>
      </c>
      <c r="N731" s="316" t="s">
        <v>27</v>
      </c>
      <c r="O731" s="316">
        <v>1271</v>
      </c>
      <c r="P731" s="324">
        <v>45425</v>
      </c>
      <c r="Q731" s="316">
        <f t="shared" si="54"/>
        <v>4152.0200000000004</v>
      </c>
      <c r="R731" s="366">
        <f t="shared" si="55"/>
        <v>3</v>
      </c>
    </row>
    <row r="732" spans="1:18" x14ac:dyDescent="0.25">
      <c r="A732" s="332">
        <v>738</v>
      </c>
      <c r="B732" s="453" t="s">
        <v>3629</v>
      </c>
      <c r="C732" s="324">
        <v>45419</v>
      </c>
      <c r="D732" s="445">
        <v>110020196053</v>
      </c>
      <c r="E732" s="324">
        <v>45412</v>
      </c>
      <c r="F732" s="316">
        <v>154.72</v>
      </c>
      <c r="G732" s="316" t="s">
        <v>11183</v>
      </c>
      <c r="H732" s="316" t="s">
        <v>110</v>
      </c>
      <c r="I732" s="453" t="s">
        <v>3579</v>
      </c>
      <c r="J732" s="316">
        <v>10</v>
      </c>
      <c r="K732" s="324">
        <v>45422</v>
      </c>
      <c r="L732" s="324">
        <v>45419</v>
      </c>
      <c r="M732" s="316">
        <f t="shared" si="52"/>
        <v>154.72</v>
      </c>
      <c r="N732" s="316" t="s">
        <v>27</v>
      </c>
      <c r="O732" s="316">
        <v>1271</v>
      </c>
      <c r="P732" s="324">
        <v>45425</v>
      </c>
      <c r="Q732" s="316">
        <f t="shared" si="54"/>
        <v>154.72</v>
      </c>
      <c r="R732" s="366">
        <f t="shared" si="55"/>
        <v>3</v>
      </c>
    </row>
    <row r="733" spans="1:18" x14ac:dyDescent="0.25">
      <c r="A733" s="332">
        <v>739</v>
      </c>
      <c r="B733" s="453" t="s">
        <v>6498</v>
      </c>
      <c r="C733" s="324">
        <v>45419</v>
      </c>
      <c r="D733" s="445">
        <v>110020196044</v>
      </c>
      <c r="E733" s="324">
        <v>45412</v>
      </c>
      <c r="F733" s="316">
        <v>259.52999999999997</v>
      </c>
      <c r="G733" s="316" t="s">
        <v>11183</v>
      </c>
      <c r="H733" s="316" t="s">
        <v>110</v>
      </c>
      <c r="I733" s="453" t="s">
        <v>3579</v>
      </c>
      <c r="J733" s="316">
        <v>10</v>
      </c>
      <c r="K733" s="324">
        <v>45422</v>
      </c>
      <c r="L733" s="324">
        <v>45419</v>
      </c>
      <c r="M733" s="316">
        <f t="shared" si="52"/>
        <v>259.52999999999997</v>
      </c>
      <c r="N733" s="316" t="s">
        <v>27</v>
      </c>
      <c r="O733" s="316">
        <v>1271</v>
      </c>
      <c r="P733" s="324">
        <v>45425</v>
      </c>
      <c r="Q733" s="316">
        <f t="shared" si="54"/>
        <v>259.52999999999997</v>
      </c>
      <c r="R733" s="366">
        <f t="shared" si="55"/>
        <v>3</v>
      </c>
    </row>
    <row r="734" spans="1:18" x14ac:dyDescent="0.25">
      <c r="A734" s="332">
        <v>740</v>
      </c>
      <c r="B734" s="453" t="s">
        <v>3630</v>
      </c>
      <c r="C734" s="324">
        <v>45419</v>
      </c>
      <c r="D734" s="445">
        <v>110020196048</v>
      </c>
      <c r="E734" s="324">
        <v>45412</v>
      </c>
      <c r="F734" s="316">
        <v>8.32</v>
      </c>
      <c r="G734" s="316" t="s">
        <v>11183</v>
      </c>
      <c r="H734" s="316" t="s">
        <v>110</v>
      </c>
      <c r="I734" s="453" t="s">
        <v>3579</v>
      </c>
      <c r="J734" s="316">
        <v>10</v>
      </c>
      <c r="K734" s="324">
        <v>45422</v>
      </c>
      <c r="L734" s="324">
        <v>45419</v>
      </c>
      <c r="M734" s="316">
        <f t="shared" si="52"/>
        <v>8.32</v>
      </c>
      <c r="N734" s="316" t="s">
        <v>27</v>
      </c>
      <c r="O734" s="316">
        <v>1271</v>
      </c>
      <c r="P734" s="324">
        <v>45425</v>
      </c>
      <c r="Q734" s="316">
        <f t="shared" si="54"/>
        <v>8.32</v>
      </c>
      <c r="R734" s="366">
        <f t="shared" si="55"/>
        <v>3</v>
      </c>
    </row>
    <row r="735" spans="1:18" x14ac:dyDescent="0.25">
      <c r="A735" s="332">
        <v>741</v>
      </c>
      <c r="B735" s="453" t="s">
        <v>3631</v>
      </c>
      <c r="C735" s="324">
        <v>45419</v>
      </c>
      <c r="D735" s="445">
        <v>110020196052</v>
      </c>
      <c r="E735" s="324">
        <v>45412</v>
      </c>
      <c r="F735" s="316">
        <v>219.94</v>
      </c>
      <c r="G735" s="316" t="s">
        <v>11183</v>
      </c>
      <c r="H735" s="316" t="s">
        <v>110</v>
      </c>
      <c r="I735" s="453" t="s">
        <v>3579</v>
      </c>
      <c r="J735" s="316">
        <v>10</v>
      </c>
      <c r="K735" s="324">
        <v>45422</v>
      </c>
      <c r="L735" s="324">
        <v>45419</v>
      </c>
      <c r="M735" s="316">
        <f t="shared" si="52"/>
        <v>219.94</v>
      </c>
      <c r="N735" s="316" t="s">
        <v>27</v>
      </c>
      <c r="O735" s="316">
        <v>1271</v>
      </c>
      <c r="P735" s="324">
        <v>45425</v>
      </c>
      <c r="Q735" s="316">
        <f t="shared" si="54"/>
        <v>219.94</v>
      </c>
      <c r="R735" s="366">
        <f t="shared" si="55"/>
        <v>3</v>
      </c>
    </row>
    <row r="736" spans="1:18" x14ac:dyDescent="0.25">
      <c r="A736" s="332">
        <v>742</v>
      </c>
      <c r="B736" s="453" t="s">
        <v>3632</v>
      </c>
      <c r="C736" s="324">
        <v>45419</v>
      </c>
      <c r="D736" s="445">
        <v>110020196043</v>
      </c>
      <c r="E736" s="324">
        <v>45412</v>
      </c>
      <c r="F736" s="316">
        <v>21.96</v>
      </c>
      <c r="G736" s="316" t="s">
        <v>11183</v>
      </c>
      <c r="H736" s="316" t="s">
        <v>110</v>
      </c>
      <c r="I736" s="453" t="s">
        <v>3579</v>
      </c>
      <c r="J736" s="316">
        <v>10</v>
      </c>
      <c r="K736" s="324">
        <v>45422</v>
      </c>
      <c r="L736" s="324">
        <v>45419</v>
      </c>
      <c r="M736" s="316">
        <f t="shared" si="52"/>
        <v>21.96</v>
      </c>
      <c r="N736" s="316" t="s">
        <v>27</v>
      </c>
      <c r="O736" s="316">
        <v>1271</v>
      </c>
      <c r="P736" s="324">
        <v>45425</v>
      </c>
      <c r="Q736" s="316">
        <f t="shared" si="54"/>
        <v>21.96</v>
      </c>
      <c r="R736" s="366">
        <f t="shared" si="55"/>
        <v>3</v>
      </c>
    </row>
    <row r="737" spans="1:18" x14ac:dyDescent="0.25">
      <c r="A737" s="332">
        <v>10</v>
      </c>
      <c r="B737" s="453" t="s">
        <v>3635</v>
      </c>
      <c r="C737" s="324">
        <v>45419</v>
      </c>
      <c r="D737" s="445">
        <v>1703</v>
      </c>
      <c r="E737" s="324">
        <v>45412</v>
      </c>
      <c r="F737" s="316">
        <v>695</v>
      </c>
      <c r="G737" s="316" t="s">
        <v>399</v>
      </c>
      <c r="H737" s="316" t="s">
        <v>7439</v>
      </c>
      <c r="I737" s="453" t="s">
        <v>3579</v>
      </c>
      <c r="J737" s="316">
        <v>10</v>
      </c>
      <c r="K737" s="324">
        <v>45422</v>
      </c>
      <c r="L737" s="324">
        <v>45419</v>
      </c>
      <c r="M737" s="316">
        <f t="shared" si="52"/>
        <v>695</v>
      </c>
      <c r="N737" s="316" t="s">
        <v>27</v>
      </c>
      <c r="O737" s="316">
        <v>1297</v>
      </c>
      <c r="P737" s="324">
        <v>45440</v>
      </c>
      <c r="Q737" s="316">
        <f t="shared" si="54"/>
        <v>695</v>
      </c>
      <c r="R737" s="366">
        <f t="shared" si="55"/>
        <v>18</v>
      </c>
    </row>
    <row r="738" spans="1:18" ht="14.25" customHeight="1" x14ac:dyDescent="0.25">
      <c r="A738" s="332">
        <v>744</v>
      </c>
      <c r="B738" s="453" t="s">
        <v>6504</v>
      </c>
      <c r="C738" s="324">
        <v>45419</v>
      </c>
      <c r="D738" s="445">
        <v>147</v>
      </c>
      <c r="E738" s="324">
        <v>45399</v>
      </c>
      <c r="F738" s="316">
        <v>250</v>
      </c>
      <c r="G738" s="316" t="s">
        <v>12920</v>
      </c>
      <c r="H738" s="316" t="s">
        <v>11451</v>
      </c>
      <c r="I738" s="453" t="s">
        <v>3579</v>
      </c>
      <c r="J738" s="316">
        <v>0</v>
      </c>
      <c r="K738" s="324">
        <v>45399</v>
      </c>
      <c r="L738" s="324">
        <v>45419</v>
      </c>
      <c r="M738" s="316">
        <f t="shared" si="52"/>
        <v>250</v>
      </c>
      <c r="N738" s="316" t="s">
        <v>108</v>
      </c>
      <c r="O738" s="316">
        <v>1680</v>
      </c>
      <c r="P738" s="324">
        <v>45399</v>
      </c>
      <c r="Q738" s="316">
        <f t="shared" si="54"/>
        <v>250</v>
      </c>
      <c r="R738" s="366">
        <f t="shared" si="55"/>
        <v>0</v>
      </c>
    </row>
    <row r="739" spans="1:18" x14ac:dyDescent="0.25">
      <c r="A739" s="332">
        <v>745</v>
      </c>
      <c r="B739" s="453" t="s">
        <v>9076</v>
      </c>
      <c r="C739" s="324">
        <v>45420</v>
      </c>
      <c r="D739" s="445">
        <v>16304</v>
      </c>
      <c r="E739" s="324">
        <v>45420</v>
      </c>
      <c r="F739" s="316">
        <v>589.04999999999995</v>
      </c>
      <c r="G739" s="316" t="s">
        <v>5841</v>
      </c>
      <c r="H739" s="316" t="s">
        <v>2175</v>
      </c>
      <c r="I739" s="453" t="s">
        <v>3579</v>
      </c>
      <c r="J739" s="316">
        <v>60</v>
      </c>
      <c r="K739" s="324">
        <v>45480</v>
      </c>
      <c r="L739" s="324">
        <v>45444</v>
      </c>
      <c r="M739" s="316">
        <f t="shared" si="52"/>
        <v>589.04999999999995</v>
      </c>
      <c r="N739" s="316" t="s">
        <v>27</v>
      </c>
      <c r="O739" s="316">
        <v>1358</v>
      </c>
      <c r="P739" s="324">
        <v>45482</v>
      </c>
      <c r="Q739" s="316">
        <f t="shared" si="54"/>
        <v>589.04999999999995</v>
      </c>
      <c r="R739" s="459">
        <f t="shared" si="55"/>
        <v>2</v>
      </c>
    </row>
    <row r="740" spans="1:18" x14ac:dyDescent="0.25">
      <c r="A740" s="332">
        <v>746</v>
      </c>
      <c r="B740" s="453" t="s">
        <v>9077</v>
      </c>
      <c r="C740" s="324">
        <v>45421</v>
      </c>
      <c r="D740" s="445">
        <v>25545</v>
      </c>
      <c r="E740" s="324">
        <v>45412</v>
      </c>
      <c r="F740" s="316">
        <v>228.79</v>
      </c>
      <c r="G740" s="316" t="s">
        <v>795</v>
      </c>
      <c r="H740" s="316" t="s">
        <v>12902</v>
      </c>
      <c r="I740" s="453" t="s">
        <v>3579</v>
      </c>
      <c r="J740" s="316">
        <v>15</v>
      </c>
      <c r="K740" s="324">
        <v>45427</v>
      </c>
      <c r="L740" s="324">
        <v>45425</v>
      </c>
      <c r="M740" s="316">
        <f t="shared" si="52"/>
        <v>228.79</v>
      </c>
      <c r="N740" s="316" t="s">
        <v>27</v>
      </c>
      <c r="O740" s="316">
        <v>1274</v>
      </c>
      <c r="P740" s="324">
        <v>45426</v>
      </c>
      <c r="Q740" s="316">
        <f t="shared" si="54"/>
        <v>228.79</v>
      </c>
      <c r="R740" s="459">
        <f t="shared" si="55"/>
        <v>-1</v>
      </c>
    </row>
    <row r="741" spans="1:18" x14ac:dyDescent="0.25">
      <c r="A741" s="332">
        <v>747</v>
      </c>
      <c r="B741" s="453" t="s">
        <v>10005</v>
      </c>
      <c r="C741" s="324">
        <v>45421</v>
      </c>
      <c r="D741" s="445">
        <v>202420188</v>
      </c>
      <c r="E741" s="324">
        <v>45420</v>
      </c>
      <c r="F741" s="316">
        <v>12759.4</v>
      </c>
      <c r="G741" s="316" t="s">
        <v>12899</v>
      </c>
      <c r="H741" s="316" t="s">
        <v>13437</v>
      </c>
      <c r="I741" s="453" t="s">
        <v>3579</v>
      </c>
      <c r="J741" s="316">
        <v>30</v>
      </c>
      <c r="K741" s="324">
        <v>45450</v>
      </c>
      <c r="L741" s="324">
        <v>45425</v>
      </c>
      <c r="M741" s="316">
        <f t="shared" si="52"/>
        <v>12759.4</v>
      </c>
      <c r="N741" s="316" t="s">
        <v>27</v>
      </c>
      <c r="O741" s="316">
        <v>1339</v>
      </c>
      <c r="P741" s="324">
        <v>45477</v>
      </c>
      <c r="Q741" s="316">
        <f t="shared" si="54"/>
        <v>12759.4</v>
      </c>
      <c r="R741" s="459">
        <f t="shared" si="55"/>
        <v>27</v>
      </c>
    </row>
    <row r="742" spans="1:18" x14ac:dyDescent="0.25">
      <c r="A742" s="332">
        <v>748</v>
      </c>
      <c r="B742" s="453" t="s">
        <v>9071</v>
      </c>
      <c r="C742" s="324">
        <v>45421</v>
      </c>
      <c r="D742" s="445">
        <v>2400062400</v>
      </c>
      <c r="E742" s="324">
        <v>45412</v>
      </c>
      <c r="F742" s="316">
        <v>147.36000000000001</v>
      </c>
      <c r="G742" s="316" t="s">
        <v>663</v>
      </c>
      <c r="H742" s="316" t="s">
        <v>110</v>
      </c>
      <c r="I742" s="453" t="s">
        <v>3579</v>
      </c>
      <c r="J742" s="316">
        <v>10</v>
      </c>
      <c r="K742" s="324">
        <v>45422</v>
      </c>
      <c r="L742" s="324">
        <v>45425</v>
      </c>
      <c r="M742" s="316">
        <f t="shared" si="52"/>
        <v>147.36000000000001</v>
      </c>
      <c r="N742" s="316" t="s">
        <v>3766</v>
      </c>
      <c r="O742" s="316">
        <v>75347</v>
      </c>
      <c r="P742" s="324">
        <v>45503</v>
      </c>
      <c r="Q742" s="316">
        <f t="shared" si="54"/>
        <v>147.36000000000001</v>
      </c>
      <c r="R742" s="459">
        <f t="shared" si="55"/>
        <v>81</v>
      </c>
    </row>
    <row r="743" spans="1:18" x14ac:dyDescent="0.25">
      <c r="A743" s="332">
        <v>749</v>
      </c>
      <c r="B743" s="453" t="s">
        <v>9072</v>
      </c>
      <c r="C743" s="324">
        <v>45421</v>
      </c>
      <c r="D743" s="445">
        <v>2400062393</v>
      </c>
      <c r="E743" s="324">
        <v>45412</v>
      </c>
      <c r="F743" s="316">
        <v>577.80999999999995</v>
      </c>
      <c r="G743" s="316" t="s">
        <v>663</v>
      </c>
      <c r="H743" s="316" t="s">
        <v>110</v>
      </c>
      <c r="I743" s="453" t="s">
        <v>3579</v>
      </c>
      <c r="J743" s="316">
        <v>10</v>
      </c>
      <c r="K743" s="324">
        <v>45422</v>
      </c>
      <c r="L743" s="324">
        <v>45425</v>
      </c>
      <c r="M743" s="316">
        <v>5770.81</v>
      </c>
      <c r="N743" s="316" t="s">
        <v>3766</v>
      </c>
      <c r="O743" s="316">
        <v>75347</v>
      </c>
      <c r="P743" s="324">
        <v>45503</v>
      </c>
      <c r="Q743" s="316">
        <f t="shared" si="54"/>
        <v>5770.81</v>
      </c>
      <c r="R743" s="459">
        <f t="shared" si="55"/>
        <v>81</v>
      </c>
    </row>
    <row r="744" spans="1:18" x14ac:dyDescent="0.25">
      <c r="A744" s="332">
        <v>750</v>
      </c>
      <c r="B744" s="453" t="s">
        <v>9073</v>
      </c>
      <c r="C744" s="324">
        <v>45421</v>
      </c>
      <c r="D744" s="445">
        <v>2400062383</v>
      </c>
      <c r="E744" s="324">
        <v>45412</v>
      </c>
      <c r="F744" s="316">
        <v>228.87</v>
      </c>
      <c r="G744" s="316" t="s">
        <v>663</v>
      </c>
      <c r="H744" s="316" t="s">
        <v>110</v>
      </c>
      <c r="I744" s="453" t="s">
        <v>3579</v>
      </c>
      <c r="J744" s="316">
        <v>10</v>
      </c>
      <c r="K744" s="324">
        <v>45422</v>
      </c>
      <c r="L744" s="324">
        <v>45425</v>
      </c>
      <c r="M744" s="316">
        <f t="shared" ref="M744:M780" si="56">F744</f>
        <v>228.87</v>
      </c>
      <c r="N744" s="316" t="s">
        <v>3766</v>
      </c>
      <c r="O744" s="316">
        <v>75347</v>
      </c>
      <c r="P744" s="324">
        <v>45503</v>
      </c>
      <c r="Q744" s="316">
        <f t="shared" si="54"/>
        <v>228.87</v>
      </c>
      <c r="R744" s="459">
        <f t="shared" si="55"/>
        <v>81</v>
      </c>
    </row>
    <row r="745" spans="1:18" x14ac:dyDescent="0.25">
      <c r="A745" s="332">
        <v>751</v>
      </c>
      <c r="B745" s="453" t="s">
        <v>10006</v>
      </c>
      <c r="C745" s="324">
        <v>45421</v>
      </c>
      <c r="D745" s="445">
        <v>2400062376</v>
      </c>
      <c r="E745" s="324">
        <v>45412</v>
      </c>
      <c r="F745" s="316">
        <v>1411.88</v>
      </c>
      <c r="G745" s="316" t="s">
        <v>663</v>
      </c>
      <c r="H745" s="316" t="s">
        <v>110</v>
      </c>
      <c r="I745" s="453" t="s">
        <v>3579</v>
      </c>
      <c r="J745" s="316">
        <v>10</v>
      </c>
      <c r="K745" s="324">
        <v>45422</v>
      </c>
      <c r="L745" s="324">
        <v>45425</v>
      </c>
      <c r="M745" s="316">
        <f t="shared" si="56"/>
        <v>1411.88</v>
      </c>
      <c r="N745" s="316" t="s">
        <v>3766</v>
      </c>
      <c r="O745" s="316">
        <v>75347</v>
      </c>
      <c r="P745" s="324">
        <v>45503</v>
      </c>
      <c r="Q745" s="316">
        <f t="shared" si="54"/>
        <v>1411.88</v>
      </c>
      <c r="R745" s="459">
        <f t="shared" si="55"/>
        <v>81</v>
      </c>
    </row>
    <row r="746" spans="1:18" x14ac:dyDescent="0.25">
      <c r="A746" s="332">
        <v>752</v>
      </c>
      <c r="B746" s="453" t="s">
        <v>10007</v>
      </c>
      <c r="C746" s="324">
        <v>45421</v>
      </c>
      <c r="D746" s="445">
        <v>2400062364</v>
      </c>
      <c r="E746" s="324">
        <v>45412</v>
      </c>
      <c r="F746" s="316">
        <v>627.04</v>
      </c>
      <c r="G746" s="316" t="s">
        <v>663</v>
      </c>
      <c r="H746" s="316" t="s">
        <v>110</v>
      </c>
      <c r="I746" s="453" t="s">
        <v>3579</v>
      </c>
      <c r="J746" s="316">
        <v>10</v>
      </c>
      <c r="K746" s="324">
        <v>45422</v>
      </c>
      <c r="L746" s="324">
        <v>45425</v>
      </c>
      <c r="M746" s="316">
        <f t="shared" si="56"/>
        <v>627.04</v>
      </c>
      <c r="N746" s="316" t="s">
        <v>3766</v>
      </c>
      <c r="O746" s="316">
        <v>75347</v>
      </c>
      <c r="P746" s="324">
        <v>45503</v>
      </c>
      <c r="Q746" s="316">
        <f t="shared" si="54"/>
        <v>627.04</v>
      </c>
      <c r="R746" s="459">
        <f t="shared" si="55"/>
        <v>81</v>
      </c>
    </row>
    <row r="747" spans="1:18" x14ac:dyDescent="0.25">
      <c r="A747" s="332">
        <v>753</v>
      </c>
      <c r="B747" s="453" t="s">
        <v>8556</v>
      </c>
      <c r="C747" s="324">
        <v>45421</v>
      </c>
      <c r="D747" s="445">
        <v>2400062362</v>
      </c>
      <c r="E747" s="324">
        <v>45412</v>
      </c>
      <c r="F747" s="316">
        <v>449.38</v>
      </c>
      <c r="G747" s="316" t="s">
        <v>663</v>
      </c>
      <c r="H747" s="316" t="s">
        <v>110</v>
      </c>
      <c r="I747" s="453" t="s">
        <v>3579</v>
      </c>
      <c r="J747" s="316">
        <v>10</v>
      </c>
      <c r="K747" s="324">
        <v>45422</v>
      </c>
      <c r="L747" s="324">
        <v>45425</v>
      </c>
      <c r="M747" s="316">
        <f t="shared" si="56"/>
        <v>449.38</v>
      </c>
      <c r="N747" s="316" t="s">
        <v>3766</v>
      </c>
      <c r="O747" s="316">
        <v>75347</v>
      </c>
      <c r="P747" s="324">
        <v>45503</v>
      </c>
      <c r="Q747" s="316">
        <f t="shared" si="54"/>
        <v>449.38</v>
      </c>
      <c r="R747" s="459">
        <f t="shared" si="55"/>
        <v>81</v>
      </c>
    </row>
    <row r="748" spans="1:18" x14ac:dyDescent="0.25">
      <c r="A748" s="332">
        <v>754</v>
      </c>
      <c r="B748" s="453" t="s">
        <v>10008</v>
      </c>
      <c r="C748" s="324">
        <v>45421</v>
      </c>
      <c r="D748" s="445">
        <v>2400062358</v>
      </c>
      <c r="E748" s="324">
        <v>45412</v>
      </c>
      <c r="F748" s="316">
        <v>190.2</v>
      </c>
      <c r="G748" s="316" t="s">
        <v>663</v>
      </c>
      <c r="H748" s="316" t="s">
        <v>110</v>
      </c>
      <c r="I748" s="453" t="s">
        <v>3579</v>
      </c>
      <c r="J748" s="316">
        <v>10</v>
      </c>
      <c r="K748" s="324">
        <v>45422</v>
      </c>
      <c r="L748" s="324">
        <v>45425</v>
      </c>
      <c r="M748" s="316">
        <f t="shared" si="56"/>
        <v>190.2</v>
      </c>
      <c r="N748" s="316" t="s">
        <v>3766</v>
      </c>
      <c r="O748" s="316">
        <v>75347</v>
      </c>
      <c r="P748" s="324">
        <v>45503</v>
      </c>
      <c r="Q748" s="316">
        <f t="shared" si="54"/>
        <v>190.2</v>
      </c>
      <c r="R748" s="459">
        <f t="shared" si="55"/>
        <v>81</v>
      </c>
    </row>
    <row r="749" spans="1:18" x14ac:dyDescent="0.25">
      <c r="A749" s="332">
        <v>755</v>
      </c>
      <c r="B749" s="453" t="s">
        <v>10009</v>
      </c>
      <c r="C749" s="324">
        <v>45421</v>
      </c>
      <c r="D749" s="445">
        <v>2400062355</v>
      </c>
      <c r="E749" s="324">
        <v>45412</v>
      </c>
      <c r="F749" s="316">
        <v>478.63</v>
      </c>
      <c r="G749" s="316" t="s">
        <v>663</v>
      </c>
      <c r="H749" s="316" t="s">
        <v>110</v>
      </c>
      <c r="I749" s="453" t="s">
        <v>3579</v>
      </c>
      <c r="J749" s="316">
        <v>10</v>
      </c>
      <c r="K749" s="324">
        <v>45422</v>
      </c>
      <c r="L749" s="324">
        <v>45425</v>
      </c>
      <c r="M749" s="316">
        <f t="shared" si="56"/>
        <v>478.63</v>
      </c>
      <c r="N749" s="316" t="s">
        <v>3766</v>
      </c>
      <c r="O749" s="316">
        <v>75347</v>
      </c>
      <c r="P749" s="324">
        <v>45503</v>
      </c>
      <c r="Q749" s="316">
        <f t="shared" si="54"/>
        <v>478.63</v>
      </c>
      <c r="R749" s="459">
        <f t="shared" si="55"/>
        <v>81</v>
      </c>
    </row>
    <row r="750" spans="1:18" x14ac:dyDescent="0.25">
      <c r="A750" s="332">
        <v>756</v>
      </c>
      <c r="B750" s="453" t="s">
        <v>8557</v>
      </c>
      <c r="C750" s="324">
        <v>45421</v>
      </c>
      <c r="D750" s="445">
        <v>2400062334</v>
      </c>
      <c r="E750" s="324">
        <v>45412</v>
      </c>
      <c r="F750" s="316">
        <v>224.68</v>
      </c>
      <c r="G750" s="316" t="s">
        <v>663</v>
      </c>
      <c r="H750" s="316" t="s">
        <v>110</v>
      </c>
      <c r="I750" s="453" t="s">
        <v>3579</v>
      </c>
      <c r="J750" s="316">
        <v>10</v>
      </c>
      <c r="K750" s="324">
        <v>45422</v>
      </c>
      <c r="L750" s="324">
        <v>45425</v>
      </c>
      <c r="M750" s="316">
        <f t="shared" si="56"/>
        <v>224.68</v>
      </c>
      <c r="N750" s="316" t="s">
        <v>3766</v>
      </c>
      <c r="O750" s="316">
        <v>75347</v>
      </c>
      <c r="P750" s="324">
        <v>45503</v>
      </c>
      <c r="Q750" s="316">
        <f t="shared" si="54"/>
        <v>224.68</v>
      </c>
      <c r="R750" s="459">
        <f t="shared" si="55"/>
        <v>81</v>
      </c>
    </row>
    <row r="751" spans="1:18" x14ac:dyDescent="0.25">
      <c r="A751" s="332">
        <v>757</v>
      </c>
      <c r="B751" s="453" t="s">
        <v>3637</v>
      </c>
      <c r="C751" s="324">
        <v>45421</v>
      </c>
      <c r="D751" s="445">
        <v>2400062331</v>
      </c>
      <c r="E751" s="324">
        <v>45412</v>
      </c>
      <c r="F751" s="316">
        <v>78.38</v>
      </c>
      <c r="G751" s="316" t="s">
        <v>663</v>
      </c>
      <c r="H751" s="316" t="s">
        <v>110</v>
      </c>
      <c r="I751" s="453" t="s">
        <v>3579</v>
      </c>
      <c r="J751" s="316">
        <v>10</v>
      </c>
      <c r="K751" s="324">
        <v>45422</v>
      </c>
      <c r="L751" s="324">
        <v>45425</v>
      </c>
      <c r="M751" s="316">
        <f t="shared" si="56"/>
        <v>78.38</v>
      </c>
      <c r="N751" s="316" t="s">
        <v>3766</v>
      </c>
      <c r="O751" s="316">
        <v>75347</v>
      </c>
      <c r="P751" s="324">
        <v>45503</v>
      </c>
      <c r="Q751" s="316">
        <f t="shared" si="54"/>
        <v>78.38</v>
      </c>
      <c r="R751" s="459">
        <f t="shared" si="55"/>
        <v>81</v>
      </c>
    </row>
    <row r="752" spans="1:18" x14ac:dyDescent="0.25">
      <c r="A752" s="332">
        <v>758</v>
      </c>
      <c r="B752" s="453" t="s">
        <v>10010</v>
      </c>
      <c r="C752" s="324">
        <v>45421</v>
      </c>
      <c r="D752" s="316">
        <v>2400062373</v>
      </c>
      <c r="E752" s="324">
        <v>45412</v>
      </c>
      <c r="F752" s="316">
        <v>1728.52</v>
      </c>
      <c r="G752" s="316" t="s">
        <v>663</v>
      </c>
      <c r="H752" s="316" t="s">
        <v>110</v>
      </c>
      <c r="I752" s="453" t="s">
        <v>3579</v>
      </c>
      <c r="J752" s="316">
        <v>10</v>
      </c>
      <c r="K752" s="324">
        <v>45422</v>
      </c>
      <c r="L752" s="324">
        <v>45425</v>
      </c>
      <c r="M752" s="316">
        <f t="shared" si="56"/>
        <v>1728.52</v>
      </c>
      <c r="N752" s="316" t="s">
        <v>3766</v>
      </c>
      <c r="O752" s="316">
        <v>75347</v>
      </c>
      <c r="P752" s="324">
        <v>45503</v>
      </c>
      <c r="Q752" s="316">
        <f t="shared" si="54"/>
        <v>1728.52</v>
      </c>
      <c r="R752" s="459">
        <f t="shared" si="55"/>
        <v>81</v>
      </c>
    </row>
    <row r="753" spans="1:18" x14ac:dyDescent="0.25">
      <c r="A753" s="332">
        <v>759</v>
      </c>
      <c r="B753" s="453" t="s">
        <v>10011</v>
      </c>
      <c r="C753" s="324">
        <v>45421</v>
      </c>
      <c r="D753" s="316">
        <v>2400062374</v>
      </c>
      <c r="E753" s="324">
        <v>45412</v>
      </c>
      <c r="F753" s="316">
        <v>1437.99</v>
      </c>
      <c r="G753" s="316" t="s">
        <v>663</v>
      </c>
      <c r="H753" s="316" t="s">
        <v>110</v>
      </c>
      <c r="I753" s="453" t="s">
        <v>3579</v>
      </c>
      <c r="J753" s="316">
        <v>10</v>
      </c>
      <c r="K753" s="324">
        <v>45422</v>
      </c>
      <c r="L753" s="324">
        <v>45425</v>
      </c>
      <c r="M753" s="316">
        <f t="shared" si="56"/>
        <v>1437.99</v>
      </c>
      <c r="N753" s="316" t="s">
        <v>3766</v>
      </c>
      <c r="O753" s="316">
        <v>75347</v>
      </c>
      <c r="P753" s="324">
        <v>45503</v>
      </c>
      <c r="Q753" s="316">
        <f t="shared" si="54"/>
        <v>1437.99</v>
      </c>
      <c r="R753" s="459">
        <f t="shared" si="55"/>
        <v>81</v>
      </c>
    </row>
    <row r="754" spans="1:18" x14ac:dyDescent="0.25">
      <c r="A754" s="332">
        <v>760</v>
      </c>
      <c r="B754" s="453" t="s">
        <v>6518</v>
      </c>
      <c r="C754" s="324">
        <v>45421</v>
      </c>
      <c r="D754" s="316">
        <v>2400062402</v>
      </c>
      <c r="E754" s="324">
        <v>45412</v>
      </c>
      <c r="F754" s="316">
        <v>819.33</v>
      </c>
      <c r="G754" s="316" t="s">
        <v>663</v>
      </c>
      <c r="H754" s="316" t="s">
        <v>110</v>
      </c>
      <c r="I754" s="453" t="s">
        <v>3579</v>
      </c>
      <c r="J754" s="316">
        <v>10</v>
      </c>
      <c r="K754" s="324">
        <v>45422</v>
      </c>
      <c r="L754" s="324">
        <v>45425</v>
      </c>
      <c r="M754" s="316">
        <f t="shared" si="56"/>
        <v>819.33</v>
      </c>
      <c r="N754" s="316" t="s">
        <v>3766</v>
      </c>
      <c r="O754" s="316">
        <v>75347</v>
      </c>
      <c r="P754" s="324">
        <v>45503</v>
      </c>
      <c r="Q754" s="316">
        <f t="shared" si="54"/>
        <v>819.33</v>
      </c>
      <c r="R754" s="459">
        <f t="shared" si="55"/>
        <v>81</v>
      </c>
    </row>
    <row r="755" spans="1:18" x14ac:dyDescent="0.25">
      <c r="A755" s="332">
        <v>761</v>
      </c>
      <c r="B755" s="453" t="s">
        <v>3639</v>
      </c>
      <c r="C755" s="324">
        <v>45421</v>
      </c>
      <c r="D755" s="316">
        <v>2400062406</v>
      </c>
      <c r="E755" s="324">
        <v>45412</v>
      </c>
      <c r="F755" s="316">
        <v>1072.23</v>
      </c>
      <c r="G755" s="316" t="s">
        <v>663</v>
      </c>
      <c r="H755" s="316" t="s">
        <v>110</v>
      </c>
      <c r="I755" s="453" t="s">
        <v>3579</v>
      </c>
      <c r="J755" s="316">
        <v>10</v>
      </c>
      <c r="K755" s="324">
        <v>45422</v>
      </c>
      <c r="L755" s="324">
        <v>45425</v>
      </c>
      <c r="M755" s="316">
        <f t="shared" si="56"/>
        <v>1072.23</v>
      </c>
      <c r="N755" s="316" t="s">
        <v>3766</v>
      </c>
      <c r="O755" s="316">
        <v>75347</v>
      </c>
      <c r="P755" s="324">
        <v>45503</v>
      </c>
      <c r="Q755" s="316">
        <f t="shared" si="54"/>
        <v>1072.23</v>
      </c>
      <c r="R755" s="459">
        <f t="shared" si="55"/>
        <v>81</v>
      </c>
    </row>
    <row r="756" spans="1:18" x14ac:dyDescent="0.25">
      <c r="A756" s="332">
        <v>762</v>
      </c>
      <c r="B756" s="453" t="s">
        <v>3640</v>
      </c>
      <c r="C756" s="324">
        <v>45421</v>
      </c>
      <c r="D756" s="316">
        <v>2400062404</v>
      </c>
      <c r="E756" s="324">
        <v>45412</v>
      </c>
      <c r="F756" s="316">
        <v>134.81</v>
      </c>
      <c r="G756" s="316" t="s">
        <v>663</v>
      </c>
      <c r="H756" s="316" t="s">
        <v>110</v>
      </c>
      <c r="I756" s="453" t="s">
        <v>3579</v>
      </c>
      <c r="J756" s="316">
        <v>10</v>
      </c>
      <c r="K756" s="324">
        <v>45422</v>
      </c>
      <c r="L756" s="324">
        <v>45425</v>
      </c>
      <c r="M756" s="316">
        <f t="shared" si="56"/>
        <v>134.81</v>
      </c>
      <c r="N756" s="316" t="s">
        <v>3766</v>
      </c>
      <c r="O756" s="316">
        <v>75347</v>
      </c>
      <c r="P756" s="324">
        <v>45503</v>
      </c>
      <c r="Q756" s="316">
        <f t="shared" si="54"/>
        <v>134.81</v>
      </c>
      <c r="R756" s="459">
        <f t="shared" si="55"/>
        <v>81</v>
      </c>
    </row>
    <row r="757" spans="1:18" x14ac:dyDescent="0.25">
      <c r="A757" s="332">
        <v>763</v>
      </c>
      <c r="B757" s="453" t="s">
        <v>10014</v>
      </c>
      <c r="C757" s="324">
        <v>45421</v>
      </c>
      <c r="D757" s="316">
        <v>2400062403</v>
      </c>
      <c r="E757" s="324">
        <v>45412</v>
      </c>
      <c r="F757" s="316">
        <v>165.12</v>
      </c>
      <c r="G757" s="316" t="s">
        <v>663</v>
      </c>
      <c r="H757" s="316" t="s">
        <v>110</v>
      </c>
      <c r="I757" s="453" t="s">
        <v>3579</v>
      </c>
      <c r="J757" s="316">
        <v>10</v>
      </c>
      <c r="K757" s="324">
        <v>45422</v>
      </c>
      <c r="L757" s="324">
        <v>45425</v>
      </c>
      <c r="M757" s="316">
        <f t="shared" si="56"/>
        <v>165.12</v>
      </c>
      <c r="N757" s="316" t="s">
        <v>3766</v>
      </c>
      <c r="O757" s="316">
        <v>75347</v>
      </c>
      <c r="P757" s="324">
        <v>45503</v>
      </c>
      <c r="Q757" s="316">
        <f t="shared" si="54"/>
        <v>165.12</v>
      </c>
      <c r="R757" s="459">
        <f t="shared" si="55"/>
        <v>81</v>
      </c>
    </row>
    <row r="758" spans="1:18" x14ac:dyDescent="0.25">
      <c r="A758" s="332">
        <v>764</v>
      </c>
      <c r="B758" s="453" t="s">
        <v>10015</v>
      </c>
      <c r="C758" s="324">
        <v>45421</v>
      </c>
      <c r="D758" s="316">
        <v>2400062405</v>
      </c>
      <c r="E758" s="324">
        <v>45412</v>
      </c>
      <c r="F758" s="316">
        <v>1282.29</v>
      </c>
      <c r="G758" s="316" t="s">
        <v>663</v>
      </c>
      <c r="H758" s="316" t="s">
        <v>110</v>
      </c>
      <c r="I758" s="453" t="s">
        <v>3579</v>
      </c>
      <c r="J758" s="316">
        <v>10</v>
      </c>
      <c r="K758" s="324">
        <v>45422</v>
      </c>
      <c r="L758" s="324">
        <v>45425</v>
      </c>
      <c r="M758" s="316">
        <f t="shared" si="56"/>
        <v>1282.29</v>
      </c>
      <c r="N758" s="316" t="s">
        <v>3766</v>
      </c>
      <c r="O758" s="316">
        <v>75347</v>
      </c>
      <c r="P758" s="324">
        <v>45503</v>
      </c>
      <c r="Q758" s="316">
        <f t="shared" si="54"/>
        <v>1282.29</v>
      </c>
      <c r="R758" s="459">
        <f t="shared" si="55"/>
        <v>81</v>
      </c>
    </row>
    <row r="759" spans="1:18" x14ac:dyDescent="0.25">
      <c r="A759" s="332">
        <v>765</v>
      </c>
      <c r="B759" s="453" t="s">
        <v>3643</v>
      </c>
      <c r="C759" s="324">
        <v>45421</v>
      </c>
      <c r="D759" s="316">
        <v>2400062401</v>
      </c>
      <c r="E759" s="324">
        <v>45412</v>
      </c>
      <c r="F759" s="316">
        <v>637.48</v>
      </c>
      <c r="G759" s="316" t="s">
        <v>663</v>
      </c>
      <c r="H759" s="316" t="s">
        <v>110</v>
      </c>
      <c r="I759" s="453" t="s">
        <v>3579</v>
      </c>
      <c r="J759" s="316">
        <v>10</v>
      </c>
      <c r="K759" s="324">
        <v>45422</v>
      </c>
      <c r="L759" s="324">
        <v>45425</v>
      </c>
      <c r="M759" s="316">
        <f t="shared" si="56"/>
        <v>637.48</v>
      </c>
      <c r="N759" s="316" t="s">
        <v>3766</v>
      </c>
      <c r="O759" s="316">
        <v>75347</v>
      </c>
      <c r="P759" s="324">
        <v>45503</v>
      </c>
      <c r="Q759" s="316">
        <f t="shared" si="54"/>
        <v>637.48</v>
      </c>
      <c r="R759" s="459">
        <f t="shared" si="55"/>
        <v>81</v>
      </c>
    </row>
    <row r="760" spans="1:18" x14ac:dyDescent="0.25">
      <c r="A760" s="332">
        <v>766</v>
      </c>
      <c r="B760" s="453" t="s">
        <v>8558</v>
      </c>
      <c r="C760" s="324">
        <v>45421</v>
      </c>
      <c r="D760" s="316">
        <v>2400062375</v>
      </c>
      <c r="E760" s="324">
        <v>45412</v>
      </c>
      <c r="F760" s="316">
        <v>51.2</v>
      </c>
      <c r="G760" s="316" t="s">
        <v>663</v>
      </c>
      <c r="H760" s="316" t="s">
        <v>110</v>
      </c>
      <c r="I760" s="453" t="s">
        <v>3579</v>
      </c>
      <c r="J760" s="316">
        <v>10</v>
      </c>
      <c r="K760" s="324">
        <v>45422</v>
      </c>
      <c r="L760" s="324">
        <v>45425</v>
      </c>
      <c r="M760" s="316">
        <f t="shared" si="56"/>
        <v>51.2</v>
      </c>
      <c r="N760" s="316" t="s">
        <v>3766</v>
      </c>
      <c r="O760" s="316">
        <v>75347</v>
      </c>
      <c r="P760" s="324">
        <v>45503</v>
      </c>
      <c r="Q760" s="316">
        <f t="shared" si="54"/>
        <v>51.2</v>
      </c>
      <c r="R760" s="459">
        <f t="shared" si="55"/>
        <v>81</v>
      </c>
    </row>
    <row r="761" spans="1:18" x14ac:dyDescent="0.25">
      <c r="A761" s="332">
        <v>767</v>
      </c>
      <c r="B761" s="453" t="s">
        <v>8559</v>
      </c>
      <c r="C761" s="324">
        <v>45421</v>
      </c>
      <c r="D761" s="316">
        <v>2400062372</v>
      </c>
      <c r="E761" s="324">
        <v>45412</v>
      </c>
      <c r="F761" s="316">
        <v>203.79</v>
      </c>
      <c r="G761" s="316" t="s">
        <v>663</v>
      </c>
      <c r="H761" s="316" t="s">
        <v>110</v>
      </c>
      <c r="I761" s="453" t="s">
        <v>3579</v>
      </c>
      <c r="J761" s="316">
        <v>10</v>
      </c>
      <c r="K761" s="324">
        <v>45422</v>
      </c>
      <c r="L761" s="324">
        <v>45425</v>
      </c>
      <c r="M761" s="316">
        <f t="shared" si="56"/>
        <v>203.79</v>
      </c>
      <c r="N761" s="316" t="s">
        <v>3766</v>
      </c>
      <c r="O761" s="316">
        <v>75347</v>
      </c>
      <c r="P761" s="324">
        <v>45503</v>
      </c>
      <c r="Q761" s="316">
        <f t="shared" si="54"/>
        <v>203.79</v>
      </c>
      <c r="R761" s="459">
        <f t="shared" si="55"/>
        <v>81</v>
      </c>
    </row>
    <row r="762" spans="1:18" x14ac:dyDescent="0.25">
      <c r="A762" s="332">
        <v>768</v>
      </c>
      <c r="B762" s="453" t="s">
        <v>8560</v>
      </c>
      <c r="C762" s="324">
        <v>45421</v>
      </c>
      <c r="D762" s="316">
        <v>2418001534</v>
      </c>
      <c r="E762" s="324">
        <v>45421</v>
      </c>
      <c r="F762" s="316">
        <v>773.19</v>
      </c>
      <c r="G762" s="316" t="s">
        <v>13352</v>
      </c>
      <c r="H762" s="316" t="s">
        <v>3452</v>
      </c>
      <c r="I762" s="453" t="s">
        <v>3579</v>
      </c>
      <c r="J762" s="316">
        <v>30</v>
      </c>
      <c r="K762" s="324">
        <v>45451</v>
      </c>
      <c r="L762" s="324">
        <v>45444</v>
      </c>
      <c r="M762" s="316">
        <f t="shared" si="56"/>
        <v>773.19</v>
      </c>
      <c r="N762" s="316" t="s">
        <v>27</v>
      </c>
      <c r="O762" s="316">
        <v>1322</v>
      </c>
      <c r="P762" s="324">
        <v>45460</v>
      </c>
      <c r="Q762" s="316">
        <f t="shared" si="54"/>
        <v>773.19</v>
      </c>
      <c r="R762" s="459">
        <f t="shared" si="55"/>
        <v>9</v>
      </c>
    </row>
    <row r="763" spans="1:18" x14ac:dyDescent="0.25">
      <c r="A763" s="332">
        <v>769</v>
      </c>
      <c r="B763" s="453" t="s">
        <v>3644</v>
      </c>
      <c r="C763" s="324">
        <v>45421</v>
      </c>
      <c r="D763" s="316">
        <v>2200117561</v>
      </c>
      <c r="E763" s="324">
        <v>45412</v>
      </c>
      <c r="F763" s="316">
        <v>84.49</v>
      </c>
      <c r="G763" s="316" t="s">
        <v>663</v>
      </c>
      <c r="H763" s="316" t="s">
        <v>2</v>
      </c>
      <c r="I763" s="453" t="s">
        <v>3579</v>
      </c>
      <c r="J763" s="316">
        <v>30</v>
      </c>
      <c r="K763" s="324">
        <v>45442</v>
      </c>
      <c r="L763" s="324">
        <v>45425</v>
      </c>
      <c r="M763" s="316">
        <f t="shared" si="56"/>
        <v>84.49</v>
      </c>
      <c r="N763" s="316" t="s">
        <v>3766</v>
      </c>
      <c r="O763" s="316">
        <v>75347</v>
      </c>
      <c r="P763" s="324">
        <v>45503</v>
      </c>
      <c r="Q763" s="316">
        <f t="shared" si="54"/>
        <v>84.49</v>
      </c>
      <c r="R763" s="459">
        <f t="shared" si="55"/>
        <v>61</v>
      </c>
    </row>
    <row r="764" spans="1:18" x14ac:dyDescent="0.25">
      <c r="A764" s="332">
        <v>770</v>
      </c>
      <c r="B764" s="453" t="s">
        <v>1044</v>
      </c>
      <c r="C764" s="324">
        <v>45421</v>
      </c>
      <c r="D764" s="316">
        <v>2200117560</v>
      </c>
      <c r="E764" s="324">
        <v>45412</v>
      </c>
      <c r="F764" s="316">
        <v>3439.74</v>
      </c>
      <c r="G764" s="316" t="s">
        <v>663</v>
      </c>
      <c r="H764" s="316" t="s">
        <v>2</v>
      </c>
      <c r="I764" s="453" t="s">
        <v>3579</v>
      </c>
      <c r="J764" s="316">
        <v>30</v>
      </c>
      <c r="K764" s="324">
        <v>45442</v>
      </c>
      <c r="L764" s="324">
        <v>45425</v>
      </c>
      <c r="M764" s="316">
        <f t="shared" si="56"/>
        <v>3439.74</v>
      </c>
      <c r="N764" s="316" t="s">
        <v>3766</v>
      </c>
      <c r="O764" s="316">
        <v>75347</v>
      </c>
      <c r="P764" s="324">
        <v>45503</v>
      </c>
      <c r="Q764" s="316">
        <f t="shared" si="54"/>
        <v>3439.74</v>
      </c>
      <c r="R764" s="459">
        <f t="shared" si="55"/>
        <v>61</v>
      </c>
    </row>
    <row r="765" spans="1:18" x14ac:dyDescent="0.25">
      <c r="A765" s="332">
        <v>771</v>
      </c>
      <c r="B765" s="453" t="s">
        <v>1043</v>
      </c>
      <c r="C765" s="324">
        <v>45421</v>
      </c>
      <c r="D765" s="316">
        <v>2200117559</v>
      </c>
      <c r="E765" s="324">
        <v>45412</v>
      </c>
      <c r="F765" s="316">
        <v>1179.97</v>
      </c>
      <c r="G765" s="316" t="s">
        <v>663</v>
      </c>
      <c r="H765" s="316" t="s">
        <v>2</v>
      </c>
      <c r="I765" s="453" t="s">
        <v>3579</v>
      </c>
      <c r="J765" s="316">
        <v>30</v>
      </c>
      <c r="K765" s="324">
        <v>45442</v>
      </c>
      <c r="L765" s="324">
        <v>45425</v>
      </c>
      <c r="M765" s="316">
        <f t="shared" si="56"/>
        <v>1179.97</v>
      </c>
      <c r="N765" s="316" t="s">
        <v>3766</v>
      </c>
      <c r="O765" s="316">
        <v>75347</v>
      </c>
      <c r="P765" s="324">
        <v>45503</v>
      </c>
      <c r="Q765" s="316">
        <f t="shared" si="54"/>
        <v>1179.97</v>
      </c>
      <c r="R765" s="459">
        <f t="shared" si="55"/>
        <v>61</v>
      </c>
    </row>
    <row r="766" spans="1:18" x14ac:dyDescent="0.25">
      <c r="A766" s="332">
        <v>772</v>
      </c>
      <c r="B766" s="453" t="s">
        <v>10052</v>
      </c>
      <c r="C766" s="324">
        <v>45421</v>
      </c>
      <c r="D766" s="316">
        <v>2200117558</v>
      </c>
      <c r="E766" s="324">
        <v>45412</v>
      </c>
      <c r="F766" s="316">
        <v>816.82</v>
      </c>
      <c r="G766" s="316" t="s">
        <v>663</v>
      </c>
      <c r="H766" s="316" t="s">
        <v>2</v>
      </c>
      <c r="I766" s="453" t="s">
        <v>3579</v>
      </c>
      <c r="J766" s="316">
        <v>30</v>
      </c>
      <c r="K766" s="324">
        <v>45442</v>
      </c>
      <c r="L766" s="324">
        <v>45425</v>
      </c>
      <c r="M766" s="316">
        <f t="shared" si="56"/>
        <v>816.82</v>
      </c>
      <c r="N766" s="316" t="s">
        <v>3766</v>
      </c>
      <c r="O766" s="316">
        <v>75347</v>
      </c>
      <c r="P766" s="324">
        <v>45503</v>
      </c>
      <c r="Q766" s="316">
        <f t="shared" si="54"/>
        <v>816.82</v>
      </c>
      <c r="R766" s="459">
        <f t="shared" si="55"/>
        <v>61</v>
      </c>
    </row>
    <row r="767" spans="1:18" x14ac:dyDescent="0.25">
      <c r="A767" s="332">
        <v>773</v>
      </c>
      <c r="B767" s="453" t="s">
        <v>9079</v>
      </c>
      <c r="C767" s="324">
        <v>45421</v>
      </c>
      <c r="D767" s="316">
        <v>2200117557</v>
      </c>
      <c r="E767" s="324">
        <v>45412</v>
      </c>
      <c r="F767" s="316">
        <v>1985.98</v>
      </c>
      <c r="G767" s="316" t="s">
        <v>663</v>
      </c>
      <c r="H767" s="316" t="s">
        <v>2</v>
      </c>
      <c r="I767" s="453" t="s">
        <v>3579</v>
      </c>
      <c r="J767" s="316">
        <v>30</v>
      </c>
      <c r="K767" s="324">
        <v>45442</v>
      </c>
      <c r="L767" s="324">
        <v>45425</v>
      </c>
      <c r="M767" s="316">
        <f t="shared" si="56"/>
        <v>1985.98</v>
      </c>
      <c r="N767" s="316" t="s">
        <v>3766</v>
      </c>
      <c r="O767" s="316">
        <v>75347</v>
      </c>
      <c r="P767" s="324">
        <v>45503</v>
      </c>
      <c r="Q767" s="316">
        <f t="shared" si="54"/>
        <v>1985.98</v>
      </c>
      <c r="R767" s="459">
        <f t="shared" si="55"/>
        <v>61</v>
      </c>
    </row>
    <row r="768" spans="1:18" x14ac:dyDescent="0.25">
      <c r="A768" s="332">
        <v>774</v>
      </c>
      <c r="B768" s="453" t="s">
        <v>13438</v>
      </c>
      <c r="C768" s="324">
        <v>45421</v>
      </c>
      <c r="D768" s="316">
        <v>2200117556</v>
      </c>
      <c r="E768" s="324">
        <v>45412</v>
      </c>
      <c r="F768" s="316">
        <v>975.41</v>
      </c>
      <c r="G768" s="316" t="s">
        <v>663</v>
      </c>
      <c r="H768" s="316" t="s">
        <v>2</v>
      </c>
      <c r="I768" s="453" t="s">
        <v>3579</v>
      </c>
      <c r="J768" s="316">
        <v>30</v>
      </c>
      <c r="K768" s="324">
        <v>45442</v>
      </c>
      <c r="L768" s="324">
        <v>45425</v>
      </c>
      <c r="M768" s="316">
        <f t="shared" si="56"/>
        <v>975.41</v>
      </c>
      <c r="N768" s="316" t="s">
        <v>3766</v>
      </c>
      <c r="O768" s="316">
        <v>75347</v>
      </c>
      <c r="P768" s="324">
        <v>45503</v>
      </c>
      <c r="Q768" s="316">
        <f t="shared" ref="Q768:Q780" si="57">M768</f>
        <v>975.41</v>
      </c>
      <c r="R768" s="459">
        <f t="shared" si="55"/>
        <v>61</v>
      </c>
    </row>
    <row r="769" spans="1:18" x14ac:dyDescent="0.25">
      <c r="A769" s="332">
        <v>775</v>
      </c>
      <c r="B769" s="453" t="s">
        <v>13439</v>
      </c>
      <c r="C769" s="324">
        <v>45421</v>
      </c>
      <c r="D769" s="316">
        <v>2200117555</v>
      </c>
      <c r="E769" s="324">
        <v>45412</v>
      </c>
      <c r="F769" s="316">
        <v>1619.46</v>
      </c>
      <c r="G769" s="316" t="s">
        <v>663</v>
      </c>
      <c r="H769" s="316" t="s">
        <v>2</v>
      </c>
      <c r="I769" s="453" t="s">
        <v>3579</v>
      </c>
      <c r="J769" s="316">
        <v>30</v>
      </c>
      <c r="K769" s="324">
        <v>45442</v>
      </c>
      <c r="L769" s="324">
        <v>45425</v>
      </c>
      <c r="M769" s="316">
        <f t="shared" si="56"/>
        <v>1619.46</v>
      </c>
      <c r="N769" s="316" t="s">
        <v>3766</v>
      </c>
      <c r="O769" s="316">
        <v>75347</v>
      </c>
      <c r="P769" s="324">
        <v>45503</v>
      </c>
      <c r="Q769" s="316">
        <f t="shared" si="57"/>
        <v>1619.46</v>
      </c>
      <c r="R769" s="459">
        <f t="shared" si="55"/>
        <v>61</v>
      </c>
    </row>
    <row r="770" spans="1:18" x14ac:dyDescent="0.25">
      <c r="A770" s="332">
        <v>776</v>
      </c>
      <c r="B770" s="453" t="s">
        <v>3645</v>
      </c>
      <c r="C770" s="324">
        <v>45421</v>
      </c>
      <c r="D770" s="316">
        <v>2200117553</v>
      </c>
      <c r="E770" s="324">
        <v>45412</v>
      </c>
      <c r="F770" s="316">
        <v>1515.46</v>
      </c>
      <c r="G770" s="316" t="s">
        <v>663</v>
      </c>
      <c r="H770" s="316" t="s">
        <v>2</v>
      </c>
      <c r="I770" s="453" t="s">
        <v>3579</v>
      </c>
      <c r="J770" s="316">
        <v>30</v>
      </c>
      <c r="K770" s="324">
        <v>45442</v>
      </c>
      <c r="L770" s="324">
        <v>45425</v>
      </c>
      <c r="M770" s="316">
        <f t="shared" si="56"/>
        <v>1515.46</v>
      </c>
      <c r="N770" s="316" t="s">
        <v>3766</v>
      </c>
      <c r="O770" s="316">
        <v>75347</v>
      </c>
      <c r="P770" s="324">
        <v>45503</v>
      </c>
      <c r="Q770" s="316">
        <f t="shared" si="57"/>
        <v>1515.46</v>
      </c>
      <c r="R770" s="459">
        <f t="shared" ref="R770:R833" si="58">P770-K770</f>
        <v>61</v>
      </c>
    </row>
    <row r="771" spans="1:18" x14ac:dyDescent="0.25">
      <c r="A771" s="332">
        <v>777</v>
      </c>
      <c r="B771" s="453" t="s">
        <v>3646</v>
      </c>
      <c r="C771" s="324">
        <v>45421</v>
      </c>
      <c r="D771" s="316">
        <v>2200117554</v>
      </c>
      <c r="E771" s="324">
        <v>45412</v>
      </c>
      <c r="F771" s="316">
        <v>1807.23</v>
      </c>
      <c r="G771" s="316" t="s">
        <v>663</v>
      </c>
      <c r="H771" s="316" t="s">
        <v>2</v>
      </c>
      <c r="I771" s="453" t="s">
        <v>3579</v>
      </c>
      <c r="J771" s="316">
        <v>30</v>
      </c>
      <c r="K771" s="324">
        <v>45442</v>
      </c>
      <c r="L771" s="324">
        <v>45425</v>
      </c>
      <c r="M771" s="316">
        <f t="shared" si="56"/>
        <v>1807.23</v>
      </c>
      <c r="N771" s="316" t="s">
        <v>3766</v>
      </c>
      <c r="O771" s="316">
        <v>75347</v>
      </c>
      <c r="P771" s="324">
        <v>45503</v>
      </c>
      <c r="Q771" s="316">
        <f t="shared" si="57"/>
        <v>1807.23</v>
      </c>
      <c r="R771" s="459">
        <f t="shared" si="58"/>
        <v>61</v>
      </c>
    </row>
    <row r="772" spans="1:18" x14ac:dyDescent="0.25">
      <c r="A772" s="332">
        <v>778</v>
      </c>
      <c r="B772" s="453" t="s">
        <v>3647</v>
      </c>
      <c r="C772" s="324">
        <v>45421</v>
      </c>
      <c r="D772" s="316">
        <v>22001176551</v>
      </c>
      <c r="E772" s="324">
        <v>45412</v>
      </c>
      <c r="F772" s="316">
        <v>2476.64</v>
      </c>
      <c r="G772" s="316" t="s">
        <v>663</v>
      </c>
      <c r="H772" s="316" t="s">
        <v>2</v>
      </c>
      <c r="I772" s="453" t="s">
        <v>3579</v>
      </c>
      <c r="J772" s="316">
        <v>30</v>
      </c>
      <c r="K772" s="324">
        <v>45442</v>
      </c>
      <c r="L772" s="324">
        <v>45425</v>
      </c>
      <c r="M772" s="316">
        <f t="shared" si="56"/>
        <v>2476.64</v>
      </c>
      <c r="N772" s="316" t="s">
        <v>3766</v>
      </c>
      <c r="O772" s="316">
        <v>75347</v>
      </c>
      <c r="P772" s="324">
        <v>45503</v>
      </c>
      <c r="Q772" s="316">
        <f t="shared" si="57"/>
        <v>2476.64</v>
      </c>
      <c r="R772" s="459">
        <f t="shared" si="58"/>
        <v>61</v>
      </c>
    </row>
    <row r="773" spans="1:18" x14ac:dyDescent="0.25">
      <c r="A773" s="332">
        <v>779</v>
      </c>
      <c r="B773" s="453" t="s">
        <v>3648</v>
      </c>
      <c r="C773" s="324">
        <v>45421</v>
      </c>
      <c r="D773" s="316">
        <v>2200117552</v>
      </c>
      <c r="E773" s="324">
        <v>45412</v>
      </c>
      <c r="F773" s="316">
        <v>987.89</v>
      </c>
      <c r="G773" s="316" t="s">
        <v>663</v>
      </c>
      <c r="H773" s="316" t="s">
        <v>2</v>
      </c>
      <c r="I773" s="453" t="s">
        <v>3579</v>
      </c>
      <c r="J773" s="316">
        <v>30</v>
      </c>
      <c r="K773" s="324">
        <v>45442</v>
      </c>
      <c r="L773" s="324">
        <v>45425</v>
      </c>
      <c r="M773" s="316">
        <f t="shared" si="56"/>
        <v>987.89</v>
      </c>
      <c r="N773" s="316" t="s">
        <v>3766</v>
      </c>
      <c r="O773" s="316">
        <v>75347</v>
      </c>
      <c r="P773" s="324">
        <v>45503</v>
      </c>
      <c r="Q773" s="316">
        <f t="shared" si="57"/>
        <v>987.89</v>
      </c>
      <c r="R773" s="459">
        <f t="shared" si="58"/>
        <v>61</v>
      </c>
    </row>
    <row r="774" spans="1:18" x14ac:dyDescent="0.25">
      <c r="A774" s="332">
        <v>780</v>
      </c>
      <c r="B774" s="453" t="s">
        <v>3649</v>
      </c>
      <c r="C774" s="324">
        <v>45421</v>
      </c>
      <c r="D774" s="316">
        <v>2254609</v>
      </c>
      <c r="E774" s="324">
        <v>45412</v>
      </c>
      <c r="F774" s="316">
        <v>50.09</v>
      </c>
      <c r="G774" s="316" t="s">
        <v>214</v>
      </c>
      <c r="H774" s="316" t="s">
        <v>2976</v>
      </c>
      <c r="I774" s="453" t="s">
        <v>3579</v>
      </c>
      <c r="J774" s="316">
        <v>20</v>
      </c>
      <c r="K774" s="324">
        <v>45433</v>
      </c>
      <c r="L774" s="324">
        <v>45425</v>
      </c>
      <c r="M774" s="316">
        <f t="shared" si="56"/>
        <v>50.09</v>
      </c>
      <c r="N774" s="316" t="s">
        <v>27</v>
      </c>
      <c r="O774" s="316">
        <v>1287</v>
      </c>
      <c r="P774" s="324">
        <v>45432</v>
      </c>
      <c r="Q774" s="316">
        <f t="shared" si="57"/>
        <v>50.09</v>
      </c>
      <c r="R774" s="459">
        <f t="shared" si="58"/>
        <v>-1</v>
      </c>
    </row>
    <row r="775" spans="1:18" x14ac:dyDescent="0.25">
      <c r="A775" s="332">
        <v>781</v>
      </c>
      <c r="B775" s="453" t="s">
        <v>8562</v>
      </c>
      <c r="C775" s="324">
        <v>45422</v>
      </c>
      <c r="D775" s="316">
        <v>202420184</v>
      </c>
      <c r="E775" s="324">
        <v>45420</v>
      </c>
      <c r="F775" s="460">
        <v>202.87</v>
      </c>
      <c r="G775" s="316" t="s">
        <v>12899</v>
      </c>
      <c r="H775" s="316" t="s">
        <v>11404</v>
      </c>
      <c r="I775" s="453" t="s">
        <v>3579</v>
      </c>
      <c r="J775" s="316">
        <v>30</v>
      </c>
      <c r="K775" s="324">
        <v>45453</v>
      </c>
      <c r="L775" s="324">
        <v>45425</v>
      </c>
      <c r="M775" s="316">
        <f t="shared" si="56"/>
        <v>202.87</v>
      </c>
      <c r="N775" s="316" t="s">
        <v>27</v>
      </c>
      <c r="O775" s="316">
        <v>1339</v>
      </c>
      <c r="P775" s="324">
        <v>45477</v>
      </c>
      <c r="Q775" s="316">
        <f t="shared" si="57"/>
        <v>202.87</v>
      </c>
      <c r="R775" s="459">
        <f t="shared" si="58"/>
        <v>24</v>
      </c>
    </row>
    <row r="776" spans="1:18" x14ac:dyDescent="0.25">
      <c r="A776" s="332">
        <v>782</v>
      </c>
      <c r="B776" s="453" t="s">
        <v>8564</v>
      </c>
      <c r="C776" s="324">
        <v>45422</v>
      </c>
      <c r="D776" s="316">
        <v>3310</v>
      </c>
      <c r="E776" s="324">
        <v>45412</v>
      </c>
      <c r="F776" s="460">
        <v>52941.3</v>
      </c>
      <c r="G776" s="316" t="s">
        <v>1299</v>
      </c>
      <c r="H776" s="316" t="s">
        <v>1300</v>
      </c>
      <c r="I776" s="453" t="s">
        <v>3579</v>
      </c>
      <c r="J776" s="316">
        <v>60</v>
      </c>
      <c r="K776" s="324">
        <v>45472</v>
      </c>
      <c r="L776" s="324">
        <v>45422</v>
      </c>
      <c r="M776" s="316">
        <f t="shared" si="56"/>
        <v>52941.3</v>
      </c>
      <c r="N776" s="316" t="s">
        <v>27</v>
      </c>
      <c r="O776" s="316">
        <v>1355</v>
      </c>
      <c r="P776" s="324">
        <v>45482</v>
      </c>
      <c r="Q776" s="316">
        <f t="shared" si="57"/>
        <v>52941.3</v>
      </c>
      <c r="R776" s="459">
        <f t="shared" si="58"/>
        <v>10</v>
      </c>
    </row>
    <row r="777" spans="1:18" x14ac:dyDescent="0.25">
      <c r="A777" s="332">
        <v>783</v>
      </c>
      <c r="B777" s="453" t="s">
        <v>8565</v>
      </c>
      <c r="C777" s="324">
        <v>45422</v>
      </c>
      <c r="D777" s="316">
        <v>83511</v>
      </c>
      <c r="E777" s="324">
        <v>45422</v>
      </c>
      <c r="F777" s="460">
        <v>172.55</v>
      </c>
      <c r="G777" s="316" t="s">
        <v>2977</v>
      </c>
      <c r="H777" s="316" t="s">
        <v>13028</v>
      </c>
      <c r="I777" s="453" t="s">
        <v>3579</v>
      </c>
      <c r="J777" s="316">
        <v>30</v>
      </c>
      <c r="K777" s="324">
        <v>45452</v>
      </c>
      <c r="L777" s="324">
        <v>45425</v>
      </c>
      <c r="M777" s="316">
        <f t="shared" si="56"/>
        <v>172.55</v>
      </c>
      <c r="N777" s="316" t="s">
        <v>27</v>
      </c>
      <c r="O777" s="316">
        <v>1324</v>
      </c>
      <c r="P777" s="324">
        <v>45460</v>
      </c>
      <c r="Q777" s="316">
        <f t="shared" si="57"/>
        <v>172.55</v>
      </c>
      <c r="R777" s="459">
        <f t="shared" si="58"/>
        <v>8</v>
      </c>
    </row>
    <row r="778" spans="1:18" x14ac:dyDescent="0.25">
      <c r="A778" s="332">
        <v>784</v>
      </c>
      <c r="B778" s="453" t="s">
        <v>11726</v>
      </c>
      <c r="C778" s="324">
        <v>45425</v>
      </c>
      <c r="D778" s="316">
        <v>359456</v>
      </c>
      <c r="E778" s="324">
        <v>45412</v>
      </c>
      <c r="F778" s="460">
        <v>1179.17</v>
      </c>
      <c r="G778" s="316" t="s">
        <v>13441</v>
      </c>
      <c r="H778" s="316" t="s">
        <v>12921</v>
      </c>
      <c r="I778" s="453" t="s">
        <v>3579</v>
      </c>
      <c r="J778" s="316">
        <v>15</v>
      </c>
      <c r="K778" s="324">
        <v>45427</v>
      </c>
      <c r="L778" s="324">
        <v>45426</v>
      </c>
      <c r="M778" s="316">
        <f t="shared" si="56"/>
        <v>1179.17</v>
      </c>
      <c r="N778" s="316" t="s">
        <v>27</v>
      </c>
      <c r="O778" s="316">
        <v>1273</v>
      </c>
      <c r="P778" s="324">
        <v>45426</v>
      </c>
      <c r="Q778" s="316">
        <f t="shared" si="57"/>
        <v>1179.17</v>
      </c>
      <c r="R778" s="459">
        <f t="shared" si="58"/>
        <v>-1</v>
      </c>
    </row>
    <row r="779" spans="1:18" x14ac:dyDescent="0.25">
      <c r="A779" s="332">
        <v>785</v>
      </c>
      <c r="B779" s="453" t="s">
        <v>11727</v>
      </c>
      <c r="C779" s="324">
        <v>45425</v>
      </c>
      <c r="D779" s="316">
        <v>359455</v>
      </c>
      <c r="E779" s="324">
        <v>45412</v>
      </c>
      <c r="F779" s="460">
        <v>83.8</v>
      </c>
      <c r="G779" s="316" t="s">
        <v>13173</v>
      </c>
      <c r="H779" s="316" t="s">
        <v>12921</v>
      </c>
      <c r="I779" s="453" t="s">
        <v>3579</v>
      </c>
      <c r="J779" s="316">
        <v>15</v>
      </c>
      <c r="K779" s="324">
        <v>45427</v>
      </c>
      <c r="L779" s="324">
        <v>45426</v>
      </c>
      <c r="M779" s="316">
        <f t="shared" si="56"/>
        <v>83.8</v>
      </c>
      <c r="N779" s="316" t="s">
        <v>27</v>
      </c>
      <c r="O779" s="316">
        <v>1273</v>
      </c>
      <c r="P779" s="324">
        <v>45426</v>
      </c>
      <c r="Q779" s="316">
        <f t="shared" si="57"/>
        <v>83.8</v>
      </c>
      <c r="R779" s="459">
        <f t="shared" si="58"/>
        <v>-1</v>
      </c>
    </row>
    <row r="780" spans="1:18" x14ac:dyDescent="0.25">
      <c r="A780" s="332">
        <v>786</v>
      </c>
      <c r="B780" s="337" t="s">
        <v>13440</v>
      </c>
      <c r="C780" s="333">
        <v>45425</v>
      </c>
      <c r="D780" s="332">
        <v>24000452849</v>
      </c>
      <c r="E780" s="333">
        <v>45412</v>
      </c>
      <c r="F780" s="461">
        <v>469.84</v>
      </c>
      <c r="G780" s="332" t="s">
        <v>1307</v>
      </c>
      <c r="H780" s="332" t="s">
        <v>13174</v>
      </c>
      <c r="I780" s="337" t="s">
        <v>3579</v>
      </c>
      <c r="J780" s="332">
        <v>30</v>
      </c>
      <c r="K780" s="333">
        <v>45442</v>
      </c>
      <c r="L780" s="333">
        <v>45427</v>
      </c>
      <c r="M780" s="332">
        <f t="shared" si="56"/>
        <v>469.84</v>
      </c>
      <c r="N780" s="332" t="s">
        <v>27</v>
      </c>
      <c r="O780" s="332">
        <v>1301</v>
      </c>
      <c r="P780" s="333">
        <v>45441</v>
      </c>
      <c r="Q780" s="332">
        <f t="shared" si="57"/>
        <v>469.84</v>
      </c>
      <c r="R780" s="459">
        <f t="shared" si="58"/>
        <v>-1</v>
      </c>
    </row>
    <row r="781" spans="1:18" x14ac:dyDescent="0.25">
      <c r="A781" s="332">
        <v>787</v>
      </c>
      <c r="B781" s="337" t="s">
        <v>13442</v>
      </c>
      <c r="C781" s="338">
        <v>45407</v>
      </c>
      <c r="D781" s="337">
        <v>18677</v>
      </c>
      <c r="E781" s="340">
        <v>45385</v>
      </c>
      <c r="F781" s="337">
        <v>15340.15</v>
      </c>
      <c r="G781" s="337" t="s">
        <v>12689</v>
      </c>
      <c r="H781" s="337" t="s">
        <v>5524</v>
      </c>
      <c r="I781" s="337" t="s">
        <v>3579</v>
      </c>
      <c r="J781" s="337">
        <v>60</v>
      </c>
      <c r="K781" s="338">
        <v>45444</v>
      </c>
      <c r="L781" s="341">
        <v>45407</v>
      </c>
      <c r="M781" s="337">
        <v>15340.15</v>
      </c>
      <c r="N781" s="337" t="s">
        <v>9420</v>
      </c>
      <c r="O781" s="337">
        <v>18902</v>
      </c>
      <c r="P781" s="341">
        <v>45407</v>
      </c>
      <c r="Q781" s="342">
        <v>-15340.15</v>
      </c>
      <c r="R781" s="459">
        <f t="shared" si="58"/>
        <v>-37</v>
      </c>
    </row>
    <row r="782" spans="1:18" x14ac:dyDescent="0.25">
      <c r="A782" s="332">
        <v>788</v>
      </c>
      <c r="B782" s="337" t="s">
        <v>13443</v>
      </c>
      <c r="C782" s="338">
        <v>45407</v>
      </c>
      <c r="D782" s="337">
        <v>18902</v>
      </c>
      <c r="E782" s="340">
        <v>45407</v>
      </c>
      <c r="F782" s="337">
        <v>-15340.15</v>
      </c>
      <c r="G782" s="337" t="s">
        <v>12689</v>
      </c>
      <c r="H782" s="337" t="s">
        <v>5524</v>
      </c>
      <c r="I782" s="337" t="s">
        <v>3579</v>
      </c>
      <c r="J782" s="337">
        <v>0</v>
      </c>
      <c r="K782" s="338">
        <v>45407</v>
      </c>
      <c r="L782" s="341">
        <v>45407</v>
      </c>
      <c r="M782" s="337">
        <v>-15340.15</v>
      </c>
      <c r="N782" s="337" t="s">
        <v>9420</v>
      </c>
      <c r="O782" s="337">
        <v>18677</v>
      </c>
      <c r="P782" s="341">
        <v>45385</v>
      </c>
      <c r="Q782" s="342">
        <v>15340.15</v>
      </c>
      <c r="R782" s="459">
        <f t="shared" si="58"/>
        <v>-22</v>
      </c>
    </row>
    <row r="783" spans="1:18" x14ac:dyDescent="0.25">
      <c r="A783" s="332">
        <v>789</v>
      </c>
      <c r="B783" s="337" t="s">
        <v>13444</v>
      </c>
      <c r="C783" s="338">
        <v>45407</v>
      </c>
      <c r="D783" s="337">
        <v>18903</v>
      </c>
      <c r="E783" s="340">
        <v>45407</v>
      </c>
      <c r="F783" s="337">
        <v>14061.8</v>
      </c>
      <c r="G783" s="337" t="s">
        <v>12689</v>
      </c>
      <c r="H783" s="337" t="s">
        <v>5524</v>
      </c>
      <c r="I783" s="337" t="s">
        <v>3579</v>
      </c>
      <c r="J783" s="337">
        <v>60</v>
      </c>
      <c r="K783" s="338">
        <v>45466</v>
      </c>
      <c r="L783" s="341">
        <v>45407</v>
      </c>
      <c r="M783" s="337">
        <v>14061.8</v>
      </c>
      <c r="N783" s="453" t="s">
        <v>20</v>
      </c>
      <c r="O783" s="453">
        <v>502</v>
      </c>
      <c r="P783" s="456">
        <v>45477</v>
      </c>
      <c r="Q783" s="457">
        <v>12880.14</v>
      </c>
      <c r="R783" s="459">
        <f t="shared" si="58"/>
        <v>11</v>
      </c>
    </row>
    <row r="784" spans="1:18" x14ac:dyDescent="0.25">
      <c r="A784" s="332">
        <v>790</v>
      </c>
      <c r="B784" s="337" t="s">
        <v>13445</v>
      </c>
      <c r="C784" s="338">
        <v>45407</v>
      </c>
      <c r="D784" s="337">
        <v>18904</v>
      </c>
      <c r="E784" s="340">
        <v>45407</v>
      </c>
      <c r="F784" s="337">
        <v>24288.57</v>
      </c>
      <c r="G784" s="337" t="s">
        <v>12689</v>
      </c>
      <c r="H784" s="337" t="s">
        <v>5524</v>
      </c>
      <c r="I784" s="337" t="s">
        <v>3579</v>
      </c>
      <c r="J784" s="337">
        <v>60</v>
      </c>
      <c r="K784" s="338">
        <v>45466</v>
      </c>
      <c r="L784" s="341">
        <v>45407</v>
      </c>
      <c r="M784" s="337">
        <v>24288.57</v>
      </c>
      <c r="N784" s="453" t="s">
        <v>20</v>
      </c>
      <c r="O784" s="453">
        <v>506</v>
      </c>
      <c r="P784" s="456">
        <v>45478</v>
      </c>
      <c r="Q784" s="457">
        <v>22247.51</v>
      </c>
      <c r="R784" s="459">
        <f t="shared" si="58"/>
        <v>12</v>
      </c>
    </row>
    <row r="785" spans="1:18" x14ac:dyDescent="0.25">
      <c r="A785" s="332">
        <v>791</v>
      </c>
      <c r="B785" s="337" t="s">
        <v>13446</v>
      </c>
      <c r="C785" s="338">
        <v>45407</v>
      </c>
      <c r="D785" s="339">
        <v>208613687909</v>
      </c>
      <c r="E785" s="340">
        <v>45407</v>
      </c>
      <c r="F785" s="337">
        <v>51.41</v>
      </c>
      <c r="G785" s="337" t="s">
        <v>8314</v>
      </c>
      <c r="H785" s="337" t="s">
        <v>57</v>
      </c>
      <c r="I785" s="337" t="s">
        <v>3579</v>
      </c>
      <c r="J785" s="337">
        <v>0</v>
      </c>
      <c r="K785" s="338">
        <v>45407</v>
      </c>
      <c r="L785" s="341">
        <v>45407</v>
      </c>
      <c r="M785" s="337">
        <v>51.41</v>
      </c>
      <c r="N785" s="337" t="s">
        <v>9420</v>
      </c>
      <c r="O785" s="339">
        <v>209300532412</v>
      </c>
      <c r="P785" s="341">
        <v>45408</v>
      </c>
      <c r="Q785" s="342">
        <v>-51.41</v>
      </c>
      <c r="R785" s="459">
        <f t="shared" si="58"/>
        <v>1</v>
      </c>
    </row>
    <row r="786" spans="1:18" x14ac:dyDescent="0.25">
      <c r="A786" s="332">
        <v>792</v>
      </c>
      <c r="B786" s="337" t="s">
        <v>13447</v>
      </c>
      <c r="C786" s="338">
        <v>45408</v>
      </c>
      <c r="D786" s="339">
        <v>209300532412</v>
      </c>
      <c r="E786" s="340">
        <v>45408</v>
      </c>
      <c r="F786" s="337">
        <v>-51.41</v>
      </c>
      <c r="G786" s="337" t="s">
        <v>8314</v>
      </c>
      <c r="H786" s="337" t="s">
        <v>57</v>
      </c>
      <c r="I786" s="337" t="s">
        <v>3579</v>
      </c>
      <c r="J786" s="337">
        <v>0</v>
      </c>
      <c r="K786" s="338">
        <v>45408</v>
      </c>
      <c r="L786" s="341">
        <v>45408</v>
      </c>
      <c r="M786" s="337">
        <v>-51.41</v>
      </c>
      <c r="N786" s="337" t="s">
        <v>9420</v>
      </c>
      <c r="O786" s="339">
        <v>208613687909</v>
      </c>
      <c r="P786" s="341">
        <v>45407</v>
      </c>
      <c r="Q786" s="342">
        <v>51.41</v>
      </c>
      <c r="R786" s="459">
        <f t="shared" si="58"/>
        <v>-1</v>
      </c>
    </row>
    <row r="787" spans="1:18" x14ac:dyDescent="0.25">
      <c r="A787" s="332">
        <v>793</v>
      </c>
      <c r="B787" s="337" t="s">
        <v>13448</v>
      </c>
      <c r="C787" s="338">
        <v>45408</v>
      </c>
      <c r="D787" s="339">
        <v>208613693453</v>
      </c>
      <c r="E787" s="340">
        <v>45408</v>
      </c>
      <c r="F787" s="337">
        <v>51.41</v>
      </c>
      <c r="G787" s="337" t="s">
        <v>8314</v>
      </c>
      <c r="H787" s="337" t="s">
        <v>57</v>
      </c>
      <c r="I787" s="337" t="s">
        <v>3579</v>
      </c>
      <c r="J787" s="337">
        <v>30</v>
      </c>
      <c r="K787" s="338">
        <v>45437</v>
      </c>
      <c r="L787" s="341">
        <v>45408</v>
      </c>
      <c r="M787" s="337">
        <v>51.41</v>
      </c>
      <c r="N787" s="447" t="s">
        <v>20</v>
      </c>
      <c r="O787" s="447">
        <v>416</v>
      </c>
      <c r="P787" s="449">
        <v>45436</v>
      </c>
      <c r="Q787" s="448">
        <v>51.41</v>
      </c>
      <c r="R787" s="459">
        <f t="shared" si="58"/>
        <v>-1</v>
      </c>
    </row>
    <row r="788" spans="1:18" x14ac:dyDescent="0.25">
      <c r="A788" s="332">
        <v>794</v>
      </c>
      <c r="B788" s="337" t="s">
        <v>13449</v>
      </c>
      <c r="C788" s="338">
        <v>45411</v>
      </c>
      <c r="D788" s="339">
        <v>37</v>
      </c>
      <c r="E788" s="340">
        <v>45411</v>
      </c>
      <c r="F788" s="337">
        <v>6550.95</v>
      </c>
      <c r="G788" s="337" t="s">
        <v>13450</v>
      </c>
      <c r="H788" s="337" t="s">
        <v>13451</v>
      </c>
      <c r="I788" s="337" t="s">
        <v>3579</v>
      </c>
      <c r="J788" s="337">
        <v>0</v>
      </c>
      <c r="K788" s="338">
        <v>45411</v>
      </c>
      <c r="L788" s="341">
        <v>45411</v>
      </c>
      <c r="M788" s="337">
        <v>6550.95</v>
      </c>
      <c r="N788" s="447" t="s">
        <v>20</v>
      </c>
      <c r="O788" s="447">
        <v>343</v>
      </c>
      <c r="P788" s="449">
        <v>45412</v>
      </c>
      <c r="Q788" s="448">
        <v>6550.95</v>
      </c>
      <c r="R788" s="459">
        <f t="shared" si="58"/>
        <v>1</v>
      </c>
    </row>
    <row r="789" spans="1:18" x14ac:dyDescent="0.25">
      <c r="A789" s="332">
        <v>795</v>
      </c>
      <c r="B789" s="337" t="s">
        <v>13452</v>
      </c>
      <c r="C789" s="338">
        <v>45412</v>
      </c>
      <c r="D789" s="337">
        <v>10231389881</v>
      </c>
      <c r="E789" s="340">
        <v>45401</v>
      </c>
      <c r="F789" s="342">
        <v>39973.699999999997</v>
      </c>
      <c r="G789" s="337" t="s">
        <v>10823</v>
      </c>
      <c r="H789" s="337" t="s">
        <v>10191</v>
      </c>
      <c r="I789" s="337" t="s">
        <v>3579</v>
      </c>
      <c r="J789" s="337">
        <v>19</v>
      </c>
      <c r="K789" s="338">
        <v>45419</v>
      </c>
      <c r="L789" s="341">
        <v>45437</v>
      </c>
      <c r="M789" s="337">
        <v>39973.699999999997</v>
      </c>
      <c r="N789" s="447" t="s">
        <v>20</v>
      </c>
      <c r="O789" s="447">
        <v>1269</v>
      </c>
      <c r="P789" s="449">
        <v>45422</v>
      </c>
      <c r="Q789" s="448">
        <v>39973.699999999997</v>
      </c>
      <c r="R789" s="459">
        <f t="shared" si="58"/>
        <v>3</v>
      </c>
    </row>
    <row r="790" spans="1:18" x14ac:dyDescent="0.25">
      <c r="A790" s="332">
        <v>796</v>
      </c>
      <c r="B790" s="337" t="s">
        <v>13453</v>
      </c>
      <c r="C790" s="338">
        <v>45412</v>
      </c>
      <c r="D790" s="337">
        <v>4818</v>
      </c>
      <c r="E790" s="340">
        <v>45412</v>
      </c>
      <c r="F790" s="342">
        <v>13</v>
      </c>
      <c r="G790" s="337" t="s">
        <v>1251</v>
      </c>
      <c r="H790" s="337" t="s">
        <v>92</v>
      </c>
      <c r="I790" s="337" t="s">
        <v>3579</v>
      </c>
      <c r="J790" s="337">
        <v>0</v>
      </c>
      <c r="K790" s="338">
        <v>45412</v>
      </c>
      <c r="L790" s="341">
        <v>45412</v>
      </c>
      <c r="M790" s="337">
        <v>13</v>
      </c>
      <c r="N790" s="337" t="s">
        <v>50</v>
      </c>
      <c r="O790" s="337">
        <v>7365</v>
      </c>
      <c r="P790" s="341">
        <v>45412</v>
      </c>
      <c r="Q790" s="342">
        <f t="shared" ref="Q790" si="59">M790</f>
        <v>13</v>
      </c>
      <c r="R790" s="459">
        <f t="shared" si="58"/>
        <v>0</v>
      </c>
    </row>
    <row r="791" spans="1:18" x14ac:dyDescent="0.25">
      <c r="A791" s="332">
        <v>797</v>
      </c>
      <c r="B791" s="337" t="s">
        <v>13454</v>
      </c>
      <c r="C791" s="338">
        <v>45419</v>
      </c>
      <c r="D791" s="339">
        <v>120018566515</v>
      </c>
      <c r="E791" s="340">
        <v>45408</v>
      </c>
      <c r="F791" s="337">
        <v>19278.73</v>
      </c>
      <c r="G791" s="337" t="s">
        <v>10823</v>
      </c>
      <c r="H791" s="337" t="s">
        <v>110</v>
      </c>
      <c r="I791" s="337" t="s">
        <v>3579</v>
      </c>
      <c r="J791" s="337">
        <v>12</v>
      </c>
      <c r="K791" s="338">
        <v>45419</v>
      </c>
      <c r="L791" s="341">
        <v>45419</v>
      </c>
      <c r="M791" s="337">
        <v>19278.73</v>
      </c>
      <c r="N791" s="447" t="s">
        <v>20</v>
      </c>
      <c r="O791" s="447">
        <v>1270</v>
      </c>
      <c r="P791" s="449">
        <v>45422</v>
      </c>
      <c r="Q791" s="448">
        <v>19273.73</v>
      </c>
      <c r="R791" s="459">
        <f t="shared" si="58"/>
        <v>3</v>
      </c>
    </row>
    <row r="792" spans="1:18" x14ac:dyDescent="0.25">
      <c r="A792" s="332">
        <v>798</v>
      </c>
      <c r="B792" s="337" t="s">
        <v>13455</v>
      </c>
      <c r="C792" s="338">
        <v>45419</v>
      </c>
      <c r="D792" s="339">
        <v>180016418265</v>
      </c>
      <c r="E792" s="340">
        <v>45408</v>
      </c>
      <c r="F792" s="337">
        <v>3896.36</v>
      </c>
      <c r="G792" s="337" t="s">
        <v>10823</v>
      </c>
      <c r="H792" s="337" t="s">
        <v>110</v>
      </c>
      <c r="I792" s="337" t="s">
        <v>3579</v>
      </c>
      <c r="J792" s="337">
        <v>12</v>
      </c>
      <c r="K792" s="338">
        <v>45419</v>
      </c>
      <c r="L792" s="341">
        <v>45419</v>
      </c>
      <c r="M792" s="337">
        <v>3896.36</v>
      </c>
      <c r="N792" s="447" t="s">
        <v>20</v>
      </c>
      <c r="O792" s="447">
        <v>1270</v>
      </c>
      <c r="P792" s="449">
        <v>45422</v>
      </c>
      <c r="Q792" s="448">
        <v>3896.36</v>
      </c>
      <c r="R792" s="459">
        <f t="shared" si="58"/>
        <v>3</v>
      </c>
    </row>
    <row r="793" spans="1:18" x14ac:dyDescent="0.25">
      <c r="A793" s="332">
        <v>799</v>
      </c>
      <c r="B793" s="337" t="s">
        <v>13456</v>
      </c>
      <c r="C793" s="338">
        <v>45420</v>
      </c>
      <c r="D793" s="337">
        <v>38268</v>
      </c>
      <c r="E793" s="340">
        <v>45420</v>
      </c>
      <c r="F793" s="337">
        <v>80</v>
      </c>
      <c r="G793" s="337" t="s">
        <v>8973</v>
      </c>
      <c r="H793" s="337" t="s">
        <v>12673</v>
      </c>
      <c r="I793" s="337" t="s">
        <v>3579</v>
      </c>
      <c r="J793" s="337">
        <v>0</v>
      </c>
      <c r="K793" s="338">
        <v>45420</v>
      </c>
      <c r="L793" s="341">
        <v>45420</v>
      </c>
      <c r="M793" s="337">
        <v>80</v>
      </c>
      <c r="N793" s="337" t="s">
        <v>108</v>
      </c>
      <c r="O793" s="337">
        <v>205644</v>
      </c>
      <c r="P793" s="341">
        <v>45420</v>
      </c>
      <c r="Q793" s="342">
        <v>80</v>
      </c>
      <c r="R793" s="459">
        <f t="shared" si="58"/>
        <v>0</v>
      </c>
    </row>
    <row r="794" spans="1:18" x14ac:dyDescent="0.25">
      <c r="A794" s="332">
        <v>800</v>
      </c>
      <c r="B794" s="337" t="s">
        <v>13457</v>
      </c>
      <c r="C794" s="338">
        <v>45422</v>
      </c>
      <c r="D794" s="337">
        <v>5069</v>
      </c>
      <c r="E794" s="340">
        <v>45421</v>
      </c>
      <c r="F794" s="337">
        <v>9.5</v>
      </c>
      <c r="G794" s="337" t="s">
        <v>1251</v>
      </c>
      <c r="H794" s="337" t="s">
        <v>92</v>
      </c>
      <c r="I794" s="337" t="s">
        <v>3579</v>
      </c>
      <c r="J794" s="337">
        <v>0</v>
      </c>
      <c r="K794" s="338">
        <v>45421</v>
      </c>
      <c r="L794" s="341">
        <v>45422</v>
      </c>
      <c r="M794" s="337">
        <v>9.5</v>
      </c>
      <c r="N794" s="337" t="s">
        <v>50</v>
      </c>
      <c r="O794" s="337">
        <v>7722</v>
      </c>
      <c r="P794" s="341">
        <v>45421</v>
      </c>
      <c r="Q794" s="342">
        <v>9.5</v>
      </c>
      <c r="R794" s="459">
        <f t="shared" si="58"/>
        <v>0</v>
      </c>
    </row>
    <row r="795" spans="1:18" x14ac:dyDescent="0.25">
      <c r="A795" s="332">
        <v>801</v>
      </c>
      <c r="B795" s="337" t="s">
        <v>13458</v>
      </c>
      <c r="C795" s="338">
        <v>45422</v>
      </c>
      <c r="D795" s="337">
        <v>561748</v>
      </c>
      <c r="E795" s="340">
        <v>45422</v>
      </c>
      <c r="F795" s="337">
        <v>616</v>
      </c>
      <c r="G795" s="337" t="s">
        <v>13267</v>
      </c>
      <c r="H795" s="337" t="s">
        <v>57</v>
      </c>
      <c r="I795" s="337" t="s">
        <v>3579</v>
      </c>
      <c r="J795" s="337">
        <v>5</v>
      </c>
      <c r="K795" s="338">
        <v>45427</v>
      </c>
      <c r="L795" s="341">
        <v>45422</v>
      </c>
      <c r="M795" s="337">
        <v>616</v>
      </c>
      <c r="N795" s="453" t="s">
        <v>20</v>
      </c>
      <c r="O795" s="453">
        <v>408</v>
      </c>
      <c r="P795" s="456" t="s">
        <v>13616</v>
      </c>
      <c r="Q795" s="457">
        <v>616</v>
      </c>
      <c r="R795" s="459">
        <f t="shared" si="58"/>
        <v>0</v>
      </c>
    </row>
    <row r="796" spans="1:18" x14ac:dyDescent="0.25">
      <c r="A796" s="332">
        <v>802</v>
      </c>
      <c r="B796" s="337" t="s">
        <v>13459</v>
      </c>
      <c r="C796" s="338">
        <v>45425</v>
      </c>
      <c r="D796" s="337">
        <v>5109</v>
      </c>
      <c r="E796" s="340">
        <v>45422</v>
      </c>
      <c r="F796" s="337">
        <v>19</v>
      </c>
      <c r="G796" s="337" t="s">
        <v>1251</v>
      </c>
      <c r="H796" s="337" t="s">
        <v>92</v>
      </c>
      <c r="I796" s="337" t="s">
        <v>3579</v>
      </c>
      <c r="J796" s="337">
        <v>0</v>
      </c>
      <c r="K796" s="338">
        <v>45422</v>
      </c>
      <c r="L796" s="341">
        <v>45425</v>
      </c>
      <c r="M796" s="337">
        <v>19</v>
      </c>
      <c r="N796" s="337" t="s">
        <v>50</v>
      </c>
      <c r="O796" s="337">
        <v>7781</v>
      </c>
      <c r="P796" s="341">
        <v>45422</v>
      </c>
      <c r="Q796" s="342">
        <v>19</v>
      </c>
      <c r="R796" s="459">
        <f t="shared" si="58"/>
        <v>0</v>
      </c>
    </row>
    <row r="797" spans="1:18" x14ac:dyDescent="0.25">
      <c r="A797" s="332">
        <v>803</v>
      </c>
      <c r="B797" s="337" t="s">
        <v>13460</v>
      </c>
      <c r="C797" s="338">
        <v>45425</v>
      </c>
      <c r="D797" s="339">
        <v>110020196056</v>
      </c>
      <c r="E797" s="340">
        <v>45412</v>
      </c>
      <c r="F797" s="337">
        <v>7033.04</v>
      </c>
      <c r="G797" s="337" t="s">
        <v>12302</v>
      </c>
      <c r="H797" s="337" t="s">
        <v>110</v>
      </c>
      <c r="I797" s="337" t="s">
        <v>3579</v>
      </c>
      <c r="J797" s="337">
        <v>10</v>
      </c>
      <c r="K797" s="338">
        <v>45422</v>
      </c>
      <c r="L797" s="341">
        <v>45425</v>
      </c>
      <c r="M797" s="337">
        <v>7033.04</v>
      </c>
      <c r="N797" s="453" t="s">
        <v>20</v>
      </c>
      <c r="O797" s="453">
        <v>2329</v>
      </c>
      <c r="P797" s="456">
        <v>45425</v>
      </c>
      <c r="Q797" s="457">
        <v>7033.04</v>
      </c>
      <c r="R797" s="459">
        <f t="shared" si="58"/>
        <v>3</v>
      </c>
    </row>
    <row r="798" spans="1:18" x14ac:dyDescent="0.25">
      <c r="A798" s="332">
        <v>804</v>
      </c>
      <c r="B798" s="337" t="s">
        <v>13461</v>
      </c>
      <c r="C798" s="338">
        <v>45425</v>
      </c>
      <c r="D798" s="339">
        <v>110020196046</v>
      </c>
      <c r="E798" s="340">
        <v>45412</v>
      </c>
      <c r="F798" s="337">
        <v>1540.82</v>
      </c>
      <c r="G798" s="337" t="s">
        <v>12302</v>
      </c>
      <c r="H798" s="337" t="s">
        <v>110</v>
      </c>
      <c r="I798" s="337" t="s">
        <v>3579</v>
      </c>
      <c r="J798" s="337">
        <v>10</v>
      </c>
      <c r="K798" s="338">
        <v>45422</v>
      </c>
      <c r="L798" s="341">
        <v>45425</v>
      </c>
      <c r="M798" s="337">
        <v>1540.82</v>
      </c>
      <c r="N798" s="453" t="s">
        <v>20</v>
      </c>
      <c r="O798" s="453">
        <v>2329</v>
      </c>
      <c r="P798" s="456">
        <v>45425</v>
      </c>
      <c r="Q798" s="457">
        <v>7033.04</v>
      </c>
      <c r="R798" s="459">
        <f t="shared" si="58"/>
        <v>3</v>
      </c>
    </row>
    <row r="799" spans="1:18" x14ac:dyDescent="0.25">
      <c r="A799" s="332">
        <v>805</v>
      </c>
      <c r="B799" s="337" t="s">
        <v>13462</v>
      </c>
      <c r="C799" s="338">
        <v>45425</v>
      </c>
      <c r="D799" s="337">
        <v>3305</v>
      </c>
      <c r="E799" s="340">
        <v>45442</v>
      </c>
      <c r="F799" s="337">
        <v>11639.18</v>
      </c>
      <c r="G799" s="337" t="s">
        <v>1045</v>
      </c>
      <c r="H799" s="337" t="s">
        <v>9403</v>
      </c>
      <c r="I799" s="337" t="s">
        <v>3579</v>
      </c>
      <c r="J799" s="337">
        <v>60</v>
      </c>
      <c r="K799" s="338">
        <v>45472</v>
      </c>
      <c r="L799" s="341">
        <v>45425</v>
      </c>
      <c r="M799" s="337">
        <v>11639.18</v>
      </c>
      <c r="N799" s="453" t="s">
        <v>20</v>
      </c>
      <c r="O799" s="467" t="s">
        <v>13732</v>
      </c>
      <c r="P799" s="456">
        <v>45482</v>
      </c>
      <c r="Q799" s="457">
        <v>11199.04</v>
      </c>
      <c r="R799" s="459">
        <f t="shared" si="58"/>
        <v>10</v>
      </c>
    </row>
    <row r="800" spans="1:18" x14ac:dyDescent="0.25">
      <c r="A800" s="332">
        <v>806</v>
      </c>
      <c r="B800" s="337" t="s">
        <v>13463</v>
      </c>
      <c r="C800" s="338">
        <v>45425</v>
      </c>
      <c r="D800" s="337">
        <v>3309</v>
      </c>
      <c r="E800" s="340">
        <v>45412</v>
      </c>
      <c r="F800" s="337">
        <v>15317.1</v>
      </c>
      <c r="G800" s="337" t="s">
        <v>1045</v>
      </c>
      <c r="H800" s="337" t="s">
        <v>9403</v>
      </c>
      <c r="I800" s="337" t="s">
        <v>3579</v>
      </c>
      <c r="J800" s="337">
        <v>60</v>
      </c>
      <c r="K800" s="338">
        <v>45472</v>
      </c>
      <c r="L800" s="341">
        <v>45425</v>
      </c>
      <c r="M800" s="337">
        <v>15317.1</v>
      </c>
      <c r="N800" s="453" t="s">
        <v>20</v>
      </c>
      <c r="O800" s="453">
        <v>1200</v>
      </c>
      <c r="P800" s="456">
        <v>45482</v>
      </c>
      <c r="Q800" s="457">
        <v>14737.08</v>
      </c>
      <c r="R800" s="459">
        <f t="shared" si="58"/>
        <v>10</v>
      </c>
    </row>
    <row r="801" spans="1:18" x14ac:dyDescent="0.25">
      <c r="A801" s="332">
        <v>807</v>
      </c>
      <c r="B801" s="337" t="s">
        <v>13464</v>
      </c>
      <c r="C801" s="338">
        <v>45425</v>
      </c>
      <c r="D801" s="337">
        <v>59</v>
      </c>
      <c r="E801" s="340">
        <v>45422</v>
      </c>
      <c r="F801" s="337">
        <v>833</v>
      </c>
      <c r="G801" s="337" t="s">
        <v>959</v>
      </c>
      <c r="H801" s="337" t="s">
        <v>13465</v>
      </c>
      <c r="I801" s="337" t="s">
        <v>3579</v>
      </c>
      <c r="J801" s="337">
        <v>30</v>
      </c>
      <c r="K801" s="338">
        <v>45452</v>
      </c>
      <c r="L801" s="341">
        <v>45425</v>
      </c>
      <c r="M801" s="337">
        <v>833</v>
      </c>
      <c r="N801" s="453" t="s">
        <v>20</v>
      </c>
      <c r="O801" s="453">
        <v>419</v>
      </c>
      <c r="P801" s="456">
        <v>45450</v>
      </c>
      <c r="Q801" s="457">
        <v>833</v>
      </c>
      <c r="R801" s="459">
        <f t="shared" si="58"/>
        <v>-2</v>
      </c>
    </row>
    <row r="802" spans="1:18" x14ac:dyDescent="0.25">
      <c r="A802" s="332">
        <v>808</v>
      </c>
      <c r="B802" s="337" t="s">
        <v>13466</v>
      </c>
      <c r="C802" s="338">
        <v>45426</v>
      </c>
      <c r="D802" s="337">
        <v>4569</v>
      </c>
      <c r="E802" s="340">
        <v>45426</v>
      </c>
      <c r="F802" s="337">
        <v>156.19999999999999</v>
      </c>
      <c r="G802" s="337" t="s">
        <v>8106</v>
      </c>
      <c r="H802" s="337" t="s">
        <v>57</v>
      </c>
      <c r="I802" s="337" t="s">
        <v>3579</v>
      </c>
      <c r="J802" s="337">
        <v>30</v>
      </c>
      <c r="K802" s="338">
        <v>45456</v>
      </c>
      <c r="L802" s="341">
        <v>45426</v>
      </c>
      <c r="M802" s="337">
        <v>156.19999999999999</v>
      </c>
      <c r="N802" s="453" t="s">
        <v>20</v>
      </c>
      <c r="O802" s="453">
        <v>486</v>
      </c>
      <c r="P802" s="456" t="s">
        <v>13605</v>
      </c>
      <c r="Q802" s="457">
        <v>156.19999999999999</v>
      </c>
      <c r="R802" s="459">
        <f t="shared" si="58"/>
        <v>1</v>
      </c>
    </row>
    <row r="803" spans="1:18" x14ac:dyDescent="0.25">
      <c r="A803" s="332">
        <v>809</v>
      </c>
      <c r="B803" s="337" t="s">
        <v>13467</v>
      </c>
      <c r="C803" s="338">
        <v>45426</v>
      </c>
      <c r="D803" s="337">
        <v>5181</v>
      </c>
      <c r="E803" s="340">
        <v>45425</v>
      </c>
      <c r="F803" s="337">
        <v>28.5</v>
      </c>
      <c r="G803" s="337" t="s">
        <v>1251</v>
      </c>
      <c r="H803" s="337" t="s">
        <v>92</v>
      </c>
      <c r="I803" s="337" t="s">
        <v>3579</v>
      </c>
      <c r="J803" s="337">
        <v>0</v>
      </c>
      <c r="K803" s="338">
        <v>45425</v>
      </c>
      <c r="L803" s="341">
        <v>45426</v>
      </c>
      <c r="M803" s="337">
        <v>28.5</v>
      </c>
      <c r="N803" s="337" t="s">
        <v>50</v>
      </c>
      <c r="O803" s="337">
        <v>7882</v>
      </c>
      <c r="P803" s="341">
        <v>45425</v>
      </c>
      <c r="Q803" s="342">
        <v>28.5</v>
      </c>
      <c r="R803" s="459">
        <f t="shared" si="58"/>
        <v>0</v>
      </c>
    </row>
    <row r="804" spans="1:18" x14ac:dyDescent="0.25">
      <c r="A804" s="332">
        <v>810</v>
      </c>
      <c r="B804" s="337" t="s">
        <v>13468</v>
      </c>
      <c r="C804" s="338">
        <v>45428</v>
      </c>
      <c r="D804" s="337">
        <v>7101889</v>
      </c>
      <c r="E804" s="340">
        <v>45427</v>
      </c>
      <c r="F804" s="337">
        <v>6728.08</v>
      </c>
      <c r="G804" s="337" t="s">
        <v>5892</v>
      </c>
      <c r="H804" s="337" t="s">
        <v>466</v>
      </c>
      <c r="I804" s="337" t="s">
        <v>3579</v>
      </c>
      <c r="J804" s="337">
        <v>15</v>
      </c>
      <c r="K804" s="338">
        <v>45442</v>
      </c>
      <c r="L804" s="341">
        <v>45428</v>
      </c>
      <c r="M804" s="337">
        <v>6728.08</v>
      </c>
      <c r="N804" s="453" t="s">
        <v>20</v>
      </c>
      <c r="O804" s="453">
        <v>418</v>
      </c>
      <c r="P804" s="456" t="s">
        <v>13554</v>
      </c>
      <c r="Q804" s="457">
        <v>6728.08</v>
      </c>
      <c r="R804" s="459">
        <f t="shared" si="58"/>
        <v>-1</v>
      </c>
    </row>
    <row r="805" spans="1:18" x14ac:dyDescent="0.25">
      <c r="A805" s="332">
        <v>811</v>
      </c>
      <c r="B805" s="226" t="s">
        <v>13469</v>
      </c>
      <c r="C805" s="415" t="s">
        <v>13470</v>
      </c>
      <c r="D805" s="226">
        <v>228</v>
      </c>
      <c r="E805" s="415" t="s">
        <v>13470</v>
      </c>
      <c r="F805" s="226">
        <v>2395.4699999999998</v>
      </c>
      <c r="G805" s="226" t="s">
        <v>13243</v>
      </c>
      <c r="H805" s="226" t="s">
        <v>13471</v>
      </c>
      <c r="I805" s="226" t="s">
        <v>3579</v>
      </c>
      <c r="J805" s="226">
        <v>5</v>
      </c>
      <c r="K805" s="415" t="s">
        <v>13472</v>
      </c>
      <c r="L805" s="415">
        <v>45428</v>
      </c>
      <c r="M805" s="226">
        <v>2395.4699999999998</v>
      </c>
      <c r="N805" s="226" t="s">
        <v>20</v>
      </c>
      <c r="O805" s="226">
        <v>414</v>
      </c>
      <c r="P805" s="226" t="s">
        <v>13472</v>
      </c>
      <c r="Q805" s="226">
        <v>2395.4699999999998</v>
      </c>
      <c r="R805" s="459">
        <f t="shared" si="58"/>
        <v>0</v>
      </c>
    </row>
    <row r="806" spans="1:18" x14ac:dyDescent="0.25">
      <c r="A806" s="332">
        <v>812</v>
      </c>
      <c r="B806" s="226" t="s">
        <v>13473</v>
      </c>
      <c r="C806" s="415" t="s">
        <v>13474</v>
      </c>
      <c r="D806" s="226">
        <v>78</v>
      </c>
      <c r="E806" s="226" t="s">
        <v>13474</v>
      </c>
      <c r="F806" s="226">
        <v>829</v>
      </c>
      <c r="G806" s="226" t="s">
        <v>12057</v>
      </c>
      <c r="H806" s="226" t="s">
        <v>57</v>
      </c>
      <c r="I806" s="226" t="s">
        <v>3579</v>
      </c>
      <c r="J806" s="226">
        <v>30</v>
      </c>
      <c r="K806" s="226" t="s">
        <v>13475</v>
      </c>
      <c r="L806" s="226" t="s">
        <v>13474</v>
      </c>
      <c r="M806" s="226">
        <v>829</v>
      </c>
      <c r="N806" s="226" t="s">
        <v>20</v>
      </c>
      <c r="O806" s="226">
        <v>487</v>
      </c>
      <c r="P806" s="226" t="s">
        <v>13605</v>
      </c>
      <c r="Q806" s="226">
        <v>829</v>
      </c>
      <c r="R806" s="459">
        <f t="shared" si="58"/>
        <v>-2</v>
      </c>
    </row>
    <row r="807" spans="1:18" x14ac:dyDescent="0.25">
      <c r="A807" s="332">
        <v>813</v>
      </c>
      <c r="B807" s="226" t="s">
        <v>13476</v>
      </c>
      <c r="C807" s="415" t="s">
        <v>13474</v>
      </c>
      <c r="D807" s="226">
        <v>43522</v>
      </c>
      <c r="E807" s="226" t="s">
        <v>13474</v>
      </c>
      <c r="F807" s="226">
        <v>380</v>
      </c>
      <c r="G807" s="226" t="s">
        <v>12716</v>
      </c>
      <c r="H807" s="226" t="s">
        <v>13477</v>
      </c>
      <c r="I807" s="226" t="s">
        <v>3579</v>
      </c>
      <c r="J807" s="226">
        <v>30</v>
      </c>
      <c r="K807" s="226" t="s">
        <v>13475</v>
      </c>
      <c r="L807" s="226" t="s">
        <v>13474</v>
      </c>
      <c r="M807" s="226">
        <v>380</v>
      </c>
      <c r="N807" s="226" t="s">
        <v>20</v>
      </c>
      <c r="O807" s="226">
        <v>488</v>
      </c>
      <c r="P807" s="226" t="s">
        <v>13605</v>
      </c>
      <c r="Q807" s="226">
        <v>380</v>
      </c>
      <c r="R807" s="459">
        <f t="shared" si="58"/>
        <v>-2</v>
      </c>
    </row>
    <row r="808" spans="1:18" x14ac:dyDescent="0.25">
      <c r="A808" s="332">
        <v>814</v>
      </c>
      <c r="B808" s="364" t="s">
        <v>1415</v>
      </c>
      <c r="C808" s="365">
        <v>45406</v>
      </c>
      <c r="D808" s="366">
        <v>75</v>
      </c>
      <c r="E808" s="365">
        <v>45405</v>
      </c>
      <c r="F808" s="334">
        <v>3015.46</v>
      </c>
      <c r="G808" s="334" t="s">
        <v>13478</v>
      </c>
      <c r="H808" s="334" t="s">
        <v>57</v>
      </c>
      <c r="I808" s="334" t="s">
        <v>130</v>
      </c>
      <c r="J808" s="314">
        <f t="shared" ref="J808:J834" si="60">K808-E808</f>
        <v>30</v>
      </c>
      <c r="K808" s="365">
        <v>45435</v>
      </c>
      <c r="L808" s="365">
        <v>45405</v>
      </c>
      <c r="M808" s="334">
        <f t="shared" ref="M808:M834" si="61">F808</f>
        <v>3015.46</v>
      </c>
      <c r="N808" s="420" t="s">
        <v>27</v>
      </c>
      <c r="O808" s="420">
        <v>5237</v>
      </c>
      <c r="P808" s="365">
        <v>45440</v>
      </c>
      <c r="Q808" s="420">
        <v>3015.46</v>
      </c>
      <c r="R808" s="459">
        <f t="shared" si="58"/>
        <v>5</v>
      </c>
    </row>
    <row r="809" spans="1:18" x14ac:dyDescent="0.25">
      <c r="A809" s="332">
        <v>815</v>
      </c>
      <c r="B809" s="364" t="s">
        <v>1417</v>
      </c>
      <c r="C809" s="365">
        <v>45407</v>
      </c>
      <c r="D809" s="366">
        <v>25910082551</v>
      </c>
      <c r="E809" s="365">
        <v>45401</v>
      </c>
      <c r="F809" s="334">
        <v>4999.8100000000004</v>
      </c>
      <c r="G809" s="334" t="s">
        <v>126</v>
      </c>
      <c r="H809" s="334" t="s">
        <v>238</v>
      </c>
      <c r="I809" s="334" t="s">
        <v>130</v>
      </c>
      <c r="J809" s="314">
        <f t="shared" si="60"/>
        <v>30</v>
      </c>
      <c r="K809" s="365">
        <v>45431</v>
      </c>
      <c r="L809" s="365">
        <v>45401</v>
      </c>
      <c r="M809" s="332">
        <f t="shared" si="61"/>
        <v>4999.8100000000004</v>
      </c>
      <c r="N809" s="226" t="s">
        <v>27</v>
      </c>
      <c r="O809" s="226">
        <v>5232</v>
      </c>
      <c r="P809" s="365">
        <v>45432</v>
      </c>
      <c r="Q809" s="226">
        <v>4999.8100000000004</v>
      </c>
      <c r="R809" s="459">
        <f t="shared" si="58"/>
        <v>1</v>
      </c>
    </row>
    <row r="810" spans="1:18" x14ac:dyDescent="0.25">
      <c r="A810" s="332">
        <v>816</v>
      </c>
      <c r="B810" s="364" t="s">
        <v>1418</v>
      </c>
      <c r="C810" s="365">
        <v>45407</v>
      </c>
      <c r="D810" s="366">
        <v>1116433601</v>
      </c>
      <c r="E810" s="365">
        <v>45407</v>
      </c>
      <c r="F810" s="332">
        <v>35.51</v>
      </c>
      <c r="G810" s="332" t="s">
        <v>13179</v>
      </c>
      <c r="H810" s="334" t="s">
        <v>238</v>
      </c>
      <c r="I810" s="334" t="s">
        <v>130</v>
      </c>
      <c r="J810" s="314">
        <f t="shared" si="60"/>
        <v>0</v>
      </c>
      <c r="K810" s="365">
        <v>45407</v>
      </c>
      <c r="L810" s="365">
        <v>45407</v>
      </c>
      <c r="M810" s="332">
        <f t="shared" si="61"/>
        <v>35.51</v>
      </c>
      <c r="N810" s="226" t="s">
        <v>90</v>
      </c>
      <c r="O810" s="366">
        <v>1116433601</v>
      </c>
      <c r="P810" s="365">
        <v>45407</v>
      </c>
      <c r="Q810" s="226">
        <v>35.51</v>
      </c>
      <c r="R810" s="459">
        <f t="shared" si="58"/>
        <v>0</v>
      </c>
    </row>
    <row r="811" spans="1:18" x14ac:dyDescent="0.25">
      <c r="A811" s="332">
        <v>817</v>
      </c>
      <c r="B811" s="364" t="s">
        <v>3807</v>
      </c>
      <c r="C811" s="365">
        <v>45409</v>
      </c>
      <c r="D811" s="366">
        <v>200292978</v>
      </c>
      <c r="E811" s="365">
        <v>45409</v>
      </c>
      <c r="F811" s="332">
        <v>94.4</v>
      </c>
      <c r="G811" s="332" t="s">
        <v>474</v>
      </c>
      <c r="H811" s="332" t="s">
        <v>57</v>
      </c>
      <c r="I811" s="334" t="s">
        <v>130</v>
      </c>
      <c r="J811" s="314">
        <f t="shared" si="60"/>
        <v>0</v>
      </c>
      <c r="K811" s="365">
        <v>45409</v>
      </c>
      <c r="L811" s="365">
        <v>45409</v>
      </c>
      <c r="M811" s="332">
        <f t="shared" si="61"/>
        <v>94.4</v>
      </c>
      <c r="N811" s="226" t="s">
        <v>90</v>
      </c>
      <c r="O811" s="366">
        <v>200292978</v>
      </c>
      <c r="P811" s="365">
        <v>45409</v>
      </c>
      <c r="Q811" s="226">
        <v>94.4</v>
      </c>
      <c r="R811" s="459">
        <f t="shared" si="58"/>
        <v>0</v>
      </c>
    </row>
    <row r="812" spans="1:18" x14ac:dyDescent="0.25">
      <c r="A812" s="332">
        <v>818</v>
      </c>
      <c r="B812" s="364" t="s">
        <v>1460</v>
      </c>
      <c r="C812" s="365">
        <v>45412</v>
      </c>
      <c r="D812" s="366">
        <v>180016418278</v>
      </c>
      <c r="E812" s="365">
        <v>45408</v>
      </c>
      <c r="F812" s="332">
        <v>256.02999999999997</v>
      </c>
      <c r="G812" s="332" t="s">
        <v>10974</v>
      </c>
      <c r="H812" s="332" t="s">
        <v>8098</v>
      </c>
      <c r="I812" s="334" t="s">
        <v>130</v>
      </c>
      <c r="J812" s="314">
        <f t="shared" si="60"/>
        <v>11</v>
      </c>
      <c r="K812" s="365">
        <v>45419</v>
      </c>
      <c r="L812" s="365">
        <v>45408</v>
      </c>
      <c r="M812" s="332">
        <f t="shared" si="61"/>
        <v>256.02999999999997</v>
      </c>
      <c r="N812" s="226"/>
      <c r="O812" s="226"/>
      <c r="P812" s="308"/>
      <c r="Q812" s="226">
        <f>M812</f>
        <v>256.02999999999997</v>
      </c>
      <c r="R812" s="459">
        <f t="shared" si="58"/>
        <v>-45419</v>
      </c>
    </row>
    <row r="813" spans="1:18" x14ac:dyDescent="0.25">
      <c r="A813" s="332">
        <v>819</v>
      </c>
      <c r="B813" s="364" t="s">
        <v>1461</v>
      </c>
      <c r="C813" s="365">
        <v>45412</v>
      </c>
      <c r="D813" s="366">
        <v>110020150213</v>
      </c>
      <c r="E813" s="365">
        <v>45408</v>
      </c>
      <c r="F813" s="332">
        <v>58858.37</v>
      </c>
      <c r="G813" s="332" t="s">
        <v>10974</v>
      </c>
      <c r="H813" s="332" t="s">
        <v>8098</v>
      </c>
      <c r="I813" s="334" t="s">
        <v>130</v>
      </c>
      <c r="J813" s="314">
        <f t="shared" si="60"/>
        <v>11</v>
      </c>
      <c r="K813" s="365">
        <v>45419</v>
      </c>
      <c r="L813" s="365">
        <v>45408</v>
      </c>
      <c r="M813" s="332">
        <f t="shared" si="61"/>
        <v>58858.37</v>
      </c>
      <c r="N813" s="226"/>
      <c r="O813" s="226"/>
      <c r="P813" s="308"/>
      <c r="Q813" s="226">
        <f t="shared" ref="Q813:Q817" si="62">M813</f>
        <v>58858.37</v>
      </c>
      <c r="R813" s="459">
        <f t="shared" si="58"/>
        <v>-45419</v>
      </c>
    </row>
    <row r="814" spans="1:18" x14ac:dyDescent="0.25">
      <c r="A814" s="332">
        <v>820</v>
      </c>
      <c r="B814" s="364" t="s">
        <v>1463</v>
      </c>
      <c r="C814" s="365">
        <v>45412</v>
      </c>
      <c r="D814" s="366">
        <v>104</v>
      </c>
      <c r="E814" s="365">
        <v>45406</v>
      </c>
      <c r="F814" s="332">
        <v>1695.45</v>
      </c>
      <c r="G814" s="332" t="s">
        <v>8846</v>
      </c>
      <c r="H814" s="332" t="s">
        <v>4326</v>
      </c>
      <c r="I814" s="334" t="s">
        <v>130</v>
      </c>
      <c r="J814" s="314">
        <f t="shared" si="60"/>
        <v>0</v>
      </c>
      <c r="K814" s="365">
        <v>45406</v>
      </c>
      <c r="L814" s="365">
        <v>45406</v>
      </c>
      <c r="M814" s="332">
        <f t="shared" si="61"/>
        <v>1695.45</v>
      </c>
      <c r="N814" s="226"/>
      <c r="O814" s="226"/>
      <c r="P814" s="308"/>
      <c r="Q814" s="226">
        <f t="shared" si="62"/>
        <v>1695.45</v>
      </c>
      <c r="R814" s="459">
        <f t="shared" si="58"/>
        <v>-45406</v>
      </c>
    </row>
    <row r="815" spans="1:18" x14ac:dyDescent="0.25">
      <c r="A815" s="332">
        <v>821</v>
      </c>
      <c r="B815" s="364" t="s">
        <v>1467</v>
      </c>
      <c r="C815" s="365">
        <v>45412</v>
      </c>
      <c r="D815" s="366">
        <v>115</v>
      </c>
      <c r="E815" s="365">
        <v>45406</v>
      </c>
      <c r="F815" s="332">
        <v>1457.65</v>
      </c>
      <c r="G815" s="332" t="s">
        <v>8846</v>
      </c>
      <c r="H815" s="332" t="s">
        <v>4326</v>
      </c>
      <c r="I815" s="334" t="s">
        <v>130</v>
      </c>
      <c r="J815" s="314">
        <f t="shared" si="60"/>
        <v>0</v>
      </c>
      <c r="K815" s="365">
        <v>45406</v>
      </c>
      <c r="L815" s="365">
        <v>45406</v>
      </c>
      <c r="M815" s="332">
        <f t="shared" si="61"/>
        <v>1457.65</v>
      </c>
      <c r="N815" s="226"/>
      <c r="O815" s="226"/>
      <c r="P815" s="308"/>
      <c r="Q815" s="226">
        <f t="shared" si="62"/>
        <v>1457.65</v>
      </c>
      <c r="R815" s="459">
        <f t="shared" si="58"/>
        <v>-45406</v>
      </c>
    </row>
    <row r="816" spans="1:18" x14ac:dyDescent="0.25">
      <c r="A816" s="332">
        <v>822</v>
      </c>
      <c r="B816" s="364" t="s">
        <v>1468</v>
      </c>
      <c r="C816" s="365">
        <v>45412</v>
      </c>
      <c r="D816" s="366">
        <v>3002752</v>
      </c>
      <c r="E816" s="365">
        <v>45392</v>
      </c>
      <c r="F816" s="334">
        <v>45754.73</v>
      </c>
      <c r="G816" s="334" t="s">
        <v>8103</v>
      </c>
      <c r="H816" s="334" t="s">
        <v>8099</v>
      </c>
      <c r="I816" s="334" t="s">
        <v>130</v>
      </c>
      <c r="J816" s="314">
        <f t="shared" si="60"/>
        <v>60</v>
      </c>
      <c r="K816" s="365">
        <v>45452</v>
      </c>
      <c r="L816" s="365">
        <v>45392</v>
      </c>
      <c r="M816" s="334">
        <f t="shared" si="61"/>
        <v>45754.73</v>
      </c>
      <c r="N816" s="226"/>
      <c r="O816" s="226"/>
      <c r="P816" s="308"/>
      <c r="Q816" s="226">
        <f t="shared" si="62"/>
        <v>45754.73</v>
      </c>
      <c r="R816" s="459">
        <f t="shared" si="58"/>
        <v>-45452</v>
      </c>
    </row>
    <row r="817" spans="1:18" x14ac:dyDescent="0.25">
      <c r="A817" s="332">
        <v>823</v>
      </c>
      <c r="B817" s="364" t="s">
        <v>1469</v>
      </c>
      <c r="C817" s="365">
        <v>45419</v>
      </c>
      <c r="D817" s="366">
        <v>195</v>
      </c>
      <c r="E817" s="365">
        <v>45419</v>
      </c>
      <c r="F817" s="334">
        <v>21664.21</v>
      </c>
      <c r="G817" s="334" t="s">
        <v>12577</v>
      </c>
      <c r="H817" s="334" t="s">
        <v>238</v>
      </c>
      <c r="I817" s="334" t="s">
        <v>130</v>
      </c>
      <c r="J817" s="314">
        <f t="shared" si="60"/>
        <v>60</v>
      </c>
      <c r="K817" s="365">
        <v>45479</v>
      </c>
      <c r="L817" s="365">
        <v>45419</v>
      </c>
      <c r="M817" s="334">
        <f t="shared" si="61"/>
        <v>21664.21</v>
      </c>
      <c r="N817" s="226"/>
      <c r="O817" s="226"/>
      <c r="P817" s="308"/>
      <c r="Q817" s="226">
        <f t="shared" si="62"/>
        <v>21664.21</v>
      </c>
      <c r="R817" s="459">
        <f t="shared" si="58"/>
        <v>-45479</v>
      </c>
    </row>
    <row r="818" spans="1:18" x14ac:dyDescent="0.25">
      <c r="A818" s="332">
        <v>824</v>
      </c>
      <c r="B818" s="364" t="s">
        <v>1483</v>
      </c>
      <c r="C818" s="365">
        <v>45419</v>
      </c>
      <c r="D818" s="366">
        <v>4</v>
      </c>
      <c r="E818" s="365">
        <v>45419</v>
      </c>
      <c r="F818" s="334">
        <v>90</v>
      </c>
      <c r="G818" s="334" t="s">
        <v>3946</v>
      </c>
      <c r="H818" s="334" t="s">
        <v>57</v>
      </c>
      <c r="I818" s="334" t="s">
        <v>130</v>
      </c>
      <c r="J818" s="314">
        <f t="shared" si="60"/>
        <v>0</v>
      </c>
      <c r="K818" s="365">
        <v>45419</v>
      </c>
      <c r="L818" s="365">
        <v>45419</v>
      </c>
      <c r="M818" s="334">
        <f t="shared" si="61"/>
        <v>90</v>
      </c>
      <c r="N818" s="226" t="s">
        <v>90</v>
      </c>
      <c r="O818" s="226">
        <v>4</v>
      </c>
      <c r="P818" s="365">
        <v>45419</v>
      </c>
      <c r="Q818" s="226">
        <v>90</v>
      </c>
      <c r="R818" s="459">
        <f t="shared" si="58"/>
        <v>0</v>
      </c>
    </row>
    <row r="819" spans="1:18" x14ac:dyDescent="0.25">
      <c r="A819" s="332">
        <v>825</v>
      </c>
      <c r="B819" s="364" t="s">
        <v>1484</v>
      </c>
      <c r="C819" s="365">
        <v>45419</v>
      </c>
      <c r="D819" s="366">
        <v>130</v>
      </c>
      <c r="E819" s="365">
        <v>45411</v>
      </c>
      <c r="F819" s="334">
        <v>84037.8</v>
      </c>
      <c r="G819" s="334" t="s">
        <v>8846</v>
      </c>
      <c r="H819" s="334" t="s">
        <v>8223</v>
      </c>
      <c r="I819" s="334" t="s">
        <v>130</v>
      </c>
      <c r="J819" s="314">
        <f t="shared" si="60"/>
        <v>60</v>
      </c>
      <c r="K819" s="365">
        <v>45471</v>
      </c>
      <c r="L819" s="365">
        <v>45411</v>
      </c>
      <c r="M819" s="334">
        <f t="shared" si="61"/>
        <v>84037.8</v>
      </c>
      <c r="N819" s="420" t="s">
        <v>27</v>
      </c>
      <c r="O819" s="420">
        <v>5540</v>
      </c>
      <c r="P819" s="365">
        <v>45489</v>
      </c>
      <c r="Q819" s="420">
        <v>84037.8</v>
      </c>
      <c r="R819" s="459">
        <f t="shared" si="58"/>
        <v>18</v>
      </c>
    </row>
    <row r="820" spans="1:18" x14ac:dyDescent="0.25">
      <c r="A820" s="332">
        <v>826</v>
      </c>
      <c r="B820" s="364" t="s">
        <v>1486</v>
      </c>
      <c r="C820" s="365">
        <v>45421</v>
      </c>
      <c r="D820" s="366">
        <v>2480572</v>
      </c>
      <c r="E820" s="365">
        <v>45421</v>
      </c>
      <c r="F820" s="334">
        <v>320</v>
      </c>
      <c r="G820" s="334" t="s">
        <v>32</v>
      </c>
      <c r="H820" s="334" t="s">
        <v>57</v>
      </c>
      <c r="I820" s="334" t="s">
        <v>130</v>
      </c>
      <c r="J820" s="314">
        <f t="shared" si="60"/>
        <v>0</v>
      </c>
      <c r="K820" s="365">
        <v>45421</v>
      </c>
      <c r="L820" s="365">
        <v>45421</v>
      </c>
      <c r="M820" s="334">
        <f t="shared" si="61"/>
        <v>320</v>
      </c>
      <c r="N820" s="226" t="s">
        <v>4018</v>
      </c>
      <c r="O820" s="226">
        <v>2480082</v>
      </c>
      <c r="P820" s="365">
        <v>45421</v>
      </c>
      <c r="Q820" s="226">
        <v>320</v>
      </c>
      <c r="R820" s="459">
        <f t="shared" si="58"/>
        <v>0</v>
      </c>
    </row>
    <row r="821" spans="1:18" x14ac:dyDescent="0.25">
      <c r="A821" s="332">
        <v>827</v>
      </c>
      <c r="B821" s="364" t="s">
        <v>3827</v>
      </c>
      <c r="C821" s="365">
        <v>45422</v>
      </c>
      <c r="D821" s="366">
        <v>3307</v>
      </c>
      <c r="E821" s="365">
        <v>45412</v>
      </c>
      <c r="F821" s="334">
        <v>30229.34</v>
      </c>
      <c r="G821" s="334" t="s">
        <v>5984</v>
      </c>
      <c r="H821" s="334" t="s">
        <v>5856</v>
      </c>
      <c r="I821" s="334" t="s">
        <v>130</v>
      </c>
      <c r="J821" s="314">
        <f t="shared" si="60"/>
        <v>60</v>
      </c>
      <c r="K821" s="365">
        <v>45472</v>
      </c>
      <c r="L821" s="365">
        <v>45412</v>
      </c>
      <c r="M821" s="334">
        <f t="shared" si="61"/>
        <v>30229.34</v>
      </c>
      <c r="N821" s="226"/>
      <c r="O821" s="226"/>
      <c r="P821" s="308"/>
      <c r="Q821" s="226"/>
      <c r="R821" s="459">
        <f t="shared" si="58"/>
        <v>-45472</v>
      </c>
    </row>
    <row r="822" spans="1:18" x14ac:dyDescent="0.25">
      <c r="A822" s="332">
        <v>828</v>
      </c>
      <c r="B822" s="364" t="s">
        <v>3828</v>
      </c>
      <c r="C822" s="365">
        <v>45422</v>
      </c>
      <c r="D822" s="366">
        <v>3306</v>
      </c>
      <c r="E822" s="365">
        <v>45412</v>
      </c>
      <c r="F822" s="334">
        <v>101564.88</v>
      </c>
      <c r="G822" s="334" t="s">
        <v>5984</v>
      </c>
      <c r="H822" s="334" t="s">
        <v>5856</v>
      </c>
      <c r="I822" s="334" t="s">
        <v>130</v>
      </c>
      <c r="J822" s="314">
        <f t="shared" si="60"/>
        <v>60</v>
      </c>
      <c r="K822" s="365">
        <v>45472</v>
      </c>
      <c r="L822" s="365">
        <v>45412</v>
      </c>
      <c r="M822" s="332">
        <f t="shared" si="61"/>
        <v>101564.88</v>
      </c>
      <c r="N822" s="226"/>
      <c r="O822" s="226"/>
      <c r="P822" s="308"/>
      <c r="Q822" s="226"/>
      <c r="R822" s="459">
        <f t="shared" si="58"/>
        <v>-45472</v>
      </c>
    </row>
    <row r="823" spans="1:18" x14ac:dyDescent="0.25">
      <c r="A823" s="332">
        <v>829</v>
      </c>
      <c r="B823" s="364" t="s">
        <v>1505</v>
      </c>
      <c r="C823" s="365">
        <v>45422</v>
      </c>
      <c r="D823" s="366">
        <v>2</v>
      </c>
      <c r="E823" s="365">
        <v>45422</v>
      </c>
      <c r="F823" s="334">
        <v>29.97</v>
      </c>
      <c r="G823" s="334" t="s">
        <v>8</v>
      </c>
      <c r="H823" s="334" t="s">
        <v>8530</v>
      </c>
      <c r="I823" s="334" t="s">
        <v>130</v>
      </c>
      <c r="J823" s="314">
        <f t="shared" si="60"/>
        <v>0</v>
      </c>
      <c r="K823" s="365">
        <v>45422</v>
      </c>
      <c r="L823" s="365">
        <v>45422</v>
      </c>
      <c r="M823" s="332">
        <f t="shared" si="61"/>
        <v>29.97</v>
      </c>
      <c r="N823" s="226" t="s">
        <v>90</v>
      </c>
      <c r="O823" s="226">
        <v>2</v>
      </c>
      <c r="P823" s="365">
        <v>45422</v>
      </c>
      <c r="Q823" s="226">
        <v>29.97</v>
      </c>
      <c r="R823" s="459">
        <f t="shared" si="58"/>
        <v>0</v>
      </c>
    </row>
    <row r="824" spans="1:18" x14ac:dyDescent="0.25">
      <c r="A824" s="332">
        <v>830</v>
      </c>
      <c r="B824" s="364" t="s">
        <v>1524</v>
      </c>
      <c r="C824" s="365">
        <v>45422</v>
      </c>
      <c r="D824" s="366">
        <v>5330</v>
      </c>
      <c r="E824" s="365">
        <v>45422</v>
      </c>
      <c r="F824" s="334">
        <v>202</v>
      </c>
      <c r="G824" s="334" t="s">
        <v>5457</v>
      </c>
      <c r="H824" s="334" t="s">
        <v>57</v>
      </c>
      <c r="I824" s="334" t="s">
        <v>130</v>
      </c>
      <c r="J824" s="314">
        <f t="shared" si="60"/>
        <v>0</v>
      </c>
      <c r="K824" s="365">
        <v>45422</v>
      </c>
      <c r="L824" s="365">
        <v>45422</v>
      </c>
      <c r="M824" s="332">
        <f t="shared" si="61"/>
        <v>202</v>
      </c>
      <c r="N824" s="226" t="s">
        <v>90</v>
      </c>
      <c r="O824" s="226">
        <v>2</v>
      </c>
      <c r="P824" s="365">
        <v>45422</v>
      </c>
      <c r="Q824" s="226">
        <v>202</v>
      </c>
      <c r="R824" s="459">
        <f t="shared" si="58"/>
        <v>0</v>
      </c>
    </row>
    <row r="825" spans="1:18" x14ac:dyDescent="0.25">
      <c r="A825" s="332">
        <v>831</v>
      </c>
      <c r="B825" s="364" t="s">
        <v>1525</v>
      </c>
      <c r="C825" s="365">
        <v>45422</v>
      </c>
      <c r="D825" s="366">
        <v>3318</v>
      </c>
      <c r="E825" s="365">
        <v>45422</v>
      </c>
      <c r="F825" s="334">
        <v>7751.25</v>
      </c>
      <c r="G825" s="334" t="s">
        <v>8296</v>
      </c>
      <c r="H825" s="334" t="s">
        <v>57</v>
      </c>
      <c r="I825" s="334" t="s">
        <v>130</v>
      </c>
      <c r="J825" s="314">
        <f t="shared" si="60"/>
        <v>30</v>
      </c>
      <c r="K825" s="365">
        <v>45452</v>
      </c>
      <c r="L825" s="365">
        <v>45422</v>
      </c>
      <c r="M825" s="332">
        <f t="shared" si="61"/>
        <v>7751.25</v>
      </c>
      <c r="N825" s="420" t="s">
        <v>27</v>
      </c>
      <c r="O825" s="420">
        <v>5662</v>
      </c>
      <c r="P825" s="365">
        <v>45568</v>
      </c>
      <c r="Q825" s="420">
        <v>7751.25</v>
      </c>
      <c r="R825" s="459">
        <f t="shared" si="58"/>
        <v>116</v>
      </c>
    </row>
    <row r="826" spans="1:18" x14ac:dyDescent="0.25">
      <c r="A826" s="332">
        <v>832</v>
      </c>
      <c r="B826" s="364" t="s">
        <v>1528</v>
      </c>
      <c r="C826" s="365">
        <v>45422</v>
      </c>
      <c r="D826" s="366">
        <v>5490175</v>
      </c>
      <c r="E826" s="365">
        <v>45421</v>
      </c>
      <c r="F826" s="334">
        <v>10696.23</v>
      </c>
      <c r="G826" s="334" t="s">
        <v>263</v>
      </c>
      <c r="H826" s="334" t="s">
        <v>16</v>
      </c>
      <c r="I826" s="334" t="s">
        <v>130</v>
      </c>
      <c r="J826" s="314">
        <f t="shared" si="60"/>
        <v>15</v>
      </c>
      <c r="K826" s="365">
        <v>45436</v>
      </c>
      <c r="L826" s="365">
        <v>45421</v>
      </c>
      <c r="M826" s="332">
        <f t="shared" si="61"/>
        <v>10696.23</v>
      </c>
      <c r="N826" s="226"/>
      <c r="O826" s="226"/>
      <c r="P826" s="308"/>
      <c r="Q826" s="226"/>
      <c r="R826" s="459">
        <f t="shared" si="58"/>
        <v>-45436</v>
      </c>
    </row>
    <row r="827" spans="1:18" x14ac:dyDescent="0.25">
      <c r="A827" s="332">
        <v>833</v>
      </c>
      <c r="B827" s="364" t="s">
        <v>1531</v>
      </c>
      <c r="C827" s="365">
        <v>45425</v>
      </c>
      <c r="D827" s="366">
        <v>13313</v>
      </c>
      <c r="E827" s="365">
        <v>45425</v>
      </c>
      <c r="F827" s="334">
        <v>2009.91</v>
      </c>
      <c r="G827" s="334" t="s">
        <v>6605</v>
      </c>
      <c r="H827" s="334" t="s">
        <v>238</v>
      </c>
      <c r="I827" s="334" t="s">
        <v>130</v>
      </c>
      <c r="J827" s="314">
        <f t="shared" si="60"/>
        <v>30</v>
      </c>
      <c r="K827" s="365">
        <v>45455</v>
      </c>
      <c r="L827" s="365">
        <v>45425</v>
      </c>
      <c r="M827" s="332">
        <f t="shared" si="61"/>
        <v>2009.91</v>
      </c>
      <c r="N827" s="226" t="s">
        <v>27</v>
      </c>
      <c r="O827" s="226">
        <v>5240</v>
      </c>
      <c r="P827" s="365">
        <v>45456</v>
      </c>
      <c r="Q827" s="226">
        <v>2009.91</v>
      </c>
      <c r="R827" s="459">
        <f t="shared" si="58"/>
        <v>1</v>
      </c>
    </row>
    <row r="828" spans="1:18" x14ac:dyDescent="0.25">
      <c r="A828" s="332">
        <v>834</v>
      </c>
      <c r="B828" s="364" t="s">
        <v>1554</v>
      </c>
      <c r="C828" s="365">
        <v>45425</v>
      </c>
      <c r="D828" s="366">
        <v>359457</v>
      </c>
      <c r="E828" s="365">
        <v>45412</v>
      </c>
      <c r="F828" s="334">
        <v>12475.08</v>
      </c>
      <c r="G828" s="334" t="s">
        <v>9180</v>
      </c>
      <c r="H828" s="332" t="s">
        <v>9070</v>
      </c>
      <c r="I828" s="334" t="s">
        <v>130</v>
      </c>
      <c r="J828" s="314">
        <f t="shared" si="60"/>
        <v>15</v>
      </c>
      <c r="K828" s="365">
        <v>45427</v>
      </c>
      <c r="L828" s="365">
        <v>45412</v>
      </c>
      <c r="M828" s="332">
        <f t="shared" si="61"/>
        <v>12475.08</v>
      </c>
      <c r="N828" s="226"/>
      <c r="O828" s="226"/>
      <c r="P828" s="308"/>
      <c r="Q828" s="226"/>
      <c r="R828" s="459">
        <f t="shared" si="58"/>
        <v>-45427</v>
      </c>
    </row>
    <row r="829" spans="1:18" x14ac:dyDescent="0.25">
      <c r="A829" s="332">
        <v>835</v>
      </c>
      <c r="B829" s="364" t="s">
        <v>1591</v>
      </c>
      <c r="C829" s="365">
        <v>45426</v>
      </c>
      <c r="D829" s="366">
        <v>3324</v>
      </c>
      <c r="E829" s="365">
        <v>45426</v>
      </c>
      <c r="F829" s="332">
        <v>5888</v>
      </c>
      <c r="G829" s="332" t="s">
        <v>8296</v>
      </c>
      <c r="H829" s="332" t="s">
        <v>57</v>
      </c>
      <c r="I829" s="334" t="s">
        <v>130</v>
      </c>
      <c r="J829" s="314">
        <f t="shared" si="60"/>
        <v>30</v>
      </c>
      <c r="K829" s="365">
        <v>45456</v>
      </c>
      <c r="L829" s="365">
        <v>45426</v>
      </c>
      <c r="M829" s="332">
        <f t="shared" si="61"/>
        <v>5888</v>
      </c>
      <c r="N829" s="226" t="s">
        <v>27</v>
      </c>
      <c r="O829" s="226"/>
      <c r="P829" s="308">
        <v>45478</v>
      </c>
      <c r="Q829" s="226">
        <f>M829</f>
        <v>5888</v>
      </c>
      <c r="R829" s="459">
        <f t="shared" si="58"/>
        <v>22</v>
      </c>
    </row>
    <row r="830" spans="1:18" x14ac:dyDescent="0.25">
      <c r="A830" s="332">
        <v>836</v>
      </c>
      <c r="B830" s="364" t="s">
        <v>3884</v>
      </c>
      <c r="C830" s="365">
        <v>45429</v>
      </c>
      <c r="D830" s="366">
        <v>3326</v>
      </c>
      <c r="E830" s="365">
        <v>45426</v>
      </c>
      <c r="F830" s="332">
        <v>885</v>
      </c>
      <c r="G830" s="332" t="s">
        <v>8296</v>
      </c>
      <c r="H830" s="332" t="s">
        <v>57</v>
      </c>
      <c r="I830" s="334" t="s">
        <v>130</v>
      </c>
      <c r="J830" s="314">
        <f t="shared" si="60"/>
        <v>30</v>
      </c>
      <c r="K830" s="365">
        <v>45456</v>
      </c>
      <c r="L830" s="365">
        <v>45426</v>
      </c>
      <c r="M830" s="332">
        <f t="shared" si="61"/>
        <v>885</v>
      </c>
      <c r="N830" s="226" t="s">
        <v>27</v>
      </c>
      <c r="O830" s="226"/>
      <c r="P830" s="308">
        <v>45478</v>
      </c>
      <c r="Q830" s="226">
        <f>M830</f>
        <v>885</v>
      </c>
      <c r="R830" s="459">
        <f t="shared" si="58"/>
        <v>22</v>
      </c>
    </row>
    <row r="831" spans="1:18" x14ac:dyDescent="0.25">
      <c r="A831" s="332">
        <v>837</v>
      </c>
      <c r="B831" s="364" t="s">
        <v>1599</v>
      </c>
      <c r="C831" s="365">
        <v>45429</v>
      </c>
      <c r="D831" s="366">
        <v>4</v>
      </c>
      <c r="E831" s="365">
        <v>45429</v>
      </c>
      <c r="F831" s="332">
        <v>89</v>
      </c>
      <c r="G831" s="332" t="s">
        <v>13479</v>
      </c>
      <c r="H831" s="332" t="s">
        <v>57</v>
      </c>
      <c r="I831" s="334" t="s">
        <v>130</v>
      </c>
      <c r="J831" s="314">
        <f t="shared" si="60"/>
        <v>0</v>
      </c>
      <c r="K831" s="365">
        <v>45429</v>
      </c>
      <c r="L831" s="365">
        <v>45429</v>
      </c>
      <c r="M831" s="332">
        <f t="shared" si="61"/>
        <v>89</v>
      </c>
      <c r="N831" s="226" t="s">
        <v>90</v>
      </c>
      <c r="O831" s="366">
        <v>4</v>
      </c>
      <c r="P831" s="365">
        <v>45429</v>
      </c>
      <c r="Q831" s="226">
        <v>89</v>
      </c>
      <c r="R831" s="459">
        <f t="shared" si="58"/>
        <v>0</v>
      </c>
    </row>
    <row r="832" spans="1:18" x14ac:dyDescent="0.25">
      <c r="A832" s="332">
        <v>838</v>
      </c>
      <c r="B832" s="364" t="s">
        <v>1602</v>
      </c>
      <c r="C832" s="365">
        <v>45429</v>
      </c>
      <c r="D832" s="366">
        <v>1019324027833</v>
      </c>
      <c r="E832" s="365">
        <v>45428</v>
      </c>
      <c r="F832" s="332">
        <v>99.5</v>
      </c>
      <c r="G832" s="332" t="s">
        <v>8602</v>
      </c>
      <c r="H832" s="332" t="s">
        <v>57</v>
      </c>
      <c r="I832" s="334" t="s">
        <v>130</v>
      </c>
      <c r="J832" s="314">
        <f t="shared" si="60"/>
        <v>0</v>
      </c>
      <c r="K832" s="365">
        <v>45428</v>
      </c>
      <c r="L832" s="365">
        <v>45428</v>
      </c>
      <c r="M832" s="332">
        <f t="shared" si="61"/>
        <v>99.5</v>
      </c>
      <c r="N832" s="226" t="s">
        <v>90</v>
      </c>
      <c r="O832" s="366">
        <v>1019324027833</v>
      </c>
      <c r="P832" s="365">
        <v>45428</v>
      </c>
      <c r="Q832" s="226">
        <v>99.5</v>
      </c>
      <c r="R832" s="459">
        <f t="shared" si="58"/>
        <v>0</v>
      </c>
    </row>
    <row r="833" spans="1:18" x14ac:dyDescent="0.25">
      <c r="A833" s="332">
        <v>839</v>
      </c>
      <c r="B833" s="364" t="s">
        <v>1605</v>
      </c>
      <c r="C833" s="365">
        <v>45432</v>
      </c>
      <c r="D833" s="366">
        <v>52001185539</v>
      </c>
      <c r="E833" s="365">
        <v>45429</v>
      </c>
      <c r="F833" s="334">
        <v>950.62</v>
      </c>
      <c r="G833" s="332" t="s">
        <v>24</v>
      </c>
      <c r="H833" s="332" t="s">
        <v>57</v>
      </c>
      <c r="I833" s="334" t="s">
        <v>130</v>
      </c>
      <c r="J833" s="314">
        <f t="shared" si="60"/>
        <v>0</v>
      </c>
      <c r="K833" s="365">
        <v>45429</v>
      </c>
      <c r="L833" s="365">
        <v>45429</v>
      </c>
      <c r="M833" s="334">
        <f t="shared" si="61"/>
        <v>950.62</v>
      </c>
      <c r="N833" s="226" t="s">
        <v>90</v>
      </c>
      <c r="O833" s="366">
        <v>52001185539</v>
      </c>
      <c r="P833" s="365">
        <v>45429</v>
      </c>
      <c r="Q833" s="226">
        <v>950.62</v>
      </c>
      <c r="R833" s="459">
        <f t="shared" si="58"/>
        <v>0</v>
      </c>
    </row>
    <row r="834" spans="1:18" x14ac:dyDescent="0.25">
      <c r="A834" s="332">
        <v>840</v>
      </c>
      <c r="B834" s="364" t="s">
        <v>1607</v>
      </c>
      <c r="C834" s="365">
        <v>45434</v>
      </c>
      <c r="D834" s="366">
        <v>3342</v>
      </c>
      <c r="E834" s="365">
        <v>45432</v>
      </c>
      <c r="F834" s="334">
        <v>4858.01</v>
      </c>
      <c r="G834" s="332" t="s">
        <v>8296</v>
      </c>
      <c r="H834" s="332" t="s">
        <v>57</v>
      </c>
      <c r="I834" s="334" t="s">
        <v>130</v>
      </c>
      <c r="J834" s="314">
        <f t="shared" si="60"/>
        <v>30</v>
      </c>
      <c r="K834" s="365">
        <v>45462</v>
      </c>
      <c r="L834" s="365">
        <v>45432</v>
      </c>
      <c r="M834" s="334">
        <f t="shared" si="61"/>
        <v>4858.01</v>
      </c>
      <c r="N834" s="226" t="s">
        <v>27</v>
      </c>
      <c r="O834" s="226"/>
      <c r="P834" s="308">
        <v>45481</v>
      </c>
      <c r="Q834" s="226"/>
      <c r="R834" s="459">
        <f t="shared" ref="R834:R890" si="63">P834-K834</f>
        <v>19</v>
      </c>
    </row>
    <row r="835" spans="1:18" x14ac:dyDescent="0.25">
      <c r="A835" s="332">
        <v>841</v>
      </c>
      <c r="B835" s="226" t="s">
        <v>13480</v>
      </c>
      <c r="C835" s="415" t="s">
        <v>13481</v>
      </c>
      <c r="D835" s="226">
        <v>5503</v>
      </c>
      <c r="E835" s="415" t="s">
        <v>13472</v>
      </c>
      <c r="F835" s="226">
        <v>19</v>
      </c>
      <c r="G835" s="226" t="s">
        <v>1251</v>
      </c>
      <c r="H835" s="226" t="s">
        <v>92</v>
      </c>
      <c r="I835" s="226" t="s">
        <v>3579</v>
      </c>
      <c r="J835" s="226">
        <v>0</v>
      </c>
      <c r="K835" s="226" t="s">
        <v>13472</v>
      </c>
      <c r="L835" s="226" t="s">
        <v>13481</v>
      </c>
      <c r="M835" s="226">
        <v>19</v>
      </c>
      <c r="N835" s="226" t="s">
        <v>108</v>
      </c>
      <c r="O835" s="226">
        <v>8374</v>
      </c>
      <c r="P835" s="226" t="s">
        <v>13472</v>
      </c>
      <c r="Q835" s="226">
        <v>19</v>
      </c>
      <c r="R835" s="459">
        <f t="shared" si="63"/>
        <v>0</v>
      </c>
    </row>
    <row r="836" spans="1:18" x14ac:dyDescent="0.25">
      <c r="A836" s="332">
        <v>842</v>
      </c>
      <c r="B836" s="364" t="s">
        <v>1631</v>
      </c>
      <c r="C836" s="365">
        <v>45434</v>
      </c>
      <c r="D836" s="366">
        <v>6</v>
      </c>
      <c r="E836" s="365">
        <v>45434</v>
      </c>
      <c r="F836" s="334">
        <v>125</v>
      </c>
      <c r="G836" s="334" t="s">
        <v>13049</v>
      </c>
      <c r="H836" s="334" t="s">
        <v>238</v>
      </c>
      <c r="I836" s="334" t="s">
        <v>130</v>
      </c>
      <c r="J836" s="314">
        <f>K836-E836</f>
        <v>0</v>
      </c>
      <c r="K836" s="365">
        <v>45434</v>
      </c>
      <c r="L836" s="365">
        <v>45434</v>
      </c>
      <c r="M836" s="334">
        <f t="shared" ref="M836:M867" si="64">F836</f>
        <v>125</v>
      </c>
      <c r="N836" s="226" t="s">
        <v>90</v>
      </c>
      <c r="O836" s="226">
        <v>6</v>
      </c>
      <c r="P836" s="365">
        <v>45434</v>
      </c>
      <c r="Q836" s="226">
        <v>125</v>
      </c>
      <c r="R836" s="459">
        <f t="shared" si="63"/>
        <v>0</v>
      </c>
    </row>
    <row r="837" spans="1:18" x14ac:dyDescent="0.25">
      <c r="A837" s="332">
        <v>843</v>
      </c>
      <c r="B837" s="364" t="s">
        <v>1633</v>
      </c>
      <c r="C837" s="365">
        <v>45439</v>
      </c>
      <c r="D837" s="366">
        <v>12289</v>
      </c>
      <c r="E837" s="365">
        <v>45434</v>
      </c>
      <c r="F837" s="334">
        <v>1719</v>
      </c>
      <c r="G837" s="334" t="s">
        <v>13482</v>
      </c>
      <c r="H837" s="334" t="s">
        <v>238</v>
      </c>
      <c r="I837" s="334" t="s">
        <v>130</v>
      </c>
      <c r="J837" s="314">
        <f>K837-E837</f>
        <v>30</v>
      </c>
      <c r="K837" s="365">
        <v>45464</v>
      </c>
      <c r="L837" s="365">
        <v>45439</v>
      </c>
      <c r="M837" s="334">
        <f t="shared" si="64"/>
        <v>1719</v>
      </c>
      <c r="N837" s="226"/>
      <c r="O837" s="226"/>
      <c r="P837" s="308"/>
      <c r="Q837" s="226">
        <f>M837</f>
        <v>1719</v>
      </c>
      <c r="R837" s="459">
        <f t="shared" si="63"/>
        <v>-45464</v>
      </c>
    </row>
    <row r="838" spans="1:18" x14ac:dyDescent="0.25">
      <c r="A838" s="332">
        <v>844</v>
      </c>
      <c r="B838" s="364" t="s">
        <v>3995</v>
      </c>
      <c r="C838" s="365">
        <v>45439</v>
      </c>
      <c r="D838" s="366">
        <v>3349</v>
      </c>
      <c r="E838" s="365">
        <v>45435</v>
      </c>
      <c r="F838" s="334">
        <v>1192.18</v>
      </c>
      <c r="G838" s="334" t="s">
        <v>8296</v>
      </c>
      <c r="H838" s="334" t="s">
        <v>57</v>
      </c>
      <c r="I838" s="334" t="s">
        <v>130</v>
      </c>
      <c r="J838" s="314">
        <f>K838-E838</f>
        <v>30</v>
      </c>
      <c r="K838" s="365">
        <v>45465</v>
      </c>
      <c r="L838" s="365">
        <v>45439</v>
      </c>
      <c r="M838" s="334">
        <f t="shared" si="64"/>
        <v>1192.18</v>
      </c>
      <c r="N838" s="226" t="s">
        <v>27</v>
      </c>
      <c r="O838" s="226"/>
      <c r="P838" s="308">
        <v>45481</v>
      </c>
      <c r="Q838" s="226">
        <f t="shared" ref="Q838:Q935" si="65">M838</f>
        <v>1192.18</v>
      </c>
      <c r="R838" s="459">
        <f t="shared" si="63"/>
        <v>16</v>
      </c>
    </row>
    <row r="839" spans="1:18" x14ac:dyDescent="0.25">
      <c r="A839" s="332">
        <v>845</v>
      </c>
      <c r="B839" s="364" t="s">
        <v>1636</v>
      </c>
      <c r="C839" s="365">
        <v>45439</v>
      </c>
      <c r="D839" s="366">
        <v>24111</v>
      </c>
      <c r="E839" s="365">
        <v>45434</v>
      </c>
      <c r="F839" s="334">
        <v>93666.09</v>
      </c>
      <c r="G839" s="334" t="s">
        <v>11608</v>
      </c>
      <c r="H839" s="334" t="s">
        <v>57</v>
      </c>
      <c r="I839" s="334" t="s">
        <v>130</v>
      </c>
      <c r="J839" s="314">
        <f>K839-E839</f>
        <v>60</v>
      </c>
      <c r="K839" s="365">
        <v>45494</v>
      </c>
      <c r="L839" s="365">
        <v>45439</v>
      </c>
      <c r="M839" s="334">
        <f t="shared" si="64"/>
        <v>93666.09</v>
      </c>
      <c r="N839" s="420" t="s">
        <v>27</v>
      </c>
      <c r="O839" s="420">
        <v>5609</v>
      </c>
      <c r="P839" s="365">
        <v>45534</v>
      </c>
      <c r="Q839" s="420">
        <v>93666.09</v>
      </c>
      <c r="R839" s="459">
        <f t="shared" si="63"/>
        <v>40</v>
      </c>
    </row>
    <row r="840" spans="1:18" x14ac:dyDescent="0.25">
      <c r="A840" s="332">
        <v>846</v>
      </c>
      <c r="B840" s="336" t="s">
        <v>13483</v>
      </c>
      <c r="C840" s="324">
        <v>45426</v>
      </c>
      <c r="D840" s="316">
        <v>14055313</v>
      </c>
      <c r="E840" s="324">
        <v>45412</v>
      </c>
      <c r="F840" s="316">
        <v>455.66</v>
      </c>
      <c r="G840" s="316" t="s">
        <v>6860</v>
      </c>
      <c r="H840" s="316" t="s">
        <v>12902</v>
      </c>
      <c r="I840" s="334" t="s">
        <v>130</v>
      </c>
      <c r="J840" s="316">
        <v>15</v>
      </c>
      <c r="K840" s="324">
        <v>45427</v>
      </c>
      <c r="L840" s="324">
        <v>45427</v>
      </c>
      <c r="M840" s="316">
        <f t="shared" si="64"/>
        <v>455.66</v>
      </c>
      <c r="N840" s="316" t="s">
        <v>27</v>
      </c>
      <c r="O840" s="316">
        <v>1280</v>
      </c>
      <c r="P840" s="324">
        <v>45427</v>
      </c>
      <c r="Q840" s="226">
        <f t="shared" si="65"/>
        <v>455.66</v>
      </c>
      <c r="R840" s="459">
        <f t="shared" si="63"/>
        <v>0</v>
      </c>
    </row>
    <row r="841" spans="1:18" x14ac:dyDescent="0.25">
      <c r="A841" s="332">
        <v>847</v>
      </c>
      <c r="B841" s="336" t="s">
        <v>13484</v>
      </c>
      <c r="C841" s="324">
        <v>45426</v>
      </c>
      <c r="D841" s="316">
        <v>5490173</v>
      </c>
      <c r="E841" s="324">
        <v>45421</v>
      </c>
      <c r="F841" s="316">
        <v>669.95</v>
      </c>
      <c r="G841" s="316" t="s">
        <v>263</v>
      </c>
      <c r="H841" s="316" t="s">
        <v>12902</v>
      </c>
      <c r="I841" s="334" t="s">
        <v>130</v>
      </c>
      <c r="J841" s="316">
        <v>15</v>
      </c>
      <c r="K841" s="324">
        <v>45436</v>
      </c>
      <c r="L841" s="324">
        <v>45427</v>
      </c>
      <c r="M841" s="316">
        <f t="shared" si="64"/>
        <v>669.95</v>
      </c>
      <c r="N841" s="316" t="s">
        <v>27</v>
      </c>
      <c r="O841" s="316">
        <v>1290</v>
      </c>
      <c r="P841" s="324">
        <v>45439</v>
      </c>
      <c r="Q841" s="226">
        <f t="shared" si="65"/>
        <v>669.95</v>
      </c>
      <c r="R841" s="459">
        <f t="shared" si="63"/>
        <v>3</v>
      </c>
    </row>
    <row r="842" spans="1:18" x14ac:dyDescent="0.25">
      <c r="A842" s="332">
        <v>848</v>
      </c>
      <c r="B842" s="336" t="s">
        <v>9081</v>
      </c>
      <c r="C842" s="324">
        <v>45426</v>
      </c>
      <c r="D842" s="316">
        <v>175038</v>
      </c>
      <c r="E842" s="324">
        <v>45426</v>
      </c>
      <c r="F842" s="316">
        <v>119</v>
      </c>
      <c r="G842" s="316" t="s">
        <v>9720</v>
      </c>
      <c r="H842" s="316" t="s">
        <v>2324</v>
      </c>
      <c r="I842" s="334" t="s">
        <v>130</v>
      </c>
      <c r="J842" s="316">
        <v>60</v>
      </c>
      <c r="K842" s="324">
        <v>45486</v>
      </c>
      <c r="L842" s="324">
        <v>45444</v>
      </c>
      <c r="M842" s="316">
        <f t="shared" si="64"/>
        <v>119</v>
      </c>
      <c r="N842" s="316" t="s">
        <v>27</v>
      </c>
      <c r="O842" s="316">
        <v>1366</v>
      </c>
      <c r="P842" s="324">
        <v>45488</v>
      </c>
      <c r="Q842" s="226">
        <f t="shared" si="65"/>
        <v>119</v>
      </c>
      <c r="R842" s="459">
        <f t="shared" si="63"/>
        <v>2</v>
      </c>
    </row>
    <row r="843" spans="1:18" x14ac:dyDescent="0.25">
      <c r="A843" s="332">
        <v>849</v>
      </c>
      <c r="B843" s="336" t="s">
        <v>3691</v>
      </c>
      <c r="C843" s="324">
        <v>45427</v>
      </c>
      <c r="D843" s="316">
        <v>5200813220</v>
      </c>
      <c r="E843" s="324">
        <v>45427</v>
      </c>
      <c r="F843" s="316">
        <v>2357.64</v>
      </c>
      <c r="G843" s="316" t="s">
        <v>1289</v>
      </c>
      <c r="H843" s="316" t="s">
        <v>57</v>
      </c>
      <c r="I843" s="334" t="s">
        <v>130</v>
      </c>
      <c r="J843" s="316">
        <v>0</v>
      </c>
      <c r="K843" s="324">
        <v>45427</v>
      </c>
      <c r="L843" s="324">
        <v>45428</v>
      </c>
      <c r="M843" s="316">
        <f t="shared" si="64"/>
        <v>2357.64</v>
      </c>
      <c r="N843" s="316" t="s">
        <v>90</v>
      </c>
      <c r="O843" s="316">
        <v>18</v>
      </c>
      <c r="P843" s="324">
        <v>45427</v>
      </c>
      <c r="Q843" s="226">
        <f t="shared" si="65"/>
        <v>2357.64</v>
      </c>
      <c r="R843" s="459">
        <f t="shared" si="63"/>
        <v>0</v>
      </c>
    </row>
    <row r="844" spans="1:18" x14ac:dyDescent="0.25">
      <c r="A844" s="332">
        <v>850</v>
      </c>
      <c r="B844" s="336" t="s">
        <v>6579</v>
      </c>
      <c r="C844" s="324">
        <v>45428</v>
      </c>
      <c r="D844" s="316">
        <v>54</v>
      </c>
      <c r="E844" s="324">
        <v>45428</v>
      </c>
      <c r="F844" s="316">
        <v>80</v>
      </c>
      <c r="G844" s="316" t="s">
        <v>13487</v>
      </c>
      <c r="H844" s="316" t="s">
        <v>13488</v>
      </c>
      <c r="I844" s="334" t="s">
        <v>130</v>
      </c>
      <c r="J844" s="316">
        <v>0</v>
      </c>
      <c r="K844" s="324">
        <v>45428</v>
      </c>
      <c r="L844" s="324">
        <v>45428</v>
      </c>
      <c r="M844" s="316">
        <f t="shared" si="64"/>
        <v>80</v>
      </c>
      <c r="N844" s="316" t="s">
        <v>90</v>
      </c>
      <c r="O844" s="316">
        <v>54</v>
      </c>
      <c r="P844" s="324">
        <v>45428</v>
      </c>
      <c r="Q844" s="226">
        <f t="shared" si="65"/>
        <v>80</v>
      </c>
      <c r="R844" s="459">
        <f t="shared" si="63"/>
        <v>0</v>
      </c>
    </row>
    <row r="845" spans="1:18" x14ac:dyDescent="0.25">
      <c r="A845" s="332">
        <v>851</v>
      </c>
      <c r="B845" s="336" t="s">
        <v>6585</v>
      </c>
      <c r="C845" s="324">
        <v>45429</v>
      </c>
      <c r="D845" s="316">
        <v>16356</v>
      </c>
      <c r="E845" s="324">
        <v>45427</v>
      </c>
      <c r="F845" s="316">
        <v>589.04999999999995</v>
      </c>
      <c r="G845" s="316" t="s">
        <v>5841</v>
      </c>
      <c r="H845" s="316" t="s">
        <v>2175</v>
      </c>
      <c r="I845" s="334" t="s">
        <v>130</v>
      </c>
      <c r="J845" s="316">
        <v>60</v>
      </c>
      <c r="K845" s="324">
        <v>45487</v>
      </c>
      <c r="L845" s="324">
        <v>45444</v>
      </c>
      <c r="M845" s="316">
        <f t="shared" si="64"/>
        <v>589.04999999999995</v>
      </c>
      <c r="N845" s="316" t="s">
        <v>27</v>
      </c>
      <c r="O845" s="316">
        <v>1367</v>
      </c>
      <c r="P845" s="324">
        <v>45488</v>
      </c>
      <c r="Q845" s="226">
        <f t="shared" si="65"/>
        <v>589.04999999999995</v>
      </c>
      <c r="R845" s="459">
        <f t="shared" si="63"/>
        <v>1</v>
      </c>
    </row>
    <row r="846" spans="1:18" x14ac:dyDescent="0.25">
      <c r="A846" s="332">
        <v>852</v>
      </c>
      <c r="B846" s="336" t="s">
        <v>8586</v>
      </c>
      <c r="C846" s="324">
        <v>45429</v>
      </c>
      <c r="D846" s="316">
        <v>289</v>
      </c>
      <c r="E846" s="324">
        <v>45425</v>
      </c>
      <c r="F846" s="316">
        <v>372.06</v>
      </c>
      <c r="G846" s="316" t="s">
        <v>12914</v>
      </c>
      <c r="H846" s="316" t="s">
        <v>11138</v>
      </c>
      <c r="I846" s="334" t="s">
        <v>130</v>
      </c>
      <c r="J846" s="316">
        <v>30</v>
      </c>
      <c r="K846" s="324">
        <v>45455</v>
      </c>
      <c r="L846" s="324">
        <v>45431</v>
      </c>
      <c r="M846" s="316">
        <f t="shared" si="64"/>
        <v>372.06</v>
      </c>
      <c r="N846" s="316" t="s">
        <v>27</v>
      </c>
      <c r="O846" s="316">
        <v>1310</v>
      </c>
      <c r="P846" s="324">
        <v>45448</v>
      </c>
      <c r="Q846" s="226">
        <f t="shared" si="65"/>
        <v>372.06</v>
      </c>
      <c r="R846" s="459">
        <f t="shared" si="63"/>
        <v>-7</v>
      </c>
    </row>
    <row r="847" spans="1:18" x14ac:dyDescent="0.25">
      <c r="A847" s="332">
        <v>853</v>
      </c>
      <c r="B847" s="336" t="s">
        <v>6590</v>
      </c>
      <c r="C847" s="324">
        <v>45432</v>
      </c>
      <c r="D847" s="316">
        <v>3488</v>
      </c>
      <c r="E847" s="324">
        <v>45412</v>
      </c>
      <c r="F847" s="316">
        <v>137.34</v>
      </c>
      <c r="G847" s="316" t="s">
        <v>562</v>
      </c>
      <c r="H847" s="316" t="s">
        <v>2</v>
      </c>
      <c r="I847" s="334" t="s">
        <v>130</v>
      </c>
      <c r="J847" s="316">
        <v>30</v>
      </c>
      <c r="K847" s="324">
        <v>45442</v>
      </c>
      <c r="L847" s="324">
        <v>45435</v>
      </c>
      <c r="M847" s="316">
        <f t="shared" si="64"/>
        <v>137.34</v>
      </c>
      <c r="N847" s="316" t="s">
        <v>3766</v>
      </c>
      <c r="O847" s="316">
        <v>73053</v>
      </c>
      <c r="P847" s="324">
        <v>45439</v>
      </c>
      <c r="Q847" s="226">
        <f t="shared" si="65"/>
        <v>137.34</v>
      </c>
      <c r="R847" s="459">
        <f t="shared" si="63"/>
        <v>-3</v>
      </c>
    </row>
    <row r="848" spans="1:18" x14ac:dyDescent="0.25">
      <c r="A848" s="332">
        <v>854</v>
      </c>
      <c r="B848" s="336" t="s">
        <v>11763</v>
      </c>
      <c r="C848" s="324">
        <v>45434</v>
      </c>
      <c r="D848" s="316">
        <v>2395519</v>
      </c>
      <c r="E848" s="324">
        <v>45433</v>
      </c>
      <c r="F848" s="316">
        <v>27132</v>
      </c>
      <c r="G848" s="316" t="s">
        <v>8931</v>
      </c>
      <c r="H848" s="316" t="s">
        <v>11142</v>
      </c>
      <c r="I848" s="334" t="s">
        <v>130</v>
      </c>
      <c r="J848" s="316">
        <v>60</v>
      </c>
      <c r="K848" s="324">
        <v>45494</v>
      </c>
      <c r="L848" s="324">
        <v>45435</v>
      </c>
      <c r="M848" s="316">
        <f t="shared" si="64"/>
        <v>27132</v>
      </c>
      <c r="N848" s="316" t="s">
        <v>20</v>
      </c>
      <c r="O848" s="316">
        <v>1377</v>
      </c>
      <c r="P848" s="324">
        <v>45498</v>
      </c>
      <c r="Q848" s="226">
        <f t="shared" si="65"/>
        <v>27132</v>
      </c>
      <c r="R848" s="459">
        <f t="shared" si="63"/>
        <v>4</v>
      </c>
    </row>
    <row r="849" spans="1:18" x14ac:dyDescent="0.25">
      <c r="A849" s="332">
        <v>855</v>
      </c>
      <c r="B849" s="336" t="s">
        <v>9090</v>
      </c>
      <c r="C849" s="324">
        <v>45435</v>
      </c>
      <c r="D849" s="316">
        <v>1545560</v>
      </c>
      <c r="E849" s="324">
        <v>45427</v>
      </c>
      <c r="F849" s="316">
        <v>3690.55</v>
      </c>
      <c r="G849" s="316" t="s">
        <v>1875</v>
      </c>
      <c r="H849" s="316" t="s">
        <v>8591</v>
      </c>
      <c r="I849" s="334" t="s">
        <v>130</v>
      </c>
      <c r="J849" s="316">
        <v>15</v>
      </c>
      <c r="K849" s="324">
        <v>45442</v>
      </c>
      <c r="L849" s="324">
        <v>45436</v>
      </c>
      <c r="M849" s="316">
        <f t="shared" si="64"/>
        <v>3690.55</v>
      </c>
      <c r="N849" s="316" t="s">
        <v>27</v>
      </c>
      <c r="O849" s="316">
        <v>1300</v>
      </c>
      <c r="P849" s="324">
        <v>45441</v>
      </c>
      <c r="Q849" s="226">
        <f>M849</f>
        <v>3690.55</v>
      </c>
      <c r="R849" s="459">
        <f t="shared" si="63"/>
        <v>-1</v>
      </c>
    </row>
    <row r="850" spans="1:18" x14ac:dyDescent="0.25">
      <c r="A850" s="332">
        <v>856</v>
      </c>
      <c r="B850" s="336" t="s">
        <v>13485</v>
      </c>
      <c r="C850" s="324">
        <v>45435</v>
      </c>
      <c r="D850" s="316">
        <v>640</v>
      </c>
      <c r="E850" s="324">
        <v>45434</v>
      </c>
      <c r="F850" s="316">
        <v>5877.41</v>
      </c>
      <c r="G850" s="316" t="s">
        <v>9720</v>
      </c>
      <c r="H850" s="316" t="s">
        <v>11872</v>
      </c>
      <c r="I850" s="334" t="s">
        <v>130</v>
      </c>
      <c r="J850" s="316">
        <v>30</v>
      </c>
      <c r="K850" s="324">
        <v>45464</v>
      </c>
      <c r="L850" s="324">
        <v>45444</v>
      </c>
      <c r="M850" s="316">
        <f t="shared" si="64"/>
        <v>5877.41</v>
      </c>
      <c r="N850" s="316" t="s">
        <v>27</v>
      </c>
      <c r="O850" s="316">
        <v>1343</v>
      </c>
      <c r="P850" s="324">
        <v>45477</v>
      </c>
      <c r="Q850" s="226">
        <f t="shared" si="65"/>
        <v>5877.41</v>
      </c>
      <c r="R850" s="459">
        <f t="shared" si="63"/>
        <v>13</v>
      </c>
    </row>
    <row r="851" spans="1:18" x14ac:dyDescent="0.25">
      <c r="A851" s="332">
        <v>857</v>
      </c>
      <c r="B851" s="336" t="s">
        <v>13486</v>
      </c>
      <c r="C851" s="324">
        <v>45435</v>
      </c>
      <c r="D851" s="316">
        <v>6416</v>
      </c>
      <c r="E851" s="324">
        <v>45435</v>
      </c>
      <c r="F851" s="316">
        <v>867</v>
      </c>
      <c r="G851" s="316" t="s">
        <v>8327</v>
      </c>
      <c r="H851" s="316" t="s">
        <v>13489</v>
      </c>
      <c r="I851" s="334" t="s">
        <v>130</v>
      </c>
      <c r="J851" s="316">
        <v>0</v>
      </c>
      <c r="K851" s="324">
        <v>45435</v>
      </c>
      <c r="L851" s="324">
        <v>45436</v>
      </c>
      <c r="M851" s="316">
        <f t="shared" si="64"/>
        <v>867</v>
      </c>
      <c r="N851" s="316" t="s">
        <v>90</v>
      </c>
      <c r="O851" s="316">
        <v>134</v>
      </c>
      <c r="P851" s="324">
        <v>45435</v>
      </c>
      <c r="Q851" s="226">
        <f t="shared" si="65"/>
        <v>867</v>
      </c>
      <c r="R851" s="459">
        <f t="shared" si="63"/>
        <v>0</v>
      </c>
    </row>
    <row r="852" spans="1:18" x14ac:dyDescent="0.25">
      <c r="A852" s="332">
        <v>858</v>
      </c>
      <c r="B852" s="336" t="s">
        <v>10319</v>
      </c>
      <c r="C852" s="324">
        <v>45436</v>
      </c>
      <c r="D852" s="316">
        <v>25652</v>
      </c>
      <c r="E852" s="324">
        <v>45433</v>
      </c>
      <c r="F852" s="316">
        <v>560</v>
      </c>
      <c r="G852" s="316" t="s">
        <v>13495</v>
      </c>
      <c r="H852" s="316" t="s">
        <v>219</v>
      </c>
      <c r="I852" s="334" t="s">
        <v>130</v>
      </c>
      <c r="J852" s="316">
        <v>0</v>
      </c>
      <c r="K852" s="324">
        <v>45433</v>
      </c>
      <c r="L852" s="324">
        <v>45436</v>
      </c>
      <c r="M852" s="316">
        <f t="shared" si="64"/>
        <v>560</v>
      </c>
      <c r="N852" s="316" t="s">
        <v>90</v>
      </c>
      <c r="O852" s="316">
        <v>9</v>
      </c>
      <c r="P852" s="324">
        <v>45433</v>
      </c>
      <c r="Q852" s="226">
        <f t="shared" si="65"/>
        <v>560</v>
      </c>
      <c r="R852" s="459">
        <f t="shared" si="63"/>
        <v>0</v>
      </c>
    </row>
    <row r="853" spans="1:18" x14ac:dyDescent="0.25">
      <c r="A853" s="332">
        <v>859</v>
      </c>
      <c r="B853" s="336" t="s">
        <v>13490</v>
      </c>
      <c r="C853" s="324">
        <v>45436</v>
      </c>
      <c r="D853" s="316">
        <v>25653</v>
      </c>
      <c r="E853" s="324">
        <v>45433</v>
      </c>
      <c r="F853" s="316">
        <v>560</v>
      </c>
      <c r="G853" s="316" t="s">
        <v>13495</v>
      </c>
      <c r="H853" s="316" t="s">
        <v>219</v>
      </c>
      <c r="I853" s="334" t="s">
        <v>130</v>
      </c>
      <c r="J853" s="316">
        <v>0</v>
      </c>
      <c r="K853" s="324">
        <v>45433</v>
      </c>
      <c r="L853" s="324">
        <v>45436</v>
      </c>
      <c r="M853" s="316">
        <f t="shared" si="64"/>
        <v>560</v>
      </c>
      <c r="N853" s="316" t="s">
        <v>90</v>
      </c>
      <c r="O853" s="316">
        <v>10</v>
      </c>
      <c r="P853" s="324">
        <v>45433</v>
      </c>
      <c r="Q853" s="226">
        <f t="shared" si="65"/>
        <v>560</v>
      </c>
      <c r="R853" s="459">
        <f t="shared" si="63"/>
        <v>0</v>
      </c>
    </row>
    <row r="854" spans="1:18" x14ac:dyDescent="0.25">
      <c r="A854" s="332">
        <v>860</v>
      </c>
      <c r="B854" s="336" t="s">
        <v>13491</v>
      </c>
      <c r="C854" s="324">
        <v>45436</v>
      </c>
      <c r="D854" s="316">
        <v>25654</v>
      </c>
      <c r="E854" s="324">
        <v>45433</v>
      </c>
      <c r="F854" s="316">
        <v>560</v>
      </c>
      <c r="G854" s="316" t="s">
        <v>13495</v>
      </c>
      <c r="H854" s="316" t="s">
        <v>219</v>
      </c>
      <c r="I854" s="334" t="s">
        <v>130</v>
      </c>
      <c r="J854" s="316">
        <v>0</v>
      </c>
      <c r="K854" s="324">
        <v>45433</v>
      </c>
      <c r="L854" s="324">
        <v>45436</v>
      </c>
      <c r="M854" s="316">
        <f t="shared" si="64"/>
        <v>560</v>
      </c>
      <c r="N854" s="316" t="s">
        <v>90</v>
      </c>
      <c r="O854" s="316">
        <v>11</v>
      </c>
      <c r="P854" s="324">
        <v>45433</v>
      </c>
      <c r="Q854" s="226">
        <f t="shared" si="65"/>
        <v>560</v>
      </c>
      <c r="R854" s="459">
        <f t="shared" si="63"/>
        <v>0</v>
      </c>
    </row>
    <row r="855" spans="1:18" x14ac:dyDescent="0.25">
      <c r="A855" s="332">
        <v>861</v>
      </c>
      <c r="B855" s="336" t="s">
        <v>6824</v>
      </c>
      <c r="C855" s="324">
        <v>45436</v>
      </c>
      <c r="D855" s="316">
        <v>2200185813</v>
      </c>
      <c r="E855" s="324">
        <v>45432</v>
      </c>
      <c r="F855" s="316">
        <v>55089.66</v>
      </c>
      <c r="G855" s="316" t="s">
        <v>663</v>
      </c>
      <c r="H855" s="316" t="s">
        <v>5961</v>
      </c>
      <c r="I855" s="334" t="s">
        <v>130</v>
      </c>
      <c r="J855" s="316">
        <v>30</v>
      </c>
      <c r="K855" s="324">
        <v>45462</v>
      </c>
      <c r="L855" s="324">
        <v>45436</v>
      </c>
      <c r="M855" s="316">
        <f t="shared" si="64"/>
        <v>55089.66</v>
      </c>
      <c r="N855" s="316" t="s">
        <v>3766</v>
      </c>
      <c r="O855" s="316">
        <v>75347</v>
      </c>
      <c r="P855" s="324">
        <v>45503</v>
      </c>
      <c r="Q855" s="226">
        <f t="shared" si="65"/>
        <v>55089.66</v>
      </c>
      <c r="R855" s="459">
        <f t="shared" si="63"/>
        <v>41</v>
      </c>
    </row>
    <row r="856" spans="1:18" x14ac:dyDescent="0.25">
      <c r="A856" s="332">
        <v>862</v>
      </c>
      <c r="B856" s="336" t="s">
        <v>8598</v>
      </c>
      <c r="C856" s="324">
        <v>45436</v>
      </c>
      <c r="D856" s="316">
        <v>2200185814</v>
      </c>
      <c r="E856" s="324">
        <v>45432</v>
      </c>
      <c r="F856" s="316">
        <v>844.38</v>
      </c>
      <c r="G856" s="316" t="s">
        <v>663</v>
      </c>
      <c r="H856" s="316" t="s">
        <v>8578</v>
      </c>
      <c r="I856" s="334" t="s">
        <v>130</v>
      </c>
      <c r="J856" s="316">
        <v>30</v>
      </c>
      <c r="K856" s="324">
        <v>45462</v>
      </c>
      <c r="L856" s="324">
        <v>45436</v>
      </c>
      <c r="M856" s="316">
        <f t="shared" si="64"/>
        <v>844.38</v>
      </c>
      <c r="N856" s="316" t="s">
        <v>3766</v>
      </c>
      <c r="O856" s="316">
        <v>75347</v>
      </c>
      <c r="P856" s="324">
        <v>45503</v>
      </c>
      <c r="Q856" s="226">
        <f t="shared" si="65"/>
        <v>844.38</v>
      </c>
      <c r="R856" s="459">
        <f t="shared" si="63"/>
        <v>41</v>
      </c>
    </row>
    <row r="857" spans="1:18" x14ac:dyDescent="0.25">
      <c r="A857" s="332">
        <v>863</v>
      </c>
      <c r="B857" s="336" t="s">
        <v>13492</v>
      </c>
      <c r="C857" s="324">
        <v>45439</v>
      </c>
      <c r="D857" s="316">
        <v>83765</v>
      </c>
      <c r="E857" s="324">
        <v>45436</v>
      </c>
      <c r="F857" s="316">
        <v>345.1</v>
      </c>
      <c r="G857" s="316" t="s">
        <v>2977</v>
      </c>
      <c r="H857" s="316" t="s">
        <v>1304</v>
      </c>
      <c r="I857" s="334" t="s">
        <v>130</v>
      </c>
      <c r="J857" s="316">
        <v>30</v>
      </c>
      <c r="K857" s="324">
        <v>45466</v>
      </c>
      <c r="L857" s="324">
        <v>45439</v>
      </c>
      <c r="M857" s="316">
        <f t="shared" si="64"/>
        <v>345.1</v>
      </c>
      <c r="N857" s="316" t="s">
        <v>27</v>
      </c>
      <c r="O857" s="316">
        <v>1333</v>
      </c>
      <c r="P857" s="324">
        <v>45471</v>
      </c>
      <c r="Q857" s="226">
        <f t="shared" si="65"/>
        <v>345.1</v>
      </c>
      <c r="R857" s="459">
        <f t="shared" si="63"/>
        <v>5</v>
      </c>
    </row>
    <row r="858" spans="1:18" x14ac:dyDescent="0.25">
      <c r="A858" s="332">
        <v>864</v>
      </c>
      <c r="B858" s="336" t="s">
        <v>13493</v>
      </c>
      <c r="C858" s="324">
        <v>45439</v>
      </c>
      <c r="D858" s="316">
        <v>9352</v>
      </c>
      <c r="E858" s="324">
        <v>45432</v>
      </c>
      <c r="F858" s="316">
        <v>870.85</v>
      </c>
      <c r="G858" s="316" t="s">
        <v>99</v>
      </c>
      <c r="H858" s="316" t="s">
        <v>3392</v>
      </c>
      <c r="I858" s="334" t="s">
        <v>130</v>
      </c>
      <c r="J858" s="316">
        <v>0</v>
      </c>
      <c r="K858" s="324">
        <v>45432</v>
      </c>
      <c r="L858" s="324">
        <v>45441</v>
      </c>
      <c r="M858" s="316">
        <f t="shared" si="64"/>
        <v>870.85</v>
      </c>
      <c r="N858" s="316" t="s">
        <v>27</v>
      </c>
      <c r="O858" s="316">
        <v>492</v>
      </c>
      <c r="P858" s="324">
        <v>45432</v>
      </c>
      <c r="Q858" s="226">
        <f t="shared" si="65"/>
        <v>870.85</v>
      </c>
      <c r="R858" s="459">
        <f t="shared" si="63"/>
        <v>0</v>
      </c>
    </row>
    <row r="859" spans="1:18" x14ac:dyDescent="0.25">
      <c r="A859" s="332">
        <v>866</v>
      </c>
      <c r="B859" s="336" t="s">
        <v>8599</v>
      </c>
      <c r="C859" s="324">
        <v>45439</v>
      </c>
      <c r="D859" s="316">
        <v>9756</v>
      </c>
      <c r="E859" s="324">
        <v>45435</v>
      </c>
      <c r="F859" s="316">
        <v>2212.98</v>
      </c>
      <c r="G859" s="316" t="s">
        <v>11183</v>
      </c>
      <c r="H859" s="316" t="s">
        <v>10191</v>
      </c>
      <c r="I859" s="334" t="s">
        <v>130</v>
      </c>
      <c r="J859" s="316">
        <v>15</v>
      </c>
      <c r="K859" s="324">
        <v>45450</v>
      </c>
      <c r="L859" s="324">
        <v>45439</v>
      </c>
      <c r="M859" s="316">
        <f t="shared" si="64"/>
        <v>2212.98</v>
      </c>
      <c r="N859" s="316" t="s">
        <v>27</v>
      </c>
      <c r="O859" s="316">
        <v>1312</v>
      </c>
      <c r="P859" s="324">
        <v>45450</v>
      </c>
      <c r="Q859" s="226">
        <f t="shared" si="65"/>
        <v>2212.98</v>
      </c>
      <c r="R859" s="459">
        <f t="shared" si="63"/>
        <v>0</v>
      </c>
    </row>
    <row r="860" spans="1:18" x14ac:dyDescent="0.25">
      <c r="A860" s="332">
        <v>867</v>
      </c>
      <c r="B860" s="336" t="s">
        <v>13494</v>
      </c>
      <c r="C860" s="324">
        <v>45439</v>
      </c>
      <c r="D860" s="316">
        <v>9750</v>
      </c>
      <c r="E860" s="324">
        <v>45435</v>
      </c>
      <c r="F860" s="316">
        <v>147.85</v>
      </c>
      <c r="G860" s="316" t="s">
        <v>11183</v>
      </c>
      <c r="H860" s="316" t="s">
        <v>10191</v>
      </c>
      <c r="I860" s="334" t="s">
        <v>130</v>
      </c>
      <c r="J860" s="316">
        <v>15</v>
      </c>
      <c r="K860" s="324">
        <v>45450</v>
      </c>
      <c r="L860" s="324">
        <v>45439</v>
      </c>
      <c r="M860" s="316">
        <f t="shared" si="64"/>
        <v>147.85</v>
      </c>
      <c r="N860" s="316" t="s">
        <v>27</v>
      </c>
      <c r="O860" s="316">
        <v>1312</v>
      </c>
      <c r="P860" s="324">
        <v>45450</v>
      </c>
      <c r="Q860" s="226">
        <f t="shared" si="65"/>
        <v>147.85</v>
      </c>
      <c r="R860" s="459">
        <f t="shared" si="63"/>
        <v>0</v>
      </c>
    </row>
    <row r="861" spans="1:18" x14ac:dyDescent="0.25">
      <c r="A861" s="332">
        <v>868</v>
      </c>
      <c r="B861" s="336" t="s">
        <v>8600</v>
      </c>
      <c r="C861" s="324">
        <v>45439</v>
      </c>
      <c r="D861" s="316">
        <v>6940689</v>
      </c>
      <c r="E861" s="324">
        <v>45436</v>
      </c>
      <c r="F861" s="316">
        <v>174.44</v>
      </c>
      <c r="G861" s="316" t="s">
        <v>13496</v>
      </c>
      <c r="H861" s="316" t="s">
        <v>110</v>
      </c>
      <c r="I861" s="334" t="s">
        <v>130</v>
      </c>
      <c r="J861" s="316">
        <v>15</v>
      </c>
      <c r="K861" s="324">
        <v>45453</v>
      </c>
      <c r="L861" s="324">
        <v>45439</v>
      </c>
      <c r="M861" s="316">
        <f t="shared" si="64"/>
        <v>174.44</v>
      </c>
      <c r="N861" s="316" t="s">
        <v>27</v>
      </c>
      <c r="O861" s="316">
        <v>2357</v>
      </c>
      <c r="P861" s="324">
        <v>45448</v>
      </c>
      <c r="Q861" s="226">
        <f t="shared" si="65"/>
        <v>174.44</v>
      </c>
      <c r="R861" s="459">
        <f t="shared" si="63"/>
        <v>-5</v>
      </c>
    </row>
    <row r="862" spans="1:18" x14ac:dyDescent="0.25">
      <c r="A862" s="332">
        <v>869</v>
      </c>
      <c r="B862" s="336" t="s">
        <v>11777</v>
      </c>
      <c r="C862" s="324">
        <v>45440</v>
      </c>
      <c r="D862" s="316">
        <v>122</v>
      </c>
      <c r="E862" s="324">
        <v>45440</v>
      </c>
      <c r="F862" s="316">
        <v>1368.5</v>
      </c>
      <c r="G862" s="316" t="s">
        <v>13497</v>
      </c>
      <c r="H862" s="316" t="s">
        <v>13498</v>
      </c>
      <c r="I862" s="334" t="s">
        <v>130</v>
      </c>
      <c r="J862" s="316">
        <v>0</v>
      </c>
      <c r="K862" s="324">
        <v>45440</v>
      </c>
      <c r="L862" s="324">
        <v>45441</v>
      </c>
      <c r="M862" s="316">
        <f t="shared" si="64"/>
        <v>1368.5</v>
      </c>
      <c r="N862" s="316" t="s">
        <v>108</v>
      </c>
      <c r="O862" s="316">
        <v>46</v>
      </c>
      <c r="P862" s="324">
        <v>45440</v>
      </c>
      <c r="Q862" s="226">
        <f t="shared" si="65"/>
        <v>1368.5</v>
      </c>
      <c r="R862" s="459">
        <f t="shared" si="63"/>
        <v>0</v>
      </c>
    </row>
    <row r="863" spans="1:18" x14ac:dyDescent="0.25">
      <c r="A863" s="332">
        <v>870</v>
      </c>
      <c r="B863" s="336" t="s">
        <v>11792</v>
      </c>
      <c r="C863" s="324">
        <v>45441</v>
      </c>
      <c r="D863" s="316">
        <v>16425</v>
      </c>
      <c r="E863" s="324">
        <v>45439</v>
      </c>
      <c r="F863" s="316">
        <v>589.04999999999995</v>
      </c>
      <c r="G863" s="316" t="s">
        <v>5841</v>
      </c>
      <c r="H863" s="316" t="s">
        <v>2175</v>
      </c>
      <c r="I863" s="334" t="s">
        <v>130</v>
      </c>
      <c r="J863" s="316">
        <v>60</v>
      </c>
      <c r="K863" s="324">
        <v>45499</v>
      </c>
      <c r="L863" s="324">
        <v>45444</v>
      </c>
      <c r="M863" s="316">
        <f t="shared" si="64"/>
        <v>589.04999999999995</v>
      </c>
      <c r="N863" s="316" t="s">
        <v>20</v>
      </c>
      <c r="O863" s="316">
        <v>1379</v>
      </c>
      <c r="P863" s="324">
        <v>45498</v>
      </c>
      <c r="Q863" s="226">
        <f t="shared" si="65"/>
        <v>589.04999999999995</v>
      </c>
      <c r="R863" s="459">
        <f t="shared" si="63"/>
        <v>-1</v>
      </c>
    </row>
    <row r="864" spans="1:18" x14ac:dyDescent="0.25">
      <c r="A864" s="332">
        <v>871</v>
      </c>
      <c r="B864" s="336" t="s">
        <v>8606</v>
      </c>
      <c r="C864" s="324">
        <v>45441</v>
      </c>
      <c r="D864" s="316">
        <v>3316</v>
      </c>
      <c r="E864" s="324">
        <v>45439</v>
      </c>
      <c r="F864" s="316">
        <v>25827.19</v>
      </c>
      <c r="G864" s="316" t="s">
        <v>250</v>
      </c>
      <c r="H864" s="316" t="s">
        <v>1300</v>
      </c>
      <c r="I864" s="334" t="s">
        <v>130</v>
      </c>
      <c r="J864" s="316">
        <v>60</v>
      </c>
      <c r="K864" s="324">
        <v>45500</v>
      </c>
      <c r="L864" s="324">
        <v>45444</v>
      </c>
      <c r="M864" s="316">
        <f t="shared" si="64"/>
        <v>25827.19</v>
      </c>
      <c r="N864" s="316" t="s">
        <v>27</v>
      </c>
      <c r="O864" s="316">
        <v>1212</v>
      </c>
      <c r="P864" s="324">
        <v>45534</v>
      </c>
      <c r="Q864" s="226">
        <f t="shared" si="65"/>
        <v>25827.19</v>
      </c>
      <c r="R864" s="459">
        <f t="shared" si="63"/>
        <v>34</v>
      </c>
    </row>
    <row r="865" spans="1:18" x14ac:dyDescent="0.25">
      <c r="A865" s="332">
        <v>872</v>
      </c>
      <c r="B865" s="336" t="s">
        <v>11794</v>
      </c>
      <c r="C865" s="324">
        <v>45441</v>
      </c>
      <c r="D865" s="316">
        <v>643</v>
      </c>
      <c r="E865" s="324">
        <v>45439</v>
      </c>
      <c r="F865" s="316">
        <v>1276.8699999999999</v>
      </c>
      <c r="G865" s="316" t="s">
        <v>9720</v>
      </c>
      <c r="H865" s="316" t="s">
        <v>13507</v>
      </c>
      <c r="I865" s="334" t="s">
        <v>130</v>
      </c>
      <c r="J865" s="316">
        <v>60</v>
      </c>
      <c r="K865" s="324">
        <v>45499</v>
      </c>
      <c r="L865" s="324">
        <v>45444</v>
      </c>
      <c r="M865" s="316">
        <f t="shared" si="64"/>
        <v>1276.8699999999999</v>
      </c>
      <c r="N865" s="316" t="s">
        <v>20</v>
      </c>
      <c r="O865" s="316">
        <v>1378</v>
      </c>
      <c r="P865" s="324">
        <v>45498</v>
      </c>
      <c r="Q865" s="316">
        <f t="shared" si="65"/>
        <v>1276.8699999999999</v>
      </c>
      <c r="R865" s="459">
        <f t="shared" si="63"/>
        <v>-1</v>
      </c>
    </row>
    <row r="866" spans="1:18" x14ac:dyDescent="0.25">
      <c r="A866" s="332">
        <v>873</v>
      </c>
      <c r="B866" s="336" t="s">
        <v>6635</v>
      </c>
      <c r="C866" s="324">
        <v>45441</v>
      </c>
      <c r="D866" s="316">
        <v>56949</v>
      </c>
      <c r="E866" s="324">
        <v>45436</v>
      </c>
      <c r="F866" s="316">
        <v>279.95</v>
      </c>
      <c r="G866" s="316" t="s">
        <v>263</v>
      </c>
      <c r="H866" s="316" t="s">
        <v>2</v>
      </c>
      <c r="I866" s="334" t="s">
        <v>130</v>
      </c>
      <c r="J866" s="316">
        <v>10</v>
      </c>
      <c r="K866" s="324">
        <v>45453</v>
      </c>
      <c r="L866" s="316"/>
      <c r="M866" s="316">
        <f t="shared" si="64"/>
        <v>279.95</v>
      </c>
      <c r="N866" s="316" t="s">
        <v>27</v>
      </c>
      <c r="O866" s="316">
        <v>1313</v>
      </c>
      <c r="P866" s="324">
        <v>45450</v>
      </c>
      <c r="Q866" s="316">
        <f t="shared" si="65"/>
        <v>279.95</v>
      </c>
      <c r="R866" s="459">
        <f t="shared" si="63"/>
        <v>-3</v>
      </c>
    </row>
    <row r="867" spans="1:18" x14ac:dyDescent="0.25">
      <c r="A867" s="332">
        <v>874</v>
      </c>
      <c r="B867" s="336" t="s">
        <v>11847</v>
      </c>
      <c r="C867" s="324">
        <v>45442</v>
      </c>
      <c r="D867" s="316">
        <v>9714</v>
      </c>
      <c r="E867" s="324">
        <v>45435</v>
      </c>
      <c r="F867" s="316">
        <v>4829</v>
      </c>
      <c r="G867" s="316" t="s">
        <v>12920</v>
      </c>
      <c r="H867" s="316" t="s">
        <v>13508</v>
      </c>
      <c r="I867" s="334" t="s">
        <v>130</v>
      </c>
      <c r="J867" s="316">
        <v>30</v>
      </c>
      <c r="K867" s="324">
        <v>45466</v>
      </c>
      <c r="L867" s="324">
        <v>45466</v>
      </c>
      <c r="M867" s="316">
        <f t="shared" si="64"/>
        <v>4829</v>
      </c>
      <c r="N867" s="316" t="s">
        <v>27</v>
      </c>
      <c r="O867" s="316">
        <v>1372</v>
      </c>
      <c r="P867" s="324">
        <v>45497</v>
      </c>
      <c r="Q867" s="316">
        <f t="shared" si="65"/>
        <v>4829</v>
      </c>
      <c r="R867" s="459">
        <f t="shared" si="63"/>
        <v>31</v>
      </c>
    </row>
    <row r="868" spans="1:18" x14ac:dyDescent="0.25">
      <c r="A868" s="332">
        <v>875</v>
      </c>
      <c r="B868" s="336" t="s">
        <v>11854</v>
      </c>
      <c r="C868" s="324">
        <v>45442</v>
      </c>
      <c r="D868" s="316">
        <v>52005107608</v>
      </c>
      <c r="E868" s="324">
        <v>45442</v>
      </c>
      <c r="F868" s="316">
        <v>611.87</v>
      </c>
      <c r="G868" s="316" t="s">
        <v>1289</v>
      </c>
      <c r="H868" s="316" t="s">
        <v>57</v>
      </c>
      <c r="I868" s="334" t="s">
        <v>130</v>
      </c>
      <c r="J868" s="316">
        <v>0</v>
      </c>
      <c r="K868" s="324">
        <v>45442</v>
      </c>
      <c r="L868" s="324">
        <v>45442</v>
      </c>
      <c r="M868" s="316">
        <f t="shared" ref="M868:M899" si="66">F868</f>
        <v>611.87</v>
      </c>
      <c r="N868" s="316" t="s">
        <v>90</v>
      </c>
      <c r="O868" s="316">
        <v>80</v>
      </c>
      <c r="P868" s="324">
        <v>45442</v>
      </c>
      <c r="Q868" s="316">
        <f t="shared" si="65"/>
        <v>611.87</v>
      </c>
      <c r="R868" s="459">
        <f t="shared" si="63"/>
        <v>0</v>
      </c>
    </row>
    <row r="869" spans="1:18" x14ac:dyDescent="0.25">
      <c r="A869" s="332">
        <v>876</v>
      </c>
      <c r="B869" s="336" t="s">
        <v>12168</v>
      </c>
      <c r="C869" s="324">
        <v>45443</v>
      </c>
      <c r="D869" s="445">
        <v>190014839889</v>
      </c>
      <c r="E869" s="324">
        <v>45442</v>
      </c>
      <c r="F869" s="316">
        <v>1418.25</v>
      </c>
      <c r="G869" s="316" t="s">
        <v>12302</v>
      </c>
      <c r="H869" s="316" t="s">
        <v>110</v>
      </c>
      <c r="I869" s="334" t="s">
        <v>130</v>
      </c>
      <c r="J869" s="316">
        <v>10</v>
      </c>
      <c r="K869" s="324">
        <v>45453</v>
      </c>
      <c r="L869" s="324">
        <v>45449</v>
      </c>
      <c r="M869" s="316">
        <f t="shared" si="66"/>
        <v>1418.25</v>
      </c>
      <c r="N869" s="316" t="s">
        <v>27</v>
      </c>
      <c r="O869" s="316">
        <v>1319</v>
      </c>
      <c r="P869" s="324">
        <v>45457</v>
      </c>
      <c r="Q869" s="316">
        <f t="shared" si="65"/>
        <v>1418.25</v>
      </c>
      <c r="R869" s="459">
        <f t="shared" si="63"/>
        <v>4</v>
      </c>
    </row>
    <row r="870" spans="1:18" x14ac:dyDescent="0.25">
      <c r="A870" s="332">
        <v>877</v>
      </c>
      <c r="B870" s="336" t="s">
        <v>13499</v>
      </c>
      <c r="C870" s="324">
        <v>45443</v>
      </c>
      <c r="D870" s="445">
        <v>190014839888</v>
      </c>
      <c r="E870" s="324">
        <v>45442</v>
      </c>
      <c r="F870" s="316">
        <v>-783.02</v>
      </c>
      <c r="G870" s="316" t="s">
        <v>12302</v>
      </c>
      <c r="H870" s="316" t="s">
        <v>110</v>
      </c>
      <c r="I870" s="334" t="s">
        <v>130</v>
      </c>
      <c r="J870" s="316">
        <v>0</v>
      </c>
      <c r="K870" s="324">
        <v>45442</v>
      </c>
      <c r="L870" s="324">
        <v>45449</v>
      </c>
      <c r="M870" s="316">
        <f t="shared" si="66"/>
        <v>-783.02</v>
      </c>
      <c r="N870" s="316" t="s">
        <v>27</v>
      </c>
      <c r="O870" s="316">
        <v>1319</v>
      </c>
      <c r="P870" s="324">
        <v>45457</v>
      </c>
      <c r="Q870" s="316">
        <f t="shared" si="65"/>
        <v>-783.02</v>
      </c>
      <c r="R870" s="459">
        <f t="shared" si="63"/>
        <v>15</v>
      </c>
    </row>
    <row r="871" spans="1:18" x14ac:dyDescent="0.25">
      <c r="A871" s="332">
        <v>878</v>
      </c>
      <c r="B871" s="336" t="s">
        <v>13500</v>
      </c>
      <c r="C871" s="324">
        <v>45443</v>
      </c>
      <c r="D871" s="445">
        <v>190014839886</v>
      </c>
      <c r="E871" s="324">
        <v>45442</v>
      </c>
      <c r="F871" s="316">
        <v>1039.45</v>
      </c>
      <c r="G871" s="316" t="s">
        <v>12302</v>
      </c>
      <c r="H871" s="316" t="s">
        <v>110</v>
      </c>
      <c r="I871" s="334" t="s">
        <v>130</v>
      </c>
      <c r="J871" s="316">
        <v>10</v>
      </c>
      <c r="K871" s="324">
        <v>45453</v>
      </c>
      <c r="L871" s="324">
        <v>45449</v>
      </c>
      <c r="M871" s="316">
        <f t="shared" si="66"/>
        <v>1039.45</v>
      </c>
      <c r="N871" s="316" t="s">
        <v>27</v>
      </c>
      <c r="O871" s="316">
        <v>1319</v>
      </c>
      <c r="P871" s="324">
        <v>45457</v>
      </c>
      <c r="Q871" s="316">
        <f t="shared" si="65"/>
        <v>1039.45</v>
      </c>
      <c r="R871" s="459">
        <f t="shared" si="63"/>
        <v>4</v>
      </c>
    </row>
    <row r="872" spans="1:18" x14ac:dyDescent="0.25">
      <c r="A872" s="332">
        <v>879</v>
      </c>
      <c r="B872" s="336" t="s">
        <v>13501</v>
      </c>
      <c r="C872" s="324">
        <v>45443</v>
      </c>
      <c r="D872" s="445">
        <v>190014839897</v>
      </c>
      <c r="E872" s="324">
        <v>45442</v>
      </c>
      <c r="F872" s="316">
        <v>-539.20000000000005</v>
      </c>
      <c r="G872" s="316" t="s">
        <v>12302</v>
      </c>
      <c r="H872" s="316" t="s">
        <v>110</v>
      </c>
      <c r="I872" s="334" t="s">
        <v>130</v>
      </c>
      <c r="J872" s="316">
        <v>0</v>
      </c>
      <c r="K872" s="324">
        <v>45442</v>
      </c>
      <c r="L872" s="324">
        <v>45449</v>
      </c>
      <c r="M872" s="316">
        <f t="shared" si="66"/>
        <v>-539.20000000000005</v>
      </c>
      <c r="N872" s="316" t="s">
        <v>27</v>
      </c>
      <c r="O872" s="316">
        <v>1319</v>
      </c>
      <c r="P872" s="324">
        <v>45457</v>
      </c>
      <c r="Q872" s="316">
        <f t="shared" si="65"/>
        <v>-539.20000000000005</v>
      </c>
      <c r="R872" s="459">
        <f t="shared" si="63"/>
        <v>15</v>
      </c>
    </row>
    <row r="873" spans="1:18" x14ac:dyDescent="0.25">
      <c r="A873" s="332">
        <v>880</v>
      </c>
      <c r="B873" s="336" t="s">
        <v>13502</v>
      </c>
      <c r="C873" s="324">
        <v>45443</v>
      </c>
      <c r="D873" s="445">
        <v>190014839896</v>
      </c>
      <c r="E873" s="324">
        <v>45442</v>
      </c>
      <c r="F873" s="316">
        <v>961.07</v>
      </c>
      <c r="G873" s="316" t="s">
        <v>12302</v>
      </c>
      <c r="H873" s="316" t="s">
        <v>110</v>
      </c>
      <c r="I873" s="334" t="s">
        <v>130</v>
      </c>
      <c r="J873" s="316">
        <v>10</v>
      </c>
      <c r="K873" s="324">
        <v>45453</v>
      </c>
      <c r="L873" s="324">
        <v>45449</v>
      </c>
      <c r="M873" s="316">
        <f t="shared" si="66"/>
        <v>961.07</v>
      </c>
      <c r="N873" s="316" t="s">
        <v>27</v>
      </c>
      <c r="O873" s="316">
        <v>1319</v>
      </c>
      <c r="P873" s="324">
        <v>45457</v>
      </c>
      <c r="Q873" s="316">
        <f t="shared" si="65"/>
        <v>961.07</v>
      </c>
      <c r="R873" s="459">
        <f t="shared" si="63"/>
        <v>4</v>
      </c>
    </row>
    <row r="874" spans="1:18" x14ac:dyDescent="0.25">
      <c r="A874" s="332">
        <v>882</v>
      </c>
      <c r="B874" s="336" t="s">
        <v>13503</v>
      </c>
      <c r="C874" s="324">
        <v>45443</v>
      </c>
      <c r="D874" s="445">
        <v>190014839894</v>
      </c>
      <c r="E874" s="324">
        <v>45442</v>
      </c>
      <c r="F874" s="316">
        <v>690.44</v>
      </c>
      <c r="G874" s="316" t="s">
        <v>12302</v>
      </c>
      <c r="H874" s="316" t="s">
        <v>110</v>
      </c>
      <c r="I874" s="334" t="s">
        <v>130</v>
      </c>
      <c r="J874" s="316">
        <v>10</v>
      </c>
      <c r="K874" s="324">
        <v>45453</v>
      </c>
      <c r="L874" s="324">
        <v>45449</v>
      </c>
      <c r="M874" s="316">
        <f t="shared" si="66"/>
        <v>690.44</v>
      </c>
      <c r="N874" s="316" t="s">
        <v>27</v>
      </c>
      <c r="O874" s="316">
        <v>1319</v>
      </c>
      <c r="P874" s="324">
        <v>45457</v>
      </c>
      <c r="Q874" s="316">
        <f t="shared" si="65"/>
        <v>690.44</v>
      </c>
      <c r="R874" s="459">
        <f t="shared" si="63"/>
        <v>4</v>
      </c>
    </row>
    <row r="875" spans="1:18" x14ac:dyDescent="0.25">
      <c r="A875" s="332">
        <v>883</v>
      </c>
      <c r="B875" s="336" t="s">
        <v>13504</v>
      </c>
      <c r="C875" s="324">
        <v>45443</v>
      </c>
      <c r="D875" s="445">
        <v>190014839893</v>
      </c>
      <c r="E875" s="324">
        <v>45442</v>
      </c>
      <c r="F875" s="316">
        <v>875.09</v>
      </c>
      <c r="G875" s="316" t="s">
        <v>12302</v>
      </c>
      <c r="H875" s="316" t="s">
        <v>110</v>
      </c>
      <c r="I875" s="334" t="s">
        <v>130</v>
      </c>
      <c r="J875" s="316">
        <v>10</v>
      </c>
      <c r="K875" s="324">
        <v>45453</v>
      </c>
      <c r="L875" s="324">
        <v>45449</v>
      </c>
      <c r="M875" s="316">
        <f t="shared" si="66"/>
        <v>875.09</v>
      </c>
      <c r="N875" s="316" t="s">
        <v>27</v>
      </c>
      <c r="O875" s="316">
        <v>1319</v>
      </c>
      <c r="P875" s="324">
        <v>45457</v>
      </c>
      <c r="Q875" s="316">
        <f t="shared" si="65"/>
        <v>875.09</v>
      </c>
      <c r="R875" s="459">
        <f t="shared" si="63"/>
        <v>4</v>
      </c>
    </row>
    <row r="876" spans="1:18" x14ac:dyDescent="0.25">
      <c r="A876" s="332">
        <v>884</v>
      </c>
      <c r="B876" s="336" t="s">
        <v>13505</v>
      </c>
      <c r="C876" s="324">
        <v>45443</v>
      </c>
      <c r="D876" s="445">
        <v>190014839891</v>
      </c>
      <c r="E876" s="324">
        <v>45442</v>
      </c>
      <c r="F876" s="316">
        <v>299.62</v>
      </c>
      <c r="G876" s="316" t="s">
        <v>12302</v>
      </c>
      <c r="H876" s="316" t="s">
        <v>110</v>
      </c>
      <c r="I876" s="334" t="s">
        <v>130</v>
      </c>
      <c r="J876" s="316">
        <v>10</v>
      </c>
      <c r="K876" s="324">
        <v>45453</v>
      </c>
      <c r="L876" s="324">
        <v>45449</v>
      </c>
      <c r="M876" s="316">
        <f t="shared" si="66"/>
        <v>299.62</v>
      </c>
      <c r="N876" s="316" t="s">
        <v>27</v>
      </c>
      <c r="O876" s="316">
        <v>1319</v>
      </c>
      <c r="P876" s="324">
        <v>45457</v>
      </c>
      <c r="Q876" s="316">
        <f t="shared" si="65"/>
        <v>299.62</v>
      </c>
      <c r="R876" s="459">
        <f t="shared" si="63"/>
        <v>4</v>
      </c>
    </row>
    <row r="877" spans="1:18" x14ac:dyDescent="0.25">
      <c r="A877" s="332">
        <v>885</v>
      </c>
      <c r="B877" s="336" t="s">
        <v>13506</v>
      </c>
      <c r="C877" s="324">
        <v>45443</v>
      </c>
      <c r="D877" s="445">
        <v>190014839890</v>
      </c>
      <c r="E877" s="324">
        <v>45442</v>
      </c>
      <c r="F877" s="316">
        <v>7.02</v>
      </c>
      <c r="G877" s="316" t="s">
        <v>12302</v>
      </c>
      <c r="H877" s="316" t="s">
        <v>110</v>
      </c>
      <c r="I877" s="334" t="s">
        <v>130</v>
      </c>
      <c r="J877" s="316">
        <v>10</v>
      </c>
      <c r="K877" s="324">
        <v>45453</v>
      </c>
      <c r="L877" s="324">
        <v>45449</v>
      </c>
      <c r="M877" s="316">
        <f t="shared" si="66"/>
        <v>7.02</v>
      </c>
      <c r="N877" s="316" t="s">
        <v>27</v>
      </c>
      <c r="O877" s="316">
        <v>1319</v>
      </c>
      <c r="P877" s="324">
        <v>45457</v>
      </c>
      <c r="Q877" s="316">
        <f t="shared" si="65"/>
        <v>7.02</v>
      </c>
      <c r="R877" s="459">
        <f t="shared" si="63"/>
        <v>4</v>
      </c>
    </row>
    <row r="878" spans="1:18" x14ac:dyDescent="0.25">
      <c r="A878" s="332">
        <v>886</v>
      </c>
      <c r="B878" s="336" t="s">
        <v>12169</v>
      </c>
      <c r="C878" s="324">
        <v>45443</v>
      </c>
      <c r="D878" s="445">
        <v>190014839887</v>
      </c>
      <c r="E878" s="324">
        <v>45442</v>
      </c>
      <c r="F878" s="316">
        <v>405.15</v>
      </c>
      <c r="G878" s="316" t="s">
        <v>12302</v>
      </c>
      <c r="H878" s="316" t="s">
        <v>110</v>
      </c>
      <c r="I878" s="334" t="s">
        <v>130</v>
      </c>
      <c r="J878" s="316">
        <v>10</v>
      </c>
      <c r="K878" s="324">
        <v>45453</v>
      </c>
      <c r="L878" s="324">
        <v>45449</v>
      </c>
      <c r="M878" s="316">
        <f t="shared" si="66"/>
        <v>405.15</v>
      </c>
      <c r="N878" s="316" t="s">
        <v>27</v>
      </c>
      <c r="O878" s="316">
        <v>1319</v>
      </c>
      <c r="P878" s="324">
        <v>45457</v>
      </c>
      <c r="Q878" s="316">
        <f t="shared" si="65"/>
        <v>405.15</v>
      </c>
      <c r="R878" s="459">
        <f t="shared" si="63"/>
        <v>4</v>
      </c>
    </row>
    <row r="879" spans="1:18" x14ac:dyDescent="0.25">
      <c r="A879" s="332">
        <v>888</v>
      </c>
      <c r="B879" s="336" t="s">
        <v>12171</v>
      </c>
      <c r="C879" s="324">
        <v>45443</v>
      </c>
      <c r="D879" s="445">
        <v>190014839884</v>
      </c>
      <c r="E879" s="324">
        <v>45442</v>
      </c>
      <c r="F879" s="316">
        <v>1574.44</v>
      </c>
      <c r="G879" s="316" t="s">
        <v>12302</v>
      </c>
      <c r="H879" s="316" t="s">
        <v>110</v>
      </c>
      <c r="I879" s="334" t="s">
        <v>130</v>
      </c>
      <c r="J879" s="316">
        <v>10</v>
      </c>
      <c r="K879" s="324">
        <v>45453</v>
      </c>
      <c r="L879" s="324">
        <v>45449</v>
      </c>
      <c r="M879" s="316">
        <f t="shared" si="66"/>
        <v>1574.44</v>
      </c>
      <c r="N879" s="316" t="s">
        <v>27</v>
      </c>
      <c r="O879" s="316">
        <v>1319</v>
      </c>
      <c r="P879" s="324">
        <v>45457</v>
      </c>
      <c r="Q879" s="316">
        <f t="shared" si="65"/>
        <v>1574.44</v>
      </c>
      <c r="R879" s="459">
        <f t="shared" si="63"/>
        <v>4</v>
      </c>
    </row>
    <row r="880" spans="1:18" x14ac:dyDescent="0.25">
      <c r="A880" s="332">
        <v>890</v>
      </c>
      <c r="B880" s="336" t="s">
        <v>12173</v>
      </c>
      <c r="C880" s="324">
        <v>45443</v>
      </c>
      <c r="D880" s="445">
        <v>190014839882</v>
      </c>
      <c r="E880" s="324">
        <v>45442</v>
      </c>
      <c r="F880" s="316">
        <v>358.99</v>
      </c>
      <c r="G880" s="316" t="s">
        <v>12302</v>
      </c>
      <c r="H880" s="316" t="s">
        <v>110</v>
      </c>
      <c r="I880" s="334" t="s">
        <v>130</v>
      </c>
      <c r="J880" s="316">
        <v>10</v>
      </c>
      <c r="K880" s="324">
        <v>45453</v>
      </c>
      <c r="L880" s="324">
        <v>45449</v>
      </c>
      <c r="M880" s="316">
        <f t="shared" si="66"/>
        <v>358.99</v>
      </c>
      <c r="N880" s="316" t="s">
        <v>27</v>
      </c>
      <c r="O880" s="316">
        <v>1319</v>
      </c>
      <c r="P880" s="324">
        <v>45457</v>
      </c>
      <c r="Q880" s="316">
        <f t="shared" si="65"/>
        <v>358.99</v>
      </c>
      <c r="R880" s="459">
        <f t="shared" si="63"/>
        <v>4</v>
      </c>
    </row>
    <row r="881" spans="1:18" x14ac:dyDescent="0.25">
      <c r="A881" s="332">
        <v>891</v>
      </c>
      <c r="B881" s="336" t="s">
        <v>12174</v>
      </c>
      <c r="C881" s="324">
        <v>45443</v>
      </c>
      <c r="D881" s="445">
        <v>190014839881</v>
      </c>
      <c r="E881" s="324">
        <v>45442</v>
      </c>
      <c r="F881" s="316">
        <v>1186.68</v>
      </c>
      <c r="G881" s="316" t="s">
        <v>12302</v>
      </c>
      <c r="H881" s="316" t="s">
        <v>110</v>
      </c>
      <c r="I881" s="334" t="s">
        <v>130</v>
      </c>
      <c r="J881" s="316">
        <v>10</v>
      </c>
      <c r="K881" s="324">
        <v>45453</v>
      </c>
      <c r="L881" s="324">
        <v>45449</v>
      </c>
      <c r="M881" s="316">
        <f t="shared" si="66"/>
        <v>1186.68</v>
      </c>
      <c r="N881" s="316" t="s">
        <v>27</v>
      </c>
      <c r="O881" s="316">
        <v>1319</v>
      </c>
      <c r="P881" s="324">
        <v>45457</v>
      </c>
      <c r="Q881" s="316">
        <f t="shared" si="65"/>
        <v>1186.68</v>
      </c>
      <c r="R881" s="459">
        <f t="shared" si="63"/>
        <v>4</v>
      </c>
    </row>
    <row r="882" spans="1:18" x14ac:dyDescent="0.25">
      <c r="A882" s="332">
        <v>892</v>
      </c>
      <c r="B882" s="336" t="s">
        <v>12175</v>
      </c>
      <c r="C882" s="324">
        <v>45443</v>
      </c>
      <c r="D882" s="445">
        <v>190014839880</v>
      </c>
      <c r="E882" s="324">
        <v>45442</v>
      </c>
      <c r="F882" s="316">
        <v>462.62</v>
      </c>
      <c r="G882" s="316" t="s">
        <v>12302</v>
      </c>
      <c r="H882" s="316" t="s">
        <v>110</v>
      </c>
      <c r="I882" s="334" t="s">
        <v>130</v>
      </c>
      <c r="J882" s="316">
        <v>10</v>
      </c>
      <c r="K882" s="324">
        <v>45453</v>
      </c>
      <c r="L882" s="324">
        <v>45449</v>
      </c>
      <c r="M882" s="316">
        <f t="shared" si="66"/>
        <v>462.62</v>
      </c>
      <c r="N882" s="316" t="s">
        <v>27</v>
      </c>
      <c r="O882" s="316">
        <v>1319</v>
      </c>
      <c r="P882" s="324">
        <v>45457</v>
      </c>
      <c r="Q882" s="316">
        <f t="shared" si="65"/>
        <v>462.62</v>
      </c>
      <c r="R882" s="459">
        <f t="shared" si="63"/>
        <v>4</v>
      </c>
    </row>
    <row r="883" spans="1:18" x14ac:dyDescent="0.25">
      <c r="A883" s="332">
        <v>893</v>
      </c>
      <c r="B883" s="336" t="s">
        <v>13509</v>
      </c>
      <c r="C883" s="324">
        <v>45443</v>
      </c>
      <c r="D883" s="445">
        <v>190014839879</v>
      </c>
      <c r="E883" s="324">
        <v>45442</v>
      </c>
      <c r="F883" s="316">
        <v>462.62</v>
      </c>
      <c r="G883" s="316" t="s">
        <v>12302</v>
      </c>
      <c r="H883" s="316" t="s">
        <v>110</v>
      </c>
      <c r="I883" s="334" t="s">
        <v>130</v>
      </c>
      <c r="J883" s="316">
        <v>10</v>
      </c>
      <c r="K883" s="324">
        <v>45453</v>
      </c>
      <c r="L883" s="324">
        <v>45449</v>
      </c>
      <c r="M883" s="316">
        <f t="shared" si="66"/>
        <v>462.62</v>
      </c>
      <c r="N883" s="316" t="s">
        <v>27</v>
      </c>
      <c r="O883" s="316">
        <v>1319</v>
      </c>
      <c r="P883" s="324">
        <v>45457</v>
      </c>
      <c r="Q883" s="316">
        <f t="shared" si="65"/>
        <v>462.62</v>
      </c>
      <c r="R883" s="459">
        <f t="shared" si="63"/>
        <v>4</v>
      </c>
    </row>
    <row r="884" spans="1:18" x14ac:dyDescent="0.25">
      <c r="A884" s="332">
        <v>894</v>
      </c>
      <c r="B884" s="336" t="s">
        <v>8663</v>
      </c>
      <c r="C884" s="324">
        <v>45443</v>
      </c>
      <c r="D884" s="445">
        <v>110020432641</v>
      </c>
      <c r="E884" s="324">
        <v>45442</v>
      </c>
      <c r="F884" s="316">
        <v>72986.48</v>
      </c>
      <c r="G884" s="316" t="s">
        <v>12302</v>
      </c>
      <c r="H884" s="316" t="s">
        <v>110</v>
      </c>
      <c r="I884" s="334" t="s">
        <v>130</v>
      </c>
      <c r="J884" s="316">
        <v>10</v>
      </c>
      <c r="K884" s="324">
        <v>45453</v>
      </c>
      <c r="L884" s="324">
        <v>45449</v>
      </c>
      <c r="M884" s="316">
        <f t="shared" si="66"/>
        <v>72986.48</v>
      </c>
      <c r="N884" s="316" t="s">
        <v>27</v>
      </c>
      <c r="O884" s="316">
        <v>1319</v>
      </c>
      <c r="P884" s="324">
        <v>45457</v>
      </c>
      <c r="Q884" s="316">
        <f t="shared" si="65"/>
        <v>72986.48</v>
      </c>
      <c r="R884" s="459">
        <f t="shared" si="63"/>
        <v>4</v>
      </c>
    </row>
    <row r="885" spans="1:18" x14ac:dyDescent="0.25">
      <c r="A885" s="332">
        <v>897</v>
      </c>
      <c r="B885" s="336" t="s">
        <v>10474</v>
      </c>
      <c r="C885" s="324">
        <v>45443</v>
      </c>
      <c r="D885" s="445">
        <v>180016604050</v>
      </c>
      <c r="E885" s="324">
        <v>45442</v>
      </c>
      <c r="F885" s="316">
        <v>13813.26</v>
      </c>
      <c r="G885" s="316" t="s">
        <v>12302</v>
      </c>
      <c r="H885" s="316" t="s">
        <v>110</v>
      </c>
      <c r="I885" s="334" t="s">
        <v>130</v>
      </c>
      <c r="J885" s="316">
        <v>10</v>
      </c>
      <c r="K885" s="324">
        <v>45453</v>
      </c>
      <c r="L885" s="324">
        <v>45449</v>
      </c>
      <c r="M885" s="316">
        <f t="shared" si="66"/>
        <v>13813.26</v>
      </c>
      <c r="N885" s="316" t="s">
        <v>27</v>
      </c>
      <c r="O885" s="316">
        <v>1319</v>
      </c>
      <c r="P885" s="324">
        <v>45457</v>
      </c>
      <c r="Q885" s="316">
        <f t="shared" si="65"/>
        <v>13813.26</v>
      </c>
      <c r="R885" s="459">
        <f t="shared" si="63"/>
        <v>4</v>
      </c>
    </row>
    <row r="886" spans="1:18" x14ac:dyDescent="0.25">
      <c r="A886" s="332">
        <v>899</v>
      </c>
      <c r="B886" s="336" t="s">
        <v>9136</v>
      </c>
      <c r="C886" s="324">
        <v>45446</v>
      </c>
      <c r="D886" s="316">
        <v>9692</v>
      </c>
      <c r="E886" s="324">
        <v>45442</v>
      </c>
      <c r="F886" s="316">
        <v>870.92</v>
      </c>
      <c r="G886" s="316" t="s">
        <v>11980</v>
      </c>
      <c r="H886" s="316" t="s">
        <v>11706</v>
      </c>
      <c r="I886" s="334" t="s">
        <v>130</v>
      </c>
      <c r="J886" s="316">
        <v>0</v>
      </c>
      <c r="K886" s="324">
        <v>45439</v>
      </c>
      <c r="L886" s="324">
        <v>45456</v>
      </c>
      <c r="M886" s="316">
        <f t="shared" si="66"/>
        <v>870.92</v>
      </c>
      <c r="N886" s="316" t="s">
        <v>20</v>
      </c>
      <c r="O886" s="316">
        <v>1296</v>
      </c>
      <c r="P886" s="324">
        <v>45439</v>
      </c>
      <c r="Q886" s="316">
        <f t="shared" si="65"/>
        <v>870.92</v>
      </c>
      <c r="R886" s="459">
        <f t="shared" si="63"/>
        <v>0</v>
      </c>
    </row>
    <row r="887" spans="1:18" x14ac:dyDescent="0.25">
      <c r="A887" s="332">
        <v>901</v>
      </c>
      <c r="B887" s="336" t="s">
        <v>12178</v>
      </c>
      <c r="C887" s="324">
        <v>45446</v>
      </c>
      <c r="D887" s="445">
        <v>110020450520</v>
      </c>
      <c r="E887" s="324">
        <v>45443</v>
      </c>
      <c r="F887" s="316">
        <v>67.44</v>
      </c>
      <c r="G887" s="316" t="s">
        <v>11183</v>
      </c>
      <c r="H887" s="316" t="s">
        <v>110</v>
      </c>
      <c r="I887" s="334" t="s">
        <v>130</v>
      </c>
      <c r="J887" s="316">
        <v>10</v>
      </c>
      <c r="K887" s="324">
        <v>45453</v>
      </c>
      <c r="L887" s="324">
        <v>45449</v>
      </c>
      <c r="M887" s="316">
        <f t="shared" si="66"/>
        <v>67.44</v>
      </c>
      <c r="N887" s="316" t="s">
        <v>27</v>
      </c>
      <c r="O887" s="316">
        <v>1319</v>
      </c>
      <c r="P887" s="324">
        <v>45457</v>
      </c>
      <c r="Q887" s="316">
        <f t="shared" si="65"/>
        <v>67.44</v>
      </c>
      <c r="R887" s="459">
        <f t="shared" si="63"/>
        <v>4</v>
      </c>
    </row>
    <row r="888" spans="1:18" x14ac:dyDescent="0.25">
      <c r="A888" s="332">
        <v>902</v>
      </c>
      <c r="B888" s="336" t="s">
        <v>12179</v>
      </c>
      <c r="C888" s="324">
        <v>45446</v>
      </c>
      <c r="D888" s="445">
        <v>110020450523</v>
      </c>
      <c r="E888" s="324">
        <v>45443</v>
      </c>
      <c r="F888" s="316">
        <v>266.89</v>
      </c>
      <c r="G888" s="316" t="s">
        <v>11183</v>
      </c>
      <c r="H888" s="316" t="s">
        <v>110</v>
      </c>
      <c r="I888" s="334" t="s">
        <v>130</v>
      </c>
      <c r="J888" s="316">
        <v>10</v>
      </c>
      <c r="K888" s="324">
        <v>45453</v>
      </c>
      <c r="L888" s="324">
        <v>45449</v>
      </c>
      <c r="M888" s="316">
        <f t="shared" si="66"/>
        <v>266.89</v>
      </c>
      <c r="N888" s="316" t="s">
        <v>27</v>
      </c>
      <c r="O888" s="316">
        <v>1319</v>
      </c>
      <c r="P888" s="324">
        <v>45457</v>
      </c>
      <c r="Q888" s="316">
        <f t="shared" si="65"/>
        <v>266.89</v>
      </c>
      <c r="R888" s="459">
        <f t="shared" si="63"/>
        <v>4</v>
      </c>
    </row>
    <row r="889" spans="1:18" x14ac:dyDescent="0.25">
      <c r="A889" s="332">
        <v>903</v>
      </c>
      <c r="B889" s="336" t="s">
        <v>12180</v>
      </c>
      <c r="C889" s="324">
        <v>45446</v>
      </c>
      <c r="D889" s="445">
        <v>110020450524</v>
      </c>
      <c r="E889" s="324">
        <v>45443</v>
      </c>
      <c r="F889" s="316">
        <v>203.41</v>
      </c>
      <c r="G889" s="316" t="s">
        <v>11183</v>
      </c>
      <c r="H889" s="316" t="s">
        <v>110</v>
      </c>
      <c r="I889" s="334" t="s">
        <v>130</v>
      </c>
      <c r="J889" s="316">
        <v>10</v>
      </c>
      <c r="K889" s="324">
        <v>45453</v>
      </c>
      <c r="L889" s="324">
        <v>45449</v>
      </c>
      <c r="M889" s="316">
        <f t="shared" si="66"/>
        <v>203.41</v>
      </c>
      <c r="N889" s="316" t="s">
        <v>27</v>
      </c>
      <c r="O889" s="316">
        <v>1319</v>
      </c>
      <c r="P889" s="324">
        <v>45457</v>
      </c>
      <c r="Q889" s="316">
        <f t="shared" si="65"/>
        <v>203.41</v>
      </c>
      <c r="R889" s="459">
        <f t="shared" si="63"/>
        <v>4</v>
      </c>
    </row>
    <row r="890" spans="1:18" x14ac:dyDescent="0.25">
      <c r="A890" s="332">
        <v>904</v>
      </c>
      <c r="B890" s="336" t="s">
        <v>12181</v>
      </c>
      <c r="C890" s="324">
        <v>45446</v>
      </c>
      <c r="D890" s="445">
        <v>110020450525</v>
      </c>
      <c r="E890" s="324">
        <v>45443</v>
      </c>
      <c r="F890" s="316">
        <v>1354.9</v>
      </c>
      <c r="G890" s="316" t="s">
        <v>11183</v>
      </c>
      <c r="H890" s="316" t="s">
        <v>110</v>
      </c>
      <c r="I890" s="334" t="s">
        <v>130</v>
      </c>
      <c r="J890" s="316">
        <v>10</v>
      </c>
      <c r="K890" s="324">
        <v>45453</v>
      </c>
      <c r="L890" s="324">
        <v>45449</v>
      </c>
      <c r="M890" s="316">
        <f t="shared" si="66"/>
        <v>1354.9</v>
      </c>
      <c r="N890" s="316" t="s">
        <v>27</v>
      </c>
      <c r="O890" s="316">
        <v>1319</v>
      </c>
      <c r="P890" s="324">
        <v>45457</v>
      </c>
      <c r="Q890" s="316">
        <f t="shared" si="65"/>
        <v>1354.9</v>
      </c>
      <c r="R890" s="459">
        <f t="shared" si="63"/>
        <v>4</v>
      </c>
    </row>
    <row r="891" spans="1:18" x14ac:dyDescent="0.25">
      <c r="A891" s="332">
        <v>905</v>
      </c>
      <c r="B891" s="336" t="s">
        <v>6980</v>
      </c>
      <c r="C891" s="324">
        <v>45446</v>
      </c>
      <c r="D891" s="445">
        <v>110020450526</v>
      </c>
      <c r="E891" s="324">
        <v>45443</v>
      </c>
      <c r="F891" s="316">
        <v>3728.56</v>
      </c>
      <c r="G891" s="316" t="s">
        <v>11183</v>
      </c>
      <c r="H891" s="316" t="s">
        <v>110</v>
      </c>
      <c r="I891" s="334" t="s">
        <v>130</v>
      </c>
      <c r="J891" s="316">
        <v>10</v>
      </c>
      <c r="K891" s="324">
        <v>45453</v>
      </c>
      <c r="L891" s="324">
        <v>45449</v>
      </c>
      <c r="M891" s="316">
        <f t="shared" si="66"/>
        <v>3728.56</v>
      </c>
      <c r="N891" s="316" t="s">
        <v>27</v>
      </c>
      <c r="O891" s="316">
        <v>1319</v>
      </c>
      <c r="P891" s="324">
        <v>45457</v>
      </c>
      <c r="Q891" s="316">
        <f t="shared" si="65"/>
        <v>3728.56</v>
      </c>
      <c r="R891" s="459">
        <f t="shared" ref="R891:R948" si="67">P891-K891</f>
        <v>4</v>
      </c>
    </row>
    <row r="892" spans="1:18" x14ac:dyDescent="0.25">
      <c r="A892" s="332">
        <v>906</v>
      </c>
      <c r="B892" s="336" t="s">
        <v>12182</v>
      </c>
      <c r="C892" s="324">
        <v>45446</v>
      </c>
      <c r="D892" s="445">
        <v>110020450528</v>
      </c>
      <c r="E892" s="324">
        <v>45443</v>
      </c>
      <c r="F892" s="316">
        <v>163.58000000000001</v>
      </c>
      <c r="G892" s="316" t="s">
        <v>11183</v>
      </c>
      <c r="H892" s="316" t="s">
        <v>110</v>
      </c>
      <c r="I892" s="334" t="s">
        <v>130</v>
      </c>
      <c r="J892" s="316">
        <v>10</v>
      </c>
      <c r="K892" s="324">
        <v>45453</v>
      </c>
      <c r="L892" s="324">
        <v>45449</v>
      </c>
      <c r="M892" s="316">
        <f t="shared" si="66"/>
        <v>163.58000000000001</v>
      </c>
      <c r="N892" s="316" t="s">
        <v>27</v>
      </c>
      <c r="O892" s="316">
        <v>1319</v>
      </c>
      <c r="P892" s="324">
        <v>45457</v>
      </c>
      <c r="Q892" s="316">
        <f t="shared" si="65"/>
        <v>163.58000000000001</v>
      </c>
      <c r="R892" s="459">
        <f t="shared" si="67"/>
        <v>4</v>
      </c>
    </row>
    <row r="893" spans="1:18" x14ac:dyDescent="0.25">
      <c r="A893" s="332">
        <v>907</v>
      </c>
      <c r="B893" s="336" t="s">
        <v>12183</v>
      </c>
      <c r="C893" s="324">
        <v>45446</v>
      </c>
      <c r="D893" s="445">
        <v>1100520450529</v>
      </c>
      <c r="E893" s="324">
        <v>45443</v>
      </c>
      <c r="F893" s="316">
        <v>109.42</v>
      </c>
      <c r="G893" s="316" t="s">
        <v>11183</v>
      </c>
      <c r="H893" s="316" t="s">
        <v>110</v>
      </c>
      <c r="I893" s="334" t="s">
        <v>130</v>
      </c>
      <c r="J893" s="316">
        <v>10</v>
      </c>
      <c r="K893" s="324">
        <v>45453</v>
      </c>
      <c r="L893" s="324">
        <v>45449</v>
      </c>
      <c r="M893" s="316">
        <f t="shared" si="66"/>
        <v>109.42</v>
      </c>
      <c r="N893" s="316" t="s">
        <v>27</v>
      </c>
      <c r="O893" s="316">
        <v>1319</v>
      </c>
      <c r="P893" s="324">
        <v>45457</v>
      </c>
      <c r="Q893" s="316">
        <f t="shared" si="65"/>
        <v>109.42</v>
      </c>
      <c r="R893" s="459">
        <f t="shared" si="67"/>
        <v>4</v>
      </c>
    </row>
    <row r="894" spans="1:18" x14ac:dyDescent="0.25">
      <c r="A894" s="332">
        <v>909</v>
      </c>
      <c r="B894" s="336" t="s">
        <v>12185</v>
      </c>
      <c r="C894" s="324">
        <v>45446</v>
      </c>
      <c r="D894" s="445">
        <v>110020450531</v>
      </c>
      <c r="E894" s="324">
        <v>45443</v>
      </c>
      <c r="F894" s="316">
        <v>470.29</v>
      </c>
      <c r="G894" s="316" t="s">
        <v>11183</v>
      </c>
      <c r="H894" s="316" t="s">
        <v>110</v>
      </c>
      <c r="I894" s="334" t="s">
        <v>130</v>
      </c>
      <c r="J894" s="316">
        <v>10</v>
      </c>
      <c r="K894" s="324">
        <v>45453</v>
      </c>
      <c r="L894" s="324">
        <v>45449</v>
      </c>
      <c r="M894" s="316">
        <f t="shared" si="66"/>
        <v>470.29</v>
      </c>
      <c r="N894" s="316" t="s">
        <v>27</v>
      </c>
      <c r="O894" s="316">
        <v>1427</v>
      </c>
      <c r="P894" s="324">
        <v>45545</v>
      </c>
      <c r="Q894" s="316">
        <f t="shared" si="65"/>
        <v>470.29</v>
      </c>
      <c r="R894" s="459">
        <f t="shared" si="67"/>
        <v>92</v>
      </c>
    </row>
    <row r="895" spans="1:18" x14ac:dyDescent="0.25">
      <c r="A895" s="332">
        <v>910</v>
      </c>
      <c r="B895" s="336" t="s">
        <v>12186</v>
      </c>
      <c r="C895" s="324">
        <v>45446</v>
      </c>
      <c r="D895" s="445">
        <v>110020450527</v>
      </c>
      <c r="E895" s="324">
        <v>45443</v>
      </c>
      <c r="F895" s="316">
        <v>39.46</v>
      </c>
      <c r="G895" s="316" t="s">
        <v>11183</v>
      </c>
      <c r="H895" s="316" t="s">
        <v>110</v>
      </c>
      <c r="I895" s="334" t="s">
        <v>130</v>
      </c>
      <c r="J895" s="316">
        <v>10</v>
      </c>
      <c r="K895" s="324">
        <v>45453</v>
      </c>
      <c r="L895" s="324">
        <v>45449</v>
      </c>
      <c r="M895" s="316">
        <f t="shared" si="66"/>
        <v>39.46</v>
      </c>
      <c r="N895" s="316" t="s">
        <v>27</v>
      </c>
      <c r="O895" s="316">
        <v>1319</v>
      </c>
      <c r="P895" s="324">
        <v>45457</v>
      </c>
      <c r="Q895" s="316">
        <f t="shared" si="65"/>
        <v>39.46</v>
      </c>
      <c r="R895" s="459">
        <f t="shared" si="67"/>
        <v>4</v>
      </c>
    </row>
    <row r="896" spans="1:18" x14ac:dyDescent="0.25">
      <c r="A896" s="332">
        <v>911</v>
      </c>
      <c r="B896" s="336" t="s">
        <v>8681</v>
      </c>
      <c r="C896" s="324">
        <v>45446</v>
      </c>
      <c r="D896" s="445">
        <v>110020450532</v>
      </c>
      <c r="E896" s="324">
        <v>45443</v>
      </c>
      <c r="F896" s="316">
        <v>1.08</v>
      </c>
      <c r="G896" s="316" t="s">
        <v>11183</v>
      </c>
      <c r="H896" s="316" t="s">
        <v>110</v>
      </c>
      <c r="I896" s="334" t="s">
        <v>130</v>
      </c>
      <c r="J896" s="316">
        <v>10</v>
      </c>
      <c r="K896" s="324">
        <v>45449</v>
      </c>
      <c r="L896" s="324">
        <v>45449</v>
      </c>
      <c r="M896" s="316">
        <f t="shared" si="66"/>
        <v>1.08</v>
      </c>
      <c r="N896" s="316" t="s">
        <v>27</v>
      </c>
      <c r="O896" s="316">
        <v>1319</v>
      </c>
      <c r="P896" s="324">
        <v>45457</v>
      </c>
      <c r="Q896" s="316">
        <f t="shared" si="65"/>
        <v>1.08</v>
      </c>
      <c r="R896" s="459">
        <f t="shared" si="67"/>
        <v>8</v>
      </c>
    </row>
    <row r="897" spans="1:18" x14ac:dyDescent="0.25">
      <c r="A897" s="332">
        <v>913</v>
      </c>
      <c r="B897" s="336" t="s">
        <v>9140</v>
      </c>
      <c r="C897" s="324">
        <v>45447</v>
      </c>
      <c r="D897" s="316">
        <v>2077</v>
      </c>
      <c r="E897" s="324">
        <v>45443</v>
      </c>
      <c r="F897" s="316">
        <v>404</v>
      </c>
      <c r="G897" s="316" t="s">
        <v>399</v>
      </c>
      <c r="H897" s="316" t="s">
        <v>7439</v>
      </c>
      <c r="I897" s="334" t="s">
        <v>130</v>
      </c>
      <c r="J897" s="316">
        <v>10</v>
      </c>
      <c r="K897" s="324">
        <v>45453</v>
      </c>
      <c r="L897" s="324">
        <v>45449</v>
      </c>
      <c r="M897" s="316">
        <f t="shared" si="66"/>
        <v>404</v>
      </c>
      <c r="N897" s="316" t="s">
        <v>27</v>
      </c>
      <c r="O897" s="316">
        <v>1332</v>
      </c>
      <c r="P897" s="324">
        <v>45471</v>
      </c>
      <c r="Q897" s="316">
        <f t="shared" si="65"/>
        <v>404</v>
      </c>
      <c r="R897" s="459">
        <f t="shared" si="67"/>
        <v>18</v>
      </c>
    </row>
    <row r="898" spans="1:18" x14ac:dyDescent="0.25">
      <c r="A898" s="332">
        <v>914</v>
      </c>
      <c r="B898" s="336" t="s">
        <v>13510</v>
      </c>
      <c r="C898" s="324">
        <v>45448</v>
      </c>
      <c r="D898" s="316">
        <v>202420225</v>
      </c>
      <c r="E898" s="324">
        <v>45446</v>
      </c>
      <c r="F898" s="316">
        <v>12759.6</v>
      </c>
      <c r="G898" s="316" t="s">
        <v>13107</v>
      </c>
      <c r="H898" s="316" t="s">
        <v>11912</v>
      </c>
      <c r="I898" s="334" t="s">
        <v>130</v>
      </c>
      <c r="J898" s="316">
        <v>30</v>
      </c>
      <c r="K898" s="324">
        <v>45478</v>
      </c>
      <c r="L898" s="324">
        <v>45449</v>
      </c>
      <c r="M898" s="316">
        <f t="shared" si="66"/>
        <v>12759.6</v>
      </c>
      <c r="N898" s="316" t="s">
        <v>27</v>
      </c>
      <c r="O898" s="316">
        <v>1356</v>
      </c>
      <c r="P898" s="324">
        <v>45482</v>
      </c>
      <c r="Q898" s="316">
        <f t="shared" si="65"/>
        <v>12759.6</v>
      </c>
      <c r="R898" s="459">
        <f t="shared" si="67"/>
        <v>4</v>
      </c>
    </row>
    <row r="899" spans="1:18" x14ac:dyDescent="0.25">
      <c r="A899" s="332">
        <v>915</v>
      </c>
      <c r="B899" s="336" t="s">
        <v>13511</v>
      </c>
      <c r="C899" s="324">
        <v>45448</v>
      </c>
      <c r="D899" s="316">
        <v>202420227</v>
      </c>
      <c r="E899" s="324">
        <v>45447</v>
      </c>
      <c r="F899" s="316">
        <v>141.62</v>
      </c>
      <c r="G899" s="316" t="s">
        <v>13107</v>
      </c>
      <c r="H899" s="316" t="s">
        <v>4326</v>
      </c>
      <c r="I899" s="334" t="s">
        <v>130</v>
      </c>
      <c r="J899" s="316">
        <v>30</v>
      </c>
      <c r="K899" s="324">
        <v>45478</v>
      </c>
      <c r="L899" s="324">
        <v>45449</v>
      </c>
      <c r="M899" s="316">
        <f t="shared" si="66"/>
        <v>141.62</v>
      </c>
      <c r="N899" s="316" t="s">
        <v>27</v>
      </c>
      <c r="O899" s="316">
        <v>1356</v>
      </c>
      <c r="P899" s="324">
        <v>45482</v>
      </c>
      <c r="Q899" s="316">
        <f t="shared" si="65"/>
        <v>141.62</v>
      </c>
      <c r="R899" s="459">
        <f t="shared" si="67"/>
        <v>4</v>
      </c>
    </row>
    <row r="900" spans="1:18" x14ac:dyDescent="0.25">
      <c r="A900" s="332">
        <v>916</v>
      </c>
      <c r="B900" s="336" t="s">
        <v>13512</v>
      </c>
      <c r="C900" s="324">
        <v>45448</v>
      </c>
      <c r="D900" s="316">
        <v>33936</v>
      </c>
      <c r="E900" s="324">
        <v>45443</v>
      </c>
      <c r="F900" s="316">
        <v>257.89999999999998</v>
      </c>
      <c r="G900" s="316" t="s">
        <v>795</v>
      </c>
      <c r="H900" s="316" t="s">
        <v>8591</v>
      </c>
      <c r="I900" s="334" t="s">
        <v>130</v>
      </c>
      <c r="J900" s="316">
        <v>15</v>
      </c>
      <c r="K900" s="324">
        <v>45458</v>
      </c>
      <c r="L900" s="324">
        <v>45449</v>
      </c>
      <c r="M900" s="316">
        <f t="shared" ref="M900:M931" si="68">F900</f>
        <v>257.89999999999998</v>
      </c>
      <c r="N900" s="316" t="s">
        <v>27</v>
      </c>
      <c r="O900" s="316">
        <v>1318</v>
      </c>
      <c r="P900" s="324">
        <v>45457</v>
      </c>
      <c r="Q900" s="316">
        <f t="shared" si="65"/>
        <v>257.89999999999998</v>
      </c>
      <c r="R900" s="459">
        <f t="shared" si="67"/>
        <v>-1</v>
      </c>
    </row>
    <row r="901" spans="1:18" ht="15.75" customHeight="1" x14ac:dyDescent="0.25">
      <c r="A901" s="332">
        <v>917</v>
      </c>
      <c r="B901" s="336" t="s">
        <v>13513</v>
      </c>
      <c r="C901" s="324">
        <v>45448</v>
      </c>
      <c r="D901" s="316">
        <v>2400062766</v>
      </c>
      <c r="E901" s="324">
        <v>45443</v>
      </c>
      <c r="F901" s="316">
        <v>3317.02</v>
      </c>
      <c r="G901" s="316" t="s">
        <v>663</v>
      </c>
      <c r="H901" s="316" t="s">
        <v>110</v>
      </c>
      <c r="I901" s="334" t="s">
        <v>130</v>
      </c>
      <c r="J901" s="316">
        <v>10</v>
      </c>
      <c r="K901" s="324">
        <v>45453</v>
      </c>
      <c r="L901" s="324">
        <v>45453</v>
      </c>
      <c r="M901" s="316">
        <f t="shared" si="68"/>
        <v>3317.02</v>
      </c>
      <c r="N901" s="316" t="s">
        <v>3766</v>
      </c>
      <c r="O901" s="316">
        <v>75347</v>
      </c>
      <c r="P901" s="324">
        <v>45503</v>
      </c>
      <c r="Q901" s="316">
        <f t="shared" si="65"/>
        <v>3317.02</v>
      </c>
      <c r="R901" s="459">
        <f t="shared" si="67"/>
        <v>50</v>
      </c>
    </row>
    <row r="902" spans="1:18" x14ac:dyDescent="0.25">
      <c r="A902" s="332">
        <v>918</v>
      </c>
      <c r="B902" s="336" t="s">
        <v>13514</v>
      </c>
      <c r="C902" s="324">
        <v>45448</v>
      </c>
      <c r="D902" s="316">
        <v>2400062763</v>
      </c>
      <c r="E902" s="324">
        <v>45443</v>
      </c>
      <c r="F902" s="316">
        <v>30458.22</v>
      </c>
      <c r="G902" s="316" t="s">
        <v>663</v>
      </c>
      <c r="H902" s="316" t="s">
        <v>110</v>
      </c>
      <c r="I902" s="334" t="s">
        <v>130</v>
      </c>
      <c r="J902" s="316">
        <v>10</v>
      </c>
      <c r="K902" s="324">
        <v>45453</v>
      </c>
      <c r="L902" s="324">
        <v>45453</v>
      </c>
      <c r="M902" s="316">
        <f t="shared" si="68"/>
        <v>30458.22</v>
      </c>
      <c r="N902" s="316" t="s">
        <v>3766</v>
      </c>
      <c r="O902" s="316">
        <v>75347</v>
      </c>
      <c r="P902" s="324">
        <v>45503</v>
      </c>
      <c r="Q902" s="316">
        <f t="shared" si="65"/>
        <v>30458.22</v>
      </c>
      <c r="R902" s="459">
        <f t="shared" si="67"/>
        <v>50</v>
      </c>
    </row>
    <row r="903" spans="1:18" x14ac:dyDescent="0.25">
      <c r="A903" s="332">
        <v>919</v>
      </c>
      <c r="B903" s="336" t="s">
        <v>13515</v>
      </c>
      <c r="C903" s="324">
        <v>45448</v>
      </c>
      <c r="D903" s="316">
        <v>2400062764</v>
      </c>
      <c r="E903" s="324">
        <v>45443</v>
      </c>
      <c r="F903" s="316">
        <v>27644.91</v>
      </c>
      <c r="G903" s="316" t="s">
        <v>663</v>
      </c>
      <c r="H903" s="316" t="s">
        <v>110</v>
      </c>
      <c r="I903" s="334" t="s">
        <v>130</v>
      </c>
      <c r="J903" s="316">
        <v>10</v>
      </c>
      <c r="K903" s="324">
        <v>45453</v>
      </c>
      <c r="L903" s="324">
        <v>45453</v>
      </c>
      <c r="M903" s="316">
        <f t="shared" si="68"/>
        <v>27644.91</v>
      </c>
      <c r="N903" s="316" t="s">
        <v>3766</v>
      </c>
      <c r="O903" s="316">
        <v>75347</v>
      </c>
      <c r="P903" s="324">
        <v>45503</v>
      </c>
      <c r="Q903" s="316">
        <f t="shared" si="65"/>
        <v>27644.91</v>
      </c>
      <c r="R903" s="459">
        <f t="shared" si="67"/>
        <v>50</v>
      </c>
    </row>
    <row r="904" spans="1:18" x14ac:dyDescent="0.25">
      <c r="A904" s="332">
        <v>920</v>
      </c>
      <c r="B904" s="336" t="s">
        <v>13516</v>
      </c>
      <c r="C904" s="324">
        <v>45448</v>
      </c>
      <c r="D904" s="316">
        <v>2400062760</v>
      </c>
      <c r="E904" s="324">
        <v>45443</v>
      </c>
      <c r="F904" s="316">
        <v>18.809999999999999</v>
      </c>
      <c r="G904" s="316" t="s">
        <v>663</v>
      </c>
      <c r="H904" s="316" t="s">
        <v>110</v>
      </c>
      <c r="I904" s="334" t="s">
        <v>130</v>
      </c>
      <c r="J904" s="316">
        <v>10</v>
      </c>
      <c r="K904" s="324">
        <v>45453</v>
      </c>
      <c r="L904" s="324">
        <v>45453</v>
      </c>
      <c r="M904" s="316">
        <f t="shared" si="68"/>
        <v>18.809999999999999</v>
      </c>
      <c r="N904" s="316" t="s">
        <v>3766</v>
      </c>
      <c r="O904" s="316">
        <v>75347</v>
      </c>
      <c r="P904" s="324">
        <v>45503</v>
      </c>
      <c r="Q904" s="316">
        <f t="shared" si="65"/>
        <v>18.809999999999999</v>
      </c>
      <c r="R904" s="459">
        <f t="shared" si="67"/>
        <v>50</v>
      </c>
    </row>
    <row r="905" spans="1:18" x14ac:dyDescent="0.25">
      <c r="A905" s="332">
        <v>921</v>
      </c>
      <c r="B905" s="336" t="s">
        <v>13517</v>
      </c>
      <c r="C905" s="324">
        <v>45448</v>
      </c>
      <c r="D905" s="316">
        <v>2400062709</v>
      </c>
      <c r="E905" s="324">
        <v>45443</v>
      </c>
      <c r="F905" s="316">
        <v>212.15</v>
      </c>
      <c r="G905" s="316" t="s">
        <v>663</v>
      </c>
      <c r="H905" s="316" t="s">
        <v>110</v>
      </c>
      <c r="I905" s="334" t="s">
        <v>130</v>
      </c>
      <c r="J905" s="316">
        <v>10</v>
      </c>
      <c r="K905" s="324">
        <v>45453</v>
      </c>
      <c r="L905" s="324">
        <v>45453</v>
      </c>
      <c r="M905" s="316">
        <f t="shared" si="68"/>
        <v>212.15</v>
      </c>
      <c r="N905" s="316" t="s">
        <v>3766</v>
      </c>
      <c r="O905" s="316">
        <v>75347</v>
      </c>
      <c r="P905" s="324">
        <v>45503</v>
      </c>
      <c r="Q905" s="316">
        <f t="shared" si="65"/>
        <v>212.15</v>
      </c>
      <c r="R905" s="459">
        <f t="shared" si="67"/>
        <v>50</v>
      </c>
    </row>
    <row r="906" spans="1:18" x14ac:dyDescent="0.25">
      <c r="A906" s="332">
        <v>922</v>
      </c>
      <c r="B906" s="336" t="s">
        <v>13518</v>
      </c>
      <c r="C906" s="324">
        <v>45448</v>
      </c>
      <c r="D906" s="316">
        <v>2400062707</v>
      </c>
      <c r="E906" s="324">
        <v>45443</v>
      </c>
      <c r="F906" s="316">
        <v>55.38</v>
      </c>
      <c r="G906" s="316" t="s">
        <v>663</v>
      </c>
      <c r="H906" s="316" t="s">
        <v>110</v>
      </c>
      <c r="I906" s="334" t="s">
        <v>130</v>
      </c>
      <c r="J906" s="316">
        <v>10</v>
      </c>
      <c r="K906" s="324">
        <v>45453</v>
      </c>
      <c r="L906" s="324">
        <v>45453</v>
      </c>
      <c r="M906" s="316">
        <f t="shared" si="68"/>
        <v>55.38</v>
      </c>
      <c r="N906" s="316" t="s">
        <v>3766</v>
      </c>
      <c r="O906" s="316">
        <v>75347</v>
      </c>
      <c r="P906" s="324">
        <v>45503</v>
      </c>
      <c r="Q906" s="316">
        <f t="shared" si="65"/>
        <v>55.38</v>
      </c>
      <c r="R906" s="459">
        <f t="shared" si="67"/>
        <v>50</v>
      </c>
    </row>
    <row r="907" spans="1:18" x14ac:dyDescent="0.25">
      <c r="A907" s="332">
        <v>923</v>
      </c>
      <c r="B907" s="336" t="s">
        <v>13519</v>
      </c>
      <c r="C907" s="324">
        <v>45448</v>
      </c>
      <c r="D907" s="316">
        <v>2400062703</v>
      </c>
      <c r="E907" s="324">
        <v>45443</v>
      </c>
      <c r="F907" s="316">
        <v>694.96</v>
      </c>
      <c r="G907" s="316" t="s">
        <v>663</v>
      </c>
      <c r="H907" s="316" t="s">
        <v>110</v>
      </c>
      <c r="I907" s="334" t="s">
        <v>130</v>
      </c>
      <c r="J907" s="316">
        <v>10</v>
      </c>
      <c r="K907" s="324">
        <v>45453</v>
      </c>
      <c r="L907" s="324">
        <v>45453</v>
      </c>
      <c r="M907" s="316">
        <f t="shared" si="68"/>
        <v>694.96</v>
      </c>
      <c r="N907" s="316" t="s">
        <v>3766</v>
      </c>
      <c r="O907" s="316">
        <v>75347</v>
      </c>
      <c r="P907" s="324">
        <v>45503</v>
      </c>
      <c r="Q907" s="316">
        <f t="shared" si="65"/>
        <v>694.96</v>
      </c>
      <c r="R907" s="459">
        <f t="shared" si="67"/>
        <v>50</v>
      </c>
    </row>
    <row r="908" spans="1:18" x14ac:dyDescent="0.25">
      <c r="A908" s="332">
        <v>924</v>
      </c>
      <c r="B908" s="336" t="s">
        <v>13520</v>
      </c>
      <c r="C908" s="324">
        <v>45448</v>
      </c>
      <c r="D908" s="316">
        <v>2400062700</v>
      </c>
      <c r="E908" s="324">
        <v>45443</v>
      </c>
      <c r="F908" s="316">
        <v>12791.51</v>
      </c>
      <c r="G908" s="316" t="s">
        <v>663</v>
      </c>
      <c r="H908" s="316" t="s">
        <v>110</v>
      </c>
      <c r="I908" s="334" t="s">
        <v>130</v>
      </c>
      <c r="J908" s="316">
        <v>10</v>
      </c>
      <c r="K908" s="324">
        <v>45453</v>
      </c>
      <c r="L908" s="324">
        <v>45453</v>
      </c>
      <c r="M908" s="316">
        <f t="shared" si="68"/>
        <v>12791.51</v>
      </c>
      <c r="N908" s="316" t="s">
        <v>3766</v>
      </c>
      <c r="O908" s="316">
        <v>75347</v>
      </c>
      <c r="P908" s="324">
        <v>45503</v>
      </c>
      <c r="Q908" s="316">
        <f t="shared" si="65"/>
        <v>12791.51</v>
      </c>
      <c r="R908" s="459">
        <f t="shared" si="67"/>
        <v>50</v>
      </c>
    </row>
    <row r="909" spans="1:18" x14ac:dyDescent="0.25">
      <c r="A909" s="332">
        <v>925</v>
      </c>
      <c r="B909" s="336" t="s">
        <v>13521</v>
      </c>
      <c r="C909" s="324">
        <v>45448</v>
      </c>
      <c r="D909" s="316">
        <v>2400062677</v>
      </c>
      <c r="E909" s="324">
        <v>45443</v>
      </c>
      <c r="F909" s="316">
        <v>479.68</v>
      </c>
      <c r="G909" s="316" t="s">
        <v>663</v>
      </c>
      <c r="H909" s="316" t="s">
        <v>110</v>
      </c>
      <c r="I909" s="334" t="s">
        <v>130</v>
      </c>
      <c r="J909" s="316">
        <v>10</v>
      </c>
      <c r="K909" s="324">
        <v>45453</v>
      </c>
      <c r="L909" s="324">
        <v>45453</v>
      </c>
      <c r="M909" s="316">
        <f t="shared" si="68"/>
        <v>479.68</v>
      </c>
      <c r="N909" s="316" t="s">
        <v>3766</v>
      </c>
      <c r="O909" s="316">
        <v>75347</v>
      </c>
      <c r="P909" s="324">
        <v>45503</v>
      </c>
      <c r="Q909" s="316">
        <f t="shared" si="65"/>
        <v>479.68</v>
      </c>
      <c r="R909" s="459">
        <f t="shared" si="67"/>
        <v>50</v>
      </c>
    </row>
    <row r="910" spans="1:18" x14ac:dyDescent="0.25">
      <c r="A910" s="332">
        <v>926</v>
      </c>
      <c r="B910" s="336" t="s">
        <v>13522</v>
      </c>
      <c r="C910" s="324">
        <v>45448</v>
      </c>
      <c r="D910" s="316">
        <v>2400062657</v>
      </c>
      <c r="E910" s="324">
        <v>45443</v>
      </c>
      <c r="F910" s="316">
        <v>230.96</v>
      </c>
      <c r="G910" s="316" t="s">
        <v>663</v>
      </c>
      <c r="H910" s="316" t="s">
        <v>110</v>
      </c>
      <c r="I910" s="334" t="s">
        <v>130</v>
      </c>
      <c r="J910" s="316">
        <v>10</v>
      </c>
      <c r="K910" s="324">
        <v>45453</v>
      </c>
      <c r="L910" s="324">
        <v>45453</v>
      </c>
      <c r="M910" s="316">
        <f t="shared" si="68"/>
        <v>230.96</v>
      </c>
      <c r="N910" s="316" t="s">
        <v>3766</v>
      </c>
      <c r="O910" s="316">
        <v>75347</v>
      </c>
      <c r="P910" s="324">
        <v>45503</v>
      </c>
      <c r="Q910" s="316">
        <f t="shared" si="65"/>
        <v>230.96</v>
      </c>
      <c r="R910" s="459">
        <f t="shared" si="67"/>
        <v>50</v>
      </c>
    </row>
    <row r="911" spans="1:18" x14ac:dyDescent="0.25">
      <c r="A911" s="332">
        <v>927</v>
      </c>
      <c r="B911" s="336" t="s">
        <v>13523</v>
      </c>
      <c r="C911" s="324">
        <v>45448</v>
      </c>
      <c r="D911" s="316">
        <v>2400062656</v>
      </c>
      <c r="E911" s="324">
        <v>45443</v>
      </c>
      <c r="F911" s="316">
        <v>1388.84</v>
      </c>
      <c r="G911" s="316" t="s">
        <v>663</v>
      </c>
      <c r="H911" s="316" t="s">
        <v>110</v>
      </c>
      <c r="I911" s="334" t="s">
        <v>130</v>
      </c>
      <c r="J911" s="316">
        <v>10</v>
      </c>
      <c r="K911" s="324">
        <v>45453</v>
      </c>
      <c r="L911" s="324">
        <v>45453</v>
      </c>
      <c r="M911" s="316">
        <f t="shared" si="68"/>
        <v>1388.84</v>
      </c>
      <c r="N911" s="316" t="s">
        <v>3766</v>
      </c>
      <c r="O911" s="316">
        <v>75347</v>
      </c>
      <c r="P911" s="324">
        <v>45503</v>
      </c>
      <c r="Q911" s="316">
        <f t="shared" si="65"/>
        <v>1388.84</v>
      </c>
      <c r="R911" s="459">
        <f t="shared" si="67"/>
        <v>50</v>
      </c>
    </row>
    <row r="912" spans="1:18" x14ac:dyDescent="0.25">
      <c r="A912" s="332">
        <v>928</v>
      </c>
      <c r="B912" s="336" t="s">
        <v>13524</v>
      </c>
      <c r="C912" s="324">
        <v>45448</v>
      </c>
      <c r="D912" s="316">
        <v>2400062710</v>
      </c>
      <c r="E912" s="324">
        <v>45443</v>
      </c>
      <c r="F912" s="316">
        <v>72.099999999999994</v>
      </c>
      <c r="G912" s="316" t="s">
        <v>663</v>
      </c>
      <c r="H912" s="316" t="s">
        <v>110</v>
      </c>
      <c r="I912" s="334" t="s">
        <v>130</v>
      </c>
      <c r="J912" s="316">
        <v>10</v>
      </c>
      <c r="K912" s="324">
        <v>45453</v>
      </c>
      <c r="L912" s="324">
        <v>45453</v>
      </c>
      <c r="M912" s="316">
        <f t="shared" si="68"/>
        <v>72.099999999999994</v>
      </c>
      <c r="N912" s="316" t="s">
        <v>3766</v>
      </c>
      <c r="O912" s="316">
        <v>75347</v>
      </c>
      <c r="P912" s="324">
        <v>45503</v>
      </c>
      <c r="Q912" s="316">
        <f t="shared" si="65"/>
        <v>72.099999999999994</v>
      </c>
      <c r="R912" s="459">
        <f t="shared" si="67"/>
        <v>50</v>
      </c>
    </row>
    <row r="913" spans="1:18" x14ac:dyDescent="0.25">
      <c r="A913" s="332">
        <v>929</v>
      </c>
      <c r="B913" s="336" t="s">
        <v>13525</v>
      </c>
      <c r="C913" s="324">
        <v>45448</v>
      </c>
      <c r="D913" s="316">
        <v>2400062706</v>
      </c>
      <c r="E913" s="324">
        <v>45443</v>
      </c>
      <c r="F913" s="316">
        <v>205.8</v>
      </c>
      <c r="G913" s="316" t="s">
        <v>663</v>
      </c>
      <c r="H913" s="316" t="s">
        <v>110</v>
      </c>
      <c r="I913" s="334" t="s">
        <v>130</v>
      </c>
      <c r="J913" s="316">
        <v>10</v>
      </c>
      <c r="K913" s="324">
        <v>45453</v>
      </c>
      <c r="L913" s="324">
        <v>45453</v>
      </c>
      <c r="M913" s="316">
        <f t="shared" si="68"/>
        <v>205.8</v>
      </c>
      <c r="N913" s="316" t="s">
        <v>3766</v>
      </c>
      <c r="O913" s="316">
        <v>75347</v>
      </c>
      <c r="P913" s="324">
        <v>45503</v>
      </c>
      <c r="Q913" s="316">
        <f t="shared" si="65"/>
        <v>205.8</v>
      </c>
      <c r="R913" s="459">
        <f t="shared" si="67"/>
        <v>50</v>
      </c>
    </row>
    <row r="914" spans="1:18" x14ac:dyDescent="0.25">
      <c r="A914" s="332">
        <v>930</v>
      </c>
      <c r="B914" s="336" t="s">
        <v>13526</v>
      </c>
      <c r="C914" s="324">
        <v>45448</v>
      </c>
      <c r="D914" s="445">
        <v>259901331766</v>
      </c>
      <c r="E914" s="324">
        <v>45446</v>
      </c>
      <c r="F914" s="316">
        <v>448.99</v>
      </c>
      <c r="G914" s="316" t="s">
        <v>126</v>
      </c>
      <c r="H914" s="316" t="s">
        <v>13527</v>
      </c>
      <c r="I914" s="334" t="s">
        <v>130</v>
      </c>
      <c r="J914" s="316">
        <v>30</v>
      </c>
      <c r="K914" s="324">
        <v>45476</v>
      </c>
      <c r="L914" s="324">
        <v>45449</v>
      </c>
      <c r="M914" s="316">
        <f t="shared" si="68"/>
        <v>448.99</v>
      </c>
      <c r="N914" s="316" t="s">
        <v>27</v>
      </c>
      <c r="O914" s="316">
        <v>1353</v>
      </c>
      <c r="P914" s="324">
        <v>45478</v>
      </c>
      <c r="Q914" s="316">
        <f t="shared" si="65"/>
        <v>448.99</v>
      </c>
      <c r="R914" s="459">
        <f t="shared" si="67"/>
        <v>2</v>
      </c>
    </row>
    <row r="915" spans="1:18" x14ac:dyDescent="0.25">
      <c r="A915" s="332">
        <v>931</v>
      </c>
      <c r="B915" s="336" t="s">
        <v>7011</v>
      </c>
      <c r="C915" s="324">
        <v>45449</v>
      </c>
      <c r="D915" s="316">
        <v>16492</v>
      </c>
      <c r="E915" s="324">
        <v>45447</v>
      </c>
      <c r="F915" s="316">
        <v>589.04999999999995</v>
      </c>
      <c r="G915" s="316" t="s">
        <v>5841</v>
      </c>
      <c r="H915" s="316" t="s">
        <v>2175</v>
      </c>
      <c r="I915" s="334" t="s">
        <v>130</v>
      </c>
      <c r="J915" s="316">
        <v>60</v>
      </c>
      <c r="K915" s="324">
        <v>45507</v>
      </c>
      <c r="L915" s="324">
        <v>45469</v>
      </c>
      <c r="M915" s="316">
        <f t="shared" si="68"/>
        <v>589.04999999999995</v>
      </c>
      <c r="N915" s="316" t="s">
        <v>27</v>
      </c>
      <c r="O915" s="316">
        <v>1393</v>
      </c>
      <c r="P915" s="324">
        <v>45511</v>
      </c>
      <c r="Q915" s="316">
        <f t="shared" si="65"/>
        <v>589.04999999999995</v>
      </c>
      <c r="R915" s="459">
        <f t="shared" si="67"/>
        <v>4</v>
      </c>
    </row>
    <row r="916" spans="1:18" x14ac:dyDescent="0.25">
      <c r="A916" s="332">
        <v>932</v>
      </c>
      <c r="B916" s="336" t="s">
        <v>7015</v>
      </c>
      <c r="C916" s="324">
        <v>45450</v>
      </c>
      <c r="D916" s="316">
        <v>2200117706</v>
      </c>
      <c r="E916" s="324">
        <v>45443</v>
      </c>
      <c r="F916" s="316">
        <v>1672.81</v>
      </c>
      <c r="G916" s="316" t="s">
        <v>663</v>
      </c>
      <c r="H916" s="316" t="s">
        <v>212</v>
      </c>
      <c r="I916" s="334" t="s">
        <v>130</v>
      </c>
      <c r="J916" s="316">
        <v>30</v>
      </c>
      <c r="K916" s="324">
        <v>45473</v>
      </c>
      <c r="L916" s="324">
        <v>45453</v>
      </c>
      <c r="M916" s="316">
        <f t="shared" si="68"/>
        <v>1672.81</v>
      </c>
      <c r="N916" s="316" t="s">
        <v>3766</v>
      </c>
      <c r="O916" s="316">
        <v>75347</v>
      </c>
      <c r="P916" s="324">
        <v>45503</v>
      </c>
      <c r="Q916" s="316">
        <f t="shared" si="65"/>
        <v>1672.81</v>
      </c>
      <c r="R916" s="459">
        <f t="shared" si="67"/>
        <v>30</v>
      </c>
    </row>
    <row r="917" spans="1:18" x14ac:dyDescent="0.25">
      <c r="A917" s="332">
        <v>933</v>
      </c>
      <c r="B917" s="336" t="s">
        <v>7017</v>
      </c>
      <c r="C917" s="324">
        <v>45450</v>
      </c>
      <c r="D917" s="316">
        <v>2200117707</v>
      </c>
      <c r="E917" s="324">
        <v>45443</v>
      </c>
      <c r="F917" s="316">
        <v>3427.8</v>
      </c>
      <c r="G917" s="316" t="s">
        <v>663</v>
      </c>
      <c r="H917" s="316" t="s">
        <v>212</v>
      </c>
      <c r="I917" s="334" t="s">
        <v>130</v>
      </c>
      <c r="J917" s="316">
        <v>30</v>
      </c>
      <c r="K917" s="324">
        <v>45473</v>
      </c>
      <c r="L917" s="324">
        <v>45453</v>
      </c>
      <c r="M917" s="316">
        <f t="shared" si="68"/>
        <v>3427.8</v>
      </c>
      <c r="N917" s="316" t="s">
        <v>3766</v>
      </c>
      <c r="O917" s="316">
        <v>75347</v>
      </c>
      <c r="P917" s="324">
        <v>45503</v>
      </c>
      <c r="Q917" s="316">
        <f t="shared" si="65"/>
        <v>3427.8</v>
      </c>
      <c r="R917" s="459">
        <f t="shared" si="67"/>
        <v>30</v>
      </c>
    </row>
    <row r="918" spans="1:18" x14ac:dyDescent="0.25">
      <c r="A918" s="332">
        <v>934</v>
      </c>
      <c r="B918" s="336" t="s">
        <v>9151</v>
      </c>
      <c r="C918" s="324">
        <v>45450</v>
      </c>
      <c r="D918" s="316">
        <v>2200117708</v>
      </c>
      <c r="E918" s="324">
        <v>45443</v>
      </c>
      <c r="F918" s="316">
        <v>874.36</v>
      </c>
      <c r="G918" s="316" t="s">
        <v>663</v>
      </c>
      <c r="H918" s="316" t="s">
        <v>212</v>
      </c>
      <c r="I918" s="334" t="s">
        <v>130</v>
      </c>
      <c r="J918" s="316">
        <v>30</v>
      </c>
      <c r="K918" s="324">
        <v>45473</v>
      </c>
      <c r="L918" s="324">
        <v>45453</v>
      </c>
      <c r="M918" s="316">
        <f t="shared" si="68"/>
        <v>874.36</v>
      </c>
      <c r="N918" s="316" t="s">
        <v>3766</v>
      </c>
      <c r="O918" s="316">
        <v>75347</v>
      </c>
      <c r="P918" s="324">
        <v>45503</v>
      </c>
      <c r="Q918" s="316">
        <f t="shared" si="65"/>
        <v>874.36</v>
      </c>
      <c r="R918" s="459">
        <f t="shared" si="67"/>
        <v>30</v>
      </c>
    </row>
    <row r="919" spans="1:18" x14ac:dyDescent="0.25">
      <c r="A919" s="332">
        <v>935</v>
      </c>
      <c r="B919" s="336" t="s">
        <v>13528</v>
      </c>
      <c r="C919" s="324">
        <v>45450</v>
      </c>
      <c r="D919" s="316">
        <v>2200117709</v>
      </c>
      <c r="E919" s="324">
        <v>45443</v>
      </c>
      <c r="F919" s="316">
        <v>962.21</v>
      </c>
      <c r="G919" s="316" t="s">
        <v>663</v>
      </c>
      <c r="H919" s="316" t="s">
        <v>212</v>
      </c>
      <c r="I919" s="334" t="s">
        <v>130</v>
      </c>
      <c r="J919" s="316">
        <v>30</v>
      </c>
      <c r="K919" s="324">
        <v>45473</v>
      </c>
      <c r="L919" s="324">
        <v>45453</v>
      </c>
      <c r="M919" s="316">
        <f t="shared" si="68"/>
        <v>962.21</v>
      </c>
      <c r="N919" s="316" t="s">
        <v>3766</v>
      </c>
      <c r="O919" s="316">
        <v>75347</v>
      </c>
      <c r="P919" s="324">
        <v>45503</v>
      </c>
      <c r="Q919" s="316">
        <f t="shared" si="65"/>
        <v>962.21</v>
      </c>
      <c r="R919" s="459">
        <f t="shared" si="67"/>
        <v>30</v>
      </c>
    </row>
    <row r="920" spans="1:18" x14ac:dyDescent="0.25">
      <c r="A920" s="332">
        <v>936</v>
      </c>
      <c r="B920" s="336" t="s">
        <v>13529</v>
      </c>
      <c r="C920" s="324">
        <v>45450</v>
      </c>
      <c r="D920" s="316">
        <v>2200117710</v>
      </c>
      <c r="E920" s="324">
        <v>45443</v>
      </c>
      <c r="F920" s="316">
        <v>330.51</v>
      </c>
      <c r="G920" s="316" t="s">
        <v>663</v>
      </c>
      <c r="H920" s="316" t="s">
        <v>212</v>
      </c>
      <c r="I920" s="334" t="s">
        <v>130</v>
      </c>
      <c r="J920" s="316">
        <v>30</v>
      </c>
      <c r="K920" s="324">
        <v>45473</v>
      </c>
      <c r="L920" s="324">
        <v>45453</v>
      </c>
      <c r="M920" s="316">
        <f t="shared" si="68"/>
        <v>330.51</v>
      </c>
      <c r="N920" s="316" t="s">
        <v>3766</v>
      </c>
      <c r="O920" s="316">
        <v>75347</v>
      </c>
      <c r="P920" s="324">
        <v>45503</v>
      </c>
      <c r="Q920" s="316">
        <f t="shared" si="65"/>
        <v>330.51</v>
      </c>
      <c r="R920" s="459">
        <f t="shared" si="67"/>
        <v>30</v>
      </c>
    </row>
    <row r="921" spans="1:18" x14ac:dyDescent="0.25">
      <c r="A921" s="332">
        <v>937</v>
      </c>
      <c r="B921" s="336" t="s">
        <v>12193</v>
      </c>
      <c r="C921" s="324">
        <v>45450</v>
      </c>
      <c r="D921" s="316">
        <v>2200117711</v>
      </c>
      <c r="E921" s="324">
        <v>45443</v>
      </c>
      <c r="F921" s="316">
        <v>1222.32</v>
      </c>
      <c r="G921" s="316" t="s">
        <v>663</v>
      </c>
      <c r="H921" s="316" t="s">
        <v>212</v>
      </c>
      <c r="I921" s="334" t="s">
        <v>130</v>
      </c>
      <c r="J921" s="316">
        <v>30</v>
      </c>
      <c r="K921" s="324">
        <v>45473</v>
      </c>
      <c r="L921" s="324">
        <v>45453</v>
      </c>
      <c r="M921" s="316">
        <f t="shared" si="68"/>
        <v>1222.32</v>
      </c>
      <c r="N921" s="316" t="s">
        <v>3766</v>
      </c>
      <c r="O921" s="316">
        <v>75347</v>
      </c>
      <c r="P921" s="324">
        <v>45503</v>
      </c>
      <c r="Q921" s="316">
        <f t="shared" si="65"/>
        <v>1222.32</v>
      </c>
      <c r="R921" s="459">
        <f t="shared" si="67"/>
        <v>30</v>
      </c>
    </row>
    <row r="922" spans="1:18" x14ac:dyDescent="0.25">
      <c r="A922" s="332">
        <v>938</v>
      </c>
      <c r="B922" s="336" t="s">
        <v>12194</v>
      </c>
      <c r="C922" s="324">
        <v>45450</v>
      </c>
      <c r="D922" s="316">
        <v>2200117712</v>
      </c>
      <c r="E922" s="324">
        <v>45443</v>
      </c>
      <c r="F922" s="316">
        <v>1996.32</v>
      </c>
      <c r="G922" s="316" t="s">
        <v>663</v>
      </c>
      <c r="H922" s="316" t="s">
        <v>212</v>
      </c>
      <c r="I922" s="334" t="s">
        <v>130</v>
      </c>
      <c r="J922" s="316">
        <v>30</v>
      </c>
      <c r="K922" s="324">
        <v>45473</v>
      </c>
      <c r="L922" s="324">
        <v>45453</v>
      </c>
      <c r="M922" s="316">
        <f t="shared" si="68"/>
        <v>1996.32</v>
      </c>
      <c r="N922" s="316" t="s">
        <v>3766</v>
      </c>
      <c r="O922" s="316">
        <v>75347</v>
      </c>
      <c r="P922" s="324">
        <v>45503</v>
      </c>
      <c r="Q922" s="316">
        <f t="shared" si="65"/>
        <v>1996.32</v>
      </c>
      <c r="R922" s="459">
        <f t="shared" si="67"/>
        <v>30</v>
      </c>
    </row>
    <row r="923" spans="1:18" x14ac:dyDescent="0.25">
      <c r="A923" s="332">
        <v>939</v>
      </c>
      <c r="B923" s="336" t="s">
        <v>13530</v>
      </c>
      <c r="C923" s="324">
        <v>45450</v>
      </c>
      <c r="D923" s="316">
        <v>2200117713</v>
      </c>
      <c r="E923" s="324">
        <v>45443</v>
      </c>
      <c r="F923" s="316">
        <v>1712.1</v>
      </c>
      <c r="G923" s="316" t="s">
        <v>663</v>
      </c>
      <c r="H923" s="316" t="s">
        <v>212</v>
      </c>
      <c r="I923" s="334" t="s">
        <v>130</v>
      </c>
      <c r="J923" s="316">
        <v>30</v>
      </c>
      <c r="K923" s="324">
        <v>45473</v>
      </c>
      <c r="L923" s="324">
        <v>45453</v>
      </c>
      <c r="M923" s="316">
        <f t="shared" si="68"/>
        <v>1712.1</v>
      </c>
      <c r="N923" s="316" t="s">
        <v>3766</v>
      </c>
      <c r="O923" s="316">
        <v>75347</v>
      </c>
      <c r="P923" s="324">
        <v>45503</v>
      </c>
      <c r="Q923" s="316">
        <f t="shared" si="65"/>
        <v>1712.1</v>
      </c>
      <c r="R923" s="459">
        <f t="shared" si="67"/>
        <v>30</v>
      </c>
    </row>
    <row r="924" spans="1:18" x14ac:dyDescent="0.25">
      <c r="A924" s="332">
        <v>940</v>
      </c>
      <c r="B924" s="336" t="s">
        <v>9143</v>
      </c>
      <c r="C924" s="324">
        <v>45450</v>
      </c>
      <c r="D924" s="316">
        <v>2200117714</v>
      </c>
      <c r="E924" s="324">
        <v>45443</v>
      </c>
      <c r="F924" s="316">
        <v>5988.37</v>
      </c>
      <c r="G924" s="316" t="s">
        <v>663</v>
      </c>
      <c r="H924" s="316" t="s">
        <v>212</v>
      </c>
      <c r="I924" s="334" t="s">
        <v>130</v>
      </c>
      <c r="J924" s="316">
        <v>30</v>
      </c>
      <c r="K924" s="324">
        <v>45473</v>
      </c>
      <c r="L924" s="324">
        <v>45453</v>
      </c>
      <c r="M924" s="316">
        <f t="shared" si="68"/>
        <v>5988.37</v>
      </c>
      <c r="N924" s="316" t="s">
        <v>3766</v>
      </c>
      <c r="O924" s="316">
        <v>75347</v>
      </c>
      <c r="P924" s="324">
        <v>45503</v>
      </c>
      <c r="Q924" s="316">
        <f t="shared" si="65"/>
        <v>5988.37</v>
      </c>
      <c r="R924" s="459">
        <f t="shared" si="67"/>
        <v>30</v>
      </c>
    </row>
    <row r="925" spans="1:18" x14ac:dyDescent="0.25">
      <c r="A925" s="332">
        <v>941</v>
      </c>
      <c r="B925" s="336" t="s">
        <v>12197</v>
      </c>
      <c r="C925" s="324">
        <v>45450</v>
      </c>
      <c r="D925" s="316">
        <v>2200117715</v>
      </c>
      <c r="E925" s="324">
        <v>45443</v>
      </c>
      <c r="F925" s="316">
        <v>1974.9</v>
      </c>
      <c r="G925" s="316" t="s">
        <v>663</v>
      </c>
      <c r="H925" s="316" t="s">
        <v>212</v>
      </c>
      <c r="I925" s="334" t="s">
        <v>130</v>
      </c>
      <c r="J925" s="316">
        <v>30</v>
      </c>
      <c r="K925" s="324">
        <v>45473</v>
      </c>
      <c r="L925" s="324">
        <v>45453</v>
      </c>
      <c r="M925" s="316">
        <f t="shared" si="68"/>
        <v>1974.9</v>
      </c>
      <c r="N925" s="316" t="s">
        <v>3766</v>
      </c>
      <c r="O925" s="316">
        <v>75347</v>
      </c>
      <c r="P925" s="324">
        <v>45503</v>
      </c>
      <c r="Q925" s="316">
        <f t="shared" si="65"/>
        <v>1974.9</v>
      </c>
      <c r="R925" s="459">
        <f t="shared" si="67"/>
        <v>30</v>
      </c>
    </row>
    <row r="926" spans="1:18" x14ac:dyDescent="0.25">
      <c r="A926" s="332">
        <v>942</v>
      </c>
      <c r="B926" s="336" t="s">
        <v>12198</v>
      </c>
      <c r="C926" s="324">
        <v>45450</v>
      </c>
      <c r="D926" s="316">
        <v>368492</v>
      </c>
      <c r="E926" s="324">
        <v>45443</v>
      </c>
      <c r="F926" s="316">
        <v>58.3</v>
      </c>
      <c r="G926" s="316" t="s">
        <v>9180</v>
      </c>
      <c r="H926" s="316" t="s">
        <v>212</v>
      </c>
      <c r="I926" s="334" t="s">
        <v>130</v>
      </c>
      <c r="J926" s="316">
        <v>15</v>
      </c>
      <c r="K926" s="324">
        <v>45458</v>
      </c>
      <c r="L926" s="324">
        <v>45455</v>
      </c>
      <c r="M926" s="316">
        <f t="shared" si="68"/>
        <v>58.3</v>
      </c>
      <c r="N926" s="316" t="s">
        <v>20</v>
      </c>
      <c r="O926" s="316">
        <v>1317</v>
      </c>
      <c r="P926" s="324">
        <v>45457</v>
      </c>
      <c r="Q926" s="316">
        <f t="shared" si="65"/>
        <v>58.3</v>
      </c>
      <c r="R926" s="459">
        <f t="shared" si="67"/>
        <v>-1</v>
      </c>
    </row>
    <row r="927" spans="1:18" x14ac:dyDescent="0.25">
      <c r="A927" s="332">
        <v>943</v>
      </c>
      <c r="B927" s="336" t="s">
        <v>7019</v>
      </c>
      <c r="C927" s="324">
        <v>45450</v>
      </c>
      <c r="D927" s="316">
        <v>368489</v>
      </c>
      <c r="E927" s="324">
        <v>45443</v>
      </c>
      <c r="F927" s="316">
        <v>824.92</v>
      </c>
      <c r="G927" s="316" t="s">
        <v>9180</v>
      </c>
      <c r="H927" s="316" t="s">
        <v>212</v>
      </c>
      <c r="I927" s="334" t="s">
        <v>130</v>
      </c>
      <c r="J927" s="316">
        <v>15</v>
      </c>
      <c r="K927" s="324">
        <v>45458</v>
      </c>
      <c r="L927" s="324">
        <v>45455</v>
      </c>
      <c r="M927" s="316">
        <f t="shared" si="68"/>
        <v>824.92</v>
      </c>
      <c r="N927" s="316" t="s">
        <v>27</v>
      </c>
      <c r="O927" s="316">
        <v>1317</v>
      </c>
      <c r="P927" s="324">
        <v>45457</v>
      </c>
      <c r="Q927" s="316">
        <f t="shared" si="65"/>
        <v>824.92</v>
      </c>
      <c r="R927" s="459">
        <f t="shared" si="67"/>
        <v>-1</v>
      </c>
    </row>
    <row r="928" spans="1:18" x14ac:dyDescent="0.25">
      <c r="A928" s="332">
        <v>944</v>
      </c>
      <c r="B928" s="336" t="s">
        <v>9145</v>
      </c>
      <c r="C928" s="324">
        <v>45450</v>
      </c>
      <c r="D928" s="316">
        <v>598</v>
      </c>
      <c r="E928" s="324">
        <v>45448</v>
      </c>
      <c r="F928" s="316">
        <v>795</v>
      </c>
      <c r="G928" s="316" t="s">
        <v>13531</v>
      </c>
      <c r="H928" s="316" t="s">
        <v>219</v>
      </c>
      <c r="I928" s="334" t="s">
        <v>130</v>
      </c>
      <c r="J928" s="316">
        <v>0</v>
      </c>
      <c r="K928" s="324">
        <v>45448</v>
      </c>
      <c r="L928" s="324">
        <v>45450</v>
      </c>
      <c r="M928" s="316">
        <f t="shared" si="68"/>
        <v>795</v>
      </c>
      <c r="N928" s="316" t="s">
        <v>90</v>
      </c>
      <c r="O928" s="316">
        <v>5</v>
      </c>
      <c r="P928" s="324">
        <v>45448</v>
      </c>
      <c r="Q928" s="316">
        <f t="shared" si="65"/>
        <v>795</v>
      </c>
      <c r="R928" s="459">
        <f t="shared" si="67"/>
        <v>0</v>
      </c>
    </row>
    <row r="929" spans="1:18" x14ac:dyDescent="0.25">
      <c r="A929" s="332">
        <v>945</v>
      </c>
      <c r="B929" s="336" t="s">
        <v>7028</v>
      </c>
      <c r="C929" s="324">
        <v>45453</v>
      </c>
      <c r="D929" s="316">
        <v>24000461460</v>
      </c>
      <c r="E929" s="324">
        <v>45322</v>
      </c>
      <c r="F929" s="316">
        <v>601.97</v>
      </c>
      <c r="G929" s="316" t="s">
        <v>1307</v>
      </c>
      <c r="H929" s="316" t="s">
        <v>212</v>
      </c>
      <c r="I929" s="334" t="s">
        <v>130</v>
      </c>
      <c r="J929" s="316">
        <v>30</v>
      </c>
      <c r="K929" s="324">
        <v>45473</v>
      </c>
      <c r="L929" s="324">
        <v>45456</v>
      </c>
      <c r="M929" s="316">
        <f t="shared" si="68"/>
        <v>601.97</v>
      </c>
      <c r="N929" s="316" t="s">
        <v>20</v>
      </c>
      <c r="O929" s="316">
        <v>1334</v>
      </c>
      <c r="P929" s="324">
        <v>45471</v>
      </c>
      <c r="Q929" s="316">
        <f t="shared" si="65"/>
        <v>601.97</v>
      </c>
      <c r="R929" s="459">
        <f t="shared" si="67"/>
        <v>-2</v>
      </c>
    </row>
    <row r="930" spans="1:18" x14ac:dyDescent="0.25">
      <c r="A930" s="332">
        <v>950</v>
      </c>
      <c r="B930" s="336" t="s">
        <v>7054</v>
      </c>
      <c r="C930" s="324">
        <v>45454</v>
      </c>
      <c r="D930" s="445">
        <v>52005001046779</v>
      </c>
      <c r="E930" s="324">
        <v>45454</v>
      </c>
      <c r="F930" s="316">
        <v>194.95</v>
      </c>
      <c r="G930" s="316" t="s">
        <v>1289</v>
      </c>
      <c r="H930" s="316" t="s">
        <v>57</v>
      </c>
      <c r="I930" s="334" t="s">
        <v>130</v>
      </c>
      <c r="J930" s="316">
        <v>0</v>
      </c>
      <c r="K930" s="324">
        <v>45454</v>
      </c>
      <c r="L930" s="324">
        <v>45455</v>
      </c>
      <c r="M930" s="316">
        <f t="shared" si="68"/>
        <v>194.95</v>
      </c>
      <c r="N930" s="316" t="s">
        <v>90</v>
      </c>
      <c r="O930" s="316">
        <v>235</v>
      </c>
      <c r="P930" s="324">
        <v>45454</v>
      </c>
      <c r="Q930" s="316">
        <f t="shared" si="65"/>
        <v>194.95</v>
      </c>
      <c r="R930" s="459">
        <f t="shared" si="67"/>
        <v>0</v>
      </c>
    </row>
    <row r="931" spans="1:18" ht="15.75" customHeight="1" x14ac:dyDescent="0.25">
      <c r="A931" s="332">
        <v>951</v>
      </c>
      <c r="B931" s="336" t="s">
        <v>7045</v>
      </c>
      <c r="C931" s="324">
        <v>45455</v>
      </c>
      <c r="D931" s="316">
        <v>1547097</v>
      </c>
      <c r="E931" s="324">
        <v>45450</v>
      </c>
      <c r="F931" s="316">
        <v>3690.55</v>
      </c>
      <c r="G931" s="316" t="s">
        <v>1875</v>
      </c>
      <c r="H931" s="316" t="s">
        <v>8591</v>
      </c>
      <c r="I931" s="334" t="s">
        <v>130</v>
      </c>
      <c r="J931" s="316">
        <v>15</v>
      </c>
      <c r="K931" s="324">
        <v>45465</v>
      </c>
      <c r="L931" s="324">
        <v>45456</v>
      </c>
      <c r="M931" s="316">
        <f t="shared" si="68"/>
        <v>3690.55</v>
      </c>
      <c r="N931" s="316" t="s">
        <v>27</v>
      </c>
      <c r="O931" s="316">
        <v>1328</v>
      </c>
      <c r="P931" s="324">
        <v>45468</v>
      </c>
      <c r="Q931" s="316">
        <f t="shared" si="65"/>
        <v>3690.55</v>
      </c>
      <c r="R931" s="459">
        <f t="shared" si="67"/>
        <v>3</v>
      </c>
    </row>
    <row r="932" spans="1:18" x14ac:dyDescent="0.25">
      <c r="A932" s="332">
        <v>952</v>
      </c>
      <c r="B932" s="336" t="s">
        <v>7049</v>
      </c>
      <c r="C932" s="324">
        <v>45455</v>
      </c>
      <c r="D932" s="316">
        <v>5544193</v>
      </c>
      <c r="E932" s="324">
        <v>45450</v>
      </c>
      <c r="F932" s="316">
        <v>6802.07</v>
      </c>
      <c r="G932" s="316" t="s">
        <v>263</v>
      </c>
      <c r="H932" s="316" t="s">
        <v>8591</v>
      </c>
      <c r="I932" s="334" t="s">
        <v>130</v>
      </c>
      <c r="J932" s="316"/>
      <c r="K932" s="316"/>
      <c r="L932" s="316"/>
      <c r="M932" s="316">
        <f t="shared" ref="M932:M967" si="69">F932</f>
        <v>6802.07</v>
      </c>
      <c r="N932" s="316" t="s">
        <v>27</v>
      </c>
      <c r="O932" s="316">
        <v>1327</v>
      </c>
      <c r="P932" s="324">
        <v>45468</v>
      </c>
      <c r="Q932" s="316">
        <f t="shared" si="65"/>
        <v>6802.07</v>
      </c>
      <c r="R932" s="459">
        <f t="shared" si="67"/>
        <v>45468</v>
      </c>
    </row>
    <row r="933" spans="1:18" x14ac:dyDescent="0.25">
      <c r="A933" s="332">
        <v>953</v>
      </c>
      <c r="B933" s="336" t="s">
        <v>9147</v>
      </c>
      <c r="C933" s="324">
        <v>45455</v>
      </c>
      <c r="D933" s="316">
        <v>554259</v>
      </c>
      <c r="E933" s="324">
        <v>45450</v>
      </c>
      <c r="F933" s="316">
        <v>4094.5</v>
      </c>
      <c r="G933" s="316" t="s">
        <v>263</v>
      </c>
      <c r="H933" s="316" t="s">
        <v>8591</v>
      </c>
      <c r="I933" s="334" t="s">
        <v>130</v>
      </c>
      <c r="J933" s="316"/>
      <c r="K933" s="316"/>
      <c r="L933" s="316"/>
      <c r="M933" s="316">
        <f t="shared" si="69"/>
        <v>4094.5</v>
      </c>
      <c r="N933" s="316" t="s">
        <v>27</v>
      </c>
      <c r="O933" s="316">
        <v>1327</v>
      </c>
      <c r="P933" s="324">
        <v>45468</v>
      </c>
      <c r="Q933" s="316">
        <f t="shared" si="65"/>
        <v>4094.5</v>
      </c>
      <c r="R933" s="459">
        <f t="shared" si="67"/>
        <v>45468</v>
      </c>
    </row>
    <row r="934" spans="1:18" x14ac:dyDescent="0.25">
      <c r="A934" s="332">
        <v>954</v>
      </c>
      <c r="B934" s="336" t="s">
        <v>9158</v>
      </c>
      <c r="C934" s="324">
        <v>45455</v>
      </c>
      <c r="D934" s="316">
        <v>5544191</v>
      </c>
      <c r="E934" s="324">
        <v>45450</v>
      </c>
      <c r="F934" s="316">
        <v>424.27</v>
      </c>
      <c r="G934" s="316" t="s">
        <v>263</v>
      </c>
      <c r="H934" s="316" t="s">
        <v>8591</v>
      </c>
      <c r="I934" s="334" t="s">
        <v>130</v>
      </c>
      <c r="J934" s="316">
        <v>15</v>
      </c>
      <c r="K934" s="324">
        <v>45465</v>
      </c>
      <c r="L934" s="324">
        <v>45456</v>
      </c>
      <c r="M934" s="316">
        <f t="shared" si="69"/>
        <v>424.27</v>
      </c>
      <c r="N934" s="316" t="s">
        <v>27</v>
      </c>
      <c r="O934" s="316">
        <v>1327</v>
      </c>
      <c r="P934" s="324">
        <v>45468</v>
      </c>
      <c r="Q934" s="316">
        <f t="shared" si="65"/>
        <v>424.27</v>
      </c>
      <c r="R934" s="459">
        <f t="shared" si="67"/>
        <v>3</v>
      </c>
    </row>
    <row r="935" spans="1:18" x14ac:dyDescent="0.25">
      <c r="A935" s="332">
        <v>955</v>
      </c>
      <c r="B935" s="336" t="s">
        <v>9148</v>
      </c>
      <c r="C935" s="324">
        <v>45455</v>
      </c>
      <c r="D935" s="316">
        <v>503223</v>
      </c>
      <c r="E935" s="324">
        <v>45455</v>
      </c>
      <c r="F935" s="316">
        <v>87.07</v>
      </c>
      <c r="G935" s="316" t="s">
        <v>13532</v>
      </c>
      <c r="H935" s="316" t="s">
        <v>13533</v>
      </c>
      <c r="I935" s="334" t="s">
        <v>130</v>
      </c>
      <c r="J935" s="316">
        <v>0</v>
      </c>
      <c r="K935" s="324">
        <v>45455</v>
      </c>
      <c r="L935" s="324">
        <v>45455</v>
      </c>
      <c r="M935" s="316">
        <f t="shared" si="69"/>
        <v>87.07</v>
      </c>
      <c r="N935" s="316" t="s">
        <v>108</v>
      </c>
      <c r="O935" s="316">
        <v>21644133610</v>
      </c>
      <c r="P935" s="324">
        <v>45455</v>
      </c>
      <c r="Q935" s="316">
        <f t="shared" si="65"/>
        <v>87.07</v>
      </c>
      <c r="R935" s="459">
        <f t="shared" si="67"/>
        <v>0</v>
      </c>
    </row>
    <row r="936" spans="1:18" x14ac:dyDescent="0.25">
      <c r="A936" s="332">
        <v>956</v>
      </c>
      <c r="B936" s="364" t="s">
        <v>1639</v>
      </c>
      <c r="C936" s="365">
        <v>45440</v>
      </c>
      <c r="D936" s="366">
        <v>684</v>
      </c>
      <c r="E936" s="365">
        <v>45419</v>
      </c>
      <c r="F936" s="334">
        <v>1713600</v>
      </c>
      <c r="G936" s="424" t="s">
        <v>13288</v>
      </c>
      <c r="H936" s="424" t="s">
        <v>10019</v>
      </c>
      <c r="I936" s="334" t="s">
        <v>130</v>
      </c>
      <c r="J936" s="314">
        <f t="shared" ref="J936:J961" si="70">K936-E936</f>
        <v>0</v>
      </c>
      <c r="K936" s="365">
        <v>45419</v>
      </c>
      <c r="L936" s="365">
        <v>45440</v>
      </c>
      <c r="M936" s="334">
        <f t="shared" si="69"/>
        <v>1713600</v>
      </c>
      <c r="N936" s="420"/>
      <c r="O936" s="420"/>
      <c r="P936" s="421"/>
      <c r="Q936" s="420">
        <f>M936</f>
        <v>1713600</v>
      </c>
      <c r="R936" s="459">
        <f t="shared" si="67"/>
        <v>-45419</v>
      </c>
    </row>
    <row r="937" spans="1:18" x14ac:dyDescent="0.25">
      <c r="A937" s="332">
        <v>957</v>
      </c>
      <c r="B937" s="364" t="s">
        <v>3997</v>
      </c>
      <c r="C937" s="365">
        <v>45440</v>
      </c>
      <c r="D937" s="314">
        <v>690</v>
      </c>
      <c r="E937" s="365">
        <v>45425</v>
      </c>
      <c r="F937" s="337">
        <v>-1713600</v>
      </c>
      <c r="G937" s="337" t="s">
        <v>13288</v>
      </c>
      <c r="H937" s="337" t="s">
        <v>10019</v>
      </c>
      <c r="I937" s="334" t="s">
        <v>130</v>
      </c>
      <c r="J937" s="314">
        <f t="shared" si="70"/>
        <v>0</v>
      </c>
      <c r="K937" s="365">
        <v>45425</v>
      </c>
      <c r="L937" s="365">
        <v>45440</v>
      </c>
      <c r="M937" s="337">
        <f t="shared" si="69"/>
        <v>-1713600</v>
      </c>
      <c r="N937" s="226"/>
      <c r="O937" s="226"/>
      <c r="P937" s="308"/>
      <c r="Q937" s="420">
        <f t="shared" ref="Q937:Q967" si="71">M937</f>
        <v>-1713600</v>
      </c>
      <c r="R937" s="459">
        <f t="shared" si="67"/>
        <v>-45425</v>
      </c>
    </row>
    <row r="938" spans="1:18" x14ac:dyDescent="0.25">
      <c r="A938" s="332">
        <v>958</v>
      </c>
      <c r="B938" s="364" t="s">
        <v>1666</v>
      </c>
      <c r="C938" s="365">
        <v>45440</v>
      </c>
      <c r="D938" s="314">
        <v>691</v>
      </c>
      <c r="E938" s="365">
        <v>45425</v>
      </c>
      <c r="F938" s="337">
        <v>1713600</v>
      </c>
      <c r="G938" s="337" t="s">
        <v>13288</v>
      </c>
      <c r="H938" s="337" t="s">
        <v>10019</v>
      </c>
      <c r="I938" s="334" t="s">
        <v>130</v>
      </c>
      <c r="J938" s="314">
        <f t="shared" si="70"/>
        <v>0</v>
      </c>
      <c r="K938" s="365">
        <v>45425</v>
      </c>
      <c r="L938" s="365">
        <v>45440</v>
      </c>
      <c r="M938" s="337">
        <f t="shared" si="69"/>
        <v>1713600</v>
      </c>
      <c r="N938" s="420"/>
      <c r="O938" s="420"/>
      <c r="P938" s="421"/>
      <c r="Q938" s="420">
        <f t="shared" si="71"/>
        <v>1713600</v>
      </c>
      <c r="R938" s="459">
        <f t="shared" si="67"/>
        <v>-45425</v>
      </c>
    </row>
    <row r="939" spans="1:18" x14ac:dyDescent="0.25">
      <c r="A939" s="332">
        <v>959</v>
      </c>
      <c r="B939" s="364" t="s">
        <v>1667</v>
      </c>
      <c r="C939" s="365">
        <v>45441</v>
      </c>
      <c r="D939" s="314">
        <v>2295</v>
      </c>
      <c r="E939" s="365">
        <v>45436</v>
      </c>
      <c r="F939" s="226">
        <v>3943.98</v>
      </c>
      <c r="G939" s="226" t="s">
        <v>6262</v>
      </c>
      <c r="H939" s="226" t="s">
        <v>13534</v>
      </c>
      <c r="I939" s="334" t="s">
        <v>130</v>
      </c>
      <c r="J939" s="314">
        <f t="shared" si="70"/>
        <v>60</v>
      </c>
      <c r="K939" s="365">
        <v>45496</v>
      </c>
      <c r="L939" s="365">
        <v>45441</v>
      </c>
      <c r="M939" s="226">
        <f t="shared" si="69"/>
        <v>3943.98</v>
      </c>
      <c r="N939" s="420" t="s">
        <v>27</v>
      </c>
      <c r="O939" s="420">
        <v>5554</v>
      </c>
      <c r="P939" s="365">
        <v>45502</v>
      </c>
      <c r="Q939" s="420">
        <v>3943.98</v>
      </c>
      <c r="R939" s="459">
        <f t="shared" si="67"/>
        <v>6</v>
      </c>
    </row>
    <row r="940" spans="1:18" x14ac:dyDescent="0.25">
      <c r="A940" s="332">
        <v>960</v>
      </c>
      <c r="B940" s="364" t="s">
        <v>1669</v>
      </c>
      <c r="C940" s="365">
        <v>45441</v>
      </c>
      <c r="D940" s="314">
        <v>28319</v>
      </c>
      <c r="E940" s="365">
        <v>45437</v>
      </c>
      <c r="F940" s="226">
        <v>2751.28</v>
      </c>
      <c r="G940" s="226" t="s">
        <v>8665</v>
      </c>
      <c r="H940" s="226" t="s">
        <v>57</v>
      </c>
      <c r="I940" s="334" t="s">
        <v>130</v>
      </c>
      <c r="J940" s="314">
        <f t="shared" si="70"/>
        <v>60</v>
      </c>
      <c r="K940" s="365">
        <v>45497</v>
      </c>
      <c r="L940" s="365">
        <v>45441</v>
      </c>
      <c r="M940" s="226">
        <f t="shared" si="69"/>
        <v>2751.28</v>
      </c>
      <c r="N940" s="226" t="s">
        <v>27</v>
      </c>
      <c r="O940" s="226">
        <v>5598</v>
      </c>
      <c r="P940" s="365">
        <v>45531</v>
      </c>
      <c r="Q940" s="226">
        <v>2751.28</v>
      </c>
      <c r="R940" s="459">
        <f t="shared" si="67"/>
        <v>34</v>
      </c>
    </row>
    <row r="941" spans="1:18" x14ac:dyDescent="0.25">
      <c r="A941" s="332">
        <v>961</v>
      </c>
      <c r="B941" s="364" t="s">
        <v>1689</v>
      </c>
      <c r="C941" s="365">
        <v>45442</v>
      </c>
      <c r="D941" s="339">
        <v>110020408360</v>
      </c>
      <c r="E941" s="365">
        <v>45440</v>
      </c>
      <c r="F941" s="226">
        <v>11880.34</v>
      </c>
      <c r="G941" s="226" t="s">
        <v>10974</v>
      </c>
      <c r="H941" s="226" t="s">
        <v>8098</v>
      </c>
      <c r="I941" s="334" t="s">
        <v>130</v>
      </c>
      <c r="J941" s="314">
        <f t="shared" si="70"/>
        <v>10</v>
      </c>
      <c r="K941" s="365">
        <v>45450</v>
      </c>
      <c r="L941" s="365">
        <v>45442</v>
      </c>
      <c r="M941" s="226">
        <f t="shared" si="69"/>
        <v>11880.34</v>
      </c>
      <c r="N941" s="226"/>
      <c r="O941" s="226"/>
      <c r="P941" s="308"/>
      <c r="Q941" s="420">
        <f t="shared" si="71"/>
        <v>11880.34</v>
      </c>
      <c r="R941" s="459">
        <f t="shared" si="67"/>
        <v>-45450</v>
      </c>
    </row>
    <row r="942" spans="1:18" x14ac:dyDescent="0.25">
      <c r="A942" s="332">
        <v>962</v>
      </c>
      <c r="B942" s="364" t="s">
        <v>1691</v>
      </c>
      <c r="C942" s="365">
        <v>45442</v>
      </c>
      <c r="D942" s="314">
        <v>210000586704</v>
      </c>
      <c r="E942" s="365">
        <v>45440</v>
      </c>
      <c r="F942" s="226">
        <v>-11880.34</v>
      </c>
      <c r="G942" s="226" t="s">
        <v>10974</v>
      </c>
      <c r="H942" s="226" t="s">
        <v>8098</v>
      </c>
      <c r="I942" s="334" t="s">
        <v>130</v>
      </c>
      <c r="J942" s="314">
        <f t="shared" si="70"/>
        <v>10</v>
      </c>
      <c r="K942" s="365">
        <v>45450</v>
      </c>
      <c r="L942" s="365">
        <v>45442</v>
      </c>
      <c r="M942" s="226">
        <f t="shared" si="69"/>
        <v>-11880.34</v>
      </c>
      <c r="N942" s="226"/>
      <c r="O942" s="226"/>
      <c r="P942" s="308"/>
      <c r="Q942" s="420">
        <f t="shared" si="71"/>
        <v>-11880.34</v>
      </c>
      <c r="R942" s="459">
        <f t="shared" si="67"/>
        <v>-45450</v>
      </c>
    </row>
    <row r="943" spans="1:18" x14ac:dyDescent="0.25">
      <c r="A943" s="332">
        <v>963</v>
      </c>
      <c r="B943" s="364" t="s">
        <v>1692</v>
      </c>
      <c r="C943" s="365">
        <v>45442</v>
      </c>
      <c r="D943" s="314">
        <v>5201123159</v>
      </c>
      <c r="E943" s="365">
        <v>45442</v>
      </c>
      <c r="F943" s="226">
        <v>633.29999999999995</v>
      </c>
      <c r="G943" s="226" t="s">
        <v>24</v>
      </c>
      <c r="H943" s="226" t="s">
        <v>57</v>
      </c>
      <c r="I943" s="334" t="s">
        <v>130</v>
      </c>
      <c r="J943" s="314">
        <f t="shared" si="70"/>
        <v>0</v>
      </c>
      <c r="K943" s="365">
        <v>45442</v>
      </c>
      <c r="L943" s="365">
        <v>45442</v>
      </c>
      <c r="M943" s="226">
        <f t="shared" si="69"/>
        <v>633.29999999999995</v>
      </c>
      <c r="N943" s="420" t="s">
        <v>90</v>
      </c>
      <c r="O943" s="420">
        <v>252</v>
      </c>
      <c r="P943" s="365">
        <v>45442</v>
      </c>
      <c r="Q943" s="420">
        <f t="shared" si="71"/>
        <v>633.29999999999995</v>
      </c>
      <c r="R943" s="459">
        <f t="shared" si="67"/>
        <v>0</v>
      </c>
    </row>
    <row r="944" spans="1:18" x14ac:dyDescent="0.25">
      <c r="A944" s="332">
        <v>964</v>
      </c>
      <c r="B944" s="364" t="s">
        <v>1695</v>
      </c>
      <c r="C944" s="365">
        <v>45443</v>
      </c>
      <c r="D944" s="314">
        <v>13545</v>
      </c>
      <c r="E944" s="365">
        <v>45441</v>
      </c>
      <c r="F944" s="226">
        <v>227.29</v>
      </c>
      <c r="G944" s="226" t="s">
        <v>6605</v>
      </c>
      <c r="H944" s="424" t="s">
        <v>238</v>
      </c>
      <c r="I944" s="334" t="s">
        <v>130</v>
      </c>
      <c r="J944" s="314">
        <f t="shared" si="70"/>
        <v>30</v>
      </c>
      <c r="K944" s="365">
        <v>45471</v>
      </c>
      <c r="L944" s="365">
        <v>45443</v>
      </c>
      <c r="M944" s="226">
        <f t="shared" si="69"/>
        <v>227.29</v>
      </c>
      <c r="N944" s="226" t="s">
        <v>27</v>
      </c>
      <c r="O944" s="226"/>
      <c r="P944" s="365">
        <v>45478</v>
      </c>
      <c r="Q944" s="226">
        <v>227.29</v>
      </c>
      <c r="R944" s="459">
        <f t="shared" si="67"/>
        <v>7</v>
      </c>
    </row>
    <row r="945" spans="1:18" x14ac:dyDescent="0.25">
      <c r="A945" s="332">
        <v>965</v>
      </c>
      <c r="B945" s="364" t="s">
        <v>1696</v>
      </c>
      <c r="C945" s="365">
        <v>45442</v>
      </c>
      <c r="D945" s="314">
        <v>300828</v>
      </c>
      <c r="E945" s="365">
        <v>45442</v>
      </c>
      <c r="F945" s="226">
        <v>125</v>
      </c>
      <c r="G945" s="226" t="s">
        <v>5363</v>
      </c>
      <c r="H945" s="226" t="s">
        <v>57</v>
      </c>
      <c r="I945" s="334" t="s">
        <v>130</v>
      </c>
      <c r="J945" s="314">
        <f t="shared" si="70"/>
        <v>0</v>
      </c>
      <c r="K945" s="365">
        <v>45442</v>
      </c>
      <c r="L945" s="365">
        <v>45442</v>
      </c>
      <c r="M945" s="226">
        <f t="shared" si="69"/>
        <v>125</v>
      </c>
      <c r="N945" s="226" t="s">
        <v>90</v>
      </c>
      <c r="O945" s="226">
        <v>26</v>
      </c>
      <c r="P945" s="365">
        <v>45442</v>
      </c>
      <c r="Q945" s="420">
        <f t="shared" si="71"/>
        <v>125</v>
      </c>
      <c r="R945" s="459">
        <f t="shared" si="67"/>
        <v>0</v>
      </c>
    </row>
    <row r="946" spans="1:18" x14ac:dyDescent="0.25">
      <c r="A946" s="332">
        <v>966</v>
      </c>
      <c r="B946" s="364" t="s">
        <v>1697</v>
      </c>
      <c r="C946" s="365">
        <v>45443</v>
      </c>
      <c r="D946" s="314">
        <v>5201219794</v>
      </c>
      <c r="E946" s="365">
        <v>45443</v>
      </c>
      <c r="F946" s="226">
        <v>2207</v>
      </c>
      <c r="G946" s="226" t="s">
        <v>24</v>
      </c>
      <c r="H946" s="226" t="s">
        <v>57</v>
      </c>
      <c r="I946" s="334" t="s">
        <v>130</v>
      </c>
      <c r="J946" s="314">
        <f t="shared" si="70"/>
        <v>30</v>
      </c>
      <c r="K946" s="365">
        <v>45473</v>
      </c>
      <c r="L946" s="365">
        <v>45443</v>
      </c>
      <c r="M946" s="226">
        <f t="shared" si="69"/>
        <v>2207</v>
      </c>
      <c r="N946" s="226" t="s">
        <v>27</v>
      </c>
      <c r="O946" s="226">
        <v>5293</v>
      </c>
      <c r="P946" s="365">
        <v>45474</v>
      </c>
      <c r="Q946" s="226">
        <v>2207</v>
      </c>
      <c r="R946" s="459">
        <f t="shared" si="67"/>
        <v>1</v>
      </c>
    </row>
    <row r="947" spans="1:18" x14ac:dyDescent="0.25">
      <c r="A947" s="332">
        <v>967</v>
      </c>
      <c r="B947" s="364" t="s">
        <v>1743</v>
      </c>
      <c r="C947" s="365">
        <v>45443</v>
      </c>
      <c r="D947" s="314">
        <v>148</v>
      </c>
      <c r="E947" s="365">
        <v>45442</v>
      </c>
      <c r="F947" s="226">
        <v>84037.8</v>
      </c>
      <c r="G947" s="226" t="s">
        <v>8846</v>
      </c>
      <c r="H947" s="226" t="s">
        <v>8223</v>
      </c>
      <c r="I947" s="334" t="s">
        <v>130</v>
      </c>
      <c r="J947" s="314">
        <f t="shared" si="70"/>
        <v>60</v>
      </c>
      <c r="K947" s="365">
        <v>45502</v>
      </c>
      <c r="L947" s="365">
        <v>45443</v>
      </c>
      <c r="M947" s="226">
        <f t="shared" si="69"/>
        <v>84037.8</v>
      </c>
      <c r="N947" s="226" t="s">
        <v>27</v>
      </c>
      <c r="O947" s="226">
        <v>5607</v>
      </c>
      <c r="P947" s="365">
        <v>45534</v>
      </c>
      <c r="Q947" s="226">
        <v>84037.8</v>
      </c>
      <c r="R947" s="459">
        <f t="shared" si="67"/>
        <v>32</v>
      </c>
    </row>
    <row r="948" spans="1:18" x14ac:dyDescent="0.25">
      <c r="A948" s="332">
        <v>968</v>
      </c>
      <c r="B948" s="364" t="s">
        <v>1746</v>
      </c>
      <c r="C948" s="365">
        <v>45446</v>
      </c>
      <c r="D948" s="314">
        <v>110020432641</v>
      </c>
      <c r="E948" s="365">
        <v>45442</v>
      </c>
      <c r="F948" s="226">
        <v>72986.48</v>
      </c>
      <c r="G948" s="226" t="s">
        <v>10974</v>
      </c>
      <c r="H948" s="226" t="s">
        <v>8098</v>
      </c>
      <c r="I948" s="334" t="s">
        <v>130</v>
      </c>
      <c r="J948" s="314">
        <f t="shared" si="70"/>
        <v>10</v>
      </c>
      <c r="K948" s="365">
        <v>45452</v>
      </c>
      <c r="L948" s="365">
        <v>45446</v>
      </c>
      <c r="M948" s="226">
        <f t="shared" si="69"/>
        <v>72986.48</v>
      </c>
      <c r="N948" s="226"/>
      <c r="O948" s="226"/>
      <c r="P948" s="308"/>
      <c r="Q948" s="420">
        <f t="shared" si="71"/>
        <v>72986.48</v>
      </c>
      <c r="R948" s="459">
        <f t="shared" si="67"/>
        <v>-45452</v>
      </c>
    </row>
    <row r="949" spans="1:18" x14ac:dyDescent="0.25">
      <c r="A949" s="332">
        <v>969</v>
      </c>
      <c r="B949" s="364" t="s">
        <v>1749</v>
      </c>
      <c r="C949" s="365">
        <v>45447</v>
      </c>
      <c r="D949" s="314">
        <v>146</v>
      </c>
      <c r="E949" s="365">
        <v>45441</v>
      </c>
      <c r="F949" s="226">
        <v>50422.68</v>
      </c>
      <c r="G949" s="226" t="s">
        <v>8846</v>
      </c>
      <c r="H949" s="226" t="s">
        <v>8223</v>
      </c>
      <c r="I949" s="334" t="s">
        <v>130</v>
      </c>
      <c r="J949" s="314">
        <f t="shared" si="70"/>
        <v>60</v>
      </c>
      <c r="K949" s="365">
        <v>45501</v>
      </c>
      <c r="L949" s="365">
        <v>45447</v>
      </c>
      <c r="M949" s="226">
        <f t="shared" si="69"/>
        <v>50422.68</v>
      </c>
      <c r="N949" s="226" t="s">
        <v>27</v>
      </c>
      <c r="O949" s="226">
        <v>5607</v>
      </c>
      <c r="P949" s="365">
        <v>45534</v>
      </c>
      <c r="Q949" s="226">
        <v>50422.68</v>
      </c>
      <c r="R949" s="459">
        <f t="shared" ref="R949:R1012" si="72">P949-K949</f>
        <v>33</v>
      </c>
    </row>
    <row r="950" spans="1:18" x14ac:dyDescent="0.25">
      <c r="A950" s="332">
        <v>970</v>
      </c>
      <c r="B950" s="364" t="s">
        <v>4186</v>
      </c>
      <c r="C950" s="365">
        <v>45447</v>
      </c>
      <c r="D950" s="314">
        <v>24117</v>
      </c>
      <c r="E950" s="365">
        <v>45441</v>
      </c>
      <c r="F950" s="226">
        <v>129335.15</v>
      </c>
      <c r="G950" s="226" t="s">
        <v>11608</v>
      </c>
      <c r="H950" s="226" t="s">
        <v>8937</v>
      </c>
      <c r="I950" s="334" t="s">
        <v>130</v>
      </c>
      <c r="J950" s="314">
        <f t="shared" si="70"/>
        <v>60</v>
      </c>
      <c r="K950" s="365">
        <v>45501</v>
      </c>
      <c r="L950" s="365">
        <v>45447</v>
      </c>
      <c r="M950" s="226">
        <f t="shared" si="69"/>
        <v>129335.15</v>
      </c>
      <c r="N950" s="420" t="s">
        <v>27</v>
      </c>
      <c r="O950" s="420">
        <v>5609</v>
      </c>
      <c r="P950" s="365">
        <v>45534</v>
      </c>
      <c r="Q950" s="420">
        <v>129335.15</v>
      </c>
      <c r="R950" s="459">
        <f t="shared" si="72"/>
        <v>33</v>
      </c>
    </row>
    <row r="951" spans="1:18" x14ac:dyDescent="0.25">
      <c r="A951" s="332">
        <v>971</v>
      </c>
      <c r="B951" s="364" t="s">
        <v>1764</v>
      </c>
      <c r="C951" s="365">
        <v>45448</v>
      </c>
      <c r="D951" s="314">
        <v>219</v>
      </c>
      <c r="E951" s="365">
        <v>45448</v>
      </c>
      <c r="F951" s="226">
        <v>19767.23</v>
      </c>
      <c r="G951" s="226" t="s">
        <v>12577</v>
      </c>
      <c r="H951" s="334" t="s">
        <v>238</v>
      </c>
      <c r="I951" s="334" t="s">
        <v>130</v>
      </c>
      <c r="J951" s="314">
        <f t="shared" si="70"/>
        <v>60</v>
      </c>
      <c r="K951" s="365">
        <v>45508</v>
      </c>
      <c r="L951" s="365">
        <v>45448</v>
      </c>
      <c r="M951" s="226">
        <f t="shared" si="69"/>
        <v>19767.23</v>
      </c>
      <c r="N951" s="226" t="s">
        <v>27</v>
      </c>
      <c r="O951" s="337">
        <v>5301</v>
      </c>
      <c r="P951" s="365">
        <v>45482</v>
      </c>
      <c r="Q951" s="337">
        <v>19767.23</v>
      </c>
      <c r="R951" s="459">
        <f t="shared" si="72"/>
        <v>-26</v>
      </c>
    </row>
    <row r="952" spans="1:18" x14ac:dyDescent="0.25">
      <c r="A952" s="332">
        <v>972</v>
      </c>
      <c r="B952" s="364" t="s">
        <v>2107</v>
      </c>
      <c r="C952" s="365">
        <v>45449</v>
      </c>
      <c r="D952" s="314">
        <v>3332</v>
      </c>
      <c r="E952" s="365">
        <v>45443</v>
      </c>
      <c r="F952" s="226">
        <v>163448.89000000001</v>
      </c>
      <c r="G952" s="226" t="s">
        <v>5984</v>
      </c>
      <c r="H952" s="334" t="s">
        <v>5856</v>
      </c>
      <c r="I952" s="334" t="s">
        <v>130</v>
      </c>
      <c r="J952" s="314">
        <f t="shared" si="70"/>
        <v>60</v>
      </c>
      <c r="K952" s="365">
        <v>45503</v>
      </c>
      <c r="L952" s="365">
        <v>45449</v>
      </c>
      <c r="M952" s="226">
        <f t="shared" si="69"/>
        <v>163448.89000000001</v>
      </c>
      <c r="N952" s="420"/>
      <c r="O952" s="420"/>
      <c r="P952" s="421"/>
      <c r="Q952" s="420">
        <f t="shared" si="71"/>
        <v>163448.89000000001</v>
      </c>
      <c r="R952" s="459">
        <f t="shared" si="72"/>
        <v>-45503</v>
      </c>
    </row>
    <row r="953" spans="1:18" x14ac:dyDescent="0.25">
      <c r="A953" s="332">
        <v>973</v>
      </c>
      <c r="B953" s="364" t="s">
        <v>1766</v>
      </c>
      <c r="C953" s="365">
        <v>45449</v>
      </c>
      <c r="D953" s="314">
        <v>3333</v>
      </c>
      <c r="E953" s="365">
        <v>45443</v>
      </c>
      <c r="F953" s="226">
        <v>47929.15</v>
      </c>
      <c r="G953" s="226" t="s">
        <v>5984</v>
      </c>
      <c r="H953" s="334" t="s">
        <v>5856</v>
      </c>
      <c r="I953" s="334" t="s">
        <v>130</v>
      </c>
      <c r="J953" s="314">
        <f t="shared" si="70"/>
        <v>60</v>
      </c>
      <c r="K953" s="365">
        <v>45503</v>
      </c>
      <c r="L953" s="365">
        <v>45449</v>
      </c>
      <c r="M953" s="226">
        <f t="shared" si="69"/>
        <v>47929.15</v>
      </c>
      <c r="N953" s="420"/>
      <c r="O953" s="420"/>
      <c r="P953" s="421"/>
      <c r="Q953" s="420">
        <f t="shared" si="71"/>
        <v>47929.15</v>
      </c>
      <c r="R953" s="459">
        <f t="shared" si="72"/>
        <v>-45503</v>
      </c>
    </row>
    <row r="954" spans="1:18" x14ac:dyDescent="0.25">
      <c r="A954" s="332">
        <v>974</v>
      </c>
      <c r="B954" s="364" t="s">
        <v>1782</v>
      </c>
      <c r="C954" s="365">
        <v>45449</v>
      </c>
      <c r="D954" s="314">
        <v>368491</v>
      </c>
      <c r="E954" s="365">
        <v>45443</v>
      </c>
      <c r="F954" s="226">
        <v>6342.42</v>
      </c>
      <c r="G954" s="226" t="s">
        <v>9180</v>
      </c>
      <c r="H954" s="332" t="s">
        <v>9070</v>
      </c>
      <c r="I954" s="334" t="s">
        <v>130</v>
      </c>
      <c r="J954" s="314">
        <f t="shared" si="70"/>
        <v>15</v>
      </c>
      <c r="K954" s="365">
        <v>45458</v>
      </c>
      <c r="L954" s="365">
        <v>45449</v>
      </c>
      <c r="M954" s="226">
        <f t="shared" si="69"/>
        <v>6342.42</v>
      </c>
      <c r="N954" s="226"/>
      <c r="O954" s="226"/>
      <c r="P954" s="308"/>
      <c r="Q954" s="420">
        <f t="shared" si="71"/>
        <v>6342.42</v>
      </c>
      <c r="R954" s="459">
        <f t="shared" si="72"/>
        <v>-45458</v>
      </c>
    </row>
    <row r="955" spans="1:18" x14ac:dyDescent="0.25">
      <c r="A955" s="332">
        <v>975</v>
      </c>
      <c r="B955" s="364" t="s">
        <v>1799</v>
      </c>
      <c r="C955" s="365">
        <v>45450</v>
      </c>
      <c r="D955" s="314">
        <v>3410</v>
      </c>
      <c r="E955" s="365">
        <v>45449</v>
      </c>
      <c r="F955" s="226">
        <v>1510</v>
      </c>
      <c r="G955" s="226" t="s">
        <v>8296</v>
      </c>
      <c r="H955" s="226" t="s">
        <v>57</v>
      </c>
      <c r="I955" s="334" t="s">
        <v>130</v>
      </c>
      <c r="J955" s="314">
        <f t="shared" si="70"/>
        <v>30</v>
      </c>
      <c r="K955" s="365">
        <v>45479</v>
      </c>
      <c r="L955" s="365">
        <v>45450</v>
      </c>
      <c r="M955" s="226">
        <f t="shared" si="69"/>
        <v>1510</v>
      </c>
      <c r="N955" s="420" t="s">
        <v>27</v>
      </c>
      <c r="O955" s="420"/>
      <c r="P955" s="421">
        <v>45482</v>
      </c>
      <c r="Q955" s="420">
        <f t="shared" si="71"/>
        <v>1510</v>
      </c>
      <c r="R955" s="459">
        <f t="shared" si="72"/>
        <v>3</v>
      </c>
    </row>
    <row r="956" spans="1:18" x14ac:dyDescent="0.25">
      <c r="A956" s="332">
        <v>976</v>
      </c>
      <c r="B956" s="364" t="s">
        <v>1800</v>
      </c>
      <c r="C956" s="365">
        <v>45450</v>
      </c>
      <c r="D956" s="314">
        <v>2300</v>
      </c>
      <c r="E956" s="365">
        <v>45443</v>
      </c>
      <c r="F956" s="226">
        <v>499.7</v>
      </c>
      <c r="G956" s="226" t="s">
        <v>6262</v>
      </c>
      <c r="H956" s="226" t="s">
        <v>13534</v>
      </c>
      <c r="I956" s="334" t="s">
        <v>130</v>
      </c>
      <c r="J956" s="314">
        <f t="shared" si="70"/>
        <v>60</v>
      </c>
      <c r="K956" s="365">
        <v>45503</v>
      </c>
      <c r="L956" s="365">
        <v>45450</v>
      </c>
      <c r="M956" s="226">
        <f t="shared" si="69"/>
        <v>499.7</v>
      </c>
      <c r="N956" s="226"/>
      <c r="O956" s="286"/>
      <c r="P956" s="308"/>
      <c r="Q956" s="420">
        <f t="shared" si="71"/>
        <v>499.7</v>
      </c>
      <c r="R956" s="459">
        <f t="shared" si="72"/>
        <v>-45503</v>
      </c>
    </row>
    <row r="957" spans="1:18" x14ac:dyDescent="0.25">
      <c r="A957" s="332">
        <v>977</v>
      </c>
      <c r="B957" s="364" t="s">
        <v>1824</v>
      </c>
      <c r="C957" s="365">
        <v>45450</v>
      </c>
      <c r="D957" s="314">
        <v>2302</v>
      </c>
      <c r="E957" s="365">
        <v>45443</v>
      </c>
      <c r="F957" s="226">
        <v>1873.89</v>
      </c>
      <c r="G957" s="226" t="s">
        <v>6262</v>
      </c>
      <c r="H957" s="226" t="s">
        <v>13534</v>
      </c>
      <c r="I957" s="334" t="s">
        <v>130</v>
      </c>
      <c r="J957" s="314">
        <f t="shared" si="70"/>
        <v>60</v>
      </c>
      <c r="K957" s="365">
        <v>45503</v>
      </c>
      <c r="L957" s="365">
        <v>45450</v>
      </c>
      <c r="M957" s="226">
        <f t="shared" si="69"/>
        <v>1873.89</v>
      </c>
      <c r="N957" s="226"/>
      <c r="O957" s="226"/>
      <c r="P957" s="308"/>
      <c r="Q957" s="420">
        <f t="shared" si="71"/>
        <v>1873.89</v>
      </c>
      <c r="R957" s="459">
        <f t="shared" si="72"/>
        <v>-45503</v>
      </c>
    </row>
    <row r="958" spans="1:18" x14ac:dyDescent="0.25">
      <c r="A958" s="332">
        <v>978</v>
      </c>
      <c r="B958" s="364" t="s">
        <v>4190</v>
      </c>
      <c r="C958" s="365">
        <v>45454</v>
      </c>
      <c r="D958" s="314">
        <v>1341</v>
      </c>
      <c r="E958" s="365">
        <v>45454</v>
      </c>
      <c r="F958" s="226">
        <v>22400</v>
      </c>
      <c r="G958" s="226" t="s">
        <v>13535</v>
      </c>
      <c r="H958" s="226" t="s">
        <v>238</v>
      </c>
      <c r="I958" s="334" t="s">
        <v>130</v>
      </c>
      <c r="J958" s="314">
        <f t="shared" si="70"/>
        <v>7</v>
      </c>
      <c r="K958" s="365">
        <v>45461</v>
      </c>
      <c r="L958" s="365">
        <v>45454</v>
      </c>
      <c r="M958" s="226">
        <f t="shared" si="69"/>
        <v>22400</v>
      </c>
      <c r="N958" s="420"/>
      <c r="O958" s="420"/>
      <c r="P958" s="421"/>
      <c r="Q958" s="420">
        <f t="shared" si="71"/>
        <v>22400</v>
      </c>
      <c r="R958" s="459">
        <f t="shared" si="72"/>
        <v>-45461</v>
      </c>
    </row>
    <row r="959" spans="1:18" x14ac:dyDescent="0.25">
      <c r="A959" s="332">
        <v>979</v>
      </c>
      <c r="B959" s="364" t="s">
        <v>1826</v>
      </c>
      <c r="C959" s="365">
        <v>45455</v>
      </c>
      <c r="D959" s="314">
        <v>5544193</v>
      </c>
      <c r="E959" s="365">
        <v>45450</v>
      </c>
      <c r="F959" s="226">
        <v>6802.07</v>
      </c>
      <c r="G959" s="226" t="s">
        <v>263</v>
      </c>
      <c r="H959" s="226" t="s">
        <v>16</v>
      </c>
      <c r="I959" s="334" t="s">
        <v>130</v>
      </c>
      <c r="J959" s="314">
        <f t="shared" si="70"/>
        <v>15</v>
      </c>
      <c r="K959" s="365">
        <v>45465</v>
      </c>
      <c r="L959" s="365">
        <v>45455</v>
      </c>
      <c r="M959" s="226">
        <f t="shared" si="69"/>
        <v>6802.07</v>
      </c>
      <c r="N959" s="420"/>
      <c r="O959" s="420"/>
      <c r="P959" s="421"/>
      <c r="Q959" s="420">
        <f t="shared" si="71"/>
        <v>6802.07</v>
      </c>
      <c r="R959" s="459">
        <f t="shared" si="72"/>
        <v>-45465</v>
      </c>
    </row>
    <row r="960" spans="1:18" x14ac:dyDescent="0.25">
      <c r="A960" s="332">
        <v>980</v>
      </c>
      <c r="B960" s="364" t="s">
        <v>1845</v>
      </c>
      <c r="C960" s="365">
        <v>45455</v>
      </c>
      <c r="D960" s="314">
        <v>5544259</v>
      </c>
      <c r="E960" s="365">
        <v>45450</v>
      </c>
      <c r="F960" s="226">
        <v>4094.5</v>
      </c>
      <c r="G960" s="226" t="s">
        <v>263</v>
      </c>
      <c r="H960" s="226" t="s">
        <v>16</v>
      </c>
      <c r="I960" s="334" t="s">
        <v>130</v>
      </c>
      <c r="J960" s="314">
        <f t="shared" si="70"/>
        <v>15</v>
      </c>
      <c r="K960" s="365">
        <v>45465</v>
      </c>
      <c r="L960" s="365">
        <v>45455</v>
      </c>
      <c r="M960" s="226">
        <f t="shared" si="69"/>
        <v>4094.5</v>
      </c>
      <c r="N960" s="420"/>
      <c r="O960" s="420"/>
      <c r="P960" s="421"/>
      <c r="Q960" s="420">
        <f t="shared" si="71"/>
        <v>4094.5</v>
      </c>
      <c r="R960" s="459">
        <f t="shared" si="72"/>
        <v>-45465</v>
      </c>
    </row>
    <row r="961" spans="1:18" x14ac:dyDescent="0.25">
      <c r="A961" s="332">
        <v>981</v>
      </c>
      <c r="B961" s="364" t="s">
        <v>1876</v>
      </c>
      <c r="C961" s="365">
        <v>45456</v>
      </c>
      <c r="D961" s="314">
        <v>2927</v>
      </c>
      <c r="E961" s="365">
        <v>45455</v>
      </c>
      <c r="F961" s="337">
        <v>150</v>
      </c>
      <c r="G961" s="337" t="s">
        <v>13536</v>
      </c>
      <c r="H961" s="337" t="s">
        <v>238</v>
      </c>
      <c r="I961" s="334" t="s">
        <v>130</v>
      </c>
      <c r="J961" s="314">
        <f t="shared" si="70"/>
        <v>0</v>
      </c>
      <c r="K961" s="365">
        <v>45455</v>
      </c>
      <c r="L961" s="365">
        <v>45456</v>
      </c>
      <c r="M961" s="337">
        <f t="shared" si="69"/>
        <v>150</v>
      </c>
      <c r="N961" s="226"/>
      <c r="O961" s="226"/>
      <c r="P961" s="308"/>
      <c r="Q961" s="420">
        <f t="shared" si="71"/>
        <v>150</v>
      </c>
      <c r="R961" s="459">
        <f t="shared" si="72"/>
        <v>-45455</v>
      </c>
    </row>
    <row r="962" spans="1:18" x14ac:dyDescent="0.25">
      <c r="A962" s="332">
        <v>982</v>
      </c>
      <c r="B962" s="364" t="s">
        <v>1878</v>
      </c>
      <c r="C962" s="365">
        <v>45456</v>
      </c>
      <c r="D962" s="314">
        <v>3423</v>
      </c>
      <c r="E962" s="365">
        <v>45455</v>
      </c>
      <c r="F962" s="337">
        <v>-368.04</v>
      </c>
      <c r="G962" s="337" t="s">
        <v>8296</v>
      </c>
      <c r="H962" s="337" t="s">
        <v>57</v>
      </c>
      <c r="I962" s="334" t="s">
        <v>130</v>
      </c>
      <c r="J962" s="314">
        <v>30</v>
      </c>
      <c r="K962" s="365">
        <v>45485</v>
      </c>
      <c r="L962" s="365">
        <v>45456</v>
      </c>
      <c r="M962" s="337">
        <f t="shared" si="69"/>
        <v>-368.04</v>
      </c>
      <c r="N962" s="226" t="s">
        <v>27</v>
      </c>
      <c r="O962" s="226"/>
      <c r="P962" s="308">
        <v>45481</v>
      </c>
      <c r="Q962" s="420">
        <f t="shared" si="71"/>
        <v>-368.04</v>
      </c>
      <c r="R962" s="459">
        <f t="shared" si="72"/>
        <v>-4</v>
      </c>
    </row>
    <row r="963" spans="1:18" x14ac:dyDescent="0.25">
      <c r="A963" s="332">
        <v>983</v>
      </c>
      <c r="B963" s="364" t="s">
        <v>1880</v>
      </c>
      <c r="C963" s="365">
        <v>45456</v>
      </c>
      <c r="D963" s="314">
        <v>3429</v>
      </c>
      <c r="E963" s="365">
        <v>45456</v>
      </c>
      <c r="F963" s="337">
        <v>2590.42</v>
      </c>
      <c r="G963" s="337" t="s">
        <v>8296</v>
      </c>
      <c r="H963" s="337" t="s">
        <v>57</v>
      </c>
      <c r="I963" s="334" t="s">
        <v>130</v>
      </c>
      <c r="J963" s="314">
        <f>K963-E963</f>
        <v>30</v>
      </c>
      <c r="K963" s="365">
        <v>45486</v>
      </c>
      <c r="L963" s="365">
        <v>45456</v>
      </c>
      <c r="M963" s="337">
        <f t="shared" si="69"/>
        <v>2590.42</v>
      </c>
      <c r="N963" s="226" t="s">
        <v>27</v>
      </c>
      <c r="O963" s="226">
        <v>5541</v>
      </c>
      <c r="P963" s="365">
        <v>45489</v>
      </c>
      <c r="Q963" s="337">
        <v>2590.42</v>
      </c>
      <c r="R963" s="459">
        <f t="shared" si="72"/>
        <v>3</v>
      </c>
    </row>
    <row r="964" spans="1:18" x14ac:dyDescent="0.25">
      <c r="A964" s="332">
        <v>984</v>
      </c>
      <c r="B964" s="364" t="s">
        <v>1882</v>
      </c>
      <c r="C964" s="365">
        <v>45460</v>
      </c>
      <c r="D964" s="314">
        <v>30002786</v>
      </c>
      <c r="E964" s="365">
        <v>45427</v>
      </c>
      <c r="F964" s="337">
        <v>41724.92</v>
      </c>
      <c r="G964" s="337" t="s">
        <v>8103</v>
      </c>
      <c r="H964" s="337" t="s">
        <v>8099</v>
      </c>
      <c r="I964" s="334" t="s">
        <v>130</v>
      </c>
      <c r="J964" s="314">
        <f>K964-E964</f>
        <v>60</v>
      </c>
      <c r="K964" s="365">
        <v>45487</v>
      </c>
      <c r="L964" s="365">
        <v>45460</v>
      </c>
      <c r="M964" s="337">
        <f t="shared" si="69"/>
        <v>41724.92</v>
      </c>
      <c r="N964" s="226"/>
      <c r="O964" s="226"/>
      <c r="P964" s="308"/>
      <c r="Q964" s="420">
        <f t="shared" si="71"/>
        <v>41724.92</v>
      </c>
      <c r="R964" s="459">
        <f t="shared" si="72"/>
        <v>-45487</v>
      </c>
    </row>
    <row r="965" spans="1:18" x14ac:dyDescent="0.25">
      <c r="A965" s="332">
        <v>985</v>
      </c>
      <c r="B965" s="364" t="s">
        <v>1883</v>
      </c>
      <c r="C965" s="365">
        <v>45460</v>
      </c>
      <c r="D965" s="314">
        <v>30002809</v>
      </c>
      <c r="E965" s="365">
        <v>45457</v>
      </c>
      <c r="F965" s="337">
        <v>44550.48</v>
      </c>
      <c r="G965" s="337" t="s">
        <v>8103</v>
      </c>
      <c r="H965" s="337" t="s">
        <v>8099</v>
      </c>
      <c r="I965" s="334" t="s">
        <v>130</v>
      </c>
      <c r="J965" s="314">
        <f>K965-E965</f>
        <v>60</v>
      </c>
      <c r="K965" s="365">
        <v>45517</v>
      </c>
      <c r="L965" s="365">
        <v>45460</v>
      </c>
      <c r="M965" s="337">
        <f t="shared" si="69"/>
        <v>44550.48</v>
      </c>
      <c r="N965" s="420"/>
      <c r="O965" s="420"/>
      <c r="P965" s="421"/>
      <c r="Q965" s="420">
        <f t="shared" si="71"/>
        <v>44550.48</v>
      </c>
      <c r="R965" s="459">
        <f t="shared" si="72"/>
        <v>-45517</v>
      </c>
    </row>
    <row r="966" spans="1:18" x14ac:dyDescent="0.25">
      <c r="A966" s="332">
        <v>986</v>
      </c>
      <c r="B966" s="364" t="s">
        <v>1884</v>
      </c>
      <c r="C966" s="365">
        <v>45461</v>
      </c>
      <c r="D966" s="314">
        <v>171</v>
      </c>
      <c r="E966" s="365">
        <v>45460</v>
      </c>
      <c r="F966" s="337">
        <v>5633.41</v>
      </c>
      <c r="G966" s="337" t="s">
        <v>8846</v>
      </c>
      <c r="H966" s="337" t="s">
        <v>4326</v>
      </c>
      <c r="I966" s="334" t="s">
        <v>130</v>
      </c>
      <c r="J966" s="314">
        <f>K966-E966</f>
        <v>0</v>
      </c>
      <c r="K966" s="365">
        <v>45460</v>
      </c>
      <c r="L966" s="365">
        <v>45461</v>
      </c>
      <c r="M966" s="337">
        <f t="shared" si="69"/>
        <v>5633.41</v>
      </c>
      <c r="N966" s="226"/>
      <c r="O966" s="226"/>
      <c r="P966" s="308"/>
      <c r="Q966" s="420">
        <f t="shared" si="71"/>
        <v>5633.41</v>
      </c>
      <c r="R966" s="459">
        <f t="shared" si="72"/>
        <v>-45460</v>
      </c>
    </row>
    <row r="967" spans="1:18" x14ac:dyDescent="0.25">
      <c r="A967" s="332">
        <v>987</v>
      </c>
      <c r="B967" s="364" t="s">
        <v>1900</v>
      </c>
      <c r="C967" s="365">
        <v>45461</v>
      </c>
      <c r="D967" s="314">
        <v>177</v>
      </c>
      <c r="E967" s="365">
        <v>45460</v>
      </c>
      <c r="F967" s="337">
        <v>8714.9699999999993</v>
      </c>
      <c r="G967" s="337" t="s">
        <v>8846</v>
      </c>
      <c r="H967" s="337" t="s">
        <v>4326</v>
      </c>
      <c r="I967" s="334" t="s">
        <v>130</v>
      </c>
      <c r="J967" s="314">
        <f>K967-E967</f>
        <v>0</v>
      </c>
      <c r="K967" s="365">
        <v>45460</v>
      </c>
      <c r="L967" s="365">
        <v>45461</v>
      </c>
      <c r="M967" s="337">
        <f t="shared" si="69"/>
        <v>8714.9699999999993</v>
      </c>
      <c r="N967" s="226"/>
      <c r="O967" s="226"/>
      <c r="P967" s="308"/>
      <c r="Q967" s="420">
        <f t="shared" si="71"/>
        <v>8714.9699999999993</v>
      </c>
      <c r="R967" s="459">
        <f t="shared" si="72"/>
        <v>-45460</v>
      </c>
    </row>
    <row r="968" spans="1:18" x14ac:dyDescent="0.25">
      <c r="A968" s="332">
        <v>988</v>
      </c>
      <c r="B968" s="226" t="s">
        <v>13537</v>
      </c>
      <c r="C968" s="226" t="s">
        <v>13538</v>
      </c>
      <c r="D968" s="226">
        <v>3791</v>
      </c>
      <c r="E968" s="226" t="s">
        <v>13539</v>
      </c>
      <c r="F968" s="226">
        <v>285.60000000000002</v>
      </c>
      <c r="G968" s="226" t="s">
        <v>2534</v>
      </c>
      <c r="H968" s="226" t="s">
        <v>57</v>
      </c>
      <c r="I968" s="226" t="s">
        <v>3579</v>
      </c>
      <c r="J968" s="226">
        <v>30</v>
      </c>
      <c r="K968" s="226" t="s">
        <v>13540</v>
      </c>
      <c r="L968" s="226" t="s">
        <v>13538</v>
      </c>
      <c r="M968" s="226">
        <v>285.60000000000002</v>
      </c>
      <c r="N968" s="226" t="s">
        <v>20</v>
      </c>
      <c r="O968" s="226">
        <v>489</v>
      </c>
      <c r="P968" s="462" t="s">
        <v>13543</v>
      </c>
      <c r="Q968" s="226">
        <v>285.60000000000002</v>
      </c>
      <c r="R968" s="459">
        <f t="shared" si="72"/>
        <v>2</v>
      </c>
    </row>
    <row r="969" spans="1:18" x14ac:dyDescent="0.25">
      <c r="A969" s="332">
        <v>989</v>
      </c>
      <c r="B969" s="226" t="s">
        <v>13541</v>
      </c>
      <c r="C969" s="226" t="s">
        <v>13538</v>
      </c>
      <c r="D969" s="226">
        <v>52525</v>
      </c>
      <c r="E969" s="415" t="s">
        <v>13539</v>
      </c>
      <c r="F969" s="226">
        <v>892.5</v>
      </c>
      <c r="G969" s="226" t="s">
        <v>8976</v>
      </c>
      <c r="H969" s="226" t="s">
        <v>8977</v>
      </c>
      <c r="I969" s="226" t="s">
        <v>3579</v>
      </c>
      <c r="J969" s="226">
        <v>30</v>
      </c>
      <c r="K969" s="226" t="s">
        <v>13540</v>
      </c>
      <c r="L969" s="226" t="s">
        <v>13538</v>
      </c>
      <c r="M969" s="226">
        <v>892.5</v>
      </c>
      <c r="N969" s="226" t="s">
        <v>20</v>
      </c>
      <c r="O969" s="226">
        <v>490</v>
      </c>
      <c r="P969" s="462" t="s">
        <v>13543</v>
      </c>
      <c r="Q969" s="226">
        <v>892.5</v>
      </c>
      <c r="R969" s="459">
        <f t="shared" si="72"/>
        <v>2</v>
      </c>
    </row>
    <row r="970" spans="1:18" x14ac:dyDescent="0.25">
      <c r="A970" s="332">
        <v>990</v>
      </c>
      <c r="B970" s="226" t="s">
        <v>13542</v>
      </c>
      <c r="C970" s="226" t="s">
        <v>13538</v>
      </c>
      <c r="D970" s="226">
        <v>11290</v>
      </c>
      <c r="E970" s="226" t="s">
        <v>13539</v>
      </c>
      <c r="F970" s="226">
        <v>340.04</v>
      </c>
      <c r="G970" s="226" t="s">
        <v>10980</v>
      </c>
      <c r="H970" s="226" t="s">
        <v>57</v>
      </c>
      <c r="I970" s="226" t="s">
        <v>3579</v>
      </c>
      <c r="J970" s="226">
        <v>30</v>
      </c>
      <c r="K970" s="226" t="s">
        <v>13543</v>
      </c>
      <c r="L970" s="226" t="s">
        <v>13538</v>
      </c>
      <c r="M970" s="226">
        <v>340.04</v>
      </c>
      <c r="N970" s="226" t="s">
        <v>20</v>
      </c>
      <c r="O970" s="226">
        <v>491</v>
      </c>
      <c r="P970" s="286" t="s">
        <v>13543</v>
      </c>
      <c r="Q970" s="226">
        <v>340.04</v>
      </c>
      <c r="R970" s="459">
        <f t="shared" si="72"/>
        <v>0</v>
      </c>
    </row>
    <row r="971" spans="1:18" x14ac:dyDescent="0.25">
      <c r="A971" s="332">
        <v>991</v>
      </c>
      <c r="B971" s="226" t="s">
        <v>13544</v>
      </c>
      <c r="C971" s="415" t="s">
        <v>13538</v>
      </c>
      <c r="D971" s="226">
        <v>36106</v>
      </c>
      <c r="E971" s="415" t="s">
        <v>13538</v>
      </c>
      <c r="F971" s="226">
        <v>220.2</v>
      </c>
      <c r="G971" s="226" t="s">
        <v>13545</v>
      </c>
      <c r="H971" s="226" t="s">
        <v>57</v>
      </c>
      <c r="I971" s="226" t="s">
        <v>3579</v>
      </c>
      <c r="J971" s="226">
        <v>30</v>
      </c>
      <c r="K971" s="226" t="s">
        <v>13546</v>
      </c>
      <c r="L971" s="226" t="s">
        <v>13538</v>
      </c>
      <c r="M971" s="226">
        <v>220.2</v>
      </c>
      <c r="N971" s="226" t="s">
        <v>20</v>
      </c>
      <c r="O971" s="226">
        <v>492</v>
      </c>
      <c r="P971" s="286" t="s">
        <v>13546</v>
      </c>
      <c r="Q971" s="226">
        <v>220.2</v>
      </c>
      <c r="R971" s="459">
        <f t="shared" si="72"/>
        <v>0</v>
      </c>
    </row>
    <row r="972" spans="1:18" x14ac:dyDescent="0.25">
      <c r="A972" s="332">
        <v>992</v>
      </c>
      <c r="B972" s="226" t="s">
        <v>13547</v>
      </c>
      <c r="C972" s="226" t="s">
        <v>13548</v>
      </c>
      <c r="D972" s="226">
        <v>10928629753</v>
      </c>
      <c r="E972" s="226" t="s">
        <v>13549</v>
      </c>
      <c r="F972" s="226">
        <v>2326.71</v>
      </c>
      <c r="G972" s="226" t="s">
        <v>12302</v>
      </c>
      <c r="H972" s="226" t="s">
        <v>10191</v>
      </c>
      <c r="I972" s="226" t="s">
        <v>3579</v>
      </c>
      <c r="J972" s="226">
        <v>15</v>
      </c>
      <c r="K972" s="415">
        <v>45479</v>
      </c>
      <c r="L972" s="226" t="s">
        <v>13548</v>
      </c>
      <c r="M972" s="226">
        <v>2326.71</v>
      </c>
      <c r="N972" s="226" t="s">
        <v>20</v>
      </c>
      <c r="O972" s="226">
        <v>2359</v>
      </c>
      <c r="P972" s="462">
        <v>45479</v>
      </c>
      <c r="Q972" s="226">
        <v>2326.71</v>
      </c>
      <c r="R972" s="459">
        <f t="shared" si="72"/>
        <v>0</v>
      </c>
    </row>
    <row r="973" spans="1:18" x14ac:dyDescent="0.25">
      <c r="A973" s="332">
        <v>993</v>
      </c>
      <c r="B973" s="226" t="s">
        <v>13550</v>
      </c>
      <c r="C973" s="415" t="s">
        <v>13548</v>
      </c>
      <c r="D973" s="226">
        <v>5698</v>
      </c>
      <c r="E973" s="226" t="s">
        <v>13538</v>
      </c>
      <c r="F973" s="226">
        <v>9.5</v>
      </c>
      <c r="G973" s="226" t="s">
        <v>1251</v>
      </c>
      <c r="H973" s="226" t="s">
        <v>92</v>
      </c>
      <c r="I973" s="226" t="s">
        <v>3579</v>
      </c>
      <c r="J973" s="226">
        <v>0</v>
      </c>
      <c r="K973" s="226" t="s">
        <v>13538</v>
      </c>
      <c r="L973" s="226" t="s">
        <v>13548</v>
      </c>
      <c r="M973" s="226">
        <v>9.5</v>
      </c>
      <c r="N973" s="226" t="s">
        <v>50</v>
      </c>
      <c r="O973" s="226">
        <v>8669</v>
      </c>
      <c r="P973" s="226" t="s">
        <v>13538</v>
      </c>
      <c r="Q973" s="226">
        <v>9.5</v>
      </c>
      <c r="R973" s="459">
        <f t="shared" si="72"/>
        <v>0</v>
      </c>
    </row>
    <row r="974" spans="1:18" x14ac:dyDescent="0.25">
      <c r="A974" s="332">
        <v>994</v>
      </c>
      <c r="B974" s="226" t="s">
        <v>13551</v>
      </c>
      <c r="C974" s="415" t="s">
        <v>13548</v>
      </c>
      <c r="D974" s="226">
        <v>52400366</v>
      </c>
      <c r="E974" s="226" t="s">
        <v>13470</v>
      </c>
      <c r="F974" s="226">
        <v>900</v>
      </c>
      <c r="G974" s="226" t="s">
        <v>59</v>
      </c>
      <c r="H974" s="226" t="s">
        <v>13552</v>
      </c>
      <c r="I974" s="226" t="s">
        <v>3579</v>
      </c>
      <c r="J974" s="226">
        <v>0</v>
      </c>
      <c r="K974" s="226" t="s">
        <v>13470</v>
      </c>
      <c r="L974" s="226" t="s">
        <v>13548</v>
      </c>
      <c r="M974" s="226">
        <v>900</v>
      </c>
      <c r="N974" s="226" t="s">
        <v>20</v>
      </c>
      <c r="O974" s="226">
        <v>420</v>
      </c>
      <c r="P974" s="415">
        <v>45479</v>
      </c>
      <c r="Q974" s="226">
        <v>900</v>
      </c>
      <c r="R974" s="459">
        <f t="shared" si="72"/>
        <v>51</v>
      </c>
    </row>
    <row r="975" spans="1:18" x14ac:dyDescent="0.25">
      <c r="A975" s="332">
        <v>995</v>
      </c>
      <c r="B975" s="226" t="s">
        <v>13553</v>
      </c>
      <c r="C975" s="415" t="s">
        <v>13554</v>
      </c>
      <c r="D975" s="226">
        <v>2294</v>
      </c>
      <c r="E975" s="415" t="s">
        <v>13481</v>
      </c>
      <c r="F975" s="226">
        <v>772.05</v>
      </c>
      <c r="G975" s="226" t="s">
        <v>8913</v>
      </c>
      <c r="H975" s="226" t="s">
        <v>13555</v>
      </c>
      <c r="I975" s="226" t="s">
        <v>3579</v>
      </c>
      <c r="J975" s="226">
        <v>60</v>
      </c>
      <c r="K975" s="226" t="s">
        <v>13556</v>
      </c>
      <c r="L975" s="226" t="s">
        <v>13554</v>
      </c>
      <c r="M975" s="226">
        <v>772.05</v>
      </c>
      <c r="N975" s="226" t="s">
        <v>20</v>
      </c>
      <c r="O975" s="226">
        <v>584</v>
      </c>
      <c r="P975" s="286" t="s">
        <v>13626</v>
      </c>
      <c r="Q975" s="226">
        <v>742.85</v>
      </c>
      <c r="R975" s="459">
        <f t="shared" si="72"/>
        <v>-2</v>
      </c>
    </row>
    <row r="976" spans="1:18" x14ac:dyDescent="0.25">
      <c r="A976" s="332">
        <v>996</v>
      </c>
      <c r="B976" s="226" t="s">
        <v>13557</v>
      </c>
      <c r="C976" s="415" t="s">
        <v>13558</v>
      </c>
      <c r="D976" s="226">
        <v>19272</v>
      </c>
      <c r="E976" s="415" t="s">
        <v>13481</v>
      </c>
      <c r="F976" s="226">
        <v>23915.72</v>
      </c>
      <c r="G976" s="226" t="s">
        <v>13559</v>
      </c>
      <c r="H976" s="226" t="s">
        <v>5524</v>
      </c>
      <c r="I976" s="226" t="s">
        <v>3579</v>
      </c>
      <c r="J976" s="226">
        <v>60</v>
      </c>
      <c r="K976" s="226" t="s">
        <v>13560</v>
      </c>
      <c r="L976" s="415">
        <v>45418</v>
      </c>
      <c r="M976" s="226">
        <v>23915.72</v>
      </c>
      <c r="N976" s="332" t="s">
        <v>20</v>
      </c>
      <c r="O976" s="332">
        <v>1209</v>
      </c>
      <c r="P976" s="470">
        <v>45534</v>
      </c>
      <c r="Q976" s="332">
        <v>23915.72</v>
      </c>
      <c r="R976" s="459">
        <f t="shared" si="72"/>
        <v>41</v>
      </c>
    </row>
    <row r="977" spans="1:18" x14ac:dyDescent="0.25">
      <c r="A977" s="332">
        <v>997</v>
      </c>
      <c r="B977" s="226" t="s">
        <v>13561</v>
      </c>
      <c r="C977" s="415" t="s">
        <v>13558</v>
      </c>
      <c r="D977" s="226">
        <v>85</v>
      </c>
      <c r="E977" s="415" t="s">
        <v>13558</v>
      </c>
      <c r="F977" s="226">
        <v>80</v>
      </c>
      <c r="G977" s="226" t="s">
        <v>12057</v>
      </c>
      <c r="H977" s="226" t="s">
        <v>13562</v>
      </c>
      <c r="I977" s="226" t="s">
        <v>3579</v>
      </c>
      <c r="J977" s="226">
        <v>30</v>
      </c>
      <c r="K977" s="226" t="s">
        <v>13563</v>
      </c>
      <c r="L977" s="226" t="s">
        <v>13558</v>
      </c>
      <c r="M977" s="226">
        <v>80</v>
      </c>
      <c r="N977" s="226" t="s">
        <v>20</v>
      </c>
      <c r="O977" s="226">
        <v>494</v>
      </c>
      <c r="P977" s="462">
        <v>45474</v>
      </c>
      <c r="Q977" s="226">
        <v>80</v>
      </c>
      <c r="R977" s="459">
        <f t="shared" si="72"/>
        <v>2</v>
      </c>
    </row>
    <row r="978" spans="1:18" x14ac:dyDescent="0.25">
      <c r="A978" s="332">
        <v>998</v>
      </c>
      <c r="B978" s="226" t="s">
        <v>13564</v>
      </c>
      <c r="C978" s="226" t="s">
        <v>13565</v>
      </c>
      <c r="D978" s="226">
        <v>9693</v>
      </c>
      <c r="E978" s="226" t="s">
        <v>13558</v>
      </c>
      <c r="F978" s="226">
        <v>10451.07</v>
      </c>
      <c r="G978" s="226" t="s">
        <v>11980</v>
      </c>
      <c r="H978" s="226" t="s">
        <v>13566</v>
      </c>
      <c r="I978" s="226" t="s">
        <v>3579</v>
      </c>
      <c r="J978" s="226">
        <v>0</v>
      </c>
      <c r="K978" s="226" t="s">
        <v>13558</v>
      </c>
      <c r="L978" s="226" t="s">
        <v>13565</v>
      </c>
      <c r="M978" s="226">
        <v>10451.07</v>
      </c>
      <c r="N978" s="226" t="s">
        <v>27</v>
      </c>
      <c r="O978" s="226">
        <v>1296</v>
      </c>
      <c r="P978" s="226" t="s">
        <v>13538</v>
      </c>
      <c r="Q978" s="226">
        <v>10451.07</v>
      </c>
      <c r="R978" s="459">
        <f t="shared" si="72"/>
        <v>-3</v>
      </c>
    </row>
    <row r="979" spans="1:18" x14ac:dyDescent="0.25">
      <c r="A979" s="332">
        <v>999</v>
      </c>
      <c r="B979" s="226" t="s">
        <v>13567</v>
      </c>
      <c r="C979" s="415" t="s">
        <v>13565</v>
      </c>
      <c r="D979" s="226">
        <v>4579</v>
      </c>
      <c r="E979" s="226" t="s">
        <v>13565</v>
      </c>
      <c r="F979" s="226">
        <v>69</v>
      </c>
      <c r="G979" s="226" t="s">
        <v>8106</v>
      </c>
      <c r="H979" s="226" t="s">
        <v>57</v>
      </c>
      <c r="I979" s="226" t="s">
        <v>3579</v>
      </c>
      <c r="J979" s="226">
        <v>30</v>
      </c>
      <c r="K979" s="226" t="s">
        <v>13568</v>
      </c>
      <c r="L979" s="226" t="s">
        <v>13565</v>
      </c>
      <c r="M979" s="226">
        <v>69</v>
      </c>
      <c r="N979" s="226" t="s">
        <v>20</v>
      </c>
      <c r="O979" s="226">
        <v>496</v>
      </c>
      <c r="P979" s="462">
        <v>45474</v>
      </c>
      <c r="Q979" s="226">
        <v>69</v>
      </c>
      <c r="R979" s="459">
        <f t="shared" si="72"/>
        <v>1</v>
      </c>
    </row>
    <row r="980" spans="1:18" x14ac:dyDescent="0.25">
      <c r="A980" s="332">
        <v>1000</v>
      </c>
      <c r="B980" s="226" t="s">
        <v>13569</v>
      </c>
      <c r="C980" s="226" t="s">
        <v>13565</v>
      </c>
      <c r="D980" s="314">
        <v>190014839884</v>
      </c>
      <c r="E980" s="226" t="s">
        <v>13558</v>
      </c>
      <c r="F980" s="226">
        <v>1574.44</v>
      </c>
      <c r="G980" s="226" t="s">
        <v>10823</v>
      </c>
      <c r="H980" s="226" t="s">
        <v>110</v>
      </c>
      <c r="I980" s="226" t="s">
        <v>3579</v>
      </c>
      <c r="J980" s="226">
        <v>10</v>
      </c>
      <c r="K980" s="415">
        <v>45453</v>
      </c>
      <c r="L980" s="226" t="s">
        <v>13565</v>
      </c>
      <c r="M980" s="226">
        <v>1574.44</v>
      </c>
      <c r="N980" s="332" t="s">
        <v>20</v>
      </c>
      <c r="O980" s="332">
        <v>2369</v>
      </c>
      <c r="P980" s="470">
        <v>45459</v>
      </c>
      <c r="Q980" s="332">
        <v>1574.44</v>
      </c>
      <c r="R980" s="459">
        <f t="shared" si="72"/>
        <v>6</v>
      </c>
    </row>
    <row r="981" spans="1:18" x14ac:dyDescent="0.25">
      <c r="A981" s="332">
        <v>1001</v>
      </c>
      <c r="B981" s="226" t="s">
        <v>13570</v>
      </c>
      <c r="C981" s="226" t="s">
        <v>13565</v>
      </c>
      <c r="D981" s="314">
        <v>180016604050</v>
      </c>
      <c r="E981" s="226" t="s">
        <v>13558</v>
      </c>
      <c r="F981" s="226">
        <v>13813.26</v>
      </c>
      <c r="G981" s="226" t="s">
        <v>10974</v>
      </c>
      <c r="H981" s="226" t="s">
        <v>110</v>
      </c>
      <c r="I981" s="226" t="s">
        <v>3579</v>
      </c>
      <c r="J981" s="226">
        <v>10</v>
      </c>
      <c r="K981" s="415">
        <v>45453</v>
      </c>
      <c r="L981" s="226" t="s">
        <v>13565</v>
      </c>
      <c r="M981" s="226">
        <v>13813.26</v>
      </c>
      <c r="N981" s="332" t="s">
        <v>20</v>
      </c>
      <c r="O981" s="332">
        <v>2369</v>
      </c>
      <c r="P981" s="470">
        <v>45459</v>
      </c>
      <c r="Q981" s="332">
        <v>13813.26</v>
      </c>
      <c r="R981" s="459">
        <f t="shared" si="72"/>
        <v>6</v>
      </c>
    </row>
    <row r="982" spans="1:18" x14ac:dyDescent="0.25">
      <c r="A982" s="332">
        <v>1002</v>
      </c>
      <c r="B982" s="226" t="s">
        <v>13571</v>
      </c>
      <c r="C982" s="415">
        <v>45388</v>
      </c>
      <c r="D982" s="314">
        <v>110020450533</v>
      </c>
      <c r="E982" s="226" t="s">
        <v>13565</v>
      </c>
      <c r="F982" s="226">
        <v>7329.04</v>
      </c>
      <c r="G982" s="226" t="s">
        <v>10974</v>
      </c>
      <c r="H982" s="226" t="s">
        <v>110</v>
      </c>
      <c r="I982" s="226" t="s">
        <v>3579</v>
      </c>
      <c r="J982" s="226">
        <v>10</v>
      </c>
      <c r="K982" s="415">
        <v>45453</v>
      </c>
      <c r="L982" s="415">
        <v>45447</v>
      </c>
      <c r="M982" s="226">
        <v>7329.04</v>
      </c>
      <c r="N982" s="332" t="s">
        <v>20</v>
      </c>
      <c r="O982" s="332">
        <v>2369</v>
      </c>
      <c r="P982" s="470">
        <v>45459</v>
      </c>
      <c r="Q982" s="332">
        <v>7329.04</v>
      </c>
      <c r="R982" s="459">
        <f t="shared" si="72"/>
        <v>6</v>
      </c>
    </row>
    <row r="983" spans="1:18" x14ac:dyDescent="0.25">
      <c r="A983" s="332">
        <v>1003</v>
      </c>
      <c r="B983" s="226" t="s">
        <v>13572</v>
      </c>
      <c r="C983" s="415">
        <v>45388</v>
      </c>
      <c r="D983" s="314">
        <v>110020450521</v>
      </c>
      <c r="E983" s="226" t="s">
        <v>13565</v>
      </c>
      <c r="F983" s="226">
        <v>1484.75</v>
      </c>
      <c r="G983" s="226" t="s">
        <v>10974</v>
      </c>
      <c r="H983" s="226" t="s">
        <v>110</v>
      </c>
      <c r="I983" s="226" t="s">
        <v>3579</v>
      </c>
      <c r="J983" s="226">
        <v>10</v>
      </c>
      <c r="K983" s="415">
        <v>45453</v>
      </c>
      <c r="L983" s="415">
        <v>45447</v>
      </c>
      <c r="M983" s="226">
        <v>1484.75</v>
      </c>
      <c r="N983" s="332" t="s">
        <v>20</v>
      </c>
      <c r="O983" s="332">
        <v>2369</v>
      </c>
      <c r="P983" s="470">
        <v>45459</v>
      </c>
      <c r="Q983" s="332">
        <v>1484.75</v>
      </c>
      <c r="R983" s="459">
        <f t="shared" si="72"/>
        <v>6</v>
      </c>
    </row>
    <row r="984" spans="1:18" x14ac:dyDescent="0.25">
      <c r="A984" s="332">
        <v>1004</v>
      </c>
      <c r="B984" s="226" t="s">
        <v>13573</v>
      </c>
      <c r="C984" s="415">
        <v>45446</v>
      </c>
      <c r="D984" s="226">
        <v>20240505</v>
      </c>
      <c r="E984" s="415">
        <v>45444</v>
      </c>
      <c r="F984" s="226">
        <v>1028.1600000000001</v>
      </c>
      <c r="G984" s="226" t="s">
        <v>9362</v>
      </c>
      <c r="H984" s="226" t="s">
        <v>57</v>
      </c>
      <c r="I984" s="226" t="s">
        <v>3579</v>
      </c>
      <c r="J984" s="226">
        <v>30</v>
      </c>
      <c r="K984" s="226" t="s">
        <v>13568</v>
      </c>
      <c r="L984" s="415">
        <v>45446</v>
      </c>
      <c r="M984" s="226">
        <v>1028.1600000000001</v>
      </c>
      <c r="N984" s="226" t="s">
        <v>20</v>
      </c>
      <c r="O984" s="226">
        <v>497</v>
      </c>
      <c r="P984" s="462">
        <v>45474</v>
      </c>
      <c r="Q984" s="226">
        <v>1028.1600000000001</v>
      </c>
      <c r="R984" s="459">
        <f t="shared" si="72"/>
        <v>1</v>
      </c>
    </row>
    <row r="985" spans="1:18" x14ac:dyDescent="0.25">
      <c r="A985" s="332">
        <v>1005</v>
      </c>
      <c r="B985" s="226" t="s">
        <v>13574</v>
      </c>
      <c r="C985" s="415">
        <v>45446</v>
      </c>
      <c r="D985" s="226">
        <v>2296</v>
      </c>
      <c r="E985" s="226" t="s">
        <v>13565</v>
      </c>
      <c r="F985" s="226">
        <v>4736.2</v>
      </c>
      <c r="G985" s="226" t="s">
        <v>3022</v>
      </c>
      <c r="H985" s="226" t="s">
        <v>13168</v>
      </c>
      <c r="I985" s="226" t="s">
        <v>3579</v>
      </c>
      <c r="J985" s="226">
        <v>30</v>
      </c>
      <c r="K985" s="226" t="s">
        <v>13568</v>
      </c>
      <c r="L985" s="415">
        <v>45446</v>
      </c>
      <c r="M985" s="226">
        <v>4736.2</v>
      </c>
      <c r="N985" s="226" t="s">
        <v>20</v>
      </c>
      <c r="O985" s="226">
        <v>498</v>
      </c>
      <c r="P985" s="462">
        <v>45474</v>
      </c>
      <c r="Q985" s="226">
        <v>4736.2</v>
      </c>
      <c r="R985" s="459">
        <f t="shared" si="72"/>
        <v>1</v>
      </c>
    </row>
    <row r="986" spans="1:18" x14ac:dyDescent="0.25">
      <c r="A986" s="332">
        <v>1006</v>
      </c>
      <c r="B986" s="226" t="s">
        <v>13575</v>
      </c>
      <c r="C986" s="415">
        <v>45446</v>
      </c>
      <c r="D986" s="226">
        <v>25655</v>
      </c>
      <c r="E986" s="226" t="s">
        <v>13472</v>
      </c>
      <c r="F986" s="226">
        <v>560</v>
      </c>
      <c r="G986" s="226" t="s">
        <v>13576</v>
      </c>
      <c r="H986" s="226" t="s">
        <v>13270</v>
      </c>
      <c r="I986" s="226" t="s">
        <v>3579</v>
      </c>
      <c r="J986" s="226">
        <v>0</v>
      </c>
      <c r="K986" s="226" t="s">
        <v>13472</v>
      </c>
      <c r="L986" s="415">
        <v>45479</v>
      </c>
      <c r="M986" s="226">
        <v>560</v>
      </c>
      <c r="N986" s="332" t="s">
        <v>72</v>
      </c>
      <c r="O986" s="332">
        <v>12</v>
      </c>
      <c r="P986" s="470">
        <v>45433</v>
      </c>
      <c r="Q986" s="332">
        <v>560</v>
      </c>
      <c r="R986" s="459">
        <f t="shared" si="72"/>
        <v>0</v>
      </c>
    </row>
    <row r="987" spans="1:18" x14ac:dyDescent="0.25">
      <c r="A987" s="332">
        <v>1007</v>
      </c>
      <c r="B987" s="226" t="s">
        <v>13557</v>
      </c>
      <c r="C987" s="462" t="s">
        <v>13558</v>
      </c>
      <c r="D987" s="226">
        <v>19272</v>
      </c>
      <c r="E987" s="226" t="s">
        <v>13481</v>
      </c>
      <c r="F987" s="226">
        <v>23915.72</v>
      </c>
      <c r="G987" s="226" t="s">
        <v>13559</v>
      </c>
      <c r="H987" s="226" t="s">
        <v>13577</v>
      </c>
      <c r="I987" s="226" t="s">
        <v>3579</v>
      </c>
      <c r="J987" s="226">
        <v>60</v>
      </c>
      <c r="K987" s="226" t="s">
        <v>13560</v>
      </c>
      <c r="L987" s="415">
        <v>45418</v>
      </c>
      <c r="M987" s="226">
        <v>23915.72</v>
      </c>
      <c r="N987" s="332" t="s">
        <v>20</v>
      </c>
      <c r="O987" s="332">
        <v>1209</v>
      </c>
      <c r="P987" s="470">
        <v>45534</v>
      </c>
      <c r="Q987" s="332">
        <v>23915.72</v>
      </c>
      <c r="R987" s="459">
        <f t="shared" si="72"/>
        <v>41</v>
      </c>
    </row>
    <row r="988" spans="1:18" x14ac:dyDescent="0.25">
      <c r="A988" s="332">
        <v>1008</v>
      </c>
      <c r="B988" s="226" t="s">
        <v>13578</v>
      </c>
      <c r="C988" s="462">
        <v>45418</v>
      </c>
      <c r="D988" s="226">
        <v>78</v>
      </c>
      <c r="E988" s="415">
        <v>45448</v>
      </c>
      <c r="F988" s="226">
        <v>4462.5</v>
      </c>
      <c r="G988" s="226" t="s">
        <v>13579</v>
      </c>
      <c r="H988" s="226" t="s">
        <v>9259</v>
      </c>
      <c r="I988" s="226" t="s">
        <v>3579</v>
      </c>
      <c r="J988" s="226">
        <v>30</v>
      </c>
      <c r="K988" s="415">
        <v>45477</v>
      </c>
      <c r="L988" s="415">
        <v>45418</v>
      </c>
      <c r="M988" s="226">
        <v>4462.5</v>
      </c>
      <c r="N988" s="226" t="s">
        <v>20</v>
      </c>
      <c r="O988" s="226">
        <v>503</v>
      </c>
      <c r="P988" s="462">
        <v>45478</v>
      </c>
      <c r="Q988" s="226">
        <v>4662.5</v>
      </c>
      <c r="R988" s="459">
        <f t="shared" si="72"/>
        <v>1</v>
      </c>
    </row>
    <row r="989" spans="1:18" x14ac:dyDescent="0.25">
      <c r="A989" s="332">
        <v>1009</v>
      </c>
      <c r="B989" s="226" t="s">
        <v>13580</v>
      </c>
      <c r="C989" s="415">
        <v>45418</v>
      </c>
      <c r="D989" s="226">
        <v>18996</v>
      </c>
      <c r="E989" s="415">
        <v>45413</v>
      </c>
      <c r="F989" s="226">
        <v>14061.8</v>
      </c>
      <c r="G989" s="226" t="s">
        <v>13581</v>
      </c>
      <c r="H989" s="226" t="s">
        <v>13582</v>
      </c>
      <c r="I989" s="226" t="s">
        <v>3579</v>
      </c>
      <c r="J989" s="226">
        <v>60</v>
      </c>
      <c r="K989" s="226" t="s">
        <v>13563</v>
      </c>
      <c r="L989" s="415">
        <v>45448</v>
      </c>
      <c r="M989" s="226">
        <v>14061.8</v>
      </c>
      <c r="N989" s="226" t="s">
        <v>20</v>
      </c>
      <c r="O989" s="226">
        <v>511</v>
      </c>
      <c r="P989" s="462">
        <v>45482</v>
      </c>
      <c r="Q989" s="226">
        <v>12880.14</v>
      </c>
      <c r="R989" s="459">
        <f t="shared" si="72"/>
        <v>10</v>
      </c>
    </row>
    <row r="990" spans="1:18" x14ac:dyDescent="0.25">
      <c r="A990" s="332">
        <v>1010</v>
      </c>
      <c r="B990" s="226" t="s">
        <v>13583</v>
      </c>
      <c r="C990" s="415">
        <v>45449</v>
      </c>
      <c r="D990" s="226">
        <v>22879</v>
      </c>
      <c r="E990" s="415">
        <v>45446</v>
      </c>
      <c r="F990" s="226">
        <v>12475</v>
      </c>
      <c r="G990" s="226" t="s">
        <v>13584</v>
      </c>
      <c r="H990" s="226" t="s">
        <v>13585</v>
      </c>
      <c r="I990" s="226" t="s">
        <v>3579</v>
      </c>
      <c r="J990" s="226">
        <v>30</v>
      </c>
      <c r="K990" s="415">
        <v>45475</v>
      </c>
      <c r="L990" s="415">
        <v>45449</v>
      </c>
      <c r="M990" s="226">
        <v>12475</v>
      </c>
      <c r="N990" s="332" t="s">
        <v>20</v>
      </c>
      <c r="O990" s="332">
        <v>1198</v>
      </c>
      <c r="P990" s="470">
        <v>45489</v>
      </c>
      <c r="Q990" s="332">
        <v>12475</v>
      </c>
      <c r="R990" s="459">
        <f t="shared" si="72"/>
        <v>14</v>
      </c>
    </row>
    <row r="991" spans="1:18" x14ac:dyDescent="0.25">
      <c r="A991" s="332">
        <v>1011</v>
      </c>
      <c r="B991" s="226" t="s">
        <v>13586</v>
      </c>
      <c r="C991" s="415">
        <v>45449</v>
      </c>
      <c r="D991" s="226">
        <v>11348</v>
      </c>
      <c r="E991" s="415">
        <v>45449</v>
      </c>
      <c r="F991" s="226">
        <v>142.08000000000001</v>
      </c>
      <c r="G991" s="226" t="s">
        <v>10980</v>
      </c>
      <c r="H991" s="226" t="s">
        <v>57</v>
      </c>
      <c r="I991" s="226" t="s">
        <v>3579</v>
      </c>
      <c r="J991" s="226">
        <v>30</v>
      </c>
      <c r="K991" s="415">
        <v>45480</v>
      </c>
      <c r="L991" s="415">
        <v>45449</v>
      </c>
      <c r="M991" s="226">
        <v>142.08000000000001</v>
      </c>
      <c r="N991" s="226" t="s">
        <v>20</v>
      </c>
      <c r="O991" s="226">
        <v>505</v>
      </c>
      <c r="P991" s="462">
        <v>45478</v>
      </c>
      <c r="Q991" s="226">
        <v>142.08000000000001</v>
      </c>
      <c r="R991" s="459">
        <f t="shared" si="72"/>
        <v>-2</v>
      </c>
    </row>
    <row r="992" spans="1:18" x14ac:dyDescent="0.25">
      <c r="A992" s="332">
        <v>1012</v>
      </c>
      <c r="B992" s="226" t="s">
        <v>13587</v>
      </c>
      <c r="C992" s="415">
        <v>45479</v>
      </c>
      <c r="D992" s="226">
        <v>6163</v>
      </c>
      <c r="E992" s="415">
        <v>45449</v>
      </c>
      <c r="F992" s="226">
        <v>76</v>
      </c>
      <c r="G992" s="226" t="s">
        <v>1251</v>
      </c>
      <c r="H992" s="226" t="s">
        <v>92</v>
      </c>
      <c r="I992" s="226" t="s">
        <v>3579</v>
      </c>
      <c r="J992" s="226">
        <v>0</v>
      </c>
      <c r="K992" s="415">
        <v>45449</v>
      </c>
      <c r="L992" s="415">
        <v>45479</v>
      </c>
      <c r="M992" s="226">
        <v>76</v>
      </c>
      <c r="N992" s="226" t="s">
        <v>50</v>
      </c>
      <c r="O992" s="226">
        <v>9343</v>
      </c>
      <c r="P992" s="415">
        <v>45449</v>
      </c>
      <c r="Q992" s="226">
        <v>76</v>
      </c>
      <c r="R992" s="459">
        <f t="shared" si="72"/>
        <v>0</v>
      </c>
    </row>
    <row r="993" spans="1:18" x14ac:dyDescent="0.25">
      <c r="A993" s="332">
        <v>1013</v>
      </c>
      <c r="B993" s="226" t="s">
        <v>13588</v>
      </c>
      <c r="C993" s="415">
        <v>45479</v>
      </c>
      <c r="D993" s="226">
        <v>199431</v>
      </c>
      <c r="E993" s="226" t="s">
        <v>13558</v>
      </c>
      <c r="F993" s="226">
        <v>6583.2</v>
      </c>
      <c r="G993" s="226" t="s">
        <v>99</v>
      </c>
      <c r="H993" s="226" t="s">
        <v>8714</v>
      </c>
      <c r="I993" s="226" t="s">
        <v>3579</v>
      </c>
      <c r="J993" s="226">
        <v>0</v>
      </c>
      <c r="K993" s="226" t="s">
        <v>13558</v>
      </c>
      <c r="L993" s="415">
        <v>45479</v>
      </c>
      <c r="M993" s="226">
        <v>6583.2</v>
      </c>
      <c r="N993" s="332" t="s">
        <v>20</v>
      </c>
      <c r="O993" s="332">
        <v>491</v>
      </c>
      <c r="P993" s="470">
        <v>45443</v>
      </c>
      <c r="Q993" s="332">
        <v>6583.2</v>
      </c>
      <c r="R993" s="459">
        <f t="shared" si="72"/>
        <v>1</v>
      </c>
    </row>
    <row r="994" spans="1:18" x14ac:dyDescent="0.25">
      <c r="A994" s="332">
        <v>1014</v>
      </c>
      <c r="B994" s="226" t="s">
        <v>13589</v>
      </c>
      <c r="C994" s="415">
        <v>45479</v>
      </c>
      <c r="D994" s="226">
        <v>368490</v>
      </c>
      <c r="E994" s="226" t="s">
        <v>13565</v>
      </c>
      <c r="F994" s="226">
        <v>177.75</v>
      </c>
      <c r="G994" s="226" t="s">
        <v>9180</v>
      </c>
      <c r="H994" s="226" t="s">
        <v>13174</v>
      </c>
      <c r="I994" s="226" t="s">
        <v>3579</v>
      </c>
      <c r="J994" s="226">
        <v>15</v>
      </c>
      <c r="K994" s="226" t="s">
        <v>13590</v>
      </c>
      <c r="L994" s="415">
        <v>45479</v>
      </c>
      <c r="M994" s="226">
        <v>177.75</v>
      </c>
      <c r="N994" s="332" t="s">
        <v>20</v>
      </c>
      <c r="O994" s="332">
        <v>237</v>
      </c>
      <c r="P994" s="470">
        <v>45457</v>
      </c>
      <c r="Q994" s="332">
        <v>177.75</v>
      </c>
      <c r="R994" s="459">
        <f t="shared" si="72"/>
        <v>-1</v>
      </c>
    </row>
    <row r="995" spans="1:18" x14ac:dyDescent="0.25">
      <c r="A995" s="332">
        <v>1015</v>
      </c>
      <c r="B995" s="226" t="s">
        <v>13591</v>
      </c>
      <c r="C995" s="415">
        <v>45479</v>
      </c>
      <c r="D995" s="226">
        <v>3331</v>
      </c>
      <c r="E995" s="226" t="s">
        <v>13565</v>
      </c>
      <c r="F995" s="226">
        <v>24416.77</v>
      </c>
      <c r="G995" s="226" t="s">
        <v>1045</v>
      </c>
      <c r="H995" s="226" t="s">
        <v>6405</v>
      </c>
      <c r="I995" s="226" t="s">
        <v>3579</v>
      </c>
      <c r="J995" s="226">
        <v>60</v>
      </c>
      <c r="K995" s="226" t="s">
        <v>13592</v>
      </c>
      <c r="L995" s="415">
        <v>45479</v>
      </c>
      <c r="M995" s="226">
        <v>24416.77</v>
      </c>
      <c r="N995" s="332" t="s">
        <v>20</v>
      </c>
      <c r="O995" s="332">
        <v>1212</v>
      </c>
      <c r="P995" s="470">
        <v>45534</v>
      </c>
      <c r="Q995" s="332">
        <v>24416.77</v>
      </c>
      <c r="R995" s="459">
        <f t="shared" si="72"/>
        <v>31</v>
      </c>
    </row>
    <row r="996" spans="1:18" x14ac:dyDescent="0.25">
      <c r="A996" s="332">
        <v>1016</v>
      </c>
      <c r="B996" s="226" t="s">
        <v>13593</v>
      </c>
      <c r="C996" s="415">
        <v>45479</v>
      </c>
      <c r="D996" s="226">
        <v>3334</v>
      </c>
      <c r="E996" s="226" t="s">
        <v>13565</v>
      </c>
      <c r="F996" s="226">
        <v>23509.39</v>
      </c>
      <c r="G996" s="226" t="s">
        <v>1045</v>
      </c>
      <c r="H996" s="226" t="s">
        <v>6405</v>
      </c>
      <c r="I996" s="226" t="s">
        <v>3579</v>
      </c>
      <c r="J996" s="226">
        <v>60</v>
      </c>
      <c r="K996" s="226" t="s">
        <v>13592</v>
      </c>
      <c r="L996" s="415">
        <v>45479</v>
      </c>
      <c r="M996" s="226">
        <v>23509.39</v>
      </c>
      <c r="N996" s="332" t="s">
        <v>20</v>
      </c>
      <c r="O996" s="332">
        <v>1212</v>
      </c>
      <c r="P996" s="470">
        <v>45534</v>
      </c>
      <c r="Q996" s="332">
        <v>23509.39</v>
      </c>
      <c r="R996" s="459">
        <f t="shared" si="72"/>
        <v>31</v>
      </c>
    </row>
    <row r="997" spans="1:18" x14ac:dyDescent="0.25">
      <c r="A997" s="332">
        <v>1017</v>
      </c>
      <c r="B997" s="226" t="s">
        <v>13594</v>
      </c>
      <c r="C997" s="415">
        <v>45450</v>
      </c>
      <c r="D997" s="226">
        <v>1547</v>
      </c>
      <c r="E997" s="415">
        <v>45450</v>
      </c>
      <c r="F997" s="226">
        <v>1282.58</v>
      </c>
      <c r="G997" s="226" t="s">
        <v>11301</v>
      </c>
      <c r="H997" s="226" t="s">
        <v>57</v>
      </c>
      <c r="I997" s="226" t="s">
        <v>3579</v>
      </c>
      <c r="J997" s="226">
        <v>30</v>
      </c>
      <c r="K997" s="415">
        <v>45479</v>
      </c>
      <c r="L997" s="415">
        <v>45479</v>
      </c>
      <c r="M997" s="226">
        <v>1282.58</v>
      </c>
      <c r="N997" s="226" t="s">
        <v>20</v>
      </c>
      <c r="O997" s="226">
        <v>504</v>
      </c>
      <c r="P997" s="462">
        <v>45478</v>
      </c>
      <c r="Q997" s="226">
        <v>1282.58</v>
      </c>
      <c r="R997" s="459">
        <f t="shared" si="72"/>
        <v>-1</v>
      </c>
    </row>
    <row r="998" spans="1:18" x14ac:dyDescent="0.25">
      <c r="A998" s="332">
        <v>1018</v>
      </c>
      <c r="B998" s="226" t="s">
        <v>13595</v>
      </c>
      <c r="C998" s="415">
        <v>45571</v>
      </c>
      <c r="D998" s="226">
        <v>6204</v>
      </c>
      <c r="E998" s="415">
        <v>45479</v>
      </c>
      <c r="F998" s="226">
        <v>9.5</v>
      </c>
      <c r="G998" s="226" t="s">
        <v>1251</v>
      </c>
      <c r="H998" s="226" t="s">
        <v>92</v>
      </c>
      <c r="I998" s="226" t="s">
        <v>3579</v>
      </c>
      <c r="J998" s="226">
        <v>0</v>
      </c>
      <c r="K998" s="415">
        <v>45479</v>
      </c>
      <c r="L998" s="415">
        <v>45571</v>
      </c>
      <c r="M998" s="226">
        <v>9.5</v>
      </c>
      <c r="N998" s="226" t="s">
        <v>50</v>
      </c>
      <c r="O998" s="226">
        <v>9398</v>
      </c>
      <c r="P998" s="415">
        <v>45479</v>
      </c>
      <c r="Q998" s="226">
        <v>9.5</v>
      </c>
      <c r="R998" s="459">
        <f t="shared" si="72"/>
        <v>0</v>
      </c>
    </row>
    <row r="999" spans="1:18" x14ac:dyDescent="0.25">
      <c r="A999" s="332">
        <v>1019</v>
      </c>
      <c r="B999" s="226" t="s">
        <v>13596</v>
      </c>
      <c r="C999" s="415">
        <v>45571</v>
      </c>
      <c r="D999" s="226">
        <v>546764</v>
      </c>
      <c r="E999" s="226" t="s">
        <v>13565</v>
      </c>
      <c r="F999" s="226">
        <v>1691.75</v>
      </c>
      <c r="G999" s="226" t="s">
        <v>13149</v>
      </c>
      <c r="H999" s="226" t="s">
        <v>11601</v>
      </c>
      <c r="I999" s="226" t="s">
        <v>3579</v>
      </c>
      <c r="J999" s="226">
        <v>15</v>
      </c>
      <c r="K999" s="226" t="s">
        <v>13590</v>
      </c>
      <c r="L999" s="415">
        <v>45571</v>
      </c>
      <c r="M999" s="226">
        <v>1691.75</v>
      </c>
      <c r="N999" s="332" t="s">
        <v>20</v>
      </c>
      <c r="O999" s="332">
        <v>2365</v>
      </c>
      <c r="P999" s="470">
        <v>45457</v>
      </c>
      <c r="Q999" s="332">
        <v>1691.75</v>
      </c>
      <c r="R999" s="459">
        <f t="shared" si="72"/>
        <v>-1</v>
      </c>
    </row>
    <row r="1000" spans="1:18" x14ac:dyDescent="0.25">
      <c r="A1000" s="332">
        <v>1020</v>
      </c>
      <c r="B1000" s="226" t="s">
        <v>13597</v>
      </c>
      <c r="C1000" s="415">
        <v>45571</v>
      </c>
      <c r="D1000" s="226">
        <v>38516</v>
      </c>
      <c r="E1000" s="415">
        <v>45571</v>
      </c>
      <c r="F1000" s="226">
        <v>80</v>
      </c>
      <c r="G1000" s="226" t="s">
        <v>8973</v>
      </c>
      <c r="H1000" s="226" t="s">
        <v>12673</v>
      </c>
      <c r="I1000" s="226" t="s">
        <v>3579</v>
      </c>
      <c r="J1000" s="226">
        <v>0</v>
      </c>
      <c r="K1000" s="415">
        <v>45571</v>
      </c>
      <c r="L1000" s="415">
        <v>45571</v>
      </c>
      <c r="M1000" s="226">
        <v>80</v>
      </c>
      <c r="N1000" s="226" t="s">
        <v>108</v>
      </c>
      <c r="O1000" s="226">
        <v>207327</v>
      </c>
      <c r="P1000" s="415">
        <v>45571</v>
      </c>
      <c r="Q1000" s="226">
        <v>80</v>
      </c>
      <c r="R1000" s="459">
        <f t="shared" si="72"/>
        <v>0</v>
      </c>
    </row>
    <row r="1001" spans="1:18" x14ac:dyDescent="0.25">
      <c r="A1001" s="332">
        <v>1021</v>
      </c>
      <c r="B1001" s="226" t="s">
        <v>13598</v>
      </c>
      <c r="C1001" s="415" t="s">
        <v>13599</v>
      </c>
      <c r="D1001" s="226">
        <v>11374</v>
      </c>
      <c r="E1001" s="415" t="s">
        <v>13599</v>
      </c>
      <c r="F1001" s="226">
        <v>617.54999999999995</v>
      </c>
      <c r="G1001" s="226" t="s">
        <v>10980</v>
      </c>
      <c r="H1001" s="226" t="s">
        <v>57</v>
      </c>
      <c r="I1001" s="226" t="s">
        <v>3579</v>
      </c>
      <c r="J1001" s="226">
        <v>30</v>
      </c>
      <c r="K1001" s="415" t="s">
        <v>13600</v>
      </c>
      <c r="L1001" s="415" t="s">
        <v>13599</v>
      </c>
      <c r="M1001" s="226">
        <v>617.54999999999995</v>
      </c>
      <c r="N1001" s="226" t="s">
        <v>20</v>
      </c>
      <c r="O1001" s="226">
        <v>580</v>
      </c>
      <c r="P1001" s="462" t="s">
        <v>13630</v>
      </c>
      <c r="Q1001" s="226">
        <v>617.54999999999995</v>
      </c>
      <c r="R1001" s="459">
        <f t="shared" si="72"/>
        <v>1</v>
      </c>
    </row>
    <row r="1002" spans="1:18" x14ac:dyDescent="0.25">
      <c r="A1002" s="332">
        <v>1022</v>
      </c>
      <c r="B1002" s="226" t="s">
        <v>13601</v>
      </c>
      <c r="C1002" s="226" t="s">
        <v>13599</v>
      </c>
      <c r="D1002" s="226">
        <v>43976</v>
      </c>
      <c r="E1002" s="226" t="s">
        <v>13599</v>
      </c>
      <c r="F1002" s="226">
        <v>142</v>
      </c>
      <c r="G1002" s="226" t="s">
        <v>12716</v>
      </c>
      <c r="H1002" s="226" t="s">
        <v>57</v>
      </c>
      <c r="I1002" s="226" t="s">
        <v>3579</v>
      </c>
      <c r="J1002" s="226">
        <v>15</v>
      </c>
      <c r="K1002" s="226" t="s">
        <v>13602</v>
      </c>
      <c r="L1002" s="226" t="s">
        <v>13599</v>
      </c>
      <c r="M1002" s="226">
        <v>142</v>
      </c>
      <c r="N1002" s="332" t="s">
        <v>20</v>
      </c>
      <c r="O1002" s="332">
        <v>493</v>
      </c>
      <c r="P1002" s="470">
        <v>45474</v>
      </c>
      <c r="Q1002" s="332">
        <v>142</v>
      </c>
      <c r="R1002" s="459">
        <f t="shared" si="72"/>
        <v>3</v>
      </c>
    </row>
    <row r="1003" spans="1:18" x14ac:dyDescent="0.25">
      <c r="A1003" s="332">
        <v>1023</v>
      </c>
      <c r="B1003" s="226" t="s">
        <v>13603</v>
      </c>
      <c r="C1003" s="226" t="s">
        <v>13604</v>
      </c>
      <c r="D1003" s="226">
        <v>7158062</v>
      </c>
      <c r="E1003" s="226" t="s">
        <v>13605</v>
      </c>
      <c r="F1003" s="226">
        <v>6146.19</v>
      </c>
      <c r="G1003" s="226" t="s">
        <v>5892</v>
      </c>
      <c r="H1003" s="226" t="s">
        <v>466</v>
      </c>
      <c r="I1003" s="226" t="s">
        <v>3579</v>
      </c>
      <c r="J1003" s="226">
        <v>15</v>
      </c>
      <c r="K1003" s="226" t="s">
        <v>13563</v>
      </c>
      <c r="L1003" s="226" t="s">
        <v>13604</v>
      </c>
      <c r="M1003" s="226">
        <v>6146.19</v>
      </c>
      <c r="N1003" s="226" t="s">
        <v>20</v>
      </c>
      <c r="O1003" s="226">
        <v>495</v>
      </c>
      <c r="P1003" s="462">
        <v>45474</v>
      </c>
      <c r="Q1003" s="226">
        <v>6146.19</v>
      </c>
      <c r="R1003" s="459">
        <f t="shared" si="72"/>
        <v>2</v>
      </c>
    </row>
    <row r="1004" spans="1:18" x14ac:dyDescent="0.25">
      <c r="A1004" s="332">
        <v>1024</v>
      </c>
      <c r="B1004" s="226" t="s">
        <v>13606</v>
      </c>
      <c r="C1004" s="226" t="s">
        <v>13607</v>
      </c>
      <c r="D1004" s="226">
        <v>98</v>
      </c>
      <c r="E1004" s="226" t="s">
        <v>13608</v>
      </c>
      <c r="F1004" s="226">
        <v>97.5</v>
      </c>
      <c r="G1004" s="226" t="s">
        <v>12057</v>
      </c>
      <c r="H1004" s="226" t="s">
        <v>57</v>
      </c>
      <c r="I1004" s="226" t="s">
        <v>3579</v>
      </c>
      <c r="J1004" s="226">
        <v>0</v>
      </c>
      <c r="K1004" s="226" t="s">
        <v>13609</v>
      </c>
      <c r="L1004" s="226" t="s">
        <v>13607</v>
      </c>
      <c r="M1004" s="226">
        <v>97.5</v>
      </c>
      <c r="N1004" s="226" t="s">
        <v>20</v>
      </c>
      <c r="O1004" s="226">
        <v>583</v>
      </c>
      <c r="P1004" s="286" t="s">
        <v>13609</v>
      </c>
      <c r="Q1004" s="226">
        <v>97.5</v>
      </c>
      <c r="R1004" s="459">
        <f t="shared" si="72"/>
        <v>0</v>
      </c>
    </row>
    <row r="1005" spans="1:18" x14ac:dyDescent="0.25">
      <c r="A1005" s="332">
        <v>1025</v>
      </c>
      <c r="B1005" s="226" t="s">
        <v>13610</v>
      </c>
      <c r="C1005" s="226" t="s">
        <v>13611</v>
      </c>
      <c r="D1005" s="226">
        <v>10829241844</v>
      </c>
      <c r="E1005" s="226" t="s">
        <v>13612</v>
      </c>
      <c r="F1005" s="226">
        <v>1364.3</v>
      </c>
      <c r="G1005" s="226" t="s">
        <v>10823</v>
      </c>
      <c r="H1005" s="226" t="s">
        <v>10191</v>
      </c>
      <c r="I1005" s="226" t="s">
        <v>3579</v>
      </c>
      <c r="J1005" s="226">
        <v>15</v>
      </c>
      <c r="K1005" s="415">
        <v>45389</v>
      </c>
      <c r="L1005" s="226" t="s">
        <v>13611</v>
      </c>
      <c r="M1005" s="226">
        <v>1364.3</v>
      </c>
      <c r="N1005" s="226" t="s">
        <v>20</v>
      </c>
      <c r="O1005" s="226">
        <v>501</v>
      </c>
      <c r="P1005" s="462">
        <v>45389</v>
      </c>
      <c r="Q1005" s="226">
        <v>1364.3</v>
      </c>
      <c r="R1005" s="459">
        <f t="shared" si="72"/>
        <v>0</v>
      </c>
    </row>
    <row r="1006" spans="1:18" x14ac:dyDescent="0.25">
      <c r="A1006" s="332">
        <v>1026</v>
      </c>
      <c r="B1006" s="226" t="s">
        <v>13613</v>
      </c>
      <c r="C1006" s="226" t="s">
        <v>13614</v>
      </c>
      <c r="D1006" s="226">
        <v>6623</v>
      </c>
      <c r="E1006" s="226" t="s">
        <v>13611</v>
      </c>
      <c r="F1006" s="226">
        <v>47.5</v>
      </c>
      <c r="G1006" s="226" t="s">
        <v>1251</v>
      </c>
      <c r="H1006" s="226" t="s">
        <v>92</v>
      </c>
      <c r="I1006" s="226" t="s">
        <v>3579</v>
      </c>
      <c r="J1006" s="226">
        <v>0</v>
      </c>
      <c r="K1006" s="226" t="s">
        <v>13615</v>
      </c>
      <c r="L1006" s="226" t="s">
        <v>13614</v>
      </c>
      <c r="M1006" s="226">
        <v>47.5</v>
      </c>
      <c r="N1006" s="226" t="s">
        <v>50</v>
      </c>
      <c r="O1006" s="226">
        <v>10037</v>
      </c>
      <c r="P1006" s="226" t="s">
        <v>13611</v>
      </c>
      <c r="Q1006" s="226">
        <v>47.5</v>
      </c>
      <c r="R1006" s="459">
        <f t="shared" si="72"/>
        <v>-1095</v>
      </c>
    </row>
    <row r="1007" spans="1:18" x14ac:dyDescent="0.25">
      <c r="A1007" s="332">
        <v>1027</v>
      </c>
      <c r="B1007" s="337" t="s">
        <v>7711</v>
      </c>
      <c r="C1007" s="324">
        <v>45455</v>
      </c>
      <c r="D1007" s="316">
        <v>291</v>
      </c>
      <c r="E1007" s="324">
        <v>45453</v>
      </c>
      <c r="F1007" s="316">
        <v>398.79</v>
      </c>
      <c r="G1007" s="316" t="s">
        <v>12914</v>
      </c>
      <c r="H1007" s="316" t="s">
        <v>5961</v>
      </c>
      <c r="I1007" s="226" t="s">
        <v>3579</v>
      </c>
      <c r="J1007" s="316">
        <v>30</v>
      </c>
      <c r="K1007" s="324">
        <v>45482</v>
      </c>
      <c r="L1007" s="324">
        <v>45456</v>
      </c>
      <c r="M1007" s="316">
        <f t="shared" ref="M1007:M1023" si="73">F1007</f>
        <v>398.79</v>
      </c>
      <c r="N1007" s="316" t="s">
        <v>27</v>
      </c>
      <c r="O1007" s="316">
        <v>1351</v>
      </c>
      <c r="P1007" s="324">
        <v>45478</v>
      </c>
      <c r="Q1007" s="316">
        <f t="shared" ref="Q1007:Q1022" si="74">F1007</f>
        <v>398.79</v>
      </c>
      <c r="R1007" s="459">
        <f t="shared" si="72"/>
        <v>-4</v>
      </c>
    </row>
    <row r="1008" spans="1:18" x14ac:dyDescent="0.25">
      <c r="A1008" s="332">
        <v>1028</v>
      </c>
      <c r="B1008" s="337" t="s">
        <v>7077</v>
      </c>
      <c r="C1008" s="324">
        <v>45456</v>
      </c>
      <c r="D1008" s="316">
        <v>1342</v>
      </c>
      <c r="E1008" s="324">
        <v>45456</v>
      </c>
      <c r="F1008" s="316">
        <v>10000</v>
      </c>
      <c r="G1008" s="316" t="s">
        <v>13535</v>
      </c>
      <c r="H1008" s="316" t="s">
        <v>13619</v>
      </c>
      <c r="I1008" s="226" t="s">
        <v>3579</v>
      </c>
      <c r="J1008" s="316">
        <v>4</v>
      </c>
      <c r="K1008" s="324">
        <v>45463</v>
      </c>
      <c r="L1008" s="324">
        <v>45457</v>
      </c>
      <c r="M1008" s="316">
        <f t="shared" si="73"/>
        <v>10000</v>
      </c>
      <c r="N1008" s="316" t="s">
        <v>27</v>
      </c>
      <c r="O1008" s="316">
        <v>1199</v>
      </c>
      <c r="P1008" s="324">
        <v>45489</v>
      </c>
      <c r="Q1008" s="316">
        <f t="shared" si="74"/>
        <v>10000</v>
      </c>
      <c r="R1008" s="459">
        <f t="shared" si="72"/>
        <v>26</v>
      </c>
    </row>
    <row r="1009" spans="1:18" x14ac:dyDescent="0.25">
      <c r="A1009" s="332">
        <v>1029</v>
      </c>
      <c r="B1009" s="337" t="s">
        <v>13617</v>
      </c>
      <c r="C1009" s="324">
        <v>45460</v>
      </c>
      <c r="D1009" s="316">
        <v>2427939</v>
      </c>
      <c r="E1009" s="324">
        <v>45457</v>
      </c>
      <c r="F1009" s="316">
        <v>24466</v>
      </c>
      <c r="G1009" s="316" t="s">
        <v>8931</v>
      </c>
      <c r="H1009" s="316" t="s">
        <v>11142</v>
      </c>
      <c r="I1009" s="226" t="s">
        <v>3579</v>
      </c>
      <c r="J1009" s="316">
        <v>60</v>
      </c>
      <c r="K1009" s="324">
        <v>45518</v>
      </c>
      <c r="L1009" s="324">
        <v>45463</v>
      </c>
      <c r="M1009" s="316">
        <f t="shared" si="73"/>
        <v>24466</v>
      </c>
      <c r="N1009" s="316" t="s">
        <v>27</v>
      </c>
      <c r="O1009" s="316">
        <v>1207</v>
      </c>
      <c r="P1009" s="324">
        <v>45534</v>
      </c>
      <c r="Q1009" s="316">
        <f t="shared" si="74"/>
        <v>24466</v>
      </c>
      <c r="R1009" s="459">
        <f t="shared" si="72"/>
        <v>16</v>
      </c>
    </row>
    <row r="1010" spans="1:18" x14ac:dyDescent="0.25">
      <c r="A1010" s="332">
        <v>1030</v>
      </c>
      <c r="B1010" s="337" t="s">
        <v>8688</v>
      </c>
      <c r="C1010" s="324">
        <v>45461</v>
      </c>
      <c r="D1010" s="316">
        <v>1668</v>
      </c>
      <c r="E1010" s="324">
        <v>45460</v>
      </c>
      <c r="F1010" s="316">
        <v>12566.61</v>
      </c>
      <c r="G1010" s="316" t="s">
        <v>13618</v>
      </c>
      <c r="H1010" s="316" t="s">
        <v>11966</v>
      </c>
      <c r="I1010" s="226" t="s">
        <v>3579</v>
      </c>
      <c r="J1010" s="316">
        <v>60</v>
      </c>
      <c r="K1010" s="324">
        <v>45520</v>
      </c>
      <c r="L1010" s="324">
        <v>45469</v>
      </c>
      <c r="M1010" s="316">
        <f t="shared" si="73"/>
        <v>12566.61</v>
      </c>
      <c r="N1010" s="316" t="s">
        <v>27</v>
      </c>
      <c r="O1010" s="316">
        <v>1417</v>
      </c>
      <c r="P1010" s="324">
        <v>45534</v>
      </c>
      <c r="Q1010" s="316">
        <f t="shared" si="74"/>
        <v>12566.61</v>
      </c>
      <c r="R1010" s="459">
        <f t="shared" si="72"/>
        <v>14</v>
      </c>
    </row>
    <row r="1011" spans="1:18" x14ac:dyDescent="0.25">
      <c r="A1011" s="332">
        <v>1031</v>
      </c>
      <c r="B1011" s="337" t="s">
        <v>8689</v>
      </c>
      <c r="C1011" s="324">
        <v>45461</v>
      </c>
      <c r="D1011" s="316">
        <v>14108033</v>
      </c>
      <c r="E1011" s="324">
        <v>45443</v>
      </c>
      <c r="F1011" s="316">
        <v>813.69</v>
      </c>
      <c r="G1011" s="316" t="s">
        <v>387</v>
      </c>
      <c r="H1011" s="316" t="s">
        <v>8591</v>
      </c>
      <c r="I1011" s="226" t="s">
        <v>3579</v>
      </c>
      <c r="J1011" s="316">
        <v>15</v>
      </c>
      <c r="K1011" s="324">
        <v>45458</v>
      </c>
      <c r="L1011" s="324">
        <v>45461</v>
      </c>
      <c r="M1011" s="316">
        <f t="shared" si="73"/>
        <v>813.69</v>
      </c>
      <c r="N1011" s="316" t="s">
        <v>27</v>
      </c>
      <c r="O1011" s="316">
        <v>1325</v>
      </c>
      <c r="P1011" s="324">
        <v>45462</v>
      </c>
      <c r="Q1011" s="316">
        <f t="shared" si="74"/>
        <v>813.69</v>
      </c>
      <c r="R1011" s="459">
        <f t="shared" si="72"/>
        <v>4</v>
      </c>
    </row>
    <row r="1012" spans="1:18" x14ac:dyDescent="0.25">
      <c r="A1012" s="332">
        <v>1032</v>
      </c>
      <c r="B1012" s="337" t="s">
        <v>12209</v>
      </c>
      <c r="C1012" s="324">
        <v>45462</v>
      </c>
      <c r="D1012" s="316">
        <v>20629</v>
      </c>
      <c r="E1012" s="324">
        <v>45460</v>
      </c>
      <c r="F1012" s="316">
        <v>848.37</v>
      </c>
      <c r="G1012" s="316" t="s">
        <v>1898</v>
      </c>
      <c r="H1012" s="316" t="s">
        <v>2165</v>
      </c>
      <c r="I1012" s="226" t="s">
        <v>3579</v>
      </c>
      <c r="J1012" s="316">
        <v>60</v>
      </c>
      <c r="K1012" s="324">
        <v>45523</v>
      </c>
      <c r="L1012" s="324">
        <v>45463</v>
      </c>
      <c r="M1012" s="316">
        <f t="shared" si="73"/>
        <v>848.37</v>
      </c>
      <c r="N1012" s="316" t="s">
        <v>27</v>
      </c>
      <c r="O1012" s="316">
        <v>1400</v>
      </c>
      <c r="P1012" s="324">
        <v>45518</v>
      </c>
      <c r="Q1012" s="316">
        <f t="shared" si="74"/>
        <v>848.37</v>
      </c>
      <c r="R1012" s="459">
        <f t="shared" si="72"/>
        <v>-5</v>
      </c>
    </row>
    <row r="1013" spans="1:18" x14ac:dyDescent="0.25">
      <c r="A1013" s="332">
        <v>1033</v>
      </c>
      <c r="B1013" s="337" t="s">
        <v>9168</v>
      </c>
      <c r="C1013" s="324">
        <v>45462</v>
      </c>
      <c r="D1013" s="316">
        <v>57262</v>
      </c>
      <c r="E1013" s="324">
        <v>45460</v>
      </c>
      <c r="F1013" s="316">
        <v>279.95</v>
      </c>
      <c r="G1013" s="316" t="s">
        <v>263</v>
      </c>
      <c r="H1013" s="316" t="s">
        <v>2</v>
      </c>
      <c r="I1013" s="226" t="s">
        <v>3579</v>
      </c>
      <c r="J1013" s="316">
        <v>15</v>
      </c>
      <c r="K1013" s="324">
        <v>45475</v>
      </c>
      <c r="L1013" s="324">
        <v>45463</v>
      </c>
      <c r="M1013" s="316">
        <f t="shared" si="73"/>
        <v>279.95</v>
      </c>
      <c r="N1013" s="316" t="s">
        <v>27</v>
      </c>
      <c r="O1013" s="316">
        <v>1331</v>
      </c>
      <c r="P1013" s="324">
        <v>45471</v>
      </c>
      <c r="Q1013" s="316">
        <f t="shared" si="74"/>
        <v>279.95</v>
      </c>
      <c r="R1013" s="459">
        <f t="shared" ref="R1013:R1076" si="75">P1013-K1013</f>
        <v>-4</v>
      </c>
    </row>
    <row r="1014" spans="1:18" s="463" customFormat="1" x14ac:dyDescent="0.25">
      <c r="A1014" s="366">
        <v>1034</v>
      </c>
      <c r="B1014" s="339" t="s">
        <v>9173</v>
      </c>
      <c r="C1014" s="445">
        <v>45462</v>
      </c>
      <c r="D1014" s="445">
        <v>52006000763399</v>
      </c>
      <c r="E1014" s="445">
        <v>45462</v>
      </c>
      <c r="F1014" s="445">
        <v>492.59</v>
      </c>
      <c r="G1014" s="445" t="s">
        <v>1289</v>
      </c>
      <c r="H1014" s="445" t="s">
        <v>57</v>
      </c>
      <c r="I1014" s="314" t="s">
        <v>3579</v>
      </c>
      <c r="J1014" s="445">
        <v>0</v>
      </c>
      <c r="K1014" s="324">
        <v>45462</v>
      </c>
      <c r="L1014" s="324">
        <v>45462</v>
      </c>
      <c r="M1014" s="445">
        <f t="shared" si="73"/>
        <v>492.59</v>
      </c>
      <c r="N1014" s="445" t="s">
        <v>90</v>
      </c>
      <c r="O1014" s="445">
        <v>27</v>
      </c>
      <c r="P1014" s="445">
        <v>45462</v>
      </c>
      <c r="Q1014" s="445">
        <f t="shared" si="74"/>
        <v>492.59</v>
      </c>
      <c r="R1014" s="459">
        <f t="shared" si="75"/>
        <v>0</v>
      </c>
    </row>
    <row r="1015" spans="1:18" x14ac:dyDescent="0.25">
      <c r="A1015" s="332">
        <v>1035</v>
      </c>
      <c r="B1015" s="337" t="s">
        <v>9175</v>
      </c>
      <c r="C1015" s="324">
        <v>45462</v>
      </c>
      <c r="D1015" s="316">
        <v>12013513</v>
      </c>
      <c r="E1015" s="324">
        <v>45449</v>
      </c>
      <c r="F1015" s="316">
        <v>77.349999999999994</v>
      </c>
      <c r="G1015" s="316" t="s">
        <v>12919</v>
      </c>
      <c r="H1015" s="316" t="s">
        <v>12444</v>
      </c>
      <c r="I1015" s="226" t="s">
        <v>3579</v>
      </c>
      <c r="J1015" s="316">
        <v>15</v>
      </c>
      <c r="K1015" s="324">
        <v>45464</v>
      </c>
      <c r="L1015" s="324">
        <v>45462</v>
      </c>
      <c r="M1015" s="316">
        <f t="shared" si="73"/>
        <v>77.349999999999994</v>
      </c>
      <c r="N1015" s="316" t="s">
        <v>27</v>
      </c>
      <c r="O1015" s="316">
        <v>1329</v>
      </c>
      <c r="P1015" s="324">
        <v>45468</v>
      </c>
      <c r="Q1015" s="316">
        <f t="shared" si="74"/>
        <v>77.349999999999994</v>
      </c>
      <c r="R1015" s="459">
        <f t="shared" si="75"/>
        <v>4</v>
      </c>
    </row>
    <row r="1016" spans="1:18" x14ac:dyDescent="0.25">
      <c r="A1016" s="332">
        <v>1036</v>
      </c>
      <c r="B1016" s="337" t="s">
        <v>9176</v>
      </c>
      <c r="C1016" s="324">
        <v>45462</v>
      </c>
      <c r="D1016" s="316">
        <v>12013514</v>
      </c>
      <c r="E1016" s="324">
        <v>45449</v>
      </c>
      <c r="F1016" s="316">
        <v>3533.7</v>
      </c>
      <c r="G1016" s="316" t="s">
        <v>12919</v>
      </c>
      <c r="H1016" s="316" t="s">
        <v>12921</v>
      </c>
      <c r="I1016" s="226" t="s">
        <v>3579</v>
      </c>
      <c r="J1016" s="316">
        <v>15</v>
      </c>
      <c r="K1016" s="324">
        <v>45464</v>
      </c>
      <c r="L1016" s="324">
        <v>45462</v>
      </c>
      <c r="M1016" s="316">
        <f t="shared" si="73"/>
        <v>3533.7</v>
      </c>
      <c r="N1016" s="316" t="s">
        <v>27</v>
      </c>
      <c r="O1016" s="316">
        <v>1329</v>
      </c>
      <c r="P1016" s="324">
        <v>45468</v>
      </c>
      <c r="Q1016" s="316">
        <f t="shared" si="74"/>
        <v>3533.7</v>
      </c>
      <c r="R1016" s="459">
        <f t="shared" si="75"/>
        <v>4</v>
      </c>
    </row>
    <row r="1017" spans="1:18" x14ac:dyDescent="0.25">
      <c r="A1017" s="332">
        <v>1037</v>
      </c>
      <c r="B1017" s="337" t="s">
        <v>7124</v>
      </c>
      <c r="C1017" s="324">
        <v>45463</v>
      </c>
      <c r="D1017" s="316">
        <v>10829241841</v>
      </c>
      <c r="E1017" s="324">
        <v>45462</v>
      </c>
      <c r="F1017" s="316">
        <v>4.1900000000000004</v>
      </c>
      <c r="G1017" s="316" t="s">
        <v>11183</v>
      </c>
      <c r="H1017" s="316" t="s">
        <v>10191</v>
      </c>
      <c r="I1017" s="226" t="s">
        <v>3579</v>
      </c>
      <c r="J1017" s="445">
        <v>0</v>
      </c>
      <c r="K1017" s="324">
        <v>45462</v>
      </c>
      <c r="L1017" s="324">
        <v>45462</v>
      </c>
      <c r="M1017" s="316">
        <f t="shared" si="73"/>
        <v>4.1900000000000004</v>
      </c>
      <c r="N1017" s="445" t="s">
        <v>90</v>
      </c>
      <c r="O1017" s="445">
        <v>27</v>
      </c>
      <c r="P1017" s="445">
        <v>45462</v>
      </c>
      <c r="Q1017" s="316">
        <f t="shared" si="74"/>
        <v>4.1900000000000004</v>
      </c>
      <c r="R1017" s="459">
        <f t="shared" si="75"/>
        <v>0</v>
      </c>
    </row>
    <row r="1018" spans="1:18" x14ac:dyDescent="0.25">
      <c r="A1018" s="332">
        <v>1038</v>
      </c>
      <c r="B1018" s="337" t="s">
        <v>7125</v>
      </c>
      <c r="C1018" s="324">
        <v>45463</v>
      </c>
      <c r="D1018" s="316">
        <v>10829241844</v>
      </c>
      <c r="E1018" s="324">
        <v>45462</v>
      </c>
      <c r="F1018" s="316">
        <v>1364.3</v>
      </c>
      <c r="G1018" s="316" t="s">
        <v>12302</v>
      </c>
      <c r="H1018" s="316" t="s">
        <v>10191</v>
      </c>
      <c r="I1018" s="226" t="s">
        <v>3579</v>
      </c>
      <c r="J1018" s="316">
        <v>15</v>
      </c>
      <c r="K1018" s="324">
        <v>45477</v>
      </c>
      <c r="L1018" s="324">
        <v>45463</v>
      </c>
      <c r="M1018" s="316">
        <f t="shared" si="73"/>
        <v>1364.3</v>
      </c>
      <c r="N1018" s="316" t="s">
        <v>27</v>
      </c>
      <c r="O1018" s="316">
        <v>1341</v>
      </c>
      <c r="P1018" s="324">
        <v>45477</v>
      </c>
      <c r="Q1018" s="316">
        <f t="shared" si="74"/>
        <v>1364.3</v>
      </c>
      <c r="R1018" s="459">
        <f t="shared" si="75"/>
        <v>0</v>
      </c>
    </row>
    <row r="1019" spans="1:18" x14ac:dyDescent="0.25">
      <c r="A1019" s="332">
        <v>1039</v>
      </c>
      <c r="B1019" s="337" t="s">
        <v>7126</v>
      </c>
      <c r="C1019" s="324">
        <v>45463</v>
      </c>
      <c r="D1019" s="316">
        <v>10829241846</v>
      </c>
      <c r="E1019" s="324">
        <v>45462</v>
      </c>
      <c r="F1019" s="316">
        <v>791.44</v>
      </c>
      <c r="G1019" s="316" t="s">
        <v>12302</v>
      </c>
      <c r="H1019" s="316" t="s">
        <v>10191</v>
      </c>
      <c r="I1019" s="226" t="s">
        <v>3579</v>
      </c>
      <c r="J1019" s="316">
        <v>15</v>
      </c>
      <c r="K1019" s="324">
        <v>45477</v>
      </c>
      <c r="L1019" s="324">
        <v>45463</v>
      </c>
      <c r="M1019" s="316">
        <f t="shared" si="73"/>
        <v>791.44</v>
      </c>
      <c r="N1019" s="316" t="s">
        <v>27</v>
      </c>
      <c r="O1019" s="316">
        <v>1341</v>
      </c>
      <c r="P1019" s="324">
        <v>45477</v>
      </c>
      <c r="Q1019" s="316">
        <f t="shared" si="74"/>
        <v>791.44</v>
      </c>
      <c r="R1019" s="459">
        <f t="shared" si="75"/>
        <v>0</v>
      </c>
    </row>
    <row r="1020" spans="1:18" x14ac:dyDescent="0.25">
      <c r="A1020" s="332">
        <v>1040</v>
      </c>
      <c r="B1020" s="337" t="s">
        <v>7131</v>
      </c>
      <c r="C1020" s="324">
        <v>45463</v>
      </c>
      <c r="D1020" s="316">
        <v>3571</v>
      </c>
      <c r="E1020" s="324">
        <v>45443</v>
      </c>
      <c r="F1020" s="316">
        <v>137.34</v>
      </c>
      <c r="G1020" s="316" t="s">
        <v>562</v>
      </c>
      <c r="H1020" s="316" t="s">
        <v>8595</v>
      </c>
      <c r="I1020" s="226" t="s">
        <v>3579</v>
      </c>
      <c r="J1020" s="316">
        <v>30</v>
      </c>
      <c r="K1020" s="324">
        <v>45473</v>
      </c>
      <c r="L1020" s="324">
        <v>45465</v>
      </c>
      <c r="M1020" s="316">
        <f t="shared" si="73"/>
        <v>137.34</v>
      </c>
      <c r="N1020" s="316" t="s">
        <v>3766</v>
      </c>
      <c r="O1020" s="316">
        <v>74142</v>
      </c>
      <c r="P1020" s="324">
        <v>45470</v>
      </c>
      <c r="Q1020" s="316">
        <f t="shared" si="74"/>
        <v>137.34</v>
      </c>
      <c r="R1020" s="366">
        <f t="shared" si="75"/>
        <v>-3</v>
      </c>
    </row>
    <row r="1021" spans="1:18" x14ac:dyDescent="0.25">
      <c r="A1021" s="332">
        <v>1041</v>
      </c>
      <c r="B1021" s="364" t="s">
        <v>4195</v>
      </c>
      <c r="C1021" s="365">
        <v>45463</v>
      </c>
      <c r="D1021" s="314">
        <v>1787</v>
      </c>
      <c r="E1021" s="365">
        <v>45462</v>
      </c>
      <c r="F1021" s="337">
        <v>36836.35</v>
      </c>
      <c r="G1021" s="337" t="s">
        <v>13620</v>
      </c>
      <c r="H1021" s="337" t="s">
        <v>238</v>
      </c>
      <c r="I1021" s="334" t="s">
        <v>130</v>
      </c>
      <c r="J1021" s="314">
        <f>K1021-E1021</f>
        <v>30</v>
      </c>
      <c r="K1021" s="365">
        <v>45492</v>
      </c>
      <c r="L1021" s="365">
        <v>45463</v>
      </c>
      <c r="M1021" s="337">
        <f t="shared" si="73"/>
        <v>36836.35</v>
      </c>
      <c r="N1021" s="226"/>
      <c r="O1021" s="226"/>
      <c r="P1021" s="308"/>
      <c r="Q1021" s="316">
        <f t="shared" si="74"/>
        <v>36836.35</v>
      </c>
      <c r="R1021" s="366">
        <f t="shared" si="75"/>
        <v>-45492</v>
      </c>
    </row>
    <row r="1022" spans="1:18" x14ac:dyDescent="0.25">
      <c r="A1022" s="332">
        <v>1042</v>
      </c>
      <c r="B1022" s="364" t="s">
        <v>1932</v>
      </c>
      <c r="C1022" s="365">
        <v>45463</v>
      </c>
      <c r="D1022" s="314">
        <v>3134</v>
      </c>
      <c r="E1022" s="365">
        <v>45455</v>
      </c>
      <c r="F1022" s="337">
        <v>180</v>
      </c>
      <c r="G1022" s="337" t="s">
        <v>13536</v>
      </c>
      <c r="H1022" s="337" t="s">
        <v>238</v>
      </c>
      <c r="I1022" s="334" t="s">
        <v>130</v>
      </c>
      <c r="J1022" s="314">
        <f>K1022-E1022</f>
        <v>0</v>
      </c>
      <c r="K1022" s="365">
        <v>45455</v>
      </c>
      <c r="L1022" s="365">
        <v>45463</v>
      </c>
      <c r="M1022" s="337">
        <f t="shared" si="73"/>
        <v>180</v>
      </c>
      <c r="N1022" s="226" t="s">
        <v>90</v>
      </c>
      <c r="O1022" s="226">
        <v>19</v>
      </c>
      <c r="P1022" s="365">
        <v>45455</v>
      </c>
      <c r="Q1022" s="316">
        <f t="shared" si="74"/>
        <v>180</v>
      </c>
      <c r="R1022" s="366">
        <f t="shared" si="75"/>
        <v>0</v>
      </c>
    </row>
    <row r="1023" spans="1:18" x14ac:dyDescent="0.25">
      <c r="A1023" s="226">
        <v>1043</v>
      </c>
      <c r="B1023" s="464" t="s">
        <v>4235</v>
      </c>
      <c r="C1023" s="246">
        <v>45464</v>
      </c>
      <c r="D1023" s="314">
        <v>1633</v>
      </c>
      <c r="E1023" s="246">
        <v>45462</v>
      </c>
      <c r="F1023" s="337">
        <v>3511.69</v>
      </c>
      <c r="G1023" s="337" t="s">
        <v>3022</v>
      </c>
      <c r="H1023" s="337" t="s">
        <v>238</v>
      </c>
      <c r="I1023" s="337" t="s">
        <v>130</v>
      </c>
      <c r="J1023" s="314">
        <f>K1023-E1023</f>
        <v>30</v>
      </c>
      <c r="K1023" s="246">
        <v>45492</v>
      </c>
      <c r="L1023" s="246">
        <v>45464</v>
      </c>
      <c r="M1023" s="337">
        <f t="shared" si="73"/>
        <v>3511.69</v>
      </c>
      <c r="N1023" s="226" t="s">
        <v>27</v>
      </c>
      <c r="O1023" s="226">
        <v>5545</v>
      </c>
      <c r="P1023" s="365">
        <v>45499</v>
      </c>
      <c r="Q1023" s="337">
        <v>3511.69</v>
      </c>
      <c r="R1023" s="314">
        <f t="shared" si="75"/>
        <v>7</v>
      </c>
    </row>
    <row r="1024" spans="1:18" x14ac:dyDescent="0.25">
      <c r="A1024" s="226">
        <v>1044</v>
      </c>
      <c r="B1024" s="226" t="s">
        <v>13623</v>
      </c>
      <c r="C1024" s="226" t="s">
        <v>13546</v>
      </c>
      <c r="D1024" s="226">
        <v>4586</v>
      </c>
      <c r="E1024" s="226" t="s">
        <v>13546</v>
      </c>
      <c r="F1024" s="226">
        <v>353.5</v>
      </c>
      <c r="G1024" s="226" t="s">
        <v>8106</v>
      </c>
      <c r="H1024" s="226" t="s">
        <v>57</v>
      </c>
      <c r="I1024" s="226" t="s">
        <v>3579</v>
      </c>
      <c r="J1024" s="226">
        <v>30</v>
      </c>
      <c r="K1024" s="415" t="s">
        <v>13624</v>
      </c>
      <c r="L1024" s="226" t="s">
        <v>13546</v>
      </c>
      <c r="M1024" s="226">
        <v>353.5</v>
      </c>
      <c r="N1024" s="226" t="s">
        <v>20</v>
      </c>
      <c r="O1024" s="226">
        <v>586</v>
      </c>
      <c r="P1024" s="286" t="s">
        <v>13718</v>
      </c>
      <c r="Q1024" s="226">
        <v>353.5</v>
      </c>
      <c r="R1024" s="314">
        <f t="shared" si="75"/>
        <v>1</v>
      </c>
    </row>
    <row r="1025" spans="1:18" x14ac:dyDescent="0.25">
      <c r="A1025" s="226">
        <v>1045</v>
      </c>
      <c r="B1025" s="226" t="s">
        <v>13625</v>
      </c>
      <c r="C1025" s="226" t="s">
        <v>13546</v>
      </c>
      <c r="D1025" s="226">
        <v>22965</v>
      </c>
      <c r="E1025" s="226" t="s">
        <v>13611</v>
      </c>
      <c r="F1025" s="226">
        <v>18712.52</v>
      </c>
      <c r="G1025" s="226" t="s">
        <v>13584</v>
      </c>
      <c r="H1025" s="226" t="s">
        <v>5524</v>
      </c>
      <c r="I1025" s="226" t="s">
        <v>3579</v>
      </c>
      <c r="J1025" s="226">
        <v>30</v>
      </c>
      <c r="K1025" s="226" t="s">
        <v>13626</v>
      </c>
      <c r="L1025" s="226" t="s">
        <v>13546</v>
      </c>
      <c r="M1025" s="226">
        <v>18712.52</v>
      </c>
      <c r="N1025" s="332" t="s">
        <v>20</v>
      </c>
      <c r="O1025" s="332">
        <v>1198</v>
      </c>
      <c r="P1025" s="470">
        <v>45489</v>
      </c>
      <c r="Q1025" s="332">
        <v>18712.52</v>
      </c>
      <c r="R1025" s="314">
        <f t="shared" si="75"/>
        <v>-3</v>
      </c>
    </row>
    <row r="1026" spans="1:18" x14ac:dyDescent="0.25">
      <c r="A1026" s="226">
        <v>1046</v>
      </c>
      <c r="B1026" s="226" t="s">
        <v>13627</v>
      </c>
      <c r="C1026" s="415">
        <v>45298</v>
      </c>
      <c r="D1026" s="226">
        <v>7158604</v>
      </c>
      <c r="E1026" s="226" t="s">
        <v>13602</v>
      </c>
      <c r="F1026" s="226">
        <v>910.35</v>
      </c>
      <c r="G1026" s="226" t="s">
        <v>5892</v>
      </c>
      <c r="H1026" s="226" t="s">
        <v>9815</v>
      </c>
      <c r="I1026" s="226" t="s">
        <v>3579</v>
      </c>
      <c r="J1026" s="226">
        <v>5</v>
      </c>
      <c r="K1026" s="415">
        <v>45476</v>
      </c>
      <c r="L1026" s="226" t="s">
        <v>13628</v>
      </c>
      <c r="M1026" s="226">
        <v>910.35</v>
      </c>
      <c r="N1026" s="226" t="s">
        <v>20</v>
      </c>
      <c r="O1026" s="226">
        <v>499</v>
      </c>
      <c r="P1026" s="286" t="s">
        <v>13731</v>
      </c>
      <c r="Q1026" s="226">
        <v>910.35</v>
      </c>
      <c r="R1026" s="314">
        <f t="shared" si="75"/>
        <v>10</v>
      </c>
    </row>
    <row r="1027" spans="1:18" x14ac:dyDescent="0.25">
      <c r="A1027" s="226">
        <v>1047</v>
      </c>
      <c r="B1027" s="226" t="s">
        <v>13629</v>
      </c>
      <c r="C1027" s="415">
        <v>45511</v>
      </c>
      <c r="D1027" s="226">
        <v>549194</v>
      </c>
      <c r="E1027" s="226" t="s">
        <v>13568</v>
      </c>
      <c r="F1027" s="226">
        <v>1691.75</v>
      </c>
      <c r="G1027" s="226" t="s">
        <v>13149</v>
      </c>
      <c r="H1027" s="226" t="s">
        <v>9121</v>
      </c>
      <c r="I1027" s="226" t="s">
        <v>3579</v>
      </c>
      <c r="J1027" s="226">
        <v>15</v>
      </c>
      <c r="K1027" s="226" t="s">
        <v>13630</v>
      </c>
      <c r="L1027" s="415">
        <v>45481</v>
      </c>
      <c r="M1027" s="226">
        <v>1691.75</v>
      </c>
      <c r="N1027" s="226" t="s">
        <v>20</v>
      </c>
      <c r="O1027" s="226">
        <v>581</v>
      </c>
      <c r="P1027" s="286" t="s">
        <v>13630</v>
      </c>
      <c r="Q1027" s="226">
        <v>1691.75</v>
      </c>
      <c r="R1027" s="314">
        <f t="shared" si="75"/>
        <v>0</v>
      </c>
    </row>
    <row r="1028" spans="1:18" x14ac:dyDescent="0.25">
      <c r="A1028" s="226">
        <v>1048</v>
      </c>
      <c r="B1028" s="226" t="s">
        <v>13631</v>
      </c>
      <c r="C1028" s="415">
        <v>45511</v>
      </c>
      <c r="D1028" s="226">
        <v>10435</v>
      </c>
      <c r="E1028" s="226" t="s">
        <v>13602</v>
      </c>
      <c r="F1028" s="226">
        <v>1045.19</v>
      </c>
      <c r="G1028" s="226" t="s">
        <v>11835</v>
      </c>
      <c r="H1028" s="226" t="s">
        <v>13632</v>
      </c>
      <c r="I1028" s="226" t="s">
        <v>3579</v>
      </c>
      <c r="J1028" s="226">
        <v>0</v>
      </c>
      <c r="K1028" s="226" t="s">
        <v>13602</v>
      </c>
      <c r="L1028" s="415">
        <v>45481</v>
      </c>
      <c r="M1028" s="226">
        <v>1045.19</v>
      </c>
      <c r="N1028" s="332" t="s">
        <v>20</v>
      </c>
      <c r="O1028" s="332">
        <v>493</v>
      </c>
      <c r="P1028" s="470">
        <v>45473</v>
      </c>
      <c r="Q1028" s="332">
        <v>1045.19</v>
      </c>
      <c r="R1028" s="314">
        <f t="shared" si="75"/>
        <v>2</v>
      </c>
    </row>
    <row r="1029" spans="1:18" x14ac:dyDescent="0.25">
      <c r="A1029" s="226">
        <v>1049</v>
      </c>
      <c r="B1029" s="226" t="s">
        <v>13633</v>
      </c>
      <c r="C1029" s="415">
        <v>45542</v>
      </c>
      <c r="D1029" s="226">
        <v>379488</v>
      </c>
      <c r="E1029" s="226" t="s">
        <v>13568</v>
      </c>
      <c r="F1029" s="226">
        <v>350.09</v>
      </c>
      <c r="G1029" s="226" t="s">
        <v>9180</v>
      </c>
      <c r="H1029" s="226" t="s">
        <v>13174</v>
      </c>
      <c r="I1029" s="226" t="s">
        <v>3579</v>
      </c>
      <c r="J1029" s="226">
        <v>15</v>
      </c>
      <c r="K1029" s="226" t="s">
        <v>13630</v>
      </c>
      <c r="L1029" s="415">
        <v>45542</v>
      </c>
      <c r="M1029" s="226">
        <v>350.09</v>
      </c>
      <c r="N1029" s="226" t="s">
        <v>20</v>
      </c>
      <c r="O1029" s="226">
        <v>582</v>
      </c>
      <c r="P1029" s="286" t="s">
        <v>13630</v>
      </c>
      <c r="Q1029" s="226">
        <v>350.09</v>
      </c>
      <c r="R1029" s="314">
        <f t="shared" si="75"/>
        <v>0</v>
      </c>
    </row>
    <row r="1030" spans="1:18" x14ac:dyDescent="0.25">
      <c r="A1030" s="226">
        <v>1050</v>
      </c>
      <c r="B1030" s="226" t="s">
        <v>13634</v>
      </c>
      <c r="C1030" s="415">
        <v>45603</v>
      </c>
      <c r="D1030" s="226">
        <v>240424</v>
      </c>
      <c r="E1030" s="415">
        <v>45475</v>
      </c>
      <c r="F1030" s="226">
        <v>14851.2</v>
      </c>
      <c r="G1030" s="226" t="s">
        <v>13635</v>
      </c>
      <c r="H1030" s="226" t="s">
        <v>9155</v>
      </c>
      <c r="I1030" s="226" t="s">
        <v>3579</v>
      </c>
      <c r="J1030" s="226">
        <v>60</v>
      </c>
      <c r="K1030" s="226" t="s">
        <v>13636</v>
      </c>
      <c r="L1030" s="415">
        <v>45484</v>
      </c>
      <c r="M1030" s="226">
        <v>14851.2</v>
      </c>
      <c r="N1030" s="332" t="s">
        <v>20</v>
      </c>
      <c r="O1030" s="332">
        <v>672</v>
      </c>
      <c r="P1030" s="470">
        <v>45534</v>
      </c>
      <c r="Q1030" s="332">
        <v>14851.2</v>
      </c>
      <c r="R1030" s="314">
        <f t="shared" si="75"/>
        <v>-1</v>
      </c>
    </row>
    <row r="1031" spans="1:18" x14ac:dyDescent="0.25">
      <c r="A1031" s="226">
        <v>1051</v>
      </c>
      <c r="B1031" s="226" t="s">
        <v>13637</v>
      </c>
      <c r="C1031" s="415">
        <v>45633</v>
      </c>
      <c r="D1031" s="226">
        <v>3349</v>
      </c>
      <c r="E1031" s="226" t="s">
        <v>13568</v>
      </c>
      <c r="F1031" s="226">
        <v>36572.22</v>
      </c>
      <c r="G1031" s="226" t="s">
        <v>1045</v>
      </c>
      <c r="H1031" s="226" t="s">
        <v>9403</v>
      </c>
      <c r="I1031" s="226" t="s">
        <v>3579</v>
      </c>
      <c r="J1031" s="226">
        <v>60</v>
      </c>
      <c r="K1031" s="226" t="s">
        <v>13638</v>
      </c>
      <c r="L1031" s="415">
        <v>45485</v>
      </c>
      <c r="M1031" s="226">
        <v>36572.22</v>
      </c>
      <c r="N1031" s="332" t="s">
        <v>20</v>
      </c>
      <c r="O1031" s="332">
        <v>1212</v>
      </c>
      <c r="P1031" s="470">
        <v>45534</v>
      </c>
      <c r="Q1031" s="332">
        <v>36572.22</v>
      </c>
      <c r="R1031" s="314">
        <f t="shared" si="75"/>
        <v>1</v>
      </c>
    </row>
    <row r="1032" spans="1:18" x14ac:dyDescent="0.25">
      <c r="A1032" s="226">
        <v>1052</v>
      </c>
      <c r="B1032" s="226" t="s">
        <v>13639</v>
      </c>
      <c r="C1032" s="415">
        <v>45633</v>
      </c>
      <c r="D1032" s="226">
        <v>3346</v>
      </c>
      <c r="E1032" s="226" t="s">
        <v>13568</v>
      </c>
      <c r="F1032" s="226">
        <v>30285.18</v>
      </c>
      <c r="G1032" s="226" t="s">
        <v>1045</v>
      </c>
      <c r="H1032" s="226" t="s">
        <v>9403</v>
      </c>
      <c r="I1032" s="226" t="s">
        <v>3579</v>
      </c>
      <c r="J1032" s="226">
        <v>60</v>
      </c>
      <c r="K1032" s="226" t="s">
        <v>13638</v>
      </c>
      <c r="L1032" s="415">
        <v>45485</v>
      </c>
      <c r="M1032" s="226">
        <v>30285.18</v>
      </c>
      <c r="N1032" s="332" t="s">
        <v>20</v>
      </c>
      <c r="O1032" s="332">
        <v>1212</v>
      </c>
      <c r="P1032" s="470">
        <v>45534</v>
      </c>
      <c r="Q1032" s="332">
        <v>30285.18</v>
      </c>
      <c r="R1032" s="314">
        <f t="shared" si="75"/>
        <v>1</v>
      </c>
    </row>
    <row r="1033" spans="1:18" x14ac:dyDescent="0.25">
      <c r="A1033" s="226">
        <v>1053</v>
      </c>
      <c r="B1033" s="226" t="s">
        <v>13640</v>
      </c>
      <c r="C1033" s="415">
        <v>45633</v>
      </c>
      <c r="D1033" s="226">
        <v>1079</v>
      </c>
      <c r="E1033" s="415">
        <v>45477</v>
      </c>
      <c r="F1033" s="226">
        <v>9.5</v>
      </c>
      <c r="G1033" s="226" t="s">
        <v>1251</v>
      </c>
      <c r="H1033" s="226" t="s">
        <v>92</v>
      </c>
      <c r="I1033" s="226" t="s">
        <v>3579</v>
      </c>
      <c r="J1033" s="226">
        <v>0</v>
      </c>
      <c r="K1033" s="415">
        <v>45477</v>
      </c>
      <c r="L1033" s="415">
        <v>45485</v>
      </c>
      <c r="M1033" s="226">
        <v>9.5</v>
      </c>
      <c r="N1033" s="226" t="s">
        <v>50</v>
      </c>
      <c r="O1033" s="226">
        <v>10799</v>
      </c>
      <c r="P1033" s="415">
        <v>45477</v>
      </c>
      <c r="Q1033" s="226">
        <f t="shared" ref="Q1033:Q1042" si="76">M1033</f>
        <v>9.5</v>
      </c>
      <c r="R1033" s="314">
        <f t="shared" si="75"/>
        <v>0</v>
      </c>
    </row>
    <row r="1034" spans="1:18" x14ac:dyDescent="0.25">
      <c r="A1034" s="226">
        <v>1054</v>
      </c>
      <c r="B1034" s="226" t="s">
        <v>13641</v>
      </c>
      <c r="C1034" s="415">
        <v>45633</v>
      </c>
      <c r="D1034" s="226">
        <v>1072</v>
      </c>
      <c r="E1034" s="415">
        <v>45476</v>
      </c>
      <c r="F1034" s="226">
        <v>9.5</v>
      </c>
      <c r="G1034" s="226" t="s">
        <v>1251</v>
      </c>
      <c r="H1034" s="226" t="s">
        <v>92</v>
      </c>
      <c r="I1034" s="226" t="s">
        <v>3579</v>
      </c>
      <c r="J1034" s="226">
        <v>0</v>
      </c>
      <c r="K1034" s="415">
        <v>45476</v>
      </c>
      <c r="L1034" s="415">
        <v>45485</v>
      </c>
      <c r="M1034" s="226">
        <v>9.5</v>
      </c>
      <c r="N1034" s="226" t="s">
        <v>50</v>
      </c>
      <c r="O1034" s="226">
        <v>10722</v>
      </c>
      <c r="P1034" s="415">
        <v>45476</v>
      </c>
      <c r="Q1034" s="226">
        <f t="shared" si="76"/>
        <v>9.5</v>
      </c>
      <c r="R1034" s="314">
        <f t="shared" si="75"/>
        <v>0</v>
      </c>
    </row>
    <row r="1035" spans="1:18" x14ac:dyDescent="0.25">
      <c r="A1035" s="226">
        <v>1055</v>
      </c>
      <c r="B1035" s="226" t="s">
        <v>13642</v>
      </c>
      <c r="C1035" s="415" t="s">
        <v>13630</v>
      </c>
      <c r="D1035" s="226">
        <v>1095</v>
      </c>
      <c r="E1035" s="415">
        <v>45481</v>
      </c>
      <c r="F1035" s="226">
        <v>57</v>
      </c>
      <c r="G1035" s="226" t="s">
        <v>1251</v>
      </c>
      <c r="H1035" s="226" t="s">
        <v>92</v>
      </c>
      <c r="I1035" s="226" t="s">
        <v>3579</v>
      </c>
      <c r="J1035" s="226">
        <v>0</v>
      </c>
      <c r="K1035" s="415">
        <v>45481</v>
      </c>
      <c r="L1035" s="415" t="s">
        <v>13630</v>
      </c>
      <c r="M1035" s="226">
        <v>57</v>
      </c>
      <c r="N1035" s="226" t="s">
        <v>50</v>
      </c>
      <c r="O1035" s="226">
        <v>10958</v>
      </c>
      <c r="P1035" s="415">
        <v>45481</v>
      </c>
      <c r="Q1035" s="226">
        <f t="shared" si="76"/>
        <v>57</v>
      </c>
      <c r="R1035" s="314">
        <f t="shared" si="75"/>
        <v>0</v>
      </c>
    </row>
    <row r="1036" spans="1:18" x14ac:dyDescent="0.25">
      <c r="A1036" s="226">
        <v>1056</v>
      </c>
      <c r="B1036" s="226" t="s">
        <v>13643</v>
      </c>
      <c r="C1036" s="226" t="s">
        <v>13630</v>
      </c>
      <c r="D1036" s="226">
        <v>1119</v>
      </c>
      <c r="E1036" s="415">
        <v>45484</v>
      </c>
      <c r="F1036" s="226">
        <v>9.5</v>
      </c>
      <c r="G1036" s="226" t="s">
        <v>1251</v>
      </c>
      <c r="H1036" s="226" t="s">
        <v>92</v>
      </c>
      <c r="I1036" s="226" t="s">
        <v>3579</v>
      </c>
      <c r="J1036" s="226">
        <v>0</v>
      </c>
      <c r="K1036" s="415">
        <v>45484</v>
      </c>
      <c r="L1036" s="415" t="s">
        <v>13630</v>
      </c>
      <c r="M1036" s="226">
        <v>9.5</v>
      </c>
      <c r="N1036" s="226" t="s">
        <v>50</v>
      </c>
      <c r="O1036" s="226">
        <v>11199</v>
      </c>
      <c r="P1036" s="415">
        <v>45484</v>
      </c>
      <c r="Q1036" s="226">
        <f t="shared" si="76"/>
        <v>9.5</v>
      </c>
      <c r="R1036" s="314">
        <f t="shared" si="75"/>
        <v>0</v>
      </c>
    </row>
    <row r="1037" spans="1:18" x14ac:dyDescent="0.25">
      <c r="A1037" s="226">
        <v>1057</v>
      </c>
      <c r="B1037" s="226" t="s">
        <v>13644</v>
      </c>
      <c r="C1037" s="226" t="s">
        <v>13630</v>
      </c>
      <c r="D1037" s="226">
        <v>1126</v>
      </c>
      <c r="E1037" s="415">
        <v>45485</v>
      </c>
      <c r="F1037" s="226">
        <v>9.5</v>
      </c>
      <c r="G1037" s="226" t="s">
        <v>1251</v>
      </c>
      <c r="H1037" s="226" t="s">
        <v>92</v>
      </c>
      <c r="I1037" s="226" t="s">
        <v>3579</v>
      </c>
      <c r="J1037" s="226">
        <v>0</v>
      </c>
      <c r="K1037" s="415">
        <v>45485</v>
      </c>
      <c r="L1037" s="226" t="s">
        <v>13630</v>
      </c>
      <c r="M1037" s="226">
        <v>9.5</v>
      </c>
      <c r="N1037" s="226" t="s">
        <v>50</v>
      </c>
      <c r="O1037" s="226">
        <v>11260</v>
      </c>
      <c r="P1037" s="415">
        <v>45485</v>
      </c>
      <c r="Q1037" s="226">
        <f t="shared" si="76"/>
        <v>9.5</v>
      </c>
      <c r="R1037" s="314">
        <f t="shared" si="75"/>
        <v>0</v>
      </c>
    </row>
    <row r="1038" spans="1:18" x14ac:dyDescent="0.25">
      <c r="A1038" s="226">
        <v>1058</v>
      </c>
      <c r="B1038" s="226" t="s">
        <v>13645</v>
      </c>
      <c r="C1038" s="226" t="s">
        <v>13630</v>
      </c>
      <c r="D1038" s="226">
        <v>1120</v>
      </c>
      <c r="E1038" s="415">
        <v>45484</v>
      </c>
      <c r="F1038" s="226">
        <v>9.5</v>
      </c>
      <c r="G1038" s="226" t="s">
        <v>1251</v>
      </c>
      <c r="H1038" s="226" t="s">
        <v>92</v>
      </c>
      <c r="I1038" s="226" t="s">
        <v>3579</v>
      </c>
      <c r="J1038" s="226">
        <v>0</v>
      </c>
      <c r="K1038" s="415">
        <v>45484</v>
      </c>
      <c r="L1038" s="226" t="s">
        <v>13630</v>
      </c>
      <c r="M1038" s="226">
        <v>9.5</v>
      </c>
      <c r="N1038" s="226" t="s">
        <v>50</v>
      </c>
      <c r="O1038" s="226">
        <v>11200</v>
      </c>
      <c r="P1038" s="415">
        <v>45484</v>
      </c>
      <c r="Q1038" s="226">
        <f t="shared" si="76"/>
        <v>9.5</v>
      </c>
      <c r="R1038" s="314">
        <f t="shared" si="75"/>
        <v>0</v>
      </c>
    </row>
    <row r="1039" spans="1:18" x14ac:dyDescent="0.25">
      <c r="A1039" s="226">
        <v>1059</v>
      </c>
      <c r="B1039" s="226" t="s">
        <v>13646</v>
      </c>
      <c r="C1039" s="226" t="s">
        <v>13630</v>
      </c>
      <c r="D1039" s="226">
        <v>1895</v>
      </c>
      <c r="E1039" s="415">
        <v>45484</v>
      </c>
      <c r="F1039" s="226">
        <v>107</v>
      </c>
      <c r="G1039" s="226" t="s">
        <v>1251</v>
      </c>
      <c r="H1039" s="226" t="s">
        <v>92</v>
      </c>
      <c r="I1039" s="226" t="s">
        <v>3579</v>
      </c>
      <c r="J1039" s="226">
        <v>0</v>
      </c>
      <c r="K1039" s="415">
        <v>45484</v>
      </c>
      <c r="L1039" s="226" t="s">
        <v>13630</v>
      </c>
      <c r="M1039" s="226">
        <v>107</v>
      </c>
      <c r="N1039" s="226" t="s">
        <v>50</v>
      </c>
      <c r="O1039" s="226">
        <v>18956</v>
      </c>
      <c r="P1039" s="415">
        <v>45484</v>
      </c>
      <c r="Q1039" s="226">
        <f t="shared" si="76"/>
        <v>107</v>
      </c>
      <c r="R1039" s="314">
        <f t="shared" si="75"/>
        <v>0</v>
      </c>
    </row>
    <row r="1040" spans="1:18" x14ac:dyDescent="0.25">
      <c r="A1040" s="226">
        <v>1060</v>
      </c>
      <c r="B1040" s="226" t="s">
        <v>13647</v>
      </c>
      <c r="C1040" s="226" t="s">
        <v>13630</v>
      </c>
      <c r="D1040" s="226">
        <v>22984</v>
      </c>
      <c r="E1040" s="415">
        <v>45484</v>
      </c>
      <c r="F1040" s="226">
        <v>12475</v>
      </c>
      <c r="G1040" s="226" t="s">
        <v>13584</v>
      </c>
      <c r="H1040" s="226" t="s">
        <v>5524</v>
      </c>
      <c r="I1040" s="226" t="s">
        <v>3579</v>
      </c>
      <c r="J1040" s="226">
        <v>30</v>
      </c>
      <c r="K1040" s="226" t="s">
        <v>13592</v>
      </c>
      <c r="L1040" s="226" t="s">
        <v>13630</v>
      </c>
      <c r="M1040" s="226">
        <v>12475</v>
      </c>
      <c r="N1040" s="332" t="s">
        <v>20</v>
      </c>
      <c r="O1040" s="332">
        <v>591</v>
      </c>
      <c r="P1040" s="470">
        <v>45511</v>
      </c>
      <c r="Q1040" s="332">
        <v>12475</v>
      </c>
      <c r="R1040" s="314">
        <f t="shared" si="75"/>
        <v>8</v>
      </c>
    </row>
    <row r="1041" spans="1:18" x14ac:dyDescent="0.25">
      <c r="A1041" s="226">
        <v>1061</v>
      </c>
      <c r="B1041" s="226" t="s">
        <v>13648</v>
      </c>
      <c r="C1041" s="226" t="s">
        <v>13630</v>
      </c>
      <c r="D1041" s="226">
        <v>1119</v>
      </c>
      <c r="E1041" s="415">
        <v>45484</v>
      </c>
      <c r="F1041" s="226">
        <v>22.5</v>
      </c>
      <c r="G1041" s="226" t="s">
        <v>1251</v>
      </c>
      <c r="H1041" s="226" t="s">
        <v>92</v>
      </c>
      <c r="I1041" s="226" t="s">
        <v>3579</v>
      </c>
      <c r="J1041" s="226">
        <v>0</v>
      </c>
      <c r="K1041" s="415">
        <v>45484</v>
      </c>
      <c r="L1041" s="226" t="s">
        <v>13630</v>
      </c>
      <c r="M1041" s="226">
        <v>22.5</v>
      </c>
      <c r="N1041" s="226" t="s">
        <v>50</v>
      </c>
      <c r="O1041" s="226">
        <v>11197</v>
      </c>
      <c r="P1041" s="415">
        <v>45484</v>
      </c>
      <c r="Q1041" s="226">
        <f t="shared" si="76"/>
        <v>22.5</v>
      </c>
      <c r="R1041" s="314">
        <f t="shared" si="75"/>
        <v>0</v>
      </c>
    </row>
    <row r="1042" spans="1:18" x14ac:dyDescent="0.25">
      <c r="A1042" s="226">
        <v>1062</v>
      </c>
      <c r="B1042" s="226" t="s">
        <v>13649</v>
      </c>
      <c r="C1042" s="226" t="s">
        <v>13630</v>
      </c>
      <c r="D1042" s="226">
        <v>1119</v>
      </c>
      <c r="E1042" s="415">
        <v>45484</v>
      </c>
      <c r="F1042" s="226">
        <v>19</v>
      </c>
      <c r="G1042" s="226" t="s">
        <v>1251</v>
      </c>
      <c r="H1042" s="226" t="s">
        <v>92</v>
      </c>
      <c r="I1042" s="226" t="s">
        <v>3579</v>
      </c>
      <c r="J1042" s="226">
        <v>0</v>
      </c>
      <c r="K1042" s="415">
        <v>45484</v>
      </c>
      <c r="L1042" s="226" t="s">
        <v>13630</v>
      </c>
      <c r="M1042" s="226">
        <v>19</v>
      </c>
      <c r="N1042" s="226" t="s">
        <v>50</v>
      </c>
      <c r="O1042" s="226">
        <v>11198</v>
      </c>
      <c r="P1042" s="415">
        <v>45484</v>
      </c>
      <c r="Q1042" s="226">
        <f t="shared" si="76"/>
        <v>19</v>
      </c>
      <c r="R1042" s="314">
        <f t="shared" si="75"/>
        <v>0</v>
      </c>
    </row>
    <row r="1043" spans="1:18" x14ac:dyDescent="0.25">
      <c r="A1043" s="226">
        <v>1063</v>
      </c>
      <c r="B1043" s="226" t="s">
        <v>13650</v>
      </c>
      <c r="C1043" s="226" t="s">
        <v>13651</v>
      </c>
      <c r="D1043" s="226">
        <v>11511</v>
      </c>
      <c r="E1043" s="415" t="s">
        <v>13630</v>
      </c>
      <c r="F1043" s="226">
        <v>160.65</v>
      </c>
      <c r="G1043" s="226" t="s">
        <v>10980</v>
      </c>
      <c r="H1043" s="226" t="s">
        <v>57</v>
      </c>
      <c r="I1043" s="226" t="s">
        <v>3579</v>
      </c>
      <c r="J1043" s="226">
        <v>30</v>
      </c>
      <c r="K1043" s="415">
        <v>45515</v>
      </c>
      <c r="L1043" s="226" t="s">
        <v>13651</v>
      </c>
      <c r="M1043" s="226">
        <v>160.65</v>
      </c>
      <c r="N1043" s="332" t="s">
        <v>20</v>
      </c>
      <c r="O1043" s="332">
        <v>662</v>
      </c>
      <c r="P1043" s="470">
        <v>45518</v>
      </c>
      <c r="Q1043" s="332">
        <v>160.65</v>
      </c>
      <c r="R1043" s="314">
        <f t="shared" si="75"/>
        <v>3</v>
      </c>
    </row>
    <row r="1044" spans="1:18" x14ac:dyDescent="0.25">
      <c r="A1044" s="226">
        <v>1064</v>
      </c>
      <c r="B1044" s="226" t="s">
        <v>13652</v>
      </c>
      <c r="C1044" s="226" t="s">
        <v>13651</v>
      </c>
      <c r="D1044" s="226">
        <v>500231</v>
      </c>
      <c r="E1044" s="415">
        <v>45485</v>
      </c>
      <c r="F1044" s="226">
        <v>3094</v>
      </c>
      <c r="G1044" s="226" t="s">
        <v>13653</v>
      </c>
      <c r="H1044" s="226" t="s">
        <v>57</v>
      </c>
      <c r="I1044" s="226" t="s">
        <v>3579</v>
      </c>
      <c r="J1044" s="226">
        <v>15</v>
      </c>
      <c r="K1044" s="226" t="s">
        <v>13654</v>
      </c>
      <c r="L1044" s="226" t="s">
        <v>13651</v>
      </c>
      <c r="M1044" s="226">
        <v>3094</v>
      </c>
      <c r="N1044" s="226" t="s">
        <v>20</v>
      </c>
      <c r="O1044" s="226">
        <v>587</v>
      </c>
      <c r="P1044" s="286" t="s">
        <v>13718</v>
      </c>
      <c r="Q1044" s="226">
        <v>3094</v>
      </c>
      <c r="R1044" s="314">
        <f t="shared" si="75"/>
        <v>-1</v>
      </c>
    </row>
    <row r="1045" spans="1:18" x14ac:dyDescent="0.25">
      <c r="A1045" s="226">
        <v>1065</v>
      </c>
      <c r="B1045" s="226" t="s">
        <v>13655</v>
      </c>
      <c r="C1045" s="226" t="s">
        <v>13651</v>
      </c>
      <c r="D1045" s="226">
        <v>75</v>
      </c>
      <c r="E1045" s="415">
        <v>45485</v>
      </c>
      <c r="F1045" s="226">
        <v>300</v>
      </c>
      <c r="G1045" s="226" t="s">
        <v>6376</v>
      </c>
      <c r="H1045" s="226" t="s">
        <v>57</v>
      </c>
      <c r="I1045" s="226" t="s">
        <v>3579</v>
      </c>
      <c r="J1045" s="226">
        <v>0</v>
      </c>
      <c r="K1045" s="415">
        <v>45485</v>
      </c>
      <c r="L1045" s="226" t="s">
        <v>13651</v>
      </c>
      <c r="M1045" s="226">
        <v>300</v>
      </c>
      <c r="N1045" s="226" t="s">
        <v>50</v>
      </c>
      <c r="O1045" s="226">
        <v>14</v>
      </c>
      <c r="P1045" s="415">
        <v>45485</v>
      </c>
      <c r="Q1045" s="226">
        <v>300</v>
      </c>
      <c r="R1045" s="314">
        <f t="shared" si="75"/>
        <v>0</v>
      </c>
    </row>
    <row r="1046" spans="1:18" x14ac:dyDescent="0.25">
      <c r="A1046" s="226">
        <v>1066</v>
      </c>
      <c r="B1046" s="226" t="s">
        <v>13656</v>
      </c>
      <c r="C1046" s="226" t="s">
        <v>13651</v>
      </c>
      <c r="D1046" s="226">
        <v>38663</v>
      </c>
      <c r="E1046" s="415" t="s">
        <v>13657</v>
      </c>
      <c r="F1046" s="226">
        <v>80</v>
      </c>
      <c r="G1046" s="226" t="s">
        <v>8973</v>
      </c>
      <c r="H1046" s="226" t="s">
        <v>12673</v>
      </c>
      <c r="I1046" s="226" t="s">
        <v>3579</v>
      </c>
      <c r="J1046" s="226">
        <v>0</v>
      </c>
      <c r="K1046" s="415">
        <v>45484</v>
      </c>
      <c r="L1046" s="226" t="s">
        <v>13651</v>
      </c>
      <c r="M1046" s="226">
        <v>80</v>
      </c>
      <c r="N1046" s="226" t="s">
        <v>50</v>
      </c>
      <c r="O1046" s="226">
        <v>209263</v>
      </c>
      <c r="P1046" s="415">
        <v>45484</v>
      </c>
      <c r="Q1046" s="226">
        <v>80</v>
      </c>
      <c r="R1046" s="314">
        <f t="shared" si="75"/>
        <v>0</v>
      </c>
    </row>
    <row r="1047" spans="1:18" x14ac:dyDescent="0.25">
      <c r="A1047" s="226">
        <v>1067</v>
      </c>
      <c r="B1047" s="226" t="s">
        <v>13658</v>
      </c>
      <c r="C1047" s="226" t="s">
        <v>13651</v>
      </c>
      <c r="D1047" s="226">
        <v>10759</v>
      </c>
      <c r="E1047" s="415">
        <v>45484</v>
      </c>
      <c r="F1047" s="226">
        <v>8710.27</v>
      </c>
      <c r="G1047" s="226" t="s">
        <v>11835</v>
      </c>
      <c r="H1047" s="226" t="s">
        <v>13659</v>
      </c>
      <c r="I1047" s="226" t="s">
        <v>3579</v>
      </c>
      <c r="J1047" s="226">
        <v>0</v>
      </c>
      <c r="K1047" s="415">
        <v>45484</v>
      </c>
      <c r="L1047" s="226" t="s">
        <v>13651</v>
      </c>
      <c r="M1047" s="226">
        <v>8710.27</v>
      </c>
      <c r="N1047" s="226" t="s">
        <v>20</v>
      </c>
      <c r="O1047" s="226">
        <v>510</v>
      </c>
      <c r="P1047" s="415">
        <v>45481</v>
      </c>
      <c r="Q1047" s="226">
        <v>8710.27</v>
      </c>
      <c r="R1047" s="314">
        <f t="shared" si="75"/>
        <v>-3</v>
      </c>
    </row>
    <row r="1048" spans="1:18" x14ac:dyDescent="0.25">
      <c r="A1048" s="226">
        <v>1068</v>
      </c>
      <c r="B1048" s="226" t="s">
        <v>13660</v>
      </c>
      <c r="C1048" s="226" t="s">
        <v>13651</v>
      </c>
      <c r="D1048" s="226">
        <v>8710.27</v>
      </c>
      <c r="E1048" s="415">
        <v>45484</v>
      </c>
      <c r="F1048" s="226">
        <v>8710.27</v>
      </c>
      <c r="G1048" s="226" t="s">
        <v>11835</v>
      </c>
      <c r="H1048" s="226" t="s">
        <v>13661</v>
      </c>
      <c r="I1048" s="226" t="s">
        <v>3579</v>
      </c>
      <c r="J1048" s="226">
        <v>0</v>
      </c>
      <c r="K1048" s="415">
        <v>45484</v>
      </c>
      <c r="L1048" s="226" t="s">
        <v>13651</v>
      </c>
      <c r="M1048" s="226">
        <v>8710.27</v>
      </c>
      <c r="N1048" s="226" t="s">
        <v>20</v>
      </c>
      <c r="O1048" s="226">
        <v>509</v>
      </c>
      <c r="P1048" s="415">
        <v>45481</v>
      </c>
      <c r="Q1048" s="226">
        <v>8710.27</v>
      </c>
      <c r="R1048" s="314">
        <f t="shared" si="75"/>
        <v>-3</v>
      </c>
    </row>
    <row r="1049" spans="1:18" x14ac:dyDescent="0.25">
      <c r="A1049" s="226">
        <v>1069</v>
      </c>
      <c r="B1049" s="226" t="s">
        <v>13662</v>
      </c>
      <c r="C1049" s="226" t="s">
        <v>13651</v>
      </c>
      <c r="D1049" s="226">
        <v>10760</v>
      </c>
      <c r="E1049" s="415">
        <v>45484</v>
      </c>
      <c r="F1049" s="226">
        <v>14981.67</v>
      </c>
      <c r="G1049" s="226" t="s">
        <v>11835</v>
      </c>
      <c r="H1049" s="226" t="s">
        <v>13663</v>
      </c>
      <c r="I1049" s="226" t="s">
        <v>3579</v>
      </c>
      <c r="J1049" s="226">
        <v>0</v>
      </c>
      <c r="K1049" s="415">
        <v>45484</v>
      </c>
      <c r="L1049" s="226" t="s">
        <v>13651</v>
      </c>
      <c r="M1049" s="226">
        <v>14981.67</v>
      </c>
      <c r="N1049" s="226" t="s">
        <v>20</v>
      </c>
      <c r="O1049" s="226">
        <v>508</v>
      </c>
      <c r="P1049" s="415">
        <v>45481</v>
      </c>
      <c r="Q1049" s="226">
        <v>14981.67</v>
      </c>
      <c r="R1049" s="314">
        <f t="shared" si="75"/>
        <v>-3</v>
      </c>
    </row>
    <row r="1050" spans="1:18" x14ac:dyDescent="0.25">
      <c r="A1050" s="226">
        <v>1070</v>
      </c>
      <c r="B1050" s="226" t="s">
        <v>13664</v>
      </c>
      <c r="C1050" s="226" t="s">
        <v>13651</v>
      </c>
      <c r="D1050" s="226">
        <v>10761</v>
      </c>
      <c r="E1050" s="415">
        <v>45484</v>
      </c>
      <c r="F1050" s="226">
        <v>522.62</v>
      </c>
      <c r="G1050" s="226" t="s">
        <v>11835</v>
      </c>
      <c r="H1050" s="226" t="s">
        <v>13665</v>
      </c>
      <c r="I1050" s="226" t="s">
        <v>3579</v>
      </c>
      <c r="J1050" s="226">
        <v>0</v>
      </c>
      <c r="K1050" s="415">
        <v>45484</v>
      </c>
      <c r="L1050" s="226" t="s">
        <v>13651</v>
      </c>
      <c r="M1050" s="226">
        <v>522.62</v>
      </c>
      <c r="N1050" s="226" t="s">
        <v>20</v>
      </c>
      <c r="O1050" s="226">
        <v>507</v>
      </c>
      <c r="P1050" s="415">
        <v>45481</v>
      </c>
      <c r="Q1050" s="226">
        <v>522.62</v>
      </c>
      <c r="R1050" s="314">
        <f t="shared" si="75"/>
        <v>-3</v>
      </c>
    </row>
    <row r="1051" spans="1:18" x14ac:dyDescent="0.25">
      <c r="A1051" s="226">
        <v>1071</v>
      </c>
      <c r="B1051" s="226" t="s">
        <v>13666</v>
      </c>
      <c r="C1051" s="226" t="s">
        <v>13651</v>
      </c>
      <c r="D1051" s="226">
        <v>7212609</v>
      </c>
      <c r="E1051" s="415">
        <v>45485</v>
      </c>
      <c r="F1051" s="226">
        <v>6449.76</v>
      </c>
      <c r="G1051" s="226" t="s">
        <v>5892</v>
      </c>
      <c r="H1051" s="226" t="s">
        <v>466</v>
      </c>
      <c r="I1051" s="226" t="s">
        <v>3579</v>
      </c>
      <c r="J1051" s="226">
        <v>15</v>
      </c>
      <c r="K1051" s="415" t="s">
        <v>13654</v>
      </c>
      <c r="L1051" s="226" t="s">
        <v>13651</v>
      </c>
      <c r="M1051" s="226">
        <v>6449.76</v>
      </c>
      <c r="N1051" s="226" t="s">
        <v>20</v>
      </c>
      <c r="O1051" s="332">
        <v>588</v>
      </c>
      <c r="P1051" s="470">
        <v>45499</v>
      </c>
      <c r="Q1051" s="332">
        <v>6449.76</v>
      </c>
      <c r="R1051" s="314">
        <f t="shared" si="75"/>
        <v>-1</v>
      </c>
    </row>
    <row r="1052" spans="1:18" x14ac:dyDescent="0.25">
      <c r="A1052" s="226">
        <v>1072</v>
      </c>
      <c r="B1052" s="226" t="s">
        <v>13667</v>
      </c>
      <c r="C1052" s="226" t="s">
        <v>13609</v>
      </c>
      <c r="D1052" s="226">
        <v>1136</v>
      </c>
      <c r="E1052" s="415" t="s">
        <v>13630</v>
      </c>
      <c r="F1052" s="226">
        <v>38</v>
      </c>
      <c r="G1052" s="226" t="s">
        <v>1251</v>
      </c>
      <c r="H1052" s="226" t="s">
        <v>92</v>
      </c>
      <c r="I1052" s="226" t="s">
        <v>3579</v>
      </c>
      <c r="J1052" s="226">
        <v>0</v>
      </c>
      <c r="K1052" s="415" t="s">
        <v>13630</v>
      </c>
      <c r="L1052" s="226" t="s">
        <v>13609</v>
      </c>
      <c r="M1052" s="226">
        <v>38</v>
      </c>
      <c r="N1052" s="226" t="s">
        <v>50</v>
      </c>
      <c r="O1052" s="226">
        <v>11363</v>
      </c>
      <c r="P1052" s="415" t="s">
        <v>13630</v>
      </c>
      <c r="Q1052" s="226">
        <v>38</v>
      </c>
      <c r="R1052" s="314">
        <f t="shared" si="75"/>
        <v>0</v>
      </c>
    </row>
    <row r="1053" spans="1:18" x14ac:dyDescent="0.25">
      <c r="A1053" s="226">
        <v>1073</v>
      </c>
      <c r="B1053" s="226" t="s">
        <v>13668</v>
      </c>
      <c r="C1053" s="226" t="s">
        <v>13609</v>
      </c>
      <c r="D1053" s="226">
        <v>10829448462</v>
      </c>
      <c r="E1053" s="415" t="s">
        <v>13609</v>
      </c>
      <c r="F1053" s="226">
        <v>1646.46</v>
      </c>
      <c r="G1053" s="226" t="s">
        <v>13669</v>
      </c>
      <c r="H1053" s="226" t="s">
        <v>10191</v>
      </c>
      <c r="I1053" s="226" t="s">
        <v>3579</v>
      </c>
      <c r="J1053" s="226">
        <v>15</v>
      </c>
      <c r="K1053" s="415">
        <v>45505</v>
      </c>
      <c r="L1053" s="226" t="s">
        <v>13609</v>
      </c>
      <c r="M1053" s="226">
        <v>1646.96</v>
      </c>
      <c r="N1053" s="332" t="s">
        <v>20</v>
      </c>
      <c r="O1053" s="332">
        <v>2424</v>
      </c>
      <c r="P1053" s="470">
        <v>45503</v>
      </c>
      <c r="Q1053" s="332">
        <v>1646.46</v>
      </c>
      <c r="R1053" s="314">
        <f t="shared" si="75"/>
        <v>-2</v>
      </c>
    </row>
    <row r="1054" spans="1:18" x14ac:dyDescent="0.25">
      <c r="A1054" s="226">
        <v>1074</v>
      </c>
      <c r="B1054" s="364" t="s">
        <v>1934</v>
      </c>
      <c r="C1054" s="365">
        <v>45469</v>
      </c>
      <c r="D1054" s="314">
        <v>180016754299</v>
      </c>
      <c r="E1054" s="365">
        <v>45467</v>
      </c>
      <c r="F1054" s="337">
        <v>25425</v>
      </c>
      <c r="G1054" s="337" t="s">
        <v>10974</v>
      </c>
      <c r="H1054" s="337" t="s">
        <v>8098</v>
      </c>
      <c r="I1054" s="334" t="s">
        <v>130</v>
      </c>
      <c r="J1054" s="314">
        <f t="shared" ref="J1054:J1079" si="77">K1054-E1054</f>
        <v>10</v>
      </c>
      <c r="K1054" s="365">
        <v>45477</v>
      </c>
      <c r="L1054" s="365">
        <v>45469</v>
      </c>
      <c r="M1054" s="337">
        <f t="shared" ref="M1054:M1085" si="78">F1054</f>
        <v>25425</v>
      </c>
      <c r="N1054" s="226"/>
      <c r="O1054" s="226"/>
      <c r="P1054" s="308"/>
      <c r="Q1054" s="226"/>
      <c r="R1054" s="314">
        <f t="shared" si="75"/>
        <v>-45477</v>
      </c>
    </row>
    <row r="1055" spans="1:18" x14ac:dyDescent="0.25">
      <c r="A1055" s="226">
        <v>1075</v>
      </c>
      <c r="B1055" s="364" t="s">
        <v>1983</v>
      </c>
      <c r="C1055" s="365">
        <v>45469</v>
      </c>
      <c r="D1055" s="314">
        <v>180016754302</v>
      </c>
      <c r="E1055" s="365">
        <v>45467</v>
      </c>
      <c r="F1055" s="337">
        <v>567.29999999999995</v>
      </c>
      <c r="G1055" s="337" t="s">
        <v>10974</v>
      </c>
      <c r="H1055" s="337" t="s">
        <v>8098</v>
      </c>
      <c r="I1055" s="334" t="s">
        <v>130</v>
      </c>
      <c r="J1055" s="314">
        <f t="shared" si="77"/>
        <v>10</v>
      </c>
      <c r="K1055" s="365">
        <v>45477</v>
      </c>
      <c r="L1055" s="365">
        <v>45469</v>
      </c>
      <c r="M1055" s="337">
        <f t="shared" si="78"/>
        <v>567.29999999999995</v>
      </c>
      <c r="N1055" s="226"/>
      <c r="O1055" s="465"/>
      <c r="P1055" s="308"/>
      <c r="Q1055" s="226"/>
      <c r="R1055" s="314">
        <f t="shared" si="75"/>
        <v>-45477</v>
      </c>
    </row>
    <row r="1056" spans="1:18" x14ac:dyDescent="0.25">
      <c r="A1056" s="226">
        <v>1076</v>
      </c>
      <c r="B1056" s="364" t="s">
        <v>1984</v>
      </c>
      <c r="C1056" s="365">
        <v>45469</v>
      </c>
      <c r="D1056" s="314">
        <v>20677</v>
      </c>
      <c r="E1056" s="365">
        <v>45468</v>
      </c>
      <c r="F1056" s="337">
        <v>1345.89</v>
      </c>
      <c r="G1056" s="337" t="s">
        <v>13670</v>
      </c>
      <c r="H1056" s="337" t="s">
        <v>57</v>
      </c>
      <c r="I1056" s="334" t="s">
        <v>130</v>
      </c>
      <c r="J1056" s="314">
        <f t="shared" si="77"/>
        <v>30</v>
      </c>
      <c r="K1056" s="365">
        <v>45498</v>
      </c>
      <c r="L1056" s="365">
        <v>45469</v>
      </c>
      <c r="M1056" s="337">
        <f t="shared" si="78"/>
        <v>1345.89</v>
      </c>
      <c r="N1056" s="226" t="s">
        <v>27</v>
      </c>
      <c r="O1056" s="466">
        <v>5544</v>
      </c>
      <c r="P1056" s="365">
        <v>45499</v>
      </c>
      <c r="Q1056" s="226">
        <v>1345.89</v>
      </c>
      <c r="R1056" s="314">
        <f t="shared" si="75"/>
        <v>1</v>
      </c>
    </row>
    <row r="1057" spans="1:18" x14ac:dyDescent="0.25">
      <c r="A1057" s="226">
        <v>1077</v>
      </c>
      <c r="B1057" s="364" t="s">
        <v>1985</v>
      </c>
      <c r="C1057" s="365">
        <v>45470</v>
      </c>
      <c r="D1057" s="314">
        <v>157995</v>
      </c>
      <c r="E1057" s="365">
        <v>45455</v>
      </c>
      <c r="F1057" s="337">
        <v>320</v>
      </c>
      <c r="G1057" s="337" t="s">
        <v>13671</v>
      </c>
      <c r="H1057" s="337" t="s">
        <v>65</v>
      </c>
      <c r="I1057" s="334" t="s">
        <v>130</v>
      </c>
      <c r="J1057" s="314">
        <f t="shared" si="77"/>
        <v>30</v>
      </c>
      <c r="K1057" s="365">
        <v>45485</v>
      </c>
      <c r="L1057" s="365">
        <v>45470</v>
      </c>
      <c r="M1057" s="337">
        <f t="shared" si="78"/>
        <v>320</v>
      </c>
      <c r="N1057" s="226"/>
      <c r="O1057" s="226"/>
      <c r="P1057" s="308"/>
      <c r="Q1057" s="337"/>
      <c r="R1057" s="314">
        <f t="shared" si="75"/>
        <v>-45485</v>
      </c>
    </row>
    <row r="1058" spans="1:18" x14ac:dyDescent="0.25">
      <c r="A1058" s="226">
        <v>1078</v>
      </c>
      <c r="B1058" s="364" t="s">
        <v>4237</v>
      </c>
      <c r="C1058" s="365">
        <v>45471</v>
      </c>
      <c r="D1058" s="314">
        <v>698</v>
      </c>
      <c r="E1058" s="365">
        <v>45470</v>
      </c>
      <c r="F1058" s="337">
        <v>477751.68</v>
      </c>
      <c r="G1058" s="337" t="s">
        <v>13288</v>
      </c>
      <c r="H1058" s="337" t="s">
        <v>10019</v>
      </c>
      <c r="I1058" s="334" t="s">
        <v>130</v>
      </c>
      <c r="J1058" s="314">
        <f t="shared" si="77"/>
        <v>60</v>
      </c>
      <c r="K1058" s="365">
        <v>45530</v>
      </c>
      <c r="L1058" s="365">
        <v>45471</v>
      </c>
      <c r="M1058" s="337">
        <f t="shared" si="78"/>
        <v>477751.68</v>
      </c>
      <c r="N1058" s="226"/>
      <c r="O1058" s="226"/>
      <c r="P1058" s="308"/>
      <c r="Q1058" s="226"/>
      <c r="R1058" s="314">
        <f t="shared" si="75"/>
        <v>-45530</v>
      </c>
    </row>
    <row r="1059" spans="1:18" x14ac:dyDescent="0.25">
      <c r="A1059" s="226">
        <v>1079</v>
      </c>
      <c r="B1059" s="364" t="s">
        <v>1986</v>
      </c>
      <c r="C1059" s="365">
        <v>45471</v>
      </c>
      <c r="D1059" s="314">
        <v>699</v>
      </c>
      <c r="E1059" s="365">
        <v>45470</v>
      </c>
      <c r="F1059" s="337">
        <v>16383.04</v>
      </c>
      <c r="G1059" s="337" t="s">
        <v>13288</v>
      </c>
      <c r="H1059" s="337" t="s">
        <v>10019</v>
      </c>
      <c r="I1059" s="334" t="s">
        <v>130</v>
      </c>
      <c r="J1059" s="314">
        <f t="shared" si="77"/>
        <v>60</v>
      </c>
      <c r="K1059" s="365">
        <v>45530</v>
      </c>
      <c r="L1059" s="365">
        <v>45471</v>
      </c>
      <c r="M1059" s="337">
        <f t="shared" si="78"/>
        <v>16383.04</v>
      </c>
      <c r="N1059" s="226"/>
      <c r="O1059" s="226"/>
      <c r="P1059" s="308"/>
      <c r="Q1059" s="226"/>
      <c r="R1059" s="314">
        <f t="shared" si="75"/>
        <v>-45530</v>
      </c>
    </row>
    <row r="1060" spans="1:18" x14ac:dyDescent="0.25">
      <c r="A1060" s="226">
        <v>1080</v>
      </c>
      <c r="B1060" s="364" t="s">
        <v>4239</v>
      </c>
      <c r="C1060" s="365">
        <v>45471</v>
      </c>
      <c r="D1060" s="314">
        <v>700</v>
      </c>
      <c r="E1060" s="365">
        <v>45470</v>
      </c>
      <c r="F1060" s="337">
        <v>24423.45</v>
      </c>
      <c r="G1060" s="337" t="s">
        <v>13288</v>
      </c>
      <c r="H1060" s="337" t="s">
        <v>10019</v>
      </c>
      <c r="I1060" s="334" t="s">
        <v>130</v>
      </c>
      <c r="J1060" s="314">
        <f t="shared" si="77"/>
        <v>60</v>
      </c>
      <c r="K1060" s="365">
        <v>45530</v>
      </c>
      <c r="L1060" s="365">
        <v>45471</v>
      </c>
      <c r="M1060" s="337">
        <f t="shared" si="78"/>
        <v>24423.45</v>
      </c>
      <c r="N1060" s="226"/>
      <c r="O1060" s="226"/>
      <c r="P1060" s="308"/>
      <c r="Q1060" s="226"/>
      <c r="R1060" s="314">
        <f t="shared" si="75"/>
        <v>-45530</v>
      </c>
    </row>
    <row r="1061" spans="1:18" x14ac:dyDescent="0.25">
      <c r="A1061" s="226">
        <v>1081</v>
      </c>
      <c r="B1061" s="364" t="s">
        <v>4240</v>
      </c>
      <c r="C1061" s="365">
        <v>45474</v>
      </c>
      <c r="D1061" s="314">
        <v>2311</v>
      </c>
      <c r="E1061" s="365">
        <v>45471</v>
      </c>
      <c r="F1061" s="337">
        <v>15383.84</v>
      </c>
      <c r="G1061" s="337" t="s">
        <v>6262</v>
      </c>
      <c r="H1061" s="226" t="s">
        <v>13534</v>
      </c>
      <c r="I1061" s="334" t="s">
        <v>130</v>
      </c>
      <c r="J1061" s="314">
        <f t="shared" si="77"/>
        <v>60</v>
      </c>
      <c r="K1061" s="365">
        <v>45531</v>
      </c>
      <c r="L1061" s="365">
        <v>45474</v>
      </c>
      <c r="M1061" s="337">
        <f t="shared" si="78"/>
        <v>15383.84</v>
      </c>
      <c r="N1061" s="226"/>
      <c r="O1061" s="226"/>
      <c r="P1061" s="308"/>
      <c r="Q1061" s="337"/>
      <c r="R1061" s="314">
        <f t="shared" si="75"/>
        <v>-45531</v>
      </c>
    </row>
    <row r="1062" spans="1:18" x14ac:dyDescent="0.25">
      <c r="A1062" s="226">
        <v>1082</v>
      </c>
      <c r="B1062" s="364" t="s">
        <v>1994</v>
      </c>
      <c r="C1062" s="365">
        <v>45475</v>
      </c>
      <c r="D1062" s="314">
        <v>3485</v>
      </c>
      <c r="E1062" s="365">
        <v>45471</v>
      </c>
      <c r="F1062" s="337">
        <v>8128.94</v>
      </c>
      <c r="G1062" s="337" t="s">
        <v>8296</v>
      </c>
      <c r="H1062" s="337" t="s">
        <v>57</v>
      </c>
      <c r="I1062" s="334" t="s">
        <v>130</v>
      </c>
      <c r="J1062" s="314">
        <f t="shared" si="77"/>
        <v>30</v>
      </c>
      <c r="K1062" s="365">
        <v>45501</v>
      </c>
      <c r="L1062" s="365">
        <v>45475</v>
      </c>
      <c r="M1062" s="337">
        <f t="shared" si="78"/>
        <v>8128.94</v>
      </c>
      <c r="N1062" s="226" t="s">
        <v>27</v>
      </c>
      <c r="O1062" s="226">
        <v>5608</v>
      </c>
      <c r="P1062" s="365">
        <v>45534</v>
      </c>
      <c r="Q1062" s="337">
        <v>8128.94</v>
      </c>
      <c r="R1062" s="314">
        <f t="shared" si="75"/>
        <v>33</v>
      </c>
    </row>
    <row r="1063" spans="1:18" x14ac:dyDescent="0.25">
      <c r="A1063" s="226">
        <v>1083</v>
      </c>
      <c r="B1063" s="364" t="s">
        <v>1997</v>
      </c>
      <c r="C1063" s="365">
        <v>45475</v>
      </c>
      <c r="D1063" s="314">
        <v>3493</v>
      </c>
      <c r="E1063" s="365">
        <v>45474</v>
      </c>
      <c r="F1063" s="337">
        <v>-135.05000000000001</v>
      </c>
      <c r="G1063" s="337" t="s">
        <v>8296</v>
      </c>
      <c r="H1063" s="337" t="s">
        <v>57</v>
      </c>
      <c r="I1063" s="334" t="s">
        <v>130</v>
      </c>
      <c r="J1063" s="314">
        <f t="shared" si="77"/>
        <v>0</v>
      </c>
      <c r="K1063" s="365">
        <v>45474</v>
      </c>
      <c r="L1063" s="365">
        <v>45475</v>
      </c>
      <c r="M1063" s="337">
        <f t="shared" si="78"/>
        <v>-135.05000000000001</v>
      </c>
      <c r="N1063" s="226" t="s">
        <v>27</v>
      </c>
      <c r="O1063" s="226">
        <v>5608</v>
      </c>
      <c r="P1063" s="365">
        <v>45534</v>
      </c>
      <c r="Q1063" s="226">
        <v>-135.05000000000001</v>
      </c>
      <c r="R1063" s="314">
        <f t="shared" si="75"/>
        <v>60</v>
      </c>
    </row>
    <row r="1064" spans="1:18" x14ac:dyDescent="0.25">
      <c r="A1064" s="226">
        <v>1084</v>
      </c>
      <c r="B1064" s="364" t="s">
        <v>1999</v>
      </c>
      <c r="C1064" s="365">
        <v>45475</v>
      </c>
      <c r="D1064" s="314">
        <v>200201</v>
      </c>
      <c r="E1064" s="365">
        <v>45464</v>
      </c>
      <c r="F1064" s="337">
        <v>2586.9</v>
      </c>
      <c r="G1064" s="337" t="s">
        <v>99</v>
      </c>
      <c r="H1064" s="337" t="s">
        <v>238</v>
      </c>
      <c r="I1064" s="334" t="s">
        <v>130</v>
      </c>
      <c r="J1064" s="314">
        <f t="shared" si="77"/>
        <v>0</v>
      </c>
      <c r="K1064" s="365">
        <v>45464</v>
      </c>
      <c r="L1064" s="365">
        <v>45475</v>
      </c>
      <c r="M1064" s="337">
        <f t="shared" si="78"/>
        <v>2586.9</v>
      </c>
      <c r="N1064" s="226" t="s">
        <v>27</v>
      </c>
      <c r="O1064" s="226">
        <v>5283</v>
      </c>
      <c r="P1064" s="365">
        <v>45461</v>
      </c>
      <c r="Q1064" s="226">
        <v>2586.9</v>
      </c>
      <c r="R1064" s="314">
        <f t="shared" si="75"/>
        <v>-3</v>
      </c>
    </row>
    <row r="1065" spans="1:18" x14ac:dyDescent="0.25">
      <c r="A1065" s="226">
        <v>1085</v>
      </c>
      <c r="B1065" s="364" t="s">
        <v>2095</v>
      </c>
      <c r="C1065" s="365">
        <v>45475</v>
      </c>
      <c r="D1065" s="314">
        <v>200304</v>
      </c>
      <c r="E1065" s="365">
        <v>45471</v>
      </c>
      <c r="F1065" s="337">
        <v>341.31</v>
      </c>
      <c r="G1065" s="337" t="s">
        <v>99</v>
      </c>
      <c r="H1065" s="337" t="s">
        <v>4326</v>
      </c>
      <c r="I1065" s="334" t="s">
        <v>130</v>
      </c>
      <c r="J1065" s="314">
        <f t="shared" si="77"/>
        <v>0</v>
      </c>
      <c r="K1065" s="365">
        <v>45471</v>
      </c>
      <c r="L1065" s="365">
        <v>45475</v>
      </c>
      <c r="M1065" s="337">
        <f t="shared" si="78"/>
        <v>341.31</v>
      </c>
      <c r="N1065" s="226"/>
      <c r="O1065" s="226"/>
      <c r="P1065" s="308"/>
      <c r="Q1065" s="226"/>
      <c r="R1065" s="314">
        <f t="shared" si="75"/>
        <v>-45471</v>
      </c>
    </row>
    <row r="1066" spans="1:18" x14ac:dyDescent="0.25">
      <c r="A1066" s="226">
        <v>1086</v>
      </c>
      <c r="B1066" s="364" t="s">
        <v>2096</v>
      </c>
      <c r="C1066" s="365">
        <v>45476</v>
      </c>
      <c r="D1066" s="314">
        <v>5475</v>
      </c>
      <c r="E1066" s="365">
        <v>45474</v>
      </c>
      <c r="F1066" s="337">
        <v>4013.87</v>
      </c>
      <c r="G1066" s="337" t="s">
        <v>8975</v>
      </c>
      <c r="H1066" s="337" t="s">
        <v>57</v>
      </c>
      <c r="I1066" s="334" t="s">
        <v>130</v>
      </c>
      <c r="J1066" s="314">
        <f t="shared" si="77"/>
        <v>30</v>
      </c>
      <c r="K1066" s="365">
        <v>45504</v>
      </c>
      <c r="L1066" s="365">
        <v>45476</v>
      </c>
      <c r="M1066" s="337">
        <f t="shared" si="78"/>
        <v>4013.87</v>
      </c>
      <c r="N1066" s="226" t="s">
        <v>27</v>
      </c>
      <c r="O1066" s="226">
        <v>5595</v>
      </c>
      <c r="P1066" s="365">
        <v>45525</v>
      </c>
      <c r="Q1066" s="226">
        <v>4013.87</v>
      </c>
      <c r="R1066" s="314">
        <f t="shared" si="75"/>
        <v>21</v>
      </c>
    </row>
    <row r="1067" spans="1:18" x14ac:dyDescent="0.25">
      <c r="A1067" s="226">
        <v>1087</v>
      </c>
      <c r="B1067" s="364" t="s">
        <v>2097</v>
      </c>
      <c r="C1067" s="365">
        <v>45477</v>
      </c>
      <c r="D1067" s="314">
        <v>30000492</v>
      </c>
      <c r="E1067" s="365">
        <v>45461</v>
      </c>
      <c r="F1067" s="337">
        <v>16624.3</v>
      </c>
      <c r="G1067" s="337" t="s">
        <v>8103</v>
      </c>
      <c r="H1067" s="337" t="s">
        <v>8099</v>
      </c>
      <c r="I1067" s="334" t="s">
        <v>130</v>
      </c>
      <c r="J1067" s="314">
        <f t="shared" si="77"/>
        <v>60</v>
      </c>
      <c r="K1067" s="365">
        <v>45521</v>
      </c>
      <c r="L1067" s="365">
        <v>45477</v>
      </c>
      <c r="M1067" s="337">
        <f t="shared" si="78"/>
        <v>16624.3</v>
      </c>
      <c r="N1067" s="226"/>
      <c r="O1067" s="226"/>
      <c r="P1067" s="308"/>
      <c r="Q1067" s="226"/>
      <c r="R1067" s="314">
        <f t="shared" si="75"/>
        <v>-45521</v>
      </c>
    </row>
    <row r="1068" spans="1:18" x14ac:dyDescent="0.25">
      <c r="A1068" s="226">
        <v>1088</v>
      </c>
      <c r="B1068" s="364" t="s">
        <v>2100</v>
      </c>
      <c r="C1068" s="365">
        <v>45477</v>
      </c>
      <c r="D1068" s="314">
        <v>115</v>
      </c>
      <c r="E1068" s="365">
        <v>45443</v>
      </c>
      <c r="F1068" s="337">
        <v>1492.93</v>
      </c>
      <c r="G1068" s="337" t="s">
        <v>13378</v>
      </c>
      <c r="H1068" s="337" t="s">
        <v>13672</v>
      </c>
      <c r="I1068" s="334" t="s">
        <v>130</v>
      </c>
      <c r="J1068" s="314">
        <f t="shared" si="77"/>
        <v>15</v>
      </c>
      <c r="K1068" s="365">
        <v>45458</v>
      </c>
      <c r="L1068" s="365">
        <v>45477</v>
      </c>
      <c r="M1068" s="337">
        <f t="shared" si="78"/>
        <v>1492.93</v>
      </c>
      <c r="N1068" s="226"/>
      <c r="O1068" s="226"/>
      <c r="P1068" s="308"/>
      <c r="Q1068" s="226"/>
      <c r="R1068" s="314">
        <f t="shared" si="75"/>
        <v>-45458</v>
      </c>
    </row>
    <row r="1069" spans="1:18" x14ac:dyDescent="0.25">
      <c r="A1069" s="226">
        <v>1089</v>
      </c>
      <c r="B1069" s="364" t="s">
        <v>2102</v>
      </c>
      <c r="C1069" s="365">
        <v>45478</v>
      </c>
      <c r="D1069" s="314">
        <v>30002827</v>
      </c>
      <c r="E1069" s="365">
        <v>45463</v>
      </c>
      <c r="F1069" s="337">
        <v>23545.79</v>
      </c>
      <c r="G1069" s="337" t="s">
        <v>8103</v>
      </c>
      <c r="H1069" s="337" t="s">
        <v>8099</v>
      </c>
      <c r="I1069" s="334" t="s">
        <v>130</v>
      </c>
      <c r="J1069" s="314">
        <f t="shared" si="77"/>
        <v>60</v>
      </c>
      <c r="K1069" s="365">
        <v>45523</v>
      </c>
      <c r="L1069" s="365">
        <v>45478</v>
      </c>
      <c r="M1069" s="226">
        <f t="shared" si="78"/>
        <v>23545.79</v>
      </c>
      <c r="N1069" s="226"/>
      <c r="O1069" s="226"/>
      <c r="P1069" s="308"/>
      <c r="Q1069" s="226"/>
      <c r="R1069" s="314">
        <f t="shared" si="75"/>
        <v>-45523</v>
      </c>
    </row>
    <row r="1070" spans="1:18" x14ac:dyDescent="0.25">
      <c r="A1070" s="226">
        <v>1090</v>
      </c>
      <c r="B1070" s="364" t="s">
        <v>2104</v>
      </c>
      <c r="C1070" s="365">
        <v>45478</v>
      </c>
      <c r="D1070" s="314">
        <v>3347</v>
      </c>
      <c r="E1070" s="365">
        <v>45473</v>
      </c>
      <c r="F1070" s="337">
        <v>152400.38</v>
      </c>
      <c r="G1070" s="226" t="s">
        <v>5984</v>
      </c>
      <c r="H1070" s="334" t="s">
        <v>5856</v>
      </c>
      <c r="I1070" s="334" t="s">
        <v>130</v>
      </c>
      <c r="J1070" s="314">
        <f t="shared" si="77"/>
        <v>60</v>
      </c>
      <c r="K1070" s="365">
        <v>45533</v>
      </c>
      <c r="L1070" s="365">
        <v>45478</v>
      </c>
      <c r="M1070" s="226">
        <f t="shared" si="78"/>
        <v>152400.38</v>
      </c>
      <c r="N1070" s="226"/>
      <c r="O1070" s="226"/>
      <c r="P1070" s="308"/>
      <c r="Q1070" s="226"/>
      <c r="R1070" s="314">
        <f t="shared" si="75"/>
        <v>-45533</v>
      </c>
    </row>
    <row r="1071" spans="1:18" x14ac:dyDescent="0.25">
      <c r="A1071" s="226">
        <v>1091</v>
      </c>
      <c r="B1071" s="364" t="s">
        <v>2108</v>
      </c>
      <c r="C1071" s="365">
        <v>45478</v>
      </c>
      <c r="D1071" s="314">
        <v>3348</v>
      </c>
      <c r="E1071" s="365">
        <v>45473</v>
      </c>
      <c r="F1071" s="337">
        <v>48931.28</v>
      </c>
      <c r="G1071" s="226" t="s">
        <v>5984</v>
      </c>
      <c r="H1071" s="334" t="s">
        <v>5856</v>
      </c>
      <c r="I1071" s="334" t="s">
        <v>130</v>
      </c>
      <c r="J1071" s="314">
        <f t="shared" si="77"/>
        <v>60</v>
      </c>
      <c r="K1071" s="365">
        <v>45533</v>
      </c>
      <c r="L1071" s="365">
        <v>45478</v>
      </c>
      <c r="M1071" s="226">
        <f t="shared" si="78"/>
        <v>48931.28</v>
      </c>
      <c r="N1071" s="226"/>
      <c r="O1071" s="226"/>
      <c r="P1071" s="308"/>
      <c r="Q1071" s="226"/>
      <c r="R1071" s="314">
        <f t="shared" si="75"/>
        <v>-45533</v>
      </c>
    </row>
    <row r="1072" spans="1:18" x14ac:dyDescent="0.25">
      <c r="A1072" s="226">
        <v>1092</v>
      </c>
      <c r="B1072" s="364" t="s">
        <v>2110</v>
      </c>
      <c r="C1072" s="365">
        <v>45484</v>
      </c>
      <c r="D1072" s="314">
        <v>208</v>
      </c>
      <c r="E1072" s="365">
        <v>45482</v>
      </c>
      <c r="F1072" s="337">
        <v>42018.9</v>
      </c>
      <c r="G1072" s="337" t="s">
        <v>8846</v>
      </c>
      <c r="H1072" s="337" t="s">
        <v>8223</v>
      </c>
      <c r="I1072" s="334" t="s">
        <v>130</v>
      </c>
      <c r="J1072" s="314">
        <f t="shared" si="77"/>
        <v>60</v>
      </c>
      <c r="K1072" s="365">
        <v>45542</v>
      </c>
      <c r="L1072" s="365">
        <v>45484</v>
      </c>
      <c r="M1072" s="226">
        <f t="shared" si="78"/>
        <v>42018.9</v>
      </c>
      <c r="N1072" s="226" t="s">
        <v>27</v>
      </c>
      <c r="O1072" s="226">
        <v>5659</v>
      </c>
      <c r="P1072" s="365">
        <v>45554</v>
      </c>
      <c r="Q1072" s="226">
        <v>42018.9</v>
      </c>
      <c r="R1072" s="314">
        <f t="shared" si="75"/>
        <v>12</v>
      </c>
    </row>
    <row r="1073" spans="1:18" x14ac:dyDescent="0.25">
      <c r="A1073" s="226">
        <v>1093</v>
      </c>
      <c r="B1073" s="364" t="s">
        <v>2111</v>
      </c>
      <c r="C1073" s="365">
        <v>45484</v>
      </c>
      <c r="D1073" s="314">
        <v>209</v>
      </c>
      <c r="E1073" s="365">
        <v>45482</v>
      </c>
      <c r="F1073" s="337">
        <v>84037.8</v>
      </c>
      <c r="G1073" s="337" t="s">
        <v>8846</v>
      </c>
      <c r="H1073" s="337" t="s">
        <v>8223</v>
      </c>
      <c r="I1073" s="334" t="s">
        <v>130</v>
      </c>
      <c r="J1073" s="314">
        <f t="shared" si="77"/>
        <v>60</v>
      </c>
      <c r="K1073" s="365">
        <v>45542</v>
      </c>
      <c r="L1073" s="365">
        <v>45484</v>
      </c>
      <c r="M1073" s="226">
        <f t="shared" si="78"/>
        <v>84037.8</v>
      </c>
      <c r="N1073" s="226" t="s">
        <v>27</v>
      </c>
      <c r="O1073" s="226">
        <v>5659</v>
      </c>
      <c r="P1073" s="365">
        <v>45554</v>
      </c>
      <c r="Q1073" s="226">
        <v>84037.8</v>
      </c>
      <c r="R1073" s="314">
        <f t="shared" si="75"/>
        <v>12</v>
      </c>
    </row>
    <row r="1074" spans="1:18" x14ac:dyDescent="0.25">
      <c r="A1074" s="226">
        <v>1094</v>
      </c>
      <c r="B1074" s="364" t="s">
        <v>2112</v>
      </c>
      <c r="C1074" s="365">
        <v>45488</v>
      </c>
      <c r="D1074" s="314">
        <v>5075</v>
      </c>
      <c r="E1074" s="365">
        <v>45483</v>
      </c>
      <c r="F1074" s="337">
        <v>1296.9100000000001</v>
      </c>
      <c r="G1074" s="337" t="s">
        <v>10881</v>
      </c>
      <c r="H1074" s="337" t="s">
        <v>57</v>
      </c>
      <c r="I1074" s="334" t="s">
        <v>130</v>
      </c>
      <c r="J1074" s="314">
        <f t="shared" si="77"/>
        <v>30</v>
      </c>
      <c r="K1074" s="365">
        <v>45513</v>
      </c>
      <c r="L1074" s="365">
        <v>45483</v>
      </c>
      <c r="M1074" s="337">
        <f t="shared" si="78"/>
        <v>1296.9100000000001</v>
      </c>
      <c r="N1074" s="226" t="s">
        <v>27</v>
      </c>
      <c r="O1074" s="226">
        <v>5596</v>
      </c>
      <c r="P1074" s="365">
        <v>45525</v>
      </c>
      <c r="Q1074" s="226">
        <v>1296.9100000000001</v>
      </c>
      <c r="R1074" s="314">
        <f t="shared" si="75"/>
        <v>12</v>
      </c>
    </row>
    <row r="1075" spans="1:18" x14ac:dyDescent="0.25">
      <c r="A1075" s="226">
        <v>1095</v>
      </c>
      <c r="B1075" s="364" t="s">
        <v>2114</v>
      </c>
      <c r="C1075" s="365">
        <v>45488</v>
      </c>
      <c r="D1075" s="314">
        <v>6564</v>
      </c>
      <c r="E1075" s="365">
        <v>45483</v>
      </c>
      <c r="F1075" s="337">
        <v>5399.98</v>
      </c>
      <c r="G1075" s="337" t="s">
        <v>13673</v>
      </c>
      <c r="H1075" s="337" t="s">
        <v>57</v>
      </c>
      <c r="I1075" s="334" t="s">
        <v>130</v>
      </c>
      <c r="J1075" s="314">
        <f t="shared" si="77"/>
        <v>30</v>
      </c>
      <c r="K1075" s="365">
        <v>45513</v>
      </c>
      <c r="L1075" s="365">
        <v>45483</v>
      </c>
      <c r="M1075" s="337">
        <f t="shared" si="78"/>
        <v>5399.98</v>
      </c>
      <c r="N1075" s="226" t="s">
        <v>27</v>
      </c>
      <c r="O1075" s="226">
        <v>5597</v>
      </c>
      <c r="P1075" s="365">
        <v>45525</v>
      </c>
      <c r="Q1075" s="226">
        <v>5399.98</v>
      </c>
      <c r="R1075" s="314">
        <f t="shared" si="75"/>
        <v>12</v>
      </c>
    </row>
    <row r="1076" spans="1:18" x14ac:dyDescent="0.25">
      <c r="A1076" s="226">
        <v>1096</v>
      </c>
      <c r="B1076" s="364" t="s">
        <v>2116</v>
      </c>
      <c r="C1076" s="365">
        <v>45488</v>
      </c>
      <c r="D1076" s="314">
        <v>19074</v>
      </c>
      <c r="E1076" s="365">
        <v>45482</v>
      </c>
      <c r="F1076" s="337">
        <v>23665.45</v>
      </c>
      <c r="G1076" s="337" t="s">
        <v>5976</v>
      </c>
      <c r="H1076" s="337" t="s">
        <v>8099</v>
      </c>
      <c r="I1076" s="334" t="s">
        <v>130</v>
      </c>
      <c r="J1076" s="314">
        <f t="shared" si="77"/>
        <v>60</v>
      </c>
      <c r="K1076" s="365">
        <v>45542</v>
      </c>
      <c r="L1076" s="365">
        <v>45482</v>
      </c>
      <c r="M1076" s="337">
        <f t="shared" si="78"/>
        <v>23665.45</v>
      </c>
      <c r="N1076" s="226"/>
      <c r="O1076" s="226"/>
      <c r="P1076" s="308"/>
      <c r="Q1076" s="226"/>
      <c r="R1076" s="314">
        <f t="shared" si="75"/>
        <v>-45542</v>
      </c>
    </row>
    <row r="1077" spans="1:18" x14ac:dyDescent="0.25">
      <c r="A1077" s="226">
        <v>1097</v>
      </c>
      <c r="B1077" s="364" t="s">
        <v>2117</v>
      </c>
      <c r="C1077" s="365">
        <v>45488</v>
      </c>
      <c r="D1077" s="314">
        <v>10707</v>
      </c>
      <c r="E1077" s="365">
        <v>45483</v>
      </c>
      <c r="F1077" s="337">
        <v>150</v>
      </c>
      <c r="G1077" s="337" t="s">
        <v>13674</v>
      </c>
      <c r="H1077" s="337" t="s">
        <v>57</v>
      </c>
      <c r="I1077" s="334" t="s">
        <v>130</v>
      </c>
      <c r="J1077" s="314">
        <f t="shared" si="77"/>
        <v>0</v>
      </c>
      <c r="K1077" s="365">
        <v>45483</v>
      </c>
      <c r="L1077" s="365">
        <v>45483</v>
      </c>
      <c r="M1077" s="337">
        <f t="shared" si="78"/>
        <v>150</v>
      </c>
      <c r="N1077" s="226" t="s">
        <v>4018</v>
      </c>
      <c r="O1077" s="226">
        <v>5216</v>
      </c>
      <c r="P1077" s="365">
        <v>45483</v>
      </c>
      <c r="Q1077" s="226">
        <v>150</v>
      </c>
      <c r="R1077" s="314">
        <f t="shared" ref="R1077:R1139" si="79">P1077-K1077</f>
        <v>0</v>
      </c>
    </row>
    <row r="1078" spans="1:18" x14ac:dyDescent="0.25">
      <c r="A1078" s="226">
        <v>1098</v>
      </c>
      <c r="B1078" s="364" t="s">
        <v>2119</v>
      </c>
      <c r="C1078" s="365">
        <v>45488</v>
      </c>
      <c r="D1078" s="314">
        <v>5588213</v>
      </c>
      <c r="E1078" s="365">
        <v>45483</v>
      </c>
      <c r="F1078" s="337">
        <v>10854.97</v>
      </c>
      <c r="G1078" s="337" t="s">
        <v>263</v>
      </c>
      <c r="H1078" s="337" t="s">
        <v>16</v>
      </c>
      <c r="I1078" s="334" t="s">
        <v>130</v>
      </c>
      <c r="J1078" s="314">
        <f t="shared" si="77"/>
        <v>15</v>
      </c>
      <c r="K1078" s="365">
        <v>45498</v>
      </c>
      <c r="L1078" s="365">
        <v>45483</v>
      </c>
      <c r="M1078" s="337">
        <f t="shared" si="78"/>
        <v>10854.97</v>
      </c>
      <c r="N1078" s="226" t="s">
        <v>27</v>
      </c>
      <c r="O1078" s="226">
        <v>5543</v>
      </c>
      <c r="P1078" s="365">
        <v>45497</v>
      </c>
      <c r="Q1078" s="226">
        <v>10854.97</v>
      </c>
      <c r="R1078" s="314">
        <f t="shared" si="79"/>
        <v>-1</v>
      </c>
    </row>
    <row r="1079" spans="1:18" x14ac:dyDescent="0.25">
      <c r="A1079" s="226">
        <v>1099</v>
      </c>
      <c r="B1079" s="364" t="s">
        <v>2144</v>
      </c>
      <c r="C1079" s="365">
        <v>45488</v>
      </c>
      <c r="D1079" s="314">
        <v>379490</v>
      </c>
      <c r="E1079" s="365">
        <v>45473</v>
      </c>
      <c r="F1079" s="337">
        <v>5609.09</v>
      </c>
      <c r="G1079" s="337" t="s">
        <v>9180</v>
      </c>
      <c r="H1079" s="332" t="s">
        <v>9070</v>
      </c>
      <c r="I1079" s="334" t="s">
        <v>130</v>
      </c>
      <c r="J1079" s="314">
        <f t="shared" si="77"/>
        <v>15</v>
      </c>
      <c r="K1079" s="365">
        <v>45488</v>
      </c>
      <c r="L1079" s="365">
        <v>45473</v>
      </c>
      <c r="M1079" s="337">
        <f t="shared" si="78"/>
        <v>5609.09</v>
      </c>
      <c r="N1079" s="226" t="s">
        <v>27</v>
      </c>
      <c r="O1079" s="226">
        <v>5539</v>
      </c>
      <c r="P1079" s="365">
        <v>45489</v>
      </c>
      <c r="Q1079" s="226">
        <v>5609.09</v>
      </c>
      <c r="R1079" s="314">
        <f t="shared" si="79"/>
        <v>1</v>
      </c>
    </row>
    <row r="1080" spans="1:18" x14ac:dyDescent="0.25">
      <c r="A1080" s="226">
        <v>1100</v>
      </c>
      <c r="B1080" s="336" t="s">
        <v>7133</v>
      </c>
      <c r="C1080" s="324">
        <v>45463</v>
      </c>
      <c r="D1080" s="316">
        <v>16561</v>
      </c>
      <c r="E1080" s="324">
        <v>45457</v>
      </c>
      <c r="F1080" s="316">
        <v>589.04999999999995</v>
      </c>
      <c r="G1080" s="316" t="s">
        <v>5841</v>
      </c>
      <c r="H1080" s="316" t="s">
        <v>2175</v>
      </c>
      <c r="I1080" s="334" t="s">
        <v>130</v>
      </c>
      <c r="J1080" s="316">
        <v>60</v>
      </c>
      <c r="K1080" s="324">
        <v>45517</v>
      </c>
      <c r="L1080" s="324">
        <v>45463</v>
      </c>
      <c r="M1080" s="337">
        <f t="shared" si="78"/>
        <v>589.04999999999995</v>
      </c>
      <c r="N1080" s="316" t="s">
        <v>27</v>
      </c>
      <c r="O1080" s="316">
        <v>1402</v>
      </c>
      <c r="P1080" s="324">
        <v>45518</v>
      </c>
      <c r="Q1080" s="226">
        <f t="shared" ref="Q1080:Q1161" si="80">M1080</f>
        <v>589.04999999999995</v>
      </c>
      <c r="R1080" s="314">
        <f t="shared" si="79"/>
        <v>1</v>
      </c>
    </row>
    <row r="1081" spans="1:18" x14ac:dyDescent="0.25">
      <c r="A1081" s="226">
        <v>1101</v>
      </c>
      <c r="B1081" s="336" t="s">
        <v>8694</v>
      </c>
      <c r="C1081" s="324">
        <v>45468</v>
      </c>
      <c r="D1081" s="316">
        <v>1670</v>
      </c>
      <c r="E1081" s="324">
        <v>45468</v>
      </c>
      <c r="F1081" s="316">
        <v>3691.73</v>
      </c>
      <c r="G1081" s="316" t="s">
        <v>4636</v>
      </c>
      <c r="H1081" s="316" t="s">
        <v>11966</v>
      </c>
      <c r="I1081" s="334" t="s">
        <v>130</v>
      </c>
      <c r="J1081" s="316">
        <v>60</v>
      </c>
      <c r="K1081" s="324">
        <v>45528</v>
      </c>
      <c r="L1081" s="324">
        <v>45470</v>
      </c>
      <c r="M1081" s="337">
        <f t="shared" si="78"/>
        <v>3691.73</v>
      </c>
      <c r="N1081" s="316" t="s">
        <v>27</v>
      </c>
      <c r="O1081" s="316">
        <v>1417</v>
      </c>
      <c r="P1081" s="324">
        <v>45534</v>
      </c>
      <c r="Q1081" s="226">
        <f t="shared" si="80"/>
        <v>3691.73</v>
      </c>
      <c r="R1081" s="314">
        <f t="shared" si="79"/>
        <v>6</v>
      </c>
    </row>
    <row r="1082" spans="1:18" x14ac:dyDescent="0.25">
      <c r="A1082" s="226">
        <v>1102</v>
      </c>
      <c r="B1082" s="336" t="s">
        <v>8695</v>
      </c>
      <c r="C1082" s="324">
        <v>45468</v>
      </c>
      <c r="D1082" s="316">
        <v>1671</v>
      </c>
      <c r="E1082" s="324">
        <v>45468</v>
      </c>
      <c r="F1082" s="316">
        <v>9517.77</v>
      </c>
      <c r="G1082" s="316" t="s">
        <v>4636</v>
      </c>
      <c r="H1082" s="316" t="s">
        <v>11966</v>
      </c>
      <c r="I1082" s="334" t="s">
        <v>130</v>
      </c>
      <c r="J1082" s="316">
        <v>60</v>
      </c>
      <c r="K1082" s="324">
        <v>45528</v>
      </c>
      <c r="L1082" s="324">
        <v>45470</v>
      </c>
      <c r="M1082" s="337">
        <f t="shared" si="78"/>
        <v>9517.77</v>
      </c>
      <c r="N1082" s="316" t="s">
        <v>27</v>
      </c>
      <c r="O1082" s="316">
        <v>1417</v>
      </c>
      <c r="P1082" s="324">
        <v>45534</v>
      </c>
      <c r="Q1082" s="226">
        <f t="shared" si="80"/>
        <v>9517.77</v>
      </c>
      <c r="R1082" s="314">
        <f t="shared" si="79"/>
        <v>6</v>
      </c>
    </row>
    <row r="1083" spans="1:18" x14ac:dyDescent="0.25">
      <c r="A1083" s="226">
        <v>1103</v>
      </c>
      <c r="B1083" s="336" t="s">
        <v>4177</v>
      </c>
      <c r="C1083" s="324">
        <v>45468</v>
      </c>
      <c r="D1083" s="445">
        <v>180016754301</v>
      </c>
      <c r="E1083" s="324">
        <v>45467</v>
      </c>
      <c r="F1083" s="316">
        <v>850.84</v>
      </c>
      <c r="G1083" s="316" t="s">
        <v>11183</v>
      </c>
      <c r="H1083" s="316" t="s">
        <v>110</v>
      </c>
      <c r="I1083" s="334" t="s">
        <v>130</v>
      </c>
      <c r="J1083" s="316">
        <v>10</v>
      </c>
      <c r="K1083" s="324">
        <v>45477</v>
      </c>
      <c r="L1083" s="324">
        <v>45469</v>
      </c>
      <c r="M1083" s="337">
        <f t="shared" si="78"/>
        <v>850.84</v>
      </c>
      <c r="N1083" s="316" t="s">
        <v>27</v>
      </c>
      <c r="O1083" s="316">
        <v>1350</v>
      </c>
      <c r="P1083" s="324">
        <v>45478</v>
      </c>
      <c r="Q1083" s="226">
        <f t="shared" si="80"/>
        <v>850.84</v>
      </c>
      <c r="R1083" s="314">
        <f t="shared" si="79"/>
        <v>1</v>
      </c>
    </row>
    <row r="1084" spans="1:18" x14ac:dyDescent="0.25">
      <c r="A1084" s="226">
        <v>1104</v>
      </c>
      <c r="B1084" s="336" t="s">
        <v>8698</v>
      </c>
      <c r="C1084" s="324">
        <v>45468</v>
      </c>
      <c r="D1084" s="445">
        <v>180016754298</v>
      </c>
      <c r="E1084" s="324">
        <v>45467</v>
      </c>
      <c r="F1084" s="316">
        <v>408.19</v>
      </c>
      <c r="G1084" s="316" t="s">
        <v>11183</v>
      </c>
      <c r="H1084" s="316" t="s">
        <v>110</v>
      </c>
      <c r="I1084" s="334" t="s">
        <v>130</v>
      </c>
      <c r="J1084" s="316">
        <v>10</v>
      </c>
      <c r="K1084" s="324">
        <v>45477</v>
      </c>
      <c r="L1084" s="324">
        <v>45469</v>
      </c>
      <c r="M1084" s="337">
        <f t="shared" si="78"/>
        <v>408.19</v>
      </c>
      <c r="N1084" s="316" t="s">
        <v>27</v>
      </c>
      <c r="O1084" s="316">
        <v>1349</v>
      </c>
      <c r="P1084" s="324">
        <v>45478</v>
      </c>
      <c r="Q1084" s="226">
        <f t="shared" si="80"/>
        <v>408.19</v>
      </c>
      <c r="R1084" s="314">
        <f t="shared" si="79"/>
        <v>1</v>
      </c>
    </row>
    <row r="1085" spans="1:18" x14ac:dyDescent="0.25">
      <c r="A1085" s="226">
        <v>1105</v>
      </c>
      <c r="B1085" s="336" t="s">
        <v>8699</v>
      </c>
      <c r="C1085" s="324">
        <v>45468</v>
      </c>
      <c r="D1085" s="445">
        <v>180016754297</v>
      </c>
      <c r="E1085" s="324">
        <v>45467</v>
      </c>
      <c r="F1085" s="316">
        <v>209.38</v>
      </c>
      <c r="G1085" s="316" t="s">
        <v>11183</v>
      </c>
      <c r="H1085" s="316" t="s">
        <v>110</v>
      </c>
      <c r="I1085" s="334" t="s">
        <v>130</v>
      </c>
      <c r="J1085" s="316">
        <v>10</v>
      </c>
      <c r="K1085" s="324">
        <v>45477</v>
      </c>
      <c r="L1085" s="324">
        <v>45469</v>
      </c>
      <c r="M1085" s="337">
        <f t="shared" si="78"/>
        <v>209.38</v>
      </c>
      <c r="N1085" s="316" t="s">
        <v>27</v>
      </c>
      <c r="O1085" s="316">
        <v>1349</v>
      </c>
      <c r="P1085" s="324">
        <v>45478</v>
      </c>
      <c r="Q1085" s="226">
        <f t="shared" si="80"/>
        <v>209.38</v>
      </c>
      <c r="R1085" s="314">
        <f t="shared" si="79"/>
        <v>1</v>
      </c>
    </row>
    <row r="1086" spans="1:18" x14ac:dyDescent="0.25">
      <c r="A1086" s="226">
        <v>1106</v>
      </c>
      <c r="B1086" s="336" t="s">
        <v>8700</v>
      </c>
      <c r="C1086" s="324">
        <v>45468</v>
      </c>
      <c r="D1086" s="445">
        <v>180016754296</v>
      </c>
      <c r="E1086" s="324">
        <v>45467</v>
      </c>
      <c r="F1086" s="316">
        <v>9603.2800000000007</v>
      </c>
      <c r="G1086" s="316" t="s">
        <v>11183</v>
      </c>
      <c r="H1086" s="316" t="s">
        <v>110</v>
      </c>
      <c r="I1086" s="334" t="s">
        <v>130</v>
      </c>
      <c r="J1086" s="316">
        <v>10</v>
      </c>
      <c r="K1086" s="324">
        <v>45477</v>
      </c>
      <c r="L1086" s="324">
        <v>45469</v>
      </c>
      <c r="M1086" s="337">
        <f t="shared" ref="M1086:M1117" si="81">F1086</f>
        <v>9603.2800000000007</v>
      </c>
      <c r="N1086" s="316" t="s">
        <v>27</v>
      </c>
      <c r="O1086" s="316">
        <v>1349</v>
      </c>
      <c r="P1086" s="324">
        <v>45478</v>
      </c>
      <c r="Q1086" s="226">
        <f t="shared" si="80"/>
        <v>9603.2800000000007</v>
      </c>
      <c r="R1086" s="314">
        <f t="shared" si="79"/>
        <v>1</v>
      </c>
    </row>
    <row r="1087" spans="1:18" x14ac:dyDescent="0.25">
      <c r="A1087" s="226">
        <v>1107</v>
      </c>
      <c r="B1087" s="336" t="s">
        <v>8701</v>
      </c>
      <c r="C1087" s="324">
        <v>45468</v>
      </c>
      <c r="D1087" s="445">
        <v>180016754295</v>
      </c>
      <c r="E1087" s="324">
        <v>45467</v>
      </c>
      <c r="F1087" s="316">
        <v>80.61</v>
      </c>
      <c r="G1087" s="316" t="s">
        <v>11183</v>
      </c>
      <c r="H1087" s="316" t="s">
        <v>110</v>
      </c>
      <c r="I1087" s="334" t="s">
        <v>130</v>
      </c>
      <c r="J1087" s="316">
        <v>10</v>
      </c>
      <c r="K1087" s="324">
        <v>45477</v>
      </c>
      <c r="L1087" s="324">
        <v>45469</v>
      </c>
      <c r="M1087" s="337">
        <f t="shared" si="81"/>
        <v>80.61</v>
      </c>
      <c r="N1087" s="316" t="s">
        <v>27</v>
      </c>
      <c r="O1087" s="316">
        <v>1348</v>
      </c>
      <c r="P1087" s="324">
        <v>45478</v>
      </c>
      <c r="Q1087" s="226">
        <f t="shared" si="80"/>
        <v>80.61</v>
      </c>
      <c r="R1087" s="314">
        <f t="shared" si="79"/>
        <v>1</v>
      </c>
    </row>
    <row r="1088" spans="1:18" x14ac:dyDescent="0.25">
      <c r="A1088" s="226">
        <v>1108</v>
      </c>
      <c r="B1088" s="336" t="s">
        <v>8702</v>
      </c>
      <c r="C1088" s="324">
        <v>45468</v>
      </c>
      <c r="D1088" s="445">
        <v>180016754294</v>
      </c>
      <c r="E1088" s="324">
        <v>45467</v>
      </c>
      <c r="F1088" s="316">
        <v>15.2</v>
      </c>
      <c r="G1088" s="316" t="s">
        <v>11183</v>
      </c>
      <c r="H1088" s="316" t="s">
        <v>110</v>
      </c>
      <c r="I1088" s="334" t="s">
        <v>130</v>
      </c>
      <c r="J1088" s="316">
        <v>10</v>
      </c>
      <c r="K1088" s="324">
        <v>45477</v>
      </c>
      <c r="L1088" s="324">
        <v>45469</v>
      </c>
      <c r="M1088" s="337">
        <f t="shared" si="81"/>
        <v>15.2</v>
      </c>
      <c r="N1088" s="316" t="s">
        <v>27</v>
      </c>
      <c r="O1088" s="316">
        <v>1348</v>
      </c>
      <c r="P1088" s="324">
        <v>45478</v>
      </c>
      <c r="Q1088" s="226">
        <f t="shared" si="80"/>
        <v>15.2</v>
      </c>
      <c r="R1088" s="314">
        <f t="shared" si="79"/>
        <v>1</v>
      </c>
    </row>
    <row r="1089" spans="1:18" x14ac:dyDescent="0.25">
      <c r="A1089" s="226">
        <v>1109</v>
      </c>
      <c r="B1089" s="336" t="s">
        <v>8703</v>
      </c>
      <c r="C1089" s="324">
        <v>45468</v>
      </c>
      <c r="D1089" s="445">
        <v>180016754293</v>
      </c>
      <c r="E1089" s="324">
        <v>45467</v>
      </c>
      <c r="F1089" s="316">
        <v>4728.8900000000003</v>
      </c>
      <c r="G1089" s="316" t="s">
        <v>11183</v>
      </c>
      <c r="H1089" s="316" t="s">
        <v>110</v>
      </c>
      <c r="I1089" s="334" t="s">
        <v>130</v>
      </c>
      <c r="J1089" s="316">
        <v>10</v>
      </c>
      <c r="K1089" s="324">
        <v>45477</v>
      </c>
      <c r="L1089" s="324">
        <v>45469</v>
      </c>
      <c r="M1089" s="337">
        <f t="shared" si="81"/>
        <v>4728.8900000000003</v>
      </c>
      <c r="N1089" s="316" t="s">
        <v>27</v>
      </c>
      <c r="O1089" s="316">
        <v>1348</v>
      </c>
      <c r="P1089" s="324">
        <v>45478</v>
      </c>
      <c r="Q1089" s="226">
        <f t="shared" si="80"/>
        <v>4728.8900000000003</v>
      </c>
      <c r="R1089" s="314">
        <f t="shared" si="79"/>
        <v>1</v>
      </c>
    </row>
    <row r="1090" spans="1:18" x14ac:dyDescent="0.25">
      <c r="A1090" s="226">
        <v>1110</v>
      </c>
      <c r="B1090" s="336" t="s">
        <v>8704</v>
      </c>
      <c r="C1090" s="324">
        <v>45468</v>
      </c>
      <c r="D1090" s="445">
        <v>180016754292</v>
      </c>
      <c r="E1090" s="324">
        <v>45467</v>
      </c>
      <c r="F1090" s="316">
        <v>558.41</v>
      </c>
      <c r="G1090" s="316" t="s">
        <v>11183</v>
      </c>
      <c r="H1090" s="316" t="s">
        <v>110</v>
      </c>
      <c r="I1090" s="334" t="s">
        <v>130</v>
      </c>
      <c r="J1090" s="316">
        <v>10</v>
      </c>
      <c r="K1090" s="324">
        <v>45477</v>
      </c>
      <c r="L1090" s="324">
        <v>45469</v>
      </c>
      <c r="M1090" s="337">
        <f t="shared" si="81"/>
        <v>558.41</v>
      </c>
      <c r="N1090" s="316" t="s">
        <v>27</v>
      </c>
      <c r="O1090" s="316">
        <v>1347</v>
      </c>
      <c r="P1090" s="324">
        <v>45478</v>
      </c>
      <c r="Q1090" s="226">
        <f t="shared" si="80"/>
        <v>558.41</v>
      </c>
      <c r="R1090" s="314">
        <f t="shared" si="79"/>
        <v>1</v>
      </c>
    </row>
    <row r="1091" spans="1:18" x14ac:dyDescent="0.25">
      <c r="A1091" s="226">
        <v>1111</v>
      </c>
      <c r="B1091" s="336" t="s">
        <v>8705</v>
      </c>
      <c r="C1091" s="324">
        <v>45468</v>
      </c>
      <c r="D1091" s="445">
        <v>180016754291</v>
      </c>
      <c r="E1091" s="324">
        <v>45467</v>
      </c>
      <c r="F1091" s="316">
        <v>824.05</v>
      </c>
      <c r="G1091" s="316" t="s">
        <v>11183</v>
      </c>
      <c r="H1091" s="316" t="s">
        <v>110</v>
      </c>
      <c r="I1091" s="334" t="s">
        <v>130</v>
      </c>
      <c r="J1091" s="316">
        <v>10</v>
      </c>
      <c r="K1091" s="324">
        <v>45477</v>
      </c>
      <c r="L1091" s="324">
        <v>45469</v>
      </c>
      <c r="M1091" s="337">
        <f t="shared" si="81"/>
        <v>824.05</v>
      </c>
      <c r="N1091" s="316" t="s">
        <v>27</v>
      </c>
      <c r="O1091" s="316">
        <v>1347</v>
      </c>
      <c r="P1091" s="324">
        <v>45478</v>
      </c>
      <c r="Q1091" s="226">
        <f t="shared" si="80"/>
        <v>824.05</v>
      </c>
      <c r="R1091" s="314">
        <f t="shared" si="79"/>
        <v>1</v>
      </c>
    </row>
    <row r="1092" spans="1:18" x14ac:dyDescent="0.25">
      <c r="A1092" s="226">
        <v>1112</v>
      </c>
      <c r="B1092" s="336" t="s">
        <v>8706</v>
      </c>
      <c r="C1092" s="324">
        <v>45468</v>
      </c>
      <c r="D1092" s="445">
        <v>180016754290</v>
      </c>
      <c r="E1092" s="324">
        <v>45467</v>
      </c>
      <c r="F1092" s="316">
        <v>781.85</v>
      </c>
      <c r="G1092" s="316" t="s">
        <v>11183</v>
      </c>
      <c r="H1092" s="316" t="s">
        <v>110</v>
      </c>
      <c r="I1092" s="334" t="s">
        <v>130</v>
      </c>
      <c r="J1092" s="316">
        <v>10</v>
      </c>
      <c r="K1092" s="324">
        <v>45477</v>
      </c>
      <c r="L1092" s="324">
        <v>45469</v>
      </c>
      <c r="M1092" s="337">
        <f t="shared" si="81"/>
        <v>781.85</v>
      </c>
      <c r="N1092" s="316" t="s">
        <v>27</v>
      </c>
      <c r="O1092" s="316">
        <v>1347</v>
      </c>
      <c r="P1092" s="324">
        <v>45478</v>
      </c>
      <c r="Q1092" s="226">
        <f t="shared" si="80"/>
        <v>781.85</v>
      </c>
      <c r="R1092" s="314">
        <f t="shared" si="79"/>
        <v>1</v>
      </c>
    </row>
    <row r="1093" spans="1:18" x14ac:dyDescent="0.25">
      <c r="A1093" s="226">
        <v>1113</v>
      </c>
      <c r="B1093" s="336" t="s">
        <v>7142</v>
      </c>
      <c r="C1093" s="324">
        <v>45468</v>
      </c>
      <c r="D1093" s="445">
        <v>180016754289</v>
      </c>
      <c r="E1093" s="324">
        <v>45467</v>
      </c>
      <c r="F1093" s="316">
        <v>0.57999999999999996</v>
      </c>
      <c r="G1093" s="316" t="s">
        <v>11183</v>
      </c>
      <c r="H1093" s="316" t="s">
        <v>110</v>
      </c>
      <c r="I1093" s="334" t="s">
        <v>130</v>
      </c>
      <c r="J1093" s="316">
        <v>10</v>
      </c>
      <c r="K1093" s="324">
        <v>45477</v>
      </c>
      <c r="L1093" s="324">
        <v>45469</v>
      </c>
      <c r="M1093" s="337">
        <f t="shared" si="81"/>
        <v>0.57999999999999996</v>
      </c>
      <c r="N1093" s="316" t="s">
        <v>27</v>
      </c>
      <c r="O1093" s="316">
        <v>1346</v>
      </c>
      <c r="P1093" s="324">
        <v>45478</v>
      </c>
      <c r="Q1093" s="226">
        <f t="shared" si="80"/>
        <v>0.57999999999999996</v>
      </c>
      <c r="R1093" s="314">
        <f t="shared" si="79"/>
        <v>1</v>
      </c>
    </row>
    <row r="1094" spans="1:18" x14ac:dyDescent="0.25">
      <c r="A1094" s="226">
        <v>1114</v>
      </c>
      <c r="B1094" s="336" t="s">
        <v>13675</v>
      </c>
      <c r="C1094" s="324">
        <v>45468</v>
      </c>
      <c r="D1094" s="445">
        <v>180016754286</v>
      </c>
      <c r="E1094" s="324">
        <v>45467</v>
      </c>
      <c r="F1094" s="316">
        <v>657.2</v>
      </c>
      <c r="G1094" s="316" t="s">
        <v>11183</v>
      </c>
      <c r="H1094" s="316" t="s">
        <v>110</v>
      </c>
      <c r="I1094" s="334" t="s">
        <v>130</v>
      </c>
      <c r="J1094" s="316">
        <v>10</v>
      </c>
      <c r="K1094" s="324">
        <v>45477</v>
      </c>
      <c r="L1094" s="324">
        <v>45469</v>
      </c>
      <c r="M1094" s="337">
        <f t="shared" si="81"/>
        <v>657.2</v>
      </c>
      <c r="N1094" s="316" t="s">
        <v>27</v>
      </c>
      <c r="O1094" s="316">
        <v>1346</v>
      </c>
      <c r="P1094" s="324">
        <v>45478</v>
      </c>
      <c r="Q1094" s="226">
        <f t="shared" si="80"/>
        <v>657.2</v>
      </c>
      <c r="R1094" s="314">
        <f t="shared" si="79"/>
        <v>1</v>
      </c>
    </row>
    <row r="1095" spans="1:18" x14ac:dyDescent="0.25">
      <c r="A1095" s="226">
        <v>1115</v>
      </c>
      <c r="B1095" s="336" t="s">
        <v>10590</v>
      </c>
      <c r="C1095" s="324">
        <v>45468</v>
      </c>
      <c r="D1095" s="445">
        <v>180016754285</v>
      </c>
      <c r="E1095" s="324">
        <v>45467</v>
      </c>
      <c r="F1095" s="316">
        <v>804.58</v>
      </c>
      <c r="G1095" s="316" t="s">
        <v>11183</v>
      </c>
      <c r="H1095" s="316" t="s">
        <v>110</v>
      </c>
      <c r="I1095" s="334" t="s">
        <v>130</v>
      </c>
      <c r="J1095" s="316">
        <v>10</v>
      </c>
      <c r="K1095" s="324">
        <v>45477</v>
      </c>
      <c r="L1095" s="324">
        <v>45469</v>
      </c>
      <c r="M1095" s="337">
        <f t="shared" si="81"/>
        <v>804.58</v>
      </c>
      <c r="N1095" s="316" t="s">
        <v>27</v>
      </c>
      <c r="O1095" s="316">
        <v>1346</v>
      </c>
      <c r="P1095" s="324">
        <v>45478</v>
      </c>
      <c r="Q1095" s="226">
        <f t="shared" si="80"/>
        <v>804.58</v>
      </c>
      <c r="R1095" s="314">
        <f t="shared" si="79"/>
        <v>1</v>
      </c>
    </row>
    <row r="1096" spans="1:18" x14ac:dyDescent="0.25">
      <c r="A1096" s="226">
        <v>1116</v>
      </c>
      <c r="B1096" s="336" t="s">
        <v>13676</v>
      </c>
      <c r="C1096" s="324">
        <v>45468</v>
      </c>
      <c r="D1096" s="445">
        <v>180016754284</v>
      </c>
      <c r="E1096" s="324">
        <v>45467</v>
      </c>
      <c r="F1096" s="316">
        <v>-440.32</v>
      </c>
      <c r="G1096" s="316" t="s">
        <v>11183</v>
      </c>
      <c r="H1096" s="316" t="s">
        <v>110</v>
      </c>
      <c r="I1096" s="334" t="s">
        <v>130</v>
      </c>
      <c r="J1096" s="316">
        <v>0</v>
      </c>
      <c r="K1096" s="324">
        <v>45467</v>
      </c>
      <c r="L1096" s="324">
        <v>45469</v>
      </c>
      <c r="M1096" s="337">
        <f t="shared" si="81"/>
        <v>-440.32</v>
      </c>
      <c r="N1096" s="316" t="s">
        <v>27</v>
      </c>
      <c r="O1096" s="316">
        <v>1350</v>
      </c>
      <c r="P1096" s="324">
        <v>45467</v>
      </c>
      <c r="Q1096" s="226">
        <f t="shared" si="80"/>
        <v>-440.32</v>
      </c>
      <c r="R1096" s="314">
        <f t="shared" si="79"/>
        <v>0</v>
      </c>
    </row>
    <row r="1097" spans="1:18" x14ac:dyDescent="0.25">
      <c r="A1097" s="226">
        <v>1117</v>
      </c>
      <c r="B1097" s="336" t="s">
        <v>8707</v>
      </c>
      <c r="C1097" s="324">
        <v>45468</v>
      </c>
      <c r="D1097" s="316">
        <v>9756</v>
      </c>
      <c r="E1097" s="324">
        <v>45462</v>
      </c>
      <c r="F1097" s="316">
        <v>4405</v>
      </c>
      <c r="G1097" s="316" t="s">
        <v>11179</v>
      </c>
      <c r="H1097" s="316" t="s">
        <v>13681</v>
      </c>
      <c r="I1097" s="334" t="s">
        <v>130</v>
      </c>
      <c r="J1097" s="316">
        <v>60</v>
      </c>
      <c r="K1097" s="324">
        <v>45523</v>
      </c>
      <c r="L1097" s="324">
        <v>45469</v>
      </c>
      <c r="M1097" s="337">
        <f t="shared" si="81"/>
        <v>4405</v>
      </c>
      <c r="N1097" s="316" t="s">
        <v>27</v>
      </c>
      <c r="O1097" s="316">
        <v>1418</v>
      </c>
      <c r="P1097" s="324">
        <v>45534</v>
      </c>
      <c r="Q1097" s="226">
        <f t="shared" si="80"/>
        <v>4405</v>
      </c>
      <c r="R1097" s="314">
        <f t="shared" si="79"/>
        <v>11</v>
      </c>
    </row>
    <row r="1098" spans="1:18" x14ac:dyDescent="0.25">
      <c r="A1098" s="226">
        <v>1118</v>
      </c>
      <c r="B1098" s="336" t="s">
        <v>12243</v>
      </c>
      <c r="C1098" s="324">
        <v>45469</v>
      </c>
      <c r="D1098" s="316">
        <v>672</v>
      </c>
      <c r="E1098" s="324">
        <v>45469</v>
      </c>
      <c r="F1098" s="316">
        <v>243.95</v>
      </c>
      <c r="G1098" s="316" t="s">
        <v>13679</v>
      </c>
      <c r="H1098" s="316" t="s">
        <v>11872</v>
      </c>
      <c r="I1098" s="334" t="s">
        <v>130</v>
      </c>
      <c r="J1098" s="316">
        <v>60</v>
      </c>
      <c r="K1098" s="324">
        <v>45529</v>
      </c>
      <c r="L1098" s="324">
        <v>45470</v>
      </c>
      <c r="M1098" s="337">
        <f t="shared" si="81"/>
        <v>243.95</v>
      </c>
      <c r="N1098" s="316" t="s">
        <v>27</v>
      </c>
      <c r="O1098" s="316">
        <v>1416</v>
      </c>
      <c r="P1098" s="324">
        <v>45534</v>
      </c>
      <c r="Q1098" s="226">
        <f t="shared" si="80"/>
        <v>243.95</v>
      </c>
      <c r="R1098" s="314">
        <f t="shared" si="79"/>
        <v>5</v>
      </c>
    </row>
    <row r="1099" spans="1:18" x14ac:dyDescent="0.25">
      <c r="A1099" s="226">
        <v>1119</v>
      </c>
      <c r="B1099" s="336" t="s">
        <v>13677</v>
      </c>
      <c r="C1099" s="324">
        <v>45469</v>
      </c>
      <c r="D1099" s="316">
        <v>157995</v>
      </c>
      <c r="E1099" s="324">
        <v>45455</v>
      </c>
      <c r="F1099" s="316">
        <v>320</v>
      </c>
      <c r="G1099" s="316" t="s">
        <v>13671</v>
      </c>
      <c r="H1099" s="316" t="s">
        <v>11129</v>
      </c>
      <c r="I1099" s="334" t="s">
        <v>130</v>
      </c>
      <c r="J1099" s="316">
        <v>30</v>
      </c>
      <c r="K1099" s="324">
        <v>45485</v>
      </c>
      <c r="L1099" s="324">
        <v>45473</v>
      </c>
      <c r="M1099" s="337">
        <f t="shared" si="81"/>
        <v>320</v>
      </c>
      <c r="N1099" s="316" t="s">
        <v>27</v>
      </c>
      <c r="O1099" s="316">
        <v>1365</v>
      </c>
      <c r="P1099" s="324">
        <v>45488</v>
      </c>
      <c r="Q1099" s="226">
        <f t="shared" si="80"/>
        <v>320</v>
      </c>
      <c r="R1099" s="314">
        <f t="shared" si="79"/>
        <v>3</v>
      </c>
    </row>
    <row r="1100" spans="1:18" x14ac:dyDescent="0.25">
      <c r="A1100" s="226">
        <v>1120</v>
      </c>
      <c r="B1100" s="336" t="s">
        <v>4215</v>
      </c>
      <c r="C1100" s="324">
        <v>45469</v>
      </c>
      <c r="D1100" s="316">
        <v>1077</v>
      </c>
      <c r="E1100" s="324">
        <v>45450</v>
      </c>
      <c r="F1100" s="316">
        <v>119</v>
      </c>
      <c r="G1100" s="316" t="s">
        <v>13680</v>
      </c>
      <c r="H1100" s="316" t="s">
        <v>14057</v>
      </c>
      <c r="I1100" s="334" t="s">
        <v>130</v>
      </c>
      <c r="J1100" s="316">
        <v>20</v>
      </c>
      <c r="K1100" s="324">
        <v>45471</v>
      </c>
      <c r="L1100" s="324">
        <v>45470</v>
      </c>
      <c r="M1100" s="337">
        <f t="shared" si="81"/>
        <v>119</v>
      </c>
      <c r="N1100" s="316" t="s">
        <v>27</v>
      </c>
      <c r="O1100" s="316">
        <v>2375</v>
      </c>
      <c r="P1100" s="324">
        <v>45501</v>
      </c>
      <c r="Q1100" s="226">
        <f t="shared" si="80"/>
        <v>119</v>
      </c>
      <c r="R1100" s="314">
        <f t="shared" si="79"/>
        <v>30</v>
      </c>
    </row>
    <row r="1101" spans="1:18" x14ac:dyDescent="0.25">
      <c r="A1101" s="226">
        <v>1121</v>
      </c>
      <c r="B1101" s="336" t="s">
        <v>13678</v>
      </c>
      <c r="C1101" s="324">
        <v>45470</v>
      </c>
      <c r="D1101" s="316">
        <v>676</v>
      </c>
      <c r="E1101" s="324">
        <v>45470</v>
      </c>
      <c r="F1101" s="316">
        <v>890.12</v>
      </c>
      <c r="G1101" s="316" t="s">
        <v>9720</v>
      </c>
      <c r="H1101" s="316" t="s">
        <v>11872</v>
      </c>
      <c r="I1101" s="334" t="s">
        <v>130</v>
      </c>
      <c r="J1101" s="316">
        <v>60</v>
      </c>
      <c r="K1101" s="324">
        <v>45530</v>
      </c>
      <c r="L1101" s="324">
        <v>45470</v>
      </c>
      <c r="M1101" s="337">
        <f t="shared" si="81"/>
        <v>890.12</v>
      </c>
      <c r="N1101" s="316" t="s">
        <v>27</v>
      </c>
      <c r="O1101" s="316">
        <v>1416</v>
      </c>
      <c r="P1101" s="324">
        <v>45534</v>
      </c>
      <c r="Q1101" s="226">
        <f t="shared" si="80"/>
        <v>890.12</v>
      </c>
      <c r="R1101" s="314">
        <f t="shared" si="79"/>
        <v>4</v>
      </c>
    </row>
    <row r="1102" spans="1:18" x14ac:dyDescent="0.25">
      <c r="A1102" s="226">
        <v>1123</v>
      </c>
      <c r="B1102" s="336" t="s">
        <v>8710</v>
      </c>
      <c r="C1102" s="324">
        <v>45471</v>
      </c>
      <c r="D1102" s="316">
        <v>13466</v>
      </c>
      <c r="E1102" s="324">
        <v>45470</v>
      </c>
      <c r="F1102" s="316">
        <v>61080</v>
      </c>
      <c r="G1102" s="316" t="s">
        <v>13671</v>
      </c>
      <c r="H1102" s="316" t="s">
        <v>11129</v>
      </c>
      <c r="I1102" s="334" t="s">
        <v>130</v>
      </c>
      <c r="J1102" s="316">
        <v>60</v>
      </c>
      <c r="K1102" s="324">
        <v>45530</v>
      </c>
      <c r="L1102" s="324">
        <v>45471</v>
      </c>
      <c r="M1102" s="337">
        <f t="shared" si="81"/>
        <v>61080</v>
      </c>
      <c r="N1102" s="316" t="s">
        <v>27</v>
      </c>
      <c r="O1102" s="316">
        <v>1412</v>
      </c>
      <c r="P1102" s="324">
        <v>45534</v>
      </c>
      <c r="Q1102" s="226">
        <f t="shared" si="80"/>
        <v>61080</v>
      </c>
      <c r="R1102" s="314">
        <f t="shared" si="79"/>
        <v>4</v>
      </c>
    </row>
    <row r="1103" spans="1:18" x14ac:dyDescent="0.25">
      <c r="A1103" s="226">
        <v>1124</v>
      </c>
      <c r="B1103" s="336" t="s">
        <v>12255</v>
      </c>
      <c r="C1103" s="324">
        <v>45471</v>
      </c>
      <c r="D1103" s="316">
        <v>13468</v>
      </c>
      <c r="E1103" s="324">
        <v>45470</v>
      </c>
      <c r="F1103" s="316">
        <v>25560</v>
      </c>
      <c r="G1103" s="316" t="s">
        <v>13671</v>
      </c>
      <c r="H1103" s="316" t="s">
        <v>11129</v>
      </c>
      <c r="I1103" s="334" t="s">
        <v>130</v>
      </c>
      <c r="J1103" s="316">
        <v>60</v>
      </c>
      <c r="K1103" s="324">
        <v>45530</v>
      </c>
      <c r="L1103" s="324">
        <v>45471</v>
      </c>
      <c r="M1103" s="337">
        <f t="shared" si="81"/>
        <v>25560</v>
      </c>
      <c r="N1103" s="316" t="s">
        <v>27</v>
      </c>
      <c r="O1103" s="316">
        <v>1412</v>
      </c>
      <c r="P1103" s="324">
        <v>45534</v>
      </c>
      <c r="Q1103" s="226">
        <f t="shared" si="80"/>
        <v>25560</v>
      </c>
      <c r="R1103" s="314">
        <f t="shared" si="79"/>
        <v>4</v>
      </c>
    </row>
    <row r="1104" spans="1:18" x14ac:dyDescent="0.25">
      <c r="A1104" s="226">
        <v>1125</v>
      </c>
      <c r="B1104" s="336" t="s">
        <v>8711</v>
      </c>
      <c r="C1104" s="324">
        <v>45471</v>
      </c>
      <c r="D1104" s="316">
        <v>13471</v>
      </c>
      <c r="E1104" s="324">
        <v>45470</v>
      </c>
      <c r="F1104" s="316">
        <v>7240</v>
      </c>
      <c r="G1104" s="316" t="s">
        <v>13671</v>
      </c>
      <c r="H1104" s="316" t="s">
        <v>11129</v>
      </c>
      <c r="I1104" s="334" t="s">
        <v>130</v>
      </c>
      <c r="J1104" s="316">
        <v>60</v>
      </c>
      <c r="K1104" s="324">
        <v>45530</v>
      </c>
      <c r="L1104" s="324">
        <v>45471</v>
      </c>
      <c r="M1104" s="337">
        <f t="shared" si="81"/>
        <v>7240</v>
      </c>
      <c r="N1104" s="316" t="s">
        <v>27</v>
      </c>
      <c r="O1104" s="316">
        <v>1412</v>
      </c>
      <c r="P1104" s="324">
        <v>45534</v>
      </c>
      <c r="Q1104" s="226">
        <f t="shared" si="80"/>
        <v>7240</v>
      </c>
      <c r="R1104" s="314">
        <f t="shared" si="79"/>
        <v>4</v>
      </c>
    </row>
    <row r="1105" spans="1:18" x14ac:dyDescent="0.25">
      <c r="A1105" s="226">
        <v>1126</v>
      </c>
      <c r="B1105" s="336" t="s">
        <v>7155</v>
      </c>
      <c r="C1105" s="324">
        <v>45471</v>
      </c>
      <c r="D1105" s="316">
        <v>8407166</v>
      </c>
      <c r="E1105" s="324">
        <v>45469</v>
      </c>
      <c r="F1105" s="316">
        <v>208.51</v>
      </c>
      <c r="G1105" s="316" t="s">
        <v>13416</v>
      </c>
      <c r="H1105" s="316" t="s">
        <v>10191</v>
      </c>
      <c r="I1105" s="334" t="s">
        <v>130</v>
      </c>
      <c r="J1105" s="316">
        <v>15</v>
      </c>
      <c r="K1105" s="324">
        <v>45484</v>
      </c>
      <c r="L1105" s="324">
        <v>45471</v>
      </c>
      <c r="M1105" s="337">
        <f t="shared" si="81"/>
        <v>208.51</v>
      </c>
      <c r="N1105" s="316" t="s">
        <v>27</v>
      </c>
      <c r="O1105" s="316">
        <v>1359</v>
      </c>
      <c r="P1105" s="324">
        <v>45485</v>
      </c>
      <c r="Q1105" s="226">
        <f t="shared" si="80"/>
        <v>208.51</v>
      </c>
      <c r="R1105" s="314">
        <f t="shared" si="79"/>
        <v>1</v>
      </c>
    </row>
    <row r="1106" spans="1:18" x14ac:dyDescent="0.25">
      <c r="A1106" s="226">
        <v>1127</v>
      </c>
      <c r="B1106" s="336" t="s">
        <v>7157</v>
      </c>
      <c r="C1106" s="324">
        <v>45471</v>
      </c>
      <c r="D1106" s="316">
        <v>1033</v>
      </c>
      <c r="E1106" s="324">
        <v>45468</v>
      </c>
      <c r="F1106" s="316">
        <v>530</v>
      </c>
      <c r="G1106" s="316" t="s">
        <v>13682</v>
      </c>
      <c r="H1106" s="316" t="s">
        <v>219</v>
      </c>
      <c r="I1106" s="334" t="s">
        <v>130</v>
      </c>
      <c r="J1106" s="316">
        <v>0</v>
      </c>
      <c r="K1106" s="324">
        <v>45468</v>
      </c>
      <c r="L1106" s="324">
        <v>45474</v>
      </c>
      <c r="M1106" s="337">
        <f t="shared" si="81"/>
        <v>530</v>
      </c>
      <c r="N1106" s="316" t="s">
        <v>90</v>
      </c>
      <c r="O1106" s="316">
        <v>16</v>
      </c>
      <c r="P1106" s="324">
        <v>45468</v>
      </c>
      <c r="Q1106" s="226">
        <f t="shared" si="80"/>
        <v>530</v>
      </c>
      <c r="R1106" s="314">
        <f t="shared" si="79"/>
        <v>0</v>
      </c>
    </row>
    <row r="1107" spans="1:18" x14ac:dyDescent="0.25">
      <c r="A1107" s="226">
        <v>1128</v>
      </c>
      <c r="B1107" s="336" t="s">
        <v>8712</v>
      </c>
      <c r="C1107" s="324">
        <v>45471</v>
      </c>
      <c r="D1107" s="424">
        <v>744</v>
      </c>
      <c r="E1107" s="324">
        <v>45464</v>
      </c>
      <c r="F1107" s="424">
        <v>107.28</v>
      </c>
      <c r="G1107" s="424" t="s">
        <v>8602</v>
      </c>
      <c r="H1107" s="424" t="s">
        <v>11966</v>
      </c>
      <c r="I1107" s="334" t="s">
        <v>130</v>
      </c>
      <c r="J1107" s="316">
        <v>0</v>
      </c>
      <c r="K1107" s="324">
        <v>45464</v>
      </c>
      <c r="L1107" s="324">
        <v>45471</v>
      </c>
      <c r="M1107" s="337">
        <f t="shared" si="81"/>
        <v>107.28</v>
      </c>
      <c r="N1107" s="316" t="s">
        <v>90</v>
      </c>
      <c r="O1107" s="316">
        <v>744</v>
      </c>
      <c r="P1107" s="324">
        <v>45464</v>
      </c>
      <c r="Q1107" s="226">
        <f t="shared" si="80"/>
        <v>107.28</v>
      </c>
      <c r="R1107" s="314">
        <f t="shared" si="79"/>
        <v>0</v>
      </c>
    </row>
    <row r="1108" spans="1:18" x14ac:dyDescent="0.25">
      <c r="A1108" s="226">
        <v>1129</v>
      </c>
      <c r="B1108" s="336" t="s">
        <v>8713</v>
      </c>
      <c r="C1108" s="324">
        <v>45471</v>
      </c>
      <c r="D1108" s="424">
        <v>2</v>
      </c>
      <c r="E1108" s="324">
        <v>45444</v>
      </c>
      <c r="F1108" s="424">
        <v>118.86</v>
      </c>
      <c r="G1108" s="316" t="s">
        <v>14056</v>
      </c>
      <c r="H1108" s="424" t="s">
        <v>11966</v>
      </c>
      <c r="I1108" s="334" t="s">
        <v>130</v>
      </c>
      <c r="J1108" s="316">
        <v>0</v>
      </c>
      <c r="K1108" s="324">
        <v>45444</v>
      </c>
      <c r="L1108" s="324">
        <v>45463</v>
      </c>
      <c r="M1108" s="337">
        <f t="shared" si="81"/>
        <v>118.86</v>
      </c>
      <c r="N1108" s="316" t="s">
        <v>90</v>
      </c>
      <c r="O1108" s="316">
        <v>246</v>
      </c>
      <c r="P1108" s="324">
        <v>45444</v>
      </c>
      <c r="Q1108" s="226">
        <f t="shared" si="80"/>
        <v>118.86</v>
      </c>
      <c r="R1108" s="314">
        <f t="shared" si="79"/>
        <v>0</v>
      </c>
    </row>
    <row r="1109" spans="1:18" x14ac:dyDescent="0.25">
      <c r="A1109" s="226">
        <v>1130</v>
      </c>
      <c r="B1109" s="336" t="s">
        <v>7213</v>
      </c>
      <c r="C1109" s="324">
        <v>45471</v>
      </c>
      <c r="D1109" s="424">
        <v>1044824001163</v>
      </c>
      <c r="E1109" s="324">
        <v>45450</v>
      </c>
      <c r="F1109" s="424">
        <v>78.42</v>
      </c>
      <c r="G1109" s="316" t="s">
        <v>8602</v>
      </c>
      <c r="H1109" s="424" t="s">
        <v>13687</v>
      </c>
      <c r="I1109" s="334" t="s">
        <v>130</v>
      </c>
      <c r="J1109" s="316">
        <v>0</v>
      </c>
      <c r="K1109" s="324">
        <v>45450</v>
      </c>
      <c r="L1109" s="324">
        <v>45471</v>
      </c>
      <c r="M1109" s="337">
        <f t="shared" si="81"/>
        <v>78.42</v>
      </c>
      <c r="N1109" s="316" t="s">
        <v>90</v>
      </c>
      <c r="O1109" s="316">
        <v>448</v>
      </c>
      <c r="P1109" s="324">
        <v>45450</v>
      </c>
      <c r="Q1109" s="226">
        <f t="shared" si="80"/>
        <v>78.42</v>
      </c>
      <c r="R1109" s="314">
        <f t="shared" si="79"/>
        <v>0</v>
      </c>
    </row>
    <row r="1110" spans="1:18" x14ac:dyDescent="0.25">
      <c r="A1110" s="226">
        <v>1131</v>
      </c>
      <c r="B1110" s="336" t="s">
        <v>10607</v>
      </c>
      <c r="C1110" s="324">
        <v>45475</v>
      </c>
      <c r="D1110" s="424">
        <v>175096</v>
      </c>
      <c r="E1110" s="324">
        <v>45475</v>
      </c>
      <c r="F1110" s="424">
        <v>497.42</v>
      </c>
      <c r="G1110" s="316" t="s">
        <v>9720</v>
      </c>
      <c r="H1110" s="424" t="s">
        <v>11872</v>
      </c>
      <c r="I1110" s="334" t="s">
        <v>130</v>
      </c>
      <c r="J1110" s="316">
        <v>60</v>
      </c>
      <c r="K1110" s="324">
        <v>45535</v>
      </c>
      <c r="L1110" s="324">
        <v>45498</v>
      </c>
      <c r="M1110" s="337">
        <f t="shared" si="81"/>
        <v>497.42</v>
      </c>
      <c r="N1110" s="316" t="s">
        <v>27</v>
      </c>
      <c r="O1110" s="316">
        <v>1423</v>
      </c>
      <c r="P1110" s="324">
        <v>45539</v>
      </c>
      <c r="Q1110" s="226">
        <f t="shared" si="80"/>
        <v>497.42</v>
      </c>
      <c r="R1110" s="314">
        <f t="shared" si="79"/>
        <v>4</v>
      </c>
    </row>
    <row r="1111" spans="1:18" x14ac:dyDescent="0.25">
      <c r="A1111" s="226">
        <v>1132</v>
      </c>
      <c r="B1111" s="336" t="s">
        <v>10608</v>
      </c>
      <c r="C1111" s="324">
        <v>45475</v>
      </c>
      <c r="D1111" s="424">
        <v>2391</v>
      </c>
      <c r="E1111" s="324">
        <v>45471</v>
      </c>
      <c r="F1111" s="424">
        <v>583.5</v>
      </c>
      <c r="G1111" s="316" t="s">
        <v>399</v>
      </c>
      <c r="H1111" s="424" t="s">
        <v>12892</v>
      </c>
      <c r="I1111" s="334" t="s">
        <v>130</v>
      </c>
      <c r="J1111" s="316">
        <v>10</v>
      </c>
      <c r="K1111" s="324">
        <v>45481</v>
      </c>
      <c r="L1111" s="324">
        <v>45475</v>
      </c>
      <c r="M1111" s="337">
        <f t="shared" si="81"/>
        <v>583.5</v>
      </c>
      <c r="N1111" s="316" t="s">
        <v>27</v>
      </c>
      <c r="O1111" s="316">
        <v>1357</v>
      </c>
      <c r="P1111" s="324">
        <v>45482</v>
      </c>
      <c r="Q1111" s="226">
        <f t="shared" si="80"/>
        <v>583.5</v>
      </c>
      <c r="R1111" s="314">
        <f t="shared" si="79"/>
        <v>1</v>
      </c>
    </row>
    <row r="1112" spans="1:18" x14ac:dyDescent="0.25">
      <c r="A1112" s="226">
        <v>1133</v>
      </c>
      <c r="B1112" s="336" t="s">
        <v>13683</v>
      </c>
      <c r="C1112" s="324">
        <v>45476</v>
      </c>
      <c r="D1112" s="424">
        <v>202406369</v>
      </c>
      <c r="E1112" s="324">
        <v>45470</v>
      </c>
      <c r="F1112" s="424">
        <v>3728.4</v>
      </c>
      <c r="G1112" s="316" t="s">
        <v>13685</v>
      </c>
      <c r="H1112" s="424" t="s">
        <v>13688</v>
      </c>
      <c r="I1112" s="334" t="s">
        <v>130</v>
      </c>
      <c r="J1112" s="316">
        <v>30</v>
      </c>
      <c r="K1112" s="324">
        <v>45499</v>
      </c>
      <c r="L1112" s="324">
        <v>45478</v>
      </c>
      <c r="M1112" s="337">
        <f t="shared" si="81"/>
        <v>3728.4</v>
      </c>
      <c r="N1112" s="316" t="s">
        <v>27</v>
      </c>
      <c r="O1112" s="316">
        <v>1381</v>
      </c>
      <c r="P1112" s="324">
        <v>45499</v>
      </c>
      <c r="Q1112" s="226">
        <f t="shared" si="80"/>
        <v>3728.4</v>
      </c>
      <c r="R1112" s="314">
        <f t="shared" si="79"/>
        <v>0</v>
      </c>
    </row>
    <row r="1113" spans="1:18" x14ac:dyDescent="0.25">
      <c r="A1113" s="226">
        <v>1134</v>
      </c>
      <c r="B1113" s="336" t="s">
        <v>8741</v>
      </c>
      <c r="C1113" s="324">
        <v>45478</v>
      </c>
      <c r="D1113" s="424">
        <v>16618</v>
      </c>
      <c r="E1113" s="324">
        <v>45468</v>
      </c>
      <c r="F1113" s="424">
        <v>589.04999999999995</v>
      </c>
      <c r="G1113" s="316" t="s">
        <v>5841</v>
      </c>
      <c r="H1113" s="424" t="s">
        <v>13689</v>
      </c>
      <c r="I1113" s="334" t="s">
        <v>130</v>
      </c>
      <c r="J1113" s="316">
        <v>30</v>
      </c>
      <c r="K1113" s="324">
        <v>45528</v>
      </c>
      <c r="L1113" s="324">
        <v>45482</v>
      </c>
      <c r="M1113" s="337">
        <f t="shared" si="81"/>
        <v>589.04999999999995</v>
      </c>
      <c r="N1113" s="316" t="s">
        <v>27</v>
      </c>
      <c r="O1113" s="316">
        <v>1415</v>
      </c>
      <c r="P1113" s="324">
        <v>45534</v>
      </c>
      <c r="Q1113" s="226">
        <f t="shared" si="80"/>
        <v>589.04999999999995</v>
      </c>
      <c r="R1113" s="314">
        <f t="shared" si="79"/>
        <v>6</v>
      </c>
    </row>
    <row r="1114" spans="1:18" x14ac:dyDescent="0.25">
      <c r="A1114" s="226">
        <v>1135</v>
      </c>
      <c r="B1114" s="336" t="s">
        <v>9193</v>
      </c>
      <c r="C1114" s="324">
        <v>45481</v>
      </c>
      <c r="D1114" s="424">
        <v>2110002939</v>
      </c>
      <c r="E1114" s="324">
        <v>45476</v>
      </c>
      <c r="F1114" s="424">
        <v>1189.52</v>
      </c>
      <c r="G1114" s="316" t="s">
        <v>663</v>
      </c>
      <c r="H1114" s="424" t="s">
        <v>13690</v>
      </c>
      <c r="I1114" s="334" t="s">
        <v>130</v>
      </c>
      <c r="J1114" s="316">
        <v>30</v>
      </c>
      <c r="K1114" s="324">
        <v>45511</v>
      </c>
      <c r="L1114" s="324">
        <v>45485</v>
      </c>
      <c r="M1114" s="337">
        <f t="shared" si="81"/>
        <v>1189.52</v>
      </c>
      <c r="N1114" s="316" t="s">
        <v>27</v>
      </c>
      <c r="O1114" s="316">
        <v>3</v>
      </c>
      <c r="P1114" s="324">
        <v>45481</v>
      </c>
      <c r="Q1114" s="226">
        <f t="shared" si="80"/>
        <v>1189.52</v>
      </c>
      <c r="R1114" s="314">
        <f t="shared" si="79"/>
        <v>-30</v>
      </c>
    </row>
    <row r="1115" spans="1:18" x14ac:dyDescent="0.25">
      <c r="A1115" s="226">
        <v>1136</v>
      </c>
      <c r="B1115" s="336" t="s">
        <v>13684</v>
      </c>
      <c r="C1115" s="324">
        <v>45481</v>
      </c>
      <c r="D1115" s="424">
        <v>16676</v>
      </c>
      <c r="E1115" s="324">
        <v>45477</v>
      </c>
      <c r="F1115" s="424">
        <v>589.04999999999995</v>
      </c>
      <c r="G1115" s="316" t="s">
        <v>5841</v>
      </c>
      <c r="H1115" s="424" t="s">
        <v>2175</v>
      </c>
      <c r="I1115" s="334" t="s">
        <v>130</v>
      </c>
      <c r="J1115" s="316">
        <v>60</v>
      </c>
      <c r="K1115" s="324">
        <v>45537</v>
      </c>
      <c r="L1115" s="324">
        <v>45498</v>
      </c>
      <c r="M1115" s="337">
        <f t="shared" si="81"/>
        <v>589.04999999999995</v>
      </c>
      <c r="N1115" s="316" t="s">
        <v>27</v>
      </c>
      <c r="O1115" s="316">
        <v>1424</v>
      </c>
      <c r="P1115" s="324">
        <v>45539</v>
      </c>
      <c r="Q1115" s="226">
        <f t="shared" si="80"/>
        <v>589.04999999999995</v>
      </c>
      <c r="R1115" s="314">
        <f t="shared" si="79"/>
        <v>2</v>
      </c>
    </row>
    <row r="1116" spans="1:18" x14ac:dyDescent="0.25">
      <c r="A1116" s="226">
        <v>1137</v>
      </c>
      <c r="B1116" s="336" t="s">
        <v>10636</v>
      </c>
      <c r="C1116" s="324">
        <v>45482</v>
      </c>
      <c r="D1116" s="424">
        <v>379489</v>
      </c>
      <c r="E1116" s="324">
        <v>45473</v>
      </c>
      <c r="F1116" s="424">
        <v>64.569999999999993</v>
      </c>
      <c r="G1116" s="316" t="s">
        <v>9180</v>
      </c>
      <c r="H1116" s="424" t="s">
        <v>212</v>
      </c>
      <c r="I1116" s="334" t="s">
        <v>130</v>
      </c>
      <c r="J1116" s="316">
        <v>15</v>
      </c>
      <c r="K1116" s="324">
        <v>45488</v>
      </c>
      <c r="L1116" s="324">
        <v>45485</v>
      </c>
      <c r="M1116" s="337">
        <f t="shared" si="81"/>
        <v>64.569999999999993</v>
      </c>
      <c r="N1116" s="316" t="s">
        <v>27</v>
      </c>
      <c r="O1116" s="316">
        <v>1362</v>
      </c>
      <c r="P1116" s="324">
        <v>45488</v>
      </c>
      <c r="Q1116" s="226">
        <f t="shared" si="80"/>
        <v>64.569999999999993</v>
      </c>
      <c r="R1116" s="314">
        <f t="shared" si="79"/>
        <v>0</v>
      </c>
    </row>
    <row r="1117" spans="1:18" x14ac:dyDescent="0.25">
      <c r="A1117" s="226">
        <v>1138</v>
      </c>
      <c r="B1117" s="336" t="s">
        <v>7238</v>
      </c>
      <c r="C1117" s="324">
        <v>45482</v>
      </c>
      <c r="D1117" s="424">
        <v>379491</v>
      </c>
      <c r="E1117" s="324">
        <v>45473</v>
      </c>
      <c r="F1117" s="424">
        <v>996.78</v>
      </c>
      <c r="G1117" s="316" t="s">
        <v>9180</v>
      </c>
      <c r="H1117" s="424" t="s">
        <v>212</v>
      </c>
      <c r="I1117" s="334" t="s">
        <v>130</v>
      </c>
      <c r="J1117" s="316">
        <v>15</v>
      </c>
      <c r="K1117" s="324">
        <v>45488</v>
      </c>
      <c r="L1117" s="324">
        <v>45485</v>
      </c>
      <c r="M1117" s="337">
        <f t="shared" si="81"/>
        <v>996.78</v>
      </c>
      <c r="N1117" s="316" t="s">
        <v>27</v>
      </c>
      <c r="O1117" s="316">
        <v>1362</v>
      </c>
      <c r="P1117" s="324">
        <v>45488</v>
      </c>
      <c r="Q1117" s="226">
        <f t="shared" si="80"/>
        <v>996.78</v>
      </c>
      <c r="R1117" s="314">
        <f t="shared" si="79"/>
        <v>0</v>
      </c>
    </row>
    <row r="1118" spans="1:18" x14ac:dyDescent="0.25">
      <c r="A1118" s="226">
        <v>1139</v>
      </c>
      <c r="B1118" s="336" t="s">
        <v>8745</v>
      </c>
      <c r="C1118" s="324">
        <v>45482</v>
      </c>
      <c r="D1118" s="424">
        <v>7332</v>
      </c>
      <c r="E1118" s="324">
        <v>45482</v>
      </c>
      <c r="F1118" s="424">
        <v>271</v>
      </c>
      <c r="G1118" s="316" t="s">
        <v>399</v>
      </c>
      <c r="H1118" s="424" t="s">
        <v>13234</v>
      </c>
      <c r="I1118" s="334" t="s">
        <v>130</v>
      </c>
      <c r="J1118" s="316">
        <v>0</v>
      </c>
      <c r="K1118" s="324">
        <v>45482</v>
      </c>
      <c r="L1118" s="324">
        <v>45482</v>
      </c>
      <c r="M1118" s="337">
        <f t="shared" ref="M1118:M1149" si="82">F1118</f>
        <v>271</v>
      </c>
      <c r="N1118" s="316" t="s">
        <v>108</v>
      </c>
      <c r="O1118" s="316">
        <v>11410</v>
      </c>
      <c r="P1118" s="324">
        <v>45482</v>
      </c>
      <c r="Q1118" s="226">
        <f t="shared" si="80"/>
        <v>271</v>
      </c>
      <c r="R1118" s="314">
        <f t="shared" si="79"/>
        <v>0</v>
      </c>
    </row>
    <row r="1119" spans="1:18" x14ac:dyDescent="0.25">
      <c r="A1119" s="226">
        <v>1140</v>
      </c>
      <c r="B1119" s="336" t="s">
        <v>10639</v>
      </c>
      <c r="C1119" s="324">
        <v>45482</v>
      </c>
      <c r="D1119" s="424">
        <v>1678</v>
      </c>
      <c r="E1119" s="324">
        <v>45482</v>
      </c>
      <c r="F1119" s="424">
        <v>4700.63</v>
      </c>
      <c r="G1119" s="316" t="s">
        <v>4636</v>
      </c>
      <c r="H1119" s="424" t="s">
        <v>11966</v>
      </c>
      <c r="I1119" s="334" t="s">
        <v>130</v>
      </c>
      <c r="J1119" s="316">
        <v>60</v>
      </c>
      <c r="K1119" s="324">
        <v>45542</v>
      </c>
      <c r="L1119" s="324">
        <v>45497</v>
      </c>
      <c r="M1119" s="337">
        <f t="shared" si="82"/>
        <v>4700.63</v>
      </c>
      <c r="N1119" s="316" t="s">
        <v>27</v>
      </c>
      <c r="O1119" s="316">
        <v>1433</v>
      </c>
      <c r="P1119" s="324">
        <v>45545</v>
      </c>
      <c r="Q1119" s="226">
        <f t="shared" si="80"/>
        <v>4700.63</v>
      </c>
      <c r="R1119" s="314">
        <f t="shared" si="79"/>
        <v>3</v>
      </c>
    </row>
    <row r="1120" spans="1:18" x14ac:dyDescent="0.25">
      <c r="A1120" s="226">
        <v>1141</v>
      </c>
      <c r="B1120" s="336" t="s">
        <v>10640</v>
      </c>
      <c r="C1120" s="324">
        <v>45482</v>
      </c>
      <c r="D1120" s="424">
        <v>63</v>
      </c>
      <c r="E1120" s="324">
        <v>45474</v>
      </c>
      <c r="F1120" s="424">
        <v>250</v>
      </c>
      <c r="G1120" s="316" t="s">
        <v>13686</v>
      </c>
      <c r="H1120" s="424" t="s">
        <v>13691</v>
      </c>
      <c r="I1120" s="334" t="s">
        <v>130</v>
      </c>
      <c r="J1120" s="316">
        <v>30</v>
      </c>
      <c r="K1120" s="324">
        <v>45504</v>
      </c>
      <c r="L1120" s="324">
        <v>45498</v>
      </c>
      <c r="M1120" s="337">
        <f t="shared" si="82"/>
        <v>250</v>
      </c>
      <c r="N1120" s="316" t="s">
        <v>27</v>
      </c>
      <c r="O1120" s="316">
        <v>1385</v>
      </c>
      <c r="P1120" s="324">
        <v>45503</v>
      </c>
      <c r="Q1120" s="226">
        <f t="shared" si="80"/>
        <v>250</v>
      </c>
      <c r="R1120" s="314">
        <f t="shared" si="79"/>
        <v>-1</v>
      </c>
    </row>
    <row r="1121" spans="1:18" x14ac:dyDescent="0.25">
      <c r="A1121" s="226">
        <v>1142</v>
      </c>
      <c r="B1121" s="336" t="s">
        <v>10670</v>
      </c>
      <c r="C1121" s="324">
        <v>45482</v>
      </c>
      <c r="D1121" s="316">
        <v>10451870</v>
      </c>
      <c r="E1121" s="324">
        <v>45471</v>
      </c>
      <c r="F1121" s="316">
        <v>30.04</v>
      </c>
      <c r="G1121" s="316" t="s">
        <v>263</v>
      </c>
      <c r="H1121" s="316" t="s">
        <v>2</v>
      </c>
      <c r="I1121" s="334" t="s">
        <v>130</v>
      </c>
      <c r="J1121" s="316">
        <v>15</v>
      </c>
      <c r="K1121" s="324">
        <v>45486</v>
      </c>
      <c r="L1121" s="324">
        <v>45484</v>
      </c>
      <c r="M1121" s="337">
        <f t="shared" si="82"/>
        <v>30.04</v>
      </c>
      <c r="N1121" s="316" t="s">
        <v>27</v>
      </c>
      <c r="O1121" s="316">
        <v>1364</v>
      </c>
      <c r="P1121" s="324">
        <v>45488</v>
      </c>
      <c r="Q1121" s="226">
        <f t="shared" si="80"/>
        <v>30.04</v>
      </c>
      <c r="R1121" s="314">
        <f t="shared" si="79"/>
        <v>2</v>
      </c>
    </row>
    <row r="1122" spans="1:18" x14ac:dyDescent="0.25">
      <c r="A1122" s="226">
        <v>1143</v>
      </c>
      <c r="B1122" s="336" t="s">
        <v>8748</v>
      </c>
      <c r="C1122" s="324">
        <v>45482</v>
      </c>
      <c r="D1122" s="316">
        <v>223642</v>
      </c>
      <c r="E1122" s="324">
        <v>45471</v>
      </c>
      <c r="F1122" s="316">
        <v>137.34</v>
      </c>
      <c r="G1122" s="316" t="s">
        <v>562</v>
      </c>
      <c r="H1122" s="316" t="s">
        <v>8595</v>
      </c>
      <c r="I1122" s="334" t="s">
        <v>130</v>
      </c>
      <c r="J1122" s="316">
        <v>30</v>
      </c>
      <c r="K1122" s="324">
        <v>45501</v>
      </c>
      <c r="L1122" s="324">
        <v>45483</v>
      </c>
      <c r="M1122" s="337">
        <f t="shared" si="82"/>
        <v>137.34</v>
      </c>
      <c r="N1122" s="316" t="s">
        <v>27</v>
      </c>
      <c r="O1122" s="316">
        <v>1203</v>
      </c>
      <c r="P1122" s="324">
        <v>45490</v>
      </c>
      <c r="Q1122" s="226">
        <f t="shared" si="80"/>
        <v>137.34</v>
      </c>
      <c r="R1122" s="314">
        <f t="shared" si="79"/>
        <v>-11</v>
      </c>
    </row>
    <row r="1123" spans="1:18" x14ac:dyDescent="0.25">
      <c r="A1123" s="226">
        <v>1144</v>
      </c>
      <c r="B1123" s="336" t="s">
        <v>1699</v>
      </c>
      <c r="C1123" s="324">
        <v>45483</v>
      </c>
      <c r="D1123" s="316">
        <v>202420262</v>
      </c>
      <c r="E1123" s="324">
        <v>45474</v>
      </c>
      <c r="F1123" s="316">
        <v>12759.68</v>
      </c>
      <c r="G1123" s="316" t="s">
        <v>12899</v>
      </c>
      <c r="H1123" s="316" t="s">
        <v>11913</v>
      </c>
      <c r="I1123" s="334" t="s">
        <v>130</v>
      </c>
      <c r="J1123" s="316">
        <v>30</v>
      </c>
      <c r="K1123" s="324">
        <v>45509</v>
      </c>
      <c r="L1123" s="324">
        <v>45484</v>
      </c>
      <c r="M1123" s="337">
        <f t="shared" si="82"/>
        <v>12759.68</v>
      </c>
      <c r="N1123" s="316" t="s">
        <v>27</v>
      </c>
      <c r="O1123" s="316">
        <v>1214</v>
      </c>
      <c r="P1123" s="324">
        <v>45534</v>
      </c>
      <c r="Q1123" s="226">
        <f t="shared" si="80"/>
        <v>12759.68</v>
      </c>
      <c r="R1123" s="314">
        <f t="shared" si="79"/>
        <v>25</v>
      </c>
    </row>
    <row r="1124" spans="1:18" x14ac:dyDescent="0.25">
      <c r="A1124" s="226">
        <v>1145</v>
      </c>
      <c r="B1124" s="336" t="s">
        <v>7240</v>
      </c>
      <c r="C1124" s="324">
        <v>45483</v>
      </c>
      <c r="D1124" s="316">
        <v>202420264</v>
      </c>
      <c r="E1124" s="324">
        <v>45475</v>
      </c>
      <c r="F1124" s="316">
        <v>88.04</v>
      </c>
      <c r="G1124" s="316" t="s">
        <v>12899</v>
      </c>
      <c r="H1124" s="316" t="s">
        <v>4326</v>
      </c>
      <c r="I1124" s="334" t="s">
        <v>130</v>
      </c>
      <c r="J1124" s="316">
        <v>30</v>
      </c>
      <c r="K1124" s="324">
        <v>45509</v>
      </c>
      <c r="L1124" s="324">
        <v>45484</v>
      </c>
      <c r="M1124" s="337">
        <f t="shared" si="82"/>
        <v>88.04</v>
      </c>
      <c r="N1124" s="316" t="s">
        <v>27</v>
      </c>
      <c r="O1124" s="316">
        <v>1417</v>
      </c>
      <c r="P1124" s="324">
        <v>45534</v>
      </c>
      <c r="Q1124" s="226">
        <f t="shared" si="80"/>
        <v>88.04</v>
      </c>
      <c r="R1124" s="314">
        <f t="shared" si="79"/>
        <v>25</v>
      </c>
    </row>
    <row r="1125" spans="1:18" x14ac:dyDescent="0.25">
      <c r="A1125" s="226">
        <v>1146</v>
      </c>
      <c r="B1125" s="336" t="s">
        <v>13692</v>
      </c>
      <c r="C1125" s="324">
        <v>45483</v>
      </c>
      <c r="D1125" s="316">
        <v>1679</v>
      </c>
      <c r="E1125" s="324">
        <v>45482</v>
      </c>
      <c r="F1125" s="316">
        <v>12100.74</v>
      </c>
      <c r="G1125" s="316" t="s">
        <v>4636</v>
      </c>
      <c r="H1125" s="316" t="s">
        <v>11966</v>
      </c>
      <c r="I1125" s="334" t="s">
        <v>130</v>
      </c>
      <c r="J1125" s="316">
        <v>60</v>
      </c>
      <c r="K1125" s="324">
        <v>45542</v>
      </c>
      <c r="L1125" s="324">
        <v>45497</v>
      </c>
      <c r="M1125" s="337">
        <f t="shared" si="82"/>
        <v>12100.74</v>
      </c>
      <c r="N1125" s="316" t="s">
        <v>27</v>
      </c>
      <c r="O1125" s="316">
        <v>1434</v>
      </c>
      <c r="P1125" s="324">
        <v>45548</v>
      </c>
      <c r="Q1125" s="226">
        <f t="shared" si="80"/>
        <v>12100.74</v>
      </c>
      <c r="R1125" s="314">
        <f t="shared" si="79"/>
        <v>6</v>
      </c>
    </row>
    <row r="1126" spans="1:18" x14ac:dyDescent="0.25">
      <c r="A1126" s="226">
        <v>1147</v>
      </c>
      <c r="B1126" s="336" t="s">
        <v>7312</v>
      </c>
      <c r="C1126" s="324">
        <v>45483</v>
      </c>
      <c r="D1126" s="316">
        <v>14159427</v>
      </c>
      <c r="E1126" s="324">
        <v>45473</v>
      </c>
      <c r="F1126" s="316">
        <v>699.77</v>
      </c>
      <c r="G1126" s="316" t="s">
        <v>1709</v>
      </c>
      <c r="H1126" s="316" t="s">
        <v>8591</v>
      </c>
      <c r="I1126" s="334" t="s">
        <v>130</v>
      </c>
      <c r="J1126" s="316">
        <v>15</v>
      </c>
      <c r="K1126" s="324">
        <v>45488</v>
      </c>
      <c r="L1126" s="324">
        <v>45484</v>
      </c>
      <c r="M1126" s="337">
        <f t="shared" si="82"/>
        <v>699.77</v>
      </c>
      <c r="N1126" s="316" t="s">
        <v>27</v>
      </c>
      <c r="O1126" s="316">
        <v>1361</v>
      </c>
      <c r="P1126" s="324">
        <v>45488</v>
      </c>
      <c r="Q1126" s="226">
        <f t="shared" si="80"/>
        <v>699.77</v>
      </c>
      <c r="R1126" s="314">
        <f t="shared" si="79"/>
        <v>0</v>
      </c>
    </row>
    <row r="1127" spans="1:18" x14ac:dyDescent="0.25">
      <c r="A1127" s="226">
        <v>1148</v>
      </c>
      <c r="B1127" s="336" t="s">
        <v>7313</v>
      </c>
      <c r="C1127" s="324">
        <v>45483</v>
      </c>
      <c r="D1127" s="316">
        <v>2442421</v>
      </c>
      <c r="E1127" s="324">
        <v>45473</v>
      </c>
      <c r="F1127" s="316">
        <v>213.02</v>
      </c>
      <c r="G1127" s="316" t="s">
        <v>795</v>
      </c>
      <c r="H1127" s="316" t="s">
        <v>8591</v>
      </c>
      <c r="I1127" s="334" t="s">
        <v>130</v>
      </c>
      <c r="J1127" s="316">
        <v>15</v>
      </c>
      <c r="K1127" s="324">
        <v>45488</v>
      </c>
      <c r="L1127" s="324">
        <v>45484</v>
      </c>
      <c r="M1127" s="337">
        <f t="shared" si="82"/>
        <v>213.02</v>
      </c>
      <c r="N1127" s="316" t="s">
        <v>27</v>
      </c>
      <c r="O1127" s="316">
        <v>1363</v>
      </c>
      <c r="P1127" s="324">
        <v>45488</v>
      </c>
      <c r="Q1127" s="226">
        <f t="shared" si="80"/>
        <v>213.02</v>
      </c>
      <c r="R1127" s="314">
        <f t="shared" si="79"/>
        <v>0</v>
      </c>
    </row>
    <row r="1128" spans="1:18" x14ac:dyDescent="0.25">
      <c r="A1128" s="226">
        <v>1149</v>
      </c>
      <c r="B1128" s="336" t="s">
        <v>7314</v>
      </c>
      <c r="C1128" s="324">
        <v>45484</v>
      </c>
      <c r="D1128" s="316">
        <v>24000463934</v>
      </c>
      <c r="E1128" s="324">
        <v>45473</v>
      </c>
      <c r="F1128" s="316">
        <v>469.84</v>
      </c>
      <c r="G1128" s="316" t="s">
        <v>1307</v>
      </c>
      <c r="H1128" s="316" t="s">
        <v>12921</v>
      </c>
      <c r="I1128" s="334" t="s">
        <v>130</v>
      </c>
      <c r="J1128" s="316">
        <v>30</v>
      </c>
      <c r="K1128" s="324">
        <v>45503</v>
      </c>
      <c r="L1128" s="324">
        <v>45484</v>
      </c>
      <c r="M1128" s="337">
        <f t="shared" si="82"/>
        <v>469.84</v>
      </c>
      <c r="N1128" s="316" t="s">
        <v>27</v>
      </c>
      <c r="O1128" s="316">
        <v>1384</v>
      </c>
      <c r="P1128" s="324">
        <v>45503</v>
      </c>
      <c r="Q1128" s="226">
        <f t="shared" si="80"/>
        <v>469.84</v>
      </c>
      <c r="R1128" s="314">
        <f t="shared" si="79"/>
        <v>0</v>
      </c>
    </row>
    <row r="1129" spans="1:18" x14ac:dyDescent="0.25">
      <c r="A1129" s="226">
        <v>1150</v>
      </c>
      <c r="B1129" s="336" t="s">
        <v>7329</v>
      </c>
      <c r="C1129" s="324">
        <v>45485</v>
      </c>
      <c r="D1129" s="316">
        <v>2200186194</v>
      </c>
      <c r="E1129" s="324">
        <v>45463</v>
      </c>
      <c r="F1129" s="316">
        <v>844.38</v>
      </c>
      <c r="G1129" s="316" t="s">
        <v>663</v>
      </c>
      <c r="H1129" s="316" t="s">
        <v>13695</v>
      </c>
      <c r="I1129" s="334" t="s">
        <v>130</v>
      </c>
      <c r="J1129" s="316">
        <v>30</v>
      </c>
      <c r="K1129" s="324">
        <v>45493</v>
      </c>
      <c r="L1129" s="324">
        <v>45485</v>
      </c>
      <c r="M1129" s="337">
        <f t="shared" si="82"/>
        <v>844.38</v>
      </c>
      <c r="N1129" s="316" t="s">
        <v>27</v>
      </c>
      <c r="O1129" s="316">
        <v>1411</v>
      </c>
      <c r="P1129" s="324">
        <v>45534</v>
      </c>
      <c r="Q1129" s="226">
        <f t="shared" si="80"/>
        <v>844.38</v>
      </c>
      <c r="R1129" s="314">
        <f t="shared" si="79"/>
        <v>41</v>
      </c>
    </row>
    <row r="1130" spans="1:18" x14ac:dyDescent="0.25">
      <c r="A1130" s="226">
        <v>1151</v>
      </c>
      <c r="B1130" s="336" t="s">
        <v>7330</v>
      </c>
      <c r="C1130" s="324">
        <v>45485</v>
      </c>
      <c r="D1130" s="316">
        <v>2200186192</v>
      </c>
      <c r="E1130" s="324">
        <v>45463</v>
      </c>
      <c r="F1130" s="316">
        <v>55089.66</v>
      </c>
      <c r="G1130" s="316" t="s">
        <v>663</v>
      </c>
      <c r="H1130" s="316" t="s">
        <v>13695</v>
      </c>
      <c r="I1130" s="334" t="s">
        <v>130</v>
      </c>
      <c r="J1130" s="316">
        <v>30</v>
      </c>
      <c r="K1130" s="324">
        <v>45493</v>
      </c>
      <c r="L1130" s="324">
        <v>45485</v>
      </c>
      <c r="M1130" s="337">
        <f t="shared" si="82"/>
        <v>55089.66</v>
      </c>
      <c r="N1130" s="316" t="s">
        <v>27</v>
      </c>
      <c r="O1130" s="316">
        <v>1411</v>
      </c>
      <c r="P1130" s="324">
        <v>45534</v>
      </c>
      <c r="Q1130" s="226">
        <f t="shared" si="80"/>
        <v>55089.66</v>
      </c>
      <c r="R1130" s="314">
        <f t="shared" si="79"/>
        <v>41</v>
      </c>
    </row>
    <row r="1131" spans="1:18" x14ac:dyDescent="0.25">
      <c r="A1131" s="226">
        <v>1152</v>
      </c>
      <c r="B1131" s="336" t="s">
        <v>7332</v>
      </c>
      <c r="C1131" s="324">
        <v>45485</v>
      </c>
      <c r="D1131" s="316">
        <v>237</v>
      </c>
      <c r="E1131" s="324">
        <v>45481</v>
      </c>
      <c r="F1131" s="316">
        <v>43850.19</v>
      </c>
      <c r="G1131" s="316" t="s">
        <v>12577</v>
      </c>
      <c r="H1131" s="316" t="s">
        <v>1300</v>
      </c>
      <c r="I1131" s="334" t="s">
        <v>130</v>
      </c>
      <c r="J1131" s="316">
        <v>60</v>
      </c>
      <c r="K1131" s="324">
        <v>45541</v>
      </c>
      <c r="L1131" s="324">
        <v>45485</v>
      </c>
      <c r="M1131" s="337">
        <f t="shared" si="82"/>
        <v>43850.19</v>
      </c>
      <c r="N1131" s="316" t="s">
        <v>27</v>
      </c>
      <c r="O1131" s="316">
        <v>1211</v>
      </c>
      <c r="P1131" s="324">
        <v>45534</v>
      </c>
      <c r="Q1131" s="226">
        <f t="shared" si="80"/>
        <v>43850.19</v>
      </c>
      <c r="R1131" s="314">
        <f t="shared" si="79"/>
        <v>-7</v>
      </c>
    </row>
    <row r="1132" spans="1:18" x14ac:dyDescent="0.25">
      <c r="A1132" s="226">
        <v>1153</v>
      </c>
      <c r="B1132" s="336" t="s">
        <v>10760</v>
      </c>
      <c r="C1132" s="324">
        <v>45488</v>
      </c>
      <c r="D1132" s="316">
        <v>56015</v>
      </c>
      <c r="E1132" s="324">
        <v>45483</v>
      </c>
      <c r="F1132" s="316">
        <v>500</v>
      </c>
      <c r="G1132" s="316" t="s">
        <v>13694</v>
      </c>
      <c r="H1132" s="316" t="s">
        <v>13696</v>
      </c>
      <c r="I1132" s="334" t="s">
        <v>130</v>
      </c>
      <c r="J1132" s="316">
        <v>30</v>
      </c>
      <c r="K1132" s="324">
        <v>45514</v>
      </c>
      <c r="L1132" s="324">
        <v>45488</v>
      </c>
      <c r="M1132" s="337">
        <f t="shared" si="82"/>
        <v>500</v>
      </c>
      <c r="N1132" s="316" t="s">
        <v>90</v>
      </c>
      <c r="O1132" s="316">
        <v>1</v>
      </c>
      <c r="P1132" s="324">
        <v>45483</v>
      </c>
      <c r="Q1132" s="226">
        <f t="shared" si="80"/>
        <v>500</v>
      </c>
      <c r="R1132" s="314">
        <f t="shared" si="79"/>
        <v>-31</v>
      </c>
    </row>
    <row r="1133" spans="1:18" x14ac:dyDescent="0.25">
      <c r="A1133" s="226">
        <v>1154</v>
      </c>
      <c r="B1133" s="336" t="s">
        <v>8775</v>
      </c>
      <c r="C1133" s="324">
        <v>45488</v>
      </c>
      <c r="D1133" s="316">
        <v>10738</v>
      </c>
      <c r="E1133" s="324">
        <v>45483</v>
      </c>
      <c r="F1133" s="316">
        <v>5226.16</v>
      </c>
      <c r="G1133" s="316" t="s">
        <v>11980</v>
      </c>
      <c r="H1133" s="316" t="s">
        <v>7570</v>
      </c>
      <c r="I1133" s="334" t="s">
        <v>130</v>
      </c>
      <c r="J1133" s="316">
        <v>0</v>
      </c>
      <c r="K1133" s="324">
        <v>45483</v>
      </c>
      <c r="L1133" s="324">
        <v>45490</v>
      </c>
      <c r="M1133" s="337">
        <f t="shared" si="82"/>
        <v>5226.16</v>
      </c>
      <c r="N1133" s="316" t="s">
        <v>27</v>
      </c>
      <c r="O1133" s="316">
        <v>495</v>
      </c>
      <c r="P1133" s="324">
        <v>45481</v>
      </c>
      <c r="Q1133" s="226">
        <f t="shared" si="80"/>
        <v>5226.16</v>
      </c>
      <c r="R1133" s="314">
        <f t="shared" si="79"/>
        <v>-2</v>
      </c>
    </row>
    <row r="1134" spans="1:18" x14ac:dyDescent="0.25">
      <c r="A1134" s="226">
        <v>1155</v>
      </c>
      <c r="B1134" s="336" t="s">
        <v>13693</v>
      </c>
      <c r="C1134" s="324">
        <v>45488</v>
      </c>
      <c r="D1134" s="316">
        <v>3563</v>
      </c>
      <c r="E1134" s="324">
        <v>45482</v>
      </c>
      <c r="F1134" s="316">
        <v>4100.37</v>
      </c>
      <c r="G1134" s="316" t="s">
        <v>13701</v>
      </c>
      <c r="H1134" s="316" t="s">
        <v>13697</v>
      </c>
      <c r="I1134" s="334" t="s">
        <v>130</v>
      </c>
      <c r="J1134" s="316">
        <v>60</v>
      </c>
      <c r="K1134" s="324">
        <v>45542</v>
      </c>
      <c r="L1134" s="324">
        <v>45490</v>
      </c>
      <c r="M1134" s="337">
        <f t="shared" si="82"/>
        <v>4100.37</v>
      </c>
      <c r="N1134" s="316" t="s">
        <v>27</v>
      </c>
      <c r="O1134" s="316">
        <v>1432</v>
      </c>
      <c r="P1134" s="324">
        <v>45545</v>
      </c>
      <c r="Q1134" s="226">
        <f t="shared" si="80"/>
        <v>4100.37</v>
      </c>
      <c r="R1134" s="314">
        <f t="shared" si="79"/>
        <v>3</v>
      </c>
    </row>
    <row r="1135" spans="1:18" x14ac:dyDescent="0.25">
      <c r="A1135" s="226">
        <v>1156</v>
      </c>
      <c r="B1135" s="336" t="s">
        <v>8776</v>
      </c>
      <c r="C1135" s="324">
        <v>45488</v>
      </c>
      <c r="D1135" s="424">
        <v>3564</v>
      </c>
      <c r="E1135" s="324">
        <v>45482</v>
      </c>
      <c r="F1135" s="424">
        <v>17514.419999999998</v>
      </c>
      <c r="G1135" s="316" t="s">
        <v>13701</v>
      </c>
      <c r="H1135" s="316" t="s">
        <v>13702</v>
      </c>
      <c r="I1135" s="334" t="s">
        <v>130</v>
      </c>
      <c r="J1135" s="316">
        <v>60</v>
      </c>
      <c r="K1135" s="324">
        <v>45542</v>
      </c>
      <c r="L1135" s="324">
        <v>45490</v>
      </c>
      <c r="M1135" s="337">
        <f t="shared" si="82"/>
        <v>17514.419999999998</v>
      </c>
      <c r="N1135" s="316" t="s">
        <v>27</v>
      </c>
      <c r="O1135" s="316">
        <v>1432</v>
      </c>
      <c r="P1135" s="324">
        <v>45545</v>
      </c>
      <c r="Q1135" s="337">
        <f t="shared" si="80"/>
        <v>17514.419999999998</v>
      </c>
      <c r="R1135" s="314">
        <f t="shared" si="79"/>
        <v>3</v>
      </c>
    </row>
    <row r="1136" spans="1:18" x14ac:dyDescent="0.25">
      <c r="A1136" s="226">
        <v>1157</v>
      </c>
      <c r="B1136" s="336" t="s">
        <v>13698</v>
      </c>
      <c r="C1136" s="324">
        <v>45488</v>
      </c>
      <c r="D1136" s="424">
        <v>1560027</v>
      </c>
      <c r="E1136" s="324">
        <v>45482</v>
      </c>
      <c r="F1136" s="424">
        <v>3690.55</v>
      </c>
      <c r="G1136" s="316" t="s">
        <v>611</v>
      </c>
      <c r="H1136" s="316" t="s">
        <v>16</v>
      </c>
      <c r="I1136" s="334" t="s">
        <v>130</v>
      </c>
      <c r="J1136" s="316">
        <v>15</v>
      </c>
      <c r="K1136" s="324">
        <v>45497</v>
      </c>
      <c r="L1136" s="324">
        <v>45489</v>
      </c>
      <c r="M1136" s="337">
        <f t="shared" si="82"/>
        <v>3690.55</v>
      </c>
      <c r="N1136" s="316" t="s">
        <v>27</v>
      </c>
      <c r="O1136" s="316">
        <v>1371</v>
      </c>
      <c r="P1136" s="324">
        <v>45497</v>
      </c>
      <c r="Q1136" s="337">
        <f t="shared" si="80"/>
        <v>3690.55</v>
      </c>
      <c r="R1136" s="314">
        <f t="shared" si="79"/>
        <v>0</v>
      </c>
    </row>
    <row r="1137" spans="1:18" x14ac:dyDescent="0.25">
      <c r="A1137" s="226">
        <v>1158</v>
      </c>
      <c r="B1137" s="336" t="s">
        <v>13699</v>
      </c>
      <c r="C1137" s="324">
        <v>45488</v>
      </c>
      <c r="D1137" s="424">
        <v>5588213</v>
      </c>
      <c r="E1137" s="324">
        <v>45482</v>
      </c>
      <c r="F1137" s="424">
        <v>10854.97</v>
      </c>
      <c r="G1137" s="316" t="s">
        <v>263</v>
      </c>
      <c r="H1137" s="316" t="s">
        <v>16</v>
      </c>
      <c r="I1137" s="334" t="s">
        <v>130</v>
      </c>
      <c r="J1137" s="316">
        <v>15</v>
      </c>
      <c r="K1137" s="324">
        <v>45497</v>
      </c>
      <c r="L1137" s="324">
        <v>45490</v>
      </c>
      <c r="M1137" s="337">
        <f t="shared" si="82"/>
        <v>10854.97</v>
      </c>
      <c r="N1137" s="316" t="s">
        <v>27</v>
      </c>
      <c r="O1137" s="316">
        <v>1370</v>
      </c>
      <c r="P1137" s="324">
        <v>45497</v>
      </c>
      <c r="Q1137" s="337">
        <f t="shared" si="80"/>
        <v>10854.97</v>
      </c>
      <c r="R1137" s="314">
        <f t="shared" si="79"/>
        <v>0</v>
      </c>
    </row>
    <row r="1138" spans="1:18" x14ac:dyDescent="0.25">
      <c r="A1138" s="226">
        <v>1159</v>
      </c>
      <c r="B1138" s="336" t="s">
        <v>13700</v>
      </c>
      <c r="C1138" s="324">
        <v>45488</v>
      </c>
      <c r="D1138" s="424">
        <v>5588211</v>
      </c>
      <c r="E1138" s="324">
        <v>45482</v>
      </c>
      <c r="F1138" s="424">
        <v>439</v>
      </c>
      <c r="G1138" s="316" t="s">
        <v>263</v>
      </c>
      <c r="H1138" s="316" t="s">
        <v>16</v>
      </c>
      <c r="I1138" s="334" t="s">
        <v>130</v>
      </c>
      <c r="J1138" s="316">
        <v>15</v>
      </c>
      <c r="K1138" s="324">
        <v>45497</v>
      </c>
      <c r="L1138" s="324">
        <v>45490</v>
      </c>
      <c r="M1138" s="337">
        <f t="shared" si="82"/>
        <v>439</v>
      </c>
      <c r="N1138" s="316" t="s">
        <v>27</v>
      </c>
      <c r="O1138" s="316">
        <v>1370</v>
      </c>
      <c r="P1138" s="324">
        <v>45497</v>
      </c>
      <c r="Q1138" s="337">
        <f t="shared" si="80"/>
        <v>439</v>
      </c>
      <c r="R1138" s="314">
        <f t="shared" si="79"/>
        <v>0</v>
      </c>
    </row>
    <row r="1139" spans="1:18" x14ac:dyDescent="0.25">
      <c r="A1139" s="226">
        <v>1160</v>
      </c>
      <c r="B1139" s="336" t="s">
        <v>1828</v>
      </c>
      <c r="C1139" s="324">
        <v>45489</v>
      </c>
      <c r="D1139" s="424">
        <v>73987</v>
      </c>
      <c r="E1139" s="324">
        <v>45478</v>
      </c>
      <c r="F1139" s="424">
        <v>6284.51</v>
      </c>
      <c r="G1139" s="316" t="s">
        <v>11183</v>
      </c>
      <c r="H1139" s="316" t="s">
        <v>10191</v>
      </c>
      <c r="I1139" s="334" t="s">
        <v>130</v>
      </c>
      <c r="J1139" s="316">
        <v>15</v>
      </c>
      <c r="K1139" s="324">
        <v>45495</v>
      </c>
      <c r="L1139" s="324">
        <v>45492</v>
      </c>
      <c r="M1139" s="337">
        <f t="shared" si="82"/>
        <v>6284.51</v>
      </c>
      <c r="N1139" s="316" t="s">
        <v>20</v>
      </c>
      <c r="O1139" s="316">
        <v>1376</v>
      </c>
      <c r="P1139" s="324">
        <v>45498</v>
      </c>
      <c r="Q1139" s="337">
        <f t="shared" si="80"/>
        <v>6284.51</v>
      </c>
      <c r="R1139" s="314">
        <f t="shared" si="79"/>
        <v>3</v>
      </c>
    </row>
    <row r="1140" spans="1:18" x14ac:dyDescent="0.25">
      <c r="A1140" s="226">
        <v>1163</v>
      </c>
      <c r="B1140" s="336" t="s">
        <v>8782</v>
      </c>
      <c r="C1140" s="324">
        <v>45490</v>
      </c>
      <c r="D1140" s="424">
        <v>11584</v>
      </c>
      <c r="E1140" s="324">
        <v>45475</v>
      </c>
      <c r="F1140" s="424">
        <v>9.6999999999999993</v>
      </c>
      <c r="G1140" s="316" t="s">
        <v>13840</v>
      </c>
      <c r="H1140" s="316" t="s">
        <v>12892</v>
      </c>
      <c r="I1140" s="334" t="s">
        <v>130</v>
      </c>
      <c r="J1140" s="316">
        <v>0</v>
      </c>
      <c r="K1140" s="324">
        <v>45475</v>
      </c>
      <c r="L1140" s="324">
        <v>45490</v>
      </c>
      <c r="M1140" s="337">
        <f t="shared" si="82"/>
        <v>9.6999999999999993</v>
      </c>
      <c r="N1140" s="316" t="s">
        <v>108</v>
      </c>
      <c r="O1140" s="324">
        <v>11584</v>
      </c>
      <c r="P1140" s="324">
        <v>45475</v>
      </c>
      <c r="Q1140" s="337">
        <f t="shared" si="80"/>
        <v>9.6999999999999993</v>
      </c>
      <c r="R1140" s="314">
        <f t="shared" ref="R1140:R1199" si="83">P1140-K1140</f>
        <v>0</v>
      </c>
    </row>
    <row r="1141" spans="1:18" x14ac:dyDescent="0.25">
      <c r="A1141" s="226">
        <v>1164</v>
      </c>
      <c r="B1141" s="336" t="s">
        <v>8783</v>
      </c>
      <c r="C1141" s="324">
        <v>45490</v>
      </c>
      <c r="D1141" s="424">
        <v>1127</v>
      </c>
      <c r="E1141" s="324">
        <v>45490</v>
      </c>
      <c r="F1141" s="424">
        <v>1398.5</v>
      </c>
      <c r="G1141" s="316" t="s">
        <v>8310</v>
      </c>
      <c r="H1141" s="316" t="s">
        <v>3521</v>
      </c>
      <c r="I1141" s="334" t="s">
        <v>130</v>
      </c>
      <c r="J1141" s="316">
        <v>30</v>
      </c>
      <c r="K1141" s="324">
        <v>45520</v>
      </c>
      <c r="L1141" s="324">
        <v>45498</v>
      </c>
      <c r="M1141" s="337">
        <f t="shared" si="82"/>
        <v>1398.5</v>
      </c>
      <c r="N1141" s="316" t="s">
        <v>27</v>
      </c>
      <c r="O1141" s="316">
        <v>1401</v>
      </c>
      <c r="P1141" s="324">
        <v>45518</v>
      </c>
      <c r="Q1141" s="337">
        <f t="shared" si="80"/>
        <v>1398.5</v>
      </c>
      <c r="R1141" s="314">
        <f t="shared" si="83"/>
        <v>-2</v>
      </c>
    </row>
    <row r="1142" spans="1:18" x14ac:dyDescent="0.25">
      <c r="A1142" s="226">
        <v>1165</v>
      </c>
      <c r="B1142" s="336" t="s">
        <v>12434</v>
      </c>
      <c r="C1142" s="324">
        <v>45490</v>
      </c>
      <c r="D1142" s="424">
        <v>7571</v>
      </c>
      <c r="E1142" s="324">
        <v>45490</v>
      </c>
      <c r="F1142" s="424">
        <v>141</v>
      </c>
      <c r="G1142" s="316" t="s">
        <v>399</v>
      </c>
      <c r="H1142" s="316" t="s">
        <v>13703</v>
      </c>
      <c r="I1142" s="334" t="s">
        <v>130</v>
      </c>
      <c r="J1142" s="316">
        <v>0</v>
      </c>
      <c r="K1142" s="324">
        <v>45490</v>
      </c>
      <c r="L1142" s="324">
        <v>45498</v>
      </c>
      <c r="M1142" s="337">
        <f t="shared" si="82"/>
        <v>141</v>
      </c>
      <c r="N1142" s="316" t="s">
        <v>108</v>
      </c>
      <c r="O1142" s="316">
        <v>11782</v>
      </c>
      <c r="P1142" s="324">
        <v>45490</v>
      </c>
      <c r="Q1142" s="337">
        <f t="shared" si="80"/>
        <v>141</v>
      </c>
      <c r="R1142" s="314">
        <f t="shared" si="83"/>
        <v>0</v>
      </c>
    </row>
    <row r="1143" spans="1:18" x14ac:dyDescent="0.25">
      <c r="A1143" s="226">
        <v>1166</v>
      </c>
      <c r="B1143" s="336" t="s">
        <v>12436</v>
      </c>
      <c r="C1143" s="324">
        <v>45490</v>
      </c>
      <c r="D1143" s="424">
        <v>1827804</v>
      </c>
      <c r="E1143" s="324">
        <v>45488</v>
      </c>
      <c r="F1143" s="424">
        <v>117</v>
      </c>
      <c r="G1143" s="316" t="s">
        <v>11667</v>
      </c>
      <c r="H1143" s="316" t="s">
        <v>14061</v>
      </c>
      <c r="I1143" s="334" t="s">
        <v>130</v>
      </c>
      <c r="J1143" s="316">
        <v>0</v>
      </c>
      <c r="K1143" s="324">
        <v>45488</v>
      </c>
      <c r="L1143" s="316" t="s">
        <v>14143</v>
      </c>
      <c r="M1143" s="337">
        <f t="shared" si="82"/>
        <v>117</v>
      </c>
      <c r="N1143" s="316" t="s">
        <v>27</v>
      </c>
      <c r="O1143" s="316">
        <v>494</v>
      </c>
      <c r="P1143" s="324">
        <v>45488</v>
      </c>
      <c r="Q1143" s="337">
        <f t="shared" si="80"/>
        <v>117</v>
      </c>
      <c r="R1143" s="314">
        <f t="shared" si="83"/>
        <v>0</v>
      </c>
    </row>
    <row r="1144" spans="1:18" x14ac:dyDescent="0.25">
      <c r="A1144" s="226">
        <v>1167</v>
      </c>
      <c r="B1144" s="336" t="s">
        <v>1831</v>
      </c>
      <c r="C1144" s="324">
        <v>45490</v>
      </c>
      <c r="D1144" s="424">
        <v>2400062813</v>
      </c>
      <c r="E1144" s="324">
        <v>45473</v>
      </c>
      <c r="F1144" s="424">
        <v>160.94</v>
      </c>
      <c r="G1144" s="316" t="s">
        <v>663</v>
      </c>
      <c r="H1144" s="316" t="s">
        <v>110</v>
      </c>
      <c r="I1144" s="334" t="s">
        <v>130</v>
      </c>
      <c r="J1144" s="316">
        <v>10</v>
      </c>
      <c r="K1144" s="324">
        <v>45483</v>
      </c>
      <c r="L1144" s="324">
        <v>45492</v>
      </c>
      <c r="M1144" s="337">
        <f t="shared" si="82"/>
        <v>160.94</v>
      </c>
      <c r="N1144" s="316" t="s">
        <v>27</v>
      </c>
      <c r="O1144" s="316">
        <v>1411</v>
      </c>
      <c r="P1144" s="324">
        <v>45534</v>
      </c>
      <c r="Q1144" s="337">
        <f t="shared" si="80"/>
        <v>160.94</v>
      </c>
      <c r="R1144" s="314">
        <f t="shared" si="83"/>
        <v>51</v>
      </c>
    </row>
    <row r="1145" spans="1:18" x14ac:dyDescent="0.25">
      <c r="A1145" s="226">
        <v>1168</v>
      </c>
      <c r="B1145" s="336" t="s">
        <v>9211</v>
      </c>
      <c r="C1145" s="324">
        <v>45490</v>
      </c>
      <c r="D1145" s="424">
        <v>2400062837</v>
      </c>
      <c r="E1145" s="324">
        <v>45473</v>
      </c>
      <c r="F1145" s="424">
        <v>52.25</v>
      </c>
      <c r="G1145" s="316" t="s">
        <v>663</v>
      </c>
      <c r="H1145" s="316" t="s">
        <v>110</v>
      </c>
      <c r="I1145" s="334" t="s">
        <v>130</v>
      </c>
      <c r="J1145" s="316">
        <v>10</v>
      </c>
      <c r="K1145" s="324">
        <v>45483</v>
      </c>
      <c r="L1145" s="324">
        <v>45492</v>
      </c>
      <c r="M1145" s="337">
        <f t="shared" si="82"/>
        <v>52.25</v>
      </c>
      <c r="N1145" s="316" t="s">
        <v>27</v>
      </c>
      <c r="O1145" s="316">
        <v>1411</v>
      </c>
      <c r="P1145" s="324">
        <v>45534</v>
      </c>
      <c r="Q1145" s="337">
        <f t="shared" si="80"/>
        <v>52.25</v>
      </c>
      <c r="R1145" s="314">
        <f t="shared" si="83"/>
        <v>51</v>
      </c>
    </row>
    <row r="1146" spans="1:18" x14ac:dyDescent="0.25">
      <c r="A1146" s="226">
        <v>1169</v>
      </c>
      <c r="B1146" s="336" t="s">
        <v>9212</v>
      </c>
      <c r="C1146" s="324">
        <v>45490</v>
      </c>
      <c r="D1146" s="424">
        <v>2400062836</v>
      </c>
      <c r="E1146" s="324">
        <v>45473</v>
      </c>
      <c r="F1146" s="424">
        <v>219.46</v>
      </c>
      <c r="G1146" s="316" t="s">
        <v>663</v>
      </c>
      <c r="H1146" s="316" t="s">
        <v>110</v>
      </c>
      <c r="I1146" s="334" t="s">
        <v>130</v>
      </c>
      <c r="J1146" s="316">
        <v>10</v>
      </c>
      <c r="K1146" s="324">
        <v>45483</v>
      </c>
      <c r="L1146" s="324">
        <v>45492</v>
      </c>
      <c r="M1146" s="337">
        <f t="shared" si="82"/>
        <v>219.46</v>
      </c>
      <c r="N1146" s="316" t="s">
        <v>27</v>
      </c>
      <c r="O1146" s="316">
        <v>1411</v>
      </c>
      <c r="P1146" s="324">
        <v>45534</v>
      </c>
      <c r="Q1146" s="337">
        <f t="shared" si="80"/>
        <v>219.46</v>
      </c>
      <c r="R1146" s="314">
        <f t="shared" si="83"/>
        <v>51</v>
      </c>
    </row>
    <row r="1147" spans="1:18" x14ac:dyDescent="0.25">
      <c r="A1147" s="226">
        <v>1170</v>
      </c>
      <c r="B1147" s="336" t="s">
        <v>12437</v>
      </c>
      <c r="C1147" s="324">
        <v>45490</v>
      </c>
      <c r="D1147" s="424">
        <v>2400062858</v>
      </c>
      <c r="E1147" s="324">
        <v>45473</v>
      </c>
      <c r="F1147" s="424">
        <v>450.42</v>
      </c>
      <c r="G1147" s="316" t="s">
        <v>663</v>
      </c>
      <c r="H1147" s="316" t="s">
        <v>110</v>
      </c>
      <c r="I1147" s="334" t="s">
        <v>130</v>
      </c>
      <c r="J1147" s="316">
        <v>10</v>
      </c>
      <c r="K1147" s="324">
        <v>45483</v>
      </c>
      <c r="L1147" s="324">
        <v>45492</v>
      </c>
      <c r="M1147" s="337">
        <f t="shared" si="82"/>
        <v>450.42</v>
      </c>
      <c r="N1147" s="316" t="s">
        <v>27</v>
      </c>
      <c r="O1147" s="316">
        <v>1411</v>
      </c>
      <c r="P1147" s="324">
        <v>45534</v>
      </c>
      <c r="Q1147" s="337">
        <f t="shared" si="80"/>
        <v>450.42</v>
      </c>
      <c r="R1147" s="314">
        <f t="shared" si="83"/>
        <v>51</v>
      </c>
    </row>
    <row r="1148" spans="1:18" x14ac:dyDescent="0.25">
      <c r="A1148" s="226">
        <v>1171</v>
      </c>
      <c r="B1148" s="336" t="s">
        <v>10766</v>
      </c>
      <c r="C1148" s="324">
        <v>45490</v>
      </c>
      <c r="D1148" s="424">
        <v>2400062875</v>
      </c>
      <c r="E1148" s="324">
        <v>45473</v>
      </c>
      <c r="F1148" s="424">
        <v>230.96</v>
      </c>
      <c r="G1148" s="316" t="s">
        <v>663</v>
      </c>
      <c r="H1148" s="316" t="s">
        <v>110</v>
      </c>
      <c r="I1148" s="334" t="s">
        <v>130</v>
      </c>
      <c r="J1148" s="316">
        <v>10</v>
      </c>
      <c r="K1148" s="324">
        <v>45483</v>
      </c>
      <c r="L1148" s="324">
        <v>45492</v>
      </c>
      <c r="M1148" s="337">
        <f t="shared" si="82"/>
        <v>230.96</v>
      </c>
      <c r="N1148" s="316" t="s">
        <v>27</v>
      </c>
      <c r="O1148" s="316">
        <v>1411</v>
      </c>
      <c r="P1148" s="324">
        <v>45534</v>
      </c>
      <c r="Q1148" s="337">
        <f t="shared" si="80"/>
        <v>230.96</v>
      </c>
      <c r="R1148" s="314">
        <f t="shared" si="83"/>
        <v>51</v>
      </c>
    </row>
    <row r="1149" spans="1:18" x14ac:dyDescent="0.25">
      <c r="A1149" s="226">
        <v>1172</v>
      </c>
      <c r="B1149" s="336" t="s">
        <v>13704</v>
      </c>
      <c r="C1149" s="324">
        <v>45490</v>
      </c>
      <c r="D1149" s="424">
        <v>2400062840</v>
      </c>
      <c r="E1149" s="324">
        <v>45473</v>
      </c>
      <c r="F1149" s="424">
        <v>205.87</v>
      </c>
      <c r="G1149" s="316" t="s">
        <v>663</v>
      </c>
      <c r="H1149" s="316" t="s">
        <v>110</v>
      </c>
      <c r="I1149" s="334" t="s">
        <v>130</v>
      </c>
      <c r="J1149" s="316">
        <v>10</v>
      </c>
      <c r="K1149" s="324">
        <v>45483</v>
      </c>
      <c r="L1149" s="324">
        <v>45492</v>
      </c>
      <c r="M1149" s="337">
        <f t="shared" si="82"/>
        <v>205.87</v>
      </c>
      <c r="N1149" s="316" t="s">
        <v>27</v>
      </c>
      <c r="O1149" s="316">
        <v>1411</v>
      </c>
      <c r="P1149" s="324">
        <v>45534</v>
      </c>
      <c r="Q1149" s="337">
        <f t="shared" si="80"/>
        <v>205.87</v>
      </c>
      <c r="R1149" s="314">
        <f t="shared" si="83"/>
        <v>51</v>
      </c>
    </row>
    <row r="1150" spans="1:18" x14ac:dyDescent="0.25">
      <c r="A1150" s="226">
        <v>1173</v>
      </c>
      <c r="B1150" s="336" t="s">
        <v>10768</v>
      </c>
      <c r="C1150" s="324">
        <v>45490</v>
      </c>
      <c r="D1150" s="424">
        <v>2400062841</v>
      </c>
      <c r="E1150" s="324">
        <v>45473</v>
      </c>
      <c r="F1150" s="424">
        <v>91.96</v>
      </c>
      <c r="G1150" s="316" t="s">
        <v>663</v>
      </c>
      <c r="H1150" s="316" t="s">
        <v>110</v>
      </c>
      <c r="I1150" s="334" t="s">
        <v>130</v>
      </c>
      <c r="J1150" s="316">
        <v>10</v>
      </c>
      <c r="K1150" s="324">
        <v>45483</v>
      </c>
      <c r="L1150" s="324">
        <v>45492</v>
      </c>
      <c r="M1150" s="337">
        <f t="shared" ref="M1150:M1184" si="84">F1150</f>
        <v>91.96</v>
      </c>
      <c r="N1150" s="316" t="s">
        <v>27</v>
      </c>
      <c r="O1150" s="316">
        <v>1411</v>
      </c>
      <c r="P1150" s="324">
        <v>45534</v>
      </c>
      <c r="Q1150" s="337">
        <f t="shared" si="80"/>
        <v>91.96</v>
      </c>
      <c r="R1150" s="314">
        <f t="shared" si="83"/>
        <v>51</v>
      </c>
    </row>
    <row r="1151" spans="1:18" x14ac:dyDescent="0.25">
      <c r="A1151" s="226">
        <v>1174</v>
      </c>
      <c r="B1151" s="336" t="s">
        <v>13705</v>
      </c>
      <c r="C1151" s="324">
        <v>45490</v>
      </c>
      <c r="D1151" s="424">
        <v>2400062839</v>
      </c>
      <c r="E1151" s="324">
        <v>45473</v>
      </c>
      <c r="F1151" s="424">
        <v>79.42</v>
      </c>
      <c r="G1151" s="316" t="s">
        <v>663</v>
      </c>
      <c r="H1151" s="316" t="s">
        <v>110</v>
      </c>
      <c r="I1151" s="334" t="s">
        <v>130</v>
      </c>
      <c r="J1151" s="316">
        <v>10</v>
      </c>
      <c r="K1151" s="324">
        <v>45483</v>
      </c>
      <c r="L1151" s="324">
        <v>45492</v>
      </c>
      <c r="M1151" s="337">
        <f t="shared" si="84"/>
        <v>79.42</v>
      </c>
      <c r="N1151" s="316" t="s">
        <v>27</v>
      </c>
      <c r="O1151" s="316">
        <v>1411</v>
      </c>
      <c r="P1151" s="324">
        <v>45534</v>
      </c>
      <c r="Q1151" s="337">
        <f t="shared" si="80"/>
        <v>79.42</v>
      </c>
      <c r="R1151" s="314">
        <f t="shared" si="83"/>
        <v>51</v>
      </c>
    </row>
    <row r="1152" spans="1:18" x14ac:dyDescent="0.25">
      <c r="A1152" s="226">
        <v>1175</v>
      </c>
      <c r="B1152" s="336" t="s">
        <v>9213</v>
      </c>
      <c r="C1152" s="324">
        <v>45490</v>
      </c>
      <c r="D1152" s="424">
        <v>2400062838</v>
      </c>
      <c r="E1152" s="324">
        <v>45473</v>
      </c>
      <c r="F1152" s="424">
        <v>720.04</v>
      </c>
      <c r="G1152" s="316" t="s">
        <v>663</v>
      </c>
      <c r="H1152" s="316" t="s">
        <v>110</v>
      </c>
      <c r="I1152" s="334" t="s">
        <v>130</v>
      </c>
      <c r="J1152" s="316">
        <v>10</v>
      </c>
      <c r="K1152" s="324">
        <v>45483</v>
      </c>
      <c r="L1152" s="324">
        <v>45492</v>
      </c>
      <c r="M1152" s="337">
        <f t="shared" si="84"/>
        <v>720.04</v>
      </c>
      <c r="N1152" s="316" t="s">
        <v>27</v>
      </c>
      <c r="O1152" s="316">
        <v>1411</v>
      </c>
      <c r="P1152" s="324">
        <v>45534</v>
      </c>
      <c r="Q1152" s="337">
        <f t="shared" si="80"/>
        <v>720.04</v>
      </c>
      <c r="R1152" s="314">
        <f t="shared" si="83"/>
        <v>51</v>
      </c>
    </row>
    <row r="1153" spans="1:18" x14ac:dyDescent="0.25">
      <c r="A1153" s="226">
        <v>1176</v>
      </c>
      <c r="B1153" s="336" t="s">
        <v>9214</v>
      </c>
      <c r="C1153" s="324">
        <v>45490</v>
      </c>
      <c r="D1153" s="424">
        <v>2400062852</v>
      </c>
      <c r="E1153" s="324">
        <v>45473</v>
      </c>
      <c r="F1153" s="424">
        <v>807.83</v>
      </c>
      <c r="G1153" s="316" t="s">
        <v>663</v>
      </c>
      <c r="H1153" s="316" t="s">
        <v>110</v>
      </c>
      <c r="I1153" s="334" t="s">
        <v>130</v>
      </c>
      <c r="J1153" s="316">
        <v>10</v>
      </c>
      <c r="K1153" s="324">
        <v>45483</v>
      </c>
      <c r="L1153" s="324">
        <v>45492</v>
      </c>
      <c r="M1153" s="337">
        <f t="shared" si="84"/>
        <v>807.83</v>
      </c>
      <c r="N1153" s="316" t="s">
        <v>27</v>
      </c>
      <c r="O1153" s="316">
        <v>1411</v>
      </c>
      <c r="P1153" s="324">
        <v>45534</v>
      </c>
      <c r="Q1153" s="337">
        <f t="shared" si="80"/>
        <v>807.83</v>
      </c>
      <c r="R1153" s="314">
        <f t="shared" si="83"/>
        <v>51</v>
      </c>
    </row>
    <row r="1154" spans="1:18" x14ac:dyDescent="0.25">
      <c r="A1154" s="226">
        <v>1177</v>
      </c>
      <c r="B1154" s="336" t="s">
        <v>13706</v>
      </c>
      <c r="C1154" s="324">
        <v>45490</v>
      </c>
      <c r="D1154" s="424">
        <v>2400062851</v>
      </c>
      <c r="E1154" s="324">
        <v>45473</v>
      </c>
      <c r="F1154" s="424">
        <v>634.34</v>
      </c>
      <c r="G1154" s="316" t="s">
        <v>663</v>
      </c>
      <c r="H1154" s="316" t="s">
        <v>110</v>
      </c>
      <c r="I1154" s="334" t="s">
        <v>130</v>
      </c>
      <c r="J1154" s="316">
        <v>10</v>
      </c>
      <c r="K1154" s="324">
        <v>45483</v>
      </c>
      <c r="L1154" s="324">
        <v>45492</v>
      </c>
      <c r="M1154" s="337">
        <f t="shared" si="84"/>
        <v>634.34</v>
      </c>
      <c r="N1154" s="316" t="s">
        <v>27</v>
      </c>
      <c r="O1154" s="316">
        <v>1411</v>
      </c>
      <c r="P1154" s="324">
        <v>45534</v>
      </c>
      <c r="Q1154" s="337">
        <f t="shared" si="80"/>
        <v>634.34</v>
      </c>
      <c r="R1154" s="314">
        <f t="shared" si="83"/>
        <v>51</v>
      </c>
    </row>
    <row r="1155" spans="1:18" x14ac:dyDescent="0.25">
      <c r="A1155" s="226">
        <v>1178</v>
      </c>
      <c r="B1155" s="336" t="s">
        <v>8784</v>
      </c>
      <c r="C1155" s="324">
        <v>45490</v>
      </c>
      <c r="D1155" s="424">
        <v>2400062834</v>
      </c>
      <c r="E1155" s="324">
        <v>45473</v>
      </c>
      <c r="F1155" s="424">
        <v>130.63999999999999</v>
      </c>
      <c r="G1155" s="316" t="s">
        <v>663</v>
      </c>
      <c r="H1155" s="316" t="s">
        <v>110</v>
      </c>
      <c r="I1155" s="334" t="s">
        <v>130</v>
      </c>
      <c r="J1155" s="316">
        <v>10</v>
      </c>
      <c r="K1155" s="324">
        <v>45483</v>
      </c>
      <c r="L1155" s="324">
        <v>45492</v>
      </c>
      <c r="M1155" s="337">
        <f t="shared" si="84"/>
        <v>130.63999999999999</v>
      </c>
      <c r="N1155" s="316" t="s">
        <v>27</v>
      </c>
      <c r="O1155" s="316">
        <v>1411</v>
      </c>
      <c r="P1155" s="324">
        <v>45534</v>
      </c>
      <c r="Q1155" s="337">
        <f t="shared" si="80"/>
        <v>130.63999999999999</v>
      </c>
      <c r="R1155" s="314">
        <f t="shared" si="83"/>
        <v>51</v>
      </c>
    </row>
    <row r="1156" spans="1:18" x14ac:dyDescent="0.25">
      <c r="A1156" s="226">
        <v>1179</v>
      </c>
      <c r="B1156" s="336" t="s">
        <v>8785</v>
      </c>
      <c r="C1156" s="324">
        <v>45490</v>
      </c>
      <c r="D1156" s="424">
        <v>2400062835</v>
      </c>
      <c r="E1156" s="324">
        <v>45473</v>
      </c>
      <c r="F1156" s="424">
        <v>1626.11</v>
      </c>
      <c r="G1156" s="316" t="s">
        <v>663</v>
      </c>
      <c r="H1156" s="316" t="s">
        <v>110</v>
      </c>
      <c r="I1156" s="334" t="s">
        <v>130</v>
      </c>
      <c r="J1156" s="316">
        <v>10</v>
      </c>
      <c r="K1156" s="324">
        <v>45483</v>
      </c>
      <c r="L1156" s="324">
        <v>45492</v>
      </c>
      <c r="M1156" s="337">
        <f t="shared" si="84"/>
        <v>1626.11</v>
      </c>
      <c r="N1156" s="316" t="s">
        <v>27</v>
      </c>
      <c r="O1156" s="316">
        <v>1411</v>
      </c>
      <c r="P1156" s="324">
        <v>45534</v>
      </c>
      <c r="Q1156" s="337">
        <f t="shared" si="80"/>
        <v>1626.11</v>
      </c>
      <c r="R1156" s="314">
        <f t="shared" si="83"/>
        <v>51</v>
      </c>
    </row>
    <row r="1157" spans="1:18" x14ac:dyDescent="0.25">
      <c r="A1157" s="226">
        <v>1180</v>
      </c>
      <c r="B1157" s="336" t="s">
        <v>10769</v>
      </c>
      <c r="C1157" s="324">
        <v>45490</v>
      </c>
      <c r="D1157" s="424">
        <v>2400062789</v>
      </c>
      <c r="E1157" s="324">
        <v>45473</v>
      </c>
      <c r="F1157" s="424">
        <v>197.52</v>
      </c>
      <c r="G1157" s="316" t="s">
        <v>663</v>
      </c>
      <c r="H1157" s="316" t="s">
        <v>110</v>
      </c>
      <c r="I1157" s="334" t="s">
        <v>130</v>
      </c>
      <c r="J1157" s="316">
        <v>10</v>
      </c>
      <c r="K1157" s="324">
        <v>45483</v>
      </c>
      <c r="L1157" s="324">
        <v>45492</v>
      </c>
      <c r="M1157" s="337">
        <f t="shared" si="84"/>
        <v>197.52</v>
      </c>
      <c r="N1157" s="316" t="s">
        <v>27</v>
      </c>
      <c r="O1157" s="316">
        <v>1411</v>
      </c>
      <c r="P1157" s="324">
        <v>45534</v>
      </c>
      <c r="Q1157" s="337">
        <f t="shared" si="80"/>
        <v>197.52</v>
      </c>
      <c r="R1157" s="314">
        <f t="shared" si="83"/>
        <v>51</v>
      </c>
    </row>
    <row r="1158" spans="1:18" x14ac:dyDescent="0.25">
      <c r="A1158" s="226">
        <v>1181</v>
      </c>
      <c r="B1158" s="336" t="s">
        <v>10772</v>
      </c>
      <c r="C1158" s="324">
        <v>45490</v>
      </c>
      <c r="D1158" s="424">
        <v>2400062786</v>
      </c>
      <c r="E1158" s="324">
        <v>45473</v>
      </c>
      <c r="F1158" s="424">
        <v>379.36</v>
      </c>
      <c r="G1158" s="316" t="s">
        <v>663</v>
      </c>
      <c r="H1158" s="316" t="s">
        <v>110</v>
      </c>
      <c r="I1158" s="334" t="s">
        <v>130</v>
      </c>
      <c r="J1158" s="316">
        <v>10</v>
      </c>
      <c r="K1158" s="324">
        <v>45483</v>
      </c>
      <c r="L1158" s="324">
        <v>45492</v>
      </c>
      <c r="M1158" s="337">
        <f t="shared" si="84"/>
        <v>379.36</v>
      </c>
      <c r="N1158" s="316" t="s">
        <v>27</v>
      </c>
      <c r="O1158" s="316">
        <v>1411</v>
      </c>
      <c r="P1158" s="324">
        <v>45534</v>
      </c>
      <c r="Q1158" s="337">
        <f t="shared" si="80"/>
        <v>379.36</v>
      </c>
      <c r="R1158" s="314">
        <f t="shared" si="83"/>
        <v>51</v>
      </c>
    </row>
    <row r="1159" spans="1:18" x14ac:dyDescent="0.25">
      <c r="A1159" s="226">
        <v>1182</v>
      </c>
      <c r="B1159" s="336" t="s">
        <v>12438</v>
      </c>
      <c r="C1159" s="324">
        <v>45490</v>
      </c>
      <c r="D1159" s="424">
        <v>2400062784</v>
      </c>
      <c r="E1159" s="324">
        <v>45473</v>
      </c>
      <c r="F1159" s="424">
        <v>378.32</v>
      </c>
      <c r="G1159" s="316" t="s">
        <v>663</v>
      </c>
      <c r="H1159" s="316" t="s">
        <v>110</v>
      </c>
      <c r="I1159" s="334" t="s">
        <v>130</v>
      </c>
      <c r="J1159" s="316">
        <v>10</v>
      </c>
      <c r="K1159" s="324">
        <v>45483</v>
      </c>
      <c r="L1159" s="324">
        <v>45492</v>
      </c>
      <c r="M1159" s="337">
        <f t="shared" si="84"/>
        <v>378.32</v>
      </c>
      <c r="N1159" s="316" t="s">
        <v>27</v>
      </c>
      <c r="O1159" s="316">
        <v>1411</v>
      </c>
      <c r="P1159" s="324">
        <v>45534</v>
      </c>
      <c r="Q1159" s="337">
        <f t="shared" si="80"/>
        <v>378.32</v>
      </c>
      <c r="R1159" s="314">
        <f t="shared" si="83"/>
        <v>51</v>
      </c>
    </row>
    <row r="1160" spans="1:18" x14ac:dyDescent="0.25">
      <c r="A1160" s="226">
        <v>1183</v>
      </c>
      <c r="B1160" s="336" t="s">
        <v>13707</v>
      </c>
      <c r="C1160" s="324">
        <v>45490</v>
      </c>
      <c r="D1160" s="424">
        <v>2400062792</v>
      </c>
      <c r="E1160" s="324">
        <v>45473</v>
      </c>
      <c r="F1160" s="424">
        <v>316.66000000000003</v>
      </c>
      <c r="G1160" s="316" t="s">
        <v>663</v>
      </c>
      <c r="H1160" s="316" t="s">
        <v>110</v>
      </c>
      <c r="I1160" s="334" t="s">
        <v>130</v>
      </c>
      <c r="J1160" s="316">
        <v>10</v>
      </c>
      <c r="K1160" s="324">
        <v>45483</v>
      </c>
      <c r="L1160" s="324">
        <v>45492</v>
      </c>
      <c r="M1160" s="337">
        <f t="shared" si="84"/>
        <v>316.66000000000003</v>
      </c>
      <c r="N1160" s="316" t="s">
        <v>27</v>
      </c>
      <c r="O1160" s="316">
        <v>1411</v>
      </c>
      <c r="P1160" s="324">
        <v>45534</v>
      </c>
      <c r="Q1160" s="337">
        <f t="shared" si="80"/>
        <v>316.66000000000003</v>
      </c>
      <c r="R1160" s="314">
        <f t="shared" si="83"/>
        <v>51</v>
      </c>
    </row>
    <row r="1161" spans="1:18" x14ac:dyDescent="0.25">
      <c r="A1161" s="226">
        <v>1184</v>
      </c>
      <c r="B1161" s="336" t="s">
        <v>13708</v>
      </c>
      <c r="C1161" s="324">
        <v>45490</v>
      </c>
      <c r="D1161" s="316">
        <v>2400062810</v>
      </c>
      <c r="E1161" s="324">
        <v>45473</v>
      </c>
      <c r="F1161" s="316">
        <v>601.96</v>
      </c>
      <c r="G1161" s="316" t="s">
        <v>663</v>
      </c>
      <c r="H1161" s="316" t="s">
        <v>110</v>
      </c>
      <c r="I1161" s="334" t="s">
        <v>130</v>
      </c>
      <c r="J1161" s="316">
        <v>10</v>
      </c>
      <c r="K1161" s="324">
        <v>45483</v>
      </c>
      <c r="L1161" s="324">
        <v>45492</v>
      </c>
      <c r="M1161" s="337">
        <f t="shared" si="84"/>
        <v>601.96</v>
      </c>
      <c r="N1161" s="316" t="s">
        <v>27</v>
      </c>
      <c r="O1161" s="316">
        <v>1411</v>
      </c>
      <c r="P1161" s="324">
        <v>45534</v>
      </c>
      <c r="Q1161" s="337">
        <f t="shared" si="80"/>
        <v>601.96</v>
      </c>
      <c r="R1161" s="314">
        <f t="shared" si="83"/>
        <v>51</v>
      </c>
    </row>
    <row r="1162" spans="1:18" x14ac:dyDescent="0.25">
      <c r="A1162" s="226">
        <v>1185</v>
      </c>
      <c r="B1162" s="336" t="s">
        <v>13709</v>
      </c>
      <c r="C1162" s="324">
        <v>45490</v>
      </c>
      <c r="D1162" s="316">
        <v>2400062863</v>
      </c>
      <c r="E1162" s="324">
        <v>45473</v>
      </c>
      <c r="F1162" s="316">
        <v>4582.58</v>
      </c>
      <c r="G1162" s="316" t="s">
        <v>663</v>
      </c>
      <c r="H1162" s="316" t="s">
        <v>110</v>
      </c>
      <c r="I1162" s="334" t="s">
        <v>130</v>
      </c>
      <c r="J1162" s="316">
        <v>10</v>
      </c>
      <c r="K1162" s="324">
        <v>45483</v>
      </c>
      <c r="L1162" s="324">
        <v>45492</v>
      </c>
      <c r="M1162" s="337">
        <f t="shared" si="84"/>
        <v>4582.58</v>
      </c>
      <c r="N1162" s="316" t="s">
        <v>27</v>
      </c>
      <c r="O1162" s="316">
        <v>1411</v>
      </c>
      <c r="P1162" s="324">
        <v>45534</v>
      </c>
      <c r="Q1162" s="337">
        <f t="shared" ref="Q1162:Q1171" si="85">M1162</f>
        <v>4582.58</v>
      </c>
      <c r="R1162" s="314">
        <f t="shared" si="83"/>
        <v>51</v>
      </c>
    </row>
    <row r="1163" spans="1:18" x14ac:dyDescent="0.25">
      <c r="A1163" s="226">
        <v>1188</v>
      </c>
      <c r="B1163" s="336" t="s">
        <v>13710</v>
      </c>
      <c r="C1163" s="324">
        <v>45490</v>
      </c>
      <c r="D1163" s="316">
        <v>10829448464</v>
      </c>
      <c r="E1163" s="324">
        <v>45490</v>
      </c>
      <c r="F1163" s="316">
        <v>1988.02</v>
      </c>
      <c r="G1163" s="316" t="s">
        <v>11183</v>
      </c>
      <c r="H1163" s="316" t="s">
        <v>10191</v>
      </c>
      <c r="I1163" s="334" t="s">
        <v>130</v>
      </c>
      <c r="J1163" s="316">
        <v>10</v>
      </c>
      <c r="K1163" s="324">
        <v>45505</v>
      </c>
      <c r="L1163" s="324">
        <v>45492</v>
      </c>
      <c r="M1163" s="337">
        <f t="shared" si="84"/>
        <v>1988.02</v>
      </c>
      <c r="N1163" s="316" t="s">
        <v>27</v>
      </c>
      <c r="O1163" s="316">
        <v>1382</v>
      </c>
      <c r="P1163" s="324">
        <v>45503</v>
      </c>
      <c r="Q1163" s="337">
        <f t="shared" si="85"/>
        <v>1988.02</v>
      </c>
      <c r="R1163" s="314">
        <f t="shared" si="83"/>
        <v>-2</v>
      </c>
    </row>
    <row r="1164" spans="1:18" x14ac:dyDescent="0.25">
      <c r="A1164" s="226">
        <v>1189</v>
      </c>
      <c r="B1164" s="336" t="s">
        <v>13711</v>
      </c>
      <c r="C1164" s="324">
        <v>45490</v>
      </c>
      <c r="D1164" s="316">
        <v>10829448465</v>
      </c>
      <c r="E1164" s="324">
        <v>45490</v>
      </c>
      <c r="F1164" s="316">
        <v>31.94</v>
      </c>
      <c r="G1164" s="316" t="s">
        <v>11183</v>
      </c>
      <c r="H1164" s="316" t="s">
        <v>10191</v>
      </c>
      <c r="I1164" s="334" t="s">
        <v>130</v>
      </c>
      <c r="J1164" s="316">
        <v>10</v>
      </c>
      <c r="K1164" s="324">
        <v>45505</v>
      </c>
      <c r="L1164" s="324">
        <v>45491</v>
      </c>
      <c r="M1164" s="337">
        <f t="shared" si="84"/>
        <v>31.94</v>
      </c>
      <c r="N1164" s="316" t="s">
        <v>27</v>
      </c>
      <c r="O1164" s="316">
        <v>1382</v>
      </c>
      <c r="P1164" s="324">
        <v>45503</v>
      </c>
      <c r="Q1164" s="337">
        <f t="shared" si="85"/>
        <v>31.94</v>
      </c>
      <c r="R1164" s="314">
        <f t="shared" si="83"/>
        <v>-2</v>
      </c>
    </row>
    <row r="1165" spans="1:18" x14ac:dyDescent="0.25">
      <c r="A1165" s="226">
        <v>1190</v>
      </c>
      <c r="B1165" s="336" t="s">
        <v>13712</v>
      </c>
      <c r="C1165" s="324">
        <v>45490</v>
      </c>
      <c r="D1165" s="316">
        <v>10829448459</v>
      </c>
      <c r="E1165" s="324">
        <v>45490</v>
      </c>
      <c r="F1165" s="316">
        <v>0</v>
      </c>
      <c r="G1165" s="316" t="s">
        <v>11183</v>
      </c>
      <c r="H1165" s="316" t="s">
        <v>10191</v>
      </c>
      <c r="I1165" s="334" t="s">
        <v>130</v>
      </c>
      <c r="J1165" s="316">
        <v>0</v>
      </c>
      <c r="K1165" s="324">
        <v>45490</v>
      </c>
      <c r="L1165" s="324">
        <v>45491</v>
      </c>
      <c r="M1165" s="337">
        <f t="shared" si="84"/>
        <v>0</v>
      </c>
      <c r="N1165" s="316" t="s">
        <v>27</v>
      </c>
      <c r="O1165" s="316">
        <v>1382</v>
      </c>
      <c r="P1165" s="324">
        <v>45503</v>
      </c>
      <c r="Q1165" s="337">
        <f t="shared" si="85"/>
        <v>0</v>
      </c>
      <c r="R1165" s="314">
        <f t="shared" si="83"/>
        <v>13</v>
      </c>
    </row>
    <row r="1166" spans="1:18" x14ac:dyDescent="0.25">
      <c r="A1166" s="226">
        <v>1191</v>
      </c>
      <c r="B1166" s="336" t="s">
        <v>8786</v>
      </c>
      <c r="C1166" s="324">
        <v>45490</v>
      </c>
      <c r="D1166" s="316">
        <v>10829448463</v>
      </c>
      <c r="E1166" s="324">
        <v>45490</v>
      </c>
      <c r="F1166" s="316">
        <v>0</v>
      </c>
      <c r="G1166" s="316" t="s">
        <v>11183</v>
      </c>
      <c r="H1166" s="316" t="s">
        <v>10191</v>
      </c>
      <c r="I1166" s="334" t="s">
        <v>130</v>
      </c>
      <c r="J1166" s="316">
        <v>0</v>
      </c>
      <c r="K1166" s="324">
        <v>45490</v>
      </c>
      <c r="L1166" s="324">
        <v>45491</v>
      </c>
      <c r="M1166" s="337">
        <f t="shared" si="84"/>
        <v>0</v>
      </c>
      <c r="N1166" s="316" t="s">
        <v>27</v>
      </c>
      <c r="O1166" s="316">
        <v>1382</v>
      </c>
      <c r="P1166" s="324">
        <v>45503</v>
      </c>
      <c r="Q1166" s="337">
        <f t="shared" si="85"/>
        <v>0</v>
      </c>
      <c r="R1166" s="314">
        <f t="shared" si="83"/>
        <v>13</v>
      </c>
    </row>
    <row r="1167" spans="1:18" x14ac:dyDescent="0.25">
      <c r="A1167" s="226">
        <v>1192</v>
      </c>
      <c r="B1167" s="336" t="s">
        <v>13713</v>
      </c>
      <c r="C1167" s="324">
        <v>45490</v>
      </c>
      <c r="D1167" s="316">
        <v>16752</v>
      </c>
      <c r="E1167" s="324">
        <v>45490</v>
      </c>
      <c r="F1167" s="316">
        <v>589.04999999999995</v>
      </c>
      <c r="G1167" s="316" t="s">
        <v>5841</v>
      </c>
      <c r="H1167" s="316" t="s">
        <v>2175</v>
      </c>
      <c r="I1167" s="334" t="s">
        <v>130</v>
      </c>
      <c r="J1167" s="316">
        <v>30</v>
      </c>
      <c r="K1167" s="324">
        <v>45550</v>
      </c>
      <c r="L1167" s="324">
        <v>45498</v>
      </c>
      <c r="M1167" s="337">
        <f t="shared" si="84"/>
        <v>589.04999999999995</v>
      </c>
      <c r="N1167" s="316" t="s">
        <v>27</v>
      </c>
      <c r="O1167" s="316">
        <v>1447</v>
      </c>
      <c r="P1167" s="324">
        <v>45554</v>
      </c>
      <c r="Q1167" s="337">
        <f t="shared" si="85"/>
        <v>589.04999999999995</v>
      </c>
      <c r="R1167" s="314">
        <f t="shared" si="83"/>
        <v>4</v>
      </c>
    </row>
    <row r="1168" spans="1:18" x14ac:dyDescent="0.25">
      <c r="A1168" s="226">
        <v>1193</v>
      </c>
      <c r="B1168" s="336" t="s">
        <v>8788</v>
      </c>
      <c r="C1168" s="324">
        <v>45490</v>
      </c>
      <c r="D1168" s="316">
        <v>1685</v>
      </c>
      <c r="E1168" s="324">
        <v>45490</v>
      </c>
      <c r="F1168" s="316">
        <v>-12100.74</v>
      </c>
      <c r="G1168" s="316" t="s">
        <v>4636</v>
      </c>
      <c r="H1168" s="316" t="s">
        <v>11966</v>
      </c>
      <c r="I1168" s="334" t="s">
        <v>130</v>
      </c>
      <c r="J1168" s="316">
        <v>60</v>
      </c>
      <c r="K1168" s="324">
        <v>45551</v>
      </c>
      <c r="L1168" s="324">
        <v>45493</v>
      </c>
      <c r="M1168" s="337">
        <f t="shared" si="84"/>
        <v>-12100.74</v>
      </c>
      <c r="N1168" s="316" t="s">
        <v>27</v>
      </c>
      <c r="O1168" s="316">
        <v>1433</v>
      </c>
      <c r="P1168" s="324">
        <v>45545</v>
      </c>
      <c r="Q1168" s="337">
        <f t="shared" si="85"/>
        <v>-12100.74</v>
      </c>
      <c r="R1168" s="314">
        <f t="shared" si="83"/>
        <v>-6</v>
      </c>
    </row>
    <row r="1169" spans="1:18" x14ac:dyDescent="0.25">
      <c r="A1169" s="226">
        <v>1194</v>
      </c>
      <c r="B1169" s="336" t="s">
        <v>7422</v>
      </c>
      <c r="C1169" s="324">
        <v>45490</v>
      </c>
      <c r="D1169" s="316">
        <v>1679</v>
      </c>
      <c r="E1169" s="324">
        <v>45482</v>
      </c>
      <c r="F1169" s="316">
        <v>12100.74</v>
      </c>
      <c r="G1169" s="316" t="s">
        <v>4636</v>
      </c>
      <c r="H1169" s="316" t="s">
        <v>11966</v>
      </c>
      <c r="I1169" s="334" t="s">
        <v>130</v>
      </c>
      <c r="J1169" s="316">
        <v>60</v>
      </c>
      <c r="K1169" s="324">
        <v>45543</v>
      </c>
      <c r="L1169" s="324">
        <v>45493</v>
      </c>
      <c r="M1169" s="337">
        <f t="shared" si="84"/>
        <v>12100.74</v>
      </c>
      <c r="N1169" s="316" t="s">
        <v>27</v>
      </c>
      <c r="O1169" s="316">
        <v>1433</v>
      </c>
      <c r="P1169" s="324">
        <v>45545</v>
      </c>
      <c r="Q1169" s="337">
        <f t="shared" si="85"/>
        <v>12100.74</v>
      </c>
      <c r="R1169" s="314">
        <f t="shared" si="83"/>
        <v>2</v>
      </c>
    </row>
    <row r="1170" spans="1:18" x14ac:dyDescent="0.25">
      <c r="A1170" s="226">
        <v>1195</v>
      </c>
      <c r="B1170" s="336" t="s">
        <v>7426</v>
      </c>
      <c r="C1170" s="324">
        <v>45495</v>
      </c>
      <c r="D1170" s="316">
        <v>687</v>
      </c>
      <c r="E1170" s="324">
        <v>45492</v>
      </c>
      <c r="F1170" s="316">
        <v>718.76</v>
      </c>
      <c r="G1170" s="316" t="s">
        <v>9720</v>
      </c>
      <c r="H1170" s="316" t="s">
        <v>11872</v>
      </c>
      <c r="I1170" s="334" t="s">
        <v>130</v>
      </c>
      <c r="J1170" s="316">
        <v>60</v>
      </c>
      <c r="K1170" s="324">
        <v>45552</v>
      </c>
      <c r="L1170" s="324">
        <v>45498</v>
      </c>
      <c r="M1170" s="337">
        <f t="shared" si="84"/>
        <v>718.76</v>
      </c>
      <c r="N1170" s="316" t="s">
        <v>27</v>
      </c>
      <c r="O1170" s="316">
        <v>1440</v>
      </c>
      <c r="P1170" s="324">
        <v>45553</v>
      </c>
      <c r="Q1170" s="337">
        <f t="shared" si="85"/>
        <v>718.76</v>
      </c>
      <c r="R1170" s="314">
        <f t="shared" si="83"/>
        <v>1</v>
      </c>
    </row>
    <row r="1171" spans="1:18" x14ac:dyDescent="0.25">
      <c r="A1171" s="226">
        <v>1196</v>
      </c>
      <c r="B1171" s="336" t="s">
        <v>7434</v>
      </c>
      <c r="C1171" s="324">
        <v>45495</v>
      </c>
      <c r="D1171" s="316">
        <v>246418</v>
      </c>
      <c r="E1171" s="324">
        <v>45492</v>
      </c>
      <c r="F1171" s="316">
        <v>23514.400000000001</v>
      </c>
      <c r="G1171" s="316" t="s">
        <v>8931</v>
      </c>
      <c r="H1171" s="316" t="s">
        <v>13714</v>
      </c>
      <c r="I1171" s="334" t="s">
        <v>130</v>
      </c>
      <c r="J1171" s="316">
        <v>60</v>
      </c>
      <c r="K1171" s="324">
        <v>45554</v>
      </c>
      <c r="L1171" s="324">
        <v>45498</v>
      </c>
      <c r="M1171" s="337">
        <f t="shared" si="84"/>
        <v>23514.400000000001</v>
      </c>
      <c r="N1171" s="316" t="s">
        <v>27</v>
      </c>
      <c r="O1171" s="316">
        <v>1228</v>
      </c>
      <c r="P1171" s="324">
        <v>45553</v>
      </c>
      <c r="Q1171" s="337">
        <f t="shared" si="85"/>
        <v>23514.400000000001</v>
      </c>
      <c r="R1171" s="314">
        <f t="shared" si="83"/>
        <v>-1</v>
      </c>
    </row>
    <row r="1172" spans="1:18" x14ac:dyDescent="0.25">
      <c r="A1172" s="226">
        <v>1197</v>
      </c>
      <c r="B1172" s="364" t="s">
        <v>4303</v>
      </c>
      <c r="C1172" s="365">
        <v>45490</v>
      </c>
      <c r="D1172" s="445">
        <v>10829448460</v>
      </c>
      <c r="E1172" s="365">
        <v>45490</v>
      </c>
      <c r="F1172" s="424">
        <v>0</v>
      </c>
      <c r="G1172" s="424" t="s">
        <v>10974</v>
      </c>
      <c r="H1172" s="424" t="s">
        <v>8098</v>
      </c>
      <c r="I1172" s="334" t="s">
        <v>130</v>
      </c>
      <c r="J1172" s="314">
        <f t="shared" ref="J1172:J1184" si="86">K1172-E1172</f>
        <v>0</v>
      </c>
      <c r="K1172" s="365">
        <v>45490</v>
      </c>
      <c r="L1172" s="365">
        <v>45490</v>
      </c>
      <c r="M1172" s="337">
        <f t="shared" si="84"/>
        <v>0</v>
      </c>
      <c r="N1172" s="226" t="s">
        <v>27</v>
      </c>
      <c r="O1172" s="226">
        <v>1</v>
      </c>
      <c r="P1172" s="308">
        <v>45490</v>
      </c>
      <c r="Q1172" s="226">
        <f>M1172</f>
        <v>0</v>
      </c>
      <c r="R1172" s="314">
        <f t="shared" si="83"/>
        <v>0</v>
      </c>
    </row>
    <row r="1173" spans="1:18" x14ac:dyDescent="0.25">
      <c r="A1173" s="226">
        <v>1198</v>
      </c>
      <c r="B1173" s="364" t="s">
        <v>2147</v>
      </c>
      <c r="C1173" s="365">
        <v>45490</v>
      </c>
      <c r="D1173" s="445">
        <v>10829448461</v>
      </c>
      <c r="E1173" s="365">
        <v>45490</v>
      </c>
      <c r="F1173" s="424">
        <v>0</v>
      </c>
      <c r="G1173" s="424" t="s">
        <v>10974</v>
      </c>
      <c r="H1173" s="424" t="s">
        <v>8098</v>
      </c>
      <c r="I1173" s="334" t="s">
        <v>130</v>
      </c>
      <c r="J1173" s="314">
        <f t="shared" si="86"/>
        <v>0</v>
      </c>
      <c r="K1173" s="365">
        <v>45490</v>
      </c>
      <c r="L1173" s="365">
        <v>45490</v>
      </c>
      <c r="M1173" s="337">
        <f t="shared" si="84"/>
        <v>0</v>
      </c>
      <c r="N1173" s="226" t="s">
        <v>27</v>
      </c>
      <c r="O1173" s="226">
        <v>1</v>
      </c>
      <c r="P1173" s="308">
        <v>45490</v>
      </c>
      <c r="Q1173" s="226">
        <f t="shared" ref="Q1173:Q1182" si="87">M1173</f>
        <v>0</v>
      </c>
      <c r="R1173" s="314">
        <f t="shared" si="83"/>
        <v>0</v>
      </c>
    </row>
    <row r="1174" spans="1:18" x14ac:dyDescent="0.25">
      <c r="A1174" s="226">
        <v>1199</v>
      </c>
      <c r="B1174" s="364" t="s">
        <v>2158</v>
      </c>
      <c r="C1174" s="365">
        <v>45490</v>
      </c>
      <c r="D1174" s="445">
        <v>321</v>
      </c>
      <c r="E1174" s="365">
        <v>45456</v>
      </c>
      <c r="F1174" s="424">
        <v>351.05</v>
      </c>
      <c r="G1174" s="424" t="s">
        <v>13715</v>
      </c>
      <c r="H1174" s="424" t="s">
        <v>238</v>
      </c>
      <c r="I1174" s="334" t="s">
        <v>130</v>
      </c>
      <c r="J1174" s="314">
        <f t="shared" si="86"/>
        <v>0</v>
      </c>
      <c r="K1174" s="365">
        <v>45456</v>
      </c>
      <c r="L1174" s="365">
        <v>45490</v>
      </c>
      <c r="M1174" s="337">
        <f t="shared" si="84"/>
        <v>351.05</v>
      </c>
      <c r="N1174" s="226" t="s">
        <v>27</v>
      </c>
      <c r="O1174" s="226">
        <v>5542</v>
      </c>
      <c r="P1174" s="365">
        <v>45491</v>
      </c>
      <c r="Q1174" s="226">
        <f t="shared" si="87"/>
        <v>351.05</v>
      </c>
      <c r="R1174" s="314">
        <f t="shared" si="83"/>
        <v>35</v>
      </c>
    </row>
    <row r="1175" spans="1:18" x14ac:dyDescent="0.25">
      <c r="A1175" s="226">
        <v>1200</v>
      </c>
      <c r="B1175" s="364" t="s">
        <v>2159</v>
      </c>
      <c r="C1175" s="365">
        <v>45495</v>
      </c>
      <c r="D1175" s="445">
        <v>12</v>
      </c>
      <c r="E1175" s="365">
        <v>45492</v>
      </c>
      <c r="F1175" s="424">
        <v>83.4</v>
      </c>
      <c r="G1175" s="424" t="s">
        <v>13479</v>
      </c>
      <c r="H1175" s="424" t="s">
        <v>57</v>
      </c>
      <c r="I1175" s="334" t="s">
        <v>130</v>
      </c>
      <c r="J1175" s="314">
        <f t="shared" si="86"/>
        <v>0</v>
      </c>
      <c r="K1175" s="365">
        <v>45492</v>
      </c>
      <c r="L1175" s="365">
        <v>45495</v>
      </c>
      <c r="M1175" s="337">
        <f t="shared" si="84"/>
        <v>83.4</v>
      </c>
      <c r="N1175" s="226" t="s">
        <v>90</v>
      </c>
      <c r="O1175" s="226">
        <v>12</v>
      </c>
      <c r="P1175" s="365">
        <v>45492</v>
      </c>
      <c r="Q1175" s="226">
        <f t="shared" si="87"/>
        <v>83.4</v>
      </c>
      <c r="R1175" s="314">
        <f t="shared" si="83"/>
        <v>0</v>
      </c>
    </row>
    <row r="1176" spans="1:18" x14ac:dyDescent="0.25">
      <c r="A1176" s="226">
        <v>1201</v>
      </c>
      <c r="B1176" s="364" t="s">
        <v>4305</v>
      </c>
      <c r="C1176" s="365">
        <v>45495</v>
      </c>
      <c r="D1176" s="445">
        <v>160018080168</v>
      </c>
      <c r="E1176" s="365">
        <v>45496</v>
      </c>
      <c r="F1176" s="424">
        <v>0</v>
      </c>
      <c r="G1176" s="424" t="s">
        <v>10974</v>
      </c>
      <c r="H1176" s="424" t="s">
        <v>8098</v>
      </c>
      <c r="I1176" s="334" t="s">
        <v>130</v>
      </c>
      <c r="J1176" s="314">
        <f t="shared" si="86"/>
        <v>0</v>
      </c>
      <c r="K1176" s="365">
        <v>45496</v>
      </c>
      <c r="L1176" s="365">
        <v>45496</v>
      </c>
      <c r="M1176" s="337">
        <f t="shared" si="84"/>
        <v>0</v>
      </c>
      <c r="N1176" s="226" t="s">
        <v>27</v>
      </c>
      <c r="O1176" s="226">
        <v>1</v>
      </c>
      <c r="P1176" s="308"/>
      <c r="Q1176" s="226">
        <f t="shared" si="87"/>
        <v>0</v>
      </c>
      <c r="R1176" s="314">
        <f t="shared" si="83"/>
        <v>-45496</v>
      </c>
    </row>
    <row r="1177" spans="1:18" x14ac:dyDescent="0.25">
      <c r="A1177" s="226">
        <v>1202</v>
      </c>
      <c r="B1177" s="364" t="s">
        <v>2172</v>
      </c>
      <c r="C1177" s="365">
        <v>45496</v>
      </c>
      <c r="D1177" s="445">
        <v>2110002939</v>
      </c>
      <c r="E1177" s="365">
        <v>45476</v>
      </c>
      <c r="F1177" s="424">
        <v>1189.52</v>
      </c>
      <c r="G1177" s="424" t="s">
        <v>663</v>
      </c>
      <c r="H1177" s="424" t="s">
        <v>238</v>
      </c>
      <c r="I1177" s="334" t="s">
        <v>130</v>
      </c>
      <c r="J1177" s="314">
        <f t="shared" si="86"/>
        <v>30</v>
      </c>
      <c r="K1177" s="365">
        <v>45506</v>
      </c>
      <c r="L1177" s="365">
        <v>45476</v>
      </c>
      <c r="M1177" s="337">
        <f t="shared" si="84"/>
        <v>1189.52</v>
      </c>
      <c r="N1177" s="226" t="s">
        <v>108</v>
      </c>
      <c r="O1177" s="226">
        <v>54398</v>
      </c>
      <c r="P1177" s="308">
        <v>45481</v>
      </c>
      <c r="Q1177" s="226">
        <f t="shared" si="87"/>
        <v>1189.52</v>
      </c>
      <c r="R1177" s="314">
        <f t="shared" si="83"/>
        <v>-25</v>
      </c>
    </row>
    <row r="1178" spans="1:18" x14ac:dyDescent="0.25">
      <c r="A1178" s="226">
        <v>1203</v>
      </c>
      <c r="B1178" s="364" t="s">
        <v>2198</v>
      </c>
      <c r="C1178" s="365">
        <v>45496</v>
      </c>
      <c r="D1178" s="445">
        <v>19124</v>
      </c>
      <c r="E1178" s="365">
        <v>45489</v>
      </c>
      <c r="F1178" s="424">
        <v>25474.91</v>
      </c>
      <c r="G1178" s="424" t="s">
        <v>5976</v>
      </c>
      <c r="H1178" s="424" t="s">
        <v>8099</v>
      </c>
      <c r="I1178" s="334" t="s">
        <v>130</v>
      </c>
      <c r="J1178" s="314">
        <f t="shared" si="86"/>
        <v>60</v>
      </c>
      <c r="K1178" s="365">
        <v>45549</v>
      </c>
      <c r="L1178" s="365">
        <v>45489</v>
      </c>
      <c r="M1178" s="337">
        <f t="shared" si="84"/>
        <v>25474.91</v>
      </c>
      <c r="N1178" s="337"/>
      <c r="O1178" s="337"/>
      <c r="P1178" s="308"/>
      <c r="Q1178" s="226">
        <f t="shared" si="87"/>
        <v>25474.91</v>
      </c>
      <c r="R1178" s="314">
        <f t="shared" si="83"/>
        <v>-45549</v>
      </c>
    </row>
    <row r="1179" spans="1:18" x14ac:dyDescent="0.25">
      <c r="A1179" s="226">
        <v>1204</v>
      </c>
      <c r="B1179" s="364" t="s">
        <v>2200</v>
      </c>
      <c r="C1179" s="365">
        <v>45496</v>
      </c>
      <c r="D1179" s="445">
        <v>160018080182</v>
      </c>
      <c r="E1179" s="365">
        <v>45496</v>
      </c>
      <c r="F1179" s="316">
        <v>12.61</v>
      </c>
      <c r="G1179" s="316" t="s">
        <v>10974</v>
      </c>
      <c r="H1179" s="316" t="s">
        <v>8098</v>
      </c>
      <c r="I1179" s="334" t="s">
        <v>130</v>
      </c>
      <c r="J1179" s="314">
        <f t="shared" si="86"/>
        <v>10</v>
      </c>
      <c r="K1179" s="365">
        <v>45506</v>
      </c>
      <c r="L1179" s="365">
        <v>45496</v>
      </c>
      <c r="M1179" s="226">
        <f t="shared" si="84"/>
        <v>12.61</v>
      </c>
      <c r="N1179" s="226" t="s">
        <v>27</v>
      </c>
      <c r="O1179" s="226">
        <v>1383</v>
      </c>
      <c r="P1179" s="308">
        <v>45503</v>
      </c>
      <c r="Q1179" s="226">
        <f t="shared" si="87"/>
        <v>12.61</v>
      </c>
      <c r="R1179" s="314">
        <f t="shared" si="83"/>
        <v>-3</v>
      </c>
    </row>
    <row r="1180" spans="1:18" x14ac:dyDescent="0.25">
      <c r="A1180" s="226">
        <v>1205</v>
      </c>
      <c r="B1180" s="364" t="s">
        <v>2201</v>
      </c>
      <c r="C1180" s="365">
        <v>45496</v>
      </c>
      <c r="D1180" s="445">
        <v>12014133601</v>
      </c>
      <c r="E1180" s="365">
        <v>45492</v>
      </c>
      <c r="F1180" s="424">
        <v>25.18</v>
      </c>
      <c r="G1180" s="316" t="s">
        <v>13179</v>
      </c>
      <c r="H1180" s="424" t="s">
        <v>238</v>
      </c>
      <c r="I1180" s="334" t="s">
        <v>130</v>
      </c>
      <c r="J1180" s="314">
        <f t="shared" si="86"/>
        <v>0</v>
      </c>
      <c r="K1180" s="365">
        <v>45492</v>
      </c>
      <c r="L1180" s="365">
        <v>45492</v>
      </c>
      <c r="M1180" s="337">
        <f t="shared" si="84"/>
        <v>25.18</v>
      </c>
      <c r="N1180" s="226" t="s">
        <v>90</v>
      </c>
      <c r="O1180" s="445">
        <v>12014133601</v>
      </c>
      <c r="P1180" s="365">
        <v>45492</v>
      </c>
      <c r="Q1180" s="226">
        <f t="shared" si="87"/>
        <v>25.18</v>
      </c>
      <c r="R1180" s="314">
        <f t="shared" si="83"/>
        <v>0</v>
      </c>
    </row>
    <row r="1181" spans="1:18" x14ac:dyDescent="0.25">
      <c r="A1181" s="226">
        <v>1206</v>
      </c>
      <c r="B1181" s="364" t="s">
        <v>2202</v>
      </c>
      <c r="C1181" s="365">
        <v>45498</v>
      </c>
      <c r="D1181" s="445">
        <v>2</v>
      </c>
      <c r="E1181" s="365">
        <v>45498</v>
      </c>
      <c r="F1181" s="424">
        <v>49</v>
      </c>
      <c r="G1181" s="424" t="s">
        <v>13294</v>
      </c>
      <c r="H1181" s="424" t="s">
        <v>238</v>
      </c>
      <c r="I1181" s="334" t="s">
        <v>130</v>
      </c>
      <c r="J1181" s="314">
        <f t="shared" si="86"/>
        <v>0</v>
      </c>
      <c r="K1181" s="365">
        <v>45498</v>
      </c>
      <c r="L1181" s="365">
        <v>45498</v>
      </c>
      <c r="M1181" s="337">
        <f t="shared" si="84"/>
        <v>49</v>
      </c>
      <c r="N1181" s="226" t="s">
        <v>90</v>
      </c>
      <c r="O1181" s="226">
        <v>12</v>
      </c>
      <c r="P1181" s="365">
        <v>45498</v>
      </c>
      <c r="Q1181" s="226">
        <f t="shared" si="87"/>
        <v>49</v>
      </c>
      <c r="R1181" s="314">
        <f t="shared" si="83"/>
        <v>0</v>
      </c>
    </row>
    <row r="1182" spans="1:18" x14ac:dyDescent="0.25">
      <c r="A1182" s="226">
        <v>1207</v>
      </c>
      <c r="B1182" s="364" t="s">
        <v>2203</v>
      </c>
      <c r="C1182" s="365">
        <v>45498</v>
      </c>
      <c r="D1182" s="445">
        <v>88427</v>
      </c>
      <c r="E1182" s="365">
        <v>45497</v>
      </c>
      <c r="F1182" s="424">
        <v>440</v>
      </c>
      <c r="G1182" s="424" t="s">
        <v>13716</v>
      </c>
      <c r="H1182" s="424" t="s">
        <v>57</v>
      </c>
      <c r="I1182" s="334" t="s">
        <v>130</v>
      </c>
      <c r="J1182" s="314">
        <f t="shared" si="86"/>
        <v>0</v>
      </c>
      <c r="K1182" s="365">
        <v>45497</v>
      </c>
      <c r="L1182" s="365">
        <v>45497</v>
      </c>
      <c r="M1182" s="337">
        <f t="shared" si="84"/>
        <v>440</v>
      </c>
      <c r="N1182" s="226" t="s">
        <v>90</v>
      </c>
      <c r="O1182" s="226">
        <v>4</v>
      </c>
      <c r="P1182" s="365">
        <v>45497</v>
      </c>
      <c r="Q1182" s="226">
        <f t="shared" si="87"/>
        <v>440</v>
      </c>
      <c r="R1182" s="314">
        <f t="shared" si="83"/>
        <v>0</v>
      </c>
    </row>
    <row r="1183" spans="1:18" x14ac:dyDescent="0.25">
      <c r="A1183" s="226">
        <v>1208</v>
      </c>
      <c r="B1183" s="364" t="s">
        <v>2204</v>
      </c>
      <c r="C1183" s="365">
        <v>45498</v>
      </c>
      <c r="D1183" s="445">
        <v>56335</v>
      </c>
      <c r="E1183" s="365">
        <v>45498</v>
      </c>
      <c r="F1183" s="424">
        <v>4465.4799999999996</v>
      </c>
      <c r="G1183" s="424" t="s">
        <v>8311</v>
      </c>
      <c r="H1183" s="424" t="s">
        <v>57</v>
      </c>
      <c r="I1183" s="334" t="s">
        <v>130</v>
      </c>
      <c r="J1183" s="314">
        <f t="shared" si="86"/>
        <v>30</v>
      </c>
      <c r="K1183" s="365">
        <v>45528</v>
      </c>
      <c r="L1183" s="365">
        <v>45498</v>
      </c>
      <c r="M1183" s="337">
        <f t="shared" si="84"/>
        <v>4465.4799999999996</v>
      </c>
      <c r="N1183" s="226" t="s">
        <v>27</v>
      </c>
      <c r="O1183" s="226">
        <v>5610</v>
      </c>
      <c r="P1183" s="365">
        <v>45534</v>
      </c>
      <c r="Q1183" s="226">
        <v>4465.4799999999996</v>
      </c>
      <c r="R1183" s="314">
        <f t="shared" si="83"/>
        <v>6</v>
      </c>
    </row>
    <row r="1184" spans="1:18" x14ac:dyDescent="0.25">
      <c r="A1184" s="226">
        <v>1209</v>
      </c>
      <c r="B1184" s="364" t="s">
        <v>2213</v>
      </c>
      <c r="C1184" s="365">
        <v>45498</v>
      </c>
      <c r="D1184" s="445">
        <v>3579</v>
      </c>
      <c r="E1184" s="365">
        <v>45498</v>
      </c>
      <c r="F1184" s="424">
        <v>1941.63</v>
      </c>
      <c r="G1184" s="424" t="s">
        <v>8296</v>
      </c>
      <c r="H1184" s="424" t="s">
        <v>57</v>
      </c>
      <c r="I1184" s="334" t="s">
        <v>130</v>
      </c>
      <c r="J1184" s="314">
        <f t="shared" si="86"/>
        <v>30</v>
      </c>
      <c r="K1184" s="365">
        <v>45528</v>
      </c>
      <c r="L1184" s="365">
        <v>45498</v>
      </c>
      <c r="M1184" s="337">
        <f t="shared" si="84"/>
        <v>1941.63</v>
      </c>
      <c r="N1184" s="226" t="s">
        <v>27</v>
      </c>
      <c r="O1184" s="226">
        <v>5608</v>
      </c>
      <c r="P1184" s="365">
        <v>45534</v>
      </c>
      <c r="Q1184" s="226">
        <v>1941.63</v>
      </c>
      <c r="R1184" s="314">
        <f t="shared" si="83"/>
        <v>6</v>
      </c>
    </row>
    <row r="1185" spans="1:18" x14ac:dyDescent="0.25">
      <c r="A1185" s="226">
        <v>1210</v>
      </c>
      <c r="B1185" s="226" t="s">
        <v>13717</v>
      </c>
      <c r="C1185" s="226" t="s">
        <v>13718</v>
      </c>
      <c r="D1185" s="226">
        <v>1556</v>
      </c>
      <c r="E1185" s="226" t="s">
        <v>13719</v>
      </c>
      <c r="F1185" s="226">
        <v>730.66</v>
      </c>
      <c r="G1185" s="226" t="s">
        <v>11301</v>
      </c>
      <c r="H1185" s="226" t="s">
        <v>12736</v>
      </c>
      <c r="I1185" s="226" t="s">
        <v>3579</v>
      </c>
      <c r="J1185" s="226">
        <v>7</v>
      </c>
      <c r="K1185" s="415" t="s">
        <v>13592</v>
      </c>
      <c r="L1185" s="226" t="s">
        <v>13718</v>
      </c>
      <c r="M1185" s="226">
        <v>730.66</v>
      </c>
      <c r="N1185" s="332" t="s">
        <v>20</v>
      </c>
      <c r="O1185" s="332">
        <v>589</v>
      </c>
      <c r="P1185" s="470">
        <v>45503</v>
      </c>
      <c r="Q1185" s="332">
        <v>730.66</v>
      </c>
      <c r="R1185" s="314">
        <f t="shared" si="83"/>
        <v>0</v>
      </c>
    </row>
    <row r="1186" spans="1:18" x14ac:dyDescent="0.25">
      <c r="A1186" s="226">
        <v>1211</v>
      </c>
      <c r="B1186" s="226" t="s">
        <v>13720</v>
      </c>
      <c r="C1186" s="415" t="s">
        <v>13718</v>
      </c>
      <c r="D1186" s="226">
        <v>52592</v>
      </c>
      <c r="E1186" s="226" t="s">
        <v>13721</v>
      </c>
      <c r="F1186" s="226">
        <v>892.5</v>
      </c>
      <c r="G1186" s="226" t="s">
        <v>8976</v>
      </c>
      <c r="H1186" s="226" t="s">
        <v>8977</v>
      </c>
      <c r="I1186" s="226" t="s">
        <v>3579</v>
      </c>
      <c r="J1186" s="226">
        <v>30</v>
      </c>
      <c r="K1186" s="226" t="s">
        <v>13722</v>
      </c>
      <c r="L1186" s="226" t="s">
        <v>13718</v>
      </c>
      <c r="M1186" s="226">
        <v>892.5</v>
      </c>
      <c r="N1186" s="332" t="s">
        <v>20</v>
      </c>
      <c r="O1186" s="332">
        <v>663</v>
      </c>
      <c r="P1186" s="470">
        <v>45527</v>
      </c>
      <c r="Q1186" s="332">
        <v>892.5</v>
      </c>
      <c r="R1186" s="314">
        <f t="shared" si="83"/>
        <v>0</v>
      </c>
    </row>
    <row r="1187" spans="1:18" x14ac:dyDescent="0.25">
      <c r="A1187" s="226">
        <v>1212</v>
      </c>
      <c r="B1187" s="226" t="s">
        <v>13723</v>
      </c>
      <c r="C1187" s="415" t="s">
        <v>13718</v>
      </c>
      <c r="D1187" s="314">
        <v>140018663373</v>
      </c>
      <c r="E1187" s="226" t="s">
        <v>13719</v>
      </c>
      <c r="F1187" s="226">
        <v>12445.91</v>
      </c>
      <c r="G1187" s="226" t="s">
        <v>10891</v>
      </c>
      <c r="H1187" s="226" t="s">
        <v>110</v>
      </c>
      <c r="I1187" s="226" t="s">
        <v>3579</v>
      </c>
      <c r="J1187" s="226">
        <v>30</v>
      </c>
      <c r="K1187" s="415">
        <v>45330</v>
      </c>
      <c r="L1187" s="226" t="s">
        <v>13718</v>
      </c>
      <c r="M1187" s="226">
        <v>12445.91</v>
      </c>
      <c r="N1187" s="332" t="s">
        <v>20</v>
      </c>
      <c r="O1187" s="332">
        <v>2423</v>
      </c>
      <c r="P1187" s="470">
        <v>45503</v>
      </c>
      <c r="Q1187" s="332">
        <v>12445.91</v>
      </c>
      <c r="R1187" s="314">
        <f t="shared" si="83"/>
        <v>173</v>
      </c>
    </row>
    <row r="1188" spans="1:18" x14ac:dyDescent="0.25">
      <c r="A1188" s="226">
        <v>1213</v>
      </c>
      <c r="B1188" s="226" t="s">
        <v>13724</v>
      </c>
      <c r="C1188" s="415" t="s">
        <v>13718</v>
      </c>
      <c r="D1188" s="314">
        <v>160018080169</v>
      </c>
      <c r="E1188" s="226" t="s">
        <v>13719</v>
      </c>
      <c r="F1188" s="226">
        <v>919.64</v>
      </c>
      <c r="G1188" s="226" t="s">
        <v>10891</v>
      </c>
      <c r="H1188" s="226" t="s">
        <v>2955</v>
      </c>
      <c r="I1188" s="226" t="s">
        <v>3579</v>
      </c>
      <c r="J1188" s="226">
        <v>10</v>
      </c>
      <c r="K1188" s="415">
        <v>45330</v>
      </c>
      <c r="L1188" s="226" t="s">
        <v>13718</v>
      </c>
      <c r="M1188" s="226">
        <v>919.64</v>
      </c>
      <c r="N1188" s="332" t="s">
        <v>20</v>
      </c>
      <c r="O1188" s="332">
        <v>2423</v>
      </c>
      <c r="P1188" s="470">
        <v>45503</v>
      </c>
      <c r="Q1188" s="332">
        <v>919.64</v>
      </c>
      <c r="R1188" s="314">
        <f t="shared" si="83"/>
        <v>173</v>
      </c>
    </row>
    <row r="1189" spans="1:18" x14ac:dyDescent="0.25">
      <c r="A1189" s="226">
        <v>1214</v>
      </c>
      <c r="B1189" s="226" t="s">
        <v>13725</v>
      </c>
      <c r="C1189" s="415" t="s">
        <v>13718</v>
      </c>
      <c r="D1189" s="314">
        <v>1827804</v>
      </c>
      <c r="E1189" s="226" t="s">
        <v>13630</v>
      </c>
      <c r="F1189" s="226">
        <v>117</v>
      </c>
      <c r="G1189" s="226" t="s">
        <v>13726</v>
      </c>
      <c r="H1189" s="226" t="s">
        <v>13727</v>
      </c>
      <c r="I1189" s="226" t="s">
        <v>3579</v>
      </c>
      <c r="J1189" s="226">
        <v>0</v>
      </c>
      <c r="K1189" s="415" t="s">
        <v>13630</v>
      </c>
      <c r="L1189" s="226" t="s">
        <v>13718</v>
      </c>
      <c r="M1189" s="226">
        <v>117</v>
      </c>
      <c r="N1189" s="332" t="s">
        <v>20</v>
      </c>
      <c r="O1189" s="332">
        <v>494</v>
      </c>
      <c r="P1189" s="470">
        <v>45488</v>
      </c>
      <c r="Q1189" s="332">
        <v>117</v>
      </c>
      <c r="R1189" s="314">
        <f t="shared" si="83"/>
        <v>0</v>
      </c>
    </row>
    <row r="1190" spans="1:18" x14ac:dyDescent="0.25">
      <c r="A1190" s="226">
        <v>1215</v>
      </c>
      <c r="B1190" s="226" t="s">
        <v>13728</v>
      </c>
      <c r="C1190" s="226" t="s">
        <v>13718</v>
      </c>
      <c r="D1190" s="226">
        <v>23023</v>
      </c>
      <c r="E1190" s="226" t="s">
        <v>13719</v>
      </c>
      <c r="F1190" s="226">
        <v>18712.52</v>
      </c>
      <c r="G1190" s="226" t="s">
        <v>13584</v>
      </c>
      <c r="H1190" s="226" t="s">
        <v>8040</v>
      </c>
      <c r="I1190" s="226" t="s">
        <v>3579</v>
      </c>
      <c r="J1190" s="226">
        <v>30</v>
      </c>
      <c r="K1190" s="226" t="s">
        <v>13729</v>
      </c>
      <c r="L1190" s="226" t="s">
        <v>13718</v>
      </c>
      <c r="M1190" s="226">
        <v>18712.52</v>
      </c>
      <c r="N1190" s="332" t="s">
        <v>20</v>
      </c>
      <c r="O1190" s="332">
        <v>1208</v>
      </c>
      <c r="P1190" s="470">
        <v>45534</v>
      </c>
      <c r="Q1190" s="332">
        <v>17812.52</v>
      </c>
      <c r="R1190" s="314">
        <f t="shared" si="83"/>
        <v>9</v>
      </c>
    </row>
    <row r="1191" spans="1:18" x14ac:dyDescent="0.25">
      <c r="A1191" s="226">
        <v>1216</v>
      </c>
      <c r="B1191" s="226" t="s">
        <v>13730</v>
      </c>
      <c r="C1191" s="226" t="s">
        <v>13718</v>
      </c>
      <c r="D1191" s="226">
        <v>1185</v>
      </c>
      <c r="E1191" s="226" t="s">
        <v>13721</v>
      </c>
      <c r="F1191" s="226">
        <v>9.5</v>
      </c>
      <c r="G1191" s="226" t="s">
        <v>1251</v>
      </c>
      <c r="H1191" s="226" t="s">
        <v>92</v>
      </c>
      <c r="I1191" s="226" t="s">
        <v>3579</v>
      </c>
      <c r="J1191" s="226">
        <v>0</v>
      </c>
      <c r="K1191" s="226" t="s">
        <v>13721</v>
      </c>
      <c r="L1191" s="415" t="s">
        <v>13721</v>
      </c>
      <c r="M1191" s="226">
        <v>9.5</v>
      </c>
      <c r="N1191" s="226" t="s">
        <v>108</v>
      </c>
      <c r="O1191" s="226">
        <v>11854</v>
      </c>
      <c r="P1191" s="286" t="s">
        <v>13721</v>
      </c>
      <c r="Q1191" s="226">
        <v>9.5</v>
      </c>
      <c r="R1191" s="314">
        <f t="shared" si="83"/>
        <v>0</v>
      </c>
    </row>
    <row r="1192" spans="1:18" x14ac:dyDescent="0.25">
      <c r="A1192" s="226">
        <v>1217</v>
      </c>
      <c r="B1192" s="364" t="s">
        <v>2216</v>
      </c>
      <c r="C1192" s="365">
        <v>45502</v>
      </c>
      <c r="D1192" s="366">
        <v>110020893080</v>
      </c>
      <c r="E1192" s="365">
        <v>45502</v>
      </c>
      <c r="F1192" s="334">
        <v>10759.68</v>
      </c>
      <c r="G1192" s="334" t="s">
        <v>10974</v>
      </c>
      <c r="H1192" s="334" t="s">
        <v>8098</v>
      </c>
      <c r="I1192" s="334" t="s">
        <v>130</v>
      </c>
      <c r="J1192" s="314">
        <f>K1192-E1192</f>
        <v>15</v>
      </c>
      <c r="K1192" s="365">
        <v>45517</v>
      </c>
      <c r="L1192" s="365">
        <v>45502</v>
      </c>
      <c r="M1192" s="337">
        <f t="shared" ref="M1192:M1221" si="88">F1192</f>
        <v>10759.68</v>
      </c>
      <c r="N1192" s="226" t="s">
        <v>27</v>
      </c>
      <c r="O1192" s="226">
        <v>1390</v>
      </c>
      <c r="P1192" s="308">
        <v>45511</v>
      </c>
      <c r="Q1192" s="226">
        <f>M1192</f>
        <v>10759.68</v>
      </c>
      <c r="R1192" s="314">
        <f t="shared" si="83"/>
        <v>-6</v>
      </c>
    </row>
    <row r="1193" spans="1:18" x14ac:dyDescent="0.25">
      <c r="A1193" s="226">
        <v>1218</v>
      </c>
      <c r="B1193" s="364" t="s">
        <v>4460</v>
      </c>
      <c r="C1193" s="365">
        <v>45502</v>
      </c>
      <c r="D1193" s="366">
        <v>1</v>
      </c>
      <c r="E1193" s="365">
        <v>45502</v>
      </c>
      <c r="F1193" s="334">
        <v>20</v>
      </c>
      <c r="G1193" s="334" t="s">
        <v>13181</v>
      </c>
      <c r="H1193" s="334" t="s">
        <v>238</v>
      </c>
      <c r="I1193" s="334" t="s">
        <v>130</v>
      </c>
      <c r="J1193" s="314">
        <f>K1193-E1193</f>
        <v>0</v>
      </c>
      <c r="K1193" s="365">
        <v>45502</v>
      </c>
      <c r="L1193" s="365">
        <v>45502</v>
      </c>
      <c r="M1193" s="337">
        <f t="shared" si="88"/>
        <v>20</v>
      </c>
      <c r="N1193" s="226" t="s">
        <v>90</v>
      </c>
      <c r="O1193" s="226">
        <v>1</v>
      </c>
      <c r="P1193" s="365">
        <v>45502</v>
      </c>
      <c r="Q1193" s="226">
        <v>20</v>
      </c>
      <c r="R1193" s="314">
        <f t="shared" si="83"/>
        <v>0</v>
      </c>
    </row>
    <row r="1194" spans="1:18" x14ac:dyDescent="0.25">
      <c r="A1194" s="226">
        <v>1219</v>
      </c>
      <c r="B1194" s="364" t="s">
        <v>2218</v>
      </c>
      <c r="C1194" s="365">
        <v>45503</v>
      </c>
      <c r="D1194" s="366">
        <v>1</v>
      </c>
      <c r="E1194" s="365">
        <v>45503</v>
      </c>
      <c r="F1194" s="334">
        <v>342</v>
      </c>
      <c r="G1194" s="334" t="s">
        <v>13181</v>
      </c>
      <c r="H1194" s="334" t="s">
        <v>238</v>
      </c>
      <c r="I1194" s="334" t="s">
        <v>130</v>
      </c>
      <c r="J1194" s="314">
        <f>K1194-E1194</f>
        <v>0</v>
      </c>
      <c r="K1194" s="365">
        <v>45503</v>
      </c>
      <c r="L1194" s="365">
        <v>45503</v>
      </c>
      <c r="M1194" s="337">
        <f t="shared" si="88"/>
        <v>342</v>
      </c>
      <c r="N1194" s="226" t="s">
        <v>90</v>
      </c>
      <c r="O1194" s="226">
        <v>1</v>
      </c>
      <c r="P1194" s="365">
        <v>45503</v>
      </c>
      <c r="Q1194" s="226">
        <v>342</v>
      </c>
      <c r="R1194" s="314">
        <f t="shared" si="83"/>
        <v>0</v>
      </c>
    </row>
    <row r="1195" spans="1:18" x14ac:dyDescent="0.25">
      <c r="A1195" s="337">
        <v>1220</v>
      </c>
      <c r="B1195" s="336" t="s">
        <v>4464</v>
      </c>
      <c r="C1195" s="324">
        <v>45495</v>
      </c>
      <c r="D1195" s="335">
        <v>160018080165</v>
      </c>
      <c r="E1195" s="324">
        <v>45492</v>
      </c>
      <c r="F1195" s="334">
        <v>179.4</v>
      </c>
      <c r="G1195" s="334" t="s">
        <v>11183</v>
      </c>
      <c r="H1195" s="334" t="s">
        <v>110</v>
      </c>
      <c r="I1195" s="334" t="s">
        <v>130</v>
      </c>
      <c r="J1195" s="316">
        <v>10</v>
      </c>
      <c r="K1195" s="324">
        <v>45506</v>
      </c>
      <c r="L1195" s="324">
        <v>45497</v>
      </c>
      <c r="M1195" s="316">
        <f t="shared" si="88"/>
        <v>179.4</v>
      </c>
      <c r="N1195" s="316" t="s">
        <v>27</v>
      </c>
      <c r="O1195" s="316">
        <v>1383</v>
      </c>
      <c r="P1195" s="324">
        <v>45503</v>
      </c>
      <c r="Q1195" s="316">
        <f>M1195</f>
        <v>179.4</v>
      </c>
      <c r="R1195" s="314">
        <f t="shared" si="83"/>
        <v>-3</v>
      </c>
    </row>
    <row r="1196" spans="1:18" x14ac:dyDescent="0.25">
      <c r="A1196" s="226">
        <v>1221</v>
      </c>
      <c r="B1196" s="336" t="s">
        <v>13733</v>
      </c>
      <c r="C1196" s="324">
        <v>45495</v>
      </c>
      <c r="D1196" s="445">
        <v>160018080167</v>
      </c>
      <c r="E1196" s="324">
        <v>45492</v>
      </c>
      <c r="F1196" s="316">
        <v>252.11</v>
      </c>
      <c r="G1196" s="334" t="s">
        <v>11183</v>
      </c>
      <c r="H1196" s="334" t="s">
        <v>110</v>
      </c>
      <c r="I1196" s="334" t="s">
        <v>130</v>
      </c>
      <c r="J1196" s="316">
        <v>10</v>
      </c>
      <c r="K1196" s="324">
        <v>45506</v>
      </c>
      <c r="L1196" s="324">
        <v>45497</v>
      </c>
      <c r="M1196" s="316">
        <f t="shared" si="88"/>
        <v>252.11</v>
      </c>
      <c r="N1196" s="316" t="s">
        <v>27</v>
      </c>
      <c r="O1196" s="316">
        <v>1383</v>
      </c>
      <c r="P1196" s="324">
        <v>45503</v>
      </c>
      <c r="Q1196" s="316">
        <f t="shared" ref="Q1196:Q1221" si="89">M1196</f>
        <v>252.11</v>
      </c>
      <c r="R1196" s="314">
        <f t="shared" si="83"/>
        <v>-3</v>
      </c>
    </row>
    <row r="1197" spans="1:18" x14ac:dyDescent="0.25">
      <c r="A1197" s="337">
        <v>1222</v>
      </c>
      <c r="B1197" s="336" t="s">
        <v>10848</v>
      </c>
      <c r="C1197" s="324">
        <v>45495</v>
      </c>
      <c r="D1197" s="445">
        <v>160018080173</v>
      </c>
      <c r="E1197" s="324">
        <v>45492</v>
      </c>
      <c r="F1197" s="316">
        <v>104.71</v>
      </c>
      <c r="G1197" s="334" t="s">
        <v>11183</v>
      </c>
      <c r="H1197" s="334" t="s">
        <v>110</v>
      </c>
      <c r="I1197" s="334" t="s">
        <v>130</v>
      </c>
      <c r="J1197" s="316">
        <v>10</v>
      </c>
      <c r="K1197" s="324">
        <v>45506</v>
      </c>
      <c r="L1197" s="324">
        <v>45497</v>
      </c>
      <c r="M1197" s="316">
        <f t="shared" si="88"/>
        <v>104.71</v>
      </c>
      <c r="N1197" s="316" t="s">
        <v>27</v>
      </c>
      <c r="O1197" s="316">
        <v>1383</v>
      </c>
      <c r="P1197" s="324">
        <v>45503</v>
      </c>
      <c r="Q1197" s="316">
        <f t="shared" si="89"/>
        <v>104.71</v>
      </c>
      <c r="R1197" s="314">
        <f t="shared" si="83"/>
        <v>-3</v>
      </c>
    </row>
    <row r="1198" spans="1:18" x14ac:dyDescent="0.25">
      <c r="A1198" s="226">
        <v>1223</v>
      </c>
      <c r="B1198" s="336" t="s">
        <v>9218</v>
      </c>
      <c r="C1198" s="324">
        <v>45495</v>
      </c>
      <c r="D1198" s="445">
        <v>160018080175</v>
      </c>
      <c r="E1198" s="324">
        <v>45492</v>
      </c>
      <c r="F1198" s="316">
        <v>7.62</v>
      </c>
      <c r="G1198" s="334" t="s">
        <v>11183</v>
      </c>
      <c r="H1198" s="334" t="s">
        <v>110</v>
      </c>
      <c r="I1198" s="334" t="s">
        <v>130</v>
      </c>
      <c r="J1198" s="316">
        <v>10</v>
      </c>
      <c r="K1198" s="324">
        <v>45506</v>
      </c>
      <c r="L1198" s="324">
        <v>45497</v>
      </c>
      <c r="M1198" s="316">
        <f t="shared" si="88"/>
        <v>7.62</v>
      </c>
      <c r="N1198" s="316" t="s">
        <v>27</v>
      </c>
      <c r="O1198" s="316">
        <v>1383</v>
      </c>
      <c r="P1198" s="324">
        <v>45503</v>
      </c>
      <c r="Q1198" s="316">
        <f t="shared" si="89"/>
        <v>7.62</v>
      </c>
      <c r="R1198" s="314">
        <f t="shared" si="83"/>
        <v>-3</v>
      </c>
    </row>
    <row r="1199" spans="1:18" x14ac:dyDescent="0.25">
      <c r="A1199" s="337">
        <v>1224</v>
      </c>
      <c r="B1199" s="336" t="s">
        <v>10849</v>
      </c>
      <c r="C1199" s="324">
        <v>45495</v>
      </c>
      <c r="D1199" s="445">
        <v>160018080177</v>
      </c>
      <c r="E1199" s="324">
        <v>45492</v>
      </c>
      <c r="F1199" s="316">
        <v>160.46</v>
      </c>
      <c r="G1199" s="334" t="s">
        <v>11183</v>
      </c>
      <c r="H1199" s="334" t="s">
        <v>110</v>
      </c>
      <c r="I1199" s="334" t="s">
        <v>130</v>
      </c>
      <c r="J1199" s="316">
        <v>10</v>
      </c>
      <c r="K1199" s="324">
        <v>45506</v>
      </c>
      <c r="L1199" s="324">
        <v>45497</v>
      </c>
      <c r="M1199" s="316">
        <f t="shared" si="88"/>
        <v>160.46</v>
      </c>
      <c r="N1199" s="316" t="s">
        <v>27</v>
      </c>
      <c r="O1199" s="316">
        <v>1383</v>
      </c>
      <c r="P1199" s="324">
        <v>45503</v>
      </c>
      <c r="Q1199" s="316">
        <f t="shared" si="89"/>
        <v>160.46</v>
      </c>
      <c r="R1199" s="314">
        <f t="shared" si="83"/>
        <v>-3</v>
      </c>
    </row>
    <row r="1200" spans="1:18" x14ac:dyDescent="0.25">
      <c r="A1200" s="226">
        <v>1225</v>
      </c>
      <c r="B1200" s="336" t="s">
        <v>10850</v>
      </c>
      <c r="C1200" s="324">
        <v>45495</v>
      </c>
      <c r="D1200" s="445">
        <v>160018080176</v>
      </c>
      <c r="E1200" s="324">
        <v>45492</v>
      </c>
      <c r="F1200" s="316">
        <v>395.33</v>
      </c>
      <c r="G1200" s="334" t="s">
        <v>11183</v>
      </c>
      <c r="H1200" s="334" t="s">
        <v>110</v>
      </c>
      <c r="I1200" s="334" t="s">
        <v>130</v>
      </c>
      <c r="J1200" s="316">
        <v>10</v>
      </c>
      <c r="K1200" s="324">
        <v>45506</v>
      </c>
      <c r="L1200" s="324">
        <v>45497</v>
      </c>
      <c r="M1200" s="316">
        <f t="shared" si="88"/>
        <v>395.33</v>
      </c>
      <c r="N1200" s="316" t="s">
        <v>27</v>
      </c>
      <c r="O1200" s="316">
        <v>1383</v>
      </c>
      <c r="P1200" s="324">
        <v>45503</v>
      </c>
      <c r="Q1200" s="316">
        <f t="shared" si="89"/>
        <v>395.33</v>
      </c>
      <c r="R1200" s="314">
        <f t="shared" ref="R1200:R1262" si="90">P1200-K1200</f>
        <v>-3</v>
      </c>
    </row>
    <row r="1201" spans="1:18" x14ac:dyDescent="0.25">
      <c r="A1201" s="337">
        <v>1226</v>
      </c>
      <c r="B1201" s="336" t="s">
        <v>13734</v>
      </c>
      <c r="C1201" s="324">
        <v>45495</v>
      </c>
      <c r="D1201" s="445">
        <v>160018080179</v>
      </c>
      <c r="E1201" s="324">
        <v>45492</v>
      </c>
      <c r="F1201" s="316">
        <v>509.44</v>
      </c>
      <c r="G1201" s="334" t="s">
        <v>11183</v>
      </c>
      <c r="H1201" s="334" t="s">
        <v>110</v>
      </c>
      <c r="I1201" s="334" t="s">
        <v>130</v>
      </c>
      <c r="J1201" s="316">
        <v>10</v>
      </c>
      <c r="K1201" s="324">
        <v>45506</v>
      </c>
      <c r="L1201" s="324">
        <v>45497</v>
      </c>
      <c r="M1201" s="316">
        <f t="shared" si="88"/>
        <v>509.44</v>
      </c>
      <c r="N1201" s="316" t="s">
        <v>27</v>
      </c>
      <c r="O1201" s="316">
        <v>1383</v>
      </c>
      <c r="P1201" s="324">
        <v>45503</v>
      </c>
      <c r="Q1201" s="316">
        <f t="shared" si="89"/>
        <v>509.44</v>
      </c>
      <c r="R1201" s="314">
        <f t="shared" si="90"/>
        <v>-3</v>
      </c>
    </row>
    <row r="1202" spans="1:18" x14ac:dyDescent="0.25">
      <c r="A1202" s="226">
        <v>1227</v>
      </c>
      <c r="B1202" s="336" t="s">
        <v>13735</v>
      </c>
      <c r="C1202" s="324">
        <v>45495</v>
      </c>
      <c r="D1202" s="445">
        <v>160018080182</v>
      </c>
      <c r="E1202" s="324">
        <v>45492</v>
      </c>
      <c r="F1202" s="316">
        <v>12.61</v>
      </c>
      <c r="G1202" s="334" t="s">
        <v>11183</v>
      </c>
      <c r="H1202" s="334" t="s">
        <v>110</v>
      </c>
      <c r="I1202" s="334" t="s">
        <v>130</v>
      </c>
      <c r="J1202" s="316">
        <v>10</v>
      </c>
      <c r="K1202" s="324">
        <v>45506</v>
      </c>
      <c r="L1202" s="324">
        <v>45497</v>
      </c>
      <c r="M1202" s="316">
        <f t="shared" si="88"/>
        <v>12.61</v>
      </c>
      <c r="N1202" s="316" t="s">
        <v>27</v>
      </c>
      <c r="O1202" s="316">
        <v>1383</v>
      </c>
      <c r="P1202" s="324">
        <v>45503</v>
      </c>
      <c r="Q1202" s="316">
        <f t="shared" si="89"/>
        <v>12.61</v>
      </c>
      <c r="R1202" s="314">
        <f t="shared" si="90"/>
        <v>-3</v>
      </c>
    </row>
    <row r="1203" spans="1:18" x14ac:dyDescent="0.25">
      <c r="A1203" s="226">
        <v>1229</v>
      </c>
      <c r="B1203" s="336" t="s">
        <v>12440</v>
      </c>
      <c r="C1203" s="324">
        <v>45495</v>
      </c>
      <c r="D1203" s="445">
        <v>160018080166</v>
      </c>
      <c r="E1203" s="324">
        <v>45492</v>
      </c>
      <c r="F1203" s="316">
        <v>632.42999999999995</v>
      </c>
      <c r="G1203" s="334" t="s">
        <v>11183</v>
      </c>
      <c r="H1203" s="334" t="s">
        <v>110</v>
      </c>
      <c r="I1203" s="334" t="s">
        <v>130</v>
      </c>
      <c r="J1203" s="316">
        <v>10</v>
      </c>
      <c r="K1203" s="324">
        <v>45506</v>
      </c>
      <c r="L1203" s="324">
        <v>45497</v>
      </c>
      <c r="M1203" s="316">
        <f t="shared" si="88"/>
        <v>632.42999999999995</v>
      </c>
      <c r="N1203" s="316" t="s">
        <v>27</v>
      </c>
      <c r="O1203" s="316">
        <v>1383</v>
      </c>
      <c r="P1203" s="324">
        <v>45503</v>
      </c>
      <c r="Q1203" s="316">
        <f t="shared" si="89"/>
        <v>632.42999999999995</v>
      </c>
      <c r="R1203" s="314">
        <f t="shared" si="90"/>
        <v>-3</v>
      </c>
    </row>
    <row r="1204" spans="1:18" x14ac:dyDescent="0.25">
      <c r="A1204" s="337">
        <v>1230</v>
      </c>
      <c r="B1204" s="336" t="s">
        <v>9219</v>
      </c>
      <c r="C1204" s="324">
        <v>45495</v>
      </c>
      <c r="D1204" s="445">
        <v>160018080171</v>
      </c>
      <c r="E1204" s="324">
        <v>45492</v>
      </c>
      <c r="F1204" s="316">
        <v>903.39</v>
      </c>
      <c r="G1204" s="334" t="s">
        <v>11183</v>
      </c>
      <c r="H1204" s="334" t="s">
        <v>110</v>
      </c>
      <c r="I1204" s="334" t="s">
        <v>130</v>
      </c>
      <c r="J1204" s="316">
        <v>10</v>
      </c>
      <c r="K1204" s="324">
        <v>45506</v>
      </c>
      <c r="L1204" s="324">
        <v>45497</v>
      </c>
      <c r="M1204" s="316">
        <f t="shared" si="88"/>
        <v>903.39</v>
      </c>
      <c r="N1204" s="316" t="s">
        <v>27</v>
      </c>
      <c r="O1204" s="316">
        <v>1383</v>
      </c>
      <c r="P1204" s="324">
        <v>45503</v>
      </c>
      <c r="Q1204" s="316">
        <f t="shared" si="89"/>
        <v>903.39</v>
      </c>
      <c r="R1204" s="314">
        <f t="shared" si="90"/>
        <v>-3</v>
      </c>
    </row>
    <row r="1205" spans="1:18" x14ac:dyDescent="0.25">
      <c r="A1205" s="337">
        <v>1232</v>
      </c>
      <c r="B1205" s="336" t="s">
        <v>9221</v>
      </c>
      <c r="C1205" s="324">
        <v>45495</v>
      </c>
      <c r="D1205" s="445">
        <v>160018080172</v>
      </c>
      <c r="E1205" s="324">
        <v>45492</v>
      </c>
      <c r="F1205" s="316">
        <v>471.68</v>
      </c>
      <c r="G1205" s="334" t="s">
        <v>11183</v>
      </c>
      <c r="H1205" s="334" t="s">
        <v>110</v>
      </c>
      <c r="I1205" s="334" t="s">
        <v>130</v>
      </c>
      <c r="J1205" s="316">
        <v>10</v>
      </c>
      <c r="K1205" s="324">
        <v>45506</v>
      </c>
      <c r="L1205" s="324">
        <v>45497</v>
      </c>
      <c r="M1205" s="316">
        <f t="shared" si="88"/>
        <v>471.68</v>
      </c>
      <c r="N1205" s="316" t="s">
        <v>27</v>
      </c>
      <c r="O1205" s="316">
        <v>1383</v>
      </c>
      <c r="P1205" s="324">
        <v>45503</v>
      </c>
      <c r="Q1205" s="316">
        <f t="shared" si="89"/>
        <v>471.68</v>
      </c>
      <c r="R1205" s="314">
        <f t="shared" si="90"/>
        <v>-3</v>
      </c>
    </row>
    <row r="1206" spans="1:18" x14ac:dyDescent="0.25">
      <c r="A1206" s="226">
        <v>1233</v>
      </c>
      <c r="B1206" s="336" t="s">
        <v>13736</v>
      </c>
      <c r="C1206" s="324">
        <v>45495</v>
      </c>
      <c r="D1206" s="445">
        <v>160018080174</v>
      </c>
      <c r="E1206" s="324">
        <v>45492</v>
      </c>
      <c r="F1206" s="316">
        <v>4622.1000000000004</v>
      </c>
      <c r="G1206" s="334" t="s">
        <v>11183</v>
      </c>
      <c r="H1206" s="334" t="s">
        <v>110</v>
      </c>
      <c r="I1206" s="334" t="s">
        <v>130</v>
      </c>
      <c r="J1206" s="316">
        <v>10</v>
      </c>
      <c r="K1206" s="324">
        <v>45506</v>
      </c>
      <c r="L1206" s="324">
        <v>45497</v>
      </c>
      <c r="M1206" s="316">
        <f t="shared" si="88"/>
        <v>4622.1000000000004</v>
      </c>
      <c r="N1206" s="316" t="s">
        <v>27</v>
      </c>
      <c r="O1206" s="316">
        <v>1383</v>
      </c>
      <c r="P1206" s="324">
        <v>45503</v>
      </c>
      <c r="Q1206" s="316">
        <f t="shared" si="89"/>
        <v>4622.1000000000004</v>
      </c>
      <c r="R1206" s="314">
        <f t="shared" si="90"/>
        <v>-3</v>
      </c>
    </row>
    <row r="1207" spans="1:18" x14ac:dyDescent="0.25">
      <c r="A1207" s="337">
        <v>1234</v>
      </c>
      <c r="B1207" s="336" t="s">
        <v>13737</v>
      </c>
      <c r="C1207" s="324">
        <v>45495</v>
      </c>
      <c r="D1207" s="445">
        <v>16018080178</v>
      </c>
      <c r="E1207" s="324">
        <v>45492</v>
      </c>
      <c r="F1207" s="316">
        <v>840.25</v>
      </c>
      <c r="G1207" s="334" t="s">
        <v>11183</v>
      </c>
      <c r="H1207" s="334" t="s">
        <v>110</v>
      </c>
      <c r="I1207" s="334" t="s">
        <v>130</v>
      </c>
      <c r="J1207" s="316">
        <v>10</v>
      </c>
      <c r="K1207" s="324">
        <v>45506</v>
      </c>
      <c r="L1207" s="324">
        <v>45497</v>
      </c>
      <c r="M1207" s="316">
        <f t="shared" si="88"/>
        <v>840.25</v>
      </c>
      <c r="N1207" s="316" t="s">
        <v>27</v>
      </c>
      <c r="O1207" s="316">
        <v>1383</v>
      </c>
      <c r="P1207" s="324">
        <v>45503</v>
      </c>
      <c r="Q1207" s="316">
        <f t="shared" si="89"/>
        <v>840.25</v>
      </c>
      <c r="R1207" s="314">
        <f t="shared" si="90"/>
        <v>-3</v>
      </c>
    </row>
    <row r="1208" spans="1:18" x14ac:dyDescent="0.25">
      <c r="A1208" s="226">
        <v>1235</v>
      </c>
      <c r="B1208" s="336" t="s">
        <v>13738</v>
      </c>
      <c r="C1208" s="324">
        <v>45492</v>
      </c>
      <c r="D1208" s="445">
        <v>160018080181</v>
      </c>
      <c r="E1208" s="324">
        <v>45492</v>
      </c>
      <c r="F1208" s="316">
        <v>649.49</v>
      </c>
      <c r="G1208" s="334" t="s">
        <v>11183</v>
      </c>
      <c r="H1208" s="334" t="s">
        <v>110</v>
      </c>
      <c r="I1208" s="334" t="s">
        <v>130</v>
      </c>
      <c r="J1208" s="316">
        <v>10</v>
      </c>
      <c r="K1208" s="324">
        <v>45506</v>
      </c>
      <c r="L1208" s="324">
        <v>45497</v>
      </c>
      <c r="M1208" s="316">
        <f t="shared" si="88"/>
        <v>649.49</v>
      </c>
      <c r="N1208" s="316" t="s">
        <v>27</v>
      </c>
      <c r="O1208" s="316">
        <v>1383</v>
      </c>
      <c r="P1208" s="324">
        <v>45503</v>
      </c>
      <c r="Q1208" s="316">
        <f t="shared" si="89"/>
        <v>649.49</v>
      </c>
      <c r="R1208" s="314">
        <f t="shared" si="90"/>
        <v>-3</v>
      </c>
    </row>
    <row r="1209" spans="1:18" x14ac:dyDescent="0.25">
      <c r="A1209" s="337">
        <v>1236</v>
      </c>
      <c r="B1209" s="336" t="s">
        <v>10853</v>
      </c>
      <c r="C1209" s="324">
        <v>45497</v>
      </c>
      <c r="D1209" s="316">
        <v>293</v>
      </c>
      <c r="E1209" s="324">
        <v>45481</v>
      </c>
      <c r="F1209" s="316">
        <v>385.94</v>
      </c>
      <c r="G1209" s="316" t="s">
        <v>12914</v>
      </c>
      <c r="H1209" s="316" t="s">
        <v>5961</v>
      </c>
      <c r="I1209" s="334" t="s">
        <v>130</v>
      </c>
      <c r="J1209" s="316">
        <v>30</v>
      </c>
      <c r="K1209" s="324">
        <v>45511</v>
      </c>
      <c r="L1209" s="324">
        <v>45497</v>
      </c>
      <c r="M1209" s="316">
        <f t="shared" si="88"/>
        <v>385.94</v>
      </c>
      <c r="N1209" s="316" t="s">
        <v>27</v>
      </c>
      <c r="O1209" s="316">
        <v>1391</v>
      </c>
      <c r="P1209" s="324">
        <v>45511</v>
      </c>
      <c r="Q1209" s="316">
        <f t="shared" si="89"/>
        <v>385.94</v>
      </c>
      <c r="R1209" s="314">
        <f t="shared" si="90"/>
        <v>0</v>
      </c>
    </row>
    <row r="1210" spans="1:18" x14ac:dyDescent="0.25">
      <c r="A1210" s="226">
        <v>1237</v>
      </c>
      <c r="B1210" s="336" t="s">
        <v>13739</v>
      </c>
      <c r="C1210" s="324">
        <v>45498</v>
      </c>
      <c r="D1210" s="316">
        <v>117430</v>
      </c>
      <c r="E1210" s="324">
        <v>45497</v>
      </c>
      <c r="F1210" s="316">
        <v>360</v>
      </c>
      <c r="G1210" s="316" t="s">
        <v>13671</v>
      </c>
      <c r="H1210" s="316" t="s">
        <v>11129</v>
      </c>
      <c r="I1210" s="334" t="s">
        <v>130</v>
      </c>
      <c r="J1210" s="316">
        <v>60</v>
      </c>
      <c r="K1210" s="324">
        <v>45557</v>
      </c>
      <c r="L1210" s="324">
        <v>45499</v>
      </c>
      <c r="M1210" s="316">
        <f t="shared" si="88"/>
        <v>360</v>
      </c>
      <c r="N1210" s="316" t="s">
        <v>27</v>
      </c>
      <c r="O1210" s="316">
        <v>1452</v>
      </c>
      <c r="P1210" s="324">
        <v>45559</v>
      </c>
      <c r="Q1210" s="316">
        <f t="shared" si="89"/>
        <v>360</v>
      </c>
      <c r="R1210" s="314">
        <f t="shared" si="90"/>
        <v>2</v>
      </c>
    </row>
    <row r="1211" spans="1:18" x14ac:dyDescent="0.25">
      <c r="A1211" s="337">
        <v>1238</v>
      </c>
      <c r="B1211" s="336" t="s">
        <v>7449</v>
      </c>
      <c r="C1211" s="324">
        <v>45499</v>
      </c>
      <c r="D1211" s="316">
        <v>2200186940</v>
      </c>
      <c r="E1211" s="324">
        <v>45498</v>
      </c>
      <c r="F1211" s="316">
        <v>55089.66</v>
      </c>
      <c r="G1211" s="316" t="s">
        <v>663</v>
      </c>
      <c r="H1211" s="316" t="s">
        <v>5961</v>
      </c>
      <c r="I1211" s="334" t="s">
        <v>130</v>
      </c>
      <c r="J1211" s="316">
        <v>30</v>
      </c>
      <c r="K1211" s="324">
        <v>45528</v>
      </c>
      <c r="L1211" s="324">
        <v>45502</v>
      </c>
      <c r="M1211" s="316">
        <f t="shared" si="88"/>
        <v>55089.66</v>
      </c>
      <c r="N1211" s="316" t="s">
        <v>27</v>
      </c>
      <c r="O1211" s="316">
        <v>1411</v>
      </c>
      <c r="P1211" s="324">
        <v>45534</v>
      </c>
      <c r="Q1211" s="316">
        <f t="shared" si="89"/>
        <v>55089.66</v>
      </c>
      <c r="R1211" s="314">
        <f t="shared" si="90"/>
        <v>6</v>
      </c>
    </row>
    <row r="1212" spans="1:18" x14ac:dyDescent="0.25">
      <c r="A1212" s="226">
        <v>1239</v>
      </c>
      <c r="B1212" s="336" t="s">
        <v>7450</v>
      </c>
      <c r="C1212" s="324">
        <v>45499</v>
      </c>
      <c r="D1212" s="316">
        <v>2200186922</v>
      </c>
      <c r="E1212" s="324">
        <v>45498</v>
      </c>
      <c r="F1212" s="316">
        <v>844.38</v>
      </c>
      <c r="G1212" s="316" t="s">
        <v>663</v>
      </c>
      <c r="H1212" s="316" t="s">
        <v>5961</v>
      </c>
      <c r="I1212" s="334" t="s">
        <v>130</v>
      </c>
      <c r="J1212" s="316">
        <v>30</v>
      </c>
      <c r="K1212" s="324">
        <v>45535</v>
      </c>
      <c r="L1212" s="324">
        <v>45502</v>
      </c>
      <c r="M1212" s="316">
        <f t="shared" si="88"/>
        <v>844.38</v>
      </c>
      <c r="N1212" s="316" t="s">
        <v>27</v>
      </c>
      <c r="O1212" s="316">
        <v>1411</v>
      </c>
      <c r="P1212" s="324">
        <v>45534</v>
      </c>
      <c r="Q1212" s="316">
        <f t="shared" si="89"/>
        <v>844.38</v>
      </c>
      <c r="R1212" s="314">
        <f t="shared" si="90"/>
        <v>-1</v>
      </c>
    </row>
    <row r="1213" spans="1:18" x14ac:dyDescent="0.25">
      <c r="A1213" s="337">
        <v>1240</v>
      </c>
      <c r="B1213" s="336" t="s">
        <v>7452</v>
      </c>
      <c r="C1213" s="324">
        <v>45499</v>
      </c>
      <c r="D1213" s="316">
        <v>2200186921</v>
      </c>
      <c r="E1213" s="324">
        <v>45495</v>
      </c>
      <c r="F1213" s="316">
        <v>5509.5</v>
      </c>
      <c r="G1213" s="316" t="s">
        <v>663</v>
      </c>
      <c r="H1213" s="316" t="s">
        <v>5961</v>
      </c>
      <c r="I1213" s="334" t="s">
        <v>130</v>
      </c>
      <c r="J1213" s="316">
        <v>30</v>
      </c>
      <c r="K1213" s="324">
        <v>45525</v>
      </c>
      <c r="L1213" s="324">
        <v>45502</v>
      </c>
      <c r="M1213" s="316">
        <f t="shared" si="88"/>
        <v>5509.5</v>
      </c>
      <c r="N1213" s="316" t="s">
        <v>27</v>
      </c>
      <c r="O1213" s="316">
        <v>1411</v>
      </c>
      <c r="P1213" s="324">
        <v>45534</v>
      </c>
      <c r="Q1213" s="316">
        <f t="shared" si="89"/>
        <v>5509.5</v>
      </c>
      <c r="R1213" s="314">
        <f t="shared" si="90"/>
        <v>9</v>
      </c>
    </row>
    <row r="1214" spans="1:18" x14ac:dyDescent="0.25">
      <c r="A1214" s="226">
        <v>1241</v>
      </c>
      <c r="B1214" s="336" t="s">
        <v>7453</v>
      </c>
      <c r="C1214" s="324">
        <v>45499</v>
      </c>
      <c r="D1214" s="316">
        <v>2200186939</v>
      </c>
      <c r="E1214" s="324">
        <v>45498</v>
      </c>
      <c r="F1214" s="316">
        <v>-5509.5</v>
      </c>
      <c r="G1214" s="316" t="s">
        <v>663</v>
      </c>
      <c r="H1214" s="316" t="s">
        <v>5961</v>
      </c>
      <c r="I1214" s="334" t="s">
        <v>130</v>
      </c>
      <c r="J1214" s="316">
        <v>30</v>
      </c>
      <c r="K1214" s="324">
        <v>45528</v>
      </c>
      <c r="L1214" s="324">
        <v>45502</v>
      </c>
      <c r="M1214" s="316">
        <f t="shared" si="88"/>
        <v>-5509.5</v>
      </c>
      <c r="N1214" s="316" t="s">
        <v>27</v>
      </c>
      <c r="O1214" s="316">
        <v>1411</v>
      </c>
      <c r="P1214" s="324">
        <v>45534</v>
      </c>
      <c r="Q1214" s="316">
        <f t="shared" si="89"/>
        <v>-5509.5</v>
      </c>
      <c r="R1214" s="314">
        <f t="shared" si="90"/>
        <v>6</v>
      </c>
    </row>
    <row r="1215" spans="1:18" x14ac:dyDescent="0.25">
      <c r="A1215" s="337">
        <v>1242</v>
      </c>
      <c r="B1215" s="336" t="s">
        <v>13740</v>
      </c>
      <c r="C1215" s="324">
        <v>45502</v>
      </c>
      <c r="D1215" s="316">
        <v>16815</v>
      </c>
      <c r="E1215" s="324">
        <v>45499</v>
      </c>
      <c r="F1215" s="316">
        <v>589.04999999999995</v>
      </c>
      <c r="G1215" s="316" t="s">
        <v>5841</v>
      </c>
      <c r="H1215" s="316" t="s">
        <v>2175</v>
      </c>
      <c r="I1215" s="334" t="s">
        <v>130</v>
      </c>
      <c r="J1215" s="316">
        <v>60</v>
      </c>
      <c r="K1215" s="324">
        <v>45559</v>
      </c>
      <c r="L1215" s="324">
        <v>45512</v>
      </c>
      <c r="M1215" s="316">
        <f t="shared" si="88"/>
        <v>589.04999999999995</v>
      </c>
      <c r="N1215" s="316" t="s">
        <v>27</v>
      </c>
      <c r="O1215" s="316">
        <v>1451</v>
      </c>
      <c r="P1215" s="324">
        <v>45559</v>
      </c>
      <c r="Q1215" s="316">
        <f t="shared" si="89"/>
        <v>589.04999999999995</v>
      </c>
      <c r="R1215" s="314">
        <f t="shared" si="90"/>
        <v>0</v>
      </c>
    </row>
    <row r="1216" spans="1:18" x14ac:dyDescent="0.25">
      <c r="A1216" s="226">
        <v>1243</v>
      </c>
      <c r="B1216" s="336" t="s">
        <v>13741</v>
      </c>
      <c r="C1216" s="324">
        <v>45502</v>
      </c>
      <c r="D1216" s="316">
        <v>278154</v>
      </c>
      <c r="E1216" s="324">
        <v>45498</v>
      </c>
      <c r="F1216" s="316">
        <v>261.8</v>
      </c>
      <c r="G1216" s="316" t="s">
        <v>13743</v>
      </c>
      <c r="H1216" s="316" t="s">
        <v>13745</v>
      </c>
      <c r="I1216" s="334" t="s">
        <v>130</v>
      </c>
      <c r="J1216" s="316">
        <v>0</v>
      </c>
      <c r="K1216" s="324">
        <v>45498</v>
      </c>
      <c r="L1216" s="324">
        <v>45502</v>
      </c>
      <c r="M1216" s="316">
        <f t="shared" si="88"/>
        <v>261.8</v>
      </c>
      <c r="N1216" s="316" t="s">
        <v>27</v>
      </c>
      <c r="O1216" s="316">
        <v>1387</v>
      </c>
      <c r="P1216" s="324">
        <v>45505</v>
      </c>
      <c r="Q1216" s="316">
        <f t="shared" si="89"/>
        <v>261.8</v>
      </c>
      <c r="R1216" s="314">
        <f t="shared" si="90"/>
        <v>7</v>
      </c>
    </row>
    <row r="1217" spans="1:18" x14ac:dyDescent="0.25">
      <c r="A1217" s="337">
        <v>1244</v>
      </c>
      <c r="B1217" s="336" t="s">
        <v>12456</v>
      </c>
      <c r="C1217" s="324">
        <v>45502</v>
      </c>
      <c r="D1217" s="316">
        <v>10456538</v>
      </c>
      <c r="E1217" s="324">
        <v>45499</v>
      </c>
      <c r="F1217" s="316">
        <v>8.27</v>
      </c>
      <c r="G1217" s="316" t="s">
        <v>263</v>
      </c>
      <c r="H1217" s="316" t="s">
        <v>8591</v>
      </c>
      <c r="I1217" s="334" t="s">
        <v>130</v>
      </c>
      <c r="J1217" s="316">
        <v>15</v>
      </c>
      <c r="K1217" s="324">
        <v>45514</v>
      </c>
      <c r="L1217" s="324">
        <v>45503</v>
      </c>
      <c r="M1217" s="316">
        <f t="shared" si="88"/>
        <v>8.27</v>
      </c>
      <c r="N1217" s="316" t="s">
        <v>27</v>
      </c>
      <c r="O1217" s="316">
        <v>1392</v>
      </c>
      <c r="P1217" s="324">
        <v>45511</v>
      </c>
      <c r="Q1217" s="316">
        <f t="shared" si="89"/>
        <v>8.27</v>
      </c>
      <c r="R1217" s="314">
        <f t="shared" si="90"/>
        <v>-3</v>
      </c>
    </row>
    <row r="1218" spans="1:18" x14ac:dyDescent="0.25">
      <c r="A1218" s="226">
        <v>1245</v>
      </c>
      <c r="B1218" s="336" t="s">
        <v>13742</v>
      </c>
      <c r="C1218" s="324">
        <v>45503</v>
      </c>
      <c r="D1218" s="316">
        <v>9798</v>
      </c>
      <c r="E1218" s="324">
        <v>45498</v>
      </c>
      <c r="F1218" s="316">
        <v>3910</v>
      </c>
      <c r="G1218" s="316" t="s">
        <v>12920</v>
      </c>
      <c r="H1218" s="316" t="s">
        <v>13681</v>
      </c>
      <c r="I1218" s="334" t="s">
        <v>130</v>
      </c>
      <c r="J1218" s="316">
        <v>60</v>
      </c>
      <c r="K1218" s="324">
        <v>45560</v>
      </c>
      <c r="L1218" s="324">
        <v>45503</v>
      </c>
      <c r="M1218" s="316">
        <f t="shared" si="88"/>
        <v>3910</v>
      </c>
      <c r="N1218" s="316" t="s">
        <v>27</v>
      </c>
      <c r="O1218" s="316">
        <v>1453</v>
      </c>
      <c r="P1218" s="324">
        <v>45559</v>
      </c>
      <c r="Q1218" s="316">
        <f t="shared" si="89"/>
        <v>3910</v>
      </c>
      <c r="R1218" s="314">
        <f t="shared" si="90"/>
        <v>-1</v>
      </c>
    </row>
    <row r="1219" spans="1:18" x14ac:dyDescent="0.25">
      <c r="A1219" s="337">
        <v>1246</v>
      </c>
      <c r="B1219" s="336" t="s">
        <v>9227</v>
      </c>
      <c r="C1219" s="324">
        <v>45503</v>
      </c>
      <c r="D1219" s="316">
        <v>278300</v>
      </c>
      <c r="E1219" s="324">
        <v>45499</v>
      </c>
      <c r="F1219" s="316">
        <v>178.5</v>
      </c>
      <c r="G1219" s="316" t="s">
        <v>13743</v>
      </c>
      <c r="H1219" s="316"/>
      <c r="I1219" s="334" t="s">
        <v>130</v>
      </c>
      <c r="J1219" s="316">
        <v>0</v>
      </c>
      <c r="K1219" s="324">
        <v>45499</v>
      </c>
      <c r="L1219" s="324">
        <v>45503</v>
      </c>
      <c r="M1219" s="316">
        <f t="shared" si="88"/>
        <v>178.5</v>
      </c>
      <c r="N1219" s="316" t="s">
        <v>27</v>
      </c>
      <c r="O1219" s="316">
        <v>1387</v>
      </c>
      <c r="P1219" s="324">
        <v>45505</v>
      </c>
      <c r="Q1219" s="316">
        <f t="shared" si="89"/>
        <v>178.5</v>
      </c>
      <c r="R1219" s="314">
        <f t="shared" si="90"/>
        <v>6</v>
      </c>
    </row>
    <row r="1220" spans="1:18" x14ac:dyDescent="0.25">
      <c r="A1220" s="226">
        <v>1247</v>
      </c>
      <c r="B1220" s="336" t="s">
        <v>7474</v>
      </c>
      <c r="C1220" s="324">
        <v>45503</v>
      </c>
      <c r="D1220" s="316">
        <v>9802</v>
      </c>
      <c r="E1220" s="324">
        <v>45502</v>
      </c>
      <c r="F1220" s="316">
        <v>1564</v>
      </c>
      <c r="G1220" s="316" t="s">
        <v>12920</v>
      </c>
      <c r="H1220" s="316" t="s">
        <v>13746</v>
      </c>
      <c r="I1220" s="334" t="s">
        <v>130</v>
      </c>
      <c r="J1220" s="316">
        <v>30</v>
      </c>
      <c r="K1220" s="324">
        <v>45533</v>
      </c>
      <c r="L1220" s="324">
        <v>45503</v>
      </c>
      <c r="M1220" s="316">
        <f t="shared" si="88"/>
        <v>1564</v>
      </c>
      <c r="N1220" s="316" t="s">
        <v>27</v>
      </c>
      <c r="O1220" s="316">
        <v>1418</v>
      </c>
      <c r="P1220" s="324">
        <v>45534</v>
      </c>
      <c r="Q1220" s="316">
        <f t="shared" si="89"/>
        <v>1564</v>
      </c>
      <c r="R1220" s="314">
        <f t="shared" si="90"/>
        <v>1</v>
      </c>
    </row>
    <row r="1221" spans="1:18" x14ac:dyDescent="0.25">
      <c r="A1221" s="337">
        <v>1248</v>
      </c>
      <c r="B1221" s="336" t="s">
        <v>9229</v>
      </c>
      <c r="C1221" s="324">
        <v>45503</v>
      </c>
      <c r="D1221" s="316">
        <v>113</v>
      </c>
      <c r="E1221" s="324">
        <v>45502</v>
      </c>
      <c r="F1221" s="316">
        <v>1550</v>
      </c>
      <c r="G1221" s="316" t="s">
        <v>13744</v>
      </c>
      <c r="H1221" s="316" t="s">
        <v>2999</v>
      </c>
      <c r="I1221" s="334" t="s">
        <v>130</v>
      </c>
      <c r="J1221" s="316">
        <v>0</v>
      </c>
      <c r="K1221" s="324">
        <v>45502</v>
      </c>
      <c r="L1221" s="324">
        <v>45504</v>
      </c>
      <c r="M1221" s="316">
        <f t="shared" si="88"/>
        <v>1550</v>
      </c>
      <c r="N1221" s="316" t="s">
        <v>27</v>
      </c>
      <c r="O1221" s="316">
        <v>1386</v>
      </c>
      <c r="P1221" s="324">
        <v>45504</v>
      </c>
      <c r="Q1221" s="316">
        <f t="shared" si="89"/>
        <v>1550</v>
      </c>
      <c r="R1221" s="314">
        <f t="shared" si="90"/>
        <v>2</v>
      </c>
    </row>
    <row r="1222" spans="1:18" x14ac:dyDescent="0.25">
      <c r="A1222" s="332">
        <v>1249</v>
      </c>
      <c r="B1222" s="468" t="s">
        <v>13747</v>
      </c>
      <c r="C1222" s="468">
        <v>45502</v>
      </c>
      <c r="D1222" s="469">
        <v>51000191</v>
      </c>
      <c r="E1222" s="468">
        <v>45498</v>
      </c>
      <c r="F1222" s="469">
        <v>9.5</v>
      </c>
      <c r="G1222" s="468" t="s">
        <v>1251</v>
      </c>
      <c r="H1222" s="468" t="s">
        <v>92</v>
      </c>
      <c r="I1222" s="468" t="s">
        <v>3579</v>
      </c>
      <c r="J1222" s="469">
        <v>0</v>
      </c>
      <c r="K1222" s="468">
        <v>45498</v>
      </c>
      <c r="L1222" s="468">
        <v>45502</v>
      </c>
      <c r="M1222" s="469">
        <v>9.5</v>
      </c>
      <c r="N1222" s="468" t="s">
        <v>50</v>
      </c>
      <c r="O1222" s="469">
        <v>11918</v>
      </c>
      <c r="P1222" s="470">
        <v>45498</v>
      </c>
      <c r="Q1222" s="469">
        <v>9.5</v>
      </c>
      <c r="R1222" s="366">
        <f t="shared" si="90"/>
        <v>0</v>
      </c>
    </row>
    <row r="1223" spans="1:18" x14ac:dyDescent="0.25">
      <c r="A1223" s="334">
        <v>1250</v>
      </c>
      <c r="B1223" s="468" t="s">
        <v>13748</v>
      </c>
      <c r="C1223" s="468">
        <v>45504</v>
      </c>
      <c r="D1223" s="469">
        <v>1205</v>
      </c>
      <c r="E1223" s="468">
        <v>45502</v>
      </c>
      <c r="F1223" s="469">
        <v>9.5</v>
      </c>
      <c r="G1223" s="468" t="s">
        <v>1251</v>
      </c>
      <c r="H1223" s="468" t="s">
        <v>92</v>
      </c>
      <c r="I1223" s="468" t="s">
        <v>3579</v>
      </c>
      <c r="J1223" s="469">
        <v>0</v>
      </c>
      <c r="K1223" s="468">
        <v>45502</v>
      </c>
      <c r="L1223" s="468">
        <v>45504</v>
      </c>
      <c r="M1223" s="469">
        <v>9.5</v>
      </c>
      <c r="N1223" s="468" t="s">
        <v>50</v>
      </c>
      <c r="O1223" s="469">
        <v>12051</v>
      </c>
      <c r="P1223" s="470">
        <v>45502</v>
      </c>
      <c r="Q1223" s="469">
        <v>9.5</v>
      </c>
      <c r="R1223" s="366">
        <f t="shared" si="90"/>
        <v>0</v>
      </c>
    </row>
    <row r="1224" spans="1:18" x14ac:dyDescent="0.25">
      <c r="A1224" s="332">
        <v>1251</v>
      </c>
      <c r="B1224" s="468" t="s">
        <v>13749</v>
      </c>
      <c r="C1224" s="468">
        <v>45504</v>
      </c>
      <c r="D1224" s="469">
        <v>20240687</v>
      </c>
      <c r="E1224" s="468">
        <v>45503</v>
      </c>
      <c r="F1224" s="469">
        <v>17100.3</v>
      </c>
      <c r="G1224" s="468" t="s">
        <v>13750</v>
      </c>
      <c r="H1224" s="468" t="s">
        <v>13751</v>
      </c>
      <c r="I1224" s="468" t="s">
        <v>3579</v>
      </c>
      <c r="J1224" s="469">
        <v>30</v>
      </c>
      <c r="K1224" s="468">
        <v>45534</v>
      </c>
      <c r="L1224" s="468">
        <v>45504</v>
      </c>
      <c r="M1224" s="469">
        <v>17100.3</v>
      </c>
      <c r="N1224" s="468" t="s">
        <v>20</v>
      </c>
      <c r="O1224" s="309">
        <v>670</v>
      </c>
      <c r="P1224" s="470">
        <v>45534</v>
      </c>
      <c r="Q1224" s="469">
        <v>17100.3</v>
      </c>
      <c r="R1224" s="366">
        <f t="shared" si="90"/>
        <v>0</v>
      </c>
    </row>
    <row r="1225" spans="1:18" x14ac:dyDescent="0.25">
      <c r="A1225" s="334">
        <v>1252</v>
      </c>
      <c r="B1225" s="468" t="s">
        <v>13752</v>
      </c>
      <c r="C1225" s="468">
        <v>45505</v>
      </c>
      <c r="D1225" s="469">
        <v>15583</v>
      </c>
      <c r="E1225" s="468">
        <v>45504</v>
      </c>
      <c r="F1225" s="469">
        <v>2502.9699999999998</v>
      </c>
      <c r="G1225" s="468" t="s">
        <v>13753</v>
      </c>
      <c r="H1225" s="468" t="s">
        <v>57</v>
      </c>
      <c r="I1225" s="468" t="s">
        <v>3579</v>
      </c>
      <c r="J1225" s="469">
        <v>30</v>
      </c>
      <c r="K1225" s="468">
        <v>45533</v>
      </c>
      <c r="L1225" s="468">
        <v>45505</v>
      </c>
      <c r="M1225" s="469">
        <v>2502.9699999999998</v>
      </c>
      <c r="N1225" s="468" t="s">
        <v>20</v>
      </c>
      <c r="O1225" s="469">
        <v>669</v>
      </c>
      <c r="P1225" s="470">
        <v>45534</v>
      </c>
      <c r="Q1225" s="469">
        <v>2502.9699999999998</v>
      </c>
      <c r="R1225" s="366">
        <f t="shared" si="90"/>
        <v>1</v>
      </c>
    </row>
    <row r="1226" spans="1:18" x14ac:dyDescent="0.25">
      <c r="A1226" s="335">
        <v>1254</v>
      </c>
      <c r="B1226" s="384" t="s">
        <v>13755</v>
      </c>
      <c r="C1226" s="324">
        <v>45506</v>
      </c>
      <c r="D1226" s="316">
        <v>12564</v>
      </c>
      <c r="E1226" s="324">
        <v>45505</v>
      </c>
      <c r="F1226" s="316">
        <v>578</v>
      </c>
      <c r="G1226" s="316" t="s">
        <v>13758</v>
      </c>
      <c r="H1226" s="316" t="s">
        <v>13759</v>
      </c>
      <c r="I1226" s="316" t="s">
        <v>130</v>
      </c>
      <c r="J1226" s="316">
        <v>10</v>
      </c>
      <c r="K1226" s="324">
        <v>45514</v>
      </c>
      <c r="L1226" s="324">
        <v>45512</v>
      </c>
      <c r="M1226" s="316">
        <f t="shared" ref="M1226:M1249" si="91">F1226</f>
        <v>578</v>
      </c>
      <c r="N1226" s="316" t="s">
        <v>27</v>
      </c>
      <c r="O1226" s="316">
        <v>1413</v>
      </c>
      <c r="P1226" s="324">
        <v>45534</v>
      </c>
      <c r="Q1226" s="469">
        <f t="shared" ref="Q1226:Q1249" si="92">M1226</f>
        <v>578</v>
      </c>
      <c r="R1226" s="366">
        <f t="shared" si="90"/>
        <v>20</v>
      </c>
    </row>
    <row r="1227" spans="1:18" x14ac:dyDescent="0.25">
      <c r="A1227" s="332">
        <v>1255</v>
      </c>
      <c r="B1227" s="384" t="s">
        <v>13756</v>
      </c>
      <c r="C1227" s="324">
        <v>45509</v>
      </c>
      <c r="D1227" s="316">
        <v>381</v>
      </c>
      <c r="E1227" s="324">
        <v>45474</v>
      </c>
      <c r="F1227" s="316">
        <v>150</v>
      </c>
      <c r="G1227" s="316" t="s">
        <v>13760</v>
      </c>
      <c r="H1227" s="316" t="s">
        <v>11966</v>
      </c>
      <c r="I1227" s="316" t="s">
        <v>130</v>
      </c>
      <c r="J1227" s="316">
        <v>0</v>
      </c>
      <c r="K1227" s="324">
        <v>45474</v>
      </c>
      <c r="L1227" s="324">
        <v>45516</v>
      </c>
      <c r="M1227" s="316">
        <f t="shared" si="91"/>
        <v>150</v>
      </c>
      <c r="N1227" s="316" t="s">
        <v>90</v>
      </c>
      <c r="O1227" s="316">
        <v>381</v>
      </c>
      <c r="P1227" s="324">
        <v>45474</v>
      </c>
      <c r="Q1227" s="469">
        <f t="shared" si="92"/>
        <v>150</v>
      </c>
      <c r="R1227" s="366">
        <f t="shared" si="90"/>
        <v>0</v>
      </c>
    </row>
    <row r="1228" spans="1:18" x14ac:dyDescent="0.25">
      <c r="A1228" s="334">
        <v>1256</v>
      </c>
      <c r="B1228" s="384" t="s">
        <v>13757</v>
      </c>
      <c r="C1228" s="324">
        <v>45509</v>
      </c>
      <c r="D1228" s="316">
        <v>202420303</v>
      </c>
      <c r="E1228" s="324">
        <v>45505</v>
      </c>
      <c r="F1228" s="316">
        <v>12759.29</v>
      </c>
      <c r="G1228" s="316" t="s">
        <v>12899</v>
      </c>
      <c r="H1228" s="316" t="s">
        <v>13761</v>
      </c>
      <c r="I1228" s="316" t="s">
        <v>130</v>
      </c>
      <c r="J1228" s="316">
        <v>30</v>
      </c>
      <c r="K1228" s="324">
        <v>45540</v>
      </c>
      <c r="L1228" s="324">
        <v>45512</v>
      </c>
      <c r="M1228" s="316">
        <f t="shared" si="91"/>
        <v>12759.29</v>
      </c>
      <c r="N1228" s="316" t="s">
        <v>27</v>
      </c>
      <c r="O1228" s="316">
        <v>2734</v>
      </c>
      <c r="P1228" s="324">
        <v>45553</v>
      </c>
      <c r="Q1228" s="469">
        <f t="shared" si="92"/>
        <v>12759.29</v>
      </c>
      <c r="R1228" s="366">
        <f t="shared" si="90"/>
        <v>13</v>
      </c>
    </row>
    <row r="1229" spans="1:18" x14ac:dyDescent="0.25">
      <c r="A1229" s="332">
        <v>1257</v>
      </c>
      <c r="B1229" s="384" t="s">
        <v>8806</v>
      </c>
      <c r="C1229" s="324">
        <v>45509</v>
      </c>
      <c r="D1229" s="316">
        <v>202420304</v>
      </c>
      <c r="E1229" s="324">
        <v>45505</v>
      </c>
      <c r="F1229" s="316">
        <v>22.96</v>
      </c>
      <c r="G1229" s="316" t="s">
        <v>12899</v>
      </c>
      <c r="H1229" s="316" t="s">
        <v>13761</v>
      </c>
      <c r="I1229" s="316" t="s">
        <v>130</v>
      </c>
      <c r="J1229" s="316">
        <v>30</v>
      </c>
      <c r="K1229" s="324">
        <v>45540</v>
      </c>
      <c r="L1229" s="324">
        <v>45512</v>
      </c>
      <c r="M1229" s="316">
        <f t="shared" si="91"/>
        <v>22.96</v>
      </c>
      <c r="N1229" s="316" t="s">
        <v>27</v>
      </c>
      <c r="O1229" s="316">
        <v>1414</v>
      </c>
      <c r="P1229" s="324">
        <v>45534</v>
      </c>
      <c r="Q1229" s="469">
        <f t="shared" si="92"/>
        <v>22.96</v>
      </c>
      <c r="R1229" s="366">
        <f t="shared" si="90"/>
        <v>-6</v>
      </c>
    </row>
    <row r="1230" spans="1:18" x14ac:dyDescent="0.25">
      <c r="A1230" s="334">
        <v>1258</v>
      </c>
      <c r="B1230" s="384" t="s">
        <v>8807</v>
      </c>
      <c r="C1230" s="324">
        <v>45509</v>
      </c>
      <c r="D1230" s="316">
        <v>223708</v>
      </c>
      <c r="E1230" s="324">
        <v>45504</v>
      </c>
      <c r="F1230" s="316">
        <v>137.34</v>
      </c>
      <c r="G1230" s="316" t="s">
        <v>562</v>
      </c>
      <c r="H1230" s="316" t="s">
        <v>8595</v>
      </c>
      <c r="I1230" s="316" t="s">
        <v>130</v>
      </c>
      <c r="J1230" s="316">
        <v>30</v>
      </c>
      <c r="K1230" s="324">
        <v>45534</v>
      </c>
      <c r="L1230" s="324">
        <v>45512</v>
      </c>
      <c r="M1230" s="316">
        <f t="shared" si="91"/>
        <v>137.34</v>
      </c>
      <c r="N1230" s="316" t="s">
        <v>27</v>
      </c>
      <c r="O1230" s="316">
        <v>1222</v>
      </c>
      <c r="P1230" s="324">
        <v>45534</v>
      </c>
      <c r="Q1230" s="469">
        <f t="shared" si="92"/>
        <v>137.34</v>
      </c>
      <c r="R1230" s="366">
        <f t="shared" si="90"/>
        <v>0</v>
      </c>
    </row>
    <row r="1231" spans="1:18" x14ac:dyDescent="0.25">
      <c r="A1231" s="332">
        <v>1259</v>
      </c>
      <c r="B1231" s="384" t="s">
        <v>10895</v>
      </c>
      <c r="C1231" s="324">
        <v>45509</v>
      </c>
      <c r="D1231" s="316">
        <v>14210953</v>
      </c>
      <c r="E1231" s="324">
        <v>45474</v>
      </c>
      <c r="F1231" s="316">
        <v>1115.9000000000001</v>
      </c>
      <c r="G1231" s="316" t="s">
        <v>387</v>
      </c>
      <c r="H1231" s="316" t="s">
        <v>2</v>
      </c>
      <c r="I1231" s="316" t="s">
        <v>130</v>
      </c>
      <c r="J1231" s="316">
        <v>15</v>
      </c>
      <c r="K1231" s="324">
        <v>45519</v>
      </c>
      <c r="L1231" s="324">
        <v>45510</v>
      </c>
      <c r="M1231" s="316">
        <f t="shared" si="91"/>
        <v>1115.9000000000001</v>
      </c>
      <c r="N1231" s="316" t="s">
        <v>27</v>
      </c>
      <c r="O1231" s="316">
        <v>1455</v>
      </c>
      <c r="P1231" s="324">
        <v>45559</v>
      </c>
      <c r="Q1231" s="469">
        <f t="shared" si="92"/>
        <v>1115.9000000000001</v>
      </c>
      <c r="R1231" s="366">
        <f t="shared" si="90"/>
        <v>40</v>
      </c>
    </row>
    <row r="1232" spans="1:18" x14ac:dyDescent="0.25">
      <c r="A1232" s="334">
        <v>1260</v>
      </c>
      <c r="B1232" s="384" t="s">
        <v>10896</v>
      </c>
      <c r="C1232" s="324">
        <v>45509</v>
      </c>
      <c r="D1232" s="316">
        <v>14210936</v>
      </c>
      <c r="E1232" s="324">
        <v>45474</v>
      </c>
      <c r="F1232" s="316">
        <v>699.77</v>
      </c>
      <c r="G1232" s="316" t="s">
        <v>387</v>
      </c>
      <c r="H1232" s="316" t="s">
        <v>2</v>
      </c>
      <c r="I1232" s="316" t="s">
        <v>130</v>
      </c>
      <c r="J1232" s="316">
        <v>15</v>
      </c>
      <c r="K1232" s="324">
        <v>45519</v>
      </c>
      <c r="L1232" s="324">
        <v>45512</v>
      </c>
      <c r="M1232" s="316">
        <f t="shared" si="91"/>
        <v>699.77</v>
      </c>
      <c r="N1232" s="316" t="s">
        <v>27</v>
      </c>
      <c r="O1232" s="316">
        <v>1395</v>
      </c>
      <c r="P1232" s="324">
        <v>45518</v>
      </c>
      <c r="Q1232" s="469">
        <f t="shared" si="92"/>
        <v>699.77</v>
      </c>
      <c r="R1232" s="366">
        <f t="shared" si="90"/>
        <v>-1</v>
      </c>
    </row>
    <row r="1233" spans="1:18" x14ac:dyDescent="0.25">
      <c r="A1233" s="332">
        <v>1261</v>
      </c>
      <c r="B1233" s="384" t="s">
        <v>10897</v>
      </c>
      <c r="C1233" s="324">
        <v>45509</v>
      </c>
      <c r="D1233" s="316">
        <v>2200117878</v>
      </c>
      <c r="E1233" s="324">
        <v>45504</v>
      </c>
      <c r="F1233" s="316">
        <v>3084.56</v>
      </c>
      <c r="G1233" s="316" t="s">
        <v>663</v>
      </c>
      <c r="H1233" s="316" t="s">
        <v>212</v>
      </c>
      <c r="I1233" s="316" t="s">
        <v>130</v>
      </c>
      <c r="J1233" s="316">
        <v>30</v>
      </c>
      <c r="K1233" s="324">
        <v>45534</v>
      </c>
      <c r="L1233" s="324">
        <v>45512</v>
      </c>
      <c r="M1233" s="316">
        <f t="shared" si="91"/>
        <v>3084.56</v>
      </c>
      <c r="N1233" s="316" t="s">
        <v>27</v>
      </c>
      <c r="O1233" s="316">
        <v>1411</v>
      </c>
      <c r="P1233" s="324">
        <v>45534</v>
      </c>
      <c r="Q1233" s="469">
        <f t="shared" si="92"/>
        <v>3084.56</v>
      </c>
      <c r="R1233" s="366">
        <f t="shared" si="90"/>
        <v>0</v>
      </c>
    </row>
    <row r="1234" spans="1:18" x14ac:dyDescent="0.25">
      <c r="A1234" s="334">
        <v>1262</v>
      </c>
      <c r="B1234" s="384" t="s">
        <v>10898</v>
      </c>
      <c r="C1234" s="324">
        <v>45509</v>
      </c>
      <c r="D1234" s="316">
        <v>2200117879</v>
      </c>
      <c r="E1234" s="324">
        <v>45504</v>
      </c>
      <c r="F1234" s="316">
        <v>1933.72</v>
      </c>
      <c r="G1234" s="316" t="s">
        <v>663</v>
      </c>
      <c r="H1234" s="316" t="s">
        <v>212</v>
      </c>
      <c r="I1234" s="316" t="s">
        <v>130</v>
      </c>
      <c r="J1234" s="316">
        <v>30</v>
      </c>
      <c r="K1234" s="324">
        <v>45534</v>
      </c>
      <c r="L1234" s="324">
        <v>45512</v>
      </c>
      <c r="M1234" s="316">
        <f t="shared" si="91"/>
        <v>1933.72</v>
      </c>
      <c r="N1234" s="316" t="s">
        <v>27</v>
      </c>
      <c r="O1234" s="316">
        <v>1411</v>
      </c>
      <c r="P1234" s="324">
        <v>45534</v>
      </c>
      <c r="Q1234" s="469">
        <f t="shared" si="92"/>
        <v>1933.72</v>
      </c>
      <c r="R1234" s="366">
        <f t="shared" si="90"/>
        <v>0</v>
      </c>
    </row>
    <row r="1235" spans="1:18" x14ac:dyDescent="0.25">
      <c r="A1235" s="332">
        <v>1263</v>
      </c>
      <c r="B1235" s="384" t="s">
        <v>7513</v>
      </c>
      <c r="C1235" s="324">
        <v>45509</v>
      </c>
      <c r="D1235" s="316">
        <v>2200117882</v>
      </c>
      <c r="E1235" s="324">
        <v>45504</v>
      </c>
      <c r="F1235" s="316">
        <v>3890.1</v>
      </c>
      <c r="G1235" s="316" t="s">
        <v>663</v>
      </c>
      <c r="H1235" s="316" t="s">
        <v>212</v>
      </c>
      <c r="I1235" s="316" t="s">
        <v>130</v>
      </c>
      <c r="J1235" s="316">
        <v>30</v>
      </c>
      <c r="K1235" s="324">
        <v>45534</v>
      </c>
      <c r="L1235" s="324">
        <v>45512</v>
      </c>
      <c r="M1235" s="316">
        <f t="shared" si="91"/>
        <v>3890.1</v>
      </c>
      <c r="N1235" s="316" t="s">
        <v>27</v>
      </c>
      <c r="O1235" s="316">
        <v>1411</v>
      </c>
      <c r="P1235" s="324">
        <v>45534</v>
      </c>
      <c r="Q1235" s="469">
        <f t="shared" si="92"/>
        <v>3890.1</v>
      </c>
      <c r="R1235" s="366">
        <f t="shared" si="90"/>
        <v>0</v>
      </c>
    </row>
    <row r="1236" spans="1:18" x14ac:dyDescent="0.25">
      <c r="A1236" s="334">
        <v>1264</v>
      </c>
      <c r="B1236" s="384" t="s">
        <v>10899</v>
      </c>
      <c r="C1236" s="324">
        <v>45509</v>
      </c>
      <c r="D1236" s="316">
        <v>2200117880</v>
      </c>
      <c r="E1236" s="324">
        <v>45504</v>
      </c>
      <c r="F1236" s="316">
        <v>698.84</v>
      </c>
      <c r="G1236" s="316" t="s">
        <v>663</v>
      </c>
      <c r="H1236" s="316" t="s">
        <v>212</v>
      </c>
      <c r="I1236" s="316" t="s">
        <v>130</v>
      </c>
      <c r="J1236" s="316">
        <v>30</v>
      </c>
      <c r="K1236" s="324">
        <v>45534</v>
      </c>
      <c r="L1236" s="324">
        <v>45512</v>
      </c>
      <c r="M1236" s="316">
        <f t="shared" si="91"/>
        <v>698.84</v>
      </c>
      <c r="N1236" s="316" t="s">
        <v>27</v>
      </c>
      <c r="O1236" s="316">
        <v>1411</v>
      </c>
      <c r="P1236" s="324">
        <v>45534</v>
      </c>
      <c r="Q1236" s="469">
        <f t="shared" si="92"/>
        <v>698.84</v>
      </c>
      <c r="R1236" s="366">
        <f t="shared" si="90"/>
        <v>0</v>
      </c>
    </row>
    <row r="1237" spans="1:18" x14ac:dyDescent="0.25">
      <c r="A1237" s="380">
        <v>1265</v>
      </c>
      <c r="B1237" s="388" t="s">
        <v>10900</v>
      </c>
      <c r="C1237" s="472">
        <v>45509</v>
      </c>
      <c r="D1237" s="473">
        <v>2200117881</v>
      </c>
      <c r="E1237" s="324">
        <v>45504</v>
      </c>
      <c r="F1237" s="471">
        <v>477.54</v>
      </c>
      <c r="G1237" s="473" t="s">
        <v>663</v>
      </c>
      <c r="H1237" s="473" t="s">
        <v>212</v>
      </c>
      <c r="I1237" s="473" t="s">
        <v>130</v>
      </c>
      <c r="J1237" s="316">
        <v>30</v>
      </c>
      <c r="K1237" s="324">
        <v>45534</v>
      </c>
      <c r="L1237" s="324">
        <v>45512</v>
      </c>
      <c r="M1237" s="316">
        <f t="shared" si="91"/>
        <v>477.54</v>
      </c>
      <c r="N1237" s="316" t="s">
        <v>27</v>
      </c>
      <c r="O1237" s="316">
        <v>1411</v>
      </c>
      <c r="P1237" s="324">
        <v>45534</v>
      </c>
      <c r="Q1237" s="469">
        <f t="shared" si="92"/>
        <v>477.54</v>
      </c>
      <c r="R1237" s="392">
        <f t="shared" si="90"/>
        <v>0</v>
      </c>
    </row>
    <row r="1238" spans="1:18" x14ac:dyDescent="0.25">
      <c r="A1238" s="334">
        <v>1266</v>
      </c>
      <c r="B1238" s="384" t="s">
        <v>4597</v>
      </c>
      <c r="C1238" s="472">
        <v>45509</v>
      </c>
      <c r="D1238" s="316">
        <v>2200117884</v>
      </c>
      <c r="E1238" s="324">
        <v>45504</v>
      </c>
      <c r="F1238" s="424">
        <v>2238.38</v>
      </c>
      <c r="G1238" s="473" t="s">
        <v>663</v>
      </c>
      <c r="H1238" s="473" t="s">
        <v>212</v>
      </c>
      <c r="I1238" s="473" t="s">
        <v>130</v>
      </c>
      <c r="J1238" s="316">
        <v>30</v>
      </c>
      <c r="K1238" s="324">
        <v>45534</v>
      </c>
      <c r="L1238" s="324">
        <v>45512</v>
      </c>
      <c r="M1238" s="316">
        <f t="shared" si="91"/>
        <v>2238.38</v>
      </c>
      <c r="N1238" s="316" t="s">
        <v>27</v>
      </c>
      <c r="O1238" s="316">
        <v>1411</v>
      </c>
      <c r="P1238" s="324">
        <v>45534</v>
      </c>
      <c r="Q1238" s="469">
        <f t="shared" si="92"/>
        <v>2238.38</v>
      </c>
      <c r="R1238" s="392">
        <f t="shared" si="90"/>
        <v>0</v>
      </c>
    </row>
    <row r="1239" spans="1:18" x14ac:dyDescent="0.25">
      <c r="A1239" s="332">
        <v>1267</v>
      </c>
      <c r="B1239" s="384" t="s">
        <v>9232</v>
      </c>
      <c r="C1239" s="472">
        <v>45509</v>
      </c>
      <c r="D1239" s="316">
        <v>2200117886</v>
      </c>
      <c r="E1239" s="324">
        <v>45504</v>
      </c>
      <c r="F1239" s="316">
        <v>840.81</v>
      </c>
      <c r="G1239" s="473" t="s">
        <v>663</v>
      </c>
      <c r="H1239" s="473" t="s">
        <v>212</v>
      </c>
      <c r="I1239" s="473" t="s">
        <v>130</v>
      </c>
      <c r="J1239" s="316">
        <v>30</v>
      </c>
      <c r="K1239" s="324">
        <v>45534</v>
      </c>
      <c r="L1239" s="324">
        <v>45512</v>
      </c>
      <c r="M1239" s="316">
        <f t="shared" si="91"/>
        <v>840.81</v>
      </c>
      <c r="N1239" s="316" t="s">
        <v>27</v>
      </c>
      <c r="O1239" s="316">
        <v>1411</v>
      </c>
      <c r="P1239" s="324">
        <v>45534</v>
      </c>
      <c r="Q1239" s="469">
        <f t="shared" si="92"/>
        <v>840.81</v>
      </c>
      <c r="R1239" s="392">
        <f t="shared" si="90"/>
        <v>0</v>
      </c>
    </row>
    <row r="1240" spans="1:18" x14ac:dyDescent="0.25">
      <c r="A1240" s="334">
        <v>1268</v>
      </c>
      <c r="B1240" s="384" t="s">
        <v>10901</v>
      </c>
      <c r="C1240" s="472">
        <v>45509</v>
      </c>
      <c r="D1240" s="316">
        <v>2200117887</v>
      </c>
      <c r="E1240" s="324">
        <v>45504</v>
      </c>
      <c r="F1240" s="316">
        <v>461.63</v>
      </c>
      <c r="G1240" s="473" t="s">
        <v>663</v>
      </c>
      <c r="H1240" s="473" t="s">
        <v>212</v>
      </c>
      <c r="I1240" s="473" t="s">
        <v>130</v>
      </c>
      <c r="J1240" s="316">
        <v>30</v>
      </c>
      <c r="K1240" s="324">
        <v>45534</v>
      </c>
      <c r="L1240" s="324">
        <v>45512</v>
      </c>
      <c r="M1240" s="316">
        <f t="shared" si="91"/>
        <v>461.63</v>
      </c>
      <c r="N1240" s="316" t="s">
        <v>27</v>
      </c>
      <c r="O1240" s="316">
        <v>1411</v>
      </c>
      <c r="P1240" s="324">
        <v>45534</v>
      </c>
      <c r="Q1240" s="469">
        <f t="shared" si="92"/>
        <v>461.63</v>
      </c>
      <c r="R1240" s="392">
        <f t="shared" si="90"/>
        <v>0</v>
      </c>
    </row>
    <row r="1241" spans="1:18" x14ac:dyDescent="0.25">
      <c r="A1241" s="332">
        <v>1269</v>
      </c>
      <c r="B1241" s="384" t="s">
        <v>13762</v>
      </c>
      <c r="C1241" s="472">
        <v>45509</v>
      </c>
      <c r="D1241" s="316">
        <v>200117890</v>
      </c>
      <c r="E1241" s="324">
        <v>45504</v>
      </c>
      <c r="F1241" s="316">
        <v>1290.44</v>
      </c>
      <c r="G1241" s="473" t="s">
        <v>663</v>
      </c>
      <c r="H1241" s="473" t="s">
        <v>212</v>
      </c>
      <c r="I1241" s="473" t="s">
        <v>130</v>
      </c>
      <c r="J1241" s="316">
        <v>30</v>
      </c>
      <c r="K1241" s="324">
        <v>45534</v>
      </c>
      <c r="L1241" s="324">
        <v>45512</v>
      </c>
      <c r="M1241" s="316">
        <f t="shared" si="91"/>
        <v>1290.44</v>
      </c>
      <c r="N1241" s="316" t="s">
        <v>27</v>
      </c>
      <c r="O1241" s="316">
        <v>1411</v>
      </c>
      <c r="P1241" s="324">
        <v>45534</v>
      </c>
      <c r="Q1241" s="469">
        <f t="shared" si="92"/>
        <v>1290.44</v>
      </c>
      <c r="R1241" s="392">
        <f t="shared" si="90"/>
        <v>0</v>
      </c>
    </row>
    <row r="1242" spans="1:18" x14ac:dyDescent="0.25">
      <c r="A1242" s="334">
        <v>1270</v>
      </c>
      <c r="B1242" s="384" t="s">
        <v>8808</v>
      </c>
      <c r="C1242" s="472">
        <v>45509</v>
      </c>
      <c r="D1242" s="316">
        <v>2200117892</v>
      </c>
      <c r="E1242" s="324">
        <v>45504</v>
      </c>
      <c r="F1242" s="316">
        <v>1297.07</v>
      </c>
      <c r="G1242" s="473" t="s">
        <v>663</v>
      </c>
      <c r="H1242" s="473" t="s">
        <v>212</v>
      </c>
      <c r="I1242" s="473" t="s">
        <v>130</v>
      </c>
      <c r="J1242" s="316">
        <v>30</v>
      </c>
      <c r="K1242" s="324">
        <v>45534</v>
      </c>
      <c r="L1242" s="324">
        <v>45512</v>
      </c>
      <c r="M1242" s="316">
        <f t="shared" si="91"/>
        <v>1297.07</v>
      </c>
      <c r="N1242" s="316" t="s">
        <v>27</v>
      </c>
      <c r="O1242" s="316">
        <v>1411</v>
      </c>
      <c r="P1242" s="324">
        <v>45534</v>
      </c>
      <c r="Q1242" s="469">
        <f t="shared" si="92"/>
        <v>1297.07</v>
      </c>
      <c r="R1242" s="392">
        <f t="shared" si="90"/>
        <v>0</v>
      </c>
    </row>
    <row r="1243" spans="1:18" x14ac:dyDescent="0.25">
      <c r="A1243" s="332">
        <v>1271</v>
      </c>
      <c r="B1243" s="384" t="s">
        <v>13763</v>
      </c>
      <c r="C1243" s="472">
        <v>45509</v>
      </c>
      <c r="D1243" s="316">
        <v>2200117888</v>
      </c>
      <c r="E1243" s="324">
        <v>45504</v>
      </c>
      <c r="F1243" s="316">
        <v>1048.06</v>
      </c>
      <c r="G1243" s="473" t="s">
        <v>663</v>
      </c>
      <c r="H1243" s="473" t="s">
        <v>212</v>
      </c>
      <c r="I1243" s="473" t="s">
        <v>130</v>
      </c>
      <c r="J1243" s="316">
        <v>30</v>
      </c>
      <c r="K1243" s="324">
        <v>45534</v>
      </c>
      <c r="L1243" s="324">
        <v>45512</v>
      </c>
      <c r="M1243" s="316">
        <f t="shared" si="91"/>
        <v>1048.06</v>
      </c>
      <c r="N1243" s="316" t="s">
        <v>27</v>
      </c>
      <c r="O1243" s="316">
        <v>1411</v>
      </c>
      <c r="P1243" s="324">
        <v>45534</v>
      </c>
      <c r="Q1243" s="469">
        <f t="shared" si="92"/>
        <v>1048.06</v>
      </c>
      <c r="R1243" s="392">
        <f t="shared" si="90"/>
        <v>0</v>
      </c>
    </row>
    <row r="1244" spans="1:18" x14ac:dyDescent="0.25">
      <c r="A1244" s="334">
        <v>1272</v>
      </c>
      <c r="B1244" s="384" t="s">
        <v>7516</v>
      </c>
      <c r="C1244" s="472">
        <v>45510</v>
      </c>
      <c r="D1244" s="316">
        <v>2200117893</v>
      </c>
      <c r="E1244" s="324">
        <v>45504</v>
      </c>
      <c r="F1244" s="316">
        <v>1840.09</v>
      </c>
      <c r="G1244" s="473" t="s">
        <v>663</v>
      </c>
      <c r="H1244" s="473" t="s">
        <v>212</v>
      </c>
      <c r="I1244" s="473" t="s">
        <v>130</v>
      </c>
      <c r="J1244" s="316">
        <v>30</v>
      </c>
      <c r="K1244" s="324">
        <v>45534</v>
      </c>
      <c r="L1244" s="324">
        <v>45512</v>
      </c>
      <c r="M1244" s="316">
        <f t="shared" si="91"/>
        <v>1840.09</v>
      </c>
      <c r="N1244" s="316" t="s">
        <v>27</v>
      </c>
      <c r="O1244" s="316">
        <v>1411</v>
      </c>
      <c r="P1244" s="324">
        <v>45534</v>
      </c>
      <c r="Q1244" s="469">
        <f t="shared" si="92"/>
        <v>1840.09</v>
      </c>
      <c r="R1244" s="392">
        <f t="shared" si="90"/>
        <v>0</v>
      </c>
    </row>
    <row r="1245" spans="1:18" x14ac:dyDescent="0.25">
      <c r="A1245" s="332">
        <v>1273</v>
      </c>
      <c r="B1245" s="384" t="s">
        <v>7517</v>
      </c>
      <c r="C1245" s="472">
        <v>45510</v>
      </c>
      <c r="D1245" s="316">
        <v>2200117891</v>
      </c>
      <c r="E1245" s="324">
        <v>45504</v>
      </c>
      <c r="F1245" s="316">
        <v>2050.4899999999998</v>
      </c>
      <c r="G1245" s="473" t="s">
        <v>663</v>
      </c>
      <c r="H1245" s="473" t="s">
        <v>212</v>
      </c>
      <c r="I1245" s="473" t="s">
        <v>130</v>
      </c>
      <c r="J1245" s="316">
        <v>30</v>
      </c>
      <c r="K1245" s="324">
        <v>45534</v>
      </c>
      <c r="L1245" s="324">
        <v>45512</v>
      </c>
      <c r="M1245" s="316">
        <f t="shared" si="91"/>
        <v>2050.4899999999998</v>
      </c>
      <c r="N1245" s="316" t="s">
        <v>27</v>
      </c>
      <c r="O1245" s="316">
        <v>1411</v>
      </c>
      <c r="P1245" s="324">
        <v>45534</v>
      </c>
      <c r="Q1245" s="469">
        <f t="shared" si="92"/>
        <v>2050.4899999999998</v>
      </c>
      <c r="R1245" s="392">
        <f t="shared" si="90"/>
        <v>0</v>
      </c>
    </row>
    <row r="1246" spans="1:18" x14ac:dyDescent="0.25">
      <c r="A1246" s="334">
        <v>1274</v>
      </c>
      <c r="B1246" s="384" t="s">
        <v>7518</v>
      </c>
      <c r="C1246" s="472">
        <v>45510</v>
      </c>
      <c r="D1246" s="316">
        <v>2200117889</v>
      </c>
      <c r="E1246" s="324">
        <v>45504</v>
      </c>
      <c r="F1246" s="316">
        <v>1881.05</v>
      </c>
      <c r="G1246" s="473" t="s">
        <v>663</v>
      </c>
      <c r="H1246" s="473" t="s">
        <v>212</v>
      </c>
      <c r="I1246" s="473" t="s">
        <v>130</v>
      </c>
      <c r="J1246" s="316">
        <v>30</v>
      </c>
      <c r="K1246" s="324">
        <v>45534</v>
      </c>
      <c r="L1246" s="324">
        <v>45512</v>
      </c>
      <c r="M1246" s="316">
        <f t="shared" si="91"/>
        <v>1881.05</v>
      </c>
      <c r="N1246" s="316" t="s">
        <v>27</v>
      </c>
      <c r="O1246" s="316">
        <v>1411</v>
      </c>
      <c r="P1246" s="324">
        <v>45534</v>
      </c>
      <c r="Q1246" s="469">
        <f t="shared" si="92"/>
        <v>1881.05</v>
      </c>
      <c r="R1246" s="392">
        <f t="shared" si="90"/>
        <v>0</v>
      </c>
    </row>
    <row r="1247" spans="1:18" x14ac:dyDescent="0.25">
      <c r="A1247" s="332">
        <v>1275</v>
      </c>
      <c r="B1247" s="384" t="s">
        <v>7519</v>
      </c>
      <c r="C1247" s="472">
        <v>45510</v>
      </c>
      <c r="D1247" s="316">
        <v>2200117885</v>
      </c>
      <c r="E1247" s="324">
        <v>45504</v>
      </c>
      <c r="F1247" s="316">
        <v>1747.18</v>
      </c>
      <c r="G1247" s="473" t="s">
        <v>663</v>
      </c>
      <c r="H1247" s="473" t="s">
        <v>212</v>
      </c>
      <c r="I1247" s="473" t="s">
        <v>130</v>
      </c>
      <c r="J1247" s="316">
        <v>30</v>
      </c>
      <c r="K1247" s="324">
        <v>45534</v>
      </c>
      <c r="L1247" s="324">
        <v>45512</v>
      </c>
      <c r="M1247" s="316">
        <f t="shared" si="91"/>
        <v>1747.18</v>
      </c>
      <c r="N1247" s="316" t="s">
        <v>27</v>
      </c>
      <c r="O1247" s="316">
        <v>1411</v>
      </c>
      <c r="P1247" s="324">
        <v>45534</v>
      </c>
      <c r="Q1247" s="469">
        <f t="shared" si="92"/>
        <v>1747.18</v>
      </c>
      <c r="R1247" s="392">
        <f t="shared" si="90"/>
        <v>0</v>
      </c>
    </row>
    <row r="1248" spans="1:18" x14ac:dyDescent="0.25">
      <c r="A1248" s="334">
        <v>1276</v>
      </c>
      <c r="B1248" s="384" t="s">
        <v>13764</v>
      </c>
      <c r="C1248" s="472">
        <v>45510</v>
      </c>
      <c r="D1248" s="316">
        <v>2200117883</v>
      </c>
      <c r="E1248" s="324">
        <v>45504</v>
      </c>
      <c r="F1248" s="316">
        <v>1529.75</v>
      </c>
      <c r="G1248" s="473" t="s">
        <v>663</v>
      </c>
      <c r="H1248" s="473" t="s">
        <v>212</v>
      </c>
      <c r="I1248" s="473" t="s">
        <v>130</v>
      </c>
      <c r="J1248" s="316">
        <v>30</v>
      </c>
      <c r="K1248" s="324">
        <v>45534</v>
      </c>
      <c r="L1248" s="324">
        <v>45512</v>
      </c>
      <c r="M1248" s="316">
        <f t="shared" si="91"/>
        <v>1529.75</v>
      </c>
      <c r="N1248" s="316" t="s">
        <v>27</v>
      </c>
      <c r="O1248" s="316">
        <v>1411</v>
      </c>
      <c r="P1248" s="324">
        <v>45534</v>
      </c>
      <c r="Q1248" s="469">
        <f t="shared" si="92"/>
        <v>1529.75</v>
      </c>
      <c r="R1248" s="392">
        <f t="shared" si="90"/>
        <v>0</v>
      </c>
    </row>
    <row r="1249" spans="1:18" x14ac:dyDescent="0.25">
      <c r="A1249" s="332">
        <v>1277</v>
      </c>
      <c r="B1249" s="384" t="s">
        <v>9235</v>
      </c>
      <c r="C1249" s="324">
        <v>45510</v>
      </c>
      <c r="D1249" s="316">
        <v>2200117894</v>
      </c>
      <c r="E1249" s="324">
        <v>45504</v>
      </c>
      <c r="F1249" s="316">
        <v>28.98</v>
      </c>
      <c r="G1249" s="316" t="s">
        <v>663</v>
      </c>
      <c r="H1249" s="316" t="s">
        <v>212</v>
      </c>
      <c r="I1249" s="316" t="s">
        <v>130</v>
      </c>
      <c r="J1249" s="316">
        <v>30</v>
      </c>
      <c r="K1249" s="324">
        <v>45534</v>
      </c>
      <c r="L1249" s="324">
        <v>45512</v>
      </c>
      <c r="M1249" s="316">
        <f t="shared" si="91"/>
        <v>28.98</v>
      </c>
      <c r="N1249" s="316" t="s">
        <v>27</v>
      </c>
      <c r="O1249" s="316">
        <v>1411</v>
      </c>
      <c r="P1249" s="324">
        <v>45534</v>
      </c>
      <c r="Q1249" s="469">
        <f t="shared" si="92"/>
        <v>28.98</v>
      </c>
      <c r="R1249" s="392">
        <f t="shared" si="90"/>
        <v>0</v>
      </c>
    </row>
    <row r="1250" spans="1:18" x14ac:dyDescent="0.25">
      <c r="A1250" s="334">
        <v>1278</v>
      </c>
      <c r="B1250" s="474" t="s">
        <v>13765</v>
      </c>
      <c r="C1250" s="474">
        <v>45506</v>
      </c>
      <c r="D1250" s="475">
        <v>41201</v>
      </c>
      <c r="E1250" s="474">
        <v>45502</v>
      </c>
      <c r="F1250" s="475">
        <v>742.56</v>
      </c>
      <c r="G1250" s="474" t="s">
        <v>10403</v>
      </c>
      <c r="H1250" s="474" t="s">
        <v>57</v>
      </c>
      <c r="I1250" s="474" t="s">
        <v>3579</v>
      </c>
      <c r="J1250" s="475">
        <v>30</v>
      </c>
      <c r="K1250" s="324">
        <v>45534</v>
      </c>
      <c r="L1250" s="474">
        <v>45506</v>
      </c>
      <c r="M1250" s="475">
        <v>742.56</v>
      </c>
      <c r="N1250" s="468" t="s">
        <v>20</v>
      </c>
      <c r="O1250" s="469">
        <v>668</v>
      </c>
      <c r="P1250" s="470">
        <v>45534</v>
      </c>
      <c r="Q1250" s="469">
        <v>742.56</v>
      </c>
      <c r="R1250" s="392">
        <f t="shared" si="90"/>
        <v>0</v>
      </c>
    </row>
    <row r="1251" spans="1:18" x14ac:dyDescent="0.25">
      <c r="A1251" s="332">
        <v>1279</v>
      </c>
      <c r="B1251" s="474" t="s">
        <v>13766</v>
      </c>
      <c r="C1251" s="474">
        <v>45506</v>
      </c>
      <c r="D1251" s="475">
        <v>41200</v>
      </c>
      <c r="E1251" s="474">
        <v>45502</v>
      </c>
      <c r="F1251" s="475">
        <v>105.67</v>
      </c>
      <c r="G1251" s="474" t="s">
        <v>10403</v>
      </c>
      <c r="H1251" s="474" t="s">
        <v>57</v>
      </c>
      <c r="I1251" s="474" t="s">
        <v>3579</v>
      </c>
      <c r="J1251" s="475">
        <v>30</v>
      </c>
      <c r="K1251" s="324">
        <v>45534</v>
      </c>
      <c r="L1251" s="474">
        <v>45506</v>
      </c>
      <c r="M1251" s="475">
        <v>105.67</v>
      </c>
      <c r="N1251" s="468" t="s">
        <v>20</v>
      </c>
      <c r="O1251" s="469">
        <v>668</v>
      </c>
      <c r="P1251" s="470">
        <v>45534</v>
      </c>
      <c r="Q1251" s="469">
        <v>105.67</v>
      </c>
      <c r="R1251" s="392">
        <f t="shared" si="90"/>
        <v>0</v>
      </c>
    </row>
    <row r="1252" spans="1:18" x14ac:dyDescent="0.25">
      <c r="A1252" s="334">
        <v>1280</v>
      </c>
      <c r="B1252" s="474" t="s">
        <v>13767</v>
      </c>
      <c r="C1252" s="474">
        <v>45506</v>
      </c>
      <c r="D1252" s="475">
        <v>11582</v>
      </c>
      <c r="E1252" s="474">
        <v>45505</v>
      </c>
      <c r="F1252" s="475">
        <v>440.53</v>
      </c>
      <c r="G1252" s="474" t="s">
        <v>8545</v>
      </c>
      <c r="H1252" s="474" t="s">
        <v>57</v>
      </c>
      <c r="I1252" s="474" t="s">
        <v>3579</v>
      </c>
      <c r="J1252" s="475">
        <v>30</v>
      </c>
      <c r="K1252" s="324">
        <v>45534</v>
      </c>
      <c r="L1252" s="474">
        <v>45506</v>
      </c>
      <c r="M1252" s="475">
        <v>440.53</v>
      </c>
      <c r="N1252" s="468" t="s">
        <v>20</v>
      </c>
      <c r="O1252" s="469">
        <v>667</v>
      </c>
      <c r="P1252" s="470">
        <v>45534</v>
      </c>
      <c r="Q1252" s="469">
        <v>440.53</v>
      </c>
      <c r="R1252" s="392">
        <f t="shared" si="90"/>
        <v>0</v>
      </c>
    </row>
    <row r="1253" spans="1:18" x14ac:dyDescent="0.25">
      <c r="A1253" s="332">
        <v>1281</v>
      </c>
      <c r="B1253" s="474" t="s">
        <v>13768</v>
      </c>
      <c r="C1253" s="474">
        <v>45506</v>
      </c>
      <c r="D1253" s="475">
        <v>4390900315</v>
      </c>
      <c r="E1253" s="474">
        <v>45505</v>
      </c>
      <c r="F1253" s="475">
        <v>13514.6</v>
      </c>
      <c r="G1253" s="474" t="s">
        <v>13769</v>
      </c>
      <c r="H1253" s="474" t="s">
        <v>5524</v>
      </c>
      <c r="I1253" s="474" t="s">
        <v>3579</v>
      </c>
      <c r="J1253" s="475">
        <v>60</v>
      </c>
      <c r="K1253" s="474">
        <v>45564</v>
      </c>
      <c r="L1253" s="474">
        <v>45509</v>
      </c>
      <c r="M1253" s="475">
        <v>13514.6</v>
      </c>
      <c r="N1253" s="474" t="s">
        <v>20</v>
      </c>
      <c r="O1253" s="475">
        <v>847</v>
      </c>
      <c r="P1253" s="476">
        <v>45593</v>
      </c>
      <c r="Q1253" s="475">
        <v>12492.49</v>
      </c>
      <c r="R1253" s="392">
        <f t="shared" si="90"/>
        <v>29</v>
      </c>
    </row>
    <row r="1254" spans="1:18" ht="30" customHeight="1" x14ac:dyDescent="0.25">
      <c r="A1254" s="334">
        <v>1282</v>
      </c>
      <c r="B1254" s="474" t="s">
        <v>13770</v>
      </c>
      <c r="C1254" s="474">
        <v>45506</v>
      </c>
      <c r="D1254" s="475">
        <v>120</v>
      </c>
      <c r="E1254" s="474">
        <v>45505</v>
      </c>
      <c r="F1254" s="475">
        <v>11631.83</v>
      </c>
      <c r="G1254" s="474" t="s">
        <v>13771</v>
      </c>
      <c r="H1254" s="477" t="s">
        <v>13772</v>
      </c>
      <c r="I1254" s="474" t="s">
        <v>3579</v>
      </c>
      <c r="J1254" s="475">
        <v>15</v>
      </c>
      <c r="K1254" s="474">
        <v>45519</v>
      </c>
      <c r="L1254" s="474">
        <v>45509</v>
      </c>
      <c r="M1254" s="475">
        <v>11631.83</v>
      </c>
      <c r="N1254" s="468" t="s">
        <v>20</v>
      </c>
      <c r="O1254" s="469">
        <v>1220</v>
      </c>
      <c r="P1254" s="470">
        <v>45534</v>
      </c>
      <c r="Q1254" s="469">
        <v>11631.83</v>
      </c>
      <c r="R1254" s="392">
        <f t="shared" si="90"/>
        <v>15</v>
      </c>
    </row>
    <row r="1255" spans="1:18" x14ac:dyDescent="0.25">
      <c r="A1255" s="332">
        <v>1283</v>
      </c>
      <c r="B1255" s="474" t="s">
        <v>13773</v>
      </c>
      <c r="C1255" s="474">
        <v>45510</v>
      </c>
      <c r="D1255" s="475">
        <v>4331</v>
      </c>
      <c r="E1255" s="474">
        <v>45504</v>
      </c>
      <c r="F1255" s="475">
        <v>439.6</v>
      </c>
      <c r="G1255" s="474" t="s">
        <v>13774</v>
      </c>
      <c r="H1255" s="474" t="s">
        <v>9249</v>
      </c>
      <c r="I1255" s="474" t="s">
        <v>3579</v>
      </c>
      <c r="J1255" s="475">
        <v>15</v>
      </c>
      <c r="K1255" s="474">
        <v>45519</v>
      </c>
      <c r="L1255" s="474">
        <v>45510</v>
      </c>
      <c r="M1255" s="475">
        <v>439.6</v>
      </c>
      <c r="N1255" s="474" t="s">
        <v>27</v>
      </c>
      <c r="O1255" s="474">
        <v>1397</v>
      </c>
      <c r="P1255" s="476">
        <v>45518</v>
      </c>
      <c r="Q1255" s="475">
        <f t="shared" ref="Q1255" si="93">M1255</f>
        <v>439.6</v>
      </c>
      <c r="R1255" s="392">
        <f t="shared" si="90"/>
        <v>-1</v>
      </c>
    </row>
    <row r="1256" spans="1:18" x14ac:dyDescent="0.25">
      <c r="A1256" s="334">
        <v>1284</v>
      </c>
      <c r="B1256" s="474" t="s">
        <v>13775</v>
      </c>
      <c r="C1256" s="474">
        <v>45510</v>
      </c>
      <c r="D1256" s="475">
        <v>1560</v>
      </c>
      <c r="E1256" s="474">
        <v>45509</v>
      </c>
      <c r="F1256" s="475">
        <v>426.62</v>
      </c>
      <c r="G1256" s="474" t="s">
        <v>11301</v>
      </c>
      <c r="H1256" s="474" t="s">
        <v>12736</v>
      </c>
      <c r="I1256" s="474" t="s">
        <v>3579</v>
      </c>
      <c r="J1256" s="475">
        <v>30</v>
      </c>
      <c r="K1256" s="474">
        <v>45535</v>
      </c>
      <c r="L1256" s="474">
        <v>45510</v>
      </c>
      <c r="M1256" s="475">
        <v>426.62</v>
      </c>
      <c r="N1256" s="468" t="s">
        <v>20</v>
      </c>
      <c r="O1256" s="469">
        <v>671</v>
      </c>
      <c r="P1256" s="470">
        <v>45534</v>
      </c>
      <c r="Q1256" s="469">
        <v>426.62</v>
      </c>
      <c r="R1256" s="392">
        <f t="shared" si="90"/>
        <v>-1</v>
      </c>
    </row>
    <row r="1257" spans="1:18" x14ac:dyDescent="0.25">
      <c r="A1257" s="380">
        <v>1285</v>
      </c>
      <c r="B1257" s="478" t="s">
        <v>13776</v>
      </c>
      <c r="C1257" s="478">
        <v>45511</v>
      </c>
      <c r="D1257" s="479">
        <v>551600</v>
      </c>
      <c r="E1257" s="478">
        <v>45504</v>
      </c>
      <c r="F1257" s="479">
        <v>1691.75</v>
      </c>
      <c r="G1257" s="478" t="s">
        <v>13149</v>
      </c>
      <c r="H1257" s="478" t="s">
        <v>13154</v>
      </c>
      <c r="I1257" s="478" t="s">
        <v>3579</v>
      </c>
      <c r="J1257" s="479">
        <v>15</v>
      </c>
      <c r="K1257" s="478">
        <v>45519</v>
      </c>
      <c r="L1257" s="478">
        <v>45511</v>
      </c>
      <c r="M1257" s="479">
        <v>1691.75</v>
      </c>
      <c r="N1257" s="468" t="s">
        <v>20</v>
      </c>
      <c r="O1257" s="469">
        <v>2438</v>
      </c>
      <c r="P1257" s="470">
        <v>45518</v>
      </c>
      <c r="Q1257" s="469">
        <v>1691.75</v>
      </c>
      <c r="R1257" s="392">
        <f t="shared" si="90"/>
        <v>-1</v>
      </c>
    </row>
    <row r="1258" spans="1:18" x14ac:dyDescent="0.25">
      <c r="A1258" s="334">
        <v>1286</v>
      </c>
      <c r="B1258" s="340" t="s">
        <v>10902</v>
      </c>
      <c r="C1258" s="324">
        <v>45510</v>
      </c>
      <c r="D1258" s="480">
        <v>2412015965</v>
      </c>
      <c r="E1258" s="324">
        <v>45503</v>
      </c>
      <c r="F1258" s="480">
        <v>77.349999999999994</v>
      </c>
      <c r="G1258" s="340" t="s">
        <v>12919</v>
      </c>
      <c r="H1258" s="340" t="s">
        <v>8744</v>
      </c>
      <c r="I1258" s="340" t="s">
        <v>130</v>
      </c>
      <c r="J1258" s="316">
        <v>15</v>
      </c>
      <c r="K1258" s="324">
        <v>45517</v>
      </c>
      <c r="L1258" s="324">
        <v>45512</v>
      </c>
      <c r="M1258" s="316">
        <f t="shared" ref="M1258:M1289" si="94">F1258</f>
        <v>77.349999999999994</v>
      </c>
      <c r="N1258" s="316" t="s">
        <v>27</v>
      </c>
      <c r="O1258" s="316">
        <v>1397</v>
      </c>
      <c r="P1258" s="324">
        <v>45518</v>
      </c>
      <c r="Q1258" s="316">
        <f>M1258</f>
        <v>77.349999999999994</v>
      </c>
      <c r="R1258" s="392">
        <f t="shared" si="90"/>
        <v>1</v>
      </c>
    </row>
    <row r="1259" spans="1:18" x14ac:dyDescent="0.25">
      <c r="A1259" s="332">
        <v>1287</v>
      </c>
      <c r="B1259" s="340" t="s">
        <v>13777</v>
      </c>
      <c r="C1259" s="324">
        <v>45510</v>
      </c>
      <c r="D1259" s="480">
        <v>2412015966</v>
      </c>
      <c r="E1259" s="324">
        <v>45503</v>
      </c>
      <c r="F1259" s="480">
        <v>4205</v>
      </c>
      <c r="G1259" s="340" t="s">
        <v>12919</v>
      </c>
      <c r="H1259" s="340" t="s">
        <v>8744</v>
      </c>
      <c r="I1259" s="340" t="s">
        <v>130</v>
      </c>
      <c r="J1259" s="316">
        <v>15</v>
      </c>
      <c r="K1259" s="324">
        <v>45517</v>
      </c>
      <c r="L1259" s="324">
        <v>45512</v>
      </c>
      <c r="M1259" s="316">
        <f t="shared" si="94"/>
        <v>4205</v>
      </c>
      <c r="N1259" s="316" t="s">
        <v>27</v>
      </c>
      <c r="O1259" s="316">
        <v>1397</v>
      </c>
      <c r="P1259" s="324">
        <v>45518</v>
      </c>
      <c r="Q1259" s="316">
        <f t="shared" ref="Q1259:Q1390" si="95">M1259</f>
        <v>4205</v>
      </c>
      <c r="R1259" s="392">
        <f t="shared" si="90"/>
        <v>1</v>
      </c>
    </row>
    <row r="1260" spans="1:18" x14ac:dyDescent="0.25">
      <c r="A1260" s="334">
        <v>1288</v>
      </c>
      <c r="B1260" s="340" t="s">
        <v>13778</v>
      </c>
      <c r="C1260" s="324">
        <v>45510</v>
      </c>
      <c r="D1260" s="316">
        <v>4329</v>
      </c>
      <c r="E1260" s="324">
        <v>45503</v>
      </c>
      <c r="F1260" s="316">
        <v>1205.1600000000001</v>
      </c>
      <c r="G1260" s="316" t="s">
        <v>13785</v>
      </c>
      <c r="H1260" s="316" t="s">
        <v>212</v>
      </c>
      <c r="I1260" s="340" t="s">
        <v>130</v>
      </c>
      <c r="J1260" s="316">
        <v>15</v>
      </c>
      <c r="K1260" s="324">
        <v>45517</v>
      </c>
      <c r="L1260" s="324">
        <v>45512</v>
      </c>
      <c r="M1260" s="316">
        <f t="shared" si="94"/>
        <v>1205.1600000000001</v>
      </c>
      <c r="N1260" s="316" t="s">
        <v>27</v>
      </c>
      <c r="O1260" s="316">
        <v>1397</v>
      </c>
      <c r="P1260" s="324">
        <v>45518</v>
      </c>
      <c r="Q1260" s="316">
        <f t="shared" si="95"/>
        <v>1205.1600000000001</v>
      </c>
      <c r="R1260" s="392">
        <f t="shared" si="90"/>
        <v>1</v>
      </c>
    </row>
    <row r="1261" spans="1:18" x14ac:dyDescent="0.25">
      <c r="A1261" s="332">
        <v>1289</v>
      </c>
      <c r="B1261" s="340" t="s">
        <v>13779</v>
      </c>
      <c r="C1261" s="324">
        <v>45510</v>
      </c>
      <c r="D1261" s="316">
        <v>4330</v>
      </c>
      <c r="E1261" s="324">
        <v>45503</v>
      </c>
      <c r="F1261" s="316">
        <v>69.37</v>
      </c>
      <c r="G1261" s="316" t="s">
        <v>13173</v>
      </c>
      <c r="H1261" s="316" t="s">
        <v>212</v>
      </c>
      <c r="I1261" s="340" t="s">
        <v>130</v>
      </c>
      <c r="J1261" s="316">
        <v>15</v>
      </c>
      <c r="K1261" s="324">
        <v>45519</v>
      </c>
      <c r="L1261" s="324">
        <v>45512</v>
      </c>
      <c r="M1261" s="316">
        <f t="shared" si="94"/>
        <v>69.37</v>
      </c>
      <c r="N1261" s="316" t="s">
        <v>27</v>
      </c>
      <c r="O1261" s="316">
        <v>1396</v>
      </c>
      <c r="P1261" s="324">
        <v>45518</v>
      </c>
      <c r="Q1261" s="316">
        <f t="shared" si="95"/>
        <v>69.37</v>
      </c>
      <c r="R1261" s="392">
        <f t="shared" si="90"/>
        <v>-1</v>
      </c>
    </row>
    <row r="1262" spans="1:18" x14ac:dyDescent="0.25">
      <c r="A1262" s="334">
        <v>1290</v>
      </c>
      <c r="B1262" s="340" t="s">
        <v>13780</v>
      </c>
      <c r="C1262" s="324">
        <v>45510</v>
      </c>
      <c r="D1262" s="316">
        <v>24000466386</v>
      </c>
      <c r="E1262" s="324">
        <v>45503</v>
      </c>
      <c r="F1262" s="316">
        <v>470.54</v>
      </c>
      <c r="G1262" s="316" t="s">
        <v>1307</v>
      </c>
      <c r="H1262" s="316" t="s">
        <v>212</v>
      </c>
      <c r="I1262" s="340" t="s">
        <v>130</v>
      </c>
      <c r="J1262" s="316">
        <v>30</v>
      </c>
      <c r="K1262" s="324">
        <v>45534</v>
      </c>
      <c r="L1262" s="324">
        <v>45512</v>
      </c>
      <c r="M1262" s="316">
        <f t="shared" si="94"/>
        <v>470.54</v>
      </c>
      <c r="N1262" s="316" t="s">
        <v>27</v>
      </c>
      <c r="O1262" s="316">
        <v>1406</v>
      </c>
      <c r="P1262" s="324">
        <v>45531</v>
      </c>
      <c r="Q1262" s="316">
        <f t="shared" si="95"/>
        <v>470.54</v>
      </c>
      <c r="R1262" s="392">
        <f t="shared" si="90"/>
        <v>-3</v>
      </c>
    </row>
    <row r="1263" spans="1:18" x14ac:dyDescent="0.25">
      <c r="A1263" s="332">
        <v>1291</v>
      </c>
      <c r="B1263" s="340" t="s">
        <v>9236</v>
      </c>
      <c r="C1263" s="324">
        <v>45510</v>
      </c>
      <c r="D1263" s="316">
        <v>1573238</v>
      </c>
      <c r="E1263" s="324">
        <v>45509</v>
      </c>
      <c r="F1263" s="316">
        <v>3676.02</v>
      </c>
      <c r="G1263" s="316" t="s">
        <v>1875</v>
      </c>
      <c r="H1263" s="316" t="s">
        <v>8591</v>
      </c>
      <c r="I1263" s="340" t="s">
        <v>130</v>
      </c>
      <c r="J1263" s="316">
        <v>15</v>
      </c>
      <c r="K1263" s="324">
        <v>45524</v>
      </c>
      <c r="L1263" s="324">
        <v>45510</v>
      </c>
      <c r="M1263" s="316">
        <f t="shared" si="94"/>
        <v>3676.02</v>
      </c>
      <c r="N1263" s="316" t="s">
        <v>27</v>
      </c>
      <c r="O1263" s="316">
        <v>1403</v>
      </c>
      <c r="P1263" s="324">
        <v>45525</v>
      </c>
      <c r="Q1263" s="316">
        <f t="shared" si="95"/>
        <v>3676.02</v>
      </c>
      <c r="R1263" s="392">
        <f t="shared" ref="R1263:R1324" si="96">P1263-K1263</f>
        <v>1</v>
      </c>
    </row>
    <row r="1264" spans="1:18" x14ac:dyDescent="0.25">
      <c r="A1264" s="334">
        <v>1292</v>
      </c>
      <c r="B1264" s="340" t="s">
        <v>9237</v>
      </c>
      <c r="C1264" s="324">
        <v>45510</v>
      </c>
      <c r="D1264" s="316">
        <v>2451103</v>
      </c>
      <c r="E1264" s="324">
        <v>45504</v>
      </c>
      <c r="F1264" s="316">
        <v>228.6</v>
      </c>
      <c r="G1264" s="316" t="s">
        <v>795</v>
      </c>
      <c r="H1264" s="316" t="s">
        <v>8591</v>
      </c>
      <c r="I1264" s="340" t="s">
        <v>130</v>
      </c>
      <c r="J1264" s="316">
        <v>15</v>
      </c>
      <c r="K1264" s="324">
        <v>45519</v>
      </c>
      <c r="L1264" s="324">
        <v>45512</v>
      </c>
      <c r="M1264" s="316">
        <f t="shared" si="94"/>
        <v>228.6</v>
      </c>
      <c r="N1264" s="316" t="s">
        <v>27</v>
      </c>
      <c r="O1264" s="316">
        <v>1394</v>
      </c>
      <c r="P1264" s="324">
        <v>45518</v>
      </c>
      <c r="Q1264" s="316">
        <f t="shared" si="95"/>
        <v>228.6</v>
      </c>
      <c r="R1264" s="392">
        <f t="shared" si="96"/>
        <v>-1</v>
      </c>
    </row>
    <row r="1265" spans="1:18" x14ac:dyDescent="0.25">
      <c r="A1265" s="332">
        <v>1293</v>
      </c>
      <c r="B1265" s="340" t="s">
        <v>9238</v>
      </c>
      <c r="C1265" s="324">
        <v>45510</v>
      </c>
      <c r="D1265" s="316">
        <v>43082400531</v>
      </c>
      <c r="E1265" s="324">
        <v>45504</v>
      </c>
      <c r="F1265" s="316">
        <v>1054.19</v>
      </c>
      <c r="G1265" s="316" t="s">
        <v>13786</v>
      </c>
      <c r="H1265" s="316" t="s">
        <v>13789</v>
      </c>
      <c r="I1265" s="340" t="s">
        <v>130</v>
      </c>
      <c r="J1265" s="316">
        <v>0</v>
      </c>
      <c r="K1265" s="324">
        <v>45504</v>
      </c>
      <c r="L1265" s="324">
        <v>45510</v>
      </c>
      <c r="M1265" s="316">
        <f t="shared" si="94"/>
        <v>1054.19</v>
      </c>
      <c r="N1265" s="316" t="s">
        <v>0</v>
      </c>
      <c r="O1265" s="316">
        <v>4804</v>
      </c>
      <c r="P1265" s="324">
        <v>45504</v>
      </c>
      <c r="Q1265" s="316">
        <f t="shared" si="95"/>
        <v>1054.19</v>
      </c>
      <c r="R1265" s="392">
        <f t="shared" si="96"/>
        <v>0</v>
      </c>
    </row>
    <row r="1266" spans="1:18" x14ac:dyDescent="0.25">
      <c r="A1266" s="334">
        <v>1294</v>
      </c>
      <c r="B1266" s="340" t="s">
        <v>13781</v>
      </c>
      <c r="C1266" s="324">
        <v>45511</v>
      </c>
      <c r="D1266" s="316">
        <v>2024029</v>
      </c>
      <c r="E1266" s="324">
        <v>45509</v>
      </c>
      <c r="F1266" s="316">
        <v>2023</v>
      </c>
      <c r="G1266" s="316" t="s">
        <v>13787</v>
      </c>
      <c r="H1266" s="316" t="s">
        <v>13790</v>
      </c>
      <c r="I1266" s="340" t="s">
        <v>130</v>
      </c>
      <c r="J1266" s="316">
        <v>15</v>
      </c>
      <c r="K1266" s="324">
        <v>45524</v>
      </c>
      <c r="L1266" s="324">
        <v>45517</v>
      </c>
      <c r="M1266" s="316">
        <f t="shared" si="94"/>
        <v>2023</v>
      </c>
      <c r="N1266" s="316" t="s">
        <v>27</v>
      </c>
      <c r="O1266" s="316">
        <v>1431</v>
      </c>
      <c r="P1266" s="324">
        <v>45545</v>
      </c>
      <c r="Q1266" s="316">
        <f t="shared" si="95"/>
        <v>2023</v>
      </c>
      <c r="R1266" s="392">
        <f t="shared" si="96"/>
        <v>21</v>
      </c>
    </row>
    <row r="1267" spans="1:18" x14ac:dyDescent="0.25">
      <c r="A1267" s="332">
        <v>1295</v>
      </c>
      <c r="B1267" s="340" t="s">
        <v>13782</v>
      </c>
      <c r="C1267" s="324">
        <v>45511</v>
      </c>
      <c r="D1267" s="316">
        <v>324</v>
      </c>
      <c r="E1267" s="324">
        <v>45510</v>
      </c>
      <c r="F1267" s="316">
        <v>102.34</v>
      </c>
      <c r="G1267" s="316" t="s">
        <v>8621</v>
      </c>
      <c r="H1267" s="316" t="s">
        <v>12348</v>
      </c>
      <c r="I1267" s="340" t="s">
        <v>130</v>
      </c>
      <c r="J1267" s="316">
        <v>60</v>
      </c>
      <c r="K1267" s="324">
        <v>45572</v>
      </c>
      <c r="L1267" s="324">
        <v>45516</v>
      </c>
      <c r="M1267" s="316">
        <f t="shared" si="94"/>
        <v>102.34</v>
      </c>
      <c r="N1267" s="316" t="s">
        <v>27</v>
      </c>
      <c r="O1267" s="316">
        <v>1743</v>
      </c>
      <c r="P1267" s="324">
        <v>45575</v>
      </c>
      <c r="Q1267" s="316">
        <f t="shared" si="95"/>
        <v>102.34</v>
      </c>
      <c r="R1267" s="392">
        <f t="shared" si="96"/>
        <v>3</v>
      </c>
    </row>
    <row r="1268" spans="1:18" x14ac:dyDescent="0.25">
      <c r="A1268" s="334">
        <v>1296</v>
      </c>
      <c r="B1268" s="340" t="s">
        <v>9241</v>
      </c>
      <c r="C1268" s="324">
        <v>45511</v>
      </c>
      <c r="D1268" s="316">
        <v>325</v>
      </c>
      <c r="E1268" s="324">
        <v>45510</v>
      </c>
      <c r="F1268" s="316">
        <v>708.25</v>
      </c>
      <c r="G1268" s="316" t="s">
        <v>8621</v>
      </c>
      <c r="H1268" s="316" t="s">
        <v>12348</v>
      </c>
      <c r="I1268" s="340" t="s">
        <v>130</v>
      </c>
      <c r="J1268" s="316">
        <v>60</v>
      </c>
      <c r="K1268" s="324">
        <v>45572</v>
      </c>
      <c r="L1268" s="324">
        <v>45516</v>
      </c>
      <c r="M1268" s="316">
        <f t="shared" si="94"/>
        <v>708.25</v>
      </c>
      <c r="N1268" s="316" t="s">
        <v>27</v>
      </c>
      <c r="O1268" s="316">
        <v>1743</v>
      </c>
      <c r="P1268" s="324">
        <v>45575</v>
      </c>
      <c r="Q1268" s="316">
        <f t="shared" si="95"/>
        <v>708.25</v>
      </c>
      <c r="R1268" s="392">
        <f t="shared" si="96"/>
        <v>3</v>
      </c>
    </row>
    <row r="1269" spans="1:18" x14ac:dyDescent="0.25">
      <c r="A1269" s="332">
        <v>1297</v>
      </c>
      <c r="B1269" s="340" t="s">
        <v>9242</v>
      </c>
      <c r="C1269" s="324">
        <v>45511</v>
      </c>
      <c r="D1269" s="316">
        <v>326</v>
      </c>
      <c r="E1269" s="324">
        <v>45510</v>
      </c>
      <c r="F1269" s="316">
        <v>637.84</v>
      </c>
      <c r="G1269" s="316" t="s">
        <v>8621</v>
      </c>
      <c r="H1269" s="316" t="s">
        <v>12348</v>
      </c>
      <c r="I1269" s="340" t="s">
        <v>130</v>
      </c>
      <c r="J1269" s="316">
        <v>60</v>
      </c>
      <c r="K1269" s="324">
        <v>45572</v>
      </c>
      <c r="L1269" s="324">
        <v>45516</v>
      </c>
      <c r="M1269" s="316">
        <f t="shared" si="94"/>
        <v>637.84</v>
      </c>
      <c r="N1269" s="316" t="s">
        <v>27</v>
      </c>
      <c r="O1269" s="316">
        <v>1743</v>
      </c>
      <c r="P1269" s="324">
        <v>45575</v>
      </c>
      <c r="Q1269" s="316">
        <f t="shared" si="95"/>
        <v>637.84</v>
      </c>
      <c r="R1269" s="392">
        <f t="shared" si="96"/>
        <v>3</v>
      </c>
    </row>
    <row r="1270" spans="1:18" x14ac:dyDescent="0.25">
      <c r="A1270" s="332">
        <v>1299</v>
      </c>
      <c r="B1270" s="340" t="s">
        <v>13783</v>
      </c>
      <c r="C1270" s="324">
        <v>45512</v>
      </c>
      <c r="D1270" s="316">
        <v>20372</v>
      </c>
      <c r="E1270" s="324">
        <v>45512</v>
      </c>
      <c r="F1270" s="316">
        <v>5475.9</v>
      </c>
      <c r="G1270" s="316" t="s">
        <v>13788</v>
      </c>
      <c r="H1270" s="316" t="s">
        <v>13791</v>
      </c>
      <c r="I1270" s="340" t="s">
        <v>130</v>
      </c>
      <c r="J1270" s="316">
        <v>60</v>
      </c>
      <c r="K1270" s="324">
        <v>45572</v>
      </c>
      <c r="L1270" s="324">
        <v>45514</v>
      </c>
      <c r="M1270" s="316">
        <f t="shared" si="94"/>
        <v>5475.9</v>
      </c>
      <c r="N1270" s="316" t="s">
        <v>27</v>
      </c>
      <c r="O1270" s="316">
        <v>1471</v>
      </c>
      <c r="P1270" s="324">
        <v>45573</v>
      </c>
      <c r="Q1270" s="316">
        <f t="shared" si="95"/>
        <v>5475.9</v>
      </c>
      <c r="R1270" s="392">
        <f t="shared" si="96"/>
        <v>1</v>
      </c>
    </row>
    <row r="1271" spans="1:18" x14ac:dyDescent="0.25">
      <c r="A1271" s="334">
        <v>1300</v>
      </c>
      <c r="B1271" s="340" t="s">
        <v>13784</v>
      </c>
      <c r="C1271" s="324">
        <v>45512</v>
      </c>
      <c r="D1271" s="316">
        <v>470181224</v>
      </c>
      <c r="E1271" s="324">
        <v>45511</v>
      </c>
      <c r="F1271" s="316">
        <v>68.209999999999994</v>
      </c>
      <c r="G1271" s="316" t="s">
        <v>166</v>
      </c>
      <c r="H1271" s="316" t="s">
        <v>13792</v>
      </c>
      <c r="I1271" s="340" t="s">
        <v>130</v>
      </c>
      <c r="J1271" s="316">
        <v>0</v>
      </c>
      <c r="K1271" s="324">
        <v>45511</v>
      </c>
      <c r="L1271" s="324">
        <v>45511</v>
      </c>
      <c r="M1271" s="316">
        <f t="shared" si="94"/>
        <v>68.209999999999994</v>
      </c>
      <c r="N1271" s="316" t="s">
        <v>27</v>
      </c>
      <c r="O1271" s="316">
        <v>1</v>
      </c>
      <c r="P1271" s="324">
        <v>45511</v>
      </c>
      <c r="Q1271" s="316">
        <f t="shared" si="95"/>
        <v>68.209999999999994</v>
      </c>
      <c r="R1271" s="366">
        <f t="shared" si="96"/>
        <v>0</v>
      </c>
    </row>
    <row r="1272" spans="1:18" x14ac:dyDescent="0.25">
      <c r="A1272" s="332">
        <v>1301</v>
      </c>
      <c r="B1272" s="340" t="s">
        <v>8809</v>
      </c>
      <c r="C1272" s="324">
        <v>45512</v>
      </c>
      <c r="D1272" s="316">
        <v>16845</v>
      </c>
      <c r="E1272" s="324">
        <v>45509</v>
      </c>
      <c r="F1272" s="316">
        <v>589.04999999999995</v>
      </c>
      <c r="G1272" s="316" t="s">
        <v>5841</v>
      </c>
      <c r="H1272" s="316" t="s">
        <v>2175</v>
      </c>
      <c r="I1272" s="340" t="s">
        <v>130</v>
      </c>
      <c r="J1272" s="316">
        <v>20</v>
      </c>
      <c r="K1272" s="324">
        <v>45528</v>
      </c>
      <c r="L1272" s="324">
        <v>45534</v>
      </c>
      <c r="M1272" s="316">
        <f t="shared" si="94"/>
        <v>589.04999999999995</v>
      </c>
      <c r="N1272" s="316" t="s">
        <v>27</v>
      </c>
      <c r="O1272" s="316">
        <v>1465</v>
      </c>
      <c r="P1272" s="324">
        <v>45569</v>
      </c>
      <c r="Q1272" s="316">
        <f t="shared" si="95"/>
        <v>589.04999999999995</v>
      </c>
      <c r="R1272" s="366">
        <f t="shared" si="96"/>
        <v>41</v>
      </c>
    </row>
    <row r="1273" spans="1:18" x14ac:dyDescent="0.25">
      <c r="A1273" s="334">
        <v>1302</v>
      </c>
      <c r="B1273" s="340" t="s">
        <v>7530</v>
      </c>
      <c r="C1273" s="324">
        <v>45512</v>
      </c>
      <c r="D1273" s="445">
        <v>210000597576</v>
      </c>
      <c r="E1273" s="324">
        <v>45509</v>
      </c>
      <c r="F1273" s="316">
        <v>-39.46</v>
      </c>
      <c r="G1273" s="316" t="s">
        <v>13795</v>
      </c>
      <c r="H1273" s="316" t="s">
        <v>110</v>
      </c>
      <c r="I1273" s="340" t="s">
        <v>130</v>
      </c>
      <c r="J1273" s="316">
        <v>0</v>
      </c>
      <c r="K1273" s="324">
        <v>45509</v>
      </c>
      <c r="L1273" s="324">
        <v>45516</v>
      </c>
      <c r="M1273" s="316">
        <f t="shared" si="94"/>
        <v>-39.46</v>
      </c>
      <c r="N1273" s="316" t="s">
        <v>27</v>
      </c>
      <c r="O1273" s="316">
        <v>1427</v>
      </c>
      <c r="P1273" s="324">
        <v>45545</v>
      </c>
      <c r="Q1273" s="316">
        <f t="shared" si="95"/>
        <v>-39.46</v>
      </c>
      <c r="R1273" s="366">
        <f t="shared" si="96"/>
        <v>36</v>
      </c>
    </row>
    <row r="1274" spans="1:18" x14ac:dyDescent="0.25">
      <c r="A1274" s="332">
        <v>1303</v>
      </c>
      <c r="B1274" s="340" t="s">
        <v>13793</v>
      </c>
      <c r="C1274" s="324">
        <v>45512</v>
      </c>
      <c r="D1274" s="445">
        <v>210000597575</v>
      </c>
      <c r="E1274" s="324">
        <v>45509</v>
      </c>
      <c r="F1274" s="316">
        <v>0</v>
      </c>
      <c r="G1274" s="316" t="s">
        <v>13795</v>
      </c>
      <c r="H1274" s="316" t="s">
        <v>110</v>
      </c>
      <c r="I1274" s="340" t="s">
        <v>130</v>
      </c>
      <c r="J1274" s="316">
        <v>0</v>
      </c>
      <c r="K1274" s="324">
        <v>45509</v>
      </c>
      <c r="L1274" s="324">
        <v>45516</v>
      </c>
      <c r="M1274" s="316">
        <f t="shared" si="94"/>
        <v>0</v>
      </c>
      <c r="N1274" s="316" t="s">
        <v>27</v>
      </c>
      <c r="O1274" s="316">
        <v>1</v>
      </c>
      <c r="P1274" s="324">
        <v>45509</v>
      </c>
      <c r="Q1274" s="316">
        <f t="shared" si="95"/>
        <v>0</v>
      </c>
      <c r="R1274" s="366">
        <f t="shared" si="96"/>
        <v>0</v>
      </c>
    </row>
    <row r="1275" spans="1:18" x14ac:dyDescent="0.25">
      <c r="A1275" s="334">
        <v>1304</v>
      </c>
      <c r="B1275" s="340" t="s">
        <v>13794</v>
      </c>
      <c r="C1275" s="324">
        <v>45512</v>
      </c>
      <c r="D1275" s="445">
        <v>210000597579</v>
      </c>
      <c r="E1275" s="324">
        <v>45509</v>
      </c>
      <c r="F1275" s="316">
        <v>0</v>
      </c>
      <c r="G1275" s="316" t="s">
        <v>13795</v>
      </c>
      <c r="H1275" s="316" t="s">
        <v>110</v>
      </c>
      <c r="I1275" s="340" t="s">
        <v>130</v>
      </c>
      <c r="J1275" s="316">
        <v>0</v>
      </c>
      <c r="K1275" s="324">
        <v>45509</v>
      </c>
      <c r="L1275" s="324">
        <v>45516</v>
      </c>
      <c r="M1275" s="316">
        <f t="shared" si="94"/>
        <v>0</v>
      </c>
      <c r="N1275" s="316" t="s">
        <v>27</v>
      </c>
      <c r="O1275" s="316">
        <v>1</v>
      </c>
      <c r="P1275" s="324">
        <v>45509</v>
      </c>
      <c r="Q1275" s="316">
        <f t="shared" si="95"/>
        <v>0</v>
      </c>
      <c r="R1275" s="366">
        <f t="shared" si="96"/>
        <v>0</v>
      </c>
    </row>
    <row r="1276" spans="1:18" x14ac:dyDescent="0.25">
      <c r="A1276" s="332">
        <v>1305</v>
      </c>
      <c r="B1276" s="340" t="s">
        <v>12464</v>
      </c>
      <c r="C1276" s="324">
        <v>45512</v>
      </c>
      <c r="D1276" s="445">
        <v>210000597577</v>
      </c>
      <c r="E1276" s="324">
        <v>45509</v>
      </c>
      <c r="F1276" s="316">
        <v>-203.41</v>
      </c>
      <c r="G1276" s="316" t="s">
        <v>13795</v>
      </c>
      <c r="H1276" s="316" t="s">
        <v>110</v>
      </c>
      <c r="I1276" s="340" t="s">
        <v>130</v>
      </c>
      <c r="J1276" s="316">
        <v>0</v>
      </c>
      <c r="K1276" s="324">
        <v>45509</v>
      </c>
      <c r="L1276" s="324">
        <v>45516</v>
      </c>
      <c r="M1276" s="316">
        <f t="shared" si="94"/>
        <v>-203.41</v>
      </c>
      <c r="N1276" s="316" t="s">
        <v>27</v>
      </c>
      <c r="O1276" s="316">
        <v>1427</v>
      </c>
      <c r="P1276" s="324">
        <v>45545</v>
      </c>
      <c r="Q1276" s="316">
        <f t="shared" si="95"/>
        <v>-203.41</v>
      </c>
      <c r="R1276" s="366">
        <f t="shared" si="96"/>
        <v>36</v>
      </c>
    </row>
    <row r="1277" spans="1:18" x14ac:dyDescent="0.25">
      <c r="A1277" s="334">
        <v>1306</v>
      </c>
      <c r="B1277" s="340" t="s">
        <v>12465</v>
      </c>
      <c r="C1277" s="324">
        <v>45512</v>
      </c>
      <c r="D1277" s="445">
        <v>210000597578</v>
      </c>
      <c r="E1277" s="324">
        <v>45509</v>
      </c>
      <c r="F1277" s="316">
        <v>0</v>
      </c>
      <c r="G1277" s="316" t="s">
        <v>13795</v>
      </c>
      <c r="H1277" s="316" t="s">
        <v>110</v>
      </c>
      <c r="I1277" s="340" t="s">
        <v>130</v>
      </c>
      <c r="J1277" s="316">
        <v>0</v>
      </c>
      <c r="K1277" s="324">
        <v>45509</v>
      </c>
      <c r="L1277" s="324">
        <v>45516</v>
      </c>
      <c r="M1277" s="316">
        <f t="shared" si="94"/>
        <v>0</v>
      </c>
      <c r="N1277" s="316" t="s">
        <v>27</v>
      </c>
      <c r="O1277" s="316">
        <v>1</v>
      </c>
      <c r="P1277" s="324">
        <v>45509</v>
      </c>
      <c r="Q1277" s="316">
        <f t="shared" si="95"/>
        <v>0</v>
      </c>
      <c r="R1277" s="366">
        <f t="shared" si="96"/>
        <v>0</v>
      </c>
    </row>
    <row r="1278" spans="1:18" x14ac:dyDescent="0.25">
      <c r="A1278" s="332">
        <v>1307</v>
      </c>
      <c r="B1278" s="340" t="s">
        <v>12466</v>
      </c>
      <c r="C1278" s="324">
        <v>45512</v>
      </c>
      <c r="D1278" s="445">
        <v>210000597574</v>
      </c>
      <c r="E1278" s="324">
        <v>45509</v>
      </c>
      <c r="F1278" s="316">
        <v>-1.08</v>
      </c>
      <c r="G1278" s="316" t="s">
        <v>13795</v>
      </c>
      <c r="H1278" s="316" t="s">
        <v>110</v>
      </c>
      <c r="I1278" s="340" t="s">
        <v>130</v>
      </c>
      <c r="J1278" s="316">
        <v>0</v>
      </c>
      <c r="K1278" s="324">
        <v>45509</v>
      </c>
      <c r="L1278" s="324">
        <v>45516</v>
      </c>
      <c r="M1278" s="316">
        <f t="shared" si="94"/>
        <v>-1.08</v>
      </c>
      <c r="N1278" s="316" t="s">
        <v>27</v>
      </c>
      <c r="O1278" s="316">
        <v>1427</v>
      </c>
      <c r="P1278" s="324">
        <v>45545</v>
      </c>
      <c r="Q1278" s="316">
        <f t="shared" si="95"/>
        <v>-1.08</v>
      </c>
      <c r="R1278" s="366">
        <f t="shared" si="96"/>
        <v>36</v>
      </c>
    </row>
    <row r="1279" spans="1:18" x14ac:dyDescent="0.25">
      <c r="A1279" s="334">
        <v>1308</v>
      </c>
      <c r="B1279" s="340" t="s">
        <v>7434</v>
      </c>
      <c r="C1279" s="324">
        <v>45516</v>
      </c>
      <c r="D1279" s="445">
        <v>322</v>
      </c>
      <c r="E1279" s="324">
        <v>45509</v>
      </c>
      <c r="F1279" s="316">
        <v>333.2</v>
      </c>
      <c r="G1279" s="316" t="s">
        <v>8621</v>
      </c>
      <c r="H1279" s="316" t="s">
        <v>12348</v>
      </c>
      <c r="I1279" s="340" t="s">
        <v>130</v>
      </c>
      <c r="J1279" s="316">
        <v>60</v>
      </c>
      <c r="K1279" s="324">
        <v>45572</v>
      </c>
      <c r="L1279" s="324">
        <v>45516</v>
      </c>
      <c r="M1279" s="316">
        <f t="shared" si="94"/>
        <v>333.2</v>
      </c>
      <c r="N1279" s="316" t="s">
        <v>27</v>
      </c>
      <c r="O1279" s="316">
        <v>1743</v>
      </c>
      <c r="P1279" s="324">
        <v>45575</v>
      </c>
      <c r="Q1279" s="316">
        <f t="shared" si="95"/>
        <v>333.2</v>
      </c>
      <c r="R1279" s="366">
        <f t="shared" si="96"/>
        <v>3</v>
      </c>
    </row>
    <row r="1280" spans="1:18" x14ac:dyDescent="0.25">
      <c r="A1280" s="332">
        <v>1309</v>
      </c>
      <c r="B1280" s="340" t="s">
        <v>10849</v>
      </c>
      <c r="C1280" s="324">
        <v>45516</v>
      </c>
      <c r="D1280" s="445">
        <v>20240004833</v>
      </c>
      <c r="E1280" s="324">
        <v>45512</v>
      </c>
      <c r="F1280" s="316">
        <v>65.930000000000007</v>
      </c>
      <c r="G1280" s="316" t="s">
        <v>474</v>
      </c>
      <c r="H1280" s="316" t="s">
        <v>13796</v>
      </c>
      <c r="I1280" s="340" t="s">
        <v>130</v>
      </c>
      <c r="J1280" s="316">
        <v>0</v>
      </c>
      <c r="K1280" s="324">
        <v>45512</v>
      </c>
      <c r="L1280" s="324">
        <v>45516</v>
      </c>
      <c r="M1280" s="316">
        <f t="shared" si="94"/>
        <v>65.930000000000007</v>
      </c>
      <c r="N1280" s="316" t="s">
        <v>90</v>
      </c>
      <c r="O1280" s="316">
        <v>73</v>
      </c>
      <c r="P1280" s="324">
        <v>45512</v>
      </c>
      <c r="Q1280" s="316">
        <f t="shared" si="95"/>
        <v>65.930000000000007</v>
      </c>
      <c r="R1280" s="366">
        <f t="shared" si="96"/>
        <v>0</v>
      </c>
    </row>
    <row r="1281" spans="1:18" x14ac:dyDescent="0.25">
      <c r="A1281" s="334">
        <v>1310</v>
      </c>
      <c r="B1281" s="340" t="s">
        <v>10850</v>
      </c>
      <c r="C1281" s="324">
        <v>45516</v>
      </c>
      <c r="D1281" s="445">
        <v>30180004133</v>
      </c>
      <c r="E1281" s="324">
        <v>45512</v>
      </c>
      <c r="F1281" s="316">
        <v>290</v>
      </c>
      <c r="G1281" s="316" t="s">
        <v>474</v>
      </c>
      <c r="H1281" s="316" t="s">
        <v>13797</v>
      </c>
      <c r="I1281" s="340" t="s">
        <v>130</v>
      </c>
      <c r="J1281" s="316">
        <v>0</v>
      </c>
      <c r="K1281" s="324">
        <v>45512</v>
      </c>
      <c r="L1281" s="324">
        <v>45516</v>
      </c>
      <c r="M1281" s="316">
        <f t="shared" si="94"/>
        <v>290</v>
      </c>
      <c r="N1281" s="316" t="s">
        <v>90</v>
      </c>
      <c r="O1281" s="316">
        <v>79</v>
      </c>
      <c r="P1281" s="324">
        <v>45512</v>
      </c>
      <c r="Q1281" s="316">
        <f t="shared" si="95"/>
        <v>290</v>
      </c>
      <c r="R1281" s="366">
        <f t="shared" si="96"/>
        <v>0</v>
      </c>
    </row>
    <row r="1282" spans="1:18" x14ac:dyDescent="0.25">
      <c r="A1282" s="332">
        <v>1311</v>
      </c>
      <c r="B1282" s="340" t="s">
        <v>12440</v>
      </c>
      <c r="C1282" s="324">
        <v>45516</v>
      </c>
      <c r="D1282" s="445">
        <v>210000606359</v>
      </c>
      <c r="E1282" s="324">
        <v>45509</v>
      </c>
      <c r="F1282" s="316">
        <v>-67.44</v>
      </c>
      <c r="G1282" s="316" t="s">
        <v>13795</v>
      </c>
      <c r="H1282" s="316" t="s">
        <v>110</v>
      </c>
      <c r="I1282" s="340" t="s">
        <v>130</v>
      </c>
      <c r="J1282" s="316">
        <v>0</v>
      </c>
      <c r="K1282" s="324">
        <v>45509</v>
      </c>
      <c r="L1282" s="324">
        <v>45517</v>
      </c>
      <c r="M1282" s="316">
        <f t="shared" si="94"/>
        <v>-67.44</v>
      </c>
      <c r="N1282" s="316" t="s">
        <v>27</v>
      </c>
      <c r="O1282" s="316">
        <v>1427</v>
      </c>
      <c r="P1282" s="324">
        <v>45545</v>
      </c>
      <c r="Q1282" s="316">
        <f t="shared" si="95"/>
        <v>-67.44</v>
      </c>
      <c r="R1282" s="366">
        <f t="shared" si="96"/>
        <v>36</v>
      </c>
    </row>
    <row r="1283" spans="1:18" x14ac:dyDescent="0.25">
      <c r="A1283" s="334">
        <v>1312</v>
      </c>
      <c r="B1283" s="340" t="s">
        <v>9219</v>
      </c>
      <c r="C1283" s="324">
        <v>45516</v>
      </c>
      <c r="D1283" s="445">
        <v>210000606353</v>
      </c>
      <c r="E1283" s="324">
        <v>45509</v>
      </c>
      <c r="F1283" s="316">
        <v>-109.42</v>
      </c>
      <c r="G1283" s="316" t="s">
        <v>13795</v>
      </c>
      <c r="H1283" s="316" t="s">
        <v>110</v>
      </c>
      <c r="I1283" s="340" t="s">
        <v>130</v>
      </c>
      <c r="J1283" s="316">
        <v>0</v>
      </c>
      <c r="K1283" s="324">
        <v>45509</v>
      </c>
      <c r="L1283" s="324">
        <v>45517</v>
      </c>
      <c r="M1283" s="316">
        <f t="shared" si="94"/>
        <v>-109.42</v>
      </c>
      <c r="N1283" s="316" t="s">
        <v>27</v>
      </c>
      <c r="O1283" s="316">
        <v>1427</v>
      </c>
      <c r="P1283" s="324">
        <v>45545</v>
      </c>
      <c r="Q1283" s="316">
        <f t="shared" si="95"/>
        <v>-109.42</v>
      </c>
      <c r="R1283" s="366">
        <f t="shared" si="96"/>
        <v>36</v>
      </c>
    </row>
    <row r="1284" spans="1:18" x14ac:dyDescent="0.25">
      <c r="A1284" s="332">
        <v>1313</v>
      </c>
      <c r="B1284" s="340" t="s">
        <v>9220</v>
      </c>
      <c r="C1284" s="324">
        <v>45516</v>
      </c>
      <c r="D1284" s="445">
        <v>210000606352</v>
      </c>
      <c r="E1284" s="324">
        <v>45509</v>
      </c>
      <c r="F1284" s="316">
        <v>-470.29</v>
      </c>
      <c r="G1284" s="316" t="s">
        <v>13795</v>
      </c>
      <c r="H1284" s="316" t="s">
        <v>110</v>
      </c>
      <c r="I1284" s="340" t="s">
        <v>130</v>
      </c>
      <c r="J1284" s="316">
        <v>0</v>
      </c>
      <c r="K1284" s="324">
        <v>45509</v>
      </c>
      <c r="L1284" s="324">
        <v>45517</v>
      </c>
      <c r="M1284" s="316">
        <f t="shared" si="94"/>
        <v>-470.29</v>
      </c>
      <c r="N1284" s="316" t="s">
        <v>27</v>
      </c>
      <c r="O1284" s="316">
        <v>1427</v>
      </c>
      <c r="P1284" s="324">
        <v>45545</v>
      </c>
      <c r="Q1284" s="316">
        <f t="shared" si="95"/>
        <v>-470.29</v>
      </c>
      <c r="R1284" s="366">
        <f t="shared" si="96"/>
        <v>36</v>
      </c>
    </row>
    <row r="1285" spans="1:18" x14ac:dyDescent="0.25">
      <c r="A1285" s="334">
        <v>1314</v>
      </c>
      <c r="B1285" s="340" t="s">
        <v>9221</v>
      </c>
      <c r="C1285" s="324">
        <v>45516</v>
      </c>
      <c r="D1285" s="445">
        <v>210000606354</v>
      </c>
      <c r="E1285" s="324">
        <v>45509</v>
      </c>
      <c r="F1285" s="316">
        <v>-163.58000000000001</v>
      </c>
      <c r="G1285" s="316" t="s">
        <v>13795</v>
      </c>
      <c r="H1285" s="316" t="s">
        <v>110</v>
      </c>
      <c r="I1285" s="340" t="s">
        <v>130</v>
      </c>
      <c r="J1285" s="316">
        <v>0</v>
      </c>
      <c r="K1285" s="324">
        <v>45509</v>
      </c>
      <c r="L1285" s="324">
        <v>45517</v>
      </c>
      <c r="M1285" s="316">
        <f t="shared" si="94"/>
        <v>-163.58000000000001</v>
      </c>
      <c r="N1285" s="316" t="s">
        <v>27</v>
      </c>
      <c r="O1285" s="316">
        <v>1427</v>
      </c>
      <c r="P1285" s="324">
        <v>45545</v>
      </c>
      <c r="Q1285" s="316">
        <f t="shared" si="95"/>
        <v>-163.58000000000001</v>
      </c>
      <c r="R1285" s="366">
        <f t="shared" si="96"/>
        <v>36</v>
      </c>
    </row>
    <row r="1286" spans="1:18" x14ac:dyDescent="0.25">
      <c r="A1286" s="332">
        <v>1315</v>
      </c>
      <c r="B1286" s="340" t="s">
        <v>13736</v>
      </c>
      <c r="C1286" s="324">
        <v>45516</v>
      </c>
      <c r="D1286" s="445">
        <v>210000606355</v>
      </c>
      <c r="E1286" s="324">
        <v>45509</v>
      </c>
      <c r="F1286" s="316">
        <v>-3728.56</v>
      </c>
      <c r="G1286" s="316" t="s">
        <v>13795</v>
      </c>
      <c r="H1286" s="316" t="s">
        <v>110</v>
      </c>
      <c r="I1286" s="340" t="s">
        <v>130</v>
      </c>
      <c r="J1286" s="316">
        <v>0</v>
      </c>
      <c r="K1286" s="324">
        <v>45509</v>
      </c>
      <c r="L1286" s="324">
        <v>45517</v>
      </c>
      <c r="M1286" s="316">
        <f t="shared" si="94"/>
        <v>-3728.56</v>
      </c>
      <c r="N1286" s="316" t="s">
        <v>27</v>
      </c>
      <c r="O1286" s="316">
        <v>1427</v>
      </c>
      <c r="P1286" s="324">
        <v>45545</v>
      </c>
      <c r="Q1286" s="316">
        <f t="shared" si="95"/>
        <v>-3728.56</v>
      </c>
      <c r="R1286" s="366">
        <f t="shared" si="96"/>
        <v>36</v>
      </c>
    </row>
    <row r="1287" spans="1:18" x14ac:dyDescent="0.25">
      <c r="A1287" s="334">
        <v>1316</v>
      </c>
      <c r="B1287" s="340" t="s">
        <v>13737</v>
      </c>
      <c r="C1287" s="324">
        <v>45516</v>
      </c>
      <c r="D1287" s="445">
        <v>210000606352</v>
      </c>
      <c r="E1287" s="324">
        <v>45509</v>
      </c>
      <c r="F1287" s="316">
        <v>-266.89</v>
      </c>
      <c r="G1287" s="316" t="s">
        <v>13795</v>
      </c>
      <c r="H1287" s="316" t="s">
        <v>110</v>
      </c>
      <c r="I1287" s="340" t="s">
        <v>130</v>
      </c>
      <c r="J1287" s="316">
        <v>0</v>
      </c>
      <c r="K1287" s="324">
        <v>45509</v>
      </c>
      <c r="L1287" s="324">
        <v>45517</v>
      </c>
      <c r="M1287" s="316">
        <f t="shared" si="94"/>
        <v>-266.89</v>
      </c>
      <c r="N1287" s="316" t="s">
        <v>27</v>
      </c>
      <c r="O1287" s="316">
        <v>1427</v>
      </c>
      <c r="P1287" s="324">
        <v>45545</v>
      </c>
      <c r="Q1287" s="316">
        <f t="shared" si="95"/>
        <v>-266.89</v>
      </c>
      <c r="R1287" s="366">
        <f t="shared" si="96"/>
        <v>36</v>
      </c>
    </row>
    <row r="1288" spans="1:18" x14ac:dyDescent="0.25">
      <c r="A1288" s="332">
        <v>1317</v>
      </c>
      <c r="B1288" s="340" t="s">
        <v>13738</v>
      </c>
      <c r="C1288" s="324">
        <v>45516</v>
      </c>
      <c r="D1288" s="445">
        <v>210000606356</v>
      </c>
      <c r="E1288" s="324">
        <v>45509</v>
      </c>
      <c r="F1288" s="316">
        <v>-1354.9</v>
      </c>
      <c r="G1288" s="316" t="s">
        <v>13795</v>
      </c>
      <c r="H1288" s="316" t="s">
        <v>110</v>
      </c>
      <c r="I1288" s="340" t="s">
        <v>130</v>
      </c>
      <c r="J1288" s="316">
        <v>0</v>
      </c>
      <c r="K1288" s="324">
        <v>45509</v>
      </c>
      <c r="L1288" s="324">
        <v>45517</v>
      </c>
      <c r="M1288" s="316">
        <f t="shared" si="94"/>
        <v>-1354.9</v>
      </c>
      <c r="N1288" s="316" t="s">
        <v>27</v>
      </c>
      <c r="O1288" s="316">
        <v>1427</v>
      </c>
      <c r="P1288" s="324">
        <v>45545</v>
      </c>
      <c r="Q1288" s="316">
        <f t="shared" si="95"/>
        <v>-1354.9</v>
      </c>
      <c r="R1288" s="366">
        <f t="shared" si="96"/>
        <v>36</v>
      </c>
    </row>
    <row r="1289" spans="1:18" x14ac:dyDescent="0.25">
      <c r="A1289" s="334">
        <v>1318</v>
      </c>
      <c r="B1289" s="340" t="s">
        <v>13798</v>
      </c>
      <c r="C1289" s="324">
        <v>45518</v>
      </c>
      <c r="D1289" s="452">
        <v>299</v>
      </c>
      <c r="E1289" s="324">
        <v>45511</v>
      </c>
      <c r="F1289" s="424">
        <v>950</v>
      </c>
      <c r="G1289" s="424" t="s">
        <v>13805</v>
      </c>
      <c r="H1289" s="424" t="s">
        <v>13807</v>
      </c>
      <c r="I1289" s="340" t="s">
        <v>130</v>
      </c>
      <c r="J1289" s="316">
        <v>0</v>
      </c>
      <c r="K1289" s="324">
        <v>45512</v>
      </c>
      <c r="L1289" s="324">
        <v>45518</v>
      </c>
      <c r="M1289" s="424">
        <f t="shared" si="94"/>
        <v>950</v>
      </c>
      <c r="N1289" s="316" t="s">
        <v>108</v>
      </c>
      <c r="O1289" s="316">
        <v>3091</v>
      </c>
      <c r="P1289" s="324">
        <v>45511</v>
      </c>
      <c r="Q1289" s="424">
        <f t="shared" si="95"/>
        <v>950</v>
      </c>
      <c r="R1289" s="366">
        <f t="shared" si="96"/>
        <v>-1</v>
      </c>
    </row>
    <row r="1290" spans="1:18" x14ac:dyDescent="0.25">
      <c r="A1290" s="332">
        <v>1319</v>
      </c>
      <c r="B1290" s="340" t="s">
        <v>10855</v>
      </c>
      <c r="C1290" s="324">
        <v>45518</v>
      </c>
      <c r="D1290" s="452">
        <v>2450000132</v>
      </c>
      <c r="E1290" s="324">
        <v>45512</v>
      </c>
      <c r="F1290" s="424">
        <v>149.1</v>
      </c>
      <c r="G1290" s="424" t="s">
        <v>663</v>
      </c>
      <c r="H1290" s="424" t="s">
        <v>4326</v>
      </c>
      <c r="I1290" s="340" t="s">
        <v>130</v>
      </c>
      <c r="J1290" s="316">
        <v>30</v>
      </c>
      <c r="K1290" s="324">
        <v>45542</v>
      </c>
      <c r="L1290" s="324">
        <v>45518</v>
      </c>
      <c r="M1290" s="424">
        <f t="shared" ref="M1290:M1321" si="97">F1290</f>
        <v>149.1</v>
      </c>
      <c r="N1290" s="316" t="s">
        <v>27</v>
      </c>
      <c r="O1290" s="316">
        <v>1450</v>
      </c>
      <c r="P1290" s="324">
        <v>45559</v>
      </c>
      <c r="Q1290" s="424">
        <f t="shared" si="95"/>
        <v>149.1</v>
      </c>
      <c r="R1290" s="366">
        <f t="shared" si="96"/>
        <v>17</v>
      </c>
    </row>
    <row r="1291" spans="1:18" x14ac:dyDescent="0.25">
      <c r="A1291" s="334">
        <v>1320</v>
      </c>
      <c r="B1291" s="340" t="s">
        <v>13799</v>
      </c>
      <c r="C1291" s="324">
        <v>45518</v>
      </c>
      <c r="D1291" s="452">
        <v>159603</v>
      </c>
      <c r="E1291" s="324">
        <v>45513</v>
      </c>
      <c r="F1291" s="424">
        <v>240</v>
      </c>
      <c r="G1291" s="424" t="s">
        <v>13806</v>
      </c>
      <c r="H1291" s="424" t="s">
        <v>11129</v>
      </c>
      <c r="I1291" s="340" t="s">
        <v>130</v>
      </c>
      <c r="J1291" s="316">
        <v>60</v>
      </c>
      <c r="K1291" s="324">
        <v>45573</v>
      </c>
      <c r="L1291" s="324">
        <v>45518</v>
      </c>
      <c r="M1291" s="424">
        <f t="shared" si="97"/>
        <v>240</v>
      </c>
      <c r="N1291" s="316" t="s">
        <v>27</v>
      </c>
      <c r="O1291" s="316">
        <v>1470</v>
      </c>
      <c r="P1291" s="324">
        <v>45573</v>
      </c>
      <c r="Q1291" s="424">
        <f t="shared" si="95"/>
        <v>240</v>
      </c>
      <c r="R1291" s="366">
        <f t="shared" si="96"/>
        <v>0</v>
      </c>
    </row>
    <row r="1292" spans="1:18" x14ac:dyDescent="0.25">
      <c r="A1292" s="332">
        <v>1321</v>
      </c>
      <c r="B1292" s="340" t="s">
        <v>13800</v>
      </c>
      <c r="C1292" s="324">
        <v>45518</v>
      </c>
      <c r="D1292" s="452">
        <v>1693</v>
      </c>
      <c r="E1292" s="324">
        <v>45512</v>
      </c>
      <c r="F1292" s="424">
        <v>13105.18</v>
      </c>
      <c r="G1292" s="424" t="s">
        <v>13983</v>
      </c>
      <c r="H1292" s="424" t="s">
        <v>11966</v>
      </c>
      <c r="I1292" s="340" t="s">
        <v>130</v>
      </c>
      <c r="J1292" s="316">
        <v>60</v>
      </c>
      <c r="K1292" s="324">
        <v>45572</v>
      </c>
      <c r="L1292" s="324">
        <v>45534</v>
      </c>
      <c r="M1292" s="424">
        <f t="shared" si="97"/>
        <v>13105.18</v>
      </c>
      <c r="N1292" s="316" t="s">
        <v>27</v>
      </c>
      <c r="O1292" s="316">
        <v>1472</v>
      </c>
      <c r="P1292" s="324">
        <v>45573</v>
      </c>
      <c r="Q1292" s="424">
        <f t="shared" si="95"/>
        <v>13105.18</v>
      </c>
      <c r="R1292" s="366">
        <f t="shared" si="96"/>
        <v>1</v>
      </c>
    </row>
    <row r="1293" spans="1:18" x14ac:dyDescent="0.25">
      <c r="A1293" s="334">
        <v>1322</v>
      </c>
      <c r="B1293" s="340" t="s">
        <v>13801</v>
      </c>
      <c r="C1293" s="324">
        <v>45518</v>
      </c>
      <c r="D1293" s="452">
        <v>273</v>
      </c>
      <c r="E1293" s="324">
        <v>45516</v>
      </c>
      <c r="F1293" s="424">
        <v>46622.49</v>
      </c>
      <c r="G1293" s="424" t="s">
        <v>12577</v>
      </c>
      <c r="H1293" s="424" t="s">
        <v>1300</v>
      </c>
      <c r="I1293" s="340" t="s">
        <v>130</v>
      </c>
      <c r="J1293" s="316">
        <v>60</v>
      </c>
      <c r="K1293" s="324">
        <v>45576</v>
      </c>
      <c r="L1293" s="324">
        <v>45518</v>
      </c>
      <c r="M1293" s="424">
        <f t="shared" si="97"/>
        <v>46622.49</v>
      </c>
      <c r="N1293" s="316" t="s">
        <v>27</v>
      </c>
      <c r="O1293" s="316">
        <v>1498</v>
      </c>
      <c r="P1293" s="324">
        <v>45593</v>
      </c>
      <c r="Q1293" s="424">
        <f t="shared" si="95"/>
        <v>46622.49</v>
      </c>
      <c r="R1293" s="366">
        <f t="shared" si="96"/>
        <v>17</v>
      </c>
    </row>
    <row r="1294" spans="1:18" x14ac:dyDescent="0.25">
      <c r="A1294" s="332">
        <v>1323</v>
      </c>
      <c r="B1294" s="340" t="s">
        <v>13802</v>
      </c>
      <c r="C1294" s="324">
        <v>45518</v>
      </c>
      <c r="D1294" s="452">
        <v>335</v>
      </c>
      <c r="E1294" s="324">
        <v>45513</v>
      </c>
      <c r="F1294" s="424">
        <v>725.9</v>
      </c>
      <c r="G1294" s="316" t="s">
        <v>8621</v>
      </c>
      <c r="H1294" s="316" t="s">
        <v>12348</v>
      </c>
      <c r="I1294" s="340" t="s">
        <v>130</v>
      </c>
      <c r="J1294" s="316">
        <v>60</v>
      </c>
      <c r="K1294" s="324">
        <v>45574</v>
      </c>
      <c r="L1294" s="324">
        <v>45518</v>
      </c>
      <c r="M1294" s="424">
        <f t="shared" si="97"/>
        <v>725.9</v>
      </c>
      <c r="N1294" s="316" t="s">
        <v>27</v>
      </c>
      <c r="O1294" s="316">
        <v>1743</v>
      </c>
      <c r="P1294" s="324">
        <v>45575</v>
      </c>
      <c r="Q1294" s="424">
        <f t="shared" si="95"/>
        <v>725.9</v>
      </c>
      <c r="R1294" s="366">
        <f t="shared" si="96"/>
        <v>1</v>
      </c>
    </row>
    <row r="1295" spans="1:18" x14ac:dyDescent="0.25">
      <c r="A1295" s="334">
        <v>1324</v>
      </c>
      <c r="B1295" s="340" t="s">
        <v>13803</v>
      </c>
      <c r="C1295" s="324">
        <v>45518</v>
      </c>
      <c r="D1295" s="452">
        <v>329</v>
      </c>
      <c r="E1295" s="324">
        <v>45513</v>
      </c>
      <c r="F1295" s="424">
        <v>992.46</v>
      </c>
      <c r="G1295" s="316" t="s">
        <v>8621</v>
      </c>
      <c r="H1295" s="316" t="s">
        <v>13982</v>
      </c>
      <c r="I1295" s="340" t="s">
        <v>130</v>
      </c>
      <c r="J1295" s="316">
        <v>60</v>
      </c>
      <c r="K1295" s="324">
        <v>45574</v>
      </c>
      <c r="L1295" s="324">
        <v>45518</v>
      </c>
      <c r="M1295" s="424">
        <f t="shared" si="97"/>
        <v>992.46</v>
      </c>
      <c r="N1295" s="316" t="s">
        <v>27</v>
      </c>
      <c r="O1295" s="316">
        <v>1743</v>
      </c>
      <c r="P1295" s="324">
        <v>45575</v>
      </c>
      <c r="Q1295" s="424">
        <f t="shared" si="95"/>
        <v>992.46</v>
      </c>
      <c r="R1295" s="366">
        <f t="shared" si="96"/>
        <v>1</v>
      </c>
    </row>
    <row r="1296" spans="1:18" x14ac:dyDescent="0.25">
      <c r="A1296" s="332">
        <v>1325</v>
      </c>
      <c r="B1296" s="340" t="s">
        <v>13804</v>
      </c>
      <c r="C1296" s="324">
        <v>45518</v>
      </c>
      <c r="D1296" s="452">
        <v>332</v>
      </c>
      <c r="E1296" s="324">
        <v>45513</v>
      </c>
      <c r="F1296" s="424">
        <v>124.95</v>
      </c>
      <c r="G1296" s="316" t="s">
        <v>8621</v>
      </c>
      <c r="H1296" s="316" t="s">
        <v>12348</v>
      </c>
      <c r="I1296" s="340" t="s">
        <v>130</v>
      </c>
      <c r="J1296" s="316">
        <v>60</v>
      </c>
      <c r="K1296" s="324">
        <v>45574</v>
      </c>
      <c r="L1296" s="324">
        <v>45518</v>
      </c>
      <c r="M1296" s="424">
        <f t="shared" si="97"/>
        <v>124.95</v>
      </c>
      <c r="N1296" s="316" t="s">
        <v>27</v>
      </c>
      <c r="O1296" s="316">
        <v>1743</v>
      </c>
      <c r="P1296" s="324">
        <v>45575</v>
      </c>
      <c r="Q1296" s="424">
        <f t="shared" si="95"/>
        <v>124.95</v>
      </c>
      <c r="R1296" s="366">
        <f t="shared" si="96"/>
        <v>1</v>
      </c>
    </row>
    <row r="1297" spans="1:18" x14ac:dyDescent="0.25">
      <c r="A1297" s="334">
        <v>1326</v>
      </c>
      <c r="B1297" s="340" t="s">
        <v>8798</v>
      </c>
      <c r="C1297" s="324">
        <v>45518</v>
      </c>
      <c r="D1297" s="452">
        <v>334</v>
      </c>
      <c r="E1297" s="324">
        <v>45513</v>
      </c>
      <c r="F1297" s="424">
        <v>843.71</v>
      </c>
      <c r="G1297" s="316" t="s">
        <v>8621</v>
      </c>
      <c r="H1297" s="316" t="s">
        <v>12348</v>
      </c>
      <c r="I1297" s="340" t="s">
        <v>130</v>
      </c>
      <c r="J1297" s="316">
        <v>60</v>
      </c>
      <c r="K1297" s="324">
        <v>45574</v>
      </c>
      <c r="L1297" s="324">
        <v>45518</v>
      </c>
      <c r="M1297" s="424">
        <f t="shared" si="97"/>
        <v>843.71</v>
      </c>
      <c r="N1297" s="316" t="s">
        <v>27</v>
      </c>
      <c r="O1297" s="316">
        <v>1743</v>
      </c>
      <c r="P1297" s="324">
        <v>45575</v>
      </c>
      <c r="Q1297" s="424">
        <f t="shared" si="95"/>
        <v>843.71</v>
      </c>
      <c r="R1297" s="366">
        <f t="shared" si="96"/>
        <v>1</v>
      </c>
    </row>
    <row r="1298" spans="1:18" x14ac:dyDescent="0.25">
      <c r="A1298" s="332">
        <v>1327</v>
      </c>
      <c r="B1298" s="340" t="s">
        <v>8800</v>
      </c>
      <c r="C1298" s="324">
        <v>45518</v>
      </c>
      <c r="D1298" s="452">
        <v>259201162435</v>
      </c>
      <c r="E1298" s="324">
        <v>45512</v>
      </c>
      <c r="F1298" s="424">
        <v>569.99</v>
      </c>
      <c r="G1298" s="316" t="s">
        <v>126</v>
      </c>
      <c r="H1298" s="316" t="s">
        <v>8754</v>
      </c>
      <c r="I1298" s="340" t="s">
        <v>130</v>
      </c>
      <c r="J1298" s="316">
        <v>30</v>
      </c>
      <c r="K1298" s="324">
        <v>45542</v>
      </c>
      <c r="L1298" s="324">
        <v>45524</v>
      </c>
      <c r="M1298" s="424">
        <f t="shared" si="97"/>
        <v>569.99</v>
      </c>
      <c r="N1298" s="316" t="s">
        <v>27</v>
      </c>
      <c r="O1298" s="316">
        <v>1425</v>
      </c>
      <c r="P1298" s="324">
        <v>45539</v>
      </c>
      <c r="Q1298" s="424">
        <f t="shared" si="95"/>
        <v>569.99</v>
      </c>
      <c r="R1298" s="366">
        <f t="shared" si="96"/>
        <v>-3</v>
      </c>
    </row>
    <row r="1299" spans="1:18" x14ac:dyDescent="0.25">
      <c r="A1299" s="332">
        <v>1329</v>
      </c>
      <c r="B1299" s="340" t="s">
        <v>9224</v>
      </c>
      <c r="C1299" s="324">
        <v>45523</v>
      </c>
      <c r="D1299" s="316">
        <v>5645713</v>
      </c>
      <c r="E1299" s="324">
        <v>45516</v>
      </c>
      <c r="F1299" s="316">
        <v>682.17</v>
      </c>
      <c r="G1299" s="316" t="s">
        <v>263</v>
      </c>
      <c r="H1299" s="316" t="s">
        <v>2</v>
      </c>
      <c r="I1299" s="340" t="s">
        <v>130</v>
      </c>
      <c r="J1299" s="316">
        <v>15</v>
      </c>
      <c r="K1299" s="324">
        <v>45531</v>
      </c>
      <c r="L1299" s="324">
        <v>45524</v>
      </c>
      <c r="M1299" s="316">
        <f t="shared" si="97"/>
        <v>682.17</v>
      </c>
      <c r="N1299" s="316" t="s">
        <v>27</v>
      </c>
      <c r="O1299" s="316">
        <v>1407</v>
      </c>
      <c r="P1299" s="324">
        <v>45531</v>
      </c>
      <c r="Q1299" s="316">
        <f t="shared" si="95"/>
        <v>682.17</v>
      </c>
      <c r="R1299" s="366">
        <f t="shared" si="96"/>
        <v>0</v>
      </c>
    </row>
    <row r="1300" spans="1:18" x14ac:dyDescent="0.25">
      <c r="A1300" s="334">
        <v>1330</v>
      </c>
      <c r="B1300" s="340" t="s">
        <v>7449</v>
      </c>
      <c r="C1300" s="324">
        <v>45523</v>
      </c>
      <c r="D1300" s="445">
        <v>110021572896</v>
      </c>
      <c r="E1300" s="324">
        <v>45518</v>
      </c>
      <c r="F1300" s="316">
        <v>28.85</v>
      </c>
      <c r="G1300" s="316" t="s">
        <v>11183</v>
      </c>
      <c r="H1300" s="316" t="s">
        <v>110</v>
      </c>
      <c r="I1300" s="340" t="s">
        <v>130</v>
      </c>
      <c r="J1300" s="316">
        <v>10</v>
      </c>
      <c r="K1300" s="324">
        <v>45530</v>
      </c>
      <c r="L1300" s="324">
        <v>45524</v>
      </c>
      <c r="M1300" s="316">
        <f t="shared" si="97"/>
        <v>28.85</v>
      </c>
      <c r="N1300" s="316" t="s">
        <v>27</v>
      </c>
      <c r="O1300" s="316">
        <v>1427</v>
      </c>
      <c r="P1300" s="324">
        <v>45545</v>
      </c>
      <c r="Q1300" s="316">
        <f t="shared" si="95"/>
        <v>28.85</v>
      </c>
      <c r="R1300" s="366">
        <f t="shared" si="96"/>
        <v>15</v>
      </c>
    </row>
    <row r="1301" spans="1:18" x14ac:dyDescent="0.25">
      <c r="A1301" s="332">
        <v>1331</v>
      </c>
      <c r="B1301" s="340" t="s">
        <v>7469</v>
      </c>
      <c r="C1301" s="324">
        <v>45523</v>
      </c>
      <c r="D1301" s="445">
        <v>110021042947</v>
      </c>
      <c r="E1301" s="324">
        <v>45517</v>
      </c>
      <c r="F1301" s="316">
        <v>262.79000000000002</v>
      </c>
      <c r="G1301" s="316" t="s">
        <v>11183</v>
      </c>
      <c r="H1301" s="316" t="s">
        <v>110</v>
      </c>
      <c r="I1301" s="340" t="s">
        <v>130</v>
      </c>
      <c r="J1301" s="316">
        <v>10</v>
      </c>
      <c r="K1301" s="324">
        <v>45527</v>
      </c>
      <c r="L1301" s="324">
        <v>45524</v>
      </c>
      <c r="M1301" s="316">
        <f t="shared" si="97"/>
        <v>262.79000000000002</v>
      </c>
      <c r="N1301" s="316" t="s">
        <v>27</v>
      </c>
      <c r="O1301" s="316">
        <v>1427</v>
      </c>
      <c r="P1301" s="324">
        <v>45545</v>
      </c>
      <c r="Q1301" s="316">
        <f t="shared" si="95"/>
        <v>262.79000000000002</v>
      </c>
      <c r="R1301" s="366">
        <f t="shared" si="96"/>
        <v>18</v>
      </c>
    </row>
    <row r="1302" spans="1:18" x14ac:dyDescent="0.25">
      <c r="A1302" s="334">
        <v>1332</v>
      </c>
      <c r="B1302" s="340" t="s">
        <v>7467</v>
      </c>
      <c r="C1302" s="324">
        <v>45523</v>
      </c>
      <c r="D1302" s="445">
        <v>110021042945</v>
      </c>
      <c r="E1302" s="324">
        <v>45517</v>
      </c>
      <c r="F1302" s="316">
        <v>795.57</v>
      </c>
      <c r="G1302" s="316" t="s">
        <v>11183</v>
      </c>
      <c r="H1302" s="316" t="s">
        <v>110</v>
      </c>
      <c r="I1302" s="340" t="s">
        <v>130</v>
      </c>
      <c r="J1302" s="316">
        <v>10</v>
      </c>
      <c r="K1302" s="324">
        <v>45527</v>
      </c>
      <c r="L1302" s="324">
        <v>45524</v>
      </c>
      <c r="M1302" s="316">
        <f t="shared" si="97"/>
        <v>795.57</v>
      </c>
      <c r="N1302" s="316" t="s">
        <v>27</v>
      </c>
      <c r="O1302" s="316">
        <v>1427</v>
      </c>
      <c r="P1302" s="324">
        <v>45545</v>
      </c>
      <c r="Q1302" s="316">
        <f t="shared" si="95"/>
        <v>795.57</v>
      </c>
      <c r="R1302" s="366">
        <f t="shared" si="96"/>
        <v>18</v>
      </c>
    </row>
    <row r="1303" spans="1:18" x14ac:dyDescent="0.25">
      <c r="A1303" s="332">
        <v>1333</v>
      </c>
      <c r="B1303" s="340" t="s">
        <v>7461</v>
      </c>
      <c r="C1303" s="324">
        <v>45523</v>
      </c>
      <c r="D1303" s="445">
        <v>110021042943</v>
      </c>
      <c r="E1303" s="324">
        <v>45517</v>
      </c>
      <c r="F1303" s="316">
        <v>798.42</v>
      </c>
      <c r="G1303" s="316" t="s">
        <v>11183</v>
      </c>
      <c r="H1303" s="316" t="s">
        <v>110</v>
      </c>
      <c r="I1303" s="340" t="s">
        <v>130</v>
      </c>
      <c r="J1303" s="316">
        <v>10</v>
      </c>
      <c r="K1303" s="324">
        <v>45527</v>
      </c>
      <c r="L1303" s="324">
        <v>45524</v>
      </c>
      <c r="M1303" s="316">
        <f t="shared" si="97"/>
        <v>798.42</v>
      </c>
      <c r="N1303" s="316" t="s">
        <v>27</v>
      </c>
      <c r="O1303" s="316">
        <v>1427</v>
      </c>
      <c r="P1303" s="324">
        <v>45545</v>
      </c>
      <c r="Q1303" s="316">
        <f t="shared" si="95"/>
        <v>798.42</v>
      </c>
      <c r="R1303" s="366">
        <f t="shared" si="96"/>
        <v>18</v>
      </c>
    </row>
    <row r="1304" spans="1:18" x14ac:dyDescent="0.25">
      <c r="A1304" s="334">
        <v>1334</v>
      </c>
      <c r="B1304" s="340" t="s">
        <v>7459</v>
      </c>
      <c r="C1304" s="324">
        <v>45523</v>
      </c>
      <c r="D1304" s="445">
        <v>110021042941</v>
      </c>
      <c r="E1304" s="324">
        <v>45517</v>
      </c>
      <c r="F1304" s="316">
        <v>184.99</v>
      </c>
      <c r="G1304" s="316" t="s">
        <v>11183</v>
      </c>
      <c r="H1304" s="316" t="s">
        <v>110</v>
      </c>
      <c r="I1304" s="340" t="s">
        <v>130</v>
      </c>
      <c r="J1304" s="316">
        <v>10</v>
      </c>
      <c r="K1304" s="324">
        <v>45527</v>
      </c>
      <c r="L1304" s="324">
        <v>45524</v>
      </c>
      <c r="M1304" s="316">
        <f t="shared" si="97"/>
        <v>184.99</v>
      </c>
      <c r="N1304" s="316" t="s">
        <v>27</v>
      </c>
      <c r="O1304" s="316">
        <v>1427</v>
      </c>
      <c r="P1304" s="324">
        <v>45545</v>
      </c>
      <c r="Q1304" s="316">
        <f t="shared" si="95"/>
        <v>184.99</v>
      </c>
      <c r="R1304" s="366">
        <f t="shared" si="96"/>
        <v>18</v>
      </c>
    </row>
    <row r="1305" spans="1:18" x14ac:dyDescent="0.25">
      <c r="A1305" s="332">
        <v>1335</v>
      </c>
      <c r="B1305" s="340" t="s">
        <v>12455</v>
      </c>
      <c r="C1305" s="324">
        <v>45523</v>
      </c>
      <c r="D1305" s="445">
        <v>110021042906</v>
      </c>
      <c r="E1305" s="324">
        <v>45518</v>
      </c>
      <c r="F1305" s="316">
        <v>80.37</v>
      </c>
      <c r="G1305" s="316" t="s">
        <v>11183</v>
      </c>
      <c r="H1305" s="316" t="s">
        <v>110</v>
      </c>
      <c r="I1305" s="340" t="s">
        <v>130</v>
      </c>
      <c r="J1305" s="316">
        <v>10</v>
      </c>
      <c r="K1305" s="324">
        <v>45530</v>
      </c>
      <c r="L1305" s="324">
        <v>45524</v>
      </c>
      <c r="M1305" s="316">
        <f t="shared" si="97"/>
        <v>80.37</v>
      </c>
      <c r="N1305" s="316" t="s">
        <v>27</v>
      </c>
      <c r="O1305" s="316">
        <v>1427</v>
      </c>
      <c r="P1305" s="324">
        <v>45545</v>
      </c>
      <c r="Q1305" s="316">
        <f t="shared" si="95"/>
        <v>80.37</v>
      </c>
      <c r="R1305" s="366">
        <f t="shared" si="96"/>
        <v>15</v>
      </c>
    </row>
    <row r="1306" spans="1:18" x14ac:dyDescent="0.25">
      <c r="A1306" s="334">
        <v>1336</v>
      </c>
      <c r="B1306" s="340" t="s">
        <v>7458</v>
      </c>
      <c r="C1306" s="324">
        <v>45523</v>
      </c>
      <c r="D1306" s="445">
        <v>110021042903</v>
      </c>
      <c r="E1306" s="324">
        <v>45518</v>
      </c>
      <c r="F1306" s="316">
        <v>25.93</v>
      </c>
      <c r="G1306" s="316" t="s">
        <v>11183</v>
      </c>
      <c r="H1306" s="316" t="s">
        <v>110</v>
      </c>
      <c r="I1306" s="340" t="s">
        <v>130</v>
      </c>
      <c r="J1306" s="316">
        <v>10</v>
      </c>
      <c r="K1306" s="324">
        <v>45530</v>
      </c>
      <c r="L1306" s="324">
        <v>45524</v>
      </c>
      <c r="M1306" s="316">
        <f t="shared" si="97"/>
        <v>25.93</v>
      </c>
      <c r="N1306" s="316" t="s">
        <v>27</v>
      </c>
      <c r="O1306" s="316">
        <v>1427</v>
      </c>
      <c r="P1306" s="324">
        <v>45545</v>
      </c>
      <c r="Q1306" s="316">
        <f t="shared" si="95"/>
        <v>25.93</v>
      </c>
      <c r="R1306" s="366">
        <f t="shared" si="96"/>
        <v>15</v>
      </c>
    </row>
    <row r="1307" spans="1:18" x14ac:dyDescent="0.25">
      <c r="A1307" s="332">
        <v>1337</v>
      </c>
      <c r="B1307" s="340" t="s">
        <v>7457</v>
      </c>
      <c r="C1307" s="324">
        <v>45523</v>
      </c>
      <c r="D1307" s="445">
        <v>110021042901</v>
      </c>
      <c r="E1307" s="324">
        <v>45518</v>
      </c>
      <c r="F1307" s="316">
        <v>549.11</v>
      </c>
      <c r="G1307" s="316" t="s">
        <v>11183</v>
      </c>
      <c r="H1307" s="316" t="s">
        <v>110</v>
      </c>
      <c r="I1307" s="340" t="s">
        <v>130</v>
      </c>
      <c r="J1307" s="316">
        <v>10</v>
      </c>
      <c r="K1307" s="324">
        <v>45530</v>
      </c>
      <c r="L1307" s="324">
        <v>45524</v>
      </c>
      <c r="M1307" s="316">
        <f t="shared" si="97"/>
        <v>549.11</v>
      </c>
      <c r="N1307" s="316" t="s">
        <v>27</v>
      </c>
      <c r="O1307" s="316">
        <v>1427</v>
      </c>
      <c r="P1307" s="324">
        <v>45545</v>
      </c>
      <c r="Q1307" s="316">
        <f t="shared" si="95"/>
        <v>549.11</v>
      </c>
      <c r="R1307" s="366">
        <f t="shared" si="96"/>
        <v>15</v>
      </c>
    </row>
    <row r="1308" spans="1:18" x14ac:dyDescent="0.25">
      <c r="A1308" s="334">
        <v>1338</v>
      </c>
      <c r="B1308" s="340" t="s">
        <v>7458</v>
      </c>
      <c r="C1308" s="324">
        <v>45523</v>
      </c>
      <c r="D1308" s="445">
        <v>110021042899</v>
      </c>
      <c r="E1308" s="324">
        <v>45518</v>
      </c>
      <c r="F1308" s="316">
        <v>109.4</v>
      </c>
      <c r="G1308" s="316" t="s">
        <v>11183</v>
      </c>
      <c r="H1308" s="316" t="s">
        <v>110</v>
      </c>
      <c r="I1308" s="340" t="s">
        <v>130</v>
      </c>
      <c r="J1308" s="316">
        <v>10</v>
      </c>
      <c r="K1308" s="324">
        <v>45530</v>
      </c>
      <c r="L1308" s="324">
        <v>45524</v>
      </c>
      <c r="M1308" s="316">
        <f t="shared" si="97"/>
        <v>109.4</v>
      </c>
      <c r="N1308" s="316" t="s">
        <v>27</v>
      </c>
      <c r="O1308" s="316">
        <v>1427</v>
      </c>
      <c r="P1308" s="324">
        <v>45545</v>
      </c>
      <c r="Q1308" s="316">
        <f t="shared" si="95"/>
        <v>109.4</v>
      </c>
      <c r="R1308" s="366">
        <f t="shared" si="96"/>
        <v>15</v>
      </c>
    </row>
    <row r="1309" spans="1:18" x14ac:dyDescent="0.25">
      <c r="A1309" s="332">
        <v>1339</v>
      </c>
      <c r="B1309" s="340" t="s">
        <v>13808</v>
      </c>
      <c r="C1309" s="324">
        <v>45523</v>
      </c>
      <c r="D1309" s="445">
        <v>110021042900</v>
      </c>
      <c r="E1309" s="324">
        <v>45518</v>
      </c>
      <c r="F1309" s="316">
        <v>87.94</v>
      </c>
      <c r="G1309" s="316" t="s">
        <v>11183</v>
      </c>
      <c r="H1309" s="316" t="s">
        <v>110</v>
      </c>
      <c r="I1309" s="340" t="s">
        <v>130</v>
      </c>
      <c r="J1309" s="316">
        <v>10</v>
      </c>
      <c r="K1309" s="324">
        <v>45530</v>
      </c>
      <c r="L1309" s="324">
        <v>45524</v>
      </c>
      <c r="M1309" s="316">
        <f t="shared" si="97"/>
        <v>87.94</v>
      </c>
      <c r="N1309" s="316" t="s">
        <v>27</v>
      </c>
      <c r="O1309" s="316">
        <v>1427</v>
      </c>
      <c r="P1309" s="324">
        <v>45545</v>
      </c>
      <c r="Q1309" s="316">
        <f t="shared" si="95"/>
        <v>87.94</v>
      </c>
      <c r="R1309" s="366">
        <f t="shared" si="96"/>
        <v>15</v>
      </c>
    </row>
    <row r="1310" spans="1:18" x14ac:dyDescent="0.25">
      <c r="A1310" s="334">
        <v>1340</v>
      </c>
      <c r="B1310" s="340" t="s">
        <v>7454</v>
      </c>
      <c r="C1310" s="324">
        <v>45523</v>
      </c>
      <c r="D1310" s="445">
        <v>110021042902</v>
      </c>
      <c r="E1310" s="324">
        <v>45518</v>
      </c>
      <c r="F1310" s="316">
        <v>0</v>
      </c>
      <c r="G1310" s="316" t="s">
        <v>11183</v>
      </c>
      <c r="H1310" s="316" t="s">
        <v>110</v>
      </c>
      <c r="I1310" s="340" t="s">
        <v>130</v>
      </c>
      <c r="J1310" s="316">
        <v>10</v>
      </c>
      <c r="K1310" s="324">
        <v>45530</v>
      </c>
      <c r="L1310" s="324">
        <v>45524</v>
      </c>
      <c r="M1310" s="316">
        <f t="shared" si="97"/>
        <v>0</v>
      </c>
      <c r="N1310" s="316" t="s">
        <v>27</v>
      </c>
      <c r="O1310" s="316">
        <v>1427</v>
      </c>
      <c r="P1310" s="324">
        <v>45545</v>
      </c>
      <c r="Q1310" s="316">
        <f t="shared" si="95"/>
        <v>0</v>
      </c>
      <c r="R1310" s="366">
        <f t="shared" si="96"/>
        <v>15</v>
      </c>
    </row>
    <row r="1311" spans="1:18" x14ac:dyDescent="0.25">
      <c r="A1311" s="332">
        <v>1341</v>
      </c>
      <c r="B1311" s="340" t="s">
        <v>7450</v>
      </c>
      <c r="C1311" s="324">
        <v>45523</v>
      </c>
      <c r="D1311" s="445">
        <v>110021042904</v>
      </c>
      <c r="E1311" s="324">
        <v>45518</v>
      </c>
      <c r="F1311" s="316">
        <v>1079.9000000000001</v>
      </c>
      <c r="G1311" s="316" t="s">
        <v>11183</v>
      </c>
      <c r="H1311" s="316" t="s">
        <v>110</v>
      </c>
      <c r="I1311" s="340" t="s">
        <v>130</v>
      </c>
      <c r="J1311" s="316">
        <v>10</v>
      </c>
      <c r="K1311" s="324">
        <v>45530</v>
      </c>
      <c r="L1311" s="324">
        <v>45524</v>
      </c>
      <c r="M1311" s="316">
        <f t="shared" si="97"/>
        <v>1079.9000000000001</v>
      </c>
      <c r="N1311" s="316" t="s">
        <v>27</v>
      </c>
      <c r="O1311" s="316">
        <v>1427</v>
      </c>
      <c r="P1311" s="324">
        <v>45545</v>
      </c>
      <c r="Q1311" s="316">
        <f t="shared" si="95"/>
        <v>1079.9000000000001</v>
      </c>
      <c r="R1311" s="366">
        <f t="shared" si="96"/>
        <v>15</v>
      </c>
    </row>
    <row r="1312" spans="1:18" x14ac:dyDescent="0.25">
      <c r="A1312" s="334">
        <v>1342</v>
      </c>
      <c r="B1312" s="340" t="s">
        <v>7452</v>
      </c>
      <c r="C1312" s="324">
        <v>45523</v>
      </c>
      <c r="D1312" s="445">
        <v>110021042898</v>
      </c>
      <c r="E1312" s="324">
        <v>45518</v>
      </c>
      <c r="F1312" s="316">
        <v>0</v>
      </c>
      <c r="G1312" s="316" t="s">
        <v>11183</v>
      </c>
      <c r="H1312" s="316" t="s">
        <v>110</v>
      </c>
      <c r="I1312" s="340" t="s">
        <v>130</v>
      </c>
      <c r="J1312" s="316">
        <v>10</v>
      </c>
      <c r="K1312" s="324">
        <v>45530</v>
      </c>
      <c r="L1312" s="324">
        <v>45524</v>
      </c>
      <c r="M1312" s="316">
        <f t="shared" si="97"/>
        <v>0</v>
      </c>
      <c r="N1312" s="316" t="s">
        <v>27</v>
      </c>
      <c r="O1312" s="316">
        <v>1427</v>
      </c>
      <c r="P1312" s="324">
        <v>45545</v>
      </c>
      <c r="Q1312" s="316">
        <f t="shared" si="95"/>
        <v>0</v>
      </c>
      <c r="R1312" s="366">
        <f t="shared" si="96"/>
        <v>15</v>
      </c>
    </row>
    <row r="1313" spans="1:18" x14ac:dyDescent="0.25">
      <c r="A1313" s="332">
        <v>1343</v>
      </c>
      <c r="B1313" s="340" t="s">
        <v>7449</v>
      </c>
      <c r="C1313" s="324">
        <v>45523</v>
      </c>
      <c r="D1313" s="452">
        <v>110021072908</v>
      </c>
      <c r="E1313" s="324">
        <v>45518</v>
      </c>
      <c r="F1313" s="424">
        <v>136.02000000000001</v>
      </c>
      <c r="G1313" s="424" t="s">
        <v>11183</v>
      </c>
      <c r="H1313" s="316" t="s">
        <v>110</v>
      </c>
      <c r="I1313" s="340" t="s">
        <v>130</v>
      </c>
      <c r="J1313" s="316">
        <v>10</v>
      </c>
      <c r="K1313" s="324">
        <v>45530</v>
      </c>
      <c r="L1313" s="324">
        <v>45524</v>
      </c>
      <c r="M1313" s="424">
        <f t="shared" si="97"/>
        <v>136.02000000000001</v>
      </c>
      <c r="N1313" s="316" t="s">
        <v>27</v>
      </c>
      <c r="O1313" s="316">
        <v>1427</v>
      </c>
      <c r="P1313" s="324">
        <v>45545</v>
      </c>
      <c r="Q1313" s="424">
        <f t="shared" si="95"/>
        <v>136.02000000000001</v>
      </c>
      <c r="R1313" s="366">
        <f t="shared" si="96"/>
        <v>15</v>
      </c>
    </row>
    <row r="1314" spans="1:18" x14ac:dyDescent="0.25">
      <c r="A1314" s="334">
        <v>1344</v>
      </c>
      <c r="B1314" s="340" t="s">
        <v>13809</v>
      </c>
      <c r="C1314" s="324">
        <v>45524</v>
      </c>
      <c r="D1314" s="452">
        <v>20372</v>
      </c>
      <c r="E1314" s="324">
        <v>45512</v>
      </c>
      <c r="F1314" s="424">
        <v>5475.9</v>
      </c>
      <c r="G1314" s="424" t="s">
        <v>13788</v>
      </c>
      <c r="H1314" s="316"/>
      <c r="I1314" s="340" t="s">
        <v>130</v>
      </c>
      <c r="J1314" s="316">
        <v>60</v>
      </c>
      <c r="K1314" s="324">
        <v>45572</v>
      </c>
      <c r="L1314" s="324">
        <v>45534</v>
      </c>
      <c r="M1314" s="424">
        <f t="shared" si="97"/>
        <v>5475.9</v>
      </c>
      <c r="N1314" s="316" t="s">
        <v>27</v>
      </c>
      <c r="O1314" s="316">
        <v>1471</v>
      </c>
      <c r="P1314" s="324">
        <v>45573</v>
      </c>
      <c r="Q1314" s="424">
        <f t="shared" si="95"/>
        <v>5475.9</v>
      </c>
      <c r="R1314" s="366">
        <f t="shared" si="96"/>
        <v>1</v>
      </c>
    </row>
    <row r="1315" spans="1:18" x14ac:dyDescent="0.25">
      <c r="A1315" s="332">
        <v>1345</v>
      </c>
      <c r="B1315" s="340" t="s">
        <v>13741</v>
      </c>
      <c r="C1315" s="324">
        <v>45524</v>
      </c>
      <c r="D1315" s="452">
        <v>295</v>
      </c>
      <c r="E1315" s="324">
        <v>45512</v>
      </c>
      <c r="F1315" s="424">
        <v>412.35</v>
      </c>
      <c r="G1315" s="424" t="s">
        <v>12914</v>
      </c>
      <c r="H1315" s="316" t="s">
        <v>12051</v>
      </c>
      <c r="I1315" s="340" t="s">
        <v>130</v>
      </c>
      <c r="J1315" s="316">
        <v>30</v>
      </c>
      <c r="K1315" s="324">
        <v>45542</v>
      </c>
      <c r="L1315" s="324">
        <v>45524</v>
      </c>
      <c r="M1315" s="424">
        <f t="shared" si="97"/>
        <v>412.35</v>
      </c>
      <c r="N1315" s="316" t="s">
        <v>27</v>
      </c>
      <c r="O1315" s="316">
        <v>1426</v>
      </c>
      <c r="P1315" s="324">
        <v>45539</v>
      </c>
      <c r="Q1315" s="424">
        <f t="shared" si="95"/>
        <v>412.35</v>
      </c>
      <c r="R1315" s="366">
        <f t="shared" si="96"/>
        <v>-3</v>
      </c>
    </row>
    <row r="1316" spans="1:18" x14ac:dyDescent="0.25">
      <c r="A1316" s="334">
        <v>1346</v>
      </c>
      <c r="B1316" s="340" t="s">
        <v>13740</v>
      </c>
      <c r="C1316" s="324">
        <v>45524</v>
      </c>
      <c r="D1316" s="452">
        <v>175159</v>
      </c>
      <c r="E1316" s="324">
        <v>45518</v>
      </c>
      <c r="F1316" s="424">
        <v>119</v>
      </c>
      <c r="G1316" s="424" t="s">
        <v>9720</v>
      </c>
      <c r="H1316" s="316" t="s">
        <v>2324</v>
      </c>
      <c r="I1316" s="340" t="s">
        <v>130</v>
      </c>
      <c r="J1316" s="316">
        <v>60</v>
      </c>
      <c r="K1316" s="324">
        <v>45578</v>
      </c>
      <c r="L1316" s="324">
        <v>45534</v>
      </c>
      <c r="M1316" s="424">
        <f t="shared" si="97"/>
        <v>119</v>
      </c>
      <c r="N1316" s="316" t="s">
        <v>27</v>
      </c>
      <c r="O1316" s="316">
        <v>1482</v>
      </c>
      <c r="P1316" s="324">
        <v>45587</v>
      </c>
      <c r="Q1316" s="424">
        <f t="shared" si="95"/>
        <v>119</v>
      </c>
      <c r="R1316" s="366">
        <f t="shared" si="96"/>
        <v>9</v>
      </c>
    </row>
    <row r="1317" spans="1:18" x14ac:dyDescent="0.25">
      <c r="A1317" s="332">
        <v>1347</v>
      </c>
      <c r="B1317" s="340" t="s">
        <v>4478</v>
      </c>
      <c r="C1317" s="324">
        <v>45525</v>
      </c>
      <c r="D1317" s="452">
        <v>16908</v>
      </c>
      <c r="E1317" s="324">
        <v>45517</v>
      </c>
      <c r="F1317" s="424">
        <v>589.04999999999995</v>
      </c>
      <c r="G1317" s="424" t="s">
        <v>5841</v>
      </c>
      <c r="H1317" s="316" t="s">
        <v>2175</v>
      </c>
      <c r="I1317" s="340" t="s">
        <v>130</v>
      </c>
      <c r="J1317" s="316">
        <v>60</v>
      </c>
      <c r="K1317" s="324">
        <v>45577</v>
      </c>
      <c r="L1317" s="324">
        <v>45534</v>
      </c>
      <c r="M1317" s="424">
        <f t="shared" si="97"/>
        <v>589.04999999999995</v>
      </c>
      <c r="N1317" s="316" t="s">
        <v>27</v>
      </c>
      <c r="O1317" s="316">
        <v>1483</v>
      </c>
      <c r="P1317" s="324">
        <v>45587</v>
      </c>
      <c r="Q1317" s="424">
        <f t="shared" si="95"/>
        <v>589.04999999999995</v>
      </c>
      <c r="R1317" s="366">
        <f t="shared" si="96"/>
        <v>10</v>
      </c>
    </row>
    <row r="1318" spans="1:18" x14ac:dyDescent="0.25">
      <c r="A1318" s="334">
        <v>1348</v>
      </c>
      <c r="B1318" s="340" t="s">
        <v>13742</v>
      </c>
      <c r="C1318" s="324">
        <v>45525</v>
      </c>
      <c r="D1318" s="452">
        <v>16845</v>
      </c>
      <c r="E1318" s="324">
        <v>45509</v>
      </c>
      <c r="F1318" s="424">
        <v>589.04999999999995</v>
      </c>
      <c r="G1318" s="424" t="s">
        <v>5841</v>
      </c>
      <c r="H1318" s="316" t="s">
        <v>2175</v>
      </c>
      <c r="I1318" s="340" t="s">
        <v>130</v>
      </c>
      <c r="J1318" s="316">
        <v>60</v>
      </c>
      <c r="K1318" s="324">
        <v>45569</v>
      </c>
      <c r="L1318" s="324">
        <v>45529</v>
      </c>
      <c r="M1318" s="424">
        <f t="shared" si="97"/>
        <v>589.04999999999995</v>
      </c>
      <c r="N1318" s="316" t="s">
        <v>27</v>
      </c>
      <c r="O1318" s="316">
        <v>1465</v>
      </c>
      <c r="P1318" s="324">
        <v>45569</v>
      </c>
      <c r="Q1318" s="424">
        <f t="shared" si="95"/>
        <v>589.04999999999995</v>
      </c>
      <c r="R1318" s="366">
        <f t="shared" si="96"/>
        <v>0</v>
      </c>
    </row>
    <row r="1319" spans="1:18" x14ac:dyDescent="0.25">
      <c r="A1319" s="332">
        <v>1349</v>
      </c>
      <c r="B1319" s="340" t="s">
        <v>9228</v>
      </c>
      <c r="C1319" s="324">
        <v>45525</v>
      </c>
      <c r="D1319" s="452">
        <v>4329</v>
      </c>
      <c r="E1319" s="324">
        <v>45504</v>
      </c>
      <c r="F1319" s="424">
        <v>532.04999999999995</v>
      </c>
      <c r="G1319" s="424" t="s">
        <v>13173</v>
      </c>
      <c r="H1319" s="316" t="s">
        <v>3415</v>
      </c>
      <c r="I1319" s="340" t="s">
        <v>130</v>
      </c>
      <c r="J1319" s="316">
        <v>30</v>
      </c>
      <c r="K1319" s="324">
        <v>45534</v>
      </c>
      <c r="L1319" s="324">
        <v>45534</v>
      </c>
      <c r="M1319" s="424">
        <f t="shared" si="97"/>
        <v>532.04999999999995</v>
      </c>
      <c r="N1319" s="316" t="s">
        <v>20</v>
      </c>
      <c r="O1319" s="316">
        <v>1396</v>
      </c>
      <c r="P1319" s="324">
        <v>45518</v>
      </c>
      <c r="Q1319" s="424">
        <f t="shared" si="95"/>
        <v>532.04999999999995</v>
      </c>
      <c r="R1319" s="366">
        <f t="shared" si="96"/>
        <v>-16</v>
      </c>
    </row>
    <row r="1320" spans="1:18" x14ac:dyDescent="0.25">
      <c r="A1320" s="334">
        <v>1350</v>
      </c>
      <c r="B1320" s="340" t="s">
        <v>7474</v>
      </c>
      <c r="C1320" s="324">
        <v>45525</v>
      </c>
      <c r="D1320" s="452">
        <v>380</v>
      </c>
      <c r="E1320" s="324">
        <v>45504</v>
      </c>
      <c r="F1320" s="424">
        <v>69.37</v>
      </c>
      <c r="G1320" s="424" t="s">
        <v>13173</v>
      </c>
      <c r="H1320" s="316" t="s">
        <v>3415</v>
      </c>
      <c r="I1320" s="340" t="s">
        <v>130</v>
      </c>
      <c r="J1320" s="316">
        <v>30</v>
      </c>
      <c r="K1320" s="324">
        <v>45534</v>
      </c>
      <c r="L1320" s="324">
        <v>45534</v>
      </c>
      <c r="M1320" s="424">
        <f t="shared" si="97"/>
        <v>69.37</v>
      </c>
      <c r="N1320" s="316" t="s">
        <v>20</v>
      </c>
      <c r="O1320" s="316">
        <v>1396</v>
      </c>
      <c r="P1320" s="324">
        <v>45518</v>
      </c>
      <c r="Q1320" s="424">
        <f t="shared" si="95"/>
        <v>69.37</v>
      </c>
      <c r="R1320" s="366">
        <f t="shared" si="96"/>
        <v>-16</v>
      </c>
    </row>
    <row r="1321" spans="1:18" x14ac:dyDescent="0.25">
      <c r="A1321" s="332">
        <v>1351</v>
      </c>
      <c r="B1321" s="340" t="s">
        <v>9230</v>
      </c>
      <c r="C1321" s="324">
        <v>45525</v>
      </c>
      <c r="D1321" s="452">
        <v>1019324050284</v>
      </c>
      <c r="E1321" s="324">
        <v>45523</v>
      </c>
      <c r="F1321" s="424">
        <v>372.5</v>
      </c>
      <c r="G1321" s="424" t="s">
        <v>8602</v>
      </c>
      <c r="H1321" s="316" t="s">
        <v>11966</v>
      </c>
      <c r="I1321" s="340" t="s">
        <v>130</v>
      </c>
      <c r="J1321" s="316">
        <v>0</v>
      </c>
      <c r="K1321" s="324">
        <v>45523</v>
      </c>
      <c r="L1321" s="324">
        <v>45526</v>
      </c>
      <c r="M1321" s="424">
        <f t="shared" si="97"/>
        <v>372.5</v>
      </c>
      <c r="N1321" s="316" t="s">
        <v>90</v>
      </c>
      <c r="O1321" s="316">
        <v>384</v>
      </c>
      <c r="P1321" s="324">
        <v>45523</v>
      </c>
      <c r="Q1321" s="424">
        <f t="shared" si="95"/>
        <v>372.5</v>
      </c>
      <c r="R1321" s="366">
        <f t="shared" si="96"/>
        <v>0</v>
      </c>
    </row>
    <row r="1322" spans="1:18" x14ac:dyDescent="0.25">
      <c r="A1322" s="334">
        <v>1352</v>
      </c>
      <c r="B1322" s="340" t="s">
        <v>13810</v>
      </c>
      <c r="C1322" s="324">
        <v>45525</v>
      </c>
      <c r="D1322" s="452">
        <v>52005108683</v>
      </c>
      <c r="E1322" s="324">
        <v>45525</v>
      </c>
      <c r="F1322" s="424">
        <v>2515.04</v>
      </c>
      <c r="G1322" s="424" t="s">
        <v>1289</v>
      </c>
      <c r="H1322" s="316" t="s">
        <v>57</v>
      </c>
      <c r="I1322" s="340" t="s">
        <v>130</v>
      </c>
      <c r="J1322" s="316">
        <v>0</v>
      </c>
      <c r="K1322" s="324">
        <v>45525</v>
      </c>
      <c r="L1322" s="324">
        <v>45527</v>
      </c>
      <c r="M1322" s="424">
        <f t="shared" ref="M1322:M1353" si="98">F1322</f>
        <v>2515.04</v>
      </c>
      <c r="N1322" s="316" t="s">
        <v>0</v>
      </c>
      <c r="O1322" s="316">
        <v>77</v>
      </c>
      <c r="P1322" s="324">
        <v>45525</v>
      </c>
      <c r="Q1322" s="424">
        <f t="shared" si="95"/>
        <v>2515.04</v>
      </c>
      <c r="R1322" s="366">
        <f t="shared" si="96"/>
        <v>0</v>
      </c>
    </row>
    <row r="1323" spans="1:18" x14ac:dyDescent="0.25">
      <c r="A1323" s="332">
        <v>1353</v>
      </c>
      <c r="B1323" s="340" t="s">
        <v>7477</v>
      </c>
      <c r="C1323" s="324">
        <v>45525</v>
      </c>
      <c r="D1323" s="452">
        <v>1044824029697</v>
      </c>
      <c r="E1323" s="324">
        <v>45523</v>
      </c>
      <c r="F1323" s="424">
        <v>375.48</v>
      </c>
      <c r="G1323" s="424" t="s">
        <v>8602</v>
      </c>
      <c r="H1323" s="316" t="s">
        <v>11966</v>
      </c>
      <c r="I1323" s="340" t="s">
        <v>130</v>
      </c>
      <c r="J1323" s="316">
        <v>0</v>
      </c>
      <c r="K1323" s="324">
        <v>45523</v>
      </c>
      <c r="L1323" s="324">
        <v>45532</v>
      </c>
      <c r="M1323" s="424">
        <f t="shared" si="98"/>
        <v>375.48</v>
      </c>
      <c r="N1323" s="316" t="s">
        <v>90</v>
      </c>
      <c r="O1323" s="316">
        <v>185</v>
      </c>
      <c r="P1323" s="324">
        <v>45523</v>
      </c>
      <c r="Q1323" s="424">
        <f t="shared" si="95"/>
        <v>375.48</v>
      </c>
      <c r="R1323" s="366">
        <f t="shared" si="96"/>
        <v>0</v>
      </c>
    </row>
    <row r="1324" spans="1:18" x14ac:dyDescent="0.25">
      <c r="A1324" s="334">
        <v>1354</v>
      </c>
      <c r="B1324" s="340" t="s">
        <v>4481</v>
      </c>
      <c r="C1324" s="324">
        <v>45526</v>
      </c>
      <c r="D1324" s="452">
        <v>2498900</v>
      </c>
      <c r="E1324" s="324">
        <v>45524</v>
      </c>
      <c r="F1324" s="424">
        <v>30368.799999999999</v>
      </c>
      <c r="G1324" s="424" t="s">
        <v>8931</v>
      </c>
      <c r="H1324" s="316" t="s">
        <v>11142</v>
      </c>
      <c r="I1324" s="340" t="s">
        <v>130</v>
      </c>
      <c r="J1324" s="316">
        <v>60</v>
      </c>
      <c r="K1324" s="324">
        <v>45584</v>
      </c>
      <c r="L1324" s="324">
        <v>45526</v>
      </c>
      <c r="M1324" s="424">
        <f t="shared" si="98"/>
        <v>30368.799999999999</v>
      </c>
      <c r="N1324" s="316" t="s">
        <v>27</v>
      </c>
      <c r="O1324" s="316">
        <v>5009</v>
      </c>
      <c r="P1324" s="324">
        <v>45586</v>
      </c>
      <c r="Q1324" s="424">
        <f t="shared" si="95"/>
        <v>30368.799999999999</v>
      </c>
      <c r="R1324" s="366">
        <f t="shared" si="96"/>
        <v>2</v>
      </c>
    </row>
    <row r="1325" spans="1:18" x14ac:dyDescent="0.25">
      <c r="A1325" s="332">
        <v>1355</v>
      </c>
      <c r="B1325" s="340" t="s">
        <v>7482</v>
      </c>
      <c r="C1325" s="324">
        <v>45526</v>
      </c>
      <c r="D1325" s="452">
        <v>19000713</v>
      </c>
      <c r="E1325" s="324">
        <v>45526</v>
      </c>
      <c r="F1325" s="424">
        <v>903.65</v>
      </c>
      <c r="G1325" s="424" t="s">
        <v>474</v>
      </c>
      <c r="H1325" s="316" t="s">
        <v>57</v>
      </c>
      <c r="I1325" s="340" t="s">
        <v>130</v>
      </c>
      <c r="J1325" s="316">
        <v>0</v>
      </c>
      <c r="K1325" s="324">
        <v>45526</v>
      </c>
      <c r="L1325" s="324">
        <v>45527</v>
      </c>
      <c r="M1325" s="424">
        <f t="shared" si="98"/>
        <v>903.65</v>
      </c>
      <c r="N1325" s="316" t="s">
        <v>90</v>
      </c>
      <c r="O1325" s="316">
        <v>54</v>
      </c>
      <c r="P1325" s="324">
        <v>45526</v>
      </c>
      <c r="Q1325" s="424">
        <f t="shared" si="95"/>
        <v>903.65</v>
      </c>
      <c r="R1325" s="366">
        <f t="shared" ref="R1325:R1388" si="99">P1325-K1325</f>
        <v>0</v>
      </c>
    </row>
    <row r="1326" spans="1:18" x14ac:dyDescent="0.25">
      <c r="A1326" s="334">
        <v>1356</v>
      </c>
      <c r="B1326" s="340" t="s">
        <v>7483</v>
      </c>
      <c r="C1326" s="324">
        <v>45526</v>
      </c>
      <c r="D1326" s="452">
        <v>52003148322</v>
      </c>
      <c r="E1326" s="324">
        <v>45526</v>
      </c>
      <c r="F1326" s="424">
        <v>890.49</v>
      </c>
      <c r="G1326" s="424" t="s">
        <v>1289</v>
      </c>
      <c r="H1326" s="316" t="s">
        <v>13811</v>
      </c>
      <c r="I1326" s="340" t="s">
        <v>130</v>
      </c>
      <c r="J1326" s="316">
        <v>0</v>
      </c>
      <c r="K1326" s="324">
        <v>45526</v>
      </c>
      <c r="L1326" s="324">
        <v>45533</v>
      </c>
      <c r="M1326" s="424">
        <f t="shared" si="98"/>
        <v>890.49</v>
      </c>
      <c r="N1326" s="316" t="s">
        <v>0</v>
      </c>
      <c r="O1326" s="316">
        <v>76</v>
      </c>
      <c r="P1326" s="324">
        <v>45526</v>
      </c>
      <c r="Q1326" s="424">
        <f t="shared" si="95"/>
        <v>890.49</v>
      </c>
      <c r="R1326" s="366">
        <f t="shared" si="99"/>
        <v>0</v>
      </c>
    </row>
    <row r="1327" spans="1:18" x14ac:dyDescent="0.25">
      <c r="A1327" s="332">
        <v>1357</v>
      </c>
      <c r="B1327" s="340" t="s">
        <v>7505</v>
      </c>
      <c r="C1327" s="324">
        <v>45526</v>
      </c>
      <c r="D1327" s="445">
        <v>210000695361</v>
      </c>
      <c r="E1327" s="324">
        <v>45511</v>
      </c>
      <c r="F1327" s="316">
        <v>-56.99</v>
      </c>
      <c r="G1327" s="316" t="s">
        <v>11183</v>
      </c>
      <c r="H1327" s="316" t="s">
        <v>110</v>
      </c>
      <c r="I1327" s="316" t="s">
        <v>130</v>
      </c>
      <c r="J1327" s="316">
        <v>0</v>
      </c>
      <c r="K1327" s="324">
        <v>45510</v>
      </c>
      <c r="L1327" s="324">
        <v>45527</v>
      </c>
      <c r="M1327" s="316">
        <f t="shared" si="98"/>
        <v>-56.99</v>
      </c>
      <c r="N1327" s="316" t="s">
        <v>27</v>
      </c>
      <c r="O1327" s="316">
        <v>1427</v>
      </c>
      <c r="P1327" s="324">
        <v>45545</v>
      </c>
      <c r="Q1327" s="316">
        <f t="shared" si="95"/>
        <v>-56.99</v>
      </c>
      <c r="R1327" s="366">
        <f t="shared" si="99"/>
        <v>35</v>
      </c>
    </row>
    <row r="1328" spans="1:18" x14ac:dyDescent="0.25">
      <c r="A1328" s="334">
        <v>1358</v>
      </c>
      <c r="B1328" s="340" t="s">
        <v>1903</v>
      </c>
      <c r="C1328" s="324">
        <v>45526</v>
      </c>
      <c r="D1328" s="445">
        <v>210000695108</v>
      </c>
      <c r="E1328" s="324">
        <v>45511</v>
      </c>
      <c r="F1328" s="316">
        <v>-74.150000000000006</v>
      </c>
      <c r="G1328" s="316" t="s">
        <v>11183</v>
      </c>
      <c r="H1328" s="316" t="s">
        <v>110</v>
      </c>
      <c r="I1328" s="316" t="s">
        <v>130</v>
      </c>
      <c r="J1328" s="316">
        <v>30</v>
      </c>
      <c r="K1328" s="324">
        <v>45541</v>
      </c>
      <c r="L1328" s="324">
        <v>45527</v>
      </c>
      <c r="M1328" s="316">
        <f t="shared" si="98"/>
        <v>-74.150000000000006</v>
      </c>
      <c r="N1328" s="316" t="s">
        <v>27</v>
      </c>
      <c r="O1328" s="316">
        <v>1427</v>
      </c>
      <c r="P1328" s="324">
        <v>45545</v>
      </c>
      <c r="Q1328" s="316">
        <f t="shared" si="95"/>
        <v>-74.150000000000006</v>
      </c>
      <c r="R1328" s="366">
        <f t="shared" si="99"/>
        <v>4</v>
      </c>
    </row>
    <row r="1329" spans="1:18" x14ac:dyDescent="0.25">
      <c r="A1329" s="332">
        <v>1359</v>
      </c>
      <c r="B1329" s="340" t="s">
        <v>13812</v>
      </c>
      <c r="C1329" s="324">
        <v>45526</v>
      </c>
      <c r="D1329" s="445">
        <v>210000695101</v>
      </c>
      <c r="E1329" s="324">
        <v>45511</v>
      </c>
      <c r="F1329" s="316">
        <v>-4297.32</v>
      </c>
      <c r="G1329" s="316" t="s">
        <v>11183</v>
      </c>
      <c r="H1329" s="316" t="s">
        <v>110</v>
      </c>
      <c r="I1329" s="316" t="s">
        <v>130</v>
      </c>
      <c r="J1329" s="316">
        <v>30</v>
      </c>
      <c r="K1329" s="324">
        <v>45541</v>
      </c>
      <c r="L1329" s="324">
        <v>45527</v>
      </c>
      <c r="M1329" s="316">
        <f t="shared" si="98"/>
        <v>-4297.32</v>
      </c>
      <c r="N1329" s="316" t="s">
        <v>27</v>
      </c>
      <c r="O1329" s="316">
        <v>1427</v>
      </c>
      <c r="P1329" s="324">
        <v>45545</v>
      </c>
      <c r="Q1329" s="316">
        <f t="shared" si="95"/>
        <v>-4297.32</v>
      </c>
      <c r="R1329" s="366">
        <f t="shared" si="99"/>
        <v>4</v>
      </c>
    </row>
    <row r="1330" spans="1:18" x14ac:dyDescent="0.25">
      <c r="A1330" s="334">
        <v>1360</v>
      </c>
      <c r="B1330" s="340" t="s">
        <v>13813</v>
      </c>
      <c r="C1330" s="324">
        <v>45526</v>
      </c>
      <c r="D1330" s="445">
        <v>210000695102</v>
      </c>
      <c r="E1330" s="324">
        <v>45511</v>
      </c>
      <c r="F1330" s="316">
        <v>-171.56</v>
      </c>
      <c r="G1330" s="316" t="s">
        <v>11183</v>
      </c>
      <c r="H1330" s="316" t="s">
        <v>110</v>
      </c>
      <c r="I1330" s="316" t="s">
        <v>130</v>
      </c>
      <c r="J1330" s="316">
        <v>0</v>
      </c>
      <c r="K1330" s="324">
        <v>45511</v>
      </c>
      <c r="L1330" s="324">
        <v>45527</v>
      </c>
      <c r="M1330" s="316">
        <f t="shared" si="98"/>
        <v>-171.56</v>
      </c>
      <c r="N1330" s="316" t="s">
        <v>27</v>
      </c>
      <c r="O1330" s="316">
        <v>1427</v>
      </c>
      <c r="P1330" s="324">
        <v>45545</v>
      </c>
      <c r="Q1330" s="316">
        <f t="shared" si="95"/>
        <v>-171.56</v>
      </c>
      <c r="R1330" s="366">
        <f t="shared" si="99"/>
        <v>34</v>
      </c>
    </row>
    <row r="1331" spans="1:18" x14ac:dyDescent="0.25">
      <c r="A1331" s="332">
        <v>1361</v>
      </c>
      <c r="B1331" s="340" t="s">
        <v>7506</v>
      </c>
      <c r="C1331" s="324">
        <v>45526</v>
      </c>
      <c r="D1331" s="445">
        <v>210000695100</v>
      </c>
      <c r="E1331" s="324">
        <v>45511</v>
      </c>
      <c r="F1331" s="316">
        <v>-95.68</v>
      </c>
      <c r="G1331" s="316" t="s">
        <v>11183</v>
      </c>
      <c r="H1331" s="316" t="s">
        <v>110</v>
      </c>
      <c r="I1331" s="316" t="s">
        <v>130</v>
      </c>
      <c r="J1331" s="316">
        <v>0</v>
      </c>
      <c r="K1331" s="324">
        <v>45511</v>
      </c>
      <c r="L1331" s="324">
        <v>45527</v>
      </c>
      <c r="M1331" s="316">
        <f t="shared" si="98"/>
        <v>-95.68</v>
      </c>
      <c r="N1331" s="316" t="s">
        <v>27</v>
      </c>
      <c r="O1331" s="316">
        <v>1427</v>
      </c>
      <c r="P1331" s="324">
        <v>45545</v>
      </c>
      <c r="Q1331" s="316">
        <f t="shared" si="95"/>
        <v>-95.68</v>
      </c>
      <c r="R1331" s="366">
        <f t="shared" si="99"/>
        <v>34</v>
      </c>
    </row>
    <row r="1332" spans="1:18" x14ac:dyDescent="0.25">
      <c r="A1332" s="334">
        <v>1362</v>
      </c>
      <c r="B1332" s="340" t="s">
        <v>13814</v>
      </c>
      <c r="C1332" s="324">
        <v>45526</v>
      </c>
      <c r="D1332" s="445">
        <v>210000695099</v>
      </c>
      <c r="E1332" s="324">
        <v>45511</v>
      </c>
      <c r="F1332" s="316">
        <v>-15.22</v>
      </c>
      <c r="G1332" s="316" t="s">
        <v>11183</v>
      </c>
      <c r="H1332" s="316" t="s">
        <v>110</v>
      </c>
      <c r="I1332" s="316" t="s">
        <v>130</v>
      </c>
      <c r="J1332" s="316">
        <v>0</v>
      </c>
      <c r="K1332" s="324">
        <v>45511</v>
      </c>
      <c r="L1332" s="324">
        <v>45527</v>
      </c>
      <c r="M1332" s="316">
        <f t="shared" si="98"/>
        <v>-15.22</v>
      </c>
      <c r="N1332" s="316" t="s">
        <v>27</v>
      </c>
      <c r="O1332" s="316">
        <v>1427</v>
      </c>
      <c r="P1332" s="324">
        <v>45545</v>
      </c>
      <c r="Q1332" s="316">
        <f t="shared" si="95"/>
        <v>-15.22</v>
      </c>
      <c r="R1332" s="366">
        <f t="shared" si="99"/>
        <v>34</v>
      </c>
    </row>
    <row r="1333" spans="1:18" x14ac:dyDescent="0.25">
      <c r="A1333" s="332">
        <v>1363</v>
      </c>
      <c r="B1333" s="340" t="s">
        <v>13815</v>
      </c>
      <c r="C1333" s="324">
        <v>45526</v>
      </c>
      <c r="D1333" s="445">
        <v>210000695098</v>
      </c>
      <c r="E1333" s="324">
        <v>45511</v>
      </c>
      <c r="F1333" s="316">
        <v>-244.62</v>
      </c>
      <c r="G1333" s="316" t="s">
        <v>11183</v>
      </c>
      <c r="H1333" s="316" t="s">
        <v>110</v>
      </c>
      <c r="I1333" s="316" t="s">
        <v>130</v>
      </c>
      <c r="J1333" s="316">
        <v>0</v>
      </c>
      <c r="K1333" s="324">
        <v>45511</v>
      </c>
      <c r="L1333" s="324">
        <v>45527</v>
      </c>
      <c r="M1333" s="316">
        <f t="shared" si="98"/>
        <v>-244.62</v>
      </c>
      <c r="N1333" s="316" t="s">
        <v>27</v>
      </c>
      <c r="O1333" s="316">
        <v>1427</v>
      </c>
      <c r="P1333" s="324">
        <v>45545</v>
      </c>
      <c r="Q1333" s="316">
        <f t="shared" si="95"/>
        <v>-244.62</v>
      </c>
      <c r="R1333" s="366">
        <f t="shared" si="99"/>
        <v>34</v>
      </c>
    </row>
    <row r="1334" spans="1:18" x14ac:dyDescent="0.25">
      <c r="A1334" s="334">
        <v>1364</v>
      </c>
      <c r="B1334" s="340" t="s">
        <v>10886</v>
      </c>
      <c r="C1334" s="324">
        <v>45526</v>
      </c>
      <c r="D1334" s="445">
        <v>210000695366</v>
      </c>
      <c r="E1334" s="324">
        <v>45511</v>
      </c>
      <c r="F1334" s="316">
        <v>-18.45</v>
      </c>
      <c r="G1334" s="316" t="s">
        <v>11183</v>
      </c>
      <c r="H1334" s="316" t="s">
        <v>110</v>
      </c>
      <c r="I1334" s="316" t="s">
        <v>130</v>
      </c>
      <c r="J1334" s="316">
        <v>30</v>
      </c>
      <c r="K1334" s="324">
        <v>45541</v>
      </c>
      <c r="L1334" s="324">
        <v>45527</v>
      </c>
      <c r="M1334" s="316">
        <f t="shared" si="98"/>
        <v>-18.45</v>
      </c>
      <c r="N1334" s="316" t="s">
        <v>27</v>
      </c>
      <c r="O1334" s="316">
        <v>1427</v>
      </c>
      <c r="P1334" s="324">
        <v>45545</v>
      </c>
      <c r="Q1334" s="316">
        <f t="shared" si="95"/>
        <v>-18.45</v>
      </c>
      <c r="R1334" s="366">
        <f t="shared" si="99"/>
        <v>4</v>
      </c>
    </row>
    <row r="1335" spans="1:18" x14ac:dyDescent="0.25">
      <c r="A1335" s="332">
        <v>1365</v>
      </c>
      <c r="B1335" s="340" t="s">
        <v>10889</v>
      </c>
      <c r="C1335" s="324">
        <v>45526</v>
      </c>
      <c r="D1335" s="445">
        <v>210000695365</v>
      </c>
      <c r="E1335" s="324">
        <v>45511</v>
      </c>
      <c r="F1335" s="316">
        <v>-154.72</v>
      </c>
      <c r="G1335" s="316" t="s">
        <v>11183</v>
      </c>
      <c r="H1335" s="316" t="s">
        <v>110</v>
      </c>
      <c r="I1335" s="316" t="s">
        <v>130</v>
      </c>
      <c r="J1335" s="316">
        <v>0</v>
      </c>
      <c r="K1335" s="324">
        <v>45510</v>
      </c>
      <c r="L1335" s="324">
        <v>45527</v>
      </c>
      <c r="M1335" s="316">
        <f t="shared" si="98"/>
        <v>-154.72</v>
      </c>
      <c r="N1335" s="316" t="s">
        <v>27</v>
      </c>
      <c r="O1335" s="316">
        <v>1427</v>
      </c>
      <c r="P1335" s="324">
        <v>45545</v>
      </c>
      <c r="Q1335" s="316">
        <f t="shared" si="95"/>
        <v>-154.72</v>
      </c>
      <c r="R1335" s="366">
        <f t="shared" si="99"/>
        <v>35</v>
      </c>
    </row>
    <row r="1336" spans="1:18" x14ac:dyDescent="0.25">
      <c r="A1336" s="334">
        <v>1366</v>
      </c>
      <c r="B1336" s="340" t="s">
        <v>13755</v>
      </c>
      <c r="C1336" s="324">
        <v>45526</v>
      </c>
      <c r="D1336" s="445">
        <v>210000695360</v>
      </c>
      <c r="E1336" s="324">
        <v>45511</v>
      </c>
      <c r="F1336" s="316">
        <v>-219.94</v>
      </c>
      <c r="G1336" s="316" t="s">
        <v>11183</v>
      </c>
      <c r="H1336" s="316" t="s">
        <v>110</v>
      </c>
      <c r="I1336" s="316" t="s">
        <v>130</v>
      </c>
      <c r="J1336" s="316">
        <v>0</v>
      </c>
      <c r="K1336" s="324">
        <v>45510</v>
      </c>
      <c r="L1336" s="324">
        <v>45527</v>
      </c>
      <c r="M1336" s="316">
        <f t="shared" si="98"/>
        <v>-219.94</v>
      </c>
      <c r="N1336" s="316" t="s">
        <v>27</v>
      </c>
      <c r="O1336" s="316">
        <v>1427</v>
      </c>
      <c r="P1336" s="324">
        <v>45545</v>
      </c>
      <c r="Q1336" s="316">
        <f t="shared" si="95"/>
        <v>-219.94</v>
      </c>
      <c r="R1336" s="366">
        <f t="shared" si="99"/>
        <v>35</v>
      </c>
    </row>
    <row r="1337" spans="1:18" x14ac:dyDescent="0.25">
      <c r="A1337" s="332">
        <v>1367</v>
      </c>
      <c r="B1337" s="340" t="s">
        <v>1907</v>
      </c>
      <c r="C1337" s="324">
        <v>45526</v>
      </c>
      <c r="D1337" s="445">
        <v>210000695107</v>
      </c>
      <c r="E1337" s="324">
        <v>45511</v>
      </c>
      <c r="F1337" s="316">
        <v>-17.829999999999998</v>
      </c>
      <c r="G1337" s="316" t="s">
        <v>11183</v>
      </c>
      <c r="H1337" s="316" t="s">
        <v>110</v>
      </c>
      <c r="I1337" s="316" t="s">
        <v>130</v>
      </c>
      <c r="J1337" s="316">
        <v>0</v>
      </c>
      <c r="K1337" s="324">
        <v>45511</v>
      </c>
      <c r="L1337" s="324">
        <v>45527</v>
      </c>
      <c r="M1337" s="316">
        <f t="shared" si="98"/>
        <v>-17.829999999999998</v>
      </c>
      <c r="N1337" s="316" t="s">
        <v>27</v>
      </c>
      <c r="O1337" s="316">
        <v>1427</v>
      </c>
      <c r="P1337" s="324">
        <v>45545</v>
      </c>
      <c r="Q1337" s="316">
        <f t="shared" si="95"/>
        <v>-17.829999999999998</v>
      </c>
      <c r="R1337" s="366">
        <f t="shared" si="99"/>
        <v>34</v>
      </c>
    </row>
    <row r="1338" spans="1:18" x14ac:dyDescent="0.25">
      <c r="A1338" s="334">
        <v>1368</v>
      </c>
      <c r="B1338" s="340" t="s">
        <v>13816</v>
      </c>
      <c r="C1338" s="324">
        <v>45526</v>
      </c>
      <c r="D1338" s="445">
        <v>210000695105</v>
      </c>
      <c r="E1338" s="324">
        <v>45511</v>
      </c>
      <c r="F1338" s="316">
        <v>-168.74</v>
      </c>
      <c r="G1338" s="316" t="s">
        <v>11183</v>
      </c>
      <c r="H1338" s="316" t="s">
        <v>110</v>
      </c>
      <c r="I1338" s="316" t="s">
        <v>130</v>
      </c>
      <c r="J1338" s="316">
        <v>0</v>
      </c>
      <c r="K1338" s="324">
        <v>45511</v>
      </c>
      <c r="L1338" s="324">
        <v>45527</v>
      </c>
      <c r="M1338" s="316">
        <f t="shared" si="98"/>
        <v>-168.74</v>
      </c>
      <c r="N1338" s="316" t="s">
        <v>27</v>
      </c>
      <c r="O1338" s="316">
        <v>1427</v>
      </c>
      <c r="P1338" s="324">
        <v>45545</v>
      </c>
      <c r="Q1338" s="316">
        <f t="shared" si="95"/>
        <v>-168.74</v>
      </c>
      <c r="R1338" s="366">
        <f t="shared" si="99"/>
        <v>34</v>
      </c>
    </row>
    <row r="1339" spans="1:18" x14ac:dyDescent="0.25">
      <c r="A1339" s="332">
        <v>1369</v>
      </c>
      <c r="B1339" s="340" t="s">
        <v>13817</v>
      </c>
      <c r="C1339" s="324">
        <v>45526</v>
      </c>
      <c r="D1339" s="445">
        <v>210000695104</v>
      </c>
      <c r="E1339" s="324">
        <v>45511</v>
      </c>
      <c r="F1339" s="316">
        <v>-121.99</v>
      </c>
      <c r="G1339" s="316" t="s">
        <v>11183</v>
      </c>
      <c r="H1339" s="316" t="s">
        <v>110</v>
      </c>
      <c r="I1339" s="316" t="s">
        <v>130</v>
      </c>
      <c r="J1339" s="316">
        <v>0</v>
      </c>
      <c r="K1339" s="324">
        <v>45511</v>
      </c>
      <c r="L1339" s="324">
        <v>45527</v>
      </c>
      <c r="M1339" s="316">
        <f t="shared" si="98"/>
        <v>-121.99</v>
      </c>
      <c r="N1339" s="316" t="s">
        <v>27</v>
      </c>
      <c r="O1339" s="316">
        <v>1427</v>
      </c>
      <c r="P1339" s="324">
        <v>45545</v>
      </c>
      <c r="Q1339" s="316">
        <f t="shared" si="95"/>
        <v>-121.99</v>
      </c>
      <c r="R1339" s="366">
        <f t="shared" si="99"/>
        <v>34</v>
      </c>
    </row>
    <row r="1340" spans="1:18" x14ac:dyDescent="0.25">
      <c r="A1340" s="334">
        <v>1370</v>
      </c>
      <c r="B1340" s="340" t="s">
        <v>13818</v>
      </c>
      <c r="C1340" s="324">
        <v>45526</v>
      </c>
      <c r="D1340" s="445">
        <v>210000695103</v>
      </c>
      <c r="E1340" s="324">
        <v>45511</v>
      </c>
      <c r="F1340" s="316">
        <v>-39.57</v>
      </c>
      <c r="G1340" s="316" t="s">
        <v>11183</v>
      </c>
      <c r="H1340" s="316" t="s">
        <v>110</v>
      </c>
      <c r="I1340" s="316" t="s">
        <v>130</v>
      </c>
      <c r="J1340" s="316">
        <v>0</v>
      </c>
      <c r="K1340" s="324">
        <v>45511</v>
      </c>
      <c r="L1340" s="324">
        <v>45527</v>
      </c>
      <c r="M1340" s="316">
        <f t="shared" si="98"/>
        <v>-39.57</v>
      </c>
      <c r="N1340" s="316" t="s">
        <v>27</v>
      </c>
      <c r="O1340" s="316">
        <v>1427</v>
      </c>
      <c r="P1340" s="324">
        <v>45545</v>
      </c>
      <c r="Q1340" s="316">
        <f t="shared" si="95"/>
        <v>-39.57</v>
      </c>
      <c r="R1340" s="366">
        <f t="shared" si="99"/>
        <v>34</v>
      </c>
    </row>
    <row r="1341" spans="1:18" x14ac:dyDescent="0.25">
      <c r="A1341" s="332">
        <v>1371</v>
      </c>
      <c r="B1341" s="340" t="s">
        <v>13819</v>
      </c>
      <c r="C1341" s="324">
        <v>45526</v>
      </c>
      <c r="D1341" s="445">
        <v>210000664481</v>
      </c>
      <c r="E1341" s="324">
        <v>45516</v>
      </c>
      <c r="F1341" s="316">
        <v>2483.92</v>
      </c>
      <c r="G1341" s="316" t="s">
        <v>11183</v>
      </c>
      <c r="H1341" s="316" t="s">
        <v>110</v>
      </c>
      <c r="I1341" s="316" t="s">
        <v>130</v>
      </c>
      <c r="J1341" s="316">
        <v>30</v>
      </c>
      <c r="K1341" s="324">
        <v>45545</v>
      </c>
      <c r="L1341" s="324">
        <v>45527</v>
      </c>
      <c r="M1341" s="316">
        <f t="shared" si="98"/>
        <v>2483.92</v>
      </c>
      <c r="N1341" s="316" t="s">
        <v>27</v>
      </c>
      <c r="O1341" s="316">
        <v>1427</v>
      </c>
      <c r="P1341" s="324">
        <v>45545</v>
      </c>
      <c r="Q1341" s="316">
        <f t="shared" si="95"/>
        <v>2483.92</v>
      </c>
      <c r="R1341" s="366">
        <f t="shared" si="99"/>
        <v>0</v>
      </c>
    </row>
    <row r="1342" spans="1:18" x14ac:dyDescent="0.25">
      <c r="A1342" s="334">
        <v>1372</v>
      </c>
      <c r="B1342" s="340" t="s">
        <v>13820</v>
      </c>
      <c r="C1342" s="324">
        <v>45526</v>
      </c>
      <c r="D1342" s="445">
        <v>210000664478</v>
      </c>
      <c r="E1342" s="324">
        <v>45516</v>
      </c>
      <c r="F1342" s="316">
        <v>350.81</v>
      </c>
      <c r="G1342" s="316" t="s">
        <v>11183</v>
      </c>
      <c r="H1342" s="316" t="s">
        <v>110</v>
      </c>
      <c r="I1342" s="316" t="s">
        <v>130</v>
      </c>
      <c r="J1342" s="316">
        <v>10</v>
      </c>
      <c r="K1342" s="324">
        <v>45526</v>
      </c>
      <c r="L1342" s="324">
        <v>45527</v>
      </c>
      <c r="M1342" s="316">
        <f t="shared" si="98"/>
        <v>350.81</v>
      </c>
      <c r="N1342" s="316" t="s">
        <v>27</v>
      </c>
      <c r="O1342" s="316">
        <v>1427</v>
      </c>
      <c r="P1342" s="324">
        <v>45545</v>
      </c>
      <c r="Q1342" s="316">
        <f t="shared" si="95"/>
        <v>350.81</v>
      </c>
      <c r="R1342" s="366">
        <f t="shared" si="99"/>
        <v>19</v>
      </c>
    </row>
    <row r="1343" spans="1:18" x14ac:dyDescent="0.25">
      <c r="A1343" s="332">
        <v>1373</v>
      </c>
      <c r="B1343" s="340" t="s">
        <v>13821</v>
      </c>
      <c r="C1343" s="324">
        <v>45526</v>
      </c>
      <c r="D1343" s="445">
        <v>210000664477</v>
      </c>
      <c r="E1343" s="324">
        <v>45516</v>
      </c>
      <c r="F1343" s="316">
        <v>0</v>
      </c>
      <c r="G1343" s="316" t="s">
        <v>11183</v>
      </c>
      <c r="H1343" s="316" t="s">
        <v>110</v>
      </c>
      <c r="I1343" s="316" t="s">
        <v>130</v>
      </c>
      <c r="J1343" s="316">
        <v>10</v>
      </c>
      <c r="K1343" s="324">
        <v>45526</v>
      </c>
      <c r="L1343" s="324">
        <v>45527</v>
      </c>
      <c r="M1343" s="316">
        <f t="shared" si="98"/>
        <v>0</v>
      </c>
      <c r="N1343" s="316" t="s">
        <v>27</v>
      </c>
      <c r="O1343" s="316">
        <v>1427</v>
      </c>
      <c r="P1343" s="324">
        <v>45545</v>
      </c>
      <c r="Q1343" s="316">
        <f t="shared" si="95"/>
        <v>0</v>
      </c>
      <c r="R1343" s="366">
        <f t="shared" si="99"/>
        <v>19</v>
      </c>
    </row>
    <row r="1344" spans="1:18" x14ac:dyDescent="0.25">
      <c r="A1344" s="334">
        <v>1374</v>
      </c>
      <c r="B1344" s="340" t="s">
        <v>13822</v>
      </c>
      <c r="C1344" s="324">
        <v>45526</v>
      </c>
      <c r="D1344" s="445">
        <v>210000664475</v>
      </c>
      <c r="E1344" s="324">
        <v>45516</v>
      </c>
      <c r="F1344" s="316">
        <v>30.25</v>
      </c>
      <c r="G1344" s="316" t="s">
        <v>11183</v>
      </c>
      <c r="H1344" s="316" t="s">
        <v>110</v>
      </c>
      <c r="I1344" s="316" t="s">
        <v>130</v>
      </c>
      <c r="J1344" s="316">
        <v>10</v>
      </c>
      <c r="K1344" s="324">
        <v>45526</v>
      </c>
      <c r="L1344" s="324">
        <v>45527</v>
      </c>
      <c r="M1344" s="316">
        <f t="shared" si="98"/>
        <v>30.25</v>
      </c>
      <c r="N1344" s="316" t="s">
        <v>27</v>
      </c>
      <c r="O1344" s="316">
        <v>1427</v>
      </c>
      <c r="P1344" s="324">
        <v>45545</v>
      </c>
      <c r="Q1344" s="316">
        <f t="shared" si="95"/>
        <v>30.25</v>
      </c>
      <c r="R1344" s="366">
        <f t="shared" si="99"/>
        <v>19</v>
      </c>
    </row>
    <row r="1345" spans="1:18" x14ac:dyDescent="0.25">
      <c r="A1345" s="332">
        <v>1375</v>
      </c>
      <c r="B1345" s="340" t="s">
        <v>13823</v>
      </c>
      <c r="C1345" s="324">
        <v>45526</v>
      </c>
      <c r="D1345" s="445">
        <v>210000664479</v>
      </c>
      <c r="E1345" s="324">
        <v>45509</v>
      </c>
      <c r="F1345" s="316">
        <v>181.34</v>
      </c>
      <c r="G1345" s="316" t="s">
        <v>11183</v>
      </c>
      <c r="H1345" s="316" t="s">
        <v>110</v>
      </c>
      <c r="I1345" s="316" t="s">
        <v>130</v>
      </c>
      <c r="J1345" s="316">
        <v>10</v>
      </c>
      <c r="K1345" s="324">
        <v>45526</v>
      </c>
      <c r="L1345" s="324">
        <v>45527</v>
      </c>
      <c r="M1345" s="316">
        <f t="shared" si="98"/>
        <v>181.34</v>
      </c>
      <c r="N1345" s="316" t="s">
        <v>27</v>
      </c>
      <c r="O1345" s="316">
        <v>1427</v>
      </c>
      <c r="P1345" s="324">
        <v>45545</v>
      </c>
      <c r="Q1345" s="316">
        <f t="shared" si="95"/>
        <v>181.34</v>
      </c>
      <c r="R1345" s="366">
        <f t="shared" si="99"/>
        <v>19</v>
      </c>
    </row>
    <row r="1346" spans="1:18" x14ac:dyDescent="0.25">
      <c r="A1346" s="334">
        <v>1376</v>
      </c>
      <c r="B1346" s="340" t="s">
        <v>12460</v>
      </c>
      <c r="C1346" s="324">
        <v>45526</v>
      </c>
      <c r="D1346" s="445">
        <v>210000664974</v>
      </c>
      <c r="E1346" s="324">
        <v>45509</v>
      </c>
      <c r="F1346" s="316">
        <v>0</v>
      </c>
      <c r="G1346" s="316" t="s">
        <v>11183</v>
      </c>
      <c r="H1346" s="316" t="s">
        <v>110</v>
      </c>
      <c r="I1346" s="316" t="s">
        <v>130</v>
      </c>
      <c r="J1346" s="316">
        <v>30</v>
      </c>
      <c r="K1346" s="324">
        <v>45545</v>
      </c>
      <c r="L1346" s="324">
        <v>45527</v>
      </c>
      <c r="M1346" s="316">
        <f t="shared" si="98"/>
        <v>0</v>
      </c>
      <c r="N1346" s="316" t="s">
        <v>27</v>
      </c>
      <c r="O1346" s="316">
        <v>1427</v>
      </c>
      <c r="P1346" s="324">
        <v>45545</v>
      </c>
      <c r="Q1346" s="316">
        <f t="shared" si="95"/>
        <v>0</v>
      </c>
      <c r="R1346" s="366">
        <f t="shared" si="99"/>
        <v>0</v>
      </c>
    </row>
    <row r="1347" spans="1:18" x14ac:dyDescent="0.25">
      <c r="A1347" s="332">
        <v>1377</v>
      </c>
      <c r="B1347" s="340" t="s">
        <v>10880</v>
      </c>
      <c r="C1347" s="324">
        <v>45526</v>
      </c>
      <c r="D1347" s="445">
        <v>210000664973</v>
      </c>
      <c r="E1347" s="324">
        <v>45509</v>
      </c>
      <c r="F1347" s="316">
        <v>0</v>
      </c>
      <c r="G1347" s="316" t="s">
        <v>11183</v>
      </c>
      <c r="H1347" s="316" t="s">
        <v>110</v>
      </c>
      <c r="I1347" s="316" t="s">
        <v>130</v>
      </c>
      <c r="J1347" s="316">
        <v>30</v>
      </c>
      <c r="K1347" s="324">
        <v>45545</v>
      </c>
      <c r="L1347" s="324">
        <v>45527</v>
      </c>
      <c r="M1347" s="316">
        <f t="shared" si="98"/>
        <v>0</v>
      </c>
      <c r="N1347" s="316" t="s">
        <v>27</v>
      </c>
      <c r="O1347" s="316">
        <v>1427</v>
      </c>
      <c r="P1347" s="324">
        <v>45545</v>
      </c>
      <c r="Q1347" s="316">
        <f t="shared" si="95"/>
        <v>0</v>
      </c>
      <c r="R1347" s="366">
        <f t="shared" si="99"/>
        <v>0</v>
      </c>
    </row>
    <row r="1348" spans="1:18" x14ac:dyDescent="0.25">
      <c r="A1348" s="334">
        <v>1378</v>
      </c>
      <c r="B1348" s="340" t="s">
        <v>13824</v>
      </c>
      <c r="C1348" s="324">
        <v>45526</v>
      </c>
      <c r="D1348" s="445">
        <v>210000664972</v>
      </c>
      <c r="E1348" s="324">
        <v>45509</v>
      </c>
      <c r="F1348" s="316">
        <v>0</v>
      </c>
      <c r="G1348" s="316" t="s">
        <v>11183</v>
      </c>
      <c r="H1348" s="316" t="s">
        <v>110</v>
      </c>
      <c r="I1348" s="316" t="s">
        <v>130</v>
      </c>
      <c r="J1348" s="316">
        <v>30</v>
      </c>
      <c r="K1348" s="324">
        <v>45545</v>
      </c>
      <c r="L1348" s="324">
        <v>45527</v>
      </c>
      <c r="M1348" s="316">
        <f t="shared" si="98"/>
        <v>0</v>
      </c>
      <c r="N1348" s="316" t="s">
        <v>27</v>
      </c>
      <c r="O1348" s="316">
        <v>1427</v>
      </c>
      <c r="P1348" s="324">
        <v>45545</v>
      </c>
      <c r="Q1348" s="316">
        <f t="shared" si="95"/>
        <v>0</v>
      </c>
      <c r="R1348" s="366">
        <f t="shared" si="99"/>
        <v>0</v>
      </c>
    </row>
    <row r="1349" spans="1:18" x14ac:dyDescent="0.25">
      <c r="A1349" s="332">
        <v>1379</v>
      </c>
      <c r="B1349" s="340" t="s">
        <v>1902</v>
      </c>
      <c r="C1349" s="324">
        <v>45526</v>
      </c>
      <c r="D1349" s="445">
        <v>210000665368</v>
      </c>
      <c r="E1349" s="324">
        <v>45510</v>
      </c>
      <c r="F1349" s="316">
        <v>-21.96</v>
      </c>
      <c r="G1349" s="316" t="s">
        <v>11183</v>
      </c>
      <c r="H1349" s="316" t="s">
        <v>110</v>
      </c>
      <c r="I1349" s="316" t="s">
        <v>130</v>
      </c>
      <c r="J1349" s="316">
        <v>30</v>
      </c>
      <c r="K1349" s="324">
        <v>45545</v>
      </c>
      <c r="L1349" s="324">
        <v>45527</v>
      </c>
      <c r="M1349" s="316">
        <f t="shared" si="98"/>
        <v>-21.96</v>
      </c>
      <c r="N1349" s="316" t="s">
        <v>27</v>
      </c>
      <c r="O1349" s="316">
        <v>1427</v>
      </c>
      <c r="P1349" s="324">
        <v>45545</v>
      </c>
      <c r="Q1349" s="316">
        <f t="shared" si="95"/>
        <v>-21.96</v>
      </c>
      <c r="R1349" s="366">
        <f t="shared" si="99"/>
        <v>0</v>
      </c>
    </row>
    <row r="1350" spans="1:18" x14ac:dyDescent="0.25">
      <c r="A1350" s="334">
        <v>1380</v>
      </c>
      <c r="B1350" s="340" t="s">
        <v>10883</v>
      </c>
      <c r="C1350" s="324">
        <v>45526</v>
      </c>
      <c r="D1350" s="445">
        <v>210000665367</v>
      </c>
      <c r="E1350" s="324">
        <v>45510</v>
      </c>
      <c r="F1350" s="316">
        <v>-259.52999999999997</v>
      </c>
      <c r="G1350" s="316" t="s">
        <v>11183</v>
      </c>
      <c r="H1350" s="316" t="s">
        <v>110</v>
      </c>
      <c r="I1350" s="316" t="s">
        <v>130</v>
      </c>
      <c r="J1350" s="316">
        <v>30</v>
      </c>
      <c r="K1350" s="324">
        <v>45545</v>
      </c>
      <c r="L1350" s="324">
        <v>45527</v>
      </c>
      <c r="M1350" s="316">
        <f t="shared" si="98"/>
        <v>-259.52999999999997</v>
      </c>
      <c r="N1350" s="316" t="s">
        <v>27</v>
      </c>
      <c r="O1350" s="316">
        <v>1427</v>
      </c>
      <c r="P1350" s="324">
        <v>45545</v>
      </c>
      <c r="Q1350" s="316">
        <f t="shared" si="95"/>
        <v>-259.52999999999997</v>
      </c>
      <c r="R1350" s="366">
        <f t="shared" si="99"/>
        <v>0</v>
      </c>
    </row>
    <row r="1351" spans="1:18" x14ac:dyDescent="0.25">
      <c r="A1351" s="332">
        <v>1381</v>
      </c>
      <c r="B1351" s="340" t="s">
        <v>10885</v>
      </c>
      <c r="C1351" s="324">
        <v>45526</v>
      </c>
      <c r="D1351" s="445">
        <v>210000665358</v>
      </c>
      <c r="E1351" s="324">
        <v>45510</v>
      </c>
      <c r="F1351" s="316">
        <v>-424.21</v>
      </c>
      <c r="G1351" s="316" t="s">
        <v>11183</v>
      </c>
      <c r="H1351" s="316" t="s">
        <v>110</v>
      </c>
      <c r="I1351" s="316" t="s">
        <v>130</v>
      </c>
      <c r="J1351" s="316">
        <v>30</v>
      </c>
      <c r="K1351" s="324">
        <v>45545</v>
      </c>
      <c r="L1351" s="324">
        <v>45527</v>
      </c>
      <c r="M1351" s="316">
        <f t="shared" si="98"/>
        <v>-424.21</v>
      </c>
      <c r="N1351" s="316" t="s">
        <v>27</v>
      </c>
      <c r="O1351" s="316">
        <v>1427</v>
      </c>
      <c r="P1351" s="324">
        <v>45545</v>
      </c>
      <c r="Q1351" s="316">
        <f t="shared" si="95"/>
        <v>-424.21</v>
      </c>
      <c r="R1351" s="366">
        <f t="shared" si="99"/>
        <v>0</v>
      </c>
    </row>
    <row r="1352" spans="1:18" x14ac:dyDescent="0.25">
      <c r="A1352" s="334">
        <v>1382</v>
      </c>
      <c r="B1352" s="340" t="s">
        <v>13825</v>
      </c>
      <c r="C1352" s="324">
        <v>45526</v>
      </c>
      <c r="D1352" s="445">
        <v>210000665364</v>
      </c>
      <c r="E1352" s="324">
        <v>45510</v>
      </c>
      <c r="F1352" s="316">
        <v>-8.32</v>
      </c>
      <c r="G1352" s="316" t="s">
        <v>11183</v>
      </c>
      <c r="H1352" s="316" t="s">
        <v>110</v>
      </c>
      <c r="I1352" s="316" t="s">
        <v>130</v>
      </c>
      <c r="J1352" s="316">
        <v>30</v>
      </c>
      <c r="K1352" s="324">
        <v>45545</v>
      </c>
      <c r="L1352" s="324">
        <v>45527</v>
      </c>
      <c r="M1352" s="316">
        <f t="shared" si="98"/>
        <v>-8.32</v>
      </c>
      <c r="N1352" s="316" t="s">
        <v>27</v>
      </c>
      <c r="O1352" s="316">
        <v>1427</v>
      </c>
      <c r="P1352" s="324">
        <v>45545</v>
      </c>
      <c r="Q1352" s="316">
        <f t="shared" si="95"/>
        <v>-8.32</v>
      </c>
      <c r="R1352" s="366">
        <f t="shared" si="99"/>
        <v>0</v>
      </c>
    </row>
    <row r="1353" spans="1:18" x14ac:dyDescent="0.25">
      <c r="A1353" s="332">
        <v>1383</v>
      </c>
      <c r="B1353" s="340" t="s">
        <v>13826</v>
      </c>
      <c r="C1353" s="324">
        <v>45526</v>
      </c>
      <c r="D1353" s="445">
        <v>210000665363</v>
      </c>
      <c r="E1353" s="324">
        <v>45510</v>
      </c>
      <c r="F1353" s="316">
        <v>-126.44</v>
      </c>
      <c r="G1353" s="316" t="s">
        <v>11183</v>
      </c>
      <c r="H1353" s="316" t="s">
        <v>110</v>
      </c>
      <c r="I1353" s="316" t="s">
        <v>130</v>
      </c>
      <c r="J1353" s="316">
        <v>30</v>
      </c>
      <c r="K1353" s="324">
        <v>45545</v>
      </c>
      <c r="L1353" s="324">
        <v>45527</v>
      </c>
      <c r="M1353" s="316">
        <f t="shared" si="98"/>
        <v>-126.44</v>
      </c>
      <c r="N1353" s="316" t="s">
        <v>27</v>
      </c>
      <c r="O1353" s="316">
        <v>1427</v>
      </c>
      <c r="P1353" s="324">
        <v>45545</v>
      </c>
      <c r="Q1353" s="316">
        <f t="shared" si="95"/>
        <v>-126.44</v>
      </c>
      <c r="R1353" s="366">
        <f t="shared" si="99"/>
        <v>0</v>
      </c>
    </row>
    <row r="1354" spans="1:18" x14ac:dyDescent="0.25">
      <c r="A1354" s="334">
        <v>1384</v>
      </c>
      <c r="B1354" s="340" t="s">
        <v>13827</v>
      </c>
      <c r="C1354" s="324">
        <v>45526</v>
      </c>
      <c r="D1354" s="445">
        <v>210000665362</v>
      </c>
      <c r="E1354" s="324">
        <v>45510</v>
      </c>
      <c r="F1354" s="316">
        <v>-4152.0200000000004</v>
      </c>
      <c r="G1354" s="316" t="s">
        <v>11183</v>
      </c>
      <c r="H1354" s="316" t="s">
        <v>110</v>
      </c>
      <c r="I1354" s="316" t="s">
        <v>130</v>
      </c>
      <c r="J1354" s="316">
        <v>30</v>
      </c>
      <c r="K1354" s="324">
        <v>45545</v>
      </c>
      <c r="L1354" s="324">
        <v>45527</v>
      </c>
      <c r="M1354" s="316">
        <f t="shared" ref="M1354:M1385" si="100">F1354</f>
        <v>-4152.0200000000004</v>
      </c>
      <c r="N1354" s="316" t="s">
        <v>27</v>
      </c>
      <c r="O1354" s="316">
        <v>1427</v>
      </c>
      <c r="P1354" s="324">
        <v>45545</v>
      </c>
      <c r="Q1354" s="316">
        <f t="shared" si="95"/>
        <v>-4152.0200000000004</v>
      </c>
      <c r="R1354" s="366">
        <f t="shared" si="99"/>
        <v>0</v>
      </c>
    </row>
    <row r="1355" spans="1:18" x14ac:dyDescent="0.25">
      <c r="A1355" s="332">
        <v>1385</v>
      </c>
      <c r="B1355" s="340" t="s">
        <v>13828</v>
      </c>
      <c r="C1355" s="324">
        <v>45526</v>
      </c>
      <c r="D1355" s="445">
        <v>110020944483</v>
      </c>
      <c r="E1355" s="324">
        <v>45516</v>
      </c>
      <c r="F1355" s="316">
        <v>105.65</v>
      </c>
      <c r="G1355" s="316" t="s">
        <v>11183</v>
      </c>
      <c r="H1355" s="316" t="s">
        <v>110</v>
      </c>
      <c r="I1355" s="316" t="s">
        <v>130</v>
      </c>
      <c r="J1355" s="316">
        <v>10</v>
      </c>
      <c r="K1355" s="324">
        <v>45526</v>
      </c>
      <c r="L1355" s="324">
        <v>45527</v>
      </c>
      <c r="M1355" s="316">
        <f t="shared" si="100"/>
        <v>105.65</v>
      </c>
      <c r="N1355" s="316" t="s">
        <v>27</v>
      </c>
      <c r="O1355" s="316">
        <v>1427</v>
      </c>
      <c r="P1355" s="324">
        <v>45545</v>
      </c>
      <c r="Q1355" s="316">
        <f t="shared" si="95"/>
        <v>105.65</v>
      </c>
      <c r="R1355" s="366">
        <f t="shared" si="99"/>
        <v>19</v>
      </c>
    </row>
    <row r="1356" spans="1:18" x14ac:dyDescent="0.25">
      <c r="A1356" s="334">
        <v>1386</v>
      </c>
      <c r="B1356" s="340" t="s">
        <v>13754</v>
      </c>
      <c r="C1356" s="324">
        <v>45526</v>
      </c>
      <c r="D1356" s="445">
        <v>110020944482</v>
      </c>
      <c r="E1356" s="324">
        <v>45516</v>
      </c>
      <c r="F1356" s="316">
        <v>10304.75</v>
      </c>
      <c r="G1356" s="316" t="s">
        <v>11183</v>
      </c>
      <c r="H1356" s="316" t="s">
        <v>110</v>
      </c>
      <c r="I1356" s="316" t="s">
        <v>130</v>
      </c>
      <c r="J1356" s="316">
        <v>10</v>
      </c>
      <c r="K1356" s="324">
        <v>45526</v>
      </c>
      <c r="L1356" s="324">
        <v>45527</v>
      </c>
      <c r="M1356" s="316">
        <f t="shared" si="100"/>
        <v>10304.75</v>
      </c>
      <c r="N1356" s="316" t="s">
        <v>27</v>
      </c>
      <c r="O1356" s="316">
        <v>1427</v>
      </c>
      <c r="P1356" s="324">
        <v>45545</v>
      </c>
      <c r="Q1356" s="316">
        <f t="shared" si="95"/>
        <v>10304.75</v>
      </c>
      <c r="R1356" s="366">
        <f t="shared" si="99"/>
        <v>19</v>
      </c>
    </row>
    <row r="1357" spans="1:18" x14ac:dyDescent="0.25">
      <c r="A1357" s="332">
        <v>1387</v>
      </c>
      <c r="B1357" s="340" t="s">
        <v>13829</v>
      </c>
      <c r="C1357" s="324">
        <v>45526</v>
      </c>
      <c r="D1357" s="445">
        <v>110020944485</v>
      </c>
      <c r="E1357" s="324">
        <v>45516</v>
      </c>
      <c r="F1357" s="316">
        <v>299.42</v>
      </c>
      <c r="G1357" s="316" t="s">
        <v>11183</v>
      </c>
      <c r="H1357" s="316" t="s">
        <v>110</v>
      </c>
      <c r="I1357" s="316" t="s">
        <v>130</v>
      </c>
      <c r="J1357" s="316">
        <v>10</v>
      </c>
      <c r="K1357" s="324">
        <v>45526</v>
      </c>
      <c r="L1357" s="324">
        <v>45527</v>
      </c>
      <c r="M1357" s="316">
        <f t="shared" si="100"/>
        <v>299.42</v>
      </c>
      <c r="N1357" s="316" t="s">
        <v>27</v>
      </c>
      <c r="O1357" s="316">
        <v>1427</v>
      </c>
      <c r="P1357" s="324">
        <v>45545</v>
      </c>
      <c r="Q1357" s="316">
        <f t="shared" si="95"/>
        <v>299.42</v>
      </c>
      <c r="R1357" s="366">
        <f t="shared" si="99"/>
        <v>19</v>
      </c>
    </row>
    <row r="1358" spans="1:18" x14ac:dyDescent="0.25">
      <c r="A1358" s="334">
        <v>1388</v>
      </c>
      <c r="B1358" s="340" t="s">
        <v>13830</v>
      </c>
      <c r="C1358" s="324">
        <v>45526</v>
      </c>
      <c r="D1358" s="445">
        <v>110020944484</v>
      </c>
      <c r="E1358" s="324">
        <v>45516</v>
      </c>
      <c r="F1358" s="316">
        <v>41.4</v>
      </c>
      <c r="G1358" s="316" t="s">
        <v>11183</v>
      </c>
      <c r="H1358" s="316" t="s">
        <v>110</v>
      </c>
      <c r="I1358" s="316" t="s">
        <v>130</v>
      </c>
      <c r="J1358" s="316">
        <v>10</v>
      </c>
      <c r="K1358" s="324">
        <v>45526</v>
      </c>
      <c r="L1358" s="324">
        <v>45527</v>
      </c>
      <c r="M1358" s="316">
        <f t="shared" si="100"/>
        <v>41.4</v>
      </c>
      <c r="N1358" s="316" t="s">
        <v>27</v>
      </c>
      <c r="O1358" s="316">
        <v>1427</v>
      </c>
      <c r="P1358" s="324">
        <v>45545</v>
      </c>
      <c r="Q1358" s="316">
        <f t="shared" si="95"/>
        <v>41.4</v>
      </c>
      <c r="R1358" s="366">
        <f t="shared" si="99"/>
        <v>19</v>
      </c>
    </row>
    <row r="1359" spans="1:18" x14ac:dyDescent="0.25">
      <c r="A1359" s="332">
        <v>1389</v>
      </c>
      <c r="B1359" s="340" t="s">
        <v>13831</v>
      </c>
      <c r="C1359" s="324">
        <v>45526</v>
      </c>
      <c r="D1359" s="445">
        <v>110020944488</v>
      </c>
      <c r="E1359" s="324">
        <v>45516</v>
      </c>
      <c r="F1359" s="316">
        <v>985.75</v>
      </c>
      <c r="G1359" s="316" t="s">
        <v>11183</v>
      </c>
      <c r="H1359" s="316" t="s">
        <v>110</v>
      </c>
      <c r="I1359" s="316" t="s">
        <v>130</v>
      </c>
      <c r="J1359" s="316">
        <v>10</v>
      </c>
      <c r="K1359" s="324">
        <v>45526</v>
      </c>
      <c r="L1359" s="324">
        <v>45527</v>
      </c>
      <c r="M1359" s="316">
        <f t="shared" si="100"/>
        <v>985.75</v>
      </c>
      <c r="N1359" s="316" t="s">
        <v>27</v>
      </c>
      <c r="O1359" s="316">
        <v>1427</v>
      </c>
      <c r="P1359" s="324">
        <v>45545</v>
      </c>
      <c r="Q1359" s="316">
        <f t="shared" si="95"/>
        <v>985.75</v>
      </c>
      <c r="R1359" s="366">
        <f t="shared" si="99"/>
        <v>19</v>
      </c>
    </row>
    <row r="1360" spans="1:18" x14ac:dyDescent="0.25">
      <c r="A1360" s="334">
        <v>1390</v>
      </c>
      <c r="B1360" s="340" t="s">
        <v>13832</v>
      </c>
      <c r="C1360" s="324">
        <v>45526</v>
      </c>
      <c r="D1360" s="445">
        <v>110020944473</v>
      </c>
      <c r="E1360" s="324">
        <v>45516</v>
      </c>
      <c r="F1360" s="316">
        <v>60.84</v>
      </c>
      <c r="G1360" s="316" t="s">
        <v>11183</v>
      </c>
      <c r="H1360" s="316" t="s">
        <v>110</v>
      </c>
      <c r="I1360" s="316" t="s">
        <v>130</v>
      </c>
      <c r="J1360" s="316">
        <v>10</v>
      </c>
      <c r="K1360" s="324">
        <v>45526</v>
      </c>
      <c r="L1360" s="324">
        <v>45527</v>
      </c>
      <c r="M1360" s="316">
        <f t="shared" si="100"/>
        <v>60.84</v>
      </c>
      <c r="N1360" s="316" t="s">
        <v>27</v>
      </c>
      <c r="O1360" s="316">
        <v>1427</v>
      </c>
      <c r="P1360" s="324">
        <v>45545</v>
      </c>
      <c r="Q1360" s="316">
        <f t="shared" si="95"/>
        <v>60.84</v>
      </c>
      <c r="R1360" s="366">
        <f t="shared" si="99"/>
        <v>19</v>
      </c>
    </row>
    <row r="1361" spans="1:18" x14ac:dyDescent="0.25">
      <c r="A1361" s="332">
        <v>1391</v>
      </c>
      <c r="B1361" s="340" t="s">
        <v>7501</v>
      </c>
      <c r="C1361" s="324">
        <v>45526</v>
      </c>
      <c r="D1361" s="445">
        <v>110020944472</v>
      </c>
      <c r="E1361" s="324">
        <v>45516</v>
      </c>
      <c r="F1361" s="316">
        <v>0</v>
      </c>
      <c r="G1361" s="316" t="s">
        <v>11183</v>
      </c>
      <c r="H1361" s="316" t="s">
        <v>110</v>
      </c>
      <c r="I1361" s="316" t="s">
        <v>130</v>
      </c>
      <c r="J1361" s="316">
        <v>10</v>
      </c>
      <c r="K1361" s="324">
        <v>45526</v>
      </c>
      <c r="L1361" s="324">
        <v>45527</v>
      </c>
      <c r="M1361" s="316">
        <f t="shared" si="100"/>
        <v>0</v>
      </c>
      <c r="N1361" s="316" t="s">
        <v>27</v>
      </c>
      <c r="O1361" s="316">
        <v>1427</v>
      </c>
      <c r="P1361" s="324">
        <v>45545</v>
      </c>
      <c r="Q1361" s="316">
        <f t="shared" si="95"/>
        <v>0</v>
      </c>
      <c r="R1361" s="366">
        <f t="shared" si="99"/>
        <v>19</v>
      </c>
    </row>
    <row r="1362" spans="1:18" x14ac:dyDescent="0.25">
      <c r="A1362" s="334">
        <v>1392</v>
      </c>
      <c r="B1362" s="340" t="s">
        <v>13833</v>
      </c>
      <c r="C1362" s="324">
        <v>45526</v>
      </c>
      <c r="D1362" s="445">
        <v>110020944480</v>
      </c>
      <c r="E1362" s="324">
        <v>45516</v>
      </c>
      <c r="F1362" s="316">
        <v>174.24</v>
      </c>
      <c r="G1362" s="316" t="s">
        <v>11183</v>
      </c>
      <c r="H1362" s="316" t="s">
        <v>110</v>
      </c>
      <c r="I1362" s="316" t="s">
        <v>130</v>
      </c>
      <c r="J1362" s="316">
        <v>10</v>
      </c>
      <c r="K1362" s="324">
        <v>45526</v>
      </c>
      <c r="L1362" s="324">
        <v>45527</v>
      </c>
      <c r="M1362" s="316">
        <f t="shared" si="100"/>
        <v>174.24</v>
      </c>
      <c r="N1362" s="316" t="s">
        <v>27</v>
      </c>
      <c r="O1362" s="316">
        <v>1427</v>
      </c>
      <c r="P1362" s="324">
        <v>45545</v>
      </c>
      <c r="Q1362" s="316">
        <f t="shared" si="95"/>
        <v>174.24</v>
      </c>
      <c r="R1362" s="366">
        <f t="shared" si="99"/>
        <v>19</v>
      </c>
    </row>
    <row r="1363" spans="1:18" x14ac:dyDescent="0.25">
      <c r="A1363" s="332">
        <v>1393</v>
      </c>
      <c r="B1363" s="340" t="s">
        <v>7500</v>
      </c>
      <c r="C1363" s="324">
        <v>45526</v>
      </c>
      <c r="D1363" s="445">
        <v>110020944486</v>
      </c>
      <c r="E1363" s="324">
        <v>45516</v>
      </c>
      <c r="F1363" s="316">
        <v>203.41</v>
      </c>
      <c r="G1363" s="316" t="s">
        <v>11183</v>
      </c>
      <c r="H1363" s="316" t="s">
        <v>110</v>
      </c>
      <c r="I1363" s="316" t="s">
        <v>130</v>
      </c>
      <c r="J1363" s="316">
        <v>10</v>
      </c>
      <c r="K1363" s="324">
        <v>45526</v>
      </c>
      <c r="L1363" s="324">
        <v>45527</v>
      </c>
      <c r="M1363" s="316">
        <f t="shared" si="100"/>
        <v>203.41</v>
      </c>
      <c r="N1363" s="316" t="s">
        <v>27</v>
      </c>
      <c r="O1363" s="316">
        <v>1427</v>
      </c>
      <c r="P1363" s="324">
        <v>45545</v>
      </c>
      <c r="Q1363" s="316">
        <f t="shared" si="95"/>
        <v>203.41</v>
      </c>
      <c r="R1363" s="366">
        <f t="shared" si="99"/>
        <v>19</v>
      </c>
    </row>
    <row r="1364" spans="1:18" x14ac:dyDescent="0.25">
      <c r="A1364" s="334">
        <v>1394</v>
      </c>
      <c r="B1364" s="340" t="s">
        <v>12433</v>
      </c>
      <c r="C1364" s="324">
        <v>45526</v>
      </c>
      <c r="D1364" s="445">
        <v>110020944474</v>
      </c>
      <c r="E1364" s="324">
        <v>45516</v>
      </c>
      <c r="F1364" s="316">
        <v>230.23</v>
      </c>
      <c r="G1364" s="316" t="s">
        <v>11183</v>
      </c>
      <c r="H1364" s="316" t="s">
        <v>110</v>
      </c>
      <c r="I1364" s="316" t="s">
        <v>130</v>
      </c>
      <c r="J1364" s="316">
        <v>10</v>
      </c>
      <c r="K1364" s="324">
        <v>45526</v>
      </c>
      <c r="L1364" s="324">
        <v>45527</v>
      </c>
      <c r="M1364" s="316">
        <f t="shared" si="100"/>
        <v>230.23</v>
      </c>
      <c r="N1364" s="316" t="s">
        <v>27</v>
      </c>
      <c r="O1364" s="316">
        <v>1427</v>
      </c>
      <c r="P1364" s="324">
        <v>45545</v>
      </c>
      <c r="Q1364" s="316">
        <f t="shared" si="95"/>
        <v>230.23</v>
      </c>
      <c r="R1364" s="366">
        <f t="shared" si="99"/>
        <v>19</v>
      </c>
    </row>
    <row r="1365" spans="1:18" x14ac:dyDescent="0.25">
      <c r="A1365" s="332">
        <v>1395</v>
      </c>
      <c r="B1365" s="340" t="s">
        <v>13834</v>
      </c>
      <c r="C1365" s="324">
        <v>45527</v>
      </c>
      <c r="D1365" s="445">
        <v>515240010043</v>
      </c>
      <c r="E1365" s="324">
        <v>45527</v>
      </c>
      <c r="F1365" s="316">
        <v>159.19999999999999</v>
      </c>
      <c r="G1365" s="316" t="s">
        <v>13836</v>
      </c>
      <c r="H1365" s="316" t="s">
        <v>13880</v>
      </c>
      <c r="I1365" s="316" t="s">
        <v>130</v>
      </c>
      <c r="J1365" s="316">
        <v>0</v>
      </c>
      <c r="K1365" s="324">
        <v>45527</v>
      </c>
      <c r="L1365" s="324">
        <v>45534</v>
      </c>
      <c r="M1365" s="316">
        <f t="shared" si="100"/>
        <v>159.19999999999999</v>
      </c>
      <c r="N1365" s="316" t="s">
        <v>90</v>
      </c>
      <c r="O1365" s="316">
        <v>5</v>
      </c>
      <c r="P1365" s="324">
        <v>45527</v>
      </c>
      <c r="Q1365" s="316">
        <f t="shared" si="95"/>
        <v>159.19999999999999</v>
      </c>
      <c r="R1365" s="366">
        <f t="shared" si="99"/>
        <v>0</v>
      </c>
    </row>
    <row r="1366" spans="1:18" x14ac:dyDescent="0.25">
      <c r="A1366" s="334">
        <v>1396</v>
      </c>
      <c r="B1366" s="340" t="s">
        <v>13835</v>
      </c>
      <c r="C1366" s="324">
        <v>45527</v>
      </c>
      <c r="D1366" s="445">
        <v>10232206397</v>
      </c>
      <c r="E1366" s="324">
        <v>45520</v>
      </c>
      <c r="F1366" s="316">
        <v>0</v>
      </c>
      <c r="G1366" s="316" t="s">
        <v>11183</v>
      </c>
      <c r="H1366" s="316" t="s">
        <v>110</v>
      </c>
      <c r="I1366" s="316" t="s">
        <v>130</v>
      </c>
      <c r="J1366" s="316">
        <v>0</v>
      </c>
      <c r="K1366" s="324">
        <v>45520</v>
      </c>
      <c r="L1366" s="324">
        <v>45527</v>
      </c>
      <c r="M1366" s="316">
        <f t="shared" si="100"/>
        <v>0</v>
      </c>
      <c r="N1366" s="316" t="s">
        <v>27</v>
      </c>
      <c r="O1366" s="316">
        <v>1427</v>
      </c>
      <c r="P1366" s="324">
        <v>45545</v>
      </c>
      <c r="Q1366" s="316">
        <f t="shared" si="95"/>
        <v>0</v>
      </c>
      <c r="R1366" s="366">
        <f t="shared" si="99"/>
        <v>25</v>
      </c>
    </row>
    <row r="1367" spans="1:18" x14ac:dyDescent="0.25">
      <c r="A1367" s="332">
        <v>1397</v>
      </c>
      <c r="B1367" s="340" t="s">
        <v>12461</v>
      </c>
      <c r="C1367" s="324">
        <v>45527</v>
      </c>
      <c r="D1367" s="445">
        <v>10232206398</v>
      </c>
      <c r="E1367" s="324">
        <v>45520</v>
      </c>
      <c r="F1367" s="316">
        <v>0</v>
      </c>
      <c r="G1367" s="316" t="s">
        <v>11183</v>
      </c>
      <c r="H1367" s="316" t="s">
        <v>110</v>
      </c>
      <c r="I1367" s="316" t="s">
        <v>130</v>
      </c>
      <c r="J1367" s="316">
        <v>0</v>
      </c>
      <c r="K1367" s="324">
        <v>45520</v>
      </c>
      <c r="L1367" s="324">
        <v>45527</v>
      </c>
      <c r="M1367" s="316">
        <f t="shared" si="100"/>
        <v>0</v>
      </c>
      <c r="N1367" s="316" t="s">
        <v>27</v>
      </c>
      <c r="O1367" s="316">
        <v>1427</v>
      </c>
      <c r="P1367" s="324">
        <v>45545</v>
      </c>
      <c r="Q1367" s="316">
        <f t="shared" si="95"/>
        <v>0</v>
      </c>
      <c r="R1367" s="366">
        <f t="shared" si="99"/>
        <v>25</v>
      </c>
    </row>
    <row r="1368" spans="1:18" x14ac:dyDescent="0.25">
      <c r="A1368" s="334">
        <v>1398</v>
      </c>
      <c r="B1368" s="340" t="s">
        <v>13834</v>
      </c>
      <c r="C1368" s="324">
        <v>45527</v>
      </c>
      <c r="D1368" s="445">
        <v>10232206939</v>
      </c>
      <c r="E1368" s="324">
        <v>45520</v>
      </c>
      <c r="F1368" s="316">
        <v>0</v>
      </c>
      <c r="G1368" s="316" t="s">
        <v>11183</v>
      </c>
      <c r="H1368" s="316" t="s">
        <v>110</v>
      </c>
      <c r="I1368" s="316" t="s">
        <v>130</v>
      </c>
      <c r="J1368" s="316">
        <v>0</v>
      </c>
      <c r="K1368" s="324">
        <v>45545</v>
      </c>
      <c r="L1368" s="324">
        <v>45527</v>
      </c>
      <c r="M1368" s="316">
        <f t="shared" si="100"/>
        <v>0</v>
      </c>
      <c r="N1368" s="316" t="s">
        <v>27</v>
      </c>
      <c r="O1368" s="316">
        <v>1427</v>
      </c>
      <c r="P1368" s="324">
        <v>45545</v>
      </c>
      <c r="Q1368" s="316">
        <f t="shared" si="95"/>
        <v>0</v>
      </c>
      <c r="R1368" s="366">
        <f t="shared" si="99"/>
        <v>0</v>
      </c>
    </row>
    <row r="1369" spans="1:18" x14ac:dyDescent="0.25">
      <c r="A1369" s="332">
        <v>1399</v>
      </c>
      <c r="B1369" s="340" t="s">
        <v>7508</v>
      </c>
      <c r="C1369" s="324">
        <v>45527</v>
      </c>
      <c r="D1369" s="316">
        <v>10232206399</v>
      </c>
      <c r="E1369" s="324">
        <v>45520</v>
      </c>
      <c r="F1369" s="316">
        <v>3.3</v>
      </c>
      <c r="G1369" s="316" t="s">
        <v>11183</v>
      </c>
      <c r="H1369" s="316" t="s">
        <v>110</v>
      </c>
      <c r="I1369" s="316" t="s">
        <v>130</v>
      </c>
      <c r="J1369" s="316">
        <v>15</v>
      </c>
      <c r="K1369" s="324">
        <v>45537</v>
      </c>
      <c r="L1369" s="324">
        <v>45527</v>
      </c>
      <c r="M1369" s="316">
        <f t="shared" si="100"/>
        <v>3.3</v>
      </c>
      <c r="N1369" s="316" t="s">
        <v>27</v>
      </c>
      <c r="O1369" s="316">
        <v>1422</v>
      </c>
      <c r="P1369" s="324">
        <v>45539</v>
      </c>
      <c r="Q1369" s="316">
        <f t="shared" si="95"/>
        <v>3.3</v>
      </c>
      <c r="R1369" s="366">
        <f t="shared" si="99"/>
        <v>2</v>
      </c>
    </row>
    <row r="1370" spans="1:18" x14ac:dyDescent="0.25">
      <c r="A1370" s="334">
        <v>1400</v>
      </c>
      <c r="B1370" s="340" t="s">
        <v>9233</v>
      </c>
      <c r="C1370" s="324">
        <v>45527</v>
      </c>
      <c r="D1370" s="445">
        <v>170017814275</v>
      </c>
      <c r="E1370" s="324">
        <v>45527</v>
      </c>
      <c r="F1370" s="316">
        <v>5421.01</v>
      </c>
      <c r="G1370" s="316" t="s">
        <v>11183</v>
      </c>
      <c r="H1370" s="316" t="s">
        <v>110</v>
      </c>
      <c r="I1370" s="316" t="s">
        <v>130</v>
      </c>
      <c r="J1370" s="316">
        <v>10</v>
      </c>
      <c r="K1370" s="324">
        <v>45537</v>
      </c>
      <c r="L1370" s="324">
        <v>45530</v>
      </c>
      <c r="M1370" s="316">
        <f t="shared" si="100"/>
        <v>5421.01</v>
      </c>
      <c r="N1370" s="316" t="s">
        <v>27</v>
      </c>
      <c r="O1370" s="316">
        <v>1427</v>
      </c>
      <c r="P1370" s="324">
        <v>45545</v>
      </c>
      <c r="Q1370" s="316">
        <f t="shared" si="95"/>
        <v>5421.01</v>
      </c>
      <c r="R1370" s="366">
        <f t="shared" si="99"/>
        <v>8</v>
      </c>
    </row>
    <row r="1371" spans="1:18" x14ac:dyDescent="0.25">
      <c r="A1371" s="332">
        <v>1401</v>
      </c>
      <c r="B1371" s="340" t="s">
        <v>8808</v>
      </c>
      <c r="C1371" s="324">
        <v>45527</v>
      </c>
      <c r="D1371" s="445">
        <v>170017814273</v>
      </c>
      <c r="E1371" s="324">
        <v>45527</v>
      </c>
      <c r="F1371" s="316">
        <v>778.43</v>
      </c>
      <c r="G1371" s="316" t="s">
        <v>11183</v>
      </c>
      <c r="H1371" s="316" t="s">
        <v>110</v>
      </c>
      <c r="I1371" s="316" t="s">
        <v>130</v>
      </c>
      <c r="J1371" s="316">
        <v>10</v>
      </c>
      <c r="K1371" s="324">
        <v>45537</v>
      </c>
      <c r="L1371" s="324">
        <v>45530</v>
      </c>
      <c r="M1371" s="316">
        <f t="shared" si="100"/>
        <v>778.43</v>
      </c>
      <c r="N1371" s="316" t="s">
        <v>27</v>
      </c>
      <c r="O1371" s="316">
        <v>1427</v>
      </c>
      <c r="P1371" s="324">
        <v>45545</v>
      </c>
      <c r="Q1371" s="316">
        <f t="shared" si="95"/>
        <v>778.43</v>
      </c>
      <c r="R1371" s="366">
        <f t="shared" si="99"/>
        <v>8</v>
      </c>
    </row>
    <row r="1372" spans="1:18" x14ac:dyDescent="0.25">
      <c r="A1372" s="334">
        <v>1402</v>
      </c>
      <c r="B1372" s="340" t="s">
        <v>13762</v>
      </c>
      <c r="C1372" s="324">
        <v>45527</v>
      </c>
      <c r="D1372" s="445">
        <v>170017814272</v>
      </c>
      <c r="E1372" s="324">
        <v>45527</v>
      </c>
      <c r="F1372" s="316">
        <v>769.29</v>
      </c>
      <c r="G1372" s="316" t="s">
        <v>11183</v>
      </c>
      <c r="H1372" s="316" t="s">
        <v>110</v>
      </c>
      <c r="I1372" s="316" t="s">
        <v>130</v>
      </c>
      <c r="J1372" s="316">
        <v>10</v>
      </c>
      <c r="K1372" s="324">
        <v>45537</v>
      </c>
      <c r="L1372" s="324">
        <v>45530</v>
      </c>
      <c r="M1372" s="316">
        <f t="shared" si="100"/>
        <v>769.29</v>
      </c>
      <c r="N1372" s="316" t="s">
        <v>27</v>
      </c>
      <c r="O1372" s="316">
        <v>1427</v>
      </c>
      <c r="P1372" s="324">
        <v>45545</v>
      </c>
      <c r="Q1372" s="316">
        <f t="shared" si="95"/>
        <v>769.29</v>
      </c>
      <c r="R1372" s="366">
        <f t="shared" si="99"/>
        <v>8</v>
      </c>
    </row>
    <row r="1373" spans="1:18" x14ac:dyDescent="0.25">
      <c r="A1373" s="332">
        <v>1403</v>
      </c>
      <c r="B1373" s="340" t="s">
        <v>10901</v>
      </c>
      <c r="C1373" s="324">
        <v>45527</v>
      </c>
      <c r="D1373" s="445">
        <v>170017814266</v>
      </c>
      <c r="E1373" s="324">
        <v>45527</v>
      </c>
      <c r="F1373" s="316">
        <v>133.36000000000001</v>
      </c>
      <c r="G1373" s="316" t="s">
        <v>11183</v>
      </c>
      <c r="H1373" s="316" t="s">
        <v>110</v>
      </c>
      <c r="I1373" s="316" t="s">
        <v>130</v>
      </c>
      <c r="J1373" s="316">
        <v>10</v>
      </c>
      <c r="K1373" s="324">
        <v>45537</v>
      </c>
      <c r="L1373" s="324">
        <v>45530</v>
      </c>
      <c r="M1373" s="316">
        <f t="shared" si="100"/>
        <v>133.36000000000001</v>
      </c>
      <c r="N1373" s="316" t="s">
        <v>27</v>
      </c>
      <c r="O1373" s="316">
        <v>1427</v>
      </c>
      <c r="P1373" s="324">
        <v>45545</v>
      </c>
      <c r="Q1373" s="316">
        <f t="shared" si="95"/>
        <v>133.36000000000001</v>
      </c>
      <c r="R1373" s="366">
        <f t="shared" si="99"/>
        <v>8</v>
      </c>
    </row>
    <row r="1374" spans="1:18" x14ac:dyDescent="0.25">
      <c r="A1374" s="334">
        <v>1404</v>
      </c>
      <c r="B1374" s="340" t="s">
        <v>9232</v>
      </c>
      <c r="C1374" s="324">
        <v>45527</v>
      </c>
      <c r="D1374" s="445">
        <v>170017814265</v>
      </c>
      <c r="E1374" s="324">
        <v>45527</v>
      </c>
      <c r="F1374" s="316">
        <v>0</v>
      </c>
      <c r="G1374" s="316" t="s">
        <v>11183</v>
      </c>
      <c r="H1374" s="316" t="s">
        <v>110</v>
      </c>
      <c r="I1374" s="316" t="s">
        <v>130</v>
      </c>
      <c r="J1374" s="316">
        <v>10</v>
      </c>
      <c r="K1374" s="324">
        <v>45537</v>
      </c>
      <c r="L1374" s="324">
        <v>45530</v>
      </c>
      <c r="M1374" s="316">
        <f t="shared" si="100"/>
        <v>0</v>
      </c>
      <c r="N1374" s="316" t="s">
        <v>27</v>
      </c>
      <c r="O1374" s="316">
        <v>1427</v>
      </c>
      <c r="P1374" s="324">
        <v>45545</v>
      </c>
      <c r="Q1374" s="316">
        <f t="shared" si="95"/>
        <v>0</v>
      </c>
      <c r="R1374" s="366">
        <f t="shared" si="99"/>
        <v>8</v>
      </c>
    </row>
    <row r="1375" spans="1:18" x14ac:dyDescent="0.25">
      <c r="A1375" s="332">
        <v>1405</v>
      </c>
      <c r="B1375" s="340" t="s">
        <v>4597</v>
      </c>
      <c r="C1375" s="324">
        <v>45527</v>
      </c>
      <c r="D1375" s="445">
        <v>170017811902</v>
      </c>
      <c r="E1375" s="324">
        <v>45527</v>
      </c>
      <c r="F1375" s="316">
        <v>0</v>
      </c>
      <c r="G1375" s="316" t="s">
        <v>11183</v>
      </c>
      <c r="H1375" s="316" t="s">
        <v>110</v>
      </c>
      <c r="I1375" s="316" t="s">
        <v>130</v>
      </c>
      <c r="J1375" s="316">
        <v>10</v>
      </c>
      <c r="K1375" s="324">
        <v>45537</v>
      </c>
      <c r="L1375" s="324">
        <v>45530</v>
      </c>
      <c r="M1375" s="316">
        <f t="shared" si="100"/>
        <v>0</v>
      </c>
      <c r="N1375" s="316" t="s">
        <v>27</v>
      </c>
      <c r="O1375" s="316">
        <v>1427</v>
      </c>
      <c r="P1375" s="324">
        <v>45545</v>
      </c>
      <c r="Q1375" s="316">
        <f t="shared" si="95"/>
        <v>0</v>
      </c>
      <c r="R1375" s="366">
        <f t="shared" si="99"/>
        <v>8</v>
      </c>
    </row>
    <row r="1376" spans="1:18" x14ac:dyDescent="0.25">
      <c r="A1376" s="334">
        <v>1406</v>
      </c>
      <c r="B1376" s="340" t="s">
        <v>10900</v>
      </c>
      <c r="C1376" s="324">
        <v>45527</v>
      </c>
      <c r="D1376" s="445">
        <v>170017811903</v>
      </c>
      <c r="E1376" s="324">
        <v>45527</v>
      </c>
      <c r="F1376" s="316">
        <v>868.57</v>
      </c>
      <c r="G1376" s="316" t="s">
        <v>11183</v>
      </c>
      <c r="H1376" s="316" t="s">
        <v>110</v>
      </c>
      <c r="I1376" s="316" t="s">
        <v>130</v>
      </c>
      <c r="J1376" s="316">
        <v>10</v>
      </c>
      <c r="K1376" s="324">
        <v>45537</v>
      </c>
      <c r="L1376" s="324">
        <v>45530</v>
      </c>
      <c r="M1376" s="316">
        <f t="shared" si="100"/>
        <v>868.57</v>
      </c>
      <c r="N1376" s="316" t="s">
        <v>27</v>
      </c>
      <c r="O1376" s="316">
        <v>1427</v>
      </c>
      <c r="P1376" s="324">
        <v>45545</v>
      </c>
      <c r="Q1376" s="316">
        <f t="shared" si="95"/>
        <v>868.57</v>
      </c>
      <c r="R1376" s="366">
        <f t="shared" si="99"/>
        <v>8</v>
      </c>
    </row>
    <row r="1377" spans="1:18" x14ac:dyDescent="0.25">
      <c r="A1377" s="332">
        <v>1407</v>
      </c>
      <c r="B1377" s="340" t="s">
        <v>10899</v>
      </c>
      <c r="C1377" s="324">
        <v>45527</v>
      </c>
      <c r="D1377" s="445">
        <v>170017811900</v>
      </c>
      <c r="E1377" s="324">
        <v>45527</v>
      </c>
      <c r="F1377" s="316">
        <v>523.12</v>
      </c>
      <c r="G1377" s="316" t="s">
        <v>11183</v>
      </c>
      <c r="H1377" s="316" t="s">
        <v>110</v>
      </c>
      <c r="I1377" s="316" t="s">
        <v>130</v>
      </c>
      <c r="J1377" s="316">
        <v>10</v>
      </c>
      <c r="K1377" s="324">
        <v>45537</v>
      </c>
      <c r="L1377" s="324">
        <v>45530</v>
      </c>
      <c r="M1377" s="316">
        <f t="shared" si="100"/>
        <v>523.12</v>
      </c>
      <c r="N1377" s="316" t="s">
        <v>27</v>
      </c>
      <c r="O1377" s="316">
        <v>1427</v>
      </c>
      <c r="P1377" s="324">
        <v>45545</v>
      </c>
      <c r="Q1377" s="316">
        <f t="shared" si="95"/>
        <v>523.12</v>
      </c>
      <c r="R1377" s="366">
        <f t="shared" si="99"/>
        <v>8</v>
      </c>
    </row>
    <row r="1378" spans="1:18" x14ac:dyDescent="0.25">
      <c r="A1378" s="334">
        <v>1408</v>
      </c>
      <c r="B1378" s="340" t="s">
        <v>7513</v>
      </c>
      <c r="C1378" s="324">
        <v>45527</v>
      </c>
      <c r="D1378" s="445">
        <v>170017811897</v>
      </c>
      <c r="E1378" s="324">
        <v>45527</v>
      </c>
      <c r="F1378" s="316">
        <v>15.22</v>
      </c>
      <c r="G1378" s="316" t="s">
        <v>11183</v>
      </c>
      <c r="H1378" s="316" t="s">
        <v>110</v>
      </c>
      <c r="I1378" s="316" t="s">
        <v>130</v>
      </c>
      <c r="J1378" s="316">
        <v>10</v>
      </c>
      <c r="K1378" s="324">
        <v>45537</v>
      </c>
      <c r="L1378" s="324">
        <v>45530</v>
      </c>
      <c r="M1378" s="316">
        <f t="shared" si="100"/>
        <v>15.22</v>
      </c>
      <c r="N1378" s="316" t="s">
        <v>27</v>
      </c>
      <c r="O1378" s="316">
        <v>1427</v>
      </c>
      <c r="P1378" s="324">
        <v>45545</v>
      </c>
      <c r="Q1378" s="316">
        <f t="shared" si="95"/>
        <v>15.22</v>
      </c>
      <c r="R1378" s="366">
        <f t="shared" si="99"/>
        <v>8</v>
      </c>
    </row>
    <row r="1379" spans="1:18" x14ac:dyDescent="0.25">
      <c r="A1379" s="332">
        <v>1409</v>
      </c>
      <c r="B1379" s="340" t="s">
        <v>10898</v>
      </c>
      <c r="C1379" s="324">
        <v>45527</v>
      </c>
      <c r="D1379" s="445">
        <v>170017814274</v>
      </c>
      <c r="E1379" s="324">
        <v>45527</v>
      </c>
      <c r="F1379" s="316">
        <v>62.53</v>
      </c>
      <c r="G1379" s="316" t="s">
        <v>11183</v>
      </c>
      <c r="H1379" s="316" t="s">
        <v>110</v>
      </c>
      <c r="I1379" s="316" t="s">
        <v>130</v>
      </c>
      <c r="J1379" s="316">
        <v>10</v>
      </c>
      <c r="K1379" s="324">
        <v>45537</v>
      </c>
      <c r="L1379" s="324">
        <v>45530</v>
      </c>
      <c r="M1379" s="316">
        <f t="shared" si="100"/>
        <v>62.53</v>
      </c>
      <c r="N1379" s="316" t="s">
        <v>27</v>
      </c>
      <c r="O1379" s="316">
        <v>1427</v>
      </c>
      <c r="P1379" s="324">
        <v>45545</v>
      </c>
      <c r="Q1379" s="316">
        <f t="shared" si="95"/>
        <v>62.53</v>
      </c>
      <c r="R1379" s="366">
        <f t="shared" si="99"/>
        <v>8</v>
      </c>
    </row>
    <row r="1380" spans="1:18" x14ac:dyDescent="0.25">
      <c r="A1380" s="334">
        <v>1410</v>
      </c>
      <c r="B1380" s="340" t="s">
        <v>10897</v>
      </c>
      <c r="C1380" s="324">
        <v>45527</v>
      </c>
      <c r="D1380" s="445">
        <v>170017814271</v>
      </c>
      <c r="E1380" s="324">
        <v>45527</v>
      </c>
      <c r="F1380" s="316">
        <v>0</v>
      </c>
      <c r="G1380" s="316" t="s">
        <v>11183</v>
      </c>
      <c r="H1380" s="316" t="s">
        <v>110</v>
      </c>
      <c r="I1380" s="316" t="s">
        <v>130</v>
      </c>
      <c r="J1380" s="316">
        <v>10</v>
      </c>
      <c r="K1380" s="324">
        <v>45537</v>
      </c>
      <c r="L1380" s="324">
        <v>45530</v>
      </c>
      <c r="M1380" s="316">
        <f t="shared" si="100"/>
        <v>0</v>
      </c>
      <c r="N1380" s="316" t="s">
        <v>27</v>
      </c>
      <c r="O1380" s="316">
        <v>1427</v>
      </c>
      <c r="P1380" s="324">
        <v>45545</v>
      </c>
      <c r="Q1380" s="316">
        <f t="shared" si="95"/>
        <v>0</v>
      </c>
      <c r="R1380" s="366">
        <f t="shared" si="99"/>
        <v>8</v>
      </c>
    </row>
    <row r="1381" spans="1:18" x14ac:dyDescent="0.25">
      <c r="A1381" s="332">
        <v>1411</v>
      </c>
      <c r="B1381" s="340" t="s">
        <v>10896</v>
      </c>
      <c r="C1381" s="324">
        <v>45527</v>
      </c>
      <c r="D1381" s="445">
        <v>170017814258</v>
      </c>
      <c r="E1381" s="324">
        <v>45527</v>
      </c>
      <c r="F1381" s="316">
        <v>63.89</v>
      </c>
      <c r="G1381" s="316" t="s">
        <v>11183</v>
      </c>
      <c r="H1381" s="316" t="s">
        <v>110</v>
      </c>
      <c r="I1381" s="316" t="s">
        <v>130</v>
      </c>
      <c r="J1381" s="316">
        <v>10</v>
      </c>
      <c r="K1381" s="324">
        <v>45537</v>
      </c>
      <c r="L1381" s="324">
        <v>45530</v>
      </c>
      <c r="M1381" s="316">
        <f t="shared" si="100"/>
        <v>63.89</v>
      </c>
      <c r="N1381" s="316" t="s">
        <v>27</v>
      </c>
      <c r="O1381" s="316">
        <v>1427</v>
      </c>
      <c r="P1381" s="324">
        <v>45545</v>
      </c>
      <c r="Q1381" s="316">
        <f t="shared" si="95"/>
        <v>63.89</v>
      </c>
      <c r="R1381" s="366">
        <f t="shared" si="99"/>
        <v>8</v>
      </c>
    </row>
    <row r="1382" spans="1:18" x14ac:dyDescent="0.25">
      <c r="A1382" s="334">
        <v>1412</v>
      </c>
      <c r="B1382" s="340" t="s">
        <v>10895</v>
      </c>
      <c r="C1382" s="324">
        <v>45527</v>
      </c>
      <c r="D1382" s="445">
        <v>170017814267</v>
      </c>
      <c r="E1382" s="324">
        <v>45527</v>
      </c>
      <c r="F1382" s="316">
        <v>609.82000000000005</v>
      </c>
      <c r="G1382" s="316" t="s">
        <v>11183</v>
      </c>
      <c r="H1382" s="316" t="s">
        <v>110</v>
      </c>
      <c r="I1382" s="316" t="s">
        <v>130</v>
      </c>
      <c r="J1382" s="316">
        <v>10</v>
      </c>
      <c r="K1382" s="324">
        <v>45537</v>
      </c>
      <c r="L1382" s="324">
        <v>45530</v>
      </c>
      <c r="M1382" s="316">
        <f t="shared" si="100"/>
        <v>609.82000000000005</v>
      </c>
      <c r="N1382" s="316" t="s">
        <v>27</v>
      </c>
      <c r="O1382" s="316">
        <v>1427</v>
      </c>
      <c r="P1382" s="324">
        <v>45545</v>
      </c>
      <c r="Q1382" s="316">
        <f t="shared" si="95"/>
        <v>609.82000000000005</v>
      </c>
      <c r="R1382" s="366">
        <f t="shared" si="99"/>
        <v>8</v>
      </c>
    </row>
    <row r="1383" spans="1:18" x14ac:dyDescent="0.25">
      <c r="A1383" s="332">
        <v>1413</v>
      </c>
      <c r="B1383" s="340" t="s">
        <v>8807</v>
      </c>
      <c r="C1383" s="324">
        <v>45527</v>
      </c>
      <c r="D1383" s="445">
        <v>130019001901</v>
      </c>
      <c r="E1383" s="324">
        <v>45527</v>
      </c>
      <c r="F1383" s="316">
        <v>639.02</v>
      </c>
      <c r="G1383" s="316" t="s">
        <v>11183</v>
      </c>
      <c r="H1383" s="316" t="s">
        <v>110</v>
      </c>
      <c r="I1383" s="316" t="s">
        <v>130</v>
      </c>
      <c r="J1383" s="316">
        <v>10</v>
      </c>
      <c r="K1383" s="324">
        <v>45537</v>
      </c>
      <c r="L1383" s="324">
        <v>45530</v>
      </c>
      <c r="M1383" s="316">
        <f t="shared" si="100"/>
        <v>639.02</v>
      </c>
      <c r="N1383" s="316" t="s">
        <v>27</v>
      </c>
      <c r="O1383" s="316">
        <v>1427</v>
      </c>
      <c r="P1383" s="324">
        <v>45545</v>
      </c>
      <c r="Q1383" s="316">
        <f t="shared" si="95"/>
        <v>639.02</v>
      </c>
      <c r="R1383" s="366">
        <f t="shared" si="99"/>
        <v>8</v>
      </c>
    </row>
    <row r="1384" spans="1:18" x14ac:dyDescent="0.25">
      <c r="A1384" s="334">
        <v>1414</v>
      </c>
      <c r="B1384" s="340" t="s">
        <v>8806</v>
      </c>
      <c r="C1384" s="324">
        <v>45527</v>
      </c>
      <c r="D1384" s="445">
        <v>130019001899</v>
      </c>
      <c r="E1384" s="324">
        <v>45527</v>
      </c>
      <c r="F1384" s="316">
        <v>2024.24</v>
      </c>
      <c r="G1384" s="316" t="s">
        <v>11183</v>
      </c>
      <c r="H1384" s="316" t="s">
        <v>110</v>
      </c>
      <c r="I1384" s="316" t="s">
        <v>130</v>
      </c>
      <c r="J1384" s="316">
        <v>10</v>
      </c>
      <c r="K1384" s="324">
        <v>45537</v>
      </c>
      <c r="L1384" s="324">
        <v>45530</v>
      </c>
      <c r="M1384" s="316">
        <f t="shared" si="100"/>
        <v>2024.24</v>
      </c>
      <c r="N1384" s="316" t="s">
        <v>27</v>
      </c>
      <c r="O1384" s="316">
        <v>1427</v>
      </c>
      <c r="P1384" s="324">
        <v>45545</v>
      </c>
      <c r="Q1384" s="316">
        <f t="shared" si="95"/>
        <v>2024.24</v>
      </c>
      <c r="R1384" s="366">
        <f t="shared" si="99"/>
        <v>8</v>
      </c>
    </row>
    <row r="1385" spans="1:18" x14ac:dyDescent="0.25">
      <c r="A1385" s="332">
        <v>1415</v>
      </c>
      <c r="B1385" s="340" t="s">
        <v>13757</v>
      </c>
      <c r="C1385" s="324">
        <v>45527</v>
      </c>
      <c r="D1385" s="445">
        <v>130019001898</v>
      </c>
      <c r="E1385" s="324">
        <v>45527</v>
      </c>
      <c r="F1385" s="316">
        <v>241.94</v>
      </c>
      <c r="G1385" s="316" t="s">
        <v>11183</v>
      </c>
      <c r="H1385" s="316" t="s">
        <v>110</v>
      </c>
      <c r="I1385" s="316" t="s">
        <v>130</v>
      </c>
      <c r="J1385" s="316">
        <v>10</v>
      </c>
      <c r="K1385" s="324">
        <v>45537</v>
      </c>
      <c r="L1385" s="324">
        <v>45530</v>
      </c>
      <c r="M1385" s="316">
        <f t="shared" si="100"/>
        <v>241.94</v>
      </c>
      <c r="N1385" s="316" t="s">
        <v>27</v>
      </c>
      <c r="O1385" s="316">
        <v>1427</v>
      </c>
      <c r="P1385" s="324">
        <v>45545</v>
      </c>
      <c r="Q1385" s="316">
        <f t="shared" si="95"/>
        <v>241.94</v>
      </c>
      <c r="R1385" s="366">
        <f t="shared" si="99"/>
        <v>8</v>
      </c>
    </row>
    <row r="1386" spans="1:18" x14ac:dyDescent="0.25">
      <c r="A1386" s="334">
        <v>1416</v>
      </c>
      <c r="B1386" s="340" t="s">
        <v>9233</v>
      </c>
      <c r="C1386" s="324">
        <v>45530</v>
      </c>
      <c r="D1386" s="445">
        <v>704</v>
      </c>
      <c r="E1386" s="324">
        <v>45516</v>
      </c>
      <c r="F1386" s="316">
        <v>1075.76</v>
      </c>
      <c r="G1386" s="316" t="s">
        <v>9720</v>
      </c>
      <c r="H1386" s="316" t="s">
        <v>11872</v>
      </c>
      <c r="I1386" s="316" t="s">
        <v>130</v>
      </c>
      <c r="J1386" s="316">
        <v>60</v>
      </c>
      <c r="K1386" s="324">
        <v>45576</v>
      </c>
      <c r="L1386" s="324">
        <v>45534</v>
      </c>
      <c r="M1386" s="316">
        <f t="shared" ref="M1386:M1420" si="101">F1386</f>
        <v>1075.76</v>
      </c>
      <c r="N1386" s="316" t="s">
        <v>27</v>
      </c>
      <c r="O1386" s="316">
        <v>1482</v>
      </c>
      <c r="P1386" s="324">
        <v>45587</v>
      </c>
      <c r="Q1386" s="316">
        <f t="shared" si="95"/>
        <v>1075.76</v>
      </c>
      <c r="R1386" s="366">
        <f t="shared" si="99"/>
        <v>11</v>
      </c>
    </row>
    <row r="1387" spans="1:18" x14ac:dyDescent="0.25">
      <c r="A1387" s="332">
        <v>1417</v>
      </c>
      <c r="B1387" s="340" t="s">
        <v>7516</v>
      </c>
      <c r="C1387" s="324">
        <v>45530</v>
      </c>
      <c r="D1387" s="445">
        <v>705</v>
      </c>
      <c r="E1387" s="324">
        <v>45516</v>
      </c>
      <c r="F1387" s="316">
        <v>2475.1999999999998</v>
      </c>
      <c r="G1387" s="316" t="s">
        <v>9720</v>
      </c>
      <c r="H1387" s="316" t="s">
        <v>11872</v>
      </c>
      <c r="I1387" s="316" t="s">
        <v>130</v>
      </c>
      <c r="J1387" s="316">
        <v>60</v>
      </c>
      <c r="K1387" s="324">
        <v>45576</v>
      </c>
      <c r="L1387" s="324">
        <v>45534</v>
      </c>
      <c r="M1387" s="316">
        <f t="shared" si="101"/>
        <v>2475.1999999999998</v>
      </c>
      <c r="N1387" s="316" t="s">
        <v>27</v>
      </c>
      <c r="O1387" s="316">
        <v>1482</v>
      </c>
      <c r="P1387" s="324">
        <v>45587</v>
      </c>
      <c r="Q1387" s="316">
        <f t="shared" si="95"/>
        <v>2475.1999999999998</v>
      </c>
      <c r="R1387" s="366">
        <f t="shared" si="99"/>
        <v>11</v>
      </c>
    </row>
    <row r="1388" spans="1:18" x14ac:dyDescent="0.25">
      <c r="A1388" s="334">
        <v>1418</v>
      </c>
      <c r="B1388" s="340" t="s">
        <v>13837</v>
      </c>
      <c r="C1388" s="324">
        <v>45530</v>
      </c>
      <c r="D1388" s="445">
        <v>1109</v>
      </c>
      <c r="E1388" s="324">
        <v>45526</v>
      </c>
      <c r="F1388" s="316">
        <v>119</v>
      </c>
      <c r="G1388" s="316" t="s">
        <v>13839</v>
      </c>
      <c r="H1388" s="316" t="s">
        <v>9981</v>
      </c>
      <c r="I1388" s="316" t="s">
        <v>130</v>
      </c>
      <c r="J1388" s="316">
        <v>0</v>
      </c>
      <c r="K1388" s="324">
        <v>45526</v>
      </c>
      <c r="L1388" s="324">
        <v>45531</v>
      </c>
      <c r="M1388" s="316">
        <f t="shared" si="101"/>
        <v>119</v>
      </c>
      <c r="N1388" s="316" t="s">
        <v>27</v>
      </c>
      <c r="O1388" s="316">
        <v>1443</v>
      </c>
      <c r="P1388" s="324">
        <v>45553</v>
      </c>
      <c r="Q1388" s="316">
        <f t="shared" si="95"/>
        <v>119</v>
      </c>
      <c r="R1388" s="366">
        <f t="shared" si="99"/>
        <v>27</v>
      </c>
    </row>
    <row r="1389" spans="1:18" x14ac:dyDescent="0.25">
      <c r="A1389" s="332">
        <v>1419</v>
      </c>
      <c r="B1389" s="340" t="s">
        <v>13777</v>
      </c>
      <c r="C1389" s="324">
        <v>45530</v>
      </c>
      <c r="D1389" s="445">
        <v>470181224</v>
      </c>
      <c r="E1389" s="316" t="s">
        <v>13838</v>
      </c>
      <c r="F1389" s="316">
        <v>68.209999999999994</v>
      </c>
      <c r="G1389" s="316" t="s">
        <v>757</v>
      </c>
      <c r="H1389" s="316" t="s">
        <v>13792</v>
      </c>
      <c r="I1389" s="316" t="s">
        <v>130</v>
      </c>
      <c r="J1389" s="316">
        <v>0</v>
      </c>
      <c r="K1389" s="324">
        <v>45511</v>
      </c>
      <c r="L1389" s="324">
        <v>45531</v>
      </c>
      <c r="M1389" s="316">
        <f t="shared" si="101"/>
        <v>68.209999999999994</v>
      </c>
      <c r="N1389" s="316" t="s">
        <v>72</v>
      </c>
      <c r="O1389" s="316">
        <v>55</v>
      </c>
      <c r="P1389" s="324">
        <v>45511</v>
      </c>
      <c r="Q1389" s="316">
        <f t="shared" si="95"/>
        <v>68.209999999999994</v>
      </c>
      <c r="R1389" s="366">
        <f t="shared" ref="R1389:R1452" si="102">P1389-K1389</f>
        <v>0</v>
      </c>
    </row>
    <row r="1390" spans="1:18" x14ac:dyDescent="0.25">
      <c r="A1390" s="334">
        <v>1420</v>
      </c>
      <c r="B1390" s="340" t="s">
        <v>13778</v>
      </c>
      <c r="C1390" s="324">
        <v>45530</v>
      </c>
      <c r="D1390" s="445">
        <v>52003148320</v>
      </c>
      <c r="E1390" s="324">
        <v>45526</v>
      </c>
      <c r="F1390" s="316">
        <v>890.49</v>
      </c>
      <c r="G1390" s="316" t="s">
        <v>1289</v>
      </c>
      <c r="H1390" s="316" t="s">
        <v>13811</v>
      </c>
      <c r="I1390" s="316" t="s">
        <v>130</v>
      </c>
      <c r="J1390" s="316">
        <v>0</v>
      </c>
      <c r="K1390" s="324">
        <v>45526</v>
      </c>
      <c r="L1390" s="324">
        <v>45534</v>
      </c>
      <c r="M1390" s="316">
        <f t="shared" si="101"/>
        <v>890.49</v>
      </c>
      <c r="N1390" s="316" t="s">
        <v>90</v>
      </c>
      <c r="O1390" s="316">
        <v>76</v>
      </c>
      <c r="P1390" s="324">
        <v>45526</v>
      </c>
      <c r="Q1390" s="316">
        <f t="shared" si="95"/>
        <v>890.49</v>
      </c>
      <c r="R1390" s="366">
        <f t="shared" si="102"/>
        <v>0</v>
      </c>
    </row>
    <row r="1391" spans="1:18" x14ac:dyDescent="0.25">
      <c r="A1391" s="332">
        <v>1421</v>
      </c>
      <c r="B1391" s="364" t="s">
        <v>2220</v>
      </c>
      <c r="C1391" s="365">
        <v>45504</v>
      </c>
      <c r="D1391" s="366">
        <v>5642</v>
      </c>
      <c r="E1391" s="365">
        <v>45504</v>
      </c>
      <c r="F1391" s="332">
        <v>363.55</v>
      </c>
      <c r="G1391" s="332" t="s">
        <v>10881</v>
      </c>
      <c r="H1391" s="332" t="s">
        <v>57</v>
      </c>
      <c r="I1391" s="334" t="s">
        <v>130</v>
      </c>
      <c r="J1391" s="314">
        <f t="shared" ref="J1391:J1420" si="103">K1391-E1391</f>
        <v>0</v>
      </c>
      <c r="K1391" s="365">
        <v>45504</v>
      </c>
      <c r="L1391" s="365">
        <v>45504</v>
      </c>
      <c r="M1391" s="332">
        <f t="shared" si="101"/>
        <v>363.55</v>
      </c>
      <c r="N1391" s="226" t="s">
        <v>4018</v>
      </c>
      <c r="O1391" s="226">
        <v>5642</v>
      </c>
      <c r="P1391" s="365">
        <v>45504</v>
      </c>
      <c r="Q1391" s="226">
        <f>M1391</f>
        <v>363.55</v>
      </c>
      <c r="R1391" s="366">
        <f t="shared" si="102"/>
        <v>0</v>
      </c>
    </row>
    <row r="1392" spans="1:18" x14ac:dyDescent="0.25">
      <c r="A1392" s="334">
        <v>1422</v>
      </c>
      <c r="B1392" s="364" t="s">
        <v>2221</v>
      </c>
      <c r="C1392" s="365">
        <v>45509</v>
      </c>
      <c r="D1392" s="366">
        <v>4332</v>
      </c>
      <c r="E1392" s="365">
        <v>45504</v>
      </c>
      <c r="F1392" s="334">
        <v>7733.09</v>
      </c>
      <c r="G1392" s="334" t="s">
        <v>9180</v>
      </c>
      <c r="H1392" s="332" t="s">
        <v>9070</v>
      </c>
      <c r="I1392" s="334" t="s">
        <v>130</v>
      </c>
      <c r="J1392" s="314">
        <f t="shared" si="103"/>
        <v>15</v>
      </c>
      <c r="K1392" s="365">
        <v>45519</v>
      </c>
      <c r="L1392" s="365">
        <v>45504</v>
      </c>
      <c r="M1392" s="337">
        <f t="shared" si="101"/>
        <v>7733.09</v>
      </c>
      <c r="N1392" s="226"/>
      <c r="O1392" s="226"/>
      <c r="P1392" s="308"/>
      <c r="Q1392" s="226">
        <f>M1392</f>
        <v>7733.09</v>
      </c>
      <c r="R1392" s="366">
        <f t="shared" si="102"/>
        <v>-45519</v>
      </c>
    </row>
    <row r="1393" spans="1:18" x14ac:dyDescent="0.25">
      <c r="A1393" s="332">
        <v>1423</v>
      </c>
      <c r="B1393" s="364" t="s">
        <v>2222</v>
      </c>
      <c r="C1393" s="365">
        <v>45510</v>
      </c>
      <c r="D1393" s="366">
        <v>252</v>
      </c>
      <c r="E1393" s="365">
        <v>45510</v>
      </c>
      <c r="F1393" s="334">
        <v>18183.16</v>
      </c>
      <c r="G1393" s="334" t="s">
        <v>12577</v>
      </c>
      <c r="H1393" s="334" t="s">
        <v>238</v>
      </c>
      <c r="I1393" s="334" t="s">
        <v>130</v>
      </c>
      <c r="J1393" s="314">
        <f t="shared" si="103"/>
        <v>60</v>
      </c>
      <c r="K1393" s="365">
        <v>45570</v>
      </c>
      <c r="L1393" s="365">
        <v>45510</v>
      </c>
      <c r="M1393" s="337">
        <f t="shared" si="101"/>
        <v>18183.16</v>
      </c>
      <c r="N1393" s="226" t="s">
        <v>27</v>
      </c>
      <c r="O1393" s="226">
        <v>1498</v>
      </c>
      <c r="P1393" s="308">
        <v>45593</v>
      </c>
      <c r="Q1393" s="226">
        <f t="shared" ref="Q1393:Q1402" si="104">M1393</f>
        <v>18183.16</v>
      </c>
      <c r="R1393" s="366">
        <f t="shared" si="102"/>
        <v>23</v>
      </c>
    </row>
    <row r="1394" spans="1:18" x14ac:dyDescent="0.25">
      <c r="A1394" s="334">
        <v>1424</v>
      </c>
      <c r="B1394" s="364" t="s">
        <v>2223</v>
      </c>
      <c r="C1394" s="365">
        <v>45510</v>
      </c>
      <c r="D1394" s="366">
        <v>2340</v>
      </c>
      <c r="E1394" s="365">
        <v>45509</v>
      </c>
      <c r="F1394" s="334">
        <v>27146.34</v>
      </c>
      <c r="G1394" s="334" t="s">
        <v>6262</v>
      </c>
      <c r="H1394" s="226" t="s">
        <v>13534</v>
      </c>
      <c r="I1394" s="334" t="s">
        <v>130</v>
      </c>
      <c r="J1394" s="314">
        <f t="shared" si="103"/>
        <v>60</v>
      </c>
      <c r="K1394" s="365">
        <v>45569</v>
      </c>
      <c r="L1394" s="365">
        <v>45509</v>
      </c>
      <c r="M1394" s="337">
        <f t="shared" si="101"/>
        <v>27146.34</v>
      </c>
      <c r="N1394" s="226" t="s">
        <v>27</v>
      </c>
      <c r="O1394" s="226">
        <v>5707</v>
      </c>
      <c r="P1394" s="365">
        <v>45600</v>
      </c>
      <c r="Q1394" s="337">
        <v>27146.34</v>
      </c>
      <c r="R1394" s="366">
        <f t="shared" si="102"/>
        <v>31</v>
      </c>
    </row>
    <row r="1395" spans="1:18" x14ac:dyDescent="0.25">
      <c r="A1395" s="332">
        <v>1425</v>
      </c>
      <c r="B1395" s="364" t="s">
        <v>4</v>
      </c>
      <c r="C1395" s="365">
        <v>45511</v>
      </c>
      <c r="D1395" s="366">
        <v>40231</v>
      </c>
      <c r="E1395" s="365">
        <v>45502</v>
      </c>
      <c r="F1395" s="334">
        <v>2882.37</v>
      </c>
      <c r="G1395" s="334" t="s">
        <v>13841</v>
      </c>
      <c r="H1395" s="334" t="s">
        <v>13842</v>
      </c>
      <c r="I1395" s="334" t="s">
        <v>130</v>
      </c>
      <c r="J1395" s="314">
        <f t="shared" si="103"/>
        <v>30</v>
      </c>
      <c r="K1395" s="365">
        <v>45532</v>
      </c>
      <c r="L1395" s="365">
        <v>45502</v>
      </c>
      <c r="M1395" s="337">
        <f t="shared" si="101"/>
        <v>2882.37</v>
      </c>
      <c r="N1395" s="226"/>
      <c r="O1395" s="226"/>
      <c r="P1395" s="308"/>
      <c r="Q1395" s="226">
        <f t="shared" si="104"/>
        <v>2882.37</v>
      </c>
      <c r="R1395" s="366">
        <f t="shared" si="102"/>
        <v>-45532</v>
      </c>
    </row>
    <row r="1396" spans="1:18" x14ac:dyDescent="0.25">
      <c r="A1396" s="334">
        <v>1426</v>
      </c>
      <c r="B1396" s="364" t="s">
        <v>6</v>
      </c>
      <c r="C1396" s="365">
        <v>45511</v>
      </c>
      <c r="D1396" s="481">
        <v>201511</v>
      </c>
      <c r="E1396" s="365">
        <v>45510</v>
      </c>
      <c r="F1396" s="334">
        <v>5139.8100000000004</v>
      </c>
      <c r="G1396" s="334" t="s">
        <v>99</v>
      </c>
      <c r="H1396" s="334" t="s">
        <v>238</v>
      </c>
      <c r="I1396" s="334" t="s">
        <v>130</v>
      </c>
      <c r="J1396" s="314">
        <f t="shared" si="103"/>
        <v>15</v>
      </c>
      <c r="K1396" s="365">
        <v>45525</v>
      </c>
      <c r="L1396" s="365">
        <v>45510</v>
      </c>
      <c r="M1396" s="337">
        <f t="shared" si="101"/>
        <v>5139.8100000000004</v>
      </c>
      <c r="N1396" s="226" t="s">
        <v>27</v>
      </c>
      <c r="O1396" s="226">
        <v>5557</v>
      </c>
      <c r="P1396" s="365">
        <v>45506</v>
      </c>
      <c r="Q1396" s="226">
        <f t="shared" si="104"/>
        <v>5139.8100000000004</v>
      </c>
      <c r="R1396" s="366">
        <f t="shared" si="102"/>
        <v>-19</v>
      </c>
    </row>
    <row r="1397" spans="1:18" x14ac:dyDescent="0.25">
      <c r="A1397" s="332">
        <v>1427</v>
      </c>
      <c r="B1397" s="364" t="s">
        <v>7</v>
      </c>
      <c r="C1397" s="365">
        <v>45511</v>
      </c>
      <c r="D1397" s="366">
        <v>224</v>
      </c>
      <c r="E1397" s="365">
        <v>45510</v>
      </c>
      <c r="F1397" s="334">
        <v>84037.8</v>
      </c>
      <c r="G1397" s="334" t="s">
        <v>8846</v>
      </c>
      <c r="H1397" s="334" t="s">
        <v>8223</v>
      </c>
      <c r="I1397" s="334" t="s">
        <v>130</v>
      </c>
      <c r="J1397" s="314">
        <f t="shared" si="103"/>
        <v>60</v>
      </c>
      <c r="K1397" s="365">
        <v>45570</v>
      </c>
      <c r="L1397" s="365">
        <v>45510</v>
      </c>
      <c r="M1397" s="337">
        <f t="shared" si="101"/>
        <v>84037.8</v>
      </c>
      <c r="N1397" s="226"/>
      <c r="O1397" s="226"/>
      <c r="P1397" s="308"/>
      <c r="Q1397" s="226">
        <f t="shared" si="104"/>
        <v>84037.8</v>
      </c>
      <c r="R1397" s="366">
        <f t="shared" si="102"/>
        <v>-45570</v>
      </c>
    </row>
    <row r="1398" spans="1:18" x14ac:dyDescent="0.25">
      <c r="A1398" s="334">
        <v>1428</v>
      </c>
      <c r="B1398" s="364" t="s">
        <v>111</v>
      </c>
      <c r="C1398" s="365">
        <v>45511</v>
      </c>
      <c r="D1398" s="366">
        <v>223</v>
      </c>
      <c r="E1398" s="365">
        <v>45510</v>
      </c>
      <c r="F1398" s="334">
        <v>42018.9</v>
      </c>
      <c r="G1398" s="334" t="s">
        <v>8846</v>
      </c>
      <c r="H1398" s="334" t="s">
        <v>8223</v>
      </c>
      <c r="I1398" s="334" t="s">
        <v>130</v>
      </c>
      <c r="J1398" s="314">
        <f t="shared" si="103"/>
        <v>60</v>
      </c>
      <c r="K1398" s="365">
        <v>45570</v>
      </c>
      <c r="L1398" s="365">
        <v>45510</v>
      </c>
      <c r="M1398" s="337">
        <f t="shared" si="101"/>
        <v>42018.9</v>
      </c>
      <c r="N1398" s="226"/>
      <c r="O1398" s="226"/>
      <c r="P1398" s="308"/>
      <c r="Q1398" s="226">
        <f t="shared" si="104"/>
        <v>42018.9</v>
      </c>
      <c r="R1398" s="366">
        <f t="shared" si="102"/>
        <v>-45570</v>
      </c>
    </row>
    <row r="1399" spans="1:18" s="309" customFormat="1" x14ac:dyDescent="0.25">
      <c r="A1399" s="332">
        <v>1429</v>
      </c>
      <c r="B1399" s="364" t="s">
        <v>112</v>
      </c>
      <c r="C1399" s="365">
        <v>45512</v>
      </c>
      <c r="D1399" s="366">
        <v>9575</v>
      </c>
      <c r="E1399" s="365">
        <v>45512</v>
      </c>
      <c r="F1399" s="334">
        <v>673</v>
      </c>
      <c r="G1399" s="334" t="s">
        <v>8327</v>
      </c>
      <c r="H1399" s="334" t="s">
        <v>57</v>
      </c>
      <c r="I1399" s="334" t="s">
        <v>130</v>
      </c>
      <c r="J1399" s="314">
        <f t="shared" si="103"/>
        <v>0</v>
      </c>
      <c r="K1399" s="365">
        <v>45512</v>
      </c>
      <c r="L1399" s="365">
        <v>45512</v>
      </c>
      <c r="M1399" s="337">
        <f t="shared" si="101"/>
        <v>673</v>
      </c>
      <c r="N1399" s="226" t="s">
        <v>90</v>
      </c>
      <c r="O1399" s="226">
        <v>232</v>
      </c>
      <c r="P1399" s="365">
        <v>45512</v>
      </c>
      <c r="Q1399" s="226">
        <f t="shared" si="104"/>
        <v>673</v>
      </c>
      <c r="R1399" s="366">
        <f t="shared" si="102"/>
        <v>0</v>
      </c>
    </row>
    <row r="1400" spans="1:18" x14ac:dyDescent="0.25">
      <c r="A1400" s="334">
        <v>1430</v>
      </c>
      <c r="B1400" s="364" t="s">
        <v>113</v>
      </c>
      <c r="C1400" s="365">
        <v>45512</v>
      </c>
      <c r="D1400" s="366">
        <v>3365</v>
      </c>
      <c r="E1400" s="365">
        <v>45509</v>
      </c>
      <c r="F1400" s="334">
        <v>54753.29</v>
      </c>
      <c r="G1400" s="334" t="s">
        <v>5984</v>
      </c>
      <c r="H1400" s="334" t="s">
        <v>5856</v>
      </c>
      <c r="I1400" s="334" t="s">
        <v>130</v>
      </c>
      <c r="J1400" s="314">
        <f t="shared" si="103"/>
        <v>60</v>
      </c>
      <c r="K1400" s="365">
        <v>45569</v>
      </c>
      <c r="L1400" s="365">
        <v>45509</v>
      </c>
      <c r="M1400" s="337">
        <f t="shared" si="101"/>
        <v>54753.29</v>
      </c>
      <c r="N1400" s="226" t="s">
        <v>27</v>
      </c>
      <c r="O1400" s="226">
        <v>5748</v>
      </c>
      <c r="P1400" s="365">
        <v>45609</v>
      </c>
      <c r="Q1400" s="226">
        <v>54753.29</v>
      </c>
      <c r="R1400" s="366">
        <f t="shared" si="102"/>
        <v>40</v>
      </c>
    </row>
    <row r="1401" spans="1:18" x14ac:dyDescent="0.25">
      <c r="A1401" s="332">
        <v>1431</v>
      </c>
      <c r="B1401" s="364" t="s">
        <v>114</v>
      </c>
      <c r="C1401" s="365">
        <v>45512</v>
      </c>
      <c r="D1401" s="366">
        <v>3363</v>
      </c>
      <c r="E1401" s="365">
        <v>45509</v>
      </c>
      <c r="F1401" s="334">
        <v>165577.56</v>
      </c>
      <c r="G1401" s="334" t="s">
        <v>5984</v>
      </c>
      <c r="H1401" s="334" t="s">
        <v>5856</v>
      </c>
      <c r="I1401" s="334" t="s">
        <v>130</v>
      </c>
      <c r="J1401" s="314">
        <f t="shared" si="103"/>
        <v>60</v>
      </c>
      <c r="K1401" s="365">
        <v>45569</v>
      </c>
      <c r="L1401" s="365">
        <v>45509</v>
      </c>
      <c r="M1401" s="337">
        <f t="shared" si="101"/>
        <v>165577.56</v>
      </c>
      <c r="N1401" s="226" t="s">
        <v>27</v>
      </c>
      <c r="O1401" s="226" t="s">
        <v>14430</v>
      </c>
      <c r="P1401" s="365">
        <v>45600</v>
      </c>
      <c r="Q1401" s="226">
        <v>165577.56</v>
      </c>
      <c r="R1401" s="366">
        <f t="shared" si="102"/>
        <v>31</v>
      </c>
    </row>
    <row r="1402" spans="1:18" x14ac:dyDescent="0.25">
      <c r="A1402" s="334">
        <v>1432</v>
      </c>
      <c r="B1402" s="364" t="s">
        <v>140</v>
      </c>
      <c r="C1402" s="365">
        <v>45513</v>
      </c>
      <c r="D1402" s="366">
        <v>210000652703</v>
      </c>
      <c r="E1402" s="365">
        <v>45510</v>
      </c>
      <c r="F1402" s="334">
        <v>-15614.87</v>
      </c>
      <c r="G1402" s="334" t="s">
        <v>10974</v>
      </c>
      <c r="H1402" s="334" t="s">
        <v>8098</v>
      </c>
      <c r="I1402" s="334" t="s">
        <v>130</v>
      </c>
      <c r="J1402" s="314">
        <f t="shared" si="103"/>
        <v>0</v>
      </c>
      <c r="K1402" s="365">
        <v>45510</v>
      </c>
      <c r="L1402" s="365">
        <v>45510</v>
      </c>
      <c r="M1402" s="337">
        <f t="shared" si="101"/>
        <v>-15614.87</v>
      </c>
      <c r="N1402" s="226"/>
      <c r="O1402" s="226"/>
      <c r="P1402" s="308"/>
      <c r="Q1402" s="226">
        <f t="shared" si="104"/>
        <v>-15614.87</v>
      </c>
      <c r="R1402" s="366">
        <f t="shared" si="102"/>
        <v>-45510</v>
      </c>
    </row>
    <row r="1403" spans="1:18" x14ac:dyDescent="0.25">
      <c r="A1403" s="332">
        <v>1433</v>
      </c>
      <c r="B1403" s="364" t="s">
        <v>141</v>
      </c>
      <c r="C1403" s="365">
        <v>45513</v>
      </c>
      <c r="D1403" s="366">
        <v>11450</v>
      </c>
      <c r="E1403" s="365">
        <v>45511</v>
      </c>
      <c r="F1403" s="334">
        <v>1567.19</v>
      </c>
      <c r="G1403" s="334" t="s">
        <v>99</v>
      </c>
      <c r="H1403" s="334" t="s">
        <v>238</v>
      </c>
      <c r="I1403" s="334" t="s">
        <v>130</v>
      </c>
      <c r="J1403" s="314">
        <f t="shared" si="103"/>
        <v>0</v>
      </c>
      <c r="K1403" s="365">
        <v>45511</v>
      </c>
      <c r="L1403" s="365">
        <v>45511</v>
      </c>
      <c r="M1403" s="337">
        <f t="shared" si="101"/>
        <v>1567.19</v>
      </c>
      <c r="N1403" s="226" t="s">
        <v>27</v>
      </c>
      <c r="O1403" s="226">
        <v>5556</v>
      </c>
      <c r="P1403" s="365">
        <v>45505</v>
      </c>
      <c r="Q1403" s="226">
        <v>1567.19</v>
      </c>
      <c r="R1403" s="366">
        <f t="shared" si="102"/>
        <v>-6</v>
      </c>
    </row>
    <row r="1404" spans="1:18" x14ac:dyDescent="0.25">
      <c r="A1404" s="334">
        <v>1434</v>
      </c>
      <c r="B1404" s="364" t="s">
        <v>142</v>
      </c>
      <c r="C1404" s="365">
        <v>45513</v>
      </c>
      <c r="D1404" s="366">
        <v>3622</v>
      </c>
      <c r="E1404" s="365">
        <v>45512</v>
      </c>
      <c r="F1404" s="334">
        <v>190</v>
      </c>
      <c r="G1404" s="334" t="s">
        <v>8296</v>
      </c>
      <c r="H1404" s="334" t="s">
        <v>57</v>
      </c>
      <c r="I1404" s="334" t="s">
        <v>130</v>
      </c>
      <c r="J1404" s="314">
        <f t="shared" si="103"/>
        <v>0</v>
      </c>
      <c r="K1404" s="365">
        <v>45512</v>
      </c>
      <c r="L1404" s="365">
        <v>45512</v>
      </c>
      <c r="M1404" s="337">
        <f t="shared" si="101"/>
        <v>190</v>
      </c>
      <c r="N1404" s="226" t="s">
        <v>4018</v>
      </c>
      <c r="O1404" s="226">
        <v>3622</v>
      </c>
      <c r="P1404" s="365">
        <v>45512</v>
      </c>
      <c r="Q1404" s="226">
        <v>190</v>
      </c>
      <c r="R1404" s="366">
        <f t="shared" si="102"/>
        <v>0</v>
      </c>
    </row>
    <row r="1405" spans="1:18" x14ac:dyDescent="0.25">
      <c r="A1405" s="332">
        <v>1435</v>
      </c>
      <c r="B1405" s="364" t="s">
        <v>143</v>
      </c>
      <c r="C1405" s="365">
        <v>45518</v>
      </c>
      <c r="D1405" s="366">
        <v>20</v>
      </c>
      <c r="E1405" s="365">
        <v>45511</v>
      </c>
      <c r="F1405" s="334">
        <v>1000</v>
      </c>
      <c r="G1405" s="334" t="s">
        <v>13843</v>
      </c>
      <c r="H1405" s="334" t="s">
        <v>238</v>
      </c>
      <c r="I1405" s="334" t="s">
        <v>130</v>
      </c>
      <c r="J1405" s="314">
        <f t="shared" si="103"/>
        <v>30</v>
      </c>
      <c r="K1405" s="365">
        <v>45541</v>
      </c>
      <c r="L1405" s="365">
        <v>45511</v>
      </c>
      <c r="M1405" s="337">
        <f t="shared" si="101"/>
        <v>1000</v>
      </c>
      <c r="N1405" s="226"/>
      <c r="O1405" s="226"/>
      <c r="P1405" s="308"/>
      <c r="Q1405" s="226">
        <f>M1405</f>
        <v>1000</v>
      </c>
      <c r="R1405" s="366">
        <f t="shared" si="102"/>
        <v>-45541</v>
      </c>
    </row>
    <row r="1406" spans="1:18" x14ac:dyDescent="0.25">
      <c r="A1406" s="334">
        <v>1436</v>
      </c>
      <c r="B1406" s="364" t="s">
        <v>145</v>
      </c>
      <c r="C1406" s="365">
        <v>45523</v>
      </c>
      <c r="D1406" s="366">
        <v>5645715</v>
      </c>
      <c r="E1406" s="365">
        <v>45516</v>
      </c>
      <c r="F1406" s="334">
        <v>12430.73</v>
      </c>
      <c r="G1406" s="334" t="s">
        <v>263</v>
      </c>
      <c r="H1406" s="334" t="s">
        <v>16</v>
      </c>
      <c r="I1406" s="334" t="s">
        <v>130</v>
      </c>
      <c r="J1406" s="314">
        <f t="shared" si="103"/>
        <v>15</v>
      </c>
      <c r="K1406" s="365">
        <v>45531</v>
      </c>
      <c r="L1406" s="365">
        <v>45523</v>
      </c>
      <c r="M1406" s="337">
        <f t="shared" si="101"/>
        <v>12430.73</v>
      </c>
      <c r="N1406" s="226"/>
      <c r="O1406" s="226"/>
      <c r="P1406" s="308"/>
      <c r="Q1406" s="226">
        <f t="shared" ref="Q1406:Q1429" si="105">M1406</f>
        <v>12430.73</v>
      </c>
      <c r="R1406" s="366">
        <f t="shared" si="102"/>
        <v>-45531</v>
      </c>
    </row>
    <row r="1407" spans="1:18" x14ac:dyDescent="0.25">
      <c r="A1407" s="332">
        <v>1437</v>
      </c>
      <c r="B1407" s="364" t="s">
        <v>150</v>
      </c>
      <c r="C1407" s="365">
        <v>45524</v>
      </c>
      <c r="D1407" s="366">
        <v>52341</v>
      </c>
      <c r="E1407" s="365">
        <v>45521</v>
      </c>
      <c r="F1407" s="334">
        <v>2901.87</v>
      </c>
      <c r="G1407" s="334" t="s">
        <v>13158</v>
      </c>
      <c r="H1407" s="334" t="s">
        <v>57</v>
      </c>
      <c r="I1407" s="334" t="s">
        <v>130</v>
      </c>
      <c r="J1407" s="314">
        <f t="shared" si="103"/>
        <v>0</v>
      </c>
      <c r="K1407" s="365">
        <v>45521</v>
      </c>
      <c r="L1407" s="365">
        <v>45524</v>
      </c>
      <c r="M1407" s="337">
        <f t="shared" si="101"/>
        <v>2901.87</v>
      </c>
      <c r="N1407" s="226" t="s">
        <v>27</v>
      </c>
      <c r="O1407" s="226">
        <v>5558</v>
      </c>
      <c r="P1407" s="365">
        <v>45516</v>
      </c>
      <c r="Q1407" s="226">
        <f t="shared" si="105"/>
        <v>2901.87</v>
      </c>
      <c r="R1407" s="366">
        <f t="shared" si="102"/>
        <v>-5</v>
      </c>
    </row>
    <row r="1408" spans="1:18" x14ac:dyDescent="0.25">
      <c r="A1408" s="334">
        <v>1438</v>
      </c>
      <c r="B1408" s="364" t="s">
        <v>151</v>
      </c>
      <c r="C1408" s="365">
        <v>45524</v>
      </c>
      <c r="D1408" s="366">
        <v>14241</v>
      </c>
      <c r="E1408" s="365">
        <v>45524</v>
      </c>
      <c r="F1408" s="334">
        <v>999.6</v>
      </c>
      <c r="G1408" s="334" t="s">
        <v>13844</v>
      </c>
      <c r="H1408" s="334" t="s">
        <v>238</v>
      </c>
      <c r="I1408" s="334" t="s">
        <v>130</v>
      </c>
      <c r="J1408" s="314">
        <f t="shared" si="103"/>
        <v>0</v>
      </c>
      <c r="K1408" s="365">
        <v>45524</v>
      </c>
      <c r="L1408" s="365">
        <v>45524</v>
      </c>
      <c r="M1408" s="337">
        <f t="shared" si="101"/>
        <v>999.6</v>
      </c>
      <c r="N1408" s="226" t="s">
        <v>4018</v>
      </c>
      <c r="O1408" s="226">
        <v>7461</v>
      </c>
      <c r="P1408" s="365">
        <v>45524</v>
      </c>
      <c r="Q1408" s="226">
        <f t="shared" si="105"/>
        <v>999.6</v>
      </c>
      <c r="R1408" s="366">
        <f t="shared" si="102"/>
        <v>0</v>
      </c>
    </row>
    <row r="1409" spans="1:18" x14ac:dyDescent="0.25">
      <c r="A1409" s="332">
        <v>1439</v>
      </c>
      <c r="B1409" s="364" t="s">
        <v>4570</v>
      </c>
      <c r="C1409" s="365">
        <v>45524</v>
      </c>
      <c r="D1409" s="366">
        <v>201950</v>
      </c>
      <c r="E1409" s="365">
        <v>45523</v>
      </c>
      <c r="F1409" s="334">
        <v>4819.4799999999996</v>
      </c>
      <c r="G1409" s="334" t="s">
        <v>99</v>
      </c>
      <c r="H1409" s="334" t="s">
        <v>238</v>
      </c>
      <c r="I1409" s="334" t="s">
        <v>130</v>
      </c>
      <c r="J1409" s="314">
        <f t="shared" si="103"/>
        <v>15</v>
      </c>
      <c r="K1409" s="365">
        <v>45538</v>
      </c>
      <c r="L1409" s="365">
        <v>45524</v>
      </c>
      <c r="M1409" s="337">
        <f t="shared" si="101"/>
        <v>4819.4799999999996</v>
      </c>
      <c r="N1409" s="226" t="s">
        <v>27</v>
      </c>
      <c r="O1409" s="226">
        <v>5611</v>
      </c>
      <c r="P1409" s="365">
        <v>45534</v>
      </c>
      <c r="Q1409" s="226">
        <v>4819.4799999999996</v>
      </c>
      <c r="R1409" s="366">
        <f t="shared" si="102"/>
        <v>-4</v>
      </c>
    </row>
    <row r="1410" spans="1:18" x14ac:dyDescent="0.25">
      <c r="A1410" s="334">
        <v>1440</v>
      </c>
      <c r="B1410" s="364" t="s">
        <v>152</v>
      </c>
      <c r="C1410" s="365">
        <v>45524</v>
      </c>
      <c r="D1410" s="366">
        <v>345</v>
      </c>
      <c r="E1410" s="365">
        <v>45520</v>
      </c>
      <c r="F1410" s="334">
        <v>1879.01</v>
      </c>
      <c r="G1410" s="334" t="s">
        <v>8621</v>
      </c>
      <c r="H1410" s="334" t="s">
        <v>238</v>
      </c>
      <c r="I1410" s="334" t="s">
        <v>130</v>
      </c>
      <c r="J1410" s="314">
        <f t="shared" si="103"/>
        <v>60</v>
      </c>
      <c r="K1410" s="365">
        <v>45580</v>
      </c>
      <c r="L1410" s="365">
        <v>45524</v>
      </c>
      <c r="M1410" s="337">
        <f t="shared" si="101"/>
        <v>1879.01</v>
      </c>
      <c r="N1410" s="226"/>
      <c r="O1410" s="226"/>
      <c r="P1410" s="308"/>
      <c r="Q1410" s="226"/>
      <c r="R1410" s="366">
        <f t="shared" si="102"/>
        <v>-45580</v>
      </c>
    </row>
    <row r="1411" spans="1:18" x14ac:dyDescent="0.25">
      <c r="A1411" s="332">
        <v>1441</v>
      </c>
      <c r="B1411" s="364" t="s">
        <v>153</v>
      </c>
      <c r="C1411" s="365">
        <v>45524</v>
      </c>
      <c r="D1411" s="366">
        <v>30002912</v>
      </c>
      <c r="E1411" s="365">
        <v>45523</v>
      </c>
      <c r="F1411" s="334">
        <v>34213.68</v>
      </c>
      <c r="G1411" s="334" t="s">
        <v>8103</v>
      </c>
      <c r="H1411" s="334" t="s">
        <v>8099</v>
      </c>
      <c r="I1411" s="334" t="s">
        <v>130</v>
      </c>
      <c r="J1411" s="314">
        <f t="shared" si="103"/>
        <v>60</v>
      </c>
      <c r="K1411" s="365">
        <v>45583</v>
      </c>
      <c r="L1411" s="365">
        <v>45524</v>
      </c>
      <c r="M1411" s="337">
        <f t="shared" si="101"/>
        <v>34213.68</v>
      </c>
      <c r="N1411" s="226"/>
      <c r="O1411" s="226"/>
      <c r="P1411" s="308"/>
      <c r="Q1411" s="226"/>
      <c r="R1411" s="366">
        <f t="shared" si="102"/>
        <v>-45583</v>
      </c>
    </row>
    <row r="1412" spans="1:18" x14ac:dyDescent="0.25">
      <c r="A1412" s="334">
        <v>1442</v>
      </c>
      <c r="B1412" s="364" t="s">
        <v>2347</v>
      </c>
      <c r="C1412" s="365">
        <v>45524</v>
      </c>
      <c r="D1412" s="366">
        <v>2344</v>
      </c>
      <c r="E1412" s="365">
        <v>45518</v>
      </c>
      <c r="F1412" s="334">
        <v>7747.17</v>
      </c>
      <c r="G1412" s="334" t="s">
        <v>6262</v>
      </c>
      <c r="H1412" s="226" t="s">
        <v>13534</v>
      </c>
      <c r="I1412" s="334" t="s">
        <v>130</v>
      </c>
      <c r="J1412" s="314">
        <f t="shared" si="103"/>
        <v>60</v>
      </c>
      <c r="K1412" s="365">
        <v>45578</v>
      </c>
      <c r="L1412" s="365">
        <v>45524</v>
      </c>
      <c r="M1412" s="337">
        <f t="shared" si="101"/>
        <v>7747.17</v>
      </c>
      <c r="N1412" s="226" t="s">
        <v>27</v>
      </c>
      <c r="O1412" s="226">
        <v>5707</v>
      </c>
      <c r="P1412" s="365">
        <v>45600</v>
      </c>
      <c r="Q1412" s="226">
        <v>7747.17</v>
      </c>
      <c r="R1412" s="366">
        <f t="shared" si="102"/>
        <v>22</v>
      </c>
    </row>
    <row r="1413" spans="1:18" x14ac:dyDescent="0.25">
      <c r="A1413" s="332">
        <v>1443</v>
      </c>
      <c r="B1413" s="364" t="s">
        <v>2383</v>
      </c>
      <c r="C1413" s="365">
        <v>45525</v>
      </c>
      <c r="D1413" s="366">
        <v>95751</v>
      </c>
      <c r="E1413" s="365">
        <v>45512</v>
      </c>
      <c r="F1413" s="334">
        <v>673</v>
      </c>
      <c r="G1413" s="334" t="s">
        <v>8327</v>
      </c>
      <c r="H1413" s="334" t="s">
        <v>57</v>
      </c>
      <c r="I1413" s="334" t="s">
        <v>130</v>
      </c>
      <c r="J1413" s="314">
        <f t="shared" si="103"/>
        <v>0</v>
      </c>
      <c r="K1413" s="365">
        <v>45512</v>
      </c>
      <c r="L1413" s="365">
        <v>45525</v>
      </c>
      <c r="M1413" s="337">
        <f t="shared" si="101"/>
        <v>673</v>
      </c>
      <c r="N1413" s="226" t="s">
        <v>90</v>
      </c>
      <c r="O1413" s="226">
        <v>232</v>
      </c>
      <c r="P1413" s="365">
        <v>45512</v>
      </c>
      <c r="Q1413" s="226">
        <f t="shared" si="105"/>
        <v>673</v>
      </c>
      <c r="R1413" s="366">
        <f t="shared" si="102"/>
        <v>0</v>
      </c>
    </row>
    <row r="1414" spans="1:18" x14ac:dyDescent="0.25">
      <c r="A1414" s="334">
        <v>1444</v>
      </c>
      <c r="B1414" s="364" t="s">
        <v>155</v>
      </c>
      <c r="C1414" s="365">
        <v>45525</v>
      </c>
      <c r="D1414" s="366">
        <v>110021042946</v>
      </c>
      <c r="E1414" s="365">
        <v>45517</v>
      </c>
      <c r="F1414" s="334">
        <v>-3290.45</v>
      </c>
      <c r="G1414" s="334" t="s">
        <v>10974</v>
      </c>
      <c r="H1414" s="334" t="s">
        <v>8098</v>
      </c>
      <c r="I1414" s="334" t="s">
        <v>130</v>
      </c>
      <c r="J1414" s="314">
        <f t="shared" si="103"/>
        <v>0</v>
      </c>
      <c r="K1414" s="365">
        <v>45517</v>
      </c>
      <c r="L1414" s="365">
        <v>45525</v>
      </c>
      <c r="M1414" s="337">
        <f t="shared" si="101"/>
        <v>-3290.45</v>
      </c>
      <c r="N1414" s="226"/>
      <c r="O1414" s="226"/>
      <c r="P1414" s="308"/>
      <c r="Q1414" s="226">
        <f t="shared" si="105"/>
        <v>-3290.45</v>
      </c>
      <c r="R1414" s="366">
        <f t="shared" si="102"/>
        <v>-45517</v>
      </c>
    </row>
    <row r="1415" spans="1:18" x14ac:dyDescent="0.25">
      <c r="A1415" s="332">
        <v>1445</v>
      </c>
      <c r="B1415" s="364" t="s">
        <v>156</v>
      </c>
      <c r="C1415" s="365">
        <v>45525</v>
      </c>
      <c r="D1415" s="366">
        <v>110021042948</v>
      </c>
      <c r="E1415" s="365">
        <v>45517</v>
      </c>
      <c r="F1415" s="334">
        <v>68.790000000000006</v>
      </c>
      <c r="G1415" s="334" t="s">
        <v>10974</v>
      </c>
      <c r="H1415" s="334" t="s">
        <v>8098</v>
      </c>
      <c r="I1415" s="334" t="s">
        <v>130</v>
      </c>
      <c r="J1415" s="314">
        <f t="shared" si="103"/>
        <v>10</v>
      </c>
      <c r="K1415" s="365">
        <v>45527</v>
      </c>
      <c r="L1415" s="365">
        <v>45525</v>
      </c>
      <c r="M1415" s="337">
        <f t="shared" si="101"/>
        <v>68.790000000000006</v>
      </c>
      <c r="N1415" s="226" t="s">
        <v>20</v>
      </c>
      <c r="O1415" s="226">
        <v>1427</v>
      </c>
      <c r="P1415" s="308">
        <v>45545</v>
      </c>
      <c r="Q1415" s="226">
        <f t="shared" si="105"/>
        <v>68.790000000000006</v>
      </c>
      <c r="R1415" s="366">
        <f t="shared" si="102"/>
        <v>18</v>
      </c>
    </row>
    <row r="1416" spans="1:18" x14ac:dyDescent="0.25">
      <c r="A1416" s="334">
        <v>1446</v>
      </c>
      <c r="B1416" s="364" t="s">
        <v>162</v>
      </c>
      <c r="C1416" s="365">
        <v>45525</v>
      </c>
      <c r="D1416" s="366">
        <v>110021072907</v>
      </c>
      <c r="E1416" s="365">
        <v>45518</v>
      </c>
      <c r="F1416" s="334">
        <v>2298.73</v>
      </c>
      <c r="G1416" s="334" t="s">
        <v>10974</v>
      </c>
      <c r="H1416" s="334" t="s">
        <v>8098</v>
      </c>
      <c r="I1416" s="334" t="s">
        <v>130</v>
      </c>
      <c r="J1416" s="314">
        <f t="shared" si="103"/>
        <v>12</v>
      </c>
      <c r="K1416" s="365">
        <v>45530</v>
      </c>
      <c r="L1416" s="365">
        <v>45525</v>
      </c>
      <c r="M1416" s="337">
        <f t="shared" si="101"/>
        <v>2298.73</v>
      </c>
      <c r="N1416" s="226"/>
      <c r="O1416" s="314"/>
      <c r="P1416" s="308"/>
      <c r="Q1416" s="226">
        <f t="shared" si="105"/>
        <v>2298.73</v>
      </c>
      <c r="R1416" s="366">
        <f t="shared" si="102"/>
        <v>-45530</v>
      </c>
    </row>
    <row r="1417" spans="1:18" x14ac:dyDescent="0.25">
      <c r="A1417" s="332">
        <v>1447</v>
      </c>
      <c r="B1417" s="364" t="s">
        <v>164</v>
      </c>
      <c r="C1417" s="365">
        <v>45525</v>
      </c>
      <c r="D1417" s="366">
        <v>110021072909</v>
      </c>
      <c r="E1417" s="365">
        <v>45518</v>
      </c>
      <c r="F1417" s="334">
        <v>51.17</v>
      </c>
      <c r="G1417" s="334" t="s">
        <v>10974</v>
      </c>
      <c r="H1417" s="334" t="s">
        <v>8098</v>
      </c>
      <c r="I1417" s="334" t="s">
        <v>130</v>
      </c>
      <c r="J1417" s="314">
        <f t="shared" si="103"/>
        <v>12</v>
      </c>
      <c r="K1417" s="365">
        <v>45530</v>
      </c>
      <c r="L1417" s="365">
        <v>45525</v>
      </c>
      <c r="M1417" s="337">
        <f t="shared" si="101"/>
        <v>51.17</v>
      </c>
      <c r="N1417" s="226"/>
      <c r="O1417" s="226"/>
      <c r="P1417" s="308"/>
      <c r="Q1417" s="226">
        <f t="shared" si="105"/>
        <v>51.17</v>
      </c>
      <c r="R1417" s="366">
        <f t="shared" si="102"/>
        <v>-45530</v>
      </c>
    </row>
    <row r="1418" spans="1:18" x14ac:dyDescent="0.25">
      <c r="A1418" s="334">
        <v>1448</v>
      </c>
      <c r="B1418" s="364" t="s">
        <v>165</v>
      </c>
      <c r="C1418" s="365">
        <v>45525</v>
      </c>
      <c r="D1418" s="366">
        <v>110021242108</v>
      </c>
      <c r="E1418" s="365">
        <v>45527</v>
      </c>
      <c r="F1418" s="334">
        <v>4788.24</v>
      </c>
      <c r="G1418" s="334" t="s">
        <v>10974</v>
      </c>
      <c r="H1418" s="334" t="s">
        <v>8098</v>
      </c>
      <c r="I1418" s="334" t="s">
        <v>130</v>
      </c>
      <c r="J1418" s="314">
        <f t="shared" si="103"/>
        <v>10</v>
      </c>
      <c r="K1418" s="365">
        <v>45537</v>
      </c>
      <c r="L1418" s="365">
        <v>45525</v>
      </c>
      <c r="M1418" s="337">
        <f t="shared" si="101"/>
        <v>4788.24</v>
      </c>
      <c r="N1418" s="226"/>
      <c r="O1418" s="226"/>
      <c r="P1418" s="308"/>
      <c r="Q1418" s="226">
        <f t="shared" si="105"/>
        <v>4788.24</v>
      </c>
      <c r="R1418" s="366">
        <f t="shared" si="102"/>
        <v>-45537</v>
      </c>
    </row>
    <row r="1419" spans="1:18" x14ac:dyDescent="0.25">
      <c r="A1419" s="332">
        <v>1449</v>
      </c>
      <c r="B1419" s="364" t="s">
        <v>168</v>
      </c>
      <c r="C1419" s="365">
        <v>45526</v>
      </c>
      <c r="D1419" s="366">
        <v>1486</v>
      </c>
      <c r="E1419" s="365">
        <v>45524</v>
      </c>
      <c r="F1419" s="334">
        <v>839.3</v>
      </c>
      <c r="G1419" s="334" t="s">
        <v>13845</v>
      </c>
      <c r="H1419" s="334" t="s">
        <v>57</v>
      </c>
      <c r="I1419" s="334" t="s">
        <v>130</v>
      </c>
      <c r="J1419" s="314">
        <f t="shared" si="103"/>
        <v>0</v>
      </c>
      <c r="K1419" s="365">
        <v>45524</v>
      </c>
      <c r="L1419" s="365">
        <v>45526</v>
      </c>
      <c r="M1419" s="337">
        <f t="shared" si="101"/>
        <v>839.3</v>
      </c>
      <c r="N1419" s="226" t="s">
        <v>90</v>
      </c>
      <c r="O1419" s="226">
        <v>23</v>
      </c>
      <c r="P1419" s="365">
        <v>45524</v>
      </c>
      <c r="Q1419" s="226">
        <f t="shared" si="105"/>
        <v>839.3</v>
      </c>
      <c r="R1419" s="366">
        <f t="shared" si="102"/>
        <v>0</v>
      </c>
    </row>
    <row r="1420" spans="1:18" x14ac:dyDescent="0.25">
      <c r="A1420" s="334">
        <v>1450</v>
      </c>
      <c r="B1420" s="364" t="s">
        <v>4573</v>
      </c>
      <c r="C1420" s="365">
        <v>45526</v>
      </c>
      <c r="D1420" s="366">
        <v>202171</v>
      </c>
      <c r="E1420" s="365">
        <v>45524</v>
      </c>
      <c r="F1420" s="334">
        <v>206</v>
      </c>
      <c r="G1420" s="334" t="s">
        <v>5363</v>
      </c>
      <c r="H1420" s="334" t="s">
        <v>57</v>
      </c>
      <c r="I1420" s="334" t="s">
        <v>130</v>
      </c>
      <c r="J1420" s="314">
        <f t="shared" si="103"/>
        <v>0</v>
      </c>
      <c r="K1420" s="365">
        <v>45524</v>
      </c>
      <c r="L1420" s="365">
        <v>45526</v>
      </c>
      <c r="M1420" s="337">
        <f t="shared" si="101"/>
        <v>206</v>
      </c>
      <c r="N1420" s="226" t="s">
        <v>90</v>
      </c>
      <c r="O1420" s="226">
        <v>27</v>
      </c>
      <c r="P1420" s="365">
        <v>45524</v>
      </c>
      <c r="Q1420" s="226">
        <f t="shared" si="105"/>
        <v>206</v>
      </c>
      <c r="R1420" s="366">
        <f t="shared" si="102"/>
        <v>0</v>
      </c>
    </row>
    <row r="1421" spans="1:18" x14ac:dyDescent="0.25">
      <c r="A1421" s="332">
        <v>1451</v>
      </c>
      <c r="B1421" s="474" t="s">
        <v>13846</v>
      </c>
      <c r="C1421" s="474">
        <v>45512</v>
      </c>
      <c r="D1421" s="475">
        <v>140444</v>
      </c>
      <c r="E1421" s="474">
        <v>45510</v>
      </c>
      <c r="F1421" s="475">
        <v>20509.52</v>
      </c>
      <c r="G1421" s="474" t="s">
        <v>13847</v>
      </c>
      <c r="H1421" s="474" t="s">
        <v>13848</v>
      </c>
      <c r="I1421" s="474" t="s">
        <v>3579</v>
      </c>
      <c r="J1421" s="475">
        <v>30</v>
      </c>
      <c r="K1421" s="474">
        <v>45540</v>
      </c>
      <c r="L1421" s="474">
        <v>45512</v>
      </c>
      <c r="M1421" s="475">
        <v>20509.52</v>
      </c>
      <c r="N1421" s="474"/>
      <c r="O1421" s="474"/>
      <c r="P1421" s="476"/>
      <c r="Q1421" s="226">
        <f t="shared" si="105"/>
        <v>20509.52</v>
      </c>
      <c r="R1421" s="366">
        <f t="shared" si="102"/>
        <v>-45540</v>
      </c>
    </row>
    <row r="1422" spans="1:18" x14ac:dyDescent="0.25">
      <c r="A1422" s="334">
        <v>1452</v>
      </c>
      <c r="B1422" s="474" t="s">
        <v>13849</v>
      </c>
      <c r="C1422" s="474">
        <v>45513</v>
      </c>
      <c r="D1422" s="475">
        <v>3367</v>
      </c>
      <c r="E1422" s="474">
        <v>45509</v>
      </c>
      <c r="F1422" s="475">
        <v>43505.56</v>
      </c>
      <c r="G1422" s="474" t="s">
        <v>1045</v>
      </c>
      <c r="H1422" s="474" t="s">
        <v>9403</v>
      </c>
      <c r="I1422" s="474" t="s">
        <v>3579</v>
      </c>
      <c r="J1422" s="475">
        <v>60</v>
      </c>
      <c r="K1422" s="474">
        <v>45569</v>
      </c>
      <c r="L1422" s="474">
        <v>45513</v>
      </c>
      <c r="M1422" s="475">
        <v>43505.56</v>
      </c>
      <c r="N1422" s="474" t="s">
        <v>27</v>
      </c>
      <c r="O1422" s="474">
        <v>5323</v>
      </c>
      <c r="P1422" s="476">
        <v>45636</v>
      </c>
      <c r="Q1422" s="226">
        <f t="shared" si="105"/>
        <v>43505.56</v>
      </c>
      <c r="R1422" s="366">
        <f t="shared" si="102"/>
        <v>67</v>
      </c>
    </row>
    <row r="1423" spans="1:18" x14ac:dyDescent="0.25">
      <c r="A1423" s="332">
        <v>1453</v>
      </c>
      <c r="B1423" s="474" t="s">
        <v>13850</v>
      </c>
      <c r="C1423" s="474">
        <v>45513</v>
      </c>
      <c r="D1423" s="475">
        <v>3364</v>
      </c>
      <c r="E1423" s="474">
        <v>45509</v>
      </c>
      <c r="F1423" s="475">
        <v>34621.93</v>
      </c>
      <c r="G1423" s="474" t="s">
        <v>1045</v>
      </c>
      <c r="H1423" s="474" t="s">
        <v>9403</v>
      </c>
      <c r="I1423" s="474" t="s">
        <v>3579</v>
      </c>
      <c r="J1423" s="475">
        <v>60</v>
      </c>
      <c r="K1423" s="474">
        <v>45569</v>
      </c>
      <c r="L1423" s="474">
        <v>45513</v>
      </c>
      <c r="M1423" s="475">
        <v>34621.93</v>
      </c>
      <c r="N1423" s="474"/>
      <c r="O1423" s="474"/>
      <c r="P1423" s="476"/>
      <c r="Q1423" s="226">
        <f t="shared" si="105"/>
        <v>34621.93</v>
      </c>
      <c r="R1423" s="366">
        <f t="shared" si="102"/>
        <v>-45569</v>
      </c>
    </row>
    <row r="1424" spans="1:18" x14ac:dyDescent="0.25">
      <c r="A1424" s="334">
        <v>1454</v>
      </c>
      <c r="B1424" s="474" t="s">
        <v>13851</v>
      </c>
      <c r="C1424" s="474">
        <v>45516</v>
      </c>
      <c r="D1424" s="475">
        <v>1259</v>
      </c>
      <c r="E1424" s="474">
        <v>45511</v>
      </c>
      <c r="F1424" s="475">
        <v>9.5</v>
      </c>
      <c r="G1424" s="474" t="s">
        <v>1251</v>
      </c>
      <c r="H1424" s="474" t="s">
        <v>92</v>
      </c>
      <c r="I1424" s="474" t="s">
        <v>3579</v>
      </c>
      <c r="J1424" s="475">
        <v>0</v>
      </c>
      <c r="K1424" s="474">
        <v>45511</v>
      </c>
      <c r="L1424" s="474">
        <v>45516</v>
      </c>
      <c r="M1424" s="475">
        <v>9.5</v>
      </c>
      <c r="N1424" s="474" t="s">
        <v>50</v>
      </c>
      <c r="O1424" s="474">
        <v>12594</v>
      </c>
      <c r="P1424" s="476">
        <v>45511</v>
      </c>
      <c r="Q1424" s="226">
        <f t="shared" si="105"/>
        <v>9.5</v>
      </c>
      <c r="R1424" s="366">
        <f t="shared" si="102"/>
        <v>0</v>
      </c>
    </row>
    <row r="1425" spans="1:18" x14ac:dyDescent="0.25">
      <c r="A1425" s="332">
        <v>1455</v>
      </c>
      <c r="B1425" s="474" t="s">
        <v>13852</v>
      </c>
      <c r="C1425" s="474">
        <v>45517</v>
      </c>
      <c r="D1425" s="314">
        <v>210000606358</v>
      </c>
      <c r="E1425" s="474">
        <v>45509</v>
      </c>
      <c r="F1425" s="475">
        <v>-1484.75</v>
      </c>
      <c r="G1425" s="474" t="s">
        <v>10990</v>
      </c>
      <c r="H1425" s="474" t="s">
        <v>110</v>
      </c>
      <c r="I1425" s="474" t="s">
        <v>3579</v>
      </c>
      <c r="J1425" s="475">
        <v>0</v>
      </c>
      <c r="K1425" s="474">
        <v>45509</v>
      </c>
      <c r="L1425" s="474">
        <v>45517</v>
      </c>
      <c r="M1425" s="475">
        <v>-1484.75</v>
      </c>
      <c r="N1425" s="468" t="s">
        <v>20</v>
      </c>
      <c r="O1425" s="469">
        <v>2468</v>
      </c>
      <c r="P1425" s="470">
        <v>45545</v>
      </c>
      <c r="Q1425" s="469">
        <v>-1484.75</v>
      </c>
      <c r="R1425" s="366">
        <f t="shared" si="102"/>
        <v>36</v>
      </c>
    </row>
    <row r="1426" spans="1:18" x14ac:dyDescent="0.25">
      <c r="A1426" s="334">
        <v>1456</v>
      </c>
      <c r="B1426" s="474" t="s">
        <v>13853</v>
      </c>
      <c r="C1426" s="474">
        <v>45517</v>
      </c>
      <c r="D1426" s="314">
        <v>110000606351</v>
      </c>
      <c r="E1426" s="474">
        <v>45509</v>
      </c>
      <c r="F1426" s="475">
        <v>-7329.04</v>
      </c>
      <c r="G1426" s="474" t="s">
        <v>10990</v>
      </c>
      <c r="H1426" s="474" t="s">
        <v>110</v>
      </c>
      <c r="I1426" s="474" t="s">
        <v>3579</v>
      </c>
      <c r="J1426" s="475">
        <v>0</v>
      </c>
      <c r="K1426" s="474">
        <v>45509</v>
      </c>
      <c r="L1426" s="474">
        <v>45517</v>
      </c>
      <c r="M1426" s="475">
        <v>-7329.04</v>
      </c>
      <c r="N1426" s="468" t="s">
        <v>20</v>
      </c>
      <c r="O1426" s="469">
        <v>2468</v>
      </c>
      <c r="P1426" s="470">
        <v>45545</v>
      </c>
      <c r="Q1426" s="469">
        <v>-7329.04</v>
      </c>
      <c r="R1426" s="366">
        <f t="shared" si="102"/>
        <v>36</v>
      </c>
    </row>
    <row r="1427" spans="1:18" x14ac:dyDescent="0.25">
      <c r="A1427" s="332">
        <v>1457</v>
      </c>
      <c r="B1427" s="474" t="s">
        <v>13854</v>
      </c>
      <c r="C1427" s="474">
        <v>45518</v>
      </c>
      <c r="D1427" s="475">
        <v>333</v>
      </c>
      <c r="E1427" s="474">
        <v>45513</v>
      </c>
      <c r="F1427" s="475">
        <v>227.29</v>
      </c>
      <c r="G1427" s="474" t="s">
        <v>13855</v>
      </c>
      <c r="H1427" s="474" t="s">
        <v>13856</v>
      </c>
      <c r="I1427" s="474" t="s">
        <v>3579</v>
      </c>
      <c r="J1427" s="475">
        <v>60</v>
      </c>
      <c r="K1427" s="474">
        <v>45574</v>
      </c>
      <c r="L1427" s="474">
        <v>45518</v>
      </c>
      <c r="M1427" s="475">
        <v>227.29</v>
      </c>
      <c r="N1427" s="316" t="s">
        <v>27</v>
      </c>
      <c r="O1427" s="316">
        <v>1743</v>
      </c>
      <c r="P1427" s="324">
        <v>45575</v>
      </c>
      <c r="Q1427" s="226">
        <f t="shared" si="105"/>
        <v>227.29</v>
      </c>
      <c r="R1427" s="366">
        <f t="shared" si="102"/>
        <v>1</v>
      </c>
    </row>
    <row r="1428" spans="1:18" x14ac:dyDescent="0.25">
      <c r="A1428" s="334">
        <v>1458</v>
      </c>
      <c r="B1428" s="474" t="s">
        <v>13857</v>
      </c>
      <c r="C1428" s="474">
        <v>45518</v>
      </c>
      <c r="D1428" s="475">
        <v>330</v>
      </c>
      <c r="E1428" s="474">
        <v>45513</v>
      </c>
      <c r="F1428" s="475">
        <v>4664.8</v>
      </c>
      <c r="G1428" s="474" t="s">
        <v>13855</v>
      </c>
      <c r="H1428" s="474" t="s">
        <v>13858</v>
      </c>
      <c r="I1428" s="474" t="s">
        <v>3579</v>
      </c>
      <c r="J1428" s="475">
        <v>60</v>
      </c>
      <c r="K1428" s="474">
        <v>45574</v>
      </c>
      <c r="L1428" s="474">
        <v>45518</v>
      </c>
      <c r="M1428" s="475">
        <v>4664.8</v>
      </c>
      <c r="N1428" s="316" t="s">
        <v>27</v>
      </c>
      <c r="O1428" s="316">
        <v>1743</v>
      </c>
      <c r="P1428" s="324">
        <v>45575</v>
      </c>
      <c r="Q1428" s="226">
        <f t="shared" si="105"/>
        <v>4664.8</v>
      </c>
      <c r="R1428" s="366">
        <f t="shared" si="102"/>
        <v>1</v>
      </c>
    </row>
    <row r="1429" spans="1:18" x14ac:dyDescent="0.25">
      <c r="A1429" s="332">
        <v>1459</v>
      </c>
      <c r="B1429" s="474" t="s">
        <v>13859</v>
      </c>
      <c r="C1429" s="474">
        <v>45518</v>
      </c>
      <c r="D1429" s="475">
        <v>331</v>
      </c>
      <c r="E1429" s="474">
        <v>45513</v>
      </c>
      <c r="F1429" s="475">
        <v>6546.19</v>
      </c>
      <c r="G1429" s="474" t="s">
        <v>13855</v>
      </c>
      <c r="H1429" s="474" t="s">
        <v>13860</v>
      </c>
      <c r="I1429" s="474" t="s">
        <v>3579</v>
      </c>
      <c r="J1429" s="475">
        <v>60</v>
      </c>
      <c r="K1429" s="474">
        <v>45574</v>
      </c>
      <c r="L1429" s="474">
        <v>45518</v>
      </c>
      <c r="M1429" s="475">
        <v>6546.19</v>
      </c>
      <c r="N1429" s="316" t="s">
        <v>27</v>
      </c>
      <c r="O1429" s="316">
        <v>1743</v>
      </c>
      <c r="P1429" s="324">
        <v>45575</v>
      </c>
      <c r="Q1429" s="226">
        <f t="shared" si="105"/>
        <v>6546.19</v>
      </c>
      <c r="R1429" s="366">
        <f t="shared" si="102"/>
        <v>1</v>
      </c>
    </row>
    <row r="1430" spans="1:18" x14ac:dyDescent="0.25">
      <c r="A1430" s="334">
        <v>1460</v>
      </c>
      <c r="B1430" s="474" t="s">
        <v>13861</v>
      </c>
      <c r="C1430" s="474">
        <v>45518</v>
      </c>
      <c r="D1430" s="475">
        <v>59526</v>
      </c>
      <c r="E1430" s="474">
        <v>45513</v>
      </c>
      <c r="F1430" s="475">
        <v>15317.44</v>
      </c>
      <c r="G1430" s="474" t="s">
        <v>12706</v>
      </c>
      <c r="H1430" s="474" t="s">
        <v>57</v>
      </c>
      <c r="I1430" s="474" t="s">
        <v>3579</v>
      </c>
      <c r="J1430" s="475">
        <v>30</v>
      </c>
      <c r="K1430" s="474">
        <v>45543</v>
      </c>
      <c r="L1430" s="474">
        <v>45518</v>
      </c>
      <c r="M1430" s="475">
        <v>15317.44</v>
      </c>
      <c r="N1430" s="468" t="s">
        <v>20</v>
      </c>
      <c r="O1430" s="469">
        <v>674</v>
      </c>
      <c r="P1430" s="468">
        <v>45544</v>
      </c>
      <c r="Q1430" s="469">
        <v>15317.44</v>
      </c>
      <c r="R1430" s="366">
        <f t="shared" si="102"/>
        <v>1</v>
      </c>
    </row>
    <row r="1431" spans="1:18" x14ac:dyDescent="0.25">
      <c r="A1431" s="332">
        <v>1461</v>
      </c>
      <c r="B1431" s="474" t="s">
        <v>13862</v>
      </c>
      <c r="C1431" s="474">
        <v>45523</v>
      </c>
      <c r="D1431" s="314">
        <v>110021072897</v>
      </c>
      <c r="E1431" s="474">
        <v>45518</v>
      </c>
      <c r="F1431" s="475">
        <v>192.17</v>
      </c>
      <c r="G1431" s="474" t="s">
        <v>10990</v>
      </c>
      <c r="H1431" s="474" t="s">
        <v>110</v>
      </c>
      <c r="I1431" s="474" t="s">
        <v>3579</v>
      </c>
      <c r="J1431" s="475">
        <v>13</v>
      </c>
      <c r="K1431" s="474">
        <v>45530</v>
      </c>
      <c r="L1431" s="474">
        <v>45523</v>
      </c>
      <c r="M1431" s="475">
        <v>192.17</v>
      </c>
      <c r="N1431" s="468" t="s">
        <v>20</v>
      </c>
      <c r="O1431" s="469">
        <v>2468</v>
      </c>
      <c r="P1431" s="468">
        <v>45545</v>
      </c>
      <c r="Q1431" s="469">
        <v>192.17</v>
      </c>
      <c r="R1431" s="366">
        <f t="shared" si="102"/>
        <v>15</v>
      </c>
    </row>
    <row r="1432" spans="1:18" x14ac:dyDescent="0.25">
      <c r="A1432" s="334">
        <v>1462</v>
      </c>
      <c r="B1432" s="474" t="s">
        <v>13863</v>
      </c>
      <c r="C1432" s="474">
        <v>45523</v>
      </c>
      <c r="D1432" s="314">
        <v>110021072910</v>
      </c>
      <c r="E1432" s="474">
        <v>45518</v>
      </c>
      <c r="F1432" s="475">
        <v>2125.9699999999998</v>
      </c>
      <c r="G1432" s="474" t="s">
        <v>10990</v>
      </c>
      <c r="H1432" s="474" t="s">
        <v>110</v>
      </c>
      <c r="I1432" s="474" t="s">
        <v>3579</v>
      </c>
      <c r="J1432" s="475">
        <v>13</v>
      </c>
      <c r="K1432" s="474">
        <v>45530</v>
      </c>
      <c r="L1432" s="474">
        <v>45523</v>
      </c>
      <c r="M1432" s="475">
        <v>2125.9699999999998</v>
      </c>
      <c r="N1432" s="468" t="s">
        <v>20</v>
      </c>
      <c r="O1432" s="469">
        <v>2468</v>
      </c>
      <c r="P1432" s="468">
        <v>45545</v>
      </c>
      <c r="Q1432" s="469">
        <v>2125.9699999999998</v>
      </c>
      <c r="R1432" s="366">
        <f t="shared" si="102"/>
        <v>15</v>
      </c>
    </row>
    <row r="1433" spans="1:18" x14ac:dyDescent="0.25">
      <c r="A1433" s="332">
        <v>1463</v>
      </c>
      <c r="B1433" s="474" t="s">
        <v>13864</v>
      </c>
      <c r="C1433" s="474">
        <v>45523</v>
      </c>
      <c r="D1433" s="314">
        <v>110021042940</v>
      </c>
      <c r="E1433" s="474">
        <v>45517</v>
      </c>
      <c r="F1433" s="475">
        <v>430.51</v>
      </c>
      <c r="G1433" s="474" t="s">
        <v>10990</v>
      </c>
      <c r="H1433" s="474" t="s">
        <v>110</v>
      </c>
      <c r="I1433" s="474" t="s">
        <v>3579</v>
      </c>
      <c r="J1433" s="475">
        <v>11</v>
      </c>
      <c r="K1433" s="474">
        <v>45527</v>
      </c>
      <c r="L1433" s="474">
        <v>45523</v>
      </c>
      <c r="M1433" s="475">
        <v>430.51</v>
      </c>
      <c r="N1433" s="468" t="s">
        <v>20</v>
      </c>
      <c r="O1433" s="469">
        <v>2468</v>
      </c>
      <c r="P1433" s="468">
        <v>45545</v>
      </c>
      <c r="Q1433" s="469">
        <v>430.51</v>
      </c>
      <c r="R1433" s="366">
        <f t="shared" si="102"/>
        <v>18</v>
      </c>
    </row>
    <row r="1434" spans="1:18" x14ac:dyDescent="0.25">
      <c r="A1434" s="334">
        <v>1464</v>
      </c>
      <c r="B1434" s="474" t="s">
        <v>13865</v>
      </c>
      <c r="C1434" s="474">
        <v>45523</v>
      </c>
      <c r="D1434" s="314">
        <v>110021042949</v>
      </c>
      <c r="E1434" s="474">
        <v>45517</v>
      </c>
      <c r="F1434" s="475">
        <v>3768.43</v>
      </c>
      <c r="G1434" s="474" t="s">
        <v>10990</v>
      </c>
      <c r="H1434" s="474" t="s">
        <v>110</v>
      </c>
      <c r="I1434" s="474" t="s">
        <v>3579</v>
      </c>
      <c r="J1434" s="475">
        <v>11</v>
      </c>
      <c r="K1434" s="474">
        <v>45517</v>
      </c>
      <c r="L1434" s="474">
        <v>45523</v>
      </c>
      <c r="M1434" s="475">
        <v>3768.43</v>
      </c>
      <c r="N1434" s="468" t="s">
        <v>20</v>
      </c>
      <c r="O1434" s="469">
        <v>2468</v>
      </c>
      <c r="P1434" s="468">
        <v>45545</v>
      </c>
      <c r="Q1434" s="469">
        <v>3768.43</v>
      </c>
      <c r="R1434" s="366">
        <f t="shared" si="102"/>
        <v>28</v>
      </c>
    </row>
    <row r="1435" spans="1:18" x14ac:dyDescent="0.25">
      <c r="A1435" s="332">
        <v>1465</v>
      </c>
      <c r="B1435" s="474" t="s">
        <v>13866</v>
      </c>
      <c r="C1435" s="474">
        <v>45523</v>
      </c>
      <c r="D1435" s="475">
        <v>11611</v>
      </c>
      <c r="E1435" s="474">
        <v>45516</v>
      </c>
      <c r="F1435" s="475">
        <v>2261</v>
      </c>
      <c r="G1435" s="474" t="s">
        <v>10980</v>
      </c>
      <c r="H1435" s="474" t="s">
        <v>57</v>
      </c>
      <c r="I1435" s="474" t="s">
        <v>3579</v>
      </c>
      <c r="J1435" s="475">
        <v>30</v>
      </c>
      <c r="K1435" s="474">
        <v>45546</v>
      </c>
      <c r="L1435" s="474">
        <v>45523</v>
      </c>
      <c r="M1435" s="475">
        <v>22261</v>
      </c>
      <c r="N1435" s="468" t="s">
        <v>20</v>
      </c>
      <c r="O1435" s="469">
        <v>675</v>
      </c>
      <c r="P1435" s="468">
        <v>45546</v>
      </c>
      <c r="Q1435" s="469">
        <v>2261</v>
      </c>
      <c r="R1435" s="366">
        <f t="shared" si="102"/>
        <v>0</v>
      </c>
    </row>
    <row r="1436" spans="1:18" x14ac:dyDescent="0.25">
      <c r="A1436" s="334">
        <v>1466</v>
      </c>
      <c r="B1436" s="474" t="s">
        <v>13867</v>
      </c>
      <c r="C1436" s="474">
        <v>45524</v>
      </c>
      <c r="D1436" s="475">
        <v>146</v>
      </c>
      <c r="E1436" s="474">
        <v>45520</v>
      </c>
      <c r="F1436" s="475">
        <v>3213</v>
      </c>
      <c r="G1436" s="474" t="s">
        <v>13868</v>
      </c>
      <c r="H1436" s="474" t="s">
        <v>57</v>
      </c>
      <c r="I1436" s="474" t="s">
        <v>3579</v>
      </c>
      <c r="J1436" s="475">
        <v>30</v>
      </c>
      <c r="K1436" s="474">
        <v>118598</v>
      </c>
      <c r="L1436" s="474">
        <v>45524</v>
      </c>
      <c r="M1436" s="475">
        <v>3213</v>
      </c>
      <c r="N1436" s="468" t="s">
        <v>20</v>
      </c>
      <c r="O1436" s="469">
        <v>745</v>
      </c>
      <c r="P1436" s="468">
        <v>45548</v>
      </c>
      <c r="Q1436" s="469">
        <v>3213</v>
      </c>
      <c r="R1436" s="366">
        <f t="shared" si="102"/>
        <v>-73050</v>
      </c>
    </row>
    <row r="1437" spans="1:18" x14ac:dyDescent="0.25">
      <c r="A1437" s="332">
        <v>1467</v>
      </c>
      <c r="B1437" s="474" t="s">
        <v>13869</v>
      </c>
      <c r="C1437" s="474">
        <v>45524</v>
      </c>
      <c r="D1437" s="475">
        <v>34557</v>
      </c>
      <c r="E1437" s="474">
        <v>45523</v>
      </c>
      <c r="F1437" s="475">
        <v>350</v>
      </c>
      <c r="G1437" s="474" t="s">
        <v>13870</v>
      </c>
      <c r="H1437" s="474" t="s">
        <v>13871</v>
      </c>
      <c r="I1437" s="474" t="s">
        <v>3579</v>
      </c>
      <c r="J1437" s="475">
        <v>0</v>
      </c>
      <c r="K1437" s="474">
        <v>45523</v>
      </c>
      <c r="L1437" s="474">
        <v>45524</v>
      </c>
      <c r="M1437" s="475">
        <v>350</v>
      </c>
      <c r="N1437" s="468" t="s">
        <v>50</v>
      </c>
      <c r="O1437" s="469">
        <v>41870</v>
      </c>
      <c r="P1437" s="468">
        <v>45523</v>
      </c>
      <c r="Q1437" s="469">
        <v>350</v>
      </c>
      <c r="R1437" s="366">
        <f t="shared" si="102"/>
        <v>0</v>
      </c>
    </row>
    <row r="1438" spans="1:18" x14ac:dyDescent="0.25">
      <c r="A1438" s="334">
        <v>1468</v>
      </c>
      <c r="B1438" s="474" t="s">
        <v>13872</v>
      </c>
      <c r="C1438" s="474">
        <v>45524</v>
      </c>
      <c r="D1438" s="475">
        <v>7273731</v>
      </c>
      <c r="E1438" s="474">
        <v>45518</v>
      </c>
      <c r="F1438" s="475">
        <v>8067.93</v>
      </c>
      <c r="G1438" s="474" t="s">
        <v>5892</v>
      </c>
      <c r="H1438" s="474" t="s">
        <v>466</v>
      </c>
      <c r="I1438" s="474" t="s">
        <v>3579</v>
      </c>
      <c r="J1438" s="475">
        <v>15</v>
      </c>
      <c r="K1438" s="474">
        <v>45533</v>
      </c>
      <c r="L1438" s="474">
        <v>45524</v>
      </c>
      <c r="M1438" s="475">
        <v>8067.93</v>
      </c>
      <c r="N1438" s="468" t="s">
        <v>20</v>
      </c>
      <c r="O1438" s="469">
        <v>664</v>
      </c>
      <c r="P1438" s="468">
        <v>45532</v>
      </c>
      <c r="Q1438" s="469">
        <v>8067.93</v>
      </c>
      <c r="R1438" s="366">
        <f t="shared" si="102"/>
        <v>-1</v>
      </c>
    </row>
    <row r="1439" spans="1:18" x14ac:dyDescent="0.25">
      <c r="A1439" s="332">
        <v>1469</v>
      </c>
      <c r="B1439" s="474" t="s">
        <v>13873</v>
      </c>
      <c r="C1439" s="474">
        <v>45524</v>
      </c>
      <c r="D1439" s="475">
        <v>38860</v>
      </c>
      <c r="E1439" s="474">
        <v>45517</v>
      </c>
      <c r="F1439" s="475">
        <v>80</v>
      </c>
      <c r="G1439" s="474" t="s">
        <v>8973</v>
      </c>
      <c r="H1439" s="474" t="s">
        <v>12673</v>
      </c>
      <c r="I1439" s="474" t="s">
        <v>3579</v>
      </c>
      <c r="J1439" s="475">
        <v>0</v>
      </c>
      <c r="K1439" s="474">
        <v>45517</v>
      </c>
      <c r="L1439" s="474">
        <v>45524</v>
      </c>
      <c r="M1439" s="475">
        <v>80</v>
      </c>
      <c r="N1439" s="468" t="s">
        <v>50</v>
      </c>
      <c r="O1439" s="469">
        <v>209297</v>
      </c>
      <c r="P1439" s="468">
        <v>45517</v>
      </c>
      <c r="Q1439" s="469">
        <v>80</v>
      </c>
      <c r="R1439" s="366">
        <f t="shared" si="102"/>
        <v>0</v>
      </c>
    </row>
    <row r="1440" spans="1:18" x14ac:dyDescent="0.25">
      <c r="A1440" s="334">
        <v>1470</v>
      </c>
      <c r="B1440" s="340" t="s">
        <v>13779</v>
      </c>
      <c r="C1440" s="324">
        <v>45530</v>
      </c>
      <c r="D1440" s="480">
        <v>1202408253</v>
      </c>
      <c r="E1440" s="324">
        <v>45524</v>
      </c>
      <c r="F1440" s="480">
        <v>197.53</v>
      </c>
      <c r="G1440" s="340" t="s">
        <v>13685</v>
      </c>
      <c r="H1440" s="340" t="s">
        <v>7151</v>
      </c>
      <c r="I1440" s="474" t="s">
        <v>3579</v>
      </c>
      <c r="J1440" s="316">
        <v>30</v>
      </c>
      <c r="K1440" s="324">
        <v>45554</v>
      </c>
      <c r="L1440" s="324">
        <v>45531</v>
      </c>
      <c r="M1440" s="316">
        <f t="shared" ref="M1440:M1471" si="106">F1440</f>
        <v>197.53</v>
      </c>
      <c r="N1440" s="316" t="s">
        <v>27</v>
      </c>
      <c r="O1440" s="316">
        <v>1446</v>
      </c>
      <c r="P1440" s="324">
        <v>45554</v>
      </c>
      <c r="Q1440" s="316">
        <f>M1440</f>
        <v>197.53</v>
      </c>
      <c r="R1440" s="366">
        <f t="shared" si="102"/>
        <v>0</v>
      </c>
    </row>
    <row r="1441" spans="1:18" x14ac:dyDescent="0.25">
      <c r="A1441" s="332">
        <v>1471</v>
      </c>
      <c r="B1441" s="340" t="s">
        <v>9238</v>
      </c>
      <c r="C1441" s="324">
        <v>45531</v>
      </c>
      <c r="D1441" s="480">
        <v>175165</v>
      </c>
      <c r="E1441" s="324">
        <v>45527</v>
      </c>
      <c r="F1441" s="480">
        <v>119</v>
      </c>
      <c r="G1441" s="340" t="s">
        <v>9720</v>
      </c>
      <c r="H1441" s="340" t="s">
        <v>2324</v>
      </c>
      <c r="I1441" s="474" t="s">
        <v>3579</v>
      </c>
      <c r="J1441" s="316">
        <v>60</v>
      </c>
      <c r="K1441" s="324">
        <v>45587</v>
      </c>
      <c r="L1441" s="324">
        <v>45534</v>
      </c>
      <c r="M1441" s="316">
        <f t="shared" si="106"/>
        <v>119</v>
      </c>
      <c r="N1441" s="316" t="s">
        <v>27</v>
      </c>
      <c r="O1441" s="316">
        <v>1482</v>
      </c>
      <c r="P1441" s="324">
        <v>45587</v>
      </c>
      <c r="Q1441" s="316">
        <f t="shared" ref="Q1441:Q1514" si="107">M1441</f>
        <v>119</v>
      </c>
      <c r="R1441" s="366">
        <f t="shared" si="102"/>
        <v>0</v>
      </c>
    </row>
    <row r="1442" spans="1:18" x14ac:dyDescent="0.25">
      <c r="A1442" s="334">
        <v>1472</v>
      </c>
      <c r="B1442" s="340" t="s">
        <v>13874</v>
      </c>
      <c r="C1442" s="324">
        <v>45531</v>
      </c>
      <c r="D1442" s="480">
        <v>65400</v>
      </c>
      <c r="E1442" s="324">
        <v>45530</v>
      </c>
      <c r="F1442" s="480">
        <v>6359.67</v>
      </c>
      <c r="G1442" s="340" t="s">
        <v>13890</v>
      </c>
      <c r="H1442" s="316" t="s">
        <v>9068</v>
      </c>
      <c r="I1442" s="474" t="s">
        <v>3579</v>
      </c>
      <c r="J1442" s="316">
        <v>10</v>
      </c>
      <c r="K1442" s="324">
        <v>45592</v>
      </c>
      <c r="L1442" s="324">
        <v>45534</v>
      </c>
      <c r="M1442" s="316">
        <f t="shared" si="106"/>
        <v>6359.67</v>
      </c>
      <c r="N1442" s="316" t="s">
        <v>27</v>
      </c>
      <c r="O1442" s="316">
        <v>1495</v>
      </c>
      <c r="P1442" s="324">
        <v>45593</v>
      </c>
      <c r="Q1442" s="316">
        <f t="shared" si="107"/>
        <v>6359.67</v>
      </c>
      <c r="R1442" s="366">
        <f t="shared" si="102"/>
        <v>1</v>
      </c>
    </row>
    <row r="1443" spans="1:18" x14ac:dyDescent="0.25">
      <c r="A1443" s="332">
        <v>1473</v>
      </c>
      <c r="B1443" s="340" t="s">
        <v>9239</v>
      </c>
      <c r="C1443" s="324">
        <v>45531</v>
      </c>
      <c r="D1443" s="480">
        <v>2200187294</v>
      </c>
      <c r="E1443" s="324">
        <v>45527</v>
      </c>
      <c r="F1443" s="480">
        <v>80941.17</v>
      </c>
      <c r="G1443" s="340" t="s">
        <v>663</v>
      </c>
      <c r="H1443" s="340" t="s">
        <v>5961</v>
      </c>
      <c r="I1443" s="474" t="s">
        <v>3579</v>
      </c>
      <c r="J1443" s="316">
        <v>30</v>
      </c>
      <c r="K1443" s="324">
        <v>45557</v>
      </c>
      <c r="L1443" s="324">
        <v>45531</v>
      </c>
      <c r="M1443" s="316">
        <f t="shared" si="106"/>
        <v>80941.17</v>
      </c>
      <c r="N1443" s="316" t="s">
        <v>3766</v>
      </c>
      <c r="O1443" s="316"/>
      <c r="P1443" s="316"/>
      <c r="Q1443" s="316">
        <f t="shared" si="107"/>
        <v>80941.17</v>
      </c>
      <c r="R1443" s="366">
        <f t="shared" si="102"/>
        <v>-45557</v>
      </c>
    </row>
    <row r="1444" spans="1:18" x14ac:dyDescent="0.25">
      <c r="A1444" s="334">
        <v>1474</v>
      </c>
      <c r="B1444" s="340" t="s">
        <v>13875</v>
      </c>
      <c r="C1444" s="324">
        <v>45531</v>
      </c>
      <c r="D1444" s="480">
        <v>16961</v>
      </c>
      <c r="E1444" s="324">
        <v>45530</v>
      </c>
      <c r="F1444" s="480">
        <v>589.04999999999995</v>
      </c>
      <c r="G1444" s="340" t="s">
        <v>5841</v>
      </c>
      <c r="H1444" s="340" t="s">
        <v>2175</v>
      </c>
      <c r="I1444" s="474" t="s">
        <v>3579</v>
      </c>
      <c r="J1444" s="316">
        <v>60</v>
      </c>
      <c r="K1444" s="324">
        <v>45590</v>
      </c>
      <c r="L1444" s="324">
        <v>45534</v>
      </c>
      <c r="M1444" s="316">
        <f t="shared" si="106"/>
        <v>589.04999999999995</v>
      </c>
      <c r="N1444" s="316" t="s">
        <v>27</v>
      </c>
      <c r="O1444" s="316">
        <v>1493</v>
      </c>
      <c r="P1444" s="324">
        <v>45593</v>
      </c>
      <c r="Q1444" s="316">
        <f t="shared" si="107"/>
        <v>589.04999999999995</v>
      </c>
      <c r="R1444" s="366">
        <f t="shared" si="102"/>
        <v>3</v>
      </c>
    </row>
    <row r="1445" spans="1:18" x14ac:dyDescent="0.25">
      <c r="A1445" s="332">
        <v>1475</v>
      </c>
      <c r="B1445" s="340" t="s">
        <v>13876</v>
      </c>
      <c r="C1445" s="324">
        <v>45531</v>
      </c>
      <c r="D1445" s="480">
        <v>2200187295</v>
      </c>
      <c r="E1445" s="324">
        <v>45527</v>
      </c>
      <c r="F1445" s="480">
        <v>844.38</v>
      </c>
      <c r="G1445" s="340" t="s">
        <v>663</v>
      </c>
      <c r="H1445" s="340" t="s">
        <v>8578</v>
      </c>
      <c r="I1445" s="474" t="s">
        <v>3579</v>
      </c>
      <c r="J1445" s="316">
        <v>30</v>
      </c>
      <c r="K1445" s="324">
        <v>45557</v>
      </c>
      <c r="L1445" s="324">
        <v>45531</v>
      </c>
      <c r="M1445" s="316">
        <f t="shared" si="106"/>
        <v>844.38</v>
      </c>
      <c r="N1445" s="316" t="s">
        <v>20</v>
      </c>
      <c r="O1445" s="316">
        <v>1448</v>
      </c>
      <c r="P1445" s="324">
        <v>45555</v>
      </c>
      <c r="Q1445" s="316">
        <f t="shared" si="107"/>
        <v>844.38</v>
      </c>
      <c r="R1445" s="366">
        <f t="shared" si="102"/>
        <v>-2</v>
      </c>
    </row>
    <row r="1446" spans="1:18" x14ac:dyDescent="0.25">
      <c r="A1446" s="334">
        <v>1476</v>
      </c>
      <c r="B1446" s="340" t="s">
        <v>13877</v>
      </c>
      <c r="C1446" s="324">
        <v>45531</v>
      </c>
      <c r="D1446" s="480">
        <v>242</v>
      </c>
      <c r="E1446" s="324">
        <v>45484</v>
      </c>
      <c r="F1446" s="480">
        <v>900</v>
      </c>
      <c r="G1446" s="340" t="s">
        <v>13878</v>
      </c>
      <c r="H1446" s="340" t="s">
        <v>13879</v>
      </c>
      <c r="I1446" s="340" t="s">
        <v>130</v>
      </c>
      <c r="J1446" s="316">
        <v>30</v>
      </c>
      <c r="K1446" s="324">
        <v>45514</v>
      </c>
      <c r="L1446" s="324">
        <v>45532</v>
      </c>
      <c r="M1446" s="316">
        <f t="shared" si="106"/>
        <v>900</v>
      </c>
      <c r="N1446" s="316" t="s">
        <v>27</v>
      </c>
      <c r="O1446" s="316">
        <v>2450</v>
      </c>
      <c r="P1446" s="324">
        <v>45501</v>
      </c>
      <c r="Q1446" s="316">
        <f t="shared" si="107"/>
        <v>900</v>
      </c>
      <c r="R1446" s="366">
        <f t="shared" si="102"/>
        <v>-13</v>
      </c>
    </row>
    <row r="1447" spans="1:18" x14ac:dyDescent="0.25">
      <c r="A1447" s="332">
        <v>1477</v>
      </c>
      <c r="B1447" s="340" t="s">
        <v>13794</v>
      </c>
      <c r="C1447" s="324">
        <v>45533</v>
      </c>
      <c r="D1447" s="316">
        <v>2024030</v>
      </c>
      <c r="E1447" s="324">
        <v>45520</v>
      </c>
      <c r="F1447" s="316">
        <v>1900</v>
      </c>
      <c r="G1447" s="316" t="s">
        <v>13887</v>
      </c>
      <c r="H1447" s="316" t="s">
        <v>13064</v>
      </c>
      <c r="I1447" s="340" t="s">
        <v>130</v>
      </c>
      <c r="J1447" s="316">
        <v>15</v>
      </c>
      <c r="K1447" s="324">
        <v>45535</v>
      </c>
      <c r="L1447" s="324">
        <v>45534</v>
      </c>
      <c r="M1447" s="316">
        <f t="shared" si="106"/>
        <v>1900</v>
      </c>
      <c r="N1447" s="316" t="s">
        <v>27</v>
      </c>
      <c r="O1447" s="316">
        <v>1439</v>
      </c>
      <c r="P1447" s="324">
        <v>45553</v>
      </c>
      <c r="Q1447" s="316">
        <f t="shared" si="107"/>
        <v>1900</v>
      </c>
      <c r="R1447" s="366">
        <f t="shared" si="102"/>
        <v>18</v>
      </c>
    </row>
    <row r="1448" spans="1:18" x14ac:dyDescent="0.25">
      <c r="A1448" s="334">
        <v>1478</v>
      </c>
      <c r="B1448" s="340" t="s">
        <v>12464</v>
      </c>
      <c r="C1448" s="324">
        <v>45533</v>
      </c>
      <c r="D1448" s="316">
        <v>9828</v>
      </c>
      <c r="E1448" s="324">
        <v>45530</v>
      </c>
      <c r="F1448" s="316">
        <v>5417</v>
      </c>
      <c r="G1448" s="316" t="s">
        <v>13805</v>
      </c>
      <c r="H1448" s="316" t="s">
        <v>11910</v>
      </c>
      <c r="I1448" s="340" t="s">
        <v>130</v>
      </c>
      <c r="J1448" s="316">
        <v>30</v>
      </c>
      <c r="K1448" s="324">
        <v>45561</v>
      </c>
      <c r="L1448" s="324">
        <v>45534</v>
      </c>
      <c r="M1448" s="316">
        <f t="shared" si="106"/>
        <v>5417</v>
      </c>
      <c r="N1448" s="316" t="s">
        <v>27</v>
      </c>
      <c r="O1448" s="316">
        <v>1488</v>
      </c>
      <c r="P1448" s="324">
        <v>45593</v>
      </c>
      <c r="Q1448" s="316">
        <f t="shared" si="107"/>
        <v>5417</v>
      </c>
      <c r="R1448" s="366">
        <f t="shared" si="102"/>
        <v>32</v>
      </c>
    </row>
    <row r="1449" spans="1:18" x14ac:dyDescent="0.25">
      <c r="A1449" s="332">
        <v>1479</v>
      </c>
      <c r="B1449" s="340" t="s">
        <v>12469</v>
      </c>
      <c r="C1449" s="324">
        <v>45534</v>
      </c>
      <c r="D1449" s="316">
        <v>2408184</v>
      </c>
      <c r="E1449" s="324">
        <v>45532</v>
      </c>
      <c r="F1449" s="316">
        <v>298</v>
      </c>
      <c r="G1449" s="316" t="s">
        <v>5365</v>
      </c>
      <c r="H1449" s="316" t="s">
        <v>13888</v>
      </c>
      <c r="I1449" s="340" t="s">
        <v>130</v>
      </c>
      <c r="J1449" s="316">
        <v>30</v>
      </c>
      <c r="K1449" s="324">
        <v>45563</v>
      </c>
      <c r="L1449" s="324">
        <v>45537</v>
      </c>
      <c r="M1449" s="316">
        <f t="shared" si="106"/>
        <v>298</v>
      </c>
      <c r="N1449" s="316" t="s">
        <v>20</v>
      </c>
      <c r="O1449" s="316">
        <v>1459</v>
      </c>
      <c r="P1449" s="324">
        <v>45561</v>
      </c>
      <c r="Q1449" s="316">
        <f t="shared" si="107"/>
        <v>298</v>
      </c>
      <c r="R1449" s="366">
        <f t="shared" si="102"/>
        <v>-2</v>
      </c>
    </row>
    <row r="1450" spans="1:18" x14ac:dyDescent="0.25">
      <c r="A1450" s="334">
        <v>1480</v>
      </c>
      <c r="B1450" s="340" t="s">
        <v>7550</v>
      </c>
      <c r="C1450" s="324">
        <v>45537</v>
      </c>
      <c r="D1450" s="316">
        <v>14039</v>
      </c>
      <c r="E1450" s="324">
        <v>45534</v>
      </c>
      <c r="F1450" s="316">
        <v>542.5</v>
      </c>
      <c r="G1450" s="316" t="s">
        <v>13758</v>
      </c>
      <c r="H1450" s="316" t="s">
        <v>13759</v>
      </c>
      <c r="I1450" s="340" t="s">
        <v>130</v>
      </c>
      <c r="J1450" s="316">
        <v>10</v>
      </c>
      <c r="K1450" s="324">
        <v>45544</v>
      </c>
      <c r="L1450" s="324">
        <v>45540</v>
      </c>
      <c r="M1450" s="316">
        <f t="shared" si="106"/>
        <v>542.5</v>
      </c>
      <c r="N1450" s="316" t="s">
        <v>20</v>
      </c>
      <c r="O1450" s="316">
        <v>1458</v>
      </c>
      <c r="P1450" s="324">
        <v>45561</v>
      </c>
      <c r="Q1450" s="316">
        <f t="shared" si="107"/>
        <v>542.5</v>
      </c>
      <c r="R1450" s="366">
        <f t="shared" si="102"/>
        <v>17</v>
      </c>
    </row>
    <row r="1451" spans="1:18" x14ac:dyDescent="0.25">
      <c r="A1451" s="332">
        <v>1481</v>
      </c>
      <c r="B1451" s="340" t="s">
        <v>9244</v>
      </c>
      <c r="C1451" s="324">
        <v>45538</v>
      </c>
      <c r="D1451" s="316">
        <v>30200002032</v>
      </c>
      <c r="E1451" s="324">
        <v>45537</v>
      </c>
      <c r="F1451" s="316">
        <v>641.29999999999995</v>
      </c>
      <c r="G1451" s="316" t="s">
        <v>474</v>
      </c>
      <c r="H1451" s="316" t="s">
        <v>57</v>
      </c>
      <c r="I1451" s="340" t="s">
        <v>130</v>
      </c>
      <c r="J1451" s="316">
        <v>0</v>
      </c>
      <c r="K1451" s="324">
        <v>45537</v>
      </c>
      <c r="L1451" s="324">
        <v>45538</v>
      </c>
      <c r="M1451" s="316">
        <f t="shared" si="106"/>
        <v>641.29999999999995</v>
      </c>
      <c r="N1451" s="316" t="s">
        <v>90</v>
      </c>
      <c r="O1451" s="316"/>
      <c r="P1451" s="324">
        <v>45537</v>
      </c>
      <c r="Q1451" s="316">
        <f t="shared" si="107"/>
        <v>641.29999999999995</v>
      </c>
      <c r="R1451" s="366">
        <f t="shared" si="102"/>
        <v>0</v>
      </c>
    </row>
    <row r="1452" spans="1:18" x14ac:dyDescent="0.25">
      <c r="A1452" s="334">
        <v>1482</v>
      </c>
      <c r="B1452" s="340" t="s">
        <v>9245</v>
      </c>
      <c r="C1452" s="324">
        <v>45538</v>
      </c>
      <c r="D1452" s="316">
        <v>202420342</v>
      </c>
      <c r="E1452" s="324">
        <v>45537</v>
      </c>
      <c r="F1452" s="316">
        <v>91.87</v>
      </c>
      <c r="G1452" s="316" t="s">
        <v>12899</v>
      </c>
      <c r="H1452" s="316" t="s">
        <v>13889</v>
      </c>
      <c r="I1452" s="340" t="s">
        <v>130</v>
      </c>
      <c r="J1452" s="316">
        <v>30</v>
      </c>
      <c r="K1452" s="324">
        <v>45571</v>
      </c>
      <c r="L1452" s="324">
        <v>45538</v>
      </c>
      <c r="M1452" s="316">
        <f t="shared" si="106"/>
        <v>91.87</v>
      </c>
      <c r="N1452" s="316" t="s">
        <v>27</v>
      </c>
      <c r="O1452" s="316">
        <v>1497</v>
      </c>
      <c r="P1452" s="324">
        <v>45593</v>
      </c>
      <c r="Q1452" s="316">
        <f t="shared" si="107"/>
        <v>91.87</v>
      </c>
      <c r="R1452" s="366">
        <f t="shared" si="102"/>
        <v>22</v>
      </c>
    </row>
    <row r="1453" spans="1:18" x14ac:dyDescent="0.25">
      <c r="A1453" s="332">
        <v>1483</v>
      </c>
      <c r="B1453" s="340" t="s">
        <v>13881</v>
      </c>
      <c r="C1453" s="324">
        <v>45538</v>
      </c>
      <c r="D1453" s="316">
        <v>202420340</v>
      </c>
      <c r="E1453" s="324">
        <v>45537</v>
      </c>
      <c r="F1453" s="316">
        <v>12759.64</v>
      </c>
      <c r="G1453" s="316" t="s">
        <v>12899</v>
      </c>
      <c r="H1453" s="316" t="s">
        <v>13889</v>
      </c>
      <c r="I1453" s="340" t="s">
        <v>130</v>
      </c>
      <c r="J1453" s="316">
        <v>30</v>
      </c>
      <c r="K1453" s="324">
        <v>45570</v>
      </c>
      <c r="L1453" s="324">
        <v>45538</v>
      </c>
      <c r="M1453" s="316">
        <f t="shared" si="106"/>
        <v>12759.64</v>
      </c>
      <c r="N1453" s="316" t="s">
        <v>27</v>
      </c>
      <c r="O1453" s="316">
        <v>1497</v>
      </c>
      <c r="P1453" s="324">
        <v>45593</v>
      </c>
      <c r="Q1453" s="316">
        <f t="shared" si="107"/>
        <v>12759.64</v>
      </c>
      <c r="R1453" s="366">
        <f t="shared" ref="R1453:R1514" si="108">P1453-K1453</f>
        <v>23</v>
      </c>
    </row>
    <row r="1454" spans="1:18" x14ac:dyDescent="0.25">
      <c r="A1454" s="334">
        <v>1484</v>
      </c>
      <c r="B1454" s="340" t="s">
        <v>13882</v>
      </c>
      <c r="C1454" s="324">
        <v>45538</v>
      </c>
      <c r="D1454" s="316">
        <v>2400063463</v>
      </c>
      <c r="E1454" s="324">
        <v>45535</v>
      </c>
      <c r="F1454" s="316">
        <v>164.85</v>
      </c>
      <c r="G1454" s="316" t="s">
        <v>663</v>
      </c>
      <c r="H1454" s="316" t="s">
        <v>110</v>
      </c>
      <c r="I1454" s="340" t="s">
        <v>130</v>
      </c>
      <c r="J1454" s="316">
        <v>10</v>
      </c>
      <c r="K1454" s="324">
        <v>45545</v>
      </c>
      <c r="L1454" s="324">
        <v>45541</v>
      </c>
      <c r="M1454" s="316">
        <f t="shared" si="106"/>
        <v>164.85</v>
      </c>
      <c r="N1454" s="316" t="s">
        <v>3766</v>
      </c>
      <c r="O1454" s="316">
        <v>78465</v>
      </c>
      <c r="P1454" s="324">
        <v>45595</v>
      </c>
      <c r="Q1454" s="316">
        <f t="shared" si="107"/>
        <v>164.85</v>
      </c>
      <c r="R1454" s="366">
        <f t="shared" si="108"/>
        <v>50</v>
      </c>
    </row>
    <row r="1455" spans="1:18" x14ac:dyDescent="0.25">
      <c r="A1455" s="332">
        <v>1485</v>
      </c>
      <c r="B1455" s="340" t="s">
        <v>13883</v>
      </c>
      <c r="C1455" s="324">
        <v>45538</v>
      </c>
      <c r="D1455" s="316">
        <v>2400063465</v>
      </c>
      <c r="E1455" s="324">
        <v>45535</v>
      </c>
      <c r="F1455" s="316">
        <v>348.63</v>
      </c>
      <c r="G1455" s="316" t="s">
        <v>663</v>
      </c>
      <c r="H1455" s="316" t="s">
        <v>110</v>
      </c>
      <c r="I1455" s="340" t="s">
        <v>130</v>
      </c>
      <c r="J1455" s="316">
        <v>10</v>
      </c>
      <c r="K1455" s="324">
        <v>45545</v>
      </c>
      <c r="L1455" s="324">
        <v>45541</v>
      </c>
      <c r="M1455" s="316">
        <f t="shared" si="106"/>
        <v>348.63</v>
      </c>
      <c r="N1455" s="316" t="s">
        <v>3766</v>
      </c>
      <c r="O1455" s="316">
        <v>78465</v>
      </c>
      <c r="P1455" s="324">
        <v>45595</v>
      </c>
      <c r="Q1455" s="316">
        <f t="shared" si="107"/>
        <v>348.63</v>
      </c>
      <c r="R1455" s="366">
        <f t="shared" si="108"/>
        <v>50</v>
      </c>
    </row>
    <row r="1456" spans="1:18" x14ac:dyDescent="0.25">
      <c r="A1456" s="334">
        <v>1486</v>
      </c>
      <c r="B1456" s="340" t="s">
        <v>9246</v>
      </c>
      <c r="C1456" s="324">
        <v>45538</v>
      </c>
      <c r="D1456" s="316">
        <v>2400063467</v>
      </c>
      <c r="E1456" s="324">
        <v>45535</v>
      </c>
      <c r="F1456" s="316">
        <v>393.77</v>
      </c>
      <c r="G1456" s="316" t="s">
        <v>663</v>
      </c>
      <c r="H1456" s="316" t="s">
        <v>110</v>
      </c>
      <c r="I1456" s="340" t="s">
        <v>130</v>
      </c>
      <c r="J1456" s="316">
        <v>10</v>
      </c>
      <c r="K1456" s="324">
        <v>45545</v>
      </c>
      <c r="L1456" s="324">
        <v>45541</v>
      </c>
      <c r="M1456" s="316">
        <f t="shared" si="106"/>
        <v>393.77</v>
      </c>
      <c r="N1456" s="316" t="s">
        <v>3766</v>
      </c>
      <c r="O1456" s="316">
        <v>78465</v>
      </c>
      <c r="P1456" s="324">
        <v>45595</v>
      </c>
      <c r="Q1456" s="316">
        <f t="shared" si="107"/>
        <v>393.77</v>
      </c>
      <c r="R1456" s="366">
        <f t="shared" si="108"/>
        <v>50</v>
      </c>
    </row>
    <row r="1457" spans="1:18" x14ac:dyDescent="0.25">
      <c r="A1457" s="332">
        <v>1487</v>
      </c>
      <c r="B1457" s="340" t="s">
        <v>13884</v>
      </c>
      <c r="C1457" s="324">
        <v>45538</v>
      </c>
      <c r="D1457" s="316">
        <v>2400063477</v>
      </c>
      <c r="E1457" s="324">
        <v>45535</v>
      </c>
      <c r="F1457" s="316">
        <v>537.63</v>
      </c>
      <c r="G1457" s="316" t="s">
        <v>663</v>
      </c>
      <c r="H1457" s="316" t="s">
        <v>110</v>
      </c>
      <c r="I1457" s="340" t="s">
        <v>130</v>
      </c>
      <c r="J1457" s="316">
        <v>10</v>
      </c>
      <c r="K1457" s="324">
        <v>45545</v>
      </c>
      <c r="L1457" s="324">
        <v>45541</v>
      </c>
      <c r="M1457" s="316">
        <f t="shared" si="106"/>
        <v>537.63</v>
      </c>
      <c r="N1457" s="316" t="s">
        <v>3766</v>
      </c>
      <c r="O1457" s="316">
        <v>78465</v>
      </c>
      <c r="P1457" s="324">
        <v>45595</v>
      </c>
      <c r="Q1457" s="316">
        <f t="shared" si="107"/>
        <v>537.63</v>
      </c>
      <c r="R1457" s="366">
        <f t="shared" si="108"/>
        <v>50</v>
      </c>
    </row>
    <row r="1458" spans="1:18" x14ac:dyDescent="0.25">
      <c r="A1458" s="334">
        <v>1488</v>
      </c>
      <c r="B1458" s="340" t="s">
        <v>13885</v>
      </c>
      <c r="C1458" s="324">
        <v>45538</v>
      </c>
      <c r="D1458" s="316">
        <v>2400063479</v>
      </c>
      <c r="E1458" s="324">
        <v>45535</v>
      </c>
      <c r="F1458" s="316">
        <v>252.01</v>
      </c>
      <c r="G1458" s="316" t="s">
        <v>663</v>
      </c>
      <c r="H1458" s="316" t="s">
        <v>110</v>
      </c>
      <c r="I1458" s="340" t="s">
        <v>130</v>
      </c>
      <c r="J1458" s="316">
        <v>10</v>
      </c>
      <c r="K1458" s="324">
        <v>45545</v>
      </c>
      <c r="L1458" s="324">
        <v>45541</v>
      </c>
      <c r="M1458" s="316">
        <f t="shared" si="106"/>
        <v>252.01</v>
      </c>
      <c r="N1458" s="316" t="s">
        <v>3766</v>
      </c>
      <c r="O1458" s="316">
        <v>78465</v>
      </c>
      <c r="P1458" s="324">
        <v>45595</v>
      </c>
      <c r="Q1458" s="316">
        <f t="shared" si="107"/>
        <v>252.01</v>
      </c>
      <c r="R1458" s="366">
        <f t="shared" si="108"/>
        <v>50</v>
      </c>
    </row>
    <row r="1459" spans="1:18" x14ac:dyDescent="0.25">
      <c r="A1459" s="332">
        <v>1489</v>
      </c>
      <c r="B1459" s="340" t="s">
        <v>13886</v>
      </c>
      <c r="C1459" s="324">
        <v>45538</v>
      </c>
      <c r="D1459" s="316">
        <v>2400063530</v>
      </c>
      <c r="E1459" s="324">
        <v>45535</v>
      </c>
      <c r="F1459" s="316">
        <v>1918.44</v>
      </c>
      <c r="G1459" s="316" t="s">
        <v>663</v>
      </c>
      <c r="H1459" s="316" t="s">
        <v>110</v>
      </c>
      <c r="I1459" s="340" t="s">
        <v>130</v>
      </c>
      <c r="J1459" s="316">
        <v>10</v>
      </c>
      <c r="K1459" s="324">
        <v>45545</v>
      </c>
      <c r="L1459" s="324">
        <v>45541</v>
      </c>
      <c r="M1459" s="316">
        <f t="shared" si="106"/>
        <v>1918.44</v>
      </c>
      <c r="N1459" s="316" t="s">
        <v>3766</v>
      </c>
      <c r="O1459" s="316">
        <v>78465</v>
      </c>
      <c r="P1459" s="324">
        <v>45595</v>
      </c>
      <c r="Q1459" s="316">
        <f t="shared" si="107"/>
        <v>1918.44</v>
      </c>
      <c r="R1459" s="366">
        <f t="shared" si="108"/>
        <v>50</v>
      </c>
    </row>
    <row r="1460" spans="1:18" x14ac:dyDescent="0.25">
      <c r="A1460" s="334">
        <v>1490</v>
      </c>
      <c r="B1460" s="340" t="s">
        <v>10939</v>
      </c>
      <c r="C1460" s="324">
        <v>45538</v>
      </c>
      <c r="D1460" s="316">
        <v>2400063454</v>
      </c>
      <c r="E1460" s="324">
        <v>45535</v>
      </c>
      <c r="F1460" s="316">
        <v>160.66999999999999</v>
      </c>
      <c r="G1460" s="316" t="s">
        <v>663</v>
      </c>
      <c r="H1460" s="316" t="s">
        <v>110</v>
      </c>
      <c r="I1460" s="340" t="s">
        <v>130</v>
      </c>
      <c r="J1460" s="316">
        <v>10</v>
      </c>
      <c r="K1460" s="324">
        <v>45545</v>
      </c>
      <c r="L1460" s="324">
        <v>45541</v>
      </c>
      <c r="M1460" s="316">
        <f t="shared" si="106"/>
        <v>160.66999999999999</v>
      </c>
      <c r="N1460" s="316" t="s">
        <v>3766</v>
      </c>
      <c r="O1460" s="316">
        <v>78465</v>
      </c>
      <c r="P1460" s="324">
        <v>45595</v>
      </c>
      <c r="Q1460" s="316">
        <f t="shared" si="107"/>
        <v>160.66999999999999</v>
      </c>
      <c r="R1460" s="366">
        <f t="shared" si="108"/>
        <v>50</v>
      </c>
    </row>
    <row r="1461" spans="1:18" x14ac:dyDescent="0.25">
      <c r="A1461" s="332">
        <v>1491</v>
      </c>
      <c r="B1461" s="340" t="s">
        <v>7557</v>
      </c>
      <c r="C1461" s="324">
        <v>45538</v>
      </c>
      <c r="D1461" s="316">
        <v>2400063455</v>
      </c>
      <c r="E1461" s="324">
        <v>45535</v>
      </c>
      <c r="F1461" s="316">
        <v>161.71</v>
      </c>
      <c r="G1461" s="316" t="s">
        <v>663</v>
      </c>
      <c r="H1461" s="316" t="s">
        <v>110</v>
      </c>
      <c r="I1461" s="340" t="s">
        <v>130</v>
      </c>
      <c r="J1461" s="316">
        <v>10</v>
      </c>
      <c r="K1461" s="324">
        <v>45545</v>
      </c>
      <c r="L1461" s="324">
        <v>45541</v>
      </c>
      <c r="M1461" s="316">
        <f t="shared" si="106"/>
        <v>161.71</v>
      </c>
      <c r="N1461" s="316" t="s">
        <v>3766</v>
      </c>
      <c r="O1461" s="316">
        <v>78465</v>
      </c>
      <c r="P1461" s="324">
        <v>45595</v>
      </c>
      <c r="Q1461" s="316">
        <f t="shared" si="107"/>
        <v>161.71</v>
      </c>
      <c r="R1461" s="366">
        <f t="shared" si="108"/>
        <v>50</v>
      </c>
    </row>
    <row r="1462" spans="1:18" x14ac:dyDescent="0.25">
      <c r="A1462" s="334">
        <v>1492</v>
      </c>
      <c r="B1462" s="340" t="s">
        <v>10941</v>
      </c>
      <c r="C1462" s="324">
        <v>45538</v>
      </c>
      <c r="D1462" s="316">
        <v>2400063458</v>
      </c>
      <c r="E1462" s="324">
        <v>45535</v>
      </c>
      <c r="F1462" s="316">
        <v>150.16</v>
      </c>
      <c r="G1462" s="316" t="s">
        <v>663</v>
      </c>
      <c r="H1462" s="316" t="s">
        <v>110</v>
      </c>
      <c r="I1462" s="340" t="s">
        <v>130</v>
      </c>
      <c r="J1462" s="316">
        <v>10</v>
      </c>
      <c r="K1462" s="324">
        <v>45545</v>
      </c>
      <c r="L1462" s="324">
        <v>45541</v>
      </c>
      <c r="M1462" s="316">
        <f t="shared" si="106"/>
        <v>150.16</v>
      </c>
      <c r="N1462" s="316" t="s">
        <v>3766</v>
      </c>
      <c r="O1462" s="316">
        <v>78465</v>
      </c>
      <c r="P1462" s="324">
        <v>45595</v>
      </c>
      <c r="Q1462" s="316">
        <f t="shared" si="107"/>
        <v>150.16</v>
      </c>
      <c r="R1462" s="366">
        <f t="shared" si="108"/>
        <v>50</v>
      </c>
    </row>
    <row r="1463" spans="1:18" x14ac:dyDescent="0.25">
      <c r="A1463" s="332">
        <v>1493</v>
      </c>
      <c r="B1463" s="340" t="s">
        <v>8812</v>
      </c>
      <c r="C1463" s="324">
        <v>45538</v>
      </c>
      <c r="D1463" s="316">
        <v>2400063461</v>
      </c>
      <c r="E1463" s="324">
        <v>45535</v>
      </c>
      <c r="F1463" s="316">
        <v>111.3</v>
      </c>
      <c r="G1463" s="316" t="s">
        <v>663</v>
      </c>
      <c r="H1463" s="316" t="s">
        <v>110</v>
      </c>
      <c r="I1463" s="340" t="s">
        <v>130</v>
      </c>
      <c r="J1463" s="316">
        <v>10</v>
      </c>
      <c r="K1463" s="324">
        <v>45545</v>
      </c>
      <c r="L1463" s="324">
        <v>45547</v>
      </c>
      <c r="M1463" s="316">
        <f t="shared" si="106"/>
        <v>111.3</v>
      </c>
      <c r="N1463" s="316" t="s">
        <v>3766</v>
      </c>
      <c r="O1463" s="316">
        <v>78465</v>
      </c>
      <c r="P1463" s="324">
        <v>45595</v>
      </c>
      <c r="Q1463" s="316">
        <f t="shared" si="107"/>
        <v>111.3</v>
      </c>
      <c r="R1463" s="366">
        <f t="shared" si="108"/>
        <v>50</v>
      </c>
    </row>
    <row r="1464" spans="1:18" x14ac:dyDescent="0.25">
      <c r="A1464" s="334">
        <v>1494</v>
      </c>
      <c r="B1464" s="340" t="s">
        <v>10938</v>
      </c>
      <c r="C1464" s="324">
        <v>45538</v>
      </c>
      <c r="D1464" s="316">
        <v>2400063476</v>
      </c>
      <c r="E1464" s="324">
        <v>45535</v>
      </c>
      <c r="F1464" s="316">
        <v>59.86</v>
      </c>
      <c r="G1464" s="316" t="s">
        <v>663</v>
      </c>
      <c r="H1464" s="316" t="s">
        <v>110</v>
      </c>
      <c r="I1464" s="340" t="s">
        <v>130</v>
      </c>
      <c r="J1464" s="316">
        <v>10</v>
      </c>
      <c r="K1464" s="324">
        <v>45545</v>
      </c>
      <c r="L1464" s="324">
        <v>45541</v>
      </c>
      <c r="M1464" s="316">
        <f t="shared" si="106"/>
        <v>59.86</v>
      </c>
      <c r="N1464" s="316" t="s">
        <v>3766</v>
      </c>
      <c r="O1464" s="316">
        <v>78465</v>
      </c>
      <c r="P1464" s="324">
        <v>45595</v>
      </c>
      <c r="Q1464" s="316">
        <f t="shared" si="107"/>
        <v>59.86</v>
      </c>
      <c r="R1464" s="366">
        <f t="shared" si="108"/>
        <v>50</v>
      </c>
    </row>
    <row r="1465" spans="1:18" x14ac:dyDescent="0.25">
      <c r="A1465" s="332">
        <v>1495</v>
      </c>
      <c r="B1465" s="340" t="s">
        <v>8813</v>
      </c>
      <c r="C1465" s="324">
        <v>45538</v>
      </c>
      <c r="D1465" s="316">
        <v>2400063478</v>
      </c>
      <c r="E1465" s="324">
        <v>45535</v>
      </c>
      <c r="F1465" s="316">
        <v>292.97000000000003</v>
      </c>
      <c r="G1465" s="316" t="s">
        <v>663</v>
      </c>
      <c r="H1465" s="316" t="s">
        <v>110</v>
      </c>
      <c r="I1465" s="340" t="s">
        <v>130</v>
      </c>
      <c r="J1465" s="316">
        <v>10</v>
      </c>
      <c r="K1465" s="324">
        <v>45545</v>
      </c>
      <c r="L1465" s="324">
        <v>45541</v>
      </c>
      <c r="M1465" s="316">
        <f t="shared" si="106"/>
        <v>292.97000000000003</v>
      </c>
      <c r="N1465" s="316" t="s">
        <v>3766</v>
      </c>
      <c r="O1465" s="316">
        <v>78465</v>
      </c>
      <c r="P1465" s="324">
        <v>45595</v>
      </c>
      <c r="Q1465" s="316">
        <f t="shared" si="107"/>
        <v>292.97000000000003</v>
      </c>
      <c r="R1465" s="366">
        <f t="shared" si="108"/>
        <v>50</v>
      </c>
    </row>
    <row r="1466" spans="1:18" x14ac:dyDescent="0.25">
      <c r="A1466" s="334">
        <v>1496</v>
      </c>
      <c r="B1466" s="340" t="s">
        <v>8814</v>
      </c>
      <c r="C1466" s="324">
        <v>45538</v>
      </c>
      <c r="D1466" s="316">
        <v>2400063486</v>
      </c>
      <c r="E1466" s="324">
        <v>45535</v>
      </c>
      <c r="F1466" s="316">
        <v>144.91</v>
      </c>
      <c r="G1466" s="316" t="s">
        <v>663</v>
      </c>
      <c r="H1466" s="316" t="s">
        <v>110</v>
      </c>
      <c r="I1466" s="340" t="s">
        <v>130</v>
      </c>
      <c r="J1466" s="316">
        <v>10</v>
      </c>
      <c r="K1466" s="324">
        <v>45545</v>
      </c>
      <c r="L1466" s="324">
        <v>45541</v>
      </c>
      <c r="M1466" s="316">
        <f t="shared" si="106"/>
        <v>144.91</v>
      </c>
      <c r="N1466" s="316" t="s">
        <v>3766</v>
      </c>
      <c r="O1466" s="316">
        <v>78465</v>
      </c>
      <c r="P1466" s="324">
        <v>45595</v>
      </c>
      <c r="Q1466" s="316">
        <f t="shared" si="107"/>
        <v>144.91</v>
      </c>
      <c r="R1466" s="366">
        <f t="shared" si="108"/>
        <v>50</v>
      </c>
    </row>
    <row r="1467" spans="1:18" x14ac:dyDescent="0.25">
      <c r="A1467" s="332">
        <v>1497</v>
      </c>
      <c r="B1467" s="340" t="s">
        <v>10937</v>
      </c>
      <c r="C1467" s="324">
        <v>45538</v>
      </c>
      <c r="D1467" s="316">
        <v>2400063502</v>
      </c>
      <c r="E1467" s="324">
        <v>45535</v>
      </c>
      <c r="F1467" s="316">
        <v>111.3</v>
      </c>
      <c r="G1467" s="316" t="s">
        <v>663</v>
      </c>
      <c r="H1467" s="316" t="s">
        <v>110</v>
      </c>
      <c r="I1467" s="340" t="s">
        <v>130</v>
      </c>
      <c r="J1467" s="316">
        <v>10</v>
      </c>
      <c r="K1467" s="324">
        <v>45545</v>
      </c>
      <c r="L1467" s="324">
        <v>45541</v>
      </c>
      <c r="M1467" s="316">
        <f t="shared" si="106"/>
        <v>111.3</v>
      </c>
      <c r="N1467" s="316" t="s">
        <v>3766</v>
      </c>
      <c r="O1467" s="316">
        <v>78465</v>
      </c>
      <c r="P1467" s="324">
        <v>45595</v>
      </c>
      <c r="Q1467" s="316">
        <f t="shared" si="107"/>
        <v>111.3</v>
      </c>
      <c r="R1467" s="366">
        <f t="shared" si="108"/>
        <v>50</v>
      </c>
    </row>
    <row r="1468" spans="1:18" x14ac:dyDescent="0.25">
      <c r="A1468" s="334">
        <v>1498</v>
      </c>
      <c r="B1468" s="340" t="s">
        <v>8815</v>
      </c>
      <c r="C1468" s="324">
        <v>45538</v>
      </c>
      <c r="D1468" s="316">
        <v>2400063504</v>
      </c>
      <c r="E1468" s="324">
        <v>45535</v>
      </c>
      <c r="F1468" s="316">
        <v>149.11000000000001</v>
      </c>
      <c r="G1468" s="316" t="s">
        <v>663</v>
      </c>
      <c r="H1468" s="316" t="s">
        <v>110</v>
      </c>
      <c r="I1468" s="340" t="s">
        <v>130</v>
      </c>
      <c r="J1468" s="316">
        <v>10</v>
      </c>
      <c r="K1468" s="324">
        <v>45545</v>
      </c>
      <c r="L1468" s="324">
        <v>45541</v>
      </c>
      <c r="M1468" s="316">
        <f t="shared" si="106"/>
        <v>149.11000000000001</v>
      </c>
      <c r="N1468" s="316" t="s">
        <v>3766</v>
      </c>
      <c r="O1468" s="316">
        <v>78465</v>
      </c>
      <c r="P1468" s="324">
        <v>45595</v>
      </c>
      <c r="Q1468" s="316">
        <f t="shared" si="107"/>
        <v>149.11000000000001</v>
      </c>
      <c r="R1468" s="366">
        <f t="shared" si="108"/>
        <v>50</v>
      </c>
    </row>
    <row r="1469" spans="1:18" x14ac:dyDescent="0.25">
      <c r="A1469" s="332">
        <v>1499</v>
      </c>
      <c r="B1469" s="340" t="s">
        <v>8816</v>
      </c>
      <c r="C1469" s="324">
        <v>45538</v>
      </c>
      <c r="D1469" s="316">
        <v>2400063505</v>
      </c>
      <c r="E1469" s="324">
        <v>45535</v>
      </c>
      <c r="F1469" s="316">
        <v>343.37</v>
      </c>
      <c r="G1469" s="316" t="s">
        <v>663</v>
      </c>
      <c r="H1469" s="316" t="s">
        <v>110</v>
      </c>
      <c r="I1469" s="340" t="s">
        <v>130</v>
      </c>
      <c r="J1469" s="316">
        <v>10</v>
      </c>
      <c r="K1469" s="324">
        <v>45545</v>
      </c>
      <c r="L1469" s="324">
        <v>45541</v>
      </c>
      <c r="M1469" s="316">
        <f t="shared" si="106"/>
        <v>343.37</v>
      </c>
      <c r="N1469" s="316" t="s">
        <v>3766</v>
      </c>
      <c r="O1469" s="316">
        <v>78465</v>
      </c>
      <c r="P1469" s="324">
        <v>45595</v>
      </c>
      <c r="Q1469" s="316">
        <f t="shared" si="107"/>
        <v>343.37</v>
      </c>
      <c r="R1469" s="366">
        <f t="shared" si="108"/>
        <v>50</v>
      </c>
    </row>
    <row r="1470" spans="1:18" x14ac:dyDescent="0.25">
      <c r="A1470" s="334">
        <v>1500</v>
      </c>
      <c r="B1470" s="340" t="s">
        <v>10936</v>
      </c>
      <c r="C1470" s="324">
        <v>45538</v>
      </c>
      <c r="D1470" s="316">
        <v>2400063507</v>
      </c>
      <c r="E1470" s="324">
        <v>45535</v>
      </c>
      <c r="F1470" s="316">
        <v>60.9</v>
      </c>
      <c r="G1470" s="316" t="s">
        <v>663</v>
      </c>
      <c r="H1470" s="316" t="s">
        <v>110</v>
      </c>
      <c r="I1470" s="340" t="s">
        <v>130</v>
      </c>
      <c r="J1470" s="316">
        <v>10</v>
      </c>
      <c r="K1470" s="324">
        <v>45545</v>
      </c>
      <c r="L1470" s="324">
        <v>45541</v>
      </c>
      <c r="M1470" s="316">
        <f t="shared" si="106"/>
        <v>60.9</v>
      </c>
      <c r="N1470" s="316" t="s">
        <v>3766</v>
      </c>
      <c r="O1470" s="316">
        <v>78465</v>
      </c>
      <c r="P1470" s="324">
        <v>45595</v>
      </c>
      <c r="Q1470" s="316">
        <f t="shared" si="107"/>
        <v>60.9</v>
      </c>
      <c r="R1470" s="366">
        <f t="shared" si="108"/>
        <v>50</v>
      </c>
    </row>
    <row r="1471" spans="1:18" x14ac:dyDescent="0.25">
      <c r="A1471" s="332">
        <v>1501</v>
      </c>
      <c r="B1471" s="340" t="s">
        <v>10934</v>
      </c>
      <c r="C1471" s="324">
        <v>45538</v>
      </c>
      <c r="D1471" s="316">
        <v>2400063508</v>
      </c>
      <c r="E1471" s="324">
        <v>45535</v>
      </c>
      <c r="F1471" s="316">
        <v>126.01</v>
      </c>
      <c r="G1471" s="316" t="s">
        <v>663</v>
      </c>
      <c r="H1471" s="316" t="s">
        <v>110</v>
      </c>
      <c r="I1471" s="340" t="s">
        <v>130</v>
      </c>
      <c r="J1471" s="316">
        <v>10</v>
      </c>
      <c r="K1471" s="324">
        <v>45545</v>
      </c>
      <c r="L1471" s="324">
        <v>45541</v>
      </c>
      <c r="M1471" s="316">
        <f t="shared" si="106"/>
        <v>126.01</v>
      </c>
      <c r="N1471" s="316" t="s">
        <v>3766</v>
      </c>
      <c r="O1471" s="316">
        <v>78465</v>
      </c>
      <c r="P1471" s="324">
        <v>45595</v>
      </c>
      <c r="Q1471" s="316">
        <f t="shared" si="107"/>
        <v>126.01</v>
      </c>
      <c r="R1471" s="366">
        <f t="shared" si="108"/>
        <v>50</v>
      </c>
    </row>
    <row r="1472" spans="1:18" x14ac:dyDescent="0.25">
      <c r="A1472" s="334">
        <v>1502</v>
      </c>
      <c r="B1472" s="340" t="s">
        <v>10933</v>
      </c>
      <c r="C1472" s="324">
        <v>45538</v>
      </c>
      <c r="D1472" s="316">
        <v>2400063518</v>
      </c>
      <c r="E1472" s="324">
        <v>45535</v>
      </c>
      <c r="F1472" s="316">
        <v>475.68</v>
      </c>
      <c r="G1472" s="316" t="s">
        <v>663</v>
      </c>
      <c r="H1472" s="316" t="s">
        <v>110</v>
      </c>
      <c r="I1472" s="340" t="s">
        <v>130</v>
      </c>
      <c r="J1472" s="316">
        <v>10</v>
      </c>
      <c r="K1472" s="324">
        <v>45545</v>
      </c>
      <c r="L1472" s="324">
        <v>45541</v>
      </c>
      <c r="M1472" s="316">
        <f t="shared" ref="M1472:M1503" si="109">F1472</f>
        <v>475.68</v>
      </c>
      <c r="N1472" s="316" t="s">
        <v>3766</v>
      </c>
      <c r="O1472" s="316">
        <v>78465</v>
      </c>
      <c r="P1472" s="324">
        <v>45595</v>
      </c>
      <c r="Q1472" s="316">
        <f t="shared" si="107"/>
        <v>475.68</v>
      </c>
      <c r="R1472" s="366">
        <f t="shared" si="108"/>
        <v>50</v>
      </c>
    </row>
    <row r="1473" spans="1:18" x14ac:dyDescent="0.25">
      <c r="A1473" s="332">
        <v>1503</v>
      </c>
      <c r="B1473" s="340" t="s">
        <v>10932</v>
      </c>
      <c r="C1473" s="324">
        <v>45538</v>
      </c>
      <c r="D1473" s="316">
        <v>2400063531</v>
      </c>
      <c r="E1473" s="324">
        <v>45535</v>
      </c>
      <c r="F1473" s="316">
        <v>-70137.45</v>
      </c>
      <c r="G1473" s="316" t="s">
        <v>663</v>
      </c>
      <c r="H1473" s="316" t="s">
        <v>110</v>
      </c>
      <c r="I1473" s="340" t="s">
        <v>130</v>
      </c>
      <c r="J1473" s="316">
        <v>15</v>
      </c>
      <c r="K1473" s="324">
        <v>45550</v>
      </c>
      <c r="L1473" s="324">
        <v>45541</v>
      </c>
      <c r="M1473" s="316">
        <f t="shared" si="109"/>
        <v>-70137.45</v>
      </c>
      <c r="N1473" s="316" t="s">
        <v>27</v>
      </c>
      <c r="O1473" s="316">
        <v>1</v>
      </c>
      <c r="P1473" s="324">
        <v>45550</v>
      </c>
      <c r="Q1473" s="316">
        <f t="shared" si="107"/>
        <v>-70137.45</v>
      </c>
      <c r="R1473" s="366">
        <f t="shared" si="108"/>
        <v>0</v>
      </c>
    </row>
    <row r="1474" spans="1:18" x14ac:dyDescent="0.25">
      <c r="A1474" s="334">
        <v>1504</v>
      </c>
      <c r="B1474" s="340" t="s">
        <v>10931</v>
      </c>
      <c r="C1474" s="324">
        <v>45538</v>
      </c>
      <c r="D1474" s="316">
        <v>2400063532</v>
      </c>
      <c r="E1474" s="324">
        <v>45535</v>
      </c>
      <c r="F1474" s="316">
        <v>69192.39</v>
      </c>
      <c r="G1474" s="316" t="s">
        <v>663</v>
      </c>
      <c r="H1474" s="316" t="s">
        <v>110</v>
      </c>
      <c r="I1474" s="340" t="s">
        <v>130</v>
      </c>
      <c r="J1474" s="316">
        <v>10</v>
      </c>
      <c r="K1474" s="324">
        <v>45545</v>
      </c>
      <c r="L1474" s="324">
        <v>45541</v>
      </c>
      <c r="M1474" s="316">
        <f t="shared" si="109"/>
        <v>69192.39</v>
      </c>
      <c r="N1474" s="316" t="s">
        <v>3766</v>
      </c>
      <c r="O1474" s="316">
        <v>78465</v>
      </c>
      <c r="P1474" s="324">
        <v>45595</v>
      </c>
      <c r="Q1474" s="316">
        <f t="shared" si="107"/>
        <v>69192.39</v>
      </c>
      <c r="R1474" s="366">
        <f t="shared" si="108"/>
        <v>50</v>
      </c>
    </row>
    <row r="1475" spans="1:18" x14ac:dyDescent="0.25">
      <c r="A1475" s="332">
        <v>1505</v>
      </c>
      <c r="B1475" s="340" t="s">
        <v>10929</v>
      </c>
      <c r="C1475" s="324">
        <v>45538</v>
      </c>
      <c r="D1475" s="316">
        <v>2400063534</v>
      </c>
      <c r="E1475" s="324">
        <v>45535</v>
      </c>
      <c r="F1475" s="316">
        <v>4476.3900000000003</v>
      </c>
      <c r="G1475" s="316" t="s">
        <v>663</v>
      </c>
      <c r="H1475" s="316" t="s">
        <v>110</v>
      </c>
      <c r="I1475" s="340" t="s">
        <v>130</v>
      </c>
      <c r="J1475" s="316">
        <v>10</v>
      </c>
      <c r="K1475" s="324">
        <v>45545</v>
      </c>
      <c r="L1475" s="324">
        <v>45541</v>
      </c>
      <c r="M1475" s="316">
        <f t="shared" si="109"/>
        <v>4476.3900000000003</v>
      </c>
      <c r="N1475" s="316" t="s">
        <v>3766</v>
      </c>
      <c r="O1475" s="316">
        <v>78465</v>
      </c>
      <c r="P1475" s="324">
        <v>45595</v>
      </c>
      <c r="Q1475" s="316">
        <f t="shared" si="107"/>
        <v>4476.3900000000003</v>
      </c>
      <c r="R1475" s="366">
        <f t="shared" si="108"/>
        <v>50</v>
      </c>
    </row>
    <row r="1476" spans="1:18" x14ac:dyDescent="0.25">
      <c r="A1476" s="334">
        <v>1506</v>
      </c>
      <c r="B1476" s="340" t="s">
        <v>7559</v>
      </c>
      <c r="C1476" s="324">
        <v>45538</v>
      </c>
      <c r="D1476" s="445">
        <v>117138</v>
      </c>
      <c r="E1476" s="324">
        <v>45537</v>
      </c>
      <c r="F1476" s="316">
        <v>27</v>
      </c>
      <c r="G1476" s="316" t="s">
        <v>13895</v>
      </c>
      <c r="H1476" s="316" t="s">
        <v>13897</v>
      </c>
      <c r="I1476" s="340" t="s">
        <v>130</v>
      </c>
      <c r="J1476" s="316">
        <v>0</v>
      </c>
      <c r="K1476" s="324">
        <v>45537</v>
      </c>
      <c r="L1476" s="324">
        <v>45538</v>
      </c>
      <c r="M1476" s="316">
        <f t="shared" si="109"/>
        <v>27</v>
      </c>
      <c r="N1476" s="316" t="s">
        <v>90</v>
      </c>
      <c r="O1476" s="316">
        <v>299</v>
      </c>
      <c r="P1476" s="324">
        <v>45537</v>
      </c>
      <c r="Q1476" s="316">
        <f t="shared" si="107"/>
        <v>27</v>
      </c>
      <c r="R1476" s="366">
        <f t="shared" si="108"/>
        <v>0</v>
      </c>
    </row>
    <row r="1477" spans="1:18" x14ac:dyDescent="0.25">
      <c r="A1477" s="332">
        <v>1507</v>
      </c>
      <c r="B1477" s="340" t="s">
        <v>13891</v>
      </c>
      <c r="C1477" s="324">
        <v>45538</v>
      </c>
      <c r="D1477" s="445">
        <v>117148</v>
      </c>
      <c r="E1477" s="324">
        <v>45537</v>
      </c>
      <c r="F1477" s="316">
        <v>27</v>
      </c>
      <c r="G1477" s="316" t="s">
        <v>13909</v>
      </c>
      <c r="H1477" s="316" t="s">
        <v>13897</v>
      </c>
      <c r="I1477" s="340" t="s">
        <v>130</v>
      </c>
      <c r="J1477" s="316">
        <v>0</v>
      </c>
      <c r="K1477" s="324">
        <v>45537</v>
      </c>
      <c r="L1477" s="324">
        <v>45539</v>
      </c>
      <c r="M1477" s="316">
        <f t="shared" si="109"/>
        <v>27</v>
      </c>
      <c r="N1477" s="316" t="s">
        <v>90</v>
      </c>
      <c r="O1477" s="316">
        <v>309</v>
      </c>
      <c r="P1477" s="324">
        <v>45537</v>
      </c>
      <c r="Q1477" s="316">
        <f t="shared" si="107"/>
        <v>27</v>
      </c>
      <c r="R1477" s="366">
        <f t="shared" si="108"/>
        <v>0</v>
      </c>
    </row>
    <row r="1478" spans="1:18" x14ac:dyDescent="0.25">
      <c r="A1478" s="334">
        <v>1508</v>
      </c>
      <c r="B1478" s="340" t="s">
        <v>8818</v>
      </c>
      <c r="C1478" s="324">
        <v>45538</v>
      </c>
      <c r="D1478" s="445">
        <v>193232</v>
      </c>
      <c r="E1478" s="324">
        <v>45537</v>
      </c>
      <c r="F1478" s="316">
        <v>29.84</v>
      </c>
      <c r="G1478" s="316" t="s">
        <v>14010</v>
      </c>
      <c r="H1478" s="316" t="s">
        <v>13897</v>
      </c>
      <c r="I1478" s="340" t="s">
        <v>130</v>
      </c>
      <c r="J1478" s="316">
        <v>0</v>
      </c>
      <c r="K1478" s="324">
        <v>45537</v>
      </c>
      <c r="L1478" s="324">
        <v>45539</v>
      </c>
      <c r="M1478" s="316">
        <f t="shared" si="109"/>
        <v>29.84</v>
      </c>
      <c r="N1478" s="316" t="s">
        <v>90</v>
      </c>
      <c r="O1478" s="316">
        <v>193232</v>
      </c>
      <c r="P1478" s="324">
        <v>45537</v>
      </c>
      <c r="Q1478" s="316">
        <f t="shared" si="107"/>
        <v>29.84</v>
      </c>
      <c r="R1478" s="366">
        <f t="shared" si="108"/>
        <v>0</v>
      </c>
    </row>
    <row r="1479" spans="1:18" x14ac:dyDescent="0.25">
      <c r="A1479" s="332">
        <v>1509</v>
      </c>
      <c r="B1479" s="340" t="s">
        <v>13892</v>
      </c>
      <c r="C1479" s="324">
        <v>45538</v>
      </c>
      <c r="D1479" s="445">
        <v>303741</v>
      </c>
      <c r="E1479" s="324">
        <v>45537</v>
      </c>
      <c r="F1479" s="316">
        <v>29.84</v>
      </c>
      <c r="G1479" s="316" t="s">
        <v>14010</v>
      </c>
      <c r="H1479" s="316" t="s">
        <v>13897</v>
      </c>
      <c r="I1479" s="340" t="s">
        <v>130</v>
      </c>
      <c r="J1479" s="316">
        <v>0</v>
      </c>
      <c r="K1479" s="324">
        <v>45537</v>
      </c>
      <c r="L1479" s="324">
        <v>45539</v>
      </c>
      <c r="M1479" s="316">
        <f t="shared" si="109"/>
        <v>29.84</v>
      </c>
      <c r="N1479" s="316" t="s">
        <v>90</v>
      </c>
      <c r="O1479" s="316">
        <v>303741</v>
      </c>
      <c r="P1479" s="324">
        <v>45537</v>
      </c>
      <c r="Q1479" s="316">
        <f t="shared" si="107"/>
        <v>29.84</v>
      </c>
      <c r="R1479" s="366">
        <f t="shared" si="108"/>
        <v>0</v>
      </c>
    </row>
    <row r="1480" spans="1:18" x14ac:dyDescent="0.25">
      <c r="A1480" s="334">
        <v>1510</v>
      </c>
      <c r="B1480" s="340" t="s">
        <v>13893</v>
      </c>
      <c r="C1480" s="324">
        <v>45538</v>
      </c>
      <c r="D1480" s="445">
        <v>52490047</v>
      </c>
      <c r="E1480" s="324">
        <v>45537</v>
      </c>
      <c r="F1480" s="316">
        <v>42.23</v>
      </c>
      <c r="G1480" s="316" t="s">
        <v>14012</v>
      </c>
      <c r="H1480" s="316" t="s">
        <v>13898</v>
      </c>
      <c r="I1480" s="340" t="s">
        <v>130</v>
      </c>
      <c r="J1480" s="316">
        <v>0</v>
      </c>
      <c r="K1480" s="324">
        <v>45537</v>
      </c>
      <c r="L1480" s="324">
        <v>45539</v>
      </c>
      <c r="M1480" s="316">
        <f t="shared" si="109"/>
        <v>42.23</v>
      </c>
      <c r="N1480" s="316" t="s">
        <v>90</v>
      </c>
      <c r="O1480" s="316">
        <v>52490</v>
      </c>
      <c r="P1480" s="324">
        <v>45537</v>
      </c>
      <c r="Q1480" s="316">
        <f t="shared" si="107"/>
        <v>42.23</v>
      </c>
      <c r="R1480" s="366">
        <f t="shared" si="108"/>
        <v>0</v>
      </c>
    </row>
    <row r="1481" spans="1:18" x14ac:dyDescent="0.25">
      <c r="A1481" s="332">
        <v>1511</v>
      </c>
      <c r="B1481" s="340" t="s">
        <v>13894</v>
      </c>
      <c r="C1481" s="324">
        <v>45538</v>
      </c>
      <c r="D1481" s="445">
        <v>24090266648982</v>
      </c>
      <c r="E1481" s="324">
        <v>45537</v>
      </c>
      <c r="F1481" s="316">
        <v>33.07</v>
      </c>
      <c r="G1481" s="316" t="s">
        <v>14011</v>
      </c>
      <c r="H1481" s="316" t="s">
        <v>2189</v>
      </c>
      <c r="I1481" s="340" t="s">
        <v>130</v>
      </c>
      <c r="J1481" s="316">
        <v>0</v>
      </c>
      <c r="K1481" s="324">
        <v>45537</v>
      </c>
      <c r="L1481" s="324">
        <v>45539</v>
      </c>
      <c r="M1481" s="316">
        <f t="shared" si="109"/>
        <v>33.07</v>
      </c>
      <c r="N1481" s="316" t="s">
        <v>108</v>
      </c>
      <c r="O1481" s="445">
        <v>24090266648982</v>
      </c>
      <c r="P1481" s="324">
        <v>45537</v>
      </c>
      <c r="Q1481" s="316">
        <f t="shared" si="107"/>
        <v>33.07</v>
      </c>
      <c r="R1481" s="366">
        <f t="shared" si="108"/>
        <v>0</v>
      </c>
    </row>
    <row r="1482" spans="1:18" x14ac:dyDescent="0.25">
      <c r="A1482" s="334">
        <v>1512</v>
      </c>
      <c r="B1482" s="340" t="s">
        <v>10949</v>
      </c>
      <c r="C1482" s="324">
        <v>45539</v>
      </c>
      <c r="D1482" s="445">
        <v>650023817</v>
      </c>
      <c r="E1482" s="324">
        <v>45509</v>
      </c>
      <c r="F1482" s="316">
        <v>-169.81</v>
      </c>
      <c r="G1482" s="316" t="s">
        <v>11183</v>
      </c>
      <c r="H1482" s="316" t="s">
        <v>110</v>
      </c>
      <c r="I1482" s="340" t="s">
        <v>130</v>
      </c>
      <c r="J1482" s="316">
        <v>0</v>
      </c>
      <c r="K1482" s="324">
        <v>45509</v>
      </c>
      <c r="L1482" s="324">
        <v>45541</v>
      </c>
      <c r="M1482" s="316">
        <f t="shared" si="109"/>
        <v>-169.81</v>
      </c>
      <c r="N1482" s="316" t="s">
        <v>27</v>
      </c>
      <c r="O1482" s="316">
        <v>1</v>
      </c>
      <c r="P1482" s="324">
        <v>45509</v>
      </c>
      <c r="Q1482" s="316">
        <f t="shared" si="107"/>
        <v>-169.81</v>
      </c>
      <c r="R1482" s="366">
        <f t="shared" si="108"/>
        <v>0</v>
      </c>
    </row>
    <row r="1483" spans="1:18" x14ac:dyDescent="0.25">
      <c r="A1483" s="332">
        <v>1513</v>
      </c>
      <c r="B1483" s="340" t="s">
        <v>11038</v>
      </c>
      <c r="C1483" s="324">
        <v>45539</v>
      </c>
      <c r="D1483" s="445">
        <v>6500023816</v>
      </c>
      <c r="E1483" s="324">
        <v>45509</v>
      </c>
      <c r="F1483" s="316">
        <v>-169.81</v>
      </c>
      <c r="G1483" s="316" t="s">
        <v>11183</v>
      </c>
      <c r="H1483" s="316" t="s">
        <v>110</v>
      </c>
      <c r="I1483" s="340" t="s">
        <v>130</v>
      </c>
      <c r="J1483" s="316">
        <v>0</v>
      </c>
      <c r="K1483" s="324">
        <v>45509</v>
      </c>
      <c r="L1483" s="324">
        <v>45541</v>
      </c>
      <c r="M1483" s="316">
        <f t="shared" si="109"/>
        <v>-169.81</v>
      </c>
      <c r="N1483" s="316" t="s">
        <v>27</v>
      </c>
      <c r="O1483" s="316">
        <v>1</v>
      </c>
      <c r="P1483" s="324">
        <v>45509</v>
      </c>
      <c r="Q1483" s="316">
        <f t="shared" si="107"/>
        <v>-169.81</v>
      </c>
      <c r="R1483" s="366">
        <f t="shared" si="108"/>
        <v>0</v>
      </c>
    </row>
    <row r="1484" spans="1:18" x14ac:dyDescent="0.25">
      <c r="A1484" s="334">
        <v>1514</v>
      </c>
      <c r="B1484" s="340" t="s">
        <v>11041</v>
      </c>
      <c r="C1484" s="324">
        <v>45539</v>
      </c>
      <c r="D1484" s="445">
        <v>275</v>
      </c>
      <c r="E1484" s="324">
        <v>45537</v>
      </c>
      <c r="F1484" s="316">
        <v>2558.5</v>
      </c>
      <c r="G1484" s="316" t="s">
        <v>13896</v>
      </c>
      <c r="H1484" s="316" t="s">
        <v>2999</v>
      </c>
      <c r="I1484" s="340" t="s">
        <v>130</v>
      </c>
      <c r="J1484" s="316">
        <v>0</v>
      </c>
      <c r="K1484" s="324">
        <v>45537</v>
      </c>
      <c r="L1484" s="324">
        <v>45548</v>
      </c>
      <c r="M1484" s="316">
        <f t="shared" si="109"/>
        <v>2558.5</v>
      </c>
      <c r="N1484" s="316" t="s">
        <v>27</v>
      </c>
      <c r="O1484" s="316">
        <v>1441</v>
      </c>
      <c r="P1484" s="324">
        <v>45553</v>
      </c>
      <c r="Q1484" s="316">
        <f t="shared" si="107"/>
        <v>2558.5</v>
      </c>
      <c r="R1484" s="366">
        <f t="shared" si="108"/>
        <v>16</v>
      </c>
    </row>
    <row r="1485" spans="1:18" x14ac:dyDescent="0.25">
      <c r="A1485" s="332">
        <v>1515</v>
      </c>
      <c r="B1485" s="340" t="s">
        <v>12485</v>
      </c>
      <c r="C1485" s="324">
        <v>45539</v>
      </c>
      <c r="D1485" s="445">
        <v>276</v>
      </c>
      <c r="E1485" s="324">
        <v>45537</v>
      </c>
      <c r="F1485" s="316">
        <v>900</v>
      </c>
      <c r="G1485" s="316" t="s">
        <v>13896</v>
      </c>
      <c r="H1485" s="316" t="s">
        <v>13899</v>
      </c>
      <c r="I1485" s="340" t="s">
        <v>130</v>
      </c>
      <c r="J1485" s="316">
        <v>0</v>
      </c>
      <c r="K1485" s="324">
        <v>45537</v>
      </c>
      <c r="L1485" s="324">
        <v>45548</v>
      </c>
      <c r="M1485" s="316">
        <f t="shared" si="109"/>
        <v>900</v>
      </c>
      <c r="N1485" s="316" t="s">
        <v>27</v>
      </c>
      <c r="O1485" s="316">
        <v>1441</v>
      </c>
      <c r="P1485" s="324">
        <v>45553</v>
      </c>
      <c r="Q1485" s="316">
        <f t="shared" si="107"/>
        <v>900</v>
      </c>
      <c r="R1485" s="366">
        <f t="shared" si="108"/>
        <v>16</v>
      </c>
    </row>
    <row r="1486" spans="1:18" x14ac:dyDescent="0.25">
      <c r="A1486" s="334">
        <v>1516</v>
      </c>
      <c r="B1486" s="340" t="s">
        <v>12486</v>
      </c>
      <c r="C1486" s="324">
        <v>45539</v>
      </c>
      <c r="D1486" s="445">
        <v>24000468779</v>
      </c>
      <c r="E1486" s="324">
        <v>45535</v>
      </c>
      <c r="F1486" s="316">
        <v>587.29</v>
      </c>
      <c r="G1486" s="316" t="s">
        <v>1307</v>
      </c>
      <c r="H1486" s="316" t="s">
        <v>8744</v>
      </c>
      <c r="I1486" s="340" t="s">
        <v>130</v>
      </c>
      <c r="J1486" s="316">
        <v>30</v>
      </c>
      <c r="K1486" s="324">
        <v>45565</v>
      </c>
      <c r="L1486" s="324">
        <v>45540</v>
      </c>
      <c r="M1486" s="316">
        <f t="shared" si="109"/>
        <v>587.29</v>
      </c>
      <c r="N1486" s="316" t="s">
        <v>20</v>
      </c>
      <c r="O1486" s="316">
        <v>1457</v>
      </c>
      <c r="P1486" s="324">
        <v>45561</v>
      </c>
      <c r="Q1486" s="316">
        <f t="shared" si="107"/>
        <v>587.29</v>
      </c>
      <c r="R1486" s="366">
        <f t="shared" si="108"/>
        <v>-4</v>
      </c>
    </row>
    <row r="1487" spans="1:18" x14ac:dyDescent="0.25">
      <c r="A1487" s="332">
        <v>1517</v>
      </c>
      <c r="B1487" s="340" t="s">
        <v>12491</v>
      </c>
      <c r="C1487" s="324">
        <v>45539</v>
      </c>
      <c r="D1487" s="445">
        <v>13215</v>
      </c>
      <c r="E1487" s="324">
        <v>45535</v>
      </c>
      <c r="F1487" s="316">
        <v>64.569999999999993</v>
      </c>
      <c r="G1487" s="316" t="s">
        <v>13173</v>
      </c>
      <c r="H1487" s="316" t="s">
        <v>212</v>
      </c>
      <c r="I1487" s="340" t="s">
        <v>130</v>
      </c>
      <c r="J1487" s="316">
        <v>15</v>
      </c>
      <c r="K1487" s="324">
        <v>45550</v>
      </c>
      <c r="L1487" s="324">
        <v>45540</v>
      </c>
      <c r="M1487" s="316">
        <f t="shared" si="109"/>
        <v>64.569999999999993</v>
      </c>
      <c r="N1487" s="316" t="s">
        <v>20</v>
      </c>
      <c r="O1487" s="316">
        <v>1434</v>
      </c>
      <c r="P1487" s="324">
        <v>45548</v>
      </c>
      <c r="Q1487" s="316">
        <f t="shared" si="107"/>
        <v>64.569999999999993</v>
      </c>
      <c r="R1487" s="366">
        <f t="shared" si="108"/>
        <v>-2</v>
      </c>
    </row>
    <row r="1488" spans="1:18" x14ac:dyDescent="0.25">
      <c r="A1488" s="334">
        <v>1518</v>
      </c>
      <c r="B1488" s="340" t="s">
        <v>12492</v>
      </c>
      <c r="C1488" s="324">
        <v>45539</v>
      </c>
      <c r="D1488" s="316">
        <v>13214</v>
      </c>
      <c r="E1488" s="324">
        <v>45535</v>
      </c>
      <c r="F1488" s="316">
        <v>905.6</v>
      </c>
      <c r="G1488" s="316" t="s">
        <v>13173</v>
      </c>
      <c r="H1488" s="316" t="s">
        <v>8744</v>
      </c>
      <c r="I1488" s="340" t="s">
        <v>130</v>
      </c>
      <c r="J1488" s="316">
        <v>15</v>
      </c>
      <c r="K1488" s="324">
        <v>45550</v>
      </c>
      <c r="L1488" s="324">
        <v>45540</v>
      </c>
      <c r="M1488" s="316">
        <f t="shared" si="109"/>
        <v>905.6</v>
      </c>
      <c r="N1488" s="316" t="s">
        <v>20</v>
      </c>
      <c r="O1488" s="316">
        <v>1434</v>
      </c>
      <c r="P1488" s="324">
        <v>45548</v>
      </c>
      <c r="Q1488" s="316">
        <f t="shared" si="107"/>
        <v>905.6</v>
      </c>
      <c r="R1488" s="366">
        <f t="shared" si="108"/>
        <v>-2</v>
      </c>
    </row>
    <row r="1489" spans="1:18" x14ac:dyDescent="0.25">
      <c r="A1489" s="332">
        <v>1519</v>
      </c>
      <c r="B1489" s="340" t="s">
        <v>9247</v>
      </c>
      <c r="C1489" s="324">
        <v>45539</v>
      </c>
      <c r="D1489" s="316">
        <v>12062</v>
      </c>
      <c r="E1489" s="324">
        <v>45534</v>
      </c>
      <c r="F1489" s="316">
        <v>1045.21</v>
      </c>
      <c r="G1489" s="316" t="s">
        <v>11980</v>
      </c>
      <c r="H1489" s="316" t="s">
        <v>7381</v>
      </c>
      <c r="I1489" s="340" t="s">
        <v>130</v>
      </c>
      <c r="J1489" s="316">
        <v>0</v>
      </c>
      <c r="K1489" s="324">
        <v>45534</v>
      </c>
      <c r="L1489" s="324">
        <v>45539</v>
      </c>
      <c r="M1489" s="316">
        <f t="shared" si="109"/>
        <v>1045.21</v>
      </c>
      <c r="N1489" s="316" t="s">
        <v>27</v>
      </c>
      <c r="O1489" s="316">
        <v>497</v>
      </c>
      <c r="P1489" s="324">
        <v>45535</v>
      </c>
      <c r="Q1489" s="316">
        <f t="shared" si="107"/>
        <v>1045.21</v>
      </c>
      <c r="R1489" s="366">
        <f t="shared" si="108"/>
        <v>1</v>
      </c>
    </row>
    <row r="1490" spans="1:18" x14ac:dyDescent="0.25">
      <c r="A1490" s="334">
        <v>1520</v>
      </c>
      <c r="B1490" s="340" t="s">
        <v>13900</v>
      </c>
      <c r="C1490" s="324">
        <v>45539</v>
      </c>
      <c r="D1490" s="316">
        <v>12067</v>
      </c>
      <c r="E1490" s="324">
        <v>45534</v>
      </c>
      <c r="F1490" s="316">
        <v>2787.23</v>
      </c>
      <c r="G1490" s="316" t="s">
        <v>11980</v>
      </c>
      <c r="H1490" s="316" t="s">
        <v>7381</v>
      </c>
      <c r="I1490" s="340" t="s">
        <v>130</v>
      </c>
      <c r="J1490" s="316">
        <v>0</v>
      </c>
      <c r="K1490" s="324">
        <v>45534</v>
      </c>
      <c r="L1490" s="324">
        <v>45539</v>
      </c>
      <c r="M1490" s="316">
        <f t="shared" si="109"/>
        <v>2787.23</v>
      </c>
      <c r="N1490" s="316" t="s">
        <v>27</v>
      </c>
      <c r="O1490" s="316">
        <v>497</v>
      </c>
      <c r="P1490" s="324">
        <v>45535</v>
      </c>
      <c r="Q1490" s="316">
        <f t="shared" si="107"/>
        <v>2787.23</v>
      </c>
      <c r="R1490" s="366">
        <f t="shared" si="108"/>
        <v>1</v>
      </c>
    </row>
    <row r="1491" spans="1:18" x14ac:dyDescent="0.25">
      <c r="A1491" s="332">
        <v>1521</v>
      </c>
      <c r="B1491" s="340" t="s">
        <v>13901</v>
      </c>
      <c r="C1491" s="324">
        <v>45539</v>
      </c>
      <c r="D1491" s="445">
        <v>1019324053624</v>
      </c>
      <c r="E1491" s="324">
        <v>45538</v>
      </c>
      <c r="F1491" s="316">
        <v>287.3</v>
      </c>
      <c r="G1491" s="316" t="s">
        <v>8602</v>
      </c>
      <c r="H1491" s="316" t="s">
        <v>13910</v>
      </c>
      <c r="I1491" s="340" t="s">
        <v>130</v>
      </c>
      <c r="J1491" s="316">
        <v>0</v>
      </c>
      <c r="K1491" s="324">
        <v>45538</v>
      </c>
      <c r="L1491" s="324">
        <v>45553</v>
      </c>
      <c r="M1491" s="316">
        <f t="shared" si="109"/>
        <v>287.3</v>
      </c>
      <c r="N1491" s="316" t="s">
        <v>90</v>
      </c>
      <c r="O1491" s="316">
        <v>92</v>
      </c>
      <c r="P1491" s="324">
        <v>45538</v>
      </c>
      <c r="Q1491" s="316">
        <f t="shared" si="107"/>
        <v>287.3</v>
      </c>
      <c r="R1491" s="366">
        <f t="shared" si="108"/>
        <v>0</v>
      </c>
    </row>
    <row r="1492" spans="1:18" x14ac:dyDescent="0.25">
      <c r="A1492" s="334">
        <v>1522</v>
      </c>
      <c r="B1492" s="340" t="s">
        <v>13902</v>
      </c>
      <c r="C1492" s="324">
        <v>45539</v>
      </c>
      <c r="D1492" s="445">
        <v>1019324013655</v>
      </c>
      <c r="E1492" s="324">
        <v>45538</v>
      </c>
      <c r="F1492" s="316">
        <v>219.07</v>
      </c>
      <c r="G1492" s="316" t="s">
        <v>8602</v>
      </c>
      <c r="H1492" s="316" t="s">
        <v>13910</v>
      </c>
      <c r="I1492" s="340" t="s">
        <v>130</v>
      </c>
      <c r="J1492" s="316">
        <v>0</v>
      </c>
      <c r="K1492" s="324">
        <v>45538</v>
      </c>
      <c r="L1492" s="324">
        <v>45553</v>
      </c>
      <c r="M1492" s="316">
        <f t="shared" si="109"/>
        <v>219.07</v>
      </c>
      <c r="N1492" s="316" t="s">
        <v>90</v>
      </c>
      <c r="O1492" s="316">
        <v>57</v>
      </c>
      <c r="P1492" s="324">
        <v>45538</v>
      </c>
      <c r="Q1492" s="316">
        <f t="shared" si="107"/>
        <v>219.07</v>
      </c>
      <c r="R1492" s="366">
        <f t="shared" si="108"/>
        <v>0</v>
      </c>
    </row>
    <row r="1493" spans="1:18" x14ac:dyDescent="0.25">
      <c r="A1493" s="332">
        <v>1523</v>
      </c>
      <c r="B1493" s="340" t="s">
        <v>13903</v>
      </c>
      <c r="C1493" s="324">
        <v>45539</v>
      </c>
      <c r="D1493" s="445">
        <v>1019324013660</v>
      </c>
      <c r="E1493" s="324">
        <v>45538</v>
      </c>
      <c r="F1493" s="316">
        <v>33.799999999999997</v>
      </c>
      <c r="G1493" s="316" t="s">
        <v>8602</v>
      </c>
      <c r="H1493" s="316" t="s">
        <v>13910</v>
      </c>
      <c r="I1493" s="340" t="s">
        <v>130</v>
      </c>
      <c r="J1493" s="316">
        <v>0</v>
      </c>
      <c r="K1493" s="324">
        <v>45538</v>
      </c>
      <c r="L1493" s="324">
        <v>45553</v>
      </c>
      <c r="M1493" s="316">
        <f t="shared" si="109"/>
        <v>33.799999999999997</v>
      </c>
      <c r="N1493" s="316" t="s">
        <v>90</v>
      </c>
      <c r="O1493" s="316">
        <v>60</v>
      </c>
      <c r="P1493" s="324">
        <v>45538</v>
      </c>
      <c r="Q1493" s="316">
        <f t="shared" si="107"/>
        <v>33.799999999999997</v>
      </c>
      <c r="R1493" s="366">
        <f t="shared" si="108"/>
        <v>0</v>
      </c>
    </row>
    <row r="1494" spans="1:18" x14ac:dyDescent="0.25">
      <c r="A1494" s="334">
        <v>1524</v>
      </c>
      <c r="B1494" s="340" t="s">
        <v>13904</v>
      </c>
      <c r="C1494" s="324">
        <v>45539</v>
      </c>
      <c r="D1494" s="445">
        <v>484</v>
      </c>
      <c r="E1494" s="324">
        <v>45538</v>
      </c>
      <c r="F1494" s="316">
        <v>27</v>
      </c>
      <c r="G1494" s="316" t="s">
        <v>13909</v>
      </c>
      <c r="H1494" s="316" t="s">
        <v>13911</v>
      </c>
      <c r="I1494" s="340" t="s">
        <v>130</v>
      </c>
      <c r="J1494" s="316">
        <v>0</v>
      </c>
      <c r="K1494" s="324">
        <v>45538</v>
      </c>
      <c r="L1494" s="324">
        <v>45540</v>
      </c>
      <c r="M1494" s="316">
        <f t="shared" si="109"/>
        <v>27</v>
      </c>
      <c r="N1494" s="316" t="s">
        <v>90</v>
      </c>
      <c r="O1494" s="316">
        <v>125</v>
      </c>
      <c r="P1494" s="324">
        <v>45538</v>
      </c>
      <c r="Q1494" s="316">
        <f t="shared" si="107"/>
        <v>27</v>
      </c>
      <c r="R1494" s="366">
        <f t="shared" si="108"/>
        <v>0</v>
      </c>
    </row>
    <row r="1495" spans="1:18" x14ac:dyDescent="0.25">
      <c r="A1495" s="332">
        <v>1525</v>
      </c>
      <c r="B1495" s="340" t="s">
        <v>13905</v>
      </c>
      <c r="C1495" s="324">
        <v>45539</v>
      </c>
      <c r="D1495" s="445">
        <v>193850</v>
      </c>
      <c r="E1495" s="324">
        <v>45538</v>
      </c>
      <c r="F1495" s="316">
        <v>11.73</v>
      </c>
      <c r="G1495" s="316" t="s">
        <v>13909</v>
      </c>
      <c r="H1495" s="316" t="s">
        <v>13911</v>
      </c>
      <c r="I1495" s="340" t="s">
        <v>130</v>
      </c>
      <c r="J1495" s="316">
        <v>0</v>
      </c>
      <c r="K1495" s="324">
        <v>45538</v>
      </c>
      <c r="L1495" s="324">
        <v>45540</v>
      </c>
      <c r="M1495" s="316">
        <f t="shared" si="109"/>
        <v>11.73</v>
      </c>
      <c r="N1495" s="316" t="s">
        <v>90</v>
      </c>
      <c r="O1495" s="316">
        <v>16127</v>
      </c>
      <c r="P1495" s="324">
        <v>45538</v>
      </c>
      <c r="Q1495" s="316">
        <f t="shared" si="107"/>
        <v>11.73</v>
      </c>
      <c r="R1495" s="366">
        <f t="shared" si="108"/>
        <v>0</v>
      </c>
    </row>
    <row r="1496" spans="1:18" x14ac:dyDescent="0.25">
      <c r="A1496" s="334">
        <v>1526</v>
      </c>
      <c r="B1496" s="340" t="s">
        <v>8820</v>
      </c>
      <c r="C1496" s="324">
        <v>45540</v>
      </c>
      <c r="D1496" s="445">
        <v>2200118030</v>
      </c>
      <c r="E1496" s="324">
        <v>45534</v>
      </c>
      <c r="F1496" s="316">
        <v>2287.91</v>
      </c>
      <c r="G1496" s="316" t="s">
        <v>663</v>
      </c>
      <c r="H1496" s="316" t="s">
        <v>12902</v>
      </c>
      <c r="I1496" s="340" t="s">
        <v>130</v>
      </c>
      <c r="J1496" s="316">
        <v>10</v>
      </c>
      <c r="K1496" s="324">
        <v>45545</v>
      </c>
      <c r="L1496" s="324">
        <v>45545</v>
      </c>
      <c r="M1496" s="316">
        <f t="shared" si="109"/>
        <v>2287.91</v>
      </c>
      <c r="N1496" s="316" t="s">
        <v>3766</v>
      </c>
      <c r="O1496" s="316">
        <v>78465</v>
      </c>
      <c r="P1496" s="324">
        <v>45595</v>
      </c>
      <c r="Q1496" s="316">
        <f t="shared" si="107"/>
        <v>2287.91</v>
      </c>
      <c r="R1496" s="366">
        <f t="shared" si="108"/>
        <v>50</v>
      </c>
    </row>
    <row r="1497" spans="1:18" x14ac:dyDescent="0.25">
      <c r="A1497" s="332">
        <v>1527</v>
      </c>
      <c r="B1497" s="340" t="s">
        <v>8821</v>
      </c>
      <c r="C1497" s="324">
        <v>45540</v>
      </c>
      <c r="D1497" s="445">
        <v>2200118029</v>
      </c>
      <c r="E1497" s="324">
        <v>45534</v>
      </c>
      <c r="F1497" s="316">
        <v>1171.81</v>
      </c>
      <c r="G1497" s="316" t="s">
        <v>663</v>
      </c>
      <c r="H1497" s="316" t="s">
        <v>12902</v>
      </c>
      <c r="I1497" s="340" t="s">
        <v>130</v>
      </c>
      <c r="J1497" s="316">
        <v>30</v>
      </c>
      <c r="K1497" s="324">
        <v>45564</v>
      </c>
      <c r="L1497" s="324">
        <v>45545</v>
      </c>
      <c r="M1497" s="316">
        <f t="shared" si="109"/>
        <v>1171.81</v>
      </c>
      <c r="N1497" s="316" t="s">
        <v>3766</v>
      </c>
      <c r="O1497" s="316">
        <v>78465</v>
      </c>
      <c r="P1497" s="324">
        <v>45595</v>
      </c>
      <c r="Q1497" s="316">
        <f t="shared" si="107"/>
        <v>1171.81</v>
      </c>
      <c r="R1497" s="366">
        <f t="shared" si="108"/>
        <v>31</v>
      </c>
    </row>
    <row r="1498" spans="1:18" x14ac:dyDescent="0.25">
      <c r="A1498" s="334">
        <v>1528</v>
      </c>
      <c r="B1498" s="340" t="s">
        <v>8822</v>
      </c>
      <c r="C1498" s="324">
        <v>45540</v>
      </c>
      <c r="D1498" s="445">
        <v>2200118027</v>
      </c>
      <c r="E1498" s="324">
        <v>45534</v>
      </c>
      <c r="F1498" s="316">
        <v>3647.95</v>
      </c>
      <c r="G1498" s="316" t="s">
        <v>663</v>
      </c>
      <c r="H1498" s="316" t="s">
        <v>12902</v>
      </c>
      <c r="I1498" s="340" t="s">
        <v>130</v>
      </c>
      <c r="J1498" s="316">
        <v>30</v>
      </c>
      <c r="K1498" s="324">
        <v>45564</v>
      </c>
      <c r="L1498" s="324">
        <v>45545</v>
      </c>
      <c r="M1498" s="316">
        <f t="shared" si="109"/>
        <v>3647.95</v>
      </c>
      <c r="N1498" s="316" t="s">
        <v>3766</v>
      </c>
      <c r="O1498" s="316">
        <v>78465</v>
      </c>
      <c r="P1498" s="324">
        <v>45595</v>
      </c>
      <c r="Q1498" s="316">
        <f t="shared" si="107"/>
        <v>3647.95</v>
      </c>
      <c r="R1498" s="366">
        <f t="shared" si="108"/>
        <v>31</v>
      </c>
    </row>
    <row r="1499" spans="1:18" x14ac:dyDescent="0.25">
      <c r="A1499" s="332">
        <v>1529</v>
      </c>
      <c r="B1499" s="340" t="s">
        <v>13906</v>
      </c>
      <c r="C1499" s="324">
        <v>45540</v>
      </c>
      <c r="D1499" s="445">
        <v>2200118034</v>
      </c>
      <c r="E1499" s="324">
        <v>45534</v>
      </c>
      <c r="F1499" s="316">
        <v>873.78</v>
      </c>
      <c r="G1499" s="316" t="s">
        <v>663</v>
      </c>
      <c r="H1499" s="316" t="s">
        <v>12902</v>
      </c>
      <c r="I1499" s="340" t="s">
        <v>130</v>
      </c>
      <c r="J1499" s="316">
        <v>30</v>
      </c>
      <c r="K1499" s="324">
        <v>45564</v>
      </c>
      <c r="L1499" s="324">
        <v>45545</v>
      </c>
      <c r="M1499" s="316">
        <f t="shared" si="109"/>
        <v>873.78</v>
      </c>
      <c r="N1499" s="316" t="s">
        <v>3766</v>
      </c>
      <c r="O1499" s="316">
        <v>78465</v>
      </c>
      <c r="P1499" s="324">
        <v>45595</v>
      </c>
      <c r="Q1499" s="316">
        <f t="shared" si="107"/>
        <v>873.78</v>
      </c>
      <c r="R1499" s="366">
        <f t="shared" si="108"/>
        <v>31</v>
      </c>
    </row>
    <row r="1500" spans="1:18" x14ac:dyDescent="0.25">
      <c r="A1500" s="334">
        <v>1530</v>
      </c>
      <c r="B1500" s="340" t="s">
        <v>13907</v>
      </c>
      <c r="C1500" s="324">
        <v>45540</v>
      </c>
      <c r="D1500" s="445">
        <v>2200118033</v>
      </c>
      <c r="E1500" s="324">
        <v>45534</v>
      </c>
      <c r="F1500" s="316">
        <v>1956.46</v>
      </c>
      <c r="G1500" s="316" t="s">
        <v>663</v>
      </c>
      <c r="H1500" s="316" t="s">
        <v>12902</v>
      </c>
      <c r="I1500" s="340" t="s">
        <v>130</v>
      </c>
      <c r="J1500" s="316">
        <v>30</v>
      </c>
      <c r="K1500" s="324">
        <v>45564</v>
      </c>
      <c r="L1500" s="324">
        <v>45545</v>
      </c>
      <c r="M1500" s="316">
        <f t="shared" si="109"/>
        <v>1956.46</v>
      </c>
      <c r="N1500" s="316" t="s">
        <v>3766</v>
      </c>
      <c r="O1500" s="316">
        <v>78465</v>
      </c>
      <c r="P1500" s="324">
        <v>45595</v>
      </c>
      <c r="Q1500" s="316">
        <f t="shared" si="107"/>
        <v>1956.46</v>
      </c>
      <c r="R1500" s="366">
        <f t="shared" si="108"/>
        <v>31</v>
      </c>
    </row>
    <row r="1501" spans="1:18" x14ac:dyDescent="0.25">
      <c r="A1501" s="332">
        <v>1531</v>
      </c>
      <c r="B1501" s="340" t="s">
        <v>13908</v>
      </c>
      <c r="C1501" s="324">
        <v>45540</v>
      </c>
      <c r="D1501" s="445">
        <v>2200118032</v>
      </c>
      <c r="E1501" s="324">
        <v>45534</v>
      </c>
      <c r="F1501" s="316">
        <v>1504.01</v>
      </c>
      <c r="G1501" s="316" t="s">
        <v>663</v>
      </c>
      <c r="H1501" s="316" t="s">
        <v>12902</v>
      </c>
      <c r="I1501" s="340" t="s">
        <v>130</v>
      </c>
      <c r="J1501" s="316">
        <v>30</v>
      </c>
      <c r="K1501" s="324">
        <v>45564</v>
      </c>
      <c r="L1501" s="324">
        <v>45545</v>
      </c>
      <c r="M1501" s="316">
        <f t="shared" si="109"/>
        <v>1504.01</v>
      </c>
      <c r="N1501" s="316" t="s">
        <v>3766</v>
      </c>
      <c r="O1501" s="316">
        <v>78465</v>
      </c>
      <c r="P1501" s="324">
        <v>45595</v>
      </c>
      <c r="Q1501" s="316">
        <f t="shared" si="107"/>
        <v>1504.01</v>
      </c>
      <c r="R1501" s="366">
        <f t="shared" si="108"/>
        <v>31</v>
      </c>
    </row>
    <row r="1502" spans="1:18" x14ac:dyDescent="0.25">
      <c r="A1502" s="334">
        <v>1532</v>
      </c>
      <c r="B1502" s="340" t="s">
        <v>13912</v>
      </c>
      <c r="C1502" s="324">
        <v>45540</v>
      </c>
      <c r="D1502" s="316">
        <v>2200118031</v>
      </c>
      <c r="E1502" s="324">
        <v>45534</v>
      </c>
      <c r="F1502" s="316">
        <v>2875.51</v>
      </c>
      <c r="G1502" s="316" t="s">
        <v>663</v>
      </c>
      <c r="H1502" s="316" t="s">
        <v>13917</v>
      </c>
      <c r="I1502" s="340" t="s">
        <v>130</v>
      </c>
      <c r="J1502" s="316">
        <v>30</v>
      </c>
      <c r="K1502" s="324">
        <v>45564</v>
      </c>
      <c r="L1502" s="324">
        <v>45545</v>
      </c>
      <c r="M1502" s="316">
        <f t="shared" si="109"/>
        <v>2875.51</v>
      </c>
      <c r="N1502" s="316" t="s">
        <v>3766</v>
      </c>
      <c r="O1502" s="316">
        <v>78465</v>
      </c>
      <c r="P1502" s="324">
        <v>45595</v>
      </c>
      <c r="Q1502" s="316">
        <f t="shared" si="107"/>
        <v>2875.51</v>
      </c>
      <c r="R1502" s="366">
        <f t="shared" si="108"/>
        <v>31</v>
      </c>
    </row>
    <row r="1503" spans="1:18" x14ac:dyDescent="0.25">
      <c r="A1503" s="332">
        <v>1533</v>
      </c>
      <c r="B1503" s="340" t="s">
        <v>13913</v>
      </c>
      <c r="C1503" s="324">
        <v>45540</v>
      </c>
      <c r="D1503" s="316">
        <v>2200118028</v>
      </c>
      <c r="E1503" s="324">
        <v>45534</v>
      </c>
      <c r="F1503" s="316">
        <v>742.12</v>
      </c>
      <c r="G1503" s="316" t="s">
        <v>663</v>
      </c>
      <c r="H1503" s="316" t="s">
        <v>13917</v>
      </c>
      <c r="I1503" s="340" t="s">
        <v>130</v>
      </c>
      <c r="J1503" s="316">
        <v>30</v>
      </c>
      <c r="K1503" s="324">
        <v>45564</v>
      </c>
      <c r="L1503" s="324">
        <v>45545</v>
      </c>
      <c r="M1503" s="316">
        <f t="shared" si="109"/>
        <v>742.12</v>
      </c>
      <c r="N1503" s="316" t="s">
        <v>3766</v>
      </c>
      <c r="O1503" s="316">
        <v>78465</v>
      </c>
      <c r="P1503" s="324">
        <v>45595</v>
      </c>
      <c r="Q1503" s="316">
        <f t="shared" si="107"/>
        <v>742.12</v>
      </c>
      <c r="R1503" s="366">
        <f t="shared" si="108"/>
        <v>31</v>
      </c>
    </row>
    <row r="1504" spans="1:18" x14ac:dyDescent="0.25">
      <c r="A1504" s="334">
        <v>1534</v>
      </c>
      <c r="B1504" s="340" t="s">
        <v>8823</v>
      </c>
      <c r="C1504" s="324">
        <v>45540</v>
      </c>
      <c r="D1504" s="316">
        <v>2200119946</v>
      </c>
      <c r="E1504" s="324">
        <v>45534</v>
      </c>
      <c r="F1504" s="316">
        <v>289.42</v>
      </c>
      <c r="G1504" s="316" t="s">
        <v>663</v>
      </c>
      <c r="H1504" s="316" t="s">
        <v>13917</v>
      </c>
      <c r="I1504" s="340" t="s">
        <v>130</v>
      </c>
      <c r="J1504" s="316">
        <v>15</v>
      </c>
      <c r="K1504" s="324">
        <v>45550</v>
      </c>
      <c r="L1504" s="324">
        <v>45541</v>
      </c>
      <c r="M1504" s="316">
        <f t="shared" ref="M1504:M1535" si="110">F1504</f>
        <v>289.42</v>
      </c>
      <c r="N1504" s="316" t="s">
        <v>27</v>
      </c>
      <c r="O1504" s="316">
        <v>1235</v>
      </c>
      <c r="P1504" s="324">
        <v>45534</v>
      </c>
      <c r="Q1504" s="316">
        <f t="shared" si="107"/>
        <v>289.42</v>
      </c>
      <c r="R1504" s="366">
        <f t="shared" si="108"/>
        <v>-16</v>
      </c>
    </row>
    <row r="1505" spans="1:18" x14ac:dyDescent="0.25">
      <c r="A1505" s="332">
        <v>1535</v>
      </c>
      <c r="B1505" s="340" t="s">
        <v>8824</v>
      </c>
      <c r="C1505" s="324">
        <v>45540</v>
      </c>
      <c r="D1505" s="316">
        <v>10461260</v>
      </c>
      <c r="E1505" s="324">
        <v>45534</v>
      </c>
      <c r="F1505" s="316">
        <v>8.27</v>
      </c>
      <c r="G1505" s="316" t="s">
        <v>13916</v>
      </c>
      <c r="H1505" s="316" t="s">
        <v>2</v>
      </c>
      <c r="I1505" s="340" t="s">
        <v>130</v>
      </c>
      <c r="J1505" s="316">
        <v>15</v>
      </c>
      <c r="K1505" s="324">
        <v>45552</v>
      </c>
      <c r="L1505" s="324">
        <v>45541</v>
      </c>
      <c r="M1505" s="316">
        <f t="shared" si="110"/>
        <v>8.27</v>
      </c>
      <c r="N1505" s="316" t="s">
        <v>27</v>
      </c>
      <c r="O1505" s="316">
        <v>1438</v>
      </c>
      <c r="P1505" s="324">
        <v>45553</v>
      </c>
      <c r="Q1505" s="316">
        <f t="shared" si="107"/>
        <v>8.27</v>
      </c>
      <c r="R1505" s="366">
        <f t="shared" si="108"/>
        <v>1</v>
      </c>
    </row>
    <row r="1506" spans="1:18" x14ac:dyDescent="0.25">
      <c r="A1506" s="334">
        <v>1536</v>
      </c>
      <c r="B1506" s="340" t="s">
        <v>8825</v>
      </c>
      <c r="C1506" s="324">
        <v>45540</v>
      </c>
      <c r="D1506" s="316">
        <v>14263178</v>
      </c>
      <c r="E1506" s="324">
        <v>45535</v>
      </c>
      <c r="F1506" s="316">
        <v>667.22</v>
      </c>
      <c r="G1506" s="316" t="s">
        <v>13916</v>
      </c>
      <c r="H1506" s="316" t="s">
        <v>2</v>
      </c>
      <c r="I1506" s="340" t="s">
        <v>130</v>
      </c>
      <c r="J1506" s="316">
        <v>15</v>
      </c>
      <c r="K1506" s="324">
        <v>45550</v>
      </c>
      <c r="L1506" s="324">
        <v>45541</v>
      </c>
      <c r="M1506" s="316">
        <f t="shared" si="110"/>
        <v>667.22</v>
      </c>
      <c r="N1506" s="316" t="s">
        <v>20</v>
      </c>
      <c r="O1506" s="316">
        <v>1437</v>
      </c>
      <c r="P1506" s="324">
        <v>45548</v>
      </c>
      <c r="Q1506" s="316">
        <f t="shared" si="107"/>
        <v>667.22</v>
      </c>
      <c r="R1506" s="366">
        <f t="shared" si="108"/>
        <v>-2</v>
      </c>
    </row>
    <row r="1507" spans="1:18" x14ac:dyDescent="0.25">
      <c r="A1507" s="332">
        <v>1537</v>
      </c>
      <c r="B1507" s="340" t="s">
        <v>7561</v>
      </c>
      <c r="C1507" s="324">
        <v>45540</v>
      </c>
      <c r="D1507" s="316">
        <v>223775</v>
      </c>
      <c r="E1507" s="324">
        <v>45534</v>
      </c>
      <c r="F1507" s="316">
        <v>137.34</v>
      </c>
      <c r="G1507" s="316" t="s">
        <v>562</v>
      </c>
      <c r="H1507" s="316" t="s">
        <v>2</v>
      </c>
      <c r="I1507" s="340" t="s">
        <v>130</v>
      </c>
      <c r="J1507" s="316">
        <v>30</v>
      </c>
      <c r="K1507" s="324">
        <v>45564</v>
      </c>
      <c r="L1507" s="324">
        <v>45541</v>
      </c>
      <c r="M1507" s="316">
        <f t="shared" si="110"/>
        <v>137.34</v>
      </c>
      <c r="N1507" s="316" t="s">
        <v>3766</v>
      </c>
      <c r="O1507" s="316">
        <v>78244</v>
      </c>
      <c r="P1507" s="324">
        <v>45588</v>
      </c>
      <c r="Q1507" s="316">
        <f t="shared" si="107"/>
        <v>137.34</v>
      </c>
      <c r="R1507" s="366">
        <f t="shared" si="108"/>
        <v>24</v>
      </c>
    </row>
    <row r="1508" spans="1:18" x14ac:dyDescent="0.25">
      <c r="A1508" s="334">
        <v>1538</v>
      </c>
      <c r="B1508" s="340" t="s">
        <v>7565</v>
      </c>
      <c r="C1508" s="324">
        <v>45540</v>
      </c>
      <c r="D1508" s="316">
        <v>2400063559</v>
      </c>
      <c r="E1508" s="324">
        <v>45535</v>
      </c>
      <c r="F1508" s="316">
        <v>-5292.28</v>
      </c>
      <c r="G1508" s="316" t="s">
        <v>663</v>
      </c>
      <c r="H1508" s="316" t="s">
        <v>110</v>
      </c>
      <c r="I1508" s="340" t="s">
        <v>130</v>
      </c>
      <c r="J1508" s="316">
        <v>15</v>
      </c>
      <c r="K1508" s="324">
        <v>45550</v>
      </c>
      <c r="L1508" s="324">
        <v>45541</v>
      </c>
      <c r="M1508" s="316">
        <f t="shared" si="110"/>
        <v>-5292.28</v>
      </c>
      <c r="N1508" s="316" t="s">
        <v>3766</v>
      </c>
      <c r="O1508" s="316">
        <v>78465</v>
      </c>
      <c r="P1508" s="324">
        <v>45595</v>
      </c>
      <c r="Q1508" s="316">
        <f t="shared" si="107"/>
        <v>-5292.28</v>
      </c>
      <c r="R1508" s="366">
        <f t="shared" si="108"/>
        <v>45</v>
      </c>
    </row>
    <row r="1509" spans="1:18" x14ac:dyDescent="0.25">
      <c r="A1509" s="332">
        <v>1539</v>
      </c>
      <c r="B1509" s="340" t="s">
        <v>7566</v>
      </c>
      <c r="C1509" s="324">
        <v>45540</v>
      </c>
      <c r="D1509" s="316">
        <v>2400063560</v>
      </c>
      <c r="E1509" s="324">
        <v>45535</v>
      </c>
      <c r="F1509" s="316">
        <v>5292.28</v>
      </c>
      <c r="G1509" s="316" t="s">
        <v>663</v>
      </c>
      <c r="H1509" s="316" t="s">
        <v>110</v>
      </c>
      <c r="I1509" s="340" t="s">
        <v>130</v>
      </c>
      <c r="J1509" s="316">
        <v>10</v>
      </c>
      <c r="K1509" s="324">
        <v>45545</v>
      </c>
      <c r="L1509" s="324">
        <v>45541</v>
      </c>
      <c r="M1509" s="316">
        <f t="shared" si="110"/>
        <v>5292.28</v>
      </c>
      <c r="N1509" s="316" t="s">
        <v>3766</v>
      </c>
      <c r="O1509" s="316">
        <v>78465</v>
      </c>
      <c r="P1509" s="324">
        <v>45595</v>
      </c>
      <c r="Q1509" s="316">
        <f t="shared" si="107"/>
        <v>5292.28</v>
      </c>
      <c r="R1509" s="366">
        <f t="shared" si="108"/>
        <v>50</v>
      </c>
    </row>
    <row r="1510" spans="1:18" x14ac:dyDescent="0.25">
      <c r="A1510" s="334">
        <v>1540</v>
      </c>
      <c r="B1510" s="340" t="s">
        <v>8832</v>
      </c>
      <c r="C1510" s="324">
        <v>45540</v>
      </c>
      <c r="D1510" s="316">
        <v>2400063551</v>
      </c>
      <c r="E1510" s="324">
        <v>45535</v>
      </c>
      <c r="F1510" s="316">
        <v>-399.03</v>
      </c>
      <c r="G1510" s="316" t="s">
        <v>663</v>
      </c>
      <c r="H1510" s="316" t="s">
        <v>110</v>
      </c>
      <c r="I1510" s="340" t="s">
        <v>130</v>
      </c>
      <c r="J1510" s="316">
        <v>15</v>
      </c>
      <c r="K1510" s="324">
        <v>45550</v>
      </c>
      <c r="L1510" s="324">
        <v>45541</v>
      </c>
      <c r="M1510" s="316">
        <f t="shared" si="110"/>
        <v>-399.03</v>
      </c>
      <c r="N1510" s="316" t="s">
        <v>3766</v>
      </c>
      <c r="O1510" s="316">
        <v>78465</v>
      </c>
      <c r="P1510" s="324">
        <v>45595</v>
      </c>
      <c r="Q1510" s="316">
        <f t="shared" si="107"/>
        <v>-399.03</v>
      </c>
      <c r="R1510" s="366">
        <f t="shared" si="108"/>
        <v>45</v>
      </c>
    </row>
    <row r="1511" spans="1:18" x14ac:dyDescent="0.25">
      <c r="A1511" s="332">
        <v>1541</v>
      </c>
      <c r="B1511" s="340" t="s">
        <v>8833</v>
      </c>
      <c r="C1511" s="324">
        <v>45540</v>
      </c>
      <c r="D1511" s="316">
        <v>2400063552</v>
      </c>
      <c r="E1511" s="324">
        <v>45535</v>
      </c>
      <c r="F1511" s="316">
        <v>399.03</v>
      </c>
      <c r="G1511" s="316" t="s">
        <v>663</v>
      </c>
      <c r="H1511" s="316" t="s">
        <v>110</v>
      </c>
      <c r="I1511" s="340" t="s">
        <v>130</v>
      </c>
      <c r="J1511" s="316">
        <v>10</v>
      </c>
      <c r="K1511" s="324">
        <v>45545</v>
      </c>
      <c r="L1511" s="324">
        <v>45541</v>
      </c>
      <c r="M1511" s="316">
        <f t="shared" si="110"/>
        <v>399.03</v>
      </c>
      <c r="N1511" s="316" t="s">
        <v>3766</v>
      </c>
      <c r="O1511" s="316">
        <v>78465</v>
      </c>
      <c r="P1511" s="324">
        <v>45595</v>
      </c>
      <c r="Q1511" s="316">
        <f t="shared" si="107"/>
        <v>399.03</v>
      </c>
      <c r="R1511" s="366">
        <f t="shared" si="108"/>
        <v>50</v>
      </c>
    </row>
    <row r="1512" spans="1:18" x14ac:dyDescent="0.25">
      <c r="A1512" s="334">
        <v>1542</v>
      </c>
      <c r="B1512" s="340" t="s">
        <v>8834</v>
      </c>
      <c r="C1512" s="324">
        <v>45540</v>
      </c>
      <c r="D1512" s="316">
        <v>2400063549</v>
      </c>
      <c r="E1512" s="324">
        <v>45535</v>
      </c>
      <c r="F1512" s="316">
        <v>-774.94</v>
      </c>
      <c r="G1512" s="316" t="s">
        <v>663</v>
      </c>
      <c r="H1512" s="316" t="s">
        <v>110</v>
      </c>
      <c r="I1512" s="340" t="s">
        <v>130</v>
      </c>
      <c r="J1512" s="316">
        <v>15</v>
      </c>
      <c r="K1512" s="324">
        <v>45550</v>
      </c>
      <c r="L1512" s="324">
        <v>45541</v>
      </c>
      <c r="M1512" s="316">
        <f t="shared" si="110"/>
        <v>-774.94</v>
      </c>
      <c r="N1512" s="316" t="s">
        <v>3766</v>
      </c>
      <c r="O1512" s="316">
        <v>78465</v>
      </c>
      <c r="P1512" s="324">
        <v>45595</v>
      </c>
      <c r="Q1512" s="316">
        <f t="shared" si="107"/>
        <v>-774.94</v>
      </c>
      <c r="R1512" s="366">
        <f t="shared" si="108"/>
        <v>45</v>
      </c>
    </row>
    <row r="1513" spans="1:18" x14ac:dyDescent="0.25">
      <c r="A1513" s="332">
        <v>1543</v>
      </c>
      <c r="B1513" s="340" t="s">
        <v>11043</v>
      </c>
      <c r="C1513" s="324">
        <v>45540</v>
      </c>
      <c r="D1513" s="316">
        <v>2400063550</v>
      </c>
      <c r="E1513" s="324">
        <v>45535</v>
      </c>
      <c r="F1513" s="316">
        <v>774.94</v>
      </c>
      <c r="G1513" s="316" t="s">
        <v>663</v>
      </c>
      <c r="H1513" s="316" t="s">
        <v>110</v>
      </c>
      <c r="I1513" s="340" t="s">
        <v>130</v>
      </c>
      <c r="J1513" s="316">
        <v>10</v>
      </c>
      <c r="K1513" s="324">
        <v>45545</v>
      </c>
      <c r="L1513" s="324">
        <v>45541</v>
      </c>
      <c r="M1513" s="316">
        <f t="shared" si="110"/>
        <v>774.94</v>
      </c>
      <c r="N1513" s="316" t="s">
        <v>3766</v>
      </c>
      <c r="O1513" s="316">
        <v>78465</v>
      </c>
      <c r="P1513" s="324">
        <v>45595</v>
      </c>
      <c r="Q1513" s="316">
        <f t="shared" si="107"/>
        <v>774.94</v>
      </c>
      <c r="R1513" s="366">
        <f t="shared" si="108"/>
        <v>50</v>
      </c>
    </row>
    <row r="1514" spans="1:18" x14ac:dyDescent="0.25">
      <c r="A1514" s="334">
        <v>1544</v>
      </c>
      <c r="B1514" s="340" t="s">
        <v>13914</v>
      </c>
      <c r="C1514" s="324">
        <v>45540</v>
      </c>
      <c r="D1514" s="316">
        <v>2400063561</v>
      </c>
      <c r="E1514" s="324">
        <v>45535</v>
      </c>
      <c r="F1514" s="316">
        <v>-194.25</v>
      </c>
      <c r="G1514" s="316" t="s">
        <v>663</v>
      </c>
      <c r="H1514" s="316" t="s">
        <v>110</v>
      </c>
      <c r="I1514" s="340" t="s">
        <v>130</v>
      </c>
      <c r="J1514" s="316">
        <v>15</v>
      </c>
      <c r="K1514" s="324">
        <v>45550</v>
      </c>
      <c r="L1514" s="324">
        <v>45541</v>
      </c>
      <c r="M1514" s="316">
        <f t="shared" si="110"/>
        <v>-194.25</v>
      </c>
      <c r="N1514" s="316" t="s">
        <v>3766</v>
      </c>
      <c r="O1514" s="316">
        <v>78465</v>
      </c>
      <c r="P1514" s="324">
        <v>45595</v>
      </c>
      <c r="Q1514" s="316">
        <f t="shared" si="107"/>
        <v>-194.25</v>
      </c>
      <c r="R1514" s="366">
        <f t="shared" si="108"/>
        <v>45</v>
      </c>
    </row>
    <row r="1515" spans="1:18" x14ac:dyDescent="0.25">
      <c r="A1515" s="332">
        <v>1545</v>
      </c>
      <c r="B1515" s="340" t="s">
        <v>13915</v>
      </c>
      <c r="C1515" s="324">
        <v>45540</v>
      </c>
      <c r="D1515" s="316">
        <v>2400063562</v>
      </c>
      <c r="E1515" s="324">
        <v>45535</v>
      </c>
      <c r="F1515" s="316">
        <v>194.25</v>
      </c>
      <c r="G1515" s="316" t="s">
        <v>663</v>
      </c>
      <c r="H1515" s="316" t="s">
        <v>110</v>
      </c>
      <c r="I1515" s="340" t="s">
        <v>130</v>
      </c>
      <c r="J1515" s="316">
        <v>10</v>
      </c>
      <c r="K1515" s="324">
        <v>45545</v>
      </c>
      <c r="L1515" s="324">
        <v>45541</v>
      </c>
      <c r="M1515" s="316">
        <f t="shared" si="110"/>
        <v>194.25</v>
      </c>
      <c r="N1515" s="316" t="s">
        <v>3766</v>
      </c>
      <c r="O1515" s="316">
        <v>78465</v>
      </c>
      <c r="P1515" s="324">
        <v>45595</v>
      </c>
      <c r="Q1515" s="316">
        <f t="shared" ref="Q1515:Q1529" si="111">M1515</f>
        <v>194.25</v>
      </c>
      <c r="R1515" s="366">
        <f t="shared" ref="R1515:R1529" si="112">P1515-K1515</f>
        <v>50</v>
      </c>
    </row>
    <row r="1516" spans="1:18" x14ac:dyDescent="0.25">
      <c r="A1516" s="334">
        <v>1546</v>
      </c>
      <c r="B1516" s="340" t="s">
        <v>13918</v>
      </c>
      <c r="C1516" s="324">
        <v>45540</v>
      </c>
      <c r="D1516" s="316">
        <v>2400063563</v>
      </c>
      <c r="E1516" s="324">
        <v>45535</v>
      </c>
      <c r="F1516" s="316">
        <v>-73.5</v>
      </c>
      <c r="G1516" s="316" t="s">
        <v>663</v>
      </c>
      <c r="H1516" s="316" t="s">
        <v>110</v>
      </c>
      <c r="I1516" s="340" t="s">
        <v>130</v>
      </c>
      <c r="J1516" s="316">
        <v>15</v>
      </c>
      <c r="K1516" s="324">
        <v>45550</v>
      </c>
      <c r="L1516" s="324">
        <v>45541</v>
      </c>
      <c r="M1516" s="316">
        <f t="shared" si="110"/>
        <v>-73.5</v>
      </c>
      <c r="N1516" s="316" t="s">
        <v>3766</v>
      </c>
      <c r="O1516" s="316">
        <v>78465</v>
      </c>
      <c r="P1516" s="324">
        <v>45595</v>
      </c>
      <c r="Q1516" s="316">
        <f t="shared" si="111"/>
        <v>-73.5</v>
      </c>
      <c r="R1516" s="366">
        <f t="shared" si="112"/>
        <v>45</v>
      </c>
    </row>
    <row r="1517" spans="1:18" x14ac:dyDescent="0.25">
      <c r="A1517" s="332">
        <v>1547</v>
      </c>
      <c r="B1517" s="340" t="s">
        <v>13919</v>
      </c>
      <c r="C1517" s="324">
        <v>45540</v>
      </c>
      <c r="D1517" s="316">
        <v>2400063564</v>
      </c>
      <c r="E1517" s="324">
        <v>45535</v>
      </c>
      <c r="F1517" s="316">
        <v>73.5</v>
      </c>
      <c r="G1517" s="316" t="s">
        <v>663</v>
      </c>
      <c r="H1517" s="316" t="s">
        <v>110</v>
      </c>
      <c r="I1517" s="340" t="s">
        <v>130</v>
      </c>
      <c r="J1517" s="316">
        <v>10</v>
      </c>
      <c r="K1517" s="324">
        <v>45545</v>
      </c>
      <c r="L1517" s="324">
        <v>45541</v>
      </c>
      <c r="M1517" s="316">
        <f t="shared" si="110"/>
        <v>73.5</v>
      </c>
      <c r="N1517" s="316" t="s">
        <v>3766</v>
      </c>
      <c r="O1517" s="316">
        <v>78465</v>
      </c>
      <c r="P1517" s="324">
        <v>45595</v>
      </c>
      <c r="Q1517" s="316">
        <f t="shared" si="111"/>
        <v>73.5</v>
      </c>
      <c r="R1517" s="366">
        <f t="shared" si="112"/>
        <v>50</v>
      </c>
    </row>
    <row r="1518" spans="1:18" x14ac:dyDescent="0.25">
      <c r="A1518" s="334">
        <v>1548</v>
      </c>
      <c r="B1518" s="340" t="s">
        <v>13920</v>
      </c>
      <c r="C1518" s="324">
        <v>45540</v>
      </c>
      <c r="D1518" s="316">
        <v>2400063547</v>
      </c>
      <c r="E1518" s="324">
        <v>45535</v>
      </c>
      <c r="F1518" s="316">
        <v>-971.3</v>
      </c>
      <c r="G1518" s="316" t="s">
        <v>663</v>
      </c>
      <c r="H1518" s="316" t="s">
        <v>110</v>
      </c>
      <c r="I1518" s="340" t="s">
        <v>130</v>
      </c>
      <c r="J1518" s="316">
        <v>15</v>
      </c>
      <c r="K1518" s="324">
        <v>45550</v>
      </c>
      <c r="L1518" s="324">
        <v>45541</v>
      </c>
      <c r="M1518" s="316">
        <f t="shared" si="110"/>
        <v>-971.3</v>
      </c>
      <c r="N1518" s="316" t="s">
        <v>3766</v>
      </c>
      <c r="O1518" s="316">
        <v>78465</v>
      </c>
      <c r="P1518" s="324">
        <v>45595</v>
      </c>
      <c r="Q1518" s="316">
        <f t="shared" si="111"/>
        <v>-971.3</v>
      </c>
      <c r="R1518" s="366">
        <f t="shared" si="112"/>
        <v>45</v>
      </c>
    </row>
    <row r="1519" spans="1:18" x14ac:dyDescent="0.25">
      <c r="A1519" s="332">
        <v>1549</v>
      </c>
      <c r="B1519" s="340" t="s">
        <v>13921</v>
      </c>
      <c r="C1519" s="324">
        <v>45540</v>
      </c>
      <c r="D1519" s="316">
        <v>2400063548</v>
      </c>
      <c r="E1519" s="324">
        <v>45535</v>
      </c>
      <c r="F1519" s="316">
        <v>971.3</v>
      </c>
      <c r="G1519" s="316" t="s">
        <v>663</v>
      </c>
      <c r="H1519" s="316" t="s">
        <v>110</v>
      </c>
      <c r="I1519" s="340" t="s">
        <v>130</v>
      </c>
      <c r="J1519" s="316">
        <v>10</v>
      </c>
      <c r="K1519" s="324">
        <v>45545</v>
      </c>
      <c r="L1519" s="324">
        <v>45545</v>
      </c>
      <c r="M1519" s="316">
        <f t="shared" si="110"/>
        <v>971.3</v>
      </c>
      <c r="N1519" s="316" t="s">
        <v>3766</v>
      </c>
      <c r="O1519" s="316">
        <v>78465</v>
      </c>
      <c r="P1519" s="324">
        <v>45595</v>
      </c>
      <c r="Q1519" s="316">
        <f t="shared" si="111"/>
        <v>971.3</v>
      </c>
      <c r="R1519" s="366">
        <f t="shared" si="112"/>
        <v>50</v>
      </c>
    </row>
    <row r="1520" spans="1:18" x14ac:dyDescent="0.25">
      <c r="A1520" s="334">
        <v>1550</v>
      </c>
      <c r="B1520" s="340" t="s">
        <v>13922</v>
      </c>
      <c r="C1520" s="324">
        <v>45540</v>
      </c>
      <c r="D1520" s="316">
        <v>2400063545</v>
      </c>
      <c r="E1520" s="324">
        <v>45535</v>
      </c>
      <c r="F1520" s="316">
        <v>-37.799999999999997</v>
      </c>
      <c r="G1520" s="316" t="s">
        <v>663</v>
      </c>
      <c r="H1520" s="316" t="s">
        <v>110</v>
      </c>
      <c r="I1520" s="340" t="s">
        <v>130</v>
      </c>
      <c r="J1520" s="316">
        <v>15</v>
      </c>
      <c r="K1520" s="324">
        <v>45550</v>
      </c>
      <c r="L1520" s="324">
        <v>45541</v>
      </c>
      <c r="M1520" s="316">
        <f t="shared" si="110"/>
        <v>-37.799999999999997</v>
      </c>
      <c r="N1520" s="316" t="s">
        <v>27</v>
      </c>
      <c r="O1520" s="316">
        <v>543</v>
      </c>
      <c r="P1520" s="324">
        <v>45535</v>
      </c>
      <c r="Q1520" s="316">
        <f t="shared" si="111"/>
        <v>-37.799999999999997</v>
      </c>
      <c r="R1520" s="366">
        <f t="shared" si="112"/>
        <v>-15</v>
      </c>
    </row>
    <row r="1521" spans="1:18" x14ac:dyDescent="0.25">
      <c r="A1521" s="332">
        <v>1551</v>
      </c>
      <c r="B1521" s="340" t="s">
        <v>8835</v>
      </c>
      <c r="C1521" s="324">
        <v>45540</v>
      </c>
      <c r="D1521" s="316">
        <v>2400063546</v>
      </c>
      <c r="E1521" s="324">
        <v>45535</v>
      </c>
      <c r="F1521" s="316">
        <v>37.799999999999997</v>
      </c>
      <c r="G1521" s="316" t="s">
        <v>663</v>
      </c>
      <c r="H1521" s="316" t="s">
        <v>110</v>
      </c>
      <c r="I1521" s="340" t="s">
        <v>130</v>
      </c>
      <c r="J1521" s="316">
        <v>10</v>
      </c>
      <c r="K1521" s="324">
        <v>45545</v>
      </c>
      <c r="L1521" s="324">
        <v>45541</v>
      </c>
      <c r="M1521" s="316">
        <f t="shared" si="110"/>
        <v>37.799999999999997</v>
      </c>
      <c r="N1521" s="316" t="s">
        <v>3766</v>
      </c>
      <c r="O1521" s="316">
        <v>78465</v>
      </c>
      <c r="P1521" s="324">
        <v>45595</v>
      </c>
      <c r="Q1521" s="316">
        <f t="shared" si="111"/>
        <v>37.799999999999997</v>
      </c>
      <c r="R1521" s="366">
        <f t="shared" si="112"/>
        <v>50</v>
      </c>
    </row>
    <row r="1522" spans="1:18" x14ac:dyDescent="0.25">
      <c r="A1522" s="334">
        <v>1552</v>
      </c>
      <c r="B1522" s="340" t="s">
        <v>8836</v>
      </c>
      <c r="C1522" s="324">
        <v>45540</v>
      </c>
      <c r="D1522" s="316">
        <v>2400063565</v>
      </c>
      <c r="E1522" s="324">
        <v>45535</v>
      </c>
      <c r="F1522" s="316">
        <v>-4421.79</v>
      </c>
      <c r="G1522" s="316" t="s">
        <v>663</v>
      </c>
      <c r="H1522" s="316" t="s">
        <v>110</v>
      </c>
      <c r="I1522" s="340" t="s">
        <v>130</v>
      </c>
      <c r="J1522" s="316">
        <v>15</v>
      </c>
      <c r="K1522" s="324">
        <v>45550</v>
      </c>
      <c r="L1522" s="324">
        <v>45541</v>
      </c>
      <c r="M1522" s="316">
        <f t="shared" si="110"/>
        <v>-4421.79</v>
      </c>
      <c r="N1522" s="316" t="s">
        <v>3766</v>
      </c>
      <c r="O1522" s="316">
        <v>78465</v>
      </c>
      <c r="P1522" s="324">
        <v>45595</v>
      </c>
      <c r="Q1522" s="316">
        <f t="shared" si="111"/>
        <v>-4421.79</v>
      </c>
      <c r="R1522" s="366">
        <f t="shared" si="112"/>
        <v>45</v>
      </c>
    </row>
    <row r="1523" spans="1:18" x14ac:dyDescent="0.25">
      <c r="A1523" s="332">
        <v>1553</v>
      </c>
      <c r="B1523" s="340" t="s">
        <v>8837</v>
      </c>
      <c r="C1523" s="324">
        <v>45540</v>
      </c>
      <c r="D1523" s="316">
        <v>2400063566</v>
      </c>
      <c r="E1523" s="324">
        <v>45535</v>
      </c>
      <c r="F1523" s="316">
        <v>4421.79</v>
      </c>
      <c r="G1523" s="316" t="s">
        <v>663</v>
      </c>
      <c r="H1523" s="316" t="s">
        <v>110</v>
      </c>
      <c r="I1523" s="340" t="s">
        <v>130</v>
      </c>
      <c r="J1523" s="316">
        <v>10</v>
      </c>
      <c r="K1523" s="324">
        <v>45545</v>
      </c>
      <c r="L1523" s="324">
        <v>45541</v>
      </c>
      <c r="M1523" s="316">
        <f t="shared" si="110"/>
        <v>4421.79</v>
      </c>
      <c r="N1523" s="316" t="s">
        <v>3766</v>
      </c>
      <c r="O1523" s="316">
        <v>78465</v>
      </c>
      <c r="P1523" s="324">
        <v>45595</v>
      </c>
      <c r="Q1523" s="316">
        <f t="shared" si="111"/>
        <v>4421.79</v>
      </c>
      <c r="R1523" s="366">
        <f t="shared" si="112"/>
        <v>50</v>
      </c>
    </row>
    <row r="1524" spans="1:18" x14ac:dyDescent="0.25">
      <c r="A1524" s="334">
        <v>1554</v>
      </c>
      <c r="B1524" s="340" t="s">
        <v>8838</v>
      </c>
      <c r="C1524" s="324">
        <v>45540</v>
      </c>
      <c r="D1524" s="316">
        <v>2400063557</v>
      </c>
      <c r="E1524" s="324">
        <v>45535</v>
      </c>
      <c r="F1524" s="316">
        <v>-327.62</v>
      </c>
      <c r="G1524" s="316" t="s">
        <v>663</v>
      </c>
      <c r="H1524" s="316" t="s">
        <v>110</v>
      </c>
      <c r="I1524" s="340" t="s">
        <v>130</v>
      </c>
      <c r="J1524" s="316">
        <v>15</v>
      </c>
      <c r="K1524" s="324">
        <v>45550</v>
      </c>
      <c r="L1524" s="324">
        <v>45541</v>
      </c>
      <c r="M1524" s="316">
        <f t="shared" si="110"/>
        <v>-327.62</v>
      </c>
      <c r="N1524" s="316" t="s">
        <v>3766</v>
      </c>
      <c r="O1524" s="316">
        <v>78465</v>
      </c>
      <c r="P1524" s="324">
        <v>45595</v>
      </c>
      <c r="Q1524" s="316">
        <f t="shared" si="111"/>
        <v>-327.62</v>
      </c>
      <c r="R1524" s="366">
        <f t="shared" si="112"/>
        <v>45</v>
      </c>
    </row>
    <row r="1525" spans="1:18" x14ac:dyDescent="0.25">
      <c r="A1525" s="332">
        <v>1555</v>
      </c>
      <c r="B1525" s="340" t="s">
        <v>9265</v>
      </c>
      <c r="C1525" s="324">
        <v>45540</v>
      </c>
      <c r="D1525" s="316">
        <v>2400063358</v>
      </c>
      <c r="E1525" s="324">
        <v>45535</v>
      </c>
      <c r="F1525" s="316">
        <v>327.62</v>
      </c>
      <c r="G1525" s="316" t="s">
        <v>663</v>
      </c>
      <c r="H1525" s="316" t="s">
        <v>110</v>
      </c>
      <c r="I1525" s="340" t="s">
        <v>130</v>
      </c>
      <c r="J1525" s="316">
        <v>10</v>
      </c>
      <c r="K1525" s="324">
        <v>45545</v>
      </c>
      <c r="L1525" s="324">
        <v>45541</v>
      </c>
      <c r="M1525" s="316">
        <f t="shared" si="110"/>
        <v>327.62</v>
      </c>
      <c r="N1525" s="316" t="s">
        <v>3766</v>
      </c>
      <c r="O1525" s="316">
        <v>78465</v>
      </c>
      <c r="P1525" s="324">
        <v>45595</v>
      </c>
      <c r="Q1525" s="316">
        <f t="shared" si="111"/>
        <v>327.62</v>
      </c>
      <c r="R1525" s="366">
        <f t="shared" si="112"/>
        <v>50</v>
      </c>
    </row>
    <row r="1526" spans="1:18" x14ac:dyDescent="0.25">
      <c r="A1526" s="334">
        <v>1556</v>
      </c>
      <c r="B1526" s="340" t="s">
        <v>8839</v>
      </c>
      <c r="C1526" s="324">
        <v>45540</v>
      </c>
      <c r="D1526" s="316">
        <v>2400063553</v>
      </c>
      <c r="E1526" s="324">
        <v>45535</v>
      </c>
      <c r="F1526" s="316">
        <v>-260.41000000000003</v>
      </c>
      <c r="G1526" s="316" t="s">
        <v>663</v>
      </c>
      <c r="H1526" s="316" t="s">
        <v>110</v>
      </c>
      <c r="I1526" s="340" t="s">
        <v>130</v>
      </c>
      <c r="J1526" s="316">
        <v>15</v>
      </c>
      <c r="K1526" s="324">
        <v>45550</v>
      </c>
      <c r="L1526" s="324">
        <v>45541</v>
      </c>
      <c r="M1526" s="316">
        <f t="shared" si="110"/>
        <v>-260.41000000000003</v>
      </c>
      <c r="N1526" s="316" t="s">
        <v>3766</v>
      </c>
      <c r="O1526" s="316">
        <v>78465</v>
      </c>
      <c r="P1526" s="324">
        <v>45595</v>
      </c>
      <c r="Q1526" s="316">
        <f t="shared" si="111"/>
        <v>-260.41000000000003</v>
      </c>
      <c r="R1526" s="366">
        <f t="shared" si="112"/>
        <v>45</v>
      </c>
    </row>
    <row r="1527" spans="1:18" x14ac:dyDescent="0.25">
      <c r="A1527" s="332">
        <v>1557</v>
      </c>
      <c r="B1527" s="340" t="s">
        <v>8840</v>
      </c>
      <c r="C1527" s="324">
        <v>45540</v>
      </c>
      <c r="D1527" s="316">
        <v>2400063554</v>
      </c>
      <c r="E1527" s="324">
        <v>45535</v>
      </c>
      <c r="F1527" s="316">
        <v>260.41000000000003</v>
      </c>
      <c r="G1527" s="316" t="s">
        <v>663</v>
      </c>
      <c r="H1527" s="316" t="s">
        <v>110</v>
      </c>
      <c r="I1527" s="340" t="s">
        <v>130</v>
      </c>
      <c r="J1527" s="316">
        <v>10</v>
      </c>
      <c r="K1527" s="324">
        <v>45545</v>
      </c>
      <c r="L1527" s="324">
        <v>45541</v>
      </c>
      <c r="M1527" s="316">
        <f t="shared" si="110"/>
        <v>260.41000000000003</v>
      </c>
      <c r="N1527" s="316" t="s">
        <v>3766</v>
      </c>
      <c r="O1527" s="316">
        <v>78465</v>
      </c>
      <c r="P1527" s="324">
        <v>45595</v>
      </c>
      <c r="Q1527" s="316">
        <f t="shared" si="111"/>
        <v>260.41000000000003</v>
      </c>
      <c r="R1527" s="366">
        <f t="shared" si="112"/>
        <v>50</v>
      </c>
    </row>
    <row r="1528" spans="1:18" x14ac:dyDescent="0.25">
      <c r="A1528" s="334">
        <v>1558</v>
      </c>
      <c r="B1528" s="340" t="s">
        <v>9266</v>
      </c>
      <c r="C1528" s="324">
        <v>45540</v>
      </c>
      <c r="D1528" s="316">
        <v>2400063556</v>
      </c>
      <c r="E1528" s="324">
        <v>45535</v>
      </c>
      <c r="F1528" s="316">
        <v>79.81</v>
      </c>
      <c r="G1528" s="316" t="s">
        <v>663</v>
      </c>
      <c r="H1528" s="316" t="s">
        <v>110</v>
      </c>
      <c r="I1528" s="340" t="s">
        <v>130</v>
      </c>
      <c r="J1528" s="316">
        <v>15</v>
      </c>
      <c r="K1528" s="324">
        <v>45550</v>
      </c>
      <c r="L1528" s="324">
        <v>45541</v>
      </c>
      <c r="M1528" s="316">
        <f t="shared" si="110"/>
        <v>79.81</v>
      </c>
      <c r="N1528" s="316" t="s">
        <v>3766</v>
      </c>
      <c r="O1528" s="316">
        <v>78465</v>
      </c>
      <c r="P1528" s="324">
        <v>45595</v>
      </c>
      <c r="Q1528" s="316">
        <f t="shared" si="111"/>
        <v>79.81</v>
      </c>
      <c r="R1528" s="366">
        <f t="shared" si="112"/>
        <v>45</v>
      </c>
    </row>
    <row r="1529" spans="1:18" x14ac:dyDescent="0.25">
      <c r="A1529" s="332">
        <v>1559</v>
      </c>
      <c r="B1529" s="340" t="s">
        <v>11046</v>
      </c>
      <c r="C1529" s="324">
        <v>45540</v>
      </c>
      <c r="D1529" s="316">
        <v>2400063555</v>
      </c>
      <c r="E1529" s="324">
        <v>45535</v>
      </c>
      <c r="F1529" s="316">
        <v>-79.81</v>
      </c>
      <c r="G1529" s="316" t="s">
        <v>663</v>
      </c>
      <c r="H1529" s="316" t="s">
        <v>110</v>
      </c>
      <c r="I1529" s="340" t="s">
        <v>130</v>
      </c>
      <c r="J1529" s="316">
        <v>10</v>
      </c>
      <c r="K1529" s="324">
        <v>45545</v>
      </c>
      <c r="L1529" s="324">
        <v>45541</v>
      </c>
      <c r="M1529" s="316">
        <f t="shared" si="110"/>
        <v>-79.81</v>
      </c>
      <c r="N1529" s="316" t="s">
        <v>3766</v>
      </c>
      <c r="O1529" s="316">
        <v>78465</v>
      </c>
      <c r="P1529" s="324">
        <v>45595</v>
      </c>
      <c r="Q1529" s="316">
        <f t="shared" si="111"/>
        <v>-79.81</v>
      </c>
      <c r="R1529" s="366">
        <f t="shared" si="112"/>
        <v>50</v>
      </c>
    </row>
    <row r="1530" spans="1:18" x14ac:dyDescent="0.25">
      <c r="A1530" s="332">
        <v>1561</v>
      </c>
      <c r="B1530" s="340" t="s">
        <v>9268</v>
      </c>
      <c r="C1530" s="324">
        <v>45541</v>
      </c>
      <c r="D1530" s="316">
        <v>30190000835</v>
      </c>
      <c r="E1530" s="324">
        <v>45539</v>
      </c>
      <c r="F1530" s="316">
        <v>249.51</v>
      </c>
      <c r="G1530" s="316" t="s">
        <v>474</v>
      </c>
      <c r="H1530" s="316" t="s">
        <v>13928</v>
      </c>
      <c r="I1530" s="340" t="s">
        <v>130</v>
      </c>
      <c r="J1530" s="316">
        <v>0</v>
      </c>
      <c r="K1530" s="324">
        <v>45539</v>
      </c>
      <c r="L1530" s="324">
        <v>45541</v>
      </c>
      <c r="M1530" s="316">
        <f t="shared" si="110"/>
        <v>249.51</v>
      </c>
      <c r="N1530" s="316" t="s">
        <v>90</v>
      </c>
      <c r="O1530" s="316">
        <v>53</v>
      </c>
      <c r="P1530" s="324">
        <v>45539</v>
      </c>
      <c r="Q1530" s="316">
        <f t="shared" ref="Q1530:Q1541" si="113">M1530</f>
        <v>249.51</v>
      </c>
      <c r="R1530" s="366">
        <f t="shared" ref="R1530:R1541" si="114">P1530-K1530</f>
        <v>0</v>
      </c>
    </row>
    <row r="1531" spans="1:18" x14ac:dyDescent="0.25">
      <c r="A1531" s="334">
        <v>1562</v>
      </c>
      <c r="B1531" s="340" t="s">
        <v>9269</v>
      </c>
      <c r="C1531" s="324">
        <v>45541</v>
      </c>
      <c r="D1531" s="316">
        <v>52004111236</v>
      </c>
      <c r="E1531" s="324">
        <v>45539</v>
      </c>
      <c r="F1531" s="316">
        <v>315.91000000000003</v>
      </c>
      <c r="G1531" s="316" t="s">
        <v>1289</v>
      </c>
      <c r="H1531" s="316" t="s">
        <v>13929</v>
      </c>
      <c r="I1531" s="340" t="s">
        <v>130</v>
      </c>
      <c r="J1531" s="316">
        <v>0</v>
      </c>
      <c r="K1531" s="324">
        <v>45539</v>
      </c>
      <c r="L1531" s="324">
        <v>45541</v>
      </c>
      <c r="M1531" s="316">
        <f t="shared" si="110"/>
        <v>315.91000000000003</v>
      </c>
      <c r="N1531" s="316" t="s">
        <v>90</v>
      </c>
      <c r="O1531" s="316">
        <v>16</v>
      </c>
      <c r="P1531" s="324">
        <v>45539</v>
      </c>
      <c r="Q1531" s="316">
        <f t="shared" si="113"/>
        <v>315.91000000000003</v>
      </c>
      <c r="R1531" s="366">
        <f t="shared" si="114"/>
        <v>0</v>
      </c>
    </row>
    <row r="1532" spans="1:18" x14ac:dyDescent="0.25">
      <c r="A1532" s="332">
        <v>1563</v>
      </c>
      <c r="B1532" s="340" t="s">
        <v>9270</v>
      </c>
      <c r="C1532" s="324">
        <v>45541</v>
      </c>
      <c r="D1532" s="316">
        <v>2409018</v>
      </c>
      <c r="E1532" s="324">
        <v>45539</v>
      </c>
      <c r="F1532" s="316">
        <v>26</v>
      </c>
      <c r="G1532" s="316" t="s">
        <v>5365</v>
      </c>
      <c r="H1532" s="316"/>
      <c r="I1532" s="340" t="s">
        <v>130</v>
      </c>
      <c r="J1532" s="316">
        <v>30</v>
      </c>
      <c r="K1532" s="324">
        <v>45569</v>
      </c>
      <c r="L1532" s="324">
        <v>45541</v>
      </c>
      <c r="M1532" s="316">
        <f t="shared" si="110"/>
        <v>26</v>
      </c>
      <c r="N1532" s="316" t="s">
        <v>27</v>
      </c>
      <c r="O1532" s="316">
        <v>1464</v>
      </c>
      <c r="P1532" s="324">
        <v>45569</v>
      </c>
      <c r="Q1532" s="316">
        <f t="shared" si="113"/>
        <v>26</v>
      </c>
      <c r="R1532" s="366">
        <f t="shared" si="114"/>
        <v>0</v>
      </c>
    </row>
    <row r="1533" spans="1:18" x14ac:dyDescent="0.25">
      <c r="A1533" s="334">
        <v>1564</v>
      </c>
      <c r="B1533" s="340" t="s">
        <v>13923</v>
      </c>
      <c r="C1533" s="324">
        <v>45541</v>
      </c>
      <c r="D1533" s="316">
        <v>290</v>
      </c>
      <c r="E1533" s="324">
        <v>45540</v>
      </c>
      <c r="F1533" s="316">
        <v>48852.05</v>
      </c>
      <c r="G1533" s="316" t="s">
        <v>12577</v>
      </c>
      <c r="H1533" s="316" t="s">
        <v>8587</v>
      </c>
      <c r="I1533" s="340" t="s">
        <v>130</v>
      </c>
      <c r="J1533" s="316">
        <v>60</v>
      </c>
      <c r="K1533" s="324">
        <v>45600</v>
      </c>
      <c r="L1533" s="324">
        <v>45541</v>
      </c>
      <c r="M1533" s="316">
        <f t="shared" si="110"/>
        <v>48852.05</v>
      </c>
      <c r="N1533" s="316" t="s">
        <v>27</v>
      </c>
      <c r="O1533" s="316">
        <v>1514</v>
      </c>
      <c r="P1533" s="324">
        <v>45609</v>
      </c>
      <c r="Q1533" s="316">
        <f t="shared" si="113"/>
        <v>48852.05</v>
      </c>
      <c r="R1533" s="366">
        <f t="shared" si="114"/>
        <v>9</v>
      </c>
    </row>
    <row r="1534" spans="1:18" x14ac:dyDescent="0.25">
      <c r="A1534" s="334">
        <v>1566</v>
      </c>
      <c r="B1534" s="340" t="s">
        <v>9273</v>
      </c>
      <c r="C1534" s="324">
        <v>45544</v>
      </c>
      <c r="D1534" s="316">
        <v>2400063779</v>
      </c>
      <c r="E1534" s="324">
        <v>45535</v>
      </c>
      <c r="F1534" s="316">
        <v>79.81</v>
      </c>
      <c r="G1534" s="316" t="s">
        <v>663</v>
      </c>
      <c r="H1534" s="316" t="s">
        <v>110</v>
      </c>
      <c r="I1534" s="340" t="s">
        <v>130</v>
      </c>
      <c r="J1534" s="316">
        <v>10</v>
      </c>
      <c r="K1534" s="324">
        <v>45545</v>
      </c>
      <c r="L1534" s="324">
        <v>45545</v>
      </c>
      <c r="M1534" s="316">
        <f t="shared" si="110"/>
        <v>79.81</v>
      </c>
      <c r="N1534" s="316"/>
      <c r="O1534" s="316"/>
      <c r="P1534" s="316"/>
      <c r="Q1534" s="316">
        <f t="shared" si="113"/>
        <v>79.81</v>
      </c>
      <c r="R1534" s="366">
        <f t="shared" si="114"/>
        <v>-45545</v>
      </c>
    </row>
    <row r="1535" spans="1:18" x14ac:dyDescent="0.25">
      <c r="A1535" s="332">
        <v>1567</v>
      </c>
      <c r="B1535" s="340" t="s">
        <v>9274</v>
      </c>
      <c r="C1535" s="324">
        <v>45544</v>
      </c>
      <c r="D1535" s="316">
        <v>2400063778</v>
      </c>
      <c r="E1535" s="324">
        <v>45535</v>
      </c>
      <c r="F1535" s="316">
        <v>260.41000000000003</v>
      </c>
      <c r="G1535" s="316" t="s">
        <v>663</v>
      </c>
      <c r="H1535" s="316" t="s">
        <v>110</v>
      </c>
      <c r="I1535" s="340" t="s">
        <v>130</v>
      </c>
      <c r="J1535" s="316">
        <v>10</v>
      </c>
      <c r="K1535" s="324">
        <v>45545</v>
      </c>
      <c r="L1535" s="324">
        <v>45545</v>
      </c>
      <c r="M1535" s="316">
        <f t="shared" si="110"/>
        <v>260.41000000000003</v>
      </c>
      <c r="N1535" s="316"/>
      <c r="O1535" s="316"/>
      <c r="P1535" s="316"/>
      <c r="Q1535" s="316">
        <f t="shared" si="113"/>
        <v>260.41000000000003</v>
      </c>
      <c r="R1535" s="366">
        <f t="shared" si="114"/>
        <v>-45545</v>
      </c>
    </row>
    <row r="1536" spans="1:18" x14ac:dyDescent="0.25">
      <c r="A1536" s="334">
        <v>1568</v>
      </c>
      <c r="B1536" s="340" t="s">
        <v>13924</v>
      </c>
      <c r="C1536" s="324">
        <v>45544</v>
      </c>
      <c r="D1536" s="316">
        <v>2400063771</v>
      </c>
      <c r="E1536" s="324">
        <v>45535</v>
      </c>
      <c r="F1536" s="316">
        <v>327.62</v>
      </c>
      <c r="G1536" s="316" t="s">
        <v>663</v>
      </c>
      <c r="H1536" s="316" t="s">
        <v>110</v>
      </c>
      <c r="I1536" s="340" t="s">
        <v>130</v>
      </c>
      <c r="J1536" s="316">
        <v>10</v>
      </c>
      <c r="K1536" s="324">
        <v>45545</v>
      </c>
      <c r="L1536" s="324">
        <v>45545</v>
      </c>
      <c r="M1536" s="316">
        <f t="shared" ref="M1536:M1546" si="115">F1536</f>
        <v>327.62</v>
      </c>
      <c r="N1536" s="316"/>
      <c r="O1536" s="316"/>
      <c r="P1536" s="316"/>
      <c r="Q1536" s="316">
        <f t="shared" si="113"/>
        <v>327.62</v>
      </c>
      <c r="R1536" s="366">
        <f t="shared" si="114"/>
        <v>-45545</v>
      </c>
    </row>
    <row r="1537" spans="1:18" x14ac:dyDescent="0.25">
      <c r="A1537" s="332">
        <v>1569</v>
      </c>
      <c r="B1537" s="340" t="s">
        <v>11052</v>
      </c>
      <c r="C1537" s="324">
        <v>45544</v>
      </c>
      <c r="D1537" s="316">
        <v>2400063775</v>
      </c>
      <c r="E1537" s="324">
        <v>45535</v>
      </c>
      <c r="F1537" s="316">
        <v>4421.79</v>
      </c>
      <c r="G1537" s="316" t="s">
        <v>663</v>
      </c>
      <c r="H1537" s="316" t="s">
        <v>110</v>
      </c>
      <c r="I1537" s="340" t="s">
        <v>130</v>
      </c>
      <c r="J1537" s="316">
        <v>10</v>
      </c>
      <c r="K1537" s="324">
        <v>45545</v>
      </c>
      <c r="L1537" s="324">
        <v>45545</v>
      </c>
      <c r="M1537" s="316">
        <f t="shared" si="115"/>
        <v>4421.79</v>
      </c>
      <c r="N1537" s="316"/>
      <c r="O1537" s="316"/>
      <c r="P1537" s="316"/>
      <c r="Q1537" s="316">
        <f t="shared" si="113"/>
        <v>4421.79</v>
      </c>
      <c r="R1537" s="366">
        <f t="shared" si="114"/>
        <v>-45545</v>
      </c>
    </row>
    <row r="1538" spans="1:18" x14ac:dyDescent="0.25">
      <c r="A1538" s="334">
        <v>1570</v>
      </c>
      <c r="B1538" s="340" t="s">
        <v>11053</v>
      </c>
      <c r="C1538" s="324">
        <v>45544</v>
      </c>
      <c r="D1538" s="316">
        <v>2400063763</v>
      </c>
      <c r="E1538" s="324">
        <v>45535</v>
      </c>
      <c r="F1538" s="316">
        <v>37.799999999999997</v>
      </c>
      <c r="G1538" s="316" t="s">
        <v>663</v>
      </c>
      <c r="H1538" s="316" t="s">
        <v>110</v>
      </c>
      <c r="I1538" s="340" t="s">
        <v>130</v>
      </c>
      <c r="J1538" s="316">
        <v>10</v>
      </c>
      <c r="K1538" s="324">
        <v>45545</v>
      </c>
      <c r="L1538" s="324">
        <v>45545</v>
      </c>
      <c r="M1538" s="316">
        <f t="shared" si="115"/>
        <v>37.799999999999997</v>
      </c>
      <c r="N1538" s="316"/>
      <c r="O1538" s="316"/>
      <c r="P1538" s="316"/>
      <c r="Q1538" s="316">
        <f t="shared" si="113"/>
        <v>37.799999999999997</v>
      </c>
      <c r="R1538" s="366">
        <f t="shared" si="114"/>
        <v>-45545</v>
      </c>
    </row>
    <row r="1539" spans="1:18" x14ac:dyDescent="0.25">
      <c r="A1539" s="332">
        <v>1571</v>
      </c>
      <c r="B1539" s="340" t="s">
        <v>13925</v>
      </c>
      <c r="C1539" s="324">
        <v>45544</v>
      </c>
      <c r="D1539" s="316">
        <v>2400063765</v>
      </c>
      <c r="E1539" s="324">
        <v>45535</v>
      </c>
      <c r="F1539" s="316">
        <v>971.3</v>
      </c>
      <c r="G1539" s="316" t="s">
        <v>663</v>
      </c>
      <c r="H1539" s="316" t="s">
        <v>110</v>
      </c>
      <c r="I1539" s="340" t="s">
        <v>130</v>
      </c>
      <c r="J1539" s="316">
        <v>10</v>
      </c>
      <c r="K1539" s="324">
        <v>45545</v>
      </c>
      <c r="L1539" s="324">
        <v>45545</v>
      </c>
      <c r="M1539" s="316">
        <f t="shared" si="115"/>
        <v>971.3</v>
      </c>
      <c r="N1539" s="316"/>
      <c r="O1539" s="316"/>
      <c r="P1539" s="316"/>
      <c r="Q1539" s="316">
        <f t="shared" si="113"/>
        <v>971.3</v>
      </c>
      <c r="R1539" s="366">
        <f t="shared" si="114"/>
        <v>-45545</v>
      </c>
    </row>
    <row r="1540" spans="1:18" x14ac:dyDescent="0.25">
      <c r="A1540" s="334">
        <v>1572</v>
      </c>
      <c r="B1540" s="340" t="s">
        <v>13926</v>
      </c>
      <c r="C1540" s="324">
        <v>45544</v>
      </c>
      <c r="D1540" s="316">
        <v>2400063783</v>
      </c>
      <c r="E1540" s="324">
        <v>45535</v>
      </c>
      <c r="F1540" s="316">
        <v>73.5</v>
      </c>
      <c r="G1540" s="316" t="s">
        <v>663</v>
      </c>
      <c r="H1540" s="316" t="s">
        <v>110</v>
      </c>
      <c r="I1540" s="340" t="s">
        <v>130</v>
      </c>
      <c r="J1540" s="316">
        <v>10</v>
      </c>
      <c r="K1540" s="324">
        <v>45545</v>
      </c>
      <c r="L1540" s="324">
        <v>45545</v>
      </c>
      <c r="M1540" s="316">
        <f t="shared" si="115"/>
        <v>73.5</v>
      </c>
      <c r="N1540" s="316"/>
      <c r="O1540" s="316"/>
      <c r="P1540" s="316"/>
      <c r="Q1540" s="316">
        <f t="shared" si="113"/>
        <v>73.5</v>
      </c>
      <c r="R1540" s="366">
        <f t="shared" si="114"/>
        <v>-45545</v>
      </c>
    </row>
    <row r="1541" spans="1:18" x14ac:dyDescent="0.25">
      <c r="A1541" s="332">
        <v>1573</v>
      </c>
      <c r="B1541" s="340" t="s">
        <v>13927</v>
      </c>
      <c r="C1541" s="324">
        <v>45544</v>
      </c>
      <c r="D1541" s="316">
        <v>2400063781</v>
      </c>
      <c r="E1541" s="324">
        <v>45535</v>
      </c>
      <c r="F1541" s="316">
        <v>194.25</v>
      </c>
      <c r="G1541" s="316" t="s">
        <v>663</v>
      </c>
      <c r="H1541" s="316" t="s">
        <v>110</v>
      </c>
      <c r="I1541" s="340" t="s">
        <v>130</v>
      </c>
      <c r="J1541" s="316">
        <v>10</v>
      </c>
      <c r="K1541" s="324">
        <v>45545</v>
      </c>
      <c r="L1541" s="324">
        <v>45545</v>
      </c>
      <c r="M1541" s="316">
        <f t="shared" si="115"/>
        <v>194.25</v>
      </c>
      <c r="N1541" s="316"/>
      <c r="O1541" s="316"/>
      <c r="P1541" s="316"/>
      <c r="Q1541" s="316">
        <f t="shared" si="113"/>
        <v>194.25</v>
      </c>
      <c r="R1541" s="366">
        <f t="shared" si="114"/>
        <v>-45545</v>
      </c>
    </row>
    <row r="1542" spans="1:18" x14ac:dyDescent="0.25">
      <c r="A1542" s="334">
        <v>1574</v>
      </c>
      <c r="B1542" s="340" t="s">
        <v>13930</v>
      </c>
      <c r="C1542" s="324">
        <v>45544</v>
      </c>
      <c r="D1542" s="316">
        <v>2400063769</v>
      </c>
      <c r="E1542" s="324">
        <v>45535</v>
      </c>
      <c r="F1542" s="316">
        <v>774.94</v>
      </c>
      <c r="G1542" s="316" t="s">
        <v>663</v>
      </c>
      <c r="H1542" s="316" t="s">
        <v>110</v>
      </c>
      <c r="I1542" s="340" t="s">
        <v>130</v>
      </c>
      <c r="J1542" s="316">
        <v>10</v>
      </c>
      <c r="K1542" s="324">
        <v>45545</v>
      </c>
      <c r="L1542" s="324">
        <v>45545</v>
      </c>
      <c r="M1542" s="316">
        <f t="shared" si="115"/>
        <v>774.94</v>
      </c>
      <c r="N1542" s="316"/>
      <c r="O1542" s="316"/>
      <c r="P1542" s="316"/>
      <c r="Q1542" s="316">
        <f t="shared" ref="Q1542:Q1546" si="116">M1542</f>
        <v>774.94</v>
      </c>
      <c r="R1542" s="366">
        <f t="shared" ref="R1542:R1580" si="117">P1542-K1542</f>
        <v>-45545</v>
      </c>
    </row>
    <row r="1543" spans="1:18" x14ac:dyDescent="0.25">
      <c r="A1543" s="332">
        <v>1575</v>
      </c>
      <c r="B1543" s="340" t="s">
        <v>13931</v>
      </c>
      <c r="C1543" s="324">
        <v>45544</v>
      </c>
      <c r="D1543" s="316">
        <v>2400063768</v>
      </c>
      <c r="E1543" s="324">
        <v>45535</v>
      </c>
      <c r="F1543" s="316">
        <v>399.03</v>
      </c>
      <c r="G1543" s="316" t="s">
        <v>663</v>
      </c>
      <c r="H1543" s="316" t="s">
        <v>110</v>
      </c>
      <c r="I1543" s="340" t="s">
        <v>130</v>
      </c>
      <c r="J1543" s="316">
        <v>10</v>
      </c>
      <c r="K1543" s="324">
        <v>45545</v>
      </c>
      <c r="L1543" s="324">
        <v>45545</v>
      </c>
      <c r="M1543" s="316">
        <f t="shared" si="115"/>
        <v>399.03</v>
      </c>
      <c r="N1543" s="316"/>
      <c r="O1543" s="316"/>
      <c r="P1543" s="316"/>
      <c r="Q1543" s="316">
        <f t="shared" si="116"/>
        <v>399.03</v>
      </c>
      <c r="R1543" s="366">
        <f t="shared" si="117"/>
        <v>-45545</v>
      </c>
    </row>
    <row r="1544" spans="1:18" x14ac:dyDescent="0.25">
      <c r="A1544" s="334">
        <v>1576</v>
      </c>
      <c r="B1544" s="340" t="s">
        <v>13932</v>
      </c>
      <c r="C1544" s="324">
        <v>45544</v>
      </c>
      <c r="D1544" s="316">
        <v>2400063773</v>
      </c>
      <c r="E1544" s="324">
        <v>45535</v>
      </c>
      <c r="F1544" s="316">
        <v>5292.28</v>
      </c>
      <c r="G1544" s="316" t="s">
        <v>663</v>
      </c>
      <c r="H1544" s="316" t="s">
        <v>110</v>
      </c>
      <c r="I1544" s="340" t="s">
        <v>130</v>
      </c>
      <c r="J1544" s="316">
        <v>10</v>
      </c>
      <c r="K1544" s="324">
        <v>45545</v>
      </c>
      <c r="L1544" s="324">
        <v>45545</v>
      </c>
      <c r="M1544" s="316">
        <f t="shared" si="115"/>
        <v>5292.28</v>
      </c>
      <c r="N1544" s="316"/>
      <c r="O1544" s="316"/>
      <c r="P1544" s="316"/>
      <c r="Q1544" s="316">
        <f t="shared" si="116"/>
        <v>5292.28</v>
      </c>
      <c r="R1544" s="366">
        <f t="shared" si="117"/>
        <v>-45545</v>
      </c>
    </row>
    <row r="1545" spans="1:18" x14ac:dyDescent="0.25">
      <c r="A1545" s="332">
        <v>1577</v>
      </c>
      <c r="B1545" s="340" t="s">
        <v>13933</v>
      </c>
      <c r="C1545" s="324">
        <v>45544</v>
      </c>
      <c r="D1545" s="316">
        <v>2400063761</v>
      </c>
      <c r="E1545" s="324">
        <v>45535</v>
      </c>
      <c r="F1545" s="316">
        <v>70137.45</v>
      </c>
      <c r="G1545" s="316" t="s">
        <v>663</v>
      </c>
      <c r="H1545" s="316" t="s">
        <v>110</v>
      </c>
      <c r="I1545" s="340" t="s">
        <v>130</v>
      </c>
      <c r="J1545" s="316">
        <v>10</v>
      </c>
      <c r="K1545" s="324">
        <v>45545</v>
      </c>
      <c r="L1545" s="324">
        <v>45545</v>
      </c>
      <c r="M1545" s="316">
        <f t="shared" si="115"/>
        <v>70137.45</v>
      </c>
      <c r="N1545" s="316"/>
      <c r="O1545" s="316"/>
      <c r="P1545" s="316"/>
      <c r="Q1545" s="316">
        <f t="shared" si="116"/>
        <v>70137.45</v>
      </c>
      <c r="R1545" s="366">
        <f t="shared" si="117"/>
        <v>-45545</v>
      </c>
    </row>
    <row r="1546" spans="1:18" x14ac:dyDescent="0.25">
      <c r="A1546" s="334">
        <v>1578</v>
      </c>
      <c r="B1546" s="340" t="s">
        <v>13934</v>
      </c>
      <c r="C1546" s="324">
        <v>45544</v>
      </c>
      <c r="D1546" s="316">
        <v>5658828</v>
      </c>
      <c r="E1546" s="324">
        <v>45535</v>
      </c>
      <c r="F1546" s="316">
        <v>500.12</v>
      </c>
      <c r="G1546" s="316" t="s">
        <v>263</v>
      </c>
      <c r="H1546" s="316" t="s">
        <v>12902</v>
      </c>
      <c r="I1546" s="340" t="s">
        <v>130</v>
      </c>
      <c r="J1546" s="316">
        <v>20</v>
      </c>
      <c r="K1546" s="324">
        <v>45555</v>
      </c>
      <c r="L1546" s="324">
        <v>45545</v>
      </c>
      <c r="M1546" s="316">
        <f t="shared" si="115"/>
        <v>500.12</v>
      </c>
      <c r="N1546" s="316" t="s">
        <v>27</v>
      </c>
      <c r="O1546" s="316">
        <v>1438</v>
      </c>
      <c r="P1546" s="324">
        <v>45553</v>
      </c>
      <c r="Q1546" s="316">
        <f t="shared" si="116"/>
        <v>500.12</v>
      </c>
      <c r="R1546" s="366">
        <f t="shared" si="117"/>
        <v>-2</v>
      </c>
    </row>
    <row r="1547" spans="1:18" x14ac:dyDescent="0.25">
      <c r="A1547" s="332">
        <v>1579</v>
      </c>
      <c r="B1547" s="468" t="s">
        <v>13935</v>
      </c>
      <c r="C1547" s="468">
        <v>45526</v>
      </c>
      <c r="D1547" s="469">
        <v>1324</v>
      </c>
      <c r="E1547" s="468">
        <v>45525</v>
      </c>
      <c r="F1547" s="469">
        <v>9.5</v>
      </c>
      <c r="G1547" s="468" t="s">
        <v>1251</v>
      </c>
      <c r="H1547" s="468" t="s">
        <v>92</v>
      </c>
      <c r="I1547" s="468" t="s">
        <v>3579</v>
      </c>
      <c r="J1547" s="469">
        <v>0</v>
      </c>
      <c r="K1547" s="468">
        <v>45525</v>
      </c>
      <c r="L1547" s="468">
        <v>45527</v>
      </c>
      <c r="M1547" s="469">
        <v>9.5</v>
      </c>
      <c r="N1547" s="468" t="s">
        <v>13936</v>
      </c>
      <c r="O1547" s="468">
        <v>13240</v>
      </c>
      <c r="P1547" s="468">
        <v>45525</v>
      </c>
      <c r="Q1547" s="469">
        <v>9.5</v>
      </c>
      <c r="R1547" s="482">
        <f t="shared" si="117"/>
        <v>0</v>
      </c>
    </row>
    <row r="1548" spans="1:18" x14ac:dyDescent="0.25">
      <c r="A1548" s="334">
        <v>1580</v>
      </c>
      <c r="B1548" s="468" t="s">
        <v>13937</v>
      </c>
      <c r="C1548" s="468">
        <v>45526</v>
      </c>
      <c r="D1548" s="469">
        <v>6301717881</v>
      </c>
      <c r="E1548" s="468">
        <v>45523</v>
      </c>
      <c r="F1548" s="469">
        <v>1592.1</v>
      </c>
      <c r="G1548" s="468" t="s">
        <v>12733</v>
      </c>
      <c r="H1548" s="468" t="s">
        <v>4689</v>
      </c>
      <c r="I1548" s="468" t="s">
        <v>3579</v>
      </c>
      <c r="J1548" s="469">
        <v>0</v>
      </c>
      <c r="K1548" s="468">
        <v>45523</v>
      </c>
      <c r="L1548" s="468">
        <v>45526</v>
      </c>
      <c r="M1548" s="469">
        <v>1592.1</v>
      </c>
      <c r="N1548" s="468" t="s">
        <v>90</v>
      </c>
      <c r="O1548" s="366">
        <v>190</v>
      </c>
      <c r="P1548" s="468">
        <v>45523</v>
      </c>
      <c r="Q1548" s="469">
        <v>1592.1</v>
      </c>
      <c r="R1548" s="482">
        <f t="shared" si="117"/>
        <v>0</v>
      </c>
    </row>
    <row r="1549" spans="1:18" x14ac:dyDescent="0.25">
      <c r="A1549" s="332">
        <v>1581</v>
      </c>
      <c r="B1549" s="468" t="s">
        <v>13938</v>
      </c>
      <c r="C1549" s="468">
        <v>45526</v>
      </c>
      <c r="D1549" s="469">
        <v>500276</v>
      </c>
      <c r="E1549" s="468">
        <v>45524</v>
      </c>
      <c r="F1549" s="469">
        <v>2142</v>
      </c>
      <c r="G1549" s="468" t="s">
        <v>13653</v>
      </c>
      <c r="H1549" s="468" t="s">
        <v>13939</v>
      </c>
      <c r="I1549" s="468" t="s">
        <v>3579</v>
      </c>
      <c r="J1549" s="469">
        <v>15</v>
      </c>
      <c r="K1549" s="468">
        <f>E1549+15</f>
        <v>45539</v>
      </c>
      <c r="L1549" s="468">
        <v>45526</v>
      </c>
      <c r="M1549" s="469">
        <v>2142</v>
      </c>
      <c r="N1549" s="468" t="s">
        <v>20</v>
      </c>
      <c r="O1549" s="366">
        <v>673</v>
      </c>
      <c r="P1549" s="468">
        <v>45539</v>
      </c>
      <c r="Q1549" s="469">
        <v>2142</v>
      </c>
      <c r="R1549" s="482">
        <f>P1549-K1549</f>
        <v>0</v>
      </c>
    </row>
    <row r="1550" spans="1:18" x14ac:dyDescent="0.25">
      <c r="A1550" s="334">
        <v>1582</v>
      </c>
      <c r="B1550" s="468" t="s">
        <v>13940</v>
      </c>
      <c r="C1550" s="468">
        <v>45530</v>
      </c>
      <c r="D1550" s="469">
        <v>1331</v>
      </c>
      <c r="E1550" s="468">
        <v>45526</v>
      </c>
      <c r="F1550" s="469">
        <v>9.5</v>
      </c>
      <c r="G1550" s="468" t="s">
        <v>1251</v>
      </c>
      <c r="H1550" s="468" t="s">
        <v>92</v>
      </c>
      <c r="I1550" s="468" t="s">
        <v>3579</v>
      </c>
      <c r="J1550" s="469">
        <v>0</v>
      </c>
      <c r="K1550" s="468">
        <v>45526</v>
      </c>
      <c r="L1550" s="468">
        <v>45530</v>
      </c>
      <c r="M1550" s="469">
        <v>9.5</v>
      </c>
      <c r="N1550" s="468" t="s">
        <v>108</v>
      </c>
      <c r="O1550" s="366">
        <v>13314</v>
      </c>
      <c r="P1550" s="468">
        <v>45526</v>
      </c>
      <c r="Q1550" s="469">
        <f t="shared" ref="Q1550:Q1579" si="118">M1550</f>
        <v>9.5</v>
      </c>
      <c r="R1550" s="482">
        <f t="shared" si="117"/>
        <v>0</v>
      </c>
    </row>
    <row r="1551" spans="1:18" x14ac:dyDescent="0.25">
      <c r="A1551" s="332">
        <v>1583</v>
      </c>
      <c r="B1551" s="468" t="s">
        <v>13941</v>
      </c>
      <c r="C1551" s="468">
        <v>45530</v>
      </c>
      <c r="D1551" s="469">
        <v>4613</v>
      </c>
      <c r="E1551" s="468">
        <v>45524</v>
      </c>
      <c r="F1551" s="469">
        <v>581.6</v>
      </c>
      <c r="G1551" s="468" t="s">
        <v>8106</v>
      </c>
      <c r="H1551" s="468" t="s">
        <v>57</v>
      </c>
      <c r="I1551" s="468" t="s">
        <v>3579</v>
      </c>
      <c r="J1551" s="469">
        <v>30</v>
      </c>
      <c r="K1551" s="468">
        <v>45554</v>
      </c>
      <c r="L1551" s="468">
        <v>45530</v>
      </c>
      <c r="M1551" s="469">
        <v>581.6</v>
      </c>
      <c r="N1551" s="468" t="s">
        <v>20</v>
      </c>
      <c r="O1551" s="366">
        <v>750</v>
      </c>
      <c r="P1551" s="468">
        <v>45554</v>
      </c>
      <c r="Q1551" s="469">
        <v>581.6</v>
      </c>
      <c r="R1551" s="482">
        <f t="shared" si="117"/>
        <v>0</v>
      </c>
    </row>
    <row r="1552" spans="1:18" x14ac:dyDescent="0.25">
      <c r="A1552" s="334">
        <v>1584</v>
      </c>
      <c r="B1552" s="468" t="s">
        <v>13942</v>
      </c>
      <c r="C1552" s="468">
        <v>45532</v>
      </c>
      <c r="D1552" s="366">
        <v>170017814558</v>
      </c>
      <c r="E1552" s="468">
        <v>45527</v>
      </c>
      <c r="F1552" s="469">
        <v>14586.88</v>
      </c>
      <c r="G1552" s="468" t="s">
        <v>10823</v>
      </c>
      <c r="H1552" s="468" t="s">
        <v>110</v>
      </c>
      <c r="I1552" s="468" t="s">
        <v>3579</v>
      </c>
      <c r="J1552" s="469">
        <v>10</v>
      </c>
      <c r="K1552" s="468">
        <f t="shared" ref="K1552:K1560" si="119">E1552+J1552</f>
        <v>45537</v>
      </c>
      <c r="L1552" s="468">
        <v>45532</v>
      </c>
      <c r="M1552" s="469">
        <v>14586.88</v>
      </c>
      <c r="N1552" s="468" t="s">
        <v>20</v>
      </c>
      <c r="O1552" s="366">
        <v>2468</v>
      </c>
      <c r="P1552" s="468">
        <v>45545</v>
      </c>
      <c r="Q1552" s="469">
        <v>14586.88</v>
      </c>
      <c r="R1552" s="482">
        <f t="shared" si="117"/>
        <v>8</v>
      </c>
    </row>
    <row r="1553" spans="1:18" x14ac:dyDescent="0.25">
      <c r="A1553" s="332">
        <v>1585</v>
      </c>
      <c r="B1553" s="468" t="s">
        <v>13943</v>
      </c>
      <c r="C1553" s="468">
        <v>45532</v>
      </c>
      <c r="D1553" s="366">
        <v>110020944476</v>
      </c>
      <c r="E1553" s="468">
        <v>45516</v>
      </c>
      <c r="F1553" s="469">
        <v>3643.36</v>
      </c>
      <c r="G1553" s="468" t="s">
        <v>10823</v>
      </c>
      <c r="H1553" s="468" t="s">
        <v>110</v>
      </c>
      <c r="I1553" s="468" t="s">
        <v>3579</v>
      </c>
      <c r="J1553" s="469">
        <v>10</v>
      </c>
      <c r="K1553" s="468">
        <f t="shared" si="119"/>
        <v>45526</v>
      </c>
      <c r="L1553" s="468">
        <v>45532</v>
      </c>
      <c r="M1553" s="469">
        <v>3643.36</v>
      </c>
      <c r="N1553" s="468" t="s">
        <v>20</v>
      </c>
      <c r="O1553" s="366">
        <v>2468</v>
      </c>
      <c r="P1553" s="468">
        <v>45545</v>
      </c>
      <c r="Q1553" s="469">
        <v>3436.36</v>
      </c>
      <c r="R1553" s="482">
        <f t="shared" si="117"/>
        <v>19</v>
      </c>
    </row>
    <row r="1554" spans="1:18" x14ac:dyDescent="0.25">
      <c r="A1554" s="334">
        <v>1586</v>
      </c>
      <c r="B1554" s="468" t="s">
        <v>13944</v>
      </c>
      <c r="C1554" s="468">
        <v>45532</v>
      </c>
      <c r="D1554" s="366">
        <v>110020944490</v>
      </c>
      <c r="E1554" s="468">
        <v>45516</v>
      </c>
      <c r="F1554" s="469">
        <v>17176.64</v>
      </c>
      <c r="G1554" s="468" t="s">
        <v>10823</v>
      </c>
      <c r="H1554" s="468" t="s">
        <v>110</v>
      </c>
      <c r="I1554" s="468" t="s">
        <v>3579</v>
      </c>
      <c r="J1554" s="469">
        <v>10</v>
      </c>
      <c r="K1554" s="468">
        <f t="shared" si="119"/>
        <v>45526</v>
      </c>
      <c r="L1554" s="468">
        <v>45532</v>
      </c>
      <c r="M1554" s="469">
        <v>17176.64</v>
      </c>
      <c r="N1554" s="468" t="s">
        <v>20</v>
      </c>
      <c r="O1554" s="366">
        <v>2468</v>
      </c>
      <c r="P1554" s="468">
        <v>45545</v>
      </c>
      <c r="Q1554" s="469">
        <v>17176.64</v>
      </c>
      <c r="R1554" s="482">
        <f t="shared" si="117"/>
        <v>19</v>
      </c>
    </row>
    <row r="1555" spans="1:18" x14ac:dyDescent="0.25">
      <c r="A1555" s="332">
        <v>1587</v>
      </c>
      <c r="B1555" s="468" t="s">
        <v>13945</v>
      </c>
      <c r="C1555" s="468">
        <v>45532</v>
      </c>
      <c r="D1555" s="366">
        <v>210000695096</v>
      </c>
      <c r="E1555" s="468">
        <v>45511</v>
      </c>
      <c r="F1555" s="469">
        <v>-5708.08</v>
      </c>
      <c r="G1555" s="468" t="s">
        <v>10823</v>
      </c>
      <c r="H1555" s="468" t="s">
        <v>110</v>
      </c>
      <c r="I1555" s="468" t="s">
        <v>3579</v>
      </c>
      <c r="J1555" s="469">
        <v>0</v>
      </c>
      <c r="K1555" s="468">
        <f t="shared" si="119"/>
        <v>45511</v>
      </c>
      <c r="L1555" s="468">
        <v>45532</v>
      </c>
      <c r="M1555" s="469">
        <v>-5708.08</v>
      </c>
      <c r="N1555" s="468" t="s">
        <v>20</v>
      </c>
      <c r="O1555" s="366">
        <v>2468</v>
      </c>
      <c r="P1555" s="468">
        <v>45545</v>
      </c>
      <c r="Q1555" s="469">
        <v>-5708.08</v>
      </c>
      <c r="R1555" s="482">
        <f t="shared" si="117"/>
        <v>34</v>
      </c>
    </row>
    <row r="1556" spans="1:18" x14ac:dyDescent="0.25">
      <c r="A1556" s="334">
        <v>1588</v>
      </c>
      <c r="B1556" s="468" t="s">
        <v>13946</v>
      </c>
      <c r="C1556" s="468">
        <v>45532</v>
      </c>
      <c r="D1556" s="366">
        <v>210000665365</v>
      </c>
      <c r="E1556" s="468">
        <v>45510</v>
      </c>
      <c r="F1556" s="469">
        <v>-1540.82</v>
      </c>
      <c r="G1556" s="468" t="s">
        <v>10823</v>
      </c>
      <c r="H1556" s="468" t="s">
        <v>110</v>
      </c>
      <c r="I1556" s="468" t="s">
        <v>3579</v>
      </c>
      <c r="J1556" s="469">
        <v>0</v>
      </c>
      <c r="K1556" s="468">
        <f t="shared" si="119"/>
        <v>45510</v>
      </c>
      <c r="L1556" s="468">
        <v>45532</v>
      </c>
      <c r="M1556" s="469">
        <v>-1540.82</v>
      </c>
      <c r="N1556" s="468" t="s">
        <v>20</v>
      </c>
      <c r="O1556" s="366">
        <v>2468</v>
      </c>
      <c r="P1556" s="468">
        <v>45545</v>
      </c>
      <c r="Q1556" s="469">
        <v>-1540.82</v>
      </c>
      <c r="R1556" s="482">
        <f t="shared" si="117"/>
        <v>35</v>
      </c>
    </row>
    <row r="1557" spans="1:18" x14ac:dyDescent="0.25">
      <c r="A1557" s="332">
        <v>1589</v>
      </c>
      <c r="B1557" s="468" t="s">
        <v>13947</v>
      </c>
      <c r="C1557" s="468">
        <v>45532</v>
      </c>
      <c r="D1557" s="366">
        <v>210000695106</v>
      </c>
      <c r="E1557" s="468">
        <v>45511</v>
      </c>
      <c r="F1557" s="469">
        <v>-1237.03</v>
      </c>
      <c r="G1557" s="468" t="s">
        <v>10823</v>
      </c>
      <c r="H1557" s="468" t="s">
        <v>110</v>
      </c>
      <c r="I1557" s="468" t="s">
        <v>3579</v>
      </c>
      <c r="J1557" s="469">
        <v>0</v>
      </c>
      <c r="K1557" s="468">
        <f t="shared" si="119"/>
        <v>45511</v>
      </c>
      <c r="L1557" s="468">
        <v>45532</v>
      </c>
      <c r="M1557" s="469">
        <v>-1237.03</v>
      </c>
      <c r="N1557" s="468" t="s">
        <v>20</v>
      </c>
      <c r="O1557" s="366">
        <v>2468</v>
      </c>
      <c r="P1557" s="468">
        <v>45545</v>
      </c>
      <c r="Q1557" s="469">
        <v>-1237.03</v>
      </c>
      <c r="R1557" s="482">
        <f t="shared" si="117"/>
        <v>34</v>
      </c>
    </row>
    <row r="1558" spans="1:18" x14ac:dyDescent="0.25">
      <c r="A1558" s="334">
        <v>1590</v>
      </c>
      <c r="B1558" s="468" t="s">
        <v>13948</v>
      </c>
      <c r="C1558" s="468">
        <v>45532</v>
      </c>
      <c r="D1558" s="366">
        <v>210000665357</v>
      </c>
      <c r="E1558" s="468">
        <v>45510</v>
      </c>
      <c r="F1558" s="469">
        <v>-7033.04</v>
      </c>
      <c r="G1558" s="468" t="s">
        <v>10823</v>
      </c>
      <c r="H1558" s="468" t="s">
        <v>110</v>
      </c>
      <c r="I1558" s="468" t="s">
        <v>3579</v>
      </c>
      <c r="J1558" s="469">
        <v>0</v>
      </c>
      <c r="K1558" s="468">
        <f t="shared" si="119"/>
        <v>45510</v>
      </c>
      <c r="L1558" s="468">
        <v>45532</v>
      </c>
      <c r="M1558" s="469">
        <v>-7033.04</v>
      </c>
      <c r="N1558" s="468" t="s">
        <v>20</v>
      </c>
      <c r="O1558" s="366">
        <v>1427</v>
      </c>
      <c r="P1558" s="468">
        <v>45545</v>
      </c>
      <c r="Q1558" s="469">
        <v>-7033.04</v>
      </c>
      <c r="R1558" s="482">
        <f t="shared" si="117"/>
        <v>35</v>
      </c>
    </row>
    <row r="1559" spans="1:18" x14ac:dyDescent="0.25">
      <c r="A1559" s="332">
        <v>1591</v>
      </c>
      <c r="B1559" s="468" t="s">
        <v>13949</v>
      </c>
      <c r="C1559" s="468">
        <v>45532</v>
      </c>
      <c r="D1559" s="366">
        <v>170017814270</v>
      </c>
      <c r="E1559" s="468">
        <v>45527</v>
      </c>
      <c r="F1559" s="469">
        <v>1059.6500000000001</v>
      </c>
      <c r="G1559" s="468" t="s">
        <v>10823</v>
      </c>
      <c r="H1559" s="468" t="s">
        <v>110</v>
      </c>
      <c r="I1559" s="468" t="s">
        <v>3579</v>
      </c>
      <c r="J1559" s="469">
        <v>10</v>
      </c>
      <c r="K1559" s="468">
        <f t="shared" si="119"/>
        <v>45537</v>
      </c>
      <c r="L1559" s="468">
        <v>45532</v>
      </c>
      <c r="M1559" s="469">
        <v>1059.6500000000001</v>
      </c>
      <c r="N1559" s="468" t="s">
        <v>20</v>
      </c>
      <c r="O1559" s="366">
        <v>2468</v>
      </c>
      <c r="P1559" s="468">
        <v>45545</v>
      </c>
      <c r="Q1559" s="469">
        <v>1059.6500000000001</v>
      </c>
      <c r="R1559" s="482">
        <f t="shared" si="117"/>
        <v>8</v>
      </c>
    </row>
    <row r="1560" spans="1:18" x14ac:dyDescent="0.25">
      <c r="A1560" s="334">
        <v>1592</v>
      </c>
      <c r="B1560" s="468" t="s">
        <v>13950</v>
      </c>
      <c r="C1560" s="468">
        <v>45532</v>
      </c>
      <c r="D1560" s="366">
        <v>10232206396</v>
      </c>
      <c r="E1560" s="468">
        <v>45520</v>
      </c>
      <c r="F1560" s="469">
        <v>889.91</v>
      </c>
      <c r="G1560" s="468" t="s">
        <v>10823</v>
      </c>
      <c r="H1560" s="468" t="s">
        <v>10191</v>
      </c>
      <c r="I1560" s="468" t="s">
        <v>3579</v>
      </c>
      <c r="J1560" s="469">
        <v>17</v>
      </c>
      <c r="K1560" s="468">
        <f t="shared" si="119"/>
        <v>45537</v>
      </c>
      <c r="L1560" s="468">
        <v>45532</v>
      </c>
      <c r="M1560" s="469">
        <v>889.91</v>
      </c>
      <c r="N1560" s="468" t="s">
        <v>20</v>
      </c>
      <c r="O1560" s="366">
        <v>2461</v>
      </c>
      <c r="P1560" s="468">
        <v>45539</v>
      </c>
      <c r="Q1560" s="469">
        <v>889.91</v>
      </c>
      <c r="R1560" s="482">
        <f t="shared" si="117"/>
        <v>2</v>
      </c>
    </row>
    <row r="1561" spans="1:18" x14ac:dyDescent="0.25">
      <c r="A1561" s="332">
        <v>1593</v>
      </c>
      <c r="B1561" s="468" t="s">
        <v>13951</v>
      </c>
      <c r="C1561" s="468">
        <v>45532</v>
      </c>
      <c r="D1561" s="366">
        <v>16</v>
      </c>
      <c r="E1561" s="468">
        <v>45471</v>
      </c>
      <c r="F1561" s="469">
        <v>200</v>
      </c>
      <c r="G1561" s="468" t="s">
        <v>13952</v>
      </c>
      <c r="H1561" s="468" t="s">
        <v>1745</v>
      </c>
      <c r="I1561" s="468" t="s">
        <v>3579</v>
      </c>
      <c r="J1561" s="469">
        <v>0</v>
      </c>
      <c r="K1561" s="468">
        <v>45532</v>
      </c>
      <c r="L1561" s="468">
        <v>45532</v>
      </c>
      <c r="M1561" s="469">
        <v>200</v>
      </c>
      <c r="N1561" s="468" t="s">
        <v>20</v>
      </c>
      <c r="O1561" s="366">
        <v>666</v>
      </c>
      <c r="P1561" s="468">
        <v>45532</v>
      </c>
      <c r="Q1561" s="469">
        <f t="shared" si="118"/>
        <v>200</v>
      </c>
      <c r="R1561" s="482">
        <f t="shared" si="117"/>
        <v>0</v>
      </c>
    </row>
    <row r="1562" spans="1:18" x14ac:dyDescent="0.25">
      <c r="A1562" s="334">
        <v>1594</v>
      </c>
      <c r="B1562" s="468" t="s">
        <v>13953</v>
      </c>
      <c r="C1562" s="468">
        <v>45533</v>
      </c>
      <c r="D1562" s="366">
        <v>8306</v>
      </c>
      <c r="E1562" s="468">
        <v>45530</v>
      </c>
      <c r="F1562" s="469">
        <v>477.63</v>
      </c>
      <c r="G1562" s="468" t="s">
        <v>12733</v>
      </c>
      <c r="H1562" s="468" t="s">
        <v>4689</v>
      </c>
      <c r="I1562" s="468" t="s">
        <v>3579</v>
      </c>
      <c r="J1562" s="469">
        <v>0</v>
      </c>
      <c r="K1562" s="468">
        <v>45530</v>
      </c>
      <c r="L1562" s="468">
        <v>45533</v>
      </c>
      <c r="M1562" s="469">
        <v>477.63</v>
      </c>
      <c r="N1562" s="468" t="s">
        <v>2744</v>
      </c>
      <c r="O1562" s="366">
        <v>2316338</v>
      </c>
      <c r="P1562" s="468">
        <v>45530</v>
      </c>
      <c r="Q1562" s="469">
        <f t="shared" si="118"/>
        <v>477.63</v>
      </c>
      <c r="R1562" s="482">
        <f t="shared" si="117"/>
        <v>0</v>
      </c>
    </row>
    <row r="1563" spans="1:18" x14ac:dyDescent="0.25">
      <c r="A1563" s="332">
        <v>1595</v>
      </c>
      <c r="B1563" s="468" t="s">
        <v>13954</v>
      </c>
      <c r="C1563" s="468">
        <v>45534</v>
      </c>
      <c r="D1563" s="366">
        <v>310.82</v>
      </c>
      <c r="E1563" s="468">
        <v>45533</v>
      </c>
      <c r="F1563" s="469">
        <v>310.82</v>
      </c>
      <c r="G1563" s="468" t="s">
        <v>13955</v>
      </c>
      <c r="H1563" s="468" t="s">
        <v>57</v>
      </c>
      <c r="I1563" s="468" t="s">
        <v>3579</v>
      </c>
      <c r="J1563" s="469">
        <v>30</v>
      </c>
      <c r="K1563" s="468">
        <v>45564</v>
      </c>
      <c r="L1563" s="468">
        <v>45534</v>
      </c>
      <c r="M1563" s="469">
        <v>310.82</v>
      </c>
      <c r="N1563" s="468" t="s">
        <v>27</v>
      </c>
      <c r="O1563" s="366">
        <v>754</v>
      </c>
      <c r="P1563" s="468">
        <v>45562</v>
      </c>
      <c r="Q1563" s="469">
        <v>310.82</v>
      </c>
      <c r="R1563" s="482">
        <f t="shared" si="117"/>
        <v>-2</v>
      </c>
    </row>
    <row r="1564" spans="1:18" x14ac:dyDescent="0.25">
      <c r="A1564" s="334">
        <v>1596</v>
      </c>
      <c r="B1564" s="468" t="s">
        <v>13956</v>
      </c>
      <c r="C1564" s="468">
        <v>45534</v>
      </c>
      <c r="D1564" s="366">
        <v>6313</v>
      </c>
      <c r="E1564" s="468">
        <v>45532</v>
      </c>
      <c r="F1564" s="469">
        <v>132.24</v>
      </c>
      <c r="G1564" s="468" t="s">
        <v>6069</v>
      </c>
      <c r="H1564" s="468" t="s">
        <v>57</v>
      </c>
      <c r="I1564" s="468" t="s">
        <v>3579</v>
      </c>
      <c r="J1564" s="469">
        <v>30</v>
      </c>
      <c r="K1564" s="468">
        <v>45562</v>
      </c>
      <c r="L1564" s="468">
        <v>45534</v>
      </c>
      <c r="M1564" s="469">
        <v>828.24</v>
      </c>
      <c r="N1564" s="468" t="s">
        <v>27</v>
      </c>
      <c r="O1564" s="366">
        <v>753</v>
      </c>
      <c r="P1564" s="468">
        <v>45562</v>
      </c>
      <c r="Q1564" s="469">
        <v>828.24</v>
      </c>
      <c r="R1564" s="482">
        <f t="shared" si="117"/>
        <v>0</v>
      </c>
    </row>
    <row r="1565" spans="1:18" x14ac:dyDescent="0.25">
      <c r="A1565" s="332">
        <v>1597</v>
      </c>
      <c r="B1565" s="468" t="s">
        <v>13957</v>
      </c>
      <c r="C1565" s="468">
        <v>45537</v>
      </c>
      <c r="D1565" s="366">
        <v>11703</v>
      </c>
      <c r="E1565" s="468">
        <v>45534</v>
      </c>
      <c r="F1565" s="469">
        <v>950.16</v>
      </c>
      <c r="G1565" s="468" t="s">
        <v>10980</v>
      </c>
      <c r="H1565" s="468" t="s">
        <v>57</v>
      </c>
      <c r="I1565" s="468" t="s">
        <v>3579</v>
      </c>
      <c r="J1565" s="469">
        <v>30</v>
      </c>
      <c r="K1565" s="468">
        <v>45564</v>
      </c>
      <c r="L1565" s="468">
        <v>45537</v>
      </c>
      <c r="M1565" s="469">
        <v>950.16</v>
      </c>
      <c r="N1565" s="468" t="s">
        <v>27</v>
      </c>
      <c r="O1565" s="366">
        <v>752</v>
      </c>
      <c r="P1565" s="468">
        <v>45562</v>
      </c>
      <c r="Q1565" s="469">
        <v>950.16</v>
      </c>
      <c r="R1565" s="482">
        <f t="shared" si="117"/>
        <v>-2</v>
      </c>
    </row>
    <row r="1566" spans="1:18" x14ac:dyDescent="0.25">
      <c r="A1566" s="334">
        <v>1598</v>
      </c>
      <c r="B1566" s="468" t="s">
        <v>13958</v>
      </c>
      <c r="C1566" s="468">
        <v>45536</v>
      </c>
      <c r="D1566" s="469">
        <v>5202400106</v>
      </c>
      <c r="E1566" s="468">
        <v>45531</v>
      </c>
      <c r="F1566" s="469">
        <v>11305</v>
      </c>
      <c r="G1566" s="468" t="s">
        <v>959</v>
      </c>
      <c r="H1566" s="468" t="s">
        <v>13959</v>
      </c>
      <c r="I1566" s="468" t="s">
        <v>3579</v>
      </c>
      <c r="J1566" s="469">
        <v>30</v>
      </c>
      <c r="K1566" s="468">
        <f>E1566+J1566</f>
        <v>45561</v>
      </c>
      <c r="L1566" s="468">
        <v>45537</v>
      </c>
      <c r="M1566" s="469">
        <v>11305</v>
      </c>
      <c r="N1566" s="468" t="s">
        <v>27</v>
      </c>
      <c r="O1566" s="366">
        <v>751</v>
      </c>
      <c r="P1566" s="468">
        <v>45561</v>
      </c>
      <c r="Q1566" s="469">
        <v>11305</v>
      </c>
      <c r="R1566" s="482">
        <f t="shared" si="117"/>
        <v>0</v>
      </c>
    </row>
    <row r="1567" spans="1:18" x14ac:dyDescent="0.25">
      <c r="A1567" s="332">
        <v>1599</v>
      </c>
      <c r="B1567" s="468" t="s">
        <v>13960</v>
      </c>
      <c r="C1567" s="468">
        <v>45538</v>
      </c>
      <c r="D1567" s="469">
        <v>179</v>
      </c>
      <c r="E1567" s="468">
        <v>45537</v>
      </c>
      <c r="F1567" s="469">
        <v>2249.1</v>
      </c>
      <c r="G1567" s="468" t="s">
        <v>5529</v>
      </c>
      <c r="H1567" s="468" t="s">
        <v>57</v>
      </c>
      <c r="I1567" s="468" t="s">
        <v>3579</v>
      </c>
      <c r="J1567" s="469">
        <v>30</v>
      </c>
      <c r="K1567" s="468">
        <v>45567</v>
      </c>
      <c r="L1567" s="468">
        <v>45538</v>
      </c>
      <c r="M1567" s="469">
        <v>2249.1</v>
      </c>
      <c r="N1567" s="468" t="s">
        <v>20</v>
      </c>
      <c r="O1567" s="366">
        <v>763</v>
      </c>
      <c r="P1567" s="468">
        <v>45568</v>
      </c>
      <c r="Q1567" s="469">
        <v>22491.1</v>
      </c>
      <c r="R1567" s="482"/>
    </row>
    <row r="1568" spans="1:18" x14ac:dyDescent="0.25">
      <c r="A1568" s="334">
        <v>1600</v>
      </c>
      <c r="B1568" s="468" t="s">
        <v>13961</v>
      </c>
      <c r="C1568" s="468">
        <v>45539</v>
      </c>
      <c r="D1568" s="469">
        <v>23142</v>
      </c>
      <c r="E1568" s="468">
        <v>45537</v>
      </c>
      <c r="F1568" s="469">
        <v>35963.32</v>
      </c>
      <c r="G1568" s="468" t="s">
        <v>13962</v>
      </c>
      <c r="H1568" s="468" t="s">
        <v>5524</v>
      </c>
      <c r="I1568" s="468" t="s">
        <v>3579</v>
      </c>
      <c r="J1568" s="469">
        <v>60</v>
      </c>
      <c r="K1568" s="468">
        <v>45626</v>
      </c>
      <c r="L1568" s="468">
        <v>45539</v>
      </c>
      <c r="M1568" s="469">
        <v>35963.32</v>
      </c>
      <c r="N1568" s="468" t="s">
        <v>20</v>
      </c>
      <c r="O1568" s="366">
        <v>856</v>
      </c>
      <c r="P1568" s="468">
        <v>45607</v>
      </c>
      <c r="Q1568" s="469">
        <v>35963.32</v>
      </c>
      <c r="R1568" s="482">
        <f t="shared" si="117"/>
        <v>-19</v>
      </c>
    </row>
    <row r="1569" spans="1:18" x14ac:dyDescent="0.25">
      <c r="A1569" s="332">
        <v>1601</v>
      </c>
      <c r="B1569" s="468" t="s">
        <v>13963</v>
      </c>
      <c r="C1569" s="468">
        <v>45539</v>
      </c>
      <c r="D1569" s="469">
        <v>11720</v>
      </c>
      <c r="E1569" s="468">
        <v>45538</v>
      </c>
      <c r="F1569" s="469">
        <v>227.29</v>
      </c>
      <c r="G1569" s="468" t="s">
        <v>10980</v>
      </c>
      <c r="H1569" s="468" t="s">
        <v>57</v>
      </c>
      <c r="I1569" s="468" t="s">
        <v>3579</v>
      </c>
      <c r="J1569" s="469">
        <v>30</v>
      </c>
      <c r="K1569" s="468">
        <v>45569</v>
      </c>
      <c r="L1569" s="468">
        <v>45539</v>
      </c>
      <c r="M1569" s="469">
        <v>227.29</v>
      </c>
      <c r="N1569" s="468" t="s">
        <v>20</v>
      </c>
      <c r="O1569" s="366">
        <v>767</v>
      </c>
      <c r="P1569" s="468">
        <v>45569</v>
      </c>
      <c r="Q1569" s="469">
        <v>227.29</v>
      </c>
      <c r="R1569" s="482">
        <f t="shared" si="117"/>
        <v>0</v>
      </c>
    </row>
    <row r="1570" spans="1:18" x14ac:dyDescent="0.25">
      <c r="A1570" s="334">
        <v>1602</v>
      </c>
      <c r="B1570" s="468" t="s">
        <v>13964</v>
      </c>
      <c r="C1570" s="468">
        <v>45539</v>
      </c>
      <c r="D1570" s="469">
        <v>12045</v>
      </c>
      <c r="E1570" s="468">
        <v>45534</v>
      </c>
      <c r="F1570" s="469">
        <v>348.4</v>
      </c>
      <c r="G1570" s="468" t="s">
        <v>11835</v>
      </c>
      <c r="H1570" s="468" t="s">
        <v>13125</v>
      </c>
      <c r="I1570" s="468" t="s">
        <v>3579</v>
      </c>
      <c r="J1570" s="469">
        <v>0</v>
      </c>
      <c r="K1570" s="468">
        <v>45534</v>
      </c>
      <c r="L1570" s="468">
        <v>45539</v>
      </c>
      <c r="M1570" s="469">
        <v>348.4</v>
      </c>
      <c r="N1570" s="468" t="s">
        <v>20</v>
      </c>
      <c r="O1570" s="366">
        <v>1420</v>
      </c>
      <c r="P1570" s="468">
        <v>45534</v>
      </c>
      <c r="Q1570" s="469">
        <f t="shared" si="118"/>
        <v>348.4</v>
      </c>
      <c r="R1570" s="482">
        <f t="shared" si="117"/>
        <v>0</v>
      </c>
    </row>
    <row r="1571" spans="1:18" x14ac:dyDescent="0.25">
      <c r="A1571" s="332">
        <v>1603</v>
      </c>
      <c r="B1571" s="468" t="s">
        <v>13965</v>
      </c>
      <c r="C1571" s="468">
        <v>45539</v>
      </c>
      <c r="D1571" s="469">
        <v>1382</v>
      </c>
      <c r="E1571" s="468">
        <v>45537</v>
      </c>
      <c r="F1571" s="469">
        <v>38</v>
      </c>
      <c r="G1571" s="468" t="s">
        <v>1251</v>
      </c>
      <c r="H1571" s="468" t="s">
        <v>92</v>
      </c>
      <c r="I1571" s="468" t="s">
        <v>3579</v>
      </c>
      <c r="J1571" s="469">
        <v>0</v>
      </c>
      <c r="K1571" s="468">
        <v>45537</v>
      </c>
      <c r="L1571" s="468">
        <v>45539</v>
      </c>
      <c r="M1571" s="469">
        <v>38</v>
      </c>
      <c r="N1571" s="468" t="s">
        <v>50</v>
      </c>
      <c r="O1571" s="366">
        <v>13825</v>
      </c>
      <c r="P1571" s="468">
        <v>45537</v>
      </c>
      <c r="Q1571" s="469">
        <f t="shared" si="118"/>
        <v>38</v>
      </c>
      <c r="R1571" s="482">
        <f t="shared" si="117"/>
        <v>0</v>
      </c>
    </row>
    <row r="1572" spans="1:18" x14ac:dyDescent="0.25">
      <c r="A1572" s="334">
        <v>1604</v>
      </c>
      <c r="B1572" s="468" t="s">
        <v>13966</v>
      </c>
      <c r="C1572" s="468">
        <v>45540</v>
      </c>
      <c r="D1572" s="469">
        <v>4331</v>
      </c>
      <c r="E1572" s="468">
        <v>45519</v>
      </c>
      <c r="F1572" s="469">
        <v>439.6</v>
      </c>
      <c r="G1572" s="468" t="s">
        <v>9180</v>
      </c>
      <c r="H1572" s="468" t="s">
        <v>9249</v>
      </c>
      <c r="I1572" s="468" t="s">
        <v>3579</v>
      </c>
      <c r="J1572" s="469">
        <v>30</v>
      </c>
      <c r="K1572" s="468">
        <v>45519</v>
      </c>
      <c r="L1572" s="468">
        <v>45540</v>
      </c>
      <c r="M1572" s="469">
        <v>439.6</v>
      </c>
      <c r="N1572" s="474" t="s">
        <v>20</v>
      </c>
      <c r="O1572" s="314">
        <v>1434</v>
      </c>
      <c r="P1572" s="474">
        <v>45548</v>
      </c>
      <c r="Q1572" s="475">
        <v>485.78</v>
      </c>
      <c r="R1572" s="482">
        <f t="shared" si="117"/>
        <v>29</v>
      </c>
    </row>
    <row r="1573" spans="1:18" x14ac:dyDescent="0.25">
      <c r="A1573" s="332">
        <v>1605</v>
      </c>
      <c r="B1573" s="468" t="s">
        <v>13967</v>
      </c>
      <c r="C1573" s="468">
        <v>45540</v>
      </c>
      <c r="D1573" s="469">
        <v>4624</v>
      </c>
      <c r="E1573" s="468">
        <v>45538</v>
      </c>
      <c r="F1573" s="469">
        <v>133</v>
      </c>
      <c r="G1573" s="468" t="s">
        <v>8106</v>
      </c>
      <c r="H1573" s="468" t="s">
        <v>57</v>
      </c>
      <c r="I1573" s="468" t="s">
        <v>3579</v>
      </c>
      <c r="J1573" s="469">
        <v>30</v>
      </c>
      <c r="K1573" s="468">
        <v>45568</v>
      </c>
      <c r="L1573" s="468">
        <v>45539</v>
      </c>
      <c r="M1573" s="469">
        <v>133</v>
      </c>
      <c r="N1573" s="474" t="s">
        <v>20</v>
      </c>
      <c r="O1573" s="314">
        <v>765</v>
      </c>
      <c r="P1573" s="474">
        <v>45568</v>
      </c>
      <c r="Q1573" s="475">
        <v>133</v>
      </c>
      <c r="R1573" s="482">
        <f t="shared" si="117"/>
        <v>0</v>
      </c>
    </row>
    <row r="1574" spans="1:18" x14ac:dyDescent="0.25">
      <c r="A1574" s="334">
        <v>1606</v>
      </c>
      <c r="B1574" s="468" t="s">
        <v>13968</v>
      </c>
      <c r="C1574" s="468">
        <v>45540</v>
      </c>
      <c r="D1574" s="469">
        <v>3955</v>
      </c>
      <c r="E1574" s="468">
        <v>45538</v>
      </c>
      <c r="F1574" s="469">
        <v>350</v>
      </c>
      <c r="G1574" s="468" t="s">
        <v>12057</v>
      </c>
      <c r="H1574" s="468" t="s">
        <v>57</v>
      </c>
      <c r="I1574" s="468" t="s">
        <v>3579</v>
      </c>
      <c r="J1574" s="469">
        <v>30</v>
      </c>
      <c r="K1574" s="468">
        <v>45568</v>
      </c>
      <c r="L1574" s="468">
        <v>45540</v>
      </c>
      <c r="M1574" s="469">
        <v>350</v>
      </c>
      <c r="N1574" s="474" t="s">
        <v>20</v>
      </c>
      <c r="O1574" s="314">
        <v>764</v>
      </c>
      <c r="P1574" s="474">
        <v>45568</v>
      </c>
      <c r="Q1574" s="475">
        <v>350</v>
      </c>
      <c r="R1574" s="482">
        <f t="shared" si="117"/>
        <v>0</v>
      </c>
    </row>
    <row r="1575" spans="1:18" x14ac:dyDescent="0.25">
      <c r="A1575" s="332">
        <v>1607</v>
      </c>
      <c r="B1575" s="468" t="s">
        <v>13969</v>
      </c>
      <c r="C1575" s="468">
        <v>45540</v>
      </c>
      <c r="D1575" s="469">
        <v>31970.89</v>
      </c>
      <c r="E1575" s="468">
        <v>45539</v>
      </c>
      <c r="F1575" s="469">
        <v>31970.89</v>
      </c>
      <c r="G1575" s="468" t="s">
        <v>1045</v>
      </c>
      <c r="H1575" s="468" t="s">
        <v>9403</v>
      </c>
      <c r="I1575" s="468" t="s">
        <v>3579</v>
      </c>
      <c r="J1575" s="469">
        <v>60</v>
      </c>
      <c r="K1575" s="468">
        <v>45599</v>
      </c>
      <c r="L1575" s="468">
        <v>45544</v>
      </c>
      <c r="M1575" s="469">
        <v>31970.89</v>
      </c>
      <c r="N1575" s="474" t="s">
        <v>20</v>
      </c>
      <c r="O1575" s="314">
        <v>1245</v>
      </c>
      <c r="P1575" s="474">
        <v>45656</v>
      </c>
      <c r="Q1575" s="475">
        <v>31970.89</v>
      </c>
      <c r="R1575" s="482">
        <f t="shared" si="117"/>
        <v>57</v>
      </c>
    </row>
    <row r="1576" spans="1:18" x14ac:dyDescent="0.25">
      <c r="A1576" s="334">
        <v>1608</v>
      </c>
      <c r="B1576" s="468" t="s">
        <v>13970</v>
      </c>
      <c r="C1576" s="468">
        <v>45540</v>
      </c>
      <c r="D1576" s="469">
        <v>42178.59</v>
      </c>
      <c r="E1576" s="468">
        <v>45539</v>
      </c>
      <c r="F1576" s="469">
        <v>42178.59</v>
      </c>
      <c r="G1576" s="468" t="s">
        <v>1045</v>
      </c>
      <c r="H1576" s="468" t="s">
        <v>9403</v>
      </c>
      <c r="I1576" s="468" t="s">
        <v>3579</v>
      </c>
      <c r="J1576" s="469">
        <v>60</v>
      </c>
      <c r="K1576" s="468">
        <v>45599</v>
      </c>
      <c r="L1576" s="468">
        <v>45544</v>
      </c>
      <c r="M1576" s="469">
        <v>42178.59</v>
      </c>
      <c r="N1576" s="474" t="s">
        <v>20</v>
      </c>
      <c r="O1576" s="314">
        <v>1245</v>
      </c>
      <c r="P1576" s="474">
        <v>45656</v>
      </c>
      <c r="Q1576" s="475">
        <v>42178.59</v>
      </c>
      <c r="R1576" s="482">
        <f t="shared" si="117"/>
        <v>57</v>
      </c>
    </row>
    <row r="1577" spans="1:18" x14ac:dyDescent="0.25">
      <c r="A1577" s="332">
        <v>1609</v>
      </c>
      <c r="B1577" s="468" t="s">
        <v>13971</v>
      </c>
      <c r="C1577" s="468">
        <v>45540</v>
      </c>
      <c r="D1577" s="469">
        <v>1389</v>
      </c>
      <c r="E1577" s="468">
        <v>45538</v>
      </c>
      <c r="F1577" s="469">
        <v>13</v>
      </c>
      <c r="G1577" s="468" t="s">
        <v>1251</v>
      </c>
      <c r="H1577" s="468" t="s">
        <v>92</v>
      </c>
      <c r="I1577" s="468" t="s">
        <v>3579</v>
      </c>
      <c r="J1577" s="469">
        <v>0</v>
      </c>
      <c r="K1577" s="468">
        <v>45538</v>
      </c>
      <c r="L1577" s="468">
        <v>45540</v>
      </c>
      <c r="M1577" s="469">
        <v>13</v>
      </c>
      <c r="N1577" s="468" t="s">
        <v>108</v>
      </c>
      <c r="O1577" s="366">
        <v>13898</v>
      </c>
      <c r="P1577" s="468">
        <v>45538</v>
      </c>
      <c r="Q1577" s="469">
        <f t="shared" si="118"/>
        <v>13</v>
      </c>
      <c r="R1577" s="482">
        <f t="shared" si="117"/>
        <v>0</v>
      </c>
    </row>
    <row r="1578" spans="1:18" x14ac:dyDescent="0.25">
      <c r="A1578" s="334">
        <v>1610</v>
      </c>
      <c r="B1578" s="468" t="s">
        <v>13972</v>
      </c>
      <c r="C1578" s="468">
        <v>45541</v>
      </c>
      <c r="D1578" s="469">
        <v>1398</v>
      </c>
      <c r="E1578" s="468">
        <v>45539</v>
      </c>
      <c r="F1578" s="469">
        <v>38</v>
      </c>
      <c r="G1578" s="468" t="s">
        <v>1251</v>
      </c>
      <c r="H1578" s="468" t="s">
        <v>92</v>
      </c>
      <c r="I1578" s="468" t="s">
        <v>3579</v>
      </c>
      <c r="J1578" s="469">
        <v>0</v>
      </c>
      <c r="K1578" s="468">
        <v>45539</v>
      </c>
      <c r="L1578" s="468">
        <v>45541</v>
      </c>
      <c r="M1578" s="469">
        <v>38</v>
      </c>
      <c r="N1578" s="468" t="s">
        <v>50</v>
      </c>
      <c r="O1578" s="366">
        <v>13980</v>
      </c>
      <c r="P1578" s="468">
        <v>45539</v>
      </c>
      <c r="Q1578" s="469">
        <f t="shared" si="118"/>
        <v>38</v>
      </c>
      <c r="R1578" s="482">
        <f t="shared" si="117"/>
        <v>0</v>
      </c>
    </row>
    <row r="1579" spans="1:18" x14ac:dyDescent="0.25">
      <c r="A1579" s="332">
        <v>1611</v>
      </c>
      <c r="B1579" s="468" t="s">
        <v>13973</v>
      </c>
      <c r="C1579" s="468">
        <v>45544</v>
      </c>
      <c r="D1579" s="469">
        <v>1411</v>
      </c>
      <c r="E1579" s="468">
        <v>45541</v>
      </c>
      <c r="F1579" s="469">
        <v>38</v>
      </c>
      <c r="G1579" s="468" t="s">
        <v>1251</v>
      </c>
      <c r="H1579" s="468" t="s">
        <v>92</v>
      </c>
      <c r="I1579" s="468" t="s">
        <v>3579</v>
      </c>
      <c r="J1579" s="469">
        <v>0</v>
      </c>
      <c r="K1579" s="468">
        <v>45541</v>
      </c>
      <c r="L1579" s="468">
        <v>45544</v>
      </c>
      <c r="M1579" s="469">
        <v>38</v>
      </c>
      <c r="N1579" s="468" t="s">
        <v>50</v>
      </c>
      <c r="O1579" s="366">
        <v>14113</v>
      </c>
      <c r="P1579" s="468">
        <v>45541</v>
      </c>
      <c r="Q1579" s="469">
        <f t="shared" si="118"/>
        <v>38</v>
      </c>
      <c r="R1579" s="482">
        <f t="shared" si="117"/>
        <v>0</v>
      </c>
    </row>
    <row r="1580" spans="1:18" x14ac:dyDescent="0.25">
      <c r="A1580" s="334">
        <v>1612</v>
      </c>
      <c r="B1580" s="468" t="s">
        <v>13974</v>
      </c>
      <c r="C1580" s="468">
        <v>45544</v>
      </c>
      <c r="D1580" s="469">
        <v>11735</v>
      </c>
      <c r="E1580" s="468">
        <v>45540</v>
      </c>
      <c r="F1580" s="469">
        <v>314.16000000000003</v>
      </c>
      <c r="G1580" s="468" t="s">
        <v>10980</v>
      </c>
      <c r="H1580" s="468" t="s">
        <v>57</v>
      </c>
      <c r="I1580" s="468" t="s">
        <v>3579</v>
      </c>
      <c r="J1580" s="469">
        <v>30</v>
      </c>
      <c r="K1580" s="468">
        <v>45392</v>
      </c>
      <c r="L1580" s="468">
        <v>45544</v>
      </c>
      <c r="M1580" s="469">
        <v>314.16000000000003</v>
      </c>
      <c r="N1580" s="468" t="s">
        <v>20</v>
      </c>
      <c r="O1580" s="366">
        <v>767</v>
      </c>
      <c r="P1580" s="468">
        <v>45569</v>
      </c>
      <c r="Q1580" s="469">
        <v>314.16000000000003</v>
      </c>
      <c r="R1580" s="482">
        <f t="shared" si="117"/>
        <v>177</v>
      </c>
    </row>
    <row r="1581" spans="1:18" x14ac:dyDescent="0.25">
      <c r="A1581" s="334">
        <v>1666</v>
      </c>
      <c r="B1581" s="364" t="s">
        <v>169</v>
      </c>
      <c r="C1581" s="365">
        <v>45527</v>
      </c>
      <c r="D1581" s="366">
        <v>11002094487</v>
      </c>
      <c r="E1581" s="365">
        <v>45516</v>
      </c>
      <c r="F1581" s="334">
        <v>3210.22</v>
      </c>
      <c r="G1581" s="334" t="s">
        <v>10974</v>
      </c>
      <c r="H1581" s="334" t="s">
        <v>8098</v>
      </c>
      <c r="I1581" s="334" t="s">
        <v>130</v>
      </c>
      <c r="J1581" s="314">
        <f>K1581-E1581</f>
        <v>10</v>
      </c>
      <c r="K1581" s="365">
        <v>45526</v>
      </c>
      <c r="L1581" s="365">
        <v>45527</v>
      </c>
      <c r="M1581" s="337">
        <f t="shared" ref="M1581:M1612" si="120">F1581</f>
        <v>3210.22</v>
      </c>
      <c r="N1581" s="226"/>
      <c r="O1581" s="226"/>
      <c r="P1581" s="308"/>
      <c r="Q1581" s="226">
        <f>M1581</f>
        <v>3210.22</v>
      </c>
      <c r="R1581" s="482">
        <f t="shared" ref="R1581:R1610" si="121">P1581-K1581</f>
        <v>-45526</v>
      </c>
    </row>
    <row r="1582" spans="1:18" x14ac:dyDescent="0.25">
      <c r="A1582" s="332">
        <v>1667</v>
      </c>
      <c r="B1582" s="364" t="s">
        <v>170</v>
      </c>
      <c r="C1582" s="365">
        <v>45527</v>
      </c>
      <c r="D1582" s="366">
        <v>11002094489</v>
      </c>
      <c r="E1582" s="365">
        <v>45516</v>
      </c>
      <c r="F1582" s="334">
        <v>2.31</v>
      </c>
      <c r="G1582" s="334" t="s">
        <v>10974</v>
      </c>
      <c r="H1582" s="334" t="s">
        <v>8098</v>
      </c>
      <c r="I1582" s="334" t="s">
        <v>130</v>
      </c>
      <c r="J1582" s="314">
        <f>K1582-E1582</f>
        <v>10</v>
      </c>
      <c r="K1582" s="365">
        <v>45526</v>
      </c>
      <c r="L1582" s="365">
        <v>45527</v>
      </c>
      <c r="M1582" s="337">
        <f t="shared" si="120"/>
        <v>2.31</v>
      </c>
      <c r="N1582" s="226"/>
      <c r="O1582" s="226"/>
      <c r="P1582" s="308"/>
      <c r="Q1582" s="226">
        <f t="shared" ref="Q1582:Q1586" si="122">M1582</f>
        <v>2.31</v>
      </c>
      <c r="R1582" s="482">
        <f t="shared" si="121"/>
        <v>-45526</v>
      </c>
    </row>
    <row r="1583" spans="1:18" x14ac:dyDescent="0.25">
      <c r="A1583" s="334">
        <v>1672</v>
      </c>
      <c r="B1583" s="364" t="s">
        <v>181</v>
      </c>
      <c r="C1583" s="365">
        <v>45530</v>
      </c>
      <c r="D1583" s="366">
        <v>130019001904</v>
      </c>
      <c r="E1583" s="365">
        <v>45527</v>
      </c>
      <c r="F1583" s="332">
        <v>63.21</v>
      </c>
      <c r="G1583" s="334" t="s">
        <v>10974</v>
      </c>
      <c r="H1583" s="334" t="s">
        <v>8098</v>
      </c>
      <c r="I1583" s="334" t="s">
        <v>130</v>
      </c>
      <c r="J1583" s="314">
        <f>K1583-E1583</f>
        <v>10</v>
      </c>
      <c r="K1583" s="365">
        <v>45537</v>
      </c>
      <c r="L1583" s="365">
        <v>45530</v>
      </c>
      <c r="M1583" s="337">
        <f t="shared" si="120"/>
        <v>63.21</v>
      </c>
      <c r="N1583" s="226" t="s">
        <v>20</v>
      </c>
      <c r="O1583" s="226">
        <v>1427</v>
      </c>
      <c r="P1583" s="308">
        <v>45545</v>
      </c>
      <c r="Q1583" s="226">
        <f t="shared" si="122"/>
        <v>63.21</v>
      </c>
      <c r="R1583" s="482">
        <f t="shared" si="121"/>
        <v>8</v>
      </c>
    </row>
    <row r="1584" spans="1:18" x14ac:dyDescent="0.25">
      <c r="A1584" s="332">
        <v>1673</v>
      </c>
      <c r="B1584" s="364" t="s">
        <v>183</v>
      </c>
      <c r="C1584" s="365">
        <v>45532</v>
      </c>
      <c r="D1584" s="366">
        <v>1</v>
      </c>
      <c r="E1584" s="365">
        <v>45532</v>
      </c>
      <c r="F1584" s="332">
        <v>40</v>
      </c>
      <c r="G1584" s="334" t="s">
        <v>13181</v>
      </c>
      <c r="H1584" s="334" t="s">
        <v>238</v>
      </c>
      <c r="I1584" s="334" t="s">
        <v>130</v>
      </c>
      <c r="J1584" s="314">
        <v>5</v>
      </c>
      <c r="K1584" s="365">
        <v>45527</v>
      </c>
      <c r="L1584" s="365">
        <v>45532</v>
      </c>
      <c r="M1584" s="337">
        <f t="shared" si="120"/>
        <v>40</v>
      </c>
      <c r="N1584" s="226"/>
      <c r="O1584" s="226"/>
      <c r="P1584" s="308"/>
      <c r="Q1584" s="226">
        <f t="shared" si="122"/>
        <v>40</v>
      </c>
      <c r="R1584" s="482">
        <f t="shared" si="121"/>
        <v>-45527</v>
      </c>
    </row>
    <row r="1585" spans="1:18" x14ac:dyDescent="0.25">
      <c r="A1585" s="334">
        <v>1674</v>
      </c>
      <c r="B1585" s="364" t="s">
        <v>184</v>
      </c>
      <c r="C1585" s="365">
        <v>45532</v>
      </c>
      <c r="D1585" s="366">
        <v>713</v>
      </c>
      <c r="E1585" s="365">
        <v>45531</v>
      </c>
      <c r="F1585" s="332">
        <v>24161.759999999998</v>
      </c>
      <c r="G1585" s="334" t="s">
        <v>13288</v>
      </c>
      <c r="H1585" s="337" t="s">
        <v>10019</v>
      </c>
      <c r="I1585" s="334" t="s">
        <v>130</v>
      </c>
      <c r="J1585" s="314">
        <f t="shared" ref="J1585:J1603" si="123">K1585-E1585</f>
        <v>60</v>
      </c>
      <c r="K1585" s="365">
        <v>45591</v>
      </c>
      <c r="L1585" s="365">
        <v>45532</v>
      </c>
      <c r="M1585" s="337">
        <f t="shared" si="120"/>
        <v>24161.759999999998</v>
      </c>
      <c r="N1585" s="226" t="s">
        <v>27</v>
      </c>
      <c r="O1585" s="226">
        <v>5755</v>
      </c>
      <c r="P1585" s="365">
        <v>45625</v>
      </c>
      <c r="Q1585" s="226">
        <v>24161.759999999998</v>
      </c>
      <c r="R1585" s="482">
        <f t="shared" si="121"/>
        <v>34</v>
      </c>
    </row>
    <row r="1586" spans="1:18" x14ac:dyDescent="0.25">
      <c r="A1586" s="332">
        <v>1675</v>
      </c>
      <c r="B1586" s="364" t="s">
        <v>2464</v>
      </c>
      <c r="C1586" s="365">
        <v>45537</v>
      </c>
      <c r="D1586" s="366">
        <v>714</v>
      </c>
      <c r="E1586" s="365">
        <v>45532</v>
      </c>
      <c r="F1586" s="332">
        <v>-918.57</v>
      </c>
      <c r="G1586" s="334" t="s">
        <v>13288</v>
      </c>
      <c r="H1586" s="337" t="s">
        <v>10019</v>
      </c>
      <c r="I1586" s="334" t="s">
        <v>130</v>
      </c>
      <c r="J1586" s="314">
        <f t="shared" si="123"/>
        <v>0</v>
      </c>
      <c r="K1586" s="365">
        <v>45532</v>
      </c>
      <c r="L1586" s="365">
        <v>45537</v>
      </c>
      <c r="M1586" s="337">
        <f t="shared" si="120"/>
        <v>-918.57</v>
      </c>
      <c r="N1586" s="226"/>
      <c r="O1586" s="226"/>
      <c r="P1586" s="308"/>
      <c r="Q1586" s="226">
        <f t="shared" si="122"/>
        <v>-918.57</v>
      </c>
      <c r="R1586" s="482">
        <f t="shared" si="121"/>
        <v>-45532</v>
      </c>
    </row>
    <row r="1587" spans="1:18" x14ac:dyDescent="0.25">
      <c r="A1587" s="334">
        <v>1676</v>
      </c>
      <c r="B1587" s="364" t="s">
        <v>185</v>
      </c>
      <c r="C1587" s="365">
        <v>45537</v>
      </c>
      <c r="D1587" s="366">
        <v>12324133601</v>
      </c>
      <c r="E1587" s="365">
        <v>45523</v>
      </c>
      <c r="F1587" s="332">
        <v>74.290000000000006</v>
      </c>
      <c r="G1587" s="334" t="s">
        <v>13179</v>
      </c>
      <c r="H1587" s="334" t="s">
        <v>238</v>
      </c>
      <c r="I1587" s="334" t="s">
        <v>130</v>
      </c>
      <c r="J1587" s="314">
        <f t="shared" si="123"/>
        <v>0</v>
      </c>
      <c r="K1587" s="365">
        <v>45523</v>
      </c>
      <c r="L1587" s="365">
        <v>45537</v>
      </c>
      <c r="M1587" s="337">
        <f t="shared" si="120"/>
        <v>74.290000000000006</v>
      </c>
      <c r="N1587" s="226" t="s">
        <v>4018</v>
      </c>
      <c r="O1587" s="366">
        <v>12324133601</v>
      </c>
      <c r="P1587" s="365">
        <v>45523</v>
      </c>
      <c r="Q1587" s="226">
        <v>74.290000000000006</v>
      </c>
      <c r="R1587" s="482">
        <f t="shared" si="121"/>
        <v>0</v>
      </c>
    </row>
    <row r="1588" spans="1:18" x14ac:dyDescent="0.25">
      <c r="A1588" s="332">
        <v>1677</v>
      </c>
      <c r="B1588" s="364" t="s">
        <v>186</v>
      </c>
      <c r="C1588" s="365">
        <v>45537</v>
      </c>
      <c r="D1588" s="366">
        <v>751</v>
      </c>
      <c r="E1588" s="365">
        <v>45534</v>
      </c>
      <c r="F1588" s="332">
        <v>2454.0700000000002</v>
      </c>
      <c r="G1588" s="334" t="s">
        <v>474</v>
      </c>
      <c r="H1588" s="334" t="s">
        <v>57</v>
      </c>
      <c r="I1588" s="334" t="s">
        <v>130</v>
      </c>
      <c r="J1588" s="314">
        <f t="shared" si="123"/>
        <v>0</v>
      </c>
      <c r="K1588" s="365">
        <v>45534</v>
      </c>
      <c r="L1588" s="365">
        <v>45537</v>
      </c>
      <c r="M1588" s="337">
        <f t="shared" si="120"/>
        <v>2454.0700000000002</v>
      </c>
      <c r="N1588" s="226" t="s">
        <v>90</v>
      </c>
      <c r="O1588" s="226">
        <v>4</v>
      </c>
      <c r="P1588" s="365">
        <v>45534</v>
      </c>
      <c r="Q1588" s="226">
        <v>2454.0700000000002</v>
      </c>
      <c r="R1588" s="482">
        <f t="shared" si="121"/>
        <v>0</v>
      </c>
    </row>
    <row r="1589" spans="1:18" x14ac:dyDescent="0.25">
      <c r="A1589" s="334">
        <v>1678</v>
      </c>
      <c r="B1589" s="364" t="s">
        <v>187</v>
      </c>
      <c r="C1589" s="365">
        <v>45538</v>
      </c>
      <c r="D1589" s="366">
        <v>202344</v>
      </c>
      <c r="E1589" s="365">
        <v>45534</v>
      </c>
      <c r="F1589" s="334">
        <v>9850.91</v>
      </c>
      <c r="G1589" s="334" t="s">
        <v>99</v>
      </c>
      <c r="H1589" s="334" t="s">
        <v>238</v>
      </c>
      <c r="I1589" s="334" t="s">
        <v>130</v>
      </c>
      <c r="J1589" s="314">
        <f t="shared" si="123"/>
        <v>0</v>
      </c>
      <c r="K1589" s="365">
        <v>45534</v>
      </c>
      <c r="L1589" s="365">
        <v>45538</v>
      </c>
      <c r="M1589" s="337">
        <f t="shared" si="120"/>
        <v>9850.91</v>
      </c>
      <c r="N1589" s="226" t="s">
        <v>27</v>
      </c>
      <c r="O1589" s="226">
        <v>5611</v>
      </c>
      <c r="P1589" s="365">
        <v>45534</v>
      </c>
      <c r="Q1589" s="226">
        <v>9850.91</v>
      </c>
      <c r="R1589" s="482">
        <f t="shared" si="121"/>
        <v>0</v>
      </c>
    </row>
    <row r="1590" spans="1:18" x14ac:dyDescent="0.25">
      <c r="A1590" s="332">
        <v>1679</v>
      </c>
      <c r="B1590" s="364" t="s">
        <v>4770</v>
      </c>
      <c r="C1590" s="365">
        <v>45539</v>
      </c>
      <c r="D1590" s="366">
        <v>3678</v>
      </c>
      <c r="E1590" s="365">
        <v>45537</v>
      </c>
      <c r="F1590" s="334">
        <v>1464.62</v>
      </c>
      <c r="G1590" s="334" t="s">
        <v>8296</v>
      </c>
      <c r="H1590" s="334" t="s">
        <v>57</v>
      </c>
      <c r="I1590" s="334" t="s">
        <v>130</v>
      </c>
      <c r="J1590" s="314">
        <f t="shared" si="123"/>
        <v>30</v>
      </c>
      <c r="K1590" s="365">
        <v>45567</v>
      </c>
      <c r="L1590" s="365">
        <v>45539</v>
      </c>
      <c r="M1590" s="337">
        <f t="shared" si="120"/>
        <v>1464.62</v>
      </c>
      <c r="N1590" s="226" t="s">
        <v>27</v>
      </c>
      <c r="O1590" s="314">
        <v>5705</v>
      </c>
      <c r="P1590" s="365">
        <v>45600</v>
      </c>
      <c r="Q1590" s="337">
        <v>1464.62</v>
      </c>
      <c r="R1590" s="482">
        <f t="shared" si="121"/>
        <v>33</v>
      </c>
    </row>
    <row r="1591" spans="1:18" x14ac:dyDescent="0.25">
      <c r="A1591" s="334">
        <v>1680</v>
      </c>
      <c r="B1591" s="364" t="s">
        <v>188</v>
      </c>
      <c r="C1591" s="365">
        <v>45539</v>
      </c>
      <c r="D1591" s="366">
        <v>13217</v>
      </c>
      <c r="E1591" s="365">
        <v>45535</v>
      </c>
      <c r="F1591" s="334">
        <v>7987.67</v>
      </c>
      <c r="G1591" s="334" t="s">
        <v>9180</v>
      </c>
      <c r="H1591" s="332" t="s">
        <v>9070</v>
      </c>
      <c r="I1591" s="334" t="s">
        <v>130</v>
      </c>
      <c r="J1591" s="314">
        <f t="shared" si="123"/>
        <v>15</v>
      </c>
      <c r="K1591" s="365">
        <v>45550</v>
      </c>
      <c r="L1591" s="365">
        <v>45539</v>
      </c>
      <c r="M1591" s="337">
        <f t="shared" si="120"/>
        <v>7987.67</v>
      </c>
      <c r="N1591" s="226"/>
      <c r="O1591" s="226"/>
      <c r="P1591" s="308"/>
      <c r="Q1591" s="337">
        <f t="shared" ref="Q1591:Q1600" si="124">M1591</f>
        <v>7987.67</v>
      </c>
      <c r="R1591" s="482">
        <f t="shared" si="121"/>
        <v>-45550</v>
      </c>
    </row>
    <row r="1592" spans="1:18" x14ac:dyDescent="0.25">
      <c r="A1592" s="332">
        <v>1681</v>
      </c>
      <c r="B1592" s="364" t="s">
        <v>2501</v>
      </c>
      <c r="C1592" s="365">
        <v>45540</v>
      </c>
      <c r="D1592" s="366">
        <v>3374</v>
      </c>
      <c r="E1592" s="365">
        <v>45539</v>
      </c>
      <c r="F1592" s="334">
        <v>171446.12</v>
      </c>
      <c r="G1592" s="334" t="s">
        <v>5984</v>
      </c>
      <c r="H1592" s="334" t="s">
        <v>5856</v>
      </c>
      <c r="I1592" s="334" t="s">
        <v>130</v>
      </c>
      <c r="J1592" s="314">
        <f t="shared" si="123"/>
        <v>60</v>
      </c>
      <c r="K1592" s="365">
        <v>45599</v>
      </c>
      <c r="L1592" s="365">
        <v>45540</v>
      </c>
      <c r="M1592" s="337">
        <f t="shared" si="120"/>
        <v>171446.12</v>
      </c>
      <c r="N1592" s="226" t="s">
        <v>27</v>
      </c>
      <c r="O1592" s="226">
        <v>1245</v>
      </c>
      <c r="P1592" s="308">
        <v>45656</v>
      </c>
      <c r="Q1592" s="337">
        <f t="shared" si="124"/>
        <v>171446.12</v>
      </c>
      <c r="R1592" s="482">
        <f t="shared" si="121"/>
        <v>57</v>
      </c>
    </row>
    <row r="1593" spans="1:18" x14ac:dyDescent="0.25">
      <c r="A1593" s="334">
        <v>1682</v>
      </c>
      <c r="B1593" s="364" t="s">
        <v>190</v>
      </c>
      <c r="C1593" s="365">
        <v>45540</v>
      </c>
      <c r="D1593" s="366">
        <v>3375</v>
      </c>
      <c r="E1593" s="365">
        <v>45539</v>
      </c>
      <c r="F1593" s="334">
        <v>58117.78</v>
      </c>
      <c r="G1593" s="334" t="s">
        <v>5984</v>
      </c>
      <c r="H1593" s="334" t="s">
        <v>5856</v>
      </c>
      <c r="I1593" s="334" t="s">
        <v>130</v>
      </c>
      <c r="J1593" s="314">
        <f t="shared" si="123"/>
        <v>60</v>
      </c>
      <c r="K1593" s="365">
        <v>45599</v>
      </c>
      <c r="L1593" s="365">
        <v>45540</v>
      </c>
      <c r="M1593" s="337">
        <f t="shared" si="120"/>
        <v>58117.78</v>
      </c>
      <c r="N1593" s="226" t="s">
        <v>27</v>
      </c>
      <c r="O1593" s="226">
        <v>1245</v>
      </c>
      <c r="P1593" s="308">
        <v>45656</v>
      </c>
      <c r="Q1593" s="337">
        <f t="shared" si="124"/>
        <v>58117.78</v>
      </c>
      <c r="R1593" s="482">
        <f t="shared" si="121"/>
        <v>57</v>
      </c>
    </row>
    <row r="1594" spans="1:18" x14ac:dyDescent="0.25">
      <c r="A1594" s="332">
        <v>1683</v>
      </c>
      <c r="B1594" s="364" t="s">
        <v>191</v>
      </c>
      <c r="C1594" s="365">
        <v>45541</v>
      </c>
      <c r="D1594" s="366">
        <v>288</v>
      </c>
      <c r="E1594" s="365">
        <v>45540</v>
      </c>
      <c r="F1594" s="334">
        <v>18180.990000000002</v>
      </c>
      <c r="G1594" s="334" t="s">
        <v>12577</v>
      </c>
      <c r="H1594" s="334" t="s">
        <v>238</v>
      </c>
      <c r="I1594" s="334" t="s">
        <v>130</v>
      </c>
      <c r="J1594" s="314">
        <f t="shared" si="123"/>
        <v>60</v>
      </c>
      <c r="K1594" s="365">
        <v>45600</v>
      </c>
      <c r="L1594" s="365">
        <v>45541</v>
      </c>
      <c r="M1594" s="337">
        <f t="shared" si="120"/>
        <v>18180.990000000002</v>
      </c>
      <c r="N1594" s="226" t="s">
        <v>27</v>
      </c>
      <c r="O1594" s="226">
        <v>18180.990000000002</v>
      </c>
      <c r="P1594" s="365">
        <v>45614</v>
      </c>
      <c r="Q1594" s="226">
        <v>18180.990000000002</v>
      </c>
      <c r="R1594" s="482">
        <f t="shared" si="121"/>
        <v>14</v>
      </c>
    </row>
    <row r="1595" spans="1:18" x14ac:dyDescent="0.25">
      <c r="A1595" s="334">
        <v>1684</v>
      </c>
      <c r="B1595" s="364" t="s">
        <v>194</v>
      </c>
      <c r="C1595" s="365">
        <v>45541</v>
      </c>
      <c r="D1595" s="366">
        <v>5658830</v>
      </c>
      <c r="E1595" s="365">
        <v>45540</v>
      </c>
      <c r="F1595" s="334">
        <v>13415.33</v>
      </c>
      <c r="G1595" s="334" t="s">
        <v>263</v>
      </c>
      <c r="H1595" s="334" t="s">
        <v>16</v>
      </c>
      <c r="I1595" s="334" t="s">
        <v>130</v>
      </c>
      <c r="J1595" s="314">
        <f t="shared" si="123"/>
        <v>15</v>
      </c>
      <c r="K1595" s="365">
        <v>45555</v>
      </c>
      <c r="L1595" s="365">
        <v>45541</v>
      </c>
      <c r="M1595" s="337">
        <f t="shared" si="120"/>
        <v>13415.33</v>
      </c>
      <c r="N1595" s="226" t="s">
        <v>27</v>
      </c>
      <c r="O1595" s="226">
        <v>1449</v>
      </c>
      <c r="P1595" s="308">
        <v>45559</v>
      </c>
      <c r="Q1595" s="337">
        <f t="shared" si="124"/>
        <v>13415.33</v>
      </c>
      <c r="R1595" s="482">
        <f t="shared" si="121"/>
        <v>4</v>
      </c>
    </row>
    <row r="1596" spans="1:18" x14ac:dyDescent="0.25">
      <c r="A1596" s="332">
        <v>1685</v>
      </c>
      <c r="B1596" s="364" t="s">
        <v>195</v>
      </c>
      <c r="C1596" s="365">
        <v>45545</v>
      </c>
      <c r="D1596" s="366">
        <v>5666869</v>
      </c>
      <c r="E1596" s="365">
        <v>45544</v>
      </c>
      <c r="F1596" s="334">
        <v>-6105.55</v>
      </c>
      <c r="G1596" s="334" t="s">
        <v>263</v>
      </c>
      <c r="H1596" s="334" t="s">
        <v>16</v>
      </c>
      <c r="I1596" s="334" t="s">
        <v>130</v>
      </c>
      <c r="J1596" s="314">
        <f t="shared" si="123"/>
        <v>15</v>
      </c>
      <c r="K1596" s="365">
        <v>45559</v>
      </c>
      <c r="L1596" s="365">
        <v>45545</v>
      </c>
      <c r="M1596" s="337">
        <f t="shared" si="120"/>
        <v>-6105.55</v>
      </c>
      <c r="N1596" s="226" t="s">
        <v>27</v>
      </c>
      <c r="O1596" s="226">
        <v>1449</v>
      </c>
      <c r="P1596" s="308">
        <v>45559</v>
      </c>
      <c r="Q1596" s="337">
        <f t="shared" si="124"/>
        <v>-6105.55</v>
      </c>
      <c r="R1596" s="482">
        <f t="shared" si="121"/>
        <v>0</v>
      </c>
    </row>
    <row r="1597" spans="1:18" x14ac:dyDescent="0.25">
      <c r="A1597" s="334">
        <v>1686</v>
      </c>
      <c r="B1597" s="364" t="s">
        <v>196</v>
      </c>
      <c r="C1597" s="365">
        <v>45545</v>
      </c>
      <c r="D1597" s="366">
        <v>5666870</v>
      </c>
      <c r="E1597" s="365">
        <v>45544</v>
      </c>
      <c r="F1597" s="334">
        <v>4778.25</v>
      </c>
      <c r="G1597" s="334" t="s">
        <v>263</v>
      </c>
      <c r="H1597" s="334" t="s">
        <v>16</v>
      </c>
      <c r="I1597" s="334" t="s">
        <v>130</v>
      </c>
      <c r="J1597" s="314">
        <f t="shared" si="123"/>
        <v>15</v>
      </c>
      <c r="K1597" s="365">
        <v>45559</v>
      </c>
      <c r="L1597" s="365">
        <v>45545</v>
      </c>
      <c r="M1597" s="337">
        <f t="shared" si="120"/>
        <v>4778.25</v>
      </c>
      <c r="N1597" s="226" t="s">
        <v>27</v>
      </c>
      <c r="O1597" s="226">
        <v>1449</v>
      </c>
      <c r="P1597" s="308">
        <v>45559</v>
      </c>
      <c r="Q1597" s="337">
        <f t="shared" si="124"/>
        <v>4778.25</v>
      </c>
      <c r="R1597" s="482">
        <f t="shared" si="121"/>
        <v>0</v>
      </c>
    </row>
    <row r="1598" spans="1:18" x14ac:dyDescent="0.25">
      <c r="A1598" s="332">
        <v>1687</v>
      </c>
      <c r="B1598" s="364" t="s">
        <v>197</v>
      </c>
      <c r="C1598" s="365">
        <v>45545</v>
      </c>
      <c r="D1598" s="366">
        <v>810</v>
      </c>
      <c r="E1598" s="365">
        <v>45544</v>
      </c>
      <c r="F1598" s="332">
        <v>200</v>
      </c>
      <c r="G1598" s="332" t="s">
        <v>10386</v>
      </c>
      <c r="H1598" s="332" t="s">
        <v>238</v>
      </c>
      <c r="I1598" s="334" t="s">
        <v>130</v>
      </c>
      <c r="J1598" s="314">
        <f t="shared" si="123"/>
        <v>0</v>
      </c>
      <c r="K1598" s="365">
        <v>45544</v>
      </c>
      <c r="L1598" s="365">
        <v>45545</v>
      </c>
      <c r="M1598" s="332">
        <f t="shared" si="120"/>
        <v>200</v>
      </c>
      <c r="N1598" s="226" t="s">
        <v>90</v>
      </c>
      <c r="O1598" s="226">
        <v>810</v>
      </c>
      <c r="P1598" s="365">
        <v>45544</v>
      </c>
      <c r="Q1598" s="337">
        <f t="shared" si="124"/>
        <v>200</v>
      </c>
      <c r="R1598" s="482">
        <f t="shared" si="121"/>
        <v>0</v>
      </c>
    </row>
    <row r="1599" spans="1:18" x14ac:dyDescent="0.25">
      <c r="A1599" s="334">
        <v>1688</v>
      </c>
      <c r="B1599" s="364" t="s">
        <v>198</v>
      </c>
      <c r="C1599" s="365">
        <v>45545</v>
      </c>
      <c r="D1599" s="366">
        <v>30002930</v>
      </c>
      <c r="E1599" s="365">
        <v>45538</v>
      </c>
      <c r="F1599" s="332">
        <v>49167.360000000001</v>
      </c>
      <c r="G1599" s="332" t="s">
        <v>8103</v>
      </c>
      <c r="H1599" s="334" t="s">
        <v>8099</v>
      </c>
      <c r="I1599" s="334" t="s">
        <v>130</v>
      </c>
      <c r="J1599" s="314">
        <f t="shared" si="123"/>
        <v>60</v>
      </c>
      <c r="K1599" s="365">
        <v>45598</v>
      </c>
      <c r="L1599" s="365">
        <v>45545</v>
      </c>
      <c r="M1599" s="332">
        <f t="shared" si="120"/>
        <v>49167.360000000001</v>
      </c>
      <c r="N1599" s="226"/>
      <c r="O1599" s="226"/>
      <c r="P1599" s="308"/>
      <c r="Q1599" s="337">
        <f t="shared" si="124"/>
        <v>49167.360000000001</v>
      </c>
      <c r="R1599" s="482">
        <f t="shared" si="121"/>
        <v>-45598</v>
      </c>
    </row>
    <row r="1600" spans="1:18" x14ac:dyDescent="0.25">
      <c r="A1600" s="332">
        <v>1689</v>
      </c>
      <c r="B1600" s="364" t="s">
        <v>199</v>
      </c>
      <c r="C1600" s="365">
        <v>45545</v>
      </c>
      <c r="D1600" s="366">
        <v>1335</v>
      </c>
      <c r="E1600" s="365">
        <v>45545</v>
      </c>
      <c r="F1600" s="332">
        <v>1000</v>
      </c>
      <c r="G1600" s="332" t="s">
        <v>13975</v>
      </c>
      <c r="H1600" s="332" t="s">
        <v>238</v>
      </c>
      <c r="I1600" s="334" t="s">
        <v>130</v>
      </c>
      <c r="J1600" s="314">
        <f t="shared" si="123"/>
        <v>0</v>
      </c>
      <c r="K1600" s="365">
        <v>45545</v>
      </c>
      <c r="L1600" s="365">
        <v>45545</v>
      </c>
      <c r="M1600" s="332">
        <f t="shared" si="120"/>
        <v>1000</v>
      </c>
      <c r="N1600" s="226" t="s">
        <v>27</v>
      </c>
      <c r="O1600" s="226">
        <v>5613</v>
      </c>
      <c r="P1600" s="365">
        <v>45546</v>
      </c>
      <c r="Q1600" s="337">
        <f t="shared" si="124"/>
        <v>1000</v>
      </c>
      <c r="R1600" s="482">
        <f t="shared" si="121"/>
        <v>1</v>
      </c>
    </row>
    <row r="1601" spans="1:18" x14ac:dyDescent="0.25">
      <c r="A1601" s="334">
        <v>1690</v>
      </c>
      <c r="B1601" s="364" t="s">
        <v>200</v>
      </c>
      <c r="C1601" s="365">
        <v>45545</v>
      </c>
      <c r="D1601" s="366">
        <v>56633</v>
      </c>
      <c r="E1601" s="365">
        <v>45544</v>
      </c>
      <c r="F1601" s="332">
        <v>4567.22</v>
      </c>
      <c r="G1601" s="332" t="s">
        <v>8311</v>
      </c>
      <c r="H1601" s="332" t="s">
        <v>57</v>
      </c>
      <c r="I1601" s="334" t="s">
        <v>130</v>
      </c>
      <c r="J1601" s="314">
        <f t="shared" si="123"/>
        <v>30</v>
      </c>
      <c r="K1601" s="365">
        <v>45574</v>
      </c>
      <c r="L1601" s="365">
        <v>45545</v>
      </c>
      <c r="M1601" s="332">
        <f t="shared" si="120"/>
        <v>4567.22</v>
      </c>
      <c r="N1601" s="226" t="s">
        <v>27</v>
      </c>
      <c r="O1601" s="365">
        <v>5706</v>
      </c>
      <c r="P1601" s="365">
        <v>45574</v>
      </c>
      <c r="Q1601" s="226">
        <v>4567.22</v>
      </c>
      <c r="R1601" s="482">
        <f t="shared" si="121"/>
        <v>0</v>
      </c>
    </row>
    <row r="1602" spans="1:18" x14ac:dyDescent="0.25">
      <c r="A1602" s="332">
        <v>1691</v>
      </c>
      <c r="B1602" s="364" t="s">
        <v>201</v>
      </c>
      <c r="C1602" s="365">
        <v>45546</v>
      </c>
      <c r="D1602" s="366">
        <v>595</v>
      </c>
      <c r="E1602" s="365">
        <v>45545</v>
      </c>
      <c r="F1602" s="332">
        <v>595</v>
      </c>
      <c r="G1602" s="332" t="s">
        <v>13180</v>
      </c>
      <c r="H1602" s="332" t="s">
        <v>238</v>
      </c>
      <c r="I1602" s="334" t="s">
        <v>130</v>
      </c>
      <c r="J1602" s="314">
        <f t="shared" si="123"/>
        <v>0</v>
      </c>
      <c r="K1602" s="365">
        <v>45545</v>
      </c>
      <c r="L1602" s="365">
        <v>45546</v>
      </c>
      <c r="M1602" s="332">
        <f t="shared" si="120"/>
        <v>595</v>
      </c>
      <c r="N1602" s="226" t="s">
        <v>27</v>
      </c>
      <c r="O1602" s="226">
        <v>5613</v>
      </c>
      <c r="P1602" s="365">
        <v>45546</v>
      </c>
      <c r="Q1602" s="226">
        <v>595</v>
      </c>
      <c r="R1602" s="482">
        <f t="shared" si="121"/>
        <v>1</v>
      </c>
    </row>
    <row r="1603" spans="1:18" x14ac:dyDescent="0.25">
      <c r="A1603" s="334">
        <v>1692</v>
      </c>
      <c r="B1603" s="364" t="s">
        <v>202</v>
      </c>
      <c r="C1603" s="365">
        <v>45546</v>
      </c>
      <c r="D1603" s="366">
        <v>2352</v>
      </c>
      <c r="E1603" s="365">
        <v>45545</v>
      </c>
      <c r="F1603" s="332">
        <v>17790.12</v>
      </c>
      <c r="G1603" s="332" t="s">
        <v>6262</v>
      </c>
      <c r="H1603" s="226" t="s">
        <v>13534</v>
      </c>
      <c r="I1603" s="334" t="s">
        <v>130</v>
      </c>
      <c r="J1603" s="314">
        <f t="shared" si="123"/>
        <v>60</v>
      </c>
      <c r="K1603" s="365">
        <v>45605</v>
      </c>
      <c r="L1603" s="365">
        <v>45546</v>
      </c>
      <c r="M1603" s="332">
        <f t="shared" si="120"/>
        <v>17790.12</v>
      </c>
      <c r="N1603" s="226" t="s">
        <v>27</v>
      </c>
      <c r="O1603" s="226">
        <v>17790.12</v>
      </c>
      <c r="P1603" s="365">
        <v>45609</v>
      </c>
      <c r="Q1603" s="226">
        <v>17790.12</v>
      </c>
      <c r="R1603" s="482">
        <f t="shared" si="121"/>
        <v>4</v>
      </c>
    </row>
    <row r="1604" spans="1:18" x14ac:dyDescent="0.25">
      <c r="A1604" s="332">
        <v>1693</v>
      </c>
      <c r="B1604" s="336" t="s">
        <v>8841</v>
      </c>
      <c r="C1604" s="324">
        <v>45544</v>
      </c>
      <c r="D1604" s="335">
        <v>17060</v>
      </c>
      <c r="E1604" s="324">
        <v>45540</v>
      </c>
      <c r="F1604" s="334">
        <v>589.04999999999995</v>
      </c>
      <c r="G1604" s="334" t="s">
        <v>5841</v>
      </c>
      <c r="H1604" s="334" t="s">
        <v>2175</v>
      </c>
      <c r="I1604" s="334" t="s">
        <v>130</v>
      </c>
      <c r="J1604" s="316">
        <v>60</v>
      </c>
      <c r="K1604" s="324">
        <v>45600</v>
      </c>
      <c r="L1604" s="324">
        <v>45545</v>
      </c>
      <c r="M1604" s="334">
        <f t="shared" si="120"/>
        <v>589.04999999999995</v>
      </c>
      <c r="N1604" s="316" t="s">
        <v>27</v>
      </c>
      <c r="O1604" s="316">
        <v>1503</v>
      </c>
      <c r="P1604" s="324">
        <v>45600</v>
      </c>
      <c r="Q1604" s="226">
        <f t="shared" ref="Q1604:Q1640" si="125">M1604</f>
        <v>589.04999999999995</v>
      </c>
      <c r="R1604" s="482">
        <f t="shared" si="121"/>
        <v>0</v>
      </c>
    </row>
    <row r="1605" spans="1:18" x14ac:dyDescent="0.25">
      <c r="A1605" s="332">
        <v>1697</v>
      </c>
      <c r="B1605" s="336" t="s">
        <v>8829</v>
      </c>
      <c r="C1605" s="324">
        <v>45545</v>
      </c>
      <c r="D1605" s="335">
        <v>299</v>
      </c>
      <c r="E1605" s="324">
        <v>45540</v>
      </c>
      <c r="F1605" s="334">
        <v>363.66</v>
      </c>
      <c r="G1605" s="334" t="s">
        <v>12914</v>
      </c>
      <c r="H1605" s="334" t="s">
        <v>12051</v>
      </c>
      <c r="I1605" s="334" t="s">
        <v>130</v>
      </c>
      <c r="J1605" s="316">
        <v>15</v>
      </c>
      <c r="K1605" s="324">
        <v>45555</v>
      </c>
      <c r="L1605" s="324">
        <v>45545</v>
      </c>
      <c r="M1605" s="334">
        <f t="shared" si="120"/>
        <v>363.66</v>
      </c>
      <c r="N1605" s="316" t="s">
        <v>27</v>
      </c>
      <c r="O1605" s="316">
        <v>1463</v>
      </c>
      <c r="P1605" s="324">
        <v>45569</v>
      </c>
      <c r="Q1605" s="226">
        <f t="shared" si="125"/>
        <v>363.66</v>
      </c>
      <c r="R1605" s="482">
        <f t="shared" si="121"/>
        <v>14</v>
      </c>
    </row>
    <row r="1606" spans="1:18" x14ac:dyDescent="0.25">
      <c r="A1606" s="334">
        <v>1698</v>
      </c>
      <c r="B1606" s="336" t="s">
        <v>8827</v>
      </c>
      <c r="C1606" s="324">
        <v>45545</v>
      </c>
      <c r="D1606" s="335">
        <v>110021042944</v>
      </c>
      <c r="E1606" s="324">
        <v>45517</v>
      </c>
      <c r="F1606" s="334">
        <v>0</v>
      </c>
      <c r="G1606" s="334" t="s">
        <v>11183</v>
      </c>
      <c r="H1606" s="334" t="s">
        <v>110</v>
      </c>
      <c r="I1606" s="334" t="s">
        <v>130</v>
      </c>
      <c r="J1606" s="316">
        <v>10</v>
      </c>
      <c r="K1606" s="324">
        <v>45527</v>
      </c>
      <c r="L1606" s="324">
        <v>45545</v>
      </c>
      <c r="M1606" s="334">
        <f t="shared" si="120"/>
        <v>0</v>
      </c>
      <c r="N1606" s="316" t="s">
        <v>27</v>
      </c>
      <c r="O1606" s="316">
        <v>1427</v>
      </c>
      <c r="P1606" s="324">
        <v>45545</v>
      </c>
      <c r="Q1606" s="226">
        <f t="shared" si="125"/>
        <v>0</v>
      </c>
      <c r="R1606" s="482">
        <f t="shared" si="121"/>
        <v>18</v>
      </c>
    </row>
    <row r="1607" spans="1:18" x14ac:dyDescent="0.25">
      <c r="A1607" s="332">
        <v>1699</v>
      </c>
      <c r="B1607" s="336" t="s">
        <v>13976</v>
      </c>
      <c r="C1607" s="324">
        <v>45545</v>
      </c>
      <c r="D1607" s="335">
        <v>110021042942</v>
      </c>
      <c r="E1607" s="324">
        <v>45517</v>
      </c>
      <c r="F1607" s="334">
        <v>32.520000000000003</v>
      </c>
      <c r="G1607" s="334" t="s">
        <v>11183</v>
      </c>
      <c r="H1607" s="334" t="s">
        <v>110</v>
      </c>
      <c r="I1607" s="334" t="s">
        <v>130</v>
      </c>
      <c r="J1607" s="316">
        <v>10</v>
      </c>
      <c r="K1607" s="324">
        <v>45527</v>
      </c>
      <c r="L1607" s="324">
        <v>45545</v>
      </c>
      <c r="M1607" s="334">
        <f t="shared" si="120"/>
        <v>32.520000000000003</v>
      </c>
      <c r="N1607" s="316" t="s">
        <v>27</v>
      </c>
      <c r="O1607" s="316">
        <v>1427</v>
      </c>
      <c r="P1607" s="324">
        <v>45545</v>
      </c>
      <c r="Q1607" s="226">
        <f t="shared" si="125"/>
        <v>32.520000000000003</v>
      </c>
      <c r="R1607" s="482">
        <f t="shared" si="121"/>
        <v>18</v>
      </c>
    </row>
    <row r="1608" spans="1:18" x14ac:dyDescent="0.25">
      <c r="A1608" s="334">
        <v>1700</v>
      </c>
      <c r="B1608" s="336" t="s">
        <v>13977</v>
      </c>
      <c r="C1608" s="324">
        <v>45545</v>
      </c>
      <c r="D1608" s="335">
        <v>110021072905</v>
      </c>
      <c r="E1608" s="324">
        <v>45518</v>
      </c>
      <c r="F1608" s="334">
        <v>87.42</v>
      </c>
      <c r="G1608" s="334" t="s">
        <v>11183</v>
      </c>
      <c r="H1608" s="334" t="s">
        <v>110</v>
      </c>
      <c r="I1608" s="334" t="s">
        <v>130</v>
      </c>
      <c r="J1608" s="316">
        <v>10</v>
      </c>
      <c r="K1608" s="324">
        <v>45530</v>
      </c>
      <c r="L1608" s="324">
        <v>45545</v>
      </c>
      <c r="M1608" s="334">
        <f t="shared" si="120"/>
        <v>87.42</v>
      </c>
      <c r="N1608" s="316" t="s">
        <v>27</v>
      </c>
      <c r="O1608" s="316">
        <v>1427</v>
      </c>
      <c r="P1608" s="324">
        <v>45545</v>
      </c>
      <c r="Q1608" s="226">
        <f t="shared" si="125"/>
        <v>87.42</v>
      </c>
      <c r="R1608" s="482">
        <f t="shared" si="121"/>
        <v>15</v>
      </c>
    </row>
    <row r="1609" spans="1:18" x14ac:dyDescent="0.25">
      <c r="A1609" s="332">
        <v>1701</v>
      </c>
      <c r="B1609" s="336" t="s">
        <v>9277</v>
      </c>
      <c r="C1609" s="324">
        <v>45546</v>
      </c>
      <c r="D1609" s="335">
        <v>2400063785</v>
      </c>
      <c r="E1609" s="324">
        <v>45545</v>
      </c>
      <c r="F1609" s="334">
        <v>111.3</v>
      </c>
      <c r="G1609" s="334" t="s">
        <v>663</v>
      </c>
      <c r="H1609" s="334" t="s">
        <v>110</v>
      </c>
      <c r="I1609" s="334" t="s">
        <v>130</v>
      </c>
      <c r="J1609" s="316">
        <v>10</v>
      </c>
      <c r="K1609" s="324">
        <v>45555</v>
      </c>
      <c r="L1609" s="324">
        <v>45547</v>
      </c>
      <c r="M1609" s="334">
        <f t="shared" si="120"/>
        <v>111.3</v>
      </c>
      <c r="N1609" s="316" t="s">
        <v>3766</v>
      </c>
      <c r="O1609" s="316">
        <v>78465</v>
      </c>
      <c r="P1609" s="324">
        <v>45595</v>
      </c>
      <c r="Q1609" s="226">
        <f t="shared" si="125"/>
        <v>111.3</v>
      </c>
      <c r="R1609" s="482">
        <f t="shared" si="121"/>
        <v>40</v>
      </c>
    </row>
    <row r="1610" spans="1:18" x14ac:dyDescent="0.25">
      <c r="A1610" s="334">
        <v>1702</v>
      </c>
      <c r="B1610" s="336" t="s">
        <v>12497</v>
      </c>
      <c r="C1610" s="324">
        <v>45546</v>
      </c>
      <c r="D1610" s="316">
        <v>1587308</v>
      </c>
      <c r="E1610" s="324">
        <v>45541</v>
      </c>
      <c r="F1610" s="316">
        <v>3690.55</v>
      </c>
      <c r="G1610" s="316" t="s">
        <v>1875</v>
      </c>
      <c r="H1610" s="316" t="s">
        <v>8591</v>
      </c>
      <c r="I1610" s="334" t="s">
        <v>130</v>
      </c>
      <c r="J1610" s="316">
        <v>30</v>
      </c>
      <c r="K1610" s="324">
        <v>45540</v>
      </c>
      <c r="L1610" s="324">
        <v>45547</v>
      </c>
      <c r="M1610" s="316">
        <f t="shared" si="120"/>
        <v>3690.55</v>
      </c>
      <c r="N1610" s="316" t="s">
        <v>27</v>
      </c>
      <c r="O1610" s="316">
        <v>1445</v>
      </c>
      <c r="P1610" s="324">
        <v>45553</v>
      </c>
      <c r="Q1610" s="316">
        <f t="shared" si="125"/>
        <v>3690.55</v>
      </c>
      <c r="R1610" s="482">
        <f t="shared" si="121"/>
        <v>13</v>
      </c>
    </row>
    <row r="1611" spans="1:18" x14ac:dyDescent="0.25">
      <c r="A1611" s="332">
        <v>1703</v>
      </c>
      <c r="B1611" s="336" t="s">
        <v>12498</v>
      </c>
      <c r="C1611" s="324">
        <v>45546</v>
      </c>
      <c r="D1611" s="445">
        <v>208614332037</v>
      </c>
      <c r="E1611" s="324">
        <v>45544</v>
      </c>
      <c r="F1611" s="316">
        <v>928.65</v>
      </c>
      <c r="G1611" s="316" t="s">
        <v>9120</v>
      </c>
      <c r="H1611" s="316" t="s">
        <v>13979</v>
      </c>
      <c r="I1611" s="334" t="s">
        <v>130</v>
      </c>
      <c r="J1611" s="316">
        <v>0</v>
      </c>
      <c r="K1611" s="324">
        <v>45544</v>
      </c>
      <c r="L1611" s="324">
        <v>45547</v>
      </c>
      <c r="M1611" s="316">
        <f t="shared" si="120"/>
        <v>928.65</v>
      </c>
      <c r="N1611" s="316" t="s">
        <v>90</v>
      </c>
      <c r="O1611" s="324">
        <v>99</v>
      </c>
      <c r="P1611" s="324">
        <v>45544</v>
      </c>
      <c r="Q1611" s="316">
        <f t="shared" si="125"/>
        <v>928.65</v>
      </c>
      <c r="R1611" s="482">
        <f t="shared" ref="R1611:R1673" si="126">P1611-K1611</f>
        <v>0</v>
      </c>
    </row>
    <row r="1612" spans="1:18" x14ac:dyDescent="0.25">
      <c r="A1612" s="334">
        <v>1704</v>
      </c>
      <c r="B1612" s="336" t="s">
        <v>7595</v>
      </c>
      <c r="C1612" s="324">
        <v>45547</v>
      </c>
      <c r="D1612" s="316">
        <v>30080016066</v>
      </c>
      <c r="E1612" s="324">
        <v>45546</v>
      </c>
      <c r="F1612" s="316">
        <v>2069.13</v>
      </c>
      <c r="G1612" s="316" t="s">
        <v>474</v>
      </c>
      <c r="H1612" s="316" t="s">
        <v>4395</v>
      </c>
      <c r="I1612" s="334" t="s">
        <v>130</v>
      </c>
      <c r="J1612" s="316">
        <v>0</v>
      </c>
      <c r="K1612" s="324">
        <v>45546</v>
      </c>
      <c r="L1612" s="324">
        <v>45555</v>
      </c>
      <c r="M1612" s="316">
        <f t="shared" si="120"/>
        <v>2069.13</v>
      </c>
      <c r="N1612" s="316" t="s">
        <v>90</v>
      </c>
      <c r="O1612" s="316">
        <v>109</v>
      </c>
      <c r="P1612" s="324">
        <v>45546</v>
      </c>
      <c r="Q1612" s="316">
        <f t="shared" si="125"/>
        <v>2069.13</v>
      </c>
      <c r="R1612" s="482">
        <f t="shared" si="126"/>
        <v>0</v>
      </c>
    </row>
    <row r="1613" spans="1:18" x14ac:dyDescent="0.25">
      <c r="A1613" s="332">
        <v>1705</v>
      </c>
      <c r="B1613" s="336" t="s">
        <v>11061</v>
      </c>
      <c r="C1613" s="324">
        <v>45547</v>
      </c>
      <c r="D1613" s="316">
        <v>30190000914</v>
      </c>
      <c r="E1613" s="324">
        <v>45546</v>
      </c>
      <c r="F1613" s="316">
        <v>56.67</v>
      </c>
      <c r="G1613" s="316" t="s">
        <v>474</v>
      </c>
      <c r="H1613" s="316" t="s">
        <v>13980</v>
      </c>
      <c r="I1613" s="334" t="s">
        <v>130</v>
      </c>
      <c r="J1613" s="316">
        <v>0</v>
      </c>
      <c r="K1613" s="324">
        <v>45546</v>
      </c>
      <c r="L1613" s="324">
        <v>45555</v>
      </c>
      <c r="M1613" s="316">
        <f t="shared" ref="M1613:M1633" si="127">F1613</f>
        <v>56.67</v>
      </c>
      <c r="N1613" s="316" t="s">
        <v>90</v>
      </c>
      <c r="O1613" s="316">
        <v>61</v>
      </c>
      <c r="P1613" s="324">
        <v>45546</v>
      </c>
      <c r="Q1613" s="316">
        <f t="shared" si="125"/>
        <v>56.67</v>
      </c>
      <c r="R1613" s="482">
        <f t="shared" si="126"/>
        <v>0</v>
      </c>
    </row>
    <row r="1614" spans="1:18" x14ac:dyDescent="0.25">
      <c r="A1614" s="334">
        <v>1706</v>
      </c>
      <c r="B1614" s="336" t="s">
        <v>8848</v>
      </c>
      <c r="C1614" s="324">
        <v>45547</v>
      </c>
      <c r="D1614" s="316">
        <v>2418003062</v>
      </c>
      <c r="E1614" s="324">
        <v>45546</v>
      </c>
      <c r="F1614" s="316">
        <v>1649.48</v>
      </c>
      <c r="G1614" s="316" t="s">
        <v>5057</v>
      </c>
      <c r="H1614" s="316" t="s">
        <v>3452</v>
      </c>
      <c r="I1614" s="334" t="s">
        <v>130</v>
      </c>
      <c r="J1614" s="316">
        <v>0</v>
      </c>
      <c r="K1614" s="324">
        <v>45546</v>
      </c>
      <c r="L1614" s="324">
        <v>45555</v>
      </c>
      <c r="M1614" s="316">
        <f t="shared" si="127"/>
        <v>1649.48</v>
      </c>
      <c r="N1614" s="316" t="s">
        <v>108</v>
      </c>
      <c r="O1614" s="316">
        <v>15524588</v>
      </c>
      <c r="P1614" s="324">
        <v>45545</v>
      </c>
      <c r="Q1614" s="316">
        <f t="shared" si="125"/>
        <v>1649.48</v>
      </c>
      <c r="R1614" s="482">
        <f t="shared" si="126"/>
        <v>-1</v>
      </c>
    </row>
    <row r="1615" spans="1:18" x14ac:dyDescent="0.25">
      <c r="A1615" s="332">
        <v>1707</v>
      </c>
      <c r="B1615" s="336" t="s">
        <v>13978</v>
      </c>
      <c r="C1615" s="324">
        <v>45548</v>
      </c>
      <c r="D1615" s="316">
        <v>5200286207</v>
      </c>
      <c r="E1615" s="324">
        <v>45546</v>
      </c>
      <c r="F1615" s="316">
        <v>463.02</v>
      </c>
      <c r="G1615" s="316" t="s">
        <v>1289</v>
      </c>
      <c r="H1615" s="316" t="s">
        <v>13981</v>
      </c>
      <c r="I1615" s="334" t="s">
        <v>130</v>
      </c>
      <c r="J1615" s="316">
        <v>0</v>
      </c>
      <c r="K1615" s="324">
        <v>45546</v>
      </c>
      <c r="L1615" s="324">
        <v>45555</v>
      </c>
      <c r="M1615" s="316">
        <f t="shared" si="127"/>
        <v>463.02</v>
      </c>
      <c r="N1615" s="316" t="s">
        <v>90</v>
      </c>
      <c r="O1615" s="316">
        <v>83</v>
      </c>
      <c r="P1615" s="324">
        <v>45546</v>
      </c>
      <c r="Q1615" s="316">
        <f t="shared" si="125"/>
        <v>463.02</v>
      </c>
      <c r="R1615" s="482">
        <f t="shared" si="126"/>
        <v>0</v>
      </c>
    </row>
    <row r="1616" spans="1:18" x14ac:dyDescent="0.25">
      <c r="A1616" s="334">
        <v>1708</v>
      </c>
      <c r="B1616" s="336" t="s">
        <v>9298</v>
      </c>
      <c r="C1616" s="324">
        <v>45554</v>
      </c>
      <c r="D1616" s="316">
        <v>52400665</v>
      </c>
      <c r="E1616" s="324">
        <v>45552</v>
      </c>
      <c r="F1616" s="316">
        <v>240</v>
      </c>
      <c r="G1616" s="316" t="s">
        <v>59</v>
      </c>
      <c r="H1616" s="316" t="s">
        <v>11874</v>
      </c>
      <c r="I1616" s="334" t="s">
        <v>130</v>
      </c>
      <c r="J1616" s="316">
        <v>15</v>
      </c>
      <c r="K1616" s="324">
        <v>45565</v>
      </c>
      <c r="L1616" s="324">
        <v>45554</v>
      </c>
      <c r="M1616" s="316">
        <f t="shared" si="127"/>
        <v>240</v>
      </c>
      <c r="N1616" s="316" t="s">
        <v>72</v>
      </c>
      <c r="O1616" s="316">
        <v>1460</v>
      </c>
      <c r="P1616" s="324">
        <v>45561</v>
      </c>
      <c r="Q1616" s="316">
        <f t="shared" si="125"/>
        <v>240</v>
      </c>
      <c r="R1616" s="482">
        <f t="shared" si="126"/>
        <v>-4</v>
      </c>
    </row>
    <row r="1617" spans="1:18" x14ac:dyDescent="0.25">
      <c r="A1617" s="332">
        <v>1709</v>
      </c>
      <c r="B1617" s="336" t="s">
        <v>13984</v>
      </c>
      <c r="C1617" s="324">
        <v>45555</v>
      </c>
      <c r="D1617" s="316">
        <v>9858</v>
      </c>
      <c r="E1617" s="324">
        <v>45554</v>
      </c>
      <c r="F1617" s="316">
        <v>4152</v>
      </c>
      <c r="G1617" s="316" t="s">
        <v>13805</v>
      </c>
      <c r="H1617" s="316" t="s">
        <v>3287</v>
      </c>
      <c r="I1617" s="334" t="s">
        <v>130</v>
      </c>
      <c r="J1617" s="316">
        <v>60</v>
      </c>
      <c r="K1617" s="324">
        <v>45615</v>
      </c>
      <c r="L1617" s="324">
        <v>45555</v>
      </c>
      <c r="M1617" s="316">
        <f t="shared" si="127"/>
        <v>4152</v>
      </c>
      <c r="N1617" s="316" t="s">
        <v>27</v>
      </c>
      <c r="O1617" s="316">
        <v>1527</v>
      </c>
      <c r="P1617" s="324">
        <v>45617</v>
      </c>
      <c r="Q1617" s="316">
        <f t="shared" si="125"/>
        <v>4152</v>
      </c>
      <c r="R1617" s="482">
        <f t="shared" si="126"/>
        <v>2</v>
      </c>
    </row>
    <row r="1618" spans="1:18" x14ac:dyDescent="0.25">
      <c r="A1618" s="332">
        <v>1711</v>
      </c>
      <c r="B1618" s="336" t="s">
        <v>13985</v>
      </c>
      <c r="C1618" s="324">
        <v>45555</v>
      </c>
      <c r="D1618" s="316">
        <v>10134147369</v>
      </c>
      <c r="E1618" s="324">
        <v>45555</v>
      </c>
      <c r="F1618" s="316">
        <v>0</v>
      </c>
      <c r="G1618" s="316" t="s">
        <v>11183</v>
      </c>
      <c r="H1618" s="316" t="s">
        <v>10191</v>
      </c>
      <c r="I1618" s="334" t="s">
        <v>130</v>
      </c>
      <c r="J1618" s="316">
        <v>0</v>
      </c>
      <c r="K1618" s="324">
        <v>45555</v>
      </c>
      <c r="L1618" s="324">
        <v>45558</v>
      </c>
      <c r="M1618" s="316">
        <f t="shared" si="127"/>
        <v>0</v>
      </c>
      <c r="N1618" s="316" t="s">
        <v>27</v>
      </c>
      <c r="O1618" s="316">
        <v>1</v>
      </c>
      <c r="P1618" s="324">
        <v>45555</v>
      </c>
      <c r="Q1618" s="316">
        <f t="shared" si="125"/>
        <v>0</v>
      </c>
      <c r="R1618" s="482">
        <f t="shared" si="126"/>
        <v>0</v>
      </c>
    </row>
    <row r="1619" spans="1:18" x14ac:dyDescent="0.25">
      <c r="A1619" s="334">
        <v>1712</v>
      </c>
      <c r="B1619" s="336" t="s">
        <v>13986</v>
      </c>
      <c r="C1619" s="324">
        <v>45555</v>
      </c>
      <c r="D1619" s="316">
        <v>10134147365</v>
      </c>
      <c r="E1619" s="324">
        <v>45555</v>
      </c>
      <c r="F1619" s="316">
        <v>0</v>
      </c>
      <c r="G1619" s="316" t="s">
        <v>11183</v>
      </c>
      <c r="H1619" s="316" t="s">
        <v>10191</v>
      </c>
      <c r="I1619" s="334" t="s">
        <v>130</v>
      </c>
      <c r="J1619" s="316">
        <v>0</v>
      </c>
      <c r="K1619" s="324">
        <v>45555</v>
      </c>
      <c r="L1619" s="324">
        <v>45558</v>
      </c>
      <c r="M1619" s="316">
        <f t="shared" si="127"/>
        <v>0</v>
      </c>
      <c r="N1619" s="316" t="s">
        <v>27</v>
      </c>
      <c r="O1619" s="316">
        <v>1</v>
      </c>
      <c r="P1619" s="324">
        <v>45555</v>
      </c>
      <c r="Q1619" s="316">
        <f t="shared" si="125"/>
        <v>0</v>
      </c>
      <c r="R1619" s="482">
        <f t="shared" si="126"/>
        <v>0</v>
      </c>
    </row>
    <row r="1620" spans="1:18" x14ac:dyDescent="0.25">
      <c r="A1620" s="332">
        <v>1713</v>
      </c>
      <c r="B1620" s="336" t="s">
        <v>13987</v>
      </c>
      <c r="C1620" s="324">
        <v>45555</v>
      </c>
      <c r="D1620" s="316">
        <v>10134147371</v>
      </c>
      <c r="E1620" s="324">
        <v>45555</v>
      </c>
      <c r="F1620" s="316">
        <v>0</v>
      </c>
      <c r="G1620" s="316" t="s">
        <v>11183</v>
      </c>
      <c r="H1620" s="316" t="s">
        <v>10191</v>
      </c>
      <c r="I1620" s="334" t="s">
        <v>130</v>
      </c>
      <c r="J1620" s="316">
        <v>0</v>
      </c>
      <c r="K1620" s="324">
        <v>45555</v>
      </c>
      <c r="L1620" s="324">
        <v>45558</v>
      </c>
      <c r="M1620" s="316">
        <f t="shared" si="127"/>
        <v>0</v>
      </c>
      <c r="N1620" s="316" t="s">
        <v>27</v>
      </c>
      <c r="O1620" s="316">
        <v>1</v>
      </c>
      <c r="P1620" s="324">
        <v>45555</v>
      </c>
      <c r="Q1620" s="316">
        <f t="shared" si="125"/>
        <v>0</v>
      </c>
      <c r="R1620" s="482">
        <f t="shared" si="126"/>
        <v>0</v>
      </c>
    </row>
    <row r="1621" spans="1:18" x14ac:dyDescent="0.25">
      <c r="A1621" s="334">
        <v>1714</v>
      </c>
      <c r="B1621" s="336" t="s">
        <v>13988</v>
      </c>
      <c r="C1621" s="324">
        <v>45555</v>
      </c>
      <c r="D1621" s="316">
        <v>10134147370</v>
      </c>
      <c r="E1621" s="324">
        <v>45555</v>
      </c>
      <c r="F1621" s="316">
        <v>0</v>
      </c>
      <c r="G1621" s="316" t="s">
        <v>11183</v>
      </c>
      <c r="H1621" s="316" t="s">
        <v>10191</v>
      </c>
      <c r="I1621" s="334" t="s">
        <v>130</v>
      </c>
      <c r="J1621" s="316">
        <v>0</v>
      </c>
      <c r="K1621" s="324">
        <v>45555</v>
      </c>
      <c r="L1621" s="324">
        <v>45558</v>
      </c>
      <c r="M1621" s="316">
        <f t="shared" si="127"/>
        <v>0</v>
      </c>
      <c r="N1621" s="316" t="s">
        <v>27</v>
      </c>
      <c r="O1621" s="316">
        <v>1</v>
      </c>
      <c r="P1621" s="324">
        <v>45555</v>
      </c>
      <c r="Q1621" s="316">
        <f t="shared" si="125"/>
        <v>0</v>
      </c>
      <c r="R1621" s="482">
        <f t="shared" si="126"/>
        <v>0</v>
      </c>
    </row>
    <row r="1622" spans="1:18" x14ac:dyDescent="0.25">
      <c r="A1622" s="332">
        <v>1715</v>
      </c>
      <c r="B1622" s="336" t="s">
        <v>2059</v>
      </c>
      <c r="C1622" s="324">
        <v>45555</v>
      </c>
      <c r="D1622" s="316">
        <v>385</v>
      </c>
      <c r="E1622" s="316" t="s">
        <v>13989</v>
      </c>
      <c r="F1622" s="316">
        <v>589.04999999999995</v>
      </c>
      <c r="G1622" s="316" t="s">
        <v>13990</v>
      </c>
      <c r="H1622" s="316" t="s">
        <v>12348</v>
      </c>
      <c r="I1622" s="334" t="s">
        <v>130</v>
      </c>
      <c r="J1622" s="316">
        <v>60</v>
      </c>
      <c r="K1622" s="324">
        <v>45607</v>
      </c>
      <c r="L1622" s="324">
        <v>45558</v>
      </c>
      <c r="M1622" s="316">
        <f t="shared" si="127"/>
        <v>589.04999999999995</v>
      </c>
      <c r="N1622" s="316" t="s">
        <v>27</v>
      </c>
      <c r="O1622" s="316">
        <v>1509</v>
      </c>
      <c r="P1622" s="324">
        <v>45607</v>
      </c>
      <c r="Q1622" s="316">
        <f t="shared" si="125"/>
        <v>589.04999999999995</v>
      </c>
      <c r="R1622" s="482">
        <f t="shared" si="126"/>
        <v>0</v>
      </c>
    </row>
    <row r="1623" spans="1:18" x14ac:dyDescent="0.25">
      <c r="A1623" s="334">
        <v>1716</v>
      </c>
      <c r="B1623" s="336" t="s">
        <v>2060</v>
      </c>
      <c r="C1623" s="324">
        <v>45558</v>
      </c>
      <c r="D1623" s="424">
        <v>384</v>
      </c>
      <c r="E1623" s="324">
        <v>45546</v>
      </c>
      <c r="F1623" s="424">
        <v>341.53</v>
      </c>
      <c r="G1623" s="424" t="s">
        <v>13990</v>
      </c>
      <c r="H1623" s="424" t="s">
        <v>12348</v>
      </c>
      <c r="I1623" s="334" t="s">
        <v>130</v>
      </c>
      <c r="J1623" s="316">
        <v>60</v>
      </c>
      <c r="K1623" s="324">
        <v>45607</v>
      </c>
      <c r="L1623" s="324">
        <v>45558</v>
      </c>
      <c r="M1623" s="424">
        <f t="shared" si="127"/>
        <v>341.53</v>
      </c>
      <c r="N1623" s="316" t="s">
        <v>27</v>
      </c>
      <c r="O1623" s="316">
        <v>1509</v>
      </c>
      <c r="P1623" s="324">
        <v>45607</v>
      </c>
      <c r="Q1623" s="424">
        <f t="shared" si="125"/>
        <v>341.53</v>
      </c>
      <c r="R1623" s="482">
        <f t="shared" si="126"/>
        <v>0</v>
      </c>
    </row>
    <row r="1624" spans="1:18" x14ac:dyDescent="0.25">
      <c r="A1624" s="332">
        <v>1717</v>
      </c>
      <c r="B1624" s="336" t="s">
        <v>2063</v>
      </c>
      <c r="C1624" s="324">
        <v>45558</v>
      </c>
      <c r="D1624" s="316">
        <v>82800</v>
      </c>
      <c r="E1624" s="324">
        <v>45553</v>
      </c>
      <c r="F1624" s="316">
        <v>460</v>
      </c>
      <c r="G1624" s="316" t="s">
        <v>6823</v>
      </c>
      <c r="H1624" s="316" t="s">
        <v>219</v>
      </c>
      <c r="I1624" s="334" t="s">
        <v>130</v>
      </c>
      <c r="J1624" s="316">
        <v>0</v>
      </c>
      <c r="K1624" s="324">
        <v>45553</v>
      </c>
      <c r="L1624" s="324">
        <v>45559</v>
      </c>
      <c r="M1624" s="316">
        <f t="shared" si="127"/>
        <v>460</v>
      </c>
      <c r="N1624" s="316" t="s">
        <v>90</v>
      </c>
      <c r="O1624" s="316">
        <v>38</v>
      </c>
      <c r="P1624" s="324">
        <v>45553</v>
      </c>
      <c r="Q1624" s="316">
        <f t="shared" si="125"/>
        <v>460</v>
      </c>
      <c r="R1624" s="482">
        <f t="shared" si="126"/>
        <v>0</v>
      </c>
    </row>
    <row r="1625" spans="1:18" x14ac:dyDescent="0.25">
      <c r="A1625" s="334">
        <v>1718</v>
      </c>
      <c r="B1625" s="336" t="s">
        <v>2064</v>
      </c>
      <c r="C1625" s="324">
        <v>45558</v>
      </c>
      <c r="D1625" s="316">
        <v>82798</v>
      </c>
      <c r="E1625" s="324">
        <v>45553</v>
      </c>
      <c r="F1625" s="316">
        <v>460</v>
      </c>
      <c r="G1625" s="316" t="s">
        <v>6823</v>
      </c>
      <c r="H1625" s="316" t="s">
        <v>219</v>
      </c>
      <c r="I1625" s="334" t="s">
        <v>130</v>
      </c>
      <c r="J1625" s="316">
        <v>0</v>
      </c>
      <c r="K1625" s="324">
        <v>45553</v>
      </c>
      <c r="L1625" s="324">
        <v>45559</v>
      </c>
      <c r="M1625" s="316">
        <f t="shared" si="127"/>
        <v>460</v>
      </c>
      <c r="N1625" s="316" t="s">
        <v>90</v>
      </c>
      <c r="O1625" s="316">
        <v>39</v>
      </c>
      <c r="P1625" s="324">
        <v>45553</v>
      </c>
      <c r="Q1625" s="316">
        <f t="shared" si="125"/>
        <v>460</v>
      </c>
      <c r="R1625" s="482">
        <f t="shared" si="126"/>
        <v>0</v>
      </c>
    </row>
    <row r="1626" spans="1:18" x14ac:dyDescent="0.25">
      <c r="A1626" s="332">
        <v>1719</v>
      </c>
      <c r="B1626" s="336" t="s">
        <v>2065</v>
      </c>
      <c r="C1626" s="324">
        <v>45558</v>
      </c>
      <c r="D1626" s="316">
        <v>82796</v>
      </c>
      <c r="E1626" s="324">
        <v>45553</v>
      </c>
      <c r="F1626" s="316">
        <v>460</v>
      </c>
      <c r="G1626" s="316" t="s">
        <v>6823</v>
      </c>
      <c r="H1626" s="316" t="s">
        <v>219</v>
      </c>
      <c r="I1626" s="334" t="s">
        <v>130</v>
      </c>
      <c r="J1626" s="316">
        <v>0</v>
      </c>
      <c r="K1626" s="324">
        <v>45553</v>
      </c>
      <c r="L1626" s="324">
        <v>45559</v>
      </c>
      <c r="M1626" s="316">
        <f t="shared" si="127"/>
        <v>460</v>
      </c>
      <c r="N1626" s="316" t="s">
        <v>90</v>
      </c>
      <c r="O1626" s="316">
        <v>37</v>
      </c>
      <c r="P1626" s="324">
        <v>45553</v>
      </c>
      <c r="Q1626" s="316">
        <f t="shared" si="125"/>
        <v>460</v>
      </c>
      <c r="R1626" s="482">
        <f t="shared" si="126"/>
        <v>0</v>
      </c>
    </row>
    <row r="1627" spans="1:18" x14ac:dyDescent="0.25">
      <c r="A1627" s="334">
        <v>1720</v>
      </c>
      <c r="B1627" s="336" t="s">
        <v>13991</v>
      </c>
      <c r="C1627" s="324">
        <v>45559</v>
      </c>
      <c r="D1627" s="445">
        <v>150018717835</v>
      </c>
      <c r="E1627" s="324">
        <v>45560</v>
      </c>
      <c r="F1627" s="316">
        <v>785.21</v>
      </c>
      <c r="G1627" s="316" t="s">
        <v>11183</v>
      </c>
      <c r="H1627" s="316" t="s">
        <v>110</v>
      </c>
      <c r="I1627" s="334" t="s">
        <v>130</v>
      </c>
      <c r="J1627" s="316">
        <v>10</v>
      </c>
      <c r="K1627" s="324">
        <v>45572</v>
      </c>
      <c r="L1627" s="324">
        <v>45561</v>
      </c>
      <c r="M1627" s="316">
        <f t="shared" si="127"/>
        <v>785.21</v>
      </c>
      <c r="N1627" s="316" t="s">
        <v>27</v>
      </c>
      <c r="O1627" s="316">
        <v>1467</v>
      </c>
      <c r="P1627" s="324">
        <v>45569</v>
      </c>
      <c r="Q1627" s="316">
        <f t="shared" si="125"/>
        <v>785.21</v>
      </c>
      <c r="R1627" s="482">
        <f t="shared" si="126"/>
        <v>-3</v>
      </c>
    </row>
    <row r="1628" spans="1:18" x14ac:dyDescent="0.25">
      <c r="A1628" s="332">
        <v>1721</v>
      </c>
      <c r="B1628" s="336" t="s">
        <v>13992</v>
      </c>
      <c r="C1628" s="324">
        <v>45559</v>
      </c>
      <c r="D1628" s="445">
        <v>150018717830</v>
      </c>
      <c r="E1628" s="324">
        <v>45560</v>
      </c>
      <c r="F1628" s="316">
        <v>126.94</v>
      </c>
      <c r="G1628" s="316" t="s">
        <v>11183</v>
      </c>
      <c r="H1628" s="316" t="s">
        <v>110</v>
      </c>
      <c r="I1628" s="334" t="s">
        <v>130</v>
      </c>
      <c r="J1628" s="316">
        <v>10</v>
      </c>
      <c r="K1628" s="324">
        <v>45572</v>
      </c>
      <c r="L1628" s="324">
        <v>45561</v>
      </c>
      <c r="M1628" s="316">
        <f t="shared" si="127"/>
        <v>126.94</v>
      </c>
      <c r="N1628" s="316" t="s">
        <v>27</v>
      </c>
      <c r="O1628" s="316">
        <v>1467</v>
      </c>
      <c r="P1628" s="324">
        <v>45569</v>
      </c>
      <c r="Q1628" s="316">
        <f t="shared" si="125"/>
        <v>126.94</v>
      </c>
      <c r="R1628" s="482">
        <f t="shared" si="126"/>
        <v>-3</v>
      </c>
    </row>
    <row r="1629" spans="1:18" x14ac:dyDescent="0.25">
      <c r="A1629" s="334">
        <v>1722</v>
      </c>
      <c r="B1629" s="336" t="s">
        <v>13993</v>
      </c>
      <c r="C1629" s="324">
        <v>45559</v>
      </c>
      <c r="D1629" s="445">
        <v>150018717829</v>
      </c>
      <c r="E1629" s="324">
        <v>45560</v>
      </c>
      <c r="F1629" s="316">
        <v>1064.5899999999999</v>
      </c>
      <c r="G1629" s="316" t="s">
        <v>11183</v>
      </c>
      <c r="H1629" s="316" t="s">
        <v>110</v>
      </c>
      <c r="I1629" s="334" t="s">
        <v>130</v>
      </c>
      <c r="J1629" s="316">
        <v>10</v>
      </c>
      <c r="K1629" s="324">
        <v>45572</v>
      </c>
      <c r="L1629" s="324">
        <v>45561</v>
      </c>
      <c r="M1629" s="316">
        <f t="shared" si="127"/>
        <v>1064.5899999999999</v>
      </c>
      <c r="N1629" s="316" t="s">
        <v>27</v>
      </c>
      <c r="O1629" s="316">
        <v>1467</v>
      </c>
      <c r="P1629" s="324">
        <v>45569</v>
      </c>
      <c r="Q1629" s="316">
        <f t="shared" si="125"/>
        <v>1064.5899999999999</v>
      </c>
      <c r="R1629" s="482">
        <f t="shared" si="126"/>
        <v>-3</v>
      </c>
    </row>
    <row r="1630" spans="1:18" x14ac:dyDescent="0.25">
      <c r="A1630" s="332">
        <v>1723</v>
      </c>
      <c r="B1630" s="336" t="s">
        <v>13994</v>
      </c>
      <c r="C1630" s="324">
        <v>45559</v>
      </c>
      <c r="D1630" s="445">
        <v>150018717828</v>
      </c>
      <c r="E1630" s="324">
        <v>45560</v>
      </c>
      <c r="F1630" s="316">
        <v>135.19999999999999</v>
      </c>
      <c r="G1630" s="316" t="s">
        <v>11183</v>
      </c>
      <c r="H1630" s="316" t="s">
        <v>110</v>
      </c>
      <c r="I1630" s="334" t="s">
        <v>130</v>
      </c>
      <c r="J1630" s="316">
        <v>10</v>
      </c>
      <c r="K1630" s="324">
        <v>45572</v>
      </c>
      <c r="L1630" s="324">
        <v>45561</v>
      </c>
      <c r="M1630" s="316">
        <f t="shared" si="127"/>
        <v>135.19999999999999</v>
      </c>
      <c r="N1630" s="316" t="s">
        <v>27</v>
      </c>
      <c r="O1630" s="316">
        <v>1467</v>
      </c>
      <c r="P1630" s="324">
        <v>45569</v>
      </c>
      <c r="Q1630" s="316">
        <f t="shared" si="125"/>
        <v>135.19999999999999</v>
      </c>
      <c r="R1630" s="482">
        <f t="shared" si="126"/>
        <v>-3</v>
      </c>
    </row>
    <row r="1631" spans="1:18" x14ac:dyDescent="0.25">
      <c r="A1631" s="334">
        <v>1724</v>
      </c>
      <c r="B1631" s="336" t="s">
        <v>9303</v>
      </c>
      <c r="C1631" s="324">
        <v>45559</v>
      </c>
      <c r="D1631" s="445">
        <v>150018717833</v>
      </c>
      <c r="E1631" s="324">
        <v>45560</v>
      </c>
      <c r="F1631" s="316">
        <v>0</v>
      </c>
      <c r="G1631" s="316" t="s">
        <v>11183</v>
      </c>
      <c r="H1631" s="316" t="s">
        <v>110</v>
      </c>
      <c r="I1631" s="334" t="s">
        <v>130</v>
      </c>
      <c r="J1631" s="316">
        <v>10</v>
      </c>
      <c r="K1631" s="324">
        <v>45572</v>
      </c>
      <c r="L1631" s="324">
        <v>45561</v>
      </c>
      <c r="M1631" s="316">
        <f t="shared" si="127"/>
        <v>0</v>
      </c>
      <c r="N1631" s="316" t="s">
        <v>27</v>
      </c>
      <c r="O1631" s="316">
        <v>1467</v>
      </c>
      <c r="P1631" s="324">
        <v>45569</v>
      </c>
      <c r="Q1631" s="316">
        <f t="shared" si="125"/>
        <v>0</v>
      </c>
      <c r="R1631" s="482">
        <f t="shared" si="126"/>
        <v>-3</v>
      </c>
    </row>
    <row r="1632" spans="1:18" x14ac:dyDescent="0.25">
      <c r="A1632" s="332">
        <v>1725</v>
      </c>
      <c r="B1632" s="336" t="s">
        <v>13995</v>
      </c>
      <c r="C1632" s="324">
        <v>45559</v>
      </c>
      <c r="D1632" s="445">
        <v>150018717834</v>
      </c>
      <c r="E1632" s="324">
        <v>45560</v>
      </c>
      <c r="F1632" s="316">
        <v>1095.75</v>
      </c>
      <c r="G1632" s="316" t="s">
        <v>11183</v>
      </c>
      <c r="H1632" s="316" t="s">
        <v>110</v>
      </c>
      <c r="I1632" s="334" t="s">
        <v>130</v>
      </c>
      <c r="J1632" s="316">
        <v>10</v>
      </c>
      <c r="K1632" s="324">
        <v>45572</v>
      </c>
      <c r="L1632" s="324">
        <v>45561</v>
      </c>
      <c r="M1632" s="316">
        <f t="shared" si="127"/>
        <v>1095.75</v>
      </c>
      <c r="N1632" s="316" t="s">
        <v>27</v>
      </c>
      <c r="O1632" s="316">
        <v>1467</v>
      </c>
      <c r="P1632" s="316" t="s">
        <v>14041</v>
      </c>
      <c r="Q1632" s="316">
        <f t="shared" si="125"/>
        <v>1095.75</v>
      </c>
      <c r="R1632" s="482" t="e">
        <f t="shared" si="126"/>
        <v>#VALUE!</v>
      </c>
    </row>
    <row r="1633" spans="1:18" x14ac:dyDescent="0.25">
      <c r="A1633" s="334">
        <v>1726</v>
      </c>
      <c r="B1633" s="336" t="s">
        <v>13996</v>
      </c>
      <c r="C1633" s="333">
        <v>45559</v>
      </c>
      <c r="D1633" s="366">
        <v>150018717827</v>
      </c>
      <c r="E1633" s="333">
        <v>45560</v>
      </c>
      <c r="F1633" s="332">
        <v>0</v>
      </c>
      <c r="G1633" s="332" t="s">
        <v>11183</v>
      </c>
      <c r="H1633" s="332" t="s">
        <v>110</v>
      </c>
      <c r="I1633" s="334" t="s">
        <v>130</v>
      </c>
      <c r="J1633" s="332">
        <v>10</v>
      </c>
      <c r="K1633" s="333">
        <v>45572</v>
      </c>
      <c r="L1633" s="333">
        <v>45561</v>
      </c>
      <c r="M1633" s="332">
        <f t="shared" si="127"/>
        <v>0</v>
      </c>
      <c r="N1633" s="316" t="s">
        <v>27</v>
      </c>
      <c r="O1633" s="316">
        <v>1467</v>
      </c>
      <c r="P1633" s="324">
        <v>45569</v>
      </c>
      <c r="Q1633" s="316">
        <f t="shared" si="125"/>
        <v>0</v>
      </c>
      <c r="R1633" s="482">
        <f t="shared" si="126"/>
        <v>-3</v>
      </c>
    </row>
    <row r="1634" spans="1:18" x14ac:dyDescent="0.25">
      <c r="A1634" s="332">
        <v>1727</v>
      </c>
      <c r="B1634" s="468" t="s">
        <v>13997</v>
      </c>
      <c r="C1634" s="468">
        <v>45545</v>
      </c>
      <c r="D1634" s="469">
        <v>553985</v>
      </c>
      <c r="E1634" s="468">
        <v>45535</v>
      </c>
      <c r="F1634" s="469">
        <v>1691.75</v>
      </c>
      <c r="G1634" s="468" t="s">
        <v>13149</v>
      </c>
      <c r="H1634" s="468" t="s">
        <v>5884</v>
      </c>
      <c r="I1634" s="468" t="s">
        <v>3579</v>
      </c>
      <c r="J1634" s="469">
        <v>15</v>
      </c>
      <c r="K1634" s="468">
        <v>45550</v>
      </c>
      <c r="L1634" s="468">
        <v>45545</v>
      </c>
      <c r="M1634" s="469">
        <v>1691.75</v>
      </c>
      <c r="N1634" s="468" t="s">
        <v>20</v>
      </c>
      <c r="O1634" s="366">
        <v>1436</v>
      </c>
      <c r="P1634" s="468">
        <v>45548</v>
      </c>
      <c r="Q1634" s="469">
        <v>1691.75</v>
      </c>
      <c r="R1634" s="483">
        <f t="shared" si="126"/>
        <v>-2</v>
      </c>
    </row>
    <row r="1635" spans="1:18" x14ac:dyDescent="0.25">
      <c r="A1635" s="334">
        <v>1728</v>
      </c>
      <c r="B1635" s="468" t="s">
        <v>13998</v>
      </c>
      <c r="C1635" s="468">
        <v>45548</v>
      </c>
      <c r="D1635" s="469">
        <v>11778</v>
      </c>
      <c r="E1635" s="468">
        <v>45547</v>
      </c>
      <c r="F1635" s="469">
        <v>840.26</v>
      </c>
      <c r="G1635" s="468" t="s">
        <v>10980</v>
      </c>
      <c r="H1635" s="468" t="s">
        <v>57</v>
      </c>
      <c r="I1635" s="468" t="s">
        <v>3579</v>
      </c>
      <c r="J1635" s="469">
        <v>30</v>
      </c>
      <c r="K1635" s="468">
        <v>45576</v>
      </c>
      <c r="L1635" s="468">
        <v>45548</v>
      </c>
      <c r="M1635" s="469">
        <v>840.26</v>
      </c>
      <c r="N1635" s="468" t="s">
        <v>20</v>
      </c>
      <c r="O1635" s="366">
        <v>769</v>
      </c>
      <c r="P1635" s="468">
        <v>45576</v>
      </c>
      <c r="Q1635" s="469">
        <v>840.26</v>
      </c>
      <c r="R1635" s="483">
        <f t="shared" si="126"/>
        <v>0</v>
      </c>
    </row>
    <row r="1636" spans="1:18" x14ac:dyDescent="0.25">
      <c r="A1636" s="332">
        <v>1729</v>
      </c>
      <c r="B1636" s="468" t="s">
        <v>13999</v>
      </c>
      <c r="C1636" s="468">
        <v>45548</v>
      </c>
      <c r="D1636" s="469">
        <v>11775</v>
      </c>
      <c r="E1636" s="468">
        <v>45546</v>
      </c>
      <c r="F1636" s="469">
        <v>142.80000000000001</v>
      </c>
      <c r="G1636" s="468" t="s">
        <v>10980</v>
      </c>
      <c r="H1636" s="468" t="s">
        <v>57</v>
      </c>
      <c r="I1636" s="468" t="s">
        <v>3579</v>
      </c>
      <c r="J1636" s="469">
        <v>30</v>
      </c>
      <c r="K1636" s="468">
        <v>45575</v>
      </c>
      <c r="L1636" s="468">
        <v>45548</v>
      </c>
      <c r="M1636" s="469">
        <v>142.80000000000001</v>
      </c>
      <c r="N1636" s="468" t="s">
        <v>20</v>
      </c>
      <c r="O1636" s="366">
        <v>769</v>
      </c>
      <c r="P1636" s="468">
        <v>45576</v>
      </c>
      <c r="Q1636" s="469">
        <v>142.80000000000001</v>
      </c>
      <c r="R1636" s="483">
        <f t="shared" si="126"/>
        <v>1</v>
      </c>
    </row>
    <row r="1637" spans="1:18" x14ac:dyDescent="0.25">
      <c r="A1637" s="334">
        <v>1730</v>
      </c>
      <c r="B1637" s="468" t="s">
        <v>14000</v>
      </c>
      <c r="C1637" s="468">
        <v>45548</v>
      </c>
      <c r="D1637" s="469">
        <v>1438</v>
      </c>
      <c r="E1637" s="468">
        <v>45546</v>
      </c>
      <c r="F1637" s="469">
        <v>9.5</v>
      </c>
      <c r="G1637" s="468" t="s">
        <v>1251</v>
      </c>
      <c r="H1637" s="468" t="s">
        <v>92</v>
      </c>
      <c r="I1637" s="468" t="s">
        <v>3579</v>
      </c>
      <c r="J1637" s="469">
        <v>0</v>
      </c>
      <c r="K1637" s="468">
        <v>45546</v>
      </c>
      <c r="L1637" s="468">
        <v>45548</v>
      </c>
      <c r="M1637" s="469">
        <v>9.5</v>
      </c>
      <c r="N1637" s="468" t="s">
        <v>50</v>
      </c>
      <c r="O1637" s="366">
        <v>14386</v>
      </c>
      <c r="P1637" s="468">
        <v>45546</v>
      </c>
      <c r="Q1637" s="316">
        <f t="shared" si="125"/>
        <v>9.5</v>
      </c>
      <c r="R1637" s="483">
        <f t="shared" si="126"/>
        <v>0</v>
      </c>
    </row>
    <row r="1638" spans="1:18" x14ac:dyDescent="0.25">
      <c r="A1638" s="332">
        <v>1731</v>
      </c>
      <c r="B1638" s="468" t="s">
        <v>14001</v>
      </c>
      <c r="C1638" s="468">
        <v>45551</v>
      </c>
      <c r="D1638" s="469">
        <v>7332304</v>
      </c>
      <c r="E1638" s="468">
        <v>45548</v>
      </c>
      <c r="F1638" s="469">
        <v>9964.83</v>
      </c>
      <c r="G1638" s="468" t="s">
        <v>5892</v>
      </c>
      <c r="H1638" s="468" t="s">
        <v>466</v>
      </c>
      <c r="I1638" s="468" t="s">
        <v>3579</v>
      </c>
      <c r="J1638" s="469">
        <v>15</v>
      </c>
      <c r="K1638" s="468">
        <v>45563</v>
      </c>
      <c r="L1638" s="468">
        <v>45551</v>
      </c>
      <c r="M1638" s="469">
        <v>9964.83</v>
      </c>
      <c r="N1638" s="468" t="s">
        <v>20</v>
      </c>
      <c r="O1638" s="366">
        <v>755</v>
      </c>
      <c r="P1638" s="468">
        <v>45565</v>
      </c>
      <c r="Q1638" s="469">
        <v>9964.83</v>
      </c>
      <c r="R1638" s="483">
        <f t="shared" si="126"/>
        <v>2</v>
      </c>
    </row>
    <row r="1639" spans="1:18" x14ac:dyDescent="0.25">
      <c r="A1639" s="334">
        <v>1732</v>
      </c>
      <c r="B1639" s="468" t="s">
        <v>14002</v>
      </c>
      <c r="C1639" s="468">
        <v>45551</v>
      </c>
      <c r="D1639" s="469">
        <v>11785</v>
      </c>
      <c r="E1639" s="468">
        <v>45547</v>
      </c>
      <c r="F1639" s="469">
        <v>154.5</v>
      </c>
      <c r="G1639" s="468" t="s">
        <v>10980</v>
      </c>
      <c r="H1639" s="468" t="s">
        <v>57</v>
      </c>
      <c r="I1639" s="468" t="s">
        <v>3579</v>
      </c>
      <c r="J1639" s="469">
        <v>30</v>
      </c>
      <c r="K1639" s="468">
        <v>45576</v>
      </c>
      <c r="L1639" s="468">
        <v>45551</v>
      </c>
      <c r="M1639" s="469">
        <v>154.5</v>
      </c>
      <c r="N1639" s="468" t="s">
        <v>20</v>
      </c>
      <c r="O1639" s="366">
        <v>769</v>
      </c>
      <c r="P1639" s="468">
        <v>45576</v>
      </c>
      <c r="Q1639" s="469">
        <v>154.5</v>
      </c>
      <c r="R1639" s="483">
        <f t="shared" si="126"/>
        <v>0</v>
      </c>
    </row>
    <row r="1640" spans="1:18" x14ac:dyDescent="0.25">
      <c r="A1640" s="332">
        <v>1733</v>
      </c>
      <c r="B1640" s="468" t="s">
        <v>14003</v>
      </c>
      <c r="C1640" s="468">
        <v>45552</v>
      </c>
      <c r="D1640" s="469">
        <v>38896</v>
      </c>
      <c r="E1640" s="468">
        <v>45547</v>
      </c>
      <c r="F1640" s="469">
        <v>80</v>
      </c>
      <c r="G1640" s="468" t="s">
        <v>8973</v>
      </c>
      <c r="H1640" s="468" t="s">
        <v>12673</v>
      </c>
      <c r="I1640" s="468" t="s">
        <v>3579</v>
      </c>
      <c r="J1640" s="469">
        <v>0</v>
      </c>
      <c r="K1640" s="468">
        <v>45547</v>
      </c>
      <c r="L1640" s="468">
        <v>45552</v>
      </c>
      <c r="M1640" s="469">
        <v>80</v>
      </c>
      <c r="N1640" s="468" t="s">
        <v>50</v>
      </c>
      <c r="O1640" s="366">
        <v>210673</v>
      </c>
      <c r="P1640" s="468">
        <v>45547</v>
      </c>
      <c r="Q1640" s="316">
        <f t="shared" si="125"/>
        <v>80</v>
      </c>
      <c r="R1640" s="483">
        <f t="shared" si="126"/>
        <v>0</v>
      </c>
    </row>
    <row r="1641" spans="1:18" x14ac:dyDescent="0.25">
      <c r="A1641" s="334">
        <v>1734</v>
      </c>
      <c r="B1641" s="468" t="s">
        <v>14004</v>
      </c>
      <c r="C1641" s="468">
        <v>45553</v>
      </c>
      <c r="D1641" s="469">
        <v>52614</v>
      </c>
      <c r="E1641" s="468">
        <v>45540</v>
      </c>
      <c r="F1641" s="469">
        <v>1338.75</v>
      </c>
      <c r="G1641" s="468" t="s">
        <v>8976</v>
      </c>
      <c r="H1641" s="468" t="s">
        <v>8033</v>
      </c>
      <c r="I1641" s="468" t="s">
        <v>3579</v>
      </c>
      <c r="J1641" s="469">
        <v>30</v>
      </c>
      <c r="K1641" s="468">
        <v>45570</v>
      </c>
      <c r="L1641" s="468">
        <v>45553</v>
      </c>
      <c r="M1641" s="469">
        <v>1338.75</v>
      </c>
      <c r="N1641" s="468" t="s">
        <v>20</v>
      </c>
      <c r="O1641" s="366">
        <v>766</v>
      </c>
      <c r="P1641" s="468">
        <v>45569</v>
      </c>
      <c r="Q1641" s="469">
        <v>1338.75</v>
      </c>
      <c r="R1641" s="483">
        <f t="shared" si="126"/>
        <v>-1</v>
      </c>
    </row>
    <row r="1642" spans="1:18" x14ac:dyDescent="0.25">
      <c r="A1642" s="332">
        <v>1735</v>
      </c>
      <c r="B1642" s="468" t="s">
        <v>14005</v>
      </c>
      <c r="C1642" s="468">
        <v>45553</v>
      </c>
      <c r="D1642" s="469">
        <v>20240855</v>
      </c>
      <c r="E1642" s="468">
        <v>45552</v>
      </c>
      <c r="F1642" s="469">
        <v>921.06</v>
      </c>
      <c r="G1642" s="468" t="s">
        <v>14006</v>
      </c>
      <c r="H1642" s="468" t="s">
        <v>57</v>
      </c>
      <c r="I1642" s="468" t="s">
        <v>3579</v>
      </c>
      <c r="J1642" s="469">
        <v>30</v>
      </c>
      <c r="K1642" s="468">
        <v>45582</v>
      </c>
      <c r="L1642" s="468">
        <v>45553</v>
      </c>
      <c r="M1642" s="469">
        <v>921.06</v>
      </c>
      <c r="N1642" s="468" t="s">
        <v>20</v>
      </c>
      <c r="O1642" s="366">
        <v>843</v>
      </c>
      <c r="P1642" s="468">
        <v>45582</v>
      </c>
      <c r="Q1642" s="469">
        <v>921.06</v>
      </c>
      <c r="R1642" s="483">
        <f t="shared" si="126"/>
        <v>0</v>
      </c>
    </row>
    <row r="1643" spans="1:18" x14ac:dyDescent="0.25">
      <c r="A1643" s="334">
        <v>1736</v>
      </c>
      <c r="B1643" s="468" t="s">
        <v>14007</v>
      </c>
      <c r="C1643" s="468">
        <v>45555</v>
      </c>
      <c r="D1643" s="469">
        <v>1002050419</v>
      </c>
      <c r="E1643" s="468">
        <v>45544</v>
      </c>
      <c r="F1643" s="469">
        <v>936.53</v>
      </c>
      <c r="G1643" s="468" t="s">
        <v>14008</v>
      </c>
      <c r="H1643" s="468" t="s">
        <v>14009</v>
      </c>
      <c r="I1643" s="468" t="s">
        <v>3579</v>
      </c>
      <c r="J1643" s="469">
        <v>0</v>
      </c>
      <c r="K1643" s="468">
        <v>45544</v>
      </c>
      <c r="L1643" s="468">
        <v>45555</v>
      </c>
      <c r="M1643" s="469">
        <v>936.53</v>
      </c>
      <c r="N1643" s="468" t="s">
        <v>20</v>
      </c>
      <c r="O1643" s="366">
        <v>746</v>
      </c>
      <c r="P1643" s="468">
        <v>45553</v>
      </c>
      <c r="Q1643" s="469">
        <v>936.53</v>
      </c>
      <c r="R1643" s="483">
        <f t="shared" si="126"/>
        <v>9</v>
      </c>
    </row>
    <row r="1644" spans="1:18" x14ac:dyDescent="0.25">
      <c r="A1644" s="332">
        <v>1737</v>
      </c>
      <c r="B1644" s="474" t="s">
        <v>14013</v>
      </c>
      <c r="C1644" s="474">
        <v>45558</v>
      </c>
      <c r="D1644" s="475">
        <v>1479</v>
      </c>
      <c r="E1644" s="474">
        <v>45553</v>
      </c>
      <c r="F1644" s="475">
        <v>19</v>
      </c>
      <c r="G1644" s="474" t="s">
        <v>1251</v>
      </c>
      <c r="H1644" s="474" t="s">
        <v>92</v>
      </c>
      <c r="I1644" s="474" t="s">
        <v>3579</v>
      </c>
      <c r="J1644" s="475">
        <v>0</v>
      </c>
      <c r="K1644" s="474">
        <v>45553</v>
      </c>
      <c r="L1644" s="474">
        <v>45558</v>
      </c>
      <c r="M1644" s="475">
        <v>19</v>
      </c>
      <c r="N1644" s="474" t="s">
        <v>108</v>
      </c>
      <c r="O1644" s="314">
        <v>14793</v>
      </c>
      <c r="P1644" s="474">
        <v>45553</v>
      </c>
      <c r="Q1644" s="475">
        <v>19</v>
      </c>
      <c r="R1644" s="484">
        <f t="shared" si="126"/>
        <v>0</v>
      </c>
    </row>
    <row r="1645" spans="1:18" x14ac:dyDescent="0.25">
      <c r="A1645" s="334">
        <v>1738</v>
      </c>
      <c r="B1645" s="474" t="s">
        <v>14014</v>
      </c>
      <c r="C1645" s="474">
        <v>45558</v>
      </c>
      <c r="D1645" s="475">
        <v>1479</v>
      </c>
      <c r="E1645" s="474">
        <v>45553</v>
      </c>
      <c r="F1645" s="475">
        <v>9.5</v>
      </c>
      <c r="G1645" s="474" t="s">
        <v>1251</v>
      </c>
      <c r="H1645" s="474" t="s">
        <v>92</v>
      </c>
      <c r="I1645" s="474" t="s">
        <v>3579</v>
      </c>
      <c r="J1645" s="475">
        <v>0</v>
      </c>
      <c r="K1645" s="474">
        <v>45553</v>
      </c>
      <c r="L1645" s="474">
        <v>45558</v>
      </c>
      <c r="M1645" s="475">
        <v>9.5</v>
      </c>
      <c r="N1645" s="474" t="s">
        <v>108</v>
      </c>
      <c r="O1645" s="314">
        <v>14794</v>
      </c>
      <c r="P1645" s="474">
        <v>45553</v>
      </c>
      <c r="Q1645" s="475">
        <v>9.5</v>
      </c>
      <c r="R1645" s="484">
        <f t="shared" si="126"/>
        <v>0</v>
      </c>
    </row>
    <row r="1646" spans="1:18" x14ac:dyDescent="0.25">
      <c r="A1646" s="332">
        <v>1739</v>
      </c>
      <c r="B1646" s="474" t="s">
        <v>14015</v>
      </c>
      <c r="C1646" s="474">
        <v>45558</v>
      </c>
      <c r="D1646" s="475">
        <v>10134147368</v>
      </c>
      <c r="E1646" s="474">
        <v>45555</v>
      </c>
      <c r="F1646" s="475">
        <v>788.41</v>
      </c>
      <c r="G1646" s="474" t="s">
        <v>10990</v>
      </c>
      <c r="H1646" s="474" t="s">
        <v>10191</v>
      </c>
      <c r="I1646" s="474" t="s">
        <v>3579</v>
      </c>
      <c r="J1646" s="475">
        <v>17</v>
      </c>
      <c r="K1646" s="474">
        <v>45572</v>
      </c>
      <c r="L1646" s="474">
        <v>45558</v>
      </c>
      <c r="M1646" s="475">
        <v>788.41</v>
      </c>
      <c r="N1646" s="474" t="s">
        <v>27</v>
      </c>
      <c r="O1646" s="314">
        <v>1468</v>
      </c>
      <c r="P1646" s="474">
        <v>45569</v>
      </c>
      <c r="Q1646" s="475">
        <f>M1646</f>
        <v>788.41</v>
      </c>
      <c r="R1646" s="484">
        <f t="shared" si="126"/>
        <v>-3</v>
      </c>
    </row>
    <row r="1647" spans="1:18" x14ac:dyDescent="0.25">
      <c r="A1647" s="334">
        <v>1740</v>
      </c>
      <c r="B1647" s="474" t="s">
        <v>14016</v>
      </c>
      <c r="C1647" s="474">
        <v>45558</v>
      </c>
      <c r="D1647" s="475">
        <v>82860</v>
      </c>
      <c r="E1647" s="474">
        <v>45553</v>
      </c>
      <c r="F1647" s="475">
        <v>460</v>
      </c>
      <c r="G1647" s="474" t="s">
        <v>8751</v>
      </c>
      <c r="H1647" s="474" t="s">
        <v>13270</v>
      </c>
      <c r="I1647" s="474" t="s">
        <v>3579</v>
      </c>
      <c r="J1647" s="475">
        <v>0</v>
      </c>
      <c r="K1647" s="474">
        <v>45553</v>
      </c>
      <c r="L1647" s="474">
        <v>45562</v>
      </c>
      <c r="M1647" s="475">
        <v>460</v>
      </c>
      <c r="N1647" s="468" t="s">
        <v>90</v>
      </c>
      <c r="O1647" s="366">
        <v>95</v>
      </c>
      <c r="P1647" s="468">
        <v>45553</v>
      </c>
      <c r="Q1647" s="469">
        <v>460</v>
      </c>
      <c r="R1647" s="484">
        <f t="shared" si="126"/>
        <v>0</v>
      </c>
    </row>
    <row r="1648" spans="1:18" x14ac:dyDescent="0.25">
      <c r="A1648" s="332">
        <v>1741</v>
      </c>
      <c r="B1648" s="474" t="s">
        <v>14017</v>
      </c>
      <c r="C1648" s="474">
        <v>45558</v>
      </c>
      <c r="D1648" s="475">
        <v>82884</v>
      </c>
      <c r="E1648" s="474">
        <v>45553</v>
      </c>
      <c r="F1648" s="475">
        <v>460</v>
      </c>
      <c r="G1648" s="474" t="s">
        <v>8751</v>
      </c>
      <c r="H1648" s="474" t="s">
        <v>13270</v>
      </c>
      <c r="I1648" s="474" t="s">
        <v>3579</v>
      </c>
      <c r="J1648" s="475">
        <v>0</v>
      </c>
      <c r="K1648" s="474">
        <v>45553</v>
      </c>
      <c r="L1648" s="474">
        <v>45562</v>
      </c>
      <c r="M1648" s="475">
        <v>460</v>
      </c>
      <c r="N1648" s="468" t="s">
        <v>90</v>
      </c>
      <c r="O1648" s="366">
        <v>17</v>
      </c>
      <c r="P1648" s="468">
        <v>45553</v>
      </c>
      <c r="Q1648" s="469">
        <v>460</v>
      </c>
      <c r="R1648" s="484">
        <f t="shared" si="126"/>
        <v>0</v>
      </c>
    </row>
    <row r="1649" spans="1:18" x14ac:dyDescent="0.25">
      <c r="A1649" s="334">
        <v>1742</v>
      </c>
      <c r="B1649" s="474" t="s">
        <v>14018</v>
      </c>
      <c r="C1649" s="474">
        <v>45558</v>
      </c>
      <c r="D1649" s="475">
        <v>82818</v>
      </c>
      <c r="E1649" s="474">
        <v>45553</v>
      </c>
      <c r="F1649" s="475">
        <v>460</v>
      </c>
      <c r="G1649" s="474" t="s">
        <v>8751</v>
      </c>
      <c r="H1649" s="474" t="s">
        <v>13270</v>
      </c>
      <c r="I1649" s="474" t="s">
        <v>3579</v>
      </c>
      <c r="J1649" s="475">
        <v>0</v>
      </c>
      <c r="K1649" s="474">
        <v>45553</v>
      </c>
      <c r="L1649" s="474">
        <v>45562</v>
      </c>
      <c r="M1649" s="475">
        <v>460</v>
      </c>
      <c r="N1649" s="468" t="s">
        <v>90</v>
      </c>
      <c r="O1649" s="366">
        <v>59</v>
      </c>
      <c r="P1649" s="468">
        <v>45553</v>
      </c>
      <c r="Q1649" s="469">
        <v>460</v>
      </c>
      <c r="R1649" s="484">
        <f t="shared" si="126"/>
        <v>0</v>
      </c>
    </row>
    <row r="1650" spans="1:18" x14ac:dyDescent="0.25">
      <c r="A1650" s="332">
        <v>1743</v>
      </c>
      <c r="B1650" s="474" t="s">
        <v>14019</v>
      </c>
      <c r="C1650" s="474">
        <v>45558</v>
      </c>
      <c r="D1650" s="475">
        <v>82816</v>
      </c>
      <c r="E1650" s="474">
        <v>45553</v>
      </c>
      <c r="F1650" s="475">
        <v>460</v>
      </c>
      <c r="G1650" s="474" t="s">
        <v>8751</v>
      </c>
      <c r="H1650" s="474" t="s">
        <v>13270</v>
      </c>
      <c r="I1650" s="474" t="s">
        <v>3579</v>
      </c>
      <c r="J1650" s="475">
        <v>0</v>
      </c>
      <c r="K1650" s="474">
        <v>45553</v>
      </c>
      <c r="L1650" s="474">
        <v>45562</v>
      </c>
      <c r="M1650" s="475">
        <v>460</v>
      </c>
      <c r="N1650" s="468" t="s">
        <v>90</v>
      </c>
      <c r="O1650" s="366">
        <v>57</v>
      </c>
      <c r="P1650" s="468">
        <v>45553</v>
      </c>
      <c r="Q1650" s="469">
        <v>460</v>
      </c>
      <c r="R1650" s="484">
        <f t="shared" si="126"/>
        <v>0</v>
      </c>
    </row>
    <row r="1651" spans="1:18" x14ac:dyDescent="0.25">
      <c r="A1651" s="334">
        <v>1744</v>
      </c>
      <c r="B1651" s="474" t="s">
        <v>14020</v>
      </c>
      <c r="C1651" s="474">
        <v>45558</v>
      </c>
      <c r="D1651" s="475">
        <v>82814</v>
      </c>
      <c r="E1651" s="474">
        <v>45553</v>
      </c>
      <c r="F1651" s="475">
        <v>460</v>
      </c>
      <c r="G1651" s="474" t="s">
        <v>8751</v>
      </c>
      <c r="H1651" s="474" t="s">
        <v>13270</v>
      </c>
      <c r="I1651" s="474" t="s">
        <v>3579</v>
      </c>
      <c r="J1651" s="475">
        <v>0</v>
      </c>
      <c r="K1651" s="474">
        <v>45553</v>
      </c>
      <c r="L1651" s="474">
        <v>45562</v>
      </c>
      <c r="M1651" s="475">
        <v>460</v>
      </c>
      <c r="N1651" s="468" t="s">
        <v>90</v>
      </c>
      <c r="O1651" s="366">
        <v>55</v>
      </c>
      <c r="P1651" s="468">
        <v>45553</v>
      </c>
      <c r="Q1651" s="469">
        <v>460</v>
      </c>
      <c r="R1651" s="484">
        <f t="shared" si="126"/>
        <v>0</v>
      </c>
    </row>
    <row r="1652" spans="1:18" x14ac:dyDescent="0.25">
      <c r="A1652" s="332">
        <v>1745</v>
      </c>
      <c r="B1652" s="474" t="s">
        <v>14021</v>
      </c>
      <c r="C1652" s="474">
        <v>45559</v>
      </c>
      <c r="D1652" s="314">
        <v>140019010092</v>
      </c>
      <c r="E1652" s="474">
        <v>45560</v>
      </c>
      <c r="F1652" s="475">
        <v>14221.31</v>
      </c>
      <c r="G1652" s="474" t="s">
        <v>10891</v>
      </c>
      <c r="H1652" s="474" t="s">
        <v>110</v>
      </c>
      <c r="I1652" s="474" t="s">
        <v>3579</v>
      </c>
      <c r="J1652" s="475">
        <v>12</v>
      </c>
      <c r="K1652" s="474">
        <v>45572</v>
      </c>
      <c r="L1652" s="474">
        <v>45559</v>
      </c>
      <c r="M1652" s="475">
        <v>14221.31</v>
      </c>
      <c r="N1652" s="316" t="s">
        <v>27</v>
      </c>
      <c r="O1652" s="316">
        <v>1467</v>
      </c>
      <c r="P1652" s="324">
        <v>45569</v>
      </c>
      <c r="Q1652" s="475">
        <f t="shared" ref="Q1652:Q1653" si="128">M1652</f>
        <v>14221.31</v>
      </c>
      <c r="R1652" s="484">
        <f t="shared" si="126"/>
        <v>-3</v>
      </c>
    </row>
    <row r="1653" spans="1:18" x14ac:dyDescent="0.25">
      <c r="A1653" s="334">
        <v>1746</v>
      </c>
      <c r="B1653" s="474" t="s">
        <v>14022</v>
      </c>
      <c r="C1653" s="474">
        <v>45559</v>
      </c>
      <c r="D1653" s="314">
        <v>150018717832</v>
      </c>
      <c r="E1653" s="474">
        <v>45560</v>
      </c>
      <c r="F1653" s="475">
        <v>852.8</v>
      </c>
      <c r="G1653" s="474" t="s">
        <v>10891</v>
      </c>
      <c r="H1653" s="474" t="s">
        <v>110</v>
      </c>
      <c r="I1653" s="474" t="s">
        <v>3579</v>
      </c>
      <c r="J1653" s="475">
        <v>12</v>
      </c>
      <c r="K1653" s="474">
        <v>45572</v>
      </c>
      <c r="L1653" s="474">
        <v>45559</v>
      </c>
      <c r="M1653" s="475">
        <v>852.8</v>
      </c>
      <c r="N1653" s="316" t="s">
        <v>27</v>
      </c>
      <c r="O1653" s="316">
        <v>1467</v>
      </c>
      <c r="P1653" s="324">
        <v>45569</v>
      </c>
      <c r="Q1653" s="475">
        <f t="shared" si="128"/>
        <v>852.8</v>
      </c>
      <c r="R1653" s="484">
        <f t="shared" si="126"/>
        <v>-3</v>
      </c>
    </row>
    <row r="1654" spans="1:18" x14ac:dyDescent="0.25">
      <c r="A1654" s="332">
        <v>1747</v>
      </c>
      <c r="B1654" s="474" t="s">
        <v>14023</v>
      </c>
      <c r="C1654" s="474">
        <v>45559</v>
      </c>
      <c r="D1654" s="475">
        <v>82820</v>
      </c>
      <c r="E1654" s="474">
        <v>45553</v>
      </c>
      <c r="F1654" s="475">
        <v>460</v>
      </c>
      <c r="G1654" s="474" t="s">
        <v>8751</v>
      </c>
      <c r="H1654" s="474" t="s">
        <v>13270</v>
      </c>
      <c r="I1654" s="474" t="s">
        <v>3579</v>
      </c>
      <c r="J1654" s="475">
        <v>0</v>
      </c>
      <c r="K1654" s="474">
        <v>45553</v>
      </c>
      <c r="L1654" s="474">
        <v>45562</v>
      </c>
      <c r="M1654" s="475">
        <v>460</v>
      </c>
      <c r="N1654" s="201" t="s">
        <v>90</v>
      </c>
      <c r="O1654" s="12">
        <v>62</v>
      </c>
      <c r="P1654" s="201">
        <v>45553</v>
      </c>
      <c r="Q1654" s="487">
        <v>460</v>
      </c>
      <c r="R1654" s="484">
        <f t="shared" si="126"/>
        <v>0</v>
      </c>
    </row>
    <row r="1655" spans="1:18" x14ac:dyDescent="0.25">
      <c r="A1655" s="334">
        <v>1748</v>
      </c>
      <c r="B1655" s="340" t="s">
        <v>14024</v>
      </c>
      <c r="C1655" s="324">
        <v>45562</v>
      </c>
      <c r="D1655" s="480">
        <v>17178</v>
      </c>
      <c r="E1655" s="324">
        <v>45561</v>
      </c>
      <c r="F1655" s="316">
        <v>589.04999999999995</v>
      </c>
      <c r="G1655" s="316" t="s">
        <v>5841</v>
      </c>
      <c r="H1655" s="316" t="s">
        <v>2175</v>
      </c>
      <c r="I1655" s="316" t="s">
        <v>130</v>
      </c>
      <c r="J1655" s="316">
        <v>60</v>
      </c>
      <c r="K1655" s="324">
        <v>45621</v>
      </c>
      <c r="L1655" s="324">
        <v>45567</v>
      </c>
      <c r="M1655" s="316">
        <f t="shared" ref="M1655:M1686" si="129">F1655</f>
        <v>589.04999999999995</v>
      </c>
      <c r="N1655" s="316" t="s">
        <v>27</v>
      </c>
      <c r="O1655" s="316">
        <v>1531</v>
      </c>
      <c r="P1655" s="324">
        <v>45624</v>
      </c>
      <c r="Q1655" s="316">
        <f>M1655</f>
        <v>589.04999999999995</v>
      </c>
      <c r="R1655" s="484">
        <f t="shared" si="126"/>
        <v>3</v>
      </c>
    </row>
    <row r="1656" spans="1:18" x14ac:dyDescent="0.25">
      <c r="A1656" s="332">
        <v>1749</v>
      </c>
      <c r="B1656" s="340" t="s">
        <v>14025</v>
      </c>
      <c r="C1656" s="324">
        <v>45565</v>
      </c>
      <c r="D1656" s="316">
        <v>10466037</v>
      </c>
      <c r="E1656" s="324">
        <v>45559</v>
      </c>
      <c r="F1656" s="316">
        <v>124.1</v>
      </c>
      <c r="G1656" s="316" t="s">
        <v>263</v>
      </c>
      <c r="H1656" s="316" t="s">
        <v>2</v>
      </c>
      <c r="I1656" s="316" t="s">
        <v>130</v>
      </c>
      <c r="J1656" s="316">
        <v>10</v>
      </c>
      <c r="K1656" s="324">
        <v>45574</v>
      </c>
      <c r="L1656" s="324">
        <v>45565</v>
      </c>
      <c r="M1656" s="316">
        <f t="shared" si="129"/>
        <v>124.1</v>
      </c>
      <c r="N1656" s="316" t="s">
        <v>27</v>
      </c>
      <c r="O1656" s="316">
        <v>1469</v>
      </c>
      <c r="P1656" s="324">
        <v>45569</v>
      </c>
      <c r="Q1656" s="316">
        <f t="shared" ref="Q1656:Q1705" si="130">M1656</f>
        <v>124.1</v>
      </c>
      <c r="R1656" s="484">
        <f t="shared" si="126"/>
        <v>-5</v>
      </c>
    </row>
    <row r="1657" spans="1:18" x14ac:dyDescent="0.25">
      <c r="A1657" s="334">
        <v>1750</v>
      </c>
      <c r="B1657" s="340" t="s">
        <v>14026</v>
      </c>
      <c r="C1657" s="324">
        <v>45565</v>
      </c>
      <c r="D1657" s="316">
        <v>2200187346</v>
      </c>
      <c r="E1657" s="324">
        <v>45555</v>
      </c>
      <c r="F1657" s="316">
        <v>844.3</v>
      </c>
      <c r="G1657" s="316" t="s">
        <v>663</v>
      </c>
      <c r="H1657" s="316" t="s">
        <v>5961</v>
      </c>
      <c r="I1657" s="316" t="s">
        <v>130</v>
      </c>
      <c r="J1657" s="316">
        <v>30</v>
      </c>
      <c r="K1657" s="324">
        <v>45585</v>
      </c>
      <c r="L1657" s="324">
        <v>45565</v>
      </c>
      <c r="M1657" s="316">
        <f t="shared" si="129"/>
        <v>844.3</v>
      </c>
      <c r="N1657" s="316" t="s">
        <v>3766</v>
      </c>
      <c r="O1657" s="316">
        <v>78465</v>
      </c>
      <c r="P1657" s="324">
        <v>45595</v>
      </c>
      <c r="Q1657" s="316">
        <f t="shared" si="130"/>
        <v>844.3</v>
      </c>
      <c r="R1657" s="484">
        <f t="shared" si="126"/>
        <v>10</v>
      </c>
    </row>
    <row r="1658" spans="1:18" x14ac:dyDescent="0.25">
      <c r="A1658" s="332">
        <v>1751</v>
      </c>
      <c r="B1658" s="340" t="s">
        <v>14027</v>
      </c>
      <c r="C1658" s="324">
        <v>45565</v>
      </c>
      <c r="D1658" s="316">
        <v>2200187347</v>
      </c>
      <c r="E1658" s="324">
        <v>45555</v>
      </c>
      <c r="F1658" s="316">
        <v>66538.149999999994</v>
      </c>
      <c r="G1658" s="316" t="s">
        <v>663</v>
      </c>
      <c r="H1658" s="316" t="s">
        <v>5961</v>
      </c>
      <c r="I1658" s="316" t="s">
        <v>130</v>
      </c>
      <c r="J1658" s="316">
        <v>30</v>
      </c>
      <c r="K1658" s="324">
        <v>45585</v>
      </c>
      <c r="L1658" s="324">
        <v>45565</v>
      </c>
      <c r="M1658" s="316">
        <f t="shared" si="129"/>
        <v>66538.149999999994</v>
      </c>
      <c r="N1658" s="316" t="s">
        <v>3766</v>
      </c>
      <c r="O1658" s="316">
        <v>78465</v>
      </c>
      <c r="P1658" s="324">
        <v>45595</v>
      </c>
      <c r="Q1658" s="316">
        <f t="shared" si="130"/>
        <v>66538.149999999994</v>
      </c>
      <c r="R1658" s="484">
        <f t="shared" si="126"/>
        <v>10</v>
      </c>
    </row>
    <row r="1659" spans="1:18" x14ac:dyDescent="0.25">
      <c r="A1659" s="334">
        <v>1752</v>
      </c>
      <c r="B1659" s="340" t="s">
        <v>7653</v>
      </c>
      <c r="C1659" s="324">
        <v>45565</v>
      </c>
      <c r="D1659" s="316">
        <v>12500</v>
      </c>
      <c r="E1659" s="324">
        <v>45558</v>
      </c>
      <c r="F1659" s="316">
        <v>-348.41</v>
      </c>
      <c r="G1659" s="316" t="s">
        <v>11980</v>
      </c>
      <c r="H1659" s="316" t="s">
        <v>12272</v>
      </c>
      <c r="I1659" s="316" t="s">
        <v>130</v>
      </c>
      <c r="J1659" s="316">
        <v>0</v>
      </c>
      <c r="K1659" s="324">
        <v>45558</v>
      </c>
      <c r="L1659" s="324">
        <v>45565</v>
      </c>
      <c r="M1659" s="316">
        <f t="shared" si="129"/>
        <v>-348.41</v>
      </c>
      <c r="N1659" s="316" t="s">
        <v>27</v>
      </c>
      <c r="O1659" s="316">
        <v>1</v>
      </c>
      <c r="P1659" s="324">
        <v>45558</v>
      </c>
      <c r="Q1659" s="316">
        <f t="shared" si="130"/>
        <v>-348.41</v>
      </c>
      <c r="R1659" s="484">
        <f t="shared" si="126"/>
        <v>0</v>
      </c>
    </row>
    <row r="1660" spans="1:18" x14ac:dyDescent="0.25">
      <c r="A1660" s="332">
        <v>1753</v>
      </c>
      <c r="B1660" s="340" t="s">
        <v>14028</v>
      </c>
      <c r="C1660" s="324">
        <v>45565</v>
      </c>
      <c r="D1660" s="316">
        <v>12495</v>
      </c>
      <c r="E1660" s="324">
        <v>45558</v>
      </c>
      <c r="F1660" s="316">
        <v>2785.59</v>
      </c>
      <c r="G1660" s="316" t="s">
        <v>11980</v>
      </c>
      <c r="H1660" s="316" t="s">
        <v>7570</v>
      </c>
      <c r="I1660" s="316" t="s">
        <v>130</v>
      </c>
      <c r="J1660" s="316">
        <v>0</v>
      </c>
      <c r="K1660" s="324">
        <v>45558</v>
      </c>
      <c r="L1660" s="324">
        <v>45565</v>
      </c>
      <c r="M1660" s="316">
        <f t="shared" si="129"/>
        <v>2785.59</v>
      </c>
      <c r="N1660" s="316"/>
      <c r="O1660" s="316"/>
      <c r="P1660" s="316"/>
      <c r="Q1660" s="316">
        <f t="shared" si="130"/>
        <v>2785.59</v>
      </c>
      <c r="R1660" s="484">
        <f t="shared" si="126"/>
        <v>-45558</v>
      </c>
    </row>
    <row r="1661" spans="1:18" x14ac:dyDescent="0.25">
      <c r="A1661" s="334">
        <v>1754</v>
      </c>
      <c r="B1661" s="340" t="s">
        <v>14029</v>
      </c>
      <c r="C1661" s="324">
        <v>45565</v>
      </c>
      <c r="D1661" s="316">
        <v>18001750118</v>
      </c>
      <c r="E1661" s="324">
        <v>45560</v>
      </c>
      <c r="F1661" s="316">
        <v>878.8</v>
      </c>
      <c r="G1661" s="316" t="s">
        <v>11183</v>
      </c>
      <c r="H1661" s="316" t="s">
        <v>110</v>
      </c>
      <c r="I1661" s="316" t="s">
        <v>130</v>
      </c>
      <c r="J1661" s="316">
        <v>10</v>
      </c>
      <c r="K1661" s="324">
        <v>45572</v>
      </c>
      <c r="L1661" s="324">
        <v>45566</v>
      </c>
      <c r="M1661" s="316">
        <f t="shared" si="129"/>
        <v>878.8</v>
      </c>
      <c r="N1661" s="316" t="s">
        <v>27</v>
      </c>
      <c r="O1661" s="316">
        <v>1467</v>
      </c>
      <c r="P1661" s="324">
        <v>45569</v>
      </c>
      <c r="Q1661" s="316">
        <f t="shared" si="130"/>
        <v>878.8</v>
      </c>
      <c r="R1661" s="484">
        <f t="shared" si="126"/>
        <v>-3</v>
      </c>
    </row>
    <row r="1662" spans="1:18" x14ac:dyDescent="0.25">
      <c r="A1662" s="332">
        <v>1755</v>
      </c>
      <c r="B1662" s="340" t="s">
        <v>14030</v>
      </c>
      <c r="C1662" s="324">
        <v>45565</v>
      </c>
      <c r="D1662" s="316">
        <v>18001750122</v>
      </c>
      <c r="E1662" s="324">
        <v>45560</v>
      </c>
      <c r="F1662" s="316">
        <v>282.08999999999997</v>
      </c>
      <c r="G1662" s="316" t="s">
        <v>11183</v>
      </c>
      <c r="H1662" s="316" t="s">
        <v>110</v>
      </c>
      <c r="I1662" s="316" t="s">
        <v>130</v>
      </c>
      <c r="J1662" s="316">
        <v>10</v>
      </c>
      <c r="K1662" s="324">
        <v>45572</v>
      </c>
      <c r="L1662" s="324">
        <v>45566</v>
      </c>
      <c r="M1662" s="316">
        <f t="shared" si="129"/>
        <v>282.08999999999997</v>
      </c>
      <c r="N1662" s="316" t="s">
        <v>27</v>
      </c>
      <c r="O1662" s="316">
        <v>1467</v>
      </c>
      <c r="P1662" s="324">
        <v>45569</v>
      </c>
      <c r="Q1662" s="316">
        <f t="shared" si="130"/>
        <v>282.08999999999997</v>
      </c>
      <c r="R1662" s="484">
        <f t="shared" si="126"/>
        <v>-3</v>
      </c>
    </row>
    <row r="1663" spans="1:18" x14ac:dyDescent="0.25">
      <c r="A1663" s="334">
        <v>1756</v>
      </c>
      <c r="B1663" s="340" t="s">
        <v>14031</v>
      </c>
      <c r="C1663" s="324">
        <v>45565</v>
      </c>
      <c r="D1663" s="316">
        <v>18001750119</v>
      </c>
      <c r="E1663" s="324">
        <v>45560</v>
      </c>
      <c r="F1663" s="316">
        <v>5963.11</v>
      </c>
      <c r="G1663" s="316" t="s">
        <v>11183</v>
      </c>
      <c r="H1663" s="316" t="s">
        <v>110</v>
      </c>
      <c r="I1663" s="316" t="s">
        <v>130</v>
      </c>
      <c r="J1663" s="316">
        <v>10</v>
      </c>
      <c r="K1663" s="324">
        <v>45572</v>
      </c>
      <c r="L1663" s="324">
        <v>45566</v>
      </c>
      <c r="M1663" s="316">
        <f t="shared" si="129"/>
        <v>5963.11</v>
      </c>
      <c r="N1663" s="316" t="s">
        <v>27</v>
      </c>
      <c r="O1663" s="316">
        <v>1467</v>
      </c>
      <c r="P1663" s="324">
        <v>45569</v>
      </c>
      <c r="Q1663" s="316">
        <f t="shared" si="130"/>
        <v>5963.11</v>
      </c>
      <c r="R1663" s="484">
        <f t="shared" si="126"/>
        <v>-3</v>
      </c>
    </row>
    <row r="1664" spans="1:18" x14ac:dyDescent="0.25">
      <c r="A1664" s="332">
        <v>1757</v>
      </c>
      <c r="B1664" s="340" t="s">
        <v>14032</v>
      </c>
      <c r="C1664" s="324">
        <v>45565</v>
      </c>
      <c r="D1664" s="316">
        <v>18001750125</v>
      </c>
      <c r="E1664" s="324">
        <v>45560</v>
      </c>
      <c r="F1664" s="316">
        <v>0</v>
      </c>
      <c r="G1664" s="316" t="s">
        <v>11183</v>
      </c>
      <c r="H1664" s="316" t="s">
        <v>110</v>
      </c>
      <c r="I1664" s="316" t="s">
        <v>130</v>
      </c>
      <c r="J1664" s="316">
        <v>10</v>
      </c>
      <c r="K1664" s="324">
        <v>45572</v>
      </c>
      <c r="L1664" s="324">
        <v>45566</v>
      </c>
      <c r="M1664" s="316">
        <f t="shared" si="129"/>
        <v>0</v>
      </c>
      <c r="N1664" s="316" t="s">
        <v>27</v>
      </c>
      <c r="O1664" s="316">
        <v>1467</v>
      </c>
      <c r="P1664" s="324">
        <v>45569</v>
      </c>
      <c r="Q1664" s="316">
        <f t="shared" si="130"/>
        <v>0</v>
      </c>
      <c r="R1664" s="484">
        <f t="shared" si="126"/>
        <v>-3</v>
      </c>
    </row>
    <row r="1665" spans="1:18" x14ac:dyDescent="0.25">
      <c r="A1665" s="334">
        <v>1758</v>
      </c>
      <c r="B1665" s="340" t="s">
        <v>14033</v>
      </c>
      <c r="C1665" s="324">
        <v>45565</v>
      </c>
      <c r="D1665" s="316">
        <v>18001750123</v>
      </c>
      <c r="E1665" s="324">
        <v>45560</v>
      </c>
      <c r="F1665" s="316">
        <v>1212.9000000000001</v>
      </c>
      <c r="G1665" s="316" t="s">
        <v>11183</v>
      </c>
      <c r="H1665" s="316" t="s">
        <v>110</v>
      </c>
      <c r="I1665" s="316" t="s">
        <v>130</v>
      </c>
      <c r="J1665" s="316">
        <v>10</v>
      </c>
      <c r="K1665" s="324">
        <v>45572</v>
      </c>
      <c r="L1665" s="324">
        <v>45566</v>
      </c>
      <c r="M1665" s="316">
        <f t="shared" si="129"/>
        <v>1212.9000000000001</v>
      </c>
      <c r="N1665" s="316" t="s">
        <v>27</v>
      </c>
      <c r="O1665" s="316">
        <v>1467</v>
      </c>
      <c r="P1665" s="324">
        <v>45569</v>
      </c>
      <c r="Q1665" s="316">
        <f t="shared" si="130"/>
        <v>1212.9000000000001</v>
      </c>
      <c r="R1665" s="484">
        <f t="shared" si="126"/>
        <v>-3</v>
      </c>
    </row>
    <row r="1666" spans="1:18" x14ac:dyDescent="0.25">
      <c r="A1666" s="332">
        <v>1759</v>
      </c>
      <c r="B1666" s="340" t="s">
        <v>14034</v>
      </c>
      <c r="C1666" s="324">
        <v>45565</v>
      </c>
      <c r="D1666" s="316">
        <v>18001750126</v>
      </c>
      <c r="E1666" s="324">
        <v>45560</v>
      </c>
      <c r="F1666" s="316">
        <v>893.1</v>
      </c>
      <c r="G1666" s="316" t="s">
        <v>11183</v>
      </c>
      <c r="H1666" s="316" t="s">
        <v>110</v>
      </c>
      <c r="I1666" s="316" t="s">
        <v>130</v>
      </c>
      <c r="J1666" s="316">
        <v>10</v>
      </c>
      <c r="K1666" s="324">
        <v>45572</v>
      </c>
      <c r="L1666" s="324">
        <v>45566</v>
      </c>
      <c r="M1666" s="316">
        <f t="shared" si="129"/>
        <v>893.1</v>
      </c>
      <c r="N1666" s="316" t="s">
        <v>27</v>
      </c>
      <c r="O1666" s="316">
        <v>1467</v>
      </c>
      <c r="P1666" s="324">
        <v>45569</v>
      </c>
      <c r="Q1666" s="316">
        <f t="shared" si="130"/>
        <v>893.1</v>
      </c>
      <c r="R1666" s="484">
        <f t="shared" si="126"/>
        <v>-3</v>
      </c>
    </row>
    <row r="1667" spans="1:18" x14ac:dyDescent="0.25">
      <c r="A1667" s="334">
        <v>1760</v>
      </c>
      <c r="B1667" s="340" t="s">
        <v>12942</v>
      </c>
      <c r="C1667" s="324">
        <v>45565</v>
      </c>
      <c r="D1667" s="316">
        <v>18001750121</v>
      </c>
      <c r="E1667" s="324">
        <v>45560</v>
      </c>
      <c r="F1667" s="316">
        <v>103.22</v>
      </c>
      <c r="G1667" s="316" t="s">
        <v>11183</v>
      </c>
      <c r="H1667" s="316" t="s">
        <v>110</v>
      </c>
      <c r="I1667" s="316" t="s">
        <v>130</v>
      </c>
      <c r="J1667" s="316">
        <v>10</v>
      </c>
      <c r="K1667" s="324">
        <v>45572</v>
      </c>
      <c r="L1667" s="324">
        <v>45566</v>
      </c>
      <c r="M1667" s="316">
        <f t="shared" si="129"/>
        <v>103.22</v>
      </c>
      <c r="N1667" s="316" t="s">
        <v>27</v>
      </c>
      <c r="O1667" s="316">
        <v>1467</v>
      </c>
      <c r="P1667" s="324">
        <v>45569</v>
      </c>
      <c r="Q1667" s="316">
        <f t="shared" si="130"/>
        <v>103.22</v>
      </c>
      <c r="R1667" s="484">
        <f t="shared" si="126"/>
        <v>-3</v>
      </c>
    </row>
    <row r="1668" spans="1:18" x14ac:dyDescent="0.25">
      <c r="A1668" s="332">
        <v>1761</v>
      </c>
      <c r="B1668" s="340" t="s">
        <v>12943</v>
      </c>
      <c r="C1668" s="324">
        <v>45565</v>
      </c>
      <c r="D1668" s="316">
        <v>18001750124</v>
      </c>
      <c r="E1668" s="324">
        <v>45560</v>
      </c>
      <c r="F1668" s="316">
        <v>699.4</v>
      </c>
      <c r="G1668" s="316" t="s">
        <v>11183</v>
      </c>
      <c r="H1668" s="316" t="s">
        <v>110</v>
      </c>
      <c r="I1668" s="316" t="s">
        <v>130</v>
      </c>
      <c r="J1668" s="316">
        <v>10</v>
      </c>
      <c r="K1668" s="324">
        <v>45572</v>
      </c>
      <c r="L1668" s="324">
        <v>45566</v>
      </c>
      <c r="M1668" s="316">
        <f t="shared" si="129"/>
        <v>699.4</v>
      </c>
      <c r="N1668" s="316" t="s">
        <v>27</v>
      </c>
      <c r="O1668" s="316">
        <v>1467</v>
      </c>
      <c r="P1668" s="324">
        <v>45569</v>
      </c>
      <c r="Q1668" s="316">
        <f t="shared" si="130"/>
        <v>699.4</v>
      </c>
      <c r="R1668" s="484">
        <f t="shared" si="126"/>
        <v>-3</v>
      </c>
    </row>
    <row r="1669" spans="1:18" x14ac:dyDescent="0.25">
      <c r="A1669" s="334">
        <v>1762</v>
      </c>
      <c r="B1669" s="340" t="s">
        <v>14035</v>
      </c>
      <c r="C1669" s="324">
        <v>45566</v>
      </c>
      <c r="D1669" s="316">
        <v>2400063830</v>
      </c>
      <c r="E1669" s="324">
        <v>45565</v>
      </c>
      <c r="F1669" s="316">
        <v>145.96</v>
      </c>
      <c r="G1669" s="316" t="s">
        <v>663</v>
      </c>
      <c r="H1669" s="316" t="s">
        <v>110</v>
      </c>
      <c r="I1669" s="316" t="s">
        <v>130</v>
      </c>
      <c r="J1669" s="316">
        <v>10</v>
      </c>
      <c r="K1669" s="324">
        <v>45575</v>
      </c>
      <c r="L1669" s="324">
        <v>45566</v>
      </c>
      <c r="M1669" s="316">
        <f t="shared" si="129"/>
        <v>145.96</v>
      </c>
      <c r="N1669" s="316" t="s">
        <v>3766</v>
      </c>
      <c r="O1669" s="316">
        <v>78465</v>
      </c>
      <c r="P1669" s="324">
        <v>45595</v>
      </c>
      <c r="Q1669" s="316">
        <f t="shared" si="130"/>
        <v>145.96</v>
      </c>
      <c r="R1669" s="484">
        <f t="shared" si="126"/>
        <v>20</v>
      </c>
    </row>
    <row r="1670" spans="1:18" x14ac:dyDescent="0.25">
      <c r="A1670" s="332">
        <v>1763</v>
      </c>
      <c r="B1670" s="340" t="s">
        <v>12944</v>
      </c>
      <c r="C1670" s="324">
        <v>45566</v>
      </c>
      <c r="D1670" s="316">
        <v>2400063861</v>
      </c>
      <c r="E1670" s="324">
        <v>45565</v>
      </c>
      <c r="F1670" s="316">
        <v>66.16</v>
      </c>
      <c r="G1670" s="316" t="s">
        <v>663</v>
      </c>
      <c r="H1670" s="316" t="s">
        <v>110</v>
      </c>
      <c r="I1670" s="316" t="s">
        <v>130</v>
      </c>
      <c r="J1670" s="316">
        <v>10</v>
      </c>
      <c r="K1670" s="324">
        <v>45575</v>
      </c>
      <c r="L1670" s="324">
        <v>45566</v>
      </c>
      <c r="M1670" s="316">
        <f t="shared" si="129"/>
        <v>66.16</v>
      </c>
      <c r="N1670" s="316" t="s">
        <v>3766</v>
      </c>
      <c r="O1670" s="316">
        <v>78465</v>
      </c>
      <c r="P1670" s="324">
        <v>45595</v>
      </c>
      <c r="Q1670" s="316">
        <f t="shared" si="130"/>
        <v>66.16</v>
      </c>
      <c r="R1670" s="484">
        <f t="shared" si="126"/>
        <v>20</v>
      </c>
    </row>
    <row r="1671" spans="1:18" x14ac:dyDescent="0.25">
      <c r="A1671" s="334">
        <v>1764</v>
      </c>
      <c r="B1671" s="340" t="s">
        <v>12945</v>
      </c>
      <c r="C1671" s="324">
        <v>45566</v>
      </c>
      <c r="D1671" s="316">
        <v>2400063864</v>
      </c>
      <c r="E1671" s="324">
        <v>45565</v>
      </c>
      <c r="F1671" s="316">
        <v>78.760000000000005</v>
      </c>
      <c r="G1671" s="316" t="s">
        <v>663</v>
      </c>
      <c r="H1671" s="316" t="s">
        <v>110</v>
      </c>
      <c r="I1671" s="316" t="s">
        <v>130</v>
      </c>
      <c r="J1671" s="316">
        <v>10</v>
      </c>
      <c r="K1671" s="324">
        <v>45575</v>
      </c>
      <c r="L1671" s="324">
        <v>45566</v>
      </c>
      <c r="M1671" s="316">
        <f t="shared" si="129"/>
        <v>78.760000000000005</v>
      </c>
      <c r="N1671" s="316" t="s">
        <v>3766</v>
      </c>
      <c r="O1671" s="316">
        <v>78465</v>
      </c>
      <c r="P1671" s="324">
        <v>45595</v>
      </c>
      <c r="Q1671" s="316">
        <f t="shared" si="130"/>
        <v>78.760000000000005</v>
      </c>
      <c r="R1671" s="484">
        <f t="shared" si="126"/>
        <v>20</v>
      </c>
    </row>
    <row r="1672" spans="1:18" x14ac:dyDescent="0.25">
      <c r="A1672" s="332">
        <v>1765</v>
      </c>
      <c r="B1672" s="340" t="s">
        <v>12946</v>
      </c>
      <c r="C1672" s="324">
        <v>45566</v>
      </c>
      <c r="D1672" s="316">
        <v>2400063896</v>
      </c>
      <c r="E1672" s="324">
        <v>45565</v>
      </c>
      <c r="F1672" s="316">
        <v>3561.7</v>
      </c>
      <c r="G1672" s="316" t="s">
        <v>663</v>
      </c>
      <c r="H1672" s="316" t="s">
        <v>110</v>
      </c>
      <c r="I1672" s="316" t="s">
        <v>130</v>
      </c>
      <c r="J1672" s="316">
        <v>10</v>
      </c>
      <c r="K1672" s="324">
        <v>45575</v>
      </c>
      <c r="L1672" s="324">
        <v>45566</v>
      </c>
      <c r="M1672" s="316">
        <f t="shared" si="129"/>
        <v>3561.7</v>
      </c>
      <c r="N1672" s="316" t="s">
        <v>3766</v>
      </c>
      <c r="O1672" s="316">
        <v>78465</v>
      </c>
      <c r="P1672" s="324">
        <v>45595</v>
      </c>
      <c r="Q1672" s="316">
        <f t="shared" si="130"/>
        <v>3561.7</v>
      </c>
      <c r="R1672" s="484">
        <f t="shared" si="126"/>
        <v>20</v>
      </c>
    </row>
    <row r="1673" spans="1:18" x14ac:dyDescent="0.25">
      <c r="A1673" s="334">
        <v>1766</v>
      </c>
      <c r="B1673" s="340" t="s">
        <v>14036</v>
      </c>
      <c r="C1673" s="324">
        <v>45566</v>
      </c>
      <c r="D1673" s="316">
        <v>2400063853</v>
      </c>
      <c r="E1673" s="324">
        <v>45565</v>
      </c>
      <c r="F1673" s="316">
        <v>4620.24</v>
      </c>
      <c r="G1673" s="316" t="s">
        <v>663</v>
      </c>
      <c r="H1673" s="316" t="s">
        <v>110</v>
      </c>
      <c r="I1673" s="316" t="s">
        <v>130</v>
      </c>
      <c r="J1673" s="316">
        <v>10</v>
      </c>
      <c r="K1673" s="324">
        <v>45575</v>
      </c>
      <c r="L1673" s="324">
        <v>45566</v>
      </c>
      <c r="M1673" s="316">
        <f t="shared" si="129"/>
        <v>4620.24</v>
      </c>
      <c r="N1673" s="316" t="s">
        <v>3766</v>
      </c>
      <c r="O1673" s="316">
        <v>78465</v>
      </c>
      <c r="P1673" s="324">
        <v>45595</v>
      </c>
      <c r="Q1673" s="316">
        <f t="shared" si="130"/>
        <v>4620.24</v>
      </c>
      <c r="R1673" s="484">
        <f t="shared" si="126"/>
        <v>20</v>
      </c>
    </row>
    <row r="1674" spans="1:18" x14ac:dyDescent="0.25">
      <c r="A1674" s="332">
        <v>1767</v>
      </c>
      <c r="B1674" s="340" t="s">
        <v>14037</v>
      </c>
      <c r="C1674" s="324">
        <v>45566</v>
      </c>
      <c r="D1674" s="316">
        <v>2400063856</v>
      </c>
      <c r="E1674" s="324">
        <v>45565</v>
      </c>
      <c r="F1674" s="316">
        <v>750.8</v>
      </c>
      <c r="G1674" s="316" t="s">
        <v>663</v>
      </c>
      <c r="H1674" s="316" t="s">
        <v>110</v>
      </c>
      <c r="I1674" s="316" t="s">
        <v>130</v>
      </c>
      <c r="J1674" s="316">
        <v>10</v>
      </c>
      <c r="K1674" s="324">
        <v>45575</v>
      </c>
      <c r="L1674" s="324">
        <v>45566</v>
      </c>
      <c r="M1674" s="316">
        <f t="shared" si="129"/>
        <v>750.8</v>
      </c>
      <c r="N1674" s="316" t="s">
        <v>3766</v>
      </c>
      <c r="O1674" s="316">
        <v>78465</v>
      </c>
      <c r="P1674" s="324">
        <v>45595</v>
      </c>
      <c r="Q1674" s="316">
        <f t="shared" si="130"/>
        <v>750.8</v>
      </c>
      <c r="R1674" s="484">
        <f t="shared" ref="R1674:R1734" si="131">P1674-K1674</f>
        <v>20</v>
      </c>
    </row>
    <row r="1675" spans="1:18" x14ac:dyDescent="0.25">
      <c r="A1675" s="334">
        <v>1768</v>
      </c>
      <c r="B1675" s="340" t="s">
        <v>9311</v>
      </c>
      <c r="C1675" s="324">
        <v>45566</v>
      </c>
      <c r="D1675" s="316">
        <v>2400063863</v>
      </c>
      <c r="E1675" s="324">
        <v>45565</v>
      </c>
      <c r="F1675" s="316">
        <v>225.76</v>
      </c>
      <c r="G1675" s="316" t="s">
        <v>663</v>
      </c>
      <c r="H1675" s="316" t="s">
        <v>110</v>
      </c>
      <c r="I1675" s="316" t="s">
        <v>130</v>
      </c>
      <c r="J1675" s="316">
        <v>10</v>
      </c>
      <c r="K1675" s="324">
        <v>45575</v>
      </c>
      <c r="L1675" s="324">
        <v>45566</v>
      </c>
      <c r="M1675" s="316">
        <f t="shared" si="129"/>
        <v>225.76</v>
      </c>
      <c r="N1675" s="316" t="s">
        <v>3766</v>
      </c>
      <c r="O1675" s="316">
        <v>78465</v>
      </c>
      <c r="P1675" s="324">
        <v>45595</v>
      </c>
      <c r="Q1675" s="316">
        <f t="shared" si="130"/>
        <v>225.76</v>
      </c>
      <c r="R1675" s="484">
        <f t="shared" si="131"/>
        <v>20</v>
      </c>
    </row>
    <row r="1676" spans="1:18" x14ac:dyDescent="0.25">
      <c r="A1676" s="332">
        <v>1769</v>
      </c>
      <c r="B1676" s="340" t="s">
        <v>9312</v>
      </c>
      <c r="C1676" s="324">
        <v>45566</v>
      </c>
      <c r="D1676" s="316">
        <v>2400063895</v>
      </c>
      <c r="E1676" s="324">
        <v>45565</v>
      </c>
      <c r="F1676" s="316">
        <v>159.6</v>
      </c>
      <c r="G1676" s="316" t="s">
        <v>663</v>
      </c>
      <c r="H1676" s="316" t="s">
        <v>110</v>
      </c>
      <c r="I1676" s="316" t="s">
        <v>130</v>
      </c>
      <c r="J1676" s="316">
        <v>10</v>
      </c>
      <c r="K1676" s="324">
        <v>45575</v>
      </c>
      <c r="L1676" s="324">
        <v>45566</v>
      </c>
      <c r="M1676" s="316">
        <f t="shared" si="129"/>
        <v>159.6</v>
      </c>
      <c r="N1676" s="316" t="s">
        <v>3766</v>
      </c>
      <c r="O1676" s="316">
        <v>78465</v>
      </c>
      <c r="P1676" s="324">
        <v>45595</v>
      </c>
      <c r="Q1676" s="316">
        <f t="shared" si="130"/>
        <v>159.6</v>
      </c>
      <c r="R1676" s="484">
        <f t="shared" si="131"/>
        <v>20</v>
      </c>
    </row>
    <row r="1677" spans="1:18" x14ac:dyDescent="0.25">
      <c r="A1677" s="334">
        <v>1770</v>
      </c>
      <c r="B1677" s="340" t="s">
        <v>14038</v>
      </c>
      <c r="C1677" s="324">
        <v>45566</v>
      </c>
      <c r="D1677" s="316">
        <v>2400063802</v>
      </c>
      <c r="E1677" s="324">
        <v>45565</v>
      </c>
      <c r="F1677" s="316">
        <v>21</v>
      </c>
      <c r="G1677" s="316" t="s">
        <v>663</v>
      </c>
      <c r="H1677" s="316" t="s">
        <v>110</v>
      </c>
      <c r="I1677" s="316" t="s">
        <v>130</v>
      </c>
      <c r="J1677" s="316">
        <v>10</v>
      </c>
      <c r="K1677" s="324">
        <v>45575</v>
      </c>
      <c r="L1677" s="324">
        <v>45566</v>
      </c>
      <c r="M1677" s="316">
        <f t="shared" si="129"/>
        <v>21</v>
      </c>
      <c r="N1677" s="316" t="s">
        <v>3766</v>
      </c>
      <c r="O1677" s="316">
        <v>78465</v>
      </c>
      <c r="P1677" s="324">
        <v>45595</v>
      </c>
      <c r="Q1677" s="316">
        <f t="shared" si="130"/>
        <v>21</v>
      </c>
      <c r="R1677" s="484">
        <f t="shared" si="131"/>
        <v>20</v>
      </c>
    </row>
    <row r="1678" spans="1:18" x14ac:dyDescent="0.25">
      <c r="A1678" s="332">
        <v>1771</v>
      </c>
      <c r="B1678" s="340" t="s">
        <v>14039</v>
      </c>
      <c r="C1678" s="324">
        <v>45566</v>
      </c>
      <c r="D1678" s="316">
        <v>2400063803</v>
      </c>
      <c r="E1678" s="324">
        <v>45565</v>
      </c>
      <c r="F1678" s="316">
        <v>115.5</v>
      </c>
      <c r="G1678" s="316" t="s">
        <v>663</v>
      </c>
      <c r="H1678" s="316" t="s">
        <v>110</v>
      </c>
      <c r="I1678" s="316" t="s">
        <v>130</v>
      </c>
      <c r="J1678" s="316">
        <v>10</v>
      </c>
      <c r="K1678" s="324">
        <v>45575</v>
      </c>
      <c r="L1678" s="324">
        <v>45566</v>
      </c>
      <c r="M1678" s="316">
        <f t="shared" si="129"/>
        <v>115.5</v>
      </c>
      <c r="N1678" s="316" t="s">
        <v>3766</v>
      </c>
      <c r="O1678" s="316">
        <v>78465</v>
      </c>
      <c r="P1678" s="324">
        <v>45595</v>
      </c>
      <c r="Q1678" s="316">
        <f t="shared" si="130"/>
        <v>115.5</v>
      </c>
      <c r="R1678" s="484">
        <f t="shared" si="131"/>
        <v>20</v>
      </c>
    </row>
    <row r="1679" spans="1:18" x14ac:dyDescent="0.25">
      <c r="A1679" s="334">
        <v>1772</v>
      </c>
      <c r="B1679" s="340" t="s">
        <v>14040</v>
      </c>
      <c r="C1679" s="324">
        <v>45566</v>
      </c>
      <c r="D1679" s="316">
        <v>2400063849</v>
      </c>
      <c r="E1679" s="324">
        <v>45565</v>
      </c>
      <c r="F1679" s="316">
        <v>64.040000000000006</v>
      </c>
      <c r="G1679" s="316" t="s">
        <v>663</v>
      </c>
      <c r="H1679" s="316" t="s">
        <v>110</v>
      </c>
      <c r="I1679" s="316" t="s">
        <v>130</v>
      </c>
      <c r="J1679" s="316">
        <v>10</v>
      </c>
      <c r="K1679" s="324">
        <v>45575</v>
      </c>
      <c r="L1679" s="324">
        <v>45566</v>
      </c>
      <c r="M1679" s="316">
        <f t="shared" si="129"/>
        <v>64.040000000000006</v>
      </c>
      <c r="N1679" s="316" t="s">
        <v>3766</v>
      </c>
      <c r="O1679" s="316">
        <v>78465</v>
      </c>
      <c r="P1679" s="324">
        <v>45595</v>
      </c>
      <c r="Q1679" s="316">
        <f t="shared" si="130"/>
        <v>64.040000000000006</v>
      </c>
      <c r="R1679" s="484">
        <f t="shared" si="131"/>
        <v>20</v>
      </c>
    </row>
    <row r="1680" spans="1:18" x14ac:dyDescent="0.25">
      <c r="A1680" s="332">
        <v>1773</v>
      </c>
      <c r="B1680" s="340" t="s">
        <v>9314</v>
      </c>
      <c r="C1680" s="324">
        <v>45567</v>
      </c>
      <c r="D1680" s="316">
        <v>15723</v>
      </c>
      <c r="E1680" s="324">
        <v>45565</v>
      </c>
      <c r="F1680" s="316">
        <v>525</v>
      </c>
      <c r="G1680" s="316" t="s">
        <v>13758</v>
      </c>
      <c r="H1680" s="316" t="s">
        <v>13759</v>
      </c>
      <c r="I1680" s="316" t="s">
        <v>130</v>
      </c>
      <c r="J1680" s="316">
        <v>10</v>
      </c>
      <c r="K1680" s="324">
        <v>45575</v>
      </c>
      <c r="L1680" s="324">
        <v>45568</v>
      </c>
      <c r="M1680" s="316">
        <f t="shared" si="129"/>
        <v>525</v>
      </c>
      <c r="N1680" s="316" t="s">
        <v>27</v>
      </c>
      <c r="O1680" s="316">
        <v>1490</v>
      </c>
      <c r="P1680" s="324">
        <v>45593</v>
      </c>
      <c r="Q1680" s="316">
        <f t="shared" si="130"/>
        <v>525</v>
      </c>
      <c r="R1680" s="484">
        <f t="shared" si="131"/>
        <v>18</v>
      </c>
    </row>
    <row r="1681" spans="1:18" x14ac:dyDescent="0.25">
      <c r="A1681" s="334">
        <v>1774</v>
      </c>
      <c r="B1681" s="340" t="s">
        <v>14042</v>
      </c>
      <c r="C1681" s="324">
        <v>45568</v>
      </c>
      <c r="D1681" s="316">
        <v>12012396</v>
      </c>
      <c r="E1681" s="324">
        <v>45425</v>
      </c>
      <c r="F1681" s="316">
        <v>4205.1099999999997</v>
      </c>
      <c r="G1681" s="316" t="s">
        <v>12919</v>
      </c>
      <c r="H1681" s="316" t="s">
        <v>12921</v>
      </c>
      <c r="I1681" s="316" t="s">
        <v>130</v>
      </c>
      <c r="J1681" s="316">
        <v>15</v>
      </c>
      <c r="K1681" s="324">
        <v>45440</v>
      </c>
      <c r="L1681" s="324">
        <v>45568</v>
      </c>
      <c r="M1681" s="316">
        <f t="shared" si="129"/>
        <v>4205.1099999999997</v>
      </c>
      <c r="N1681" s="316" t="s">
        <v>27</v>
      </c>
      <c r="O1681" s="316">
        <v>1397</v>
      </c>
      <c r="P1681" s="324">
        <v>45518</v>
      </c>
      <c r="Q1681" s="316">
        <f t="shared" si="130"/>
        <v>4205.1099999999997</v>
      </c>
      <c r="R1681" s="484">
        <f t="shared" si="131"/>
        <v>78</v>
      </c>
    </row>
    <row r="1682" spans="1:18" x14ac:dyDescent="0.25">
      <c r="A1682" s="332">
        <v>1775</v>
      </c>
      <c r="B1682" s="340" t="s">
        <v>14043</v>
      </c>
      <c r="C1682" s="324">
        <v>45568</v>
      </c>
      <c r="D1682" s="316">
        <v>12012395</v>
      </c>
      <c r="E1682" s="324">
        <v>45425</v>
      </c>
      <c r="F1682" s="316">
        <v>77.349999999999994</v>
      </c>
      <c r="G1682" s="316" t="s">
        <v>12919</v>
      </c>
      <c r="H1682" s="316" t="s">
        <v>12921</v>
      </c>
      <c r="I1682" s="316" t="s">
        <v>130</v>
      </c>
      <c r="J1682" s="316">
        <v>15</v>
      </c>
      <c r="K1682" s="324">
        <v>45440</v>
      </c>
      <c r="L1682" s="324">
        <v>45568</v>
      </c>
      <c r="M1682" s="316">
        <f t="shared" si="129"/>
        <v>77.349999999999994</v>
      </c>
      <c r="N1682" s="316" t="s">
        <v>27</v>
      </c>
      <c r="O1682" s="316">
        <v>1397</v>
      </c>
      <c r="P1682" s="324">
        <v>45518</v>
      </c>
      <c r="Q1682" s="316">
        <f t="shared" si="130"/>
        <v>77.349999999999994</v>
      </c>
      <c r="R1682" s="484">
        <f t="shared" si="131"/>
        <v>78</v>
      </c>
    </row>
    <row r="1683" spans="1:18" x14ac:dyDescent="0.25">
      <c r="A1683" s="334">
        <v>1776</v>
      </c>
      <c r="B1683" s="340" t="s">
        <v>9316</v>
      </c>
      <c r="C1683" s="324">
        <v>45568</v>
      </c>
      <c r="D1683" s="316">
        <v>737</v>
      </c>
      <c r="E1683" s="324">
        <v>45562</v>
      </c>
      <c r="F1683" s="316">
        <v>800.87</v>
      </c>
      <c r="G1683" s="316" t="s">
        <v>9720</v>
      </c>
      <c r="H1683" s="316" t="s">
        <v>11872</v>
      </c>
      <c r="I1683" s="316" t="s">
        <v>130</v>
      </c>
      <c r="J1683" s="316">
        <v>60</v>
      </c>
      <c r="K1683" s="324">
        <v>45622</v>
      </c>
      <c r="L1683" s="324">
        <v>45568</v>
      </c>
      <c r="M1683" s="316">
        <f t="shared" si="129"/>
        <v>800.87</v>
      </c>
      <c r="N1683" s="316" t="s">
        <v>27</v>
      </c>
      <c r="O1683" s="316">
        <v>1532</v>
      </c>
      <c r="P1683" s="324">
        <v>45624</v>
      </c>
      <c r="Q1683" s="316">
        <f t="shared" si="130"/>
        <v>800.87</v>
      </c>
      <c r="R1683" s="484">
        <f t="shared" si="131"/>
        <v>2</v>
      </c>
    </row>
    <row r="1684" spans="1:18" x14ac:dyDescent="0.25">
      <c r="A1684" s="332">
        <v>1777</v>
      </c>
      <c r="B1684" s="340" t="s">
        <v>14044</v>
      </c>
      <c r="C1684" s="324">
        <v>45568</v>
      </c>
      <c r="D1684" s="316">
        <v>24000421549</v>
      </c>
      <c r="E1684" s="324">
        <v>45565</v>
      </c>
      <c r="F1684" s="316">
        <v>469.84</v>
      </c>
      <c r="G1684" s="316" t="s">
        <v>1307</v>
      </c>
      <c r="H1684" s="316" t="s">
        <v>12921</v>
      </c>
      <c r="I1684" s="316" t="s">
        <v>130</v>
      </c>
      <c r="J1684" s="316">
        <v>30</v>
      </c>
      <c r="K1684" s="324">
        <v>45595</v>
      </c>
      <c r="L1684" s="324">
        <v>45568</v>
      </c>
      <c r="M1684" s="316">
        <f t="shared" si="129"/>
        <v>469.84</v>
      </c>
      <c r="N1684" s="316" t="s">
        <v>27</v>
      </c>
      <c r="O1684" s="316">
        <v>1491</v>
      </c>
      <c r="P1684" s="324">
        <v>45593</v>
      </c>
      <c r="Q1684" s="316">
        <f t="shared" si="130"/>
        <v>469.84</v>
      </c>
      <c r="R1684" s="484">
        <f t="shared" si="131"/>
        <v>-2</v>
      </c>
    </row>
    <row r="1685" spans="1:18" x14ac:dyDescent="0.25">
      <c r="A1685" s="334">
        <v>1778</v>
      </c>
      <c r="B1685" s="340" t="s">
        <v>14045</v>
      </c>
      <c r="C1685" s="324">
        <v>45569</v>
      </c>
      <c r="D1685" s="316">
        <v>14315823</v>
      </c>
      <c r="E1685" s="324">
        <v>45565</v>
      </c>
      <c r="F1685" s="316">
        <v>911.33</v>
      </c>
      <c r="G1685" s="316" t="s">
        <v>6860</v>
      </c>
      <c r="H1685" s="316" t="s">
        <v>8591</v>
      </c>
      <c r="I1685" s="316" t="s">
        <v>130</v>
      </c>
      <c r="J1685" s="316">
        <v>15</v>
      </c>
      <c r="K1685" s="324">
        <v>45580</v>
      </c>
      <c r="L1685" s="324">
        <v>45572</v>
      </c>
      <c r="M1685" s="316">
        <f t="shared" si="129"/>
        <v>911.33</v>
      </c>
      <c r="N1685" s="316" t="s">
        <v>27</v>
      </c>
      <c r="O1685" s="316">
        <v>1474</v>
      </c>
      <c r="P1685" s="324">
        <v>45580</v>
      </c>
      <c r="Q1685" s="316">
        <f t="shared" si="130"/>
        <v>911.33</v>
      </c>
      <c r="R1685" s="484">
        <f t="shared" si="131"/>
        <v>0</v>
      </c>
    </row>
    <row r="1686" spans="1:18" x14ac:dyDescent="0.25">
      <c r="A1686" s="332">
        <v>1779</v>
      </c>
      <c r="B1686" s="340" t="s">
        <v>14046</v>
      </c>
      <c r="C1686" s="324">
        <v>45569</v>
      </c>
      <c r="D1686" s="316">
        <v>223833</v>
      </c>
      <c r="E1686" s="324">
        <v>45565</v>
      </c>
      <c r="F1686" s="316">
        <v>137.34</v>
      </c>
      <c r="G1686" s="316" t="s">
        <v>562</v>
      </c>
      <c r="H1686" s="316" t="s">
        <v>8591</v>
      </c>
      <c r="I1686" s="316" t="s">
        <v>130</v>
      </c>
      <c r="J1686" s="316">
        <v>30</v>
      </c>
      <c r="K1686" s="324">
        <v>45595</v>
      </c>
      <c r="L1686" s="324">
        <v>45572</v>
      </c>
      <c r="M1686" s="316">
        <f t="shared" si="129"/>
        <v>137.34</v>
      </c>
      <c r="N1686" s="316" t="s">
        <v>3766</v>
      </c>
      <c r="O1686" s="316">
        <v>78244</v>
      </c>
      <c r="P1686" s="324">
        <v>45588</v>
      </c>
      <c r="Q1686" s="316">
        <f t="shared" si="130"/>
        <v>137.34</v>
      </c>
      <c r="R1686" s="484">
        <f t="shared" si="131"/>
        <v>-7</v>
      </c>
    </row>
    <row r="1687" spans="1:18" x14ac:dyDescent="0.25">
      <c r="A1687" s="334">
        <v>1780</v>
      </c>
      <c r="B1687" s="340" t="s">
        <v>9317</v>
      </c>
      <c r="C1687" s="324">
        <v>45569</v>
      </c>
      <c r="D1687" s="316">
        <v>2200118201</v>
      </c>
      <c r="E1687" s="324">
        <v>45565</v>
      </c>
      <c r="F1687" s="316">
        <v>2652.19</v>
      </c>
      <c r="G1687" s="316" t="s">
        <v>663</v>
      </c>
      <c r="H1687" s="316" t="s">
        <v>14050</v>
      </c>
      <c r="I1687" s="316" t="s">
        <v>130</v>
      </c>
      <c r="J1687" s="316">
        <v>30</v>
      </c>
      <c r="K1687" s="324">
        <v>45595</v>
      </c>
      <c r="L1687" s="324">
        <v>45572</v>
      </c>
      <c r="M1687" s="316">
        <f t="shared" ref="M1687:M1718" si="132">F1687</f>
        <v>2652.19</v>
      </c>
      <c r="N1687" s="316" t="s">
        <v>3766</v>
      </c>
      <c r="O1687" s="316">
        <v>78465</v>
      </c>
      <c r="P1687" s="324">
        <v>45595</v>
      </c>
      <c r="Q1687" s="316">
        <f t="shared" si="130"/>
        <v>2652.19</v>
      </c>
      <c r="R1687" s="484">
        <f t="shared" si="131"/>
        <v>0</v>
      </c>
    </row>
    <row r="1688" spans="1:18" x14ac:dyDescent="0.25">
      <c r="A1688" s="332">
        <v>1781</v>
      </c>
      <c r="B1688" s="340" t="s">
        <v>14047</v>
      </c>
      <c r="C1688" s="324">
        <v>45569</v>
      </c>
      <c r="D1688" s="316">
        <v>2200118203</v>
      </c>
      <c r="E1688" s="324">
        <v>45565</v>
      </c>
      <c r="F1688" s="316">
        <v>1507.41</v>
      </c>
      <c r="G1688" s="316" t="s">
        <v>663</v>
      </c>
      <c r="H1688" s="316" t="s">
        <v>14050</v>
      </c>
      <c r="I1688" s="316" t="s">
        <v>130</v>
      </c>
      <c r="J1688" s="316">
        <v>30</v>
      </c>
      <c r="K1688" s="324">
        <v>45595</v>
      </c>
      <c r="L1688" s="324">
        <v>45572</v>
      </c>
      <c r="M1688" s="316">
        <f t="shared" si="132"/>
        <v>1507.41</v>
      </c>
      <c r="N1688" s="316" t="s">
        <v>3766</v>
      </c>
      <c r="O1688" s="316">
        <v>78465</v>
      </c>
      <c r="P1688" s="324">
        <v>45595</v>
      </c>
      <c r="Q1688" s="316">
        <f t="shared" si="130"/>
        <v>1507.41</v>
      </c>
      <c r="R1688" s="484">
        <f t="shared" si="131"/>
        <v>0</v>
      </c>
    </row>
    <row r="1689" spans="1:18" x14ac:dyDescent="0.25">
      <c r="A1689" s="334">
        <v>1782</v>
      </c>
      <c r="B1689" s="340" t="s">
        <v>14048</v>
      </c>
      <c r="C1689" s="324">
        <v>45569</v>
      </c>
      <c r="D1689" s="316">
        <v>2200118205</v>
      </c>
      <c r="E1689" s="324">
        <v>45565</v>
      </c>
      <c r="F1689" s="316">
        <v>2152.0500000000002</v>
      </c>
      <c r="G1689" s="316" t="s">
        <v>663</v>
      </c>
      <c r="H1689" s="316" t="s">
        <v>14050</v>
      </c>
      <c r="I1689" s="316" t="s">
        <v>130</v>
      </c>
      <c r="J1689" s="316">
        <v>30</v>
      </c>
      <c r="K1689" s="324">
        <v>45595</v>
      </c>
      <c r="L1689" s="324">
        <v>45572</v>
      </c>
      <c r="M1689" s="316">
        <f t="shared" si="132"/>
        <v>2152.0500000000002</v>
      </c>
      <c r="N1689" s="316" t="s">
        <v>3766</v>
      </c>
      <c r="O1689" s="316">
        <v>78465</v>
      </c>
      <c r="P1689" s="324">
        <v>45595</v>
      </c>
      <c r="Q1689" s="316">
        <f t="shared" si="130"/>
        <v>2152.0500000000002</v>
      </c>
      <c r="R1689" s="484">
        <f t="shared" si="131"/>
        <v>0</v>
      </c>
    </row>
    <row r="1690" spans="1:18" x14ac:dyDescent="0.25">
      <c r="A1690" s="332">
        <v>1783</v>
      </c>
      <c r="B1690" s="340" t="s">
        <v>12950</v>
      </c>
      <c r="C1690" s="324">
        <v>45569</v>
      </c>
      <c r="D1690" s="316">
        <v>2200118199</v>
      </c>
      <c r="E1690" s="324">
        <v>45565</v>
      </c>
      <c r="F1690" s="316">
        <v>1011.78</v>
      </c>
      <c r="G1690" s="316" t="s">
        <v>663</v>
      </c>
      <c r="H1690" s="316" t="s">
        <v>14050</v>
      </c>
      <c r="I1690" s="316" t="s">
        <v>130</v>
      </c>
      <c r="J1690" s="316">
        <v>30</v>
      </c>
      <c r="K1690" s="324">
        <v>45595</v>
      </c>
      <c r="L1690" s="324">
        <v>45572</v>
      </c>
      <c r="M1690" s="316">
        <f t="shared" si="132"/>
        <v>1011.78</v>
      </c>
      <c r="N1690" s="316" t="s">
        <v>3766</v>
      </c>
      <c r="O1690" s="316">
        <v>78465</v>
      </c>
      <c r="P1690" s="324">
        <v>45595</v>
      </c>
      <c r="Q1690" s="316">
        <f t="shared" si="130"/>
        <v>1011.78</v>
      </c>
      <c r="R1690" s="484">
        <f t="shared" si="131"/>
        <v>0</v>
      </c>
    </row>
    <row r="1691" spans="1:18" x14ac:dyDescent="0.25">
      <c r="A1691" s="334">
        <v>1784</v>
      </c>
      <c r="B1691" s="340" t="s">
        <v>9318</v>
      </c>
      <c r="C1691" s="324">
        <v>45569</v>
      </c>
      <c r="D1691" s="316">
        <v>2200118200</v>
      </c>
      <c r="E1691" s="324">
        <v>45565</v>
      </c>
      <c r="F1691" s="316">
        <v>2155.61</v>
      </c>
      <c r="G1691" s="316" t="s">
        <v>663</v>
      </c>
      <c r="H1691" s="316" t="s">
        <v>14050</v>
      </c>
      <c r="I1691" s="316" t="s">
        <v>130</v>
      </c>
      <c r="J1691" s="316">
        <v>30</v>
      </c>
      <c r="K1691" s="324">
        <v>45595</v>
      </c>
      <c r="L1691" s="324">
        <v>45572</v>
      </c>
      <c r="M1691" s="316">
        <f t="shared" si="132"/>
        <v>2155.61</v>
      </c>
      <c r="N1691" s="316" t="s">
        <v>3766</v>
      </c>
      <c r="O1691" s="316">
        <v>78465</v>
      </c>
      <c r="P1691" s="324">
        <v>45595</v>
      </c>
      <c r="Q1691" s="316">
        <f t="shared" si="130"/>
        <v>2155.61</v>
      </c>
      <c r="R1691" s="484">
        <f t="shared" si="131"/>
        <v>0</v>
      </c>
    </row>
    <row r="1692" spans="1:18" x14ac:dyDescent="0.25">
      <c r="A1692" s="332">
        <v>1785</v>
      </c>
      <c r="B1692" s="340" t="s">
        <v>12959</v>
      </c>
      <c r="C1692" s="324">
        <v>45569</v>
      </c>
      <c r="D1692" s="316">
        <v>2200118202</v>
      </c>
      <c r="E1692" s="324">
        <v>45565</v>
      </c>
      <c r="F1692" s="316">
        <v>1618.22</v>
      </c>
      <c r="G1692" s="316" t="s">
        <v>663</v>
      </c>
      <c r="H1692" s="316" t="s">
        <v>14050</v>
      </c>
      <c r="I1692" s="316" t="s">
        <v>130</v>
      </c>
      <c r="J1692" s="316">
        <v>30</v>
      </c>
      <c r="K1692" s="324">
        <v>45595</v>
      </c>
      <c r="L1692" s="324">
        <v>45572</v>
      </c>
      <c r="M1692" s="316">
        <f t="shared" si="132"/>
        <v>1618.22</v>
      </c>
      <c r="N1692" s="316" t="s">
        <v>3766</v>
      </c>
      <c r="O1692" s="316">
        <v>78465</v>
      </c>
      <c r="P1692" s="324">
        <v>45595</v>
      </c>
      <c r="Q1692" s="316">
        <f t="shared" si="130"/>
        <v>1618.22</v>
      </c>
      <c r="R1692" s="484">
        <f t="shared" si="131"/>
        <v>0</v>
      </c>
    </row>
    <row r="1693" spans="1:18" x14ac:dyDescent="0.25">
      <c r="A1693" s="334">
        <v>1786</v>
      </c>
      <c r="B1693" s="340" t="s">
        <v>9319</v>
      </c>
      <c r="C1693" s="324">
        <v>45569</v>
      </c>
      <c r="D1693" s="316">
        <v>2200118204</v>
      </c>
      <c r="E1693" s="324">
        <v>45565</v>
      </c>
      <c r="F1693" s="316">
        <v>2466.35</v>
      </c>
      <c r="G1693" s="316" t="s">
        <v>663</v>
      </c>
      <c r="H1693" s="316" t="s">
        <v>14050</v>
      </c>
      <c r="I1693" s="316" t="s">
        <v>130</v>
      </c>
      <c r="J1693" s="316">
        <v>30</v>
      </c>
      <c r="K1693" s="324">
        <v>45595</v>
      </c>
      <c r="L1693" s="324">
        <v>45572</v>
      </c>
      <c r="M1693" s="316">
        <f t="shared" si="132"/>
        <v>2466.35</v>
      </c>
      <c r="N1693" s="316" t="s">
        <v>3766</v>
      </c>
      <c r="O1693" s="316">
        <v>78465</v>
      </c>
      <c r="P1693" s="324">
        <v>45595</v>
      </c>
      <c r="Q1693" s="316">
        <f t="shared" si="130"/>
        <v>2466.35</v>
      </c>
      <c r="R1693" s="484">
        <f t="shared" si="131"/>
        <v>0</v>
      </c>
    </row>
    <row r="1694" spans="1:18" x14ac:dyDescent="0.25">
      <c r="A1694" s="332">
        <v>1787</v>
      </c>
      <c r="B1694" s="340" t="s">
        <v>9320</v>
      </c>
      <c r="C1694" s="324">
        <v>45569</v>
      </c>
      <c r="D1694" s="316">
        <v>2200118206</v>
      </c>
      <c r="E1694" s="324">
        <v>45565</v>
      </c>
      <c r="F1694" s="316">
        <v>947.3</v>
      </c>
      <c r="G1694" s="316" t="s">
        <v>663</v>
      </c>
      <c r="H1694" s="316" t="s">
        <v>14050</v>
      </c>
      <c r="I1694" s="316" t="s">
        <v>130</v>
      </c>
      <c r="J1694" s="316">
        <v>30</v>
      </c>
      <c r="K1694" s="324">
        <v>45595</v>
      </c>
      <c r="L1694" s="324">
        <v>45572</v>
      </c>
      <c r="M1694" s="316">
        <f t="shared" si="132"/>
        <v>947.3</v>
      </c>
      <c r="N1694" s="316" t="s">
        <v>3766</v>
      </c>
      <c r="O1694" s="316">
        <v>78465</v>
      </c>
      <c r="P1694" s="324">
        <v>45595</v>
      </c>
      <c r="Q1694" s="316">
        <f t="shared" si="130"/>
        <v>947.3</v>
      </c>
      <c r="R1694" s="484">
        <f t="shared" si="131"/>
        <v>0</v>
      </c>
    </row>
    <row r="1695" spans="1:18" x14ac:dyDescent="0.25">
      <c r="A1695" s="334">
        <v>1788</v>
      </c>
      <c r="B1695" s="340" t="s">
        <v>14049</v>
      </c>
      <c r="C1695" s="324">
        <v>45569</v>
      </c>
      <c r="D1695" s="316">
        <v>716</v>
      </c>
      <c r="E1695" s="324">
        <v>45567</v>
      </c>
      <c r="F1695" s="316">
        <v>795</v>
      </c>
      <c r="G1695" s="316" t="s">
        <v>14054</v>
      </c>
      <c r="H1695" s="316" t="s">
        <v>219</v>
      </c>
      <c r="I1695" s="316" t="s">
        <v>130</v>
      </c>
      <c r="J1695" s="316">
        <v>0</v>
      </c>
      <c r="K1695" s="324">
        <v>45567</v>
      </c>
      <c r="L1695" s="324">
        <v>45572</v>
      </c>
      <c r="M1695" s="316">
        <f t="shared" si="132"/>
        <v>795</v>
      </c>
      <c r="N1695" s="316" t="s">
        <v>90</v>
      </c>
      <c r="O1695" s="316">
        <v>6</v>
      </c>
      <c r="P1695" s="324">
        <v>45567</v>
      </c>
      <c r="Q1695" s="316">
        <f t="shared" si="130"/>
        <v>795</v>
      </c>
      <c r="R1695" s="484">
        <f t="shared" si="131"/>
        <v>0</v>
      </c>
    </row>
    <row r="1696" spans="1:18" x14ac:dyDescent="0.25">
      <c r="A1696" s="332">
        <v>1789</v>
      </c>
      <c r="B1696" s="340" t="s">
        <v>9326</v>
      </c>
      <c r="C1696" s="324">
        <v>45569</v>
      </c>
      <c r="D1696" s="316">
        <v>12602</v>
      </c>
      <c r="E1696" s="324">
        <v>45565</v>
      </c>
      <c r="F1696" s="316">
        <v>870.77</v>
      </c>
      <c r="G1696" s="316" t="s">
        <v>11980</v>
      </c>
      <c r="H1696" s="316" t="s">
        <v>11706</v>
      </c>
      <c r="I1696" s="316" t="s">
        <v>130</v>
      </c>
      <c r="J1696" s="316">
        <v>0</v>
      </c>
      <c r="K1696" s="324">
        <v>45565</v>
      </c>
      <c r="L1696" s="324">
        <v>45572</v>
      </c>
      <c r="M1696" s="316">
        <f t="shared" si="132"/>
        <v>870.77</v>
      </c>
      <c r="N1696" s="316"/>
      <c r="O1696" s="316"/>
      <c r="P1696" s="316"/>
      <c r="Q1696" s="316">
        <f t="shared" si="130"/>
        <v>870.77</v>
      </c>
      <c r="R1696" s="484">
        <f t="shared" si="131"/>
        <v>-45565</v>
      </c>
    </row>
    <row r="1697" spans="1:18" x14ac:dyDescent="0.25">
      <c r="A1697" s="334">
        <v>1790</v>
      </c>
      <c r="B1697" s="340" t="s">
        <v>9327</v>
      </c>
      <c r="C1697" s="324">
        <v>45569</v>
      </c>
      <c r="D1697" s="316">
        <v>52400748</v>
      </c>
      <c r="E1697" s="324">
        <v>45565</v>
      </c>
      <c r="F1697" s="316">
        <v>150</v>
      </c>
      <c r="G1697" s="316" t="s">
        <v>59</v>
      </c>
      <c r="H1697" s="316" t="s">
        <v>7580</v>
      </c>
      <c r="I1697" s="316" t="s">
        <v>130</v>
      </c>
      <c r="J1697" s="316">
        <v>30</v>
      </c>
      <c r="K1697" s="324">
        <v>45595</v>
      </c>
      <c r="L1697" s="324">
        <v>45572</v>
      </c>
      <c r="M1697" s="316">
        <f t="shared" si="132"/>
        <v>150</v>
      </c>
      <c r="N1697" s="316" t="s">
        <v>27</v>
      </c>
      <c r="O1697" s="316">
        <v>1487</v>
      </c>
      <c r="P1697" s="324">
        <v>45593</v>
      </c>
      <c r="Q1697" s="316">
        <f t="shared" si="130"/>
        <v>150</v>
      </c>
      <c r="R1697" s="484">
        <f t="shared" si="131"/>
        <v>-2</v>
      </c>
    </row>
    <row r="1698" spans="1:18" x14ac:dyDescent="0.25">
      <c r="A1698" s="332">
        <v>1791</v>
      </c>
      <c r="B1698" s="340" t="s">
        <v>9328</v>
      </c>
      <c r="C1698" s="324">
        <v>45569</v>
      </c>
      <c r="D1698" s="316">
        <v>52400747</v>
      </c>
      <c r="E1698" s="324">
        <v>45565</v>
      </c>
      <c r="F1698" s="316">
        <v>1000</v>
      </c>
      <c r="G1698" s="316" t="s">
        <v>59</v>
      </c>
      <c r="H1698" s="316" t="s">
        <v>7580</v>
      </c>
      <c r="I1698" s="316" t="s">
        <v>130</v>
      </c>
      <c r="J1698" s="316">
        <v>30</v>
      </c>
      <c r="K1698" s="324">
        <v>45595</v>
      </c>
      <c r="L1698" s="324">
        <v>45572</v>
      </c>
      <c r="M1698" s="316">
        <f t="shared" si="132"/>
        <v>1000</v>
      </c>
      <c r="N1698" s="316" t="s">
        <v>27</v>
      </c>
      <c r="O1698" s="316">
        <v>1487</v>
      </c>
      <c r="P1698" s="324">
        <v>45593</v>
      </c>
      <c r="Q1698" s="316">
        <f t="shared" si="130"/>
        <v>1000</v>
      </c>
      <c r="R1698" s="484">
        <f t="shared" si="131"/>
        <v>-2</v>
      </c>
    </row>
    <row r="1699" spans="1:18" x14ac:dyDescent="0.25">
      <c r="A1699" s="334">
        <v>1792</v>
      </c>
      <c r="B1699" s="340" t="s">
        <v>9329</v>
      </c>
      <c r="C1699" s="324">
        <v>45569</v>
      </c>
      <c r="D1699" s="316">
        <v>202420382</v>
      </c>
      <c r="E1699" s="324">
        <v>45566</v>
      </c>
      <c r="F1699" s="316">
        <v>12759.37</v>
      </c>
      <c r="G1699" s="316" t="s">
        <v>12899</v>
      </c>
      <c r="H1699" s="316" t="s">
        <v>13889</v>
      </c>
      <c r="I1699" s="316" t="s">
        <v>130</v>
      </c>
      <c r="J1699" s="316">
        <v>30</v>
      </c>
      <c r="K1699" s="324">
        <v>45601</v>
      </c>
      <c r="L1699" s="324">
        <v>45572</v>
      </c>
      <c r="M1699" s="316">
        <f t="shared" si="132"/>
        <v>12759.37</v>
      </c>
      <c r="N1699" s="316" t="s">
        <v>27</v>
      </c>
      <c r="O1699" s="316">
        <v>1513</v>
      </c>
      <c r="P1699" s="324">
        <v>45609</v>
      </c>
      <c r="Q1699" s="316">
        <f t="shared" si="130"/>
        <v>12759.37</v>
      </c>
      <c r="R1699" s="484">
        <f t="shared" si="131"/>
        <v>8</v>
      </c>
    </row>
    <row r="1700" spans="1:18" x14ac:dyDescent="0.25">
      <c r="A1700" s="332">
        <v>1793</v>
      </c>
      <c r="B1700" s="340" t="s">
        <v>7673</v>
      </c>
      <c r="C1700" s="324">
        <v>45569</v>
      </c>
      <c r="D1700" s="316">
        <v>202420384</v>
      </c>
      <c r="E1700" s="324">
        <v>45567</v>
      </c>
      <c r="F1700" s="316">
        <v>45.93</v>
      </c>
      <c r="G1700" s="316" t="s">
        <v>12899</v>
      </c>
      <c r="H1700" s="316" t="s">
        <v>11404</v>
      </c>
      <c r="I1700" s="316" t="s">
        <v>130</v>
      </c>
      <c r="J1700" s="316">
        <v>30</v>
      </c>
      <c r="K1700" s="324">
        <v>45601</v>
      </c>
      <c r="L1700" s="324">
        <v>45572</v>
      </c>
      <c r="M1700" s="316">
        <f t="shared" si="132"/>
        <v>45.93</v>
      </c>
      <c r="N1700" s="316" t="s">
        <v>27</v>
      </c>
      <c r="O1700" s="316">
        <v>1513</v>
      </c>
      <c r="P1700" s="324">
        <v>45609</v>
      </c>
      <c r="Q1700" s="316">
        <f t="shared" si="130"/>
        <v>45.93</v>
      </c>
      <c r="R1700" s="484">
        <f t="shared" si="131"/>
        <v>8</v>
      </c>
    </row>
    <row r="1701" spans="1:18" x14ac:dyDescent="0.25">
      <c r="A1701" s="334">
        <v>1794</v>
      </c>
      <c r="B1701" s="340" t="s">
        <v>9330</v>
      </c>
      <c r="C1701" s="324">
        <v>45569</v>
      </c>
      <c r="D1701" s="316">
        <v>2400064129</v>
      </c>
      <c r="E1701" s="324">
        <v>45565</v>
      </c>
      <c r="F1701" s="316">
        <v>25629.759999999998</v>
      </c>
      <c r="G1701" s="316" t="s">
        <v>663</v>
      </c>
      <c r="H1701" s="316" t="s">
        <v>110</v>
      </c>
      <c r="I1701" s="316" t="s">
        <v>130</v>
      </c>
      <c r="J1701" s="316">
        <v>10</v>
      </c>
      <c r="K1701" s="324">
        <v>45575</v>
      </c>
      <c r="L1701" s="324">
        <v>45572</v>
      </c>
      <c r="M1701" s="316">
        <f t="shared" si="132"/>
        <v>25629.759999999998</v>
      </c>
      <c r="N1701" s="316" t="s">
        <v>3766</v>
      </c>
      <c r="O1701" s="316">
        <v>78465</v>
      </c>
      <c r="P1701" s="324">
        <v>45595</v>
      </c>
      <c r="Q1701" s="316">
        <f t="shared" si="130"/>
        <v>25629.759999999998</v>
      </c>
      <c r="R1701" s="484">
        <f t="shared" si="131"/>
        <v>20</v>
      </c>
    </row>
    <row r="1702" spans="1:18" x14ac:dyDescent="0.25">
      <c r="A1702" s="332">
        <v>1795</v>
      </c>
      <c r="B1702" s="340" t="s">
        <v>9331</v>
      </c>
      <c r="C1702" s="324">
        <v>45569</v>
      </c>
      <c r="D1702" s="316">
        <v>69223</v>
      </c>
      <c r="E1702" s="324">
        <v>45565</v>
      </c>
      <c r="F1702" s="316">
        <v>233.52</v>
      </c>
      <c r="G1702" s="316" t="s">
        <v>795</v>
      </c>
      <c r="H1702" s="316" t="s">
        <v>2</v>
      </c>
      <c r="I1702" s="316" t="s">
        <v>130</v>
      </c>
      <c r="J1702" s="316">
        <v>15</v>
      </c>
      <c r="K1702" s="324">
        <v>45580</v>
      </c>
      <c r="L1702" s="324">
        <v>45572</v>
      </c>
      <c r="M1702" s="316">
        <f t="shared" si="132"/>
        <v>233.52</v>
      </c>
      <c r="N1702" s="316" t="s">
        <v>27</v>
      </c>
      <c r="O1702" s="316">
        <v>1475</v>
      </c>
      <c r="P1702" s="324">
        <v>45580</v>
      </c>
      <c r="Q1702" s="316">
        <f t="shared" si="130"/>
        <v>233.52</v>
      </c>
      <c r="R1702" s="484">
        <f t="shared" si="131"/>
        <v>0</v>
      </c>
    </row>
    <row r="1703" spans="1:18" x14ac:dyDescent="0.25">
      <c r="A1703" s="334">
        <v>1796</v>
      </c>
      <c r="B1703" s="340" t="s">
        <v>12961</v>
      </c>
      <c r="C1703" s="333">
        <v>45572</v>
      </c>
      <c r="D1703" s="332">
        <v>23842</v>
      </c>
      <c r="E1703" s="333">
        <v>45565</v>
      </c>
      <c r="F1703" s="332">
        <v>74.19</v>
      </c>
      <c r="G1703" s="332" t="s">
        <v>14051</v>
      </c>
      <c r="H1703" s="332" t="s">
        <v>14052</v>
      </c>
      <c r="I1703" s="332" t="s">
        <v>130</v>
      </c>
      <c r="J1703" s="332">
        <v>15</v>
      </c>
      <c r="K1703" s="333">
        <v>45580</v>
      </c>
      <c r="L1703" s="333">
        <v>45575</v>
      </c>
      <c r="M1703" s="332">
        <f t="shared" si="132"/>
        <v>74.19</v>
      </c>
      <c r="N1703" s="332" t="s">
        <v>27</v>
      </c>
      <c r="O1703" s="332">
        <v>1476</v>
      </c>
      <c r="P1703" s="333">
        <v>45580</v>
      </c>
      <c r="Q1703" s="332">
        <f t="shared" si="130"/>
        <v>74.19</v>
      </c>
      <c r="R1703" s="484">
        <f t="shared" si="131"/>
        <v>0</v>
      </c>
    </row>
    <row r="1704" spans="1:18" x14ac:dyDescent="0.25">
      <c r="A1704" s="332">
        <v>1797</v>
      </c>
      <c r="B1704" s="340" t="s">
        <v>12962</v>
      </c>
      <c r="C1704" s="333">
        <v>45572</v>
      </c>
      <c r="D1704" s="332">
        <v>23841</v>
      </c>
      <c r="E1704" s="333">
        <v>45565</v>
      </c>
      <c r="F1704" s="332">
        <v>1332.17</v>
      </c>
      <c r="G1704" s="332" t="s">
        <v>14051</v>
      </c>
      <c r="H1704" s="332" t="s">
        <v>8744</v>
      </c>
      <c r="I1704" s="332" t="s">
        <v>130</v>
      </c>
      <c r="J1704" s="332">
        <v>15</v>
      </c>
      <c r="K1704" s="333">
        <v>45580</v>
      </c>
      <c r="L1704" s="333">
        <v>45575</v>
      </c>
      <c r="M1704" s="332">
        <f t="shared" si="132"/>
        <v>1332.17</v>
      </c>
      <c r="N1704" s="332" t="s">
        <v>27</v>
      </c>
      <c r="O1704" s="332">
        <v>1476</v>
      </c>
      <c r="P1704" s="333">
        <v>45580</v>
      </c>
      <c r="Q1704" s="332">
        <f t="shared" si="130"/>
        <v>1332.17</v>
      </c>
      <c r="R1704" s="484">
        <f t="shared" si="131"/>
        <v>0</v>
      </c>
    </row>
    <row r="1705" spans="1:18" x14ac:dyDescent="0.25">
      <c r="A1705" s="334">
        <v>1798</v>
      </c>
      <c r="B1705" s="340" t="s">
        <v>12963</v>
      </c>
      <c r="C1705" s="333">
        <v>45572</v>
      </c>
      <c r="D1705" s="332">
        <v>86249</v>
      </c>
      <c r="E1705" s="333">
        <v>45568</v>
      </c>
      <c r="F1705" s="332">
        <v>386.75</v>
      </c>
      <c r="G1705" s="332" t="s">
        <v>2977</v>
      </c>
      <c r="H1705" s="332" t="s">
        <v>14053</v>
      </c>
      <c r="I1705" s="332" t="s">
        <v>130</v>
      </c>
      <c r="J1705" s="332">
        <v>30</v>
      </c>
      <c r="K1705" s="333">
        <v>45598</v>
      </c>
      <c r="L1705" s="333">
        <v>45574</v>
      </c>
      <c r="M1705" s="332">
        <f t="shared" si="132"/>
        <v>386.75</v>
      </c>
      <c r="N1705" s="332" t="s">
        <v>27</v>
      </c>
      <c r="O1705" s="332">
        <v>1505</v>
      </c>
      <c r="P1705" s="333">
        <v>45602</v>
      </c>
      <c r="Q1705" s="332">
        <f t="shared" si="130"/>
        <v>386.75</v>
      </c>
      <c r="R1705" s="484">
        <f t="shared" si="131"/>
        <v>4</v>
      </c>
    </row>
    <row r="1706" spans="1:18" x14ac:dyDescent="0.25">
      <c r="A1706" s="332">
        <v>1799</v>
      </c>
      <c r="B1706" s="364" t="s">
        <v>204</v>
      </c>
      <c r="C1706" s="365">
        <v>45547</v>
      </c>
      <c r="D1706" s="366">
        <v>255</v>
      </c>
      <c r="E1706" s="365">
        <v>45546</v>
      </c>
      <c r="F1706" s="332">
        <v>42018.9</v>
      </c>
      <c r="G1706" s="332" t="s">
        <v>8846</v>
      </c>
      <c r="H1706" s="332" t="s">
        <v>8223</v>
      </c>
      <c r="I1706" s="334" t="s">
        <v>130</v>
      </c>
      <c r="J1706" s="314">
        <f t="shared" ref="J1706:J1723" si="133">K1706-E1706</f>
        <v>60</v>
      </c>
      <c r="K1706" s="365">
        <v>45606</v>
      </c>
      <c r="L1706" s="365">
        <v>45547</v>
      </c>
      <c r="M1706" s="332">
        <f t="shared" si="132"/>
        <v>42018.9</v>
      </c>
      <c r="N1706" s="226" t="s">
        <v>27</v>
      </c>
      <c r="O1706" s="226">
        <v>1032</v>
      </c>
      <c r="P1706" s="308">
        <v>45629</v>
      </c>
      <c r="Q1706" s="226">
        <f>M1706</f>
        <v>42018.9</v>
      </c>
      <c r="R1706" s="484">
        <f t="shared" si="131"/>
        <v>23</v>
      </c>
    </row>
    <row r="1707" spans="1:18" x14ac:dyDescent="0.25">
      <c r="A1707" s="334">
        <v>1800</v>
      </c>
      <c r="B1707" s="364" t="s">
        <v>205</v>
      </c>
      <c r="C1707" s="365">
        <v>45547</v>
      </c>
      <c r="D1707" s="366">
        <v>180006788</v>
      </c>
      <c r="E1707" s="365">
        <v>45546</v>
      </c>
      <c r="F1707" s="332">
        <v>223.15</v>
      </c>
      <c r="G1707" s="332" t="s">
        <v>474</v>
      </c>
      <c r="H1707" s="334" t="s">
        <v>8099</v>
      </c>
      <c r="I1707" s="334" t="s">
        <v>130</v>
      </c>
      <c r="J1707" s="314">
        <f t="shared" si="133"/>
        <v>0</v>
      </c>
      <c r="K1707" s="365">
        <v>45546</v>
      </c>
      <c r="L1707" s="365">
        <v>45547</v>
      </c>
      <c r="M1707" s="332">
        <f t="shared" si="132"/>
        <v>223.15</v>
      </c>
      <c r="N1707" s="226" t="s">
        <v>90</v>
      </c>
      <c r="O1707" s="226">
        <v>73</v>
      </c>
      <c r="P1707" s="365">
        <v>45547</v>
      </c>
      <c r="Q1707" s="226">
        <f t="shared" ref="Q1707:Q1730" si="134">M1707</f>
        <v>223.15</v>
      </c>
      <c r="R1707" s="484">
        <f t="shared" si="131"/>
        <v>1</v>
      </c>
    </row>
    <row r="1708" spans="1:18" x14ac:dyDescent="0.25">
      <c r="A1708" s="332">
        <v>1801</v>
      </c>
      <c r="B1708" s="364" t="s">
        <v>206</v>
      </c>
      <c r="C1708" s="365">
        <v>45547</v>
      </c>
      <c r="D1708" s="366">
        <v>256</v>
      </c>
      <c r="E1708" s="365">
        <v>45547</v>
      </c>
      <c r="F1708" s="332">
        <v>84037.8</v>
      </c>
      <c r="G1708" s="332" t="s">
        <v>8846</v>
      </c>
      <c r="H1708" s="332" t="s">
        <v>8223</v>
      </c>
      <c r="I1708" s="334" t="s">
        <v>130</v>
      </c>
      <c r="J1708" s="314">
        <f t="shared" si="133"/>
        <v>60</v>
      </c>
      <c r="K1708" s="365">
        <v>45607</v>
      </c>
      <c r="L1708" s="365">
        <v>45547</v>
      </c>
      <c r="M1708" s="332">
        <f t="shared" si="132"/>
        <v>84037.8</v>
      </c>
      <c r="N1708" s="226" t="s">
        <v>27</v>
      </c>
      <c r="O1708" s="226">
        <v>1032</v>
      </c>
      <c r="P1708" s="308">
        <v>45629</v>
      </c>
      <c r="Q1708" s="226">
        <f t="shared" si="134"/>
        <v>84037.8</v>
      </c>
      <c r="R1708" s="484">
        <f t="shared" si="131"/>
        <v>22</v>
      </c>
    </row>
    <row r="1709" spans="1:18" x14ac:dyDescent="0.25">
      <c r="A1709" s="334">
        <v>1802</v>
      </c>
      <c r="B1709" s="364" t="s">
        <v>207</v>
      </c>
      <c r="C1709" s="365">
        <v>45548</v>
      </c>
      <c r="D1709" s="366">
        <v>309</v>
      </c>
      <c r="E1709" s="365">
        <v>45547</v>
      </c>
      <c r="F1709" s="332">
        <v>4624.0200000000004</v>
      </c>
      <c r="G1709" s="332" t="s">
        <v>12577</v>
      </c>
      <c r="H1709" s="334" t="s">
        <v>238</v>
      </c>
      <c r="I1709" s="334" t="s">
        <v>130</v>
      </c>
      <c r="J1709" s="314">
        <f t="shared" si="133"/>
        <v>60</v>
      </c>
      <c r="K1709" s="365">
        <v>45607</v>
      </c>
      <c r="L1709" s="365">
        <v>45548</v>
      </c>
      <c r="M1709" s="332">
        <f t="shared" si="132"/>
        <v>4624.0200000000004</v>
      </c>
      <c r="N1709" s="226" t="s">
        <v>27</v>
      </c>
      <c r="O1709" s="226">
        <v>4624.0200000000004</v>
      </c>
      <c r="P1709" s="365">
        <v>45614</v>
      </c>
      <c r="Q1709" s="226">
        <v>4624.0200000000004</v>
      </c>
      <c r="R1709" s="484">
        <f t="shared" si="131"/>
        <v>7</v>
      </c>
    </row>
    <row r="1710" spans="1:18" x14ac:dyDescent="0.25">
      <c r="A1710" s="332">
        <v>1803</v>
      </c>
      <c r="B1710" s="364" t="s">
        <v>215</v>
      </c>
      <c r="C1710" s="365">
        <v>45551</v>
      </c>
      <c r="D1710" s="366">
        <v>14794</v>
      </c>
      <c r="E1710" s="365">
        <v>45548</v>
      </c>
      <c r="F1710" s="332">
        <v>661.64</v>
      </c>
      <c r="G1710" s="332" t="s">
        <v>6605</v>
      </c>
      <c r="H1710" s="334" t="s">
        <v>238</v>
      </c>
      <c r="I1710" s="334" t="s">
        <v>130</v>
      </c>
      <c r="J1710" s="314">
        <f t="shared" si="133"/>
        <v>30</v>
      </c>
      <c r="K1710" s="365">
        <v>45578</v>
      </c>
      <c r="L1710" s="365">
        <v>45551</v>
      </c>
      <c r="M1710" s="332">
        <f t="shared" si="132"/>
        <v>661.64</v>
      </c>
      <c r="N1710" s="226" t="s">
        <v>27</v>
      </c>
      <c r="O1710" s="226">
        <v>5702</v>
      </c>
      <c r="P1710" s="365">
        <v>45581</v>
      </c>
      <c r="Q1710" s="226">
        <v>661.64</v>
      </c>
      <c r="R1710" s="484">
        <f t="shared" si="131"/>
        <v>3</v>
      </c>
    </row>
    <row r="1711" spans="1:18" x14ac:dyDescent="0.25">
      <c r="A1711" s="334">
        <v>1804</v>
      </c>
      <c r="B1711" s="364" t="s">
        <v>216</v>
      </c>
      <c r="C1711" s="365">
        <v>45551</v>
      </c>
      <c r="D1711" s="366">
        <v>19306</v>
      </c>
      <c r="E1711" s="365">
        <v>45546</v>
      </c>
      <c r="F1711" s="332">
        <v>24565.22</v>
      </c>
      <c r="G1711" s="332" t="s">
        <v>5976</v>
      </c>
      <c r="H1711" s="334" t="s">
        <v>8099</v>
      </c>
      <c r="I1711" s="334" t="s">
        <v>130</v>
      </c>
      <c r="J1711" s="314">
        <f t="shared" si="133"/>
        <v>60</v>
      </c>
      <c r="K1711" s="365">
        <v>45606</v>
      </c>
      <c r="L1711" s="365">
        <v>45551</v>
      </c>
      <c r="M1711" s="332">
        <f t="shared" si="132"/>
        <v>24565.22</v>
      </c>
      <c r="N1711" s="226"/>
      <c r="O1711" s="226"/>
      <c r="P1711" s="308"/>
      <c r="Q1711" s="226">
        <f t="shared" si="134"/>
        <v>24565.22</v>
      </c>
      <c r="R1711" s="484">
        <f t="shared" si="131"/>
        <v>-45606</v>
      </c>
    </row>
    <row r="1712" spans="1:18" x14ac:dyDescent="0.25">
      <c r="A1712" s="332">
        <v>1805</v>
      </c>
      <c r="B1712" s="364" t="s">
        <v>4918</v>
      </c>
      <c r="C1712" s="365">
        <v>45551</v>
      </c>
      <c r="D1712" s="366">
        <v>3705</v>
      </c>
      <c r="E1712" s="365">
        <v>45548</v>
      </c>
      <c r="F1712" s="332">
        <v>-114.96</v>
      </c>
      <c r="G1712" s="332" t="s">
        <v>8296</v>
      </c>
      <c r="H1712" s="332" t="s">
        <v>57</v>
      </c>
      <c r="I1712" s="334" t="s">
        <v>130</v>
      </c>
      <c r="J1712" s="314">
        <f t="shared" si="133"/>
        <v>0</v>
      </c>
      <c r="K1712" s="365">
        <v>45548</v>
      </c>
      <c r="L1712" s="365">
        <v>45551</v>
      </c>
      <c r="M1712" s="332">
        <f t="shared" si="132"/>
        <v>-114.96</v>
      </c>
      <c r="N1712" s="226" t="s">
        <v>27</v>
      </c>
      <c r="O1712" s="226">
        <v>5705</v>
      </c>
      <c r="P1712" s="365">
        <v>45600</v>
      </c>
      <c r="Q1712" s="226">
        <v>-114.96</v>
      </c>
      <c r="R1712" s="484">
        <f t="shared" si="131"/>
        <v>52</v>
      </c>
    </row>
    <row r="1713" spans="1:18" x14ac:dyDescent="0.25">
      <c r="A1713" s="334">
        <v>1806</v>
      </c>
      <c r="B1713" s="364" t="s">
        <v>8861</v>
      </c>
      <c r="C1713" s="365">
        <v>45551</v>
      </c>
      <c r="D1713" s="366">
        <v>3706</v>
      </c>
      <c r="E1713" s="365">
        <v>45548</v>
      </c>
      <c r="F1713" s="332">
        <v>690.08</v>
      </c>
      <c r="G1713" s="332" t="s">
        <v>8296</v>
      </c>
      <c r="H1713" s="332" t="s">
        <v>57</v>
      </c>
      <c r="I1713" s="334" t="s">
        <v>130</v>
      </c>
      <c r="J1713" s="314">
        <f t="shared" si="133"/>
        <v>0</v>
      </c>
      <c r="K1713" s="365">
        <v>45548</v>
      </c>
      <c r="L1713" s="365">
        <v>45551</v>
      </c>
      <c r="M1713" s="332">
        <f t="shared" si="132"/>
        <v>690.08</v>
      </c>
      <c r="N1713" s="226" t="s">
        <v>90</v>
      </c>
      <c r="O1713" s="226">
        <v>3706</v>
      </c>
      <c r="P1713" s="365">
        <v>45548</v>
      </c>
      <c r="Q1713" s="226">
        <f t="shared" si="134"/>
        <v>690.08</v>
      </c>
      <c r="R1713" s="484">
        <f t="shared" si="131"/>
        <v>0</v>
      </c>
    </row>
    <row r="1714" spans="1:18" x14ac:dyDescent="0.25">
      <c r="A1714" s="332">
        <v>1807</v>
      </c>
      <c r="B1714" s="364" t="s">
        <v>4920</v>
      </c>
      <c r="C1714" s="365">
        <v>45551</v>
      </c>
      <c r="D1714" s="366">
        <v>269</v>
      </c>
      <c r="E1714" s="365">
        <v>45551</v>
      </c>
      <c r="F1714" s="332">
        <v>2776.11</v>
      </c>
      <c r="G1714" s="332" t="s">
        <v>8846</v>
      </c>
      <c r="H1714" s="332" t="s">
        <v>4326</v>
      </c>
      <c r="I1714" s="334" t="s">
        <v>130</v>
      </c>
      <c r="J1714" s="314">
        <f t="shared" si="133"/>
        <v>30</v>
      </c>
      <c r="K1714" s="365">
        <v>45581</v>
      </c>
      <c r="L1714" s="365">
        <v>45551</v>
      </c>
      <c r="M1714" s="332">
        <f t="shared" si="132"/>
        <v>2776.11</v>
      </c>
      <c r="N1714" s="226"/>
      <c r="O1714" s="226"/>
      <c r="P1714" s="308"/>
      <c r="Q1714" s="226">
        <f t="shared" si="134"/>
        <v>2776.11</v>
      </c>
      <c r="R1714" s="484">
        <f t="shared" si="131"/>
        <v>-45581</v>
      </c>
    </row>
    <row r="1715" spans="1:18" x14ac:dyDescent="0.25">
      <c r="A1715" s="334">
        <v>1808</v>
      </c>
      <c r="B1715" s="364" t="s">
        <v>224</v>
      </c>
      <c r="C1715" s="365">
        <v>45551</v>
      </c>
      <c r="D1715" s="366">
        <v>256</v>
      </c>
      <c r="E1715" s="365">
        <v>45547</v>
      </c>
      <c r="F1715" s="334">
        <v>84037.8</v>
      </c>
      <c r="G1715" s="334" t="s">
        <v>8846</v>
      </c>
      <c r="H1715" s="332" t="s">
        <v>8223</v>
      </c>
      <c r="I1715" s="334" t="s">
        <v>130</v>
      </c>
      <c r="J1715" s="314">
        <f t="shared" si="133"/>
        <v>60</v>
      </c>
      <c r="K1715" s="365">
        <v>45607</v>
      </c>
      <c r="L1715" s="365">
        <v>45551</v>
      </c>
      <c r="M1715" s="334">
        <f t="shared" si="132"/>
        <v>84037.8</v>
      </c>
      <c r="N1715" s="226" t="s">
        <v>27</v>
      </c>
      <c r="O1715" s="226">
        <v>1032</v>
      </c>
      <c r="P1715" s="308">
        <v>45629</v>
      </c>
      <c r="Q1715" s="226">
        <f t="shared" si="134"/>
        <v>84037.8</v>
      </c>
      <c r="R1715" s="484">
        <f t="shared" si="131"/>
        <v>22</v>
      </c>
    </row>
    <row r="1716" spans="1:18" x14ac:dyDescent="0.25">
      <c r="A1716" s="332">
        <v>1809</v>
      </c>
      <c r="B1716" s="364" t="s">
        <v>2618</v>
      </c>
      <c r="C1716" s="365">
        <v>45552</v>
      </c>
      <c r="D1716" s="366">
        <v>202942</v>
      </c>
      <c r="E1716" s="365">
        <v>45551</v>
      </c>
      <c r="F1716" s="334">
        <v>861.83</v>
      </c>
      <c r="G1716" s="334" t="s">
        <v>99</v>
      </c>
      <c r="H1716" s="334" t="s">
        <v>238</v>
      </c>
      <c r="I1716" s="334" t="s">
        <v>130</v>
      </c>
      <c r="J1716" s="314">
        <f t="shared" si="133"/>
        <v>15</v>
      </c>
      <c r="K1716" s="365">
        <v>45566</v>
      </c>
      <c r="L1716" s="365">
        <v>45552</v>
      </c>
      <c r="M1716" s="334">
        <f t="shared" si="132"/>
        <v>861.83</v>
      </c>
      <c r="N1716" s="226"/>
      <c r="O1716" s="226"/>
      <c r="P1716" s="308"/>
      <c r="Q1716" s="226">
        <f t="shared" si="134"/>
        <v>861.83</v>
      </c>
      <c r="R1716" s="484">
        <f t="shared" si="131"/>
        <v>-45566</v>
      </c>
    </row>
    <row r="1717" spans="1:18" x14ac:dyDescent="0.25">
      <c r="A1717" s="334">
        <v>1810</v>
      </c>
      <c r="B1717" s="364" t="s">
        <v>2620</v>
      </c>
      <c r="C1717" s="365">
        <v>45552</v>
      </c>
      <c r="D1717" s="366">
        <v>1824</v>
      </c>
      <c r="E1717" s="365">
        <v>45552</v>
      </c>
      <c r="F1717" s="334">
        <v>228.9</v>
      </c>
      <c r="G1717" s="334" t="s">
        <v>13845</v>
      </c>
      <c r="H1717" s="332" t="s">
        <v>57</v>
      </c>
      <c r="I1717" s="334" t="s">
        <v>130</v>
      </c>
      <c r="J1717" s="314">
        <f t="shared" si="133"/>
        <v>0</v>
      </c>
      <c r="K1717" s="365">
        <v>45552</v>
      </c>
      <c r="L1717" s="365">
        <v>45552</v>
      </c>
      <c r="M1717" s="334">
        <f t="shared" si="132"/>
        <v>228.9</v>
      </c>
      <c r="N1717" s="226" t="s">
        <v>90</v>
      </c>
      <c r="O1717" s="226">
        <v>35</v>
      </c>
      <c r="P1717" s="365">
        <v>45552</v>
      </c>
      <c r="Q1717" s="226">
        <f t="shared" si="134"/>
        <v>228.9</v>
      </c>
      <c r="R1717" s="484">
        <f t="shared" si="131"/>
        <v>0</v>
      </c>
    </row>
    <row r="1718" spans="1:18" x14ac:dyDescent="0.25">
      <c r="A1718" s="334">
        <v>1814</v>
      </c>
      <c r="B1718" s="364" t="s">
        <v>229</v>
      </c>
      <c r="C1718" s="365">
        <v>45560</v>
      </c>
      <c r="D1718" s="366">
        <v>7574954</v>
      </c>
      <c r="E1718" s="365">
        <v>45560</v>
      </c>
      <c r="F1718" s="334">
        <v>20</v>
      </c>
      <c r="G1718" s="334" t="s">
        <v>8842</v>
      </c>
      <c r="H1718" s="334" t="s">
        <v>238</v>
      </c>
      <c r="I1718" s="334" t="s">
        <v>130</v>
      </c>
      <c r="J1718" s="314">
        <f t="shared" si="133"/>
        <v>0</v>
      </c>
      <c r="K1718" s="365">
        <v>45560</v>
      </c>
      <c r="L1718" s="365">
        <v>45560</v>
      </c>
      <c r="M1718" s="334">
        <f t="shared" si="132"/>
        <v>20</v>
      </c>
      <c r="N1718" s="226" t="s">
        <v>4018</v>
      </c>
      <c r="O1718" s="366">
        <v>7574954</v>
      </c>
      <c r="P1718" s="365">
        <v>45560</v>
      </c>
      <c r="Q1718" s="226">
        <f t="shared" si="134"/>
        <v>20</v>
      </c>
      <c r="R1718" s="484">
        <f t="shared" si="131"/>
        <v>0</v>
      </c>
    </row>
    <row r="1719" spans="1:18" x14ac:dyDescent="0.25">
      <c r="A1719" s="332">
        <v>1815</v>
      </c>
      <c r="B1719" s="364" t="s">
        <v>5052</v>
      </c>
      <c r="C1719" s="365">
        <v>45560</v>
      </c>
      <c r="D1719" s="366">
        <v>7575011</v>
      </c>
      <c r="E1719" s="365">
        <v>45560</v>
      </c>
      <c r="F1719" s="332">
        <v>20</v>
      </c>
      <c r="G1719" s="332" t="s">
        <v>8842</v>
      </c>
      <c r="H1719" s="332" t="s">
        <v>238</v>
      </c>
      <c r="I1719" s="334" t="s">
        <v>130</v>
      </c>
      <c r="J1719" s="314">
        <f t="shared" si="133"/>
        <v>0</v>
      </c>
      <c r="K1719" s="365">
        <v>45560</v>
      </c>
      <c r="L1719" s="365">
        <v>45560</v>
      </c>
      <c r="M1719" s="332">
        <f t="shared" ref="M1719:M1730" si="135">F1719</f>
        <v>20</v>
      </c>
      <c r="N1719" s="226" t="s">
        <v>4018</v>
      </c>
      <c r="O1719" s="366">
        <v>7575011</v>
      </c>
      <c r="P1719" s="365">
        <v>45560</v>
      </c>
      <c r="Q1719" s="226">
        <f t="shared" si="134"/>
        <v>20</v>
      </c>
      <c r="R1719" s="484">
        <f t="shared" si="131"/>
        <v>0</v>
      </c>
    </row>
    <row r="1720" spans="1:18" x14ac:dyDescent="0.25">
      <c r="A1720" s="334">
        <v>1816</v>
      </c>
      <c r="B1720" s="364" t="s">
        <v>231</v>
      </c>
      <c r="C1720" s="365">
        <v>45565</v>
      </c>
      <c r="D1720" s="366">
        <v>30002948</v>
      </c>
      <c r="E1720" s="365">
        <v>45552</v>
      </c>
      <c r="F1720" s="332">
        <v>47781.94</v>
      </c>
      <c r="G1720" s="332" t="s">
        <v>8103</v>
      </c>
      <c r="H1720" s="334" t="s">
        <v>8099</v>
      </c>
      <c r="I1720" s="334" t="s">
        <v>130</v>
      </c>
      <c r="J1720" s="314">
        <f t="shared" si="133"/>
        <v>60</v>
      </c>
      <c r="K1720" s="365">
        <v>45612</v>
      </c>
      <c r="L1720" s="365">
        <v>45565</v>
      </c>
      <c r="M1720" s="332">
        <f t="shared" si="135"/>
        <v>47781.94</v>
      </c>
      <c r="N1720" s="226" t="s">
        <v>27</v>
      </c>
      <c r="O1720" s="226">
        <v>5759</v>
      </c>
      <c r="P1720" s="365">
        <v>45630</v>
      </c>
      <c r="Q1720" s="226">
        <v>17523.830000000002</v>
      </c>
      <c r="R1720" s="484">
        <f t="shared" si="131"/>
        <v>18</v>
      </c>
    </row>
    <row r="1721" spans="1:18" x14ac:dyDescent="0.25">
      <c r="A1721" s="332">
        <v>1817</v>
      </c>
      <c r="B1721" s="364" t="s">
        <v>233</v>
      </c>
      <c r="C1721" s="365">
        <v>45566</v>
      </c>
      <c r="D1721" s="366">
        <v>11002157</v>
      </c>
      <c r="E1721" s="365">
        <v>45565</v>
      </c>
      <c r="F1721" s="332">
        <v>10948.87</v>
      </c>
      <c r="G1721" s="332" t="s">
        <v>10974</v>
      </c>
      <c r="H1721" s="332" t="s">
        <v>8098</v>
      </c>
      <c r="I1721" s="334" t="s">
        <v>130</v>
      </c>
      <c r="J1721" s="314">
        <f t="shared" si="133"/>
        <v>10</v>
      </c>
      <c r="K1721" s="365">
        <v>45575</v>
      </c>
      <c r="L1721" s="365">
        <v>45566</v>
      </c>
      <c r="M1721" s="332">
        <f t="shared" si="135"/>
        <v>10948.87</v>
      </c>
      <c r="N1721" s="226" t="s">
        <v>27</v>
      </c>
      <c r="O1721" s="226">
        <v>5862</v>
      </c>
      <c r="P1721" s="365">
        <v>45630</v>
      </c>
      <c r="Q1721" s="226">
        <v>1630.3</v>
      </c>
      <c r="R1721" s="484">
        <f t="shared" si="131"/>
        <v>55</v>
      </c>
    </row>
    <row r="1722" spans="1:18" x14ac:dyDescent="0.25">
      <c r="A1722" s="334">
        <v>1818</v>
      </c>
      <c r="B1722" s="364" t="s">
        <v>235</v>
      </c>
      <c r="C1722" s="365">
        <v>45566</v>
      </c>
      <c r="D1722" s="366">
        <v>2354</v>
      </c>
      <c r="E1722" s="365">
        <v>45559</v>
      </c>
      <c r="F1722" s="332">
        <v>17523.830000000002</v>
      </c>
      <c r="G1722" s="332" t="s">
        <v>6262</v>
      </c>
      <c r="H1722" s="226" t="s">
        <v>13534</v>
      </c>
      <c r="I1722" s="334" t="s">
        <v>130</v>
      </c>
      <c r="J1722" s="314">
        <f t="shared" si="133"/>
        <v>60</v>
      </c>
      <c r="K1722" s="365">
        <v>45619</v>
      </c>
      <c r="L1722" s="365">
        <v>45566</v>
      </c>
      <c r="M1722" s="332">
        <f t="shared" si="135"/>
        <v>17523.830000000002</v>
      </c>
      <c r="N1722" s="226"/>
      <c r="O1722" s="226"/>
      <c r="P1722" s="308"/>
      <c r="Q1722" s="226">
        <f t="shared" si="134"/>
        <v>17523.830000000002</v>
      </c>
      <c r="R1722" s="484">
        <f t="shared" si="131"/>
        <v>-45619</v>
      </c>
    </row>
    <row r="1723" spans="1:18" x14ac:dyDescent="0.25">
      <c r="A1723" s="332">
        <v>1819</v>
      </c>
      <c r="B1723" s="364" t="s">
        <v>236</v>
      </c>
      <c r="C1723" s="365">
        <v>45567</v>
      </c>
      <c r="D1723" s="366">
        <v>425</v>
      </c>
      <c r="E1723" s="365">
        <v>45566</v>
      </c>
      <c r="F1723" s="332">
        <v>1630.3</v>
      </c>
      <c r="G1723" s="332" t="s">
        <v>8621</v>
      </c>
      <c r="H1723" s="226" t="s">
        <v>4773</v>
      </c>
      <c r="I1723" s="334" t="s">
        <v>130</v>
      </c>
      <c r="J1723" s="314">
        <f t="shared" si="133"/>
        <v>60</v>
      </c>
      <c r="K1723" s="365">
        <v>45626</v>
      </c>
      <c r="L1723" s="365">
        <v>45567</v>
      </c>
      <c r="M1723" s="332">
        <f t="shared" si="135"/>
        <v>1630.3</v>
      </c>
      <c r="N1723" s="226"/>
      <c r="O1723" s="226"/>
      <c r="P1723" s="308"/>
      <c r="Q1723" s="226">
        <f t="shared" si="134"/>
        <v>1630.3</v>
      </c>
      <c r="R1723" s="484">
        <f t="shared" si="131"/>
        <v>-45626</v>
      </c>
    </row>
    <row r="1724" spans="1:18" x14ac:dyDescent="0.25">
      <c r="A1724" s="334">
        <v>1820</v>
      </c>
      <c r="B1724" s="336" t="s">
        <v>9333</v>
      </c>
      <c r="C1724" s="324">
        <v>45574</v>
      </c>
      <c r="D1724" s="316">
        <v>17226</v>
      </c>
      <c r="E1724" s="324">
        <v>45569</v>
      </c>
      <c r="F1724" s="316">
        <v>589.04999999999995</v>
      </c>
      <c r="G1724" s="316" t="s">
        <v>5841</v>
      </c>
      <c r="H1724" s="316" t="s">
        <v>2175</v>
      </c>
      <c r="I1724" s="334" t="s">
        <v>130</v>
      </c>
      <c r="J1724" s="316">
        <v>60</v>
      </c>
      <c r="K1724" s="324">
        <v>45629</v>
      </c>
      <c r="L1724" s="324">
        <v>45575</v>
      </c>
      <c r="M1724" s="316">
        <f t="shared" si="135"/>
        <v>589.04999999999995</v>
      </c>
      <c r="N1724" s="316" t="s">
        <v>27</v>
      </c>
      <c r="O1724" s="316">
        <v>1539</v>
      </c>
      <c r="P1724" s="324">
        <v>45629</v>
      </c>
      <c r="Q1724" s="226">
        <f t="shared" si="134"/>
        <v>589.04999999999995</v>
      </c>
      <c r="R1724" s="484">
        <f t="shared" si="131"/>
        <v>0</v>
      </c>
    </row>
    <row r="1725" spans="1:18" x14ac:dyDescent="0.25">
      <c r="A1725" s="332">
        <v>1821</v>
      </c>
      <c r="B1725" s="336" t="s">
        <v>12974</v>
      </c>
      <c r="C1725" s="324">
        <v>45574</v>
      </c>
      <c r="D1725" s="316">
        <v>52005109825</v>
      </c>
      <c r="E1725" s="324">
        <v>45569</v>
      </c>
      <c r="F1725" s="316">
        <v>212</v>
      </c>
      <c r="G1725" s="316" t="s">
        <v>1289</v>
      </c>
      <c r="H1725" s="316" t="s">
        <v>11228</v>
      </c>
      <c r="I1725" s="334" t="s">
        <v>130</v>
      </c>
      <c r="J1725" s="316">
        <v>0</v>
      </c>
      <c r="K1725" s="324">
        <v>45569</v>
      </c>
      <c r="L1725" s="324">
        <v>45575</v>
      </c>
      <c r="M1725" s="316">
        <f t="shared" si="135"/>
        <v>212</v>
      </c>
      <c r="N1725" s="316" t="s">
        <v>90</v>
      </c>
      <c r="O1725" s="316">
        <v>40</v>
      </c>
      <c r="P1725" s="324">
        <v>45569</v>
      </c>
      <c r="Q1725" s="226">
        <f t="shared" si="134"/>
        <v>212</v>
      </c>
      <c r="R1725" s="484">
        <f t="shared" si="131"/>
        <v>0</v>
      </c>
    </row>
    <row r="1726" spans="1:18" x14ac:dyDescent="0.25">
      <c r="A1726" s="334">
        <v>1822</v>
      </c>
      <c r="B1726" s="336" t="s">
        <v>12976</v>
      </c>
      <c r="C1726" s="324">
        <v>45574</v>
      </c>
      <c r="D1726" s="316">
        <v>5703170</v>
      </c>
      <c r="E1726" s="324">
        <v>45572</v>
      </c>
      <c r="F1726" s="316">
        <v>493.95</v>
      </c>
      <c r="G1726" s="316" t="s">
        <v>263</v>
      </c>
      <c r="H1726" s="316" t="s">
        <v>2</v>
      </c>
      <c r="I1726" s="334" t="s">
        <v>130</v>
      </c>
      <c r="J1726" s="316">
        <v>15</v>
      </c>
      <c r="K1726" s="324">
        <v>45587</v>
      </c>
      <c r="L1726" s="324">
        <v>45580</v>
      </c>
      <c r="M1726" s="316">
        <f t="shared" si="135"/>
        <v>493.95</v>
      </c>
      <c r="N1726" s="316" t="s">
        <v>27</v>
      </c>
      <c r="O1726" s="316">
        <v>1480</v>
      </c>
      <c r="P1726" s="324">
        <v>45587</v>
      </c>
      <c r="Q1726" s="226">
        <f t="shared" si="134"/>
        <v>493.95</v>
      </c>
      <c r="R1726" s="484">
        <f t="shared" si="131"/>
        <v>0</v>
      </c>
    </row>
    <row r="1727" spans="1:18" x14ac:dyDescent="0.25">
      <c r="A1727" s="332">
        <v>1823</v>
      </c>
      <c r="B1727" s="336" t="s">
        <v>14058</v>
      </c>
      <c r="C1727" s="324">
        <v>45576</v>
      </c>
      <c r="D1727" s="316">
        <v>1306004423</v>
      </c>
      <c r="E1727" s="324">
        <v>45575</v>
      </c>
      <c r="F1727" s="316">
        <v>1406</v>
      </c>
      <c r="G1727" s="316" t="s">
        <v>474</v>
      </c>
      <c r="H1727" s="316" t="s">
        <v>12443</v>
      </c>
      <c r="I1727" s="334" t="s">
        <v>130</v>
      </c>
      <c r="J1727" s="316">
        <v>0</v>
      </c>
      <c r="K1727" s="324">
        <v>45575</v>
      </c>
      <c r="L1727" s="324">
        <v>45581</v>
      </c>
      <c r="M1727" s="316">
        <f t="shared" si="135"/>
        <v>1406</v>
      </c>
      <c r="N1727" s="316" t="s">
        <v>90</v>
      </c>
      <c r="O1727" s="316">
        <v>18</v>
      </c>
      <c r="P1727" s="324">
        <v>45575</v>
      </c>
      <c r="Q1727" s="226">
        <f t="shared" si="134"/>
        <v>1406</v>
      </c>
      <c r="R1727" s="484">
        <f t="shared" si="131"/>
        <v>0</v>
      </c>
    </row>
    <row r="1728" spans="1:18" x14ac:dyDescent="0.25">
      <c r="A1728" s="334">
        <v>1824</v>
      </c>
      <c r="B1728" s="336" t="s">
        <v>9335</v>
      </c>
      <c r="C1728" s="324">
        <v>45576</v>
      </c>
      <c r="D1728" s="316">
        <v>128878300</v>
      </c>
      <c r="E1728" s="324">
        <v>45575</v>
      </c>
      <c r="F1728" s="316">
        <v>46720.59</v>
      </c>
      <c r="G1728" s="316" t="s">
        <v>14423</v>
      </c>
      <c r="H1728" s="316" t="s">
        <v>14424</v>
      </c>
      <c r="I1728" s="334" t="s">
        <v>130</v>
      </c>
      <c r="J1728" s="316">
        <v>60</v>
      </c>
      <c r="K1728" s="324">
        <v>45635</v>
      </c>
      <c r="L1728" s="324">
        <v>45580</v>
      </c>
      <c r="M1728" s="316">
        <f t="shared" si="135"/>
        <v>46720.59</v>
      </c>
      <c r="N1728" s="316"/>
      <c r="O1728" s="316"/>
      <c r="P1728" s="316"/>
      <c r="Q1728" s="226">
        <f t="shared" si="134"/>
        <v>46720.59</v>
      </c>
      <c r="R1728" s="484">
        <f t="shared" si="131"/>
        <v>-45635</v>
      </c>
    </row>
    <row r="1729" spans="1:18" x14ac:dyDescent="0.25">
      <c r="A1729" s="332">
        <v>1825</v>
      </c>
      <c r="B1729" s="336" t="s">
        <v>14059</v>
      </c>
      <c r="C1729" s="324">
        <v>45579</v>
      </c>
      <c r="D1729" s="316">
        <v>5200752481</v>
      </c>
      <c r="E1729" s="324">
        <v>45575</v>
      </c>
      <c r="F1729" s="316">
        <v>560.11</v>
      </c>
      <c r="G1729" s="316" t="s">
        <v>1289</v>
      </c>
      <c r="H1729" s="316" t="s">
        <v>4395</v>
      </c>
      <c r="I1729" s="334" t="s">
        <v>130</v>
      </c>
      <c r="J1729" s="316">
        <v>0</v>
      </c>
      <c r="K1729" s="324">
        <v>45575</v>
      </c>
      <c r="L1729" s="324">
        <v>45581</v>
      </c>
      <c r="M1729" s="316">
        <f t="shared" si="135"/>
        <v>560.11</v>
      </c>
      <c r="N1729" s="316" t="s">
        <v>90</v>
      </c>
      <c r="O1729" s="316">
        <v>20</v>
      </c>
      <c r="P1729" s="324">
        <v>45575</v>
      </c>
      <c r="Q1729" s="226">
        <f t="shared" si="134"/>
        <v>560.11</v>
      </c>
      <c r="R1729" s="484">
        <f t="shared" si="131"/>
        <v>0</v>
      </c>
    </row>
    <row r="1730" spans="1:18" x14ac:dyDescent="0.25">
      <c r="A1730" s="334">
        <v>1826</v>
      </c>
      <c r="B1730" s="336" t="s">
        <v>14060</v>
      </c>
      <c r="C1730" s="324">
        <v>45579</v>
      </c>
      <c r="D1730" s="316">
        <v>340</v>
      </c>
      <c r="E1730" s="324">
        <v>45575</v>
      </c>
      <c r="F1730" s="316">
        <v>51202.52</v>
      </c>
      <c r="G1730" s="316" t="s">
        <v>12577</v>
      </c>
      <c r="H1730" s="316" t="s">
        <v>1300</v>
      </c>
      <c r="I1730" s="334" t="s">
        <v>130</v>
      </c>
      <c r="J1730" s="316">
        <v>60</v>
      </c>
      <c r="K1730" s="324">
        <v>45635</v>
      </c>
      <c r="L1730" s="324">
        <v>45580</v>
      </c>
      <c r="M1730" s="316">
        <f t="shared" si="135"/>
        <v>51202.52</v>
      </c>
      <c r="N1730" s="316" t="s">
        <v>27</v>
      </c>
      <c r="O1730" s="316">
        <v>1243</v>
      </c>
      <c r="P1730" s="324">
        <v>45656</v>
      </c>
      <c r="Q1730" s="226">
        <f t="shared" si="134"/>
        <v>51202.52</v>
      </c>
      <c r="R1730" s="484">
        <f t="shared" si="131"/>
        <v>21</v>
      </c>
    </row>
    <row r="1731" spans="1:18" x14ac:dyDescent="0.25">
      <c r="A1731" s="332">
        <v>1827</v>
      </c>
      <c r="B1731" s="474" t="s">
        <v>14062</v>
      </c>
      <c r="C1731" s="474">
        <v>45565</v>
      </c>
      <c r="D1731" s="475">
        <v>12496</v>
      </c>
      <c r="E1731" s="474">
        <v>45558</v>
      </c>
      <c r="F1731" s="475">
        <v>3134</v>
      </c>
      <c r="G1731" s="474" t="s">
        <v>11835</v>
      </c>
      <c r="H1731" s="474" t="s">
        <v>14063</v>
      </c>
      <c r="I1731" s="474" t="s">
        <v>3579</v>
      </c>
      <c r="J1731" s="475">
        <v>0</v>
      </c>
      <c r="K1731" s="474">
        <v>45558</v>
      </c>
      <c r="L1731" s="474">
        <v>45565</v>
      </c>
      <c r="M1731" s="475">
        <v>3134</v>
      </c>
      <c r="N1731" s="474" t="s">
        <v>27</v>
      </c>
      <c r="O1731" s="314">
        <v>1444</v>
      </c>
      <c r="P1731" s="474">
        <v>45553</v>
      </c>
      <c r="Q1731" s="475">
        <v>3134</v>
      </c>
      <c r="R1731" s="485">
        <f t="shared" si="131"/>
        <v>-5</v>
      </c>
    </row>
    <row r="1732" spans="1:18" x14ac:dyDescent="0.25">
      <c r="A1732" s="334">
        <v>1828</v>
      </c>
      <c r="B1732" s="474" t="s">
        <v>14064</v>
      </c>
      <c r="C1732" s="474">
        <v>45565</v>
      </c>
      <c r="D1732" s="475">
        <v>1519</v>
      </c>
      <c r="E1732" s="474">
        <v>45560</v>
      </c>
      <c r="F1732" s="475">
        <v>9.5</v>
      </c>
      <c r="G1732" s="474" t="s">
        <v>1251</v>
      </c>
      <c r="H1732" s="474" t="s">
        <v>92</v>
      </c>
      <c r="I1732" s="474" t="s">
        <v>3579</v>
      </c>
      <c r="J1732" s="475">
        <v>0</v>
      </c>
      <c r="K1732" s="474">
        <v>45560</v>
      </c>
      <c r="L1732" s="474">
        <v>45565</v>
      </c>
      <c r="M1732" s="475">
        <v>9.5</v>
      </c>
      <c r="N1732" s="474" t="s">
        <v>50</v>
      </c>
      <c r="O1732" s="314">
        <v>15197</v>
      </c>
      <c r="P1732" s="474">
        <v>45560</v>
      </c>
      <c r="Q1732" s="475">
        <v>9.5</v>
      </c>
      <c r="R1732" s="485">
        <f t="shared" si="131"/>
        <v>0</v>
      </c>
    </row>
    <row r="1733" spans="1:18" x14ac:dyDescent="0.25">
      <c r="A1733" s="332">
        <v>1829</v>
      </c>
      <c r="B1733" s="474" t="s">
        <v>14065</v>
      </c>
      <c r="C1733" s="474">
        <v>45565</v>
      </c>
      <c r="D1733" s="475">
        <v>1519</v>
      </c>
      <c r="E1733" s="474">
        <v>45560</v>
      </c>
      <c r="F1733" s="475">
        <v>19</v>
      </c>
      <c r="G1733" s="474" t="s">
        <v>1251</v>
      </c>
      <c r="H1733" s="474" t="s">
        <v>92</v>
      </c>
      <c r="I1733" s="474" t="s">
        <v>3579</v>
      </c>
      <c r="J1733" s="475">
        <v>0</v>
      </c>
      <c r="K1733" s="474">
        <v>45560</v>
      </c>
      <c r="L1733" s="474">
        <v>45565</v>
      </c>
      <c r="M1733" s="475">
        <v>19</v>
      </c>
      <c r="N1733" s="474" t="s">
        <v>50</v>
      </c>
      <c r="O1733" s="314">
        <v>15198</v>
      </c>
      <c r="P1733" s="474">
        <v>45560</v>
      </c>
      <c r="Q1733" s="475">
        <v>19</v>
      </c>
      <c r="R1733" s="485">
        <f t="shared" si="131"/>
        <v>0</v>
      </c>
    </row>
    <row r="1734" spans="1:18" x14ac:dyDescent="0.25">
      <c r="A1734" s="334">
        <v>1830</v>
      </c>
      <c r="B1734" s="474" t="s">
        <v>14066</v>
      </c>
      <c r="C1734" s="474">
        <v>45565</v>
      </c>
      <c r="D1734" s="475">
        <v>1531</v>
      </c>
      <c r="E1734" s="474">
        <v>45562</v>
      </c>
      <c r="F1734" s="475">
        <v>57</v>
      </c>
      <c r="G1734" s="474" t="s">
        <v>1251</v>
      </c>
      <c r="H1734" s="474" t="s">
        <v>92</v>
      </c>
      <c r="I1734" s="474" t="s">
        <v>3579</v>
      </c>
      <c r="J1734" s="475">
        <v>0</v>
      </c>
      <c r="K1734" s="474">
        <v>45562</v>
      </c>
      <c r="L1734" s="474">
        <v>45565</v>
      </c>
      <c r="M1734" s="475">
        <v>57</v>
      </c>
      <c r="N1734" s="474" t="s">
        <v>50</v>
      </c>
      <c r="O1734" s="314">
        <v>15311</v>
      </c>
      <c r="P1734" s="474">
        <v>45562</v>
      </c>
      <c r="Q1734" s="475">
        <v>57</v>
      </c>
      <c r="R1734" s="485">
        <f t="shared" si="131"/>
        <v>0</v>
      </c>
    </row>
    <row r="1735" spans="1:18" x14ac:dyDescent="0.25">
      <c r="A1735" s="332">
        <v>1831</v>
      </c>
      <c r="B1735" s="474" t="s">
        <v>14067</v>
      </c>
      <c r="C1735" s="474">
        <v>45565</v>
      </c>
      <c r="D1735" s="475">
        <v>13575</v>
      </c>
      <c r="E1735" s="474">
        <v>45559</v>
      </c>
      <c r="F1735" s="475">
        <v>661.64</v>
      </c>
      <c r="G1735" s="474" t="s">
        <v>959</v>
      </c>
      <c r="H1735" s="474" t="s">
        <v>14068</v>
      </c>
      <c r="I1735" s="474" t="s">
        <v>3579</v>
      </c>
      <c r="J1735" s="475">
        <v>30</v>
      </c>
      <c r="K1735" s="474">
        <v>45589</v>
      </c>
      <c r="L1735" s="474">
        <v>45565</v>
      </c>
      <c r="M1735" s="475">
        <v>661.64</v>
      </c>
      <c r="N1735" s="468" t="s">
        <v>20</v>
      </c>
      <c r="O1735" s="366">
        <v>845</v>
      </c>
      <c r="P1735" s="468">
        <v>45589</v>
      </c>
      <c r="Q1735" s="469">
        <v>6661.64</v>
      </c>
      <c r="R1735" s="485">
        <f t="shared" ref="R1735:R1743" si="136">P1735-K1735</f>
        <v>0</v>
      </c>
    </row>
    <row r="1736" spans="1:18" x14ac:dyDescent="0.25">
      <c r="A1736" s="334">
        <v>1832</v>
      </c>
      <c r="B1736" s="474" t="s">
        <v>14069</v>
      </c>
      <c r="C1736" s="474">
        <v>45566</v>
      </c>
      <c r="D1736" s="475">
        <v>12310</v>
      </c>
      <c r="E1736" s="474">
        <v>45548</v>
      </c>
      <c r="F1736" s="475">
        <v>761.6</v>
      </c>
      <c r="G1736" s="474" t="s">
        <v>13401</v>
      </c>
      <c r="H1736" s="474" t="s">
        <v>14070</v>
      </c>
      <c r="I1736" s="474" t="s">
        <v>3579</v>
      </c>
      <c r="J1736" s="475">
        <v>30</v>
      </c>
      <c r="K1736" s="474">
        <v>45578</v>
      </c>
      <c r="L1736" s="474">
        <v>45566</v>
      </c>
      <c r="M1736" s="475">
        <v>761.6</v>
      </c>
      <c r="N1736" s="468" t="s">
        <v>20</v>
      </c>
      <c r="O1736" s="366">
        <v>768</v>
      </c>
      <c r="P1736" s="468">
        <v>45576</v>
      </c>
      <c r="Q1736" s="469">
        <v>761.6</v>
      </c>
      <c r="R1736" s="485">
        <f t="shared" si="136"/>
        <v>-2</v>
      </c>
    </row>
    <row r="1737" spans="1:18" x14ac:dyDescent="0.25">
      <c r="A1737" s="332">
        <v>1833</v>
      </c>
      <c r="B1737" s="474" t="s">
        <v>14071</v>
      </c>
      <c r="C1737" s="474">
        <v>45566</v>
      </c>
      <c r="D1737" s="475">
        <v>12694586901</v>
      </c>
      <c r="E1737" s="474">
        <v>45560</v>
      </c>
      <c r="F1737" s="475">
        <v>35.68</v>
      </c>
      <c r="G1737" s="474" t="s">
        <v>12704</v>
      </c>
      <c r="H1737" s="474" t="s">
        <v>44</v>
      </c>
      <c r="I1737" s="474" t="s">
        <v>3579</v>
      </c>
      <c r="J1737" s="475">
        <v>0</v>
      </c>
      <c r="K1737" s="474">
        <v>45560</v>
      </c>
      <c r="L1737" s="474">
        <v>45566</v>
      </c>
      <c r="M1737" s="475">
        <v>35.68</v>
      </c>
      <c r="N1737" s="474" t="s">
        <v>50</v>
      </c>
      <c r="O1737" s="314">
        <v>12694586901</v>
      </c>
      <c r="P1737" s="474">
        <v>45560</v>
      </c>
      <c r="Q1737" s="475">
        <v>35.68</v>
      </c>
      <c r="R1737" s="485">
        <f t="shared" si="136"/>
        <v>0</v>
      </c>
    </row>
    <row r="1738" spans="1:18" x14ac:dyDescent="0.25">
      <c r="A1738" s="334">
        <v>1834</v>
      </c>
      <c r="B1738" s="474" t="s">
        <v>14072</v>
      </c>
      <c r="C1738" s="474">
        <v>45569</v>
      </c>
      <c r="D1738" s="475">
        <v>23229</v>
      </c>
      <c r="E1738" s="474">
        <v>45566</v>
      </c>
      <c r="F1738" s="475">
        <v>34803.22</v>
      </c>
      <c r="G1738" s="474" t="s">
        <v>13769</v>
      </c>
      <c r="H1738" s="474" t="s">
        <v>5524</v>
      </c>
      <c r="I1738" s="474" t="s">
        <v>3579</v>
      </c>
      <c r="J1738" s="475">
        <v>60</v>
      </c>
      <c r="K1738" s="474">
        <v>45625</v>
      </c>
      <c r="L1738" s="474">
        <v>45572</v>
      </c>
      <c r="M1738" s="475">
        <v>34803.22</v>
      </c>
      <c r="N1738" s="474" t="s">
        <v>20</v>
      </c>
      <c r="O1738" s="314">
        <v>1241</v>
      </c>
      <c r="P1738" s="474">
        <v>45645</v>
      </c>
      <c r="Q1738" s="475">
        <v>34803.22</v>
      </c>
      <c r="R1738" s="485">
        <f t="shared" si="136"/>
        <v>20</v>
      </c>
    </row>
    <row r="1739" spans="1:18" x14ac:dyDescent="0.25">
      <c r="A1739" s="332">
        <v>1835</v>
      </c>
      <c r="B1739" s="474" t="s">
        <v>14073</v>
      </c>
      <c r="C1739" s="474">
        <v>45569</v>
      </c>
      <c r="D1739" s="475">
        <v>20297</v>
      </c>
      <c r="E1739" s="474">
        <v>45568</v>
      </c>
      <c r="F1739" s="475">
        <v>1881.94</v>
      </c>
      <c r="G1739" s="474" t="s">
        <v>14074</v>
      </c>
      <c r="H1739" s="474" t="s">
        <v>14075</v>
      </c>
      <c r="I1739" s="474" t="s">
        <v>3579</v>
      </c>
      <c r="J1739" s="475">
        <v>0</v>
      </c>
      <c r="K1739" s="474">
        <v>45569</v>
      </c>
      <c r="L1739" s="474">
        <v>45569</v>
      </c>
      <c r="M1739" s="475">
        <v>1881.94</v>
      </c>
      <c r="N1739" s="468" t="s">
        <v>20</v>
      </c>
      <c r="O1739" s="366">
        <v>851</v>
      </c>
      <c r="P1739" s="468">
        <v>45600</v>
      </c>
      <c r="Q1739" s="469">
        <v>1881.94</v>
      </c>
      <c r="R1739" s="485">
        <f t="shared" si="136"/>
        <v>31</v>
      </c>
    </row>
    <row r="1740" spans="1:18" x14ac:dyDescent="0.25">
      <c r="A1740" s="334">
        <v>1836</v>
      </c>
      <c r="B1740" s="474" t="s">
        <v>14076</v>
      </c>
      <c r="C1740" s="474">
        <v>45572</v>
      </c>
      <c r="D1740" s="475">
        <v>668</v>
      </c>
      <c r="E1740" s="474">
        <v>45559</v>
      </c>
      <c r="F1740" s="475">
        <v>1499.4</v>
      </c>
      <c r="G1740" s="474" t="s">
        <v>6386</v>
      </c>
      <c r="H1740" s="474" t="s">
        <v>9322</v>
      </c>
      <c r="I1740" s="474" t="s">
        <v>3579</v>
      </c>
      <c r="J1740" s="475">
        <v>30</v>
      </c>
      <c r="K1740" s="474">
        <v>45588</v>
      </c>
      <c r="L1740" s="474">
        <v>45572</v>
      </c>
      <c r="M1740" s="475">
        <v>1499.4</v>
      </c>
      <c r="N1740" s="468" t="s">
        <v>20</v>
      </c>
      <c r="O1740" s="366">
        <v>844</v>
      </c>
      <c r="P1740" s="468">
        <v>45589</v>
      </c>
      <c r="Q1740" s="469">
        <v>1499.4</v>
      </c>
      <c r="R1740" s="485">
        <f t="shared" si="136"/>
        <v>1</v>
      </c>
    </row>
    <row r="1741" spans="1:18" x14ac:dyDescent="0.25">
      <c r="A1741" s="332">
        <v>1837</v>
      </c>
      <c r="B1741" s="474" t="s">
        <v>14077</v>
      </c>
      <c r="C1741" s="474">
        <v>45573</v>
      </c>
      <c r="D1741" s="475">
        <v>23843</v>
      </c>
      <c r="E1741" s="474">
        <v>45565</v>
      </c>
      <c r="F1741" s="475">
        <v>196.97</v>
      </c>
      <c r="G1741" s="474" t="s">
        <v>14078</v>
      </c>
      <c r="H1741" s="474" t="s">
        <v>14079</v>
      </c>
      <c r="I1741" s="474" t="s">
        <v>3579</v>
      </c>
      <c r="J1741" s="475">
        <v>15</v>
      </c>
      <c r="K1741" s="474">
        <v>45580</v>
      </c>
      <c r="L1741" s="474">
        <v>45514</v>
      </c>
      <c r="M1741" s="475">
        <v>196.97</v>
      </c>
      <c r="N1741" s="474" t="s">
        <v>20</v>
      </c>
      <c r="O1741" s="314">
        <v>251</v>
      </c>
      <c r="P1741" s="474">
        <v>45580</v>
      </c>
      <c r="Q1741" s="475">
        <v>196.97</v>
      </c>
      <c r="R1741" s="485">
        <f t="shared" si="136"/>
        <v>0</v>
      </c>
    </row>
    <row r="1742" spans="1:18" x14ac:dyDescent="0.25">
      <c r="A1742" s="334">
        <v>1838</v>
      </c>
      <c r="B1742" s="475" t="s">
        <v>14080</v>
      </c>
      <c r="C1742" s="474">
        <v>45574</v>
      </c>
      <c r="D1742" s="475">
        <v>1582</v>
      </c>
      <c r="E1742" s="474">
        <v>45572</v>
      </c>
      <c r="F1742" s="475">
        <v>60.5</v>
      </c>
      <c r="G1742" s="474" t="s">
        <v>1251</v>
      </c>
      <c r="H1742" s="474" t="s">
        <v>92</v>
      </c>
      <c r="I1742" s="474" t="s">
        <v>3579</v>
      </c>
      <c r="J1742" s="475">
        <v>0</v>
      </c>
      <c r="K1742" s="474">
        <v>45572</v>
      </c>
      <c r="L1742" s="474">
        <v>45572</v>
      </c>
      <c r="M1742" s="475">
        <v>60.5</v>
      </c>
      <c r="N1742" s="474" t="s">
        <v>50</v>
      </c>
      <c r="O1742" s="314">
        <v>15824</v>
      </c>
      <c r="P1742" s="474">
        <v>45572</v>
      </c>
      <c r="Q1742" s="475">
        <v>60.5</v>
      </c>
      <c r="R1742" s="485">
        <f t="shared" si="136"/>
        <v>0</v>
      </c>
    </row>
    <row r="1743" spans="1:18" x14ac:dyDescent="0.25">
      <c r="A1743" s="332">
        <v>1839</v>
      </c>
      <c r="B1743" s="475" t="s">
        <v>14081</v>
      </c>
      <c r="C1743" s="474">
        <v>45574</v>
      </c>
      <c r="D1743" s="475">
        <v>3391</v>
      </c>
      <c r="E1743" s="474">
        <v>45572</v>
      </c>
      <c r="F1743" s="475">
        <v>24730.68</v>
      </c>
      <c r="G1743" s="474" t="s">
        <v>1045</v>
      </c>
      <c r="H1743" s="474" t="s">
        <v>9403</v>
      </c>
      <c r="I1743" s="474" t="s">
        <v>3579</v>
      </c>
      <c r="J1743" s="475">
        <v>60</v>
      </c>
      <c r="K1743" s="474">
        <v>45632</v>
      </c>
      <c r="L1743" s="474">
        <v>45574</v>
      </c>
      <c r="M1743" s="475">
        <v>24730.68</v>
      </c>
      <c r="N1743" s="474" t="s">
        <v>20</v>
      </c>
      <c r="O1743" s="314">
        <v>1245</v>
      </c>
      <c r="P1743" s="474">
        <v>45656</v>
      </c>
      <c r="Q1743" s="475">
        <v>24730.68</v>
      </c>
      <c r="R1743" s="485">
        <f t="shared" si="136"/>
        <v>24</v>
      </c>
    </row>
    <row r="1744" spans="1:18" x14ac:dyDescent="0.25">
      <c r="A1744" s="334">
        <v>1840</v>
      </c>
      <c r="B1744" s="475" t="s">
        <v>14082</v>
      </c>
      <c r="C1744" s="474">
        <v>45574</v>
      </c>
      <c r="D1744" s="475">
        <v>3394</v>
      </c>
      <c r="E1744" s="474">
        <v>45572</v>
      </c>
      <c r="F1744" s="475">
        <v>36351.370000000003</v>
      </c>
      <c r="G1744" s="474" t="s">
        <v>1045</v>
      </c>
      <c r="H1744" s="474" t="s">
        <v>9403</v>
      </c>
      <c r="I1744" s="474" t="s">
        <v>3579</v>
      </c>
      <c r="J1744" s="475">
        <v>60</v>
      </c>
      <c r="K1744" s="474">
        <v>45632</v>
      </c>
      <c r="L1744" s="474">
        <v>45574</v>
      </c>
      <c r="M1744" s="475">
        <v>36351.370000000003</v>
      </c>
      <c r="N1744" s="474" t="s">
        <v>20</v>
      </c>
      <c r="O1744" s="314">
        <v>1245</v>
      </c>
      <c r="P1744" s="474">
        <v>45656</v>
      </c>
      <c r="Q1744" s="475">
        <v>36351.370000000003</v>
      </c>
      <c r="R1744" s="485">
        <f>P1744-K1744</f>
        <v>24</v>
      </c>
    </row>
    <row r="1745" spans="1:18" x14ac:dyDescent="0.25">
      <c r="A1745" s="332">
        <v>1841</v>
      </c>
      <c r="B1745" s="474" t="s">
        <v>14083</v>
      </c>
      <c r="C1745" s="474">
        <v>45574</v>
      </c>
      <c r="D1745" s="475">
        <v>378</v>
      </c>
      <c r="E1745" s="474">
        <v>45568</v>
      </c>
      <c r="F1745" s="475">
        <v>1428</v>
      </c>
      <c r="G1745" s="474" t="s">
        <v>14084</v>
      </c>
      <c r="H1745" s="474" t="s">
        <v>14085</v>
      </c>
      <c r="I1745" s="474" t="s">
        <v>3579</v>
      </c>
      <c r="J1745" s="475">
        <v>30</v>
      </c>
      <c r="K1745" s="474">
        <v>45598</v>
      </c>
      <c r="L1745" s="474">
        <v>45574</v>
      </c>
      <c r="M1745" s="475">
        <v>1428</v>
      </c>
      <c r="N1745" s="468" t="s">
        <v>20</v>
      </c>
      <c r="O1745" s="366">
        <v>852</v>
      </c>
      <c r="P1745" s="468">
        <v>45600</v>
      </c>
      <c r="Q1745" s="469">
        <v>1428</v>
      </c>
      <c r="R1745" s="485">
        <f>P1745-K1745</f>
        <v>2</v>
      </c>
    </row>
    <row r="1746" spans="1:18" x14ac:dyDescent="0.25">
      <c r="A1746" s="334">
        <v>1842</v>
      </c>
      <c r="B1746" s="474" t="s">
        <v>14086</v>
      </c>
      <c r="C1746" s="474">
        <v>45574</v>
      </c>
      <c r="D1746" s="475">
        <v>150</v>
      </c>
      <c r="E1746" s="474">
        <v>45574</v>
      </c>
      <c r="F1746" s="475">
        <v>532</v>
      </c>
      <c r="G1746" s="474" t="s">
        <v>12057</v>
      </c>
      <c r="H1746" s="474" t="s">
        <v>57</v>
      </c>
      <c r="I1746" s="474" t="s">
        <v>3579</v>
      </c>
      <c r="J1746" s="475">
        <v>30</v>
      </c>
      <c r="K1746" s="474">
        <v>45603</v>
      </c>
      <c r="L1746" s="474">
        <v>45574</v>
      </c>
      <c r="M1746" s="475">
        <v>532</v>
      </c>
      <c r="N1746" s="468" t="s">
        <v>20</v>
      </c>
      <c r="O1746" s="366">
        <v>854</v>
      </c>
      <c r="P1746" s="468">
        <v>45603</v>
      </c>
      <c r="Q1746" s="469">
        <v>532</v>
      </c>
      <c r="R1746" s="485">
        <f>P1746-K1746</f>
        <v>0</v>
      </c>
    </row>
    <row r="1747" spans="1:18" x14ac:dyDescent="0.25">
      <c r="A1747" s="332">
        <v>1843</v>
      </c>
      <c r="B1747" s="474" t="s">
        <v>14087</v>
      </c>
      <c r="C1747" s="474">
        <v>45574</v>
      </c>
      <c r="D1747" s="475">
        <v>556425</v>
      </c>
      <c r="E1747" s="474">
        <v>45565</v>
      </c>
      <c r="F1747" s="475">
        <v>1691.75</v>
      </c>
      <c r="G1747" s="474" t="s">
        <v>13149</v>
      </c>
      <c r="H1747" s="474" t="s">
        <v>13154</v>
      </c>
      <c r="I1747" s="474" t="s">
        <v>3579</v>
      </c>
      <c r="J1747" s="475">
        <v>15</v>
      </c>
      <c r="K1747" s="474">
        <v>45580</v>
      </c>
      <c r="L1747" s="474">
        <v>45574</v>
      </c>
      <c r="M1747" s="475">
        <v>1691.75</v>
      </c>
      <c r="N1747" s="468" t="s">
        <v>20</v>
      </c>
      <c r="O1747" s="366">
        <v>842</v>
      </c>
      <c r="P1747" s="468">
        <v>45580</v>
      </c>
      <c r="Q1747" s="469">
        <v>1691.75</v>
      </c>
      <c r="R1747" s="485">
        <f>P1747-K1747</f>
        <v>0</v>
      </c>
    </row>
    <row r="1748" spans="1:18" x14ac:dyDescent="0.25">
      <c r="A1748" s="334">
        <v>1844</v>
      </c>
      <c r="B1748" s="474" t="s">
        <v>14088</v>
      </c>
      <c r="C1748" s="474">
        <v>45574</v>
      </c>
      <c r="D1748" s="475">
        <v>20240920</v>
      </c>
      <c r="E1748" s="474">
        <v>45572</v>
      </c>
      <c r="F1748" s="475">
        <v>1493.45</v>
      </c>
      <c r="G1748" s="474" t="s">
        <v>9362</v>
      </c>
      <c r="H1748" s="474" t="s">
        <v>57</v>
      </c>
      <c r="I1748" s="474" t="s">
        <v>3579</v>
      </c>
      <c r="J1748" s="475">
        <v>30</v>
      </c>
      <c r="K1748" s="474">
        <v>45603</v>
      </c>
      <c r="L1748" s="474">
        <v>45574</v>
      </c>
      <c r="M1748" s="475">
        <v>1493.45</v>
      </c>
      <c r="N1748" s="468" t="s">
        <v>20</v>
      </c>
      <c r="O1748" s="366">
        <v>853</v>
      </c>
      <c r="P1748" s="468">
        <v>45603</v>
      </c>
      <c r="Q1748" s="469">
        <v>1493.45</v>
      </c>
      <c r="R1748" s="485">
        <f>P1748-K1748</f>
        <v>0</v>
      </c>
    </row>
    <row r="1749" spans="1:18" x14ac:dyDescent="0.25">
      <c r="A1749" s="332">
        <v>1845</v>
      </c>
      <c r="B1749" s="340" t="s">
        <v>14089</v>
      </c>
      <c r="C1749" s="324">
        <v>45582</v>
      </c>
      <c r="D1749" s="480">
        <v>62323</v>
      </c>
      <c r="E1749" s="324">
        <v>45579</v>
      </c>
      <c r="F1749" s="480">
        <v>440</v>
      </c>
      <c r="G1749" s="340" t="s">
        <v>13671</v>
      </c>
      <c r="H1749" s="340" t="s">
        <v>11129</v>
      </c>
      <c r="I1749" s="340" t="s">
        <v>3579</v>
      </c>
      <c r="J1749" s="316">
        <v>60</v>
      </c>
      <c r="K1749" s="324">
        <v>45639</v>
      </c>
      <c r="L1749" s="324">
        <v>45583</v>
      </c>
      <c r="M1749" s="316">
        <f t="shared" ref="M1749:M1792" si="137">F1749</f>
        <v>440</v>
      </c>
      <c r="N1749" s="316" t="s">
        <v>27</v>
      </c>
      <c r="O1749" s="316">
        <v>1555</v>
      </c>
      <c r="P1749" s="324">
        <v>45637</v>
      </c>
      <c r="Q1749" s="316">
        <f>M1749</f>
        <v>440</v>
      </c>
      <c r="R1749" s="485">
        <f t="shared" ref="R1749:R1809" si="138">P1749-K1749</f>
        <v>-2</v>
      </c>
    </row>
    <row r="1750" spans="1:18" x14ac:dyDescent="0.25">
      <c r="A1750" s="334">
        <v>1846</v>
      </c>
      <c r="B1750" s="340" t="s">
        <v>7705</v>
      </c>
      <c r="C1750" s="324">
        <v>45582</v>
      </c>
      <c r="D1750" s="316">
        <v>1601576</v>
      </c>
      <c r="E1750" s="324">
        <v>45576</v>
      </c>
      <c r="F1750" s="316">
        <v>3690.55</v>
      </c>
      <c r="G1750" s="316" t="s">
        <v>1875</v>
      </c>
      <c r="H1750" s="316" t="s">
        <v>8591</v>
      </c>
      <c r="I1750" s="340" t="s">
        <v>3579</v>
      </c>
      <c r="J1750" s="316">
        <v>15</v>
      </c>
      <c r="K1750" s="324">
        <v>45591</v>
      </c>
      <c r="L1750" s="324">
        <v>45583</v>
      </c>
      <c r="M1750" s="316">
        <f t="shared" si="137"/>
        <v>3690.55</v>
      </c>
      <c r="N1750" s="316" t="s">
        <v>27</v>
      </c>
      <c r="O1750" s="316">
        <v>1492</v>
      </c>
      <c r="P1750" s="324">
        <v>45593</v>
      </c>
      <c r="Q1750" s="316">
        <f t="shared" ref="Q1750:Q1803" si="139">M1750</f>
        <v>3690.55</v>
      </c>
      <c r="R1750" s="485">
        <f t="shared" si="138"/>
        <v>2</v>
      </c>
    </row>
    <row r="1751" spans="1:18" x14ac:dyDescent="0.25">
      <c r="A1751" s="332">
        <v>1847</v>
      </c>
      <c r="B1751" s="340" t="s">
        <v>13007</v>
      </c>
      <c r="C1751" s="324">
        <v>45583</v>
      </c>
      <c r="D1751" s="316">
        <v>401</v>
      </c>
      <c r="E1751" s="324">
        <v>45581</v>
      </c>
      <c r="F1751" s="316">
        <v>950</v>
      </c>
      <c r="G1751" s="316" t="s">
        <v>13805</v>
      </c>
      <c r="H1751" s="316" t="s">
        <v>13681</v>
      </c>
      <c r="I1751" s="340" t="s">
        <v>3579</v>
      </c>
      <c r="J1751" s="316">
        <v>0</v>
      </c>
      <c r="K1751" s="324">
        <v>45582</v>
      </c>
      <c r="L1751" s="324">
        <v>45583</v>
      </c>
      <c r="M1751" s="316">
        <f t="shared" si="137"/>
        <v>950</v>
      </c>
      <c r="N1751" s="316"/>
      <c r="O1751" s="316"/>
      <c r="P1751" s="316"/>
      <c r="Q1751" s="316">
        <f t="shared" si="139"/>
        <v>950</v>
      </c>
      <c r="R1751" s="485">
        <f t="shared" si="138"/>
        <v>-45582</v>
      </c>
    </row>
    <row r="1752" spans="1:18" x14ac:dyDescent="0.25">
      <c r="A1752" s="334">
        <v>1848</v>
      </c>
      <c r="B1752" s="340" t="s">
        <v>9338</v>
      </c>
      <c r="C1752" s="324">
        <v>45583</v>
      </c>
      <c r="D1752" s="316">
        <v>5301</v>
      </c>
      <c r="E1752" s="324">
        <v>45583</v>
      </c>
      <c r="F1752" s="316">
        <v>952</v>
      </c>
      <c r="G1752" s="316" t="s">
        <v>5251</v>
      </c>
      <c r="H1752" s="316" t="s">
        <v>13356</v>
      </c>
      <c r="I1752" s="340" t="s">
        <v>3579</v>
      </c>
      <c r="J1752" s="316">
        <v>10</v>
      </c>
      <c r="K1752" s="324">
        <v>45590</v>
      </c>
      <c r="L1752" s="324">
        <v>45587</v>
      </c>
      <c r="M1752" s="316">
        <f t="shared" si="137"/>
        <v>952</v>
      </c>
      <c r="N1752" s="316" t="s">
        <v>27</v>
      </c>
      <c r="O1752" s="316">
        <v>1496</v>
      </c>
      <c r="P1752" s="324">
        <v>45593</v>
      </c>
      <c r="Q1752" s="316">
        <f t="shared" si="139"/>
        <v>952</v>
      </c>
      <c r="R1752" s="485">
        <f t="shared" si="138"/>
        <v>3</v>
      </c>
    </row>
    <row r="1753" spans="1:18" x14ac:dyDescent="0.25">
      <c r="A1753" s="332">
        <v>1849</v>
      </c>
      <c r="B1753" s="340" t="s">
        <v>9340</v>
      </c>
      <c r="C1753" s="324">
        <v>45583</v>
      </c>
      <c r="D1753" s="316">
        <v>17286</v>
      </c>
      <c r="E1753" s="324">
        <v>45581</v>
      </c>
      <c r="F1753" s="316">
        <v>589.04999999999995</v>
      </c>
      <c r="G1753" s="316" t="s">
        <v>5841</v>
      </c>
      <c r="H1753" s="316" t="s">
        <v>2175</v>
      </c>
      <c r="I1753" s="340" t="s">
        <v>3579</v>
      </c>
      <c r="J1753" s="316">
        <v>60</v>
      </c>
      <c r="K1753" s="324">
        <v>45629</v>
      </c>
      <c r="L1753" s="324">
        <v>45575</v>
      </c>
      <c r="M1753" s="316">
        <f t="shared" si="137"/>
        <v>589.04999999999995</v>
      </c>
      <c r="N1753" s="316" t="s">
        <v>27</v>
      </c>
      <c r="O1753" s="316">
        <v>1558</v>
      </c>
      <c r="P1753" s="324">
        <v>45637</v>
      </c>
      <c r="Q1753" s="316">
        <f t="shared" si="139"/>
        <v>589.04999999999995</v>
      </c>
      <c r="R1753" s="485">
        <f t="shared" si="138"/>
        <v>8</v>
      </c>
    </row>
    <row r="1754" spans="1:18" x14ac:dyDescent="0.25">
      <c r="A1754" s="332">
        <v>1851</v>
      </c>
      <c r="B1754" s="340" t="s">
        <v>9342</v>
      </c>
      <c r="C1754" s="324">
        <v>45583</v>
      </c>
      <c r="D1754" s="316">
        <v>30200003201</v>
      </c>
      <c r="E1754" s="324">
        <v>45581</v>
      </c>
      <c r="F1754" s="316">
        <v>461.4</v>
      </c>
      <c r="G1754" s="316" t="s">
        <v>474</v>
      </c>
      <c r="H1754" s="316" t="s">
        <v>14097</v>
      </c>
      <c r="I1754" s="340" t="s">
        <v>3579</v>
      </c>
      <c r="J1754" s="316">
        <v>0</v>
      </c>
      <c r="K1754" s="324">
        <v>45581</v>
      </c>
      <c r="L1754" s="324">
        <v>45586</v>
      </c>
      <c r="M1754" s="316">
        <f t="shared" si="137"/>
        <v>461.4</v>
      </c>
      <c r="N1754" s="316" t="s">
        <v>90</v>
      </c>
      <c r="O1754" s="316">
        <v>47</v>
      </c>
      <c r="P1754" s="324">
        <v>45581</v>
      </c>
      <c r="Q1754" s="316">
        <f t="shared" si="139"/>
        <v>461.4</v>
      </c>
      <c r="R1754" s="485">
        <f t="shared" si="138"/>
        <v>0</v>
      </c>
    </row>
    <row r="1755" spans="1:18" x14ac:dyDescent="0.25">
      <c r="A1755" s="334">
        <v>1852</v>
      </c>
      <c r="B1755" s="340" t="s">
        <v>13009</v>
      </c>
      <c r="C1755" s="324">
        <v>45583</v>
      </c>
      <c r="D1755" s="316">
        <v>5200287177</v>
      </c>
      <c r="E1755" s="324">
        <v>45581</v>
      </c>
      <c r="F1755" s="316">
        <v>921.98</v>
      </c>
      <c r="G1755" s="316" t="s">
        <v>1289</v>
      </c>
      <c r="H1755" s="316" t="s">
        <v>11228</v>
      </c>
      <c r="I1755" s="340" t="s">
        <v>3579</v>
      </c>
      <c r="J1755" s="316">
        <v>0</v>
      </c>
      <c r="K1755" s="324">
        <v>45581</v>
      </c>
      <c r="L1755" s="324">
        <v>45586</v>
      </c>
      <c r="M1755" s="316">
        <f t="shared" si="137"/>
        <v>921.98</v>
      </c>
      <c r="N1755" s="316" t="s">
        <v>90</v>
      </c>
      <c r="O1755" s="316">
        <v>54</v>
      </c>
      <c r="P1755" s="324">
        <v>45581</v>
      </c>
      <c r="Q1755" s="316">
        <f t="shared" si="139"/>
        <v>921.98</v>
      </c>
      <c r="R1755" s="485">
        <f t="shared" si="138"/>
        <v>0</v>
      </c>
    </row>
    <row r="1756" spans="1:18" x14ac:dyDescent="0.25">
      <c r="A1756" s="332">
        <v>1853</v>
      </c>
      <c r="B1756" s="340" t="s">
        <v>14090</v>
      </c>
      <c r="C1756" s="324">
        <v>45586</v>
      </c>
      <c r="D1756" s="316">
        <v>2566719</v>
      </c>
      <c r="E1756" s="324">
        <v>45581</v>
      </c>
      <c r="F1756" s="316">
        <v>26656</v>
      </c>
      <c r="G1756" s="316" t="s">
        <v>8931</v>
      </c>
      <c r="H1756" s="316" t="s">
        <v>11142</v>
      </c>
      <c r="I1756" s="340" t="s">
        <v>3579</v>
      </c>
      <c r="J1756" s="316">
        <v>0</v>
      </c>
      <c r="K1756" s="324">
        <v>45581</v>
      </c>
      <c r="L1756" s="324">
        <v>45586</v>
      </c>
      <c r="M1756" s="316">
        <f t="shared" si="137"/>
        <v>26656</v>
      </c>
      <c r="N1756" s="316" t="s">
        <v>27</v>
      </c>
      <c r="O1756" s="316">
        <v>5453</v>
      </c>
      <c r="P1756" s="324">
        <v>45643</v>
      </c>
      <c r="Q1756" s="316">
        <f t="shared" si="139"/>
        <v>26656</v>
      </c>
      <c r="R1756" s="485">
        <f t="shared" si="138"/>
        <v>62</v>
      </c>
    </row>
    <row r="1757" spans="1:18" x14ac:dyDescent="0.25">
      <c r="A1757" s="334">
        <v>1854</v>
      </c>
      <c r="B1757" s="340" t="s">
        <v>14091</v>
      </c>
      <c r="C1757" s="324">
        <v>45586</v>
      </c>
      <c r="D1757" s="316">
        <v>10929590079</v>
      </c>
      <c r="E1757" s="324">
        <v>45584</v>
      </c>
      <c r="F1757" s="316">
        <v>0</v>
      </c>
      <c r="G1757" s="316" t="s">
        <v>11183</v>
      </c>
      <c r="H1757" s="316" t="s">
        <v>10191</v>
      </c>
      <c r="I1757" s="340" t="s">
        <v>3579</v>
      </c>
      <c r="J1757" s="316">
        <v>0</v>
      </c>
      <c r="K1757" s="324">
        <v>45584</v>
      </c>
      <c r="L1757" s="324">
        <v>45586</v>
      </c>
      <c r="M1757" s="316">
        <f t="shared" si="137"/>
        <v>0</v>
      </c>
      <c r="N1757" s="316" t="s">
        <v>27</v>
      </c>
      <c r="O1757" s="316">
        <v>1</v>
      </c>
      <c r="P1757" s="324">
        <v>45584</v>
      </c>
      <c r="Q1757" s="316">
        <f t="shared" si="139"/>
        <v>0</v>
      </c>
      <c r="R1757" s="485">
        <f t="shared" si="138"/>
        <v>0</v>
      </c>
    </row>
    <row r="1758" spans="1:18" x14ac:dyDescent="0.25">
      <c r="A1758" s="332">
        <v>1855</v>
      </c>
      <c r="B1758" s="340" t="s">
        <v>14092</v>
      </c>
      <c r="C1758" s="324">
        <v>45586</v>
      </c>
      <c r="D1758" s="316">
        <v>1092590080</v>
      </c>
      <c r="E1758" s="324">
        <v>45584</v>
      </c>
      <c r="F1758" s="316">
        <v>0</v>
      </c>
      <c r="G1758" s="316" t="s">
        <v>11183</v>
      </c>
      <c r="H1758" s="316" t="s">
        <v>10191</v>
      </c>
      <c r="I1758" s="340" t="s">
        <v>3579</v>
      </c>
      <c r="J1758" s="316">
        <v>0</v>
      </c>
      <c r="K1758" s="324">
        <v>45584</v>
      </c>
      <c r="L1758" s="324">
        <v>45586</v>
      </c>
      <c r="M1758" s="316">
        <f t="shared" si="137"/>
        <v>0</v>
      </c>
      <c r="N1758" s="316" t="s">
        <v>27</v>
      </c>
      <c r="O1758" s="316">
        <v>1</v>
      </c>
      <c r="P1758" s="324">
        <v>45584</v>
      </c>
      <c r="Q1758" s="316">
        <f t="shared" si="139"/>
        <v>0</v>
      </c>
      <c r="R1758" s="485">
        <f t="shared" si="138"/>
        <v>0</v>
      </c>
    </row>
    <row r="1759" spans="1:18" x14ac:dyDescent="0.25">
      <c r="A1759" s="334">
        <v>1856</v>
      </c>
      <c r="B1759" s="340" t="s">
        <v>14093</v>
      </c>
      <c r="C1759" s="324">
        <v>45586</v>
      </c>
      <c r="D1759" s="316">
        <v>1029590078</v>
      </c>
      <c r="E1759" s="324">
        <v>45584</v>
      </c>
      <c r="F1759" s="316">
        <v>0</v>
      </c>
      <c r="G1759" s="316" t="s">
        <v>11183</v>
      </c>
      <c r="H1759" s="316" t="s">
        <v>10191</v>
      </c>
      <c r="I1759" s="340" t="s">
        <v>3579</v>
      </c>
      <c r="J1759" s="316">
        <v>0</v>
      </c>
      <c r="K1759" s="324">
        <v>45584</v>
      </c>
      <c r="L1759" s="324">
        <v>45586</v>
      </c>
      <c r="M1759" s="316">
        <f t="shared" si="137"/>
        <v>0</v>
      </c>
      <c r="N1759" s="316" t="s">
        <v>27</v>
      </c>
      <c r="O1759" s="316">
        <v>1</v>
      </c>
      <c r="P1759" s="324">
        <v>45584</v>
      </c>
      <c r="Q1759" s="316">
        <f t="shared" si="139"/>
        <v>0</v>
      </c>
      <c r="R1759" s="485">
        <f t="shared" si="138"/>
        <v>0</v>
      </c>
    </row>
    <row r="1760" spans="1:18" x14ac:dyDescent="0.25">
      <c r="A1760" s="332">
        <v>1857</v>
      </c>
      <c r="B1760" s="340" t="s">
        <v>14094</v>
      </c>
      <c r="C1760" s="324">
        <v>45586</v>
      </c>
      <c r="D1760" s="316">
        <v>10929590074</v>
      </c>
      <c r="E1760" s="324">
        <v>45584</v>
      </c>
      <c r="F1760" s="316">
        <v>0</v>
      </c>
      <c r="G1760" s="316" t="s">
        <v>11183</v>
      </c>
      <c r="H1760" s="316" t="s">
        <v>10191</v>
      </c>
      <c r="I1760" s="340" t="s">
        <v>3579</v>
      </c>
      <c r="J1760" s="316">
        <v>0</v>
      </c>
      <c r="K1760" s="324">
        <v>45584</v>
      </c>
      <c r="L1760" s="324">
        <v>45586</v>
      </c>
      <c r="M1760" s="316">
        <f t="shared" si="137"/>
        <v>0</v>
      </c>
      <c r="N1760" s="316" t="s">
        <v>27</v>
      </c>
      <c r="O1760" s="316">
        <v>1</v>
      </c>
      <c r="P1760" s="324">
        <v>45584</v>
      </c>
      <c r="Q1760" s="316">
        <f t="shared" si="139"/>
        <v>0</v>
      </c>
      <c r="R1760" s="485">
        <f t="shared" si="138"/>
        <v>0</v>
      </c>
    </row>
    <row r="1761" spans="1:18" x14ac:dyDescent="0.25">
      <c r="A1761" s="334">
        <v>1858</v>
      </c>
      <c r="B1761" s="340" t="s">
        <v>14095</v>
      </c>
      <c r="C1761" s="324">
        <v>45586</v>
      </c>
      <c r="D1761" s="316">
        <v>10830073362</v>
      </c>
      <c r="E1761" s="324">
        <v>45584</v>
      </c>
      <c r="F1761" s="316">
        <v>0</v>
      </c>
      <c r="G1761" s="316" t="s">
        <v>11183</v>
      </c>
      <c r="H1761" s="316" t="s">
        <v>10191</v>
      </c>
      <c r="I1761" s="340" t="s">
        <v>3579</v>
      </c>
      <c r="J1761" s="316">
        <v>0</v>
      </c>
      <c r="K1761" s="324">
        <v>45584</v>
      </c>
      <c r="L1761" s="324">
        <v>45586</v>
      </c>
      <c r="M1761" s="316">
        <f t="shared" si="137"/>
        <v>0</v>
      </c>
      <c r="N1761" s="316" t="s">
        <v>27</v>
      </c>
      <c r="O1761" s="316">
        <v>1</v>
      </c>
      <c r="P1761" s="324">
        <v>45584</v>
      </c>
      <c r="Q1761" s="316">
        <f t="shared" si="139"/>
        <v>0</v>
      </c>
      <c r="R1761" s="485">
        <f t="shared" si="138"/>
        <v>0</v>
      </c>
    </row>
    <row r="1762" spans="1:18" x14ac:dyDescent="0.25">
      <c r="A1762" s="332">
        <v>1859</v>
      </c>
      <c r="B1762" s="340" t="s">
        <v>14096</v>
      </c>
      <c r="C1762" s="324">
        <v>45586</v>
      </c>
      <c r="D1762" s="316">
        <v>52400768</v>
      </c>
      <c r="E1762" s="324">
        <v>45576</v>
      </c>
      <c r="F1762" s="316">
        <v>286000</v>
      </c>
      <c r="G1762" s="316" t="s">
        <v>59</v>
      </c>
      <c r="H1762" s="316" t="s">
        <v>7580</v>
      </c>
      <c r="I1762" s="340" t="s">
        <v>3579</v>
      </c>
      <c r="J1762" s="316">
        <v>30</v>
      </c>
      <c r="K1762" s="324">
        <v>45607</v>
      </c>
      <c r="L1762" s="324">
        <v>45586</v>
      </c>
      <c r="M1762" s="316">
        <f t="shared" si="137"/>
        <v>286000</v>
      </c>
      <c r="N1762" s="316" t="s">
        <v>27</v>
      </c>
      <c r="O1762" s="316">
        <v>1512</v>
      </c>
      <c r="P1762" s="324">
        <v>45609</v>
      </c>
      <c r="Q1762" s="316">
        <f t="shared" si="139"/>
        <v>286000</v>
      </c>
      <c r="R1762" s="485">
        <f t="shared" si="138"/>
        <v>2</v>
      </c>
    </row>
    <row r="1763" spans="1:18" x14ac:dyDescent="0.25">
      <c r="A1763" s="334">
        <v>1860</v>
      </c>
      <c r="B1763" s="340" t="s">
        <v>14098</v>
      </c>
      <c r="C1763" s="324">
        <v>45586</v>
      </c>
      <c r="D1763" s="424">
        <v>52400801</v>
      </c>
      <c r="E1763" s="324">
        <v>45576</v>
      </c>
      <c r="F1763" s="424">
        <v>480</v>
      </c>
      <c r="G1763" s="316" t="s">
        <v>59</v>
      </c>
      <c r="H1763" s="316" t="s">
        <v>11193</v>
      </c>
      <c r="I1763" s="340" t="s">
        <v>3579</v>
      </c>
      <c r="J1763" s="316">
        <v>15</v>
      </c>
      <c r="K1763" s="324">
        <v>45589</v>
      </c>
      <c r="L1763" s="324">
        <v>45586</v>
      </c>
      <c r="M1763" s="424">
        <f t="shared" si="137"/>
        <v>480</v>
      </c>
      <c r="N1763" s="316" t="s">
        <v>27</v>
      </c>
      <c r="O1763" s="316">
        <v>1512</v>
      </c>
      <c r="P1763" s="324">
        <v>45609</v>
      </c>
      <c r="Q1763" s="424">
        <f t="shared" si="139"/>
        <v>480</v>
      </c>
      <c r="R1763" s="485">
        <f t="shared" si="138"/>
        <v>20</v>
      </c>
    </row>
    <row r="1764" spans="1:18" x14ac:dyDescent="0.25">
      <c r="A1764" s="332">
        <v>1861</v>
      </c>
      <c r="B1764" s="340" t="s">
        <v>14099</v>
      </c>
      <c r="C1764" s="324">
        <v>45586</v>
      </c>
      <c r="D1764" s="424">
        <v>52400808</v>
      </c>
      <c r="E1764" s="324">
        <v>45582</v>
      </c>
      <c r="F1764" s="424">
        <v>720</v>
      </c>
      <c r="G1764" s="316" t="s">
        <v>59</v>
      </c>
      <c r="H1764" s="316" t="s">
        <v>11193</v>
      </c>
      <c r="I1764" s="340" t="s">
        <v>3579</v>
      </c>
      <c r="J1764" s="316">
        <v>10</v>
      </c>
      <c r="K1764" s="324">
        <v>45593</v>
      </c>
      <c r="L1764" s="324">
        <v>45586</v>
      </c>
      <c r="M1764" s="424">
        <f t="shared" si="137"/>
        <v>720</v>
      </c>
      <c r="N1764" s="316" t="s">
        <v>27</v>
      </c>
      <c r="O1764" s="316">
        <v>1512</v>
      </c>
      <c r="P1764" s="324">
        <v>45609</v>
      </c>
      <c r="Q1764" s="424">
        <f t="shared" si="139"/>
        <v>720</v>
      </c>
      <c r="R1764" s="485">
        <f t="shared" si="138"/>
        <v>16</v>
      </c>
    </row>
    <row r="1765" spans="1:18" x14ac:dyDescent="0.25">
      <c r="A1765" s="334">
        <v>1862</v>
      </c>
      <c r="B1765" s="340" t="s">
        <v>9346</v>
      </c>
      <c r="C1765" s="324">
        <v>45586</v>
      </c>
      <c r="D1765" s="424">
        <v>301</v>
      </c>
      <c r="E1765" s="324">
        <v>45583</v>
      </c>
      <c r="F1765" s="424">
        <v>384.92</v>
      </c>
      <c r="G1765" s="316" t="s">
        <v>12914</v>
      </c>
      <c r="H1765" s="316" t="s">
        <v>12051</v>
      </c>
      <c r="I1765" s="340" t="s">
        <v>3579</v>
      </c>
      <c r="J1765" s="316">
        <v>30</v>
      </c>
      <c r="K1765" s="324">
        <v>45614</v>
      </c>
      <c r="L1765" s="324">
        <v>45586</v>
      </c>
      <c r="M1765" s="424">
        <f t="shared" si="137"/>
        <v>384.92</v>
      </c>
      <c r="N1765" s="316" t="s">
        <v>27</v>
      </c>
      <c r="O1765" s="316">
        <v>1519</v>
      </c>
      <c r="P1765" s="324">
        <v>45611</v>
      </c>
      <c r="Q1765" s="424">
        <f t="shared" si="139"/>
        <v>384.92</v>
      </c>
      <c r="R1765" s="485">
        <f t="shared" si="138"/>
        <v>-3</v>
      </c>
    </row>
    <row r="1766" spans="1:18" x14ac:dyDescent="0.25">
      <c r="A1766" s="332">
        <v>1863</v>
      </c>
      <c r="B1766" s="340" t="s">
        <v>9347</v>
      </c>
      <c r="C1766" s="324">
        <v>45586</v>
      </c>
      <c r="D1766" s="424">
        <v>5301</v>
      </c>
      <c r="E1766" s="324">
        <v>45583</v>
      </c>
      <c r="F1766" s="424">
        <v>952</v>
      </c>
      <c r="G1766" s="316" t="s">
        <v>5251</v>
      </c>
      <c r="H1766" s="316" t="s">
        <v>13356</v>
      </c>
      <c r="I1766" s="340" t="s">
        <v>3579</v>
      </c>
      <c r="J1766" s="316">
        <v>10</v>
      </c>
      <c r="K1766" s="324">
        <v>45590</v>
      </c>
      <c r="L1766" s="324">
        <v>45587</v>
      </c>
      <c r="M1766" s="424">
        <f t="shared" si="137"/>
        <v>952</v>
      </c>
      <c r="N1766" s="316" t="s">
        <v>27</v>
      </c>
      <c r="O1766" s="316">
        <v>1496</v>
      </c>
      <c r="P1766" s="324">
        <v>45593</v>
      </c>
      <c r="Q1766" s="424">
        <f t="shared" si="139"/>
        <v>952</v>
      </c>
      <c r="R1766" s="485">
        <f t="shared" si="138"/>
        <v>3</v>
      </c>
    </row>
    <row r="1767" spans="1:18" x14ac:dyDescent="0.25">
      <c r="A1767" s="332">
        <v>1865</v>
      </c>
      <c r="B1767" s="340" t="s">
        <v>14100</v>
      </c>
      <c r="C1767" s="324">
        <v>45587</v>
      </c>
      <c r="D1767" s="424">
        <v>1848349</v>
      </c>
      <c r="E1767" s="324">
        <v>45586</v>
      </c>
      <c r="F1767" s="424">
        <v>14201.46</v>
      </c>
      <c r="G1767" s="316" t="s">
        <v>14104</v>
      </c>
      <c r="H1767" s="316" t="s">
        <v>8620</v>
      </c>
      <c r="I1767" s="340" t="s">
        <v>3579</v>
      </c>
      <c r="J1767" s="316">
        <v>60</v>
      </c>
      <c r="K1767" s="324">
        <v>45646</v>
      </c>
      <c r="L1767" s="324">
        <v>45588</v>
      </c>
      <c r="M1767" s="424">
        <f t="shared" si="137"/>
        <v>14201.46</v>
      </c>
      <c r="N1767" s="316" t="s">
        <v>27</v>
      </c>
      <c r="O1767" s="316">
        <v>1</v>
      </c>
      <c r="P1767" s="324">
        <v>45667</v>
      </c>
      <c r="Q1767" s="424">
        <f t="shared" si="139"/>
        <v>14201.46</v>
      </c>
      <c r="R1767" s="485">
        <f t="shared" si="138"/>
        <v>21</v>
      </c>
    </row>
    <row r="1768" spans="1:18" x14ac:dyDescent="0.25">
      <c r="A1768" s="334">
        <v>1866</v>
      </c>
      <c r="B1768" s="340" t="s">
        <v>7720</v>
      </c>
      <c r="C1768" s="324">
        <v>45588</v>
      </c>
      <c r="D1768" s="424">
        <v>750</v>
      </c>
      <c r="E1768" s="324">
        <v>45579</v>
      </c>
      <c r="F1768" s="424">
        <v>528.36</v>
      </c>
      <c r="G1768" s="316" t="s">
        <v>9720</v>
      </c>
      <c r="H1768" s="316" t="s">
        <v>11872</v>
      </c>
      <c r="I1768" s="340" t="s">
        <v>3579</v>
      </c>
      <c r="J1768" s="316">
        <v>60</v>
      </c>
      <c r="K1768" s="324">
        <v>45639</v>
      </c>
      <c r="L1768" s="324">
        <v>45590</v>
      </c>
      <c r="M1768" s="424">
        <f t="shared" si="137"/>
        <v>528.36</v>
      </c>
      <c r="N1768" s="316" t="s">
        <v>27</v>
      </c>
      <c r="O1768" s="316">
        <v>1559</v>
      </c>
      <c r="P1768" s="324">
        <v>45637</v>
      </c>
      <c r="Q1768" s="424">
        <f t="shared" si="139"/>
        <v>528.36</v>
      </c>
      <c r="R1768" s="485">
        <f t="shared" si="138"/>
        <v>-2</v>
      </c>
    </row>
    <row r="1769" spans="1:18" x14ac:dyDescent="0.25">
      <c r="A1769" s="332">
        <v>1867</v>
      </c>
      <c r="B1769" s="340" t="s">
        <v>14101</v>
      </c>
      <c r="C1769" s="324">
        <v>45588</v>
      </c>
      <c r="D1769" s="424">
        <v>2200187734</v>
      </c>
      <c r="E1769" s="324">
        <v>45586</v>
      </c>
      <c r="F1769" s="424">
        <v>66538.149999999994</v>
      </c>
      <c r="G1769" s="316" t="s">
        <v>663</v>
      </c>
      <c r="H1769" s="316" t="s">
        <v>5961</v>
      </c>
      <c r="I1769" s="340" t="s">
        <v>3579</v>
      </c>
      <c r="J1769" s="316">
        <v>30</v>
      </c>
      <c r="K1769" s="324">
        <v>45616</v>
      </c>
      <c r="L1769" s="324">
        <v>45588</v>
      </c>
      <c r="M1769" s="424">
        <f t="shared" si="137"/>
        <v>66538.149999999994</v>
      </c>
      <c r="N1769" s="316"/>
      <c r="O1769" s="316"/>
      <c r="P1769" s="316"/>
      <c r="Q1769" s="424">
        <f t="shared" si="139"/>
        <v>66538.149999999994</v>
      </c>
      <c r="R1769" s="485">
        <f t="shared" si="138"/>
        <v>-45616</v>
      </c>
    </row>
    <row r="1770" spans="1:18" x14ac:dyDescent="0.25">
      <c r="A1770" s="334">
        <v>1868</v>
      </c>
      <c r="B1770" s="340" t="s">
        <v>14102</v>
      </c>
      <c r="C1770" s="324">
        <v>45588</v>
      </c>
      <c r="D1770" s="424">
        <v>2200187735</v>
      </c>
      <c r="E1770" s="324">
        <v>45586</v>
      </c>
      <c r="F1770" s="424">
        <v>844.38</v>
      </c>
      <c r="G1770" s="316" t="s">
        <v>663</v>
      </c>
      <c r="H1770" s="316" t="s">
        <v>8578</v>
      </c>
      <c r="I1770" s="340" t="s">
        <v>3579</v>
      </c>
      <c r="J1770" s="316">
        <v>30</v>
      </c>
      <c r="K1770" s="324">
        <v>45616</v>
      </c>
      <c r="L1770" s="324">
        <v>45588</v>
      </c>
      <c r="M1770" s="424">
        <f t="shared" si="137"/>
        <v>844.38</v>
      </c>
      <c r="N1770" s="316"/>
      <c r="O1770" s="316"/>
      <c r="P1770" s="316"/>
      <c r="Q1770" s="424">
        <f t="shared" si="139"/>
        <v>844.38</v>
      </c>
      <c r="R1770" s="485">
        <f t="shared" si="138"/>
        <v>-45616</v>
      </c>
    </row>
    <row r="1771" spans="1:18" x14ac:dyDescent="0.25">
      <c r="A1771" s="332">
        <v>1869</v>
      </c>
      <c r="B1771" s="340" t="s">
        <v>14103</v>
      </c>
      <c r="C1771" s="324">
        <v>45588</v>
      </c>
      <c r="D1771" s="424">
        <v>10470718</v>
      </c>
      <c r="E1771" s="324">
        <v>45587</v>
      </c>
      <c r="F1771" s="424">
        <v>16.55</v>
      </c>
      <c r="G1771" s="316" t="s">
        <v>263</v>
      </c>
      <c r="H1771" s="316" t="s">
        <v>12924</v>
      </c>
      <c r="I1771" s="340" t="s">
        <v>3579</v>
      </c>
      <c r="J1771" s="316">
        <v>15</v>
      </c>
      <c r="K1771" s="324">
        <v>45602</v>
      </c>
      <c r="L1771" s="324">
        <v>45588</v>
      </c>
      <c r="M1771" s="424">
        <f t="shared" si="137"/>
        <v>16.55</v>
      </c>
      <c r="N1771" s="316" t="s">
        <v>27</v>
      </c>
      <c r="O1771" s="316">
        <v>1506</v>
      </c>
      <c r="P1771" s="324">
        <v>45602</v>
      </c>
      <c r="Q1771" s="424">
        <f t="shared" si="139"/>
        <v>16.55</v>
      </c>
      <c r="R1771" s="485">
        <f t="shared" si="138"/>
        <v>0</v>
      </c>
    </row>
    <row r="1772" spans="1:18" x14ac:dyDescent="0.25">
      <c r="A1772" s="334">
        <v>1870</v>
      </c>
      <c r="B1772" s="364" t="s">
        <v>237</v>
      </c>
      <c r="C1772" s="365">
        <v>45569</v>
      </c>
      <c r="D1772" s="445">
        <v>180017250127</v>
      </c>
      <c r="E1772" s="365">
        <v>45560</v>
      </c>
      <c r="F1772" s="316">
        <v>93.69</v>
      </c>
      <c r="G1772" s="316" t="s">
        <v>10974</v>
      </c>
      <c r="H1772" s="316" t="s">
        <v>8098</v>
      </c>
      <c r="I1772" s="334" t="s">
        <v>130</v>
      </c>
      <c r="J1772" s="314">
        <f t="shared" ref="J1772:J1792" si="140">K1772-E1772</f>
        <v>12</v>
      </c>
      <c r="K1772" s="365">
        <v>45572</v>
      </c>
      <c r="L1772" s="365">
        <v>45569</v>
      </c>
      <c r="M1772" s="316">
        <f t="shared" si="137"/>
        <v>93.69</v>
      </c>
      <c r="N1772" s="226"/>
      <c r="O1772" s="226"/>
      <c r="P1772" s="308"/>
      <c r="Q1772" s="424">
        <f t="shared" si="139"/>
        <v>93.69</v>
      </c>
      <c r="R1772" s="485">
        <f t="shared" si="138"/>
        <v>-45572</v>
      </c>
    </row>
    <row r="1773" spans="1:18" x14ac:dyDescent="0.25">
      <c r="A1773" s="332">
        <v>1871</v>
      </c>
      <c r="B1773" s="364" t="s">
        <v>240</v>
      </c>
      <c r="C1773" s="365">
        <v>45569</v>
      </c>
      <c r="D1773" s="445">
        <v>29272</v>
      </c>
      <c r="E1773" s="365">
        <v>45569</v>
      </c>
      <c r="F1773" s="316">
        <v>3619.98</v>
      </c>
      <c r="G1773" s="316" t="s">
        <v>8665</v>
      </c>
      <c r="H1773" s="316" t="s">
        <v>57</v>
      </c>
      <c r="I1773" s="334" t="s">
        <v>130</v>
      </c>
      <c r="J1773" s="314">
        <f t="shared" si="140"/>
        <v>60</v>
      </c>
      <c r="K1773" s="365">
        <v>45629</v>
      </c>
      <c r="L1773" s="365">
        <v>45569</v>
      </c>
      <c r="M1773" s="316">
        <f t="shared" si="137"/>
        <v>3619.98</v>
      </c>
      <c r="N1773" s="226" t="s">
        <v>27</v>
      </c>
      <c r="O1773" s="226">
        <v>5869</v>
      </c>
      <c r="P1773" s="365">
        <v>45637</v>
      </c>
      <c r="Q1773" s="226">
        <v>3619.98</v>
      </c>
      <c r="R1773" s="485">
        <f t="shared" si="138"/>
        <v>8</v>
      </c>
    </row>
    <row r="1774" spans="1:18" x14ac:dyDescent="0.25">
      <c r="A1774" s="334">
        <v>1872</v>
      </c>
      <c r="B1774" s="364" t="s">
        <v>242</v>
      </c>
      <c r="C1774" s="365">
        <v>45572</v>
      </c>
      <c r="D1774" s="445">
        <v>12400309</v>
      </c>
      <c r="E1774" s="365">
        <v>45567</v>
      </c>
      <c r="F1774" s="424">
        <v>4470</v>
      </c>
      <c r="G1774" s="424" t="s">
        <v>59</v>
      </c>
      <c r="H1774" s="424" t="s">
        <v>238</v>
      </c>
      <c r="I1774" s="334" t="s">
        <v>130</v>
      </c>
      <c r="J1774" s="314">
        <f t="shared" si="140"/>
        <v>30</v>
      </c>
      <c r="K1774" s="365">
        <v>45597</v>
      </c>
      <c r="L1774" s="365">
        <v>45572</v>
      </c>
      <c r="M1774" s="424">
        <f t="shared" si="137"/>
        <v>4470</v>
      </c>
      <c r="N1774" s="226" t="s">
        <v>27</v>
      </c>
      <c r="O1774" s="226">
        <v>5708</v>
      </c>
      <c r="P1774" s="365">
        <v>45600</v>
      </c>
      <c r="Q1774" s="226">
        <v>4470</v>
      </c>
      <c r="R1774" s="485">
        <f t="shared" si="138"/>
        <v>3</v>
      </c>
    </row>
    <row r="1775" spans="1:18" x14ac:dyDescent="0.25">
      <c r="A1775" s="332">
        <v>1873</v>
      </c>
      <c r="B1775" s="364" t="s">
        <v>2680</v>
      </c>
      <c r="C1775" s="365">
        <v>45572</v>
      </c>
      <c r="D1775" s="445">
        <v>23844</v>
      </c>
      <c r="E1775" s="365">
        <v>45565</v>
      </c>
      <c r="F1775" s="424">
        <v>6900.96</v>
      </c>
      <c r="G1775" s="424" t="s">
        <v>9180</v>
      </c>
      <c r="H1775" s="332" t="s">
        <v>9070</v>
      </c>
      <c r="I1775" s="334" t="s">
        <v>130</v>
      </c>
      <c r="J1775" s="314">
        <f t="shared" si="140"/>
        <v>60</v>
      </c>
      <c r="K1775" s="365">
        <v>45625</v>
      </c>
      <c r="L1775" s="365">
        <v>45572</v>
      </c>
      <c r="M1775" s="424">
        <f t="shared" si="137"/>
        <v>6900.96</v>
      </c>
      <c r="N1775" s="226"/>
      <c r="O1775" s="226"/>
      <c r="P1775" s="308"/>
      <c r="Q1775" s="424">
        <f t="shared" si="139"/>
        <v>6900.96</v>
      </c>
      <c r="R1775" s="485">
        <f t="shared" si="138"/>
        <v>-45625</v>
      </c>
    </row>
    <row r="1776" spans="1:18" x14ac:dyDescent="0.25">
      <c r="A1776" s="334">
        <v>1874</v>
      </c>
      <c r="B1776" s="364" t="s">
        <v>243</v>
      </c>
      <c r="C1776" s="365">
        <v>45573</v>
      </c>
      <c r="D1776" s="445">
        <v>3392</v>
      </c>
      <c r="E1776" s="365">
        <v>45572</v>
      </c>
      <c r="F1776" s="424">
        <v>174851.26</v>
      </c>
      <c r="G1776" s="424" t="s">
        <v>5984</v>
      </c>
      <c r="H1776" s="334" t="s">
        <v>5856</v>
      </c>
      <c r="I1776" s="334" t="s">
        <v>130</v>
      </c>
      <c r="J1776" s="314">
        <f t="shared" si="140"/>
        <v>60</v>
      </c>
      <c r="K1776" s="365">
        <v>45632</v>
      </c>
      <c r="L1776" s="365">
        <v>45573</v>
      </c>
      <c r="M1776" s="424">
        <f t="shared" si="137"/>
        <v>174851.26</v>
      </c>
      <c r="N1776" s="226" t="s">
        <v>27</v>
      </c>
      <c r="O1776" s="226">
        <v>1245</v>
      </c>
      <c r="P1776" s="308">
        <v>45656</v>
      </c>
      <c r="Q1776" s="424">
        <f t="shared" si="139"/>
        <v>174851.26</v>
      </c>
      <c r="R1776" s="485">
        <f t="shared" si="138"/>
        <v>24</v>
      </c>
    </row>
    <row r="1777" spans="1:18" x14ac:dyDescent="0.25">
      <c r="A1777" s="332">
        <v>1875</v>
      </c>
      <c r="B1777" s="364" t="s">
        <v>246</v>
      </c>
      <c r="C1777" s="365">
        <v>45573</v>
      </c>
      <c r="D1777" s="445">
        <v>3396</v>
      </c>
      <c r="E1777" s="365">
        <v>45572</v>
      </c>
      <c r="F1777" s="424">
        <v>17477.77</v>
      </c>
      <c r="G1777" s="424" t="s">
        <v>5984</v>
      </c>
      <c r="H1777" s="334" t="s">
        <v>5856</v>
      </c>
      <c r="I1777" s="334" t="s">
        <v>130</v>
      </c>
      <c r="J1777" s="314">
        <f t="shared" si="140"/>
        <v>60</v>
      </c>
      <c r="K1777" s="365">
        <v>45632</v>
      </c>
      <c r="L1777" s="365">
        <v>45573</v>
      </c>
      <c r="M1777" s="424">
        <f t="shared" si="137"/>
        <v>17477.77</v>
      </c>
      <c r="N1777" s="226" t="s">
        <v>27</v>
      </c>
      <c r="O1777" s="226">
        <v>1245</v>
      </c>
      <c r="P1777" s="308">
        <v>45656</v>
      </c>
      <c r="Q1777" s="424">
        <f t="shared" si="139"/>
        <v>17477.77</v>
      </c>
      <c r="R1777" s="485">
        <f t="shared" si="138"/>
        <v>24</v>
      </c>
    </row>
    <row r="1778" spans="1:18" x14ac:dyDescent="0.25">
      <c r="A1778" s="334">
        <v>1876</v>
      </c>
      <c r="B1778" s="364" t="s">
        <v>2681</v>
      </c>
      <c r="C1778" s="365">
        <v>45573</v>
      </c>
      <c r="D1778" s="445">
        <v>3393</v>
      </c>
      <c r="E1778" s="365">
        <v>45572</v>
      </c>
      <c r="F1778" s="424">
        <v>51982.58</v>
      </c>
      <c r="G1778" s="424" t="s">
        <v>5984</v>
      </c>
      <c r="H1778" s="334" t="s">
        <v>5856</v>
      </c>
      <c r="I1778" s="334" t="s">
        <v>130</v>
      </c>
      <c r="J1778" s="314">
        <f t="shared" si="140"/>
        <v>60</v>
      </c>
      <c r="K1778" s="365">
        <v>45632</v>
      </c>
      <c r="L1778" s="365">
        <v>45573</v>
      </c>
      <c r="M1778" s="424">
        <f t="shared" si="137"/>
        <v>51982.58</v>
      </c>
      <c r="N1778" s="226" t="s">
        <v>27</v>
      </c>
      <c r="O1778" s="226">
        <v>1245</v>
      </c>
      <c r="P1778" s="308">
        <v>45656</v>
      </c>
      <c r="Q1778" s="424">
        <f t="shared" si="139"/>
        <v>51982.58</v>
      </c>
      <c r="R1778" s="485">
        <f t="shared" si="138"/>
        <v>24</v>
      </c>
    </row>
    <row r="1779" spans="1:18" x14ac:dyDescent="0.25">
      <c r="A1779" s="332">
        <v>1877</v>
      </c>
      <c r="B1779" s="364" t="s">
        <v>247</v>
      </c>
      <c r="C1779" s="365">
        <v>45574</v>
      </c>
      <c r="D1779" s="445">
        <v>432</v>
      </c>
      <c r="E1779" s="365">
        <v>45569</v>
      </c>
      <c r="F1779" s="316">
        <v>1401.82</v>
      </c>
      <c r="G1779" s="316" t="s">
        <v>8621</v>
      </c>
      <c r="H1779" s="226" t="s">
        <v>4773</v>
      </c>
      <c r="I1779" s="334" t="s">
        <v>130</v>
      </c>
      <c r="J1779" s="314">
        <f t="shared" si="140"/>
        <v>60</v>
      </c>
      <c r="K1779" s="365">
        <v>45629</v>
      </c>
      <c r="L1779" s="365">
        <v>45574</v>
      </c>
      <c r="M1779" s="316">
        <f t="shared" si="137"/>
        <v>1401.82</v>
      </c>
      <c r="N1779" s="226" t="s">
        <v>27</v>
      </c>
      <c r="O1779" s="226">
        <v>5862</v>
      </c>
      <c r="P1779" s="365">
        <v>45630</v>
      </c>
      <c r="Q1779" s="226">
        <v>1401.82</v>
      </c>
      <c r="R1779" s="485">
        <f t="shared" si="138"/>
        <v>1</v>
      </c>
    </row>
    <row r="1780" spans="1:18" x14ac:dyDescent="0.25">
      <c r="A1780" s="334">
        <v>1878</v>
      </c>
      <c r="B1780" s="364" t="s">
        <v>248</v>
      </c>
      <c r="C1780" s="365">
        <v>45574</v>
      </c>
      <c r="D1780" s="445">
        <v>433</v>
      </c>
      <c r="E1780" s="365">
        <v>45569</v>
      </c>
      <c r="F1780" s="316">
        <v>940.1</v>
      </c>
      <c r="G1780" s="316" t="s">
        <v>8621</v>
      </c>
      <c r="H1780" s="226" t="s">
        <v>4773</v>
      </c>
      <c r="I1780" s="334" t="s">
        <v>130</v>
      </c>
      <c r="J1780" s="314">
        <f t="shared" si="140"/>
        <v>60</v>
      </c>
      <c r="K1780" s="365">
        <v>45629</v>
      </c>
      <c r="L1780" s="365">
        <v>45574</v>
      </c>
      <c r="M1780" s="316">
        <f t="shared" si="137"/>
        <v>940.1</v>
      </c>
      <c r="N1780" s="226" t="s">
        <v>27</v>
      </c>
      <c r="O1780" s="226">
        <v>5862</v>
      </c>
      <c r="P1780" s="365">
        <v>45630</v>
      </c>
      <c r="Q1780" s="226">
        <v>940.1</v>
      </c>
      <c r="R1780" s="485">
        <f t="shared" si="138"/>
        <v>1</v>
      </c>
    </row>
    <row r="1781" spans="1:18" x14ac:dyDescent="0.25">
      <c r="A1781" s="332">
        <v>1879</v>
      </c>
      <c r="B1781" s="364" t="s">
        <v>251</v>
      </c>
      <c r="C1781" s="365">
        <v>45574</v>
      </c>
      <c r="D1781" s="445">
        <v>89331</v>
      </c>
      <c r="E1781" s="365">
        <v>45572</v>
      </c>
      <c r="F1781" s="316">
        <v>347.5</v>
      </c>
      <c r="G1781" s="316" t="s">
        <v>13716</v>
      </c>
      <c r="H1781" s="316" t="s">
        <v>57</v>
      </c>
      <c r="I1781" s="334" t="s">
        <v>130</v>
      </c>
      <c r="J1781" s="314">
        <f t="shared" si="140"/>
        <v>0</v>
      </c>
      <c r="K1781" s="365">
        <v>45572</v>
      </c>
      <c r="L1781" s="365">
        <v>45574</v>
      </c>
      <c r="M1781" s="316">
        <f t="shared" si="137"/>
        <v>347.5</v>
      </c>
      <c r="N1781" s="226" t="s">
        <v>90</v>
      </c>
      <c r="O1781" s="226">
        <v>9</v>
      </c>
      <c r="P1781" s="365">
        <v>45574</v>
      </c>
      <c r="Q1781" s="424">
        <f t="shared" si="139"/>
        <v>347.5</v>
      </c>
      <c r="R1781" s="485">
        <f t="shared" si="138"/>
        <v>2</v>
      </c>
    </row>
    <row r="1782" spans="1:18" x14ac:dyDescent="0.25">
      <c r="A1782" s="334">
        <v>1880</v>
      </c>
      <c r="B1782" s="364" t="s">
        <v>252</v>
      </c>
      <c r="C1782" s="365">
        <v>45574</v>
      </c>
      <c r="D1782" s="445">
        <v>5703172</v>
      </c>
      <c r="E1782" s="365">
        <v>45572</v>
      </c>
      <c r="F1782" s="316">
        <v>12011.44</v>
      </c>
      <c r="G1782" s="316" t="s">
        <v>263</v>
      </c>
      <c r="H1782" s="316" t="s">
        <v>16</v>
      </c>
      <c r="I1782" s="334" t="s">
        <v>130</v>
      </c>
      <c r="J1782" s="314">
        <f t="shared" si="140"/>
        <v>15</v>
      </c>
      <c r="K1782" s="365">
        <v>45587</v>
      </c>
      <c r="L1782" s="365">
        <v>45574</v>
      </c>
      <c r="M1782" s="316">
        <f t="shared" si="137"/>
        <v>12011.44</v>
      </c>
      <c r="N1782" s="226"/>
      <c r="O1782" s="226"/>
      <c r="P1782" s="308"/>
      <c r="Q1782" s="424">
        <f t="shared" si="139"/>
        <v>12011.44</v>
      </c>
      <c r="R1782" s="485">
        <f t="shared" si="138"/>
        <v>-45587</v>
      </c>
    </row>
    <row r="1783" spans="1:18" x14ac:dyDescent="0.25">
      <c r="A1783" s="332">
        <v>1881</v>
      </c>
      <c r="B1783" s="364" t="s">
        <v>254</v>
      </c>
      <c r="C1783" s="365">
        <v>45576</v>
      </c>
      <c r="D1783" s="445">
        <v>2364</v>
      </c>
      <c r="E1783" s="365">
        <v>45575</v>
      </c>
      <c r="F1783" s="424">
        <v>31915.47</v>
      </c>
      <c r="G1783" s="424" t="s">
        <v>6262</v>
      </c>
      <c r="H1783" s="226" t="s">
        <v>13534</v>
      </c>
      <c r="I1783" s="334" t="s">
        <v>130</v>
      </c>
      <c r="J1783" s="314">
        <f t="shared" si="140"/>
        <v>60</v>
      </c>
      <c r="K1783" s="365">
        <v>45635</v>
      </c>
      <c r="L1783" s="365">
        <v>45576</v>
      </c>
      <c r="M1783" s="424">
        <f t="shared" si="137"/>
        <v>31915.47</v>
      </c>
      <c r="N1783" s="226"/>
      <c r="O1783" s="226"/>
      <c r="P1783" s="308"/>
      <c r="Q1783" s="424">
        <f t="shared" si="139"/>
        <v>31915.47</v>
      </c>
      <c r="R1783" s="485">
        <f t="shared" si="138"/>
        <v>-45635</v>
      </c>
    </row>
    <row r="1784" spans="1:18" x14ac:dyDescent="0.25">
      <c r="A1784" s="334">
        <v>1882</v>
      </c>
      <c r="B1784" s="364" t="s">
        <v>255</v>
      </c>
      <c r="C1784" s="365">
        <v>45576</v>
      </c>
      <c r="D1784" s="445">
        <v>17429</v>
      </c>
      <c r="E1784" s="365">
        <v>45575</v>
      </c>
      <c r="F1784" s="424">
        <v>892.5</v>
      </c>
      <c r="G1784" s="424" t="s">
        <v>14105</v>
      </c>
      <c r="H1784" s="316" t="s">
        <v>238</v>
      </c>
      <c r="I1784" s="334" t="s">
        <v>130</v>
      </c>
      <c r="J1784" s="314">
        <f t="shared" si="140"/>
        <v>30</v>
      </c>
      <c r="K1784" s="365">
        <v>45605</v>
      </c>
      <c r="L1784" s="365">
        <v>45576</v>
      </c>
      <c r="M1784" s="424">
        <f t="shared" si="137"/>
        <v>892.5</v>
      </c>
      <c r="N1784" s="226"/>
      <c r="O1784" s="226"/>
      <c r="P1784" s="308"/>
      <c r="Q1784" s="424">
        <f t="shared" si="139"/>
        <v>892.5</v>
      </c>
      <c r="R1784" s="485">
        <f t="shared" si="138"/>
        <v>-45605</v>
      </c>
    </row>
    <row r="1785" spans="1:18" x14ac:dyDescent="0.25">
      <c r="A1785" s="332">
        <v>1883</v>
      </c>
      <c r="B1785" s="364" t="s">
        <v>256</v>
      </c>
      <c r="C1785" s="365">
        <v>45581</v>
      </c>
      <c r="D1785" s="445">
        <v>3828</v>
      </c>
      <c r="E1785" s="365">
        <v>45580</v>
      </c>
      <c r="F1785" s="424">
        <v>670.11</v>
      </c>
      <c r="G1785" s="424" t="s">
        <v>8296</v>
      </c>
      <c r="H1785" s="424" t="s">
        <v>57</v>
      </c>
      <c r="I1785" s="334" t="s">
        <v>130</v>
      </c>
      <c r="J1785" s="314">
        <f t="shared" si="140"/>
        <v>30</v>
      </c>
      <c r="K1785" s="365">
        <v>45610</v>
      </c>
      <c r="L1785" s="365">
        <v>45581</v>
      </c>
      <c r="M1785" s="424">
        <f t="shared" si="137"/>
        <v>670.11</v>
      </c>
      <c r="N1785" s="226" t="s">
        <v>27</v>
      </c>
      <c r="O1785" s="226">
        <v>5758</v>
      </c>
      <c r="P1785" s="365">
        <v>45630</v>
      </c>
      <c r="Q1785" s="226">
        <v>670.11</v>
      </c>
      <c r="R1785" s="485">
        <f t="shared" si="138"/>
        <v>20</v>
      </c>
    </row>
    <row r="1786" spans="1:18" x14ac:dyDescent="0.25">
      <c r="A1786" s="334">
        <v>1884</v>
      </c>
      <c r="B1786" s="364" t="s">
        <v>257</v>
      </c>
      <c r="C1786" s="365">
        <v>45581</v>
      </c>
      <c r="D1786" s="445">
        <v>676</v>
      </c>
      <c r="E1786" s="365">
        <v>45580</v>
      </c>
      <c r="F1786" s="424">
        <v>10234</v>
      </c>
      <c r="G1786" s="424" t="s">
        <v>13180</v>
      </c>
      <c r="H1786" s="316" t="s">
        <v>238</v>
      </c>
      <c r="I1786" s="334" t="s">
        <v>130</v>
      </c>
      <c r="J1786" s="314">
        <f t="shared" si="140"/>
        <v>30</v>
      </c>
      <c r="K1786" s="365">
        <v>45610</v>
      </c>
      <c r="L1786" s="365">
        <v>45581</v>
      </c>
      <c r="M1786" s="424">
        <f t="shared" si="137"/>
        <v>10234</v>
      </c>
      <c r="N1786" s="226" t="s">
        <v>27</v>
      </c>
      <c r="O1786" s="226">
        <v>5747</v>
      </c>
      <c r="P1786" s="365">
        <v>45609</v>
      </c>
      <c r="Q1786" s="226">
        <v>10234</v>
      </c>
      <c r="R1786" s="485">
        <f t="shared" si="138"/>
        <v>-1</v>
      </c>
    </row>
    <row r="1787" spans="1:18" x14ac:dyDescent="0.25">
      <c r="A1787" s="332">
        <v>1885</v>
      </c>
      <c r="B1787" s="364" t="s">
        <v>258</v>
      </c>
      <c r="C1787" s="365">
        <v>45581</v>
      </c>
      <c r="D1787" s="445">
        <v>2367</v>
      </c>
      <c r="E1787" s="365">
        <v>45580</v>
      </c>
      <c r="F1787" s="424">
        <v>54763.9</v>
      </c>
      <c r="G1787" s="424" t="s">
        <v>6262</v>
      </c>
      <c r="H1787" s="226" t="s">
        <v>13534</v>
      </c>
      <c r="I1787" s="334" t="s">
        <v>130</v>
      </c>
      <c r="J1787" s="314">
        <f t="shared" si="140"/>
        <v>60</v>
      </c>
      <c r="K1787" s="365">
        <v>45640</v>
      </c>
      <c r="L1787" s="365">
        <v>45581</v>
      </c>
      <c r="M1787" s="424">
        <f t="shared" si="137"/>
        <v>54763.9</v>
      </c>
      <c r="N1787" s="226"/>
      <c r="O1787" s="226"/>
      <c r="P1787" s="308"/>
      <c r="Q1787" s="424">
        <f t="shared" si="139"/>
        <v>54763.9</v>
      </c>
      <c r="R1787" s="485">
        <f t="shared" si="138"/>
        <v>-45640</v>
      </c>
    </row>
    <row r="1788" spans="1:18" x14ac:dyDescent="0.25">
      <c r="A1788" s="334">
        <v>1888</v>
      </c>
      <c r="B1788" s="364" t="s">
        <v>265</v>
      </c>
      <c r="C1788" s="365">
        <v>45586</v>
      </c>
      <c r="D1788" s="445">
        <v>2450000142</v>
      </c>
      <c r="E1788" s="365">
        <v>45582</v>
      </c>
      <c r="F1788" s="316">
        <v>36501.25</v>
      </c>
      <c r="G1788" s="316" t="s">
        <v>663</v>
      </c>
      <c r="H1788" s="316" t="s">
        <v>238</v>
      </c>
      <c r="I1788" s="334" t="s">
        <v>130</v>
      </c>
      <c r="J1788" s="314">
        <f t="shared" si="140"/>
        <v>30</v>
      </c>
      <c r="K1788" s="365">
        <v>45612</v>
      </c>
      <c r="L1788" s="365">
        <v>45586</v>
      </c>
      <c r="M1788" s="316">
        <f t="shared" si="137"/>
        <v>36501.25</v>
      </c>
      <c r="N1788" s="226"/>
      <c r="O1788" s="226"/>
      <c r="P1788" s="308"/>
      <c r="Q1788" s="424">
        <f t="shared" si="139"/>
        <v>36501.25</v>
      </c>
      <c r="R1788" s="485">
        <f t="shared" si="138"/>
        <v>-45612</v>
      </c>
    </row>
    <row r="1789" spans="1:18" x14ac:dyDescent="0.25">
      <c r="A1789" s="332">
        <v>1889</v>
      </c>
      <c r="B1789" s="364" t="s">
        <v>266</v>
      </c>
      <c r="C1789" s="365">
        <v>45586</v>
      </c>
      <c r="D1789" s="445">
        <v>6051</v>
      </c>
      <c r="E1789" s="365">
        <v>45583</v>
      </c>
      <c r="F1789" s="316">
        <v>400</v>
      </c>
      <c r="G1789" s="316" t="s">
        <v>14106</v>
      </c>
      <c r="H1789" s="316" t="s">
        <v>238</v>
      </c>
      <c r="I1789" s="334" t="s">
        <v>130</v>
      </c>
      <c r="J1789" s="314">
        <f t="shared" si="140"/>
        <v>0</v>
      </c>
      <c r="K1789" s="365">
        <v>45583</v>
      </c>
      <c r="L1789" s="365">
        <v>45586</v>
      </c>
      <c r="M1789" s="316">
        <f t="shared" si="137"/>
        <v>400</v>
      </c>
      <c r="N1789" s="226" t="s">
        <v>90</v>
      </c>
      <c r="O1789" s="226">
        <v>6051</v>
      </c>
      <c r="P1789" s="365">
        <v>45583</v>
      </c>
      <c r="Q1789" s="424">
        <f t="shared" si="139"/>
        <v>400</v>
      </c>
      <c r="R1789" s="485">
        <f t="shared" si="138"/>
        <v>0</v>
      </c>
    </row>
    <row r="1790" spans="1:18" x14ac:dyDescent="0.25">
      <c r="A1790" s="334">
        <v>1890</v>
      </c>
      <c r="B1790" s="364" t="s">
        <v>267</v>
      </c>
      <c r="C1790" s="365">
        <v>45587</v>
      </c>
      <c r="D1790" s="445">
        <v>3398</v>
      </c>
      <c r="E1790" s="365">
        <v>45586</v>
      </c>
      <c r="F1790" s="424">
        <v>73444.570000000007</v>
      </c>
      <c r="G1790" s="424" t="s">
        <v>5984</v>
      </c>
      <c r="H1790" s="334" t="s">
        <v>5856</v>
      </c>
      <c r="I1790" s="334" t="s">
        <v>130</v>
      </c>
      <c r="J1790" s="314">
        <f t="shared" si="140"/>
        <v>60</v>
      </c>
      <c r="K1790" s="365">
        <v>45646</v>
      </c>
      <c r="L1790" s="365">
        <v>45587</v>
      </c>
      <c r="M1790" s="424">
        <f t="shared" si="137"/>
        <v>73444.570000000007</v>
      </c>
      <c r="N1790" s="226"/>
      <c r="O1790" s="226"/>
      <c r="P1790" s="308"/>
      <c r="Q1790" s="424">
        <f t="shared" si="139"/>
        <v>73444.570000000007</v>
      </c>
      <c r="R1790" s="485">
        <f t="shared" si="138"/>
        <v>-45646</v>
      </c>
    </row>
    <row r="1791" spans="1:18" x14ac:dyDescent="0.25">
      <c r="A1791" s="332">
        <v>1891</v>
      </c>
      <c r="B1791" s="364" t="s">
        <v>271</v>
      </c>
      <c r="C1791" s="365">
        <v>45587</v>
      </c>
      <c r="D1791" s="445">
        <v>3399</v>
      </c>
      <c r="E1791" s="365">
        <v>45586</v>
      </c>
      <c r="F1791" s="424">
        <v>23746.69</v>
      </c>
      <c r="G1791" s="424" t="s">
        <v>5984</v>
      </c>
      <c r="H1791" s="334" t="s">
        <v>5856</v>
      </c>
      <c r="I1791" s="334" t="s">
        <v>130</v>
      </c>
      <c r="J1791" s="314">
        <f t="shared" si="140"/>
        <v>60</v>
      </c>
      <c r="K1791" s="365">
        <v>45646</v>
      </c>
      <c r="L1791" s="365">
        <v>45587</v>
      </c>
      <c r="M1791" s="424">
        <f t="shared" si="137"/>
        <v>23746.69</v>
      </c>
      <c r="N1791" s="226"/>
      <c r="O1791" s="226"/>
      <c r="P1791" s="308"/>
      <c r="Q1791" s="424">
        <f t="shared" si="139"/>
        <v>23746.69</v>
      </c>
      <c r="R1791" s="485">
        <f t="shared" si="138"/>
        <v>-45646</v>
      </c>
    </row>
    <row r="1792" spans="1:18" x14ac:dyDescent="0.25">
      <c r="A1792" s="334">
        <v>1892</v>
      </c>
      <c r="B1792" s="364" t="s">
        <v>272</v>
      </c>
      <c r="C1792" s="365">
        <v>45587</v>
      </c>
      <c r="D1792" s="445">
        <v>1</v>
      </c>
      <c r="E1792" s="365">
        <v>45587</v>
      </c>
      <c r="F1792" s="424">
        <v>60</v>
      </c>
      <c r="G1792" s="424" t="s">
        <v>13181</v>
      </c>
      <c r="H1792" s="316" t="s">
        <v>238</v>
      </c>
      <c r="I1792" s="334" t="s">
        <v>130</v>
      </c>
      <c r="J1792" s="314">
        <f t="shared" si="140"/>
        <v>0</v>
      </c>
      <c r="K1792" s="365">
        <v>45587</v>
      </c>
      <c r="L1792" s="365">
        <v>45587</v>
      </c>
      <c r="M1792" s="424">
        <f t="shared" si="137"/>
        <v>60</v>
      </c>
      <c r="N1792" s="226" t="s">
        <v>90</v>
      </c>
      <c r="O1792" s="226">
        <v>1</v>
      </c>
      <c r="P1792" s="365">
        <v>45587</v>
      </c>
      <c r="Q1792" s="424">
        <f t="shared" si="139"/>
        <v>60</v>
      </c>
      <c r="R1792" s="485">
        <f t="shared" si="138"/>
        <v>0</v>
      </c>
    </row>
    <row r="1793" spans="1:18" x14ac:dyDescent="0.25">
      <c r="A1793" s="332">
        <v>1893</v>
      </c>
      <c r="B1793" s="474" t="s">
        <v>14107</v>
      </c>
      <c r="C1793" s="474">
        <v>45579</v>
      </c>
      <c r="D1793" s="475">
        <v>1585</v>
      </c>
      <c r="E1793" s="474">
        <v>45575</v>
      </c>
      <c r="F1793" s="475">
        <v>711.03</v>
      </c>
      <c r="G1793" s="474" t="s">
        <v>10048</v>
      </c>
      <c r="H1793" s="474" t="s">
        <v>57</v>
      </c>
      <c r="I1793" s="474" t="s">
        <v>3579</v>
      </c>
      <c r="J1793" s="475">
        <v>30</v>
      </c>
      <c r="K1793" s="474">
        <v>45596</v>
      </c>
      <c r="L1793" s="474">
        <v>45579</v>
      </c>
      <c r="M1793" s="475">
        <v>711.03</v>
      </c>
      <c r="N1793" s="468" t="s">
        <v>20</v>
      </c>
      <c r="O1793" s="366">
        <v>849</v>
      </c>
      <c r="P1793" s="468">
        <v>45596</v>
      </c>
      <c r="Q1793" s="469">
        <v>711.03</v>
      </c>
      <c r="R1793" s="485">
        <f t="shared" si="138"/>
        <v>0</v>
      </c>
    </row>
    <row r="1794" spans="1:18" x14ac:dyDescent="0.25">
      <c r="A1794" s="334">
        <v>1894</v>
      </c>
      <c r="B1794" s="474" t="s">
        <v>14108</v>
      </c>
      <c r="C1794" s="474">
        <v>45579</v>
      </c>
      <c r="D1794" s="475">
        <v>436</v>
      </c>
      <c r="E1794" s="474">
        <v>45576</v>
      </c>
      <c r="F1794" s="475">
        <v>1957.55</v>
      </c>
      <c r="G1794" s="474" t="s">
        <v>13855</v>
      </c>
      <c r="H1794" s="474" t="s">
        <v>10506</v>
      </c>
      <c r="I1794" s="474" t="s">
        <v>3579</v>
      </c>
      <c r="J1794" s="475">
        <v>60</v>
      </c>
      <c r="K1794" s="474">
        <v>45637</v>
      </c>
      <c r="L1794" s="474">
        <v>45579</v>
      </c>
      <c r="M1794" s="475">
        <v>1957.55</v>
      </c>
      <c r="N1794" s="474" t="s">
        <v>20</v>
      </c>
      <c r="O1794" s="314">
        <v>4250</v>
      </c>
      <c r="P1794" s="474">
        <v>45637</v>
      </c>
      <c r="Q1794" s="475">
        <v>1957.55</v>
      </c>
      <c r="R1794" s="485">
        <f t="shared" si="138"/>
        <v>0</v>
      </c>
    </row>
    <row r="1795" spans="1:18" x14ac:dyDescent="0.25">
      <c r="A1795" s="332">
        <v>1895</v>
      </c>
      <c r="B1795" s="474" t="s">
        <v>14109</v>
      </c>
      <c r="C1795" s="474">
        <v>45579</v>
      </c>
      <c r="D1795" s="475">
        <v>11908</v>
      </c>
      <c r="E1795" s="474">
        <v>45575</v>
      </c>
      <c r="F1795" s="475">
        <v>2142</v>
      </c>
      <c r="G1795" s="474" t="s">
        <v>8545</v>
      </c>
      <c r="H1795" s="474" t="s">
        <v>57</v>
      </c>
      <c r="I1795" s="474" t="s">
        <v>3579</v>
      </c>
      <c r="J1795" s="475">
        <v>30</v>
      </c>
      <c r="K1795" s="474">
        <v>45605</v>
      </c>
      <c r="L1795" s="474">
        <v>45579</v>
      </c>
      <c r="M1795" s="475">
        <v>2142</v>
      </c>
      <c r="N1795" s="474" t="s">
        <v>1694</v>
      </c>
      <c r="O1795" s="314">
        <v>11922</v>
      </c>
      <c r="P1795" s="474">
        <v>45580</v>
      </c>
      <c r="Q1795" s="424">
        <f t="shared" si="139"/>
        <v>2142</v>
      </c>
      <c r="R1795" s="485">
        <f t="shared" si="138"/>
        <v>-25</v>
      </c>
    </row>
    <row r="1796" spans="1:18" x14ac:dyDescent="0.25">
      <c r="A1796" s="334">
        <v>1896</v>
      </c>
      <c r="B1796" s="474" t="s">
        <v>14110</v>
      </c>
      <c r="C1796" s="474">
        <v>45582</v>
      </c>
      <c r="D1796" s="475">
        <v>140446</v>
      </c>
      <c r="E1796" s="474">
        <v>45580</v>
      </c>
      <c r="F1796" s="475">
        <v>27774.95</v>
      </c>
      <c r="G1796" s="474" t="s">
        <v>2775</v>
      </c>
      <c r="H1796" s="474" t="s">
        <v>14111</v>
      </c>
      <c r="I1796" s="474" t="s">
        <v>3579</v>
      </c>
      <c r="J1796" s="475">
        <v>30</v>
      </c>
      <c r="K1796" s="474">
        <v>45610</v>
      </c>
      <c r="L1796" s="474">
        <v>45582</v>
      </c>
      <c r="M1796" s="475">
        <v>27774.95</v>
      </c>
      <c r="N1796" s="474"/>
      <c r="O1796" s="314"/>
      <c r="P1796" s="474"/>
      <c r="Q1796" s="424">
        <f t="shared" si="139"/>
        <v>27774.95</v>
      </c>
      <c r="R1796" s="485">
        <f t="shared" si="138"/>
        <v>-45610</v>
      </c>
    </row>
    <row r="1797" spans="1:18" x14ac:dyDescent="0.25">
      <c r="A1797" s="332">
        <v>1897</v>
      </c>
      <c r="B1797" s="474" t="s">
        <v>14112</v>
      </c>
      <c r="C1797" s="474">
        <v>45582</v>
      </c>
      <c r="D1797" s="475">
        <v>7391045</v>
      </c>
      <c r="E1797" s="474">
        <v>45580</v>
      </c>
      <c r="F1797" s="475">
        <v>8439.77</v>
      </c>
      <c r="G1797" s="474" t="s">
        <v>5892</v>
      </c>
      <c r="H1797" s="474" t="s">
        <v>466</v>
      </c>
      <c r="I1797" s="474" t="s">
        <v>3579</v>
      </c>
      <c r="J1797" s="475">
        <v>30</v>
      </c>
      <c r="K1797" s="474">
        <v>45595</v>
      </c>
      <c r="L1797" s="474">
        <v>45582</v>
      </c>
      <c r="M1797" s="475">
        <v>8439.77</v>
      </c>
      <c r="N1797" s="468" t="s">
        <v>20</v>
      </c>
      <c r="O1797" s="366">
        <v>848</v>
      </c>
      <c r="P1797" s="468">
        <v>45595</v>
      </c>
      <c r="Q1797" s="469">
        <v>8439.77</v>
      </c>
      <c r="R1797" s="485">
        <f t="shared" si="138"/>
        <v>0</v>
      </c>
    </row>
    <row r="1798" spans="1:18" x14ac:dyDescent="0.25">
      <c r="A1798" s="334">
        <v>1898</v>
      </c>
      <c r="B1798" s="474" t="s">
        <v>14113</v>
      </c>
      <c r="C1798" s="474">
        <v>45582</v>
      </c>
      <c r="D1798" s="475">
        <v>11921</v>
      </c>
      <c r="E1798" s="474">
        <v>45580</v>
      </c>
      <c r="F1798" s="475">
        <v>339.15</v>
      </c>
      <c r="G1798" s="474" t="s">
        <v>10980</v>
      </c>
      <c r="H1798" s="474" t="s">
        <v>57</v>
      </c>
      <c r="I1798" s="474" t="s">
        <v>3579</v>
      </c>
      <c r="J1798" s="475">
        <v>30</v>
      </c>
      <c r="K1798" s="474">
        <v>45610</v>
      </c>
      <c r="L1798" s="474">
        <v>45582</v>
      </c>
      <c r="M1798" s="475">
        <v>339.15</v>
      </c>
      <c r="N1798" s="474" t="s">
        <v>9420</v>
      </c>
      <c r="O1798" s="314">
        <v>11926</v>
      </c>
      <c r="P1798" s="474">
        <v>45581</v>
      </c>
      <c r="Q1798" s="475">
        <v>-339.15</v>
      </c>
      <c r="R1798" s="485">
        <f t="shared" si="138"/>
        <v>-29</v>
      </c>
    </row>
    <row r="1799" spans="1:18" x14ac:dyDescent="0.25">
      <c r="A1799" s="332">
        <v>1899</v>
      </c>
      <c r="B1799" s="474" t="s">
        <v>14114</v>
      </c>
      <c r="C1799" s="474">
        <v>45582</v>
      </c>
      <c r="D1799" s="475">
        <v>11922</v>
      </c>
      <c r="E1799" s="474">
        <v>45580</v>
      </c>
      <c r="F1799" s="475">
        <v>-2142</v>
      </c>
      <c r="G1799" s="474" t="s">
        <v>10980</v>
      </c>
      <c r="H1799" s="474" t="s">
        <v>57</v>
      </c>
      <c r="I1799" s="474" t="s">
        <v>3579</v>
      </c>
      <c r="J1799" s="475">
        <v>0</v>
      </c>
      <c r="K1799" s="474">
        <v>45580</v>
      </c>
      <c r="L1799" s="474">
        <v>45582</v>
      </c>
      <c r="M1799" s="475">
        <v>-2142</v>
      </c>
      <c r="N1799" s="474" t="s">
        <v>1694</v>
      </c>
      <c r="O1799" s="314">
        <v>11908</v>
      </c>
      <c r="P1799" s="474">
        <v>45580</v>
      </c>
      <c r="Q1799" s="424">
        <f t="shared" si="139"/>
        <v>-2142</v>
      </c>
      <c r="R1799" s="485">
        <f t="shared" si="138"/>
        <v>0</v>
      </c>
    </row>
    <row r="1800" spans="1:18" x14ac:dyDescent="0.25">
      <c r="A1800" s="334">
        <v>1900</v>
      </c>
      <c r="B1800" s="474" t="s">
        <v>14115</v>
      </c>
      <c r="C1800" s="474">
        <v>45582</v>
      </c>
      <c r="D1800" s="475">
        <v>6202400185</v>
      </c>
      <c r="E1800" s="474">
        <v>45580</v>
      </c>
      <c r="F1800" s="475">
        <v>476</v>
      </c>
      <c r="G1800" s="474" t="s">
        <v>959</v>
      </c>
      <c r="H1800" s="474" t="s">
        <v>9257</v>
      </c>
      <c r="I1800" s="474" t="s">
        <v>3579</v>
      </c>
      <c r="J1800" s="475">
        <v>30</v>
      </c>
      <c r="K1800" s="474">
        <v>45610</v>
      </c>
      <c r="L1800" s="474">
        <v>45582</v>
      </c>
      <c r="M1800" s="475">
        <v>476</v>
      </c>
      <c r="N1800" s="468" t="s">
        <v>20</v>
      </c>
      <c r="O1800" s="366">
        <v>929</v>
      </c>
      <c r="P1800" s="468">
        <v>45610</v>
      </c>
      <c r="Q1800" s="469">
        <v>476</v>
      </c>
      <c r="R1800" s="485">
        <f t="shared" si="138"/>
        <v>0</v>
      </c>
    </row>
    <row r="1801" spans="1:18" x14ac:dyDescent="0.25">
      <c r="A1801" s="332">
        <v>1901</v>
      </c>
      <c r="B1801" s="474" t="s">
        <v>14116</v>
      </c>
      <c r="C1801" s="474">
        <v>45582</v>
      </c>
      <c r="D1801" s="475">
        <v>1625</v>
      </c>
      <c r="E1801" s="474">
        <v>45580</v>
      </c>
      <c r="F1801" s="475">
        <v>9.5</v>
      </c>
      <c r="G1801" s="474" t="s">
        <v>1251</v>
      </c>
      <c r="H1801" s="474" t="s">
        <v>92</v>
      </c>
      <c r="I1801" s="474" t="s">
        <v>3579</v>
      </c>
      <c r="J1801" s="475">
        <v>0</v>
      </c>
      <c r="K1801" s="474">
        <v>45580</v>
      </c>
      <c r="L1801" s="474">
        <v>45582</v>
      </c>
      <c r="M1801" s="475">
        <v>9.5</v>
      </c>
      <c r="N1801" s="474" t="s">
        <v>50</v>
      </c>
      <c r="O1801" s="314">
        <v>16258</v>
      </c>
      <c r="P1801" s="474">
        <v>45580</v>
      </c>
      <c r="Q1801" s="424">
        <f t="shared" si="139"/>
        <v>9.5</v>
      </c>
      <c r="R1801" s="485">
        <f t="shared" si="138"/>
        <v>0</v>
      </c>
    </row>
    <row r="1802" spans="1:18" x14ac:dyDescent="0.25">
      <c r="A1802" s="334">
        <v>1902</v>
      </c>
      <c r="B1802" s="474" t="s">
        <v>14117</v>
      </c>
      <c r="C1802" s="474">
        <v>45583</v>
      </c>
      <c r="D1802" s="475">
        <v>218</v>
      </c>
      <c r="E1802" s="474">
        <v>45580</v>
      </c>
      <c r="F1802" s="475">
        <v>714</v>
      </c>
      <c r="G1802" s="474" t="s">
        <v>5529</v>
      </c>
      <c r="H1802" s="474" t="s">
        <v>57</v>
      </c>
      <c r="I1802" s="474" t="s">
        <v>3579</v>
      </c>
      <c r="J1802" s="475">
        <v>30</v>
      </c>
      <c r="K1802" s="474">
        <v>45610</v>
      </c>
      <c r="L1802" s="474">
        <v>45583</v>
      </c>
      <c r="M1802" s="475">
        <v>714</v>
      </c>
      <c r="N1802" s="474"/>
      <c r="O1802" s="314"/>
      <c r="P1802" s="474"/>
      <c r="Q1802" s="424">
        <f t="shared" si="139"/>
        <v>714</v>
      </c>
      <c r="R1802" s="485">
        <f t="shared" si="138"/>
        <v>-45610</v>
      </c>
    </row>
    <row r="1803" spans="1:18" x14ac:dyDescent="0.25">
      <c r="A1803" s="332">
        <v>1903</v>
      </c>
      <c r="B1803" s="474" t="s">
        <v>14118</v>
      </c>
      <c r="C1803" s="474">
        <v>45583</v>
      </c>
      <c r="D1803" s="475">
        <v>39140</v>
      </c>
      <c r="E1803" s="474">
        <v>45579</v>
      </c>
      <c r="F1803" s="475">
        <v>80</v>
      </c>
      <c r="G1803" s="474" t="s">
        <v>8973</v>
      </c>
      <c r="H1803" s="474" t="s">
        <v>12673</v>
      </c>
      <c r="I1803" s="474" t="s">
        <v>3579</v>
      </c>
      <c r="J1803" s="475">
        <v>0</v>
      </c>
      <c r="K1803" s="474">
        <v>45579</v>
      </c>
      <c r="L1803" s="474">
        <v>45583</v>
      </c>
      <c r="M1803" s="475">
        <v>80</v>
      </c>
      <c r="N1803" s="474" t="s">
        <v>108</v>
      </c>
      <c r="O1803" s="314">
        <v>212855</v>
      </c>
      <c r="P1803" s="474">
        <v>45579</v>
      </c>
      <c r="Q1803" s="424">
        <f t="shared" si="139"/>
        <v>80</v>
      </c>
      <c r="R1803" s="485">
        <f t="shared" si="138"/>
        <v>0</v>
      </c>
    </row>
    <row r="1804" spans="1:18" x14ac:dyDescent="0.25">
      <c r="A1804" s="334">
        <v>1904</v>
      </c>
      <c r="B1804" s="474" t="s">
        <v>14119</v>
      </c>
      <c r="C1804" s="474">
        <v>45583</v>
      </c>
      <c r="D1804" s="475">
        <v>11928</v>
      </c>
      <c r="E1804" s="474">
        <v>45581</v>
      </c>
      <c r="F1804" s="475">
        <v>339.15</v>
      </c>
      <c r="G1804" s="474" t="s">
        <v>10980</v>
      </c>
      <c r="H1804" s="474" t="s">
        <v>57</v>
      </c>
      <c r="I1804" s="474" t="s">
        <v>3579</v>
      </c>
      <c r="J1804" s="475">
        <v>30</v>
      </c>
      <c r="K1804" s="474">
        <v>45611</v>
      </c>
      <c r="L1804" s="474">
        <v>45583</v>
      </c>
      <c r="M1804" s="475">
        <v>339.15</v>
      </c>
      <c r="N1804" s="468" t="s">
        <v>20</v>
      </c>
      <c r="O1804" s="366">
        <v>933</v>
      </c>
      <c r="P1804" s="468">
        <v>45614</v>
      </c>
      <c r="Q1804" s="469">
        <v>339.15</v>
      </c>
      <c r="R1804" s="485">
        <f t="shared" si="138"/>
        <v>3</v>
      </c>
    </row>
    <row r="1805" spans="1:18" x14ac:dyDescent="0.25">
      <c r="A1805" s="332">
        <v>1905</v>
      </c>
      <c r="B1805" s="474" t="s">
        <v>14120</v>
      </c>
      <c r="C1805" s="474">
        <v>45583</v>
      </c>
      <c r="D1805" s="475">
        <v>11926</v>
      </c>
      <c r="E1805" s="474">
        <v>45581</v>
      </c>
      <c r="F1805" s="475">
        <v>-339.15</v>
      </c>
      <c r="G1805" s="474" t="s">
        <v>10980</v>
      </c>
      <c r="H1805" s="474" t="s">
        <v>57</v>
      </c>
      <c r="I1805" s="474" t="s">
        <v>3579</v>
      </c>
      <c r="J1805" s="475">
        <v>0</v>
      </c>
      <c r="K1805" s="474">
        <v>45581</v>
      </c>
      <c r="L1805" s="474">
        <v>45583</v>
      </c>
      <c r="M1805" s="475">
        <v>-339.15</v>
      </c>
      <c r="N1805" s="474" t="s">
        <v>9420</v>
      </c>
      <c r="O1805" s="314">
        <v>11921</v>
      </c>
      <c r="P1805" s="474">
        <v>45580</v>
      </c>
      <c r="Q1805" s="475">
        <v>339.15</v>
      </c>
      <c r="R1805" s="485">
        <f t="shared" si="138"/>
        <v>-1</v>
      </c>
    </row>
    <row r="1806" spans="1:18" x14ac:dyDescent="0.25">
      <c r="A1806" s="334">
        <v>1906</v>
      </c>
      <c r="B1806" s="474" t="s">
        <v>14121</v>
      </c>
      <c r="C1806" s="474">
        <v>45584</v>
      </c>
      <c r="D1806" s="475">
        <v>11938</v>
      </c>
      <c r="E1806" s="474">
        <v>45582</v>
      </c>
      <c r="F1806" s="475">
        <v>2142</v>
      </c>
      <c r="G1806" s="474" t="s">
        <v>10980</v>
      </c>
      <c r="H1806" s="474" t="s">
        <v>57</v>
      </c>
      <c r="I1806" s="474" t="s">
        <v>3579</v>
      </c>
      <c r="J1806" s="475">
        <v>30</v>
      </c>
      <c r="K1806" s="474">
        <v>45612</v>
      </c>
      <c r="L1806" s="474">
        <v>45583</v>
      </c>
      <c r="M1806" s="475">
        <v>2142</v>
      </c>
      <c r="N1806" s="468" t="s">
        <v>20</v>
      </c>
      <c r="O1806" s="366">
        <v>933</v>
      </c>
      <c r="P1806" s="468">
        <v>45614</v>
      </c>
      <c r="Q1806" s="469">
        <v>2142</v>
      </c>
      <c r="R1806" s="485">
        <f t="shared" si="138"/>
        <v>2</v>
      </c>
    </row>
    <row r="1807" spans="1:18" x14ac:dyDescent="0.25">
      <c r="A1807" s="332">
        <v>1907</v>
      </c>
      <c r="B1807" s="474" t="s">
        <v>14122</v>
      </c>
      <c r="C1807" s="474">
        <v>45586</v>
      </c>
      <c r="D1807" s="475">
        <v>1092959077</v>
      </c>
      <c r="E1807" s="474">
        <v>45584</v>
      </c>
      <c r="F1807" s="475">
        <v>868.03</v>
      </c>
      <c r="G1807" s="474" t="s">
        <v>10990</v>
      </c>
      <c r="H1807" s="474" t="s">
        <v>10191</v>
      </c>
      <c r="I1807" s="474" t="s">
        <v>3579</v>
      </c>
      <c r="J1807" s="475">
        <v>15</v>
      </c>
      <c r="K1807" s="474">
        <v>45600</v>
      </c>
      <c r="L1807" s="474">
        <v>45586</v>
      </c>
      <c r="M1807" s="475">
        <v>868.03</v>
      </c>
      <c r="N1807" s="468" t="s">
        <v>20</v>
      </c>
      <c r="O1807" s="366">
        <v>1500</v>
      </c>
      <c r="P1807" s="468">
        <v>45600</v>
      </c>
      <c r="Q1807" s="469">
        <v>868.03</v>
      </c>
      <c r="R1807" s="485">
        <f t="shared" si="138"/>
        <v>0</v>
      </c>
    </row>
    <row r="1808" spans="1:18" x14ac:dyDescent="0.25">
      <c r="A1808" s="334">
        <v>1908</v>
      </c>
      <c r="B1808" s="474" t="s">
        <v>14123</v>
      </c>
      <c r="C1808" s="474">
        <v>45586</v>
      </c>
      <c r="D1808" s="475">
        <v>11941</v>
      </c>
      <c r="E1808" s="474">
        <v>45583</v>
      </c>
      <c r="F1808" s="475">
        <v>232.05</v>
      </c>
      <c r="G1808" s="474" t="s">
        <v>10980</v>
      </c>
      <c r="H1808" s="474" t="s">
        <v>57</v>
      </c>
      <c r="I1808" s="474" t="s">
        <v>3579</v>
      </c>
      <c r="J1808" s="475">
        <v>30</v>
      </c>
      <c r="K1808" s="474">
        <v>45613</v>
      </c>
      <c r="L1808" s="474">
        <v>45586</v>
      </c>
      <c r="M1808" s="475">
        <v>232.05</v>
      </c>
      <c r="N1808" s="474" t="s">
        <v>9420</v>
      </c>
      <c r="O1808" s="314">
        <v>12005</v>
      </c>
      <c r="P1808" s="474">
        <v>45593</v>
      </c>
      <c r="Q1808" s="475">
        <v>-232.05</v>
      </c>
      <c r="R1808" s="485">
        <f t="shared" si="138"/>
        <v>-20</v>
      </c>
    </row>
    <row r="1809" spans="1:18" x14ac:dyDescent="0.25">
      <c r="A1809" s="332">
        <v>1909</v>
      </c>
      <c r="B1809" s="226" t="s">
        <v>13030</v>
      </c>
      <c r="C1809" s="474">
        <v>45589</v>
      </c>
      <c r="D1809" s="314">
        <v>110021675221</v>
      </c>
      <c r="E1809" s="415">
        <v>45590</v>
      </c>
      <c r="F1809" s="226">
        <v>913.43</v>
      </c>
      <c r="G1809" s="226" t="s">
        <v>11183</v>
      </c>
      <c r="H1809" s="226" t="s">
        <v>110</v>
      </c>
      <c r="I1809" s="474" t="s">
        <v>3579</v>
      </c>
      <c r="J1809" s="226">
        <v>10</v>
      </c>
      <c r="K1809" s="415">
        <v>45600</v>
      </c>
      <c r="L1809" s="415">
        <v>45594</v>
      </c>
      <c r="M1809" s="226">
        <f t="shared" ref="M1809:M1840" si="141">F1809</f>
        <v>913.43</v>
      </c>
      <c r="N1809" s="226" t="s">
        <v>27</v>
      </c>
      <c r="O1809" s="226">
        <v>1500</v>
      </c>
      <c r="P1809" s="415">
        <v>45600</v>
      </c>
      <c r="Q1809" s="226">
        <f>M1809</f>
        <v>913.43</v>
      </c>
      <c r="R1809" s="485">
        <f t="shared" si="138"/>
        <v>0</v>
      </c>
    </row>
    <row r="1810" spans="1:18" x14ac:dyDescent="0.25">
      <c r="A1810" s="332">
        <v>1911</v>
      </c>
      <c r="B1810" s="226" t="s">
        <v>14124</v>
      </c>
      <c r="C1810" s="474">
        <v>45589</v>
      </c>
      <c r="D1810" s="445">
        <v>110021675219</v>
      </c>
      <c r="E1810" s="415">
        <v>45590</v>
      </c>
      <c r="F1810" s="316">
        <v>574.45000000000005</v>
      </c>
      <c r="G1810" s="226" t="s">
        <v>11183</v>
      </c>
      <c r="H1810" s="226" t="s">
        <v>110</v>
      </c>
      <c r="I1810" s="474" t="s">
        <v>3579</v>
      </c>
      <c r="J1810" s="316">
        <v>10</v>
      </c>
      <c r="K1810" s="324">
        <v>45600</v>
      </c>
      <c r="L1810" s="324">
        <v>45594</v>
      </c>
      <c r="M1810" s="226">
        <f t="shared" si="141"/>
        <v>574.45000000000005</v>
      </c>
      <c r="N1810" s="226" t="s">
        <v>27</v>
      </c>
      <c r="O1810" s="226">
        <v>1500</v>
      </c>
      <c r="P1810" s="415">
        <v>45600</v>
      </c>
      <c r="Q1810" s="226">
        <f t="shared" ref="Q1810:Q1878" si="142">M1810</f>
        <v>574.45000000000005</v>
      </c>
      <c r="R1810" s="485">
        <f t="shared" ref="R1810:R1870" si="143">P1810-K1810</f>
        <v>0</v>
      </c>
    </row>
    <row r="1811" spans="1:18" x14ac:dyDescent="0.25">
      <c r="A1811" s="334">
        <v>1912</v>
      </c>
      <c r="B1811" s="226" t="s">
        <v>13031</v>
      </c>
      <c r="C1811" s="474">
        <v>45589</v>
      </c>
      <c r="D1811" s="445">
        <v>110021675215</v>
      </c>
      <c r="E1811" s="415">
        <v>45590</v>
      </c>
      <c r="F1811" s="316">
        <v>7.62</v>
      </c>
      <c r="G1811" s="226" t="s">
        <v>11183</v>
      </c>
      <c r="H1811" s="226" t="s">
        <v>110</v>
      </c>
      <c r="I1811" s="474" t="s">
        <v>3579</v>
      </c>
      <c r="J1811" s="316">
        <v>10</v>
      </c>
      <c r="K1811" s="324">
        <v>45600</v>
      </c>
      <c r="L1811" s="324">
        <v>45594</v>
      </c>
      <c r="M1811" s="226">
        <f t="shared" si="141"/>
        <v>7.62</v>
      </c>
      <c r="N1811" s="226" t="s">
        <v>27</v>
      </c>
      <c r="O1811" s="226">
        <v>1500</v>
      </c>
      <c r="P1811" s="415">
        <v>45600</v>
      </c>
      <c r="Q1811" s="226">
        <f t="shared" si="142"/>
        <v>7.62</v>
      </c>
      <c r="R1811" s="485">
        <f t="shared" si="143"/>
        <v>0</v>
      </c>
    </row>
    <row r="1812" spans="1:18" x14ac:dyDescent="0.25">
      <c r="A1812" s="332">
        <v>1913</v>
      </c>
      <c r="B1812" s="226" t="s">
        <v>13032</v>
      </c>
      <c r="C1812" s="474">
        <v>45589</v>
      </c>
      <c r="D1812" s="445">
        <v>110021675213</v>
      </c>
      <c r="E1812" s="415">
        <v>45590</v>
      </c>
      <c r="F1812" s="316">
        <v>-44.47</v>
      </c>
      <c r="G1812" s="226" t="s">
        <v>11183</v>
      </c>
      <c r="H1812" s="226" t="s">
        <v>110</v>
      </c>
      <c r="I1812" s="474" t="s">
        <v>3579</v>
      </c>
      <c r="J1812" s="316">
        <v>10</v>
      </c>
      <c r="K1812" s="324">
        <v>45600</v>
      </c>
      <c r="L1812" s="324">
        <v>45594</v>
      </c>
      <c r="M1812" s="226">
        <f t="shared" si="141"/>
        <v>-44.47</v>
      </c>
      <c r="N1812" s="226" t="s">
        <v>27</v>
      </c>
      <c r="O1812" s="226">
        <v>1500</v>
      </c>
      <c r="P1812" s="415">
        <v>45600</v>
      </c>
      <c r="Q1812" s="226">
        <f t="shared" si="142"/>
        <v>-44.47</v>
      </c>
      <c r="R1812" s="485">
        <f t="shared" si="143"/>
        <v>0</v>
      </c>
    </row>
    <row r="1813" spans="1:18" x14ac:dyDescent="0.25">
      <c r="A1813" s="334">
        <v>1914</v>
      </c>
      <c r="B1813" s="226" t="s">
        <v>14125</v>
      </c>
      <c r="C1813" s="474">
        <v>45589</v>
      </c>
      <c r="D1813" s="445">
        <v>110021675212</v>
      </c>
      <c r="E1813" s="415">
        <v>45590</v>
      </c>
      <c r="F1813" s="316">
        <v>527.63</v>
      </c>
      <c r="G1813" s="226" t="s">
        <v>11183</v>
      </c>
      <c r="H1813" s="226" t="s">
        <v>110</v>
      </c>
      <c r="I1813" s="474" t="s">
        <v>3579</v>
      </c>
      <c r="J1813" s="316">
        <v>10</v>
      </c>
      <c r="K1813" s="324">
        <v>45600</v>
      </c>
      <c r="L1813" s="324">
        <v>45594</v>
      </c>
      <c r="M1813" s="226">
        <f t="shared" si="141"/>
        <v>527.63</v>
      </c>
      <c r="N1813" s="226" t="s">
        <v>27</v>
      </c>
      <c r="O1813" s="226">
        <v>1500</v>
      </c>
      <c r="P1813" s="415">
        <v>45600</v>
      </c>
      <c r="Q1813" s="226">
        <f t="shared" si="142"/>
        <v>527.63</v>
      </c>
      <c r="R1813" s="485">
        <f t="shared" si="143"/>
        <v>0</v>
      </c>
    </row>
    <row r="1814" spans="1:18" x14ac:dyDescent="0.25">
      <c r="A1814" s="334">
        <v>1916</v>
      </c>
      <c r="B1814" s="226" t="s">
        <v>7723</v>
      </c>
      <c r="C1814" s="474">
        <v>45589</v>
      </c>
      <c r="D1814" s="445">
        <v>110021675211</v>
      </c>
      <c r="E1814" s="415">
        <v>45590</v>
      </c>
      <c r="F1814" s="316">
        <v>1927.55</v>
      </c>
      <c r="G1814" s="226" t="s">
        <v>11183</v>
      </c>
      <c r="H1814" s="226" t="s">
        <v>110</v>
      </c>
      <c r="I1814" s="474" t="s">
        <v>3579</v>
      </c>
      <c r="J1814" s="316">
        <v>10</v>
      </c>
      <c r="K1814" s="324">
        <v>45600</v>
      </c>
      <c r="L1814" s="324">
        <v>45594</v>
      </c>
      <c r="M1814" s="226">
        <f t="shared" si="141"/>
        <v>1927.55</v>
      </c>
      <c r="N1814" s="226" t="s">
        <v>27</v>
      </c>
      <c r="O1814" s="226">
        <v>1500</v>
      </c>
      <c r="P1814" s="415">
        <v>45600</v>
      </c>
      <c r="Q1814" s="226">
        <f t="shared" si="142"/>
        <v>1927.55</v>
      </c>
      <c r="R1814" s="485">
        <f t="shared" si="143"/>
        <v>0</v>
      </c>
    </row>
    <row r="1815" spans="1:18" x14ac:dyDescent="0.25">
      <c r="A1815" s="332">
        <v>1917</v>
      </c>
      <c r="B1815" s="226" t="s">
        <v>13033</v>
      </c>
      <c r="C1815" s="474">
        <v>45589</v>
      </c>
      <c r="D1815" s="445">
        <v>110021675207</v>
      </c>
      <c r="E1815" s="415">
        <v>45590</v>
      </c>
      <c r="F1815" s="316">
        <v>81.98</v>
      </c>
      <c r="G1815" s="226" t="s">
        <v>11183</v>
      </c>
      <c r="H1815" s="226" t="s">
        <v>110</v>
      </c>
      <c r="I1815" s="474" t="s">
        <v>3579</v>
      </c>
      <c r="J1815" s="316">
        <v>10</v>
      </c>
      <c r="K1815" s="324">
        <v>45600</v>
      </c>
      <c r="L1815" s="324">
        <v>45594</v>
      </c>
      <c r="M1815" s="226">
        <f t="shared" si="141"/>
        <v>81.98</v>
      </c>
      <c r="N1815" s="226" t="s">
        <v>27</v>
      </c>
      <c r="O1815" s="226">
        <v>1500</v>
      </c>
      <c r="P1815" s="415">
        <v>45600</v>
      </c>
      <c r="Q1815" s="226">
        <f t="shared" si="142"/>
        <v>81.98</v>
      </c>
      <c r="R1815" s="485">
        <f t="shared" si="143"/>
        <v>0</v>
      </c>
    </row>
    <row r="1816" spans="1:18" x14ac:dyDescent="0.25">
      <c r="A1816" s="334">
        <v>1918</v>
      </c>
      <c r="B1816" s="226" t="s">
        <v>13034</v>
      </c>
      <c r="C1816" s="474">
        <v>45589</v>
      </c>
      <c r="D1816" s="445">
        <v>110021675205</v>
      </c>
      <c r="E1816" s="415">
        <v>45590</v>
      </c>
      <c r="F1816" s="316">
        <v>123.26</v>
      </c>
      <c r="G1816" s="226" t="s">
        <v>11183</v>
      </c>
      <c r="H1816" s="226" t="s">
        <v>110</v>
      </c>
      <c r="I1816" s="474" t="s">
        <v>3579</v>
      </c>
      <c r="J1816" s="316">
        <v>10</v>
      </c>
      <c r="K1816" s="324">
        <v>45600</v>
      </c>
      <c r="L1816" s="324">
        <v>45594</v>
      </c>
      <c r="M1816" s="226">
        <f t="shared" si="141"/>
        <v>123.26</v>
      </c>
      <c r="N1816" s="226" t="s">
        <v>27</v>
      </c>
      <c r="O1816" s="226">
        <v>1500</v>
      </c>
      <c r="P1816" s="415">
        <v>45600</v>
      </c>
      <c r="Q1816" s="226">
        <f t="shared" si="142"/>
        <v>123.26</v>
      </c>
      <c r="R1816" s="485">
        <f t="shared" si="143"/>
        <v>0</v>
      </c>
    </row>
    <row r="1817" spans="1:18" x14ac:dyDescent="0.25">
      <c r="A1817" s="334">
        <v>1920</v>
      </c>
      <c r="B1817" s="226" t="s">
        <v>9349</v>
      </c>
      <c r="C1817" s="474">
        <v>45589</v>
      </c>
      <c r="D1817" s="445">
        <v>110021675218</v>
      </c>
      <c r="E1817" s="415">
        <v>45590</v>
      </c>
      <c r="F1817" s="316">
        <v>713.62</v>
      </c>
      <c r="G1817" s="226" t="s">
        <v>11183</v>
      </c>
      <c r="H1817" s="226" t="s">
        <v>110</v>
      </c>
      <c r="I1817" s="474" t="s">
        <v>3579</v>
      </c>
      <c r="J1817" s="316">
        <v>10</v>
      </c>
      <c r="K1817" s="324">
        <v>45600</v>
      </c>
      <c r="L1817" s="324">
        <v>45594</v>
      </c>
      <c r="M1817" s="226">
        <f t="shared" si="141"/>
        <v>713.62</v>
      </c>
      <c r="N1817" s="226" t="s">
        <v>27</v>
      </c>
      <c r="O1817" s="226">
        <v>1500</v>
      </c>
      <c r="P1817" s="415">
        <v>45600</v>
      </c>
      <c r="Q1817" s="226">
        <f t="shared" si="142"/>
        <v>713.62</v>
      </c>
      <c r="R1817" s="485">
        <f t="shared" si="143"/>
        <v>0</v>
      </c>
    </row>
    <row r="1818" spans="1:18" x14ac:dyDescent="0.25">
      <c r="A1818" s="332">
        <v>1921</v>
      </c>
      <c r="B1818" s="226" t="s">
        <v>14126</v>
      </c>
      <c r="C1818" s="474">
        <v>45589</v>
      </c>
      <c r="D1818" s="445">
        <v>110021675217</v>
      </c>
      <c r="E1818" s="415">
        <v>45590</v>
      </c>
      <c r="F1818" s="316">
        <v>111.9</v>
      </c>
      <c r="G1818" s="226" t="s">
        <v>11183</v>
      </c>
      <c r="H1818" s="226" t="s">
        <v>110</v>
      </c>
      <c r="I1818" s="474" t="s">
        <v>3579</v>
      </c>
      <c r="J1818" s="316">
        <v>10</v>
      </c>
      <c r="K1818" s="324">
        <v>45600</v>
      </c>
      <c r="L1818" s="324">
        <v>45594</v>
      </c>
      <c r="M1818" s="226">
        <f t="shared" si="141"/>
        <v>111.9</v>
      </c>
      <c r="N1818" s="226" t="s">
        <v>27</v>
      </c>
      <c r="O1818" s="226">
        <v>1500</v>
      </c>
      <c r="P1818" s="415">
        <v>45600</v>
      </c>
      <c r="Q1818" s="226">
        <f t="shared" si="142"/>
        <v>111.9</v>
      </c>
      <c r="R1818" s="485">
        <f t="shared" si="143"/>
        <v>0</v>
      </c>
    </row>
    <row r="1819" spans="1:18" x14ac:dyDescent="0.25">
      <c r="A1819" s="334">
        <v>1922</v>
      </c>
      <c r="B1819" s="226" t="s">
        <v>14127</v>
      </c>
      <c r="C1819" s="474">
        <v>45589</v>
      </c>
      <c r="D1819" s="445">
        <v>110021675216</v>
      </c>
      <c r="E1819" s="415">
        <v>45590</v>
      </c>
      <c r="F1819" s="316">
        <v>197.34</v>
      </c>
      <c r="G1819" s="226" t="s">
        <v>11183</v>
      </c>
      <c r="H1819" s="226" t="s">
        <v>110</v>
      </c>
      <c r="I1819" s="474" t="s">
        <v>3579</v>
      </c>
      <c r="J1819" s="316">
        <v>10</v>
      </c>
      <c r="K1819" s="324">
        <v>45600</v>
      </c>
      <c r="L1819" s="324">
        <v>45594</v>
      </c>
      <c r="M1819" s="226">
        <f t="shared" si="141"/>
        <v>197.34</v>
      </c>
      <c r="N1819" s="226" t="s">
        <v>27</v>
      </c>
      <c r="O1819" s="226">
        <v>1500</v>
      </c>
      <c r="P1819" s="415">
        <v>45600</v>
      </c>
      <c r="Q1819" s="226">
        <f t="shared" si="142"/>
        <v>197.34</v>
      </c>
      <c r="R1819" s="485">
        <f t="shared" si="143"/>
        <v>0</v>
      </c>
    </row>
    <row r="1820" spans="1:18" x14ac:dyDescent="0.25">
      <c r="A1820" s="332">
        <v>1923</v>
      </c>
      <c r="B1820" s="226" t="s">
        <v>14128</v>
      </c>
      <c r="C1820" s="474">
        <v>45589</v>
      </c>
      <c r="D1820" s="445">
        <v>110021675214</v>
      </c>
      <c r="E1820" s="415">
        <v>45590</v>
      </c>
      <c r="F1820" s="316">
        <v>4046.84</v>
      </c>
      <c r="G1820" s="226" t="s">
        <v>11183</v>
      </c>
      <c r="H1820" s="226" t="s">
        <v>110</v>
      </c>
      <c r="I1820" s="474" t="s">
        <v>3579</v>
      </c>
      <c r="J1820" s="316">
        <v>10</v>
      </c>
      <c r="K1820" s="324">
        <v>45600</v>
      </c>
      <c r="L1820" s="324">
        <v>45594</v>
      </c>
      <c r="M1820" s="226">
        <f t="shared" si="141"/>
        <v>4046.84</v>
      </c>
      <c r="N1820" s="226" t="s">
        <v>27</v>
      </c>
      <c r="O1820" s="226">
        <v>1500</v>
      </c>
      <c r="P1820" s="415">
        <v>45600</v>
      </c>
      <c r="Q1820" s="226">
        <f t="shared" si="142"/>
        <v>4046.84</v>
      </c>
      <c r="R1820" s="485">
        <f t="shared" si="143"/>
        <v>0</v>
      </c>
    </row>
    <row r="1821" spans="1:18" x14ac:dyDescent="0.25">
      <c r="A1821" s="334">
        <v>1924</v>
      </c>
      <c r="B1821" s="226" t="s">
        <v>8851</v>
      </c>
      <c r="C1821" s="474">
        <v>45589</v>
      </c>
      <c r="D1821" s="445">
        <v>110021675206</v>
      </c>
      <c r="E1821" s="415">
        <v>45590</v>
      </c>
      <c r="F1821" s="316">
        <v>783.83</v>
      </c>
      <c r="G1821" s="226" t="s">
        <v>11183</v>
      </c>
      <c r="H1821" s="226" t="s">
        <v>110</v>
      </c>
      <c r="I1821" s="474" t="s">
        <v>3579</v>
      </c>
      <c r="J1821" s="316">
        <v>10</v>
      </c>
      <c r="K1821" s="324">
        <v>45600</v>
      </c>
      <c r="L1821" s="324">
        <v>45594</v>
      </c>
      <c r="M1821" s="226">
        <f t="shared" si="141"/>
        <v>783.83</v>
      </c>
      <c r="N1821" s="226" t="s">
        <v>27</v>
      </c>
      <c r="O1821" s="226">
        <v>1500</v>
      </c>
      <c r="P1821" s="415">
        <v>45600</v>
      </c>
      <c r="Q1821" s="226">
        <f t="shared" si="142"/>
        <v>783.83</v>
      </c>
      <c r="R1821" s="485">
        <f t="shared" si="143"/>
        <v>0</v>
      </c>
    </row>
    <row r="1822" spans="1:18" x14ac:dyDescent="0.25">
      <c r="A1822" s="332">
        <v>1925</v>
      </c>
      <c r="B1822" s="337" t="s">
        <v>9462</v>
      </c>
      <c r="C1822" s="474">
        <v>45589</v>
      </c>
      <c r="D1822" s="445">
        <v>52004112477</v>
      </c>
      <c r="E1822" s="324">
        <v>45587</v>
      </c>
      <c r="F1822" s="316">
        <v>391.8</v>
      </c>
      <c r="G1822" s="316" t="s">
        <v>1289</v>
      </c>
      <c r="H1822" s="316" t="s">
        <v>4395</v>
      </c>
      <c r="I1822" s="316" t="s">
        <v>130</v>
      </c>
      <c r="J1822" s="316">
        <v>0</v>
      </c>
      <c r="K1822" s="324">
        <v>45587</v>
      </c>
      <c r="L1822" s="324">
        <v>45593</v>
      </c>
      <c r="M1822" s="226">
        <f t="shared" si="141"/>
        <v>391.8</v>
      </c>
      <c r="N1822" s="316" t="s">
        <v>90</v>
      </c>
      <c r="O1822" s="316">
        <v>126</v>
      </c>
      <c r="P1822" s="324">
        <v>45587</v>
      </c>
      <c r="Q1822" s="226">
        <f t="shared" si="142"/>
        <v>391.8</v>
      </c>
      <c r="R1822" s="485">
        <f t="shared" si="143"/>
        <v>0</v>
      </c>
    </row>
    <row r="1823" spans="1:18" x14ac:dyDescent="0.25">
      <c r="A1823" s="334">
        <v>1926</v>
      </c>
      <c r="B1823" s="337" t="s">
        <v>7727</v>
      </c>
      <c r="C1823" s="324">
        <v>45593</v>
      </c>
      <c r="D1823" s="316">
        <v>9904</v>
      </c>
      <c r="E1823" s="324">
        <v>45588</v>
      </c>
      <c r="F1823" s="316">
        <v>3899</v>
      </c>
      <c r="G1823" s="316" t="s">
        <v>13805</v>
      </c>
      <c r="H1823" s="316" t="s">
        <v>13681</v>
      </c>
      <c r="I1823" s="316" t="s">
        <v>130</v>
      </c>
      <c r="J1823" s="316">
        <v>30</v>
      </c>
      <c r="K1823" s="324">
        <v>45619</v>
      </c>
      <c r="L1823" s="324">
        <v>45594</v>
      </c>
      <c r="M1823" s="226">
        <f t="shared" si="141"/>
        <v>3899</v>
      </c>
      <c r="N1823" s="316" t="s">
        <v>27</v>
      </c>
      <c r="O1823" s="316">
        <v>27</v>
      </c>
      <c r="P1823" s="324">
        <v>45679</v>
      </c>
      <c r="Q1823" s="226">
        <f t="shared" si="142"/>
        <v>3899</v>
      </c>
      <c r="R1823" s="485">
        <f t="shared" si="143"/>
        <v>60</v>
      </c>
    </row>
    <row r="1824" spans="1:18" x14ac:dyDescent="0.25">
      <c r="A1824" s="332">
        <v>1927</v>
      </c>
      <c r="B1824" s="337" t="s">
        <v>7736</v>
      </c>
      <c r="C1824" s="324">
        <v>45593</v>
      </c>
      <c r="D1824" s="316">
        <v>17363</v>
      </c>
      <c r="E1824" s="324">
        <v>45590</v>
      </c>
      <c r="F1824" s="316">
        <v>589.04999999999995</v>
      </c>
      <c r="G1824" s="316" t="s">
        <v>5841</v>
      </c>
      <c r="H1824" s="316" t="s">
        <v>2175</v>
      </c>
      <c r="I1824" s="316" t="s">
        <v>130</v>
      </c>
      <c r="J1824" s="316">
        <v>60</v>
      </c>
      <c r="K1824" s="324">
        <v>45641</v>
      </c>
      <c r="L1824" s="324">
        <v>45593</v>
      </c>
      <c r="M1824" s="226">
        <f t="shared" si="141"/>
        <v>589.04999999999995</v>
      </c>
      <c r="N1824" s="316" t="s">
        <v>27</v>
      </c>
      <c r="O1824" s="316">
        <v>1558</v>
      </c>
      <c r="P1824" s="324">
        <v>45637</v>
      </c>
      <c r="Q1824" s="226">
        <f t="shared" si="142"/>
        <v>589.04999999999995</v>
      </c>
      <c r="R1824" s="485">
        <f t="shared" si="143"/>
        <v>-4</v>
      </c>
    </row>
    <row r="1825" spans="1:18" x14ac:dyDescent="0.25">
      <c r="A1825" s="334">
        <v>1928</v>
      </c>
      <c r="B1825" s="337" t="s">
        <v>8872</v>
      </c>
      <c r="C1825" s="324">
        <v>45595</v>
      </c>
      <c r="D1825" s="316">
        <v>13421</v>
      </c>
      <c r="E1825" s="324">
        <v>45593</v>
      </c>
      <c r="F1825" s="316">
        <v>870.36</v>
      </c>
      <c r="G1825" s="316" t="s">
        <v>11980</v>
      </c>
      <c r="H1825" s="316" t="s">
        <v>11193</v>
      </c>
      <c r="I1825" s="316" t="s">
        <v>130</v>
      </c>
      <c r="J1825" s="316">
        <v>0</v>
      </c>
      <c r="K1825" s="324">
        <v>45593</v>
      </c>
      <c r="L1825" s="324">
        <v>45596</v>
      </c>
      <c r="M1825" s="226">
        <f t="shared" si="141"/>
        <v>870.36</v>
      </c>
      <c r="N1825" s="316" t="s">
        <v>27</v>
      </c>
      <c r="O1825" s="316">
        <v>1486</v>
      </c>
      <c r="P1825" s="324">
        <v>45593</v>
      </c>
      <c r="Q1825" s="226">
        <f t="shared" si="142"/>
        <v>870.36</v>
      </c>
      <c r="R1825" s="485">
        <f t="shared" si="143"/>
        <v>0</v>
      </c>
    </row>
    <row r="1826" spans="1:18" x14ac:dyDescent="0.25">
      <c r="A1826" s="332">
        <v>1929</v>
      </c>
      <c r="B1826" s="337" t="s">
        <v>8873</v>
      </c>
      <c r="C1826" s="324">
        <v>45595</v>
      </c>
      <c r="D1826" s="316">
        <v>13420</v>
      </c>
      <c r="E1826" s="324">
        <v>45593</v>
      </c>
      <c r="F1826" s="316">
        <v>870.36</v>
      </c>
      <c r="G1826" s="316" t="s">
        <v>11980</v>
      </c>
      <c r="H1826" s="316" t="s">
        <v>11193</v>
      </c>
      <c r="I1826" s="316" t="s">
        <v>130</v>
      </c>
      <c r="J1826" s="316">
        <v>0</v>
      </c>
      <c r="K1826" s="324">
        <v>45593</v>
      </c>
      <c r="L1826" s="324">
        <v>45596</v>
      </c>
      <c r="M1826" s="226">
        <f t="shared" si="141"/>
        <v>870.36</v>
      </c>
      <c r="N1826" s="316" t="s">
        <v>27</v>
      </c>
      <c r="O1826" s="316">
        <v>1486</v>
      </c>
      <c r="P1826" s="324">
        <v>45593</v>
      </c>
      <c r="Q1826" s="226">
        <f t="shared" si="142"/>
        <v>870.36</v>
      </c>
      <c r="R1826" s="485">
        <f t="shared" si="143"/>
        <v>0</v>
      </c>
    </row>
    <row r="1827" spans="1:18" x14ac:dyDescent="0.25">
      <c r="A1827" s="334">
        <v>1930</v>
      </c>
      <c r="B1827" s="337" t="s">
        <v>8871</v>
      </c>
      <c r="C1827" s="324">
        <v>45595</v>
      </c>
      <c r="D1827" s="316">
        <v>20630</v>
      </c>
      <c r="E1827" s="324">
        <v>45595</v>
      </c>
      <c r="F1827" s="316">
        <v>848.37</v>
      </c>
      <c r="G1827" s="316" t="s">
        <v>1898</v>
      </c>
      <c r="H1827" s="316" t="s">
        <v>14132</v>
      </c>
      <c r="I1827" s="316" t="s">
        <v>130</v>
      </c>
      <c r="J1827" s="316">
        <v>60</v>
      </c>
      <c r="K1827" s="324">
        <v>45656</v>
      </c>
      <c r="L1827" s="324">
        <v>45601</v>
      </c>
      <c r="M1827" s="226">
        <f t="shared" si="141"/>
        <v>848.37</v>
      </c>
      <c r="N1827" s="316" t="s">
        <v>27</v>
      </c>
      <c r="O1827" s="316">
        <v>1545</v>
      </c>
      <c r="P1827" s="324">
        <v>45630</v>
      </c>
      <c r="Q1827" s="226">
        <f t="shared" si="142"/>
        <v>848.37</v>
      </c>
      <c r="R1827" s="485">
        <f t="shared" si="143"/>
        <v>-26</v>
      </c>
    </row>
    <row r="1828" spans="1:18" x14ac:dyDescent="0.25">
      <c r="A1828" s="332">
        <v>1931</v>
      </c>
      <c r="B1828" s="337" t="s">
        <v>2206</v>
      </c>
      <c r="C1828" s="324">
        <v>45596</v>
      </c>
      <c r="D1828" s="316">
        <v>175265</v>
      </c>
      <c r="E1828" s="324">
        <v>45596</v>
      </c>
      <c r="F1828" s="316">
        <v>119</v>
      </c>
      <c r="G1828" s="316" t="s">
        <v>9720</v>
      </c>
      <c r="H1828" s="316" t="s">
        <v>2324</v>
      </c>
      <c r="I1828" s="316" t="s">
        <v>130</v>
      </c>
      <c r="J1828" s="316">
        <v>60</v>
      </c>
      <c r="K1828" s="324">
        <v>45656</v>
      </c>
      <c r="L1828" s="324">
        <v>45609</v>
      </c>
      <c r="M1828" s="226">
        <f t="shared" si="141"/>
        <v>119</v>
      </c>
      <c r="N1828" s="316" t="s">
        <v>27</v>
      </c>
      <c r="O1828" s="316">
        <v>2</v>
      </c>
      <c r="P1828" s="324">
        <v>45667</v>
      </c>
      <c r="Q1828" s="226">
        <f t="shared" si="142"/>
        <v>119</v>
      </c>
      <c r="R1828" s="485">
        <f t="shared" si="143"/>
        <v>11</v>
      </c>
    </row>
    <row r="1829" spans="1:18" x14ac:dyDescent="0.25">
      <c r="A1829" s="334">
        <v>1932</v>
      </c>
      <c r="B1829" s="337" t="s">
        <v>7774</v>
      </c>
      <c r="C1829" s="324">
        <v>45596</v>
      </c>
      <c r="D1829" s="316">
        <v>759</v>
      </c>
      <c r="E1829" s="324">
        <v>45596</v>
      </c>
      <c r="F1829" s="316">
        <v>585.48</v>
      </c>
      <c r="G1829" s="316" t="s">
        <v>9720</v>
      </c>
      <c r="H1829" s="316" t="s">
        <v>2324</v>
      </c>
      <c r="I1829" s="316" t="s">
        <v>130</v>
      </c>
      <c r="J1829" s="316">
        <v>60</v>
      </c>
      <c r="K1829" s="324">
        <v>45656</v>
      </c>
      <c r="L1829" s="324">
        <v>45609</v>
      </c>
      <c r="M1829" s="226">
        <f t="shared" si="141"/>
        <v>585.48</v>
      </c>
      <c r="N1829" s="316" t="s">
        <v>27</v>
      </c>
      <c r="O1829" s="316">
        <v>2</v>
      </c>
      <c r="P1829" s="324">
        <v>45667</v>
      </c>
      <c r="Q1829" s="226">
        <f t="shared" si="142"/>
        <v>585.48</v>
      </c>
      <c r="R1829" s="485">
        <f t="shared" si="143"/>
        <v>11</v>
      </c>
    </row>
    <row r="1830" spans="1:18" s="510" customFormat="1" x14ac:dyDescent="0.25">
      <c r="A1830" s="438">
        <v>1933</v>
      </c>
      <c r="B1830" s="486" t="s">
        <v>8874</v>
      </c>
      <c r="C1830" s="507">
        <v>45596</v>
      </c>
      <c r="D1830" s="508">
        <v>223887</v>
      </c>
      <c r="E1830" s="507">
        <v>45595</v>
      </c>
      <c r="F1830" s="508">
        <v>137.34</v>
      </c>
      <c r="G1830" s="508" t="s">
        <v>562</v>
      </c>
      <c r="H1830" s="508" t="s">
        <v>8595</v>
      </c>
      <c r="I1830" s="508" t="s">
        <v>130</v>
      </c>
      <c r="J1830" s="508">
        <v>30</v>
      </c>
      <c r="K1830" s="507">
        <v>45625</v>
      </c>
      <c r="L1830" s="507">
        <v>45625</v>
      </c>
      <c r="M1830" s="486">
        <f t="shared" si="141"/>
        <v>137.34</v>
      </c>
      <c r="N1830" s="508"/>
      <c r="O1830" s="508"/>
      <c r="P1830" s="508"/>
      <c r="Q1830" s="486">
        <f t="shared" si="142"/>
        <v>137.34</v>
      </c>
      <c r="R1830" s="509">
        <f t="shared" si="143"/>
        <v>-45625</v>
      </c>
    </row>
    <row r="1831" spans="1:18" x14ac:dyDescent="0.25">
      <c r="A1831" s="334">
        <v>1934</v>
      </c>
      <c r="B1831" s="337" t="s">
        <v>8869</v>
      </c>
      <c r="C1831" s="324">
        <v>45597</v>
      </c>
      <c r="D1831" s="316">
        <v>13516</v>
      </c>
      <c r="E1831" s="324">
        <v>45595</v>
      </c>
      <c r="F1831" s="316">
        <v>870.31</v>
      </c>
      <c r="G1831" s="316" t="s">
        <v>11980</v>
      </c>
      <c r="H1831" s="316" t="s">
        <v>11193</v>
      </c>
      <c r="I1831" s="316" t="s">
        <v>130</v>
      </c>
      <c r="J1831" s="316">
        <v>0</v>
      </c>
      <c r="K1831" s="324">
        <v>45595</v>
      </c>
      <c r="L1831" s="324">
        <v>45597</v>
      </c>
      <c r="M1831" s="226">
        <f t="shared" si="141"/>
        <v>870.31</v>
      </c>
      <c r="N1831" s="316" t="s">
        <v>27</v>
      </c>
      <c r="O1831" s="316">
        <v>1485</v>
      </c>
      <c r="P1831" s="324">
        <v>45593</v>
      </c>
      <c r="Q1831" s="226">
        <f t="shared" si="142"/>
        <v>870.31</v>
      </c>
      <c r="R1831" s="485">
        <f t="shared" si="143"/>
        <v>-2</v>
      </c>
    </row>
    <row r="1832" spans="1:18" x14ac:dyDescent="0.25">
      <c r="A1832" s="332">
        <v>1935</v>
      </c>
      <c r="B1832" s="337" t="s">
        <v>8870</v>
      </c>
      <c r="C1832" s="324">
        <v>45597</v>
      </c>
      <c r="D1832" s="316">
        <v>13518</v>
      </c>
      <c r="E1832" s="324">
        <v>45595</v>
      </c>
      <c r="F1832" s="316">
        <v>870.31</v>
      </c>
      <c r="G1832" s="316" t="s">
        <v>11980</v>
      </c>
      <c r="H1832" s="316" t="s">
        <v>11193</v>
      </c>
      <c r="I1832" s="316" t="s">
        <v>130</v>
      </c>
      <c r="J1832" s="316">
        <v>0</v>
      </c>
      <c r="K1832" s="324">
        <v>45595</v>
      </c>
      <c r="L1832" s="324">
        <v>45597</v>
      </c>
      <c r="M1832" s="226">
        <f t="shared" si="141"/>
        <v>870.31</v>
      </c>
      <c r="N1832" s="316" t="s">
        <v>27</v>
      </c>
      <c r="O1832" s="316">
        <v>1485</v>
      </c>
      <c r="P1832" s="324">
        <v>45593</v>
      </c>
      <c r="Q1832" s="226">
        <f t="shared" si="142"/>
        <v>870.31</v>
      </c>
      <c r="R1832" s="485">
        <f t="shared" si="143"/>
        <v>-2</v>
      </c>
    </row>
    <row r="1833" spans="1:18" x14ac:dyDescent="0.25">
      <c r="A1833" s="334">
        <v>1936</v>
      </c>
      <c r="B1833" s="337" t="s">
        <v>14129</v>
      </c>
      <c r="C1833" s="324">
        <v>45597</v>
      </c>
      <c r="D1833" s="316">
        <v>13519</v>
      </c>
      <c r="E1833" s="324">
        <v>45595</v>
      </c>
      <c r="F1833" s="316">
        <v>870.31</v>
      </c>
      <c r="G1833" s="316" t="s">
        <v>11980</v>
      </c>
      <c r="H1833" s="316" t="s">
        <v>11193</v>
      </c>
      <c r="I1833" s="316" t="s">
        <v>130</v>
      </c>
      <c r="J1833" s="316">
        <v>0</v>
      </c>
      <c r="K1833" s="324">
        <v>45595</v>
      </c>
      <c r="L1833" s="324">
        <v>45597</v>
      </c>
      <c r="M1833" s="226">
        <f t="shared" si="141"/>
        <v>870.31</v>
      </c>
      <c r="N1833" s="316" t="s">
        <v>27</v>
      </c>
      <c r="O1833" s="316">
        <v>1485</v>
      </c>
      <c r="P1833" s="324">
        <v>45593</v>
      </c>
      <c r="Q1833" s="226">
        <f t="shared" si="142"/>
        <v>870.31</v>
      </c>
      <c r="R1833" s="485">
        <f t="shared" si="143"/>
        <v>-2</v>
      </c>
    </row>
    <row r="1834" spans="1:18" x14ac:dyDescent="0.25">
      <c r="A1834" s="332">
        <v>1937</v>
      </c>
      <c r="B1834" s="337" t="s">
        <v>7777</v>
      </c>
      <c r="C1834" s="324">
        <v>45600</v>
      </c>
      <c r="D1834" s="316">
        <v>16785</v>
      </c>
      <c r="E1834" s="324">
        <v>45596</v>
      </c>
      <c r="F1834" s="316">
        <v>238</v>
      </c>
      <c r="G1834" s="316" t="s">
        <v>14141</v>
      </c>
      <c r="H1834" s="316" t="s">
        <v>14140</v>
      </c>
      <c r="I1834" s="316" t="s">
        <v>130</v>
      </c>
      <c r="J1834" s="316">
        <v>30</v>
      </c>
      <c r="K1834" s="324">
        <v>45626</v>
      </c>
      <c r="L1834" s="324">
        <v>45600</v>
      </c>
      <c r="M1834" s="226">
        <f t="shared" si="141"/>
        <v>238</v>
      </c>
      <c r="N1834" s="316" t="s">
        <v>27</v>
      </c>
      <c r="O1834" s="316">
        <v>1533</v>
      </c>
      <c r="P1834" s="324">
        <v>45624</v>
      </c>
      <c r="Q1834" s="226">
        <f t="shared" si="142"/>
        <v>238</v>
      </c>
      <c r="R1834" s="485">
        <f t="shared" si="143"/>
        <v>-2</v>
      </c>
    </row>
    <row r="1835" spans="1:18" x14ac:dyDescent="0.25">
      <c r="A1835" s="334">
        <v>1938</v>
      </c>
      <c r="B1835" s="337" t="s">
        <v>14130</v>
      </c>
      <c r="C1835" s="324">
        <v>45600</v>
      </c>
      <c r="D1835" s="316">
        <v>9403885</v>
      </c>
      <c r="E1835" s="324">
        <v>45596</v>
      </c>
      <c r="F1835" s="316">
        <v>714</v>
      </c>
      <c r="G1835" s="316" t="s">
        <v>4577</v>
      </c>
      <c r="H1835" s="316" t="s">
        <v>5000</v>
      </c>
      <c r="I1835" s="316" t="s">
        <v>130</v>
      </c>
      <c r="J1835" s="316">
        <v>60</v>
      </c>
      <c r="K1835" s="324">
        <v>45656</v>
      </c>
      <c r="L1835" s="324">
        <v>45607</v>
      </c>
      <c r="M1835" s="226">
        <f t="shared" si="141"/>
        <v>714</v>
      </c>
      <c r="N1835" s="316" t="s">
        <v>27</v>
      </c>
      <c r="O1835" s="316">
        <v>1547</v>
      </c>
      <c r="P1835" s="324">
        <v>45630</v>
      </c>
      <c r="Q1835" s="226">
        <f t="shared" si="142"/>
        <v>714</v>
      </c>
      <c r="R1835" s="485">
        <f t="shared" si="143"/>
        <v>-26</v>
      </c>
    </row>
    <row r="1836" spans="1:18" x14ac:dyDescent="0.25">
      <c r="A1836" s="332">
        <v>1939</v>
      </c>
      <c r="B1836" s="337" t="s">
        <v>14131</v>
      </c>
      <c r="C1836" s="324">
        <v>45600</v>
      </c>
      <c r="D1836" s="316">
        <v>17504</v>
      </c>
      <c r="E1836" s="324">
        <v>45596</v>
      </c>
      <c r="F1836" s="316">
        <v>898.5</v>
      </c>
      <c r="G1836" s="316" t="s">
        <v>14142</v>
      </c>
      <c r="H1836" s="316" t="s">
        <v>13759</v>
      </c>
      <c r="I1836" s="316" t="s">
        <v>130</v>
      </c>
      <c r="J1836" s="316">
        <v>10</v>
      </c>
      <c r="K1836" s="324">
        <v>45606</v>
      </c>
      <c r="L1836" s="324">
        <v>45601</v>
      </c>
      <c r="M1836" s="226">
        <f t="shared" si="141"/>
        <v>898.5</v>
      </c>
      <c r="N1836" s="316" t="s">
        <v>27</v>
      </c>
      <c r="O1836" s="316">
        <v>1526</v>
      </c>
      <c r="P1836" s="324">
        <v>45617</v>
      </c>
      <c r="Q1836" s="226">
        <f t="shared" si="142"/>
        <v>898.5</v>
      </c>
      <c r="R1836" s="485">
        <f t="shared" si="143"/>
        <v>11</v>
      </c>
    </row>
    <row r="1837" spans="1:18" x14ac:dyDescent="0.25">
      <c r="A1837" s="334">
        <v>1940</v>
      </c>
      <c r="B1837" s="337" t="s">
        <v>14133</v>
      </c>
      <c r="C1837" s="324">
        <v>45600</v>
      </c>
      <c r="D1837" s="316">
        <v>2400064146</v>
      </c>
      <c r="E1837" s="324">
        <v>45596</v>
      </c>
      <c r="F1837" s="316">
        <v>416.87</v>
      </c>
      <c r="G1837" s="316" t="s">
        <v>663</v>
      </c>
      <c r="H1837" s="316" t="s">
        <v>110</v>
      </c>
      <c r="I1837" s="316" t="s">
        <v>130</v>
      </c>
      <c r="J1837" s="316">
        <v>10</v>
      </c>
      <c r="K1837" s="324">
        <v>45606</v>
      </c>
      <c r="L1837" s="324">
        <v>45602</v>
      </c>
      <c r="M1837" s="226">
        <f t="shared" si="141"/>
        <v>416.87</v>
      </c>
      <c r="N1837" s="316"/>
      <c r="O1837" s="316"/>
      <c r="P1837" s="316"/>
      <c r="Q1837" s="226">
        <f t="shared" si="142"/>
        <v>416.87</v>
      </c>
      <c r="R1837" s="485">
        <f t="shared" si="143"/>
        <v>-45606</v>
      </c>
    </row>
    <row r="1838" spans="1:18" x14ac:dyDescent="0.25">
      <c r="A1838" s="332">
        <v>1941</v>
      </c>
      <c r="B1838" s="337" t="s">
        <v>7788</v>
      </c>
      <c r="C1838" s="324">
        <v>45600</v>
      </c>
      <c r="D1838" s="316">
        <v>2400064148</v>
      </c>
      <c r="E1838" s="324">
        <v>45596</v>
      </c>
      <c r="F1838" s="316">
        <v>96.6</v>
      </c>
      <c r="G1838" s="316" t="s">
        <v>663</v>
      </c>
      <c r="H1838" s="316" t="s">
        <v>110</v>
      </c>
      <c r="I1838" s="316" t="s">
        <v>130</v>
      </c>
      <c r="J1838" s="316">
        <v>10</v>
      </c>
      <c r="K1838" s="324">
        <v>45606</v>
      </c>
      <c r="L1838" s="324">
        <v>45602</v>
      </c>
      <c r="M1838" s="226">
        <f t="shared" si="141"/>
        <v>96.6</v>
      </c>
      <c r="N1838" s="316"/>
      <c r="O1838" s="316"/>
      <c r="P1838" s="316"/>
      <c r="Q1838" s="226">
        <f t="shared" si="142"/>
        <v>96.6</v>
      </c>
      <c r="R1838" s="485">
        <f t="shared" si="143"/>
        <v>-45606</v>
      </c>
    </row>
    <row r="1839" spans="1:18" x14ac:dyDescent="0.25">
      <c r="A1839" s="334">
        <v>1942</v>
      </c>
      <c r="B1839" s="337" t="s">
        <v>8876</v>
      </c>
      <c r="C1839" s="324">
        <v>45600</v>
      </c>
      <c r="D1839" s="316">
        <v>2400064149</v>
      </c>
      <c r="E1839" s="324">
        <v>45596</v>
      </c>
      <c r="F1839" s="316">
        <v>78.75</v>
      </c>
      <c r="G1839" s="316" t="s">
        <v>663</v>
      </c>
      <c r="H1839" s="316" t="s">
        <v>110</v>
      </c>
      <c r="I1839" s="316" t="s">
        <v>130</v>
      </c>
      <c r="J1839" s="316">
        <v>10</v>
      </c>
      <c r="K1839" s="324">
        <v>45606</v>
      </c>
      <c r="L1839" s="324">
        <v>45602</v>
      </c>
      <c r="M1839" s="226">
        <f t="shared" si="141"/>
        <v>78.75</v>
      </c>
      <c r="N1839" s="316"/>
      <c r="O1839" s="316"/>
      <c r="P1839" s="316"/>
      <c r="Q1839" s="226">
        <f t="shared" si="142"/>
        <v>78.75</v>
      </c>
      <c r="R1839" s="485">
        <f t="shared" si="143"/>
        <v>-45606</v>
      </c>
    </row>
    <row r="1840" spans="1:18" x14ac:dyDescent="0.25">
      <c r="A1840" s="332">
        <v>1943</v>
      </c>
      <c r="B1840" s="337" t="s">
        <v>14134</v>
      </c>
      <c r="C1840" s="324">
        <v>45600</v>
      </c>
      <c r="D1840" s="316">
        <v>2400064181</v>
      </c>
      <c r="E1840" s="324">
        <v>45596</v>
      </c>
      <c r="F1840" s="316">
        <v>311.86</v>
      </c>
      <c r="G1840" s="316" t="s">
        <v>663</v>
      </c>
      <c r="H1840" s="316" t="s">
        <v>110</v>
      </c>
      <c r="I1840" s="316" t="s">
        <v>130</v>
      </c>
      <c r="J1840" s="316">
        <v>10</v>
      </c>
      <c r="K1840" s="324">
        <v>45606</v>
      </c>
      <c r="L1840" s="324">
        <v>45602</v>
      </c>
      <c r="M1840" s="226">
        <f t="shared" si="141"/>
        <v>311.86</v>
      </c>
      <c r="N1840" s="316"/>
      <c r="O1840" s="316"/>
      <c r="P1840" s="316"/>
      <c r="Q1840" s="226">
        <f t="shared" si="142"/>
        <v>311.86</v>
      </c>
      <c r="R1840" s="485">
        <f t="shared" si="143"/>
        <v>-45606</v>
      </c>
    </row>
    <row r="1841" spans="1:18" x14ac:dyDescent="0.25">
      <c r="A1841" s="334">
        <v>1944</v>
      </c>
      <c r="B1841" s="337" t="s">
        <v>14135</v>
      </c>
      <c r="C1841" s="324">
        <v>45600</v>
      </c>
      <c r="D1841" s="316">
        <v>2400064182</v>
      </c>
      <c r="E1841" s="324">
        <v>45596</v>
      </c>
      <c r="F1841" s="316">
        <v>45.15</v>
      </c>
      <c r="G1841" s="316" t="s">
        <v>663</v>
      </c>
      <c r="H1841" s="316" t="s">
        <v>110</v>
      </c>
      <c r="I1841" s="316" t="s">
        <v>130</v>
      </c>
      <c r="J1841" s="316">
        <v>10</v>
      </c>
      <c r="K1841" s="324">
        <v>45606</v>
      </c>
      <c r="L1841" s="324">
        <v>45602</v>
      </c>
      <c r="M1841" s="226">
        <f t="shared" ref="M1841:M1872" si="144">F1841</f>
        <v>45.15</v>
      </c>
      <c r="N1841" s="316"/>
      <c r="O1841" s="316"/>
      <c r="P1841" s="316"/>
      <c r="Q1841" s="226">
        <f t="shared" si="142"/>
        <v>45.15</v>
      </c>
      <c r="R1841" s="485">
        <f t="shared" si="143"/>
        <v>-45606</v>
      </c>
    </row>
    <row r="1842" spans="1:18" x14ac:dyDescent="0.25">
      <c r="A1842" s="332">
        <v>1945</v>
      </c>
      <c r="B1842" s="337" t="s">
        <v>14136</v>
      </c>
      <c r="C1842" s="324">
        <v>45600</v>
      </c>
      <c r="D1842" s="316">
        <v>2400064187</v>
      </c>
      <c r="E1842" s="324">
        <v>45596</v>
      </c>
      <c r="F1842" s="316">
        <v>2308.04</v>
      </c>
      <c r="G1842" s="316" t="s">
        <v>663</v>
      </c>
      <c r="H1842" s="316" t="s">
        <v>110</v>
      </c>
      <c r="I1842" s="316" t="s">
        <v>130</v>
      </c>
      <c r="J1842" s="316">
        <v>10</v>
      </c>
      <c r="K1842" s="324">
        <v>45606</v>
      </c>
      <c r="L1842" s="324">
        <v>45602</v>
      </c>
      <c r="M1842" s="226">
        <f t="shared" si="144"/>
        <v>2308.04</v>
      </c>
      <c r="N1842" s="316"/>
      <c r="O1842" s="316"/>
      <c r="P1842" s="316"/>
      <c r="Q1842" s="226">
        <f t="shared" si="142"/>
        <v>2308.04</v>
      </c>
      <c r="R1842" s="485">
        <f t="shared" si="143"/>
        <v>-45606</v>
      </c>
    </row>
    <row r="1843" spans="1:18" x14ac:dyDescent="0.25">
      <c r="A1843" s="334">
        <v>1946</v>
      </c>
      <c r="B1843" s="337" t="s">
        <v>14137</v>
      </c>
      <c r="C1843" s="324">
        <v>45600</v>
      </c>
      <c r="D1843" s="316">
        <v>2400064191</v>
      </c>
      <c r="E1843" s="324">
        <v>45596</v>
      </c>
      <c r="F1843" s="316">
        <v>197.42</v>
      </c>
      <c r="G1843" s="316" t="s">
        <v>663</v>
      </c>
      <c r="H1843" s="316" t="s">
        <v>110</v>
      </c>
      <c r="I1843" s="316" t="s">
        <v>130</v>
      </c>
      <c r="J1843" s="316">
        <v>10</v>
      </c>
      <c r="K1843" s="324">
        <v>45606</v>
      </c>
      <c r="L1843" s="324">
        <v>45602</v>
      </c>
      <c r="M1843" s="226">
        <f t="shared" si="144"/>
        <v>197.42</v>
      </c>
      <c r="N1843" s="316"/>
      <c r="O1843" s="316"/>
      <c r="P1843" s="316"/>
      <c r="Q1843" s="226">
        <f t="shared" si="142"/>
        <v>197.42</v>
      </c>
      <c r="R1843" s="485">
        <f t="shared" si="143"/>
        <v>-45606</v>
      </c>
    </row>
    <row r="1844" spans="1:18" x14ac:dyDescent="0.25">
      <c r="A1844" s="332">
        <v>1947</v>
      </c>
      <c r="B1844" s="337" t="s">
        <v>14138</v>
      </c>
      <c r="C1844" s="324">
        <v>45600</v>
      </c>
      <c r="D1844" s="316">
        <v>2400064208</v>
      </c>
      <c r="E1844" s="324">
        <v>45596</v>
      </c>
      <c r="F1844" s="316">
        <v>142.81</v>
      </c>
      <c r="G1844" s="316" t="s">
        <v>663</v>
      </c>
      <c r="H1844" s="316" t="s">
        <v>110</v>
      </c>
      <c r="I1844" s="316" t="s">
        <v>130</v>
      </c>
      <c r="J1844" s="316">
        <v>10</v>
      </c>
      <c r="K1844" s="324">
        <v>45606</v>
      </c>
      <c r="L1844" s="324">
        <v>45602</v>
      </c>
      <c r="M1844" s="226">
        <f t="shared" si="144"/>
        <v>142.81</v>
      </c>
      <c r="N1844" s="316"/>
      <c r="O1844" s="316"/>
      <c r="P1844" s="316"/>
      <c r="Q1844" s="226">
        <f t="shared" si="142"/>
        <v>142.81</v>
      </c>
      <c r="R1844" s="485">
        <f t="shared" si="143"/>
        <v>-45606</v>
      </c>
    </row>
    <row r="1845" spans="1:18" x14ac:dyDescent="0.25">
      <c r="A1845" s="334">
        <v>1948</v>
      </c>
      <c r="B1845" s="337" t="s">
        <v>14139</v>
      </c>
      <c r="C1845" s="324">
        <v>45600</v>
      </c>
      <c r="D1845" s="316">
        <v>2400064218</v>
      </c>
      <c r="E1845" s="324">
        <v>45596</v>
      </c>
      <c r="F1845" s="316">
        <v>189.01</v>
      </c>
      <c r="G1845" s="316" t="s">
        <v>663</v>
      </c>
      <c r="H1845" s="316" t="s">
        <v>110</v>
      </c>
      <c r="I1845" s="316" t="s">
        <v>130</v>
      </c>
      <c r="J1845" s="316">
        <v>10</v>
      </c>
      <c r="K1845" s="324">
        <v>45606</v>
      </c>
      <c r="L1845" s="324">
        <v>45602</v>
      </c>
      <c r="M1845" s="226">
        <f t="shared" si="144"/>
        <v>189.01</v>
      </c>
      <c r="N1845" s="316"/>
      <c r="O1845" s="316"/>
      <c r="P1845" s="316"/>
      <c r="Q1845" s="226">
        <f t="shared" si="142"/>
        <v>189.01</v>
      </c>
      <c r="R1845" s="485">
        <f t="shared" si="143"/>
        <v>-45606</v>
      </c>
    </row>
    <row r="1846" spans="1:18" x14ac:dyDescent="0.25">
      <c r="A1846" s="332">
        <v>1949</v>
      </c>
      <c r="B1846" s="337" t="s">
        <v>7791</v>
      </c>
      <c r="C1846" s="324">
        <v>45600</v>
      </c>
      <c r="D1846" s="316">
        <v>2400064236</v>
      </c>
      <c r="E1846" s="324">
        <v>45596</v>
      </c>
      <c r="F1846" s="316">
        <v>281.41000000000003</v>
      </c>
      <c r="G1846" s="316" t="s">
        <v>663</v>
      </c>
      <c r="H1846" s="316" t="s">
        <v>110</v>
      </c>
      <c r="I1846" s="316" t="s">
        <v>130</v>
      </c>
      <c r="J1846" s="316">
        <v>10</v>
      </c>
      <c r="K1846" s="324">
        <v>45606</v>
      </c>
      <c r="L1846" s="324">
        <v>45602</v>
      </c>
      <c r="M1846" s="226">
        <f t="shared" si="144"/>
        <v>281.41000000000003</v>
      </c>
      <c r="N1846" s="316"/>
      <c r="O1846" s="316"/>
      <c r="P1846" s="316"/>
      <c r="Q1846" s="226">
        <f t="shared" si="142"/>
        <v>281.41000000000003</v>
      </c>
      <c r="R1846" s="485">
        <f t="shared" si="143"/>
        <v>-45606</v>
      </c>
    </row>
    <row r="1847" spans="1:18" x14ac:dyDescent="0.25">
      <c r="A1847" s="334">
        <v>1950</v>
      </c>
      <c r="B1847" s="337" t="s">
        <v>7792</v>
      </c>
      <c r="C1847" s="324">
        <v>45600</v>
      </c>
      <c r="D1847" s="316">
        <v>2400064237</v>
      </c>
      <c r="E1847" s="324">
        <v>45596</v>
      </c>
      <c r="F1847" s="316">
        <v>69.3</v>
      </c>
      <c r="G1847" s="316" t="s">
        <v>663</v>
      </c>
      <c r="H1847" s="316" t="s">
        <v>110</v>
      </c>
      <c r="I1847" s="316" t="s">
        <v>130</v>
      </c>
      <c r="J1847" s="316">
        <v>10</v>
      </c>
      <c r="K1847" s="324">
        <v>45606</v>
      </c>
      <c r="L1847" s="324">
        <v>45602</v>
      </c>
      <c r="M1847" s="226">
        <f t="shared" si="144"/>
        <v>69.3</v>
      </c>
      <c r="N1847" s="316"/>
      <c r="O1847" s="316"/>
      <c r="P1847" s="316"/>
      <c r="Q1847" s="226">
        <f t="shared" si="142"/>
        <v>69.3</v>
      </c>
      <c r="R1847" s="485">
        <f t="shared" si="143"/>
        <v>-45606</v>
      </c>
    </row>
    <row r="1848" spans="1:18" x14ac:dyDescent="0.25">
      <c r="A1848" s="332">
        <v>1951</v>
      </c>
      <c r="B1848" s="337" t="s">
        <v>7793</v>
      </c>
      <c r="C1848" s="324">
        <v>45600</v>
      </c>
      <c r="D1848" s="316">
        <v>2400064243</v>
      </c>
      <c r="E1848" s="324">
        <v>45596</v>
      </c>
      <c r="F1848" s="316">
        <v>3772.85</v>
      </c>
      <c r="G1848" s="316" t="s">
        <v>663</v>
      </c>
      <c r="H1848" s="316" t="s">
        <v>110</v>
      </c>
      <c r="I1848" s="316" t="s">
        <v>130</v>
      </c>
      <c r="J1848" s="316">
        <v>10</v>
      </c>
      <c r="K1848" s="324">
        <v>45606</v>
      </c>
      <c r="L1848" s="324">
        <v>45602</v>
      </c>
      <c r="M1848" s="226">
        <f t="shared" si="144"/>
        <v>3772.85</v>
      </c>
      <c r="N1848" s="316"/>
      <c r="O1848" s="316"/>
      <c r="P1848" s="316"/>
      <c r="Q1848" s="226">
        <f t="shared" si="142"/>
        <v>3772.85</v>
      </c>
      <c r="R1848" s="485">
        <f t="shared" si="143"/>
        <v>-45606</v>
      </c>
    </row>
    <row r="1849" spans="1:18" x14ac:dyDescent="0.25">
      <c r="A1849" s="334">
        <v>1952</v>
      </c>
      <c r="B1849" s="337" t="s">
        <v>7794</v>
      </c>
      <c r="C1849" s="324">
        <v>45600</v>
      </c>
      <c r="D1849" s="316">
        <v>22000118318</v>
      </c>
      <c r="E1849" s="324">
        <v>45596</v>
      </c>
      <c r="F1849" s="316">
        <v>3313.77</v>
      </c>
      <c r="G1849" s="316" t="s">
        <v>663</v>
      </c>
      <c r="H1849" s="316" t="s">
        <v>110</v>
      </c>
      <c r="I1849" s="316" t="s">
        <v>130</v>
      </c>
      <c r="J1849" s="316">
        <v>30</v>
      </c>
      <c r="K1849" s="324">
        <v>45626</v>
      </c>
      <c r="L1849" s="324">
        <v>45602</v>
      </c>
      <c r="M1849" s="226">
        <f t="shared" si="144"/>
        <v>3313.77</v>
      </c>
      <c r="N1849" s="316"/>
      <c r="O1849" s="316"/>
      <c r="P1849" s="316"/>
      <c r="Q1849" s="226">
        <f t="shared" si="142"/>
        <v>3313.77</v>
      </c>
      <c r="R1849" s="485">
        <f t="shared" si="143"/>
        <v>-45626</v>
      </c>
    </row>
    <row r="1850" spans="1:18" x14ac:dyDescent="0.25">
      <c r="A1850" s="332">
        <v>1953</v>
      </c>
      <c r="B1850" s="337" t="s">
        <v>7795</v>
      </c>
      <c r="C1850" s="324">
        <v>45600</v>
      </c>
      <c r="D1850" s="316">
        <v>2200118320</v>
      </c>
      <c r="E1850" s="324">
        <v>45596</v>
      </c>
      <c r="F1850" s="316">
        <v>3159.68</v>
      </c>
      <c r="G1850" s="316" t="s">
        <v>663</v>
      </c>
      <c r="H1850" s="316" t="s">
        <v>110</v>
      </c>
      <c r="I1850" s="316" t="s">
        <v>130</v>
      </c>
      <c r="J1850" s="316">
        <v>30</v>
      </c>
      <c r="K1850" s="324">
        <v>45626</v>
      </c>
      <c r="L1850" s="324">
        <v>45602</v>
      </c>
      <c r="M1850" s="226">
        <f t="shared" si="144"/>
        <v>3159.68</v>
      </c>
      <c r="N1850" s="316"/>
      <c r="O1850" s="316"/>
      <c r="P1850" s="316"/>
      <c r="Q1850" s="226">
        <f t="shared" si="142"/>
        <v>3159.68</v>
      </c>
      <c r="R1850" s="485">
        <f t="shared" si="143"/>
        <v>-45626</v>
      </c>
    </row>
    <row r="1851" spans="1:18" x14ac:dyDescent="0.25">
      <c r="A1851" s="334">
        <v>1954</v>
      </c>
      <c r="B1851" s="337" t="s">
        <v>7796</v>
      </c>
      <c r="C1851" s="324">
        <v>45600</v>
      </c>
      <c r="D1851" s="316">
        <v>2200118322</v>
      </c>
      <c r="E1851" s="324">
        <v>45596</v>
      </c>
      <c r="F1851" s="316">
        <v>2045.42</v>
      </c>
      <c r="G1851" s="316" t="s">
        <v>663</v>
      </c>
      <c r="H1851" s="316" t="s">
        <v>110</v>
      </c>
      <c r="I1851" s="316" t="s">
        <v>130</v>
      </c>
      <c r="J1851" s="316">
        <v>30</v>
      </c>
      <c r="K1851" s="324">
        <v>45626</v>
      </c>
      <c r="L1851" s="324">
        <v>45602</v>
      </c>
      <c r="M1851" s="226">
        <f t="shared" si="144"/>
        <v>2045.42</v>
      </c>
      <c r="N1851" s="316"/>
      <c r="O1851" s="316"/>
      <c r="P1851" s="316"/>
      <c r="Q1851" s="226">
        <f t="shared" si="142"/>
        <v>2045.42</v>
      </c>
      <c r="R1851" s="485">
        <f t="shared" si="143"/>
        <v>-45626</v>
      </c>
    </row>
    <row r="1852" spans="1:18" x14ac:dyDescent="0.25">
      <c r="A1852" s="332">
        <v>1955</v>
      </c>
      <c r="B1852" s="337" t="s">
        <v>7797</v>
      </c>
      <c r="C1852" s="324">
        <v>45600</v>
      </c>
      <c r="D1852" s="316">
        <v>2200118323</v>
      </c>
      <c r="E1852" s="324">
        <v>45596</v>
      </c>
      <c r="F1852" s="316">
        <v>138.13</v>
      </c>
      <c r="G1852" s="316" t="s">
        <v>663</v>
      </c>
      <c r="H1852" s="316" t="s">
        <v>110</v>
      </c>
      <c r="I1852" s="316" t="s">
        <v>130</v>
      </c>
      <c r="J1852" s="316">
        <v>30</v>
      </c>
      <c r="K1852" s="324">
        <v>45626</v>
      </c>
      <c r="L1852" s="324">
        <v>45602</v>
      </c>
      <c r="M1852" s="226">
        <f t="shared" si="144"/>
        <v>138.13</v>
      </c>
      <c r="N1852" s="316"/>
      <c r="O1852" s="316"/>
      <c r="P1852" s="316"/>
      <c r="Q1852" s="226">
        <f t="shared" si="142"/>
        <v>138.13</v>
      </c>
      <c r="R1852" s="485">
        <f t="shared" si="143"/>
        <v>-45626</v>
      </c>
    </row>
    <row r="1853" spans="1:18" x14ac:dyDescent="0.25">
      <c r="A1853" s="334">
        <v>1956</v>
      </c>
      <c r="B1853" s="337" t="s">
        <v>7798</v>
      </c>
      <c r="C1853" s="324">
        <v>45600</v>
      </c>
      <c r="D1853" s="316">
        <v>2200118324</v>
      </c>
      <c r="E1853" s="324">
        <v>45596</v>
      </c>
      <c r="F1853" s="316">
        <v>2267.7800000000002</v>
      </c>
      <c r="G1853" s="316" t="s">
        <v>663</v>
      </c>
      <c r="H1853" s="316" t="s">
        <v>110</v>
      </c>
      <c r="I1853" s="316" t="s">
        <v>130</v>
      </c>
      <c r="J1853" s="316">
        <v>30</v>
      </c>
      <c r="K1853" s="324">
        <v>45626</v>
      </c>
      <c r="L1853" s="324">
        <v>45602</v>
      </c>
      <c r="M1853" s="226">
        <f t="shared" si="144"/>
        <v>2267.7800000000002</v>
      </c>
      <c r="N1853" s="316"/>
      <c r="O1853" s="316"/>
      <c r="P1853" s="316"/>
      <c r="Q1853" s="226">
        <f t="shared" si="142"/>
        <v>2267.7800000000002</v>
      </c>
      <c r="R1853" s="485">
        <f t="shared" si="143"/>
        <v>-45626</v>
      </c>
    </row>
    <row r="1854" spans="1:18" x14ac:dyDescent="0.25">
      <c r="A1854" s="332">
        <v>1957</v>
      </c>
      <c r="B1854" s="337" t="s">
        <v>7799</v>
      </c>
      <c r="C1854" s="324">
        <v>45600</v>
      </c>
      <c r="D1854" s="316">
        <v>2400064147</v>
      </c>
      <c r="E1854" s="324">
        <v>45596</v>
      </c>
      <c r="F1854" s="316">
        <v>157.51</v>
      </c>
      <c r="G1854" s="316" t="s">
        <v>663</v>
      </c>
      <c r="H1854" s="316" t="s">
        <v>110</v>
      </c>
      <c r="I1854" s="316" t="s">
        <v>130</v>
      </c>
      <c r="J1854" s="316">
        <v>10</v>
      </c>
      <c r="K1854" s="324">
        <v>45606</v>
      </c>
      <c r="L1854" s="324">
        <v>45602</v>
      </c>
      <c r="M1854" s="226">
        <f t="shared" si="144"/>
        <v>157.51</v>
      </c>
      <c r="N1854" s="316"/>
      <c r="O1854" s="316"/>
      <c r="P1854" s="316"/>
      <c r="Q1854" s="226">
        <f t="shared" si="142"/>
        <v>157.51</v>
      </c>
      <c r="R1854" s="485">
        <f t="shared" si="143"/>
        <v>-45606</v>
      </c>
    </row>
    <row r="1855" spans="1:18" x14ac:dyDescent="0.25">
      <c r="A1855" s="334">
        <v>1958</v>
      </c>
      <c r="B1855" s="337" t="s">
        <v>7800</v>
      </c>
      <c r="C1855" s="324">
        <v>45600</v>
      </c>
      <c r="D1855" s="316">
        <v>2400064160</v>
      </c>
      <c r="E1855" s="324">
        <v>45596</v>
      </c>
      <c r="F1855" s="316">
        <v>550.24</v>
      </c>
      <c r="G1855" s="316" t="s">
        <v>663</v>
      </c>
      <c r="H1855" s="316" t="s">
        <v>110</v>
      </c>
      <c r="I1855" s="316" t="s">
        <v>130</v>
      </c>
      <c r="J1855" s="316">
        <v>10</v>
      </c>
      <c r="K1855" s="324">
        <v>45606</v>
      </c>
      <c r="L1855" s="324">
        <v>45602</v>
      </c>
      <c r="M1855" s="226">
        <f t="shared" si="144"/>
        <v>550.24</v>
      </c>
      <c r="N1855" s="316"/>
      <c r="O1855" s="316"/>
      <c r="P1855" s="316"/>
      <c r="Q1855" s="226">
        <f t="shared" si="142"/>
        <v>550.24</v>
      </c>
      <c r="R1855" s="485">
        <f t="shared" si="143"/>
        <v>-45606</v>
      </c>
    </row>
    <row r="1856" spans="1:18" x14ac:dyDescent="0.25">
      <c r="A1856" s="332">
        <v>1959</v>
      </c>
      <c r="B1856" s="337" t="s">
        <v>7801</v>
      </c>
      <c r="C1856" s="324">
        <v>45600</v>
      </c>
      <c r="D1856" s="316">
        <v>2400064161</v>
      </c>
      <c r="E1856" s="324">
        <v>45596</v>
      </c>
      <c r="F1856" s="316">
        <v>374.87</v>
      </c>
      <c r="G1856" s="316" t="s">
        <v>663</v>
      </c>
      <c r="H1856" s="316" t="s">
        <v>110</v>
      </c>
      <c r="I1856" s="316" t="s">
        <v>130</v>
      </c>
      <c r="J1856" s="316">
        <v>10</v>
      </c>
      <c r="K1856" s="324">
        <v>45606</v>
      </c>
      <c r="L1856" s="324">
        <v>45602</v>
      </c>
      <c r="M1856" s="226">
        <f t="shared" si="144"/>
        <v>374.87</v>
      </c>
      <c r="N1856" s="316"/>
      <c r="O1856" s="316"/>
      <c r="P1856" s="316"/>
      <c r="Q1856" s="226">
        <f t="shared" si="142"/>
        <v>374.87</v>
      </c>
      <c r="R1856" s="485">
        <f t="shared" si="143"/>
        <v>-45606</v>
      </c>
    </row>
    <row r="1857" spans="1:18" x14ac:dyDescent="0.25">
      <c r="A1857" s="334">
        <v>1960</v>
      </c>
      <c r="B1857" s="337" t="s">
        <v>7802</v>
      </c>
      <c r="C1857" s="324">
        <v>45600</v>
      </c>
      <c r="D1857" s="316">
        <v>2400064183</v>
      </c>
      <c r="E1857" s="324">
        <v>45596</v>
      </c>
      <c r="F1857" s="316">
        <v>155.41</v>
      </c>
      <c r="G1857" s="316" t="s">
        <v>663</v>
      </c>
      <c r="H1857" s="316" t="s">
        <v>110</v>
      </c>
      <c r="I1857" s="316" t="s">
        <v>130</v>
      </c>
      <c r="J1857" s="316">
        <v>10</v>
      </c>
      <c r="K1857" s="324">
        <v>45606</v>
      </c>
      <c r="L1857" s="324">
        <v>45602</v>
      </c>
      <c r="M1857" s="226">
        <f t="shared" si="144"/>
        <v>155.41</v>
      </c>
      <c r="N1857" s="316"/>
      <c r="O1857" s="316"/>
      <c r="P1857" s="316"/>
      <c r="Q1857" s="226">
        <f t="shared" si="142"/>
        <v>155.41</v>
      </c>
      <c r="R1857" s="485">
        <f t="shared" si="143"/>
        <v>-45606</v>
      </c>
    </row>
    <row r="1858" spans="1:18" x14ac:dyDescent="0.25">
      <c r="A1858" s="332">
        <v>1961</v>
      </c>
      <c r="B1858" s="337" t="s">
        <v>7803</v>
      </c>
      <c r="C1858" s="324">
        <v>45600</v>
      </c>
      <c r="D1858" s="316">
        <v>2400064184</v>
      </c>
      <c r="E1858" s="324">
        <v>45596</v>
      </c>
      <c r="F1858" s="316">
        <v>118.66</v>
      </c>
      <c r="G1858" s="316" t="s">
        <v>663</v>
      </c>
      <c r="H1858" s="316" t="s">
        <v>110</v>
      </c>
      <c r="I1858" s="316" t="s">
        <v>130</v>
      </c>
      <c r="J1858" s="316">
        <v>10</v>
      </c>
      <c r="K1858" s="324">
        <v>45606</v>
      </c>
      <c r="L1858" s="324">
        <v>45602</v>
      </c>
      <c r="M1858" s="226">
        <f t="shared" si="144"/>
        <v>118.66</v>
      </c>
      <c r="N1858" s="316"/>
      <c r="O1858" s="316"/>
      <c r="P1858" s="316"/>
      <c r="Q1858" s="226">
        <f t="shared" si="142"/>
        <v>118.66</v>
      </c>
      <c r="R1858" s="485">
        <f t="shared" si="143"/>
        <v>-45606</v>
      </c>
    </row>
    <row r="1859" spans="1:18" x14ac:dyDescent="0.25">
      <c r="A1859" s="334">
        <v>1962</v>
      </c>
      <c r="B1859" s="337" t="s">
        <v>7804</v>
      </c>
      <c r="C1859" s="324">
        <v>45600</v>
      </c>
      <c r="D1859" s="316">
        <v>2400064210</v>
      </c>
      <c r="E1859" s="324">
        <v>45596</v>
      </c>
      <c r="F1859" s="316">
        <v>327.62</v>
      </c>
      <c r="G1859" s="316" t="s">
        <v>663</v>
      </c>
      <c r="H1859" s="316" t="s">
        <v>110</v>
      </c>
      <c r="I1859" s="316" t="s">
        <v>130</v>
      </c>
      <c r="J1859" s="316">
        <v>10</v>
      </c>
      <c r="K1859" s="324">
        <v>45606</v>
      </c>
      <c r="L1859" s="324">
        <v>45602</v>
      </c>
      <c r="M1859" s="226">
        <f t="shared" si="144"/>
        <v>327.62</v>
      </c>
      <c r="N1859" s="316"/>
      <c r="O1859" s="316"/>
      <c r="P1859" s="316"/>
      <c r="Q1859" s="226">
        <f t="shared" si="142"/>
        <v>327.62</v>
      </c>
      <c r="R1859" s="485">
        <f t="shared" si="143"/>
        <v>-45606</v>
      </c>
    </row>
    <row r="1860" spans="1:18" x14ac:dyDescent="0.25">
      <c r="A1860" s="332">
        <v>1963</v>
      </c>
      <c r="B1860" s="337" t="s">
        <v>7805</v>
      </c>
      <c r="C1860" s="324">
        <v>45600</v>
      </c>
      <c r="D1860" s="316">
        <v>2400064241</v>
      </c>
      <c r="E1860" s="324">
        <v>45596</v>
      </c>
      <c r="F1860" s="316">
        <v>165.91</v>
      </c>
      <c r="G1860" s="316" t="s">
        <v>663</v>
      </c>
      <c r="H1860" s="316" t="s">
        <v>110</v>
      </c>
      <c r="I1860" s="316" t="s">
        <v>130</v>
      </c>
      <c r="J1860" s="316">
        <v>10</v>
      </c>
      <c r="K1860" s="324">
        <v>45606</v>
      </c>
      <c r="L1860" s="324">
        <v>45602</v>
      </c>
      <c r="M1860" s="226">
        <f t="shared" si="144"/>
        <v>165.91</v>
      </c>
      <c r="N1860" s="316"/>
      <c r="O1860" s="316"/>
      <c r="P1860" s="316"/>
      <c r="Q1860" s="226">
        <f t="shared" si="142"/>
        <v>165.91</v>
      </c>
      <c r="R1860" s="485">
        <f t="shared" si="143"/>
        <v>-45606</v>
      </c>
    </row>
    <row r="1861" spans="1:18" x14ac:dyDescent="0.25">
      <c r="A1861" s="334">
        <v>1964</v>
      </c>
      <c r="B1861" s="337" t="s">
        <v>7806</v>
      </c>
      <c r="C1861" s="324">
        <v>45600</v>
      </c>
      <c r="D1861" s="316">
        <v>2400064246</v>
      </c>
      <c r="E1861" s="324">
        <v>45596</v>
      </c>
      <c r="F1861" s="316">
        <v>263.57</v>
      </c>
      <c r="G1861" s="316" t="s">
        <v>663</v>
      </c>
      <c r="H1861" s="316" t="s">
        <v>110</v>
      </c>
      <c r="I1861" s="316" t="s">
        <v>130</v>
      </c>
      <c r="J1861" s="316">
        <v>10</v>
      </c>
      <c r="K1861" s="324">
        <v>45606</v>
      </c>
      <c r="L1861" s="324">
        <v>45602</v>
      </c>
      <c r="M1861" s="226">
        <f t="shared" si="144"/>
        <v>263.57</v>
      </c>
      <c r="N1861" s="316"/>
      <c r="O1861" s="316"/>
      <c r="P1861" s="316"/>
      <c r="Q1861" s="226">
        <f t="shared" si="142"/>
        <v>263.57</v>
      </c>
      <c r="R1861" s="485">
        <f t="shared" si="143"/>
        <v>-45606</v>
      </c>
    </row>
    <row r="1862" spans="1:18" x14ac:dyDescent="0.25">
      <c r="A1862" s="332">
        <v>1965</v>
      </c>
      <c r="B1862" s="337" t="s">
        <v>7807</v>
      </c>
      <c r="C1862" s="324">
        <v>45600</v>
      </c>
      <c r="D1862" s="316">
        <v>2200118319</v>
      </c>
      <c r="E1862" s="324">
        <v>45596</v>
      </c>
      <c r="F1862" s="316">
        <v>1249.43</v>
      </c>
      <c r="G1862" s="316" t="s">
        <v>663</v>
      </c>
      <c r="H1862" s="316" t="s">
        <v>110</v>
      </c>
      <c r="I1862" s="316" t="s">
        <v>130</v>
      </c>
      <c r="J1862" s="316">
        <v>30</v>
      </c>
      <c r="K1862" s="324">
        <v>45626</v>
      </c>
      <c r="L1862" s="324">
        <v>45602</v>
      </c>
      <c r="M1862" s="226">
        <f t="shared" si="144"/>
        <v>1249.43</v>
      </c>
      <c r="N1862" s="316"/>
      <c r="O1862" s="316"/>
      <c r="P1862" s="316"/>
      <c r="Q1862" s="226">
        <f t="shared" si="142"/>
        <v>1249.43</v>
      </c>
      <c r="R1862" s="485">
        <f t="shared" si="143"/>
        <v>-45626</v>
      </c>
    </row>
    <row r="1863" spans="1:18" x14ac:dyDescent="0.25">
      <c r="A1863" s="334">
        <v>1966</v>
      </c>
      <c r="B1863" s="337" t="s">
        <v>7808</v>
      </c>
      <c r="C1863" s="324">
        <v>45600</v>
      </c>
      <c r="D1863" s="316">
        <v>2200118321</v>
      </c>
      <c r="E1863" s="324">
        <v>45596</v>
      </c>
      <c r="F1863" s="316">
        <v>2119.85</v>
      </c>
      <c r="G1863" s="316" t="s">
        <v>663</v>
      </c>
      <c r="H1863" s="316" t="s">
        <v>110</v>
      </c>
      <c r="I1863" s="316" t="s">
        <v>130</v>
      </c>
      <c r="J1863" s="316">
        <v>30</v>
      </c>
      <c r="K1863" s="324">
        <v>45626</v>
      </c>
      <c r="L1863" s="324">
        <v>45602</v>
      </c>
      <c r="M1863" s="226">
        <f t="shared" si="144"/>
        <v>2119.85</v>
      </c>
      <c r="N1863" s="316"/>
      <c r="O1863" s="316"/>
      <c r="P1863" s="316"/>
      <c r="Q1863" s="226">
        <f t="shared" si="142"/>
        <v>2119.85</v>
      </c>
      <c r="R1863" s="485">
        <f t="shared" si="143"/>
        <v>-45626</v>
      </c>
    </row>
    <row r="1864" spans="1:18" x14ac:dyDescent="0.25">
      <c r="A1864" s="332">
        <v>1967</v>
      </c>
      <c r="B1864" s="337" t="s">
        <v>7809</v>
      </c>
      <c r="C1864" s="324">
        <v>45600</v>
      </c>
      <c r="D1864" s="316">
        <v>2200118325</v>
      </c>
      <c r="E1864" s="324">
        <v>45596</v>
      </c>
      <c r="F1864" s="316">
        <v>2120.54</v>
      </c>
      <c r="G1864" s="316" t="s">
        <v>663</v>
      </c>
      <c r="H1864" s="316" t="s">
        <v>110</v>
      </c>
      <c r="I1864" s="316" t="s">
        <v>130</v>
      </c>
      <c r="J1864" s="316">
        <v>30</v>
      </c>
      <c r="K1864" s="324">
        <v>45626</v>
      </c>
      <c r="L1864" s="324">
        <v>45602</v>
      </c>
      <c r="M1864" s="226">
        <f t="shared" si="144"/>
        <v>2120.54</v>
      </c>
      <c r="N1864" s="316"/>
      <c r="O1864" s="316"/>
      <c r="P1864" s="316"/>
      <c r="Q1864" s="226">
        <f t="shared" si="142"/>
        <v>2120.54</v>
      </c>
      <c r="R1864" s="485">
        <f t="shared" si="143"/>
        <v>-45626</v>
      </c>
    </row>
    <row r="1865" spans="1:18" x14ac:dyDescent="0.25">
      <c r="A1865" s="334">
        <v>1968</v>
      </c>
      <c r="B1865" s="337" t="s">
        <v>7810</v>
      </c>
      <c r="C1865" s="324">
        <v>45600</v>
      </c>
      <c r="D1865" s="316">
        <v>2400064213</v>
      </c>
      <c r="E1865" s="324">
        <v>45596</v>
      </c>
      <c r="F1865" s="316">
        <v>515.58000000000004</v>
      </c>
      <c r="G1865" s="316" t="s">
        <v>663</v>
      </c>
      <c r="H1865" s="316" t="s">
        <v>110</v>
      </c>
      <c r="I1865" s="316" t="s">
        <v>130</v>
      </c>
      <c r="J1865" s="316">
        <v>10</v>
      </c>
      <c r="K1865" s="324">
        <v>45606</v>
      </c>
      <c r="L1865" s="324">
        <v>45602</v>
      </c>
      <c r="M1865" s="226">
        <f t="shared" si="144"/>
        <v>515.58000000000004</v>
      </c>
      <c r="N1865" s="316"/>
      <c r="O1865" s="316"/>
      <c r="P1865" s="316"/>
      <c r="Q1865" s="226">
        <f t="shared" si="142"/>
        <v>515.58000000000004</v>
      </c>
      <c r="R1865" s="485">
        <f t="shared" si="143"/>
        <v>-45606</v>
      </c>
    </row>
    <row r="1866" spans="1:18" x14ac:dyDescent="0.25">
      <c r="A1866" s="332">
        <v>1969</v>
      </c>
      <c r="B1866" s="337" t="s">
        <v>7811</v>
      </c>
      <c r="C1866" s="324">
        <v>45600</v>
      </c>
      <c r="D1866" s="316">
        <v>14367211</v>
      </c>
      <c r="E1866" s="324">
        <v>45596</v>
      </c>
      <c r="F1866" s="316">
        <v>1155.43</v>
      </c>
      <c r="G1866" s="316" t="s">
        <v>6860</v>
      </c>
      <c r="H1866" s="316" t="s">
        <v>8591</v>
      </c>
      <c r="I1866" s="316" t="s">
        <v>130</v>
      </c>
      <c r="J1866" s="316">
        <v>15</v>
      </c>
      <c r="K1866" s="324">
        <v>45611</v>
      </c>
      <c r="L1866" s="324">
        <v>45602</v>
      </c>
      <c r="M1866" s="226">
        <f t="shared" si="144"/>
        <v>1155.43</v>
      </c>
      <c r="N1866" s="316" t="s">
        <v>27</v>
      </c>
      <c r="O1866" s="316">
        <v>1516</v>
      </c>
      <c r="P1866" s="324">
        <v>45609</v>
      </c>
      <c r="Q1866" s="226">
        <f t="shared" si="142"/>
        <v>1155.43</v>
      </c>
      <c r="R1866" s="485">
        <f t="shared" si="143"/>
        <v>-2</v>
      </c>
    </row>
    <row r="1867" spans="1:18" x14ac:dyDescent="0.25">
      <c r="A1867" s="334">
        <v>1970</v>
      </c>
      <c r="B1867" s="337" t="s">
        <v>7812</v>
      </c>
      <c r="C1867" s="324">
        <v>45600</v>
      </c>
      <c r="D1867" s="316">
        <v>14367226</v>
      </c>
      <c r="E1867" s="324">
        <v>45596</v>
      </c>
      <c r="F1867" s="316">
        <v>1024.3</v>
      </c>
      <c r="G1867" s="316" t="s">
        <v>6860</v>
      </c>
      <c r="H1867" s="316" t="s">
        <v>8591</v>
      </c>
      <c r="I1867" s="316" t="s">
        <v>130</v>
      </c>
      <c r="J1867" s="316"/>
      <c r="K1867" s="316"/>
      <c r="L1867" s="316"/>
      <c r="M1867" s="226">
        <f t="shared" si="144"/>
        <v>1024.3</v>
      </c>
      <c r="N1867" s="316"/>
      <c r="O1867" s="316"/>
      <c r="P1867" s="316"/>
      <c r="Q1867" s="226">
        <f t="shared" si="142"/>
        <v>1024.3</v>
      </c>
      <c r="R1867" s="485">
        <f t="shared" si="143"/>
        <v>0</v>
      </c>
    </row>
    <row r="1868" spans="1:18" x14ac:dyDescent="0.25">
      <c r="A1868" s="332">
        <v>1971</v>
      </c>
      <c r="B1868" s="337" t="s">
        <v>14144</v>
      </c>
      <c r="C1868" s="324">
        <v>45602</v>
      </c>
      <c r="D1868" s="316">
        <v>17423</v>
      </c>
      <c r="E1868" s="324">
        <v>45600</v>
      </c>
      <c r="F1868" s="316">
        <v>589.04999999999995</v>
      </c>
      <c r="G1868" s="316" t="s">
        <v>5841</v>
      </c>
      <c r="H1868" s="316" t="s">
        <v>2175</v>
      </c>
      <c r="I1868" s="316" t="s">
        <v>130</v>
      </c>
      <c r="J1868" s="316">
        <v>60</v>
      </c>
      <c r="K1868" s="324">
        <v>45660</v>
      </c>
      <c r="L1868" s="324">
        <v>45608</v>
      </c>
      <c r="M1868" s="316">
        <f t="shared" si="144"/>
        <v>589.04999999999995</v>
      </c>
      <c r="N1868" s="316" t="s">
        <v>27</v>
      </c>
      <c r="O1868" s="316">
        <v>3</v>
      </c>
      <c r="P1868" s="324">
        <v>45667</v>
      </c>
      <c r="Q1868" s="316">
        <f t="shared" si="142"/>
        <v>589.04999999999995</v>
      </c>
      <c r="R1868" s="485">
        <f t="shared" si="143"/>
        <v>7</v>
      </c>
    </row>
    <row r="1869" spans="1:18" x14ac:dyDescent="0.25">
      <c r="A1869" s="334">
        <v>1972</v>
      </c>
      <c r="B1869" s="337" t="s">
        <v>14145</v>
      </c>
      <c r="C1869" s="324">
        <v>45602</v>
      </c>
      <c r="D1869" s="316">
        <v>202420422</v>
      </c>
      <c r="E1869" s="324">
        <v>45601</v>
      </c>
      <c r="F1869" s="316">
        <v>12759.2</v>
      </c>
      <c r="G1869" s="316" t="s">
        <v>12899</v>
      </c>
      <c r="H1869" s="316" t="s">
        <v>11913</v>
      </c>
      <c r="I1869" s="316" t="s">
        <v>130</v>
      </c>
      <c r="J1869" s="316">
        <v>30</v>
      </c>
      <c r="K1869" s="324">
        <v>45636</v>
      </c>
      <c r="L1869" s="324">
        <v>45602</v>
      </c>
      <c r="M1869" s="316">
        <f t="shared" si="144"/>
        <v>12759.2</v>
      </c>
      <c r="N1869" s="316" t="s">
        <v>27</v>
      </c>
      <c r="O1869" s="316">
        <v>31</v>
      </c>
      <c r="P1869" s="324">
        <v>45679</v>
      </c>
      <c r="Q1869" s="316">
        <f t="shared" si="142"/>
        <v>12759.2</v>
      </c>
      <c r="R1869" s="485">
        <f t="shared" si="143"/>
        <v>43</v>
      </c>
    </row>
    <row r="1870" spans="1:18" x14ac:dyDescent="0.25">
      <c r="A1870" s="332">
        <v>1973</v>
      </c>
      <c r="B1870" s="337" t="s">
        <v>14146</v>
      </c>
      <c r="C1870" s="324">
        <v>45602</v>
      </c>
      <c r="D1870" s="316">
        <v>78094</v>
      </c>
      <c r="E1870" s="324">
        <v>45596</v>
      </c>
      <c r="F1870" s="316">
        <v>400.31</v>
      </c>
      <c r="G1870" s="316" t="s">
        <v>795</v>
      </c>
      <c r="H1870" s="316" t="s">
        <v>12902</v>
      </c>
      <c r="I1870" s="316" t="s">
        <v>130</v>
      </c>
      <c r="J1870" s="316">
        <v>15</v>
      </c>
      <c r="K1870" s="324">
        <v>45611</v>
      </c>
      <c r="L1870" s="324">
        <v>45602</v>
      </c>
      <c r="M1870" s="316">
        <f t="shared" si="144"/>
        <v>400.31</v>
      </c>
      <c r="N1870" s="316" t="s">
        <v>27</v>
      </c>
      <c r="O1870" s="316">
        <v>1517</v>
      </c>
      <c r="P1870" s="324">
        <v>45609</v>
      </c>
      <c r="Q1870" s="316">
        <f t="shared" si="142"/>
        <v>400.31</v>
      </c>
      <c r="R1870" s="485">
        <f t="shared" si="143"/>
        <v>-2</v>
      </c>
    </row>
    <row r="1871" spans="1:18" x14ac:dyDescent="0.25">
      <c r="A1871" s="334">
        <v>1974</v>
      </c>
      <c r="B1871" s="337" t="s">
        <v>14147</v>
      </c>
      <c r="C1871" s="324">
        <v>45602</v>
      </c>
      <c r="D1871" s="316">
        <v>33506</v>
      </c>
      <c r="E1871" s="324">
        <v>45596</v>
      </c>
      <c r="F1871" s="316">
        <v>54.97</v>
      </c>
      <c r="G1871" s="316" t="s">
        <v>13173</v>
      </c>
      <c r="H1871" s="316" t="s">
        <v>8744</v>
      </c>
      <c r="I1871" s="316" t="s">
        <v>130</v>
      </c>
      <c r="J1871" s="316">
        <v>15</v>
      </c>
      <c r="K1871" s="324">
        <v>45611</v>
      </c>
      <c r="L1871" s="324">
        <v>45608</v>
      </c>
      <c r="M1871" s="316">
        <f t="shared" si="144"/>
        <v>54.97</v>
      </c>
      <c r="N1871" s="316" t="s">
        <v>27</v>
      </c>
      <c r="O1871" s="316">
        <v>1518</v>
      </c>
      <c r="P1871" s="324">
        <v>45609</v>
      </c>
      <c r="Q1871" s="316">
        <f t="shared" si="142"/>
        <v>54.97</v>
      </c>
      <c r="R1871" s="485">
        <f t="shared" ref="R1871:R1878" si="145">P1871-K1871</f>
        <v>-2</v>
      </c>
    </row>
    <row r="1872" spans="1:18" x14ac:dyDescent="0.25">
      <c r="A1872" s="332">
        <v>1975</v>
      </c>
      <c r="B1872" s="337" t="s">
        <v>7821</v>
      </c>
      <c r="C1872" s="324">
        <v>45602</v>
      </c>
      <c r="D1872" s="316">
        <v>33505</v>
      </c>
      <c r="E1872" s="324">
        <v>45596</v>
      </c>
      <c r="F1872" s="316">
        <v>996.78</v>
      </c>
      <c r="G1872" s="316" t="s">
        <v>13173</v>
      </c>
      <c r="H1872" s="316" t="s">
        <v>8744</v>
      </c>
      <c r="I1872" s="316" t="s">
        <v>130</v>
      </c>
      <c r="J1872" s="316">
        <v>15</v>
      </c>
      <c r="K1872" s="324">
        <v>45611</v>
      </c>
      <c r="L1872" s="324">
        <v>45608</v>
      </c>
      <c r="M1872" s="316">
        <f t="shared" si="144"/>
        <v>996.78</v>
      </c>
      <c r="N1872" s="316" t="s">
        <v>27</v>
      </c>
      <c r="O1872" s="316">
        <v>1518</v>
      </c>
      <c r="P1872" s="324">
        <v>45609</v>
      </c>
      <c r="Q1872" s="316">
        <f t="shared" si="142"/>
        <v>996.78</v>
      </c>
      <c r="R1872" s="485">
        <f t="shared" si="145"/>
        <v>-2</v>
      </c>
    </row>
    <row r="1873" spans="1:18" x14ac:dyDescent="0.25">
      <c r="A1873" s="334">
        <v>1976</v>
      </c>
      <c r="B1873" s="337" t="s">
        <v>7822</v>
      </c>
      <c r="C1873" s="324">
        <v>45602</v>
      </c>
      <c r="D1873" s="316">
        <v>9059</v>
      </c>
      <c r="E1873" s="324">
        <v>45596</v>
      </c>
      <c r="F1873" s="316">
        <v>1343.97</v>
      </c>
      <c r="G1873" s="316" t="s">
        <v>13173</v>
      </c>
      <c r="H1873" s="316" t="s">
        <v>8744</v>
      </c>
      <c r="I1873" s="316" t="s">
        <v>130</v>
      </c>
      <c r="J1873" s="316">
        <v>15</v>
      </c>
      <c r="K1873" s="324">
        <v>45611</v>
      </c>
      <c r="L1873" s="324">
        <v>45608</v>
      </c>
      <c r="M1873" s="316">
        <f t="shared" ref="M1873:M1885" si="146">F1873</f>
        <v>1343.97</v>
      </c>
      <c r="N1873" s="316" t="s">
        <v>27</v>
      </c>
      <c r="O1873" s="316">
        <v>1518</v>
      </c>
      <c r="P1873" s="324">
        <v>45609</v>
      </c>
      <c r="Q1873" s="316">
        <f t="shared" si="142"/>
        <v>1343.97</v>
      </c>
      <c r="R1873" s="485">
        <f t="shared" si="145"/>
        <v>-2</v>
      </c>
    </row>
    <row r="1874" spans="1:18" x14ac:dyDescent="0.25">
      <c r="A1874" s="332">
        <v>1977</v>
      </c>
      <c r="B1874" s="337" t="s">
        <v>7823</v>
      </c>
      <c r="C1874" s="324">
        <v>45602</v>
      </c>
      <c r="D1874" s="316">
        <v>24000479924</v>
      </c>
      <c r="E1874" s="324">
        <v>45596</v>
      </c>
      <c r="F1874" s="316">
        <v>469.84</v>
      </c>
      <c r="G1874" s="316" t="s">
        <v>1307</v>
      </c>
      <c r="H1874" s="316" t="s">
        <v>1309</v>
      </c>
      <c r="I1874" s="316" t="s">
        <v>130</v>
      </c>
      <c r="J1874" s="316">
        <v>30</v>
      </c>
      <c r="K1874" s="324">
        <v>45626</v>
      </c>
      <c r="L1874" s="324">
        <v>45608</v>
      </c>
      <c r="M1874" s="316">
        <f t="shared" si="146"/>
        <v>469.84</v>
      </c>
      <c r="N1874" s="316" t="s">
        <v>27</v>
      </c>
      <c r="O1874" s="316">
        <v>1534</v>
      </c>
      <c r="P1874" s="324">
        <v>45624</v>
      </c>
      <c r="Q1874" s="316">
        <f t="shared" si="142"/>
        <v>469.84</v>
      </c>
      <c r="R1874" s="485">
        <f t="shared" si="145"/>
        <v>-2</v>
      </c>
    </row>
    <row r="1875" spans="1:18" x14ac:dyDescent="0.25">
      <c r="A1875" s="334">
        <v>1978</v>
      </c>
      <c r="B1875" s="337" t="s">
        <v>14148</v>
      </c>
      <c r="C1875" s="324">
        <v>45603</v>
      </c>
      <c r="D1875" s="445">
        <v>124031602012139</v>
      </c>
      <c r="E1875" s="324">
        <v>45602</v>
      </c>
      <c r="F1875" s="316">
        <v>139.29</v>
      </c>
      <c r="G1875" s="316" t="s">
        <v>3210</v>
      </c>
      <c r="H1875" s="316" t="s">
        <v>14151</v>
      </c>
      <c r="I1875" s="316" t="s">
        <v>130</v>
      </c>
      <c r="J1875" s="316">
        <v>0</v>
      </c>
      <c r="K1875" s="324">
        <v>45602</v>
      </c>
      <c r="L1875" s="324">
        <v>45603</v>
      </c>
      <c r="M1875" s="316">
        <f t="shared" si="146"/>
        <v>139.29</v>
      </c>
      <c r="N1875" s="316" t="s">
        <v>90</v>
      </c>
      <c r="O1875" s="316">
        <v>178</v>
      </c>
      <c r="P1875" s="324">
        <v>45602</v>
      </c>
      <c r="Q1875" s="316">
        <f t="shared" si="142"/>
        <v>139.29</v>
      </c>
      <c r="R1875" s="485">
        <f t="shared" si="145"/>
        <v>0</v>
      </c>
    </row>
    <row r="1876" spans="1:18" x14ac:dyDescent="0.25">
      <c r="A1876" s="332">
        <v>1979</v>
      </c>
      <c r="B1876" s="337" t="s">
        <v>14149</v>
      </c>
      <c r="C1876" s="324">
        <v>45603</v>
      </c>
      <c r="D1876" s="445">
        <v>124031602012140</v>
      </c>
      <c r="E1876" s="324">
        <v>45602</v>
      </c>
      <c r="F1876" s="316">
        <v>139.29</v>
      </c>
      <c r="G1876" s="316" t="s">
        <v>3210</v>
      </c>
      <c r="H1876" s="316" t="s">
        <v>14151</v>
      </c>
      <c r="I1876" s="316" t="s">
        <v>130</v>
      </c>
      <c r="J1876" s="316">
        <v>0</v>
      </c>
      <c r="K1876" s="324">
        <v>45602</v>
      </c>
      <c r="L1876" s="324">
        <v>45603</v>
      </c>
      <c r="M1876" s="316">
        <f t="shared" si="146"/>
        <v>139.29</v>
      </c>
      <c r="N1876" s="316" t="s">
        <v>90</v>
      </c>
      <c r="O1876" s="316">
        <v>179</v>
      </c>
      <c r="P1876" s="324">
        <v>45602</v>
      </c>
      <c r="Q1876" s="316">
        <f t="shared" si="142"/>
        <v>139.29</v>
      </c>
      <c r="R1876" s="485">
        <f t="shared" si="145"/>
        <v>0</v>
      </c>
    </row>
    <row r="1877" spans="1:18" x14ac:dyDescent="0.25">
      <c r="A1877" s="334">
        <v>1980</v>
      </c>
      <c r="B1877" s="337" t="s">
        <v>14150</v>
      </c>
      <c r="C1877" s="324">
        <v>45603</v>
      </c>
      <c r="D1877" s="316">
        <v>353</v>
      </c>
      <c r="E1877" s="324">
        <v>45602</v>
      </c>
      <c r="F1877" s="316">
        <v>54850.97</v>
      </c>
      <c r="G1877" s="316" t="s">
        <v>12577</v>
      </c>
      <c r="H1877" s="316" t="s">
        <v>764</v>
      </c>
      <c r="I1877" s="316" t="s">
        <v>130</v>
      </c>
      <c r="J1877" s="316">
        <v>60</v>
      </c>
      <c r="K1877" s="324">
        <v>45662</v>
      </c>
      <c r="L1877" s="324">
        <v>45604</v>
      </c>
      <c r="M1877" s="316">
        <f t="shared" si="146"/>
        <v>54850.97</v>
      </c>
      <c r="N1877" s="316"/>
      <c r="O1877" s="316"/>
      <c r="P1877" s="316"/>
      <c r="Q1877" s="316">
        <f t="shared" si="142"/>
        <v>54850.97</v>
      </c>
      <c r="R1877" s="485">
        <f t="shared" si="145"/>
        <v>-45662</v>
      </c>
    </row>
    <row r="1878" spans="1:18" x14ac:dyDescent="0.25">
      <c r="A1878" s="332">
        <v>1981</v>
      </c>
      <c r="B1878" s="337" t="s">
        <v>8877</v>
      </c>
      <c r="C1878" s="324">
        <v>45603</v>
      </c>
      <c r="D1878" s="316">
        <v>5757659</v>
      </c>
      <c r="E1878" s="324">
        <v>45602</v>
      </c>
      <c r="F1878" s="316">
        <v>555.48</v>
      </c>
      <c r="G1878" s="316" t="s">
        <v>263</v>
      </c>
      <c r="H1878" s="316" t="s">
        <v>12902</v>
      </c>
      <c r="I1878" s="316" t="s">
        <v>130</v>
      </c>
      <c r="J1878" s="316">
        <v>15</v>
      </c>
      <c r="K1878" s="324">
        <v>45617</v>
      </c>
      <c r="L1878" s="324">
        <v>45604</v>
      </c>
      <c r="M1878" s="316">
        <f t="shared" si="146"/>
        <v>555.48</v>
      </c>
      <c r="N1878" s="316" t="s">
        <v>27</v>
      </c>
      <c r="O1878" s="316">
        <v>1524</v>
      </c>
      <c r="P1878" s="324">
        <v>45616</v>
      </c>
      <c r="Q1878" s="316">
        <f t="shared" si="142"/>
        <v>555.48</v>
      </c>
      <c r="R1878" s="485">
        <f t="shared" si="145"/>
        <v>-1</v>
      </c>
    </row>
    <row r="1879" spans="1:18" x14ac:dyDescent="0.25">
      <c r="A1879" s="334">
        <v>1982</v>
      </c>
      <c r="B1879" s="337" t="s">
        <v>14152</v>
      </c>
      <c r="C1879" s="324">
        <v>45604</v>
      </c>
      <c r="D1879" s="316">
        <v>2411059</v>
      </c>
      <c r="E1879" s="324">
        <v>45603</v>
      </c>
      <c r="F1879" s="424">
        <v>1547.66</v>
      </c>
      <c r="G1879" s="316" t="s">
        <v>5365</v>
      </c>
      <c r="H1879" s="316" t="s">
        <v>14165</v>
      </c>
      <c r="I1879" s="316" t="s">
        <v>130</v>
      </c>
      <c r="J1879" s="316">
        <v>30</v>
      </c>
      <c r="K1879" s="324">
        <v>45633</v>
      </c>
      <c r="L1879" s="324">
        <v>45609</v>
      </c>
      <c r="M1879" s="316">
        <f t="shared" si="146"/>
        <v>1547.66</v>
      </c>
      <c r="N1879" s="316" t="s">
        <v>27</v>
      </c>
      <c r="O1879" s="316">
        <v>1560</v>
      </c>
      <c r="P1879" s="324">
        <v>45642</v>
      </c>
      <c r="Q1879" s="316">
        <f t="shared" ref="Q1879:Q1935" si="147">M1879</f>
        <v>1547.66</v>
      </c>
      <c r="R1879" s="485">
        <f t="shared" ref="R1879:R1941" si="148">P1879-K1879</f>
        <v>9</v>
      </c>
    </row>
    <row r="1880" spans="1:18" x14ac:dyDescent="0.25">
      <c r="A1880" s="334">
        <v>1984</v>
      </c>
      <c r="B1880" s="337" t="s">
        <v>7843</v>
      </c>
      <c r="C1880" s="324">
        <v>45607</v>
      </c>
      <c r="D1880" s="316">
        <v>1615205</v>
      </c>
      <c r="E1880" s="324">
        <v>45604</v>
      </c>
      <c r="F1880" s="316">
        <v>3690.08</v>
      </c>
      <c r="G1880" s="316" t="s">
        <v>611</v>
      </c>
      <c r="H1880" s="316" t="s">
        <v>2</v>
      </c>
      <c r="I1880" s="316" t="s">
        <v>130</v>
      </c>
      <c r="J1880" s="316">
        <v>15</v>
      </c>
      <c r="K1880" s="324">
        <v>45619</v>
      </c>
      <c r="L1880" s="324">
        <v>45608</v>
      </c>
      <c r="M1880" s="316">
        <f t="shared" si="146"/>
        <v>3690.08</v>
      </c>
      <c r="N1880" s="316" t="s">
        <v>27</v>
      </c>
      <c r="O1880" s="316">
        <v>1525</v>
      </c>
      <c r="P1880" s="324">
        <v>45616</v>
      </c>
      <c r="Q1880" s="316">
        <f t="shared" si="147"/>
        <v>3690.08</v>
      </c>
      <c r="R1880" s="485">
        <f t="shared" si="148"/>
        <v>-3</v>
      </c>
    </row>
    <row r="1881" spans="1:18" x14ac:dyDescent="0.25">
      <c r="A1881" s="332">
        <v>1985</v>
      </c>
      <c r="B1881" s="337" t="s">
        <v>14153</v>
      </c>
      <c r="C1881" s="324">
        <v>45607</v>
      </c>
      <c r="D1881" s="316">
        <v>3002</v>
      </c>
      <c r="E1881" s="324">
        <v>45604</v>
      </c>
      <c r="F1881" s="316">
        <v>18736.5</v>
      </c>
      <c r="G1881" s="316" t="s">
        <v>8056</v>
      </c>
      <c r="H1881" s="316" t="s">
        <v>14166</v>
      </c>
      <c r="I1881" s="316" t="s">
        <v>130</v>
      </c>
      <c r="J1881" s="316">
        <v>0</v>
      </c>
      <c r="K1881" s="324">
        <v>45618</v>
      </c>
      <c r="L1881" s="324">
        <v>45623</v>
      </c>
      <c r="M1881" s="316">
        <f t="shared" si="146"/>
        <v>18736.5</v>
      </c>
      <c r="N1881" s="316"/>
      <c r="O1881" s="316"/>
      <c r="P1881" s="316"/>
      <c r="Q1881" s="316">
        <f t="shared" si="147"/>
        <v>18736.5</v>
      </c>
      <c r="R1881" s="485">
        <f t="shared" si="148"/>
        <v>-45618</v>
      </c>
    </row>
    <row r="1882" spans="1:18" x14ac:dyDescent="0.25">
      <c r="A1882" s="334">
        <v>1986</v>
      </c>
      <c r="B1882" s="337" t="s">
        <v>14154</v>
      </c>
      <c r="C1882" s="324">
        <v>45607</v>
      </c>
      <c r="D1882" s="316">
        <v>777</v>
      </c>
      <c r="E1882" s="324">
        <v>45607</v>
      </c>
      <c r="F1882" s="316">
        <v>650</v>
      </c>
      <c r="G1882" s="316" t="s">
        <v>14160</v>
      </c>
      <c r="H1882" s="316" t="s">
        <v>9873</v>
      </c>
      <c r="I1882" s="316" t="s">
        <v>130</v>
      </c>
      <c r="J1882" s="316">
        <v>0</v>
      </c>
      <c r="K1882" s="324">
        <v>45607</v>
      </c>
      <c r="L1882" s="324">
        <v>45608</v>
      </c>
      <c r="M1882" s="316">
        <f t="shared" si="146"/>
        <v>650</v>
      </c>
      <c r="N1882" s="316" t="s">
        <v>90</v>
      </c>
      <c r="O1882" s="316">
        <v>4</v>
      </c>
      <c r="P1882" s="324">
        <v>45607</v>
      </c>
      <c r="Q1882" s="316">
        <f t="shared" si="147"/>
        <v>650</v>
      </c>
      <c r="R1882" s="485">
        <f t="shared" si="148"/>
        <v>0</v>
      </c>
    </row>
    <row r="1883" spans="1:18" x14ac:dyDescent="0.25">
      <c r="A1883" s="332">
        <v>1987</v>
      </c>
      <c r="B1883" s="337" t="s">
        <v>14155</v>
      </c>
      <c r="C1883" s="324">
        <v>45607</v>
      </c>
      <c r="D1883" s="316">
        <v>10200704</v>
      </c>
      <c r="E1883" s="324">
        <v>45607</v>
      </c>
      <c r="F1883" s="316">
        <v>200</v>
      </c>
      <c r="G1883" s="316" t="s">
        <v>14161</v>
      </c>
      <c r="H1883" s="316" t="s">
        <v>14167</v>
      </c>
      <c r="I1883" s="316" t="s">
        <v>130</v>
      </c>
      <c r="J1883" s="316">
        <v>0</v>
      </c>
      <c r="K1883" s="324">
        <v>45607</v>
      </c>
      <c r="L1883" s="324">
        <v>45608</v>
      </c>
      <c r="M1883" s="316">
        <f t="shared" si="146"/>
        <v>200</v>
      </c>
      <c r="N1883" s="316" t="s">
        <v>90</v>
      </c>
      <c r="O1883" s="316">
        <v>1</v>
      </c>
      <c r="P1883" s="324">
        <v>45607</v>
      </c>
      <c r="Q1883" s="316">
        <f t="shared" si="147"/>
        <v>200</v>
      </c>
      <c r="R1883" s="485">
        <f t="shared" si="148"/>
        <v>0</v>
      </c>
    </row>
    <row r="1884" spans="1:18" x14ac:dyDescent="0.25">
      <c r="A1884" s="334">
        <v>1988</v>
      </c>
      <c r="B1884" s="337" t="s">
        <v>14156</v>
      </c>
      <c r="C1884" s="324">
        <v>45607</v>
      </c>
      <c r="D1884" s="316">
        <v>507034</v>
      </c>
      <c r="E1884" s="324">
        <v>45607</v>
      </c>
      <c r="F1884" s="316">
        <v>600</v>
      </c>
      <c r="G1884" s="316" t="s">
        <v>14162</v>
      </c>
      <c r="H1884" s="316" t="s">
        <v>57</v>
      </c>
      <c r="I1884" s="316" t="s">
        <v>130</v>
      </c>
      <c r="J1884" s="316">
        <v>0</v>
      </c>
      <c r="K1884" s="324">
        <v>45607</v>
      </c>
      <c r="L1884" s="324">
        <v>45609</v>
      </c>
      <c r="M1884" s="316">
        <f t="shared" si="146"/>
        <v>600</v>
      </c>
      <c r="N1884" s="316" t="s">
        <v>90</v>
      </c>
      <c r="O1884" s="316">
        <v>1</v>
      </c>
      <c r="P1884" s="324">
        <v>45607</v>
      </c>
      <c r="Q1884" s="316">
        <f t="shared" si="147"/>
        <v>600</v>
      </c>
      <c r="R1884" s="485">
        <f t="shared" si="148"/>
        <v>0</v>
      </c>
    </row>
    <row r="1885" spans="1:18" x14ac:dyDescent="0.25">
      <c r="A1885" s="332">
        <v>1989</v>
      </c>
      <c r="B1885" s="337" t="s">
        <v>14157</v>
      </c>
      <c r="C1885" s="324">
        <v>45607</v>
      </c>
      <c r="D1885" s="316">
        <v>35</v>
      </c>
      <c r="E1885" s="324">
        <v>45603</v>
      </c>
      <c r="F1885" s="316">
        <v>530</v>
      </c>
      <c r="G1885" s="316" t="s">
        <v>14163</v>
      </c>
      <c r="H1885" s="316" t="s">
        <v>219</v>
      </c>
      <c r="I1885" s="316" t="s">
        <v>130</v>
      </c>
      <c r="J1885" s="316">
        <v>0</v>
      </c>
      <c r="K1885" s="324">
        <v>45603</v>
      </c>
      <c r="L1885" s="324">
        <v>45611</v>
      </c>
      <c r="M1885" s="316">
        <f t="shared" si="146"/>
        <v>530</v>
      </c>
      <c r="N1885" s="316" t="s">
        <v>108</v>
      </c>
      <c r="O1885" s="316">
        <v>4</v>
      </c>
      <c r="P1885" s="324">
        <v>45603</v>
      </c>
      <c r="Q1885" s="316">
        <f t="shared" si="147"/>
        <v>530</v>
      </c>
      <c r="R1885" s="485">
        <f t="shared" si="148"/>
        <v>0</v>
      </c>
    </row>
    <row r="1886" spans="1:18" x14ac:dyDescent="0.25">
      <c r="A1886" s="334">
        <v>1990</v>
      </c>
      <c r="B1886" s="337" t="s">
        <v>14158</v>
      </c>
      <c r="C1886" s="324">
        <v>45607</v>
      </c>
      <c r="D1886" s="316">
        <v>36</v>
      </c>
      <c r="E1886" s="324">
        <v>45603</v>
      </c>
      <c r="F1886" s="316">
        <v>530</v>
      </c>
      <c r="G1886" s="316" t="s">
        <v>14163</v>
      </c>
      <c r="H1886" s="316" t="s">
        <v>219</v>
      </c>
      <c r="I1886" s="316" t="s">
        <v>130</v>
      </c>
      <c r="J1886" s="316">
        <v>0</v>
      </c>
      <c r="K1886" s="324">
        <v>45603</v>
      </c>
      <c r="L1886" s="324">
        <v>45611</v>
      </c>
      <c r="M1886" s="316">
        <v>530</v>
      </c>
      <c r="N1886" s="316" t="s">
        <v>108</v>
      </c>
      <c r="O1886" s="316">
        <v>5</v>
      </c>
      <c r="P1886" s="324">
        <v>45603</v>
      </c>
      <c r="Q1886" s="316">
        <f t="shared" si="147"/>
        <v>530</v>
      </c>
      <c r="R1886" s="485">
        <f t="shared" si="148"/>
        <v>0</v>
      </c>
    </row>
    <row r="1887" spans="1:18" x14ac:dyDescent="0.25">
      <c r="A1887" s="332">
        <v>1991</v>
      </c>
      <c r="B1887" s="337" t="s">
        <v>8881</v>
      </c>
      <c r="C1887" s="324">
        <v>45608</v>
      </c>
      <c r="D1887" s="316">
        <v>7535</v>
      </c>
      <c r="E1887" s="324">
        <v>45596</v>
      </c>
      <c r="F1887" s="316">
        <v>8925</v>
      </c>
      <c r="G1887" s="316" t="s">
        <v>14164</v>
      </c>
      <c r="H1887" s="316" t="s">
        <v>14168</v>
      </c>
      <c r="I1887" s="316" t="s">
        <v>130</v>
      </c>
      <c r="J1887" s="316">
        <v>0</v>
      </c>
      <c r="K1887" s="324">
        <v>45596</v>
      </c>
      <c r="L1887" s="324">
        <v>45608</v>
      </c>
      <c r="M1887" s="316">
        <f t="shared" ref="M1887:M1910" si="149">F1887</f>
        <v>8925</v>
      </c>
      <c r="N1887" s="316" t="s">
        <v>27</v>
      </c>
      <c r="O1887" s="316">
        <v>1546</v>
      </c>
      <c r="P1887" s="324">
        <v>45630</v>
      </c>
      <c r="Q1887" s="316">
        <f t="shared" si="147"/>
        <v>8925</v>
      </c>
      <c r="R1887" s="485">
        <f t="shared" si="148"/>
        <v>34</v>
      </c>
    </row>
    <row r="1888" spans="1:18" x14ac:dyDescent="0.25">
      <c r="A1888" s="334">
        <v>1992</v>
      </c>
      <c r="B1888" s="337" t="s">
        <v>13075</v>
      </c>
      <c r="C1888" s="324">
        <v>45608</v>
      </c>
      <c r="D1888" s="316">
        <v>120963</v>
      </c>
      <c r="E1888" s="324">
        <v>45601</v>
      </c>
      <c r="F1888" s="316">
        <v>185</v>
      </c>
      <c r="G1888" s="316" t="s">
        <v>9793</v>
      </c>
      <c r="H1888" s="316" t="s">
        <v>219</v>
      </c>
      <c r="I1888" s="316" t="s">
        <v>130</v>
      </c>
      <c r="J1888" s="316">
        <v>0</v>
      </c>
      <c r="K1888" s="324">
        <v>45601</v>
      </c>
      <c r="L1888" s="324">
        <v>45608</v>
      </c>
      <c r="M1888" s="316">
        <f t="shared" si="149"/>
        <v>185</v>
      </c>
      <c r="N1888" s="316" t="s">
        <v>90</v>
      </c>
      <c r="O1888" s="316">
        <v>6</v>
      </c>
      <c r="P1888" s="324">
        <v>45601</v>
      </c>
      <c r="Q1888" s="316">
        <f t="shared" si="147"/>
        <v>185</v>
      </c>
      <c r="R1888" s="485">
        <f t="shared" si="148"/>
        <v>0</v>
      </c>
    </row>
    <row r="1889" spans="1:18" x14ac:dyDescent="0.25">
      <c r="A1889" s="332">
        <v>1993</v>
      </c>
      <c r="B1889" s="337" t="s">
        <v>13076</v>
      </c>
      <c r="C1889" s="324">
        <v>45602</v>
      </c>
      <c r="D1889" s="316">
        <v>287</v>
      </c>
      <c r="E1889" s="324">
        <v>45602</v>
      </c>
      <c r="F1889" s="316">
        <v>530</v>
      </c>
      <c r="G1889" s="316" t="s">
        <v>14176</v>
      </c>
      <c r="H1889" s="316" t="s">
        <v>219</v>
      </c>
      <c r="I1889" s="316" t="s">
        <v>130</v>
      </c>
      <c r="J1889" s="316">
        <v>0</v>
      </c>
      <c r="K1889" s="324">
        <v>45602</v>
      </c>
      <c r="L1889" s="324">
        <v>45608</v>
      </c>
      <c r="M1889" s="316">
        <f t="shared" si="149"/>
        <v>530</v>
      </c>
      <c r="N1889" s="316" t="s">
        <v>90</v>
      </c>
      <c r="O1889" s="316">
        <v>14</v>
      </c>
      <c r="P1889" s="324">
        <v>45602</v>
      </c>
      <c r="Q1889" s="316">
        <f t="shared" si="147"/>
        <v>530</v>
      </c>
      <c r="R1889" s="485">
        <f t="shared" si="148"/>
        <v>0</v>
      </c>
    </row>
    <row r="1890" spans="1:18" x14ac:dyDescent="0.25">
      <c r="A1890" s="334">
        <v>1994</v>
      </c>
      <c r="B1890" s="337" t="s">
        <v>14169</v>
      </c>
      <c r="C1890" s="324">
        <v>45609</v>
      </c>
      <c r="D1890" s="316">
        <v>760</v>
      </c>
      <c r="E1890" s="324">
        <v>45603</v>
      </c>
      <c r="F1890" s="316">
        <v>1491.07</v>
      </c>
      <c r="G1890" s="316" t="s">
        <v>9720</v>
      </c>
      <c r="H1890" s="316" t="s">
        <v>11872</v>
      </c>
      <c r="I1890" s="316" t="s">
        <v>130</v>
      </c>
      <c r="J1890" s="316">
        <v>60</v>
      </c>
      <c r="K1890" s="324">
        <v>45663</v>
      </c>
      <c r="L1890" s="324">
        <v>45611</v>
      </c>
      <c r="M1890" s="316">
        <f t="shared" si="149"/>
        <v>1491.07</v>
      </c>
      <c r="N1890" s="316" t="s">
        <v>27</v>
      </c>
      <c r="O1890" s="316">
        <v>26</v>
      </c>
      <c r="P1890" s="324">
        <v>45679</v>
      </c>
      <c r="Q1890" s="316">
        <f t="shared" si="147"/>
        <v>1491.07</v>
      </c>
      <c r="R1890" s="485">
        <f t="shared" si="148"/>
        <v>16</v>
      </c>
    </row>
    <row r="1891" spans="1:18" x14ac:dyDescent="0.25">
      <c r="A1891" s="332">
        <v>1995</v>
      </c>
      <c r="B1891" s="337" t="s">
        <v>14170</v>
      </c>
      <c r="C1891" s="324">
        <v>45609</v>
      </c>
      <c r="D1891" s="316">
        <v>175269</v>
      </c>
      <c r="E1891" s="324">
        <v>45603</v>
      </c>
      <c r="F1891" s="316">
        <v>658.07</v>
      </c>
      <c r="G1891" s="316" t="s">
        <v>9720</v>
      </c>
      <c r="H1891" s="316" t="s">
        <v>14177</v>
      </c>
      <c r="I1891" s="316" t="s">
        <v>130</v>
      </c>
      <c r="J1891" s="316">
        <v>60</v>
      </c>
      <c r="K1891" s="324">
        <v>45663</v>
      </c>
      <c r="L1891" s="324">
        <v>45611</v>
      </c>
      <c r="M1891" s="316">
        <f t="shared" si="149"/>
        <v>658.07</v>
      </c>
      <c r="N1891" s="316" t="s">
        <v>27</v>
      </c>
      <c r="O1891" s="316">
        <v>26</v>
      </c>
      <c r="P1891" s="324">
        <v>45679</v>
      </c>
      <c r="Q1891" s="316">
        <f t="shared" si="147"/>
        <v>658.07</v>
      </c>
      <c r="R1891" s="485">
        <f t="shared" si="148"/>
        <v>16</v>
      </c>
    </row>
    <row r="1892" spans="1:18" x14ac:dyDescent="0.25">
      <c r="A1892" s="334">
        <v>1996</v>
      </c>
      <c r="B1892" s="337" t="s">
        <v>2252</v>
      </c>
      <c r="C1892" s="324">
        <v>45609</v>
      </c>
      <c r="D1892" s="316">
        <v>119</v>
      </c>
      <c r="E1892" s="324">
        <v>45601</v>
      </c>
      <c r="F1892" s="316">
        <v>119</v>
      </c>
      <c r="G1892" s="316" t="s">
        <v>9720</v>
      </c>
      <c r="H1892" s="316" t="s">
        <v>2324</v>
      </c>
      <c r="I1892" s="316" t="s">
        <v>130</v>
      </c>
      <c r="J1892" s="316">
        <v>60</v>
      </c>
      <c r="K1892" s="324">
        <v>45661</v>
      </c>
      <c r="L1892" s="324">
        <v>45611</v>
      </c>
      <c r="M1892" s="316">
        <f t="shared" si="149"/>
        <v>119</v>
      </c>
      <c r="N1892" s="316" t="s">
        <v>27</v>
      </c>
      <c r="O1892" s="316">
        <v>26</v>
      </c>
      <c r="P1892" s="324">
        <v>45679</v>
      </c>
      <c r="Q1892" s="316">
        <f t="shared" si="147"/>
        <v>119</v>
      </c>
      <c r="R1892" s="485">
        <f t="shared" si="148"/>
        <v>18</v>
      </c>
    </row>
    <row r="1893" spans="1:18" x14ac:dyDescent="0.25">
      <c r="A1893" s="332">
        <v>1997</v>
      </c>
      <c r="B1893" s="337" t="s">
        <v>14171</v>
      </c>
      <c r="C1893" s="324">
        <v>45609</v>
      </c>
      <c r="D1893" s="316">
        <v>202420432</v>
      </c>
      <c r="E1893" s="324">
        <v>45608</v>
      </c>
      <c r="F1893" s="316">
        <v>84.21</v>
      </c>
      <c r="G1893" s="316" t="s">
        <v>4517</v>
      </c>
      <c r="H1893" s="316" t="s">
        <v>4326</v>
      </c>
      <c r="I1893" s="316" t="s">
        <v>130</v>
      </c>
      <c r="J1893" s="316">
        <v>30</v>
      </c>
      <c r="K1893" s="324">
        <v>45641</v>
      </c>
      <c r="L1893" s="324">
        <v>45610</v>
      </c>
      <c r="M1893" s="316">
        <f t="shared" si="149"/>
        <v>84.21</v>
      </c>
      <c r="N1893" s="316" t="s">
        <v>27</v>
      </c>
      <c r="O1893" s="316">
        <v>31</v>
      </c>
      <c r="P1893" s="324">
        <v>45313</v>
      </c>
      <c r="Q1893" s="316">
        <f t="shared" si="147"/>
        <v>84.21</v>
      </c>
      <c r="R1893" s="485">
        <f t="shared" si="148"/>
        <v>-328</v>
      </c>
    </row>
    <row r="1894" spans="1:18" x14ac:dyDescent="0.25">
      <c r="A1894" s="334">
        <v>1998</v>
      </c>
      <c r="B1894" s="337" t="s">
        <v>14172</v>
      </c>
      <c r="C1894" s="324">
        <v>45610</v>
      </c>
      <c r="D1894" s="316">
        <v>52400834</v>
      </c>
      <c r="E1894" s="324">
        <v>45607</v>
      </c>
      <c r="F1894" s="316">
        <v>480</v>
      </c>
      <c r="G1894" s="316" t="s">
        <v>59</v>
      </c>
      <c r="H1894" s="316" t="s">
        <v>11874</v>
      </c>
      <c r="I1894" s="316" t="s">
        <v>130</v>
      </c>
      <c r="J1894" s="316">
        <v>15</v>
      </c>
      <c r="K1894" s="324">
        <v>45625</v>
      </c>
      <c r="L1894" s="324">
        <v>45610</v>
      </c>
      <c r="M1894" s="316">
        <f t="shared" si="149"/>
        <v>480</v>
      </c>
      <c r="N1894" s="316" t="s">
        <v>27</v>
      </c>
      <c r="O1894" s="316">
        <v>1557</v>
      </c>
      <c r="P1894" s="324">
        <v>45637</v>
      </c>
      <c r="Q1894" s="316">
        <f t="shared" si="147"/>
        <v>480</v>
      </c>
      <c r="R1894" s="485">
        <f t="shared" si="148"/>
        <v>12</v>
      </c>
    </row>
    <row r="1895" spans="1:18" x14ac:dyDescent="0.25">
      <c r="A1895" s="332">
        <v>1999</v>
      </c>
      <c r="B1895" s="337" t="s">
        <v>8208</v>
      </c>
      <c r="C1895" s="324">
        <v>45610</v>
      </c>
      <c r="D1895" s="316">
        <v>52400854</v>
      </c>
      <c r="E1895" s="324">
        <v>45607</v>
      </c>
      <c r="F1895" s="316">
        <v>800</v>
      </c>
      <c r="G1895" s="316" t="s">
        <v>59</v>
      </c>
      <c r="H1895" s="316" t="s">
        <v>2957</v>
      </c>
      <c r="I1895" s="316" t="s">
        <v>130</v>
      </c>
      <c r="J1895" s="316">
        <v>30</v>
      </c>
      <c r="K1895" s="324">
        <v>45637</v>
      </c>
      <c r="L1895" s="324">
        <v>45610</v>
      </c>
      <c r="M1895" s="316">
        <f t="shared" si="149"/>
        <v>800</v>
      </c>
      <c r="N1895" s="316" t="s">
        <v>27</v>
      </c>
      <c r="O1895" s="316">
        <v>1557</v>
      </c>
      <c r="P1895" s="324">
        <v>45637</v>
      </c>
      <c r="Q1895" s="316">
        <f t="shared" si="147"/>
        <v>800</v>
      </c>
      <c r="R1895" s="485">
        <f t="shared" si="148"/>
        <v>0</v>
      </c>
    </row>
    <row r="1896" spans="1:18" x14ac:dyDescent="0.25">
      <c r="A1896" s="334">
        <v>2000</v>
      </c>
      <c r="B1896" s="337" t="s">
        <v>14173</v>
      </c>
      <c r="C1896" s="324">
        <v>45610</v>
      </c>
      <c r="D1896" s="316">
        <v>52400843</v>
      </c>
      <c r="E1896" s="324">
        <v>45607</v>
      </c>
      <c r="F1896" s="316">
        <v>150</v>
      </c>
      <c r="G1896" s="316" t="s">
        <v>59</v>
      </c>
      <c r="H1896" s="316" t="s">
        <v>14178</v>
      </c>
      <c r="I1896" s="316" t="s">
        <v>130</v>
      </c>
      <c r="J1896" s="316">
        <v>30</v>
      </c>
      <c r="K1896" s="324">
        <v>45637</v>
      </c>
      <c r="L1896" s="324">
        <v>45610</v>
      </c>
      <c r="M1896" s="316">
        <f t="shared" si="149"/>
        <v>150</v>
      </c>
      <c r="N1896" s="316" t="s">
        <v>27</v>
      </c>
      <c r="O1896" s="316">
        <v>1557</v>
      </c>
      <c r="P1896" s="324">
        <v>45637</v>
      </c>
      <c r="Q1896" s="316">
        <f t="shared" si="147"/>
        <v>150</v>
      </c>
      <c r="R1896" s="485">
        <f t="shared" si="148"/>
        <v>0</v>
      </c>
    </row>
    <row r="1897" spans="1:18" x14ac:dyDescent="0.25">
      <c r="A1897" s="332">
        <v>2001</v>
      </c>
      <c r="B1897" s="337" t="s">
        <v>14174</v>
      </c>
      <c r="C1897" s="324">
        <v>45610</v>
      </c>
      <c r="D1897" s="316">
        <v>52400840</v>
      </c>
      <c r="E1897" s="324">
        <v>45607</v>
      </c>
      <c r="F1897" s="316">
        <v>960</v>
      </c>
      <c r="G1897" s="316" t="s">
        <v>59</v>
      </c>
      <c r="H1897" s="316" t="s">
        <v>2957</v>
      </c>
      <c r="I1897" s="316" t="s">
        <v>130</v>
      </c>
      <c r="J1897" s="316">
        <v>4</v>
      </c>
      <c r="K1897" s="324">
        <v>45611</v>
      </c>
      <c r="L1897" s="324">
        <v>45610</v>
      </c>
      <c r="M1897" s="316">
        <f t="shared" si="149"/>
        <v>960</v>
      </c>
      <c r="N1897" s="316" t="s">
        <v>27</v>
      </c>
      <c r="O1897" s="316">
        <v>1557</v>
      </c>
      <c r="P1897" s="324">
        <v>45637</v>
      </c>
      <c r="Q1897" s="316">
        <f t="shared" si="147"/>
        <v>960</v>
      </c>
      <c r="R1897" s="485">
        <f t="shared" si="148"/>
        <v>26</v>
      </c>
    </row>
    <row r="1898" spans="1:18" x14ac:dyDescent="0.25">
      <c r="A1898" s="334">
        <v>2002</v>
      </c>
      <c r="B1898" s="337" t="s">
        <v>14175</v>
      </c>
      <c r="C1898" s="324">
        <v>45610</v>
      </c>
      <c r="D1898" s="316">
        <v>1760172</v>
      </c>
      <c r="E1898" s="324">
        <v>45608</v>
      </c>
      <c r="F1898" s="316">
        <v>119.6</v>
      </c>
      <c r="G1898" s="316" t="s">
        <v>8847</v>
      </c>
      <c r="H1898" s="316" t="s">
        <v>2976</v>
      </c>
      <c r="I1898" s="316" t="s">
        <v>130</v>
      </c>
      <c r="J1898" s="316">
        <v>15</v>
      </c>
      <c r="K1898" s="324">
        <v>45623</v>
      </c>
      <c r="L1898" s="324">
        <v>45610</v>
      </c>
      <c r="M1898" s="316">
        <f t="shared" si="149"/>
        <v>119.6</v>
      </c>
      <c r="N1898" s="316" t="s">
        <v>27</v>
      </c>
      <c r="O1898" s="316">
        <v>1529</v>
      </c>
      <c r="P1898" s="324">
        <v>45617</v>
      </c>
      <c r="Q1898" s="316">
        <f t="shared" si="147"/>
        <v>119.6</v>
      </c>
      <c r="R1898" s="485">
        <f t="shared" si="148"/>
        <v>-6</v>
      </c>
    </row>
    <row r="1899" spans="1:18" x14ac:dyDescent="0.25">
      <c r="A1899" s="332">
        <v>2003</v>
      </c>
      <c r="B1899" s="337" t="s">
        <v>14179</v>
      </c>
      <c r="C1899" s="324">
        <v>45611</v>
      </c>
      <c r="D1899" s="316">
        <v>241284</v>
      </c>
      <c r="E1899" s="324">
        <v>45610</v>
      </c>
      <c r="F1899" s="316">
        <v>73470.600000000006</v>
      </c>
      <c r="G1899" s="316" t="s">
        <v>14220</v>
      </c>
      <c r="H1899" s="316" t="s">
        <v>14182</v>
      </c>
      <c r="I1899" s="316" t="s">
        <v>130</v>
      </c>
      <c r="J1899" s="316">
        <v>30</v>
      </c>
      <c r="K1899" s="324">
        <v>45640</v>
      </c>
      <c r="L1899" s="324">
        <v>45615</v>
      </c>
      <c r="M1899" s="316">
        <f t="shared" si="149"/>
        <v>73470.600000000006</v>
      </c>
      <c r="N1899" s="316" t="s">
        <v>27</v>
      </c>
      <c r="O1899" s="316">
        <v>17</v>
      </c>
      <c r="P1899" s="324">
        <v>45677</v>
      </c>
      <c r="Q1899" s="316">
        <f t="shared" si="147"/>
        <v>73470.600000000006</v>
      </c>
      <c r="R1899" s="485">
        <f t="shared" si="148"/>
        <v>37</v>
      </c>
    </row>
    <row r="1900" spans="1:18" x14ac:dyDescent="0.25">
      <c r="A1900" s="334">
        <v>2004</v>
      </c>
      <c r="B1900" s="337" t="s">
        <v>8210</v>
      </c>
      <c r="C1900" s="324">
        <v>45611</v>
      </c>
      <c r="D1900" s="316">
        <v>17505</v>
      </c>
      <c r="E1900" s="324">
        <v>45610</v>
      </c>
      <c r="F1900" s="316">
        <v>589.5</v>
      </c>
      <c r="G1900" s="316" t="s">
        <v>5841</v>
      </c>
      <c r="H1900" s="316" t="s">
        <v>2175</v>
      </c>
      <c r="I1900" s="316" t="s">
        <v>130</v>
      </c>
      <c r="J1900" s="316">
        <v>60</v>
      </c>
      <c r="K1900" s="324">
        <v>45670</v>
      </c>
      <c r="L1900" s="324">
        <v>45617</v>
      </c>
      <c r="M1900" s="316">
        <f t="shared" si="149"/>
        <v>589.5</v>
      </c>
      <c r="N1900" s="316" t="s">
        <v>27</v>
      </c>
      <c r="O1900" s="316">
        <v>18</v>
      </c>
      <c r="P1900" s="324">
        <v>45677</v>
      </c>
      <c r="Q1900" s="316">
        <f t="shared" si="147"/>
        <v>589.5</v>
      </c>
      <c r="R1900" s="485">
        <f t="shared" si="148"/>
        <v>7</v>
      </c>
    </row>
    <row r="1901" spans="1:18" x14ac:dyDescent="0.25">
      <c r="A1901" s="332">
        <v>2005</v>
      </c>
      <c r="B1901" s="337" t="s">
        <v>14180</v>
      </c>
      <c r="C1901" s="324">
        <v>45611</v>
      </c>
      <c r="D1901" s="316">
        <v>163140</v>
      </c>
      <c r="E1901" s="324">
        <v>45608</v>
      </c>
      <c r="F1901" s="316">
        <v>200</v>
      </c>
      <c r="G1901" s="316" t="s">
        <v>13671</v>
      </c>
      <c r="H1901" s="316" t="s">
        <v>11129</v>
      </c>
      <c r="I1901" s="316" t="s">
        <v>130</v>
      </c>
      <c r="J1901" s="316">
        <v>60</v>
      </c>
      <c r="K1901" s="324">
        <v>45668</v>
      </c>
      <c r="L1901" s="324">
        <v>45614</v>
      </c>
      <c r="M1901" s="316">
        <f t="shared" si="149"/>
        <v>200</v>
      </c>
      <c r="N1901" s="316" t="s">
        <v>27</v>
      </c>
      <c r="O1901" s="316">
        <v>29</v>
      </c>
      <c r="P1901" s="324">
        <v>45679</v>
      </c>
      <c r="Q1901" s="316">
        <f t="shared" si="147"/>
        <v>200</v>
      </c>
      <c r="R1901" s="485">
        <f t="shared" si="148"/>
        <v>11</v>
      </c>
    </row>
    <row r="1902" spans="1:18" x14ac:dyDescent="0.25">
      <c r="A1902" s="334">
        <v>2006</v>
      </c>
      <c r="B1902" s="337" t="s">
        <v>14181</v>
      </c>
      <c r="C1902" s="324">
        <v>45611</v>
      </c>
      <c r="D1902" s="316">
        <v>303</v>
      </c>
      <c r="E1902" s="324">
        <v>45608</v>
      </c>
      <c r="F1902" s="316">
        <v>373.47</v>
      </c>
      <c r="G1902" s="316" t="s">
        <v>12914</v>
      </c>
      <c r="H1902" s="316" t="s">
        <v>12051</v>
      </c>
      <c r="I1902" s="316" t="s">
        <v>130</v>
      </c>
      <c r="J1902" s="316">
        <v>30</v>
      </c>
      <c r="K1902" s="324">
        <v>45638</v>
      </c>
      <c r="L1902" s="324">
        <v>45614</v>
      </c>
      <c r="M1902" s="316">
        <f t="shared" si="149"/>
        <v>373.47</v>
      </c>
      <c r="N1902" s="316" t="s">
        <v>27</v>
      </c>
      <c r="O1902" s="316">
        <v>1544</v>
      </c>
      <c r="P1902" s="324">
        <v>45630</v>
      </c>
      <c r="Q1902" s="316">
        <f t="shared" si="147"/>
        <v>373.47</v>
      </c>
      <c r="R1902" s="485">
        <f t="shared" si="148"/>
        <v>-8</v>
      </c>
    </row>
    <row r="1903" spans="1:18" x14ac:dyDescent="0.25">
      <c r="A1903" s="332">
        <v>2007</v>
      </c>
      <c r="B1903" s="337" t="s">
        <v>14183</v>
      </c>
      <c r="C1903" s="324">
        <v>45614</v>
      </c>
      <c r="D1903" s="316">
        <v>13917</v>
      </c>
      <c r="E1903" s="324">
        <v>45609</v>
      </c>
      <c r="F1903" s="316">
        <v>1741.25</v>
      </c>
      <c r="G1903" s="316" t="s">
        <v>11980</v>
      </c>
      <c r="H1903" s="316" t="s">
        <v>11706</v>
      </c>
      <c r="I1903" s="316" t="s">
        <v>130</v>
      </c>
      <c r="J1903" s="316">
        <v>0</v>
      </c>
      <c r="K1903" s="324">
        <v>45609</v>
      </c>
      <c r="L1903" s="324">
        <v>45614</v>
      </c>
      <c r="M1903" s="316">
        <f t="shared" si="149"/>
        <v>1741.25</v>
      </c>
      <c r="N1903" s="316" t="s">
        <v>27</v>
      </c>
      <c r="O1903" s="316">
        <v>1507</v>
      </c>
      <c r="P1903" s="324">
        <v>45609</v>
      </c>
      <c r="Q1903" s="316">
        <f t="shared" si="147"/>
        <v>1741.25</v>
      </c>
      <c r="R1903" s="485">
        <f t="shared" si="148"/>
        <v>0</v>
      </c>
    </row>
    <row r="1904" spans="1:18" x14ac:dyDescent="0.25">
      <c r="A1904" s="334">
        <v>2008</v>
      </c>
      <c r="B1904" s="337" t="s">
        <v>14184</v>
      </c>
      <c r="C1904" s="324">
        <v>45614</v>
      </c>
      <c r="D1904" s="316">
        <v>13916</v>
      </c>
      <c r="E1904" s="324">
        <v>45609</v>
      </c>
      <c r="F1904" s="316">
        <v>870.62</v>
      </c>
      <c r="G1904" s="316" t="s">
        <v>11980</v>
      </c>
      <c r="H1904" s="316" t="s">
        <v>11706</v>
      </c>
      <c r="I1904" s="316" t="s">
        <v>130</v>
      </c>
      <c r="J1904" s="316">
        <v>0</v>
      </c>
      <c r="K1904" s="324">
        <v>45609</v>
      </c>
      <c r="L1904" s="324">
        <v>45614</v>
      </c>
      <c r="M1904" s="316">
        <f t="shared" si="149"/>
        <v>870.62</v>
      </c>
      <c r="N1904" s="316" t="s">
        <v>27</v>
      </c>
      <c r="O1904" s="316">
        <v>1507</v>
      </c>
      <c r="P1904" s="324">
        <v>45609</v>
      </c>
      <c r="Q1904" s="316">
        <f t="shared" si="147"/>
        <v>870.62</v>
      </c>
      <c r="R1904" s="485">
        <f t="shared" si="148"/>
        <v>0</v>
      </c>
    </row>
    <row r="1905" spans="1:18" x14ac:dyDescent="0.25">
      <c r="A1905" s="332">
        <v>2009</v>
      </c>
      <c r="B1905" s="337" t="s">
        <v>14185</v>
      </c>
      <c r="C1905" s="324">
        <v>45614</v>
      </c>
      <c r="D1905" s="316">
        <v>13915</v>
      </c>
      <c r="E1905" s="324">
        <v>45609</v>
      </c>
      <c r="F1905" s="316">
        <v>870.63</v>
      </c>
      <c r="G1905" s="316" t="s">
        <v>11980</v>
      </c>
      <c r="H1905" s="316" t="s">
        <v>11706</v>
      </c>
      <c r="I1905" s="316" t="s">
        <v>130</v>
      </c>
      <c r="J1905" s="316">
        <v>0</v>
      </c>
      <c r="K1905" s="324">
        <v>45609</v>
      </c>
      <c r="L1905" s="324">
        <v>45614</v>
      </c>
      <c r="M1905" s="316">
        <f t="shared" si="149"/>
        <v>870.63</v>
      </c>
      <c r="N1905" s="316" t="s">
        <v>27</v>
      </c>
      <c r="O1905" s="316">
        <v>1507</v>
      </c>
      <c r="P1905" s="324">
        <v>45609</v>
      </c>
      <c r="Q1905" s="316">
        <f t="shared" si="147"/>
        <v>870.63</v>
      </c>
      <c r="R1905" s="485">
        <f t="shared" si="148"/>
        <v>0</v>
      </c>
    </row>
    <row r="1906" spans="1:18" x14ac:dyDescent="0.25">
      <c r="A1906" s="334">
        <v>2010</v>
      </c>
      <c r="B1906" s="337" t="s">
        <v>14186</v>
      </c>
      <c r="C1906" s="324">
        <v>45614</v>
      </c>
      <c r="D1906" s="316">
        <v>13914</v>
      </c>
      <c r="E1906" s="324">
        <v>45609</v>
      </c>
      <c r="F1906" s="316">
        <v>870.63</v>
      </c>
      <c r="G1906" s="316" t="s">
        <v>11980</v>
      </c>
      <c r="H1906" s="316" t="s">
        <v>11706</v>
      </c>
      <c r="I1906" s="316" t="s">
        <v>130</v>
      </c>
      <c r="J1906" s="316">
        <v>0</v>
      </c>
      <c r="K1906" s="324">
        <v>45609</v>
      </c>
      <c r="L1906" s="324">
        <v>45614</v>
      </c>
      <c r="M1906" s="316">
        <f t="shared" si="149"/>
        <v>870.63</v>
      </c>
      <c r="N1906" s="316" t="s">
        <v>27</v>
      </c>
      <c r="O1906" s="316">
        <v>1507</v>
      </c>
      <c r="P1906" s="324">
        <v>45609</v>
      </c>
      <c r="Q1906" s="316">
        <f t="shared" si="147"/>
        <v>870.63</v>
      </c>
      <c r="R1906" s="485">
        <f t="shared" si="148"/>
        <v>0</v>
      </c>
    </row>
    <row r="1907" spans="1:18" x14ac:dyDescent="0.25">
      <c r="A1907" s="332">
        <v>2011</v>
      </c>
      <c r="B1907" s="337" t="s">
        <v>14187</v>
      </c>
      <c r="C1907" s="324">
        <v>45614</v>
      </c>
      <c r="D1907" s="316">
        <v>52001191685</v>
      </c>
      <c r="E1907" s="324">
        <v>45610</v>
      </c>
      <c r="F1907" s="316">
        <v>659.96</v>
      </c>
      <c r="G1907" s="316" t="s">
        <v>1289</v>
      </c>
      <c r="H1907" s="316" t="s">
        <v>11228</v>
      </c>
      <c r="I1907" s="316" t="s">
        <v>130</v>
      </c>
      <c r="J1907" s="316">
        <v>0</v>
      </c>
      <c r="K1907" s="324">
        <v>45610</v>
      </c>
      <c r="L1907" s="324">
        <v>45617</v>
      </c>
      <c r="M1907" s="316">
        <f t="shared" si="149"/>
        <v>659.96</v>
      </c>
      <c r="N1907" s="316" t="s">
        <v>90</v>
      </c>
      <c r="O1907" s="316">
        <v>85</v>
      </c>
      <c r="P1907" s="324">
        <v>45610</v>
      </c>
      <c r="Q1907" s="316">
        <f t="shared" si="147"/>
        <v>659.96</v>
      </c>
      <c r="R1907" s="485">
        <f t="shared" si="148"/>
        <v>0</v>
      </c>
    </row>
    <row r="1908" spans="1:18" x14ac:dyDescent="0.25">
      <c r="A1908" s="334">
        <v>2012</v>
      </c>
      <c r="B1908" s="337" t="s">
        <v>14188</v>
      </c>
      <c r="C1908" s="324">
        <v>45614</v>
      </c>
      <c r="D1908" s="316">
        <v>13913</v>
      </c>
      <c r="E1908" s="324">
        <v>45609</v>
      </c>
      <c r="F1908" s="316">
        <v>870.63</v>
      </c>
      <c r="G1908" s="316" t="s">
        <v>11980</v>
      </c>
      <c r="H1908" s="316" t="s">
        <v>11706</v>
      </c>
      <c r="I1908" s="316" t="s">
        <v>130</v>
      </c>
      <c r="J1908" s="316">
        <v>0</v>
      </c>
      <c r="K1908" s="324">
        <v>45609</v>
      </c>
      <c r="L1908" s="324">
        <v>45614</v>
      </c>
      <c r="M1908" s="316">
        <f t="shared" si="149"/>
        <v>870.63</v>
      </c>
      <c r="N1908" s="316" t="s">
        <v>27</v>
      </c>
      <c r="O1908" s="316">
        <v>1507</v>
      </c>
      <c r="P1908" s="324">
        <v>45609</v>
      </c>
      <c r="Q1908" s="316">
        <f t="shared" si="147"/>
        <v>870.63</v>
      </c>
      <c r="R1908" s="485">
        <f t="shared" si="148"/>
        <v>0</v>
      </c>
    </row>
    <row r="1909" spans="1:18" x14ac:dyDescent="0.25">
      <c r="A1909" s="332">
        <v>2013</v>
      </c>
      <c r="B1909" s="337" t="s">
        <v>14189</v>
      </c>
      <c r="C1909" s="324">
        <v>45614</v>
      </c>
      <c r="D1909" s="316">
        <v>5626</v>
      </c>
      <c r="E1909" s="324">
        <v>45610</v>
      </c>
      <c r="F1909" s="316">
        <v>1060</v>
      </c>
      <c r="G1909" s="316" t="s">
        <v>10909</v>
      </c>
      <c r="H1909" s="316" t="s">
        <v>219</v>
      </c>
      <c r="I1909" s="316" t="s">
        <v>130</v>
      </c>
      <c r="J1909" s="316">
        <v>0</v>
      </c>
      <c r="K1909" s="324">
        <v>45610</v>
      </c>
      <c r="L1909" s="324">
        <v>45617</v>
      </c>
      <c r="M1909" s="316">
        <f t="shared" si="149"/>
        <v>1060</v>
      </c>
      <c r="N1909" s="316" t="s">
        <v>90</v>
      </c>
      <c r="O1909" s="316">
        <v>6</v>
      </c>
      <c r="P1909" s="324">
        <v>45610</v>
      </c>
      <c r="Q1909" s="316">
        <f t="shared" si="147"/>
        <v>1060</v>
      </c>
      <c r="R1909" s="485">
        <f t="shared" si="148"/>
        <v>0</v>
      </c>
    </row>
    <row r="1910" spans="1:18" x14ac:dyDescent="0.25">
      <c r="A1910" s="337">
        <v>2014</v>
      </c>
      <c r="B1910" s="337" t="s">
        <v>4733</v>
      </c>
      <c r="C1910" s="415">
        <v>45615</v>
      </c>
      <c r="D1910" s="226">
        <v>2604796</v>
      </c>
      <c r="E1910" s="415">
        <v>45610</v>
      </c>
      <c r="F1910" s="226">
        <v>27988.799999999999</v>
      </c>
      <c r="G1910" s="226" t="s">
        <v>8931</v>
      </c>
      <c r="H1910" s="226" t="s">
        <v>11142</v>
      </c>
      <c r="I1910" s="226" t="s">
        <v>130</v>
      </c>
      <c r="J1910" s="226">
        <v>30</v>
      </c>
      <c r="K1910" s="415">
        <v>45639</v>
      </c>
      <c r="L1910" s="415">
        <v>45615</v>
      </c>
      <c r="M1910" s="226">
        <f t="shared" si="149"/>
        <v>27988.799999999999</v>
      </c>
      <c r="N1910" s="226"/>
      <c r="O1910" s="226"/>
      <c r="P1910" s="226"/>
      <c r="Q1910" s="226">
        <f t="shared" si="147"/>
        <v>27988.799999999999</v>
      </c>
      <c r="R1910" s="485">
        <f t="shared" si="148"/>
        <v>-45639</v>
      </c>
    </row>
    <row r="1911" spans="1:18" x14ac:dyDescent="0.25">
      <c r="A1911" s="226">
        <v>2015</v>
      </c>
      <c r="B1911" s="474" t="s">
        <v>14190</v>
      </c>
      <c r="C1911" s="474">
        <v>45587</v>
      </c>
      <c r="D1911" s="475">
        <v>3397</v>
      </c>
      <c r="E1911" s="474">
        <v>45586</v>
      </c>
      <c r="F1911" s="475">
        <v>10945.83</v>
      </c>
      <c r="G1911" s="474" t="s">
        <v>1045</v>
      </c>
      <c r="H1911" s="474" t="s">
        <v>9403</v>
      </c>
      <c r="I1911" s="474" t="s">
        <v>3579</v>
      </c>
      <c r="J1911" s="475">
        <v>60</v>
      </c>
      <c r="K1911" s="474">
        <v>45646</v>
      </c>
      <c r="L1911" s="474">
        <v>45587</v>
      </c>
      <c r="M1911" s="475">
        <v>10945.83</v>
      </c>
      <c r="N1911" s="474" t="s">
        <v>20</v>
      </c>
      <c r="O1911" s="314">
        <v>1245</v>
      </c>
      <c r="P1911" s="474">
        <v>45656</v>
      </c>
      <c r="Q1911" s="475">
        <v>10945.83</v>
      </c>
      <c r="R1911" s="485">
        <f t="shared" si="148"/>
        <v>10</v>
      </c>
    </row>
    <row r="1912" spans="1:18" x14ac:dyDescent="0.25">
      <c r="A1912" s="337">
        <v>2016</v>
      </c>
      <c r="B1912" s="474" t="s">
        <v>14191</v>
      </c>
      <c r="C1912" s="474">
        <v>45587</v>
      </c>
      <c r="D1912" s="475">
        <v>4641</v>
      </c>
      <c r="E1912" s="474">
        <v>45586</v>
      </c>
      <c r="F1912" s="475">
        <v>117</v>
      </c>
      <c r="G1912" s="474" t="s">
        <v>8106</v>
      </c>
      <c r="H1912" s="474" t="s">
        <v>57</v>
      </c>
      <c r="I1912" s="474" t="s">
        <v>3579</v>
      </c>
      <c r="J1912" s="475">
        <v>30</v>
      </c>
      <c r="K1912" s="474">
        <v>45616</v>
      </c>
      <c r="L1912" s="474">
        <v>45616</v>
      </c>
      <c r="M1912" s="475">
        <v>117</v>
      </c>
      <c r="N1912" s="468" t="s">
        <v>20</v>
      </c>
      <c r="O1912" s="366">
        <v>935</v>
      </c>
      <c r="P1912" s="468">
        <v>45616</v>
      </c>
      <c r="Q1912" s="469">
        <v>117</v>
      </c>
      <c r="R1912" s="485">
        <f t="shared" si="148"/>
        <v>0</v>
      </c>
    </row>
    <row r="1913" spans="1:18" x14ac:dyDescent="0.25">
      <c r="A1913" s="226">
        <v>2017</v>
      </c>
      <c r="B1913" s="474" t="s">
        <v>14192</v>
      </c>
      <c r="C1913" s="474">
        <v>45588</v>
      </c>
      <c r="D1913" s="475">
        <v>16818</v>
      </c>
      <c r="E1913" s="474">
        <v>45568</v>
      </c>
      <c r="F1913" s="475">
        <v>35.96</v>
      </c>
      <c r="G1913" s="474" t="s">
        <v>13753</v>
      </c>
      <c r="H1913" s="474" t="s">
        <v>57</v>
      </c>
      <c r="I1913" s="474" t="s">
        <v>3579</v>
      </c>
      <c r="J1913" s="475">
        <v>30</v>
      </c>
      <c r="K1913" s="474">
        <v>45599</v>
      </c>
      <c r="L1913" s="474">
        <v>45588</v>
      </c>
      <c r="M1913" s="475">
        <v>35.96</v>
      </c>
      <c r="N1913" s="468" t="s">
        <v>72</v>
      </c>
      <c r="O1913" s="366">
        <v>3</v>
      </c>
      <c r="P1913" s="468">
        <v>45568</v>
      </c>
      <c r="Q1913" s="469">
        <v>35.96</v>
      </c>
      <c r="R1913" s="485">
        <f t="shared" si="148"/>
        <v>-31</v>
      </c>
    </row>
    <row r="1914" spans="1:18" x14ac:dyDescent="0.25">
      <c r="A1914" s="337">
        <v>2018</v>
      </c>
      <c r="B1914" s="474" t="s">
        <v>14193</v>
      </c>
      <c r="C1914" s="474">
        <v>45588</v>
      </c>
      <c r="D1914" s="475">
        <v>159</v>
      </c>
      <c r="E1914" s="474">
        <v>45587</v>
      </c>
      <c r="F1914" s="475">
        <v>160</v>
      </c>
      <c r="G1914" s="474" t="s">
        <v>12057</v>
      </c>
      <c r="H1914" s="474" t="s">
        <v>57</v>
      </c>
      <c r="I1914" s="474" t="s">
        <v>3579</v>
      </c>
      <c r="J1914" s="475">
        <v>30</v>
      </c>
      <c r="K1914" s="474">
        <v>45617</v>
      </c>
      <c r="L1914" s="474">
        <v>45588</v>
      </c>
      <c r="M1914" s="475">
        <v>160</v>
      </c>
      <c r="N1914" s="468" t="s">
        <v>20</v>
      </c>
      <c r="O1914" s="366">
        <v>937</v>
      </c>
      <c r="P1914" s="468">
        <v>45617</v>
      </c>
      <c r="Q1914" s="469">
        <v>160</v>
      </c>
      <c r="R1914" s="485">
        <f t="shared" si="148"/>
        <v>0</v>
      </c>
    </row>
    <row r="1915" spans="1:18" x14ac:dyDescent="0.25">
      <c r="A1915" s="226">
        <v>2019</v>
      </c>
      <c r="B1915" s="474" t="s">
        <v>14194</v>
      </c>
      <c r="C1915" s="474">
        <v>45588</v>
      </c>
      <c r="D1915" s="475">
        <v>1652</v>
      </c>
      <c r="E1915" s="474">
        <v>45586</v>
      </c>
      <c r="F1915" s="475">
        <v>38</v>
      </c>
      <c r="G1915" s="474" t="s">
        <v>1251</v>
      </c>
      <c r="H1915" s="474" t="s">
        <v>92</v>
      </c>
      <c r="I1915" s="474" t="s">
        <v>3579</v>
      </c>
      <c r="J1915" s="475">
        <v>0</v>
      </c>
      <c r="K1915" s="474">
        <v>45586</v>
      </c>
      <c r="L1915" s="474">
        <v>45586</v>
      </c>
      <c r="M1915" s="475">
        <v>38</v>
      </c>
      <c r="N1915" s="474" t="s">
        <v>50</v>
      </c>
      <c r="O1915" s="314">
        <v>16526</v>
      </c>
      <c r="P1915" s="474">
        <v>45586</v>
      </c>
      <c r="Q1915" s="226">
        <f t="shared" si="147"/>
        <v>38</v>
      </c>
      <c r="R1915" s="485">
        <f t="shared" si="148"/>
        <v>0</v>
      </c>
    </row>
    <row r="1916" spans="1:18" x14ac:dyDescent="0.25">
      <c r="A1916" s="337">
        <v>2020</v>
      </c>
      <c r="B1916" s="474" t="s">
        <v>14195</v>
      </c>
      <c r="C1916" s="474">
        <v>45589</v>
      </c>
      <c r="D1916" s="475">
        <v>383</v>
      </c>
      <c r="E1916" s="474">
        <v>45588</v>
      </c>
      <c r="F1916" s="475">
        <v>3433.15</v>
      </c>
      <c r="G1916" s="474" t="s">
        <v>14084</v>
      </c>
      <c r="H1916" s="474" t="s">
        <v>14196</v>
      </c>
      <c r="I1916" s="474" t="s">
        <v>3579</v>
      </c>
      <c r="J1916" s="475">
        <v>30</v>
      </c>
      <c r="K1916" s="474">
        <v>45618</v>
      </c>
      <c r="L1916" s="474">
        <v>45589</v>
      </c>
      <c r="M1916" s="475">
        <v>3433.15</v>
      </c>
      <c r="N1916" s="468" t="s">
        <v>20</v>
      </c>
      <c r="O1916" s="366">
        <v>939</v>
      </c>
      <c r="P1916" s="468">
        <v>45618</v>
      </c>
      <c r="Q1916" s="469">
        <v>3433.15</v>
      </c>
      <c r="R1916" s="485">
        <f t="shared" si="148"/>
        <v>0</v>
      </c>
    </row>
    <row r="1917" spans="1:18" x14ac:dyDescent="0.25">
      <c r="A1917" s="226">
        <v>2021</v>
      </c>
      <c r="B1917" s="474" t="s">
        <v>14197</v>
      </c>
      <c r="C1917" s="474">
        <v>45589</v>
      </c>
      <c r="D1917" s="475">
        <v>13862</v>
      </c>
      <c r="E1917" s="474">
        <v>45587</v>
      </c>
      <c r="F1917" s="475">
        <v>982.94</v>
      </c>
      <c r="G1917" s="474" t="s">
        <v>959</v>
      </c>
      <c r="H1917" s="474" t="s">
        <v>14198</v>
      </c>
      <c r="I1917" s="474" t="s">
        <v>3579</v>
      </c>
      <c r="J1917" s="475">
        <v>30</v>
      </c>
      <c r="K1917" s="474">
        <v>45617</v>
      </c>
      <c r="L1917" s="474">
        <v>45589</v>
      </c>
      <c r="M1917" s="475">
        <v>982.94</v>
      </c>
      <c r="N1917" s="468" t="s">
        <v>20</v>
      </c>
      <c r="O1917" s="366">
        <v>936</v>
      </c>
      <c r="P1917" s="468">
        <v>45617</v>
      </c>
      <c r="Q1917" s="469">
        <v>982.94</v>
      </c>
      <c r="R1917" s="485">
        <f t="shared" si="148"/>
        <v>0</v>
      </c>
    </row>
    <row r="1918" spans="1:18" x14ac:dyDescent="0.25">
      <c r="A1918" s="337">
        <v>2022</v>
      </c>
      <c r="B1918" s="474" t="s">
        <v>14199</v>
      </c>
      <c r="C1918" s="474">
        <v>45589</v>
      </c>
      <c r="D1918" s="475">
        <v>4642</v>
      </c>
      <c r="E1918" s="474">
        <v>45588</v>
      </c>
      <c r="F1918" s="475">
        <v>188.4</v>
      </c>
      <c r="G1918" s="474" t="s">
        <v>8106</v>
      </c>
      <c r="H1918" s="474" t="s">
        <v>57</v>
      </c>
      <c r="I1918" s="474" t="s">
        <v>3579</v>
      </c>
      <c r="J1918" s="475">
        <v>30</v>
      </c>
      <c r="K1918" s="474">
        <v>45618</v>
      </c>
      <c r="L1918" s="474">
        <v>45589</v>
      </c>
      <c r="M1918" s="475">
        <v>188.4</v>
      </c>
      <c r="N1918" s="468" t="s">
        <v>20</v>
      </c>
      <c r="O1918" s="366">
        <v>940</v>
      </c>
      <c r="P1918" s="468">
        <v>45618</v>
      </c>
      <c r="Q1918" s="469">
        <v>188.4</v>
      </c>
      <c r="R1918" s="485">
        <f t="shared" si="148"/>
        <v>0</v>
      </c>
    </row>
    <row r="1919" spans="1:18" x14ac:dyDescent="0.25">
      <c r="A1919" s="226">
        <v>2023</v>
      </c>
      <c r="B1919" s="474" t="s">
        <v>14200</v>
      </c>
      <c r="C1919" s="474">
        <v>45590</v>
      </c>
      <c r="D1919" s="314">
        <v>110021675497</v>
      </c>
      <c r="E1919" s="474">
        <v>45590</v>
      </c>
      <c r="F1919" s="475">
        <v>13909.1</v>
      </c>
      <c r="G1919" s="474" t="s">
        <v>10990</v>
      </c>
      <c r="H1919" s="474" t="s">
        <v>110</v>
      </c>
      <c r="I1919" s="474" t="s">
        <v>3579</v>
      </c>
      <c r="J1919" s="475">
        <v>15</v>
      </c>
      <c r="K1919" s="474">
        <v>45600</v>
      </c>
      <c r="L1919" s="474">
        <v>45590</v>
      </c>
      <c r="M1919" s="475">
        <v>13909.1</v>
      </c>
      <c r="N1919" s="474" t="s">
        <v>27</v>
      </c>
      <c r="O1919" s="314">
        <v>1500</v>
      </c>
      <c r="P1919" s="474">
        <v>45600</v>
      </c>
      <c r="Q1919" s="226">
        <f t="shared" si="147"/>
        <v>13909.1</v>
      </c>
      <c r="R1919" s="485">
        <f t="shared" si="148"/>
        <v>0</v>
      </c>
    </row>
    <row r="1920" spans="1:18" x14ac:dyDescent="0.25">
      <c r="A1920" s="337">
        <v>2024</v>
      </c>
      <c r="B1920" s="474" t="s">
        <v>14201</v>
      </c>
      <c r="C1920" s="474">
        <v>45590</v>
      </c>
      <c r="D1920" s="314">
        <v>110021675209</v>
      </c>
      <c r="E1920" s="474">
        <v>45590</v>
      </c>
      <c r="F1920" s="475">
        <v>1033.58</v>
      </c>
      <c r="G1920" s="474" t="s">
        <v>10990</v>
      </c>
      <c r="H1920" s="474" t="s">
        <v>110</v>
      </c>
      <c r="I1920" s="474" t="s">
        <v>3579</v>
      </c>
      <c r="J1920" s="475">
        <v>15</v>
      </c>
      <c r="K1920" s="474">
        <v>45600</v>
      </c>
      <c r="L1920" s="474">
        <v>45590</v>
      </c>
      <c r="M1920" s="475">
        <v>1033.58</v>
      </c>
      <c r="N1920" s="474" t="s">
        <v>27</v>
      </c>
      <c r="O1920" s="314">
        <v>1500</v>
      </c>
      <c r="P1920" s="474">
        <v>45600</v>
      </c>
      <c r="Q1920" s="226">
        <f t="shared" si="147"/>
        <v>1033.58</v>
      </c>
      <c r="R1920" s="485">
        <f t="shared" si="148"/>
        <v>0</v>
      </c>
    </row>
    <row r="1921" spans="1:18" x14ac:dyDescent="0.25">
      <c r="A1921" s="226">
        <v>2025</v>
      </c>
      <c r="B1921" s="474" t="s">
        <v>14202</v>
      </c>
      <c r="C1921" s="474">
        <v>45588</v>
      </c>
      <c r="D1921" s="475">
        <v>1668</v>
      </c>
      <c r="E1921" s="474">
        <v>45588</v>
      </c>
      <c r="F1921" s="475">
        <v>9.5</v>
      </c>
      <c r="G1921" s="474" t="s">
        <v>1251</v>
      </c>
      <c r="H1921" s="474" t="s">
        <v>92</v>
      </c>
      <c r="I1921" s="474" t="s">
        <v>3579</v>
      </c>
      <c r="J1921" s="475">
        <v>0</v>
      </c>
      <c r="K1921" s="474">
        <v>45588</v>
      </c>
      <c r="L1921" s="474">
        <v>45590</v>
      </c>
      <c r="M1921" s="475">
        <v>9.5</v>
      </c>
      <c r="N1921" s="474" t="s">
        <v>50</v>
      </c>
      <c r="O1921" s="314">
        <v>16685</v>
      </c>
      <c r="P1921" s="474">
        <v>45588</v>
      </c>
      <c r="Q1921" s="475">
        <v>9.5</v>
      </c>
      <c r="R1921" s="485">
        <f t="shared" si="148"/>
        <v>0</v>
      </c>
    </row>
    <row r="1922" spans="1:18" x14ac:dyDescent="0.25">
      <c r="A1922" s="337">
        <v>2026</v>
      </c>
      <c r="B1922" s="474" t="s">
        <v>14203</v>
      </c>
      <c r="C1922" s="474">
        <v>45590</v>
      </c>
      <c r="D1922" s="475">
        <v>1457</v>
      </c>
      <c r="E1922" s="474">
        <v>45589</v>
      </c>
      <c r="F1922" s="475">
        <v>8925</v>
      </c>
      <c r="G1922" s="474" t="s">
        <v>9191</v>
      </c>
      <c r="H1922" s="474" t="s">
        <v>8431</v>
      </c>
      <c r="I1922" s="474" t="s">
        <v>3579</v>
      </c>
      <c r="J1922" s="475">
        <v>0</v>
      </c>
      <c r="K1922" s="474">
        <v>45589</v>
      </c>
      <c r="L1922" s="474">
        <v>45590</v>
      </c>
      <c r="M1922" s="475">
        <v>8925</v>
      </c>
      <c r="N1922" s="468" t="s">
        <v>20</v>
      </c>
      <c r="O1922" s="366">
        <v>846</v>
      </c>
      <c r="P1922" s="468">
        <v>45593</v>
      </c>
      <c r="Q1922" s="469">
        <v>8925</v>
      </c>
      <c r="R1922" s="485">
        <f t="shared" si="148"/>
        <v>4</v>
      </c>
    </row>
    <row r="1923" spans="1:18" x14ac:dyDescent="0.25">
      <c r="A1923" s="226">
        <v>2027</v>
      </c>
      <c r="B1923" s="474" t="s">
        <v>14204</v>
      </c>
      <c r="C1923" s="474">
        <v>45593</v>
      </c>
      <c r="D1923" s="475">
        <v>11992</v>
      </c>
      <c r="E1923" s="474">
        <v>45590</v>
      </c>
      <c r="F1923" s="475">
        <v>232.05</v>
      </c>
      <c r="G1923" s="474" t="s">
        <v>10980</v>
      </c>
      <c r="H1923" s="474" t="s">
        <v>57</v>
      </c>
      <c r="I1923" s="474" t="s">
        <v>3579</v>
      </c>
      <c r="J1923" s="475">
        <v>0</v>
      </c>
      <c r="K1923" s="474">
        <v>45590</v>
      </c>
      <c r="L1923" s="474">
        <v>45591</v>
      </c>
      <c r="M1923" s="475">
        <v>232.05</v>
      </c>
      <c r="N1923" s="468" t="s">
        <v>9420</v>
      </c>
      <c r="O1923" s="366">
        <v>12005</v>
      </c>
      <c r="P1923" s="468">
        <v>45593</v>
      </c>
      <c r="Q1923" s="469">
        <v>232.05</v>
      </c>
      <c r="R1923" s="485">
        <f t="shared" si="148"/>
        <v>3</v>
      </c>
    </row>
    <row r="1924" spans="1:18" x14ac:dyDescent="0.25">
      <c r="A1924" s="337">
        <v>2028</v>
      </c>
      <c r="B1924" s="474" t="s">
        <v>14205</v>
      </c>
      <c r="C1924" s="474">
        <v>45594</v>
      </c>
      <c r="D1924" s="475">
        <v>12005</v>
      </c>
      <c r="E1924" s="474">
        <v>45593</v>
      </c>
      <c r="F1924" s="475">
        <v>-232.05</v>
      </c>
      <c r="G1924" s="474" t="s">
        <v>10980</v>
      </c>
      <c r="H1924" s="474" t="s">
        <v>57</v>
      </c>
      <c r="I1924" s="474" t="s">
        <v>3579</v>
      </c>
      <c r="J1924" s="475">
        <v>0</v>
      </c>
      <c r="K1924" s="474">
        <v>45593</v>
      </c>
      <c r="L1924" s="474">
        <v>45593</v>
      </c>
      <c r="M1924" s="475">
        <v>-232.05</v>
      </c>
      <c r="N1924" s="474" t="s">
        <v>9420</v>
      </c>
      <c r="O1924" s="314">
        <v>11941</v>
      </c>
      <c r="P1924" s="474">
        <v>45583</v>
      </c>
      <c r="Q1924" s="226">
        <f t="shared" si="147"/>
        <v>-232.05</v>
      </c>
      <c r="R1924" s="485">
        <f t="shared" si="148"/>
        <v>-10</v>
      </c>
    </row>
    <row r="1925" spans="1:18" x14ac:dyDescent="0.25">
      <c r="A1925" s="226">
        <v>2029</v>
      </c>
      <c r="B1925" s="474" t="s">
        <v>14206</v>
      </c>
      <c r="C1925" s="474">
        <v>45595</v>
      </c>
      <c r="D1925" s="475">
        <v>7840</v>
      </c>
      <c r="E1925" s="474">
        <v>45593</v>
      </c>
      <c r="F1925" s="475">
        <v>556.91999999999996</v>
      </c>
      <c r="G1925" s="474" t="s">
        <v>10881</v>
      </c>
      <c r="H1925" s="474" t="s">
        <v>57</v>
      </c>
      <c r="I1925" s="474" t="s">
        <v>3579</v>
      </c>
      <c r="J1925" s="475">
        <v>30</v>
      </c>
      <c r="K1925" s="474">
        <v>45623</v>
      </c>
      <c r="L1925" s="474">
        <v>45595</v>
      </c>
      <c r="M1925" s="475">
        <v>556.91999999999996</v>
      </c>
      <c r="N1925" s="474" t="s">
        <v>20</v>
      </c>
      <c r="O1925" s="314">
        <v>942</v>
      </c>
      <c r="P1925" s="474">
        <v>45623</v>
      </c>
      <c r="Q1925" s="475">
        <v>556.91999999999996</v>
      </c>
      <c r="R1925" s="485">
        <f t="shared" si="148"/>
        <v>0</v>
      </c>
    </row>
    <row r="1926" spans="1:18" x14ac:dyDescent="0.25">
      <c r="A1926" s="337">
        <v>2030</v>
      </c>
      <c r="B1926" s="474" t="s">
        <v>14207</v>
      </c>
      <c r="C1926" s="474">
        <v>45595</v>
      </c>
      <c r="D1926" s="475">
        <v>1688</v>
      </c>
      <c r="E1926" s="474">
        <v>45593</v>
      </c>
      <c r="F1926" s="475">
        <v>19</v>
      </c>
      <c r="G1926" s="474" t="s">
        <v>1251</v>
      </c>
      <c r="H1926" s="474" t="s">
        <v>92</v>
      </c>
      <c r="I1926" s="474" t="s">
        <v>3579</v>
      </c>
      <c r="J1926" s="475">
        <v>0</v>
      </c>
      <c r="K1926" s="474">
        <v>45593</v>
      </c>
      <c r="L1926" s="474">
        <v>45595</v>
      </c>
      <c r="M1926" s="475">
        <v>19</v>
      </c>
      <c r="N1926" s="474" t="s">
        <v>50</v>
      </c>
      <c r="O1926" s="314">
        <v>16889</v>
      </c>
      <c r="P1926" s="474">
        <v>45593</v>
      </c>
      <c r="Q1926" s="226">
        <f t="shared" si="147"/>
        <v>19</v>
      </c>
      <c r="R1926" s="485">
        <f t="shared" si="148"/>
        <v>0</v>
      </c>
    </row>
    <row r="1927" spans="1:18" x14ac:dyDescent="0.25">
      <c r="A1927" s="226">
        <v>2031</v>
      </c>
      <c r="B1927" s="474" t="s">
        <v>14208</v>
      </c>
      <c r="C1927" s="474">
        <v>45597</v>
      </c>
      <c r="D1927" s="475">
        <v>3400</v>
      </c>
      <c r="E1927" s="474">
        <v>45588</v>
      </c>
      <c r="F1927" s="475">
        <v>15818.49</v>
      </c>
      <c r="G1927" s="474" t="s">
        <v>1045</v>
      </c>
      <c r="H1927" s="474" t="s">
        <v>9403</v>
      </c>
      <c r="I1927" s="474" t="s">
        <v>3579</v>
      </c>
      <c r="J1927" s="475">
        <v>60</v>
      </c>
      <c r="K1927" s="474" t="s">
        <v>14209</v>
      </c>
      <c r="L1927" s="474">
        <v>45597</v>
      </c>
      <c r="M1927" s="475">
        <v>15818.49</v>
      </c>
      <c r="N1927" s="474"/>
      <c r="O1927" s="314"/>
      <c r="P1927" s="474"/>
      <c r="Q1927" s="226">
        <f t="shared" si="147"/>
        <v>15818.49</v>
      </c>
      <c r="R1927" s="485">
        <f t="shared" si="148"/>
        <v>-45648</v>
      </c>
    </row>
    <row r="1928" spans="1:18" x14ac:dyDescent="0.25">
      <c r="A1928" s="337">
        <v>2032</v>
      </c>
      <c r="B1928" s="474" t="s">
        <v>14210</v>
      </c>
      <c r="C1928" s="474">
        <v>45600</v>
      </c>
      <c r="D1928" s="475">
        <v>1711</v>
      </c>
      <c r="E1928" s="474">
        <v>45596</v>
      </c>
      <c r="F1928" s="475">
        <v>9.5</v>
      </c>
      <c r="G1928" s="474" t="s">
        <v>1251</v>
      </c>
      <c r="H1928" s="474" t="s">
        <v>92</v>
      </c>
      <c r="I1928" s="474" t="s">
        <v>3579</v>
      </c>
      <c r="J1928" s="475">
        <v>0</v>
      </c>
      <c r="K1928" s="474">
        <v>45596</v>
      </c>
      <c r="L1928" s="474">
        <v>45600</v>
      </c>
      <c r="M1928" s="475">
        <v>9.5</v>
      </c>
      <c r="N1928" s="474" t="s">
        <v>50</v>
      </c>
      <c r="O1928" s="314">
        <v>17119</v>
      </c>
      <c r="P1928" s="474">
        <v>45596</v>
      </c>
      <c r="Q1928" s="475">
        <v>9.5</v>
      </c>
      <c r="R1928" s="485">
        <f t="shared" si="148"/>
        <v>0</v>
      </c>
    </row>
    <row r="1929" spans="1:18" x14ac:dyDescent="0.25">
      <c r="A1929" s="226">
        <v>2033</v>
      </c>
      <c r="B1929" s="474" t="s">
        <v>14211</v>
      </c>
      <c r="C1929" s="474">
        <v>45600</v>
      </c>
      <c r="D1929" s="475">
        <v>4645</v>
      </c>
      <c r="E1929" s="474">
        <v>45595</v>
      </c>
      <c r="F1929" s="475">
        <v>219</v>
      </c>
      <c r="G1929" s="474" t="s">
        <v>8106</v>
      </c>
      <c r="H1929" s="474" t="s">
        <v>57</v>
      </c>
      <c r="I1929" s="474" t="s">
        <v>3579</v>
      </c>
      <c r="J1929" s="475">
        <v>30</v>
      </c>
      <c r="K1929" s="474">
        <v>45625</v>
      </c>
      <c r="L1929" s="474">
        <v>45600</v>
      </c>
      <c r="M1929" s="475">
        <v>219</v>
      </c>
      <c r="N1929" s="474" t="s">
        <v>20</v>
      </c>
      <c r="O1929" s="314">
        <v>944</v>
      </c>
      <c r="P1929" s="474">
        <v>45631</v>
      </c>
      <c r="Q1929" s="475">
        <v>219</v>
      </c>
      <c r="R1929" s="485">
        <f t="shared" si="148"/>
        <v>6</v>
      </c>
    </row>
    <row r="1930" spans="1:18" x14ac:dyDescent="0.25">
      <c r="A1930" s="337">
        <v>2034</v>
      </c>
      <c r="B1930" s="474" t="s">
        <v>14212</v>
      </c>
      <c r="C1930" s="474">
        <v>45601</v>
      </c>
      <c r="D1930" s="475">
        <v>750</v>
      </c>
      <c r="E1930" s="474">
        <v>45590</v>
      </c>
      <c r="F1930" s="475">
        <v>9986.48</v>
      </c>
      <c r="G1930" s="474" t="s">
        <v>7957</v>
      </c>
      <c r="H1930" s="474" t="s">
        <v>57</v>
      </c>
      <c r="I1930" s="474" t="s">
        <v>3579</v>
      </c>
      <c r="J1930" s="475">
        <v>30</v>
      </c>
      <c r="K1930" s="474">
        <v>45620</v>
      </c>
      <c r="L1930" s="474">
        <v>45601</v>
      </c>
      <c r="M1930" s="475">
        <v>9986.48</v>
      </c>
      <c r="N1930" s="468" t="s">
        <v>20</v>
      </c>
      <c r="O1930" s="366">
        <v>941</v>
      </c>
      <c r="P1930" s="468">
        <v>45621</v>
      </c>
      <c r="Q1930" s="469">
        <v>9986.48</v>
      </c>
      <c r="R1930" s="485">
        <f t="shared" si="148"/>
        <v>1</v>
      </c>
    </row>
    <row r="1931" spans="1:18" x14ac:dyDescent="0.25">
      <c r="A1931" s="226">
        <v>2035</v>
      </c>
      <c r="B1931" s="474" t="s">
        <v>14213</v>
      </c>
      <c r="C1931" s="474">
        <v>45602</v>
      </c>
      <c r="D1931" s="475">
        <v>135</v>
      </c>
      <c r="E1931" s="474">
        <v>45575</v>
      </c>
      <c r="F1931" s="475">
        <v>105</v>
      </c>
      <c r="G1931" s="474" t="s">
        <v>14214</v>
      </c>
      <c r="H1931" s="474" t="s">
        <v>14215</v>
      </c>
      <c r="I1931" s="474" t="s">
        <v>3579</v>
      </c>
      <c r="J1931" s="475">
        <v>0</v>
      </c>
      <c r="K1931" s="474">
        <v>45575</v>
      </c>
      <c r="L1931" s="474">
        <v>45602</v>
      </c>
      <c r="M1931" s="475">
        <v>105</v>
      </c>
      <c r="N1931" s="474" t="s">
        <v>72</v>
      </c>
      <c r="O1931" s="314">
        <v>25</v>
      </c>
      <c r="P1931" s="474">
        <v>45597</v>
      </c>
      <c r="Q1931" s="475">
        <v>105</v>
      </c>
      <c r="R1931" s="485">
        <f t="shared" si="148"/>
        <v>22</v>
      </c>
    </row>
    <row r="1932" spans="1:18" x14ac:dyDescent="0.25">
      <c r="A1932" s="337">
        <v>2036</v>
      </c>
      <c r="B1932" s="474" t="s">
        <v>14216</v>
      </c>
      <c r="C1932" s="474">
        <v>45602</v>
      </c>
      <c r="D1932" s="475">
        <v>3409</v>
      </c>
      <c r="E1932" s="474">
        <v>45601</v>
      </c>
      <c r="F1932" s="475">
        <v>25214.49</v>
      </c>
      <c r="G1932" s="474" t="s">
        <v>1045</v>
      </c>
      <c r="H1932" s="474" t="s">
        <v>9403</v>
      </c>
      <c r="I1932" s="474" t="s">
        <v>3579</v>
      </c>
      <c r="J1932" s="475">
        <v>60</v>
      </c>
      <c r="K1932" s="474">
        <v>45661</v>
      </c>
      <c r="L1932" s="474">
        <v>45602</v>
      </c>
      <c r="M1932" s="475">
        <v>25214.49</v>
      </c>
      <c r="N1932" s="474"/>
      <c r="O1932" s="314"/>
      <c r="P1932" s="474"/>
      <c r="Q1932" s="226">
        <f t="shared" si="147"/>
        <v>25214.49</v>
      </c>
      <c r="R1932" s="485">
        <f t="shared" si="148"/>
        <v>-45661</v>
      </c>
    </row>
    <row r="1933" spans="1:18" x14ac:dyDescent="0.25">
      <c r="A1933" s="226">
        <v>2037</v>
      </c>
      <c r="B1933" s="474" t="s">
        <v>14217</v>
      </c>
      <c r="C1933" s="474">
        <v>45602</v>
      </c>
      <c r="D1933" s="475">
        <v>33507</v>
      </c>
      <c r="E1933" s="474">
        <v>45596</v>
      </c>
      <c r="F1933" s="475">
        <v>278.17</v>
      </c>
      <c r="G1933" s="474" t="s">
        <v>11005</v>
      </c>
      <c r="H1933" s="474" t="s">
        <v>9249</v>
      </c>
      <c r="I1933" s="474" t="s">
        <v>3579</v>
      </c>
      <c r="J1933" s="475">
        <v>15</v>
      </c>
      <c r="K1933" s="474">
        <v>45611</v>
      </c>
      <c r="L1933" s="474">
        <v>45602</v>
      </c>
      <c r="M1933" s="475">
        <v>278.17</v>
      </c>
      <c r="N1933" s="474" t="s">
        <v>20</v>
      </c>
      <c r="O1933" s="314">
        <v>2546</v>
      </c>
      <c r="P1933" s="474">
        <v>45609</v>
      </c>
      <c r="Q1933" s="475">
        <v>278.17</v>
      </c>
      <c r="R1933" s="485">
        <f t="shared" si="148"/>
        <v>-2</v>
      </c>
    </row>
    <row r="1934" spans="1:18" x14ac:dyDescent="0.25">
      <c r="A1934" s="337">
        <v>2038</v>
      </c>
      <c r="B1934" s="474" t="s">
        <v>14218</v>
      </c>
      <c r="C1934" s="474">
        <v>45603</v>
      </c>
      <c r="D1934" s="475">
        <v>558828</v>
      </c>
      <c r="E1934" s="474">
        <v>45596</v>
      </c>
      <c r="F1934" s="475">
        <v>1691.75</v>
      </c>
      <c r="G1934" s="474" t="s">
        <v>13149</v>
      </c>
      <c r="H1934" s="474" t="s">
        <v>13154</v>
      </c>
      <c r="I1934" s="474" t="s">
        <v>3579</v>
      </c>
      <c r="J1934" s="475">
        <v>15</v>
      </c>
      <c r="K1934" s="474">
        <v>45611</v>
      </c>
      <c r="L1934" s="474">
        <v>45603</v>
      </c>
      <c r="M1934" s="475">
        <v>1691.75</v>
      </c>
      <c r="N1934" s="468" t="s">
        <v>20</v>
      </c>
      <c r="O1934" s="366">
        <v>927</v>
      </c>
      <c r="P1934" s="468">
        <v>45610</v>
      </c>
      <c r="Q1934" s="469">
        <v>1691.75</v>
      </c>
      <c r="R1934" s="485">
        <f t="shared" si="148"/>
        <v>-1</v>
      </c>
    </row>
    <row r="1935" spans="1:18" x14ac:dyDescent="0.25">
      <c r="A1935" s="226">
        <v>2039</v>
      </c>
      <c r="B1935" s="474" t="s">
        <v>14219</v>
      </c>
      <c r="C1935" s="474">
        <v>45603</v>
      </c>
      <c r="D1935" s="475">
        <v>3412</v>
      </c>
      <c r="E1935" s="474">
        <v>45602</v>
      </c>
      <c r="F1935" s="475">
        <v>22481.08</v>
      </c>
      <c r="G1935" s="474" t="s">
        <v>1045</v>
      </c>
      <c r="H1935" s="474" t="s">
        <v>9403</v>
      </c>
      <c r="I1935" s="474" t="s">
        <v>3579</v>
      </c>
      <c r="J1935" s="475">
        <v>60</v>
      </c>
      <c r="K1935" s="474">
        <v>45662</v>
      </c>
      <c r="L1935" s="474">
        <v>45603</v>
      </c>
      <c r="M1935" s="475">
        <v>22481.08</v>
      </c>
      <c r="N1935" s="474"/>
      <c r="O1935" s="314"/>
      <c r="P1935" s="474"/>
      <c r="Q1935" s="226">
        <f t="shared" si="147"/>
        <v>22481.08</v>
      </c>
      <c r="R1935" s="485">
        <f t="shared" si="148"/>
        <v>-45662</v>
      </c>
    </row>
    <row r="1936" spans="1:18" x14ac:dyDescent="0.25">
      <c r="A1936" s="337">
        <v>2040</v>
      </c>
      <c r="B1936" s="340" t="s">
        <v>14221</v>
      </c>
      <c r="C1936" s="324">
        <v>45615</v>
      </c>
      <c r="D1936" s="316">
        <v>5638</v>
      </c>
      <c r="E1936" s="324">
        <v>45610</v>
      </c>
      <c r="F1936" s="316">
        <v>530</v>
      </c>
      <c r="G1936" s="316" t="s">
        <v>10909</v>
      </c>
      <c r="H1936" s="316" t="s">
        <v>219</v>
      </c>
      <c r="I1936" s="474" t="s">
        <v>3579</v>
      </c>
      <c r="J1936" s="316">
        <v>0</v>
      </c>
      <c r="K1936" s="324">
        <v>45610</v>
      </c>
      <c r="L1936" s="324">
        <v>45617</v>
      </c>
      <c r="M1936" s="316">
        <f t="shared" ref="M1936:M1967" si="150">F1936</f>
        <v>530</v>
      </c>
      <c r="N1936" s="316" t="s">
        <v>90</v>
      </c>
      <c r="O1936" s="316">
        <v>18</v>
      </c>
      <c r="P1936" s="324">
        <v>45610</v>
      </c>
      <c r="Q1936" s="316">
        <f>M1936</f>
        <v>530</v>
      </c>
      <c r="R1936" s="485">
        <f t="shared" si="148"/>
        <v>0</v>
      </c>
    </row>
    <row r="1937" spans="1:18" x14ac:dyDescent="0.25">
      <c r="A1937" s="226">
        <v>2041</v>
      </c>
      <c r="B1937" s="340" t="s">
        <v>8214</v>
      </c>
      <c r="C1937" s="324">
        <v>45615</v>
      </c>
      <c r="D1937" s="316">
        <v>52001191762</v>
      </c>
      <c r="E1937" s="324">
        <v>45611</v>
      </c>
      <c r="F1937" s="316">
        <v>263.98</v>
      </c>
      <c r="G1937" s="316" t="s">
        <v>1289</v>
      </c>
      <c r="H1937" s="316" t="s">
        <v>11228</v>
      </c>
      <c r="I1937" s="474" t="s">
        <v>3579</v>
      </c>
      <c r="J1937" s="316">
        <v>0</v>
      </c>
      <c r="K1937" s="324">
        <v>45611</v>
      </c>
      <c r="L1937" s="324">
        <v>45617</v>
      </c>
      <c r="M1937" s="316">
        <f t="shared" si="150"/>
        <v>263.98</v>
      </c>
      <c r="N1937" s="316" t="s">
        <v>90</v>
      </c>
      <c r="O1937" s="316">
        <v>124</v>
      </c>
      <c r="P1937" s="324">
        <v>45611</v>
      </c>
      <c r="Q1937" s="316">
        <f t="shared" ref="Q1937:Q1951" si="151">M1937</f>
        <v>263.98</v>
      </c>
      <c r="R1937" s="485">
        <f t="shared" si="148"/>
        <v>0</v>
      </c>
    </row>
    <row r="1938" spans="1:18" x14ac:dyDescent="0.25">
      <c r="A1938" s="337">
        <v>2042</v>
      </c>
      <c r="B1938" s="340" t="s">
        <v>14222</v>
      </c>
      <c r="C1938" s="324">
        <v>45616</v>
      </c>
      <c r="D1938" s="316">
        <v>14077</v>
      </c>
      <c r="E1938" s="324">
        <v>45614</v>
      </c>
      <c r="F1938" s="316">
        <v>696.65</v>
      </c>
      <c r="G1938" s="316" t="s">
        <v>11980</v>
      </c>
      <c r="H1938" s="316" t="s">
        <v>7570</v>
      </c>
      <c r="I1938" s="474" t="s">
        <v>3579</v>
      </c>
      <c r="J1938" s="316">
        <v>0</v>
      </c>
      <c r="K1938" s="324">
        <v>45614</v>
      </c>
      <c r="L1938" s="324">
        <v>45617</v>
      </c>
      <c r="M1938" s="316">
        <f t="shared" si="150"/>
        <v>696.65</v>
      </c>
      <c r="N1938" s="316" t="s">
        <v>27</v>
      </c>
      <c r="O1938" s="316"/>
      <c r="P1938" s="316"/>
      <c r="Q1938" s="316">
        <f t="shared" si="151"/>
        <v>696.65</v>
      </c>
      <c r="R1938" s="485">
        <f t="shared" si="148"/>
        <v>-45614</v>
      </c>
    </row>
    <row r="1939" spans="1:18" x14ac:dyDescent="0.25">
      <c r="A1939" s="226">
        <v>2043</v>
      </c>
      <c r="B1939" s="340" t="s">
        <v>14223</v>
      </c>
      <c r="C1939" s="324">
        <v>45616</v>
      </c>
      <c r="D1939" s="445">
        <v>12403160101734</v>
      </c>
      <c r="E1939" s="324">
        <v>45615</v>
      </c>
      <c r="F1939" s="316">
        <v>139.29</v>
      </c>
      <c r="G1939" s="316" t="s">
        <v>3210</v>
      </c>
      <c r="H1939" s="316" t="s">
        <v>10894</v>
      </c>
      <c r="I1939" s="474" t="s">
        <v>3579</v>
      </c>
      <c r="J1939" s="316">
        <v>0</v>
      </c>
      <c r="K1939" s="324">
        <v>45615</v>
      </c>
      <c r="L1939" s="324">
        <v>45617</v>
      </c>
      <c r="M1939" s="316">
        <f t="shared" si="150"/>
        <v>139.29</v>
      </c>
      <c r="N1939" s="316" t="s">
        <v>90</v>
      </c>
      <c r="O1939" s="316">
        <v>205</v>
      </c>
      <c r="P1939" s="324">
        <v>45615</v>
      </c>
      <c r="Q1939" s="316">
        <f t="shared" si="151"/>
        <v>139.29</v>
      </c>
      <c r="R1939" s="485">
        <f t="shared" si="148"/>
        <v>0</v>
      </c>
    </row>
    <row r="1940" spans="1:18" x14ac:dyDescent="0.25">
      <c r="A1940" s="337">
        <v>2044</v>
      </c>
      <c r="B1940" s="340" t="s">
        <v>14224</v>
      </c>
      <c r="C1940" s="324">
        <v>45616</v>
      </c>
      <c r="D1940" s="445">
        <v>12431601018735</v>
      </c>
      <c r="E1940" s="324">
        <v>45615</v>
      </c>
      <c r="F1940" s="316">
        <v>139.29</v>
      </c>
      <c r="G1940" s="316" t="s">
        <v>3210</v>
      </c>
      <c r="H1940" s="316" t="s">
        <v>10894</v>
      </c>
      <c r="I1940" s="474" t="s">
        <v>3579</v>
      </c>
      <c r="J1940" s="316">
        <v>0</v>
      </c>
      <c r="K1940" s="324">
        <v>45615</v>
      </c>
      <c r="L1940" s="324">
        <v>45617</v>
      </c>
      <c r="M1940" s="316">
        <f t="shared" si="150"/>
        <v>139.29</v>
      </c>
      <c r="N1940" s="316" t="s">
        <v>90</v>
      </c>
      <c r="O1940" s="316">
        <v>206</v>
      </c>
      <c r="P1940" s="324">
        <v>45615</v>
      </c>
      <c r="Q1940" s="316">
        <f t="shared" si="151"/>
        <v>139.29</v>
      </c>
      <c r="R1940" s="485">
        <f t="shared" si="148"/>
        <v>0</v>
      </c>
    </row>
    <row r="1941" spans="1:18" x14ac:dyDescent="0.25">
      <c r="A1941" s="226">
        <v>2045</v>
      </c>
      <c r="B1941" s="340" t="s">
        <v>14225</v>
      </c>
      <c r="C1941" s="324">
        <v>45618</v>
      </c>
      <c r="D1941" s="316">
        <v>20738</v>
      </c>
      <c r="E1941" s="324">
        <v>45614</v>
      </c>
      <c r="F1941" s="316">
        <v>5236</v>
      </c>
      <c r="G1941" s="316" t="s">
        <v>13788</v>
      </c>
      <c r="H1941" s="316" t="s">
        <v>14236</v>
      </c>
      <c r="I1941" s="474" t="s">
        <v>3579</v>
      </c>
      <c r="J1941" s="316">
        <v>30</v>
      </c>
      <c r="K1941" s="324">
        <v>45644</v>
      </c>
      <c r="L1941" s="324">
        <v>45622</v>
      </c>
      <c r="M1941" s="316">
        <f t="shared" si="150"/>
        <v>5236</v>
      </c>
      <c r="N1941" s="316" t="s">
        <v>27</v>
      </c>
      <c r="O1941" s="316">
        <v>24</v>
      </c>
      <c r="P1941" s="324">
        <v>45679</v>
      </c>
      <c r="Q1941" s="316">
        <f t="shared" si="151"/>
        <v>5236</v>
      </c>
      <c r="R1941" s="485">
        <f t="shared" si="148"/>
        <v>35</v>
      </c>
    </row>
    <row r="1942" spans="1:18" x14ac:dyDescent="0.25">
      <c r="A1942" s="337">
        <v>2046</v>
      </c>
      <c r="B1942" s="340" t="s">
        <v>14226</v>
      </c>
      <c r="C1942" s="324">
        <v>45618</v>
      </c>
      <c r="D1942" s="316">
        <v>5701</v>
      </c>
      <c r="E1942" s="324">
        <v>45616</v>
      </c>
      <c r="F1942" s="316">
        <v>2225.3000000000002</v>
      </c>
      <c r="G1942" s="316" t="s">
        <v>8912</v>
      </c>
      <c r="H1942" s="316" t="s">
        <v>14237</v>
      </c>
      <c r="I1942" s="474" t="s">
        <v>3579</v>
      </c>
      <c r="J1942" s="316">
        <v>3</v>
      </c>
      <c r="K1942" s="324">
        <v>45619</v>
      </c>
      <c r="L1942" s="324">
        <v>45618</v>
      </c>
      <c r="M1942" s="316">
        <f t="shared" si="150"/>
        <v>2225.3000000000002</v>
      </c>
      <c r="N1942" s="316" t="s">
        <v>27</v>
      </c>
      <c r="O1942" s="316">
        <v>1563</v>
      </c>
      <c r="P1942" s="324">
        <v>45643</v>
      </c>
      <c r="Q1942" s="316">
        <f t="shared" si="151"/>
        <v>2225.3000000000002</v>
      </c>
      <c r="R1942" s="485">
        <f t="shared" ref="R1942:R1951" si="152">P1942-K1942</f>
        <v>24</v>
      </c>
    </row>
    <row r="1943" spans="1:18" x14ac:dyDescent="0.25">
      <c r="A1943" s="226">
        <v>2047</v>
      </c>
      <c r="B1943" s="340" t="s">
        <v>14227</v>
      </c>
      <c r="C1943" s="324">
        <v>45618</v>
      </c>
      <c r="D1943" s="316">
        <v>2200188091</v>
      </c>
      <c r="E1943" s="324">
        <v>45616</v>
      </c>
      <c r="F1943" s="316">
        <v>844.3</v>
      </c>
      <c r="G1943" s="316" t="s">
        <v>663</v>
      </c>
      <c r="H1943" s="316" t="s">
        <v>5961</v>
      </c>
      <c r="I1943" s="474" t="s">
        <v>3579</v>
      </c>
      <c r="J1943" s="316">
        <v>30</v>
      </c>
      <c r="K1943" s="324">
        <v>45646</v>
      </c>
      <c r="L1943" s="324">
        <v>45618</v>
      </c>
      <c r="M1943" s="316">
        <f t="shared" si="150"/>
        <v>844.3</v>
      </c>
      <c r="N1943" s="316"/>
      <c r="O1943" s="316"/>
      <c r="P1943" s="316"/>
      <c r="Q1943" s="316">
        <f t="shared" si="151"/>
        <v>844.3</v>
      </c>
      <c r="R1943" s="485">
        <f t="shared" si="152"/>
        <v>-45646</v>
      </c>
    </row>
    <row r="1944" spans="1:18" x14ac:dyDescent="0.25">
      <c r="A1944" s="337">
        <v>2048</v>
      </c>
      <c r="B1944" s="340" t="s">
        <v>14228</v>
      </c>
      <c r="C1944" s="324">
        <v>45618</v>
      </c>
      <c r="D1944" s="316">
        <v>2200188092</v>
      </c>
      <c r="E1944" s="324">
        <v>45616</v>
      </c>
      <c r="F1944" s="316">
        <v>66538.149999999994</v>
      </c>
      <c r="G1944" s="316" t="s">
        <v>663</v>
      </c>
      <c r="H1944" s="316" t="s">
        <v>5961</v>
      </c>
      <c r="I1944" s="474" t="s">
        <v>3579</v>
      </c>
      <c r="J1944" s="316">
        <v>30</v>
      </c>
      <c r="K1944" s="324">
        <v>45646</v>
      </c>
      <c r="L1944" s="324">
        <v>45618</v>
      </c>
      <c r="M1944" s="316">
        <f t="shared" si="150"/>
        <v>66538.149999999994</v>
      </c>
      <c r="N1944" s="316"/>
      <c r="O1944" s="316"/>
      <c r="P1944" s="316"/>
      <c r="Q1944" s="316">
        <f t="shared" si="151"/>
        <v>66538.149999999994</v>
      </c>
      <c r="R1944" s="485">
        <f t="shared" si="152"/>
        <v>-45646</v>
      </c>
    </row>
    <row r="1945" spans="1:18" x14ac:dyDescent="0.25">
      <c r="A1945" s="226">
        <v>2049</v>
      </c>
      <c r="B1945" s="340" t="s">
        <v>14229</v>
      </c>
      <c r="C1945" s="324">
        <v>45618</v>
      </c>
      <c r="D1945" s="316">
        <v>10830320764</v>
      </c>
      <c r="E1945" s="324">
        <v>45617</v>
      </c>
      <c r="F1945" s="316">
        <v>1074.2</v>
      </c>
      <c r="G1945" s="316" t="s">
        <v>11183</v>
      </c>
      <c r="H1945" s="316" t="s">
        <v>10191</v>
      </c>
      <c r="I1945" s="474" t="s">
        <v>3579</v>
      </c>
      <c r="J1945" s="316">
        <v>15</v>
      </c>
      <c r="K1945" s="324">
        <v>45632</v>
      </c>
      <c r="L1945" s="324">
        <v>45623</v>
      </c>
      <c r="M1945" s="316">
        <f t="shared" si="150"/>
        <v>1074.2</v>
      </c>
      <c r="N1945" s="226" t="s">
        <v>27</v>
      </c>
      <c r="O1945" s="226">
        <v>1537</v>
      </c>
      <c r="P1945" s="308">
        <v>45629</v>
      </c>
      <c r="Q1945" s="316">
        <f t="shared" si="151"/>
        <v>1074.2</v>
      </c>
      <c r="R1945" s="485">
        <f t="shared" si="152"/>
        <v>-3</v>
      </c>
    </row>
    <row r="1946" spans="1:18" x14ac:dyDescent="0.25">
      <c r="A1946" s="337">
        <v>2052</v>
      </c>
      <c r="B1946" s="340" t="s">
        <v>14230</v>
      </c>
      <c r="C1946" s="324">
        <v>45618</v>
      </c>
      <c r="D1946" s="316">
        <v>10830320758</v>
      </c>
      <c r="E1946" s="324">
        <v>45617</v>
      </c>
      <c r="F1946" s="316">
        <v>372.17</v>
      </c>
      <c r="G1946" s="316" t="s">
        <v>11183</v>
      </c>
      <c r="H1946" s="316" t="s">
        <v>10191</v>
      </c>
      <c r="I1946" s="474" t="s">
        <v>3579</v>
      </c>
      <c r="J1946" s="316">
        <v>15</v>
      </c>
      <c r="K1946" s="324">
        <v>45632</v>
      </c>
      <c r="L1946" s="324">
        <v>45623</v>
      </c>
      <c r="M1946" s="316">
        <f t="shared" si="150"/>
        <v>372.17</v>
      </c>
      <c r="N1946" s="226" t="s">
        <v>27</v>
      </c>
      <c r="O1946" s="226">
        <v>1537</v>
      </c>
      <c r="P1946" s="308">
        <v>45629</v>
      </c>
      <c r="Q1946" s="316">
        <f t="shared" si="151"/>
        <v>372.17</v>
      </c>
      <c r="R1946" s="485">
        <f t="shared" si="152"/>
        <v>-3</v>
      </c>
    </row>
    <row r="1947" spans="1:18" x14ac:dyDescent="0.25">
      <c r="A1947" s="337">
        <v>2054</v>
      </c>
      <c r="B1947" s="340" t="s">
        <v>14231</v>
      </c>
      <c r="C1947" s="324">
        <v>45621</v>
      </c>
      <c r="D1947" s="316">
        <v>175288</v>
      </c>
      <c r="E1947" s="324">
        <v>45616</v>
      </c>
      <c r="F1947" s="316">
        <v>119</v>
      </c>
      <c r="G1947" s="316" t="s">
        <v>9720</v>
      </c>
      <c r="H1947" s="316" t="s">
        <v>2324</v>
      </c>
      <c r="I1947" s="474" t="s">
        <v>3579</v>
      </c>
      <c r="J1947" s="316">
        <v>60</v>
      </c>
      <c r="K1947" s="324">
        <v>45676</v>
      </c>
      <c r="L1947" s="324">
        <v>45622</v>
      </c>
      <c r="M1947" s="316">
        <f t="shared" si="150"/>
        <v>119</v>
      </c>
      <c r="N1947" s="316" t="s">
        <v>27</v>
      </c>
      <c r="O1947" s="316">
        <v>26</v>
      </c>
      <c r="P1947" s="324">
        <v>45679</v>
      </c>
      <c r="Q1947" s="316">
        <f t="shared" si="151"/>
        <v>119</v>
      </c>
      <c r="R1947" s="485">
        <f t="shared" si="152"/>
        <v>3</v>
      </c>
    </row>
    <row r="1948" spans="1:18" x14ac:dyDescent="0.25">
      <c r="A1948" s="226">
        <v>2055</v>
      </c>
      <c r="B1948" s="340" t="s">
        <v>14232</v>
      </c>
      <c r="C1948" s="324">
        <v>45621</v>
      </c>
      <c r="D1948" s="316">
        <v>52001192060</v>
      </c>
      <c r="E1948" s="324">
        <v>45617</v>
      </c>
      <c r="F1948" s="316">
        <v>412</v>
      </c>
      <c r="G1948" s="316" t="s">
        <v>1289</v>
      </c>
      <c r="H1948" s="316" t="s">
        <v>13207</v>
      </c>
      <c r="I1948" s="474" t="s">
        <v>3579</v>
      </c>
      <c r="J1948" s="316">
        <v>0</v>
      </c>
      <c r="K1948" s="324">
        <v>45617</v>
      </c>
      <c r="L1948" s="324">
        <v>45622</v>
      </c>
      <c r="M1948" s="316">
        <f t="shared" si="150"/>
        <v>412</v>
      </c>
      <c r="N1948" s="316" t="s">
        <v>90</v>
      </c>
      <c r="O1948" s="316">
        <v>87</v>
      </c>
      <c r="P1948" s="324">
        <v>45617</v>
      </c>
      <c r="Q1948" s="316">
        <f t="shared" si="151"/>
        <v>412</v>
      </c>
      <c r="R1948" s="485">
        <f t="shared" si="152"/>
        <v>0</v>
      </c>
    </row>
    <row r="1949" spans="1:18" x14ac:dyDescent="0.25">
      <c r="A1949" s="337">
        <v>2056</v>
      </c>
      <c r="B1949" s="340" t="s">
        <v>14233</v>
      </c>
      <c r="C1949" s="324">
        <v>45621</v>
      </c>
      <c r="D1949" s="316">
        <v>3019</v>
      </c>
      <c r="E1949" s="324">
        <v>45618</v>
      </c>
      <c r="F1949" s="316">
        <v>18736.5</v>
      </c>
      <c r="G1949" s="316" t="s">
        <v>8056</v>
      </c>
      <c r="H1949" s="316" t="s">
        <v>14166</v>
      </c>
      <c r="I1949" s="474" t="s">
        <v>3579</v>
      </c>
      <c r="J1949" s="316">
        <v>60</v>
      </c>
      <c r="K1949" s="324">
        <v>45648</v>
      </c>
      <c r="L1949" s="324">
        <v>45622</v>
      </c>
      <c r="M1949" s="316">
        <f t="shared" si="150"/>
        <v>18736.5</v>
      </c>
      <c r="N1949" s="316" t="s">
        <v>27</v>
      </c>
      <c r="O1949" s="316">
        <v>5</v>
      </c>
      <c r="P1949" s="324">
        <v>45301</v>
      </c>
      <c r="Q1949" s="316">
        <f t="shared" si="151"/>
        <v>18736.5</v>
      </c>
      <c r="R1949" s="485">
        <f t="shared" si="152"/>
        <v>-347</v>
      </c>
    </row>
    <row r="1950" spans="1:18" x14ac:dyDescent="0.25">
      <c r="A1950" s="226">
        <v>2057</v>
      </c>
      <c r="B1950" s="340" t="s">
        <v>14234</v>
      </c>
      <c r="C1950" s="324">
        <v>45621</v>
      </c>
      <c r="D1950" s="316">
        <v>766</v>
      </c>
      <c r="E1950" s="324">
        <v>45618</v>
      </c>
      <c r="F1950" s="316">
        <v>178.5</v>
      </c>
      <c r="G1950" s="316" t="s">
        <v>9720</v>
      </c>
      <c r="H1950" s="316" t="s">
        <v>14238</v>
      </c>
      <c r="I1950" s="474" t="s">
        <v>3579</v>
      </c>
      <c r="J1950" s="316">
        <v>60</v>
      </c>
      <c r="K1950" s="324">
        <v>45678</v>
      </c>
      <c r="L1950" s="324">
        <v>45622</v>
      </c>
      <c r="M1950" s="316">
        <f t="shared" si="150"/>
        <v>178.5</v>
      </c>
      <c r="N1950" s="316" t="s">
        <v>27</v>
      </c>
      <c r="O1950" s="316">
        <v>26</v>
      </c>
      <c r="P1950" s="324">
        <v>45679</v>
      </c>
      <c r="Q1950" s="316">
        <f t="shared" si="151"/>
        <v>178.5</v>
      </c>
      <c r="R1950" s="485">
        <f t="shared" si="152"/>
        <v>1</v>
      </c>
    </row>
    <row r="1951" spans="1:18" s="293" customFormat="1" x14ac:dyDescent="0.25">
      <c r="A1951" s="511">
        <v>2058</v>
      </c>
      <c r="B1951" s="512" t="s">
        <v>14235</v>
      </c>
      <c r="C1951" s="513">
        <v>45621</v>
      </c>
      <c r="D1951" s="514">
        <v>52400862</v>
      </c>
      <c r="E1951" s="513">
        <v>45614</v>
      </c>
      <c r="F1951" s="514">
        <v>720</v>
      </c>
      <c r="G1951" s="514" t="s">
        <v>59</v>
      </c>
      <c r="H1951" s="514" t="s">
        <v>11874</v>
      </c>
      <c r="I1951" s="515" t="s">
        <v>3579</v>
      </c>
      <c r="J1951" s="514">
        <v>2</v>
      </c>
      <c r="K1951" s="513">
        <v>45616</v>
      </c>
      <c r="L1951" s="513">
        <v>45621</v>
      </c>
      <c r="M1951" s="514">
        <f t="shared" si="150"/>
        <v>720</v>
      </c>
      <c r="N1951" s="514"/>
      <c r="O1951" s="514"/>
      <c r="P1951" s="514"/>
      <c r="Q1951" s="514">
        <f t="shared" si="151"/>
        <v>720</v>
      </c>
      <c r="R1951" s="516">
        <f t="shared" si="152"/>
        <v>-45616</v>
      </c>
    </row>
    <row r="1952" spans="1:18" x14ac:dyDescent="0.25">
      <c r="A1952" s="226">
        <v>2059</v>
      </c>
      <c r="B1952" s="340" t="s">
        <v>14239</v>
      </c>
      <c r="C1952" s="324">
        <v>45621</v>
      </c>
      <c r="D1952" s="316">
        <v>52400861</v>
      </c>
      <c r="E1952" s="324">
        <v>45614</v>
      </c>
      <c r="F1952" s="316">
        <v>480</v>
      </c>
      <c r="G1952" s="316" t="s">
        <v>59</v>
      </c>
      <c r="H1952" s="316" t="s">
        <v>11874</v>
      </c>
      <c r="I1952" s="474" t="s">
        <v>3579</v>
      </c>
      <c r="J1952" s="316">
        <v>0</v>
      </c>
      <c r="K1952" s="324">
        <v>45614</v>
      </c>
      <c r="L1952" s="324">
        <v>45621</v>
      </c>
      <c r="M1952" s="316">
        <f t="shared" si="150"/>
        <v>480</v>
      </c>
      <c r="N1952" s="316"/>
      <c r="O1952" s="316"/>
      <c r="P1952" s="316"/>
      <c r="Q1952" s="316">
        <f t="shared" ref="Q1952:Q2010" si="153">M1952</f>
        <v>480</v>
      </c>
      <c r="R1952" s="485">
        <f t="shared" ref="R1952:R2015" si="154">P1952-K1952</f>
        <v>-45614</v>
      </c>
    </row>
    <row r="1953" spans="1:18" x14ac:dyDescent="0.25">
      <c r="A1953" s="337">
        <v>2060</v>
      </c>
      <c r="B1953" s="340" t="s">
        <v>14240</v>
      </c>
      <c r="C1953" s="324">
        <v>45621</v>
      </c>
      <c r="D1953" s="445">
        <v>140019385577</v>
      </c>
      <c r="E1953" s="324">
        <v>45619</v>
      </c>
      <c r="F1953" s="316">
        <v>18.37</v>
      </c>
      <c r="G1953" s="316" t="s">
        <v>11183</v>
      </c>
      <c r="H1953" s="316" t="s">
        <v>110</v>
      </c>
      <c r="I1953" s="474" t="s">
        <v>3579</v>
      </c>
      <c r="J1953" s="316">
        <v>10</v>
      </c>
      <c r="K1953" s="324">
        <v>45629</v>
      </c>
      <c r="L1953" s="324">
        <v>45623</v>
      </c>
      <c r="M1953" s="316">
        <f t="shared" si="150"/>
        <v>18.37</v>
      </c>
      <c r="N1953" s="316" t="s">
        <v>27</v>
      </c>
      <c r="O1953" s="316">
        <v>1536</v>
      </c>
      <c r="P1953" s="324">
        <v>45629</v>
      </c>
      <c r="Q1953" s="316">
        <f t="shared" si="153"/>
        <v>18.37</v>
      </c>
      <c r="R1953" s="485">
        <f t="shared" si="154"/>
        <v>0</v>
      </c>
    </row>
    <row r="1954" spans="1:18" x14ac:dyDescent="0.25">
      <c r="A1954" s="226">
        <v>2061</v>
      </c>
      <c r="B1954" s="340" t="s">
        <v>14241</v>
      </c>
      <c r="C1954" s="324">
        <v>45621</v>
      </c>
      <c r="D1954" s="445">
        <v>140019385580</v>
      </c>
      <c r="E1954" s="324">
        <v>45619</v>
      </c>
      <c r="F1954" s="316">
        <v>0</v>
      </c>
      <c r="G1954" s="316" t="s">
        <v>11183</v>
      </c>
      <c r="H1954" s="316" t="s">
        <v>110</v>
      </c>
      <c r="I1954" s="474" t="s">
        <v>3579</v>
      </c>
      <c r="J1954" s="316">
        <v>10</v>
      </c>
      <c r="K1954" s="324">
        <v>45629</v>
      </c>
      <c r="L1954" s="324">
        <v>45623</v>
      </c>
      <c r="M1954" s="316">
        <f t="shared" si="150"/>
        <v>0</v>
      </c>
      <c r="N1954" s="316" t="s">
        <v>27</v>
      </c>
      <c r="O1954" s="316">
        <v>1536</v>
      </c>
      <c r="P1954" s="324">
        <v>45629</v>
      </c>
      <c r="Q1954" s="316">
        <f t="shared" si="153"/>
        <v>0</v>
      </c>
      <c r="R1954" s="485">
        <f t="shared" si="154"/>
        <v>0</v>
      </c>
    </row>
    <row r="1955" spans="1:18" x14ac:dyDescent="0.25">
      <c r="A1955" s="337">
        <v>2062</v>
      </c>
      <c r="B1955" s="340" t="s">
        <v>14242</v>
      </c>
      <c r="C1955" s="324">
        <v>45621</v>
      </c>
      <c r="D1955" s="445">
        <v>140019385576</v>
      </c>
      <c r="E1955" s="324">
        <v>45619</v>
      </c>
      <c r="F1955" s="316">
        <v>1088.74</v>
      </c>
      <c r="G1955" s="316" t="s">
        <v>11183</v>
      </c>
      <c r="H1955" s="316" t="s">
        <v>110</v>
      </c>
      <c r="I1955" s="474" t="s">
        <v>3579</v>
      </c>
      <c r="J1955" s="316">
        <v>10</v>
      </c>
      <c r="K1955" s="324">
        <v>45629</v>
      </c>
      <c r="L1955" s="324">
        <v>45623</v>
      </c>
      <c r="M1955" s="316">
        <f t="shared" si="150"/>
        <v>1088.74</v>
      </c>
      <c r="N1955" s="316" t="s">
        <v>27</v>
      </c>
      <c r="O1955" s="316">
        <v>1536</v>
      </c>
      <c r="P1955" s="324">
        <v>45629</v>
      </c>
      <c r="Q1955" s="316">
        <f t="shared" si="153"/>
        <v>1088.74</v>
      </c>
      <c r="R1955" s="485">
        <f t="shared" si="154"/>
        <v>0</v>
      </c>
    </row>
    <row r="1956" spans="1:18" x14ac:dyDescent="0.25">
      <c r="A1956" s="226">
        <v>2063</v>
      </c>
      <c r="B1956" s="340" t="s">
        <v>14243</v>
      </c>
      <c r="C1956" s="324">
        <v>45621</v>
      </c>
      <c r="D1956" s="445">
        <v>140019385591</v>
      </c>
      <c r="E1956" s="324">
        <v>45619</v>
      </c>
      <c r="F1956" s="316">
        <v>1360.62</v>
      </c>
      <c r="G1956" s="316" t="s">
        <v>11183</v>
      </c>
      <c r="H1956" s="316" t="s">
        <v>110</v>
      </c>
      <c r="I1956" s="474" t="s">
        <v>3579</v>
      </c>
      <c r="J1956" s="316">
        <v>10</v>
      </c>
      <c r="K1956" s="324">
        <v>45629</v>
      </c>
      <c r="L1956" s="324">
        <v>45623</v>
      </c>
      <c r="M1956" s="316">
        <f t="shared" si="150"/>
        <v>1360.62</v>
      </c>
      <c r="N1956" s="316" t="s">
        <v>27</v>
      </c>
      <c r="O1956" s="316">
        <v>1536</v>
      </c>
      <c r="P1956" s="324">
        <v>45629</v>
      </c>
      <c r="Q1956" s="316">
        <f t="shared" si="153"/>
        <v>1360.62</v>
      </c>
      <c r="R1956" s="485">
        <f t="shared" si="154"/>
        <v>0</v>
      </c>
    </row>
    <row r="1957" spans="1:18" x14ac:dyDescent="0.25">
      <c r="A1957" s="337">
        <v>2064</v>
      </c>
      <c r="B1957" s="340" t="s">
        <v>4751</v>
      </c>
      <c r="C1957" s="324">
        <v>45621</v>
      </c>
      <c r="D1957" s="445">
        <v>140019385588</v>
      </c>
      <c r="E1957" s="324">
        <v>45619</v>
      </c>
      <c r="F1957" s="316">
        <v>617.28</v>
      </c>
      <c r="G1957" s="316" t="s">
        <v>11183</v>
      </c>
      <c r="H1957" s="316" t="s">
        <v>110</v>
      </c>
      <c r="I1957" s="474" t="s">
        <v>3579</v>
      </c>
      <c r="J1957" s="316">
        <v>10</v>
      </c>
      <c r="K1957" s="324">
        <v>45629</v>
      </c>
      <c r="L1957" s="324">
        <v>45623</v>
      </c>
      <c r="M1957" s="316">
        <f t="shared" si="150"/>
        <v>617.28</v>
      </c>
      <c r="N1957" s="316" t="s">
        <v>27</v>
      </c>
      <c r="O1957" s="316">
        <v>1536</v>
      </c>
      <c r="P1957" s="324">
        <v>45629</v>
      </c>
      <c r="Q1957" s="316">
        <f t="shared" si="153"/>
        <v>617.28</v>
      </c>
      <c r="R1957" s="485">
        <f t="shared" si="154"/>
        <v>0</v>
      </c>
    </row>
    <row r="1958" spans="1:18" x14ac:dyDescent="0.25">
      <c r="A1958" s="226">
        <v>2065</v>
      </c>
      <c r="B1958" s="340" t="s">
        <v>14244</v>
      </c>
      <c r="C1958" s="324">
        <v>45621</v>
      </c>
      <c r="D1958" s="445">
        <v>140019385583</v>
      </c>
      <c r="E1958" s="324">
        <v>45619</v>
      </c>
      <c r="F1958" s="316">
        <v>189.61</v>
      </c>
      <c r="G1958" s="316" t="s">
        <v>11183</v>
      </c>
      <c r="H1958" s="316" t="s">
        <v>110</v>
      </c>
      <c r="I1958" s="474" t="s">
        <v>3579</v>
      </c>
      <c r="J1958" s="316">
        <v>10</v>
      </c>
      <c r="K1958" s="324">
        <v>45629</v>
      </c>
      <c r="L1958" s="324">
        <v>45623</v>
      </c>
      <c r="M1958" s="316">
        <f t="shared" si="150"/>
        <v>189.61</v>
      </c>
      <c r="N1958" s="316" t="s">
        <v>27</v>
      </c>
      <c r="O1958" s="316">
        <v>1536</v>
      </c>
      <c r="P1958" s="324">
        <v>45629</v>
      </c>
      <c r="Q1958" s="316">
        <f t="shared" si="153"/>
        <v>189.61</v>
      </c>
      <c r="R1958" s="485">
        <f t="shared" si="154"/>
        <v>0</v>
      </c>
    </row>
    <row r="1959" spans="1:18" x14ac:dyDescent="0.25">
      <c r="A1959" s="337">
        <v>2066</v>
      </c>
      <c r="B1959" s="340" t="s">
        <v>4752</v>
      </c>
      <c r="C1959" s="324">
        <v>45621</v>
      </c>
      <c r="D1959" s="445">
        <v>140019385582</v>
      </c>
      <c r="E1959" s="324">
        <v>45619</v>
      </c>
      <c r="F1959" s="316">
        <v>637.69000000000005</v>
      </c>
      <c r="G1959" s="316" t="s">
        <v>11183</v>
      </c>
      <c r="H1959" s="316" t="s">
        <v>110</v>
      </c>
      <c r="I1959" s="474" t="s">
        <v>3579</v>
      </c>
      <c r="J1959" s="316">
        <v>10</v>
      </c>
      <c r="K1959" s="324">
        <v>45629</v>
      </c>
      <c r="L1959" s="324">
        <v>45623</v>
      </c>
      <c r="M1959" s="316">
        <f t="shared" si="150"/>
        <v>637.69000000000005</v>
      </c>
      <c r="N1959" s="316" t="s">
        <v>27</v>
      </c>
      <c r="O1959" s="316">
        <v>1536</v>
      </c>
      <c r="P1959" s="324">
        <v>45629</v>
      </c>
      <c r="Q1959" s="316">
        <f t="shared" si="153"/>
        <v>637.69000000000005</v>
      </c>
      <c r="R1959" s="485">
        <f t="shared" si="154"/>
        <v>0</v>
      </c>
    </row>
    <row r="1960" spans="1:18" x14ac:dyDescent="0.25">
      <c r="A1960" s="226">
        <v>2067</v>
      </c>
      <c r="B1960" s="340" t="s">
        <v>4753</v>
      </c>
      <c r="C1960" s="324">
        <v>45621</v>
      </c>
      <c r="D1960" s="445">
        <v>140019385581</v>
      </c>
      <c r="E1960" s="324">
        <v>45619</v>
      </c>
      <c r="F1960" s="316">
        <v>1092.3399999999999</v>
      </c>
      <c r="G1960" s="316" t="s">
        <v>11183</v>
      </c>
      <c r="H1960" s="316" t="s">
        <v>110</v>
      </c>
      <c r="I1960" s="474" t="s">
        <v>3579</v>
      </c>
      <c r="J1960" s="316">
        <v>10</v>
      </c>
      <c r="K1960" s="324">
        <v>45629</v>
      </c>
      <c r="L1960" s="324">
        <v>45623</v>
      </c>
      <c r="M1960" s="316">
        <f t="shared" si="150"/>
        <v>1092.3399999999999</v>
      </c>
      <c r="N1960" s="316" t="s">
        <v>27</v>
      </c>
      <c r="O1960" s="316">
        <v>1536</v>
      </c>
      <c r="P1960" s="324">
        <v>45629</v>
      </c>
      <c r="Q1960" s="316">
        <f t="shared" si="153"/>
        <v>1092.3399999999999</v>
      </c>
      <c r="R1960" s="485">
        <f t="shared" si="154"/>
        <v>0</v>
      </c>
    </row>
    <row r="1961" spans="1:18" x14ac:dyDescent="0.25">
      <c r="A1961" s="337">
        <v>2068</v>
      </c>
      <c r="B1961" s="340" t="s">
        <v>2294</v>
      </c>
      <c r="C1961" s="324">
        <v>45621</v>
      </c>
      <c r="D1961" s="445">
        <v>140019385589</v>
      </c>
      <c r="E1961" s="324">
        <v>45619</v>
      </c>
      <c r="F1961" s="316">
        <v>485.73</v>
      </c>
      <c r="G1961" s="316" t="s">
        <v>11183</v>
      </c>
      <c r="H1961" s="316" t="s">
        <v>110</v>
      </c>
      <c r="I1961" s="474" t="s">
        <v>3579</v>
      </c>
      <c r="J1961" s="316">
        <v>10</v>
      </c>
      <c r="K1961" s="324">
        <v>45629</v>
      </c>
      <c r="L1961" s="324">
        <v>45623</v>
      </c>
      <c r="M1961" s="316">
        <f t="shared" si="150"/>
        <v>485.73</v>
      </c>
      <c r="N1961" s="316" t="s">
        <v>27</v>
      </c>
      <c r="O1961" s="316">
        <v>1536</v>
      </c>
      <c r="P1961" s="324">
        <v>45629</v>
      </c>
      <c r="Q1961" s="316">
        <f t="shared" si="153"/>
        <v>485.73</v>
      </c>
      <c r="R1961" s="485">
        <f t="shared" si="154"/>
        <v>0</v>
      </c>
    </row>
    <row r="1962" spans="1:18" x14ac:dyDescent="0.25">
      <c r="A1962" s="226">
        <v>2069</v>
      </c>
      <c r="B1962" s="340" t="s">
        <v>4754</v>
      </c>
      <c r="C1962" s="324">
        <v>45621</v>
      </c>
      <c r="D1962" s="445">
        <v>140019385587</v>
      </c>
      <c r="E1962" s="324">
        <v>45619</v>
      </c>
      <c r="F1962" s="316">
        <v>-914.32</v>
      </c>
      <c r="G1962" s="316" t="s">
        <v>11183</v>
      </c>
      <c r="H1962" s="316" t="s">
        <v>110</v>
      </c>
      <c r="I1962" s="474" t="s">
        <v>3579</v>
      </c>
      <c r="J1962" s="316">
        <v>0</v>
      </c>
      <c r="K1962" s="324">
        <v>45619</v>
      </c>
      <c r="L1962" s="324">
        <v>45623</v>
      </c>
      <c r="M1962" s="316">
        <f t="shared" si="150"/>
        <v>-914.32</v>
      </c>
      <c r="N1962" s="316" t="s">
        <v>27</v>
      </c>
      <c r="O1962" s="316">
        <v>1536</v>
      </c>
      <c r="P1962" s="324">
        <v>45629</v>
      </c>
      <c r="Q1962" s="316">
        <f t="shared" si="153"/>
        <v>-914.32</v>
      </c>
      <c r="R1962" s="485">
        <f t="shared" si="154"/>
        <v>10</v>
      </c>
    </row>
    <row r="1963" spans="1:18" x14ac:dyDescent="0.25">
      <c r="A1963" s="337">
        <v>2070</v>
      </c>
      <c r="B1963" s="340" t="s">
        <v>4755</v>
      </c>
      <c r="C1963" s="324">
        <v>45621</v>
      </c>
      <c r="D1963" s="445">
        <v>140019385585</v>
      </c>
      <c r="E1963" s="324">
        <v>45619</v>
      </c>
      <c r="F1963" s="316">
        <v>4853.59</v>
      </c>
      <c r="G1963" s="316" t="s">
        <v>11183</v>
      </c>
      <c r="H1963" s="316" t="s">
        <v>110</v>
      </c>
      <c r="I1963" s="474" t="s">
        <v>3579</v>
      </c>
      <c r="J1963" s="316">
        <v>10</v>
      </c>
      <c r="K1963" s="324">
        <v>45629</v>
      </c>
      <c r="L1963" s="324">
        <v>45623</v>
      </c>
      <c r="M1963" s="316">
        <f t="shared" si="150"/>
        <v>4853.59</v>
      </c>
      <c r="N1963" s="316" t="s">
        <v>27</v>
      </c>
      <c r="O1963" s="316">
        <v>1536</v>
      </c>
      <c r="P1963" s="324">
        <v>45629</v>
      </c>
      <c r="Q1963" s="316">
        <f t="shared" si="153"/>
        <v>4853.59</v>
      </c>
      <c r="R1963" s="485">
        <f t="shared" si="154"/>
        <v>0</v>
      </c>
    </row>
    <row r="1964" spans="1:18" x14ac:dyDescent="0.25">
      <c r="A1964" s="226">
        <v>2071</v>
      </c>
      <c r="B1964" s="340" t="s">
        <v>4756</v>
      </c>
      <c r="C1964" s="324">
        <v>45621</v>
      </c>
      <c r="D1964" s="445">
        <v>140019385590</v>
      </c>
      <c r="E1964" s="324">
        <v>45619</v>
      </c>
      <c r="F1964" s="316">
        <v>0</v>
      </c>
      <c r="G1964" s="316" t="s">
        <v>11183</v>
      </c>
      <c r="H1964" s="316" t="s">
        <v>110</v>
      </c>
      <c r="I1964" s="474" t="s">
        <v>3579</v>
      </c>
      <c r="J1964" s="316">
        <v>10</v>
      </c>
      <c r="K1964" s="324">
        <v>45629</v>
      </c>
      <c r="L1964" s="324">
        <v>45623</v>
      </c>
      <c r="M1964" s="316">
        <f t="shared" si="150"/>
        <v>0</v>
      </c>
      <c r="N1964" s="316" t="s">
        <v>27</v>
      </c>
      <c r="O1964" s="316">
        <v>1536</v>
      </c>
      <c r="P1964" s="324">
        <v>45629</v>
      </c>
      <c r="Q1964" s="316">
        <f t="shared" si="153"/>
        <v>0</v>
      </c>
      <c r="R1964" s="485">
        <f t="shared" si="154"/>
        <v>0</v>
      </c>
    </row>
    <row r="1965" spans="1:18" x14ac:dyDescent="0.25">
      <c r="A1965" s="337">
        <v>2072</v>
      </c>
      <c r="B1965" s="340" t="s">
        <v>4757</v>
      </c>
      <c r="C1965" s="324">
        <v>45621</v>
      </c>
      <c r="D1965" s="445">
        <v>140019385586</v>
      </c>
      <c r="E1965" s="324">
        <v>45619</v>
      </c>
      <c r="F1965" s="316">
        <v>160.91999999999999</v>
      </c>
      <c r="G1965" s="316" t="s">
        <v>11183</v>
      </c>
      <c r="H1965" s="316" t="s">
        <v>110</v>
      </c>
      <c r="I1965" s="474" t="s">
        <v>3579</v>
      </c>
      <c r="J1965" s="316">
        <v>10</v>
      </c>
      <c r="K1965" s="324">
        <v>45629</v>
      </c>
      <c r="L1965" s="324">
        <v>45623</v>
      </c>
      <c r="M1965" s="316">
        <f t="shared" si="150"/>
        <v>160.91999999999999</v>
      </c>
      <c r="N1965" s="316" t="s">
        <v>27</v>
      </c>
      <c r="O1965" s="316">
        <v>1536</v>
      </c>
      <c r="P1965" s="324">
        <v>45629</v>
      </c>
      <c r="Q1965" s="316">
        <f t="shared" si="153"/>
        <v>160.91999999999999</v>
      </c>
      <c r="R1965" s="485">
        <f t="shared" si="154"/>
        <v>0</v>
      </c>
    </row>
    <row r="1966" spans="1:18" x14ac:dyDescent="0.25">
      <c r="A1966" s="226">
        <v>2073</v>
      </c>
      <c r="B1966" s="340" t="s">
        <v>4758</v>
      </c>
      <c r="C1966" s="324">
        <v>45621</v>
      </c>
      <c r="D1966" s="445">
        <v>140019385584</v>
      </c>
      <c r="E1966" s="324">
        <v>45619</v>
      </c>
      <c r="F1966" s="316">
        <v>757.13</v>
      </c>
      <c r="G1966" s="316" t="s">
        <v>11183</v>
      </c>
      <c r="H1966" s="316" t="s">
        <v>110</v>
      </c>
      <c r="I1966" s="474" t="s">
        <v>3579</v>
      </c>
      <c r="J1966" s="316">
        <v>10</v>
      </c>
      <c r="K1966" s="324">
        <v>45629</v>
      </c>
      <c r="L1966" s="324">
        <v>45623</v>
      </c>
      <c r="M1966" s="316">
        <f t="shared" si="150"/>
        <v>757.13</v>
      </c>
      <c r="N1966" s="316" t="s">
        <v>27</v>
      </c>
      <c r="O1966" s="316">
        <v>1536</v>
      </c>
      <c r="P1966" s="324">
        <v>45629</v>
      </c>
      <c r="Q1966" s="316">
        <f t="shared" si="153"/>
        <v>757.13</v>
      </c>
      <c r="R1966" s="485">
        <f t="shared" si="154"/>
        <v>0</v>
      </c>
    </row>
    <row r="1967" spans="1:18" x14ac:dyDescent="0.25">
      <c r="A1967" s="337">
        <v>2074</v>
      </c>
      <c r="B1967" s="340" t="s">
        <v>4759</v>
      </c>
      <c r="C1967" s="324">
        <v>45621</v>
      </c>
      <c r="D1967" s="445">
        <v>140019385575</v>
      </c>
      <c r="E1967" s="324">
        <v>45619</v>
      </c>
      <c r="F1967" s="316">
        <v>185.08</v>
      </c>
      <c r="G1967" s="316" t="s">
        <v>11183</v>
      </c>
      <c r="H1967" s="316" t="s">
        <v>110</v>
      </c>
      <c r="I1967" s="474" t="s">
        <v>3579</v>
      </c>
      <c r="J1967" s="316">
        <v>10</v>
      </c>
      <c r="K1967" s="324">
        <v>45629</v>
      </c>
      <c r="L1967" s="324">
        <v>45623</v>
      </c>
      <c r="M1967" s="316">
        <f t="shared" si="150"/>
        <v>185.08</v>
      </c>
      <c r="N1967" s="316" t="s">
        <v>27</v>
      </c>
      <c r="O1967" s="316">
        <v>1536</v>
      </c>
      <c r="P1967" s="324">
        <v>45629</v>
      </c>
      <c r="Q1967" s="316">
        <f t="shared" si="153"/>
        <v>185.08</v>
      </c>
      <c r="R1967" s="485">
        <f t="shared" si="154"/>
        <v>0</v>
      </c>
    </row>
    <row r="1968" spans="1:18" x14ac:dyDescent="0.25">
      <c r="A1968" s="226">
        <v>2075</v>
      </c>
      <c r="B1968" s="340" t="s">
        <v>4760</v>
      </c>
      <c r="C1968" s="324">
        <v>45621</v>
      </c>
      <c r="D1968" s="445">
        <v>140019385574</v>
      </c>
      <c r="E1968" s="324">
        <v>45619</v>
      </c>
      <c r="F1968" s="316">
        <v>0</v>
      </c>
      <c r="G1968" s="316" t="s">
        <v>11183</v>
      </c>
      <c r="H1968" s="316" t="s">
        <v>110</v>
      </c>
      <c r="I1968" s="474" t="s">
        <v>3579</v>
      </c>
      <c r="J1968" s="316">
        <v>10</v>
      </c>
      <c r="K1968" s="324">
        <v>45629</v>
      </c>
      <c r="L1968" s="324">
        <v>45623</v>
      </c>
      <c r="M1968" s="316">
        <f t="shared" ref="M1968:M1999" si="155">F1968</f>
        <v>0</v>
      </c>
      <c r="N1968" s="316"/>
      <c r="O1968" s="316"/>
      <c r="P1968" s="316"/>
      <c r="Q1968" s="316">
        <f t="shared" si="153"/>
        <v>0</v>
      </c>
      <c r="R1968" s="485">
        <f t="shared" si="154"/>
        <v>-45629</v>
      </c>
    </row>
    <row r="1969" spans="1:18" x14ac:dyDescent="0.25">
      <c r="A1969" s="337">
        <v>2076</v>
      </c>
      <c r="B1969" s="340" t="s">
        <v>14245</v>
      </c>
      <c r="C1969" s="324">
        <v>45622</v>
      </c>
      <c r="D1969" s="316">
        <v>10475317</v>
      </c>
      <c r="E1969" s="324">
        <v>45618</v>
      </c>
      <c r="F1969" s="316">
        <v>16.55</v>
      </c>
      <c r="G1969" s="316" t="s">
        <v>263</v>
      </c>
      <c r="H1969" s="316" t="s">
        <v>8591</v>
      </c>
      <c r="I1969" s="474" t="s">
        <v>3579</v>
      </c>
      <c r="J1969" s="316">
        <v>15</v>
      </c>
      <c r="K1969" s="324">
        <v>45633</v>
      </c>
      <c r="L1969" s="324">
        <v>45622</v>
      </c>
      <c r="M1969" s="316">
        <f t="shared" si="155"/>
        <v>16.55</v>
      </c>
      <c r="N1969" s="316" t="s">
        <v>27</v>
      </c>
      <c r="O1969" s="316">
        <v>1538</v>
      </c>
      <c r="P1969" s="324">
        <v>45629</v>
      </c>
      <c r="Q1969" s="316">
        <f t="shared" si="153"/>
        <v>16.55</v>
      </c>
      <c r="R1969" s="485">
        <f t="shared" si="154"/>
        <v>-4</v>
      </c>
    </row>
    <row r="1970" spans="1:18" x14ac:dyDescent="0.25">
      <c r="A1970" s="226">
        <v>2077</v>
      </c>
      <c r="B1970" s="364" t="s">
        <v>2990</v>
      </c>
      <c r="C1970" s="365">
        <v>45588</v>
      </c>
      <c r="D1970" s="366">
        <v>2369</v>
      </c>
      <c r="E1970" s="365">
        <v>45587</v>
      </c>
      <c r="F1970" s="334">
        <v>12416.41</v>
      </c>
      <c r="G1970" s="334" t="s">
        <v>6262</v>
      </c>
      <c r="H1970" s="226" t="s">
        <v>13534</v>
      </c>
      <c r="I1970" s="334" t="s">
        <v>130</v>
      </c>
      <c r="J1970" s="314">
        <f t="shared" ref="J1970:J2005" si="156">K1970-E1970</f>
        <v>60</v>
      </c>
      <c r="K1970" s="365">
        <v>45647</v>
      </c>
      <c r="L1970" s="365">
        <v>45588</v>
      </c>
      <c r="M1970" s="334">
        <f t="shared" si="155"/>
        <v>12416.41</v>
      </c>
      <c r="N1970" s="226"/>
      <c r="O1970" s="226"/>
      <c r="P1970" s="308"/>
      <c r="Q1970" s="316">
        <f t="shared" si="153"/>
        <v>12416.41</v>
      </c>
      <c r="R1970" s="485">
        <f t="shared" si="154"/>
        <v>-45647</v>
      </c>
    </row>
    <row r="1971" spans="1:18" x14ac:dyDescent="0.25">
      <c r="A1971" s="337">
        <v>2078</v>
      </c>
      <c r="B1971" s="364" t="s">
        <v>280</v>
      </c>
      <c r="C1971" s="365">
        <v>45589</v>
      </c>
      <c r="D1971" s="366">
        <v>11002167522</v>
      </c>
      <c r="E1971" s="365">
        <v>45590</v>
      </c>
      <c r="F1971" s="334">
        <v>-1.27</v>
      </c>
      <c r="G1971" s="334" t="s">
        <v>10974</v>
      </c>
      <c r="H1971" s="334" t="s">
        <v>8098</v>
      </c>
      <c r="I1971" s="334" t="s">
        <v>130</v>
      </c>
      <c r="J1971" s="314">
        <f t="shared" si="156"/>
        <v>0</v>
      </c>
      <c r="K1971" s="365">
        <v>45590</v>
      </c>
      <c r="L1971" s="365">
        <v>45589</v>
      </c>
      <c r="M1971" s="334">
        <f t="shared" si="155"/>
        <v>-1.27</v>
      </c>
      <c r="N1971" s="226"/>
      <c r="O1971" s="226"/>
      <c r="P1971" s="308"/>
      <c r="Q1971" s="316">
        <f t="shared" si="153"/>
        <v>-1.27</v>
      </c>
      <c r="R1971" s="485">
        <f t="shared" si="154"/>
        <v>-45590</v>
      </c>
    </row>
    <row r="1972" spans="1:18" x14ac:dyDescent="0.25">
      <c r="A1972" s="226">
        <v>2079</v>
      </c>
      <c r="B1972" s="364" t="s">
        <v>281</v>
      </c>
      <c r="C1972" s="365">
        <v>45589</v>
      </c>
      <c r="D1972" s="366">
        <v>110021675208</v>
      </c>
      <c r="E1972" s="365">
        <v>45590</v>
      </c>
      <c r="F1972" s="334">
        <v>0</v>
      </c>
      <c r="G1972" s="334" t="s">
        <v>10974</v>
      </c>
      <c r="H1972" s="334" t="s">
        <v>8098</v>
      </c>
      <c r="I1972" s="334" t="s">
        <v>130</v>
      </c>
      <c r="J1972" s="314">
        <f t="shared" si="156"/>
        <v>0</v>
      </c>
      <c r="K1972" s="365">
        <v>45590</v>
      </c>
      <c r="L1972" s="365">
        <v>45589</v>
      </c>
      <c r="M1972" s="334">
        <f t="shared" si="155"/>
        <v>0</v>
      </c>
      <c r="N1972" s="226"/>
      <c r="O1972" s="226"/>
      <c r="P1972" s="308"/>
      <c r="Q1972" s="316">
        <f t="shared" si="153"/>
        <v>0</v>
      </c>
      <c r="R1972" s="485">
        <f t="shared" si="154"/>
        <v>-45590</v>
      </c>
    </row>
    <row r="1973" spans="1:18" x14ac:dyDescent="0.25">
      <c r="A1973" s="337">
        <v>2080</v>
      </c>
      <c r="B1973" s="364" t="s">
        <v>282</v>
      </c>
      <c r="C1973" s="365">
        <v>45589</v>
      </c>
      <c r="D1973" s="366">
        <v>110021685818</v>
      </c>
      <c r="E1973" s="365">
        <v>45590</v>
      </c>
      <c r="F1973" s="334">
        <v>16405.16</v>
      </c>
      <c r="G1973" s="334" t="s">
        <v>10974</v>
      </c>
      <c r="H1973" s="334" t="s">
        <v>8098</v>
      </c>
      <c r="I1973" s="334" t="s">
        <v>130</v>
      </c>
      <c r="J1973" s="314">
        <f t="shared" si="156"/>
        <v>11</v>
      </c>
      <c r="K1973" s="365">
        <v>45601</v>
      </c>
      <c r="L1973" s="365">
        <v>45589</v>
      </c>
      <c r="M1973" s="334">
        <f t="shared" si="155"/>
        <v>16405.16</v>
      </c>
      <c r="N1973" s="226"/>
      <c r="O1973" s="226"/>
      <c r="P1973" s="308"/>
      <c r="Q1973" s="316">
        <f t="shared" si="153"/>
        <v>16405.16</v>
      </c>
      <c r="R1973" s="485">
        <f t="shared" si="154"/>
        <v>-45601</v>
      </c>
    </row>
    <row r="1974" spans="1:18" x14ac:dyDescent="0.25">
      <c r="A1974" s="226">
        <v>2081</v>
      </c>
      <c r="B1974" s="364" t="s">
        <v>302</v>
      </c>
      <c r="C1974" s="365">
        <v>45593</v>
      </c>
      <c r="D1974" s="366">
        <v>32990000944</v>
      </c>
      <c r="E1974" s="365">
        <v>45590</v>
      </c>
      <c r="F1974" s="334">
        <v>122.39</v>
      </c>
      <c r="G1974" s="334" t="s">
        <v>14246</v>
      </c>
      <c r="H1974" s="334" t="s">
        <v>238</v>
      </c>
      <c r="I1974" s="334" t="s">
        <v>130</v>
      </c>
      <c r="J1974" s="314">
        <f t="shared" si="156"/>
        <v>0</v>
      </c>
      <c r="K1974" s="365">
        <v>45590</v>
      </c>
      <c r="L1974" s="365">
        <v>45593</v>
      </c>
      <c r="M1974" s="334">
        <f t="shared" si="155"/>
        <v>122.39</v>
      </c>
      <c r="N1974" s="226" t="s">
        <v>4018</v>
      </c>
      <c r="O1974" s="366">
        <v>32990000944</v>
      </c>
      <c r="P1974" s="365">
        <v>45590</v>
      </c>
      <c r="Q1974" s="316">
        <f t="shared" si="153"/>
        <v>122.39</v>
      </c>
      <c r="R1974" s="485">
        <f t="shared" si="154"/>
        <v>0</v>
      </c>
    </row>
    <row r="1975" spans="1:18" x14ac:dyDescent="0.25">
      <c r="A1975" s="337">
        <v>2082</v>
      </c>
      <c r="B1975" s="364" t="s">
        <v>303</v>
      </c>
      <c r="C1975" s="365">
        <v>45595</v>
      </c>
      <c r="D1975" s="366">
        <v>5579</v>
      </c>
      <c r="E1975" s="365">
        <v>45583</v>
      </c>
      <c r="F1975" s="334">
        <v>2380</v>
      </c>
      <c r="G1975" s="334" t="s">
        <v>14247</v>
      </c>
      <c r="H1975" s="334" t="s">
        <v>57</v>
      </c>
      <c r="I1975" s="334" t="s">
        <v>130</v>
      </c>
      <c r="J1975" s="314">
        <f t="shared" si="156"/>
        <v>0</v>
      </c>
      <c r="K1975" s="365">
        <v>45583</v>
      </c>
      <c r="L1975" s="365">
        <v>45595</v>
      </c>
      <c r="M1975" s="334">
        <f t="shared" si="155"/>
        <v>2380</v>
      </c>
      <c r="N1975" s="226" t="s">
        <v>27</v>
      </c>
      <c r="O1975" s="226">
        <v>5703</v>
      </c>
      <c r="P1975" s="365">
        <v>45586</v>
      </c>
      <c r="Q1975" s="316">
        <f t="shared" si="153"/>
        <v>2380</v>
      </c>
      <c r="R1975" s="485">
        <f t="shared" si="154"/>
        <v>3</v>
      </c>
    </row>
    <row r="1976" spans="1:18" x14ac:dyDescent="0.25">
      <c r="A1976" s="226">
        <v>2083</v>
      </c>
      <c r="B1976" s="364" t="s">
        <v>305</v>
      </c>
      <c r="C1976" s="365">
        <v>45596</v>
      </c>
      <c r="D1976" s="366">
        <v>317</v>
      </c>
      <c r="E1976" s="365">
        <v>45596</v>
      </c>
      <c r="F1976" s="334">
        <v>84037.8</v>
      </c>
      <c r="G1976" s="334" t="s">
        <v>8846</v>
      </c>
      <c r="H1976" s="334" t="s">
        <v>8223</v>
      </c>
      <c r="I1976" s="334" t="s">
        <v>130</v>
      </c>
      <c r="J1976" s="314">
        <f t="shared" si="156"/>
        <v>60</v>
      </c>
      <c r="K1976" s="365">
        <v>45656</v>
      </c>
      <c r="L1976" s="365">
        <v>45596</v>
      </c>
      <c r="M1976" s="334">
        <f t="shared" si="155"/>
        <v>84037.8</v>
      </c>
      <c r="N1976" s="226" t="s">
        <v>27</v>
      </c>
      <c r="O1976" s="226">
        <v>1032</v>
      </c>
      <c r="P1976" s="308">
        <v>45629</v>
      </c>
      <c r="Q1976" s="226">
        <f>M1976</f>
        <v>84037.8</v>
      </c>
      <c r="R1976" s="485">
        <f t="shared" si="154"/>
        <v>-27</v>
      </c>
    </row>
    <row r="1977" spans="1:18" x14ac:dyDescent="0.25">
      <c r="A1977" s="337">
        <v>2084</v>
      </c>
      <c r="B1977" s="364" t="s">
        <v>306</v>
      </c>
      <c r="C1977" s="365">
        <v>45597</v>
      </c>
      <c r="D1977" s="366">
        <v>2375</v>
      </c>
      <c r="E1977" s="365">
        <v>45596</v>
      </c>
      <c r="F1977" s="334">
        <v>30392.92</v>
      </c>
      <c r="G1977" s="334" t="s">
        <v>6262</v>
      </c>
      <c r="H1977" s="226" t="s">
        <v>13534</v>
      </c>
      <c r="I1977" s="334" t="s">
        <v>130</v>
      </c>
      <c r="J1977" s="314">
        <f t="shared" si="156"/>
        <v>60</v>
      </c>
      <c r="K1977" s="365">
        <v>45656</v>
      </c>
      <c r="L1977" s="365">
        <v>45597</v>
      </c>
      <c r="M1977" s="334">
        <f t="shared" si="155"/>
        <v>30392.92</v>
      </c>
      <c r="N1977" s="226"/>
      <c r="O1977" s="226"/>
      <c r="P1977" s="308"/>
      <c r="Q1977" s="226">
        <f t="shared" ref="Q1977:Q1992" si="157">M1977</f>
        <v>30392.92</v>
      </c>
      <c r="R1977" s="485">
        <f t="shared" si="154"/>
        <v>-45656</v>
      </c>
    </row>
    <row r="1978" spans="1:18" x14ac:dyDescent="0.25">
      <c r="A1978" s="226">
        <v>2085</v>
      </c>
      <c r="B1978" s="364" t="s">
        <v>3026</v>
      </c>
      <c r="C1978" s="365">
        <v>45597</v>
      </c>
      <c r="D1978" s="366">
        <v>812</v>
      </c>
      <c r="E1978" s="365">
        <v>45596</v>
      </c>
      <c r="F1978" s="334">
        <v>142.80000000000001</v>
      </c>
      <c r="G1978" s="334" t="s">
        <v>14248</v>
      </c>
      <c r="H1978" s="334" t="s">
        <v>57</v>
      </c>
      <c r="I1978" s="334" t="s">
        <v>130</v>
      </c>
      <c r="J1978" s="314">
        <f t="shared" si="156"/>
        <v>30</v>
      </c>
      <c r="K1978" s="365">
        <v>45626</v>
      </c>
      <c r="L1978" s="365">
        <v>45597</v>
      </c>
      <c r="M1978" s="334">
        <f t="shared" si="155"/>
        <v>142.80000000000001</v>
      </c>
      <c r="N1978" s="226" t="s">
        <v>27</v>
      </c>
      <c r="O1978" s="226">
        <v>5861</v>
      </c>
      <c r="P1978" s="365">
        <v>45630</v>
      </c>
      <c r="Q1978" s="226">
        <f t="shared" si="157"/>
        <v>142.80000000000001</v>
      </c>
      <c r="R1978" s="485">
        <f t="shared" si="154"/>
        <v>4</v>
      </c>
    </row>
    <row r="1979" spans="1:18" x14ac:dyDescent="0.25">
      <c r="A1979" s="337">
        <v>2086</v>
      </c>
      <c r="B1979" s="364" t="s">
        <v>3029</v>
      </c>
      <c r="C1979" s="365">
        <v>45597</v>
      </c>
      <c r="D1979" s="366">
        <v>316</v>
      </c>
      <c r="E1979" s="365">
        <v>45596</v>
      </c>
      <c r="F1979" s="334">
        <v>42018.9</v>
      </c>
      <c r="G1979" s="334" t="s">
        <v>8846</v>
      </c>
      <c r="H1979" s="334" t="s">
        <v>8223</v>
      </c>
      <c r="I1979" s="334" t="s">
        <v>130</v>
      </c>
      <c r="J1979" s="314">
        <f t="shared" si="156"/>
        <v>60</v>
      </c>
      <c r="K1979" s="365">
        <v>45656</v>
      </c>
      <c r="L1979" s="365">
        <v>45597</v>
      </c>
      <c r="M1979" s="334">
        <f t="shared" si="155"/>
        <v>42018.9</v>
      </c>
      <c r="N1979" s="226" t="s">
        <v>27</v>
      </c>
      <c r="O1979" s="226">
        <v>1032</v>
      </c>
      <c r="P1979" s="308">
        <v>45629</v>
      </c>
      <c r="Q1979" s="226">
        <f t="shared" si="157"/>
        <v>42018.9</v>
      </c>
      <c r="R1979" s="485">
        <f t="shared" si="154"/>
        <v>-27</v>
      </c>
    </row>
    <row r="1980" spans="1:18" x14ac:dyDescent="0.25">
      <c r="A1980" s="226">
        <v>2087</v>
      </c>
      <c r="B1980" s="364" t="s">
        <v>3030</v>
      </c>
      <c r="C1980" s="365">
        <v>45600</v>
      </c>
      <c r="D1980" s="366">
        <v>345</v>
      </c>
      <c r="E1980" s="365">
        <v>45595</v>
      </c>
      <c r="F1980" s="334">
        <v>400</v>
      </c>
      <c r="G1980" s="334" t="s">
        <v>10719</v>
      </c>
      <c r="H1980" s="334" t="s">
        <v>238</v>
      </c>
      <c r="I1980" s="334" t="s">
        <v>130</v>
      </c>
      <c r="J1980" s="314">
        <f t="shared" si="156"/>
        <v>20</v>
      </c>
      <c r="K1980" s="365">
        <v>45615</v>
      </c>
      <c r="L1980" s="365">
        <v>45600</v>
      </c>
      <c r="M1980" s="334">
        <f t="shared" si="155"/>
        <v>400</v>
      </c>
      <c r="N1980" s="226"/>
      <c r="O1980" s="226"/>
      <c r="P1980" s="308"/>
      <c r="Q1980" s="226">
        <f t="shared" si="157"/>
        <v>400</v>
      </c>
      <c r="R1980" s="485">
        <f t="shared" si="154"/>
        <v>-45615</v>
      </c>
    </row>
    <row r="1981" spans="1:18" x14ac:dyDescent="0.25">
      <c r="A1981" s="337">
        <v>2088</v>
      </c>
      <c r="B1981" s="364" t="s">
        <v>3033</v>
      </c>
      <c r="C1981" s="365">
        <v>45600</v>
      </c>
      <c r="D1981" s="366">
        <v>19771</v>
      </c>
      <c r="E1981" s="365">
        <v>45596</v>
      </c>
      <c r="F1981" s="334">
        <v>606.9</v>
      </c>
      <c r="G1981" s="334" t="s">
        <v>5488</v>
      </c>
      <c r="H1981" s="334" t="s">
        <v>238</v>
      </c>
      <c r="I1981" s="334" t="s">
        <v>130</v>
      </c>
      <c r="J1981" s="314">
        <f t="shared" si="156"/>
        <v>15</v>
      </c>
      <c r="K1981" s="365">
        <v>45611</v>
      </c>
      <c r="L1981" s="365">
        <v>45600</v>
      </c>
      <c r="M1981" s="334">
        <f t="shared" si="155"/>
        <v>606.9</v>
      </c>
      <c r="N1981" s="226" t="s">
        <v>27</v>
      </c>
      <c r="O1981" s="226">
        <v>5860</v>
      </c>
      <c r="P1981" s="365">
        <v>45630</v>
      </c>
      <c r="Q1981" s="226">
        <f t="shared" si="157"/>
        <v>606.9</v>
      </c>
      <c r="R1981" s="485">
        <f t="shared" si="154"/>
        <v>19</v>
      </c>
    </row>
    <row r="1982" spans="1:18" x14ac:dyDescent="0.25">
      <c r="A1982" s="226">
        <v>2089</v>
      </c>
      <c r="B1982" s="364" t="s">
        <v>3036</v>
      </c>
      <c r="C1982" s="365">
        <v>45601</v>
      </c>
      <c r="D1982" s="366">
        <v>13611</v>
      </c>
      <c r="E1982" s="365">
        <v>45596</v>
      </c>
      <c r="F1982" s="334">
        <v>1741.15</v>
      </c>
      <c r="G1982" s="334" t="s">
        <v>14249</v>
      </c>
      <c r="H1982" s="334" t="s">
        <v>238</v>
      </c>
      <c r="I1982" s="334" t="s">
        <v>130</v>
      </c>
      <c r="J1982" s="314">
        <f t="shared" si="156"/>
        <v>0</v>
      </c>
      <c r="K1982" s="365">
        <v>45596</v>
      </c>
      <c r="L1982" s="365">
        <v>45601</v>
      </c>
      <c r="M1982" s="334">
        <f t="shared" si="155"/>
        <v>1741.15</v>
      </c>
      <c r="N1982" s="226"/>
      <c r="O1982" s="226"/>
      <c r="P1982" s="308"/>
      <c r="Q1982" s="226">
        <f t="shared" si="157"/>
        <v>1741.15</v>
      </c>
      <c r="R1982" s="485">
        <f t="shared" si="154"/>
        <v>-45596</v>
      </c>
    </row>
    <row r="1983" spans="1:18" x14ac:dyDescent="0.25">
      <c r="A1983" s="337">
        <v>2090</v>
      </c>
      <c r="B1983" s="364" t="s">
        <v>3040</v>
      </c>
      <c r="C1983" s="365">
        <v>45602</v>
      </c>
      <c r="D1983" s="366">
        <v>33508</v>
      </c>
      <c r="E1983" s="365">
        <v>45596</v>
      </c>
      <c r="F1983" s="334">
        <v>7037.15</v>
      </c>
      <c r="G1983" s="334" t="s">
        <v>9180</v>
      </c>
      <c r="H1983" s="332" t="s">
        <v>9070</v>
      </c>
      <c r="I1983" s="334" t="s">
        <v>130</v>
      </c>
      <c r="J1983" s="314">
        <f t="shared" si="156"/>
        <v>15</v>
      </c>
      <c r="K1983" s="365">
        <v>45611</v>
      </c>
      <c r="L1983" s="365">
        <v>45602</v>
      </c>
      <c r="M1983" s="334">
        <f t="shared" si="155"/>
        <v>7037.15</v>
      </c>
      <c r="N1983" s="226"/>
      <c r="O1983" s="226"/>
      <c r="P1983" s="308"/>
      <c r="Q1983" s="226">
        <f t="shared" si="157"/>
        <v>7037.15</v>
      </c>
      <c r="R1983" s="485">
        <f t="shared" si="154"/>
        <v>-45611</v>
      </c>
    </row>
    <row r="1984" spans="1:18" x14ac:dyDescent="0.25">
      <c r="A1984" s="226">
        <v>2091</v>
      </c>
      <c r="B1984" s="364" t="s">
        <v>3069</v>
      </c>
      <c r="C1984" s="365">
        <v>45602</v>
      </c>
      <c r="D1984" s="366">
        <v>3408</v>
      </c>
      <c r="E1984" s="365">
        <v>45601</v>
      </c>
      <c r="F1984" s="332">
        <v>34139.919999999998</v>
      </c>
      <c r="G1984" s="332" t="s">
        <v>5984</v>
      </c>
      <c r="H1984" s="334" t="s">
        <v>5856</v>
      </c>
      <c r="I1984" s="334" t="s">
        <v>130</v>
      </c>
      <c r="J1984" s="314">
        <f t="shared" si="156"/>
        <v>60</v>
      </c>
      <c r="K1984" s="365">
        <v>45661</v>
      </c>
      <c r="L1984" s="365">
        <v>45602</v>
      </c>
      <c r="M1984" s="332">
        <f t="shared" si="155"/>
        <v>34139.919999999998</v>
      </c>
      <c r="N1984" s="226"/>
      <c r="O1984" s="226"/>
      <c r="P1984" s="308"/>
      <c r="Q1984" s="226">
        <f t="shared" si="157"/>
        <v>34139.919999999998</v>
      </c>
      <c r="R1984" s="485">
        <f t="shared" si="154"/>
        <v>-45661</v>
      </c>
    </row>
    <row r="1985" spans="1:18" x14ac:dyDescent="0.25">
      <c r="A1985" s="337">
        <v>2092</v>
      </c>
      <c r="B1985" s="364" t="s">
        <v>3070</v>
      </c>
      <c r="C1985" s="365">
        <v>45601</v>
      </c>
      <c r="D1985" s="366">
        <v>7305764</v>
      </c>
      <c r="E1985" s="365">
        <v>45596</v>
      </c>
      <c r="F1985" s="332">
        <v>39717.56</v>
      </c>
      <c r="G1985" s="332" t="s">
        <v>9152</v>
      </c>
      <c r="H1985" s="334" t="s">
        <v>8099</v>
      </c>
      <c r="I1985" s="334" t="s">
        <v>130</v>
      </c>
      <c r="J1985" s="314">
        <f t="shared" si="156"/>
        <v>60</v>
      </c>
      <c r="K1985" s="365">
        <v>45656</v>
      </c>
      <c r="L1985" s="365">
        <v>45601</v>
      </c>
      <c r="M1985" s="332">
        <f t="shared" si="155"/>
        <v>39717.56</v>
      </c>
      <c r="N1985" s="226" t="s">
        <v>27</v>
      </c>
      <c r="O1985" s="226">
        <v>1246</v>
      </c>
      <c r="P1985" s="308">
        <v>45656</v>
      </c>
      <c r="Q1985" s="226">
        <f t="shared" si="157"/>
        <v>39717.56</v>
      </c>
      <c r="R1985" s="485">
        <f t="shared" si="154"/>
        <v>0</v>
      </c>
    </row>
    <row r="1986" spans="1:18" x14ac:dyDescent="0.25">
      <c r="A1986" s="226">
        <v>2093</v>
      </c>
      <c r="B1986" s="364" t="s">
        <v>3072</v>
      </c>
      <c r="C1986" s="365">
        <v>45603</v>
      </c>
      <c r="D1986" s="366">
        <v>3413</v>
      </c>
      <c r="E1986" s="365">
        <v>45602</v>
      </c>
      <c r="F1986" s="332">
        <v>104856.1</v>
      </c>
      <c r="G1986" s="332" t="s">
        <v>5984</v>
      </c>
      <c r="H1986" s="334" t="s">
        <v>5856</v>
      </c>
      <c r="I1986" s="334" t="s">
        <v>130</v>
      </c>
      <c r="J1986" s="314">
        <f t="shared" si="156"/>
        <v>60</v>
      </c>
      <c r="K1986" s="365">
        <v>45662</v>
      </c>
      <c r="L1986" s="365">
        <v>45603</v>
      </c>
      <c r="M1986" s="332">
        <f t="shared" si="155"/>
        <v>104856.1</v>
      </c>
      <c r="N1986" s="226"/>
      <c r="O1986" s="226"/>
      <c r="P1986" s="308"/>
      <c r="Q1986" s="226">
        <f t="shared" si="157"/>
        <v>104856.1</v>
      </c>
      <c r="R1986" s="485">
        <f t="shared" si="154"/>
        <v>-45662</v>
      </c>
    </row>
    <row r="1987" spans="1:18" x14ac:dyDescent="0.25">
      <c r="A1987" s="337">
        <v>2094</v>
      </c>
      <c r="B1987" s="364" t="s">
        <v>3074</v>
      </c>
      <c r="C1987" s="365">
        <v>45603</v>
      </c>
      <c r="D1987" s="366">
        <v>3898</v>
      </c>
      <c r="E1987" s="365">
        <v>45601</v>
      </c>
      <c r="F1987" s="332">
        <v>8819.86</v>
      </c>
      <c r="G1987" s="332" t="s">
        <v>8296</v>
      </c>
      <c r="H1987" s="332" t="s">
        <v>57</v>
      </c>
      <c r="I1987" s="334" t="s">
        <v>130</v>
      </c>
      <c r="J1987" s="314">
        <f t="shared" si="156"/>
        <v>30</v>
      </c>
      <c r="K1987" s="365">
        <v>45631</v>
      </c>
      <c r="L1987" s="365">
        <v>45603</v>
      </c>
      <c r="M1987" s="332">
        <f t="shared" si="155"/>
        <v>8819.86</v>
      </c>
      <c r="N1987" s="226"/>
      <c r="O1987" s="226"/>
      <c r="P1987" s="308"/>
      <c r="Q1987" s="226">
        <f t="shared" si="157"/>
        <v>8819.86</v>
      </c>
      <c r="R1987" s="485">
        <f t="shared" si="154"/>
        <v>-45631</v>
      </c>
    </row>
    <row r="1988" spans="1:18" x14ac:dyDescent="0.25">
      <c r="A1988" s="226">
        <v>2095</v>
      </c>
      <c r="B1988" s="364" t="s">
        <v>3076</v>
      </c>
      <c r="C1988" s="365">
        <v>45603</v>
      </c>
      <c r="D1988" s="366">
        <v>3414</v>
      </c>
      <c r="E1988" s="365">
        <v>45602</v>
      </c>
      <c r="F1988" s="332">
        <v>24635.38</v>
      </c>
      <c r="G1988" s="332" t="s">
        <v>5984</v>
      </c>
      <c r="H1988" s="334" t="s">
        <v>5856</v>
      </c>
      <c r="I1988" s="334" t="s">
        <v>130</v>
      </c>
      <c r="J1988" s="314">
        <f t="shared" si="156"/>
        <v>60</v>
      </c>
      <c r="K1988" s="365">
        <v>45662</v>
      </c>
      <c r="L1988" s="365">
        <v>45603</v>
      </c>
      <c r="M1988" s="332">
        <f t="shared" si="155"/>
        <v>24635.38</v>
      </c>
      <c r="N1988" s="226"/>
      <c r="O1988" s="226"/>
      <c r="P1988" s="308"/>
      <c r="Q1988" s="226">
        <f t="shared" si="157"/>
        <v>24635.38</v>
      </c>
      <c r="R1988" s="485">
        <f t="shared" si="154"/>
        <v>-45662</v>
      </c>
    </row>
    <row r="1989" spans="1:18" x14ac:dyDescent="0.25">
      <c r="A1989" s="337">
        <v>2096</v>
      </c>
      <c r="B1989" s="364" t="s">
        <v>3077</v>
      </c>
      <c r="C1989" s="365">
        <v>45603</v>
      </c>
      <c r="D1989" s="366">
        <v>321</v>
      </c>
      <c r="E1989" s="365">
        <v>45602</v>
      </c>
      <c r="F1989" s="332">
        <v>42018.9</v>
      </c>
      <c r="G1989" s="332" t="s">
        <v>8846</v>
      </c>
      <c r="H1989" s="332" t="s">
        <v>8223</v>
      </c>
      <c r="I1989" s="334" t="s">
        <v>130</v>
      </c>
      <c r="J1989" s="314">
        <f t="shared" si="156"/>
        <v>60</v>
      </c>
      <c r="K1989" s="365">
        <v>45662</v>
      </c>
      <c r="L1989" s="365">
        <v>45603</v>
      </c>
      <c r="M1989" s="332">
        <f t="shared" si="155"/>
        <v>42018.9</v>
      </c>
      <c r="N1989" s="226"/>
      <c r="O1989" s="226"/>
      <c r="P1989" s="308"/>
      <c r="Q1989" s="226">
        <f t="shared" si="157"/>
        <v>42018.9</v>
      </c>
      <c r="R1989" s="485">
        <f t="shared" si="154"/>
        <v>-45662</v>
      </c>
    </row>
    <row r="1990" spans="1:18" x14ac:dyDescent="0.25">
      <c r="A1990" s="226">
        <v>2097</v>
      </c>
      <c r="B1990" s="364" t="s">
        <v>3080</v>
      </c>
      <c r="C1990" s="365">
        <v>45603</v>
      </c>
      <c r="D1990" s="366">
        <v>5757661</v>
      </c>
      <c r="E1990" s="365">
        <v>45602</v>
      </c>
      <c r="F1990" s="332">
        <v>12236.75</v>
      </c>
      <c r="G1990" s="332" t="s">
        <v>263</v>
      </c>
      <c r="H1990" s="332" t="s">
        <v>16</v>
      </c>
      <c r="I1990" s="334" t="s">
        <v>130</v>
      </c>
      <c r="J1990" s="314">
        <f t="shared" si="156"/>
        <v>15</v>
      </c>
      <c r="K1990" s="365">
        <v>45617</v>
      </c>
      <c r="L1990" s="365">
        <v>45603</v>
      </c>
      <c r="M1990" s="332">
        <f t="shared" si="155"/>
        <v>12236.75</v>
      </c>
      <c r="N1990" s="226"/>
      <c r="O1990" s="226"/>
      <c r="P1990" s="308"/>
      <c r="Q1990" s="226">
        <f t="shared" si="157"/>
        <v>12236.75</v>
      </c>
      <c r="R1990" s="485">
        <f t="shared" si="154"/>
        <v>-45617</v>
      </c>
    </row>
    <row r="1991" spans="1:18" x14ac:dyDescent="0.25">
      <c r="A1991" s="337">
        <v>2098</v>
      </c>
      <c r="B1991" s="364" t="s">
        <v>3081</v>
      </c>
      <c r="C1991" s="365">
        <v>45604</v>
      </c>
      <c r="D1991" s="366">
        <v>322</v>
      </c>
      <c r="E1991" s="365">
        <v>45603</v>
      </c>
      <c r="F1991" s="332">
        <v>84037.8</v>
      </c>
      <c r="G1991" s="332" t="s">
        <v>8846</v>
      </c>
      <c r="H1991" s="332" t="s">
        <v>8223</v>
      </c>
      <c r="I1991" s="334" t="s">
        <v>130</v>
      </c>
      <c r="J1991" s="314">
        <f t="shared" si="156"/>
        <v>60</v>
      </c>
      <c r="K1991" s="365">
        <v>45663</v>
      </c>
      <c r="L1991" s="365">
        <v>45604</v>
      </c>
      <c r="M1991" s="332">
        <f t="shared" si="155"/>
        <v>84037.8</v>
      </c>
      <c r="N1991" s="226"/>
      <c r="O1991" s="226"/>
      <c r="P1991" s="308"/>
      <c r="Q1991" s="226">
        <f t="shared" si="157"/>
        <v>84037.8</v>
      </c>
      <c r="R1991" s="485">
        <f t="shared" si="154"/>
        <v>-45663</v>
      </c>
    </row>
    <row r="1992" spans="1:18" x14ac:dyDescent="0.25">
      <c r="A1992" s="226">
        <v>2099</v>
      </c>
      <c r="B1992" s="364" t="s">
        <v>3084</v>
      </c>
      <c r="C1992" s="365">
        <v>45604</v>
      </c>
      <c r="D1992" s="366">
        <v>3906</v>
      </c>
      <c r="E1992" s="365">
        <v>45603</v>
      </c>
      <c r="F1992" s="332">
        <v>15084.5</v>
      </c>
      <c r="G1992" s="332" t="s">
        <v>8296</v>
      </c>
      <c r="H1992" s="332" t="s">
        <v>57</v>
      </c>
      <c r="I1992" s="334" t="s">
        <v>130</v>
      </c>
      <c r="J1992" s="314">
        <f t="shared" si="156"/>
        <v>30</v>
      </c>
      <c r="K1992" s="365">
        <v>45633</v>
      </c>
      <c r="L1992" s="365">
        <v>45604</v>
      </c>
      <c r="M1992" s="332">
        <f t="shared" si="155"/>
        <v>15084.5</v>
      </c>
      <c r="N1992" s="226"/>
      <c r="O1992" s="226"/>
      <c r="P1992" s="308"/>
      <c r="Q1992" s="226">
        <f t="shared" si="157"/>
        <v>15084.5</v>
      </c>
      <c r="R1992" s="485">
        <f t="shared" si="154"/>
        <v>-45633</v>
      </c>
    </row>
    <row r="1993" spans="1:18" x14ac:dyDescent="0.25">
      <c r="A1993" s="337">
        <v>2100</v>
      </c>
      <c r="B1993" s="364" t="s">
        <v>3087</v>
      </c>
      <c r="C1993" s="365">
        <v>45608</v>
      </c>
      <c r="D1993" s="366">
        <v>12400330</v>
      </c>
      <c r="E1993" s="365">
        <v>45607</v>
      </c>
      <c r="F1993" s="332">
        <v>540</v>
      </c>
      <c r="G1993" s="332" t="s">
        <v>59</v>
      </c>
      <c r="H1993" s="334" t="s">
        <v>238</v>
      </c>
      <c r="I1993" s="334" t="s">
        <v>130</v>
      </c>
      <c r="J1993" s="314">
        <f t="shared" si="156"/>
        <v>28</v>
      </c>
      <c r="K1993" s="365">
        <v>45635</v>
      </c>
      <c r="L1993" s="365">
        <v>45608</v>
      </c>
      <c r="M1993" s="332">
        <f t="shared" si="155"/>
        <v>540</v>
      </c>
      <c r="N1993" s="316" t="s">
        <v>27</v>
      </c>
      <c r="O1993" s="316">
        <v>1557</v>
      </c>
      <c r="P1993" s="324">
        <v>45637</v>
      </c>
      <c r="Q1993" s="316">
        <f t="shared" si="153"/>
        <v>540</v>
      </c>
      <c r="R1993" s="485">
        <f t="shared" si="154"/>
        <v>2</v>
      </c>
    </row>
    <row r="1994" spans="1:18" x14ac:dyDescent="0.25">
      <c r="A1994" s="226">
        <v>2101</v>
      </c>
      <c r="B1994" s="364" t="s">
        <v>3089</v>
      </c>
      <c r="C1994" s="365">
        <v>45608</v>
      </c>
      <c r="D1994" s="366">
        <v>1</v>
      </c>
      <c r="E1994" s="365">
        <v>45608</v>
      </c>
      <c r="F1994" s="332">
        <v>60</v>
      </c>
      <c r="G1994" s="332" t="s">
        <v>13294</v>
      </c>
      <c r="H1994" s="334" t="s">
        <v>238</v>
      </c>
      <c r="I1994" s="334" t="s">
        <v>130</v>
      </c>
      <c r="J1994" s="314">
        <f t="shared" si="156"/>
        <v>0</v>
      </c>
      <c r="K1994" s="365">
        <v>45608</v>
      </c>
      <c r="L1994" s="365">
        <v>45608</v>
      </c>
      <c r="M1994" s="332">
        <f t="shared" si="155"/>
        <v>60</v>
      </c>
      <c r="N1994" s="226"/>
      <c r="O1994" s="226"/>
      <c r="P1994" s="308"/>
      <c r="Q1994" s="316">
        <f t="shared" si="153"/>
        <v>60</v>
      </c>
      <c r="R1994" s="485">
        <f t="shared" si="154"/>
        <v>-45608</v>
      </c>
    </row>
    <row r="1995" spans="1:18" x14ac:dyDescent="0.25">
      <c r="A1995" s="337">
        <v>2102</v>
      </c>
      <c r="B1995" s="364" t="s">
        <v>5471</v>
      </c>
      <c r="C1995" s="365">
        <v>45609</v>
      </c>
      <c r="D1995" s="366">
        <v>24005887</v>
      </c>
      <c r="E1995" s="365">
        <v>45569</v>
      </c>
      <c r="F1995" s="332">
        <v>662.73</v>
      </c>
      <c r="G1995" s="332" t="s">
        <v>11233</v>
      </c>
      <c r="H1995" s="334" t="s">
        <v>238</v>
      </c>
      <c r="I1995" s="334" t="s">
        <v>130</v>
      </c>
      <c r="J1995" s="314">
        <f t="shared" si="156"/>
        <v>0</v>
      </c>
      <c r="K1995" s="365">
        <v>45569</v>
      </c>
      <c r="L1995" s="365">
        <v>45609</v>
      </c>
      <c r="M1995" s="332">
        <f t="shared" si="155"/>
        <v>662.73</v>
      </c>
      <c r="N1995" s="226"/>
      <c r="O1995" s="226"/>
      <c r="P1995" s="308"/>
      <c r="Q1995" s="316">
        <f t="shared" si="153"/>
        <v>662.73</v>
      </c>
      <c r="R1995" s="485">
        <f t="shared" si="154"/>
        <v>-45569</v>
      </c>
    </row>
    <row r="1996" spans="1:18" x14ac:dyDescent="0.25">
      <c r="A1996" s="226">
        <v>2103</v>
      </c>
      <c r="B1996" s="364" t="s">
        <v>5474</v>
      </c>
      <c r="C1996" s="365">
        <v>45609</v>
      </c>
      <c r="D1996" s="366">
        <v>7904307</v>
      </c>
      <c r="E1996" s="365">
        <v>45604</v>
      </c>
      <c r="F1996" s="332">
        <v>4149.8599999999997</v>
      </c>
      <c r="G1996" s="332" t="s">
        <v>8805</v>
      </c>
      <c r="H1996" s="334" t="s">
        <v>238</v>
      </c>
      <c r="I1996" s="334" t="s">
        <v>130</v>
      </c>
      <c r="J1996" s="314">
        <f t="shared" si="156"/>
        <v>0</v>
      </c>
      <c r="K1996" s="365">
        <v>45604</v>
      </c>
      <c r="L1996" s="365">
        <v>45609</v>
      </c>
      <c r="M1996" s="332">
        <f t="shared" si="155"/>
        <v>4149.8599999999997</v>
      </c>
      <c r="N1996" s="226"/>
      <c r="O1996" s="226"/>
      <c r="P1996" s="308"/>
      <c r="Q1996" s="316">
        <f t="shared" si="153"/>
        <v>4149.8599999999997</v>
      </c>
      <c r="R1996" s="485">
        <f t="shared" si="154"/>
        <v>-45604</v>
      </c>
    </row>
    <row r="1997" spans="1:18" x14ac:dyDescent="0.25">
      <c r="A1997" s="337">
        <v>2104</v>
      </c>
      <c r="B1997" s="364" t="s">
        <v>5475</v>
      </c>
      <c r="C1997" s="365">
        <v>45610</v>
      </c>
      <c r="D1997" s="366">
        <v>513</v>
      </c>
      <c r="E1997" s="365">
        <v>45607</v>
      </c>
      <c r="F1997" s="332">
        <v>24276</v>
      </c>
      <c r="G1997" s="332" t="s">
        <v>14250</v>
      </c>
      <c r="H1997" s="334" t="s">
        <v>238</v>
      </c>
      <c r="I1997" s="334" t="s">
        <v>130</v>
      </c>
      <c r="J1997" s="314">
        <f t="shared" si="156"/>
        <v>15</v>
      </c>
      <c r="K1997" s="365">
        <v>45622</v>
      </c>
      <c r="L1997" s="365">
        <v>45610</v>
      </c>
      <c r="M1997" s="332">
        <f t="shared" si="155"/>
        <v>24276</v>
      </c>
      <c r="N1997" s="226"/>
      <c r="O1997" s="226"/>
      <c r="P1997" s="308"/>
      <c r="Q1997" s="316">
        <f t="shared" si="153"/>
        <v>24276</v>
      </c>
      <c r="R1997" s="485">
        <f t="shared" si="154"/>
        <v>-45622</v>
      </c>
    </row>
    <row r="1998" spans="1:18" x14ac:dyDescent="0.25">
      <c r="A1998" s="226">
        <v>2105</v>
      </c>
      <c r="B1998" s="364" t="s">
        <v>5477</v>
      </c>
      <c r="C1998" s="365">
        <v>45617</v>
      </c>
      <c r="D1998" s="366">
        <v>4923</v>
      </c>
      <c r="E1998" s="365">
        <v>45617</v>
      </c>
      <c r="F1998" s="332">
        <v>181</v>
      </c>
      <c r="G1998" s="332" t="s">
        <v>14251</v>
      </c>
      <c r="H1998" s="334" t="s">
        <v>238</v>
      </c>
      <c r="I1998" s="334" t="s">
        <v>130</v>
      </c>
      <c r="J1998" s="314">
        <f t="shared" si="156"/>
        <v>0</v>
      </c>
      <c r="K1998" s="365">
        <v>45617</v>
      </c>
      <c r="L1998" s="365">
        <v>45617</v>
      </c>
      <c r="M1998" s="332">
        <f t="shared" si="155"/>
        <v>181</v>
      </c>
      <c r="N1998" s="226" t="s">
        <v>27</v>
      </c>
      <c r="O1998" s="226">
        <v>5752</v>
      </c>
      <c r="P1998" s="365">
        <v>45617</v>
      </c>
      <c r="Q1998" s="316">
        <f t="shared" si="153"/>
        <v>181</v>
      </c>
      <c r="R1998" s="485">
        <f t="shared" si="154"/>
        <v>0</v>
      </c>
    </row>
    <row r="1999" spans="1:18" x14ac:dyDescent="0.25">
      <c r="A1999" s="337">
        <v>2106</v>
      </c>
      <c r="B1999" s="364" t="s">
        <v>5478</v>
      </c>
      <c r="C1999" s="365">
        <v>45617</v>
      </c>
      <c r="D1999" s="366">
        <v>37</v>
      </c>
      <c r="E1999" s="365">
        <v>45616</v>
      </c>
      <c r="F1999" s="332">
        <v>67921.48</v>
      </c>
      <c r="G1999" s="332" t="s">
        <v>14252</v>
      </c>
      <c r="H1999" s="332" t="s">
        <v>57</v>
      </c>
      <c r="I1999" s="334" t="s">
        <v>130</v>
      </c>
      <c r="J1999" s="314">
        <f t="shared" si="156"/>
        <v>0</v>
      </c>
      <c r="K1999" s="365">
        <v>45616</v>
      </c>
      <c r="L1999" s="365">
        <v>45617</v>
      </c>
      <c r="M1999" s="332">
        <f t="shared" si="155"/>
        <v>67921.48</v>
      </c>
      <c r="N1999" s="226" t="s">
        <v>27</v>
      </c>
      <c r="O1999" s="226">
        <v>5664</v>
      </c>
      <c r="P1999" s="365">
        <v>45574</v>
      </c>
      <c r="Q1999" s="316">
        <f t="shared" si="153"/>
        <v>67921.48</v>
      </c>
      <c r="R1999" s="485">
        <f t="shared" si="154"/>
        <v>-42</v>
      </c>
    </row>
    <row r="2000" spans="1:18" x14ac:dyDescent="0.25">
      <c r="A2000" s="226">
        <v>2107</v>
      </c>
      <c r="B2000" s="364" t="s">
        <v>5480</v>
      </c>
      <c r="C2000" s="365">
        <v>45621</v>
      </c>
      <c r="D2000" s="366">
        <v>3951</v>
      </c>
      <c r="E2000" s="365">
        <v>45618</v>
      </c>
      <c r="F2000" s="332">
        <v>2839.58</v>
      </c>
      <c r="G2000" s="332" t="s">
        <v>8296</v>
      </c>
      <c r="H2000" s="332" t="s">
        <v>57</v>
      </c>
      <c r="I2000" s="334" t="s">
        <v>130</v>
      </c>
      <c r="J2000" s="314">
        <f t="shared" si="156"/>
        <v>30</v>
      </c>
      <c r="K2000" s="365">
        <v>45648</v>
      </c>
      <c r="L2000" s="365">
        <v>45621</v>
      </c>
      <c r="M2000" s="332">
        <f t="shared" ref="M2000:M2005" si="158">F2000</f>
        <v>2839.58</v>
      </c>
      <c r="N2000" s="226"/>
      <c r="O2000" s="226"/>
      <c r="P2000" s="308"/>
      <c r="Q2000" s="316">
        <f t="shared" si="153"/>
        <v>2839.58</v>
      </c>
      <c r="R2000" s="485">
        <f t="shared" si="154"/>
        <v>-45648</v>
      </c>
    </row>
    <row r="2001" spans="1:18" x14ac:dyDescent="0.25">
      <c r="A2001" s="337">
        <v>2108</v>
      </c>
      <c r="B2001" s="364" t="s">
        <v>5482</v>
      </c>
      <c r="C2001" s="365">
        <v>45621</v>
      </c>
      <c r="D2001" s="366">
        <v>10830320760</v>
      </c>
      <c r="E2001" s="365">
        <v>45617</v>
      </c>
      <c r="F2001" s="332">
        <v>0</v>
      </c>
      <c r="G2001" s="332" t="s">
        <v>10974</v>
      </c>
      <c r="H2001" s="332" t="s">
        <v>8098</v>
      </c>
      <c r="I2001" s="334" t="s">
        <v>130</v>
      </c>
      <c r="J2001" s="314">
        <f t="shared" si="156"/>
        <v>0</v>
      </c>
      <c r="K2001" s="365">
        <v>45617</v>
      </c>
      <c r="L2001" s="365">
        <v>45621</v>
      </c>
      <c r="M2001" s="332">
        <f t="shared" si="158"/>
        <v>0</v>
      </c>
      <c r="N2001" s="226"/>
      <c r="O2001" s="226"/>
      <c r="P2001" s="308"/>
      <c r="Q2001" s="316">
        <f t="shared" si="153"/>
        <v>0</v>
      </c>
      <c r="R2001" s="485">
        <f t="shared" si="154"/>
        <v>-45617</v>
      </c>
    </row>
    <row r="2002" spans="1:18" x14ac:dyDescent="0.25">
      <c r="A2002" s="226">
        <v>2109</v>
      </c>
      <c r="B2002" s="364" t="s">
        <v>5484</v>
      </c>
      <c r="C2002" s="365">
        <v>45621</v>
      </c>
      <c r="D2002" s="366">
        <v>10830320759</v>
      </c>
      <c r="E2002" s="365">
        <v>45617</v>
      </c>
      <c r="F2002" s="332">
        <v>3.49</v>
      </c>
      <c r="G2002" s="332" t="s">
        <v>10974</v>
      </c>
      <c r="H2002" s="332" t="s">
        <v>8098</v>
      </c>
      <c r="I2002" s="334" t="s">
        <v>130</v>
      </c>
      <c r="J2002" s="314">
        <f t="shared" si="156"/>
        <v>15</v>
      </c>
      <c r="K2002" s="365">
        <v>45632</v>
      </c>
      <c r="L2002" s="365">
        <v>45621</v>
      </c>
      <c r="M2002" s="332">
        <f t="shared" si="158"/>
        <v>3.49</v>
      </c>
      <c r="N2002" s="226" t="s">
        <v>27</v>
      </c>
      <c r="O2002" s="226">
        <v>1537</v>
      </c>
      <c r="P2002" s="308">
        <v>45629</v>
      </c>
      <c r="Q2002" s="316">
        <f t="shared" si="153"/>
        <v>3.49</v>
      </c>
      <c r="R2002" s="485">
        <f t="shared" si="154"/>
        <v>-3</v>
      </c>
    </row>
    <row r="2003" spans="1:18" x14ac:dyDescent="0.25">
      <c r="A2003" s="337">
        <v>2110</v>
      </c>
      <c r="B2003" s="364" t="s">
        <v>5485</v>
      </c>
      <c r="C2003" s="365">
        <v>45622</v>
      </c>
      <c r="D2003" s="366">
        <v>140019385592</v>
      </c>
      <c r="E2003" s="365">
        <v>45619</v>
      </c>
      <c r="F2003" s="332">
        <v>24.89</v>
      </c>
      <c r="G2003" s="332" t="s">
        <v>10974</v>
      </c>
      <c r="H2003" s="332" t="s">
        <v>8098</v>
      </c>
      <c r="I2003" s="334" t="s">
        <v>130</v>
      </c>
      <c r="J2003" s="314">
        <f t="shared" si="156"/>
        <v>10</v>
      </c>
      <c r="K2003" s="365">
        <v>45629</v>
      </c>
      <c r="L2003" s="365">
        <v>45622</v>
      </c>
      <c r="M2003" s="332">
        <f t="shared" si="158"/>
        <v>24.89</v>
      </c>
      <c r="N2003" s="316" t="s">
        <v>27</v>
      </c>
      <c r="O2003" s="316">
        <v>1536</v>
      </c>
      <c r="P2003" s="324">
        <v>45629</v>
      </c>
      <c r="Q2003" s="316">
        <f t="shared" si="153"/>
        <v>24.89</v>
      </c>
      <c r="R2003" s="485">
        <f t="shared" si="154"/>
        <v>0</v>
      </c>
    </row>
    <row r="2004" spans="1:18" x14ac:dyDescent="0.25">
      <c r="A2004" s="226">
        <v>2111</v>
      </c>
      <c r="B2004" s="364" t="s">
        <v>5487</v>
      </c>
      <c r="C2004" s="365">
        <v>45622</v>
      </c>
      <c r="D2004" s="440">
        <v>140019385578</v>
      </c>
      <c r="E2004" s="365">
        <v>45619</v>
      </c>
      <c r="F2004" s="438">
        <v>0</v>
      </c>
      <c r="G2004" s="332" t="s">
        <v>10974</v>
      </c>
      <c r="H2004" s="332" t="s">
        <v>8098</v>
      </c>
      <c r="I2004" s="334" t="s">
        <v>130</v>
      </c>
      <c r="J2004" s="314">
        <f t="shared" si="156"/>
        <v>0</v>
      </c>
      <c r="K2004" s="365">
        <v>45619</v>
      </c>
      <c r="L2004" s="365">
        <v>45622</v>
      </c>
      <c r="M2004" s="438">
        <f t="shared" si="158"/>
        <v>0</v>
      </c>
      <c r="N2004" s="486"/>
      <c r="O2004" s="486"/>
      <c r="P2004" s="256"/>
      <c r="Q2004" s="316">
        <f t="shared" si="153"/>
        <v>0</v>
      </c>
      <c r="R2004" s="485">
        <f t="shared" si="154"/>
        <v>-45619</v>
      </c>
    </row>
    <row r="2005" spans="1:18" x14ac:dyDescent="0.25">
      <c r="A2005" s="337">
        <v>2112</v>
      </c>
      <c r="B2005" s="364" t="s">
        <v>5490</v>
      </c>
      <c r="C2005" s="365">
        <v>45622</v>
      </c>
      <c r="D2005" s="440">
        <v>8677</v>
      </c>
      <c r="E2005" s="365">
        <v>45622</v>
      </c>
      <c r="F2005" s="438">
        <v>1585.08</v>
      </c>
      <c r="G2005" s="438" t="s">
        <v>10881</v>
      </c>
      <c r="H2005" s="438" t="s">
        <v>57</v>
      </c>
      <c r="I2005" s="334" t="s">
        <v>130</v>
      </c>
      <c r="J2005" s="314">
        <f t="shared" si="156"/>
        <v>30</v>
      </c>
      <c r="K2005" s="365">
        <v>45652</v>
      </c>
      <c r="L2005" s="365">
        <v>45622</v>
      </c>
      <c r="M2005" s="438">
        <f t="shared" si="158"/>
        <v>1585.08</v>
      </c>
      <c r="N2005" s="486"/>
      <c r="O2005" s="486"/>
      <c r="P2005" s="256"/>
      <c r="Q2005" s="316">
        <f t="shared" si="153"/>
        <v>1585.08</v>
      </c>
      <c r="R2005" s="485">
        <f t="shared" si="154"/>
        <v>-45652</v>
      </c>
    </row>
    <row r="2006" spans="1:18" x14ac:dyDescent="0.25">
      <c r="A2006" s="226">
        <v>2113</v>
      </c>
      <c r="B2006" s="474" t="s">
        <v>14253</v>
      </c>
      <c r="C2006" s="474">
        <v>45604</v>
      </c>
      <c r="D2006" s="475">
        <v>1745</v>
      </c>
      <c r="E2006" s="474">
        <v>45602</v>
      </c>
      <c r="F2006" s="475">
        <v>19.8</v>
      </c>
      <c r="G2006" s="474" t="s">
        <v>1251</v>
      </c>
      <c r="H2006" s="474" t="s">
        <v>92</v>
      </c>
      <c r="I2006" s="474" t="s">
        <v>3579</v>
      </c>
      <c r="J2006" s="475">
        <v>0</v>
      </c>
      <c r="K2006" s="474">
        <v>45602</v>
      </c>
      <c r="L2006" s="474">
        <v>45604</v>
      </c>
      <c r="M2006" s="475">
        <v>19.8</v>
      </c>
      <c r="N2006" s="474" t="s">
        <v>50</v>
      </c>
      <c r="O2006" s="314">
        <v>17457</v>
      </c>
      <c r="P2006" s="474">
        <v>45602</v>
      </c>
      <c r="Q2006" s="316">
        <f t="shared" si="153"/>
        <v>19.8</v>
      </c>
      <c r="R2006" s="485">
        <f t="shared" si="154"/>
        <v>0</v>
      </c>
    </row>
    <row r="2007" spans="1:18" x14ac:dyDescent="0.25">
      <c r="A2007" s="337">
        <v>2114</v>
      </c>
      <c r="B2007" s="474" t="s">
        <v>14254</v>
      </c>
      <c r="C2007" s="474">
        <v>45604</v>
      </c>
      <c r="D2007" s="475">
        <v>5202400135</v>
      </c>
      <c r="E2007" s="474">
        <v>45601</v>
      </c>
      <c r="F2007" s="475">
        <v>11305</v>
      </c>
      <c r="G2007" s="474" t="s">
        <v>959</v>
      </c>
      <c r="H2007" s="474" t="s">
        <v>14255</v>
      </c>
      <c r="I2007" s="474" t="s">
        <v>3579</v>
      </c>
      <c r="J2007" s="475">
        <v>30</v>
      </c>
      <c r="K2007" s="474">
        <v>45631</v>
      </c>
      <c r="L2007" s="474">
        <v>45604</v>
      </c>
      <c r="M2007" s="475">
        <v>11305</v>
      </c>
      <c r="N2007" s="474" t="s">
        <v>20</v>
      </c>
      <c r="O2007" s="314">
        <v>946</v>
      </c>
      <c r="P2007" s="474">
        <v>45631</v>
      </c>
      <c r="Q2007" s="475">
        <v>11305</v>
      </c>
      <c r="R2007" s="485">
        <f t="shared" si="154"/>
        <v>0</v>
      </c>
    </row>
    <row r="2008" spans="1:18" x14ac:dyDescent="0.25">
      <c r="A2008" s="226">
        <v>2115</v>
      </c>
      <c r="B2008" s="474" t="s">
        <v>14256</v>
      </c>
      <c r="C2008" s="474">
        <v>45604</v>
      </c>
      <c r="D2008" s="475">
        <v>23307</v>
      </c>
      <c r="E2008" s="474">
        <v>45602</v>
      </c>
      <c r="F2008" s="475">
        <v>35963.32</v>
      </c>
      <c r="G2008" s="474" t="s">
        <v>13962</v>
      </c>
      <c r="H2008" s="474" t="s">
        <v>5524</v>
      </c>
      <c r="I2008" s="474" t="s">
        <v>3579</v>
      </c>
      <c r="J2008" s="475">
        <v>60</v>
      </c>
      <c r="K2008" s="474">
        <v>45661</v>
      </c>
      <c r="L2008" s="474">
        <v>45604</v>
      </c>
      <c r="M2008" s="475">
        <v>35963.32</v>
      </c>
      <c r="N2008" s="474"/>
      <c r="O2008" s="314"/>
      <c r="P2008" s="474"/>
      <c r="Q2008" s="316">
        <f t="shared" si="153"/>
        <v>35963.32</v>
      </c>
      <c r="R2008" s="485">
        <f t="shared" si="154"/>
        <v>-45661</v>
      </c>
    </row>
    <row r="2009" spans="1:18" x14ac:dyDescent="0.25">
      <c r="A2009" s="337">
        <v>2116</v>
      </c>
      <c r="B2009" s="474" t="s">
        <v>14257</v>
      </c>
      <c r="C2009" s="474">
        <v>45607</v>
      </c>
      <c r="D2009" s="475">
        <v>14069</v>
      </c>
      <c r="E2009" s="474">
        <v>45603</v>
      </c>
      <c r="F2009" s="475">
        <v>1693.37</v>
      </c>
      <c r="G2009" s="474" t="s">
        <v>959</v>
      </c>
      <c r="H2009" s="474" t="s">
        <v>14258</v>
      </c>
      <c r="I2009" s="474" t="s">
        <v>3579</v>
      </c>
      <c r="J2009" s="475">
        <v>30</v>
      </c>
      <c r="K2009" s="474">
        <v>45633</v>
      </c>
      <c r="L2009" s="474">
        <v>45607</v>
      </c>
      <c r="M2009" s="475">
        <v>1693.37</v>
      </c>
      <c r="N2009" s="474" t="s">
        <v>20</v>
      </c>
      <c r="O2009" s="314">
        <v>947</v>
      </c>
      <c r="P2009" s="474">
        <v>45635</v>
      </c>
      <c r="Q2009" s="475">
        <v>1693.37</v>
      </c>
      <c r="R2009" s="485">
        <f t="shared" si="154"/>
        <v>2</v>
      </c>
    </row>
    <row r="2010" spans="1:18" x14ac:dyDescent="0.25">
      <c r="A2010" s="226">
        <v>2117</v>
      </c>
      <c r="B2010" s="474" t="s">
        <v>14259</v>
      </c>
      <c r="C2010" s="474">
        <v>45607</v>
      </c>
      <c r="D2010" s="475">
        <v>1759</v>
      </c>
      <c r="E2010" s="474">
        <v>45604</v>
      </c>
      <c r="F2010" s="475">
        <v>45</v>
      </c>
      <c r="G2010" s="474" t="s">
        <v>1251</v>
      </c>
      <c r="H2010" s="474" t="s">
        <v>92</v>
      </c>
      <c r="I2010" s="474" t="s">
        <v>3579</v>
      </c>
      <c r="J2010" s="475">
        <v>0</v>
      </c>
      <c r="K2010" s="474">
        <v>45604</v>
      </c>
      <c r="L2010" s="474">
        <v>45607</v>
      </c>
      <c r="M2010" s="475">
        <v>45</v>
      </c>
      <c r="N2010" s="474" t="s">
        <v>50</v>
      </c>
      <c r="O2010" s="314">
        <v>17596</v>
      </c>
      <c r="P2010" s="474">
        <v>45604</v>
      </c>
      <c r="Q2010" s="316">
        <f t="shared" si="153"/>
        <v>45</v>
      </c>
      <c r="R2010" s="485">
        <f t="shared" si="154"/>
        <v>0</v>
      </c>
    </row>
    <row r="2011" spans="1:18" x14ac:dyDescent="0.25">
      <c r="A2011" s="337">
        <v>2118</v>
      </c>
      <c r="B2011" s="474" t="s">
        <v>14260</v>
      </c>
      <c r="C2011" s="474">
        <v>45607</v>
      </c>
      <c r="D2011" s="475">
        <v>753</v>
      </c>
      <c r="E2011" s="474">
        <v>45601</v>
      </c>
      <c r="F2011" s="475">
        <v>628.32000000000005</v>
      </c>
      <c r="G2011" s="474" t="s">
        <v>7957</v>
      </c>
      <c r="H2011" s="474" t="s">
        <v>57</v>
      </c>
      <c r="I2011" s="474" t="s">
        <v>3579</v>
      </c>
      <c r="J2011" s="475">
        <v>30</v>
      </c>
      <c r="K2011" s="474">
        <v>45631</v>
      </c>
      <c r="L2011" s="474">
        <v>45607</v>
      </c>
      <c r="M2011" s="475">
        <v>628.32000000000005</v>
      </c>
      <c r="N2011" s="474" t="s">
        <v>20</v>
      </c>
      <c r="O2011" s="314">
        <v>945</v>
      </c>
      <c r="P2011" s="474">
        <v>45631</v>
      </c>
      <c r="Q2011" s="475">
        <v>628.32000000000005</v>
      </c>
      <c r="R2011" s="485">
        <f t="shared" si="154"/>
        <v>0</v>
      </c>
    </row>
    <row r="2012" spans="1:18" x14ac:dyDescent="0.25">
      <c r="A2012" s="226">
        <v>2119</v>
      </c>
      <c r="B2012" s="474" t="s">
        <v>14261</v>
      </c>
      <c r="C2012" s="474">
        <v>45607</v>
      </c>
      <c r="D2012" s="475">
        <v>4654</v>
      </c>
      <c r="E2012" s="474">
        <v>45601</v>
      </c>
      <c r="F2012" s="475">
        <v>83.98</v>
      </c>
      <c r="G2012" s="474" t="s">
        <v>8106</v>
      </c>
      <c r="H2012" s="474" t="s">
        <v>57</v>
      </c>
      <c r="I2012" s="474" t="s">
        <v>3579</v>
      </c>
      <c r="J2012" s="475">
        <v>0</v>
      </c>
      <c r="K2012" s="474">
        <v>45631</v>
      </c>
      <c r="L2012" s="474">
        <v>45607</v>
      </c>
      <c r="M2012" s="475">
        <v>83.98</v>
      </c>
      <c r="N2012" s="474" t="s">
        <v>20</v>
      </c>
      <c r="O2012" s="314">
        <v>944</v>
      </c>
      <c r="P2012" s="474">
        <v>45631</v>
      </c>
      <c r="Q2012" s="475">
        <v>83.98</v>
      </c>
      <c r="R2012" s="485">
        <f t="shared" si="154"/>
        <v>0</v>
      </c>
    </row>
    <row r="2013" spans="1:18" x14ac:dyDescent="0.25">
      <c r="A2013" s="337">
        <v>2120</v>
      </c>
      <c r="B2013" s="474" t="s">
        <v>14262</v>
      </c>
      <c r="C2013" s="474">
        <v>45596</v>
      </c>
      <c r="D2013" s="475">
        <v>345</v>
      </c>
      <c r="E2013" s="474">
        <v>45595</v>
      </c>
      <c r="F2013" s="475">
        <v>400</v>
      </c>
      <c r="G2013" s="474" t="s">
        <v>10719</v>
      </c>
      <c r="H2013" s="474" t="s">
        <v>14263</v>
      </c>
      <c r="I2013" s="474" t="s">
        <v>3579</v>
      </c>
      <c r="J2013" s="475">
        <v>30</v>
      </c>
      <c r="K2013" s="474">
        <v>45615</v>
      </c>
      <c r="L2013" s="474">
        <v>45609</v>
      </c>
      <c r="M2013" s="475">
        <v>400</v>
      </c>
      <c r="N2013" s="201" t="s">
        <v>20</v>
      </c>
      <c r="O2013" s="12">
        <v>45616</v>
      </c>
      <c r="P2013" s="201">
        <v>45616</v>
      </c>
      <c r="Q2013" s="487">
        <v>400</v>
      </c>
      <c r="R2013" s="485">
        <f t="shared" si="154"/>
        <v>1</v>
      </c>
    </row>
    <row r="2014" spans="1:18" x14ac:dyDescent="0.25">
      <c r="A2014" s="226">
        <v>2121</v>
      </c>
      <c r="B2014" s="474" t="s">
        <v>14264</v>
      </c>
      <c r="C2014" s="474">
        <v>45610</v>
      </c>
      <c r="D2014" s="475">
        <v>3001082562</v>
      </c>
      <c r="E2014" s="474">
        <v>45597</v>
      </c>
      <c r="F2014" s="475">
        <v>133.28</v>
      </c>
      <c r="G2014" s="474" t="s">
        <v>10212</v>
      </c>
      <c r="H2014" s="474" t="s">
        <v>6332</v>
      </c>
      <c r="I2014" s="474" t="s">
        <v>3579</v>
      </c>
      <c r="J2014" s="475">
        <v>0</v>
      </c>
      <c r="K2014" s="474">
        <v>45597</v>
      </c>
      <c r="L2014" s="474">
        <v>45610</v>
      </c>
      <c r="M2014" s="475">
        <v>133.28</v>
      </c>
      <c r="N2014" s="474" t="s">
        <v>50</v>
      </c>
      <c r="O2014" s="314">
        <v>5027</v>
      </c>
      <c r="P2014" s="474">
        <v>45597</v>
      </c>
      <c r="Q2014" s="475">
        <v>133.28</v>
      </c>
      <c r="R2014" s="485">
        <f t="shared" si="154"/>
        <v>0</v>
      </c>
    </row>
    <row r="2015" spans="1:18" x14ac:dyDescent="0.25">
      <c r="A2015" s="337">
        <v>2122</v>
      </c>
      <c r="B2015" s="474" t="s">
        <v>14265</v>
      </c>
      <c r="C2015" s="474">
        <v>45610</v>
      </c>
      <c r="D2015" s="475">
        <v>258</v>
      </c>
      <c r="E2015" s="474">
        <v>45609</v>
      </c>
      <c r="F2015" s="475">
        <v>11900</v>
      </c>
      <c r="G2015" s="474" t="s">
        <v>1464</v>
      </c>
      <c r="H2015" s="474" t="s">
        <v>14266</v>
      </c>
      <c r="I2015" s="474" t="s">
        <v>3579</v>
      </c>
      <c r="J2015" s="475">
        <v>30</v>
      </c>
      <c r="K2015" s="474">
        <v>45638</v>
      </c>
      <c r="L2015" s="474">
        <v>45610</v>
      </c>
      <c r="M2015" s="475">
        <v>11900</v>
      </c>
      <c r="N2015" s="468" t="s">
        <v>20</v>
      </c>
      <c r="O2015" s="366">
        <v>938</v>
      </c>
      <c r="P2015" s="468">
        <v>45617</v>
      </c>
      <c r="Q2015" s="469">
        <v>11900</v>
      </c>
      <c r="R2015" s="485">
        <f t="shared" si="154"/>
        <v>-21</v>
      </c>
    </row>
    <row r="2016" spans="1:18" x14ac:dyDescent="0.25">
      <c r="A2016" s="226">
        <v>2123</v>
      </c>
      <c r="B2016" s="474" t="s">
        <v>14267</v>
      </c>
      <c r="C2016" s="474">
        <v>45611</v>
      </c>
      <c r="D2016" s="475">
        <v>12119</v>
      </c>
      <c r="E2016" s="474">
        <v>45610</v>
      </c>
      <c r="F2016" s="475">
        <v>1071.79</v>
      </c>
      <c r="G2016" s="474" t="s">
        <v>10980</v>
      </c>
      <c r="H2016" s="474" t="s">
        <v>57</v>
      </c>
      <c r="I2016" s="474" t="s">
        <v>3579</v>
      </c>
      <c r="J2016" s="475">
        <v>30</v>
      </c>
      <c r="K2016" s="474">
        <v>45639</v>
      </c>
      <c r="L2016" s="474">
        <v>45611</v>
      </c>
      <c r="M2016" s="475">
        <v>1071.79</v>
      </c>
      <c r="N2016" s="474" t="s">
        <v>20</v>
      </c>
      <c r="O2016" s="314">
        <v>949</v>
      </c>
      <c r="P2016" s="474">
        <v>45639</v>
      </c>
      <c r="Q2016" s="475">
        <v>1071.79</v>
      </c>
      <c r="R2016" s="485">
        <f t="shared" ref="R2016:R2074" si="159">P2016-K2016</f>
        <v>0</v>
      </c>
    </row>
    <row r="2017" spans="1:18" x14ac:dyDescent="0.25">
      <c r="A2017" s="337">
        <v>2124</v>
      </c>
      <c r="B2017" s="474" t="s">
        <v>14268</v>
      </c>
      <c r="C2017" s="474">
        <v>45611</v>
      </c>
      <c r="D2017" s="475">
        <v>275</v>
      </c>
      <c r="E2017" s="474">
        <v>45609</v>
      </c>
      <c r="F2017" s="475">
        <v>1190</v>
      </c>
      <c r="G2017" s="474" t="s">
        <v>14269</v>
      </c>
      <c r="H2017" s="474" t="s">
        <v>14270</v>
      </c>
      <c r="I2017" s="474" t="s">
        <v>3579</v>
      </c>
      <c r="J2017" s="475">
        <v>30</v>
      </c>
      <c r="K2017" s="474">
        <v>45657</v>
      </c>
      <c r="L2017" s="474">
        <v>45611</v>
      </c>
      <c r="M2017" s="475">
        <v>1190</v>
      </c>
      <c r="N2017" s="474" t="s">
        <v>20</v>
      </c>
      <c r="O2017" s="314">
        <v>1028</v>
      </c>
      <c r="P2017" s="474">
        <v>45656</v>
      </c>
      <c r="Q2017" s="475">
        <v>1190</v>
      </c>
      <c r="R2017" s="485">
        <f t="shared" si="159"/>
        <v>-1</v>
      </c>
    </row>
    <row r="2018" spans="1:18" x14ac:dyDescent="0.25">
      <c r="A2018" s="226">
        <v>2125</v>
      </c>
      <c r="B2018" s="474" t="s">
        <v>14271</v>
      </c>
      <c r="C2018" s="474">
        <v>45611</v>
      </c>
      <c r="D2018" s="475">
        <v>136</v>
      </c>
      <c r="E2018" s="474">
        <v>45610</v>
      </c>
      <c r="F2018" s="475">
        <v>2284.8000000000002</v>
      </c>
      <c r="G2018" s="474" t="s">
        <v>511</v>
      </c>
      <c r="H2018" s="474" t="s">
        <v>57</v>
      </c>
      <c r="I2018" s="474" t="s">
        <v>3579</v>
      </c>
      <c r="J2018" s="475">
        <v>30</v>
      </c>
      <c r="K2018" s="474">
        <v>45640</v>
      </c>
      <c r="L2018" s="474">
        <v>45611</v>
      </c>
      <c r="M2018" s="475">
        <v>2284.8000000000002</v>
      </c>
      <c r="N2018" s="474" t="s">
        <v>20</v>
      </c>
      <c r="O2018" s="314">
        <v>950</v>
      </c>
      <c r="P2018" s="474">
        <v>45639</v>
      </c>
      <c r="Q2018" s="475">
        <v>2284.8000000000002</v>
      </c>
      <c r="R2018" s="485">
        <f t="shared" si="159"/>
        <v>-1</v>
      </c>
    </row>
    <row r="2019" spans="1:18" x14ac:dyDescent="0.25">
      <c r="A2019" s="337">
        <v>2126</v>
      </c>
      <c r="B2019" s="474" t="s">
        <v>14272</v>
      </c>
      <c r="C2019" s="474">
        <v>45611</v>
      </c>
      <c r="D2019" s="475">
        <v>1784</v>
      </c>
      <c r="E2019" s="474">
        <v>45609</v>
      </c>
      <c r="F2019" s="475">
        <v>199.5</v>
      </c>
      <c r="G2019" s="474" t="s">
        <v>1251</v>
      </c>
      <c r="H2019" s="474" t="s">
        <v>92</v>
      </c>
      <c r="I2019" s="474" t="s">
        <v>3579</v>
      </c>
      <c r="J2019" s="475">
        <v>0</v>
      </c>
      <c r="K2019" s="474">
        <v>45609</v>
      </c>
      <c r="L2019" s="474">
        <v>45611</v>
      </c>
      <c r="M2019" s="475">
        <v>199.5</v>
      </c>
      <c r="N2019" s="474" t="s">
        <v>50</v>
      </c>
      <c r="O2019" s="314">
        <v>17844</v>
      </c>
      <c r="P2019" s="474">
        <v>45609</v>
      </c>
      <c r="Q2019" s="316">
        <f t="shared" ref="Q2019:Q2020" si="160">M2019</f>
        <v>199.5</v>
      </c>
      <c r="R2019" s="485">
        <f t="shared" si="159"/>
        <v>0</v>
      </c>
    </row>
    <row r="2020" spans="1:18" x14ac:dyDescent="0.25">
      <c r="A2020" s="226">
        <v>2127</v>
      </c>
      <c r="B2020" s="474" t="s">
        <v>14273</v>
      </c>
      <c r="C2020" s="474">
        <v>45614</v>
      </c>
      <c r="D2020" s="475">
        <v>39338</v>
      </c>
      <c r="E2020" s="474">
        <v>45610</v>
      </c>
      <c r="F2020" s="475">
        <v>80</v>
      </c>
      <c r="G2020" s="474" t="s">
        <v>8973</v>
      </c>
      <c r="H2020" s="474" t="s">
        <v>12673</v>
      </c>
      <c r="I2020" s="474" t="s">
        <v>3579</v>
      </c>
      <c r="J2020" s="475">
        <v>0</v>
      </c>
      <c r="K2020" s="474">
        <v>45610</v>
      </c>
      <c r="L2020" s="474">
        <v>45614</v>
      </c>
      <c r="M2020" s="475">
        <v>80</v>
      </c>
      <c r="N2020" s="474" t="s">
        <v>108</v>
      </c>
      <c r="O2020" s="314">
        <v>212891</v>
      </c>
      <c r="P2020" s="474">
        <v>45610</v>
      </c>
      <c r="Q2020" s="316">
        <f t="shared" si="160"/>
        <v>80</v>
      </c>
      <c r="R2020" s="485">
        <f t="shared" si="159"/>
        <v>0</v>
      </c>
    </row>
    <row r="2021" spans="1:18" x14ac:dyDescent="0.25">
      <c r="A2021" s="337">
        <v>2128</v>
      </c>
      <c r="B2021" s="474" t="s">
        <v>14274</v>
      </c>
      <c r="C2021" s="474">
        <v>45614</v>
      </c>
      <c r="D2021" s="475">
        <v>35150</v>
      </c>
      <c r="E2021" s="474">
        <v>45610</v>
      </c>
      <c r="F2021" s="475">
        <v>80</v>
      </c>
      <c r="G2021" s="474" t="s">
        <v>13870</v>
      </c>
      <c r="H2021" s="474" t="s">
        <v>14275</v>
      </c>
      <c r="I2021" s="474" t="s">
        <v>3579</v>
      </c>
      <c r="J2021" s="475">
        <v>0</v>
      </c>
      <c r="K2021" s="474">
        <v>45610</v>
      </c>
      <c r="L2021" s="474">
        <v>45614</v>
      </c>
      <c r="M2021" s="475">
        <v>80</v>
      </c>
      <c r="N2021" s="474" t="s">
        <v>50</v>
      </c>
      <c r="O2021" s="314">
        <v>42085</v>
      </c>
      <c r="P2021" s="474">
        <v>45610</v>
      </c>
      <c r="Q2021" s="475">
        <v>80</v>
      </c>
      <c r="R2021" s="485">
        <f t="shared" si="159"/>
        <v>0</v>
      </c>
    </row>
    <row r="2022" spans="1:18" x14ac:dyDescent="0.25">
      <c r="A2022" s="226">
        <v>2129</v>
      </c>
      <c r="B2022" s="474" t="s">
        <v>14276</v>
      </c>
      <c r="C2022" s="474">
        <v>45614</v>
      </c>
      <c r="D2022" s="475">
        <v>12132</v>
      </c>
      <c r="E2022" s="474">
        <v>45611</v>
      </c>
      <c r="F2022" s="475">
        <v>392.7</v>
      </c>
      <c r="G2022" s="474" t="s">
        <v>10980</v>
      </c>
      <c r="H2022" s="474" t="s">
        <v>57</v>
      </c>
      <c r="I2022" s="474" t="s">
        <v>3579</v>
      </c>
      <c r="J2022" s="475">
        <v>30</v>
      </c>
      <c r="K2022" s="474">
        <v>45640</v>
      </c>
      <c r="L2022" s="474">
        <v>45614</v>
      </c>
      <c r="M2022" s="475">
        <v>392.7</v>
      </c>
      <c r="N2022" s="474" t="s">
        <v>20</v>
      </c>
      <c r="O2022" s="314">
        <v>949</v>
      </c>
      <c r="P2022" s="474">
        <v>45639</v>
      </c>
      <c r="Q2022" s="475">
        <v>392.7</v>
      </c>
      <c r="R2022" s="485">
        <f t="shared" si="159"/>
        <v>-1</v>
      </c>
    </row>
    <row r="2023" spans="1:18" x14ac:dyDescent="0.25">
      <c r="A2023" s="337">
        <v>2130</v>
      </c>
      <c r="B2023" s="474" t="s">
        <v>14277</v>
      </c>
      <c r="C2023" s="474">
        <v>45614</v>
      </c>
      <c r="D2023" s="475">
        <v>7447451</v>
      </c>
      <c r="E2023" s="474">
        <v>45611</v>
      </c>
      <c r="F2023" s="475">
        <v>6525.29</v>
      </c>
      <c r="G2023" s="474" t="s">
        <v>5892</v>
      </c>
      <c r="H2023" s="474" t="s">
        <v>466</v>
      </c>
      <c r="I2023" s="474" t="s">
        <v>3579</v>
      </c>
      <c r="J2023" s="475">
        <v>15</v>
      </c>
      <c r="K2023" s="474">
        <v>45626</v>
      </c>
      <c r="L2023" s="474">
        <v>45614</v>
      </c>
      <c r="M2023" s="475">
        <v>6525.29</v>
      </c>
      <c r="N2023" s="474" t="s">
        <v>20</v>
      </c>
      <c r="O2023" s="314">
        <v>943</v>
      </c>
      <c r="P2023" s="474">
        <v>45624</v>
      </c>
      <c r="Q2023" s="475">
        <v>6525.29</v>
      </c>
      <c r="R2023" s="485">
        <f t="shared" si="159"/>
        <v>-2</v>
      </c>
    </row>
    <row r="2024" spans="1:18" x14ac:dyDescent="0.25">
      <c r="A2024" s="226">
        <v>2131</v>
      </c>
      <c r="B2024" s="474" t="s">
        <v>14278</v>
      </c>
      <c r="C2024" s="474">
        <v>45617</v>
      </c>
      <c r="D2024" s="475">
        <v>126</v>
      </c>
      <c r="E2024" s="474">
        <v>45611</v>
      </c>
      <c r="F2024" s="475">
        <v>400</v>
      </c>
      <c r="G2024" s="474" t="s">
        <v>14279</v>
      </c>
      <c r="H2024" s="474" t="s">
        <v>14280</v>
      </c>
      <c r="I2024" s="474" t="s">
        <v>3579</v>
      </c>
      <c r="J2024" s="475">
        <v>0</v>
      </c>
      <c r="K2024" s="474">
        <v>45611</v>
      </c>
      <c r="L2024" s="474">
        <v>45617</v>
      </c>
      <c r="M2024" s="475">
        <v>400</v>
      </c>
      <c r="N2024" s="474" t="s">
        <v>50</v>
      </c>
      <c r="O2024" s="314">
        <v>24</v>
      </c>
      <c r="P2024" s="474">
        <v>45611</v>
      </c>
      <c r="Q2024" s="475">
        <v>400</v>
      </c>
      <c r="R2024" s="485">
        <f t="shared" si="159"/>
        <v>0</v>
      </c>
    </row>
    <row r="2025" spans="1:18" x14ac:dyDescent="0.25">
      <c r="A2025" s="337">
        <v>2132</v>
      </c>
      <c r="B2025" s="340" t="s">
        <v>14281</v>
      </c>
      <c r="C2025" s="324">
        <v>45622</v>
      </c>
      <c r="D2025" s="316">
        <v>2667</v>
      </c>
      <c r="E2025" s="324">
        <v>45617</v>
      </c>
      <c r="F2025" s="316">
        <v>37696</v>
      </c>
      <c r="G2025" s="316" t="s">
        <v>13037</v>
      </c>
      <c r="H2025" s="316" t="s">
        <v>13041</v>
      </c>
      <c r="I2025" s="474" t="s">
        <v>3579</v>
      </c>
      <c r="J2025" s="316">
        <v>60</v>
      </c>
      <c r="K2025" s="324">
        <v>45677</v>
      </c>
      <c r="L2025" s="324">
        <v>45630</v>
      </c>
      <c r="M2025" s="316">
        <f t="shared" ref="M2025:M2056" si="161">F2025</f>
        <v>37696</v>
      </c>
      <c r="N2025" s="316" t="s">
        <v>27</v>
      </c>
      <c r="O2025" s="316">
        <v>23</v>
      </c>
      <c r="P2025" s="324">
        <v>45679</v>
      </c>
      <c r="Q2025" s="316">
        <f>M2025</f>
        <v>37696</v>
      </c>
      <c r="R2025" s="485">
        <f t="shared" si="159"/>
        <v>2</v>
      </c>
    </row>
    <row r="2026" spans="1:18" x14ac:dyDescent="0.25">
      <c r="A2026" s="226">
        <v>2133</v>
      </c>
      <c r="B2026" s="340" t="s">
        <v>14282</v>
      </c>
      <c r="C2026" s="324">
        <v>45623</v>
      </c>
      <c r="D2026" s="316">
        <v>14277</v>
      </c>
      <c r="E2026" s="324">
        <v>45621</v>
      </c>
      <c r="F2026" s="316">
        <v>1741.92</v>
      </c>
      <c r="G2026" s="316" t="s">
        <v>11980</v>
      </c>
      <c r="H2026" s="316" t="s">
        <v>11193</v>
      </c>
      <c r="I2026" s="474" t="s">
        <v>3579</v>
      </c>
      <c r="J2026" s="316">
        <v>0</v>
      </c>
      <c r="K2026" s="324">
        <v>45621</v>
      </c>
      <c r="L2026" s="324">
        <v>45624</v>
      </c>
      <c r="M2026" s="316">
        <f t="shared" si="161"/>
        <v>1741.92</v>
      </c>
      <c r="N2026" s="316" t="s">
        <v>20</v>
      </c>
      <c r="O2026" s="316">
        <v>1523</v>
      </c>
      <c r="P2026" s="324">
        <v>45616</v>
      </c>
      <c r="Q2026" s="316">
        <f t="shared" ref="Q2026:Q2080" si="162">M2026</f>
        <v>1741.92</v>
      </c>
      <c r="R2026" s="485">
        <f t="shared" si="159"/>
        <v>-5</v>
      </c>
    </row>
    <row r="2027" spans="1:18" x14ac:dyDescent="0.25">
      <c r="A2027" s="337">
        <v>2134</v>
      </c>
      <c r="B2027" s="340" t="s">
        <v>14283</v>
      </c>
      <c r="C2027" s="324">
        <v>45623</v>
      </c>
      <c r="D2027" s="316">
        <v>14280</v>
      </c>
      <c r="E2027" s="324">
        <v>45621</v>
      </c>
      <c r="F2027" s="316">
        <v>869.38</v>
      </c>
      <c r="G2027" s="316" t="s">
        <v>11980</v>
      </c>
      <c r="H2027" s="316" t="s">
        <v>11193</v>
      </c>
      <c r="I2027" s="474" t="s">
        <v>3579</v>
      </c>
      <c r="J2027" s="316">
        <v>0</v>
      </c>
      <c r="K2027" s="324">
        <v>45621</v>
      </c>
      <c r="L2027" s="324">
        <v>45624</v>
      </c>
      <c r="M2027" s="316">
        <f t="shared" si="161"/>
        <v>869.38</v>
      </c>
      <c r="N2027" s="316" t="s">
        <v>20</v>
      </c>
      <c r="O2027" s="316">
        <v>1523</v>
      </c>
      <c r="P2027" s="324">
        <v>45616</v>
      </c>
      <c r="Q2027" s="316">
        <f t="shared" si="162"/>
        <v>869.38</v>
      </c>
      <c r="R2027" s="485">
        <f t="shared" si="159"/>
        <v>-5</v>
      </c>
    </row>
    <row r="2028" spans="1:18" x14ac:dyDescent="0.25">
      <c r="A2028" s="226">
        <v>2135</v>
      </c>
      <c r="B2028" s="340" t="s">
        <v>14284</v>
      </c>
      <c r="C2028" s="324">
        <v>45623</v>
      </c>
      <c r="D2028" s="316">
        <v>17589</v>
      </c>
      <c r="E2028" s="324">
        <v>45621</v>
      </c>
      <c r="F2028" s="316">
        <v>589.04999999999995</v>
      </c>
      <c r="G2028" s="316" t="s">
        <v>5841</v>
      </c>
      <c r="H2028" s="316" t="s">
        <v>14291</v>
      </c>
      <c r="I2028" s="474" t="s">
        <v>3579</v>
      </c>
      <c r="J2028" s="316">
        <v>60</v>
      </c>
      <c r="K2028" s="324">
        <v>45681</v>
      </c>
      <c r="L2028" s="324">
        <v>45630</v>
      </c>
      <c r="M2028" s="316">
        <f t="shared" si="161"/>
        <v>589.04999999999995</v>
      </c>
      <c r="N2028" s="316" t="s">
        <v>27</v>
      </c>
      <c r="O2028" s="316">
        <v>40</v>
      </c>
      <c r="P2028" s="324">
        <v>45685</v>
      </c>
      <c r="Q2028" s="316">
        <f t="shared" si="162"/>
        <v>589.04999999999995</v>
      </c>
      <c r="R2028" s="485">
        <f t="shared" si="159"/>
        <v>4</v>
      </c>
    </row>
    <row r="2029" spans="1:18" x14ac:dyDescent="0.25">
      <c r="A2029" s="337">
        <v>2136</v>
      </c>
      <c r="B2029" s="340" t="s">
        <v>14285</v>
      </c>
      <c r="C2029" s="324">
        <v>45624</v>
      </c>
      <c r="D2029" s="316">
        <v>52001192294</v>
      </c>
      <c r="E2029" s="324">
        <v>45622</v>
      </c>
      <c r="F2029" s="316">
        <v>156.78</v>
      </c>
      <c r="G2029" s="316" t="s">
        <v>1289</v>
      </c>
      <c r="H2029" s="316" t="s">
        <v>4395</v>
      </c>
      <c r="I2029" s="474" t="s">
        <v>3579</v>
      </c>
      <c r="J2029" s="316">
        <v>0</v>
      </c>
      <c r="K2029" s="324">
        <v>45622</v>
      </c>
      <c r="L2029" s="324">
        <v>45630</v>
      </c>
      <c r="M2029" s="316">
        <f t="shared" si="161"/>
        <v>156.78</v>
      </c>
      <c r="N2029" s="316" t="s">
        <v>90</v>
      </c>
      <c r="O2029" s="316">
        <v>164</v>
      </c>
      <c r="P2029" s="324">
        <v>45622</v>
      </c>
      <c r="Q2029" s="316">
        <f t="shared" si="162"/>
        <v>156.78</v>
      </c>
      <c r="R2029" s="485">
        <f t="shared" si="159"/>
        <v>0</v>
      </c>
    </row>
    <row r="2030" spans="1:18" x14ac:dyDescent="0.25">
      <c r="A2030" s="226">
        <v>2137</v>
      </c>
      <c r="B2030" s="340" t="s">
        <v>14286</v>
      </c>
      <c r="C2030" s="324">
        <v>45624</v>
      </c>
      <c r="D2030" s="316">
        <v>9932</v>
      </c>
      <c r="E2030" s="324">
        <v>45618</v>
      </c>
      <c r="F2030" s="316">
        <v>2645</v>
      </c>
      <c r="G2030" s="316" t="s">
        <v>13805</v>
      </c>
      <c r="H2030" s="316" t="s">
        <v>14292</v>
      </c>
      <c r="I2030" s="474" t="s">
        <v>3579</v>
      </c>
      <c r="J2030" s="316">
        <v>30</v>
      </c>
      <c r="K2030" s="324">
        <v>45648</v>
      </c>
      <c r="L2030" s="324">
        <v>45625</v>
      </c>
      <c r="M2030" s="316">
        <f t="shared" si="161"/>
        <v>2645</v>
      </c>
      <c r="N2030" s="316" t="s">
        <v>27</v>
      </c>
      <c r="O2030" s="316">
        <v>27</v>
      </c>
      <c r="P2030" s="324">
        <v>45679</v>
      </c>
      <c r="Q2030" s="316">
        <f t="shared" si="162"/>
        <v>2645</v>
      </c>
      <c r="R2030" s="485">
        <f t="shared" si="159"/>
        <v>31</v>
      </c>
    </row>
    <row r="2031" spans="1:18" x14ac:dyDescent="0.25">
      <c r="A2031" s="226">
        <v>2139</v>
      </c>
      <c r="B2031" s="340" t="s">
        <v>14287</v>
      </c>
      <c r="C2031" s="324">
        <v>45625</v>
      </c>
      <c r="D2031" s="445">
        <v>1019324853836</v>
      </c>
      <c r="E2031" s="324">
        <v>45623</v>
      </c>
      <c r="F2031" s="316">
        <v>586.52</v>
      </c>
      <c r="G2031" s="316" t="s">
        <v>14159</v>
      </c>
      <c r="H2031" s="316" t="s">
        <v>12156</v>
      </c>
      <c r="I2031" s="474" t="s">
        <v>3579</v>
      </c>
      <c r="J2031" s="316">
        <v>0</v>
      </c>
      <c r="K2031" s="324">
        <v>45623</v>
      </c>
      <c r="L2031" s="324">
        <v>45630</v>
      </c>
      <c r="M2031" s="316">
        <f t="shared" si="161"/>
        <v>586.52</v>
      </c>
      <c r="N2031" s="316" t="s">
        <v>90</v>
      </c>
      <c r="O2031" s="316">
        <v>2</v>
      </c>
      <c r="P2031" s="324">
        <v>45623</v>
      </c>
      <c r="Q2031" s="316">
        <f t="shared" si="162"/>
        <v>586.52</v>
      </c>
      <c r="R2031" s="485">
        <f t="shared" si="159"/>
        <v>0</v>
      </c>
    </row>
    <row r="2032" spans="1:18" x14ac:dyDescent="0.25">
      <c r="A2032" s="337">
        <v>2140</v>
      </c>
      <c r="B2032" s="340" t="s">
        <v>14288</v>
      </c>
      <c r="C2032" s="324">
        <v>45625</v>
      </c>
      <c r="D2032" s="316">
        <v>223945</v>
      </c>
      <c r="E2032" s="324">
        <v>45621</v>
      </c>
      <c r="F2032" s="316">
        <v>137.34</v>
      </c>
      <c r="G2032" s="316" t="s">
        <v>562</v>
      </c>
      <c r="H2032" s="316" t="s">
        <v>2</v>
      </c>
      <c r="I2032" s="474" t="s">
        <v>3579</v>
      </c>
      <c r="J2032" s="316">
        <v>30</v>
      </c>
      <c r="K2032" s="324">
        <v>45628</v>
      </c>
      <c r="L2032" s="324">
        <v>45635</v>
      </c>
      <c r="M2032" s="316">
        <f t="shared" si="161"/>
        <v>137.34</v>
      </c>
      <c r="N2032" s="316"/>
      <c r="O2032" s="316"/>
      <c r="P2032" s="316"/>
      <c r="Q2032" s="316">
        <f t="shared" si="162"/>
        <v>137.34</v>
      </c>
      <c r="R2032" s="485">
        <f t="shared" si="159"/>
        <v>-45628</v>
      </c>
    </row>
    <row r="2033" spans="1:18" x14ac:dyDescent="0.25">
      <c r="A2033" s="226">
        <v>2141</v>
      </c>
      <c r="B2033" s="340" t="s">
        <v>14289</v>
      </c>
      <c r="C2033" s="324">
        <v>45628</v>
      </c>
      <c r="D2033" s="316">
        <v>524003888</v>
      </c>
      <c r="E2033" s="324">
        <v>45625</v>
      </c>
      <c r="F2033" s="316">
        <v>240</v>
      </c>
      <c r="G2033" s="316" t="s">
        <v>59</v>
      </c>
      <c r="H2033" s="316" t="s">
        <v>11874</v>
      </c>
      <c r="I2033" s="474" t="s">
        <v>3579</v>
      </c>
      <c r="J2033" s="316">
        <v>10</v>
      </c>
      <c r="K2033" s="324">
        <v>45635</v>
      </c>
      <c r="L2033" s="324">
        <v>45630</v>
      </c>
      <c r="M2033" s="316">
        <f t="shared" si="161"/>
        <v>240</v>
      </c>
      <c r="N2033" s="316"/>
      <c r="O2033" s="316"/>
      <c r="P2033" s="316"/>
      <c r="Q2033" s="316">
        <f t="shared" si="162"/>
        <v>240</v>
      </c>
      <c r="R2033" s="485">
        <f t="shared" si="159"/>
        <v>-45635</v>
      </c>
    </row>
    <row r="2034" spans="1:18" x14ac:dyDescent="0.25">
      <c r="A2034" s="337">
        <v>2142</v>
      </c>
      <c r="B2034" s="340" t="s">
        <v>14293</v>
      </c>
      <c r="C2034" s="324">
        <v>45628</v>
      </c>
      <c r="D2034" s="316">
        <v>18964</v>
      </c>
      <c r="E2034" s="324">
        <v>45625</v>
      </c>
      <c r="F2034" s="316">
        <v>595.5</v>
      </c>
      <c r="G2034" s="316" t="s">
        <v>14142</v>
      </c>
      <c r="H2034" s="316" t="s">
        <v>13759</v>
      </c>
      <c r="I2034" s="474" t="s">
        <v>3579</v>
      </c>
      <c r="J2034" s="316">
        <v>10</v>
      </c>
      <c r="K2034" s="324">
        <v>45635</v>
      </c>
      <c r="L2034" s="324">
        <v>45630</v>
      </c>
      <c r="M2034" s="316">
        <f t="shared" si="161"/>
        <v>595.5</v>
      </c>
      <c r="N2034" s="316"/>
      <c r="O2034" s="316"/>
      <c r="P2034" s="316"/>
      <c r="Q2034" s="316">
        <f t="shared" si="162"/>
        <v>595.5</v>
      </c>
      <c r="R2034" s="485">
        <f t="shared" si="159"/>
        <v>-45635</v>
      </c>
    </row>
    <row r="2035" spans="1:18" x14ac:dyDescent="0.25">
      <c r="A2035" s="226">
        <v>2143</v>
      </c>
      <c r="B2035" s="340" t="s">
        <v>14294</v>
      </c>
      <c r="C2035" s="324">
        <v>45629</v>
      </c>
      <c r="D2035" s="316">
        <v>13286</v>
      </c>
      <c r="E2035" s="324">
        <v>45626</v>
      </c>
      <c r="F2035" s="316">
        <v>2447.71</v>
      </c>
      <c r="G2035" s="316" t="s">
        <v>13173</v>
      </c>
      <c r="H2035" s="316" t="s">
        <v>212</v>
      </c>
      <c r="I2035" s="474" t="s">
        <v>3579</v>
      </c>
      <c r="J2035" s="316">
        <v>15</v>
      </c>
      <c r="K2035" s="324">
        <v>45641</v>
      </c>
      <c r="L2035" s="324">
        <v>45635</v>
      </c>
      <c r="M2035" s="316">
        <f t="shared" si="161"/>
        <v>2447.71</v>
      </c>
      <c r="N2035" s="316" t="s">
        <v>27</v>
      </c>
      <c r="O2035" s="316">
        <v>1556</v>
      </c>
      <c r="P2035" s="324">
        <v>45637</v>
      </c>
      <c r="Q2035" s="316">
        <f t="shared" si="162"/>
        <v>2447.71</v>
      </c>
      <c r="R2035" s="485">
        <f t="shared" si="159"/>
        <v>-4</v>
      </c>
    </row>
    <row r="2036" spans="1:18" x14ac:dyDescent="0.25">
      <c r="A2036" s="337">
        <v>2144</v>
      </c>
      <c r="B2036" s="340" t="s">
        <v>14295</v>
      </c>
      <c r="C2036" s="324">
        <v>45630</v>
      </c>
      <c r="D2036" s="316">
        <v>202420471</v>
      </c>
      <c r="E2036" s="324">
        <v>45629</v>
      </c>
      <c r="F2036" s="316">
        <v>12759.64</v>
      </c>
      <c r="G2036" s="316" t="s">
        <v>12899</v>
      </c>
      <c r="H2036" s="316" t="s">
        <v>12904</v>
      </c>
      <c r="I2036" s="474" t="s">
        <v>3579</v>
      </c>
      <c r="J2036" s="316">
        <v>30</v>
      </c>
      <c r="K2036" s="324">
        <v>45662</v>
      </c>
      <c r="L2036" s="324">
        <v>45635</v>
      </c>
      <c r="M2036" s="316">
        <f t="shared" si="161"/>
        <v>12759.64</v>
      </c>
      <c r="N2036" s="316" t="s">
        <v>27</v>
      </c>
      <c r="O2036" s="316">
        <v>31</v>
      </c>
      <c r="P2036" s="324">
        <v>45679</v>
      </c>
      <c r="Q2036" s="316">
        <f t="shared" si="162"/>
        <v>12759.64</v>
      </c>
      <c r="R2036" s="485">
        <f t="shared" si="159"/>
        <v>17</v>
      </c>
    </row>
    <row r="2037" spans="1:18" x14ac:dyDescent="0.25">
      <c r="A2037" s="226">
        <v>2145</v>
      </c>
      <c r="B2037" s="340" t="s">
        <v>14296</v>
      </c>
      <c r="C2037" s="324">
        <v>45630</v>
      </c>
      <c r="D2037" s="316">
        <v>2400064456</v>
      </c>
      <c r="E2037" s="324">
        <v>45626</v>
      </c>
      <c r="F2037" s="316">
        <v>196.36</v>
      </c>
      <c r="G2037" s="316" t="s">
        <v>663</v>
      </c>
      <c r="H2037" s="316" t="s">
        <v>110</v>
      </c>
      <c r="I2037" s="474" t="s">
        <v>3579</v>
      </c>
      <c r="J2037" s="316">
        <v>10</v>
      </c>
      <c r="K2037" s="324">
        <v>45636</v>
      </c>
      <c r="L2037" s="324">
        <v>45635</v>
      </c>
      <c r="M2037" s="316">
        <f t="shared" si="161"/>
        <v>196.36</v>
      </c>
      <c r="N2037" s="316"/>
      <c r="O2037" s="316"/>
      <c r="P2037" s="316"/>
      <c r="Q2037" s="316">
        <f t="shared" si="162"/>
        <v>196.36</v>
      </c>
      <c r="R2037" s="485">
        <f t="shared" si="159"/>
        <v>-45636</v>
      </c>
    </row>
    <row r="2038" spans="1:18" x14ac:dyDescent="0.25">
      <c r="A2038" s="337">
        <v>2146</v>
      </c>
      <c r="B2038" s="340" t="s">
        <v>14297</v>
      </c>
      <c r="C2038" s="324">
        <v>45630</v>
      </c>
      <c r="D2038" s="316">
        <v>2400064493</v>
      </c>
      <c r="E2038" s="324">
        <v>45626</v>
      </c>
      <c r="F2038" s="316">
        <v>474.62</v>
      </c>
      <c r="G2038" s="316" t="s">
        <v>663</v>
      </c>
      <c r="H2038" s="316" t="s">
        <v>110</v>
      </c>
      <c r="I2038" s="474" t="s">
        <v>3579</v>
      </c>
      <c r="J2038" s="316">
        <v>10</v>
      </c>
      <c r="K2038" s="324">
        <v>45636</v>
      </c>
      <c r="L2038" s="324">
        <v>45635</v>
      </c>
      <c r="M2038" s="316">
        <f t="shared" si="161"/>
        <v>474.62</v>
      </c>
      <c r="N2038" s="316"/>
      <c r="O2038" s="316"/>
      <c r="P2038" s="316"/>
      <c r="Q2038" s="316">
        <f t="shared" si="162"/>
        <v>474.62</v>
      </c>
      <c r="R2038" s="485">
        <f t="shared" si="159"/>
        <v>-45636</v>
      </c>
    </row>
    <row r="2039" spans="1:18" x14ac:dyDescent="0.25">
      <c r="A2039" s="226">
        <v>2147</v>
      </c>
      <c r="B2039" s="340" t="s">
        <v>14298</v>
      </c>
      <c r="C2039" s="324">
        <v>45630</v>
      </c>
      <c r="D2039" s="316">
        <v>2400064498</v>
      </c>
      <c r="E2039" s="324">
        <v>45626</v>
      </c>
      <c r="F2039" s="316">
        <v>1176.06</v>
      </c>
      <c r="G2039" s="316" t="s">
        <v>663</v>
      </c>
      <c r="H2039" s="316" t="s">
        <v>110</v>
      </c>
      <c r="I2039" s="474" t="s">
        <v>3579</v>
      </c>
      <c r="J2039" s="316">
        <v>10</v>
      </c>
      <c r="K2039" s="324">
        <v>45636</v>
      </c>
      <c r="L2039" s="324">
        <v>45635</v>
      </c>
      <c r="M2039" s="316">
        <f t="shared" si="161"/>
        <v>1176.06</v>
      </c>
      <c r="N2039" s="316"/>
      <c r="O2039" s="316"/>
      <c r="P2039" s="316"/>
      <c r="Q2039" s="316">
        <f t="shared" si="162"/>
        <v>1176.06</v>
      </c>
      <c r="R2039" s="485">
        <f t="shared" si="159"/>
        <v>-45636</v>
      </c>
    </row>
    <row r="2040" spans="1:18" x14ac:dyDescent="0.25">
      <c r="A2040" s="337">
        <v>2148</v>
      </c>
      <c r="B2040" s="340" t="s">
        <v>14299</v>
      </c>
      <c r="C2040" s="324">
        <v>45630</v>
      </c>
      <c r="D2040" s="316">
        <v>2400064499</v>
      </c>
      <c r="E2040" s="324">
        <v>45626</v>
      </c>
      <c r="F2040" s="316">
        <v>345.47</v>
      </c>
      <c r="G2040" s="316" t="s">
        <v>663</v>
      </c>
      <c r="H2040" s="316" t="s">
        <v>110</v>
      </c>
      <c r="I2040" s="474" t="s">
        <v>3579</v>
      </c>
      <c r="J2040" s="316">
        <v>10</v>
      </c>
      <c r="K2040" s="324">
        <v>45636</v>
      </c>
      <c r="L2040" s="324">
        <v>45635</v>
      </c>
      <c r="M2040" s="316">
        <f t="shared" si="161"/>
        <v>345.47</v>
      </c>
      <c r="N2040" s="316"/>
      <c r="O2040" s="316"/>
      <c r="P2040" s="316"/>
      <c r="Q2040" s="316">
        <f t="shared" si="162"/>
        <v>345.47</v>
      </c>
      <c r="R2040" s="485">
        <f t="shared" si="159"/>
        <v>-45636</v>
      </c>
    </row>
    <row r="2041" spans="1:18" x14ac:dyDescent="0.25">
      <c r="A2041" s="226">
        <v>2149</v>
      </c>
      <c r="B2041" s="340" t="s">
        <v>14300</v>
      </c>
      <c r="C2041" s="324">
        <v>45630</v>
      </c>
      <c r="D2041" s="316">
        <v>2400064546</v>
      </c>
      <c r="E2041" s="324">
        <v>45626</v>
      </c>
      <c r="F2041" s="316">
        <v>14.71</v>
      </c>
      <c r="G2041" s="316" t="s">
        <v>663</v>
      </c>
      <c r="H2041" s="316" t="s">
        <v>110</v>
      </c>
      <c r="I2041" s="474" t="s">
        <v>3579</v>
      </c>
      <c r="J2041" s="316">
        <v>10</v>
      </c>
      <c r="K2041" s="324">
        <v>45636</v>
      </c>
      <c r="L2041" s="324">
        <v>45635</v>
      </c>
      <c r="M2041" s="316">
        <f t="shared" si="161"/>
        <v>14.71</v>
      </c>
      <c r="N2041" s="316"/>
      <c r="O2041" s="316"/>
      <c r="P2041" s="316"/>
      <c r="Q2041" s="316">
        <f t="shared" si="162"/>
        <v>14.71</v>
      </c>
      <c r="R2041" s="485">
        <f t="shared" si="159"/>
        <v>-45636</v>
      </c>
    </row>
    <row r="2042" spans="1:18" x14ac:dyDescent="0.25">
      <c r="A2042" s="337">
        <v>2150</v>
      </c>
      <c r="B2042" s="340" t="s">
        <v>14301</v>
      </c>
      <c r="C2042" s="324">
        <v>45630</v>
      </c>
      <c r="D2042" s="316">
        <v>24000064550</v>
      </c>
      <c r="E2042" s="324">
        <v>45626</v>
      </c>
      <c r="F2042" s="316">
        <v>5334.28</v>
      </c>
      <c r="G2042" s="316" t="s">
        <v>663</v>
      </c>
      <c r="H2042" s="316" t="s">
        <v>110</v>
      </c>
      <c r="I2042" s="474" t="s">
        <v>3579</v>
      </c>
      <c r="J2042" s="316">
        <v>10</v>
      </c>
      <c r="K2042" s="324">
        <v>45636</v>
      </c>
      <c r="L2042" s="324">
        <v>45635</v>
      </c>
      <c r="M2042" s="316">
        <f t="shared" si="161"/>
        <v>5334.28</v>
      </c>
      <c r="N2042" s="316"/>
      <c r="O2042" s="316"/>
      <c r="P2042" s="316"/>
      <c r="Q2042" s="316">
        <f t="shared" si="162"/>
        <v>5334.28</v>
      </c>
      <c r="R2042" s="485">
        <f t="shared" si="159"/>
        <v>-45636</v>
      </c>
    </row>
    <row r="2043" spans="1:18" x14ac:dyDescent="0.25">
      <c r="A2043" s="226">
        <v>2151</v>
      </c>
      <c r="B2043" s="340" t="s">
        <v>14302</v>
      </c>
      <c r="C2043" s="324">
        <v>45630</v>
      </c>
      <c r="D2043" s="316">
        <v>2200118479</v>
      </c>
      <c r="E2043" s="324">
        <v>45626</v>
      </c>
      <c r="F2043" s="316">
        <v>2327.06</v>
      </c>
      <c r="G2043" s="316" t="s">
        <v>663</v>
      </c>
      <c r="H2043" s="316" t="s">
        <v>110</v>
      </c>
      <c r="I2043" s="474" t="s">
        <v>3579</v>
      </c>
      <c r="J2043" s="316">
        <v>10</v>
      </c>
      <c r="K2043" s="324">
        <v>45636</v>
      </c>
      <c r="L2043" s="324">
        <v>45635</v>
      </c>
      <c r="M2043" s="316">
        <f t="shared" si="161"/>
        <v>2327.06</v>
      </c>
      <c r="N2043" s="316"/>
      <c r="O2043" s="316"/>
      <c r="P2043" s="316"/>
      <c r="Q2043" s="316">
        <f t="shared" si="162"/>
        <v>2327.06</v>
      </c>
      <c r="R2043" s="485">
        <f t="shared" si="159"/>
        <v>-45636</v>
      </c>
    </row>
    <row r="2044" spans="1:18" x14ac:dyDescent="0.25">
      <c r="A2044" s="337">
        <v>2152</v>
      </c>
      <c r="B2044" s="340" t="s">
        <v>14303</v>
      </c>
      <c r="C2044" s="324">
        <v>45630</v>
      </c>
      <c r="D2044" s="316">
        <v>2200118480</v>
      </c>
      <c r="E2044" s="324">
        <v>45626</v>
      </c>
      <c r="F2044" s="316">
        <v>3310.34</v>
      </c>
      <c r="G2044" s="316" t="s">
        <v>663</v>
      </c>
      <c r="H2044" s="316" t="s">
        <v>110</v>
      </c>
      <c r="I2044" s="474" t="s">
        <v>3579</v>
      </c>
      <c r="J2044" s="316">
        <v>10</v>
      </c>
      <c r="K2044" s="324">
        <v>45636</v>
      </c>
      <c r="L2044" s="324">
        <v>45635</v>
      </c>
      <c r="M2044" s="316">
        <f t="shared" si="161"/>
        <v>3310.34</v>
      </c>
      <c r="N2044" s="316"/>
      <c r="O2044" s="316"/>
      <c r="P2044" s="316"/>
      <c r="Q2044" s="316">
        <f t="shared" si="162"/>
        <v>3310.34</v>
      </c>
      <c r="R2044" s="485">
        <f t="shared" si="159"/>
        <v>-45636</v>
      </c>
    </row>
    <row r="2045" spans="1:18" x14ac:dyDescent="0.25">
      <c r="A2045" s="226">
        <v>2153</v>
      </c>
      <c r="B2045" s="340" t="s">
        <v>14304</v>
      </c>
      <c r="C2045" s="324">
        <v>45630</v>
      </c>
      <c r="D2045" s="316">
        <v>2200118481</v>
      </c>
      <c r="E2045" s="324">
        <v>45626</v>
      </c>
      <c r="F2045" s="316">
        <v>1437.96</v>
      </c>
      <c r="G2045" s="316" t="s">
        <v>663</v>
      </c>
      <c r="H2045" s="316" t="s">
        <v>110</v>
      </c>
      <c r="I2045" s="474" t="s">
        <v>3579</v>
      </c>
      <c r="J2045" s="316">
        <v>10</v>
      </c>
      <c r="K2045" s="324">
        <v>45636</v>
      </c>
      <c r="L2045" s="324">
        <v>45635</v>
      </c>
      <c r="M2045" s="316">
        <f t="shared" si="161"/>
        <v>1437.96</v>
      </c>
      <c r="N2045" s="316"/>
      <c r="O2045" s="316"/>
      <c r="P2045" s="316"/>
      <c r="Q2045" s="316">
        <f t="shared" si="162"/>
        <v>1437.96</v>
      </c>
      <c r="R2045" s="485">
        <f t="shared" si="159"/>
        <v>-45636</v>
      </c>
    </row>
    <row r="2046" spans="1:18" x14ac:dyDescent="0.25">
      <c r="A2046" s="337">
        <v>2154</v>
      </c>
      <c r="B2046" s="340" t="s">
        <v>14305</v>
      </c>
      <c r="C2046" s="324">
        <v>45630</v>
      </c>
      <c r="D2046" s="316">
        <v>2200118484</v>
      </c>
      <c r="E2046" s="324">
        <v>45626</v>
      </c>
      <c r="F2046" s="316">
        <v>635.47</v>
      </c>
      <c r="G2046" s="316" t="s">
        <v>663</v>
      </c>
      <c r="H2046" s="316" t="s">
        <v>110</v>
      </c>
      <c r="I2046" s="474" t="s">
        <v>3579</v>
      </c>
      <c r="J2046" s="316">
        <v>10</v>
      </c>
      <c r="K2046" s="324">
        <v>45636</v>
      </c>
      <c r="L2046" s="324">
        <v>45635</v>
      </c>
      <c r="M2046" s="316">
        <f t="shared" si="161"/>
        <v>635.47</v>
      </c>
      <c r="N2046" s="316"/>
      <c r="O2046" s="316"/>
      <c r="P2046" s="316"/>
      <c r="Q2046" s="316">
        <f t="shared" si="162"/>
        <v>635.47</v>
      </c>
      <c r="R2046" s="485">
        <f t="shared" si="159"/>
        <v>-45636</v>
      </c>
    </row>
    <row r="2047" spans="1:18" x14ac:dyDescent="0.25">
      <c r="A2047" s="226">
        <v>2155</v>
      </c>
      <c r="B2047" s="340" t="s">
        <v>14306</v>
      </c>
      <c r="C2047" s="324">
        <v>45630</v>
      </c>
      <c r="D2047" s="316">
        <v>2200118485</v>
      </c>
      <c r="E2047" s="324">
        <v>45626</v>
      </c>
      <c r="F2047" s="316">
        <v>461.7</v>
      </c>
      <c r="G2047" s="316" t="s">
        <v>663</v>
      </c>
      <c r="H2047" s="316" t="s">
        <v>110</v>
      </c>
      <c r="I2047" s="474" t="s">
        <v>3579</v>
      </c>
      <c r="J2047" s="316">
        <v>10</v>
      </c>
      <c r="K2047" s="324">
        <v>45636</v>
      </c>
      <c r="L2047" s="324">
        <v>45635</v>
      </c>
      <c r="M2047" s="316">
        <f t="shared" si="161"/>
        <v>461.7</v>
      </c>
      <c r="N2047" s="316"/>
      <c r="O2047" s="316"/>
      <c r="P2047" s="316"/>
      <c r="Q2047" s="316">
        <f t="shared" si="162"/>
        <v>461.7</v>
      </c>
      <c r="R2047" s="485">
        <f t="shared" si="159"/>
        <v>-45636</v>
      </c>
    </row>
    <row r="2048" spans="1:18" x14ac:dyDescent="0.25">
      <c r="A2048" s="337">
        <v>2156</v>
      </c>
      <c r="B2048" s="340" t="s">
        <v>14307</v>
      </c>
      <c r="C2048" s="324">
        <v>45630</v>
      </c>
      <c r="D2048" s="316">
        <v>2400064457</v>
      </c>
      <c r="E2048" s="324">
        <v>45626</v>
      </c>
      <c r="F2048" s="316">
        <v>78.75</v>
      </c>
      <c r="G2048" s="316" t="s">
        <v>663</v>
      </c>
      <c r="H2048" s="316" t="s">
        <v>110</v>
      </c>
      <c r="I2048" s="474" t="s">
        <v>3579</v>
      </c>
      <c r="J2048" s="316">
        <v>10</v>
      </c>
      <c r="K2048" s="324">
        <v>45636</v>
      </c>
      <c r="L2048" s="324">
        <v>45635</v>
      </c>
      <c r="M2048" s="316">
        <f t="shared" si="161"/>
        <v>78.75</v>
      </c>
      <c r="N2048" s="316"/>
      <c r="O2048" s="316"/>
      <c r="P2048" s="316"/>
      <c r="Q2048" s="316">
        <f t="shared" si="162"/>
        <v>78.75</v>
      </c>
      <c r="R2048" s="485">
        <f t="shared" si="159"/>
        <v>-45636</v>
      </c>
    </row>
    <row r="2049" spans="1:18" x14ac:dyDescent="0.25">
      <c r="A2049" s="226">
        <v>2157</v>
      </c>
      <c r="B2049" s="340" t="s">
        <v>14308</v>
      </c>
      <c r="C2049" s="324">
        <v>45630</v>
      </c>
      <c r="D2049" s="316">
        <v>2400064459</v>
      </c>
      <c r="E2049" s="324">
        <v>45626</v>
      </c>
      <c r="F2049" s="316">
        <v>222.61</v>
      </c>
      <c r="G2049" s="316" t="s">
        <v>663</v>
      </c>
      <c r="H2049" s="316" t="s">
        <v>110</v>
      </c>
      <c r="I2049" s="474" t="s">
        <v>3579</v>
      </c>
      <c r="J2049" s="316">
        <v>10</v>
      </c>
      <c r="K2049" s="324">
        <v>45636</v>
      </c>
      <c r="L2049" s="324">
        <v>45635</v>
      </c>
      <c r="M2049" s="316">
        <f t="shared" si="161"/>
        <v>222.61</v>
      </c>
      <c r="N2049" s="316"/>
      <c r="O2049" s="316"/>
      <c r="P2049" s="316"/>
      <c r="Q2049" s="316">
        <f t="shared" si="162"/>
        <v>222.61</v>
      </c>
      <c r="R2049" s="485">
        <f t="shared" si="159"/>
        <v>-45636</v>
      </c>
    </row>
    <row r="2050" spans="1:18" x14ac:dyDescent="0.25">
      <c r="A2050" s="337">
        <v>2158</v>
      </c>
      <c r="B2050" s="340" t="s">
        <v>14309</v>
      </c>
      <c r="C2050" s="324">
        <v>45630</v>
      </c>
      <c r="D2050" s="316">
        <v>2400064460</v>
      </c>
      <c r="E2050" s="324">
        <v>45626</v>
      </c>
      <c r="F2050" s="316">
        <v>161.71</v>
      </c>
      <c r="G2050" s="316" t="s">
        <v>663</v>
      </c>
      <c r="H2050" s="316" t="s">
        <v>110</v>
      </c>
      <c r="I2050" s="474" t="s">
        <v>3579</v>
      </c>
      <c r="J2050" s="316">
        <v>10</v>
      </c>
      <c r="K2050" s="324">
        <v>45636</v>
      </c>
      <c r="L2050" s="324">
        <v>45635</v>
      </c>
      <c r="M2050" s="316">
        <f t="shared" si="161"/>
        <v>161.71</v>
      </c>
      <c r="N2050" s="316"/>
      <c r="O2050" s="316"/>
      <c r="P2050" s="316"/>
      <c r="Q2050" s="316">
        <f t="shared" si="162"/>
        <v>161.71</v>
      </c>
      <c r="R2050" s="485">
        <f t="shared" si="159"/>
        <v>-45636</v>
      </c>
    </row>
    <row r="2051" spans="1:18" x14ac:dyDescent="0.25">
      <c r="A2051" s="226">
        <v>2159</v>
      </c>
      <c r="B2051" s="340" t="s">
        <v>14310</v>
      </c>
      <c r="C2051" s="324">
        <v>45630</v>
      </c>
      <c r="D2051" s="316">
        <v>2400064759</v>
      </c>
      <c r="E2051" s="324">
        <v>45626</v>
      </c>
      <c r="F2051" s="316">
        <v>3442.09</v>
      </c>
      <c r="G2051" s="316" t="s">
        <v>663</v>
      </c>
      <c r="H2051" s="316" t="s">
        <v>110</v>
      </c>
      <c r="I2051" s="474" t="s">
        <v>3579</v>
      </c>
      <c r="J2051" s="316">
        <v>10</v>
      </c>
      <c r="K2051" s="324">
        <v>45636</v>
      </c>
      <c r="L2051" s="324">
        <v>45635</v>
      </c>
      <c r="M2051" s="316">
        <f t="shared" si="161"/>
        <v>3442.09</v>
      </c>
      <c r="N2051" s="316"/>
      <c r="O2051" s="316"/>
      <c r="P2051" s="316"/>
      <c r="Q2051" s="316">
        <f t="shared" si="162"/>
        <v>3442.09</v>
      </c>
      <c r="R2051" s="485">
        <f t="shared" si="159"/>
        <v>-45636</v>
      </c>
    </row>
    <row r="2052" spans="1:18" x14ac:dyDescent="0.25">
      <c r="A2052" s="337">
        <v>2160</v>
      </c>
      <c r="B2052" s="340" t="s">
        <v>14311</v>
      </c>
      <c r="C2052" s="324">
        <v>45630</v>
      </c>
      <c r="D2052" s="316">
        <v>2200118482</v>
      </c>
      <c r="E2052" s="324">
        <v>45626</v>
      </c>
      <c r="F2052" s="316">
        <v>2443.79</v>
      </c>
      <c r="G2052" s="316" t="s">
        <v>663</v>
      </c>
      <c r="H2052" s="316" t="s">
        <v>110</v>
      </c>
      <c r="I2052" s="474" t="s">
        <v>3579</v>
      </c>
      <c r="J2052" s="316">
        <v>10</v>
      </c>
      <c r="K2052" s="324">
        <v>45636</v>
      </c>
      <c r="L2052" s="324">
        <v>45635</v>
      </c>
      <c r="M2052" s="316">
        <f t="shared" si="161"/>
        <v>2443.79</v>
      </c>
      <c r="N2052" s="316"/>
      <c r="O2052" s="316"/>
      <c r="P2052" s="316"/>
      <c r="Q2052" s="316">
        <f t="shared" si="162"/>
        <v>2443.79</v>
      </c>
      <c r="R2052" s="485">
        <f t="shared" si="159"/>
        <v>-45636</v>
      </c>
    </row>
    <row r="2053" spans="1:18" x14ac:dyDescent="0.25">
      <c r="A2053" s="226">
        <v>2161</v>
      </c>
      <c r="B2053" s="340" t="s">
        <v>14312</v>
      </c>
      <c r="C2053" s="324">
        <v>45630</v>
      </c>
      <c r="D2053" s="316">
        <v>2200118483</v>
      </c>
      <c r="E2053" s="324">
        <v>45626</v>
      </c>
      <c r="F2053" s="316">
        <v>2313.17</v>
      </c>
      <c r="G2053" s="316" t="s">
        <v>663</v>
      </c>
      <c r="H2053" s="316" t="s">
        <v>110</v>
      </c>
      <c r="I2053" s="474" t="s">
        <v>3579</v>
      </c>
      <c r="J2053" s="316">
        <v>10</v>
      </c>
      <c r="K2053" s="324">
        <v>45636</v>
      </c>
      <c r="L2053" s="324">
        <v>45635</v>
      </c>
      <c r="M2053" s="316">
        <f t="shared" si="161"/>
        <v>2313.17</v>
      </c>
      <c r="N2053" s="316"/>
      <c r="O2053" s="316"/>
      <c r="P2053" s="316"/>
      <c r="Q2053" s="316">
        <f t="shared" si="162"/>
        <v>2313.17</v>
      </c>
      <c r="R2053" s="485">
        <f t="shared" si="159"/>
        <v>-45636</v>
      </c>
    </row>
    <row r="2054" spans="1:18" x14ac:dyDescent="0.25">
      <c r="A2054" s="337">
        <v>2162</v>
      </c>
      <c r="B2054" s="340" t="s">
        <v>14313</v>
      </c>
      <c r="C2054" s="324">
        <v>45630</v>
      </c>
      <c r="D2054" s="316">
        <v>2200118486</v>
      </c>
      <c r="E2054" s="324">
        <v>45626</v>
      </c>
      <c r="F2054" s="316">
        <v>713.46</v>
      </c>
      <c r="G2054" s="316" t="s">
        <v>663</v>
      </c>
      <c r="H2054" s="316" t="s">
        <v>110</v>
      </c>
      <c r="I2054" s="474" t="s">
        <v>3579</v>
      </c>
      <c r="J2054" s="316">
        <v>10</v>
      </c>
      <c r="K2054" s="324">
        <v>45636</v>
      </c>
      <c r="L2054" s="324">
        <v>45635</v>
      </c>
      <c r="M2054" s="316">
        <f t="shared" si="161"/>
        <v>713.46</v>
      </c>
      <c r="N2054" s="316"/>
      <c r="O2054" s="316"/>
      <c r="P2054" s="316"/>
      <c r="Q2054" s="316">
        <f t="shared" si="162"/>
        <v>713.46</v>
      </c>
      <c r="R2054" s="485">
        <f t="shared" si="159"/>
        <v>-45636</v>
      </c>
    </row>
    <row r="2055" spans="1:18" x14ac:dyDescent="0.25">
      <c r="A2055" s="226">
        <v>2163</v>
      </c>
      <c r="B2055" s="340" t="s">
        <v>14314</v>
      </c>
      <c r="C2055" s="324">
        <v>45630</v>
      </c>
      <c r="D2055" s="316">
        <v>14418361</v>
      </c>
      <c r="E2055" s="324">
        <v>45626</v>
      </c>
      <c r="F2055" s="316">
        <v>974.43</v>
      </c>
      <c r="G2055" s="316" t="s">
        <v>387</v>
      </c>
      <c r="H2055" s="316" t="s">
        <v>8591</v>
      </c>
      <c r="I2055" s="474" t="s">
        <v>3579</v>
      </c>
      <c r="J2055" s="316">
        <v>15</v>
      </c>
      <c r="K2055" s="324">
        <v>45641</v>
      </c>
      <c r="L2055" s="324">
        <v>45631</v>
      </c>
      <c r="M2055" s="316">
        <f t="shared" si="161"/>
        <v>974.43</v>
      </c>
      <c r="N2055" s="316" t="s">
        <v>27</v>
      </c>
      <c r="O2055" s="316">
        <v>1552</v>
      </c>
      <c r="P2055" s="324">
        <v>45637</v>
      </c>
      <c r="Q2055" s="316">
        <f t="shared" si="162"/>
        <v>974.43</v>
      </c>
      <c r="R2055" s="485">
        <f t="shared" si="159"/>
        <v>-4</v>
      </c>
    </row>
    <row r="2056" spans="1:18" x14ac:dyDescent="0.25">
      <c r="A2056" s="337">
        <v>2164</v>
      </c>
      <c r="B2056" s="340" t="s">
        <v>14315</v>
      </c>
      <c r="C2056" s="324">
        <v>45630</v>
      </c>
      <c r="D2056" s="316">
        <v>2261670</v>
      </c>
      <c r="E2056" s="324">
        <v>45626</v>
      </c>
      <c r="F2056" s="316">
        <v>307.64999999999998</v>
      </c>
      <c r="G2056" s="316" t="s">
        <v>214</v>
      </c>
      <c r="H2056" s="316" t="s">
        <v>2976</v>
      </c>
      <c r="I2056" s="474" t="s">
        <v>3579</v>
      </c>
      <c r="J2056" s="316">
        <v>15</v>
      </c>
      <c r="K2056" s="324">
        <v>45642</v>
      </c>
      <c r="L2056" s="324">
        <v>45631</v>
      </c>
      <c r="M2056" s="316">
        <f t="shared" si="161"/>
        <v>307.64999999999998</v>
      </c>
      <c r="N2056" s="316" t="s">
        <v>27</v>
      </c>
      <c r="O2056" s="316">
        <v>1554</v>
      </c>
      <c r="P2056" s="324">
        <v>45637</v>
      </c>
      <c r="Q2056" s="316">
        <f t="shared" si="162"/>
        <v>307.64999999999998</v>
      </c>
      <c r="R2056" s="485">
        <f t="shared" si="159"/>
        <v>-5</v>
      </c>
    </row>
    <row r="2057" spans="1:18" x14ac:dyDescent="0.25">
      <c r="A2057" s="226">
        <v>2165</v>
      </c>
      <c r="B2057" s="340" t="s">
        <v>14316</v>
      </c>
      <c r="C2057" s="324">
        <v>45631</v>
      </c>
      <c r="D2057" s="316">
        <v>14458</v>
      </c>
      <c r="E2057" s="324">
        <v>45625</v>
      </c>
      <c r="F2057" s="316">
        <v>1741.92</v>
      </c>
      <c r="G2057" s="316" t="s">
        <v>11980</v>
      </c>
      <c r="H2057" s="316" t="s">
        <v>11874</v>
      </c>
      <c r="I2057" s="474" t="s">
        <v>3579</v>
      </c>
      <c r="J2057" s="316">
        <v>0</v>
      </c>
      <c r="K2057" s="324">
        <v>45625</v>
      </c>
      <c r="L2057" s="324">
        <v>45635</v>
      </c>
      <c r="M2057" s="316">
        <f t="shared" ref="M2057:M2088" si="163">F2057</f>
        <v>1741.92</v>
      </c>
      <c r="N2057" s="316" t="s">
        <v>27</v>
      </c>
      <c r="O2057" s="316">
        <v>1535</v>
      </c>
      <c r="P2057" s="324">
        <v>45625</v>
      </c>
      <c r="Q2057" s="316">
        <f t="shared" si="162"/>
        <v>1741.92</v>
      </c>
      <c r="R2057" s="485">
        <f t="shared" si="159"/>
        <v>0</v>
      </c>
    </row>
    <row r="2058" spans="1:18" x14ac:dyDescent="0.25">
      <c r="A2058" s="337">
        <v>2166</v>
      </c>
      <c r="B2058" s="340" t="s">
        <v>14317</v>
      </c>
      <c r="C2058" s="324">
        <v>45631</v>
      </c>
      <c r="D2058" s="316">
        <v>86781</v>
      </c>
      <c r="E2058" s="324">
        <v>45626</v>
      </c>
      <c r="F2058" s="316">
        <v>215</v>
      </c>
      <c r="G2058" s="316" t="s">
        <v>795</v>
      </c>
      <c r="H2058" s="316" t="s">
        <v>12902</v>
      </c>
      <c r="I2058" s="474" t="s">
        <v>3579</v>
      </c>
      <c r="J2058" s="316">
        <v>15</v>
      </c>
      <c r="K2058" s="324">
        <v>45641</v>
      </c>
      <c r="L2058" s="324">
        <v>45635</v>
      </c>
      <c r="M2058" s="316">
        <f t="shared" si="163"/>
        <v>215</v>
      </c>
      <c r="N2058" s="316"/>
      <c r="O2058" s="316"/>
      <c r="P2058" s="316"/>
      <c r="Q2058" s="316">
        <f t="shared" si="162"/>
        <v>215</v>
      </c>
      <c r="R2058" s="485">
        <f t="shared" si="159"/>
        <v>-45641</v>
      </c>
    </row>
    <row r="2059" spans="1:18" x14ac:dyDescent="0.25">
      <c r="A2059" s="226">
        <v>2167</v>
      </c>
      <c r="B2059" s="340" t="s">
        <v>14318</v>
      </c>
      <c r="C2059" s="324">
        <v>45631</v>
      </c>
      <c r="D2059" s="316">
        <v>24000482373</v>
      </c>
      <c r="E2059" s="324">
        <v>45626</v>
      </c>
      <c r="F2059" s="316">
        <v>587.29</v>
      </c>
      <c r="G2059" s="316" t="s">
        <v>1307</v>
      </c>
      <c r="H2059" s="316" t="s">
        <v>12921</v>
      </c>
      <c r="I2059" s="474" t="s">
        <v>3579</v>
      </c>
      <c r="J2059" s="316">
        <v>0</v>
      </c>
      <c r="K2059" s="324">
        <v>45626</v>
      </c>
      <c r="L2059" s="324">
        <v>45636</v>
      </c>
      <c r="M2059" s="316">
        <f t="shared" si="163"/>
        <v>587.29</v>
      </c>
      <c r="N2059" s="316"/>
      <c r="O2059" s="316"/>
      <c r="P2059" s="316"/>
      <c r="Q2059" s="316">
        <f t="shared" si="162"/>
        <v>587.29</v>
      </c>
      <c r="R2059" s="485">
        <f t="shared" si="159"/>
        <v>-45626</v>
      </c>
    </row>
    <row r="2060" spans="1:18" x14ac:dyDescent="0.25">
      <c r="A2060" s="337">
        <v>2168</v>
      </c>
      <c r="B2060" s="340" t="s">
        <v>14319</v>
      </c>
      <c r="C2060" s="324">
        <v>45631</v>
      </c>
      <c r="D2060" s="316">
        <v>43230</v>
      </c>
      <c r="E2060" s="324">
        <v>45626</v>
      </c>
      <c r="F2060" s="316">
        <v>59.77</v>
      </c>
      <c r="G2060" s="316" t="s">
        <v>13173</v>
      </c>
      <c r="H2060" s="316" t="s">
        <v>12921</v>
      </c>
      <c r="I2060" s="474" t="s">
        <v>3579</v>
      </c>
      <c r="J2060" s="316">
        <v>15</v>
      </c>
      <c r="K2060" s="324">
        <v>45641</v>
      </c>
      <c r="L2060" s="324">
        <v>45636</v>
      </c>
      <c r="M2060" s="316">
        <f t="shared" si="163"/>
        <v>59.77</v>
      </c>
      <c r="N2060" s="316"/>
      <c r="O2060" s="316"/>
      <c r="P2060" s="316"/>
      <c r="Q2060" s="316">
        <f t="shared" si="162"/>
        <v>59.77</v>
      </c>
      <c r="R2060" s="485">
        <f t="shared" si="159"/>
        <v>-45641</v>
      </c>
    </row>
    <row r="2061" spans="1:18" x14ac:dyDescent="0.25">
      <c r="A2061" s="226">
        <v>2169</v>
      </c>
      <c r="B2061" s="340" t="s">
        <v>14320</v>
      </c>
      <c r="C2061" s="324">
        <v>45631</v>
      </c>
      <c r="D2061" s="316">
        <v>43229</v>
      </c>
      <c r="E2061" s="324">
        <v>45626</v>
      </c>
      <c r="F2061" s="316">
        <v>1042.3800000000001</v>
      </c>
      <c r="G2061" s="316" t="s">
        <v>13173</v>
      </c>
      <c r="H2061" s="316" t="s">
        <v>12921</v>
      </c>
      <c r="I2061" s="474" t="s">
        <v>3579</v>
      </c>
      <c r="J2061" s="316">
        <v>15</v>
      </c>
      <c r="K2061" s="324">
        <v>45641</v>
      </c>
      <c r="L2061" s="324">
        <v>45636</v>
      </c>
      <c r="M2061" s="316">
        <f t="shared" si="163"/>
        <v>1042.3800000000001</v>
      </c>
      <c r="N2061" s="316"/>
      <c r="O2061" s="316"/>
      <c r="P2061" s="316"/>
      <c r="Q2061" s="316">
        <f t="shared" si="162"/>
        <v>1042.3800000000001</v>
      </c>
      <c r="R2061" s="485">
        <f t="shared" si="159"/>
        <v>-45641</v>
      </c>
    </row>
    <row r="2062" spans="1:18" x14ac:dyDescent="0.25">
      <c r="A2062" s="337">
        <v>2170</v>
      </c>
      <c r="B2062" s="340" t="s">
        <v>14321</v>
      </c>
      <c r="C2062" s="324">
        <v>45635</v>
      </c>
      <c r="D2062" s="316">
        <v>202420472</v>
      </c>
      <c r="E2062" s="324">
        <v>45629</v>
      </c>
      <c r="F2062" s="316">
        <v>26.79</v>
      </c>
      <c r="G2062" s="316" t="s">
        <v>4517</v>
      </c>
      <c r="H2062" s="316" t="s">
        <v>4326</v>
      </c>
      <c r="I2062" s="474" t="s">
        <v>3579</v>
      </c>
      <c r="J2062" s="316">
        <v>30</v>
      </c>
      <c r="K2062" s="324">
        <v>45662</v>
      </c>
      <c r="L2062" s="324">
        <v>45636</v>
      </c>
      <c r="M2062" s="316">
        <f t="shared" si="163"/>
        <v>26.79</v>
      </c>
      <c r="N2062" s="316" t="s">
        <v>27</v>
      </c>
      <c r="O2062" s="316">
        <v>31</v>
      </c>
      <c r="P2062" s="324">
        <v>45679</v>
      </c>
      <c r="Q2062" s="316">
        <f t="shared" si="162"/>
        <v>26.79</v>
      </c>
      <c r="R2062" s="485">
        <f t="shared" si="159"/>
        <v>17</v>
      </c>
    </row>
    <row r="2063" spans="1:18" x14ac:dyDescent="0.25">
      <c r="A2063" s="226">
        <v>2171</v>
      </c>
      <c r="B2063" s="340" t="s">
        <v>14322</v>
      </c>
      <c r="C2063" s="324">
        <v>45635</v>
      </c>
      <c r="D2063" s="316">
        <v>19069</v>
      </c>
      <c r="E2063" s="324">
        <v>45629</v>
      </c>
      <c r="F2063" s="316">
        <v>54.5</v>
      </c>
      <c r="G2063" s="316" t="s">
        <v>14142</v>
      </c>
      <c r="H2063" s="316" t="s">
        <v>14333</v>
      </c>
      <c r="I2063" s="474" t="s">
        <v>3579</v>
      </c>
      <c r="J2063" s="316">
        <v>0</v>
      </c>
      <c r="K2063" s="324">
        <v>45629</v>
      </c>
      <c r="L2063" s="324">
        <v>45638</v>
      </c>
      <c r="M2063" s="316">
        <f t="shared" si="163"/>
        <v>54.5</v>
      </c>
      <c r="N2063" s="316"/>
      <c r="O2063" s="316"/>
      <c r="P2063" s="316"/>
      <c r="Q2063" s="316">
        <f t="shared" si="162"/>
        <v>54.5</v>
      </c>
      <c r="R2063" s="485">
        <f t="shared" si="159"/>
        <v>-45629</v>
      </c>
    </row>
    <row r="2064" spans="1:18" x14ac:dyDescent="0.25">
      <c r="A2064" s="337">
        <v>2172</v>
      </c>
      <c r="B2064" s="340" t="s">
        <v>14323</v>
      </c>
      <c r="C2064" s="324">
        <v>45635</v>
      </c>
      <c r="D2064" s="316">
        <v>18504</v>
      </c>
      <c r="E2064" s="324">
        <v>45630</v>
      </c>
      <c r="F2064" s="316">
        <v>290.99</v>
      </c>
      <c r="G2064" s="316" t="s">
        <v>14332</v>
      </c>
      <c r="H2064" s="316" t="s">
        <v>14334</v>
      </c>
      <c r="I2064" s="474" t="s">
        <v>3579</v>
      </c>
      <c r="J2064" s="316">
        <v>0</v>
      </c>
      <c r="K2064" s="324">
        <v>45630</v>
      </c>
      <c r="L2064" s="324">
        <v>45639</v>
      </c>
      <c r="M2064" s="316">
        <f t="shared" si="163"/>
        <v>290.99</v>
      </c>
      <c r="N2064" s="316" t="s">
        <v>27</v>
      </c>
      <c r="O2064" s="316">
        <v>4</v>
      </c>
      <c r="P2064" s="324">
        <v>45667</v>
      </c>
      <c r="Q2064" s="316">
        <f t="shared" si="162"/>
        <v>290.99</v>
      </c>
      <c r="R2064" s="485">
        <f t="shared" si="159"/>
        <v>37</v>
      </c>
    </row>
    <row r="2065" spans="1:18" x14ac:dyDescent="0.25">
      <c r="A2065" s="337">
        <v>2174</v>
      </c>
      <c r="B2065" s="340" t="s">
        <v>14324</v>
      </c>
      <c r="C2065" s="324">
        <v>45635</v>
      </c>
      <c r="D2065" s="316">
        <v>19628556</v>
      </c>
      <c r="E2065" s="324">
        <v>45631</v>
      </c>
      <c r="F2065" s="316">
        <v>3705.08</v>
      </c>
      <c r="G2065" s="316" t="s">
        <v>1875</v>
      </c>
      <c r="H2065" s="316" t="s">
        <v>12902</v>
      </c>
      <c r="I2065" s="474" t="s">
        <v>3579</v>
      </c>
      <c r="J2065" s="316">
        <v>15</v>
      </c>
      <c r="K2065" s="324">
        <v>45646</v>
      </c>
      <c r="L2065" s="324">
        <v>45636</v>
      </c>
      <c r="M2065" s="316">
        <f t="shared" si="163"/>
        <v>3705.08</v>
      </c>
      <c r="N2065" s="316"/>
      <c r="O2065" s="316"/>
      <c r="P2065" s="316"/>
      <c r="Q2065" s="316">
        <f t="shared" si="162"/>
        <v>3705.08</v>
      </c>
      <c r="R2065" s="485">
        <f t="shared" si="159"/>
        <v>-45646</v>
      </c>
    </row>
    <row r="2066" spans="1:18" x14ac:dyDescent="0.25">
      <c r="A2066" s="226">
        <v>2175</v>
      </c>
      <c r="B2066" s="340" t="s">
        <v>14325</v>
      </c>
      <c r="C2066" s="324">
        <v>45635</v>
      </c>
      <c r="D2066" s="316">
        <v>5796633</v>
      </c>
      <c r="E2066" s="324">
        <v>45632</v>
      </c>
      <c r="F2066" s="316">
        <v>337.03</v>
      </c>
      <c r="G2066" s="316" t="s">
        <v>263</v>
      </c>
      <c r="H2066" s="316" t="s">
        <v>12902</v>
      </c>
      <c r="I2066" s="474" t="s">
        <v>3579</v>
      </c>
      <c r="J2066" s="316">
        <v>15</v>
      </c>
      <c r="K2066" s="324">
        <v>45647</v>
      </c>
      <c r="L2066" s="324">
        <v>45636</v>
      </c>
      <c r="M2066" s="316">
        <f t="shared" si="163"/>
        <v>337.03</v>
      </c>
      <c r="N2066" s="316"/>
      <c r="O2066" s="316"/>
      <c r="P2066" s="316"/>
      <c r="Q2066" s="316">
        <f t="shared" si="162"/>
        <v>337.03</v>
      </c>
      <c r="R2066" s="485">
        <f t="shared" si="159"/>
        <v>-45647</v>
      </c>
    </row>
    <row r="2067" spans="1:18" x14ac:dyDescent="0.25">
      <c r="A2067" s="337">
        <v>2176</v>
      </c>
      <c r="B2067" s="340" t="s">
        <v>14326</v>
      </c>
      <c r="C2067" s="324">
        <v>45635</v>
      </c>
      <c r="D2067" s="316">
        <v>17677</v>
      </c>
      <c r="E2067" s="324">
        <v>45632</v>
      </c>
      <c r="F2067" s="316">
        <v>589.04999999999995</v>
      </c>
      <c r="G2067" s="316" t="s">
        <v>5841</v>
      </c>
      <c r="H2067" s="316" t="s">
        <v>2175</v>
      </c>
      <c r="I2067" s="474" t="s">
        <v>3579</v>
      </c>
      <c r="J2067" s="316">
        <v>60</v>
      </c>
      <c r="K2067" s="324">
        <v>45692</v>
      </c>
      <c r="L2067" s="324">
        <v>45638</v>
      </c>
      <c r="M2067" s="316">
        <f t="shared" si="163"/>
        <v>589.04999999999995</v>
      </c>
      <c r="N2067" s="316"/>
      <c r="O2067" s="316"/>
      <c r="P2067" s="316"/>
      <c r="Q2067" s="316">
        <f t="shared" si="162"/>
        <v>589.04999999999995</v>
      </c>
      <c r="R2067" s="485">
        <f t="shared" si="159"/>
        <v>-45692</v>
      </c>
    </row>
    <row r="2068" spans="1:18" x14ac:dyDescent="0.25">
      <c r="A2068" s="226">
        <v>2177</v>
      </c>
      <c r="B2068" s="340" t="s">
        <v>14327</v>
      </c>
      <c r="C2068" s="324">
        <v>45635</v>
      </c>
      <c r="D2068" s="316">
        <v>52003152091</v>
      </c>
      <c r="E2068" s="324">
        <v>45631</v>
      </c>
      <c r="F2068" s="316">
        <v>1361</v>
      </c>
      <c r="G2068" s="316" t="s">
        <v>1289</v>
      </c>
      <c r="H2068" s="316" t="s">
        <v>11228</v>
      </c>
      <c r="I2068" s="474" t="s">
        <v>3579</v>
      </c>
      <c r="J2068" s="316"/>
      <c r="K2068" s="316"/>
      <c r="L2068" s="316"/>
      <c r="M2068" s="316">
        <f t="shared" si="163"/>
        <v>1361</v>
      </c>
      <c r="N2068" s="316"/>
      <c r="O2068" s="316"/>
      <c r="P2068" s="316"/>
      <c r="Q2068" s="316">
        <f t="shared" si="162"/>
        <v>1361</v>
      </c>
      <c r="R2068" s="485">
        <f t="shared" si="159"/>
        <v>0</v>
      </c>
    </row>
    <row r="2069" spans="1:18" x14ac:dyDescent="0.25">
      <c r="A2069" s="337">
        <v>2178</v>
      </c>
      <c r="B2069" s="340" t="s">
        <v>14328</v>
      </c>
      <c r="C2069" s="324">
        <v>45635</v>
      </c>
      <c r="D2069" s="316">
        <v>29490</v>
      </c>
      <c r="E2069" s="324">
        <v>45629</v>
      </c>
      <c r="F2069" s="316">
        <v>300</v>
      </c>
      <c r="G2069" s="316" t="s">
        <v>5862</v>
      </c>
      <c r="H2069" s="316" t="s">
        <v>219</v>
      </c>
      <c r="I2069" s="474" t="s">
        <v>3579</v>
      </c>
      <c r="J2069" s="316">
        <v>0</v>
      </c>
      <c r="K2069" s="324">
        <v>45629</v>
      </c>
      <c r="L2069" s="324">
        <v>45638</v>
      </c>
      <c r="M2069" s="316">
        <f t="shared" si="163"/>
        <v>300</v>
      </c>
      <c r="N2069" s="316" t="s">
        <v>90</v>
      </c>
      <c r="O2069" s="316">
        <v>6</v>
      </c>
      <c r="P2069" s="324">
        <v>45629</v>
      </c>
      <c r="Q2069" s="316">
        <f t="shared" si="162"/>
        <v>300</v>
      </c>
      <c r="R2069" s="485">
        <f t="shared" si="159"/>
        <v>0</v>
      </c>
    </row>
    <row r="2070" spans="1:18" x14ac:dyDescent="0.25">
      <c r="A2070" s="226">
        <v>2179</v>
      </c>
      <c r="B2070" s="340" t="s">
        <v>14329</v>
      </c>
      <c r="C2070" s="324">
        <v>45636</v>
      </c>
      <c r="D2070" s="316">
        <v>5796657</v>
      </c>
      <c r="E2070" s="324">
        <v>45632</v>
      </c>
      <c r="F2070" s="316">
        <v>147.47999999999999</v>
      </c>
      <c r="G2070" s="316" t="s">
        <v>263</v>
      </c>
      <c r="H2070" s="316" t="s">
        <v>12902</v>
      </c>
      <c r="I2070" s="474" t="s">
        <v>3579</v>
      </c>
      <c r="J2070" s="316">
        <v>15</v>
      </c>
      <c r="K2070" s="324">
        <v>45647</v>
      </c>
      <c r="L2070" s="324">
        <v>45639</v>
      </c>
      <c r="M2070" s="316">
        <f t="shared" si="163"/>
        <v>147.47999999999999</v>
      </c>
      <c r="N2070" s="316"/>
      <c r="O2070" s="316"/>
      <c r="P2070" s="316"/>
      <c r="Q2070" s="316">
        <f t="shared" si="162"/>
        <v>147.47999999999999</v>
      </c>
      <c r="R2070" s="485">
        <f t="shared" si="159"/>
        <v>-45647</v>
      </c>
    </row>
    <row r="2071" spans="1:18" x14ac:dyDescent="0.25">
      <c r="A2071" s="337">
        <v>2180</v>
      </c>
      <c r="B2071" s="340" t="s">
        <v>14330</v>
      </c>
      <c r="C2071" s="324">
        <v>45636</v>
      </c>
      <c r="D2071" s="445">
        <v>110022081649</v>
      </c>
      <c r="E2071" s="324">
        <v>45632</v>
      </c>
      <c r="F2071" s="316">
        <v>237.63</v>
      </c>
      <c r="G2071" s="316" t="s">
        <v>11183</v>
      </c>
      <c r="H2071" s="316" t="s">
        <v>110</v>
      </c>
      <c r="I2071" s="474" t="s">
        <v>3579</v>
      </c>
      <c r="J2071" s="316">
        <v>10</v>
      </c>
      <c r="K2071" s="324">
        <v>45642</v>
      </c>
      <c r="L2071" s="324">
        <v>45639</v>
      </c>
      <c r="M2071" s="316">
        <f t="shared" si="163"/>
        <v>237.63</v>
      </c>
      <c r="N2071" s="316"/>
      <c r="O2071" s="316"/>
      <c r="P2071" s="316"/>
      <c r="Q2071" s="316">
        <f t="shared" si="162"/>
        <v>237.63</v>
      </c>
      <c r="R2071" s="485">
        <f t="shared" si="159"/>
        <v>-45642</v>
      </c>
    </row>
    <row r="2072" spans="1:18" x14ac:dyDescent="0.25">
      <c r="A2072" s="226">
        <v>2183</v>
      </c>
      <c r="B2072" s="340" t="s">
        <v>14331</v>
      </c>
      <c r="C2072" s="324">
        <v>45636</v>
      </c>
      <c r="D2072" s="445">
        <v>110022081647</v>
      </c>
      <c r="E2072" s="324">
        <v>45632</v>
      </c>
      <c r="F2072" s="316">
        <v>33.33</v>
      </c>
      <c r="G2072" s="316" t="s">
        <v>11183</v>
      </c>
      <c r="H2072" s="316" t="s">
        <v>110</v>
      </c>
      <c r="I2072" s="474" t="s">
        <v>3579</v>
      </c>
      <c r="J2072" s="316">
        <v>10</v>
      </c>
      <c r="K2072" s="324">
        <v>45642</v>
      </c>
      <c r="L2072" s="324">
        <v>45639</v>
      </c>
      <c r="M2072" s="316">
        <f t="shared" si="163"/>
        <v>33.33</v>
      </c>
      <c r="N2072" s="316"/>
      <c r="O2072" s="316"/>
      <c r="P2072" s="316"/>
      <c r="Q2072" s="316">
        <f t="shared" si="162"/>
        <v>33.33</v>
      </c>
      <c r="R2072" s="485">
        <f t="shared" si="159"/>
        <v>-45642</v>
      </c>
    </row>
    <row r="2073" spans="1:18" x14ac:dyDescent="0.25">
      <c r="A2073" s="226">
        <v>2185</v>
      </c>
      <c r="B2073" s="340" t="s">
        <v>14335</v>
      </c>
      <c r="C2073" s="324">
        <v>45636</v>
      </c>
      <c r="D2073" s="445">
        <v>110022081640</v>
      </c>
      <c r="E2073" s="324">
        <v>45632</v>
      </c>
      <c r="F2073" s="316">
        <v>5.51</v>
      </c>
      <c r="G2073" s="316" t="s">
        <v>11183</v>
      </c>
      <c r="H2073" s="316" t="s">
        <v>110</v>
      </c>
      <c r="I2073" s="474" t="s">
        <v>3579</v>
      </c>
      <c r="J2073" s="316">
        <v>10</v>
      </c>
      <c r="K2073" s="324">
        <v>45642</v>
      </c>
      <c r="L2073" s="324">
        <v>45639</v>
      </c>
      <c r="M2073" s="316">
        <f t="shared" si="163"/>
        <v>5.51</v>
      </c>
      <c r="N2073" s="316"/>
      <c r="O2073" s="316"/>
      <c r="P2073" s="316"/>
      <c r="Q2073" s="316">
        <f t="shared" si="162"/>
        <v>5.51</v>
      </c>
      <c r="R2073" s="485">
        <f t="shared" si="159"/>
        <v>-45642</v>
      </c>
    </row>
    <row r="2074" spans="1:18" x14ac:dyDescent="0.25">
      <c r="A2074" s="337">
        <v>2186</v>
      </c>
      <c r="B2074" s="340" t="s">
        <v>14336</v>
      </c>
      <c r="C2074" s="324">
        <v>45636</v>
      </c>
      <c r="D2074" s="445">
        <v>110022081654</v>
      </c>
      <c r="E2074" s="324">
        <v>45632</v>
      </c>
      <c r="F2074" s="316">
        <v>27.36</v>
      </c>
      <c r="G2074" s="316" t="s">
        <v>11183</v>
      </c>
      <c r="H2074" s="316" t="s">
        <v>110</v>
      </c>
      <c r="I2074" s="474" t="s">
        <v>3579</v>
      </c>
      <c r="J2074" s="316">
        <v>10</v>
      </c>
      <c r="K2074" s="324">
        <v>45642</v>
      </c>
      <c r="L2074" s="324">
        <v>45639</v>
      </c>
      <c r="M2074" s="316">
        <f t="shared" si="163"/>
        <v>27.36</v>
      </c>
      <c r="N2074" s="316"/>
      <c r="O2074" s="316"/>
      <c r="P2074" s="316"/>
      <c r="Q2074" s="316">
        <f t="shared" si="162"/>
        <v>27.36</v>
      </c>
      <c r="R2074" s="485">
        <f t="shared" si="159"/>
        <v>-45642</v>
      </c>
    </row>
    <row r="2075" spans="1:18" x14ac:dyDescent="0.25">
      <c r="A2075" s="226">
        <v>2187</v>
      </c>
      <c r="B2075" s="340" t="s">
        <v>14337</v>
      </c>
      <c r="C2075" s="324">
        <v>45636</v>
      </c>
      <c r="D2075" s="445">
        <v>110022081648</v>
      </c>
      <c r="E2075" s="324">
        <v>45632</v>
      </c>
      <c r="F2075" s="316">
        <v>1.36</v>
      </c>
      <c r="G2075" s="316" t="s">
        <v>11183</v>
      </c>
      <c r="H2075" s="316" t="s">
        <v>110</v>
      </c>
      <c r="I2075" s="474" t="s">
        <v>3579</v>
      </c>
      <c r="J2075" s="316">
        <v>10</v>
      </c>
      <c r="K2075" s="324">
        <v>45642</v>
      </c>
      <c r="L2075" s="324">
        <v>45639</v>
      </c>
      <c r="M2075" s="316">
        <f t="shared" si="163"/>
        <v>1.36</v>
      </c>
      <c r="N2075" s="316"/>
      <c r="O2075" s="316"/>
      <c r="P2075" s="316"/>
      <c r="Q2075" s="316">
        <f t="shared" si="162"/>
        <v>1.36</v>
      </c>
      <c r="R2075" s="485">
        <f t="shared" ref="R2075:R2121" si="164">P2075-K2075</f>
        <v>-45642</v>
      </c>
    </row>
    <row r="2076" spans="1:18" x14ac:dyDescent="0.25">
      <c r="A2076" s="337">
        <v>2188</v>
      </c>
      <c r="B2076" s="340" t="s">
        <v>14338</v>
      </c>
      <c r="C2076" s="324">
        <v>45636</v>
      </c>
      <c r="D2076" s="445">
        <v>110022081652</v>
      </c>
      <c r="E2076" s="324">
        <v>45632</v>
      </c>
      <c r="F2076" s="316">
        <v>3.13</v>
      </c>
      <c r="G2076" s="316" t="s">
        <v>11183</v>
      </c>
      <c r="H2076" s="316" t="s">
        <v>110</v>
      </c>
      <c r="I2076" s="474" t="s">
        <v>3579</v>
      </c>
      <c r="J2076" s="316">
        <v>10</v>
      </c>
      <c r="K2076" s="324">
        <v>45642</v>
      </c>
      <c r="L2076" s="324">
        <v>45639</v>
      </c>
      <c r="M2076" s="316">
        <f t="shared" si="163"/>
        <v>3.13</v>
      </c>
      <c r="N2076" s="316"/>
      <c r="O2076" s="316"/>
      <c r="P2076" s="316"/>
      <c r="Q2076" s="316">
        <f t="shared" si="162"/>
        <v>3.13</v>
      </c>
      <c r="R2076" s="485">
        <f t="shared" si="164"/>
        <v>-45642</v>
      </c>
    </row>
    <row r="2077" spans="1:18" x14ac:dyDescent="0.25">
      <c r="A2077" s="226">
        <v>2189</v>
      </c>
      <c r="B2077" s="340" t="s">
        <v>14339</v>
      </c>
      <c r="C2077" s="324">
        <v>45636</v>
      </c>
      <c r="D2077" s="445">
        <v>110022081655</v>
      </c>
      <c r="E2077" s="324">
        <v>45632</v>
      </c>
      <c r="F2077" s="316">
        <v>41.45</v>
      </c>
      <c r="G2077" s="316" t="s">
        <v>11183</v>
      </c>
      <c r="H2077" s="316" t="s">
        <v>110</v>
      </c>
      <c r="I2077" s="474" t="s">
        <v>3579</v>
      </c>
      <c r="J2077" s="316">
        <v>10</v>
      </c>
      <c r="K2077" s="324">
        <v>45642</v>
      </c>
      <c r="L2077" s="324">
        <v>45639</v>
      </c>
      <c r="M2077" s="316">
        <f t="shared" si="163"/>
        <v>41.45</v>
      </c>
      <c r="N2077" s="316"/>
      <c r="O2077" s="316"/>
      <c r="P2077" s="316"/>
      <c r="Q2077" s="316">
        <f t="shared" si="162"/>
        <v>41.45</v>
      </c>
      <c r="R2077" s="485">
        <f t="shared" si="164"/>
        <v>-45642</v>
      </c>
    </row>
    <row r="2078" spans="1:18" x14ac:dyDescent="0.25">
      <c r="A2078" s="226">
        <v>2191</v>
      </c>
      <c r="B2078" s="340" t="s">
        <v>14340</v>
      </c>
      <c r="C2078" s="324">
        <v>45636</v>
      </c>
      <c r="D2078" s="445">
        <v>110022081653</v>
      </c>
      <c r="E2078" s="324">
        <v>45632</v>
      </c>
      <c r="F2078" s="316">
        <v>22.43</v>
      </c>
      <c r="G2078" s="316" t="s">
        <v>11183</v>
      </c>
      <c r="H2078" s="316" t="s">
        <v>110</v>
      </c>
      <c r="I2078" s="474" t="s">
        <v>3579</v>
      </c>
      <c r="J2078" s="316">
        <v>10</v>
      </c>
      <c r="K2078" s="324">
        <v>45642</v>
      </c>
      <c r="L2078" s="324">
        <v>45639</v>
      </c>
      <c r="M2078" s="316">
        <f t="shared" si="163"/>
        <v>22.43</v>
      </c>
      <c r="N2078" s="316"/>
      <c r="O2078" s="316"/>
      <c r="P2078" s="316"/>
      <c r="Q2078" s="316">
        <f t="shared" si="162"/>
        <v>22.43</v>
      </c>
      <c r="R2078" s="485">
        <f t="shared" si="164"/>
        <v>-45642</v>
      </c>
    </row>
    <row r="2079" spans="1:18" x14ac:dyDescent="0.25">
      <c r="A2079" s="226">
        <v>2193</v>
      </c>
      <c r="B2079" s="340" t="s">
        <v>14341</v>
      </c>
      <c r="C2079" s="324">
        <v>45636</v>
      </c>
      <c r="D2079" s="445">
        <v>110022081642</v>
      </c>
      <c r="E2079" s="324">
        <v>45632</v>
      </c>
      <c r="F2079" s="316">
        <v>2.5499999999999998</v>
      </c>
      <c r="G2079" s="316" t="s">
        <v>11183</v>
      </c>
      <c r="H2079" s="316" t="s">
        <v>110</v>
      </c>
      <c r="I2079" s="474" t="s">
        <v>3579</v>
      </c>
      <c r="J2079" s="316">
        <v>10</v>
      </c>
      <c r="K2079" s="324">
        <v>45642</v>
      </c>
      <c r="L2079" s="324">
        <v>45639</v>
      </c>
      <c r="M2079" s="316">
        <f t="shared" si="163"/>
        <v>2.5499999999999998</v>
      </c>
      <c r="N2079" s="316"/>
      <c r="O2079" s="316"/>
      <c r="P2079" s="316"/>
      <c r="Q2079" s="316">
        <f t="shared" si="162"/>
        <v>2.5499999999999998</v>
      </c>
      <c r="R2079" s="485">
        <f t="shared" si="164"/>
        <v>-45642</v>
      </c>
    </row>
    <row r="2080" spans="1:18" x14ac:dyDescent="0.25">
      <c r="A2080" s="337">
        <v>2194</v>
      </c>
      <c r="B2080" s="340" t="s">
        <v>14342</v>
      </c>
      <c r="C2080" s="324">
        <v>45636</v>
      </c>
      <c r="D2080" s="445">
        <v>110022081641</v>
      </c>
      <c r="E2080" s="324">
        <v>45632</v>
      </c>
      <c r="F2080" s="316">
        <v>25.93</v>
      </c>
      <c r="G2080" s="316" t="s">
        <v>11183</v>
      </c>
      <c r="H2080" s="316" t="s">
        <v>110</v>
      </c>
      <c r="I2080" s="474" t="s">
        <v>3579</v>
      </c>
      <c r="J2080" s="316">
        <v>10</v>
      </c>
      <c r="K2080" s="324">
        <v>45642</v>
      </c>
      <c r="L2080" s="324">
        <v>45639</v>
      </c>
      <c r="M2080" s="316">
        <f t="shared" si="163"/>
        <v>25.93</v>
      </c>
      <c r="N2080" s="316"/>
      <c r="O2080" s="316"/>
      <c r="P2080" s="316"/>
      <c r="Q2080" s="316">
        <f t="shared" si="162"/>
        <v>25.93</v>
      </c>
      <c r="R2080" s="485">
        <f t="shared" si="164"/>
        <v>-45642</v>
      </c>
    </row>
    <row r="2081" spans="1:18" x14ac:dyDescent="0.25">
      <c r="A2081" s="337">
        <v>2210</v>
      </c>
      <c r="B2081" s="340" t="s">
        <v>14343</v>
      </c>
      <c r="C2081" s="324">
        <v>45636</v>
      </c>
      <c r="D2081" s="316">
        <v>373</v>
      </c>
      <c r="E2081" s="324">
        <v>45635</v>
      </c>
      <c r="F2081" s="316">
        <v>51625.58</v>
      </c>
      <c r="G2081" s="316" t="s">
        <v>12577</v>
      </c>
      <c r="H2081" s="316" t="s">
        <v>1300</v>
      </c>
      <c r="I2081" s="474" t="s">
        <v>3579</v>
      </c>
      <c r="J2081" s="316">
        <v>60</v>
      </c>
      <c r="K2081" s="324">
        <v>45695</v>
      </c>
      <c r="L2081" s="324">
        <v>45638</v>
      </c>
      <c r="M2081" s="316">
        <f t="shared" si="163"/>
        <v>51625.58</v>
      </c>
      <c r="N2081" s="316"/>
      <c r="O2081" s="316"/>
      <c r="P2081" s="316"/>
      <c r="Q2081" s="316">
        <f t="shared" ref="Q2081:Q2097" si="165">M2081</f>
        <v>51625.58</v>
      </c>
      <c r="R2081" s="485">
        <f t="shared" si="164"/>
        <v>-45695</v>
      </c>
    </row>
    <row r="2082" spans="1:18" x14ac:dyDescent="0.25">
      <c r="A2082" s="226">
        <v>2211</v>
      </c>
      <c r="B2082" s="340" t="s">
        <v>14344</v>
      </c>
      <c r="C2082" s="324">
        <v>45638</v>
      </c>
      <c r="D2082" s="316">
        <v>29621</v>
      </c>
      <c r="E2082" s="324">
        <v>45636</v>
      </c>
      <c r="F2082" s="316">
        <v>300</v>
      </c>
      <c r="G2082" s="316" t="s">
        <v>14290</v>
      </c>
      <c r="H2082" s="316" t="s">
        <v>219</v>
      </c>
      <c r="I2082" s="474" t="s">
        <v>3579</v>
      </c>
      <c r="J2082" s="316">
        <v>0</v>
      </c>
      <c r="K2082" s="324">
        <v>45636</v>
      </c>
      <c r="L2082" s="324">
        <v>45638</v>
      </c>
      <c r="M2082" s="316">
        <f t="shared" si="163"/>
        <v>300</v>
      </c>
      <c r="N2082" s="316" t="s">
        <v>90</v>
      </c>
      <c r="O2082" s="316">
        <v>6</v>
      </c>
      <c r="P2082" s="324">
        <v>45636</v>
      </c>
      <c r="Q2082" s="316">
        <f t="shared" si="165"/>
        <v>300</v>
      </c>
      <c r="R2082" s="485">
        <f t="shared" si="164"/>
        <v>0</v>
      </c>
    </row>
    <row r="2083" spans="1:18" x14ac:dyDescent="0.25">
      <c r="A2083" s="337">
        <v>2212</v>
      </c>
      <c r="B2083" s="340" t="s">
        <v>14345</v>
      </c>
      <c r="C2083" s="324">
        <v>45639</v>
      </c>
      <c r="D2083" s="316">
        <v>14418361</v>
      </c>
      <c r="E2083" s="324">
        <v>45626</v>
      </c>
      <c r="F2083" s="316">
        <v>976.43</v>
      </c>
      <c r="G2083" s="316" t="s">
        <v>387</v>
      </c>
      <c r="H2083" s="316" t="s">
        <v>12902</v>
      </c>
      <c r="I2083" s="474" t="s">
        <v>3579</v>
      </c>
      <c r="J2083" s="316">
        <v>15</v>
      </c>
      <c r="K2083" s="324">
        <v>45641</v>
      </c>
      <c r="L2083" s="324">
        <v>45635</v>
      </c>
      <c r="M2083" s="316">
        <f t="shared" si="163"/>
        <v>976.43</v>
      </c>
      <c r="N2083" s="316"/>
      <c r="O2083" s="316"/>
      <c r="P2083" s="316"/>
      <c r="Q2083" s="316">
        <f t="shared" si="165"/>
        <v>976.43</v>
      </c>
      <c r="R2083" s="485">
        <f t="shared" si="164"/>
        <v>-45641</v>
      </c>
    </row>
    <row r="2084" spans="1:18" x14ac:dyDescent="0.25">
      <c r="A2084" s="226">
        <v>2213</v>
      </c>
      <c r="B2084" s="340" t="s">
        <v>14346</v>
      </c>
      <c r="C2084" s="324">
        <v>45639</v>
      </c>
      <c r="D2084" s="316">
        <v>1772854</v>
      </c>
      <c r="E2084" s="324">
        <v>45638</v>
      </c>
      <c r="F2084" s="316">
        <v>326.89999999999998</v>
      </c>
      <c r="G2084" s="316" t="s">
        <v>11375</v>
      </c>
      <c r="H2084" s="316" t="s">
        <v>2976</v>
      </c>
      <c r="I2084" s="474" t="s">
        <v>3579</v>
      </c>
      <c r="J2084" s="316">
        <v>15</v>
      </c>
      <c r="K2084" s="324">
        <v>45653</v>
      </c>
      <c r="L2084" s="324">
        <v>45644</v>
      </c>
      <c r="M2084" s="316">
        <f t="shared" si="163"/>
        <v>326.89999999999998</v>
      </c>
      <c r="N2084" s="316"/>
      <c r="O2084" s="316"/>
      <c r="P2084" s="316"/>
      <c r="Q2084" s="316">
        <f t="shared" si="165"/>
        <v>326.89999999999998</v>
      </c>
      <c r="R2084" s="485">
        <f t="shared" si="164"/>
        <v>-45653</v>
      </c>
    </row>
    <row r="2085" spans="1:18" x14ac:dyDescent="0.25">
      <c r="A2085" s="337">
        <v>2214</v>
      </c>
      <c r="B2085" s="340" t="s">
        <v>14347</v>
      </c>
      <c r="C2085" s="324">
        <v>45642</v>
      </c>
      <c r="D2085" s="316">
        <v>2811524</v>
      </c>
      <c r="E2085" s="324">
        <v>45638</v>
      </c>
      <c r="F2085" s="316">
        <v>168.1</v>
      </c>
      <c r="G2085" s="316" t="s">
        <v>14357</v>
      </c>
      <c r="H2085" s="316" t="s">
        <v>14358</v>
      </c>
      <c r="I2085" s="474" t="s">
        <v>3579</v>
      </c>
      <c r="J2085" s="316">
        <v>15</v>
      </c>
      <c r="K2085" s="324">
        <v>45653</v>
      </c>
      <c r="L2085" s="324">
        <v>45644</v>
      </c>
      <c r="M2085" s="316">
        <f t="shared" si="163"/>
        <v>168.1</v>
      </c>
      <c r="N2085" s="316"/>
      <c r="O2085" s="316"/>
      <c r="P2085" s="316"/>
      <c r="Q2085" s="316">
        <f t="shared" si="165"/>
        <v>168.1</v>
      </c>
      <c r="R2085" s="485">
        <f t="shared" si="164"/>
        <v>-45653</v>
      </c>
    </row>
    <row r="2086" spans="1:18" x14ac:dyDescent="0.25">
      <c r="A2086" s="226">
        <v>2215</v>
      </c>
      <c r="B2086" s="340" t="s">
        <v>14348</v>
      </c>
      <c r="C2086" s="324">
        <v>45642</v>
      </c>
      <c r="D2086" s="316">
        <v>175329</v>
      </c>
      <c r="E2086" s="324">
        <v>45637</v>
      </c>
      <c r="F2086" s="316">
        <v>238</v>
      </c>
      <c r="G2086" s="316" t="s">
        <v>9720</v>
      </c>
      <c r="H2086" s="316" t="s">
        <v>2324</v>
      </c>
      <c r="I2086" s="474" t="s">
        <v>3579</v>
      </c>
      <c r="J2086" s="316">
        <v>60</v>
      </c>
      <c r="K2086" s="324">
        <v>45697</v>
      </c>
      <c r="L2086" s="324">
        <v>45644</v>
      </c>
      <c r="M2086" s="316">
        <f t="shared" si="163"/>
        <v>238</v>
      </c>
      <c r="N2086" s="316"/>
      <c r="O2086" s="316"/>
      <c r="P2086" s="316"/>
      <c r="Q2086" s="316">
        <f t="shared" si="165"/>
        <v>238</v>
      </c>
      <c r="R2086" s="485">
        <f t="shared" si="164"/>
        <v>-45697</v>
      </c>
    </row>
    <row r="2087" spans="1:18" x14ac:dyDescent="0.25">
      <c r="A2087" s="337">
        <v>2216</v>
      </c>
      <c r="B2087" s="340" t="s">
        <v>14349</v>
      </c>
      <c r="C2087" s="324">
        <v>45642</v>
      </c>
      <c r="D2087" s="316">
        <v>779</v>
      </c>
      <c r="E2087" s="324">
        <v>45637</v>
      </c>
      <c r="F2087" s="316">
        <v>150.78</v>
      </c>
      <c r="G2087" s="316" t="s">
        <v>9720</v>
      </c>
      <c r="H2087" s="316" t="s">
        <v>11872</v>
      </c>
      <c r="I2087" s="474" t="s">
        <v>3579</v>
      </c>
      <c r="J2087" s="316">
        <v>60</v>
      </c>
      <c r="K2087" s="324">
        <v>45697</v>
      </c>
      <c r="L2087" s="324">
        <v>45644</v>
      </c>
      <c r="M2087" s="316">
        <f t="shared" si="163"/>
        <v>150.78</v>
      </c>
      <c r="N2087" s="316"/>
      <c r="O2087" s="316"/>
      <c r="P2087" s="316"/>
      <c r="Q2087" s="316">
        <f t="shared" si="165"/>
        <v>150.78</v>
      </c>
      <c r="R2087" s="485">
        <f t="shared" si="164"/>
        <v>-45697</v>
      </c>
    </row>
    <row r="2088" spans="1:18" x14ac:dyDescent="0.25">
      <c r="A2088" s="226">
        <v>2217</v>
      </c>
      <c r="B2088" s="340" t="s">
        <v>14350</v>
      </c>
      <c r="C2088" s="324">
        <v>45642</v>
      </c>
      <c r="D2088" s="316">
        <v>780</v>
      </c>
      <c r="E2088" s="324">
        <v>45637</v>
      </c>
      <c r="F2088" s="316">
        <v>633.08000000000004</v>
      </c>
      <c r="G2088" s="316" t="s">
        <v>9720</v>
      </c>
      <c r="H2088" s="316" t="s">
        <v>11872</v>
      </c>
      <c r="I2088" s="474" t="s">
        <v>3579</v>
      </c>
      <c r="J2088" s="316">
        <v>60</v>
      </c>
      <c r="K2088" s="324">
        <v>45697</v>
      </c>
      <c r="L2088" s="324">
        <v>45644</v>
      </c>
      <c r="M2088" s="316">
        <f t="shared" si="163"/>
        <v>633.08000000000004</v>
      </c>
      <c r="N2088" s="316"/>
      <c r="O2088" s="316"/>
      <c r="P2088" s="316"/>
      <c r="Q2088" s="316">
        <f t="shared" si="165"/>
        <v>633.08000000000004</v>
      </c>
      <c r="R2088" s="485">
        <f t="shared" si="164"/>
        <v>-45697</v>
      </c>
    </row>
    <row r="2089" spans="1:18" x14ac:dyDescent="0.25">
      <c r="A2089" s="337">
        <v>2218</v>
      </c>
      <c r="B2089" s="340" t="s">
        <v>14351</v>
      </c>
      <c r="C2089" s="324">
        <v>45642</v>
      </c>
      <c r="D2089" s="316">
        <v>163879</v>
      </c>
      <c r="E2089" s="324">
        <v>45636</v>
      </c>
      <c r="F2089" s="316">
        <v>40</v>
      </c>
      <c r="G2089" s="316" t="s">
        <v>13671</v>
      </c>
      <c r="H2089" s="316" t="s">
        <v>11129</v>
      </c>
      <c r="I2089" s="474" t="s">
        <v>3579</v>
      </c>
      <c r="J2089" s="316">
        <v>60</v>
      </c>
      <c r="K2089" s="324">
        <v>45696</v>
      </c>
      <c r="L2089" s="324">
        <v>45644</v>
      </c>
      <c r="M2089" s="316">
        <f t="shared" ref="M2089:M2097" si="166">F2089</f>
        <v>40</v>
      </c>
      <c r="N2089" s="316"/>
      <c r="O2089" s="316"/>
      <c r="P2089" s="316"/>
      <c r="Q2089" s="316">
        <f t="shared" si="165"/>
        <v>40</v>
      </c>
      <c r="R2089" s="485">
        <f t="shared" si="164"/>
        <v>-45696</v>
      </c>
    </row>
    <row r="2090" spans="1:18" x14ac:dyDescent="0.25">
      <c r="A2090" s="226">
        <v>2219</v>
      </c>
      <c r="B2090" s="340" t="s">
        <v>14352</v>
      </c>
      <c r="C2090" s="324">
        <v>45642</v>
      </c>
      <c r="D2090" s="316">
        <v>52400915</v>
      </c>
      <c r="E2090" s="324">
        <v>45636</v>
      </c>
      <c r="F2090" s="316">
        <v>7884</v>
      </c>
      <c r="G2090" s="316" t="s">
        <v>59</v>
      </c>
      <c r="H2090" s="316" t="s">
        <v>14359</v>
      </c>
      <c r="I2090" s="474" t="s">
        <v>3579</v>
      </c>
      <c r="J2090" s="316">
        <v>30</v>
      </c>
      <c r="K2090" s="324">
        <v>45667</v>
      </c>
      <c r="L2090" s="324">
        <v>45642</v>
      </c>
      <c r="M2090" s="316">
        <f t="shared" si="166"/>
        <v>7884</v>
      </c>
      <c r="N2090" s="316" t="s">
        <v>27</v>
      </c>
      <c r="O2090" s="316">
        <v>30</v>
      </c>
      <c r="P2090" s="324">
        <v>45679</v>
      </c>
      <c r="Q2090" s="316">
        <f t="shared" si="165"/>
        <v>7884</v>
      </c>
      <c r="R2090" s="485">
        <f t="shared" si="164"/>
        <v>12</v>
      </c>
    </row>
    <row r="2091" spans="1:18" x14ac:dyDescent="0.25">
      <c r="A2091" s="337">
        <v>2220</v>
      </c>
      <c r="B2091" s="340" t="s">
        <v>2366</v>
      </c>
      <c r="C2091" s="324">
        <v>45642</v>
      </c>
      <c r="D2091" s="316">
        <v>14709</v>
      </c>
      <c r="E2091" s="324">
        <v>45638</v>
      </c>
      <c r="F2091" s="316">
        <v>871.03</v>
      </c>
      <c r="G2091" s="316" t="s">
        <v>11980</v>
      </c>
      <c r="H2091" s="316" t="s">
        <v>11706</v>
      </c>
      <c r="I2091" s="474" t="s">
        <v>3579</v>
      </c>
      <c r="J2091" s="316">
        <v>0</v>
      </c>
      <c r="K2091" s="324">
        <v>45638</v>
      </c>
      <c r="L2091" s="324">
        <v>45644</v>
      </c>
      <c r="M2091" s="316">
        <f t="shared" si="166"/>
        <v>871.03</v>
      </c>
      <c r="N2091" s="316"/>
      <c r="O2091" s="316"/>
      <c r="P2091" s="316"/>
      <c r="Q2091" s="316">
        <f t="shared" si="165"/>
        <v>871.03</v>
      </c>
      <c r="R2091" s="485">
        <f t="shared" si="164"/>
        <v>-45638</v>
      </c>
    </row>
    <row r="2092" spans="1:18" x14ac:dyDescent="0.25">
      <c r="A2092" s="226">
        <v>2221</v>
      </c>
      <c r="B2092" s="340" t="s">
        <v>14353</v>
      </c>
      <c r="C2092" s="324">
        <v>45642</v>
      </c>
      <c r="D2092" s="445">
        <v>220000110276</v>
      </c>
      <c r="E2092" s="324">
        <v>45638</v>
      </c>
      <c r="F2092" s="316">
        <v>0</v>
      </c>
      <c r="G2092" s="316" t="s">
        <v>11183</v>
      </c>
      <c r="H2092" s="316" t="s">
        <v>10191</v>
      </c>
      <c r="I2092" s="474" t="s">
        <v>3579</v>
      </c>
      <c r="J2092" s="316">
        <v>0</v>
      </c>
      <c r="K2092" s="324">
        <v>45638</v>
      </c>
      <c r="L2092" s="324">
        <v>45644</v>
      </c>
      <c r="M2092" s="316">
        <f t="shared" si="166"/>
        <v>0</v>
      </c>
      <c r="N2092" s="316"/>
      <c r="O2092" s="316"/>
      <c r="P2092" s="316"/>
      <c r="Q2092" s="316">
        <f t="shared" si="165"/>
        <v>0</v>
      </c>
      <c r="R2092" s="485">
        <f t="shared" si="164"/>
        <v>-45638</v>
      </c>
    </row>
    <row r="2093" spans="1:18" x14ac:dyDescent="0.25">
      <c r="A2093" s="337">
        <v>2222</v>
      </c>
      <c r="B2093" s="340" t="s">
        <v>14354</v>
      </c>
      <c r="C2093" s="324">
        <v>45642</v>
      </c>
      <c r="D2093" s="316">
        <v>22000110277</v>
      </c>
      <c r="E2093" s="324">
        <v>45638</v>
      </c>
      <c r="F2093" s="316">
        <v>0</v>
      </c>
      <c r="G2093" s="316" t="s">
        <v>11183</v>
      </c>
      <c r="H2093" s="316" t="s">
        <v>10191</v>
      </c>
      <c r="I2093" s="474" t="s">
        <v>3579</v>
      </c>
      <c r="J2093" s="316">
        <v>0</v>
      </c>
      <c r="K2093" s="324">
        <v>45638</v>
      </c>
      <c r="L2093" s="324">
        <v>45644</v>
      </c>
      <c r="M2093" s="316">
        <f t="shared" si="166"/>
        <v>0</v>
      </c>
      <c r="N2093" s="316"/>
      <c r="O2093" s="316"/>
      <c r="P2093" s="316"/>
      <c r="Q2093" s="316">
        <f t="shared" si="165"/>
        <v>0</v>
      </c>
      <c r="R2093" s="485">
        <f t="shared" si="164"/>
        <v>-45638</v>
      </c>
    </row>
    <row r="2094" spans="1:18" x14ac:dyDescent="0.25">
      <c r="A2094" s="226">
        <v>2223</v>
      </c>
      <c r="B2094" s="340" t="s">
        <v>14355</v>
      </c>
      <c r="C2094" s="324">
        <v>45642</v>
      </c>
      <c r="D2094" s="316">
        <v>10000089233</v>
      </c>
      <c r="E2094" s="324">
        <v>45638</v>
      </c>
      <c r="F2094" s="316">
        <v>0</v>
      </c>
      <c r="G2094" s="316" t="s">
        <v>11183</v>
      </c>
      <c r="H2094" s="316" t="s">
        <v>10191</v>
      </c>
      <c r="I2094" s="474" t="s">
        <v>3579</v>
      </c>
      <c r="J2094" s="316">
        <v>0</v>
      </c>
      <c r="K2094" s="324">
        <v>45638</v>
      </c>
      <c r="L2094" s="324">
        <v>45644</v>
      </c>
      <c r="M2094" s="316">
        <f t="shared" si="166"/>
        <v>0</v>
      </c>
      <c r="N2094" s="316"/>
      <c r="O2094" s="316"/>
      <c r="P2094" s="316"/>
      <c r="Q2094" s="316">
        <f t="shared" si="165"/>
        <v>0</v>
      </c>
      <c r="R2094" s="485">
        <f t="shared" si="164"/>
        <v>-45638</v>
      </c>
    </row>
    <row r="2095" spans="1:18" x14ac:dyDescent="0.25">
      <c r="A2095" s="337">
        <v>2224</v>
      </c>
      <c r="B2095" s="340" t="s">
        <v>14356</v>
      </c>
      <c r="C2095" s="324">
        <v>45643</v>
      </c>
      <c r="D2095" s="316">
        <v>17728</v>
      </c>
      <c r="E2095" s="324">
        <v>45639</v>
      </c>
      <c r="F2095" s="316">
        <v>1428</v>
      </c>
      <c r="G2095" s="316" t="s">
        <v>5841</v>
      </c>
      <c r="H2095" s="316" t="s">
        <v>14360</v>
      </c>
      <c r="I2095" s="474" t="s">
        <v>3579</v>
      </c>
      <c r="J2095" s="316">
        <v>0</v>
      </c>
      <c r="K2095" s="324">
        <v>45639</v>
      </c>
      <c r="L2095" s="324">
        <v>45646</v>
      </c>
      <c r="M2095" s="316">
        <f t="shared" si="166"/>
        <v>1428</v>
      </c>
      <c r="N2095" s="316" t="s">
        <v>27</v>
      </c>
      <c r="O2095" s="316">
        <v>18</v>
      </c>
      <c r="P2095" s="324">
        <v>45677</v>
      </c>
      <c r="Q2095" s="316">
        <f t="shared" si="165"/>
        <v>1428</v>
      </c>
      <c r="R2095" s="485">
        <f t="shared" si="164"/>
        <v>38</v>
      </c>
    </row>
    <row r="2096" spans="1:18" x14ac:dyDescent="0.25">
      <c r="A2096" s="226">
        <v>2225</v>
      </c>
      <c r="B2096" s="340" t="s">
        <v>14361</v>
      </c>
      <c r="C2096" s="324">
        <v>45643</v>
      </c>
      <c r="D2096" s="316">
        <v>305</v>
      </c>
      <c r="E2096" s="324">
        <v>45642</v>
      </c>
      <c r="F2096" s="316">
        <v>334.55</v>
      </c>
      <c r="G2096" s="316" t="s">
        <v>12914</v>
      </c>
      <c r="H2096" s="316" t="s">
        <v>5961</v>
      </c>
      <c r="I2096" s="474" t="s">
        <v>3579</v>
      </c>
      <c r="J2096" s="316">
        <v>30</v>
      </c>
      <c r="K2096" s="324">
        <v>45672</v>
      </c>
      <c r="L2096" s="324">
        <v>46009</v>
      </c>
      <c r="M2096" s="316">
        <f t="shared" si="166"/>
        <v>334.55</v>
      </c>
      <c r="N2096" s="316" t="s">
        <v>27</v>
      </c>
      <c r="O2096" s="316">
        <v>9</v>
      </c>
      <c r="P2096" s="324">
        <v>45672</v>
      </c>
      <c r="Q2096" s="316">
        <f t="shared" si="165"/>
        <v>334.55</v>
      </c>
      <c r="R2096" s="485">
        <f t="shared" si="164"/>
        <v>0</v>
      </c>
    </row>
    <row r="2097" spans="1:18" x14ac:dyDescent="0.25">
      <c r="A2097" s="337">
        <v>2226</v>
      </c>
      <c r="B2097" s="340" t="s">
        <v>14362</v>
      </c>
      <c r="C2097" s="324">
        <v>45643</v>
      </c>
      <c r="D2097" s="316">
        <v>17741</v>
      </c>
      <c r="E2097" s="324">
        <v>45642</v>
      </c>
      <c r="F2097" s="316">
        <v>589.04999999999995</v>
      </c>
      <c r="G2097" s="316" t="s">
        <v>5841</v>
      </c>
      <c r="H2097" s="316" t="s">
        <v>2175</v>
      </c>
      <c r="I2097" s="474" t="s">
        <v>3579</v>
      </c>
      <c r="J2097" s="316">
        <v>60</v>
      </c>
      <c r="K2097" s="324">
        <v>45702</v>
      </c>
      <c r="L2097" s="324">
        <v>45646</v>
      </c>
      <c r="M2097" s="316">
        <f t="shared" si="166"/>
        <v>589.04999999999995</v>
      </c>
      <c r="N2097" s="316"/>
      <c r="O2097" s="316"/>
      <c r="P2097" s="316"/>
      <c r="Q2097" s="316">
        <f t="shared" si="165"/>
        <v>589.04999999999995</v>
      </c>
      <c r="R2097" s="485">
        <f t="shared" si="164"/>
        <v>-45702</v>
      </c>
    </row>
    <row r="2098" spans="1:18" x14ac:dyDescent="0.25">
      <c r="A2098" s="226">
        <v>2227</v>
      </c>
      <c r="B2098" s="474" t="s">
        <v>14363</v>
      </c>
      <c r="C2098" s="474">
        <v>45618</v>
      </c>
      <c r="D2098" s="475">
        <v>56153</v>
      </c>
      <c r="E2098" s="474">
        <v>45616</v>
      </c>
      <c r="F2098" s="475">
        <v>530</v>
      </c>
      <c r="G2098" s="474" t="s">
        <v>14364</v>
      </c>
      <c r="H2098" s="474" t="s">
        <v>13270</v>
      </c>
      <c r="I2098" s="474" t="s">
        <v>3579</v>
      </c>
      <c r="J2098" s="475">
        <v>0</v>
      </c>
      <c r="K2098" s="474">
        <v>45616</v>
      </c>
      <c r="L2098" s="474">
        <v>45621</v>
      </c>
      <c r="M2098" s="475">
        <v>530</v>
      </c>
      <c r="N2098" s="474" t="s">
        <v>72</v>
      </c>
      <c r="O2098" s="314">
        <v>12</v>
      </c>
      <c r="P2098" s="474">
        <v>45616</v>
      </c>
      <c r="Q2098" s="475">
        <v>530</v>
      </c>
      <c r="R2098" s="484">
        <f t="shared" si="164"/>
        <v>0</v>
      </c>
    </row>
    <row r="2099" spans="1:18" x14ac:dyDescent="0.25">
      <c r="A2099" s="337">
        <v>2228</v>
      </c>
      <c r="B2099" s="474" t="s">
        <v>14365</v>
      </c>
      <c r="C2099" s="474">
        <v>45618</v>
      </c>
      <c r="D2099" s="475">
        <v>56155</v>
      </c>
      <c r="E2099" s="474">
        <v>45616</v>
      </c>
      <c r="F2099" s="475">
        <v>530</v>
      </c>
      <c r="G2099" s="474" t="s">
        <v>14364</v>
      </c>
      <c r="H2099" s="474" t="s">
        <v>13270</v>
      </c>
      <c r="I2099" s="474" t="s">
        <v>3579</v>
      </c>
      <c r="J2099" s="475">
        <v>0</v>
      </c>
      <c r="K2099" s="474">
        <v>45616</v>
      </c>
      <c r="L2099" s="474">
        <v>45621</v>
      </c>
      <c r="M2099" s="475">
        <v>530</v>
      </c>
      <c r="N2099" s="474" t="s">
        <v>72</v>
      </c>
      <c r="O2099" s="314">
        <v>14</v>
      </c>
      <c r="P2099" s="474">
        <v>45616</v>
      </c>
      <c r="Q2099" s="475">
        <v>530</v>
      </c>
      <c r="R2099" s="484">
        <f t="shared" si="164"/>
        <v>0</v>
      </c>
    </row>
    <row r="2100" spans="1:18" x14ac:dyDescent="0.25">
      <c r="A2100" s="226">
        <v>2229</v>
      </c>
      <c r="B2100" s="474" t="s">
        <v>14366</v>
      </c>
      <c r="C2100" s="474">
        <v>45618</v>
      </c>
      <c r="D2100" s="475">
        <v>56154</v>
      </c>
      <c r="E2100" s="474">
        <v>45616</v>
      </c>
      <c r="F2100" s="475">
        <v>530</v>
      </c>
      <c r="G2100" s="474" t="s">
        <v>14364</v>
      </c>
      <c r="H2100" s="474" t="s">
        <v>13270</v>
      </c>
      <c r="I2100" s="474" t="s">
        <v>3579</v>
      </c>
      <c r="J2100" s="475">
        <v>0</v>
      </c>
      <c r="K2100" s="474">
        <v>45616</v>
      </c>
      <c r="L2100" s="474">
        <v>45621</v>
      </c>
      <c r="M2100" s="475">
        <v>530</v>
      </c>
      <c r="N2100" s="474" t="s">
        <v>72</v>
      </c>
      <c r="O2100" s="314">
        <v>13</v>
      </c>
      <c r="P2100" s="474">
        <v>45616</v>
      </c>
      <c r="Q2100" s="475">
        <v>530</v>
      </c>
      <c r="R2100" s="484">
        <f t="shared" si="164"/>
        <v>0</v>
      </c>
    </row>
    <row r="2101" spans="1:18" x14ac:dyDescent="0.25">
      <c r="A2101" s="337">
        <v>2230</v>
      </c>
      <c r="B2101" s="474" t="s">
        <v>14367</v>
      </c>
      <c r="C2101" s="474">
        <v>45618</v>
      </c>
      <c r="D2101" s="475">
        <v>10830320761</v>
      </c>
      <c r="E2101" s="474">
        <v>45617</v>
      </c>
      <c r="F2101" s="475">
        <v>12710.4</v>
      </c>
      <c r="G2101" s="474" t="s">
        <v>12302</v>
      </c>
      <c r="H2101" s="474" t="s">
        <v>10191</v>
      </c>
      <c r="I2101" s="474" t="s">
        <v>3579</v>
      </c>
      <c r="J2101" s="475">
        <v>15</v>
      </c>
      <c r="K2101" s="474">
        <v>45632</v>
      </c>
      <c r="L2101" s="474">
        <v>45621</v>
      </c>
      <c r="M2101" s="475">
        <v>12710.4</v>
      </c>
      <c r="N2101" s="474" t="s">
        <v>20</v>
      </c>
      <c r="O2101" s="314">
        <v>2565</v>
      </c>
      <c r="P2101" s="474">
        <v>45629</v>
      </c>
      <c r="Q2101" s="475">
        <v>12710.4</v>
      </c>
      <c r="R2101" s="484">
        <f t="shared" si="164"/>
        <v>-3</v>
      </c>
    </row>
    <row r="2102" spans="1:18" x14ac:dyDescent="0.25">
      <c r="A2102" s="226">
        <v>2231</v>
      </c>
      <c r="B2102" s="474" t="s">
        <v>14368</v>
      </c>
      <c r="C2102" s="474">
        <v>45621</v>
      </c>
      <c r="D2102" s="475">
        <v>1070</v>
      </c>
      <c r="E2102" s="474">
        <v>45616</v>
      </c>
      <c r="F2102" s="475">
        <v>385.56</v>
      </c>
      <c r="G2102" s="474" t="s">
        <v>9362</v>
      </c>
      <c r="H2102" s="474" t="s">
        <v>8978</v>
      </c>
      <c r="I2102" s="474" t="s">
        <v>3579</v>
      </c>
      <c r="J2102" s="475">
        <v>30</v>
      </c>
      <c r="K2102" s="474">
        <v>45645</v>
      </c>
      <c r="L2102" s="474">
        <v>45621</v>
      </c>
      <c r="M2102" s="475">
        <v>385.56</v>
      </c>
      <c r="N2102" s="474" t="s">
        <v>20</v>
      </c>
      <c r="O2102" s="314">
        <v>1021</v>
      </c>
      <c r="P2102" s="474">
        <v>45646</v>
      </c>
      <c r="Q2102" s="475">
        <v>385.56</v>
      </c>
      <c r="R2102" s="484">
        <f t="shared" si="164"/>
        <v>1</v>
      </c>
    </row>
    <row r="2103" spans="1:18" x14ac:dyDescent="0.25">
      <c r="A2103" s="337">
        <v>2232</v>
      </c>
      <c r="B2103" s="474" t="s">
        <v>14369</v>
      </c>
      <c r="C2103" s="474">
        <v>45621</v>
      </c>
      <c r="D2103" s="475">
        <v>12173</v>
      </c>
      <c r="E2103" s="474">
        <v>45617</v>
      </c>
      <c r="F2103" s="475">
        <v>1065.29</v>
      </c>
      <c r="G2103" s="474" t="s">
        <v>10980</v>
      </c>
      <c r="H2103" s="474" t="s">
        <v>14370</v>
      </c>
      <c r="I2103" s="474" t="s">
        <v>3579</v>
      </c>
      <c r="J2103" s="475">
        <v>30</v>
      </c>
      <c r="K2103" s="474">
        <v>45646</v>
      </c>
      <c r="L2103" s="474">
        <v>45621</v>
      </c>
      <c r="M2103" s="475">
        <v>1065.29</v>
      </c>
      <c r="N2103" s="474" t="s">
        <v>20</v>
      </c>
      <c r="O2103" s="314">
        <v>1020</v>
      </c>
      <c r="P2103" s="474">
        <v>45646</v>
      </c>
      <c r="Q2103" s="475">
        <v>1065.29</v>
      </c>
      <c r="R2103" s="484">
        <f t="shared" si="164"/>
        <v>0</v>
      </c>
    </row>
    <row r="2104" spans="1:18" x14ac:dyDescent="0.25">
      <c r="A2104" s="226">
        <v>2233</v>
      </c>
      <c r="B2104" s="474" t="s">
        <v>14371</v>
      </c>
      <c r="C2104" s="474">
        <v>45621</v>
      </c>
      <c r="D2104" s="314">
        <v>140019385579</v>
      </c>
      <c r="E2104" s="474">
        <v>45619</v>
      </c>
      <c r="F2104" s="475">
        <v>1584.59</v>
      </c>
      <c r="G2104" s="474" t="s">
        <v>10990</v>
      </c>
      <c r="H2104" s="474" t="s">
        <v>110</v>
      </c>
      <c r="I2104" s="474" t="s">
        <v>3579</v>
      </c>
      <c r="J2104" s="475">
        <v>15</v>
      </c>
      <c r="K2104" s="474">
        <v>45629</v>
      </c>
      <c r="L2104" s="474">
        <v>45621</v>
      </c>
      <c r="M2104" s="475">
        <v>1584.59</v>
      </c>
      <c r="N2104" s="474" t="s">
        <v>20</v>
      </c>
      <c r="O2104" s="314">
        <v>2564</v>
      </c>
      <c r="P2104" s="474">
        <v>45629</v>
      </c>
      <c r="Q2104" s="475">
        <v>1584.59</v>
      </c>
      <c r="R2104" s="484">
        <f t="shared" si="164"/>
        <v>0</v>
      </c>
    </row>
    <row r="2105" spans="1:18" x14ac:dyDescent="0.25">
      <c r="A2105" s="337">
        <v>2234</v>
      </c>
      <c r="B2105" s="474" t="s">
        <v>14372</v>
      </c>
      <c r="C2105" s="474">
        <v>45621</v>
      </c>
      <c r="D2105" s="314">
        <v>150019094379</v>
      </c>
      <c r="E2105" s="474">
        <v>45619</v>
      </c>
      <c r="F2105" s="475">
        <v>18997.22</v>
      </c>
      <c r="G2105" s="474" t="s">
        <v>10990</v>
      </c>
      <c r="H2105" s="474" t="s">
        <v>110</v>
      </c>
      <c r="I2105" s="474" t="s">
        <v>3579</v>
      </c>
      <c r="J2105" s="475">
        <v>15</v>
      </c>
      <c r="K2105" s="474">
        <v>45629</v>
      </c>
      <c r="L2105" s="474">
        <v>45621</v>
      </c>
      <c r="M2105" s="475">
        <v>18997.22</v>
      </c>
      <c r="N2105" s="474" t="s">
        <v>20</v>
      </c>
      <c r="O2105" s="314">
        <v>2564</v>
      </c>
      <c r="P2105" s="474">
        <v>45629</v>
      </c>
      <c r="Q2105" s="475">
        <v>18997.22</v>
      </c>
      <c r="R2105" s="484">
        <f t="shared" si="164"/>
        <v>0</v>
      </c>
    </row>
    <row r="2106" spans="1:18" x14ac:dyDescent="0.25">
      <c r="A2106" s="226">
        <v>2235</v>
      </c>
      <c r="B2106" s="474" t="s">
        <v>14373</v>
      </c>
      <c r="C2106" s="474">
        <v>45624</v>
      </c>
      <c r="D2106" s="475">
        <v>1853</v>
      </c>
      <c r="E2106" s="474">
        <v>45622</v>
      </c>
      <c r="F2106" s="475">
        <v>51</v>
      </c>
      <c r="G2106" s="474" t="s">
        <v>1251</v>
      </c>
      <c r="H2106" s="474" t="s">
        <v>92</v>
      </c>
      <c r="I2106" s="474" t="s">
        <v>3579</v>
      </c>
      <c r="J2106" s="475">
        <v>0</v>
      </c>
      <c r="K2106" s="474">
        <v>45622</v>
      </c>
      <c r="L2106" s="474">
        <v>45624</v>
      </c>
      <c r="M2106" s="475">
        <v>51</v>
      </c>
      <c r="N2106" s="474" t="s">
        <v>50</v>
      </c>
      <c r="O2106" s="314">
        <v>18618</v>
      </c>
      <c r="P2106" s="474">
        <v>45623</v>
      </c>
      <c r="Q2106" s="475">
        <v>51</v>
      </c>
      <c r="R2106" s="484">
        <f t="shared" si="164"/>
        <v>1</v>
      </c>
    </row>
    <row r="2107" spans="1:18" x14ac:dyDescent="0.25">
      <c r="A2107" s="337">
        <v>2236</v>
      </c>
      <c r="B2107" s="474" t="s">
        <v>14374</v>
      </c>
      <c r="C2107" s="474">
        <v>45624</v>
      </c>
      <c r="D2107" s="475">
        <v>12206</v>
      </c>
      <c r="E2107" s="474">
        <v>45623</v>
      </c>
      <c r="F2107" s="475">
        <v>1166.9100000000001</v>
      </c>
      <c r="G2107" s="474" t="s">
        <v>8545</v>
      </c>
      <c r="H2107" s="474" t="s">
        <v>57</v>
      </c>
      <c r="I2107" s="474" t="s">
        <v>3579</v>
      </c>
      <c r="J2107" s="475">
        <v>30</v>
      </c>
      <c r="K2107" s="474">
        <v>45683</v>
      </c>
      <c r="L2107" s="474">
        <v>45624</v>
      </c>
      <c r="M2107" s="475">
        <v>1166.9100000000001</v>
      </c>
      <c r="N2107" s="468" t="s">
        <v>27</v>
      </c>
      <c r="O2107" s="366">
        <v>79</v>
      </c>
      <c r="P2107" s="468">
        <v>45684</v>
      </c>
      <c r="Q2107" s="469">
        <v>1166.9100000000001</v>
      </c>
      <c r="R2107" s="484">
        <f t="shared" si="164"/>
        <v>1</v>
      </c>
    </row>
    <row r="2108" spans="1:18" x14ac:dyDescent="0.25">
      <c r="A2108" s="226">
        <v>2237</v>
      </c>
      <c r="B2108" s="474" t="s">
        <v>14375</v>
      </c>
      <c r="C2108" s="474">
        <v>45624</v>
      </c>
      <c r="D2108" s="475">
        <v>141</v>
      </c>
      <c r="E2108" s="474">
        <v>45623</v>
      </c>
      <c r="F2108" s="475">
        <v>856.8</v>
      </c>
      <c r="G2108" s="474" t="s">
        <v>13579</v>
      </c>
      <c r="H2108" s="474" t="s">
        <v>57</v>
      </c>
      <c r="I2108" s="474" t="s">
        <v>3579</v>
      </c>
      <c r="J2108" s="475">
        <v>30</v>
      </c>
      <c r="K2108" s="474">
        <v>45653</v>
      </c>
      <c r="L2108" s="474">
        <v>45624</v>
      </c>
      <c r="M2108" s="475">
        <v>856.8</v>
      </c>
      <c r="N2108" s="474" t="s">
        <v>20</v>
      </c>
      <c r="O2108" s="314">
        <v>1027</v>
      </c>
      <c r="P2108" s="474">
        <v>45656</v>
      </c>
      <c r="Q2108" s="475">
        <v>856.8</v>
      </c>
      <c r="R2108" s="484">
        <f t="shared" si="164"/>
        <v>3</v>
      </c>
    </row>
    <row r="2109" spans="1:18" x14ac:dyDescent="0.25">
      <c r="A2109" s="337">
        <v>2238</v>
      </c>
      <c r="B2109" s="474" t="s">
        <v>14376</v>
      </c>
      <c r="C2109" s="474">
        <v>45624</v>
      </c>
      <c r="D2109" s="475">
        <v>1824</v>
      </c>
      <c r="E2109" s="474">
        <v>45621</v>
      </c>
      <c r="F2109" s="475">
        <v>10353</v>
      </c>
      <c r="G2109" s="474" t="s">
        <v>3022</v>
      </c>
      <c r="H2109" s="474" t="s">
        <v>57</v>
      </c>
      <c r="I2109" s="474" t="s">
        <v>3579</v>
      </c>
      <c r="J2109" s="475">
        <v>30</v>
      </c>
      <c r="K2109" s="474">
        <v>45651</v>
      </c>
      <c r="L2109" s="474">
        <v>45624</v>
      </c>
      <c r="M2109" s="475">
        <v>10353</v>
      </c>
      <c r="N2109" s="474" t="s">
        <v>20</v>
      </c>
      <c r="O2109" s="314">
        <v>1026</v>
      </c>
      <c r="P2109" s="474">
        <v>45656</v>
      </c>
      <c r="Q2109" s="475">
        <v>10353</v>
      </c>
      <c r="R2109" s="484">
        <f t="shared" si="164"/>
        <v>5</v>
      </c>
    </row>
    <row r="2110" spans="1:18" x14ac:dyDescent="0.25">
      <c r="A2110" s="226">
        <v>2239</v>
      </c>
      <c r="B2110" s="474" t="s">
        <v>14377</v>
      </c>
      <c r="C2110" s="474">
        <v>45625</v>
      </c>
      <c r="D2110" s="475">
        <v>1861</v>
      </c>
      <c r="E2110" s="474">
        <v>45623</v>
      </c>
      <c r="F2110" s="475">
        <v>13</v>
      </c>
      <c r="G2110" s="474" t="s">
        <v>1251</v>
      </c>
      <c r="H2110" s="474" t="s">
        <v>92</v>
      </c>
      <c r="I2110" s="474" t="s">
        <v>3579</v>
      </c>
      <c r="J2110" s="475">
        <v>0</v>
      </c>
      <c r="K2110" s="474">
        <v>45623</v>
      </c>
      <c r="L2110" s="474">
        <v>45625</v>
      </c>
      <c r="M2110" s="475">
        <v>13</v>
      </c>
      <c r="N2110" s="474" t="s">
        <v>50</v>
      </c>
      <c r="O2110" s="314">
        <v>18618</v>
      </c>
      <c r="P2110" s="474">
        <v>45623</v>
      </c>
      <c r="Q2110" s="475">
        <v>13</v>
      </c>
      <c r="R2110" s="484">
        <f t="shared" si="164"/>
        <v>0</v>
      </c>
    </row>
    <row r="2111" spans="1:18" x14ac:dyDescent="0.25">
      <c r="A2111" s="337">
        <v>2240</v>
      </c>
      <c r="B2111" s="474" t="s">
        <v>14378</v>
      </c>
      <c r="C2111" s="474">
        <v>45629</v>
      </c>
      <c r="D2111" s="475">
        <v>179</v>
      </c>
      <c r="E2111" s="474">
        <v>45624</v>
      </c>
      <c r="F2111" s="475">
        <v>1200</v>
      </c>
      <c r="G2111" s="474" t="s">
        <v>14379</v>
      </c>
      <c r="H2111" s="474" t="s">
        <v>14380</v>
      </c>
      <c r="I2111" s="474" t="s">
        <v>3579</v>
      </c>
      <c r="J2111" s="475">
        <v>30</v>
      </c>
      <c r="K2111" s="474">
        <v>45653</v>
      </c>
      <c r="L2111" s="474">
        <v>45629</v>
      </c>
      <c r="M2111" s="475">
        <v>1200</v>
      </c>
      <c r="N2111" s="474" t="s">
        <v>20</v>
      </c>
      <c r="O2111" s="314">
        <v>1029</v>
      </c>
      <c r="P2111" s="474">
        <v>45656</v>
      </c>
      <c r="Q2111" s="475">
        <v>1200</v>
      </c>
      <c r="R2111" s="484">
        <f t="shared" si="164"/>
        <v>3</v>
      </c>
    </row>
    <row r="2112" spans="1:18" x14ac:dyDescent="0.25">
      <c r="A2112" s="226">
        <v>2241</v>
      </c>
      <c r="B2112" s="474" t="s">
        <v>14381</v>
      </c>
      <c r="C2112" s="474">
        <v>45631</v>
      </c>
      <c r="D2112" s="475">
        <v>2743</v>
      </c>
      <c r="E2112" s="474">
        <v>45630</v>
      </c>
      <c r="F2112" s="475">
        <v>3498.6</v>
      </c>
      <c r="G2112" s="474" t="s">
        <v>10808</v>
      </c>
      <c r="H2112" s="474" t="s">
        <v>14382</v>
      </c>
      <c r="I2112" s="474" t="s">
        <v>3579</v>
      </c>
      <c r="J2112" s="475">
        <v>30</v>
      </c>
      <c r="K2112" s="474">
        <v>45660</v>
      </c>
      <c r="L2112" s="474">
        <v>45631</v>
      </c>
      <c r="M2112" s="475">
        <v>3498.6</v>
      </c>
      <c r="N2112" s="474" t="s">
        <v>20</v>
      </c>
      <c r="O2112" s="314">
        <v>2</v>
      </c>
      <c r="P2112" s="474">
        <v>45660</v>
      </c>
      <c r="Q2112" s="475">
        <v>3498.6</v>
      </c>
      <c r="R2112" s="484">
        <f t="shared" si="164"/>
        <v>0</v>
      </c>
    </row>
    <row r="2113" spans="1:18" x14ac:dyDescent="0.25">
      <c r="A2113" s="337">
        <v>2242</v>
      </c>
      <c r="B2113" s="474" t="s">
        <v>14383</v>
      </c>
      <c r="C2113" s="474">
        <v>45631</v>
      </c>
      <c r="D2113" s="475">
        <v>43231</v>
      </c>
      <c r="E2113" s="474">
        <v>45626</v>
      </c>
      <c r="F2113" s="475">
        <v>318.62</v>
      </c>
      <c r="G2113" s="474" t="s">
        <v>11005</v>
      </c>
      <c r="H2113" s="474" t="s">
        <v>9249</v>
      </c>
      <c r="I2113" s="474" t="s">
        <v>3579</v>
      </c>
      <c r="J2113" s="475">
        <v>15</v>
      </c>
      <c r="K2113" s="474">
        <v>45641</v>
      </c>
      <c r="L2113" s="474">
        <v>45631</v>
      </c>
      <c r="M2113" s="475">
        <v>318.62</v>
      </c>
      <c r="N2113" s="468" t="s">
        <v>20</v>
      </c>
      <c r="O2113" s="366">
        <v>2569</v>
      </c>
      <c r="P2113" s="468">
        <v>45637</v>
      </c>
      <c r="Q2113" s="469">
        <v>318.62</v>
      </c>
      <c r="R2113" s="484">
        <f t="shared" si="164"/>
        <v>-4</v>
      </c>
    </row>
    <row r="2114" spans="1:18" x14ac:dyDescent="0.25">
      <c r="A2114" s="226">
        <v>2243</v>
      </c>
      <c r="B2114" s="474" t="s">
        <v>14384</v>
      </c>
      <c r="C2114" s="474">
        <v>45631</v>
      </c>
      <c r="D2114" s="475">
        <v>23382</v>
      </c>
      <c r="E2114" s="474">
        <v>45628</v>
      </c>
      <c r="F2114" s="475">
        <v>34803.22</v>
      </c>
      <c r="G2114" s="474" t="s">
        <v>13769</v>
      </c>
      <c r="H2114" s="474" t="s">
        <v>5524</v>
      </c>
      <c r="I2114" s="474" t="s">
        <v>3579</v>
      </c>
      <c r="J2114" s="475">
        <v>60</v>
      </c>
      <c r="K2114" s="474">
        <v>45687</v>
      </c>
      <c r="L2114" s="474">
        <v>45635</v>
      </c>
      <c r="M2114" s="475">
        <v>34803.22</v>
      </c>
      <c r="N2114" s="474" t="s">
        <v>27</v>
      </c>
      <c r="O2114" s="314">
        <v>590</v>
      </c>
      <c r="P2114" s="474">
        <v>45728</v>
      </c>
      <c r="Q2114" s="475">
        <f>M2114</f>
        <v>34803.22</v>
      </c>
      <c r="R2114" s="484">
        <f t="shared" si="164"/>
        <v>41</v>
      </c>
    </row>
    <row r="2115" spans="1:18" x14ac:dyDescent="0.25">
      <c r="A2115" s="337">
        <v>2244</v>
      </c>
      <c r="B2115" s="474" t="s">
        <v>14385</v>
      </c>
      <c r="C2115" s="474">
        <v>45631</v>
      </c>
      <c r="D2115" s="475">
        <v>3425</v>
      </c>
      <c r="E2115" s="474">
        <v>45630</v>
      </c>
      <c r="F2115" s="475">
        <v>37359.68</v>
      </c>
      <c r="G2115" s="474" t="s">
        <v>1045</v>
      </c>
      <c r="H2115" s="474" t="s">
        <v>9403</v>
      </c>
      <c r="I2115" s="474" t="s">
        <v>3579</v>
      </c>
      <c r="J2115" s="475">
        <v>60</v>
      </c>
      <c r="K2115" s="474">
        <v>45690</v>
      </c>
      <c r="L2115" s="474">
        <v>45631</v>
      </c>
      <c r="M2115" s="475">
        <v>37359.68</v>
      </c>
      <c r="N2115" s="474" t="s">
        <v>27</v>
      </c>
      <c r="O2115" s="314">
        <v>822</v>
      </c>
      <c r="P2115" s="474">
        <v>45744</v>
      </c>
      <c r="Q2115" s="475"/>
      <c r="R2115" s="484">
        <f t="shared" si="164"/>
        <v>54</v>
      </c>
    </row>
    <row r="2116" spans="1:18" x14ac:dyDescent="0.25">
      <c r="A2116" s="226">
        <v>2245</v>
      </c>
      <c r="B2116" s="474" t="s">
        <v>14386</v>
      </c>
      <c r="C2116" s="474">
        <v>45631</v>
      </c>
      <c r="D2116" s="475">
        <v>3422</v>
      </c>
      <c r="E2116" s="474">
        <v>45630</v>
      </c>
      <c r="F2116" s="475">
        <v>32620.16</v>
      </c>
      <c r="G2116" s="474" t="s">
        <v>1045</v>
      </c>
      <c r="H2116" s="474" t="s">
        <v>9403</v>
      </c>
      <c r="I2116" s="474" t="s">
        <v>3579</v>
      </c>
      <c r="J2116" s="475">
        <v>60</v>
      </c>
      <c r="K2116" s="474">
        <v>45690</v>
      </c>
      <c r="L2116" s="474">
        <v>45631</v>
      </c>
      <c r="M2116" s="475">
        <v>32620.16</v>
      </c>
      <c r="N2116" s="474" t="s">
        <v>27</v>
      </c>
      <c r="O2116" s="314">
        <v>607</v>
      </c>
      <c r="P2116" s="474">
        <v>45728</v>
      </c>
      <c r="Q2116" s="475">
        <f>M2116</f>
        <v>32620.16</v>
      </c>
      <c r="R2116" s="484">
        <f t="shared" si="164"/>
        <v>38</v>
      </c>
    </row>
    <row r="2117" spans="1:18" x14ac:dyDescent="0.25">
      <c r="A2117" s="337">
        <v>2246</v>
      </c>
      <c r="B2117" s="474" t="s">
        <v>14387</v>
      </c>
      <c r="C2117" s="474">
        <v>45635</v>
      </c>
      <c r="D2117" s="475">
        <v>561234</v>
      </c>
      <c r="E2117" s="474">
        <v>45626</v>
      </c>
      <c r="F2117" s="475">
        <v>3323.85</v>
      </c>
      <c r="G2117" s="474" t="s">
        <v>505</v>
      </c>
      <c r="H2117" s="474" t="s">
        <v>5770</v>
      </c>
      <c r="I2117" s="474" t="s">
        <v>3579</v>
      </c>
      <c r="J2117" s="475">
        <v>15</v>
      </c>
      <c r="K2117" s="474">
        <v>45641</v>
      </c>
      <c r="L2117" s="474">
        <v>45635</v>
      </c>
      <c r="M2117" s="475">
        <v>3323.85</v>
      </c>
      <c r="N2117" s="468" t="s">
        <v>20</v>
      </c>
      <c r="O2117" s="366">
        <v>951</v>
      </c>
      <c r="P2117" s="468">
        <v>45639</v>
      </c>
      <c r="Q2117" s="469">
        <v>3323.85</v>
      </c>
      <c r="R2117" s="484">
        <f t="shared" si="164"/>
        <v>-2</v>
      </c>
    </row>
    <row r="2118" spans="1:18" x14ac:dyDescent="0.25">
      <c r="A2118" s="226">
        <v>2247</v>
      </c>
      <c r="B2118" s="474" t="s">
        <v>14388</v>
      </c>
      <c r="C2118" s="474">
        <v>45635</v>
      </c>
      <c r="D2118" s="475">
        <v>46957</v>
      </c>
      <c r="E2118" s="474">
        <v>45631</v>
      </c>
      <c r="F2118" s="475">
        <v>190</v>
      </c>
      <c r="G2118" s="474" t="s">
        <v>12716</v>
      </c>
      <c r="H2118" s="474" t="s">
        <v>57</v>
      </c>
      <c r="I2118" s="474" t="s">
        <v>3579</v>
      </c>
      <c r="J2118" s="475">
        <v>30</v>
      </c>
      <c r="K2118" s="474">
        <v>45638</v>
      </c>
      <c r="L2118" s="474">
        <v>45635</v>
      </c>
      <c r="M2118" s="475">
        <v>190</v>
      </c>
      <c r="N2118" s="468" t="s">
        <v>20</v>
      </c>
      <c r="O2118" s="366">
        <v>948</v>
      </c>
      <c r="P2118" s="468">
        <v>45639</v>
      </c>
      <c r="Q2118" s="469">
        <v>190</v>
      </c>
      <c r="R2118" s="484">
        <f t="shared" si="164"/>
        <v>1</v>
      </c>
    </row>
    <row r="2119" spans="1:18" x14ac:dyDescent="0.25">
      <c r="A2119" s="337">
        <v>2248</v>
      </c>
      <c r="B2119" s="474" t="s">
        <v>14389</v>
      </c>
      <c r="C2119" s="474">
        <v>45636</v>
      </c>
      <c r="D2119" s="314">
        <v>110022081644</v>
      </c>
      <c r="E2119" s="474">
        <v>45631</v>
      </c>
      <c r="F2119" s="475">
        <v>50.55</v>
      </c>
      <c r="G2119" s="474" t="s">
        <v>10990</v>
      </c>
      <c r="H2119" s="474" t="s">
        <v>110</v>
      </c>
      <c r="I2119" s="474" t="s">
        <v>3579</v>
      </c>
      <c r="J2119" s="475">
        <v>10</v>
      </c>
      <c r="K2119" s="474">
        <v>45652</v>
      </c>
      <c r="L2119" s="474">
        <v>45636</v>
      </c>
      <c r="M2119" s="475">
        <v>50.55</v>
      </c>
      <c r="N2119" s="468" t="s">
        <v>20</v>
      </c>
      <c r="O2119" s="366">
        <v>2587</v>
      </c>
      <c r="P2119" s="468">
        <v>45642</v>
      </c>
      <c r="Q2119" s="469">
        <v>50.55</v>
      </c>
      <c r="R2119" s="484">
        <f t="shared" si="164"/>
        <v>-10</v>
      </c>
    </row>
    <row r="2120" spans="1:18" x14ac:dyDescent="0.25">
      <c r="A2120" s="226">
        <v>2249</v>
      </c>
      <c r="B2120" s="474" t="s">
        <v>14390</v>
      </c>
      <c r="C2120" s="474">
        <v>45636</v>
      </c>
      <c r="D2120" s="314">
        <v>110022081657</v>
      </c>
      <c r="E2120" s="474">
        <v>45632</v>
      </c>
      <c r="F2120" s="475">
        <v>692.15</v>
      </c>
      <c r="G2120" s="474" t="s">
        <v>10990</v>
      </c>
      <c r="H2120" s="474" t="s">
        <v>110</v>
      </c>
      <c r="I2120" s="474" t="s">
        <v>3579</v>
      </c>
      <c r="J2120" s="475">
        <v>10</v>
      </c>
      <c r="K2120" s="474">
        <v>45642</v>
      </c>
      <c r="L2120" s="474">
        <v>45636</v>
      </c>
      <c r="M2120" s="475">
        <v>692.15</v>
      </c>
      <c r="N2120" s="468" t="s">
        <v>20</v>
      </c>
      <c r="O2120" s="366">
        <v>2587</v>
      </c>
      <c r="P2120" s="468">
        <v>45642</v>
      </c>
      <c r="Q2120" s="469">
        <v>692.15</v>
      </c>
      <c r="R2120" s="484">
        <f t="shared" si="164"/>
        <v>0</v>
      </c>
    </row>
    <row r="2121" spans="1:18" x14ac:dyDescent="0.25">
      <c r="A2121" s="337">
        <v>2250</v>
      </c>
      <c r="B2121" s="474" t="s">
        <v>14391</v>
      </c>
      <c r="C2121" s="474">
        <v>45636</v>
      </c>
      <c r="D2121" s="314">
        <v>10371686</v>
      </c>
      <c r="E2121" s="474">
        <v>45635</v>
      </c>
      <c r="F2121" s="475">
        <v>658.4</v>
      </c>
      <c r="G2121" s="474" t="s">
        <v>8914</v>
      </c>
      <c r="H2121" s="474" t="s">
        <v>57</v>
      </c>
      <c r="I2121" s="474" t="s">
        <v>3579</v>
      </c>
      <c r="J2121" s="475">
        <v>0</v>
      </c>
      <c r="K2121" s="474">
        <v>45669</v>
      </c>
      <c r="L2121" s="474">
        <v>45636</v>
      </c>
      <c r="M2121" s="475">
        <v>658.4</v>
      </c>
      <c r="N2121" s="474" t="s">
        <v>20</v>
      </c>
      <c r="O2121" s="314">
        <v>3</v>
      </c>
      <c r="P2121" s="474">
        <v>45670</v>
      </c>
      <c r="Q2121" s="475">
        <v>658.4</v>
      </c>
      <c r="R2121" s="484">
        <f t="shared" si="164"/>
        <v>1</v>
      </c>
    </row>
    <row r="2122" spans="1:18" x14ac:dyDescent="0.25">
      <c r="A2122" s="226">
        <v>2251</v>
      </c>
      <c r="B2122" s="474" t="s">
        <v>14392</v>
      </c>
      <c r="C2122" s="474">
        <v>45636</v>
      </c>
      <c r="D2122" s="475">
        <v>20241141</v>
      </c>
      <c r="E2122" s="474">
        <v>45632</v>
      </c>
      <c r="F2122" s="475">
        <v>4012.68</v>
      </c>
      <c r="G2122" s="474" t="s">
        <v>8111</v>
      </c>
      <c r="H2122" s="474" t="s">
        <v>57</v>
      </c>
      <c r="I2122" s="474" t="s">
        <v>3579</v>
      </c>
      <c r="J2122" s="475">
        <v>30</v>
      </c>
      <c r="K2122" s="474">
        <v>45662</v>
      </c>
      <c r="L2122" s="474">
        <v>45636</v>
      </c>
      <c r="M2122" s="475">
        <v>4012.68</v>
      </c>
      <c r="N2122" s="474" t="s">
        <v>20</v>
      </c>
      <c r="O2122" s="314">
        <v>1</v>
      </c>
      <c r="P2122" s="474">
        <v>45660</v>
      </c>
      <c r="Q2122" s="475">
        <v>4012.68</v>
      </c>
      <c r="R2122" s="484">
        <f t="shared" ref="R2122:R2184" si="167">P2122-K2122</f>
        <v>-2</v>
      </c>
    </row>
    <row r="2123" spans="1:18" x14ac:dyDescent="0.25">
      <c r="A2123" s="337">
        <v>2252</v>
      </c>
      <c r="B2123" s="474" t="s">
        <v>14393</v>
      </c>
      <c r="C2123" s="474">
        <v>45637</v>
      </c>
      <c r="D2123" s="475">
        <v>515</v>
      </c>
      <c r="E2123" s="474">
        <v>45635</v>
      </c>
      <c r="F2123" s="475">
        <v>5607.28</v>
      </c>
      <c r="G2123" s="474" t="s">
        <v>13855</v>
      </c>
      <c r="H2123" s="474" t="s">
        <v>13860</v>
      </c>
      <c r="I2123" s="474" t="s">
        <v>3579</v>
      </c>
      <c r="J2123" s="475">
        <v>60</v>
      </c>
      <c r="K2123" s="474">
        <v>45902</v>
      </c>
      <c r="L2123" s="474">
        <v>45637</v>
      </c>
      <c r="M2123" s="475">
        <v>5607.28</v>
      </c>
      <c r="N2123" s="474"/>
      <c r="O2123" s="314"/>
      <c r="P2123" s="474"/>
      <c r="Q2123" s="475"/>
      <c r="R2123" s="484">
        <f t="shared" si="167"/>
        <v>-45902</v>
      </c>
    </row>
    <row r="2124" spans="1:18" x14ac:dyDescent="0.25">
      <c r="A2124" s="226">
        <v>2253</v>
      </c>
      <c r="B2124" s="474" t="s">
        <v>14394</v>
      </c>
      <c r="C2124" s="474">
        <v>45629</v>
      </c>
      <c r="D2124" s="475">
        <v>7504845</v>
      </c>
      <c r="E2124" s="474">
        <v>45638</v>
      </c>
      <c r="F2124" s="475">
        <v>7027.41</v>
      </c>
      <c r="G2124" s="474" t="s">
        <v>5892</v>
      </c>
      <c r="H2124" s="474" t="s">
        <v>466</v>
      </c>
      <c r="I2124" s="474" t="s">
        <v>3579</v>
      </c>
      <c r="J2124" s="475">
        <v>5</v>
      </c>
      <c r="K2124" s="474">
        <v>45653</v>
      </c>
      <c r="L2124" s="474">
        <v>45639</v>
      </c>
      <c r="M2124" s="475">
        <v>7027.41</v>
      </c>
      <c r="N2124" s="468" t="s">
        <v>20</v>
      </c>
      <c r="O2124" s="366">
        <v>1023</v>
      </c>
      <c r="P2124" s="468">
        <v>45649</v>
      </c>
      <c r="Q2124" s="469">
        <v>7027.41</v>
      </c>
      <c r="R2124" s="484">
        <f t="shared" si="167"/>
        <v>-4</v>
      </c>
    </row>
    <row r="2125" spans="1:18" x14ac:dyDescent="0.25">
      <c r="A2125" s="337">
        <v>2254</v>
      </c>
      <c r="B2125" s="474" t="s">
        <v>14395</v>
      </c>
      <c r="C2125" s="474">
        <v>45639</v>
      </c>
      <c r="D2125" s="475">
        <v>1941</v>
      </c>
      <c r="E2125" s="474">
        <v>45637</v>
      </c>
      <c r="F2125" s="475">
        <v>9.5</v>
      </c>
      <c r="G2125" s="474" t="s">
        <v>1251</v>
      </c>
      <c r="H2125" s="474" t="s">
        <v>14396</v>
      </c>
      <c r="I2125" s="474" t="s">
        <v>3579</v>
      </c>
      <c r="J2125" s="475">
        <v>0</v>
      </c>
      <c r="K2125" s="474">
        <v>45637</v>
      </c>
      <c r="L2125" s="474">
        <v>45639</v>
      </c>
      <c r="M2125" s="475">
        <v>9.5</v>
      </c>
      <c r="N2125" s="474" t="s">
        <v>108</v>
      </c>
      <c r="O2125" s="314">
        <v>19412</v>
      </c>
      <c r="P2125" s="474">
        <v>45637</v>
      </c>
      <c r="Q2125" s="475">
        <v>9.5</v>
      </c>
      <c r="R2125" s="484">
        <f t="shared" si="167"/>
        <v>0</v>
      </c>
    </row>
    <row r="2126" spans="1:18" x14ac:dyDescent="0.25">
      <c r="A2126" s="226">
        <v>2255</v>
      </c>
      <c r="B2126" s="474" t="s">
        <v>14397</v>
      </c>
      <c r="C2126" s="474">
        <v>45639</v>
      </c>
      <c r="D2126" s="475">
        <v>92</v>
      </c>
      <c r="E2126" s="474">
        <v>45638</v>
      </c>
      <c r="F2126" s="475">
        <v>7586.25</v>
      </c>
      <c r="G2126" s="474" t="s">
        <v>13450</v>
      </c>
      <c r="H2126" s="474" t="s">
        <v>14398</v>
      </c>
      <c r="I2126" s="474" t="s">
        <v>3579</v>
      </c>
      <c r="J2126" s="475">
        <v>5</v>
      </c>
      <c r="K2126" s="474">
        <v>45643</v>
      </c>
      <c r="L2126" s="474">
        <v>45639</v>
      </c>
      <c r="M2126" s="475">
        <v>7586.25</v>
      </c>
      <c r="N2126" s="468" t="s">
        <v>20</v>
      </c>
      <c r="O2126" s="366">
        <v>953</v>
      </c>
      <c r="P2126" s="468">
        <v>45642</v>
      </c>
      <c r="Q2126" s="469">
        <v>7586.25</v>
      </c>
      <c r="R2126" s="484">
        <f t="shared" si="167"/>
        <v>-1</v>
      </c>
    </row>
    <row r="2127" spans="1:18" x14ac:dyDescent="0.25">
      <c r="A2127" s="337">
        <v>2256</v>
      </c>
      <c r="B2127" s="474" t="s">
        <v>14399</v>
      </c>
      <c r="C2127" s="474">
        <v>45639</v>
      </c>
      <c r="D2127" s="475">
        <v>7496924</v>
      </c>
      <c r="E2127" s="474">
        <v>45637</v>
      </c>
      <c r="F2127" s="475">
        <v>910.35</v>
      </c>
      <c r="G2127" s="474" t="s">
        <v>5892</v>
      </c>
      <c r="H2127" s="474" t="s">
        <v>9815</v>
      </c>
      <c r="I2127" s="474" t="s">
        <v>3579</v>
      </c>
      <c r="J2127" s="475">
        <v>5</v>
      </c>
      <c r="K2127" s="474">
        <v>45642</v>
      </c>
      <c r="L2127" s="474">
        <v>45639</v>
      </c>
      <c r="M2127" s="475">
        <v>910.35</v>
      </c>
      <c r="N2127" s="468" t="s">
        <v>20</v>
      </c>
      <c r="O2127" s="366">
        <v>952</v>
      </c>
      <c r="P2127" s="468">
        <v>45642</v>
      </c>
      <c r="Q2127" s="469">
        <v>910.35</v>
      </c>
      <c r="R2127" s="484">
        <f t="shared" si="167"/>
        <v>0</v>
      </c>
    </row>
    <row r="2128" spans="1:18" x14ac:dyDescent="0.25">
      <c r="A2128" s="226">
        <v>2257</v>
      </c>
      <c r="B2128" s="474" t="s">
        <v>14400</v>
      </c>
      <c r="C2128" s="474">
        <v>45644</v>
      </c>
      <c r="D2128" s="475">
        <v>105684</v>
      </c>
      <c r="E2128" s="474">
        <v>45639</v>
      </c>
      <c r="F2128" s="475">
        <v>7195.85</v>
      </c>
      <c r="G2128" s="474" t="s">
        <v>2775</v>
      </c>
      <c r="H2128" s="474" t="s">
        <v>14401</v>
      </c>
      <c r="I2128" s="474" t="s">
        <v>3579</v>
      </c>
      <c r="J2128" s="475">
        <v>30</v>
      </c>
      <c r="K2128" s="474">
        <v>45674</v>
      </c>
      <c r="L2128" s="474">
        <v>45644</v>
      </c>
      <c r="M2128" s="475">
        <v>7195.85</v>
      </c>
      <c r="N2128" s="474"/>
      <c r="O2128" s="314"/>
      <c r="P2128" s="474"/>
      <c r="Q2128" s="475"/>
      <c r="R2128" s="484">
        <f t="shared" si="167"/>
        <v>-45674</v>
      </c>
    </row>
    <row r="2129" spans="1:18" x14ac:dyDescent="0.25">
      <c r="A2129" s="337">
        <v>2258</v>
      </c>
      <c r="B2129" s="474" t="s">
        <v>14402</v>
      </c>
      <c r="C2129" s="474">
        <v>45644</v>
      </c>
      <c r="D2129" s="475">
        <v>6095</v>
      </c>
      <c r="E2129" s="474">
        <v>45638</v>
      </c>
      <c r="F2129" s="475">
        <v>1338.75</v>
      </c>
      <c r="G2129" s="474" t="s">
        <v>14403</v>
      </c>
      <c r="H2129" s="474" t="s">
        <v>8033</v>
      </c>
      <c r="I2129" s="474" t="s">
        <v>3579</v>
      </c>
      <c r="J2129" s="475">
        <v>30</v>
      </c>
      <c r="K2129" s="474">
        <v>45669</v>
      </c>
      <c r="L2129" s="474">
        <v>45644</v>
      </c>
      <c r="M2129" s="475">
        <v>1338.75</v>
      </c>
      <c r="N2129" s="474" t="s">
        <v>20</v>
      </c>
      <c r="O2129" s="314">
        <v>4</v>
      </c>
      <c r="P2129" s="474">
        <v>45670</v>
      </c>
      <c r="Q2129" s="475">
        <v>1338.75</v>
      </c>
      <c r="R2129" s="484">
        <f t="shared" si="167"/>
        <v>1</v>
      </c>
    </row>
    <row r="2130" spans="1:18" x14ac:dyDescent="0.25">
      <c r="A2130" s="226">
        <v>2259</v>
      </c>
      <c r="B2130" s="474" t="s">
        <v>14404</v>
      </c>
      <c r="C2130" s="474">
        <v>45644</v>
      </c>
      <c r="D2130" s="475">
        <v>12332</v>
      </c>
      <c r="E2130" s="474">
        <v>45643</v>
      </c>
      <c r="F2130" s="475">
        <v>6056.41</v>
      </c>
      <c r="G2130" s="474" t="s">
        <v>8545</v>
      </c>
      <c r="H2130" s="474" t="s">
        <v>57</v>
      </c>
      <c r="I2130" s="474" t="s">
        <v>3579</v>
      </c>
      <c r="J2130" s="475">
        <v>30</v>
      </c>
      <c r="K2130" s="474">
        <v>45674</v>
      </c>
      <c r="L2130" s="474">
        <v>45644</v>
      </c>
      <c r="M2130" s="475">
        <v>6056.41</v>
      </c>
      <c r="N2130" s="468" t="s">
        <v>27</v>
      </c>
      <c r="O2130" s="366">
        <v>76</v>
      </c>
      <c r="P2130" s="468">
        <v>45674</v>
      </c>
      <c r="Q2130" s="469">
        <v>6056.41</v>
      </c>
      <c r="R2130" s="484">
        <f t="shared" si="167"/>
        <v>0</v>
      </c>
    </row>
    <row r="2131" spans="1:18" x14ac:dyDescent="0.25">
      <c r="A2131" s="337">
        <v>2260</v>
      </c>
      <c r="B2131" s="474" t="s">
        <v>14405</v>
      </c>
      <c r="C2131" s="474">
        <v>45646</v>
      </c>
      <c r="D2131" s="475">
        <v>2394</v>
      </c>
      <c r="E2131" s="474">
        <v>45644</v>
      </c>
      <c r="F2131" s="475">
        <v>772.05</v>
      </c>
      <c r="G2131" s="474" t="s">
        <v>8913</v>
      </c>
      <c r="H2131" s="474" t="s">
        <v>14406</v>
      </c>
      <c r="I2131" s="474" t="s">
        <v>3579</v>
      </c>
      <c r="J2131" s="475">
        <v>60</v>
      </c>
      <c r="K2131" s="474">
        <v>45704</v>
      </c>
      <c r="L2131" s="474">
        <v>45646</v>
      </c>
      <c r="M2131" s="475">
        <v>772.05</v>
      </c>
      <c r="N2131" s="474"/>
      <c r="O2131" s="314"/>
      <c r="P2131" s="474"/>
      <c r="Q2131" s="475">
        <f t="shared" ref="Q2131" si="168">M2131</f>
        <v>772.05</v>
      </c>
      <c r="R2131" s="484">
        <f t="shared" si="167"/>
        <v>-45704</v>
      </c>
    </row>
    <row r="2132" spans="1:18" x14ac:dyDescent="0.25">
      <c r="A2132" s="226">
        <v>2261</v>
      </c>
      <c r="B2132" s="474" t="s">
        <v>14407</v>
      </c>
      <c r="C2132" s="474">
        <v>45646</v>
      </c>
      <c r="D2132" s="475">
        <v>206179</v>
      </c>
      <c r="E2132" s="474">
        <v>45644</v>
      </c>
      <c r="F2132" s="475">
        <v>2088.91</v>
      </c>
      <c r="G2132" s="474" t="s">
        <v>1223</v>
      </c>
      <c r="H2132" s="474" t="s">
        <v>14408</v>
      </c>
      <c r="I2132" s="474" t="s">
        <v>3579</v>
      </c>
      <c r="J2132" s="475">
        <v>30</v>
      </c>
      <c r="K2132" s="474">
        <v>45674</v>
      </c>
      <c r="L2132" s="474">
        <v>45646</v>
      </c>
      <c r="M2132" s="475">
        <v>2088.91</v>
      </c>
      <c r="N2132" s="468" t="s">
        <v>27</v>
      </c>
      <c r="O2132" s="366">
        <v>77</v>
      </c>
      <c r="P2132" s="468">
        <v>45674</v>
      </c>
      <c r="Q2132" s="469">
        <v>2088.91</v>
      </c>
      <c r="R2132" s="484">
        <f t="shared" si="167"/>
        <v>0</v>
      </c>
    </row>
    <row r="2133" spans="1:18" x14ac:dyDescent="0.25">
      <c r="A2133" s="337">
        <v>2262</v>
      </c>
      <c r="B2133" s="474" t="s">
        <v>14409</v>
      </c>
      <c r="C2133" s="474">
        <v>45649</v>
      </c>
      <c r="D2133" s="475">
        <v>10531629256</v>
      </c>
      <c r="E2133" s="474">
        <v>45645</v>
      </c>
      <c r="F2133" s="475">
        <v>40449.86</v>
      </c>
      <c r="G2133" s="474" t="s">
        <v>10891</v>
      </c>
      <c r="H2133" s="474" t="s">
        <v>10191</v>
      </c>
      <c r="I2133" s="474" t="s">
        <v>3579</v>
      </c>
      <c r="J2133" s="475">
        <v>15</v>
      </c>
      <c r="K2133" s="474">
        <v>45660</v>
      </c>
      <c r="L2133" s="474">
        <v>45649</v>
      </c>
      <c r="M2133" s="475">
        <v>40449.86</v>
      </c>
      <c r="N2133" s="468" t="s">
        <v>20</v>
      </c>
      <c r="O2133" s="366">
        <v>2588</v>
      </c>
      <c r="P2133" s="468">
        <v>45656</v>
      </c>
      <c r="Q2133" s="469">
        <v>40449.86</v>
      </c>
      <c r="R2133" s="484">
        <f t="shared" si="167"/>
        <v>-4</v>
      </c>
    </row>
    <row r="2134" spans="1:18" x14ac:dyDescent="0.25">
      <c r="A2134" s="226">
        <v>2263</v>
      </c>
      <c r="B2134" s="474" t="s">
        <v>14410</v>
      </c>
      <c r="C2134" s="474">
        <v>45657</v>
      </c>
      <c r="D2134" s="314">
        <v>130019745058</v>
      </c>
      <c r="E2134" s="474">
        <v>45650</v>
      </c>
      <c r="F2134" s="475">
        <v>6050.2</v>
      </c>
      <c r="G2134" s="474" t="s">
        <v>11183</v>
      </c>
      <c r="H2134" s="474" t="s">
        <v>110</v>
      </c>
      <c r="I2134" s="474" t="s">
        <v>3579</v>
      </c>
      <c r="J2134" s="475">
        <v>10</v>
      </c>
      <c r="K2134" s="474">
        <v>45660</v>
      </c>
      <c r="L2134" s="474">
        <v>45657</v>
      </c>
      <c r="M2134" s="475">
        <v>6050.2</v>
      </c>
      <c r="N2134" s="468" t="s">
        <v>20</v>
      </c>
      <c r="O2134" s="366">
        <v>2597</v>
      </c>
      <c r="P2134" s="468">
        <v>45674</v>
      </c>
      <c r="Q2134" s="469">
        <v>6050.2</v>
      </c>
      <c r="R2134" s="484">
        <f t="shared" si="167"/>
        <v>14</v>
      </c>
    </row>
    <row r="2135" spans="1:18" x14ac:dyDescent="0.25">
      <c r="A2135" s="337">
        <v>2264</v>
      </c>
      <c r="B2135" s="474" t="s">
        <v>14411</v>
      </c>
      <c r="C2135" s="474">
        <v>45657</v>
      </c>
      <c r="D2135" s="314">
        <v>120019997830</v>
      </c>
      <c r="E2135" s="474">
        <v>45650</v>
      </c>
      <c r="F2135" s="475">
        <v>30171.56</v>
      </c>
      <c r="G2135" s="474" t="s">
        <v>10891</v>
      </c>
      <c r="H2135" s="474" t="s">
        <v>110</v>
      </c>
      <c r="I2135" s="474" t="s">
        <v>3579</v>
      </c>
      <c r="J2135" s="475">
        <v>10</v>
      </c>
      <c r="K2135" s="474">
        <v>45660</v>
      </c>
      <c r="L2135" s="474">
        <v>45657</v>
      </c>
      <c r="M2135" s="475">
        <v>30171.56</v>
      </c>
      <c r="N2135" s="468" t="s">
        <v>20</v>
      </c>
      <c r="O2135" s="366">
        <v>2597</v>
      </c>
      <c r="P2135" s="468">
        <v>45674</v>
      </c>
      <c r="Q2135" s="469">
        <v>30171.56</v>
      </c>
      <c r="R2135" s="484">
        <f t="shared" si="167"/>
        <v>14</v>
      </c>
    </row>
    <row r="2136" spans="1:18" x14ac:dyDescent="0.25">
      <c r="A2136" s="226">
        <v>2265</v>
      </c>
      <c r="B2136" s="474" t="s">
        <v>14412</v>
      </c>
      <c r="C2136" s="474">
        <v>45657</v>
      </c>
      <c r="D2136" s="314">
        <v>2012</v>
      </c>
      <c r="E2136" s="474">
        <v>45649</v>
      </c>
      <c r="F2136" s="475">
        <v>9.5</v>
      </c>
      <c r="G2136" s="474" t="s">
        <v>1251</v>
      </c>
      <c r="H2136" s="474" t="s">
        <v>92</v>
      </c>
      <c r="I2136" s="474" t="s">
        <v>3579</v>
      </c>
      <c r="J2136" s="475">
        <v>0</v>
      </c>
      <c r="K2136" s="474">
        <v>45649</v>
      </c>
      <c r="L2136" s="474">
        <v>45657</v>
      </c>
      <c r="M2136" s="475">
        <v>9.5</v>
      </c>
      <c r="N2136" s="474" t="s">
        <v>108</v>
      </c>
      <c r="O2136" s="314">
        <v>20128</v>
      </c>
      <c r="P2136" s="474">
        <v>45649</v>
      </c>
      <c r="Q2136" s="475">
        <v>9.5</v>
      </c>
      <c r="R2136" s="484">
        <f t="shared" si="167"/>
        <v>0</v>
      </c>
    </row>
    <row r="2137" spans="1:18" x14ac:dyDescent="0.25">
      <c r="A2137" s="337">
        <v>2266</v>
      </c>
      <c r="B2137" s="474" t="s">
        <v>14413</v>
      </c>
      <c r="C2137" s="474">
        <v>45657</v>
      </c>
      <c r="D2137" s="475">
        <v>1992</v>
      </c>
      <c r="E2137" s="474">
        <v>45645</v>
      </c>
      <c r="F2137" s="475">
        <v>9.5</v>
      </c>
      <c r="G2137" s="474" t="s">
        <v>1251</v>
      </c>
      <c r="H2137" s="474" t="s">
        <v>92</v>
      </c>
      <c r="I2137" s="474" t="s">
        <v>3579</v>
      </c>
      <c r="J2137" s="475">
        <v>0</v>
      </c>
      <c r="K2137" s="474">
        <v>45645</v>
      </c>
      <c r="L2137" s="474">
        <v>45657</v>
      </c>
      <c r="M2137" s="475">
        <v>9.5</v>
      </c>
      <c r="N2137" s="474" t="s">
        <v>108</v>
      </c>
      <c r="O2137" s="314">
        <v>19921</v>
      </c>
      <c r="P2137" s="474">
        <v>45645</v>
      </c>
      <c r="Q2137" s="475">
        <v>9.5</v>
      </c>
      <c r="R2137" s="484">
        <f t="shared" si="167"/>
        <v>0</v>
      </c>
    </row>
    <row r="2138" spans="1:18" x14ac:dyDescent="0.25">
      <c r="A2138" s="226">
        <v>2267</v>
      </c>
      <c r="B2138" s="474" t="s">
        <v>14414</v>
      </c>
      <c r="C2138" s="474">
        <v>45657</v>
      </c>
      <c r="D2138" s="475">
        <v>1999</v>
      </c>
      <c r="E2138" s="474">
        <v>45646</v>
      </c>
      <c r="F2138" s="475">
        <v>9.5</v>
      </c>
      <c r="G2138" s="474" t="s">
        <v>1251</v>
      </c>
      <c r="H2138" s="474" t="s">
        <v>92</v>
      </c>
      <c r="I2138" s="474" t="s">
        <v>3579</v>
      </c>
      <c r="J2138" s="475">
        <v>0</v>
      </c>
      <c r="K2138" s="474">
        <v>45646</v>
      </c>
      <c r="L2138" s="474">
        <v>45657</v>
      </c>
      <c r="M2138" s="475">
        <v>9.5</v>
      </c>
      <c r="N2138" s="474" t="s">
        <v>108</v>
      </c>
      <c r="O2138" s="314">
        <v>19992</v>
      </c>
      <c r="P2138" s="474">
        <v>45646</v>
      </c>
      <c r="Q2138" s="475">
        <v>9.5</v>
      </c>
      <c r="R2138" s="484">
        <f t="shared" si="167"/>
        <v>0</v>
      </c>
    </row>
    <row r="2139" spans="1:18" x14ac:dyDescent="0.25">
      <c r="A2139" s="226">
        <v>2269</v>
      </c>
      <c r="B2139" s="364" t="s">
        <v>5493</v>
      </c>
      <c r="C2139" s="365">
        <v>45624</v>
      </c>
      <c r="D2139" s="366">
        <v>8718</v>
      </c>
      <c r="E2139" s="365">
        <v>45623</v>
      </c>
      <c r="F2139" s="332">
        <v>10323.67</v>
      </c>
      <c r="G2139" s="438" t="s">
        <v>10881</v>
      </c>
      <c r="H2139" s="438" t="s">
        <v>57</v>
      </c>
      <c r="I2139" s="334" t="s">
        <v>130</v>
      </c>
      <c r="J2139" s="314">
        <f t="shared" ref="J2139:J2170" si="169">K2139-E2139</f>
        <v>30</v>
      </c>
      <c r="K2139" s="365">
        <v>45653</v>
      </c>
      <c r="L2139" s="365">
        <v>45624</v>
      </c>
      <c r="M2139" s="332">
        <f t="shared" ref="M2139:M2170" si="170">F2139</f>
        <v>10323.67</v>
      </c>
      <c r="N2139" s="226"/>
      <c r="O2139" s="226"/>
      <c r="P2139" s="308"/>
      <c r="Q2139" s="226"/>
      <c r="R2139" s="484">
        <f t="shared" si="167"/>
        <v>-45653</v>
      </c>
    </row>
    <row r="2140" spans="1:18" x14ac:dyDescent="0.25">
      <c r="A2140" s="337">
        <v>2270</v>
      </c>
      <c r="B2140" s="364" t="s">
        <v>5495</v>
      </c>
      <c r="C2140" s="365">
        <v>45624</v>
      </c>
      <c r="D2140" s="366">
        <v>724</v>
      </c>
      <c r="E2140" s="365">
        <v>45623</v>
      </c>
      <c r="F2140" s="332">
        <v>38835.64</v>
      </c>
      <c r="G2140" s="332" t="s">
        <v>13288</v>
      </c>
      <c r="H2140" s="332" t="s">
        <v>4326</v>
      </c>
      <c r="I2140" s="334" t="s">
        <v>130</v>
      </c>
      <c r="J2140" s="314">
        <f t="shared" si="169"/>
        <v>30</v>
      </c>
      <c r="K2140" s="365">
        <v>45653</v>
      </c>
      <c r="L2140" s="365">
        <v>45624</v>
      </c>
      <c r="M2140" s="332">
        <f t="shared" si="170"/>
        <v>38835.64</v>
      </c>
      <c r="N2140" s="226" t="s">
        <v>27</v>
      </c>
      <c r="O2140" s="226">
        <v>1244</v>
      </c>
      <c r="P2140" s="308">
        <v>45656</v>
      </c>
      <c r="Q2140" s="226">
        <f>M2140</f>
        <v>38835.64</v>
      </c>
      <c r="R2140" s="484">
        <f t="shared" si="167"/>
        <v>3</v>
      </c>
    </row>
    <row r="2141" spans="1:18" x14ac:dyDescent="0.25">
      <c r="A2141" s="226">
        <v>2271</v>
      </c>
      <c r="B2141" s="364" t="s">
        <v>12578</v>
      </c>
      <c r="C2141" s="365">
        <v>45624</v>
      </c>
      <c r="D2141" s="440">
        <v>7305809</v>
      </c>
      <c r="E2141" s="365">
        <v>45624</v>
      </c>
      <c r="F2141" s="438">
        <v>20586.45</v>
      </c>
      <c r="G2141" s="438" t="s">
        <v>9152</v>
      </c>
      <c r="H2141" s="334" t="s">
        <v>8099</v>
      </c>
      <c r="I2141" s="334" t="s">
        <v>130</v>
      </c>
      <c r="J2141" s="314">
        <f t="shared" si="169"/>
        <v>60</v>
      </c>
      <c r="K2141" s="365">
        <v>45684</v>
      </c>
      <c r="L2141" s="365">
        <v>45624</v>
      </c>
      <c r="M2141" s="438">
        <f t="shared" si="170"/>
        <v>20586.45</v>
      </c>
      <c r="N2141" s="486"/>
      <c r="O2141" s="486"/>
      <c r="P2141" s="256"/>
      <c r="Q2141" s="226">
        <f>M2141</f>
        <v>20586.45</v>
      </c>
      <c r="R2141" s="484">
        <f t="shared" si="167"/>
        <v>-45684</v>
      </c>
    </row>
    <row r="2142" spans="1:18" x14ac:dyDescent="0.25">
      <c r="A2142" s="337">
        <v>2272</v>
      </c>
      <c r="B2142" s="364" t="s">
        <v>5496</v>
      </c>
      <c r="C2142" s="365">
        <v>45625</v>
      </c>
      <c r="D2142" s="366">
        <v>301122</v>
      </c>
      <c r="E2142" s="365">
        <v>45624</v>
      </c>
      <c r="F2142" s="332">
        <v>26</v>
      </c>
      <c r="G2142" s="332" t="s">
        <v>5363</v>
      </c>
      <c r="H2142" s="332" t="s">
        <v>57</v>
      </c>
      <c r="I2142" s="334" t="s">
        <v>130</v>
      </c>
      <c r="J2142" s="314">
        <f t="shared" si="169"/>
        <v>0</v>
      </c>
      <c r="K2142" s="365">
        <v>45624</v>
      </c>
      <c r="L2142" s="365">
        <v>45625</v>
      </c>
      <c r="M2142" s="332">
        <f t="shared" si="170"/>
        <v>26</v>
      </c>
      <c r="N2142" s="226" t="s">
        <v>90</v>
      </c>
      <c r="O2142" s="226">
        <v>14</v>
      </c>
      <c r="P2142" s="365">
        <v>45624</v>
      </c>
      <c r="Q2142" s="226">
        <v>26</v>
      </c>
      <c r="R2142" s="484">
        <f t="shared" si="167"/>
        <v>0</v>
      </c>
    </row>
    <row r="2143" spans="1:18" x14ac:dyDescent="0.25">
      <c r="A2143" s="226">
        <v>2273</v>
      </c>
      <c r="B2143" s="364" t="s">
        <v>5499</v>
      </c>
      <c r="C2143" s="365">
        <v>45625</v>
      </c>
      <c r="D2143" s="366">
        <v>37</v>
      </c>
      <c r="E2143" s="365">
        <v>45618</v>
      </c>
      <c r="F2143" s="332">
        <v>4700.5</v>
      </c>
      <c r="G2143" s="332" t="s">
        <v>100</v>
      </c>
      <c r="H2143" s="332" t="s">
        <v>238</v>
      </c>
      <c r="I2143" s="334" t="s">
        <v>130</v>
      </c>
      <c r="J2143" s="314">
        <f t="shared" si="169"/>
        <v>21</v>
      </c>
      <c r="K2143" s="365">
        <v>45639</v>
      </c>
      <c r="L2143" s="365">
        <v>45625</v>
      </c>
      <c r="M2143" s="332">
        <f t="shared" si="170"/>
        <v>4700.5</v>
      </c>
      <c r="N2143" s="226"/>
      <c r="O2143" s="226"/>
      <c r="P2143" s="308"/>
      <c r="Q2143" s="226">
        <f>M2143</f>
        <v>4700.5</v>
      </c>
      <c r="R2143" s="484">
        <f t="shared" si="167"/>
        <v>-45639</v>
      </c>
    </row>
    <row r="2144" spans="1:18" x14ac:dyDescent="0.25">
      <c r="A2144" s="337">
        <v>2274</v>
      </c>
      <c r="B2144" s="364" t="s">
        <v>5502</v>
      </c>
      <c r="C2144" s="365">
        <v>45625</v>
      </c>
      <c r="D2144" s="366">
        <v>3975</v>
      </c>
      <c r="E2144" s="365">
        <v>45624</v>
      </c>
      <c r="F2144" s="332">
        <v>1500</v>
      </c>
      <c r="G2144" s="332" t="s">
        <v>8296</v>
      </c>
      <c r="H2144" s="332" t="s">
        <v>57</v>
      </c>
      <c r="I2144" s="334" t="s">
        <v>130</v>
      </c>
      <c r="J2144" s="314">
        <f t="shared" si="169"/>
        <v>30</v>
      </c>
      <c r="K2144" s="365">
        <v>45654</v>
      </c>
      <c r="L2144" s="365">
        <v>45625</v>
      </c>
      <c r="M2144" s="332">
        <f t="shared" si="170"/>
        <v>1500</v>
      </c>
      <c r="N2144" s="226"/>
      <c r="O2144" s="226"/>
      <c r="P2144" s="308"/>
      <c r="Q2144" s="226">
        <f t="shared" ref="Q2144:Q2149" si="171">M2144</f>
        <v>1500</v>
      </c>
      <c r="R2144" s="484">
        <f t="shared" si="167"/>
        <v>-45654</v>
      </c>
    </row>
    <row r="2145" spans="1:18" x14ac:dyDescent="0.25">
      <c r="A2145" s="226">
        <v>2275</v>
      </c>
      <c r="B2145" s="364" t="s">
        <v>5504</v>
      </c>
      <c r="C2145" s="365">
        <v>45625</v>
      </c>
      <c r="D2145" s="366">
        <v>110022052701</v>
      </c>
      <c r="E2145" s="365">
        <v>45625</v>
      </c>
      <c r="F2145" s="332">
        <v>9482.75</v>
      </c>
      <c r="G2145" s="332" t="s">
        <v>10974</v>
      </c>
      <c r="H2145" s="332" t="s">
        <v>8098</v>
      </c>
      <c r="I2145" s="334" t="s">
        <v>130</v>
      </c>
      <c r="J2145" s="314">
        <f t="shared" si="169"/>
        <v>10</v>
      </c>
      <c r="K2145" s="365">
        <v>45635</v>
      </c>
      <c r="L2145" s="365">
        <v>45625</v>
      </c>
      <c r="M2145" s="332">
        <f t="shared" si="170"/>
        <v>9482.75</v>
      </c>
      <c r="N2145" s="226"/>
      <c r="O2145" s="226"/>
      <c r="P2145" s="308"/>
      <c r="Q2145" s="226">
        <f t="shared" si="171"/>
        <v>9482.75</v>
      </c>
      <c r="R2145" s="484">
        <f t="shared" si="167"/>
        <v>-45635</v>
      </c>
    </row>
    <row r="2146" spans="1:18" x14ac:dyDescent="0.25">
      <c r="A2146" s="337">
        <v>2276</v>
      </c>
      <c r="B2146" s="364" t="s">
        <v>5505</v>
      </c>
      <c r="C2146" s="365">
        <v>45628</v>
      </c>
      <c r="D2146" s="366">
        <v>19817</v>
      </c>
      <c r="E2146" s="365">
        <v>45608</v>
      </c>
      <c r="F2146" s="332">
        <v>809.2</v>
      </c>
      <c r="G2146" s="332" t="s">
        <v>5488</v>
      </c>
      <c r="H2146" s="332" t="s">
        <v>238</v>
      </c>
      <c r="I2146" s="334" t="s">
        <v>130</v>
      </c>
      <c r="J2146" s="314">
        <f t="shared" si="169"/>
        <v>15</v>
      </c>
      <c r="K2146" s="365">
        <v>45623</v>
      </c>
      <c r="L2146" s="365">
        <v>45628</v>
      </c>
      <c r="M2146" s="332">
        <f t="shared" si="170"/>
        <v>809.2</v>
      </c>
      <c r="N2146" s="226"/>
      <c r="O2146" s="226"/>
      <c r="P2146" s="308"/>
      <c r="Q2146" s="226">
        <f t="shared" si="171"/>
        <v>809.2</v>
      </c>
      <c r="R2146" s="484">
        <f t="shared" si="167"/>
        <v>-45623</v>
      </c>
    </row>
    <row r="2147" spans="1:18" x14ac:dyDescent="0.25">
      <c r="A2147" s="226">
        <v>2277</v>
      </c>
      <c r="B2147" s="364" t="s">
        <v>5507</v>
      </c>
      <c r="C2147" s="365">
        <v>45629</v>
      </c>
      <c r="D2147" s="366">
        <v>3992</v>
      </c>
      <c r="E2147" s="365">
        <v>45628</v>
      </c>
      <c r="F2147" s="332">
        <v>3352.71</v>
      </c>
      <c r="G2147" s="332" t="s">
        <v>8296</v>
      </c>
      <c r="H2147" s="332" t="s">
        <v>57</v>
      </c>
      <c r="I2147" s="334" t="s">
        <v>130</v>
      </c>
      <c r="J2147" s="314">
        <f t="shared" si="169"/>
        <v>30</v>
      </c>
      <c r="K2147" s="365">
        <v>45658</v>
      </c>
      <c r="L2147" s="365">
        <v>45629</v>
      </c>
      <c r="M2147" s="332">
        <f t="shared" si="170"/>
        <v>3352.71</v>
      </c>
      <c r="N2147" s="226"/>
      <c r="O2147" s="226"/>
      <c r="P2147" s="308"/>
      <c r="Q2147" s="226">
        <f t="shared" si="171"/>
        <v>3352.71</v>
      </c>
      <c r="R2147" s="484">
        <f t="shared" si="167"/>
        <v>-45658</v>
      </c>
    </row>
    <row r="2148" spans="1:18" x14ac:dyDescent="0.25">
      <c r="A2148" s="337">
        <v>2278</v>
      </c>
      <c r="B2148" s="364" t="s">
        <v>5508</v>
      </c>
      <c r="C2148" s="365">
        <v>45629</v>
      </c>
      <c r="D2148" s="366">
        <v>3993</v>
      </c>
      <c r="E2148" s="365">
        <v>45628</v>
      </c>
      <c r="F2148" s="332">
        <v>824.73</v>
      </c>
      <c r="G2148" s="332" t="s">
        <v>8296</v>
      </c>
      <c r="H2148" s="332" t="s">
        <v>57</v>
      </c>
      <c r="I2148" s="334" t="s">
        <v>130</v>
      </c>
      <c r="J2148" s="314">
        <f t="shared" si="169"/>
        <v>30</v>
      </c>
      <c r="K2148" s="365">
        <v>45658</v>
      </c>
      <c r="L2148" s="365">
        <v>45629</v>
      </c>
      <c r="M2148" s="332">
        <f t="shared" si="170"/>
        <v>824.73</v>
      </c>
      <c r="N2148" s="226"/>
      <c r="O2148" s="226"/>
      <c r="P2148" s="308"/>
      <c r="Q2148" s="226">
        <f t="shared" si="171"/>
        <v>824.73</v>
      </c>
      <c r="R2148" s="484">
        <f t="shared" si="167"/>
        <v>-45658</v>
      </c>
    </row>
    <row r="2149" spans="1:18" x14ac:dyDescent="0.25">
      <c r="A2149" s="226">
        <v>2279</v>
      </c>
      <c r="B2149" s="364" t="s">
        <v>5509</v>
      </c>
      <c r="C2149" s="365">
        <v>45629</v>
      </c>
      <c r="D2149" s="366">
        <v>3994</v>
      </c>
      <c r="E2149" s="365">
        <v>45628</v>
      </c>
      <c r="F2149" s="332">
        <v>29.99</v>
      </c>
      <c r="G2149" s="332" t="s">
        <v>8296</v>
      </c>
      <c r="H2149" s="332" t="s">
        <v>57</v>
      </c>
      <c r="I2149" s="334" t="s">
        <v>130</v>
      </c>
      <c r="J2149" s="314">
        <f t="shared" si="169"/>
        <v>30</v>
      </c>
      <c r="K2149" s="365">
        <v>45658</v>
      </c>
      <c r="L2149" s="365">
        <v>45629</v>
      </c>
      <c r="M2149" s="332">
        <f t="shared" si="170"/>
        <v>29.99</v>
      </c>
      <c r="N2149" s="226"/>
      <c r="O2149" s="226"/>
      <c r="P2149" s="308"/>
      <c r="Q2149" s="226">
        <f t="shared" si="171"/>
        <v>29.99</v>
      </c>
      <c r="R2149" s="484">
        <f t="shared" si="167"/>
        <v>-45658</v>
      </c>
    </row>
    <row r="2150" spans="1:18" x14ac:dyDescent="0.25">
      <c r="A2150" s="337">
        <v>2280</v>
      </c>
      <c r="B2150" s="364" t="s">
        <v>5511</v>
      </c>
      <c r="C2150" s="365">
        <v>45629</v>
      </c>
      <c r="D2150" s="366">
        <v>259</v>
      </c>
      <c r="E2150" s="365">
        <v>45628</v>
      </c>
      <c r="F2150" s="332">
        <v>34600</v>
      </c>
      <c r="G2150" s="332" t="s">
        <v>1464</v>
      </c>
      <c r="H2150" s="332" t="s">
        <v>238</v>
      </c>
      <c r="I2150" s="334" t="s">
        <v>130</v>
      </c>
      <c r="J2150" s="314">
        <f t="shared" si="169"/>
        <v>60</v>
      </c>
      <c r="K2150" s="365">
        <v>45688</v>
      </c>
      <c r="L2150" s="365">
        <v>45629</v>
      </c>
      <c r="M2150" s="332">
        <f t="shared" si="170"/>
        <v>34600</v>
      </c>
      <c r="N2150" s="226" t="s">
        <v>27</v>
      </c>
      <c r="O2150" s="226">
        <v>5905</v>
      </c>
      <c r="P2150" s="365">
        <v>45644</v>
      </c>
      <c r="Q2150" s="226">
        <v>34600</v>
      </c>
      <c r="R2150" s="484">
        <f t="shared" si="167"/>
        <v>-44</v>
      </c>
    </row>
    <row r="2151" spans="1:18" x14ac:dyDescent="0.25">
      <c r="A2151" s="226">
        <v>2281</v>
      </c>
      <c r="B2151" s="364" t="s">
        <v>5513</v>
      </c>
      <c r="C2151" s="365">
        <v>45629</v>
      </c>
      <c r="D2151" s="366">
        <v>380</v>
      </c>
      <c r="E2151" s="365">
        <v>45623</v>
      </c>
      <c r="F2151" s="332">
        <v>48445.14</v>
      </c>
      <c r="G2151" s="332" t="s">
        <v>8103</v>
      </c>
      <c r="H2151" s="334" t="s">
        <v>8099</v>
      </c>
      <c r="I2151" s="334" t="s">
        <v>130</v>
      </c>
      <c r="J2151" s="314">
        <f t="shared" si="169"/>
        <v>60</v>
      </c>
      <c r="K2151" s="365">
        <v>45683</v>
      </c>
      <c r="L2151" s="365">
        <v>45629</v>
      </c>
      <c r="M2151" s="332">
        <f t="shared" si="170"/>
        <v>48445.14</v>
      </c>
      <c r="N2151" s="226"/>
      <c r="O2151" s="226"/>
      <c r="P2151" s="308"/>
      <c r="Q2151" s="226"/>
      <c r="R2151" s="484">
        <f t="shared" si="167"/>
        <v>-45683</v>
      </c>
    </row>
    <row r="2152" spans="1:18" x14ac:dyDescent="0.25">
      <c r="A2152" s="337">
        <v>2282</v>
      </c>
      <c r="B2152" s="364" t="s">
        <v>5514</v>
      </c>
      <c r="C2152" s="365">
        <v>45630</v>
      </c>
      <c r="D2152" s="366">
        <v>232</v>
      </c>
      <c r="E2152" s="365">
        <v>45623</v>
      </c>
      <c r="F2152" s="332">
        <v>4046</v>
      </c>
      <c r="G2152" s="332" t="s">
        <v>14425</v>
      </c>
      <c r="H2152" s="332" t="s">
        <v>238</v>
      </c>
      <c r="I2152" s="334" t="s">
        <v>130</v>
      </c>
      <c r="J2152" s="314">
        <f t="shared" si="169"/>
        <v>0</v>
      </c>
      <c r="K2152" s="365">
        <v>45623</v>
      </c>
      <c r="L2152" s="365">
        <v>45630</v>
      </c>
      <c r="M2152" s="332">
        <f t="shared" si="170"/>
        <v>4046</v>
      </c>
      <c r="N2152" s="226"/>
      <c r="O2152" s="226"/>
      <c r="P2152" s="308"/>
      <c r="Q2152" s="226"/>
      <c r="R2152" s="484">
        <f t="shared" si="167"/>
        <v>-45623</v>
      </c>
    </row>
    <row r="2153" spans="1:18" x14ac:dyDescent="0.25">
      <c r="A2153" s="226">
        <v>2283</v>
      </c>
      <c r="B2153" s="364" t="s">
        <v>5573</v>
      </c>
      <c r="C2153" s="365">
        <v>45630</v>
      </c>
      <c r="D2153" s="366">
        <v>233</v>
      </c>
      <c r="E2153" s="365">
        <v>45624</v>
      </c>
      <c r="F2153" s="332">
        <v>-4046</v>
      </c>
      <c r="G2153" s="332" t="s">
        <v>14425</v>
      </c>
      <c r="H2153" s="332" t="s">
        <v>238</v>
      </c>
      <c r="I2153" s="334" t="s">
        <v>130</v>
      </c>
      <c r="J2153" s="314">
        <f t="shared" si="169"/>
        <v>0</v>
      </c>
      <c r="K2153" s="365">
        <v>45624</v>
      </c>
      <c r="L2153" s="365">
        <v>45630</v>
      </c>
      <c r="M2153" s="332">
        <f t="shared" si="170"/>
        <v>-4046</v>
      </c>
      <c r="N2153" s="226"/>
      <c r="O2153" s="226"/>
      <c r="P2153" s="308"/>
      <c r="Q2153" s="226"/>
      <c r="R2153" s="484">
        <f t="shared" si="167"/>
        <v>-45624</v>
      </c>
    </row>
    <row r="2154" spans="1:18" x14ac:dyDescent="0.25">
      <c r="A2154" s="337">
        <v>2284</v>
      </c>
      <c r="B2154" s="364" t="s">
        <v>12581</v>
      </c>
      <c r="C2154" s="365">
        <v>45630</v>
      </c>
      <c r="D2154" s="366">
        <v>234</v>
      </c>
      <c r="E2154" s="365">
        <v>45625</v>
      </c>
      <c r="F2154" s="332">
        <v>4046</v>
      </c>
      <c r="G2154" s="332" t="s">
        <v>14425</v>
      </c>
      <c r="H2154" s="332" t="s">
        <v>238</v>
      </c>
      <c r="I2154" s="334" t="s">
        <v>130</v>
      </c>
      <c r="J2154" s="314">
        <f t="shared" si="169"/>
        <v>30</v>
      </c>
      <c r="K2154" s="365">
        <v>45655</v>
      </c>
      <c r="L2154" s="365">
        <v>45630</v>
      </c>
      <c r="M2154" s="332">
        <f t="shared" si="170"/>
        <v>4046</v>
      </c>
      <c r="N2154" s="226"/>
      <c r="O2154" s="226"/>
      <c r="P2154" s="308"/>
      <c r="Q2154" s="226"/>
      <c r="R2154" s="484">
        <f t="shared" si="167"/>
        <v>-45655</v>
      </c>
    </row>
    <row r="2155" spans="1:18" x14ac:dyDescent="0.25">
      <c r="A2155" s="226">
        <v>2285</v>
      </c>
      <c r="B2155" s="364" t="s">
        <v>12582</v>
      </c>
      <c r="C2155" s="365">
        <v>45630</v>
      </c>
      <c r="D2155" s="366">
        <v>348</v>
      </c>
      <c r="E2155" s="365">
        <v>45625</v>
      </c>
      <c r="F2155" s="332">
        <v>42018.9</v>
      </c>
      <c r="G2155" s="332" t="s">
        <v>8846</v>
      </c>
      <c r="H2155" s="332" t="s">
        <v>8223</v>
      </c>
      <c r="I2155" s="334" t="s">
        <v>130</v>
      </c>
      <c r="J2155" s="314">
        <f t="shared" si="169"/>
        <v>60</v>
      </c>
      <c r="K2155" s="365">
        <v>45685</v>
      </c>
      <c r="L2155" s="365">
        <v>45630</v>
      </c>
      <c r="M2155" s="332">
        <f t="shared" si="170"/>
        <v>42018.9</v>
      </c>
      <c r="N2155" s="226"/>
      <c r="O2155" s="226"/>
      <c r="P2155" s="308"/>
      <c r="Q2155" s="226"/>
      <c r="R2155" s="484">
        <f t="shared" si="167"/>
        <v>-45685</v>
      </c>
    </row>
    <row r="2156" spans="1:18" x14ac:dyDescent="0.25">
      <c r="A2156" s="337">
        <v>2286</v>
      </c>
      <c r="B2156" s="364" t="s">
        <v>12583</v>
      </c>
      <c r="C2156" s="365">
        <v>45631</v>
      </c>
      <c r="D2156" s="366">
        <v>3423</v>
      </c>
      <c r="E2156" s="365">
        <v>45629</v>
      </c>
      <c r="F2156" s="332">
        <v>169355.71</v>
      </c>
      <c r="G2156" s="332" t="s">
        <v>5984</v>
      </c>
      <c r="H2156" s="334" t="s">
        <v>5856</v>
      </c>
      <c r="I2156" s="334" t="s">
        <v>130</v>
      </c>
      <c r="J2156" s="314">
        <f t="shared" si="169"/>
        <v>60</v>
      </c>
      <c r="K2156" s="365">
        <v>45689</v>
      </c>
      <c r="L2156" s="365">
        <v>45631</v>
      </c>
      <c r="M2156" s="332">
        <f t="shared" si="170"/>
        <v>169355.71</v>
      </c>
      <c r="N2156" s="226"/>
      <c r="O2156" s="226"/>
      <c r="P2156" s="308"/>
      <c r="Q2156" s="226"/>
      <c r="R2156" s="484">
        <f t="shared" si="167"/>
        <v>-45689</v>
      </c>
    </row>
    <row r="2157" spans="1:18" x14ac:dyDescent="0.25">
      <c r="A2157" s="226">
        <v>2287</v>
      </c>
      <c r="B2157" s="364" t="s">
        <v>12584</v>
      </c>
      <c r="C2157" s="365">
        <v>45631</v>
      </c>
      <c r="D2157" s="366">
        <v>3424</v>
      </c>
      <c r="E2157" s="365">
        <v>45630</v>
      </c>
      <c r="F2157" s="332">
        <v>51989.04</v>
      </c>
      <c r="G2157" s="332" t="s">
        <v>5984</v>
      </c>
      <c r="H2157" s="334" t="s">
        <v>5856</v>
      </c>
      <c r="I2157" s="334" t="s">
        <v>130</v>
      </c>
      <c r="J2157" s="314">
        <f t="shared" si="169"/>
        <v>60</v>
      </c>
      <c r="K2157" s="365">
        <v>45690</v>
      </c>
      <c r="L2157" s="365">
        <v>45631</v>
      </c>
      <c r="M2157" s="332">
        <f t="shared" si="170"/>
        <v>51989.04</v>
      </c>
      <c r="N2157" s="226"/>
      <c r="O2157" s="226"/>
      <c r="P2157" s="308"/>
      <c r="Q2157" s="226"/>
      <c r="R2157" s="484">
        <f t="shared" si="167"/>
        <v>-45690</v>
      </c>
    </row>
    <row r="2158" spans="1:18" x14ac:dyDescent="0.25">
      <c r="A2158" s="337">
        <v>2288</v>
      </c>
      <c r="B2158" s="364" t="s">
        <v>12585</v>
      </c>
      <c r="C2158" s="365">
        <v>45631</v>
      </c>
      <c r="D2158" s="366">
        <v>349</v>
      </c>
      <c r="E2158" s="365">
        <v>45630</v>
      </c>
      <c r="F2158" s="332">
        <v>84037.8</v>
      </c>
      <c r="G2158" s="332" t="s">
        <v>8846</v>
      </c>
      <c r="H2158" s="332" t="s">
        <v>8223</v>
      </c>
      <c r="I2158" s="334" t="s">
        <v>130</v>
      </c>
      <c r="J2158" s="314">
        <f t="shared" si="169"/>
        <v>60</v>
      </c>
      <c r="K2158" s="365">
        <v>45690</v>
      </c>
      <c r="L2158" s="365">
        <v>45631</v>
      </c>
      <c r="M2158" s="332">
        <f t="shared" si="170"/>
        <v>84037.8</v>
      </c>
      <c r="N2158" s="226"/>
      <c r="O2158" s="226"/>
      <c r="P2158" s="308"/>
      <c r="Q2158" s="226"/>
      <c r="R2158" s="484">
        <f t="shared" si="167"/>
        <v>-45690</v>
      </c>
    </row>
    <row r="2159" spans="1:18" x14ac:dyDescent="0.25">
      <c r="A2159" s="226">
        <v>2289</v>
      </c>
      <c r="B2159" s="364" t="s">
        <v>12586</v>
      </c>
      <c r="C2159" s="365">
        <v>45631</v>
      </c>
      <c r="D2159" s="366">
        <v>43232</v>
      </c>
      <c r="E2159" s="365">
        <v>45626</v>
      </c>
      <c r="F2159" s="332">
        <v>7733.09</v>
      </c>
      <c r="G2159" s="332" t="s">
        <v>9180</v>
      </c>
      <c r="H2159" s="332" t="s">
        <v>9070</v>
      </c>
      <c r="I2159" s="334" t="s">
        <v>130</v>
      </c>
      <c r="J2159" s="314">
        <f t="shared" si="169"/>
        <v>15</v>
      </c>
      <c r="K2159" s="365">
        <v>45641</v>
      </c>
      <c r="L2159" s="365">
        <v>45631</v>
      </c>
      <c r="M2159" s="332">
        <f t="shared" si="170"/>
        <v>7733.09</v>
      </c>
      <c r="N2159" s="226"/>
      <c r="O2159" s="226"/>
      <c r="P2159" s="308"/>
      <c r="Q2159" s="226"/>
      <c r="R2159" s="484">
        <f t="shared" si="167"/>
        <v>-45641</v>
      </c>
    </row>
    <row r="2160" spans="1:18" x14ac:dyDescent="0.25">
      <c r="A2160" s="337">
        <v>2290</v>
      </c>
      <c r="B2160" s="364" t="s">
        <v>12587</v>
      </c>
      <c r="C2160" s="365">
        <v>45631</v>
      </c>
      <c r="D2160" s="366">
        <v>6244</v>
      </c>
      <c r="E2160" s="365">
        <v>45630</v>
      </c>
      <c r="F2160" s="332">
        <v>400</v>
      </c>
      <c r="G2160" s="332" t="s">
        <v>14106</v>
      </c>
      <c r="H2160" s="332" t="s">
        <v>238</v>
      </c>
      <c r="I2160" s="334" t="s">
        <v>130</v>
      </c>
      <c r="J2160" s="314">
        <f t="shared" si="169"/>
        <v>30</v>
      </c>
      <c r="K2160" s="365">
        <v>45660</v>
      </c>
      <c r="L2160" s="365">
        <v>45631</v>
      </c>
      <c r="M2160" s="332">
        <f t="shared" si="170"/>
        <v>400</v>
      </c>
      <c r="N2160" s="226" t="s">
        <v>27</v>
      </c>
      <c r="O2160" s="226">
        <v>5864</v>
      </c>
      <c r="P2160" s="365">
        <v>45630</v>
      </c>
      <c r="Q2160" s="226">
        <v>400</v>
      </c>
      <c r="R2160" s="484">
        <f t="shared" si="167"/>
        <v>-30</v>
      </c>
    </row>
    <row r="2161" spans="1:18" x14ac:dyDescent="0.25">
      <c r="A2161" s="226">
        <v>2291</v>
      </c>
      <c r="B2161" s="364" t="s">
        <v>12588</v>
      </c>
      <c r="C2161" s="365">
        <v>45631</v>
      </c>
      <c r="D2161" s="366">
        <v>59748</v>
      </c>
      <c r="E2161" s="365">
        <v>45630</v>
      </c>
      <c r="F2161" s="332">
        <v>164</v>
      </c>
      <c r="G2161" s="332" t="s">
        <v>263</v>
      </c>
      <c r="H2161" s="332" t="s">
        <v>16</v>
      </c>
      <c r="I2161" s="334" t="s">
        <v>130</v>
      </c>
      <c r="J2161" s="314">
        <f t="shared" si="169"/>
        <v>15</v>
      </c>
      <c r="K2161" s="365">
        <v>45645</v>
      </c>
      <c r="L2161" s="365">
        <v>45631</v>
      </c>
      <c r="M2161" s="332">
        <f t="shared" si="170"/>
        <v>164</v>
      </c>
      <c r="N2161" s="226" t="s">
        <v>27</v>
      </c>
      <c r="O2161" s="226">
        <v>5865</v>
      </c>
      <c r="P2161" s="365">
        <v>45632</v>
      </c>
      <c r="Q2161" s="226">
        <v>164</v>
      </c>
      <c r="R2161" s="484">
        <f t="shared" si="167"/>
        <v>-13</v>
      </c>
    </row>
    <row r="2162" spans="1:18" x14ac:dyDescent="0.25">
      <c r="A2162" s="337">
        <v>2292</v>
      </c>
      <c r="B2162" s="364" t="s">
        <v>12589</v>
      </c>
      <c r="C2162" s="365">
        <v>45631</v>
      </c>
      <c r="D2162" s="366">
        <v>8941</v>
      </c>
      <c r="E2162" s="365">
        <v>45630</v>
      </c>
      <c r="F2162" s="332">
        <v>8752.2099999999991</v>
      </c>
      <c r="G2162" s="332" t="s">
        <v>8749</v>
      </c>
      <c r="H2162" s="332" t="s">
        <v>57</v>
      </c>
      <c r="I2162" s="334" t="s">
        <v>130</v>
      </c>
      <c r="J2162" s="314">
        <f t="shared" si="169"/>
        <v>30</v>
      </c>
      <c r="K2162" s="365">
        <v>45660</v>
      </c>
      <c r="L2162" s="365">
        <v>45631</v>
      </c>
      <c r="M2162" s="332">
        <f t="shared" si="170"/>
        <v>8752.2099999999991</v>
      </c>
      <c r="N2162" s="226" t="s">
        <v>27</v>
      </c>
      <c r="O2162" s="226">
        <v>5001</v>
      </c>
      <c r="P2162" s="365">
        <v>45666</v>
      </c>
      <c r="Q2162" s="226">
        <v>8752.2099999999991</v>
      </c>
      <c r="R2162" s="484">
        <f t="shared" si="167"/>
        <v>6</v>
      </c>
    </row>
    <row r="2163" spans="1:18" x14ac:dyDescent="0.25">
      <c r="A2163" s="226">
        <v>2293</v>
      </c>
      <c r="B2163" s="364" t="s">
        <v>12590</v>
      </c>
      <c r="C2163" s="365">
        <v>45631</v>
      </c>
      <c r="D2163" s="366">
        <v>38</v>
      </c>
      <c r="E2163" s="365">
        <v>45630</v>
      </c>
      <c r="F2163" s="332">
        <v>-4700.5</v>
      </c>
      <c r="G2163" s="332" t="s">
        <v>100</v>
      </c>
      <c r="H2163" s="332" t="s">
        <v>57</v>
      </c>
      <c r="I2163" s="334" t="s">
        <v>130</v>
      </c>
      <c r="J2163" s="314">
        <f t="shared" si="169"/>
        <v>0</v>
      </c>
      <c r="K2163" s="365">
        <v>45630</v>
      </c>
      <c r="L2163" s="365">
        <v>45631</v>
      </c>
      <c r="M2163" s="332">
        <f t="shared" si="170"/>
        <v>-4700.5</v>
      </c>
      <c r="N2163" s="226"/>
      <c r="O2163" s="226"/>
      <c r="P2163" s="308"/>
      <c r="Q2163" s="226"/>
      <c r="R2163" s="484">
        <f t="shared" si="167"/>
        <v>-45630</v>
      </c>
    </row>
    <row r="2164" spans="1:18" x14ac:dyDescent="0.25">
      <c r="A2164" s="337">
        <v>2294</v>
      </c>
      <c r="B2164" s="364" t="s">
        <v>12591</v>
      </c>
      <c r="C2164" s="365">
        <v>45631</v>
      </c>
      <c r="D2164" s="366">
        <v>39</v>
      </c>
      <c r="E2164" s="365">
        <v>45630</v>
      </c>
      <c r="F2164" s="332">
        <v>4700.5</v>
      </c>
      <c r="G2164" s="332" t="s">
        <v>100</v>
      </c>
      <c r="H2164" s="332" t="s">
        <v>57</v>
      </c>
      <c r="I2164" s="334" t="s">
        <v>130</v>
      </c>
      <c r="J2164" s="314">
        <f t="shared" si="169"/>
        <v>7</v>
      </c>
      <c r="K2164" s="365">
        <v>45637</v>
      </c>
      <c r="L2164" s="365">
        <v>45631</v>
      </c>
      <c r="M2164" s="332">
        <f t="shared" si="170"/>
        <v>4700.5</v>
      </c>
      <c r="N2164" s="226" t="s">
        <v>27</v>
      </c>
      <c r="O2164" s="226">
        <v>5002</v>
      </c>
      <c r="P2164" s="365">
        <v>45666</v>
      </c>
      <c r="Q2164" s="226">
        <v>4700.5</v>
      </c>
      <c r="R2164" s="484">
        <f t="shared" si="167"/>
        <v>29</v>
      </c>
    </row>
    <row r="2165" spans="1:18" x14ac:dyDescent="0.25">
      <c r="A2165" s="226">
        <v>2295</v>
      </c>
      <c r="B2165" s="364" t="s">
        <v>12592</v>
      </c>
      <c r="C2165" s="365">
        <v>45631</v>
      </c>
      <c r="D2165" s="366">
        <v>5110069275</v>
      </c>
      <c r="E2165" s="365">
        <v>45631</v>
      </c>
      <c r="F2165" s="332">
        <v>113.05</v>
      </c>
      <c r="G2165" s="332" t="s">
        <v>8486</v>
      </c>
      <c r="H2165" s="332" t="s">
        <v>238</v>
      </c>
      <c r="I2165" s="334" t="s">
        <v>130</v>
      </c>
      <c r="J2165" s="314">
        <f t="shared" si="169"/>
        <v>30</v>
      </c>
      <c r="K2165" s="365">
        <v>45661</v>
      </c>
      <c r="L2165" s="365">
        <v>45631</v>
      </c>
      <c r="M2165" s="332">
        <f t="shared" si="170"/>
        <v>113.05</v>
      </c>
      <c r="N2165" s="226" t="s">
        <v>27</v>
      </c>
      <c r="O2165" s="226">
        <v>5866</v>
      </c>
      <c r="P2165" s="365">
        <v>45632</v>
      </c>
      <c r="Q2165" s="226">
        <v>113.05</v>
      </c>
      <c r="R2165" s="484">
        <f t="shared" si="167"/>
        <v>-29</v>
      </c>
    </row>
    <row r="2166" spans="1:18" x14ac:dyDescent="0.25">
      <c r="A2166" s="337">
        <v>2296</v>
      </c>
      <c r="B2166" s="364" t="s">
        <v>12593</v>
      </c>
      <c r="C2166" s="365">
        <v>45631</v>
      </c>
      <c r="D2166" s="366">
        <v>23090001591</v>
      </c>
      <c r="E2166" s="365">
        <v>45624</v>
      </c>
      <c r="F2166" s="332">
        <v>19.04</v>
      </c>
      <c r="G2166" s="332" t="s">
        <v>14246</v>
      </c>
      <c r="H2166" s="332" t="s">
        <v>238</v>
      </c>
      <c r="I2166" s="334" t="s">
        <v>130</v>
      </c>
      <c r="J2166" s="314">
        <f t="shared" si="169"/>
        <v>0</v>
      </c>
      <c r="K2166" s="365">
        <v>45624</v>
      </c>
      <c r="L2166" s="365">
        <v>45631</v>
      </c>
      <c r="M2166" s="332">
        <f t="shared" si="170"/>
        <v>19.04</v>
      </c>
      <c r="N2166" s="226"/>
      <c r="O2166" s="226"/>
      <c r="P2166" s="308"/>
      <c r="Q2166" s="226"/>
      <c r="R2166" s="484">
        <f t="shared" si="167"/>
        <v>-45624</v>
      </c>
    </row>
    <row r="2167" spans="1:18" x14ac:dyDescent="0.25">
      <c r="A2167" s="226">
        <v>2297</v>
      </c>
      <c r="B2167" s="364" t="s">
        <v>12594</v>
      </c>
      <c r="C2167" s="365">
        <v>45635</v>
      </c>
      <c r="D2167" s="366">
        <v>29626</v>
      </c>
      <c r="E2167" s="365">
        <v>45630</v>
      </c>
      <c r="F2167" s="332">
        <v>3491.46</v>
      </c>
      <c r="G2167" s="332" t="s">
        <v>8665</v>
      </c>
      <c r="H2167" s="332" t="s">
        <v>57</v>
      </c>
      <c r="I2167" s="334" t="s">
        <v>130</v>
      </c>
      <c r="J2167" s="314">
        <f t="shared" si="169"/>
        <v>60</v>
      </c>
      <c r="K2167" s="365">
        <v>45690</v>
      </c>
      <c r="L2167" s="365">
        <v>45635</v>
      </c>
      <c r="M2167" s="332">
        <f t="shared" si="170"/>
        <v>3491.46</v>
      </c>
      <c r="N2167" s="226"/>
      <c r="O2167" s="226"/>
      <c r="P2167" s="308"/>
      <c r="Q2167" s="226"/>
      <c r="R2167" s="484">
        <f t="shared" si="167"/>
        <v>-45690</v>
      </c>
    </row>
    <row r="2168" spans="1:18" x14ac:dyDescent="0.25">
      <c r="A2168" s="337">
        <v>2298</v>
      </c>
      <c r="B2168" s="364" t="s">
        <v>12595</v>
      </c>
      <c r="C2168" s="365">
        <v>45635</v>
      </c>
      <c r="D2168" s="366">
        <v>205573</v>
      </c>
      <c r="E2168" s="365">
        <v>45631</v>
      </c>
      <c r="F2168" s="332">
        <v>862.35</v>
      </c>
      <c r="G2168" s="332" t="s">
        <v>99</v>
      </c>
      <c r="H2168" s="332" t="s">
        <v>238</v>
      </c>
      <c r="I2168" s="334" t="s">
        <v>130</v>
      </c>
      <c r="J2168" s="314">
        <f t="shared" si="169"/>
        <v>0</v>
      </c>
      <c r="K2168" s="365">
        <v>45631</v>
      </c>
      <c r="L2168" s="365">
        <v>45635</v>
      </c>
      <c r="M2168" s="332">
        <f t="shared" si="170"/>
        <v>862.35</v>
      </c>
      <c r="N2168" s="226" t="s">
        <v>27</v>
      </c>
      <c r="O2168" s="226">
        <v>5756</v>
      </c>
      <c r="P2168" s="365">
        <v>45628</v>
      </c>
      <c r="Q2168" s="226">
        <v>862.35</v>
      </c>
      <c r="R2168" s="484">
        <f t="shared" si="167"/>
        <v>-3</v>
      </c>
    </row>
    <row r="2169" spans="1:18" x14ac:dyDescent="0.25">
      <c r="A2169" s="226">
        <v>2299</v>
      </c>
      <c r="B2169" s="364" t="s">
        <v>12596</v>
      </c>
      <c r="C2169" s="365">
        <v>45635</v>
      </c>
      <c r="D2169" s="366">
        <v>19287</v>
      </c>
      <c r="E2169" s="365">
        <v>45631</v>
      </c>
      <c r="F2169" s="332">
        <v>199.92</v>
      </c>
      <c r="G2169" s="332" t="s">
        <v>9180</v>
      </c>
      <c r="H2169" s="332" t="s">
        <v>9070</v>
      </c>
      <c r="I2169" s="334" t="s">
        <v>130</v>
      </c>
      <c r="J2169" s="314">
        <f t="shared" si="169"/>
        <v>15</v>
      </c>
      <c r="K2169" s="365">
        <v>45646</v>
      </c>
      <c r="L2169" s="365">
        <v>45635</v>
      </c>
      <c r="M2169" s="332">
        <f t="shared" si="170"/>
        <v>199.92</v>
      </c>
      <c r="N2169" s="226" t="s">
        <v>27</v>
      </c>
      <c r="O2169" s="226">
        <v>5867</v>
      </c>
      <c r="P2169" s="365">
        <v>45635</v>
      </c>
      <c r="Q2169" s="226">
        <f>M2169</f>
        <v>199.92</v>
      </c>
      <c r="R2169" s="484">
        <f t="shared" si="167"/>
        <v>-11</v>
      </c>
    </row>
    <row r="2170" spans="1:18" x14ac:dyDescent="0.25">
      <c r="A2170" s="337">
        <v>2300</v>
      </c>
      <c r="B2170" s="364" t="s">
        <v>12598</v>
      </c>
      <c r="C2170" s="365">
        <v>45635</v>
      </c>
      <c r="D2170" s="366">
        <v>3427</v>
      </c>
      <c r="E2170" s="365">
        <v>45631</v>
      </c>
      <c r="F2170" s="332">
        <v>22009.53</v>
      </c>
      <c r="G2170" s="332" t="s">
        <v>5984</v>
      </c>
      <c r="H2170" s="334" t="s">
        <v>5856</v>
      </c>
      <c r="I2170" s="334" t="s">
        <v>130</v>
      </c>
      <c r="J2170" s="314">
        <f t="shared" si="169"/>
        <v>60</v>
      </c>
      <c r="K2170" s="365">
        <v>45691</v>
      </c>
      <c r="L2170" s="365">
        <v>45635</v>
      </c>
      <c r="M2170" s="332">
        <f t="shared" si="170"/>
        <v>22009.53</v>
      </c>
      <c r="N2170" s="226" t="s">
        <v>27</v>
      </c>
      <c r="O2170" s="226">
        <v>822</v>
      </c>
      <c r="P2170" s="308">
        <v>45744</v>
      </c>
      <c r="Q2170" s="226">
        <f>M2170</f>
        <v>22009.53</v>
      </c>
      <c r="R2170" s="484">
        <f t="shared" si="167"/>
        <v>53</v>
      </c>
    </row>
    <row r="2171" spans="1:18" x14ac:dyDescent="0.25">
      <c r="A2171" s="226">
        <v>2301</v>
      </c>
      <c r="B2171" s="364" t="s">
        <v>12599</v>
      </c>
      <c r="C2171" s="365">
        <v>45635</v>
      </c>
      <c r="D2171" s="366">
        <v>53163020</v>
      </c>
      <c r="E2171" s="365">
        <v>45630</v>
      </c>
      <c r="F2171" s="332">
        <v>410.42</v>
      </c>
      <c r="G2171" s="332" t="s">
        <v>14426</v>
      </c>
      <c r="H2171" s="332" t="s">
        <v>57</v>
      </c>
      <c r="I2171" s="334" t="s">
        <v>130</v>
      </c>
      <c r="J2171" s="314">
        <f t="shared" ref="J2171:J2197" si="172">K2171-E2171</f>
        <v>0</v>
      </c>
      <c r="K2171" s="365">
        <v>45630</v>
      </c>
      <c r="L2171" s="365">
        <v>45635</v>
      </c>
      <c r="M2171" s="332">
        <f t="shared" ref="M2171:M2197" si="173">F2171</f>
        <v>410.42</v>
      </c>
      <c r="N2171" s="226" t="s">
        <v>4018</v>
      </c>
      <c r="O2171" s="226">
        <v>283612419</v>
      </c>
      <c r="P2171" s="365">
        <v>45630</v>
      </c>
      <c r="Q2171" s="226">
        <f t="shared" ref="Q2171:Q2172" si="174">M2171</f>
        <v>410.42</v>
      </c>
      <c r="R2171" s="484">
        <f t="shared" si="167"/>
        <v>0</v>
      </c>
    </row>
    <row r="2172" spans="1:18" x14ac:dyDescent="0.25">
      <c r="A2172" s="337">
        <v>2302</v>
      </c>
      <c r="B2172" s="364" t="s">
        <v>12600</v>
      </c>
      <c r="C2172" s="365">
        <v>45635</v>
      </c>
      <c r="D2172" s="366">
        <v>5796573</v>
      </c>
      <c r="E2172" s="365">
        <v>45632</v>
      </c>
      <c r="F2172" s="332">
        <v>12030.79</v>
      </c>
      <c r="G2172" s="332" t="s">
        <v>263</v>
      </c>
      <c r="H2172" s="332" t="s">
        <v>16</v>
      </c>
      <c r="I2172" s="334" t="s">
        <v>130</v>
      </c>
      <c r="J2172" s="314">
        <f t="shared" si="172"/>
        <v>15</v>
      </c>
      <c r="K2172" s="365">
        <v>45647</v>
      </c>
      <c r="L2172" s="365">
        <v>45635</v>
      </c>
      <c r="M2172" s="332">
        <f t="shared" si="173"/>
        <v>12030.79</v>
      </c>
      <c r="N2172" s="226"/>
      <c r="O2172" s="226"/>
      <c r="P2172" s="308"/>
      <c r="Q2172" s="226">
        <f t="shared" si="174"/>
        <v>12030.79</v>
      </c>
      <c r="R2172" s="484">
        <f t="shared" si="167"/>
        <v>-45647</v>
      </c>
    </row>
    <row r="2173" spans="1:18" x14ac:dyDescent="0.25">
      <c r="A2173" s="226">
        <v>2303</v>
      </c>
      <c r="B2173" s="364" t="s">
        <v>12601</v>
      </c>
      <c r="C2173" s="365">
        <v>45636</v>
      </c>
      <c r="D2173" s="366">
        <v>2</v>
      </c>
      <c r="E2173" s="365">
        <v>45635</v>
      </c>
      <c r="F2173" s="332">
        <v>203</v>
      </c>
      <c r="G2173" s="332" t="s">
        <v>13181</v>
      </c>
      <c r="H2173" s="332" t="s">
        <v>238</v>
      </c>
      <c r="I2173" s="334" t="s">
        <v>130</v>
      </c>
      <c r="J2173" s="314">
        <f t="shared" si="172"/>
        <v>0</v>
      </c>
      <c r="K2173" s="365">
        <v>45635</v>
      </c>
      <c r="L2173" s="365">
        <v>45636</v>
      </c>
      <c r="M2173" s="332">
        <f t="shared" si="173"/>
        <v>203</v>
      </c>
      <c r="N2173" s="226" t="s">
        <v>90</v>
      </c>
      <c r="O2173" s="226">
        <v>2</v>
      </c>
      <c r="P2173" s="365">
        <v>45635</v>
      </c>
      <c r="Q2173" s="226">
        <v>203</v>
      </c>
      <c r="R2173" s="484">
        <f t="shared" si="167"/>
        <v>0</v>
      </c>
    </row>
    <row r="2174" spans="1:18" x14ac:dyDescent="0.25">
      <c r="A2174" s="337">
        <v>2304</v>
      </c>
      <c r="B2174" s="364" t="s">
        <v>12602</v>
      </c>
      <c r="C2174" s="365">
        <v>45636</v>
      </c>
      <c r="D2174" s="366">
        <v>7548</v>
      </c>
      <c r="E2174" s="365">
        <v>45630</v>
      </c>
      <c r="F2174" s="332">
        <v>4000.19</v>
      </c>
      <c r="G2174" s="332" t="s">
        <v>13178</v>
      </c>
      <c r="H2174" s="332" t="s">
        <v>57</v>
      </c>
      <c r="I2174" s="334" t="s">
        <v>130</v>
      </c>
      <c r="J2174" s="314">
        <f t="shared" si="172"/>
        <v>30</v>
      </c>
      <c r="K2174" s="365">
        <v>45660</v>
      </c>
      <c r="L2174" s="365">
        <v>45636</v>
      </c>
      <c r="M2174" s="332">
        <f t="shared" si="173"/>
        <v>4000.19</v>
      </c>
      <c r="N2174" s="226" t="s">
        <v>27</v>
      </c>
      <c r="O2174" s="226">
        <v>5906</v>
      </c>
      <c r="P2174" s="365">
        <v>45644</v>
      </c>
      <c r="Q2174" s="226">
        <v>4000.19</v>
      </c>
      <c r="R2174" s="484">
        <f t="shared" si="167"/>
        <v>-16</v>
      </c>
    </row>
    <row r="2175" spans="1:18" x14ac:dyDescent="0.25">
      <c r="A2175" s="226">
        <v>2305</v>
      </c>
      <c r="B2175" s="364" t="s">
        <v>12603</v>
      </c>
      <c r="C2175" s="365">
        <v>45636</v>
      </c>
      <c r="D2175" s="366">
        <v>110022081656</v>
      </c>
      <c r="E2175" s="365">
        <v>45632</v>
      </c>
      <c r="F2175" s="332">
        <v>2.95</v>
      </c>
      <c r="G2175" s="332" t="s">
        <v>10974</v>
      </c>
      <c r="H2175" s="332" t="s">
        <v>8098</v>
      </c>
      <c r="I2175" s="334" t="s">
        <v>130</v>
      </c>
      <c r="J2175" s="314">
        <f t="shared" si="172"/>
        <v>10</v>
      </c>
      <c r="K2175" s="365">
        <v>45642</v>
      </c>
      <c r="L2175" s="365">
        <v>45636</v>
      </c>
      <c r="M2175" s="332">
        <f t="shared" si="173"/>
        <v>2.95</v>
      </c>
      <c r="N2175" s="226"/>
      <c r="O2175" s="226"/>
      <c r="P2175" s="308"/>
      <c r="Q2175" s="226"/>
      <c r="R2175" s="484">
        <f t="shared" si="167"/>
        <v>-45642</v>
      </c>
    </row>
    <row r="2176" spans="1:18" x14ac:dyDescent="0.25">
      <c r="A2176" s="337">
        <v>2306</v>
      </c>
      <c r="B2176" s="364" t="s">
        <v>12604</v>
      </c>
      <c r="C2176" s="365">
        <v>45636</v>
      </c>
      <c r="D2176" s="366">
        <v>205686</v>
      </c>
      <c r="E2176" s="365">
        <v>45635</v>
      </c>
      <c r="F2176" s="332">
        <v>5107.68</v>
      </c>
      <c r="G2176" s="332" t="s">
        <v>99</v>
      </c>
      <c r="H2176" s="332" t="s">
        <v>238</v>
      </c>
      <c r="I2176" s="334" t="s">
        <v>130</v>
      </c>
      <c r="J2176" s="314">
        <f t="shared" si="172"/>
        <v>0</v>
      </c>
      <c r="K2176" s="365">
        <v>45635</v>
      </c>
      <c r="L2176" s="365">
        <v>45636</v>
      </c>
      <c r="M2176" s="332">
        <f t="shared" si="173"/>
        <v>5107.68</v>
      </c>
      <c r="N2176" s="226" t="s">
        <v>27</v>
      </c>
      <c r="O2176" s="286">
        <v>5757</v>
      </c>
      <c r="P2176" s="365">
        <v>45630</v>
      </c>
      <c r="Q2176" s="226">
        <v>5107.68</v>
      </c>
      <c r="R2176" s="484">
        <f t="shared" si="167"/>
        <v>-5</v>
      </c>
    </row>
    <row r="2177" spans="1:18" x14ac:dyDescent="0.25">
      <c r="A2177" s="226">
        <v>2307</v>
      </c>
      <c r="B2177" s="364" t="s">
        <v>12605</v>
      </c>
      <c r="C2177" s="365">
        <v>45636</v>
      </c>
      <c r="D2177" s="366">
        <v>13454133601</v>
      </c>
      <c r="E2177" s="365">
        <v>45636</v>
      </c>
      <c r="F2177" s="332">
        <v>32.43</v>
      </c>
      <c r="G2177" s="332" t="s">
        <v>13179</v>
      </c>
      <c r="H2177" s="332" t="s">
        <v>238</v>
      </c>
      <c r="I2177" s="334" t="s">
        <v>130</v>
      </c>
      <c r="J2177" s="314">
        <f t="shared" si="172"/>
        <v>0</v>
      </c>
      <c r="K2177" s="365">
        <v>45636</v>
      </c>
      <c r="L2177" s="365">
        <v>45636</v>
      </c>
      <c r="M2177" s="332">
        <f t="shared" si="173"/>
        <v>32.43</v>
      </c>
      <c r="N2177" s="226" t="s">
        <v>4018</v>
      </c>
      <c r="O2177" s="226">
        <v>13454133601</v>
      </c>
      <c r="P2177" s="365">
        <v>45636</v>
      </c>
      <c r="Q2177" s="226">
        <v>32.43</v>
      </c>
      <c r="R2177" s="484">
        <f t="shared" si="167"/>
        <v>0</v>
      </c>
    </row>
    <row r="2178" spans="1:18" x14ac:dyDescent="0.25">
      <c r="A2178" s="337">
        <v>2308</v>
      </c>
      <c r="B2178" s="364" t="s">
        <v>12606</v>
      </c>
      <c r="C2178" s="365">
        <v>45636</v>
      </c>
      <c r="D2178" s="366">
        <v>30003048</v>
      </c>
      <c r="E2178" s="365">
        <v>45630</v>
      </c>
      <c r="F2178" s="332">
        <v>31615.68</v>
      </c>
      <c r="G2178" s="332" t="s">
        <v>8103</v>
      </c>
      <c r="H2178" s="334" t="s">
        <v>8099</v>
      </c>
      <c r="I2178" s="334" t="s">
        <v>130</v>
      </c>
      <c r="J2178" s="314">
        <f t="shared" si="172"/>
        <v>60</v>
      </c>
      <c r="K2178" s="365">
        <v>45690</v>
      </c>
      <c r="L2178" s="365">
        <v>45636</v>
      </c>
      <c r="M2178" s="332">
        <f t="shared" si="173"/>
        <v>31615.68</v>
      </c>
      <c r="N2178" s="226"/>
      <c r="O2178" s="226"/>
      <c r="P2178" s="308"/>
      <c r="Q2178" s="226"/>
      <c r="R2178" s="484">
        <f t="shared" si="167"/>
        <v>-45690</v>
      </c>
    </row>
    <row r="2179" spans="1:18" x14ac:dyDescent="0.25">
      <c r="A2179" s="226">
        <v>2309</v>
      </c>
      <c r="B2179" s="364" t="s">
        <v>12607</v>
      </c>
      <c r="C2179" s="365">
        <v>45636</v>
      </c>
      <c r="D2179" s="366">
        <v>110022156116</v>
      </c>
      <c r="E2179" s="365">
        <v>45633</v>
      </c>
      <c r="F2179" s="332">
        <v>0</v>
      </c>
      <c r="G2179" s="332" t="s">
        <v>10974</v>
      </c>
      <c r="H2179" s="332" t="s">
        <v>8098</v>
      </c>
      <c r="I2179" s="334" t="s">
        <v>130</v>
      </c>
      <c r="J2179" s="314">
        <f t="shared" si="172"/>
        <v>0</v>
      </c>
      <c r="K2179" s="365">
        <v>45633</v>
      </c>
      <c r="L2179" s="365">
        <v>45636</v>
      </c>
      <c r="M2179" s="332">
        <f t="shared" si="173"/>
        <v>0</v>
      </c>
      <c r="N2179" s="226"/>
      <c r="O2179" s="226"/>
      <c r="P2179" s="308"/>
      <c r="Q2179" s="226"/>
      <c r="R2179" s="484">
        <f t="shared" si="167"/>
        <v>-45633</v>
      </c>
    </row>
    <row r="2180" spans="1:18" x14ac:dyDescent="0.25">
      <c r="A2180" s="337">
        <v>2310</v>
      </c>
      <c r="B2180" s="364" t="s">
        <v>12608</v>
      </c>
      <c r="C2180" s="365">
        <v>45636</v>
      </c>
      <c r="D2180" s="366">
        <v>110022156128</v>
      </c>
      <c r="E2180" s="365">
        <v>45633</v>
      </c>
      <c r="F2180" s="332">
        <v>0</v>
      </c>
      <c r="G2180" s="332" t="s">
        <v>10974</v>
      </c>
      <c r="H2180" s="332" t="s">
        <v>8098</v>
      </c>
      <c r="I2180" s="334" t="s">
        <v>130</v>
      </c>
      <c r="J2180" s="314">
        <f t="shared" si="172"/>
        <v>0</v>
      </c>
      <c r="K2180" s="365">
        <v>45633</v>
      </c>
      <c r="L2180" s="365">
        <v>45636</v>
      </c>
      <c r="M2180" s="332">
        <f t="shared" si="173"/>
        <v>0</v>
      </c>
      <c r="N2180" s="226"/>
      <c r="O2180" s="226"/>
      <c r="P2180" s="308"/>
      <c r="Q2180" s="226"/>
      <c r="R2180" s="484">
        <f t="shared" si="167"/>
        <v>-45633</v>
      </c>
    </row>
    <row r="2181" spans="1:18" x14ac:dyDescent="0.25">
      <c r="A2181" s="226">
        <v>2311</v>
      </c>
      <c r="B2181" s="364" t="s">
        <v>12609</v>
      </c>
      <c r="C2181" s="365">
        <v>45636</v>
      </c>
      <c r="D2181" s="366">
        <v>1905474338</v>
      </c>
      <c r="E2181" s="365">
        <v>45635</v>
      </c>
      <c r="F2181" s="332">
        <v>1207.55</v>
      </c>
      <c r="G2181" s="332" t="s">
        <v>14427</v>
      </c>
      <c r="H2181" s="332" t="s">
        <v>238</v>
      </c>
      <c r="I2181" s="334" t="s">
        <v>130</v>
      </c>
      <c r="J2181" s="314">
        <f t="shared" si="172"/>
        <v>0</v>
      </c>
      <c r="K2181" s="365">
        <v>45635</v>
      </c>
      <c r="L2181" s="365">
        <v>45636</v>
      </c>
      <c r="M2181" s="332">
        <f t="shared" si="173"/>
        <v>1207.55</v>
      </c>
      <c r="N2181" s="226" t="s">
        <v>27</v>
      </c>
      <c r="O2181" s="286">
        <v>5863</v>
      </c>
      <c r="P2181" s="365">
        <v>45631</v>
      </c>
      <c r="Q2181" s="226">
        <v>1207.55</v>
      </c>
      <c r="R2181" s="484">
        <f t="shared" si="167"/>
        <v>-4</v>
      </c>
    </row>
    <row r="2182" spans="1:18" x14ac:dyDescent="0.25">
      <c r="A2182" s="337">
        <v>2312</v>
      </c>
      <c r="B2182" s="364" t="s">
        <v>12610</v>
      </c>
      <c r="C2182" s="365">
        <v>45637</v>
      </c>
      <c r="D2182" s="366">
        <v>13464133601</v>
      </c>
      <c r="E2182" s="365">
        <v>45637</v>
      </c>
      <c r="F2182" s="332">
        <v>35.68</v>
      </c>
      <c r="G2182" s="332" t="s">
        <v>13179</v>
      </c>
      <c r="H2182" s="332" t="s">
        <v>238</v>
      </c>
      <c r="I2182" s="334" t="s">
        <v>130</v>
      </c>
      <c r="J2182" s="314">
        <f t="shared" si="172"/>
        <v>0</v>
      </c>
      <c r="K2182" s="365">
        <v>45637</v>
      </c>
      <c r="L2182" s="365">
        <v>45637</v>
      </c>
      <c r="M2182" s="332">
        <f t="shared" si="173"/>
        <v>35.68</v>
      </c>
      <c r="N2182" s="226" t="s">
        <v>4018</v>
      </c>
      <c r="O2182" s="226">
        <v>33601</v>
      </c>
      <c r="P2182" s="365">
        <v>45637</v>
      </c>
      <c r="Q2182" s="226">
        <v>35.68</v>
      </c>
      <c r="R2182" s="484">
        <f t="shared" si="167"/>
        <v>0</v>
      </c>
    </row>
    <row r="2183" spans="1:18" x14ac:dyDescent="0.25">
      <c r="A2183" s="226">
        <v>2313</v>
      </c>
      <c r="B2183" s="364" t="s">
        <v>12611</v>
      </c>
      <c r="C2183" s="365">
        <v>45637</v>
      </c>
      <c r="D2183" s="366">
        <v>260</v>
      </c>
      <c r="E2183" s="365">
        <v>45629</v>
      </c>
      <c r="F2183" s="332">
        <v>84100</v>
      </c>
      <c r="G2183" s="332" t="s">
        <v>1464</v>
      </c>
      <c r="H2183" s="332" t="s">
        <v>238</v>
      </c>
      <c r="I2183" s="334" t="s">
        <v>130</v>
      </c>
      <c r="J2183" s="314">
        <f t="shared" si="172"/>
        <v>60</v>
      </c>
      <c r="K2183" s="365">
        <v>45689</v>
      </c>
      <c r="L2183" s="365">
        <v>45637</v>
      </c>
      <c r="M2183" s="332">
        <f t="shared" si="173"/>
        <v>84100</v>
      </c>
      <c r="N2183" s="226"/>
      <c r="O2183" s="226"/>
      <c r="P2183" s="308"/>
      <c r="Q2183" s="226"/>
      <c r="R2183" s="484">
        <f t="shared" si="167"/>
        <v>-45689</v>
      </c>
    </row>
    <row r="2184" spans="1:18" x14ac:dyDescent="0.25">
      <c r="A2184" s="337">
        <v>2314</v>
      </c>
      <c r="B2184" s="364" t="s">
        <v>12612</v>
      </c>
      <c r="C2184" s="365">
        <v>45638</v>
      </c>
      <c r="D2184" s="366">
        <v>3297</v>
      </c>
      <c r="E2184" s="365">
        <v>45638</v>
      </c>
      <c r="F2184" s="332">
        <v>21197.4</v>
      </c>
      <c r="G2184" s="332" t="s">
        <v>14428</v>
      </c>
      <c r="H2184" s="332" t="s">
        <v>57</v>
      </c>
      <c r="I2184" s="334" t="s">
        <v>130</v>
      </c>
      <c r="J2184" s="314">
        <f t="shared" si="172"/>
        <v>60</v>
      </c>
      <c r="K2184" s="365">
        <v>45698</v>
      </c>
      <c r="L2184" s="365">
        <v>45638</v>
      </c>
      <c r="M2184" s="332">
        <f t="shared" si="173"/>
        <v>21197.4</v>
      </c>
      <c r="N2184" s="226"/>
      <c r="O2184" s="226"/>
      <c r="P2184" s="308"/>
      <c r="Q2184" s="226"/>
      <c r="R2184" s="484">
        <f t="shared" si="167"/>
        <v>-45698</v>
      </c>
    </row>
    <row r="2185" spans="1:18" x14ac:dyDescent="0.25">
      <c r="A2185" s="226">
        <v>2315</v>
      </c>
      <c r="B2185" s="364" t="s">
        <v>12613</v>
      </c>
      <c r="C2185" s="365">
        <v>45639</v>
      </c>
      <c r="D2185" s="366">
        <v>274583</v>
      </c>
      <c r="E2185" s="365">
        <v>45639</v>
      </c>
      <c r="F2185" s="332">
        <v>18.39</v>
      </c>
      <c r="G2185" s="332" t="s">
        <v>14429</v>
      </c>
      <c r="H2185" s="332" t="s">
        <v>57</v>
      </c>
      <c r="I2185" s="334" t="s">
        <v>130</v>
      </c>
      <c r="J2185" s="314">
        <f t="shared" si="172"/>
        <v>0</v>
      </c>
      <c r="K2185" s="365">
        <v>45639</v>
      </c>
      <c r="L2185" s="365">
        <v>45639</v>
      </c>
      <c r="M2185" s="332">
        <f t="shared" si="173"/>
        <v>18.39</v>
      </c>
      <c r="N2185" s="226" t="s">
        <v>90</v>
      </c>
      <c r="O2185" s="226">
        <v>12</v>
      </c>
      <c r="P2185" s="365">
        <v>45639</v>
      </c>
      <c r="Q2185" s="226">
        <v>18.39</v>
      </c>
      <c r="R2185" s="484">
        <f t="shared" ref="R2185:R2197" si="175">P2185-K2185</f>
        <v>0</v>
      </c>
    </row>
    <row r="2186" spans="1:18" x14ac:dyDescent="0.25">
      <c r="A2186" s="337">
        <v>2316</v>
      </c>
      <c r="B2186" s="364" t="s">
        <v>12614</v>
      </c>
      <c r="C2186" s="365">
        <v>45639</v>
      </c>
      <c r="D2186" s="366">
        <v>4539072654</v>
      </c>
      <c r="E2186" s="365">
        <v>45636</v>
      </c>
      <c r="F2186" s="332">
        <v>1712.97</v>
      </c>
      <c r="G2186" s="332" t="s">
        <v>100</v>
      </c>
      <c r="H2186" s="332" t="s">
        <v>57</v>
      </c>
      <c r="I2186" s="334" t="s">
        <v>130</v>
      </c>
      <c r="J2186" s="314">
        <f t="shared" si="172"/>
        <v>6</v>
      </c>
      <c r="K2186" s="365">
        <v>45642</v>
      </c>
      <c r="L2186" s="365">
        <v>45639</v>
      </c>
      <c r="M2186" s="332">
        <f t="shared" si="173"/>
        <v>1712.97</v>
      </c>
      <c r="N2186" s="226"/>
      <c r="O2186" s="226"/>
      <c r="P2186" s="308"/>
      <c r="Q2186" s="226"/>
      <c r="R2186" s="484">
        <f t="shared" si="175"/>
        <v>-45642</v>
      </c>
    </row>
    <row r="2187" spans="1:18" x14ac:dyDescent="0.25">
      <c r="A2187" s="226">
        <v>2317</v>
      </c>
      <c r="B2187" s="364" t="s">
        <v>12615</v>
      </c>
      <c r="C2187" s="365">
        <v>45639</v>
      </c>
      <c r="D2187" s="366">
        <v>1</v>
      </c>
      <c r="E2187" s="365">
        <v>45639</v>
      </c>
      <c r="F2187" s="332">
        <v>90</v>
      </c>
      <c r="G2187" s="332" t="s">
        <v>13181</v>
      </c>
      <c r="H2187" s="332" t="s">
        <v>238</v>
      </c>
      <c r="I2187" s="334" t="s">
        <v>130</v>
      </c>
      <c r="J2187" s="314">
        <f t="shared" si="172"/>
        <v>0</v>
      </c>
      <c r="K2187" s="365">
        <v>45639</v>
      </c>
      <c r="L2187" s="365">
        <v>45639</v>
      </c>
      <c r="M2187" s="332">
        <f t="shared" si="173"/>
        <v>90</v>
      </c>
      <c r="N2187" s="226" t="s">
        <v>4018</v>
      </c>
      <c r="O2187" s="226">
        <v>1</v>
      </c>
      <c r="P2187" s="365">
        <v>45639</v>
      </c>
      <c r="Q2187" s="226">
        <v>90</v>
      </c>
      <c r="R2187" s="484">
        <f t="shared" si="175"/>
        <v>0</v>
      </c>
    </row>
    <row r="2188" spans="1:18" x14ac:dyDescent="0.25">
      <c r="A2188" s="337">
        <v>2318</v>
      </c>
      <c r="B2188" s="364" t="s">
        <v>12616</v>
      </c>
      <c r="C2188" s="365">
        <v>45639</v>
      </c>
      <c r="D2188" s="366">
        <v>14710</v>
      </c>
      <c r="E2188" s="365">
        <v>45638</v>
      </c>
      <c r="F2188" s="332">
        <v>1566.09</v>
      </c>
      <c r="G2188" s="332" t="s">
        <v>14249</v>
      </c>
      <c r="H2188" s="332" t="s">
        <v>238</v>
      </c>
      <c r="I2188" s="334" t="s">
        <v>130</v>
      </c>
      <c r="J2188" s="314">
        <f t="shared" si="172"/>
        <v>0</v>
      </c>
      <c r="K2188" s="365">
        <v>45638</v>
      </c>
      <c r="L2188" s="365">
        <v>45639</v>
      </c>
      <c r="M2188" s="332">
        <f t="shared" si="173"/>
        <v>1566.09</v>
      </c>
      <c r="N2188" s="226" t="s">
        <v>27</v>
      </c>
      <c r="O2188" s="226">
        <v>5868</v>
      </c>
      <c r="P2188" s="365">
        <v>45636</v>
      </c>
      <c r="Q2188" s="226">
        <v>1566.09</v>
      </c>
      <c r="R2188" s="484">
        <f t="shared" si="175"/>
        <v>-2</v>
      </c>
    </row>
    <row r="2189" spans="1:18" x14ac:dyDescent="0.25">
      <c r="A2189" s="226">
        <v>2319</v>
      </c>
      <c r="B2189" s="364" t="s">
        <v>12617</v>
      </c>
      <c r="C2189" s="365">
        <v>45640</v>
      </c>
      <c r="D2189" s="366">
        <v>14747</v>
      </c>
      <c r="E2189" s="365">
        <v>45642</v>
      </c>
      <c r="F2189" s="332">
        <v>1043.8900000000001</v>
      </c>
      <c r="G2189" s="332" t="s">
        <v>14249</v>
      </c>
      <c r="H2189" s="332" t="s">
        <v>238</v>
      </c>
      <c r="I2189" s="334" t="s">
        <v>130</v>
      </c>
      <c r="J2189" s="314">
        <f t="shared" si="172"/>
        <v>0</v>
      </c>
      <c r="K2189" s="365">
        <v>45642</v>
      </c>
      <c r="L2189" s="365">
        <v>45640</v>
      </c>
      <c r="M2189" s="332">
        <f t="shared" si="173"/>
        <v>1043.8900000000001</v>
      </c>
      <c r="N2189" s="226" t="s">
        <v>27</v>
      </c>
      <c r="O2189" s="226">
        <v>5870</v>
      </c>
      <c r="P2189" s="365">
        <v>45637</v>
      </c>
      <c r="Q2189" s="226">
        <v>1043.8900000000001</v>
      </c>
      <c r="R2189" s="484">
        <f t="shared" si="175"/>
        <v>-5</v>
      </c>
    </row>
    <row r="2190" spans="1:18" x14ac:dyDescent="0.25">
      <c r="A2190" s="337">
        <v>2320</v>
      </c>
      <c r="B2190" s="364" t="s">
        <v>12618</v>
      </c>
      <c r="C2190" s="365">
        <v>45646</v>
      </c>
      <c r="D2190" s="366">
        <v>2392</v>
      </c>
      <c r="E2190" s="365">
        <v>45644</v>
      </c>
      <c r="F2190" s="332">
        <v>499.7</v>
      </c>
      <c r="G2190" s="332" t="s">
        <v>6262</v>
      </c>
      <c r="H2190" s="226" t="s">
        <v>13534</v>
      </c>
      <c r="I2190" s="334" t="s">
        <v>130</v>
      </c>
      <c r="J2190" s="314">
        <f t="shared" si="172"/>
        <v>60</v>
      </c>
      <c r="K2190" s="365">
        <v>45704</v>
      </c>
      <c r="L2190" s="365">
        <v>45646</v>
      </c>
      <c r="M2190" s="332">
        <f t="shared" si="173"/>
        <v>499.7</v>
      </c>
      <c r="N2190" s="226"/>
      <c r="O2190" s="226"/>
      <c r="P2190" s="308"/>
      <c r="Q2190" s="226"/>
      <c r="R2190" s="484">
        <f t="shared" si="175"/>
        <v>-45704</v>
      </c>
    </row>
    <row r="2191" spans="1:18" x14ac:dyDescent="0.25">
      <c r="A2191" s="226">
        <v>2321</v>
      </c>
      <c r="B2191" s="364" t="s">
        <v>12619</v>
      </c>
      <c r="C2191" s="365">
        <v>45646</v>
      </c>
      <c r="D2191" s="366">
        <v>2390</v>
      </c>
      <c r="E2191" s="365">
        <v>45644</v>
      </c>
      <c r="F2191" s="332">
        <v>12117.15</v>
      </c>
      <c r="G2191" s="332" t="s">
        <v>6262</v>
      </c>
      <c r="H2191" s="226" t="s">
        <v>13534</v>
      </c>
      <c r="I2191" s="334" t="s">
        <v>130</v>
      </c>
      <c r="J2191" s="314">
        <f t="shared" si="172"/>
        <v>60</v>
      </c>
      <c r="K2191" s="365">
        <v>45704</v>
      </c>
      <c r="L2191" s="365">
        <v>45646</v>
      </c>
      <c r="M2191" s="332">
        <f t="shared" si="173"/>
        <v>12117.15</v>
      </c>
      <c r="N2191" s="226"/>
      <c r="O2191" s="226"/>
      <c r="P2191" s="308"/>
      <c r="Q2191" s="226"/>
      <c r="R2191" s="484">
        <f t="shared" si="175"/>
        <v>-45704</v>
      </c>
    </row>
    <row r="2192" spans="1:18" x14ac:dyDescent="0.25">
      <c r="A2192" s="337">
        <v>2322</v>
      </c>
      <c r="B2192" s="364" t="s">
        <v>12620</v>
      </c>
      <c r="C2192" s="365">
        <v>45646</v>
      </c>
      <c r="D2192" s="366">
        <v>2391</v>
      </c>
      <c r="E2192" s="365">
        <v>45644</v>
      </c>
      <c r="F2192" s="332">
        <v>10669.58</v>
      </c>
      <c r="G2192" s="332" t="s">
        <v>6262</v>
      </c>
      <c r="H2192" s="226" t="s">
        <v>13534</v>
      </c>
      <c r="I2192" s="334" t="s">
        <v>130</v>
      </c>
      <c r="J2192" s="314">
        <f t="shared" si="172"/>
        <v>60</v>
      </c>
      <c r="K2192" s="365">
        <v>45704</v>
      </c>
      <c r="L2192" s="365">
        <v>45646</v>
      </c>
      <c r="M2192" s="332">
        <f t="shared" si="173"/>
        <v>10669.58</v>
      </c>
      <c r="N2192" s="226"/>
      <c r="O2192" s="226"/>
      <c r="P2192" s="308"/>
      <c r="Q2192" s="226"/>
      <c r="R2192" s="484">
        <f t="shared" si="175"/>
        <v>-45704</v>
      </c>
    </row>
    <row r="2193" spans="1:18" x14ac:dyDescent="0.25">
      <c r="A2193" s="226">
        <v>2323</v>
      </c>
      <c r="B2193" s="364" t="s">
        <v>12621</v>
      </c>
      <c r="C2193" s="365">
        <v>45646</v>
      </c>
      <c r="D2193" s="445">
        <v>842</v>
      </c>
      <c r="E2193" s="365">
        <v>45643</v>
      </c>
      <c r="F2193" s="316">
        <v>1190</v>
      </c>
      <c r="G2193" s="316" t="s">
        <v>13180</v>
      </c>
      <c r="H2193" s="316" t="s">
        <v>238</v>
      </c>
      <c r="I2193" s="334" t="s">
        <v>130</v>
      </c>
      <c r="J2193" s="314">
        <f t="shared" si="172"/>
        <v>30</v>
      </c>
      <c r="K2193" s="365">
        <v>45673</v>
      </c>
      <c r="L2193" s="365">
        <v>45646</v>
      </c>
      <c r="M2193" s="316">
        <f t="shared" si="173"/>
        <v>1190</v>
      </c>
      <c r="N2193" s="226" t="s">
        <v>27</v>
      </c>
      <c r="O2193" s="226">
        <v>5038</v>
      </c>
      <c r="P2193" s="365">
        <v>45672</v>
      </c>
      <c r="Q2193" s="226">
        <v>1190</v>
      </c>
      <c r="R2193" s="484">
        <f t="shared" si="175"/>
        <v>-1</v>
      </c>
    </row>
    <row r="2194" spans="1:18" x14ac:dyDescent="0.25">
      <c r="A2194" s="337">
        <v>2324</v>
      </c>
      <c r="B2194" s="364" t="s">
        <v>12622</v>
      </c>
      <c r="C2194" s="365">
        <v>45649</v>
      </c>
      <c r="D2194" s="445">
        <v>10531629254</v>
      </c>
      <c r="E2194" s="365">
        <v>45645</v>
      </c>
      <c r="F2194" s="316">
        <v>0</v>
      </c>
      <c r="G2194" s="316" t="s">
        <v>10974</v>
      </c>
      <c r="H2194" s="316" t="s">
        <v>8098</v>
      </c>
      <c r="I2194" s="334" t="s">
        <v>130</v>
      </c>
      <c r="J2194" s="314">
        <f t="shared" si="172"/>
        <v>0</v>
      </c>
      <c r="K2194" s="365">
        <v>45645</v>
      </c>
      <c r="L2194" s="365">
        <v>45649</v>
      </c>
      <c r="M2194" s="316">
        <f t="shared" si="173"/>
        <v>0</v>
      </c>
      <c r="N2194" s="226"/>
      <c r="O2194" s="226"/>
      <c r="P2194" s="308"/>
      <c r="Q2194" s="226"/>
      <c r="R2194" s="484">
        <f t="shared" si="175"/>
        <v>-45645</v>
      </c>
    </row>
    <row r="2195" spans="1:18" x14ac:dyDescent="0.25">
      <c r="A2195" s="226">
        <v>2325</v>
      </c>
      <c r="B2195" s="364" t="s">
        <v>12623</v>
      </c>
      <c r="C2195" s="365">
        <v>45649</v>
      </c>
      <c r="D2195" s="445">
        <v>10531629255</v>
      </c>
      <c r="E2195" s="365">
        <v>45645</v>
      </c>
      <c r="F2195" s="316">
        <v>0</v>
      </c>
      <c r="G2195" s="316" t="s">
        <v>10974</v>
      </c>
      <c r="H2195" s="316" t="s">
        <v>8098</v>
      </c>
      <c r="I2195" s="334" t="s">
        <v>130</v>
      </c>
      <c r="J2195" s="314">
        <f t="shared" si="172"/>
        <v>0</v>
      </c>
      <c r="K2195" s="365">
        <v>45645</v>
      </c>
      <c r="L2195" s="365">
        <v>45649</v>
      </c>
      <c r="M2195" s="316">
        <f t="shared" si="173"/>
        <v>0</v>
      </c>
      <c r="N2195" s="226"/>
      <c r="O2195" s="226"/>
      <c r="P2195" s="308"/>
      <c r="Q2195" s="226"/>
      <c r="R2195" s="484">
        <f t="shared" si="175"/>
        <v>-45645</v>
      </c>
    </row>
    <row r="2196" spans="1:18" x14ac:dyDescent="0.25">
      <c r="A2196" s="337">
        <v>2326</v>
      </c>
      <c r="B2196" s="364" t="s">
        <v>12624</v>
      </c>
      <c r="C2196" s="365">
        <v>45650</v>
      </c>
      <c r="D2196" s="445">
        <v>3302</v>
      </c>
      <c r="E2196" s="365">
        <v>45650</v>
      </c>
      <c r="F2196" s="316">
        <v>1351.56</v>
      </c>
      <c r="G2196" s="316" t="s">
        <v>14428</v>
      </c>
      <c r="H2196" s="316" t="s">
        <v>238</v>
      </c>
      <c r="I2196" s="334" t="s">
        <v>130</v>
      </c>
      <c r="J2196" s="314">
        <f t="shared" si="172"/>
        <v>30</v>
      </c>
      <c r="K2196" s="365">
        <v>45680</v>
      </c>
      <c r="L2196" s="365">
        <v>45650</v>
      </c>
      <c r="M2196" s="316">
        <f t="shared" si="173"/>
        <v>1351.56</v>
      </c>
      <c r="N2196" s="226"/>
      <c r="O2196" s="226"/>
      <c r="P2196" s="308"/>
      <c r="Q2196" s="226"/>
      <c r="R2196" s="484">
        <f t="shared" si="175"/>
        <v>-45680</v>
      </c>
    </row>
    <row r="2197" spans="1:18" x14ac:dyDescent="0.25">
      <c r="A2197" s="226">
        <v>2327</v>
      </c>
      <c r="B2197" s="364" t="s">
        <v>12625</v>
      </c>
      <c r="C2197" s="365">
        <v>45656</v>
      </c>
      <c r="D2197" s="445">
        <v>110022352268</v>
      </c>
      <c r="E2197" s="365">
        <v>45649</v>
      </c>
      <c r="F2197" s="316">
        <v>28986.47</v>
      </c>
      <c r="G2197" s="316" t="s">
        <v>10974</v>
      </c>
      <c r="H2197" s="316" t="s">
        <v>8098</v>
      </c>
      <c r="I2197" s="334" t="s">
        <v>130</v>
      </c>
      <c r="J2197" s="314">
        <f t="shared" si="172"/>
        <v>10</v>
      </c>
      <c r="K2197" s="365">
        <v>45659</v>
      </c>
      <c r="L2197" s="365">
        <v>45656</v>
      </c>
      <c r="M2197" s="316">
        <f t="shared" si="173"/>
        <v>28986.47</v>
      </c>
      <c r="N2197" s="226" t="s">
        <v>27</v>
      </c>
      <c r="O2197" s="226">
        <v>14</v>
      </c>
      <c r="P2197" s="308">
        <v>45674</v>
      </c>
      <c r="Q2197" s="226"/>
      <c r="R2197" s="484">
        <f t="shared" si="175"/>
        <v>15</v>
      </c>
    </row>
  </sheetData>
  <mergeCells count="14">
    <mergeCell ref="R5:R6"/>
    <mergeCell ref="J5:J6"/>
    <mergeCell ref="K5:K6"/>
    <mergeCell ref="L5:L6"/>
    <mergeCell ref="M5:M6"/>
    <mergeCell ref="N5:N6"/>
    <mergeCell ref="O5:Q5"/>
    <mergeCell ref="H5:H6"/>
    <mergeCell ref="I5:I6"/>
    <mergeCell ref="A1:D1"/>
    <mergeCell ref="A5:A6"/>
    <mergeCell ref="B5:C5"/>
    <mergeCell ref="D5:F5"/>
    <mergeCell ref="G5:G6"/>
  </mergeCells>
  <pageMargins left="0.7" right="0.7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891"/>
  <sheetViews>
    <sheetView tabSelected="1" topLeftCell="A1859" workbookViewId="0">
      <selection activeCell="D1893" sqref="D1893"/>
    </sheetView>
  </sheetViews>
  <sheetFormatPr defaultRowHeight="15" x14ac:dyDescent="0.25"/>
  <cols>
    <col min="1" max="1" width="5.5703125" customWidth="1"/>
    <col min="2" max="2" width="21.140625" customWidth="1"/>
    <col min="3" max="3" width="11.5703125" customWidth="1"/>
    <col min="4" max="4" width="21.85546875" customWidth="1"/>
    <col min="5" max="5" width="11.7109375" customWidth="1"/>
    <col min="6" max="6" width="10.140625" bestFit="1" customWidth="1"/>
    <col min="7" max="7" width="28.140625" customWidth="1"/>
    <col min="8" max="8" width="29.42578125" customWidth="1"/>
    <col min="9" max="9" width="12.5703125" customWidth="1"/>
    <col min="10" max="10" width="8.7109375" customWidth="1"/>
    <col min="11" max="11" width="10.7109375" customWidth="1"/>
    <col min="12" max="12" width="11.5703125" customWidth="1"/>
    <col min="13" max="13" width="10.42578125" customWidth="1"/>
    <col min="14" max="14" width="8.5703125" customWidth="1"/>
    <col min="15" max="15" width="13.2851562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x14ac:dyDescent="0.25">
      <c r="A1" s="762" t="s">
        <v>3384</v>
      </c>
      <c r="B1" s="762"/>
      <c r="C1" s="762"/>
      <c r="D1" s="762"/>
      <c r="E1" s="343"/>
      <c r="F1" s="344"/>
      <c r="G1" s="345"/>
      <c r="H1" s="345"/>
      <c r="I1" s="345"/>
      <c r="J1" s="346"/>
      <c r="K1" s="347"/>
      <c r="L1" s="347"/>
      <c r="M1" s="344"/>
      <c r="N1" s="348"/>
      <c r="O1" s="349"/>
      <c r="P1" s="343"/>
      <c r="Q1" s="350"/>
      <c r="R1" s="345"/>
    </row>
    <row r="2" spans="1:18" x14ac:dyDescent="0.25">
      <c r="A2" s="345"/>
      <c r="B2" s="345"/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  <c r="R2" s="345"/>
    </row>
    <row r="3" spans="1:18" x14ac:dyDescent="0.25">
      <c r="A3" s="345"/>
      <c r="B3" s="345"/>
      <c r="C3" s="343"/>
      <c r="D3" s="419" t="s">
        <v>14432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  <c r="R3" s="345"/>
    </row>
    <row r="4" spans="1:18" ht="15.75" thickBot="1" x14ac:dyDescent="0.3">
      <c r="A4" s="345"/>
      <c r="B4" s="345"/>
      <c r="C4" s="343"/>
      <c r="D4" s="356"/>
      <c r="E4" s="343"/>
      <c r="F4" s="344"/>
      <c r="G4" s="345"/>
      <c r="H4" s="345"/>
      <c r="I4" s="345"/>
      <c r="J4" s="346"/>
      <c r="K4" s="347"/>
      <c r="L4" s="347"/>
      <c r="M4" s="344"/>
      <c r="N4" s="348"/>
      <c r="O4" s="349"/>
      <c r="P4" s="343"/>
      <c r="Q4" s="350"/>
      <c r="R4" s="345"/>
    </row>
    <row r="5" spans="1:18" ht="15" customHeight="1" x14ac:dyDescent="0.25">
      <c r="A5" s="764" t="s">
        <v>293</v>
      </c>
      <c r="B5" s="780" t="s">
        <v>68</v>
      </c>
      <c r="C5" s="780"/>
      <c r="D5" s="780" t="s">
        <v>70</v>
      </c>
      <c r="E5" s="780"/>
      <c r="F5" s="780"/>
      <c r="G5" s="780" t="s">
        <v>132</v>
      </c>
      <c r="H5" s="768" t="s">
        <v>134</v>
      </c>
      <c r="I5" s="781" t="s">
        <v>75</v>
      </c>
      <c r="J5" s="772" t="s">
        <v>294</v>
      </c>
      <c r="K5" s="788" t="s">
        <v>62</v>
      </c>
      <c r="L5" s="788" t="s">
        <v>39</v>
      </c>
      <c r="M5" s="776" t="s">
        <v>131</v>
      </c>
      <c r="N5" s="778" t="s">
        <v>133</v>
      </c>
      <c r="O5" s="780" t="s">
        <v>27</v>
      </c>
      <c r="P5" s="780"/>
      <c r="Q5" s="780"/>
      <c r="R5" s="770" t="s">
        <v>295</v>
      </c>
    </row>
    <row r="6" spans="1:18" x14ac:dyDescent="0.25">
      <c r="A6" s="765"/>
      <c r="B6" s="489" t="s">
        <v>296</v>
      </c>
      <c r="C6" s="490" t="s">
        <v>69</v>
      </c>
      <c r="D6" s="491" t="s">
        <v>296</v>
      </c>
      <c r="E6" s="492" t="s">
        <v>69</v>
      </c>
      <c r="F6" s="493" t="s">
        <v>71</v>
      </c>
      <c r="G6" s="784"/>
      <c r="H6" s="783"/>
      <c r="I6" s="782"/>
      <c r="J6" s="787"/>
      <c r="K6" s="789"/>
      <c r="L6" s="789"/>
      <c r="M6" s="790"/>
      <c r="N6" s="785"/>
      <c r="O6" s="494" t="s">
        <v>28</v>
      </c>
      <c r="P6" s="495" t="s">
        <v>69</v>
      </c>
      <c r="Q6" s="496" t="s">
        <v>40</v>
      </c>
      <c r="R6" s="786"/>
    </row>
    <row r="7" spans="1:18" ht="21.75" customHeight="1" x14ac:dyDescent="0.25">
      <c r="A7" s="226">
        <v>1</v>
      </c>
      <c r="B7" s="497" t="s">
        <v>14415</v>
      </c>
      <c r="C7" s="498">
        <v>45666</v>
      </c>
      <c r="D7" s="499">
        <v>23435</v>
      </c>
      <c r="E7" s="500">
        <v>45660</v>
      </c>
      <c r="F7" s="501">
        <v>35963.32</v>
      </c>
      <c r="G7" s="497" t="s">
        <v>14416</v>
      </c>
      <c r="H7" s="502" t="s">
        <v>14417</v>
      </c>
      <c r="I7" s="502" t="s">
        <v>12355</v>
      </c>
      <c r="J7" s="485">
        <v>60</v>
      </c>
      <c r="K7" s="503">
        <v>45719</v>
      </c>
      <c r="L7" s="504">
        <v>45666</v>
      </c>
      <c r="M7" s="502">
        <v>35963.32</v>
      </c>
      <c r="N7" s="505" t="s">
        <v>27</v>
      </c>
      <c r="O7" s="497">
        <v>590</v>
      </c>
      <c r="P7" s="498">
        <v>45728</v>
      </c>
      <c r="Q7" s="506">
        <f>M7</f>
        <v>35963.32</v>
      </c>
      <c r="R7" s="485">
        <f>P7-K7</f>
        <v>9</v>
      </c>
    </row>
    <row r="8" spans="1:18" ht="18" customHeight="1" x14ac:dyDescent="0.25">
      <c r="A8" s="226">
        <v>2</v>
      </c>
      <c r="B8" s="497" t="s">
        <v>14418</v>
      </c>
      <c r="C8" s="498">
        <v>45666</v>
      </c>
      <c r="D8" s="499">
        <v>52037</v>
      </c>
      <c r="E8" s="500">
        <v>45657</v>
      </c>
      <c r="F8" s="501">
        <v>311.67</v>
      </c>
      <c r="G8" s="497" t="s">
        <v>9180</v>
      </c>
      <c r="H8" s="502" t="s">
        <v>212</v>
      </c>
      <c r="I8" s="502" t="s">
        <v>12355</v>
      </c>
      <c r="J8" s="485">
        <v>15</v>
      </c>
      <c r="K8" s="503">
        <v>45672</v>
      </c>
      <c r="L8" s="504">
        <v>45666</v>
      </c>
      <c r="M8" s="502">
        <v>311.67</v>
      </c>
      <c r="N8" s="535" t="s">
        <v>20</v>
      </c>
      <c r="O8" s="536">
        <v>2599</v>
      </c>
      <c r="P8" s="537">
        <v>45672</v>
      </c>
      <c r="Q8" s="538">
        <v>311.67</v>
      </c>
      <c r="R8" s="485">
        <f t="shared" ref="R8:R66" si="0">P8-K8</f>
        <v>0</v>
      </c>
    </row>
    <row r="9" spans="1:18" ht="18" customHeight="1" x14ac:dyDescent="0.25">
      <c r="A9" s="226">
        <v>3</v>
      </c>
      <c r="B9" s="497" t="s">
        <v>14419</v>
      </c>
      <c r="C9" s="498">
        <v>45667</v>
      </c>
      <c r="D9" s="499">
        <v>3436</v>
      </c>
      <c r="E9" s="500">
        <v>45666</v>
      </c>
      <c r="F9" s="501">
        <v>23574.2</v>
      </c>
      <c r="G9" s="497" t="s">
        <v>1045</v>
      </c>
      <c r="H9" s="502" t="s">
        <v>14420</v>
      </c>
      <c r="I9" s="502" t="s">
        <v>12355</v>
      </c>
      <c r="J9" s="485">
        <v>60</v>
      </c>
      <c r="K9" s="503">
        <v>45726</v>
      </c>
      <c r="L9" s="504">
        <v>45667</v>
      </c>
      <c r="M9" s="502">
        <v>23574.2</v>
      </c>
      <c r="N9" s="505" t="s">
        <v>27</v>
      </c>
      <c r="O9" s="497">
        <v>1022</v>
      </c>
      <c r="P9" s="498">
        <v>45762</v>
      </c>
      <c r="Q9" s="506">
        <f t="shared" ref="Q9:Q53" si="1">M9</f>
        <v>23574.2</v>
      </c>
      <c r="R9" s="485">
        <f t="shared" si="0"/>
        <v>36</v>
      </c>
    </row>
    <row r="10" spans="1:18" x14ac:dyDescent="0.25">
      <c r="A10" s="226">
        <v>4</v>
      </c>
      <c r="B10" s="453" t="s">
        <v>14421</v>
      </c>
      <c r="C10" s="456">
        <v>45670</v>
      </c>
      <c r="D10" s="488">
        <v>563711</v>
      </c>
      <c r="E10" s="456">
        <v>45657</v>
      </c>
      <c r="F10" s="453">
        <v>3323.85</v>
      </c>
      <c r="G10" s="453" t="s">
        <v>14422</v>
      </c>
      <c r="H10" s="453" t="s">
        <v>212</v>
      </c>
      <c r="I10" s="453" t="s">
        <v>12355</v>
      </c>
      <c r="J10" s="453">
        <v>15</v>
      </c>
      <c r="K10" s="455">
        <v>45672</v>
      </c>
      <c r="L10" s="455">
        <v>45670</v>
      </c>
      <c r="M10" s="453">
        <v>3323.85</v>
      </c>
      <c r="N10" s="447" t="s">
        <v>20</v>
      </c>
      <c r="O10" s="447">
        <v>73</v>
      </c>
      <c r="P10" s="449">
        <v>45672</v>
      </c>
      <c r="Q10" s="447">
        <v>3323.85</v>
      </c>
      <c r="R10" s="485">
        <f t="shared" si="0"/>
        <v>0</v>
      </c>
    </row>
    <row r="11" spans="1:18" x14ac:dyDescent="0.25">
      <c r="A11" s="226">
        <v>5</v>
      </c>
      <c r="B11" s="497" t="s">
        <v>14431</v>
      </c>
      <c r="C11" s="324">
        <v>45666</v>
      </c>
      <c r="D11" s="316">
        <v>24000484833</v>
      </c>
      <c r="E11" s="324">
        <v>45657</v>
      </c>
      <c r="F11" s="316">
        <v>440.47</v>
      </c>
      <c r="G11" s="316" t="s">
        <v>1307</v>
      </c>
      <c r="H11" s="316" t="s">
        <v>212</v>
      </c>
      <c r="I11" s="453" t="s">
        <v>12355</v>
      </c>
      <c r="J11" s="316">
        <v>30</v>
      </c>
      <c r="K11" s="324">
        <v>45687</v>
      </c>
      <c r="L11" s="324">
        <v>45667</v>
      </c>
      <c r="M11" s="316">
        <f t="shared" ref="M11:M42" si="2">F11</f>
        <v>440.47</v>
      </c>
      <c r="N11" s="316" t="s">
        <v>27</v>
      </c>
      <c r="O11" s="316">
        <v>44</v>
      </c>
      <c r="P11" s="324">
        <v>45685</v>
      </c>
      <c r="Q11" s="506">
        <f t="shared" si="1"/>
        <v>440.47</v>
      </c>
      <c r="R11" s="485">
        <f t="shared" si="0"/>
        <v>-2</v>
      </c>
    </row>
    <row r="12" spans="1:18" x14ac:dyDescent="0.25">
      <c r="A12" s="226">
        <v>6</v>
      </c>
      <c r="B12" s="497" t="s">
        <v>8894</v>
      </c>
      <c r="C12" s="324">
        <v>45667</v>
      </c>
      <c r="D12" s="316">
        <v>202520023</v>
      </c>
      <c r="E12" s="324">
        <v>45666</v>
      </c>
      <c r="F12" s="316">
        <v>12758.99</v>
      </c>
      <c r="G12" s="316" t="s">
        <v>12899</v>
      </c>
      <c r="H12" s="316" t="s">
        <v>14435</v>
      </c>
      <c r="I12" s="453" t="s">
        <v>12355</v>
      </c>
      <c r="J12" s="316">
        <v>30</v>
      </c>
      <c r="K12" s="324">
        <v>45700</v>
      </c>
      <c r="L12" s="324">
        <v>45667</v>
      </c>
      <c r="M12" s="316">
        <f t="shared" si="2"/>
        <v>12758.99</v>
      </c>
      <c r="N12" s="316" t="s">
        <v>27</v>
      </c>
      <c r="O12" s="316">
        <v>70</v>
      </c>
      <c r="P12" s="324">
        <v>45705</v>
      </c>
      <c r="Q12" s="506">
        <f t="shared" si="1"/>
        <v>12758.99</v>
      </c>
      <c r="R12" s="485">
        <f t="shared" si="0"/>
        <v>5</v>
      </c>
    </row>
    <row r="13" spans="1:18" x14ac:dyDescent="0.25">
      <c r="A13" s="226">
        <v>7</v>
      </c>
      <c r="B13" s="497" t="s">
        <v>8141</v>
      </c>
      <c r="C13" s="324">
        <v>45667</v>
      </c>
      <c r="D13" s="316">
        <v>2263091</v>
      </c>
      <c r="E13" s="316" t="s">
        <v>14433</v>
      </c>
      <c r="F13" s="316">
        <v>347.67</v>
      </c>
      <c r="G13" s="316" t="s">
        <v>214</v>
      </c>
      <c r="H13" s="316" t="s">
        <v>2976</v>
      </c>
      <c r="I13" s="453" t="s">
        <v>12355</v>
      </c>
      <c r="J13" s="316">
        <v>15</v>
      </c>
      <c r="K13" s="324">
        <v>45672</v>
      </c>
      <c r="L13" s="324">
        <v>45671</v>
      </c>
      <c r="M13" s="316">
        <f t="shared" si="2"/>
        <v>347.67</v>
      </c>
      <c r="N13" s="316" t="s">
        <v>27</v>
      </c>
      <c r="O13" s="316">
        <v>12</v>
      </c>
      <c r="P13" s="324">
        <v>45673</v>
      </c>
      <c r="Q13" s="506">
        <f t="shared" si="1"/>
        <v>347.67</v>
      </c>
      <c r="R13" s="485">
        <f t="shared" si="0"/>
        <v>1</v>
      </c>
    </row>
    <row r="14" spans="1:18" x14ac:dyDescent="0.25">
      <c r="A14" s="226">
        <v>8</v>
      </c>
      <c r="B14" s="497" t="s">
        <v>8142</v>
      </c>
      <c r="C14" s="324">
        <v>45667</v>
      </c>
      <c r="D14" s="316">
        <v>5842721</v>
      </c>
      <c r="E14" s="324">
        <v>45664</v>
      </c>
      <c r="F14" s="316">
        <v>439.62</v>
      </c>
      <c r="G14" s="316" t="s">
        <v>8845</v>
      </c>
      <c r="H14" s="316" t="s">
        <v>12902</v>
      </c>
      <c r="I14" s="453" t="s">
        <v>12355</v>
      </c>
      <c r="J14" s="316">
        <v>15</v>
      </c>
      <c r="K14" s="324">
        <v>45679</v>
      </c>
      <c r="L14" s="324">
        <v>45671</v>
      </c>
      <c r="M14" s="316">
        <f t="shared" si="2"/>
        <v>439.62</v>
      </c>
      <c r="N14" s="316" t="s">
        <v>27</v>
      </c>
      <c r="O14" s="316">
        <v>16</v>
      </c>
      <c r="P14" s="324">
        <v>45674</v>
      </c>
      <c r="Q14" s="506">
        <f t="shared" si="1"/>
        <v>439.62</v>
      </c>
      <c r="R14" s="485">
        <f t="shared" si="0"/>
        <v>-5</v>
      </c>
    </row>
    <row r="15" spans="1:18" x14ac:dyDescent="0.25">
      <c r="A15" s="226">
        <v>9</v>
      </c>
      <c r="B15" s="497" t="s">
        <v>11100</v>
      </c>
      <c r="C15" s="324">
        <v>45667</v>
      </c>
      <c r="D15" s="316">
        <v>95397</v>
      </c>
      <c r="E15" s="324">
        <v>45657</v>
      </c>
      <c r="F15" s="316">
        <v>202.54</v>
      </c>
      <c r="G15" s="316" t="s">
        <v>270</v>
      </c>
      <c r="H15" s="316" t="s">
        <v>12902</v>
      </c>
      <c r="I15" s="453" t="s">
        <v>12355</v>
      </c>
      <c r="J15" s="316">
        <v>15</v>
      </c>
      <c r="K15" s="324">
        <v>45672</v>
      </c>
      <c r="L15" s="324">
        <v>45671</v>
      </c>
      <c r="M15" s="316">
        <f t="shared" si="2"/>
        <v>202.54</v>
      </c>
      <c r="N15" s="316" t="s">
        <v>27</v>
      </c>
      <c r="O15" s="316">
        <v>11</v>
      </c>
      <c r="P15" s="324">
        <v>45673</v>
      </c>
      <c r="Q15" s="506">
        <f t="shared" si="1"/>
        <v>202.54</v>
      </c>
      <c r="R15" s="485">
        <f t="shared" si="0"/>
        <v>1</v>
      </c>
    </row>
    <row r="16" spans="1:18" x14ac:dyDescent="0.25">
      <c r="A16" s="226">
        <v>10</v>
      </c>
      <c r="B16" s="497" t="s">
        <v>8145</v>
      </c>
      <c r="C16" s="324">
        <v>45670</v>
      </c>
      <c r="D16" s="316">
        <v>2512515623</v>
      </c>
      <c r="E16" s="324">
        <v>45667</v>
      </c>
      <c r="F16" s="316">
        <v>263.89</v>
      </c>
      <c r="G16" s="316" t="s">
        <v>5827</v>
      </c>
      <c r="H16" s="316" t="s">
        <v>14436</v>
      </c>
      <c r="I16" s="453" t="s">
        <v>12355</v>
      </c>
      <c r="J16" s="316">
        <v>0</v>
      </c>
      <c r="K16" s="324">
        <v>45667</v>
      </c>
      <c r="L16" s="324">
        <v>45670</v>
      </c>
      <c r="M16" s="316">
        <f t="shared" si="2"/>
        <v>263.89</v>
      </c>
      <c r="N16" s="316" t="s">
        <v>72</v>
      </c>
      <c r="O16" s="316">
        <v>2</v>
      </c>
      <c r="P16" s="324">
        <v>45667</v>
      </c>
      <c r="Q16" s="506">
        <f t="shared" si="1"/>
        <v>263.89</v>
      </c>
      <c r="R16" s="485">
        <f t="shared" si="0"/>
        <v>0</v>
      </c>
    </row>
    <row r="17" spans="1:18" x14ac:dyDescent="0.25">
      <c r="A17" s="226">
        <v>11</v>
      </c>
      <c r="B17" s="497" t="s">
        <v>11103</v>
      </c>
      <c r="C17" s="324">
        <v>45670</v>
      </c>
      <c r="D17" s="316">
        <v>20359</v>
      </c>
      <c r="E17" s="324">
        <v>45657</v>
      </c>
      <c r="F17" s="316">
        <v>356.5</v>
      </c>
      <c r="G17" s="316" t="s">
        <v>14434</v>
      </c>
      <c r="H17" s="316" t="s">
        <v>12029</v>
      </c>
      <c r="I17" s="453" t="s">
        <v>12355</v>
      </c>
      <c r="J17" s="316">
        <v>10</v>
      </c>
      <c r="K17" s="324">
        <v>45667</v>
      </c>
      <c r="L17" s="324">
        <v>45670</v>
      </c>
      <c r="M17" s="316">
        <f t="shared" si="2"/>
        <v>356.5</v>
      </c>
      <c r="N17" s="316" t="s">
        <v>27</v>
      </c>
      <c r="O17" s="316">
        <v>41</v>
      </c>
      <c r="P17" s="324">
        <v>45685</v>
      </c>
      <c r="Q17" s="506">
        <f t="shared" si="1"/>
        <v>356.5</v>
      </c>
      <c r="R17" s="485">
        <f t="shared" si="0"/>
        <v>18</v>
      </c>
    </row>
    <row r="18" spans="1:18" x14ac:dyDescent="0.25">
      <c r="A18" s="226">
        <v>12</v>
      </c>
      <c r="B18" s="497" t="s">
        <v>11109</v>
      </c>
      <c r="C18" s="324">
        <v>45671</v>
      </c>
      <c r="D18" s="316">
        <v>202520026</v>
      </c>
      <c r="E18" s="324">
        <v>45670</v>
      </c>
      <c r="F18" s="316">
        <v>80.38</v>
      </c>
      <c r="G18" s="316" t="s">
        <v>12899</v>
      </c>
      <c r="H18" s="316" t="s">
        <v>14435</v>
      </c>
      <c r="I18" s="453" t="s">
        <v>12355</v>
      </c>
      <c r="J18" s="316">
        <v>30</v>
      </c>
      <c r="K18" s="324">
        <v>45705</v>
      </c>
      <c r="L18" s="324">
        <v>45673</v>
      </c>
      <c r="M18" s="316">
        <f t="shared" si="2"/>
        <v>80.38</v>
      </c>
      <c r="N18" s="316" t="s">
        <v>27</v>
      </c>
      <c r="O18" s="316">
        <v>70</v>
      </c>
      <c r="P18" s="324">
        <v>45705</v>
      </c>
      <c r="Q18" s="506">
        <f t="shared" si="1"/>
        <v>80.38</v>
      </c>
      <c r="R18" s="485">
        <f t="shared" si="0"/>
        <v>0</v>
      </c>
    </row>
    <row r="19" spans="1:18" x14ac:dyDescent="0.25">
      <c r="A19" s="226">
        <v>13</v>
      </c>
      <c r="B19" s="497" t="s">
        <v>8146</v>
      </c>
      <c r="C19" s="324">
        <v>45671</v>
      </c>
      <c r="D19" s="316">
        <v>1641539</v>
      </c>
      <c r="E19" s="324">
        <v>45666</v>
      </c>
      <c r="F19" s="316">
        <v>3690.55</v>
      </c>
      <c r="G19" s="316" t="s">
        <v>1875</v>
      </c>
      <c r="H19" s="316" t="s">
        <v>12902</v>
      </c>
      <c r="I19" s="453" t="s">
        <v>12355</v>
      </c>
      <c r="J19" s="316">
        <v>15</v>
      </c>
      <c r="K19" s="324">
        <v>45681</v>
      </c>
      <c r="L19" s="324">
        <v>45671</v>
      </c>
      <c r="M19" s="316">
        <f t="shared" si="2"/>
        <v>3690.55</v>
      </c>
      <c r="N19" s="316" t="s">
        <v>20</v>
      </c>
      <c r="O19" s="316">
        <v>15</v>
      </c>
      <c r="P19" s="324">
        <v>45674</v>
      </c>
      <c r="Q19" s="506">
        <f t="shared" si="1"/>
        <v>3690.55</v>
      </c>
      <c r="R19" s="485">
        <f t="shared" si="0"/>
        <v>-7</v>
      </c>
    </row>
    <row r="20" spans="1:18" x14ac:dyDescent="0.25">
      <c r="A20" s="226">
        <v>14</v>
      </c>
      <c r="B20" s="497" t="s">
        <v>8151</v>
      </c>
      <c r="C20" s="324">
        <v>45672</v>
      </c>
      <c r="D20" s="445">
        <v>110022495260</v>
      </c>
      <c r="E20" s="324">
        <v>45670</v>
      </c>
      <c r="F20" s="316">
        <v>29.38</v>
      </c>
      <c r="G20" s="316" t="s">
        <v>11183</v>
      </c>
      <c r="H20" s="316" t="s">
        <v>12490</v>
      </c>
      <c r="I20" s="453" t="s">
        <v>12355</v>
      </c>
      <c r="J20" s="316">
        <v>10</v>
      </c>
      <c r="K20" s="324">
        <v>45680</v>
      </c>
      <c r="L20" s="324">
        <v>45673</v>
      </c>
      <c r="M20" s="316">
        <f t="shared" si="2"/>
        <v>29.38</v>
      </c>
      <c r="N20" s="316" t="s">
        <v>27</v>
      </c>
      <c r="O20" s="316">
        <v>21</v>
      </c>
      <c r="P20" s="324">
        <v>45679</v>
      </c>
      <c r="Q20" s="506">
        <f t="shared" si="1"/>
        <v>29.38</v>
      </c>
      <c r="R20" s="485">
        <f t="shared" si="0"/>
        <v>-1</v>
      </c>
    </row>
    <row r="21" spans="1:18" x14ac:dyDescent="0.25">
      <c r="A21" s="226">
        <v>15</v>
      </c>
      <c r="B21" s="497" t="s">
        <v>8152</v>
      </c>
      <c r="C21" s="324">
        <v>45672</v>
      </c>
      <c r="D21" s="445">
        <v>110022495266</v>
      </c>
      <c r="E21" s="324">
        <v>45670</v>
      </c>
      <c r="F21" s="316">
        <v>22.11</v>
      </c>
      <c r="G21" s="316" t="s">
        <v>11183</v>
      </c>
      <c r="H21" s="316" t="s">
        <v>12490</v>
      </c>
      <c r="I21" s="453" t="s">
        <v>12355</v>
      </c>
      <c r="J21" s="316">
        <v>10</v>
      </c>
      <c r="K21" s="324">
        <v>45680</v>
      </c>
      <c r="L21" s="324">
        <v>45673</v>
      </c>
      <c r="M21" s="316">
        <f t="shared" si="2"/>
        <v>22.11</v>
      </c>
      <c r="N21" s="316" t="s">
        <v>27</v>
      </c>
      <c r="O21" s="316">
        <v>21</v>
      </c>
      <c r="P21" s="324">
        <v>45679</v>
      </c>
      <c r="Q21" s="506">
        <f t="shared" si="1"/>
        <v>22.11</v>
      </c>
      <c r="R21" s="485">
        <f t="shared" si="0"/>
        <v>-1</v>
      </c>
    </row>
    <row r="22" spans="1:18" x14ac:dyDescent="0.25">
      <c r="A22" s="226">
        <v>16</v>
      </c>
      <c r="B22" s="497" t="s">
        <v>8153</v>
      </c>
      <c r="C22" s="324">
        <v>45672</v>
      </c>
      <c r="D22" s="445">
        <v>110022495267</v>
      </c>
      <c r="E22" s="324">
        <v>45670</v>
      </c>
      <c r="F22" s="316">
        <v>12.42</v>
      </c>
      <c r="G22" s="316" t="s">
        <v>11183</v>
      </c>
      <c r="H22" s="316" t="s">
        <v>12490</v>
      </c>
      <c r="I22" s="453" t="s">
        <v>12355</v>
      </c>
      <c r="J22" s="316">
        <v>10</v>
      </c>
      <c r="K22" s="324">
        <v>45680</v>
      </c>
      <c r="L22" s="324">
        <v>45673</v>
      </c>
      <c r="M22" s="316">
        <f t="shared" si="2"/>
        <v>12.42</v>
      </c>
      <c r="N22" s="316" t="s">
        <v>27</v>
      </c>
      <c r="O22" s="316">
        <v>21</v>
      </c>
      <c r="P22" s="324">
        <v>45679</v>
      </c>
      <c r="Q22" s="506">
        <f t="shared" si="1"/>
        <v>12.42</v>
      </c>
      <c r="R22" s="485">
        <f t="shared" si="0"/>
        <v>-1</v>
      </c>
    </row>
    <row r="23" spans="1:18" x14ac:dyDescent="0.25">
      <c r="A23" s="226">
        <v>17</v>
      </c>
      <c r="B23" s="497" t="s">
        <v>3179</v>
      </c>
      <c r="C23" s="324">
        <v>45672</v>
      </c>
      <c r="D23" s="445">
        <v>110022496268</v>
      </c>
      <c r="E23" s="324">
        <v>45670</v>
      </c>
      <c r="F23" s="316">
        <v>149.94</v>
      </c>
      <c r="G23" s="316" t="s">
        <v>11183</v>
      </c>
      <c r="H23" s="316" t="s">
        <v>12490</v>
      </c>
      <c r="I23" s="453" t="s">
        <v>12355</v>
      </c>
      <c r="J23" s="316">
        <v>10</v>
      </c>
      <c r="K23" s="324">
        <v>45680</v>
      </c>
      <c r="L23" s="324">
        <v>45673</v>
      </c>
      <c r="M23" s="316">
        <f t="shared" si="2"/>
        <v>149.94</v>
      </c>
      <c r="N23" s="316" t="s">
        <v>27</v>
      </c>
      <c r="O23" s="316">
        <v>21</v>
      </c>
      <c r="P23" s="324">
        <v>45679</v>
      </c>
      <c r="Q23" s="506">
        <f t="shared" si="1"/>
        <v>149.94</v>
      </c>
      <c r="R23" s="485">
        <f t="shared" si="0"/>
        <v>-1</v>
      </c>
    </row>
    <row r="24" spans="1:18" x14ac:dyDescent="0.25">
      <c r="A24" s="226">
        <v>18</v>
      </c>
      <c r="B24" s="497" t="s">
        <v>8154</v>
      </c>
      <c r="C24" s="324">
        <v>45672</v>
      </c>
      <c r="D24" s="445">
        <v>110022495271</v>
      </c>
      <c r="E24" s="324">
        <v>45670</v>
      </c>
      <c r="F24" s="316">
        <v>6.33</v>
      </c>
      <c r="G24" s="316" t="s">
        <v>11183</v>
      </c>
      <c r="H24" s="316" t="s">
        <v>12490</v>
      </c>
      <c r="I24" s="453" t="s">
        <v>12355</v>
      </c>
      <c r="J24" s="316">
        <v>10</v>
      </c>
      <c r="K24" s="324">
        <v>45680</v>
      </c>
      <c r="L24" s="324">
        <v>45673</v>
      </c>
      <c r="M24" s="316">
        <f t="shared" si="2"/>
        <v>6.33</v>
      </c>
      <c r="N24" s="316" t="s">
        <v>27</v>
      </c>
      <c r="O24" s="316">
        <v>21</v>
      </c>
      <c r="P24" s="324">
        <v>45679</v>
      </c>
      <c r="Q24" s="506">
        <f t="shared" si="1"/>
        <v>6.33</v>
      </c>
      <c r="R24" s="485">
        <f t="shared" si="0"/>
        <v>-1</v>
      </c>
    </row>
    <row r="25" spans="1:18" x14ac:dyDescent="0.25">
      <c r="A25" s="226">
        <v>19</v>
      </c>
      <c r="B25" s="497" t="s">
        <v>8155</v>
      </c>
      <c r="C25" s="324">
        <v>45672</v>
      </c>
      <c r="D25" s="445">
        <v>110022574534</v>
      </c>
      <c r="E25" s="324">
        <v>45670</v>
      </c>
      <c r="F25" s="316">
        <v>126.1</v>
      </c>
      <c r="G25" s="316" t="s">
        <v>11183</v>
      </c>
      <c r="H25" s="316" t="s">
        <v>12490</v>
      </c>
      <c r="I25" s="453" t="s">
        <v>12355</v>
      </c>
      <c r="J25" s="316">
        <v>10</v>
      </c>
      <c r="K25" s="324">
        <v>45680</v>
      </c>
      <c r="L25" s="324">
        <v>45673</v>
      </c>
      <c r="M25" s="316">
        <f t="shared" si="2"/>
        <v>126.1</v>
      </c>
      <c r="N25" s="316" t="s">
        <v>27</v>
      </c>
      <c r="O25" s="316">
        <v>21</v>
      </c>
      <c r="P25" s="324">
        <v>45679</v>
      </c>
      <c r="Q25" s="506">
        <f t="shared" si="1"/>
        <v>126.1</v>
      </c>
      <c r="R25" s="485">
        <f>P25-K25</f>
        <v>-1</v>
      </c>
    </row>
    <row r="26" spans="1:18" x14ac:dyDescent="0.25">
      <c r="A26" s="226">
        <v>20</v>
      </c>
      <c r="B26" s="497" t="s">
        <v>8156</v>
      </c>
      <c r="C26" s="324">
        <v>45672</v>
      </c>
      <c r="D26" s="445">
        <v>110022574529</v>
      </c>
      <c r="E26" s="324">
        <v>45670</v>
      </c>
      <c r="F26" s="316">
        <v>173.17</v>
      </c>
      <c r="G26" s="316" t="s">
        <v>11183</v>
      </c>
      <c r="H26" s="316" t="s">
        <v>12490</v>
      </c>
      <c r="I26" s="453" t="s">
        <v>12355</v>
      </c>
      <c r="J26" s="316">
        <v>10</v>
      </c>
      <c r="K26" s="324">
        <v>45680</v>
      </c>
      <c r="L26" s="324">
        <v>45673</v>
      </c>
      <c r="M26" s="316">
        <f t="shared" si="2"/>
        <v>173.17</v>
      </c>
      <c r="N26" s="316" t="s">
        <v>27</v>
      </c>
      <c r="O26" s="316">
        <v>21</v>
      </c>
      <c r="P26" s="324">
        <v>45679</v>
      </c>
      <c r="Q26" s="506">
        <f t="shared" si="1"/>
        <v>173.17</v>
      </c>
      <c r="R26" s="485">
        <f>P26-K26</f>
        <v>-1</v>
      </c>
    </row>
    <row r="27" spans="1:18" x14ac:dyDescent="0.25">
      <c r="A27" s="226">
        <v>21</v>
      </c>
      <c r="B27" s="497" t="s">
        <v>3177</v>
      </c>
      <c r="C27" s="324">
        <v>45672</v>
      </c>
      <c r="D27" s="445">
        <v>110022574528</v>
      </c>
      <c r="E27" s="324">
        <v>45670</v>
      </c>
      <c r="F27" s="316">
        <v>34.21</v>
      </c>
      <c r="G27" s="316" t="s">
        <v>11183</v>
      </c>
      <c r="H27" s="316" t="s">
        <v>12490</v>
      </c>
      <c r="I27" s="453" t="s">
        <v>12355</v>
      </c>
      <c r="J27" s="316">
        <v>10</v>
      </c>
      <c r="K27" s="324">
        <v>45680</v>
      </c>
      <c r="L27" s="324">
        <v>45673</v>
      </c>
      <c r="M27" s="316">
        <f t="shared" si="2"/>
        <v>34.21</v>
      </c>
      <c r="N27" s="316" t="s">
        <v>27</v>
      </c>
      <c r="O27" s="316">
        <v>21</v>
      </c>
      <c r="P27" s="324">
        <v>45679</v>
      </c>
      <c r="Q27" s="506">
        <f t="shared" si="1"/>
        <v>34.21</v>
      </c>
      <c r="R27" s="485">
        <f>P27-K27</f>
        <v>-1</v>
      </c>
    </row>
    <row r="28" spans="1:18" x14ac:dyDescent="0.25">
      <c r="A28" s="226">
        <v>22</v>
      </c>
      <c r="B28" s="497" t="s">
        <v>8157</v>
      </c>
      <c r="C28" s="324">
        <v>45672</v>
      </c>
      <c r="D28" s="445">
        <v>110022574538</v>
      </c>
      <c r="E28" s="324">
        <v>45670</v>
      </c>
      <c r="F28" s="316">
        <v>748.27</v>
      </c>
      <c r="G28" s="316" t="s">
        <v>11183</v>
      </c>
      <c r="H28" s="316" t="s">
        <v>12490</v>
      </c>
      <c r="I28" s="453" t="s">
        <v>12355</v>
      </c>
      <c r="J28" s="316">
        <v>10</v>
      </c>
      <c r="K28" s="324">
        <v>45680</v>
      </c>
      <c r="L28" s="324">
        <v>45673</v>
      </c>
      <c r="M28" s="316">
        <f t="shared" si="2"/>
        <v>748.27</v>
      </c>
      <c r="N28" s="316" t="s">
        <v>27</v>
      </c>
      <c r="O28" s="316">
        <v>21</v>
      </c>
      <c r="P28" s="324">
        <v>45679</v>
      </c>
      <c r="Q28" s="506">
        <f t="shared" si="1"/>
        <v>748.27</v>
      </c>
      <c r="R28" s="485">
        <f t="shared" si="0"/>
        <v>-1</v>
      </c>
    </row>
    <row r="29" spans="1:18" x14ac:dyDescent="0.25">
      <c r="A29" s="226">
        <v>23</v>
      </c>
      <c r="B29" s="497" t="s">
        <v>8158</v>
      </c>
      <c r="C29" s="324">
        <v>45672</v>
      </c>
      <c r="D29" s="445">
        <v>110022574542</v>
      </c>
      <c r="E29" s="324">
        <v>45670</v>
      </c>
      <c r="F29" s="316">
        <v>63.57</v>
      </c>
      <c r="G29" s="316" t="s">
        <v>11183</v>
      </c>
      <c r="H29" s="316" t="s">
        <v>12490</v>
      </c>
      <c r="I29" s="453" t="s">
        <v>12355</v>
      </c>
      <c r="J29" s="316">
        <v>10</v>
      </c>
      <c r="K29" s="324">
        <v>45680</v>
      </c>
      <c r="L29" s="324">
        <v>45673</v>
      </c>
      <c r="M29" s="316">
        <f t="shared" si="2"/>
        <v>63.57</v>
      </c>
      <c r="N29" s="316" t="s">
        <v>27</v>
      </c>
      <c r="O29" s="316">
        <v>21</v>
      </c>
      <c r="P29" s="324">
        <v>45679</v>
      </c>
      <c r="Q29" s="506">
        <f t="shared" si="1"/>
        <v>63.57</v>
      </c>
      <c r="R29" s="485">
        <f t="shared" si="0"/>
        <v>-1</v>
      </c>
    </row>
    <row r="30" spans="1:18" x14ac:dyDescent="0.25">
      <c r="A30" s="226">
        <v>24</v>
      </c>
      <c r="B30" s="497" t="s">
        <v>8159</v>
      </c>
      <c r="C30" s="324">
        <v>45672</v>
      </c>
      <c r="D30" s="445">
        <v>110022574539</v>
      </c>
      <c r="E30" s="324">
        <v>45670</v>
      </c>
      <c r="F30" s="316">
        <v>20.67</v>
      </c>
      <c r="G30" s="316" t="s">
        <v>11183</v>
      </c>
      <c r="H30" s="316" t="s">
        <v>12490</v>
      </c>
      <c r="I30" s="453" t="s">
        <v>12355</v>
      </c>
      <c r="J30" s="316">
        <v>10</v>
      </c>
      <c r="K30" s="324">
        <v>45680</v>
      </c>
      <c r="L30" s="324">
        <v>45673</v>
      </c>
      <c r="M30" s="316">
        <f t="shared" si="2"/>
        <v>20.67</v>
      </c>
      <c r="N30" s="316" t="s">
        <v>27</v>
      </c>
      <c r="O30" s="316">
        <v>21</v>
      </c>
      <c r="P30" s="324">
        <v>45679</v>
      </c>
      <c r="Q30" s="506">
        <f t="shared" si="1"/>
        <v>20.67</v>
      </c>
      <c r="R30" s="485">
        <f t="shared" si="0"/>
        <v>-1</v>
      </c>
    </row>
    <row r="31" spans="1:18" x14ac:dyDescent="0.25">
      <c r="A31" s="226">
        <v>25</v>
      </c>
      <c r="B31" s="497" t="s">
        <v>8160</v>
      </c>
      <c r="C31" s="324">
        <v>45672</v>
      </c>
      <c r="D31" s="445">
        <v>110022574540</v>
      </c>
      <c r="E31" s="324">
        <v>45670</v>
      </c>
      <c r="F31" s="316">
        <v>1616.72</v>
      </c>
      <c r="G31" s="316" t="s">
        <v>11183</v>
      </c>
      <c r="H31" s="316" t="s">
        <v>12490</v>
      </c>
      <c r="I31" s="453" t="s">
        <v>12355</v>
      </c>
      <c r="J31" s="316">
        <v>10</v>
      </c>
      <c r="K31" s="324">
        <v>45680</v>
      </c>
      <c r="L31" s="324">
        <v>45673</v>
      </c>
      <c r="M31" s="316">
        <f t="shared" si="2"/>
        <v>1616.72</v>
      </c>
      <c r="N31" s="316" t="s">
        <v>27</v>
      </c>
      <c r="O31" s="316">
        <v>21</v>
      </c>
      <c r="P31" s="324">
        <v>45679</v>
      </c>
      <c r="Q31" s="506">
        <f t="shared" si="1"/>
        <v>1616.72</v>
      </c>
      <c r="R31" s="485">
        <f t="shared" si="0"/>
        <v>-1</v>
      </c>
    </row>
    <row r="32" spans="1:18" x14ac:dyDescent="0.25">
      <c r="A32" s="226">
        <v>26</v>
      </c>
      <c r="B32" s="497" t="s">
        <v>8161</v>
      </c>
      <c r="C32" s="324">
        <v>45672</v>
      </c>
      <c r="D32" s="445">
        <v>110022574544</v>
      </c>
      <c r="E32" s="324">
        <v>45670</v>
      </c>
      <c r="F32" s="316">
        <v>210</v>
      </c>
      <c r="G32" s="316" t="s">
        <v>11183</v>
      </c>
      <c r="H32" s="316" t="s">
        <v>12490</v>
      </c>
      <c r="I32" s="453" t="s">
        <v>12355</v>
      </c>
      <c r="J32" s="316">
        <v>10</v>
      </c>
      <c r="K32" s="324">
        <v>45680</v>
      </c>
      <c r="L32" s="324">
        <v>45673</v>
      </c>
      <c r="M32" s="316">
        <f t="shared" si="2"/>
        <v>210</v>
      </c>
      <c r="N32" s="316" t="s">
        <v>27</v>
      </c>
      <c r="O32" s="316">
        <v>21</v>
      </c>
      <c r="P32" s="324">
        <v>45679</v>
      </c>
      <c r="Q32" s="506">
        <f t="shared" si="1"/>
        <v>210</v>
      </c>
      <c r="R32" s="485">
        <f t="shared" si="0"/>
        <v>-1</v>
      </c>
    </row>
    <row r="33" spans="1:18" x14ac:dyDescent="0.25">
      <c r="A33" s="226">
        <v>27</v>
      </c>
      <c r="B33" s="497" t="s">
        <v>8162</v>
      </c>
      <c r="C33" s="324">
        <v>45672</v>
      </c>
      <c r="D33" s="445">
        <v>110022574538</v>
      </c>
      <c r="E33" s="324">
        <v>45670</v>
      </c>
      <c r="F33" s="316">
        <v>21.02</v>
      </c>
      <c r="G33" s="316" t="s">
        <v>11183</v>
      </c>
      <c r="H33" s="316" t="s">
        <v>12490</v>
      </c>
      <c r="I33" s="453" t="s">
        <v>12355</v>
      </c>
      <c r="J33" s="316">
        <v>10</v>
      </c>
      <c r="K33" s="324">
        <v>45680</v>
      </c>
      <c r="L33" s="324">
        <v>45673</v>
      </c>
      <c r="M33" s="316">
        <f t="shared" si="2"/>
        <v>21.02</v>
      </c>
      <c r="N33" s="316" t="s">
        <v>27</v>
      </c>
      <c r="O33" s="316">
        <v>21</v>
      </c>
      <c r="P33" s="324">
        <v>45679</v>
      </c>
      <c r="Q33" s="506">
        <f t="shared" si="1"/>
        <v>21.02</v>
      </c>
      <c r="R33" s="485">
        <f t="shared" si="0"/>
        <v>-1</v>
      </c>
    </row>
    <row r="34" spans="1:18" x14ac:dyDescent="0.25">
      <c r="A34" s="226">
        <v>28</v>
      </c>
      <c r="B34" s="497" t="s">
        <v>8163</v>
      </c>
      <c r="C34" s="324">
        <v>45672</v>
      </c>
      <c r="D34" s="445">
        <v>110022495261</v>
      </c>
      <c r="E34" s="324">
        <v>45670</v>
      </c>
      <c r="F34" s="316">
        <v>2.77</v>
      </c>
      <c r="G34" s="316" t="s">
        <v>11183</v>
      </c>
      <c r="H34" s="316" t="s">
        <v>12490</v>
      </c>
      <c r="I34" s="453" t="s">
        <v>12355</v>
      </c>
      <c r="J34" s="316">
        <v>10</v>
      </c>
      <c r="K34" s="324">
        <v>45680</v>
      </c>
      <c r="L34" s="324">
        <v>45673</v>
      </c>
      <c r="M34" s="316">
        <f t="shared" si="2"/>
        <v>2.77</v>
      </c>
      <c r="N34" s="316" t="s">
        <v>27</v>
      </c>
      <c r="O34" s="316">
        <v>21</v>
      </c>
      <c r="P34" s="324">
        <v>45679</v>
      </c>
      <c r="Q34" s="506">
        <f t="shared" si="1"/>
        <v>2.77</v>
      </c>
      <c r="R34" s="485">
        <f t="shared" si="0"/>
        <v>-1</v>
      </c>
    </row>
    <row r="35" spans="1:18" x14ac:dyDescent="0.25">
      <c r="A35" s="226">
        <v>29</v>
      </c>
      <c r="B35" s="497" t="s">
        <v>8919</v>
      </c>
      <c r="C35" s="324">
        <v>45672</v>
      </c>
      <c r="D35" s="445">
        <v>110022495265</v>
      </c>
      <c r="E35" s="324">
        <v>45670</v>
      </c>
      <c r="F35" s="316">
        <v>38.69</v>
      </c>
      <c r="G35" s="316" t="s">
        <v>11183</v>
      </c>
      <c r="H35" s="316" t="s">
        <v>12490</v>
      </c>
      <c r="I35" s="453" t="s">
        <v>12355</v>
      </c>
      <c r="J35" s="316">
        <v>10</v>
      </c>
      <c r="K35" s="324">
        <v>45680</v>
      </c>
      <c r="L35" s="324">
        <v>45673</v>
      </c>
      <c r="M35" s="316">
        <f t="shared" si="2"/>
        <v>38.69</v>
      </c>
      <c r="N35" s="316" t="s">
        <v>27</v>
      </c>
      <c r="O35" s="316">
        <v>21</v>
      </c>
      <c r="P35" s="324">
        <v>45679</v>
      </c>
      <c r="Q35" s="506">
        <f t="shared" si="1"/>
        <v>38.69</v>
      </c>
      <c r="R35" s="485">
        <f t="shared" si="0"/>
        <v>-1</v>
      </c>
    </row>
    <row r="36" spans="1:18" x14ac:dyDescent="0.25">
      <c r="A36" s="226">
        <v>30</v>
      </c>
      <c r="B36" s="497" t="s">
        <v>14437</v>
      </c>
      <c r="C36" s="324">
        <v>45672</v>
      </c>
      <c r="D36" s="445">
        <v>110022495264</v>
      </c>
      <c r="E36" s="324">
        <v>45670</v>
      </c>
      <c r="F36" s="316">
        <v>0</v>
      </c>
      <c r="G36" s="316" t="s">
        <v>11183</v>
      </c>
      <c r="H36" s="316" t="s">
        <v>12490</v>
      </c>
      <c r="I36" s="453" t="s">
        <v>12355</v>
      </c>
      <c r="J36" s="316">
        <v>10</v>
      </c>
      <c r="K36" s="324">
        <v>45680</v>
      </c>
      <c r="L36" s="324">
        <v>45673</v>
      </c>
      <c r="M36" s="316">
        <f t="shared" si="2"/>
        <v>0</v>
      </c>
      <c r="N36" s="316" t="s">
        <v>27</v>
      </c>
      <c r="O36" s="316">
        <v>21</v>
      </c>
      <c r="P36" s="324">
        <v>45679</v>
      </c>
      <c r="Q36" s="506">
        <f t="shared" si="1"/>
        <v>0</v>
      </c>
      <c r="R36" s="485">
        <f t="shared" si="0"/>
        <v>-1</v>
      </c>
    </row>
    <row r="37" spans="1:18" x14ac:dyDescent="0.25">
      <c r="A37" s="226">
        <v>31</v>
      </c>
      <c r="B37" s="497" t="s">
        <v>14438</v>
      </c>
      <c r="C37" s="324">
        <v>45672</v>
      </c>
      <c r="D37" s="445">
        <v>110022495272</v>
      </c>
      <c r="E37" s="324">
        <v>45670</v>
      </c>
      <c r="F37" s="316">
        <v>26.3</v>
      </c>
      <c r="G37" s="316" t="s">
        <v>11183</v>
      </c>
      <c r="H37" s="316" t="s">
        <v>12490</v>
      </c>
      <c r="I37" s="453" t="s">
        <v>12355</v>
      </c>
      <c r="J37" s="316">
        <v>10</v>
      </c>
      <c r="K37" s="324">
        <v>45680</v>
      </c>
      <c r="L37" s="324">
        <v>45673</v>
      </c>
      <c r="M37" s="316">
        <f t="shared" si="2"/>
        <v>26.3</v>
      </c>
      <c r="N37" s="316" t="s">
        <v>27</v>
      </c>
      <c r="O37" s="316">
        <v>21</v>
      </c>
      <c r="P37" s="324">
        <v>45679</v>
      </c>
      <c r="Q37" s="316">
        <f t="shared" si="1"/>
        <v>26.3</v>
      </c>
      <c r="R37" s="485">
        <f t="shared" si="0"/>
        <v>-1</v>
      </c>
    </row>
    <row r="38" spans="1:18" x14ac:dyDescent="0.25">
      <c r="A38" s="226">
        <v>32</v>
      </c>
      <c r="B38" s="497" t="s">
        <v>9394</v>
      </c>
      <c r="C38" s="324">
        <v>45672</v>
      </c>
      <c r="D38" s="445">
        <v>110022495273</v>
      </c>
      <c r="E38" s="324">
        <v>45670</v>
      </c>
      <c r="F38" s="316">
        <v>21.24</v>
      </c>
      <c r="G38" s="316" t="s">
        <v>11183</v>
      </c>
      <c r="H38" s="316" t="s">
        <v>12490</v>
      </c>
      <c r="I38" s="453" t="s">
        <v>12355</v>
      </c>
      <c r="J38" s="316">
        <v>10</v>
      </c>
      <c r="K38" s="324">
        <v>45680</v>
      </c>
      <c r="L38" s="324">
        <v>45673</v>
      </c>
      <c r="M38" s="316">
        <f t="shared" si="2"/>
        <v>21.24</v>
      </c>
      <c r="N38" s="316" t="s">
        <v>27</v>
      </c>
      <c r="O38" s="316">
        <v>21</v>
      </c>
      <c r="P38" s="324">
        <v>45679</v>
      </c>
      <c r="Q38" s="316">
        <f t="shared" si="1"/>
        <v>21.24</v>
      </c>
      <c r="R38" s="485">
        <f t="shared" si="0"/>
        <v>-1</v>
      </c>
    </row>
    <row r="39" spans="1:18" x14ac:dyDescent="0.25">
      <c r="A39" s="226">
        <v>33</v>
      </c>
      <c r="B39" s="497" t="s">
        <v>9396</v>
      </c>
      <c r="C39" s="324">
        <v>45672</v>
      </c>
      <c r="D39" s="445">
        <v>110022495275</v>
      </c>
      <c r="E39" s="324">
        <v>45670</v>
      </c>
      <c r="F39" s="316">
        <v>35.57</v>
      </c>
      <c r="G39" s="316" t="s">
        <v>11183</v>
      </c>
      <c r="H39" s="316" t="s">
        <v>12490</v>
      </c>
      <c r="I39" s="453" t="s">
        <v>12355</v>
      </c>
      <c r="J39" s="316">
        <v>10</v>
      </c>
      <c r="K39" s="324">
        <v>45680</v>
      </c>
      <c r="L39" s="324">
        <v>45673</v>
      </c>
      <c r="M39" s="316">
        <f t="shared" si="2"/>
        <v>35.57</v>
      </c>
      <c r="N39" s="316" t="s">
        <v>27</v>
      </c>
      <c r="O39" s="316">
        <v>21</v>
      </c>
      <c r="P39" s="324">
        <v>45679</v>
      </c>
      <c r="Q39" s="316">
        <f t="shared" si="1"/>
        <v>35.57</v>
      </c>
      <c r="R39" s="485">
        <f t="shared" si="0"/>
        <v>-1</v>
      </c>
    </row>
    <row r="40" spans="1:18" x14ac:dyDescent="0.25">
      <c r="A40" s="226">
        <v>34</v>
      </c>
      <c r="B40" s="497" t="s">
        <v>3184</v>
      </c>
      <c r="C40" s="324">
        <v>45672</v>
      </c>
      <c r="D40" s="445">
        <v>110022495259</v>
      </c>
      <c r="E40" s="324">
        <v>45670</v>
      </c>
      <c r="F40" s="316">
        <v>5.21</v>
      </c>
      <c r="G40" s="316" t="s">
        <v>11183</v>
      </c>
      <c r="H40" s="316" t="s">
        <v>12490</v>
      </c>
      <c r="I40" s="453" t="s">
        <v>12355</v>
      </c>
      <c r="J40" s="316">
        <v>10</v>
      </c>
      <c r="K40" s="324">
        <v>45680</v>
      </c>
      <c r="L40" s="324">
        <v>45673</v>
      </c>
      <c r="M40" s="316">
        <f t="shared" si="2"/>
        <v>5.21</v>
      </c>
      <c r="N40" s="316" t="s">
        <v>27</v>
      </c>
      <c r="O40" s="316">
        <v>21</v>
      </c>
      <c r="P40" s="324">
        <v>45679</v>
      </c>
      <c r="Q40" s="316">
        <f t="shared" si="1"/>
        <v>5.21</v>
      </c>
      <c r="R40" s="485">
        <f t="shared" si="0"/>
        <v>-1</v>
      </c>
    </row>
    <row r="41" spans="1:18" x14ac:dyDescent="0.25">
      <c r="A41" s="226">
        <v>35</v>
      </c>
      <c r="B41" s="497" t="s">
        <v>9398</v>
      </c>
      <c r="C41" s="324">
        <v>45672</v>
      </c>
      <c r="D41" s="445">
        <v>110022574537</v>
      </c>
      <c r="E41" s="324">
        <v>45670</v>
      </c>
      <c r="F41" s="316">
        <v>63.75</v>
      </c>
      <c r="G41" s="316" t="s">
        <v>11183</v>
      </c>
      <c r="H41" s="316" t="s">
        <v>12490</v>
      </c>
      <c r="I41" s="453" t="s">
        <v>12355</v>
      </c>
      <c r="J41" s="316">
        <v>10</v>
      </c>
      <c r="K41" s="324">
        <v>45680</v>
      </c>
      <c r="L41" s="324">
        <v>45673</v>
      </c>
      <c r="M41" s="316">
        <f t="shared" si="2"/>
        <v>63.75</v>
      </c>
      <c r="N41" s="316" t="s">
        <v>27</v>
      </c>
      <c r="O41" s="316">
        <v>21</v>
      </c>
      <c r="P41" s="324">
        <v>45679</v>
      </c>
      <c r="Q41" s="316">
        <f t="shared" si="1"/>
        <v>63.75</v>
      </c>
      <c r="R41" s="485">
        <f t="shared" si="0"/>
        <v>-1</v>
      </c>
    </row>
    <row r="42" spans="1:18" x14ac:dyDescent="0.25">
      <c r="A42" s="226">
        <v>36</v>
      </c>
      <c r="B42" s="497" t="s">
        <v>3186</v>
      </c>
      <c r="C42" s="324">
        <v>45672</v>
      </c>
      <c r="D42" s="445">
        <v>1100574535</v>
      </c>
      <c r="E42" s="324">
        <v>45670</v>
      </c>
      <c r="F42" s="316">
        <v>105.43</v>
      </c>
      <c r="G42" s="316" t="s">
        <v>11183</v>
      </c>
      <c r="H42" s="316" t="s">
        <v>12490</v>
      </c>
      <c r="I42" s="453" t="s">
        <v>12355</v>
      </c>
      <c r="J42" s="316">
        <v>10</v>
      </c>
      <c r="K42" s="324">
        <v>45680</v>
      </c>
      <c r="L42" s="324">
        <v>45673</v>
      </c>
      <c r="M42" s="316">
        <f t="shared" si="2"/>
        <v>105.43</v>
      </c>
      <c r="N42" s="316" t="s">
        <v>27</v>
      </c>
      <c r="O42" s="316">
        <v>21</v>
      </c>
      <c r="P42" s="324">
        <v>45679</v>
      </c>
      <c r="Q42" s="316">
        <f t="shared" si="1"/>
        <v>105.43</v>
      </c>
      <c r="R42" s="485">
        <f t="shared" si="0"/>
        <v>-1</v>
      </c>
    </row>
    <row r="43" spans="1:18" x14ac:dyDescent="0.25">
      <c r="A43" s="226">
        <v>37</v>
      </c>
      <c r="B43" s="497" t="s">
        <v>14439</v>
      </c>
      <c r="C43" s="324">
        <v>45672</v>
      </c>
      <c r="D43" s="445">
        <v>110022574541</v>
      </c>
      <c r="E43" s="324">
        <v>45670</v>
      </c>
      <c r="F43" s="316">
        <v>84.06</v>
      </c>
      <c r="G43" s="316" t="s">
        <v>11183</v>
      </c>
      <c r="H43" s="316" t="s">
        <v>12490</v>
      </c>
      <c r="I43" s="453" t="s">
        <v>12355</v>
      </c>
      <c r="J43" s="316">
        <v>10</v>
      </c>
      <c r="K43" s="324">
        <v>45680</v>
      </c>
      <c r="L43" s="324">
        <v>45673</v>
      </c>
      <c r="M43" s="316">
        <f t="shared" ref="M43:M62" si="3">F43</f>
        <v>84.06</v>
      </c>
      <c r="N43" s="316" t="s">
        <v>27</v>
      </c>
      <c r="O43" s="316">
        <v>21</v>
      </c>
      <c r="P43" s="324">
        <v>45679</v>
      </c>
      <c r="Q43" s="316">
        <f t="shared" si="1"/>
        <v>84.06</v>
      </c>
      <c r="R43" s="485">
        <f t="shared" si="0"/>
        <v>-1</v>
      </c>
    </row>
    <row r="44" spans="1:18" x14ac:dyDescent="0.25">
      <c r="A44" s="226">
        <v>40</v>
      </c>
      <c r="B44" s="497" t="s">
        <v>3190</v>
      </c>
      <c r="C44" s="324">
        <v>45673</v>
      </c>
      <c r="D44" s="316">
        <v>13853</v>
      </c>
      <c r="E44" s="324">
        <v>45670</v>
      </c>
      <c r="F44" s="316">
        <v>3555.72</v>
      </c>
      <c r="G44" s="316" t="s">
        <v>9240</v>
      </c>
      <c r="H44" s="316" t="s">
        <v>12893</v>
      </c>
      <c r="I44" s="453" t="s">
        <v>12355</v>
      </c>
      <c r="J44" s="316">
        <v>30</v>
      </c>
      <c r="K44" s="324">
        <v>45703</v>
      </c>
      <c r="L44" s="324">
        <v>45673</v>
      </c>
      <c r="M44" s="316">
        <f t="shared" si="3"/>
        <v>3555.72</v>
      </c>
      <c r="N44" s="316" t="s">
        <v>27</v>
      </c>
      <c r="O44" s="316">
        <v>57</v>
      </c>
      <c r="P44" s="324">
        <v>45701</v>
      </c>
      <c r="Q44" s="316">
        <f t="shared" si="1"/>
        <v>3555.72</v>
      </c>
      <c r="R44" s="485">
        <f t="shared" si="0"/>
        <v>-2</v>
      </c>
    </row>
    <row r="45" spans="1:18" x14ac:dyDescent="0.25">
      <c r="A45" s="226">
        <v>41</v>
      </c>
      <c r="B45" s="497" t="s">
        <v>3192</v>
      </c>
      <c r="C45" s="324">
        <v>45673</v>
      </c>
      <c r="D45" s="316">
        <v>386</v>
      </c>
      <c r="E45" s="324">
        <v>45670</v>
      </c>
      <c r="F45" s="316">
        <v>49989.35</v>
      </c>
      <c r="G45" s="316" t="s">
        <v>14440</v>
      </c>
      <c r="H45" s="316" t="s">
        <v>764</v>
      </c>
      <c r="I45" s="453" t="s">
        <v>12355</v>
      </c>
      <c r="J45" s="316">
        <v>60</v>
      </c>
      <c r="K45" s="324">
        <v>45731</v>
      </c>
      <c r="L45" s="324">
        <v>45673</v>
      </c>
      <c r="M45" s="316">
        <f t="shared" si="3"/>
        <v>49989.35</v>
      </c>
      <c r="N45" s="316" t="s">
        <v>27</v>
      </c>
      <c r="O45" s="316">
        <v>690</v>
      </c>
      <c r="P45" s="324">
        <v>45736</v>
      </c>
      <c r="Q45" s="316">
        <f t="shared" si="1"/>
        <v>49989.35</v>
      </c>
      <c r="R45" s="485">
        <f t="shared" si="0"/>
        <v>5</v>
      </c>
    </row>
    <row r="46" spans="1:18" x14ac:dyDescent="0.25">
      <c r="A46" s="226">
        <v>42</v>
      </c>
      <c r="B46" s="497" t="s">
        <v>3191</v>
      </c>
      <c r="C46" s="324">
        <v>45673</v>
      </c>
      <c r="D46" s="424">
        <v>2814011</v>
      </c>
      <c r="E46" s="324">
        <v>45670</v>
      </c>
      <c r="F46" s="424">
        <v>357.82</v>
      </c>
      <c r="G46" s="424" t="s">
        <v>14441</v>
      </c>
      <c r="H46" s="424" t="s">
        <v>12490</v>
      </c>
      <c r="I46" s="453" t="s">
        <v>12355</v>
      </c>
      <c r="J46" s="316">
        <v>15</v>
      </c>
      <c r="K46" s="324">
        <v>45685</v>
      </c>
      <c r="L46" s="324">
        <v>45673</v>
      </c>
      <c r="M46" s="424">
        <f t="shared" si="3"/>
        <v>357.82</v>
      </c>
      <c r="N46" s="316" t="s">
        <v>27</v>
      </c>
      <c r="O46" s="316">
        <v>43</v>
      </c>
      <c r="P46" s="324">
        <v>45685</v>
      </c>
      <c r="Q46" s="424">
        <f t="shared" si="1"/>
        <v>357.82</v>
      </c>
      <c r="R46" s="485">
        <f t="shared" si="0"/>
        <v>0</v>
      </c>
    </row>
    <row r="47" spans="1:18" x14ac:dyDescent="0.25">
      <c r="A47" s="226">
        <v>44</v>
      </c>
      <c r="B47" s="517" t="s">
        <v>14442</v>
      </c>
      <c r="C47" s="365">
        <v>45666</v>
      </c>
      <c r="D47" s="366">
        <v>5842660</v>
      </c>
      <c r="E47" s="365">
        <v>45664</v>
      </c>
      <c r="F47" s="334">
        <v>12298.65</v>
      </c>
      <c r="G47" s="334" t="s">
        <v>263</v>
      </c>
      <c r="H47" s="334" t="s">
        <v>16</v>
      </c>
      <c r="I47" s="334" t="s">
        <v>130</v>
      </c>
      <c r="J47" s="314">
        <f t="shared" ref="J47:J54" si="4">K47-E47</f>
        <v>15</v>
      </c>
      <c r="K47" s="365">
        <v>45679</v>
      </c>
      <c r="L47" s="365">
        <v>45666</v>
      </c>
      <c r="M47" s="334">
        <f t="shared" si="3"/>
        <v>12298.65</v>
      </c>
      <c r="N47" s="420" t="s">
        <v>20</v>
      </c>
      <c r="O47" s="420">
        <v>16</v>
      </c>
      <c r="P47" s="421">
        <v>45674</v>
      </c>
      <c r="Q47" s="424">
        <f t="shared" si="1"/>
        <v>12298.65</v>
      </c>
      <c r="R47" s="485">
        <f t="shared" si="0"/>
        <v>-5</v>
      </c>
    </row>
    <row r="48" spans="1:18" x14ac:dyDescent="0.25">
      <c r="A48" s="226">
        <v>45</v>
      </c>
      <c r="B48" s="517" t="s">
        <v>14443</v>
      </c>
      <c r="C48" s="365">
        <v>45667</v>
      </c>
      <c r="D48" s="366">
        <v>3434</v>
      </c>
      <c r="E48" s="365">
        <v>45666</v>
      </c>
      <c r="F48" s="332">
        <v>58958.48</v>
      </c>
      <c r="G48" s="334" t="s">
        <v>5984</v>
      </c>
      <c r="H48" s="334" t="s">
        <v>5856</v>
      </c>
      <c r="I48" s="334" t="s">
        <v>130</v>
      </c>
      <c r="J48" s="314">
        <f t="shared" si="4"/>
        <v>60</v>
      </c>
      <c r="K48" s="365">
        <v>45726</v>
      </c>
      <c r="L48" s="365">
        <v>45667</v>
      </c>
      <c r="M48" s="332">
        <f t="shared" si="3"/>
        <v>58958.48</v>
      </c>
      <c r="N48" s="420" t="s">
        <v>27</v>
      </c>
      <c r="O48" s="420">
        <v>1022</v>
      </c>
      <c r="P48" s="421">
        <v>45762</v>
      </c>
      <c r="Q48" s="424">
        <f t="shared" si="1"/>
        <v>58958.48</v>
      </c>
      <c r="R48" s="485">
        <f t="shared" si="0"/>
        <v>36</v>
      </c>
    </row>
    <row r="49" spans="1:18" x14ac:dyDescent="0.25">
      <c r="A49" s="226">
        <v>46</v>
      </c>
      <c r="B49" s="517" t="s">
        <v>14444</v>
      </c>
      <c r="C49" s="365">
        <v>45671</v>
      </c>
      <c r="D49" s="366">
        <v>3438</v>
      </c>
      <c r="E49" s="365">
        <v>45670</v>
      </c>
      <c r="F49" s="332">
        <v>176357.12</v>
      </c>
      <c r="G49" s="334" t="s">
        <v>5984</v>
      </c>
      <c r="H49" s="334" t="s">
        <v>5856</v>
      </c>
      <c r="I49" s="334" t="s">
        <v>130</v>
      </c>
      <c r="J49" s="314">
        <f t="shared" si="4"/>
        <v>60</v>
      </c>
      <c r="K49" s="365">
        <v>45730</v>
      </c>
      <c r="L49" s="365">
        <v>45671</v>
      </c>
      <c r="M49" s="332">
        <f t="shared" si="3"/>
        <v>176357.12</v>
      </c>
      <c r="N49" s="420" t="s">
        <v>27</v>
      </c>
      <c r="O49" s="420">
        <v>1022</v>
      </c>
      <c r="P49" s="421">
        <v>45762</v>
      </c>
      <c r="Q49" s="424">
        <f t="shared" si="1"/>
        <v>176357.12</v>
      </c>
      <c r="R49" s="485">
        <f t="shared" si="0"/>
        <v>32</v>
      </c>
    </row>
    <row r="50" spans="1:18" x14ac:dyDescent="0.25">
      <c r="A50" s="226">
        <v>47</v>
      </c>
      <c r="B50" s="517" t="s">
        <v>14445</v>
      </c>
      <c r="C50" s="365">
        <v>45671</v>
      </c>
      <c r="D50" s="366">
        <v>3439</v>
      </c>
      <c r="E50" s="365">
        <v>45670</v>
      </c>
      <c r="F50" s="332">
        <v>24391.91</v>
      </c>
      <c r="G50" s="334" t="s">
        <v>5984</v>
      </c>
      <c r="H50" s="334" t="s">
        <v>5856</v>
      </c>
      <c r="I50" s="334" t="s">
        <v>130</v>
      </c>
      <c r="J50" s="314">
        <f t="shared" si="4"/>
        <v>60</v>
      </c>
      <c r="K50" s="365">
        <v>45730</v>
      </c>
      <c r="L50" s="365">
        <v>45671</v>
      </c>
      <c r="M50" s="332">
        <f t="shared" si="3"/>
        <v>24391.91</v>
      </c>
      <c r="N50" s="420" t="s">
        <v>27</v>
      </c>
      <c r="O50" s="420">
        <v>1022</v>
      </c>
      <c r="P50" s="421">
        <v>45762</v>
      </c>
      <c r="Q50" s="424">
        <f t="shared" si="1"/>
        <v>24391.91</v>
      </c>
      <c r="R50" s="485">
        <f t="shared" si="0"/>
        <v>32</v>
      </c>
    </row>
    <row r="51" spans="1:18" x14ac:dyDescent="0.25">
      <c r="A51" s="226">
        <v>49</v>
      </c>
      <c r="B51" s="517" t="s">
        <v>14446</v>
      </c>
      <c r="C51" s="365">
        <v>45672</v>
      </c>
      <c r="D51" s="366">
        <v>110022574545</v>
      </c>
      <c r="E51" s="365">
        <v>45670</v>
      </c>
      <c r="F51" s="334">
        <v>3.3</v>
      </c>
      <c r="G51" s="332" t="s">
        <v>10974</v>
      </c>
      <c r="H51" s="334" t="s">
        <v>5856</v>
      </c>
      <c r="I51" s="334" t="s">
        <v>130</v>
      </c>
      <c r="J51" s="314">
        <f t="shared" si="4"/>
        <v>10</v>
      </c>
      <c r="K51" s="365">
        <v>45680</v>
      </c>
      <c r="L51" s="365">
        <v>45672</v>
      </c>
      <c r="M51" s="334">
        <f t="shared" si="3"/>
        <v>3.3</v>
      </c>
      <c r="N51" s="316" t="s">
        <v>27</v>
      </c>
      <c r="O51" s="316">
        <v>21</v>
      </c>
      <c r="P51" s="324">
        <v>45679</v>
      </c>
      <c r="Q51" s="424">
        <f t="shared" si="1"/>
        <v>3.3</v>
      </c>
      <c r="R51" s="485">
        <f t="shared" si="0"/>
        <v>-1</v>
      </c>
    </row>
    <row r="52" spans="1:18" x14ac:dyDescent="0.25">
      <c r="A52" s="226">
        <v>50</v>
      </c>
      <c r="B52" s="517" t="s">
        <v>14447</v>
      </c>
      <c r="C52" s="365">
        <v>45672</v>
      </c>
      <c r="D52" s="366">
        <v>110022574543</v>
      </c>
      <c r="E52" s="365">
        <v>45670</v>
      </c>
      <c r="F52" s="334">
        <v>47.05</v>
      </c>
      <c r="G52" s="332" t="s">
        <v>10974</v>
      </c>
      <c r="H52" s="334" t="s">
        <v>5856</v>
      </c>
      <c r="I52" s="334" t="s">
        <v>130</v>
      </c>
      <c r="J52" s="314">
        <f t="shared" si="4"/>
        <v>10</v>
      </c>
      <c r="K52" s="365">
        <v>45680</v>
      </c>
      <c r="L52" s="365">
        <v>45672</v>
      </c>
      <c r="M52" s="334">
        <f t="shared" si="3"/>
        <v>47.05</v>
      </c>
      <c r="N52" s="316" t="s">
        <v>27</v>
      </c>
      <c r="O52" s="316">
        <v>21</v>
      </c>
      <c r="P52" s="324">
        <v>45679</v>
      </c>
      <c r="Q52" s="424">
        <f t="shared" si="1"/>
        <v>47.05</v>
      </c>
      <c r="R52" s="485">
        <f t="shared" si="0"/>
        <v>-1</v>
      </c>
    </row>
    <row r="53" spans="1:18" x14ac:dyDescent="0.25">
      <c r="A53" s="226">
        <v>51</v>
      </c>
      <c r="B53" s="517" t="s">
        <v>388</v>
      </c>
      <c r="C53" s="365">
        <v>45672</v>
      </c>
      <c r="D53" s="366">
        <v>110022495276</v>
      </c>
      <c r="E53" s="365">
        <v>45670</v>
      </c>
      <c r="F53" s="334">
        <v>1.26</v>
      </c>
      <c r="G53" s="332" t="s">
        <v>10974</v>
      </c>
      <c r="H53" s="334" t="s">
        <v>8099</v>
      </c>
      <c r="I53" s="334" t="s">
        <v>130</v>
      </c>
      <c r="J53" s="314">
        <f t="shared" si="4"/>
        <v>10</v>
      </c>
      <c r="K53" s="365">
        <v>45680</v>
      </c>
      <c r="L53" s="365">
        <v>45672</v>
      </c>
      <c r="M53" s="334">
        <f t="shared" si="3"/>
        <v>1.26</v>
      </c>
      <c r="N53" s="316" t="s">
        <v>27</v>
      </c>
      <c r="O53" s="316">
        <v>21</v>
      </c>
      <c r="P53" s="324">
        <v>45679</v>
      </c>
      <c r="Q53" s="424">
        <f t="shared" si="1"/>
        <v>1.26</v>
      </c>
      <c r="R53" s="485">
        <f t="shared" si="0"/>
        <v>-1</v>
      </c>
    </row>
    <row r="54" spans="1:18" x14ac:dyDescent="0.25">
      <c r="A54" s="226">
        <v>52</v>
      </c>
      <c r="B54" s="517" t="s">
        <v>473</v>
      </c>
      <c r="C54" s="365">
        <v>45673</v>
      </c>
      <c r="D54" s="366">
        <v>7900622240</v>
      </c>
      <c r="E54" s="365">
        <v>45671</v>
      </c>
      <c r="F54" s="334">
        <v>221.99</v>
      </c>
      <c r="G54" s="424" t="s">
        <v>24</v>
      </c>
      <c r="H54" s="424" t="s">
        <v>57</v>
      </c>
      <c r="I54" s="334" t="s">
        <v>130</v>
      </c>
      <c r="J54" s="314">
        <f t="shared" si="4"/>
        <v>0</v>
      </c>
      <c r="K54" s="365">
        <v>45671</v>
      </c>
      <c r="L54" s="365">
        <v>45673</v>
      </c>
      <c r="M54" s="334">
        <f t="shared" si="3"/>
        <v>221.99</v>
      </c>
      <c r="N54" s="420" t="s">
        <v>4018</v>
      </c>
      <c r="O54" s="420"/>
      <c r="P54" s="365">
        <v>45671</v>
      </c>
      <c r="Q54" s="420">
        <v>221.99</v>
      </c>
      <c r="R54" s="485">
        <f t="shared" si="0"/>
        <v>0</v>
      </c>
    </row>
    <row r="55" spans="1:18" x14ac:dyDescent="0.25">
      <c r="A55" s="226">
        <v>53</v>
      </c>
      <c r="B55" s="518" t="s">
        <v>8923</v>
      </c>
      <c r="C55" s="324">
        <v>45673</v>
      </c>
      <c r="D55" s="316">
        <v>17858</v>
      </c>
      <c r="E55" s="324">
        <v>45672</v>
      </c>
      <c r="F55" s="316">
        <v>589.04999999999995</v>
      </c>
      <c r="G55" s="316" t="s">
        <v>5841</v>
      </c>
      <c r="H55" s="316" t="s">
        <v>2175</v>
      </c>
      <c r="I55" s="334" t="s">
        <v>130</v>
      </c>
      <c r="J55" s="316">
        <v>60</v>
      </c>
      <c r="K55" s="324">
        <v>45732</v>
      </c>
      <c r="L55" s="324">
        <v>45678</v>
      </c>
      <c r="M55" s="316">
        <f t="shared" si="3"/>
        <v>589.04999999999995</v>
      </c>
      <c r="N55" s="316" t="s">
        <v>27</v>
      </c>
      <c r="O55" s="316">
        <v>117</v>
      </c>
      <c r="P55" s="324">
        <v>45740</v>
      </c>
      <c r="Q55" s="316">
        <f>M55</f>
        <v>589.04999999999995</v>
      </c>
      <c r="R55" s="485">
        <f t="shared" si="0"/>
        <v>8</v>
      </c>
    </row>
    <row r="56" spans="1:18" x14ac:dyDescent="0.25">
      <c r="A56" s="226">
        <v>54</v>
      </c>
      <c r="B56" s="518" t="s">
        <v>8171</v>
      </c>
      <c r="C56" s="324">
        <v>45673</v>
      </c>
      <c r="D56" s="316">
        <v>1785490</v>
      </c>
      <c r="E56" s="324">
        <v>45671</v>
      </c>
      <c r="F56" s="316">
        <v>392.97</v>
      </c>
      <c r="G56" s="316" t="s">
        <v>11375</v>
      </c>
      <c r="H56" s="316" t="s">
        <v>2976</v>
      </c>
      <c r="I56" s="334" t="s">
        <v>130</v>
      </c>
      <c r="J56" s="316">
        <v>15</v>
      </c>
      <c r="K56" s="324">
        <v>45686</v>
      </c>
      <c r="L56" s="324">
        <v>45674</v>
      </c>
      <c r="M56" s="316">
        <f t="shared" si="3"/>
        <v>392.97</v>
      </c>
      <c r="N56" s="316" t="s">
        <v>27</v>
      </c>
      <c r="O56" s="316">
        <v>42</v>
      </c>
      <c r="P56" s="324">
        <v>45685</v>
      </c>
      <c r="Q56" s="316">
        <f t="shared" ref="Q56:Q62" si="5">M56</f>
        <v>392.97</v>
      </c>
      <c r="R56" s="485">
        <f t="shared" si="0"/>
        <v>-1</v>
      </c>
    </row>
    <row r="57" spans="1:18" x14ac:dyDescent="0.25">
      <c r="A57" s="226">
        <v>56</v>
      </c>
      <c r="B57" s="518" t="s">
        <v>14448</v>
      </c>
      <c r="C57" s="324">
        <v>45677</v>
      </c>
      <c r="D57" s="316">
        <v>306</v>
      </c>
      <c r="E57" s="324">
        <v>45673</v>
      </c>
      <c r="F57" s="316">
        <v>356.27</v>
      </c>
      <c r="G57" s="316" t="s">
        <v>11370</v>
      </c>
      <c r="H57" s="316" t="s">
        <v>5961</v>
      </c>
      <c r="I57" s="334" t="s">
        <v>130</v>
      </c>
      <c r="J57" s="316">
        <v>30</v>
      </c>
      <c r="K57" s="324">
        <v>45703</v>
      </c>
      <c r="L57" s="324">
        <v>45677</v>
      </c>
      <c r="M57" s="316">
        <f t="shared" si="3"/>
        <v>356.27</v>
      </c>
      <c r="N57" s="316" t="s">
        <v>27</v>
      </c>
      <c r="O57" s="316">
        <v>64</v>
      </c>
      <c r="P57" s="324">
        <v>45701</v>
      </c>
      <c r="Q57" s="316">
        <f t="shared" si="5"/>
        <v>356.27</v>
      </c>
      <c r="R57" s="485">
        <f t="shared" si="0"/>
        <v>-2</v>
      </c>
    </row>
    <row r="58" spans="1:18" x14ac:dyDescent="0.25">
      <c r="A58" s="226">
        <v>57</v>
      </c>
      <c r="B58" s="518" t="s">
        <v>12911</v>
      </c>
      <c r="C58" s="324">
        <v>45677</v>
      </c>
      <c r="D58" s="316">
        <v>596</v>
      </c>
      <c r="E58" s="324">
        <v>45673</v>
      </c>
      <c r="F58" s="316">
        <v>420</v>
      </c>
      <c r="G58" s="316" t="s">
        <v>14434</v>
      </c>
      <c r="H58" s="316" t="s">
        <v>12893</v>
      </c>
      <c r="I58" s="334" t="s">
        <v>130</v>
      </c>
      <c r="J58" s="316">
        <v>0</v>
      </c>
      <c r="K58" s="324">
        <v>45673</v>
      </c>
      <c r="L58" s="324">
        <v>45678</v>
      </c>
      <c r="M58" s="316">
        <f t="shared" si="3"/>
        <v>420</v>
      </c>
      <c r="N58" s="316" t="s">
        <v>4018</v>
      </c>
      <c r="O58" s="316">
        <v>695</v>
      </c>
      <c r="P58" s="324">
        <v>45673</v>
      </c>
      <c r="Q58" s="316">
        <f t="shared" si="5"/>
        <v>420</v>
      </c>
      <c r="R58" s="485">
        <f t="shared" si="0"/>
        <v>0</v>
      </c>
    </row>
    <row r="59" spans="1:18" x14ac:dyDescent="0.25">
      <c r="A59" s="226">
        <v>58</v>
      </c>
      <c r="B59" s="518" t="s">
        <v>14449</v>
      </c>
      <c r="C59" s="324">
        <v>45679</v>
      </c>
      <c r="D59" s="316">
        <v>15276</v>
      </c>
      <c r="E59" s="324">
        <v>45674</v>
      </c>
      <c r="F59" s="316">
        <v>870.49</v>
      </c>
      <c r="G59" s="316" t="s">
        <v>11980</v>
      </c>
      <c r="H59" s="316" t="s">
        <v>3392</v>
      </c>
      <c r="I59" s="334" t="s">
        <v>130</v>
      </c>
      <c r="J59" s="316">
        <v>0</v>
      </c>
      <c r="K59" s="324">
        <v>45674</v>
      </c>
      <c r="L59" s="324">
        <v>45679</v>
      </c>
      <c r="M59" s="316">
        <f t="shared" si="3"/>
        <v>870.49</v>
      </c>
      <c r="N59" s="316" t="s">
        <v>20</v>
      </c>
      <c r="O59" s="316">
        <v>6</v>
      </c>
      <c r="P59" s="324">
        <v>45674</v>
      </c>
      <c r="Q59" s="316">
        <f t="shared" si="5"/>
        <v>870.49</v>
      </c>
      <c r="R59" s="485">
        <f t="shared" si="0"/>
        <v>0</v>
      </c>
    </row>
    <row r="60" spans="1:18" x14ac:dyDescent="0.25">
      <c r="A60" s="226">
        <v>59</v>
      </c>
      <c r="B60" s="518" t="s">
        <v>8926</v>
      </c>
      <c r="C60" s="324">
        <v>45679</v>
      </c>
      <c r="D60" s="316">
        <v>2200188899</v>
      </c>
      <c r="E60" s="324">
        <v>45677</v>
      </c>
      <c r="F60" s="316">
        <v>934.72</v>
      </c>
      <c r="G60" s="316" t="s">
        <v>14452</v>
      </c>
      <c r="H60" s="316" t="s">
        <v>5961</v>
      </c>
      <c r="I60" s="334" t="s">
        <v>130</v>
      </c>
      <c r="J60" s="316">
        <v>30</v>
      </c>
      <c r="K60" s="324">
        <v>45707</v>
      </c>
      <c r="L60" s="324">
        <v>45679</v>
      </c>
      <c r="M60" s="316">
        <f t="shared" si="3"/>
        <v>934.72</v>
      </c>
      <c r="N60" s="316" t="s">
        <v>14834</v>
      </c>
      <c r="O60" s="316">
        <v>85184</v>
      </c>
      <c r="P60" s="324">
        <v>45783</v>
      </c>
      <c r="Q60" s="316">
        <f t="shared" si="5"/>
        <v>934.72</v>
      </c>
      <c r="R60" s="485">
        <f t="shared" si="0"/>
        <v>76</v>
      </c>
    </row>
    <row r="61" spans="1:18" x14ac:dyDescent="0.25">
      <c r="A61" s="226">
        <v>60</v>
      </c>
      <c r="B61" s="518" t="s">
        <v>14450</v>
      </c>
      <c r="C61" s="324">
        <v>45679</v>
      </c>
      <c r="D61" s="316">
        <v>220018898</v>
      </c>
      <c r="E61" s="324">
        <v>45677</v>
      </c>
      <c r="F61" s="316">
        <v>66538.149999999994</v>
      </c>
      <c r="G61" s="316" t="s">
        <v>14452</v>
      </c>
      <c r="H61" s="316" t="s">
        <v>5961</v>
      </c>
      <c r="I61" s="334" t="s">
        <v>130</v>
      </c>
      <c r="J61" s="316">
        <v>30</v>
      </c>
      <c r="K61" s="324">
        <v>45707</v>
      </c>
      <c r="L61" s="324">
        <v>45679</v>
      </c>
      <c r="M61" s="316">
        <f t="shared" si="3"/>
        <v>66538.149999999994</v>
      </c>
      <c r="N61" s="316" t="s">
        <v>14834</v>
      </c>
      <c r="O61" s="316">
        <v>85184</v>
      </c>
      <c r="P61" s="324">
        <v>45783</v>
      </c>
      <c r="Q61" s="316">
        <f t="shared" si="5"/>
        <v>66538.149999999994</v>
      </c>
      <c r="R61" s="485">
        <f t="shared" si="0"/>
        <v>76</v>
      </c>
    </row>
    <row r="62" spans="1:18" x14ac:dyDescent="0.25">
      <c r="A62" s="226">
        <v>61</v>
      </c>
      <c r="B62" s="518" t="s">
        <v>14451</v>
      </c>
      <c r="C62" s="324">
        <v>45680</v>
      </c>
      <c r="D62" s="316">
        <v>15310</v>
      </c>
      <c r="E62" s="324">
        <v>45677</v>
      </c>
      <c r="F62" s="316">
        <v>25770.5</v>
      </c>
      <c r="G62" s="316" t="s">
        <v>11980</v>
      </c>
      <c r="H62" s="316" t="s">
        <v>11193</v>
      </c>
      <c r="I62" s="334" t="s">
        <v>130</v>
      </c>
      <c r="J62" s="316">
        <v>0</v>
      </c>
      <c r="K62" s="324">
        <v>45677</v>
      </c>
      <c r="L62" s="324">
        <v>45680</v>
      </c>
      <c r="M62" s="316">
        <f t="shared" si="3"/>
        <v>25770.5</v>
      </c>
      <c r="N62" s="316" t="s">
        <v>27</v>
      </c>
      <c r="O62" s="316">
        <v>13</v>
      </c>
      <c r="P62" s="324">
        <v>45677</v>
      </c>
      <c r="Q62" s="316">
        <f t="shared" si="5"/>
        <v>25770.5</v>
      </c>
      <c r="R62" s="485">
        <f t="shared" si="0"/>
        <v>0</v>
      </c>
    </row>
    <row r="63" spans="1:18" x14ac:dyDescent="0.25">
      <c r="A63" s="226">
        <v>62</v>
      </c>
      <c r="B63" s="519" t="s">
        <v>14453</v>
      </c>
      <c r="C63" s="520">
        <v>45671</v>
      </c>
      <c r="D63" s="521">
        <v>3437</v>
      </c>
      <c r="E63" s="520">
        <v>45670</v>
      </c>
      <c r="F63" s="519">
        <v>25677.57</v>
      </c>
      <c r="G63" s="519" t="s">
        <v>1045</v>
      </c>
      <c r="H63" s="519" t="s">
        <v>9403</v>
      </c>
      <c r="I63" s="519" t="s">
        <v>12355</v>
      </c>
      <c r="J63" s="519">
        <v>60</v>
      </c>
      <c r="K63" s="522">
        <v>45730</v>
      </c>
      <c r="L63" s="522">
        <v>45671</v>
      </c>
      <c r="M63" s="519">
        <v>25677.57</v>
      </c>
      <c r="N63" s="519" t="s">
        <v>27</v>
      </c>
      <c r="O63" s="519">
        <v>1022</v>
      </c>
      <c r="P63" s="520">
        <v>45762</v>
      </c>
      <c r="Q63" s="519">
        <f>M63</f>
        <v>25677.57</v>
      </c>
      <c r="R63" s="483">
        <f t="shared" si="0"/>
        <v>32</v>
      </c>
    </row>
    <row r="64" spans="1:18" x14ac:dyDescent="0.25">
      <c r="A64" s="226">
        <v>63</v>
      </c>
      <c r="B64" s="519" t="s">
        <v>14454</v>
      </c>
      <c r="C64" s="520">
        <v>45673</v>
      </c>
      <c r="D64" s="521">
        <v>7561224</v>
      </c>
      <c r="E64" s="520">
        <v>45672</v>
      </c>
      <c r="F64" s="519">
        <v>6854.32</v>
      </c>
      <c r="G64" s="519" t="s">
        <v>14455</v>
      </c>
      <c r="H64" s="519" t="s">
        <v>9890</v>
      </c>
      <c r="I64" s="519" t="s">
        <v>12355</v>
      </c>
      <c r="J64" s="519">
        <v>15</v>
      </c>
      <c r="K64" s="522">
        <v>45687</v>
      </c>
      <c r="L64" s="522">
        <v>45673</v>
      </c>
      <c r="M64" s="519">
        <v>6854.32</v>
      </c>
      <c r="N64" s="549" t="s">
        <v>27</v>
      </c>
      <c r="O64" s="550">
        <v>80</v>
      </c>
      <c r="P64" s="551">
        <v>45687</v>
      </c>
      <c r="Q64" s="550">
        <v>6854.34</v>
      </c>
      <c r="R64" s="483">
        <f t="shared" si="0"/>
        <v>0</v>
      </c>
    </row>
    <row r="65" spans="1:18" x14ac:dyDescent="0.25">
      <c r="A65" s="226">
        <v>64</v>
      </c>
      <c r="B65" s="519" t="s">
        <v>14456</v>
      </c>
      <c r="C65" s="520">
        <v>45673</v>
      </c>
      <c r="D65" s="521">
        <v>29</v>
      </c>
      <c r="E65" s="520">
        <v>45671</v>
      </c>
      <c r="F65" s="519">
        <v>10.5</v>
      </c>
      <c r="G65" s="519" t="s">
        <v>366</v>
      </c>
      <c r="H65" s="519" t="s">
        <v>11457</v>
      </c>
      <c r="I65" s="519" t="s">
        <v>12355</v>
      </c>
      <c r="J65" s="519">
        <v>0</v>
      </c>
      <c r="K65" s="522">
        <v>45671</v>
      </c>
      <c r="L65" s="522">
        <v>45673</v>
      </c>
      <c r="M65" s="519">
        <v>10.5</v>
      </c>
      <c r="N65" s="519" t="s">
        <v>108</v>
      </c>
      <c r="O65" s="519">
        <v>293</v>
      </c>
      <c r="P65" s="520">
        <v>45671</v>
      </c>
      <c r="Q65" s="519">
        <f t="shared" ref="Q65:Q71" si="6">M65</f>
        <v>10.5</v>
      </c>
      <c r="R65" s="483">
        <f t="shared" si="0"/>
        <v>0</v>
      </c>
    </row>
    <row r="66" spans="1:18" x14ac:dyDescent="0.25">
      <c r="A66" s="226">
        <v>65</v>
      </c>
      <c r="B66" s="519" t="s">
        <v>14457</v>
      </c>
      <c r="C66" s="520">
        <v>45673</v>
      </c>
      <c r="D66" s="521">
        <v>110022574546</v>
      </c>
      <c r="E66" s="520">
        <v>45670</v>
      </c>
      <c r="F66" s="519">
        <v>2926.89</v>
      </c>
      <c r="G66" s="519" t="s">
        <v>10974</v>
      </c>
      <c r="H66" s="519" t="s">
        <v>2955</v>
      </c>
      <c r="I66" s="519" t="s">
        <v>12355</v>
      </c>
      <c r="J66" s="519">
        <v>10</v>
      </c>
      <c r="K66" s="522">
        <v>45680</v>
      </c>
      <c r="L66" s="522">
        <v>45673</v>
      </c>
      <c r="M66" s="519">
        <v>2926.89</v>
      </c>
      <c r="N66" s="549" t="s">
        <v>27</v>
      </c>
      <c r="O66" s="550">
        <v>21</v>
      </c>
      <c r="P66" s="551">
        <v>45677</v>
      </c>
      <c r="Q66" s="550">
        <v>2926.89</v>
      </c>
      <c r="R66" s="483">
        <f t="shared" si="0"/>
        <v>-3</v>
      </c>
    </row>
    <row r="67" spans="1:18" x14ac:dyDescent="0.25">
      <c r="A67" s="226">
        <v>66</v>
      </c>
      <c r="B67" s="519" t="s">
        <v>14458</v>
      </c>
      <c r="C67" s="520">
        <v>45673</v>
      </c>
      <c r="D67" s="521">
        <v>110022495277</v>
      </c>
      <c r="E67" s="520">
        <v>45670</v>
      </c>
      <c r="F67" s="519">
        <v>539.02</v>
      </c>
      <c r="G67" s="519" t="s">
        <v>10974</v>
      </c>
      <c r="H67" s="519" t="s">
        <v>2955</v>
      </c>
      <c r="I67" s="519" t="s">
        <v>12355</v>
      </c>
      <c r="J67" s="519">
        <v>10</v>
      </c>
      <c r="K67" s="522">
        <v>45680</v>
      </c>
      <c r="L67" s="522">
        <v>45673</v>
      </c>
      <c r="M67" s="519">
        <v>539.02</v>
      </c>
      <c r="N67" s="549" t="s">
        <v>27</v>
      </c>
      <c r="O67" s="550">
        <v>21</v>
      </c>
      <c r="P67" s="551">
        <v>45677</v>
      </c>
      <c r="Q67" s="550">
        <v>539.02</v>
      </c>
      <c r="R67" s="483">
        <f t="shared" ref="R67:R71" si="7">P67-K67</f>
        <v>-3</v>
      </c>
    </row>
    <row r="68" spans="1:18" x14ac:dyDescent="0.25">
      <c r="A68" s="226">
        <v>67</v>
      </c>
      <c r="B68" s="519" t="s">
        <v>14459</v>
      </c>
      <c r="C68" s="520">
        <v>45673</v>
      </c>
      <c r="D68" s="521">
        <v>110022574532</v>
      </c>
      <c r="E68" s="520">
        <v>45670</v>
      </c>
      <c r="F68" s="519">
        <v>244.56</v>
      </c>
      <c r="G68" s="519" t="s">
        <v>10974</v>
      </c>
      <c r="H68" s="519" t="s">
        <v>2955</v>
      </c>
      <c r="I68" s="519" t="s">
        <v>12355</v>
      </c>
      <c r="J68" s="519">
        <v>10</v>
      </c>
      <c r="K68" s="522">
        <v>45680</v>
      </c>
      <c r="L68" s="522">
        <v>45673</v>
      </c>
      <c r="M68" s="519">
        <v>244.56</v>
      </c>
      <c r="N68" s="549" t="s">
        <v>27</v>
      </c>
      <c r="O68" s="550">
        <v>21</v>
      </c>
      <c r="P68" s="551">
        <v>45677</v>
      </c>
      <c r="Q68" s="550">
        <v>244.56</v>
      </c>
      <c r="R68" s="483">
        <f t="shared" si="7"/>
        <v>-3</v>
      </c>
    </row>
    <row r="69" spans="1:18" x14ac:dyDescent="0.25">
      <c r="A69" s="226">
        <v>68</v>
      </c>
      <c r="B69" s="519" t="s">
        <v>14460</v>
      </c>
      <c r="C69" s="520">
        <v>45673</v>
      </c>
      <c r="D69" s="521">
        <v>110022495263</v>
      </c>
      <c r="E69" s="520">
        <v>45670</v>
      </c>
      <c r="F69" s="519">
        <v>40.25</v>
      </c>
      <c r="G69" s="519" t="s">
        <v>10974</v>
      </c>
      <c r="H69" s="519" t="s">
        <v>2955</v>
      </c>
      <c r="I69" s="519" t="s">
        <v>12355</v>
      </c>
      <c r="J69" s="519">
        <v>10</v>
      </c>
      <c r="K69" s="522">
        <v>45680</v>
      </c>
      <c r="L69" s="522">
        <v>45673</v>
      </c>
      <c r="M69" s="519">
        <v>40.25</v>
      </c>
      <c r="N69" s="549" t="s">
        <v>27</v>
      </c>
      <c r="O69" s="550">
        <v>21</v>
      </c>
      <c r="P69" s="551">
        <v>45677</v>
      </c>
      <c r="Q69" s="550">
        <v>40.25</v>
      </c>
      <c r="R69" s="483">
        <f t="shared" si="7"/>
        <v>-3</v>
      </c>
    </row>
    <row r="70" spans="1:18" x14ac:dyDescent="0.25">
      <c r="A70" s="226">
        <v>69</v>
      </c>
      <c r="B70" s="519" t="s">
        <v>14461</v>
      </c>
      <c r="C70" s="520">
        <v>45677</v>
      </c>
      <c r="D70" s="521">
        <v>21</v>
      </c>
      <c r="E70" s="520">
        <v>45673</v>
      </c>
      <c r="F70" s="519">
        <v>21</v>
      </c>
      <c r="G70" s="519" t="s">
        <v>366</v>
      </c>
      <c r="H70" s="519" t="s">
        <v>11457</v>
      </c>
      <c r="I70" s="519" t="s">
        <v>12355</v>
      </c>
      <c r="J70" s="519">
        <v>0</v>
      </c>
      <c r="K70" s="522">
        <v>45673</v>
      </c>
      <c r="L70" s="522">
        <v>45677</v>
      </c>
      <c r="M70" s="519">
        <v>21</v>
      </c>
      <c r="N70" s="519" t="s">
        <v>108</v>
      </c>
      <c r="O70" s="519">
        <v>410</v>
      </c>
      <c r="P70" s="520">
        <v>45673</v>
      </c>
      <c r="Q70" s="519">
        <f t="shared" si="6"/>
        <v>21</v>
      </c>
      <c r="R70" s="483">
        <f t="shared" si="7"/>
        <v>0</v>
      </c>
    </row>
    <row r="71" spans="1:18" x14ac:dyDescent="0.25">
      <c r="A71" s="226">
        <v>70</v>
      </c>
      <c r="B71" s="519" t="s">
        <v>14462</v>
      </c>
      <c r="C71" s="520">
        <v>45678</v>
      </c>
      <c r="D71" s="521">
        <v>39633</v>
      </c>
      <c r="E71" s="520">
        <v>45674</v>
      </c>
      <c r="F71" s="519">
        <v>80</v>
      </c>
      <c r="G71" s="519" t="s">
        <v>10035</v>
      </c>
      <c r="H71" s="519" t="s">
        <v>14463</v>
      </c>
      <c r="I71" s="519" t="s">
        <v>12355</v>
      </c>
      <c r="J71" s="519">
        <v>0</v>
      </c>
      <c r="K71" s="522">
        <v>45674</v>
      </c>
      <c r="L71" s="522">
        <v>45678</v>
      </c>
      <c r="M71" s="519">
        <v>80</v>
      </c>
      <c r="N71" s="519" t="s">
        <v>108</v>
      </c>
      <c r="O71" s="523">
        <v>215664</v>
      </c>
      <c r="P71" s="520">
        <v>45674</v>
      </c>
      <c r="Q71" s="519">
        <f t="shared" si="6"/>
        <v>80</v>
      </c>
      <c r="R71" s="483">
        <f t="shared" si="7"/>
        <v>0</v>
      </c>
    </row>
    <row r="72" spans="1:18" x14ac:dyDescent="0.25">
      <c r="A72" s="226">
        <v>71</v>
      </c>
      <c r="B72" s="519" t="s">
        <v>14464</v>
      </c>
      <c r="C72" s="520">
        <v>45678</v>
      </c>
      <c r="D72" s="521">
        <v>10008049</v>
      </c>
      <c r="E72" s="520">
        <v>45674</v>
      </c>
      <c r="F72" s="519">
        <v>139.34</v>
      </c>
      <c r="G72" s="519" t="s">
        <v>14465</v>
      </c>
      <c r="H72" s="519" t="s">
        <v>9411</v>
      </c>
      <c r="I72" s="519" t="s">
        <v>12355</v>
      </c>
      <c r="J72" s="519">
        <v>0</v>
      </c>
      <c r="K72" s="522">
        <v>45674</v>
      </c>
      <c r="L72" s="522">
        <v>45678</v>
      </c>
      <c r="M72" s="519">
        <v>139.34</v>
      </c>
      <c r="N72" s="549" t="s">
        <v>90</v>
      </c>
      <c r="O72" s="550">
        <v>33</v>
      </c>
      <c r="P72" s="551">
        <v>45674</v>
      </c>
      <c r="Q72" s="550">
        <v>139.34</v>
      </c>
      <c r="R72" s="483">
        <f>P72-K72</f>
        <v>0</v>
      </c>
    </row>
    <row r="73" spans="1:18" x14ac:dyDescent="0.25">
      <c r="A73" s="226">
        <v>72</v>
      </c>
      <c r="B73" s="519" t="s">
        <v>14466</v>
      </c>
      <c r="C73" s="520">
        <v>45680</v>
      </c>
      <c r="D73" s="521">
        <v>15306</v>
      </c>
      <c r="E73" s="520">
        <v>45677</v>
      </c>
      <c r="F73" s="519">
        <v>1740.97</v>
      </c>
      <c r="G73" s="519" t="s">
        <v>11835</v>
      </c>
      <c r="H73" s="519" t="s">
        <v>14467</v>
      </c>
      <c r="I73" s="519" t="s">
        <v>12355</v>
      </c>
      <c r="J73" s="519">
        <v>0</v>
      </c>
      <c r="K73" s="522">
        <v>45677</v>
      </c>
      <c r="L73" s="522">
        <v>45680</v>
      </c>
      <c r="M73" s="519">
        <v>1740.97</v>
      </c>
      <c r="N73" s="519" t="s">
        <v>20</v>
      </c>
      <c r="O73" s="519">
        <v>74</v>
      </c>
      <c r="P73" s="520">
        <v>45673</v>
      </c>
      <c r="Q73" s="519">
        <v>1740.97</v>
      </c>
      <c r="R73" s="483">
        <f>P73-K73</f>
        <v>-4</v>
      </c>
    </row>
    <row r="74" spans="1:18" x14ac:dyDescent="0.25">
      <c r="A74" s="226">
        <v>73</v>
      </c>
      <c r="B74" s="447" t="s">
        <v>14468</v>
      </c>
      <c r="C74" s="449">
        <v>45680</v>
      </c>
      <c r="D74" s="524">
        <v>43</v>
      </c>
      <c r="E74" s="449">
        <v>45678</v>
      </c>
      <c r="F74" s="447">
        <v>28</v>
      </c>
      <c r="G74" s="447" t="s">
        <v>366</v>
      </c>
      <c r="H74" s="447" t="s">
        <v>11457</v>
      </c>
      <c r="I74" s="447" t="s">
        <v>12355</v>
      </c>
      <c r="J74" s="447">
        <v>0</v>
      </c>
      <c r="K74" s="522">
        <v>45678</v>
      </c>
      <c r="L74" s="522">
        <v>45680</v>
      </c>
      <c r="M74" s="447">
        <v>28</v>
      </c>
      <c r="N74" s="447" t="s">
        <v>50</v>
      </c>
      <c r="O74" s="447">
        <v>435</v>
      </c>
      <c r="P74" s="449">
        <v>45678</v>
      </c>
      <c r="Q74" s="447">
        <v>28</v>
      </c>
      <c r="R74" s="483">
        <f>P74-K74</f>
        <v>0</v>
      </c>
    </row>
    <row r="75" spans="1:18" x14ac:dyDescent="0.25">
      <c r="A75" s="226">
        <v>74</v>
      </c>
      <c r="B75" s="447" t="s">
        <v>14469</v>
      </c>
      <c r="C75" s="324">
        <v>45684</v>
      </c>
      <c r="D75" s="316">
        <v>10930235996</v>
      </c>
      <c r="E75" s="324">
        <v>45680</v>
      </c>
      <c r="F75" s="316">
        <v>533.08000000000004</v>
      </c>
      <c r="G75" s="316" t="s">
        <v>11183</v>
      </c>
      <c r="H75" s="316" t="s">
        <v>210</v>
      </c>
      <c r="I75" s="447" t="s">
        <v>12355</v>
      </c>
      <c r="J75" s="316">
        <v>15</v>
      </c>
      <c r="K75" s="324">
        <v>45695</v>
      </c>
      <c r="L75" s="324">
        <v>45686</v>
      </c>
      <c r="M75" s="316">
        <f t="shared" ref="M75:M86" si="8">F75</f>
        <v>533.08000000000004</v>
      </c>
      <c r="N75" s="316" t="s">
        <v>27</v>
      </c>
      <c r="O75" s="316">
        <v>50</v>
      </c>
      <c r="P75" s="324">
        <v>45692</v>
      </c>
      <c r="Q75" s="316">
        <f>M75</f>
        <v>533.08000000000004</v>
      </c>
      <c r="R75" s="483">
        <f t="shared" ref="R75:R139" si="9">P75-K75</f>
        <v>-3</v>
      </c>
    </row>
    <row r="76" spans="1:18" x14ac:dyDescent="0.25">
      <c r="A76" s="226">
        <v>75</v>
      </c>
      <c r="B76" s="447" t="s">
        <v>11153</v>
      </c>
      <c r="C76" s="324">
        <v>45684</v>
      </c>
      <c r="D76" s="316">
        <v>10631475025</v>
      </c>
      <c r="E76" s="324">
        <v>45680</v>
      </c>
      <c r="F76" s="316">
        <v>8079.11</v>
      </c>
      <c r="G76" s="316" t="s">
        <v>11183</v>
      </c>
      <c r="H76" s="316" t="s">
        <v>210</v>
      </c>
      <c r="I76" s="447" t="s">
        <v>12355</v>
      </c>
      <c r="J76" s="316">
        <v>15</v>
      </c>
      <c r="K76" s="324">
        <v>45695</v>
      </c>
      <c r="L76" s="324">
        <v>45686</v>
      </c>
      <c r="M76" s="316">
        <f t="shared" si="8"/>
        <v>8079.11</v>
      </c>
      <c r="N76" s="316" t="s">
        <v>27</v>
      </c>
      <c r="O76" s="316">
        <v>50</v>
      </c>
      <c r="P76" s="324">
        <v>45692</v>
      </c>
      <c r="Q76" s="316">
        <f t="shared" ref="Q76:Q86" si="10">M76</f>
        <v>8079.11</v>
      </c>
      <c r="R76" s="483">
        <f t="shared" si="9"/>
        <v>-3</v>
      </c>
    </row>
    <row r="77" spans="1:18" x14ac:dyDescent="0.25">
      <c r="A77" s="226">
        <v>76</v>
      </c>
      <c r="B77" s="447" t="s">
        <v>14470</v>
      </c>
      <c r="C77" s="324">
        <v>45684</v>
      </c>
      <c r="D77" s="316">
        <v>10631475024</v>
      </c>
      <c r="E77" s="324">
        <v>45680</v>
      </c>
      <c r="F77" s="316">
        <v>4111.58</v>
      </c>
      <c r="G77" s="316" t="s">
        <v>11183</v>
      </c>
      <c r="H77" s="316" t="s">
        <v>210</v>
      </c>
      <c r="I77" s="447" t="s">
        <v>12355</v>
      </c>
      <c r="J77" s="316">
        <v>15</v>
      </c>
      <c r="K77" s="324">
        <v>45695</v>
      </c>
      <c r="L77" s="324">
        <v>45686</v>
      </c>
      <c r="M77" s="316">
        <f t="shared" si="8"/>
        <v>4111.58</v>
      </c>
      <c r="N77" s="316" t="s">
        <v>27</v>
      </c>
      <c r="O77" s="316">
        <v>50</v>
      </c>
      <c r="P77" s="324">
        <v>45692</v>
      </c>
      <c r="Q77" s="316">
        <f t="shared" si="10"/>
        <v>4111.58</v>
      </c>
      <c r="R77" s="483">
        <f t="shared" si="9"/>
        <v>-3</v>
      </c>
    </row>
    <row r="78" spans="1:18" x14ac:dyDescent="0.25">
      <c r="A78" s="226">
        <v>77</v>
      </c>
      <c r="B78" s="447" t="s">
        <v>14471</v>
      </c>
      <c r="C78" s="324">
        <v>45684</v>
      </c>
      <c r="D78" s="316">
        <v>10631475019</v>
      </c>
      <c r="E78" s="324">
        <v>45680</v>
      </c>
      <c r="F78" s="316">
        <v>5662.59</v>
      </c>
      <c r="G78" s="316" t="s">
        <v>11183</v>
      </c>
      <c r="H78" s="316" t="s">
        <v>210</v>
      </c>
      <c r="I78" s="447" t="s">
        <v>12355</v>
      </c>
      <c r="J78" s="316">
        <v>15</v>
      </c>
      <c r="K78" s="324">
        <v>45695</v>
      </c>
      <c r="L78" s="324">
        <v>45686</v>
      </c>
      <c r="M78" s="316">
        <f t="shared" si="8"/>
        <v>5662.59</v>
      </c>
      <c r="N78" s="316" t="s">
        <v>27</v>
      </c>
      <c r="O78" s="316">
        <v>50</v>
      </c>
      <c r="P78" s="324">
        <v>45692</v>
      </c>
      <c r="Q78" s="316">
        <f t="shared" si="10"/>
        <v>5662.59</v>
      </c>
      <c r="R78" s="483">
        <f t="shared" si="9"/>
        <v>-3</v>
      </c>
    </row>
    <row r="79" spans="1:18" x14ac:dyDescent="0.25">
      <c r="A79" s="226">
        <v>78</v>
      </c>
      <c r="B79" s="447" t="s">
        <v>14472</v>
      </c>
      <c r="C79" s="324">
        <v>45684</v>
      </c>
      <c r="D79" s="316">
        <v>793</v>
      </c>
      <c r="E79" s="324">
        <v>45678</v>
      </c>
      <c r="F79" s="316">
        <v>1392.3</v>
      </c>
      <c r="G79" s="316" t="s">
        <v>14476</v>
      </c>
      <c r="H79" s="316" t="s">
        <v>14238</v>
      </c>
      <c r="I79" s="447" t="s">
        <v>12355</v>
      </c>
      <c r="J79" s="316">
        <v>60</v>
      </c>
      <c r="K79" s="324">
        <v>45738</v>
      </c>
      <c r="L79" s="324">
        <v>45687</v>
      </c>
      <c r="M79" s="316">
        <f t="shared" si="8"/>
        <v>1392.3</v>
      </c>
      <c r="N79" s="316" t="s">
        <v>27</v>
      </c>
      <c r="O79" s="316">
        <v>115</v>
      </c>
      <c r="P79" s="324">
        <v>45740</v>
      </c>
      <c r="Q79" s="316">
        <f t="shared" si="10"/>
        <v>1392.3</v>
      </c>
      <c r="R79" s="483">
        <f t="shared" si="9"/>
        <v>2</v>
      </c>
    </row>
    <row r="80" spans="1:18" x14ac:dyDescent="0.25">
      <c r="A80" s="226">
        <v>79</v>
      </c>
      <c r="B80" s="447" t="s">
        <v>14473</v>
      </c>
      <c r="C80" s="324">
        <v>45684</v>
      </c>
      <c r="D80" s="316">
        <v>794</v>
      </c>
      <c r="E80" s="324">
        <v>45679</v>
      </c>
      <c r="F80" s="316">
        <v>1066.8399999999999</v>
      </c>
      <c r="G80" s="316" t="s">
        <v>14476</v>
      </c>
      <c r="H80" s="316" t="s">
        <v>14238</v>
      </c>
      <c r="I80" s="447" t="s">
        <v>12355</v>
      </c>
      <c r="J80" s="316">
        <v>60</v>
      </c>
      <c r="K80" s="324">
        <v>45739</v>
      </c>
      <c r="L80" s="324">
        <v>45687</v>
      </c>
      <c r="M80" s="316">
        <f t="shared" si="8"/>
        <v>1066.8399999999999</v>
      </c>
      <c r="N80" s="316" t="s">
        <v>27</v>
      </c>
      <c r="O80" s="316">
        <v>115</v>
      </c>
      <c r="P80" s="324">
        <v>45740</v>
      </c>
      <c r="Q80" s="316">
        <f t="shared" si="10"/>
        <v>1066.8399999999999</v>
      </c>
      <c r="R80" s="483">
        <f t="shared" si="9"/>
        <v>1</v>
      </c>
    </row>
    <row r="81" spans="1:18" x14ac:dyDescent="0.25">
      <c r="A81" s="226">
        <v>80</v>
      </c>
      <c r="B81" s="447" t="s">
        <v>8182</v>
      </c>
      <c r="C81" s="324">
        <v>45684</v>
      </c>
      <c r="D81" s="316">
        <v>17915</v>
      </c>
      <c r="E81" s="324">
        <v>45679</v>
      </c>
      <c r="F81" s="316">
        <v>13027.19</v>
      </c>
      <c r="G81" s="316" t="s">
        <v>5841</v>
      </c>
      <c r="H81" s="316" t="s">
        <v>2175</v>
      </c>
      <c r="I81" s="447" t="s">
        <v>12355</v>
      </c>
      <c r="J81" s="316">
        <v>60</v>
      </c>
      <c r="K81" s="324">
        <v>45737</v>
      </c>
      <c r="L81" s="324">
        <v>45686</v>
      </c>
      <c r="M81" s="316">
        <f t="shared" si="8"/>
        <v>13027.19</v>
      </c>
      <c r="N81" s="316" t="s">
        <v>27</v>
      </c>
      <c r="O81" s="316">
        <v>145</v>
      </c>
      <c r="P81" s="324">
        <v>45763</v>
      </c>
      <c r="Q81" s="316">
        <f t="shared" si="10"/>
        <v>13027.19</v>
      </c>
      <c r="R81" s="483">
        <f t="shared" si="9"/>
        <v>26</v>
      </c>
    </row>
    <row r="82" spans="1:18" x14ac:dyDescent="0.25">
      <c r="A82" s="226">
        <v>81</v>
      </c>
      <c r="B82" s="447" t="s">
        <v>14474</v>
      </c>
      <c r="C82" s="324">
        <v>45686</v>
      </c>
      <c r="D82" s="316">
        <v>17930</v>
      </c>
      <c r="E82" s="324">
        <v>45680</v>
      </c>
      <c r="F82" s="316">
        <v>589.04999999999995</v>
      </c>
      <c r="G82" s="316" t="s">
        <v>5841</v>
      </c>
      <c r="H82" s="316" t="s">
        <v>2175</v>
      </c>
      <c r="I82" s="447" t="s">
        <v>12355</v>
      </c>
      <c r="J82" s="316">
        <v>60</v>
      </c>
      <c r="K82" s="324">
        <v>45739</v>
      </c>
      <c r="L82" s="324">
        <v>45686</v>
      </c>
      <c r="M82" s="316">
        <f t="shared" si="8"/>
        <v>589.04999999999995</v>
      </c>
      <c r="N82" s="316" t="s">
        <v>27</v>
      </c>
      <c r="O82" s="316">
        <v>145</v>
      </c>
      <c r="P82" s="324">
        <v>45763</v>
      </c>
      <c r="Q82" s="316">
        <f t="shared" si="10"/>
        <v>589.04999999999995</v>
      </c>
      <c r="R82" s="483">
        <f t="shared" si="9"/>
        <v>24</v>
      </c>
    </row>
    <row r="83" spans="1:18" x14ac:dyDescent="0.25">
      <c r="A83" s="226">
        <v>82</v>
      </c>
      <c r="B83" s="447" t="s">
        <v>14475</v>
      </c>
      <c r="C83" s="324">
        <v>45686</v>
      </c>
      <c r="D83" s="316">
        <v>10001</v>
      </c>
      <c r="E83" s="324">
        <v>45684</v>
      </c>
      <c r="F83" s="316">
        <v>3246</v>
      </c>
      <c r="G83" s="316" t="s">
        <v>11450</v>
      </c>
      <c r="H83" s="316" t="s">
        <v>14477</v>
      </c>
      <c r="I83" s="447" t="s">
        <v>12355</v>
      </c>
      <c r="J83" s="316">
        <v>60</v>
      </c>
      <c r="K83" s="324">
        <v>45743</v>
      </c>
      <c r="L83" s="324">
        <v>45686</v>
      </c>
      <c r="M83" s="316">
        <f t="shared" si="8"/>
        <v>3246</v>
      </c>
      <c r="N83" s="316" t="s">
        <v>27</v>
      </c>
      <c r="O83" s="316">
        <v>130</v>
      </c>
      <c r="P83" s="324">
        <v>45754</v>
      </c>
      <c r="Q83" s="316">
        <f t="shared" si="10"/>
        <v>3246</v>
      </c>
      <c r="R83" s="483">
        <f t="shared" si="9"/>
        <v>11</v>
      </c>
    </row>
    <row r="84" spans="1:18" x14ac:dyDescent="0.25">
      <c r="A84" s="226">
        <v>83</v>
      </c>
      <c r="B84" s="447" t="s">
        <v>9486</v>
      </c>
      <c r="C84" s="324">
        <v>45686</v>
      </c>
      <c r="D84" s="316">
        <v>2678717</v>
      </c>
      <c r="E84" s="324">
        <v>45684</v>
      </c>
      <c r="F84" s="316">
        <v>27960.240000000002</v>
      </c>
      <c r="G84" s="316" t="s">
        <v>8931</v>
      </c>
      <c r="H84" s="316" t="s">
        <v>11142</v>
      </c>
      <c r="I84" s="447" t="s">
        <v>12355</v>
      </c>
      <c r="J84" s="316">
        <v>60</v>
      </c>
      <c r="K84" s="324">
        <v>45743</v>
      </c>
      <c r="L84" s="324">
        <v>45687</v>
      </c>
      <c r="M84" s="316">
        <f t="shared" si="8"/>
        <v>27960.240000000002</v>
      </c>
      <c r="N84" s="316" t="s">
        <v>27</v>
      </c>
      <c r="O84" s="316">
        <v>736</v>
      </c>
      <c r="P84" s="324">
        <v>45742</v>
      </c>
      <c r="Q84" s="316">
        <f t="shared" si="10"/>
        <v>27960.240000000002</v>
      </c>
      <c r="R84" s="483">
        <f t="shared" si="9"/>
        <v>-1</v>
      </c>
    </row>
    <row r="85" spans="1:18" x14ac:dyDescent="0.25">
      <c r="A85" s="226">
        <v>84</v>
      </c>
      <c r="B85" s="447" t="s">
        <v>3269</v>
      </c>
      <c r="C85" s="324">
        <v>45687</v>
      </c>
      <c r="D85" s="445">
        <v>124031602013958</v>
      </c>
      <c r="E85" s="324">
        <v>45686</v>
      </c>
      <c r="F85" s="316">
        <v>1592.45</v>
      </c>
      <c r="G85" s="316" t="s">
        <v>7717</v>
      </c>
      <c r="H85" s="316" t="s">
        <v>10894</v>
      </c>
      <c r="I85" s="447" t="s">
        <v>12355</v>
      </c>
      <c r="J85" s="316">
        <v>0</v>
      </c>
      <c r="K85" s="324">
        <v>45686</v>
      </c>
      <c r="L85" s="324">
        <v>45691</v>
      </c>
      <c r="M85" s="316">
        <f t="shared" si="8"/>
        <v>1592.45</v>
      </c>
      <c r="N85" s="316" t="s">
        <v>90</v>
      </c>
      <c r="O85" s="316">
        <v>2</v>
      </c>
      <c r="P85" s="324">
        <v>45686</v>
      </c>
      <c r="Q85" s="316">
        <f t="shared" si="10"/>
        <v>1592.45</v>
      </c>
      <c r="R85" s="483">
        <f t="shared" si="9"/>
        <v>0</v>
      </c>
    </row>
    <row r="86" spans="1:18" x14ac:dyDescent="0.25">
      <c r="A86" s="226">
        <v>85</v>
      </c>
      <c r="B86" s="447" t="s">
        <v>3270</v>
      </c>
      <c r="C86" s="324">
        <v>45687</v>
      </c>
      <c r="D86" s="316">
        <v>17932</v>
      </c>
      <c r="E86" s="324">
        <v>45684</v>
      </c>
      <c r="F86" s="316">
        <v>4493.93</v>
      </c>
      <c r="G86" s="316" t="s">
        <v>5841</v>
      </c>
      <c r="H86" s="316" t="s">
        <v>14478</v>
      </c>
      <c r="I86" s="447" t="s">
        <v>12355</v>
      </c>
      <c r="J86" s="316">
        <v>30</v>
      </c>
      <c r="K86" s="324">
        <v>45715</v>
      </c>
      <c r="L86" s="324">
        <v>45691</v>
      </c>
      <c r="M86" s="316">
        <f t="shared" si="8"/>
        <v>4493.93</v>
      </c>
      <c r="N86" s="316" t="s">
        <v>27</v>
      </c>
      <c r="O86" s="316">
        <v>149</v>
      </c>
      <c r="P86" s="324">
        <v>45771</v>
      </c>
      <c r="Q86" s="316">
        <f t="shared" si="10"/>
        <v>4493.93</v>
      </c>
      <c r="R86" s="483">
        <f t="shared" si="9"/>
        <v>56</v>
      </c>
    </row>
    <row r="87" spans="1:18" x14ac:dyDescent="0.25">
      <c r="A87" s="226">
        <v>86</v>
      </c>
      <c r="B87" s="334" t="s">
        <v>14479</v>
      </c>
      <c r="C87" s="385">
        <v>45684</v>
      </c>
      <c r="D87" s="335">
        <v>1833575</v>
      </c>
      <c r="E87" s="385">
        <v>45672</v>
      </c>
      <c r="F87" s="334">
        <v>43</v>
      </c>
      <c r="G87" s="334" t="s">
        <v>11667</v>
      </c>
      <c r="H87" s="334" t="s">
        <v>14480</v>
      </c>
      <c r="I87" s="334" t="s">
        <v>12355</v>
      </c>
      <c r="J87" s="334">
        <v>0</v>
      </c>
      <c r="K87" s="384">
        <v>45672</v>
      </c>
      <c r="L87" s="384">
        <v>45672</v>
      </c>
      <c r="M87" s="334">
        <v>43</v>
      </c>
      <c r="N87" s="549" t="s">
        <v>27</v>
      </c>
      <c r="O87" s="550">
        <v>512</v>
      </c>
      <c r="P87" s="551">
        <v>45688</v>
      </c>
      <c r="Q87" s="550">
        <v>43</v>
      </c>
      <c r="R87" s="483">
        <f t="shared" si="9"/>
        <v>16</v>
      </c>
    </row>
    <row r="88" spans="1:18" x14ac:dyDescent="0.25">
      <c r="A88" s="226">
        <v>87</v>
      </c>
      <c r="B88" s="527" t="s">
        <v>14481</v>
      </c>
      <c r="C88" s="528">
        <v>45684</v>
      </c>
      <c r="D88" s="529">
        <v>46</v>
      </c>
      <c r="E88" s="530">
        <v>45679</v>
      </c>
      <c r="F88" s="531">
        <v>21</v>
      </c>
      <c r="G88" s="527" t="s">
        <v>366</v>
      </c>
      <c r="H88" s="532" t="s">
        <v>11457</v>
      </c>
      <c r="I88" s="532" t="s">
        <v>12355</v>
      </c>
      <c r="J88" s="482">
        <v>0</v>
      </c>
      <c r="K88" s="525">
        <v>45679</v>
      </c>
      <c r="L88" s="526">
        <v>45684</v>
      </c>
      <c r="M88" s="532">
        <v>21</v>
      </c>
      <c r="N88" s="533" t="s">
        <v>50</v>
      </c>
      <c r="O88" s="527">
        <v>466</v>
      </c>
      <c r="P88" s="528">
        <v>45679</v>
      </c>
      <c r="Q88" s="334">
        <f t="shared" ref="Q88:Q95" si="11">M88</f>
        <v>21</v>
      </c>
      <c r="R88" s="483">
        <f t="shared" si="9"/>
        <v>0</v>
      </c>
    </row>
    <row r="89" spans="1:18" x14ac:dyDescent="0.25">
      <c r="A89" s="226">
        <v>88</v>
      </c>
      <c r="B89" s="527" t="s">
        <v>14482</v>
      </c>
      <c r="C89" s="528">
        <v>45684</v>
      </c>
      <c r="D89" s="529">
        <v>10631475022</v>
      </c>
      <c r="E89" s="530">
        <v>45680</v>
      </c>
      <c r="F89" s="531">
        <v>61523.519999999997</v>
      </c>
      <c r="G89" s="527" t="s">
        <v>10974</v>
      </c>
      <c r="H89" s="532" t="s">
        <v>10191</v>
      </c>
      <c r="I89" s="532" t="s">
        <v>12355</v>
      </c>
      <c r="J89" s="482">
        <v>15</v>
      </c>
      <c r="K89" s="525">
        <v>45695</v>
      </c>
      <c r="L89" s="526">
        <v>45684</v>
      </c>
      <c r="M89" s="532">
        <v>61523.519999999997</v>
      </c>
      <c r="N89" s="535" t="s">
        <v>27</v>
      </c>
      <c r="O89" s="536">
        <v>50</v>
      </c>
      <c r="P89" s="537">
        <v>45692</v>
      </c>
      <c r="Q89" s="561">
        <v>61523.519999999997</v>
      </c>
      <c r="R89" s="483">
        <f t="shared" si="9"/>
        <v>-3</v>
      </c>
    </row>
    <row r="90" spans="1:18" ht="20.25" customHeight="1" x14ac:dyDescent="0.25">
      <c r="A90" s="226">
        <v>89</v>
      </c>
      <c r="B90" s="527" t="s">
        <v>14483</v>
      </c>
      <c r="C90" s="528">
        <v>45685</v>
      </c>
      <c r="D90" s="529">
        <v>250030</v>
      </c>
      <c r="E90" s="530">
        <v>45680</v>
      </c>
      <c r="F90" s="531">
        <v>9401.36</v>
      </c>
      <c r="G90" s="527" t="s">
        <v>14484</v>
      </c>
      <c r="H90" s="532" t="s">
        <v>14485</v>
      </c>
      <c r="I90" s="532" t="s">
        <v>12355</v>
      </c>
      <c r="J90" s="482">
        <v>60</v>
      </c>
      <c r="K90" s="525">
        <v>45739</v>
      </c>
      <c r="L90" s="526">
        <v>45319</v>
      </c>
      <c r="M90" s="532">
        <v>9401.36</v>
      </c>
      <c r="N90" s="565" t="s">
        <v>20</v>
      </c>
      <c r="O90" s="562">
        <v>216</v>
      </c>
      <c r="P90" s="563">
        <v>45741</v>
      </c>
      <c r="Q90" s="578">
        <v>9401.36</v>
      </c>
      <c r="R90" s="483">
        <f t="shared" si="9"/>
        <v>2</v>
      </c>
    </row>
    <row r="91" spans="1:18" x14ac:dyDescent="0.25">
      <c r="A91" s="226">
        <v>90</v>
      </c>
      <c r="B91" s="527" t="s">
        <v>14486</v>
      </c>
      <c r="C91" s="528">
        <v>45685</v>
      </c>
      <c r="D91" s="529">
        <v>7012</v>
      </c>
      <c r="E91" s="530">
        <v>45684</v>
      </c>
      <c r="F91" s="531">
        <v>1490</v>
      </c>
      <c r="G91" s="527" t="s">
        <v>14487</v>
      </c>
      <c r="H91" s="532" t="s">
        <v>14488</v>
      </c>
      <c r="I91" s="532" t="s">
        <v>12355</v>
      </c>
      <c r="J91" s="482">
        <v>9</v>
      </c>
      <c r="K91" s="525">
        <v>45692</v>
      </c>
      <c r="L91" s="526">
        <v>45685</v>
      </c>
      <c r="M91" s="532">
        <v>1490</v>
      </c>
      <c r="N91" s="535" t="s">
        <v>27</v>
      </c>
      <c r="O91" s="536">
        <v>81</v>
      </c>
      <c r="P91" s="537">
        <v>45691</v>
      </c>
      <c r="Q91" s="561">
        <v>1490</v>
      </c>
      <c r="R91" s="483">
        <f t="shared" si="9"/>
        <v>-1</v>
      </c>
    </row>
    <row r="92" spans="1:18" x14ac:dyDescent="0.25">
      <c r="A92" s="226">
        <v>91</v>
      </c>
      <c r="B92" s="527" t="s">
        <v>14489</v>
      </c>
      <c r="C92" s="528">
        <v>45685</v>
      </c>
      <c r="D92" s="529">
        <v>2408</v>
      </c>
      <c r="E92" s="530">
        <v>45684</v>
      </c>
      <c r="F92" s="531">
        <v>9980.16</v>
      </c>
      <c r="G92" s="527" t="s">
        <v>6262</v>
      </c>
      <c r="H92" s="532" t="s">
        <v>14490</v>
      </c>
      <c r="I92" s="532" t="s">
        <v>12355</v>
      </c>
      <c r="J92" s="482">
        <v>60</v>
      </c>
      <c r="K92" s="525">
        <v>45744</v>
      </c>
      <c r="L92" s="526">
        <v>45685</v>
      </c>
      <c r="M92" s="532">
        <v>9980.16</v>
      </c>
      <c r="N92" s="533" t="s">
        <v>27</v>
      </c>
      <c r="O92" s="527">
        <v>1027</v>
      </c>
      <c r="P92" s="528">
        <v>45762</v>
      </c>
      <c r="Q92" s="334">
        <f t="shared" si="11"/>
        <v>9980.16</v>
      </c>
      <c r="R92" s="483">
        <f t="shared" si="9"/>
        <v>18</v>
      </c>
    </row>
    <row r="93" spans="1:18" x14ac:dyDescent="0.25">
      <c r="A93" s="226">
        <v>92</v>
      </c>
      <c r="B93" s="527" t="s">
        <v>14491</v>
      </c>
      <c r="C93" s="528">
        <v>45685</v>
      </c>
      <c r="D93" s="529">
        <v>2409</v>
      </c>
      <c r="E93" s="530">
        <v>45684</v>
      </c>
      <c r="F93" s="531">
        <v>21361.69</v>
      </c>
      <c r="G93" s="527" t="s">
        <v>6262</v>
      </c>
      <c r="H93" s="532" t="s">
        <v>14490</v>
      </c>
      <c r="I93" s="532" t="s">
        <v>12355</v>
      </c>
      <c r="J93" s="482">
        <v>60</v>
      </c>
      <c r="K93" s="525">
        <v>45744</v>
      </c>
      <c r="L93" s="526">
        <v>45685</v>
      </c>
      <c r="M93" s="532">
        <v>21361.69</v>
      </c>
      <c r="N93" s="533" t="s">
        <v>27</v>
      </c>
      <c r="O93" s="527">
        <v>1027</v>
      </c>
      <c r="P93" s="528">
        <v>45762</v>
      </c>
      <c r="Q93" s="334">
        <f t="shared" si="11"/>
        <v>21361.69</v>
      </c>
      <c r="R93" s="483">
        <f t="shared" si="9"/>
        <v>18</v>
      </c>
    </row>
    <row r="94" spans="1:18" x14ac:dyDescent="0.25">
      <c r="A94" s="226">
        <v>93</v>
      </c>
      <c r="B94" s="527" t="s">
        <v>14492</v>
      </c>
      <c r="C94" s="528">
        <v>45687</v>
      </c>
      <c r="D94" s="529">
        <v>82</v>
      </c>
      <c r="E94" s="530">
        <v>45685</v>
      </c>
      <c r="F94" s="531">
        <v>63</v>
      </c>
      <c r="G94" s="527" t="s">
        <v>366</v>
      </c>
      <c r="H94" s="532" t="s">
        <v>11457</v>
      </c>
      <c r="I94" s="532" t="s">
        <v>12355</v>
      </c>
      <c r="J94" s="482">
        <v>0</v>
      </c>
      <c r="K94" s="525">
        <v>45685</v>
      </c>
      <c r="L94" s="526">
        <v>45687</v>
      </c>
      <c r="M94" s="532">
        <v>63</v>
      </c>
      <c r="N94" s="533" t="s">
        <v>108</v>
      </c>
      <c r="O94" s="527">
        <v>823</v>
      </c>
      <c r="P94" s="528">
        <v>45685</v>
      </c>
      <c r="Q94" s="334">
        <f t="shared" si="11"/>
        <v>63</v>
      </c>
      <c r="R94" s="483">
        <f t="shared" si="9"/>
        <v>0</v>
      </c>
    </row>
    <row r="95" spans="1:18" x14ac:dyDescent="0.25">
      <c r="A95" s="226">
        <v>94</v>
      </c>
      <c r="B95" s="527" t="s">
        <v>14493</v>
      </c>
      <c r="C95" s="528">
        <v>45687</v>
      </c>
      <c r="D95" s="529">
        <v>82</v>
      </c>
      <c r="E95" s="530">
        <v>45685</v>
      </c>
      <c r="F95" s="531">
        <v>10.5</v>
      </c>
      <c r="G95" s="527" t="s">
        <v>366</v>
      </c>
      <c r="H95" s="532" t="s">
        <v>11457</v>
      </c>
      <c r="I95" s="532" t="s">
        <v>12355</v>
      </c>
      <c r="J95" s="482">
        <v>0</v>
      </c>
      <c r="K95" s="525">
        <v>45685</v>
      </c>
      <c r="L95" s="526">
        <v>45687</v>
      </c>
      <c r="M95" s="532">
        <v>10.5</v>
      </c>
      <c r="N95" s="533" t="s">
        <v>108</v>
      </c>
      <c r="O95" s="527">
        <v>824</v>
      </c>
      <c r="P95" s="528">
        <v>45685</v>
      </c>
      <c r="Q95" s="334">
        <f t="shared" si="11"/>
        <v>10.5</v>
      </c>
      <c r="R95" s="483">
        <f t="shared" si="9"/>
        <v>0</v>
      </c>
    </row>
    <row r="96" spans="1:18" x14ac:dyDescent="0.25">
      <c r="A96" s="226">
        <v>95</v>
      </c>
      <c r="B96" s="527" t="s">
        <v>14494</v>
      </c>
      <c r="C96" s="528">
        <v>45687</v>
      </c>
      <c r="D96" s="534">
        <v>190016160735</v>
      </c>
      <c r="E96" s="530">
        <v>45686</v>
      </c>
      <c r="F96" s="531">
        <v>31882.5</v>
      </c>
      <c r="G96" s="527" t="s">
        <v>10974</v>
      </c>
      <c r="H96" s="532" t="s">
        <v>2955</v>
      </c>
      <c r="I96" s="532" t="s">
        <v>12355</v>
      </c>
      <c r="J96" s="482">
        <v>13</v>
      </c>
      <c r="K96" s="525">
        <v>45698</v>
      </c>
      <c r="L96" s="526">
        <v>45687</v>
      </c>
      <c r="M96" s="532">
        <v>31882.5</v>
      </c>
      <c r="N96" s="535" t="s">
        <v>27</v>
      </c>
      <c r="O96" s="536">
        <v>53</v>
      </c>
      <c r="P96" s="537">
        <v>45695</v>
      </c>
      <c r="Q96" s="561">
        <v>31882.5</v>
      </c>
      <c r="R96" s="483">
        <f t="shared" si="9"/>
        <v>-3</v>
      </c>
    </row>
    <row r="97" spans="1:18" x14ac:dyDescent="0.25">
      <c r="A97" s="226">
        <v>96</v>
      </c>
      <c r="B97" s="527" t="s">
        <v>14495</v>
      </c>
      <c r="C97" s="528">
        <v>45687</v>
      </c>
      <c r="D97" s="534">
        <v>120020173161</v>
      </c>
      <c r="E97" s="530">
        <v>45686</v>
      </c>
      <c r="F97" s="531">
        <v>7287.81</v>
      </c>
      <c r="G97" s="527" t="s">
        <v>10974</v>
      </c>
      <c r="H97" s="532" t="s">
        <v>2955</v>
      </c>
      <c r="I97" s="532" t="s">
        <v>12355</v>
      </c>
      <c r="J97" s="482">
        <v>13</v>
      </c>
      <c r="K97" s="525">
        <v>45698</v>
      </c>
      <c r="L97" s="526">
        <v>45687</v>
      </c>
      <c r="M97" s="532">
        <v>7287.81</v>
      </c>
      <c r="N97" s="535" t="s">
        <v>27</v>
      </c>
      <c r="O97" s="536">
        <v>53</v>
      </c>
      <c r="P97" s="537">
        <v>45695</v>
      </c>
      <c r="Q97" s="561">
        <v>7287.81</v>
      </c>
      <c r="R97" s="483">
        <f t="shared" si="9"/>
        <v>-3</v>
      </c>
    </row>
    <row r="98" spans="1:18" x14ac:dyDescent="0.25">
      <c r="A98" s="226">
        <v>97</v>
      </c>
      <c r="B98" s="527" t="s">
        <v>14496</v>
      </c>
      <c r="C98" s="528">
        <v>45688</v>
      </c>
      <c r="D98" s="534">
        <v>213979</v>
      </c>
      <c r="E98" s="530">
        <v>45687</v>
      </c>
      <c r="F98" s="531">
        <v>75.680000000000007</v>
      </c>
      <c r="G98" s="527" t="s">
        <v>12756</v>
      </c>
      <c r="H98" s="532" t="s">
        <v>4395</v>
      </c>
      <c r="I98" s="532" t="s">
        <v>12355</v>
      </c>
      <c r="J98" s="482">
        <v>0</v>
      </c>
      <c r="K98" s="525">
        <v>45687</v>
      </c>
      <c r="L98" s="526">
        <v>45688</v>
      </c>
      <c r="M98" s="532">
        <v>75.680000000000007</v>
      </c>
      <c r="N98" s="535" t="s">
        <v>90</v>
      </c>
      <c r="O98" s="536">
        <v>7</v>
      </c>
      <c r="P98" s="537">
        <v>45687</v>
      </c>
      <c r="Q98" s="561">
        <v>75.680000000000007</v>
      </c>
      <c r="R98" s="483">
        <f t="shared" si="9"/>
        <v>0</v>
      </c>
    </row>
    <row r="99" spans="1:18" x14ac:dyDescent="0.25">
      <c r="A99" s="226">
        <v>98</v>
      </c>
      <c r="B99" s="517" t="s">
        <v>476</v>
      </c>
      <c r="C99" s="365">
        <v>45673</v>
      </c>
      <c r="D99" s="366">
        <v>2406</v>
      </c>
      <c r="E99" s="365">
        <v>45673</v>
      </c>
      <c r="F99" s="334">
        <v>26857.759999999998</v>
      </c>
      <c r="G99" s="424" t="s">
        <v>14497</v>
      </c>
      <c r="H99" s="424" t="s">
        <v>14498</v>
      </c>
      <c r="I99" s="334" t="s">
        <v>130</v>
      </c>
      <c r="J99" s="314">
        <f t="shared" ref="J99:J111" si="12">K99-E99</f>
        <v>60</v>
      </c>
      <c r="K99" s="365">
        <v>45733</v>
      </c>
      <c r="L99" s="365">
        <v>45673</v>
      </c>
      <c r="M99" s="334">
        <f t="shared" ref="M99:M130" si="13">F99</f>
        <v>26857.759999999998</v>
      </c>
      <c r="N99" s="420" t="s">
        <v>27</v>
      </c>
      <c r="O99" s="420">
        <v>1027</v>
      </c>
      <c r="P99" s="421">
        <v>45762</v>
      </c>
      <c r="Q99" s="420">
        <f>M99</f>
        <v>26857.759999999998</v>
      </c>
      <c r="R99" s="483">
        <f t="shared" si="9"/>
        <v>29</v>
      </c>
    </row>
    <row r="100" spans="1:18" x14ac:dyDescent="0.25">
      <c r="A100" s="226">
        <v>99</v>
      </c>
      <c r="B100" s="517" t="s">
        <v>515</v>
      </c>
      <c r="C100" s="365">
        <v>45677</v>
      </c>
      <c r="D100" s="366">
        <v>123998</v>
      </c>
      <c r="E100" s="365">
        <v>45673</v>
      </c>
      <c r="F100" s="334">
        <v>1338.75</v>
      </c>
      <c r="G100" s="424" t="s">
        <v>12597</v>
      </c>
      <c r="H100" s="424" t="s">
        <v>57</v>
      </c>
      <c r="I100" s="334" t="s">
        <v>130</v>
      </c>
      <c r="J100" s="314">
        <f t="shared" si="12"/>
        <v>0</v>
      </c>
      <c r="K100" s="365">
        <v>45673</v>
      </c>
      <c r="L100" s="365">
        <v>45677</v>
      </c>
      <c r="M100" s="334">
        <f t="shared" si="13"/>
        <v>1338.75</v>
      </c>
      <c r="N100" s="420" t="s">
        <v>27</v>
      </c>
      <c r="O100" s="420">
        <v>5040</v>
      </c>
      <c r="P100" s="365">
        <v>45674</v>
      </c>
      <c r="Q100" s="420">
        <v>1338.75</v>
      </c>
      <c r="R100" s="483">
        <f t="shared" si="9"/>
        <v>1</v>
      </c>
    </row>
    <row r="101" spans="1:18" x14ac:dyDescent="0.25">
      <c r="A101" s="226">
        <v>100</v>
      </c>
      <c r="B101" s="517" t="s">
        <v>539</v>
      </c>
      <c r="C101" s="365">
        <v>45677</v>
      </c>
      <c r="D101" s="366">
        <v>7864</v>
      </c>
      <c r="E101" s="365">
        <v>45673</v>
      </c>
      <c r="F101" s="334">
        <v>246</v>
      </c>
      <c r="G101" s="424" t="s">
        <v>14499</v>
      </c>
      <c r="H101" s="316" t="s">
        <v>57</v>
      </c>
      <c r="I101" s="334" t="s">
        <v>130</v>
      </c>
      <c r="J101" s="314">
        <f t="shared" si="12"/>
        <v>0</v>
      </c>
      <c r="K101" s="365">
        <v>45673</v>
      </c>
      <c r="L101" s="365">
        <v>45677</v>
      </c>
      <c r="M101" s="334">
        <f t="shared" si="13"/>
        <v>246</v>
      </c>
      <c r="N101" s="420" t="s">
        <v>27</v>
      </c>
      <c r="O101" s="420">
        <v>5039</v>
      </c>
      <c r="P101" s="365">
        <v>45674</v>
      </c>
      <c r="Q101" s="420">
        <v>246</v>
      </c>
      <c r="R101" s="483">
        <f t="shared" si="9"/>
        <v>1</v>
      </c>
    </row>
    <row r="102" spans="1:18" x14ac:dyDescent="0.25">
      <c r="A102" s="226">
        <v>101</v>
      </c>
      <c r="B102" s="517" t="s">
        <v>563</v>
      </c>
      <c r="C102" s="365">
        <v>45678</v>
      </c>
      <c r="D102" s="366">
        <v>15277</v>
      </c>
      <c r="E102" s="365">
        <v>45674</v>
      </c>
      <c r="F102" s="332">
        <v>3481.94</v>
      </c>
      <c r="G102" s="316" t="s">
        <v>11980</v>
      </c>
      <c r="H102" s="316" t="s">
        <v>238</v>
      </c>
      <c r="I102" s="334" t="s">
        <v>130</v>
      </c>
      <c r="J102" s="314">
        <f t="shared" si="12"/>
        <v>0</v>
      </c>
      <c r="K102" s="365">
        <v>45674</v>
      </c>
      <c r="L102" s="365">
        <v>45674</v>
      </c>
      <c r="M102" s="332">
        <f t="shared" si="13"/>
        <v>3481.94</v>
      </c>
      <c r="N102" s="420" t="s">
        <v>27</v>
      </c>
      <c r="O102" s="420">
        <v>5041</v>
      </c>
      <c r="P102" s="365">
        <v>45674</v>
      </c>
      <c r="Q102" s="420">
        <v>3481.94</v>
      </c>
      <c r="R102" s="483">
        <f t="shared" si="9"/>
        <v>0</v>
      </c>
    </row>
    <row r="103" spans="1:18" x14ac:dyDescent="0.25">
      <c r="A103" s="226">
        <v>102</v>
      </c>
      <c r="B103" s="517" t="s">
        <v>565</v>
      </c>
      <c r="C103" s="365">
        <v>45679</v>
      </c>
      <c r="D103" s="366">
        <v>14081</v>
      </c>
      <c r="E103" s="365">
        <v>45678</v>
      </c>
      <c r="F103" s="334">
        <v>412.07</v>
      </c>
      <c r="G103" s="424" t="s">
        <v>8296</v>
      </c>
      <c r="H103" s="424" t="s">
        <v>57</v>
      </c>
      <c r="I103" s="334" t="s">
        <v>130</v>
      </c>
      <c r="J103" s="314">
        <f t="shared" si="12"/>
        <v>30</v>
      </c>
      <c r="K103" s="365">
        <v>45708</v>
      </c>
      <c r="L103" s="365">
        <v>45678</v>
      </c>
      <c r="M103" s="334">
        <f t="shared" si="13"/>
        <v>412.07</v>
      </c>
      <c r="N103" s="420" t="s">
        <v>27</v>
      </c>
      <c r="O103" s="420">
        <v>5217</v>
      </c>
      <c r="P103" s="365">
        <v>45763</v>
      </c>
      <c r="Q103" s="420">
        <v>412.07</v>
      </c>
      <c r="R103" s="483">
        <f t="shared" si="9"/>
        <v>55</v>
      </c>
    </row>
    <row r="104" spans="1:18" x14ac:dyDescent="0.25">
      <c r="A104" s="226">
        <v>103</v>
      </c>
      <c r="B104" s="517" t="s">
        <v>600</v>
      </c>
      <c r="C104" s="365">
        <v>45684</v>
      </c>
      <c r="D104" s="366">
        <v>1052</v>
      </c>
      <c r="E104" s="365">
        <v>45681</v>
      </c>
      <c r="F104" s="334">
        <v>158</v>
      </c>
      <c r="G104" s="424" t="s">
        <v>14500</v>
      </c>
      <c r="H104" s="424" t="s">
        <v>57</v>
      </c>
      <c r="I104" s="334" t="s">
        <v>130</v>
      </c>
      <c r="J104" s="314">
        <f t="shared" si="12"/>
        <v>0</v>
      </c>
      <c r="K104" s="365">
        <v>45681</v>
      </c>
      <c r="L104" s="365">
        <v>45684</v>
      </c>
      <c r="M104" s="334">
        <f t="shared" si="13"/>
        <v>158</v>
      </c>
      <c r="N104" s="420" t="s">
        <v>90</v>
      </c>
      <c r="O104" s="420">
        <v>14</v>
      </c>
      <c r="P104" s="365">
        <v>45681</v>
      </c>
      <c r="Q104" s="420">
        <v>158</v>
      </c>
      <c r="R104" s="483">
        <f t="shared" si="9"/>
        <v>0</v>
      </c>
    </row>
    <row r="105" spans="1:18" x14ac:dyDescent="0.25">
      <c r="A105" s="226">
        <v>106</v>
      </c>
      <c r="B105" s="517" t="s">
        <v>616</v>
      </c>
      <c r="C105" s="365">
        <v>45685</v>
      </c>
      <c r="D105" s="366">
        <v>32418</v>
      </c>
      <c r="E105" s="365">
        <v>45684</v>
      </c>
      <c r="F105" s="334">
        <v>218</v>
      </c>
      <c r="G105" s="424" t="s">
        <v>14501</v>
      </c>
      <c r="H105" s="316" t="s">
        <v>238</v>
      </c>
      <c r="I105" s="334" t="s">
        <v>130</v>
      </c>
      <c r="J105" s="314">
        <f t="shared" si="12"/>
        <v>0</v>
      </c>
      <c r="K105" s="365">
        <v>45684</v>
      </c>
      <c r="L105" s="365">
        <v>45685</v>
      </c>
      <c r="M105" s="334">
        <f t="shared" si="13"/>
        <v>218</v>
      </c>
      <c r="N105" s="420" t="s">
        <v>27</v>
      </c>
      <c r="O105" s="420">
        <v>5050</v>
      </c>
      <c r="P105" s="365">
        <v>45684</v>
      </c>
      <c r="Q105" s="420">
        <v>218</v>
      </c>
      <c r="R105" s="483">
        <f t="shared" si="9"/>
        <v>0</v>
      </c>
    </row>
    <row r="106" spans="1:18" x14ac:dyDescent="0.25">
      <c r="A106" s="226">
        <v>107</v>
      </c>
      <c r="B106" s="517" t="s">
        <v>618</v>
      </c>
      <c r="C106" s="365">
        <v>45685</v>
      </c>
      <c r="D106" s="366">
        <v>250033</v>
      </c>
      <c r="E106" s="365">
        <v>45680</v>
      </c>
      <c r="F106" s="334">
        <v>23633.64</v>
      </c>
      <c r="G106" s="424" t="s">
        <v>14484</v>
      </c>
      <c r="H106" s="316" t="s">
        <v>238</v>
      </c>
      <c r="I106" s="334" t="s">
        <v>130</v>
      </c>
      <c r="J106" s="314">
        <f t="shared" si="12"/>
        <v>60</v>
      </c>
      <c r="K106" s="365">
        <v>45740</v>
      </c>
      <c r="L106" s="365">
        <v>45685</v>
      </c>
      <c r="M106" s="334">
        <f t="shared" si="13"/>
        <v>23633.64</v>
      </c>
      <c r="N106" s="226" t="s">
        <v>27</v>
      </c>
      <c r="O106" s="226">
        <v>1095</v>
      </c>
      <c r="P106" s="365">
        <v>45762</v>
      </c>
      <c r="Q106" s="334">
        <f>M106</f>
        <v>23633.64</v>
      </c>
      <c r="R106" s="483">
        <f t="shared" si="9"/>
        <v>22</v>
      </c>
    </row>
    <row r="107" spans="1:18" x14ac:dyDescent="0.25">
      <c r="A107" s="226">
        <v>108</v>
      </c>
      <c r="B107" s="517" t="s">
        <v>643</v>
      </c>
      <c r="C107" s="365">
        <v>45685</v>
      </c>
      <c r="D107" s="366">
        <v>250032</v>
      </c>
      <c r="E107" s="365">
        <v>45680</v>
      </c>
      <c r="F107" s="334">
        <v>2166.81</v>
      </c>
      <c r="G107" s="424" t="s">
        <v>14484</v>
      </c>
      <c r="H107" s="316" t="s">
        <v>238</v>
      </c>
      <c r="I107" s="334" t="s">
        <v>130</v>
      </c>
      <c r="J107" s="314">
        <f t="shared" si="12"/>
        <v>60</v>
      </c>
      <c r="K107" s="365">
        <v>45740</v>
      </c>
      <c r="L107" s="365">
        <v>45685</v>
      </c>
      <c r="M107" s="539">
        <f t="shared" si="13"/>
        <v>2166.81</v>
      </c>
      <c r="N107" s="226" t="s">
        <v>27</v>
      </c>
      <c r="O107" s="226">
        <v>1095</v>
      </c>
      <c r="P107" s="365">
        <v>45762</v>
      </c>
      <c r="Q107" s="334">
        <f t="shared" ref="Q107:Q156" si="14">M107</f>
        <v>2166.81</v>
      </c>
      <c r="R107" s="483">
        <f t="shared" si="9"/>
        <v>22</v>
      </c>
    </row>
    <row r="108" spans="1:18" x14ac:dyDescent="0.25">
      <c r="A108" s="226">
        <v>109</v>
      </c>
      <c r="B108" s="517" t="s">
        <v>644</v>
      </c>
      <c r="C108" s="365">
        <v>45685</v>
      </c>
      <c r="D108" s="366">
        <v>16342</v>
      </c>
      <c r="E108" s="365">
        <v>45685</v>
      </c>
      <c r="F108" s="334">
        <v>119</v>
      </c>
      <c r="G108" s="424" t="s">
        <v>49</v>
      </c>
      <c r="H108" s="316" t="s">
        <v>238</v>
      </c>
      <c r="I108" s="334" t="s">
        <v>130</v>
      </c>
      <c r="J108" s="314">
        <f t="shared" si="12"/>
        <v>30</v>
      </c>
      <c r="K108" s="365">
        <v>45715</v>
      </c>
      <c r="L108" s="365">
        <v>45685</v>
      </c>
      <c r="M108" s="334">
        <f t="shared" si="13"/>
        <v>119</v>
      </c>
      <c r="N108" s="226" t="s">
        <v>27</v>
      </c>
      <c r="O108" s="226"/>
      <c r="P108" s="308">
        <v>45715</v>
      </c>
      <c r="Q108" s="334">
        <f t="shared" si="14"/>
        <v>119</v>
      </c>
      <c r="R108" s="483">
        <f t="shared" si="9"/>
        <v>0</v>
      </c>
    </row>
    <row r="109" spans="1:18" x14ac:dyDescent="0.25">
      <c r="A109" s="226">
        <v>110</v>
      </c>
      <c r="B109" s="517" t="s">
        <v>645</v>
      </c>
      <c r="C109" s="365">
        <v>45687</v>
      </c>
      <c r="D109" s="366">
        <v>15594</v>
      </c>
      <c r="E109" s="365">
        <v>45685</v>
      </c>
      <c r="F109" s="334">
        <v>14630.62</v>
      </c>
      <c r="G109" s="424" t="s">
        <v>14249</v>
      </c>
      <c r="H109" s="316" t="s">
        <v>238</v>
      </c>
      <c r="I109" s="334" t="s">
        <v>130</v>
      </c>
      <c r="J109" s="314">
        <f t="shared" si="12"/>
        <v>0</v>
      </c>
      <c r="K109" s="365">
        <v>45685</v>
      </c>
      <c r="L109" s="365">
        <v>45687</v>
      </c>
      <c r="M109" s="334">
        <f t="shared" si="13"/>
        <v>14630.62</v>
      </c>
      <c r="N109" s="420" t="s">
        <v>27</v>
      </c>
      <c r="O109" s="420">
        <v>5048</v>
      </c>
      <c r="P109" s="365">
        <v>45679</v>
      </c>
      <c r="Q109" s="334">
        <f t="shared" si="14"/>
        <v>14630.62</v>
      </c>
      <c r="R109" s="483">
        <f t="shared" si="9"/>
        <v>-6</v>
      </c>
    </row>
    <row r="110" spans="1:18" x14ac:dyDescent="0.25">
      <c r="A110" s="226">
        <v>111</v>
      </c>
      <c r="B110" s="517" t="s">
        <v>646</v>
      </c>
      <c r="C110" s="365">
        <v>45687</v>
      </c>
      <c r="D110" s="366">
        <v>15596</v>
      </c>
      <c r="E110" s="365">
        <v>45685</v>
      </c>
      <c r="F110" s="334">
        <v>14630.62</v>
      </c>
      <c r="G110" s="424" t="s">
        <v>14249</v>
      </c>
      <c r="H110" s="316" t="s">
        <v>238</v>
      </c>
      <c r="I110" s="334" t="s">
        <v>130</v>
      </c>
      <c r="J110" s="314">
        <f t="shared" si="12"/>
        <v>0</v>
      </c>
      <c r="K110" s="365">
        <v>45685</v>
      </c>
      <c r="L110" s="365">
        <v>45687</v>
      </c>
      <c r="M110" s="334">
        <f t="shared" si="13"/>
        <v>14630.62</v>
      </c>
      <c r="N110" s="226" t="s">
        <v>27</v>
      </c>
      <c r="O110" s="226">
        <v>5048</v>
      </c>
      <c r="P110" s="365">
        <v>45679</v>
      </c>
      <c r="Q110" s="334">
        <f t="shared" si="14"/>
        <v>14630.62</v>
      </c>
      <c r="R110" s="483">
        <f t="shared" si="9"/>
        <v>-6</v>
      </c>
    </row>
    <row r="111" spans="1:18" x14ac:dyDescent="0.25">
      <c r="A111" s="226">
        <v>112</v>
      </c>
      <c r="B111" s="517" t="s">
        <v>649</v>
      </c>
      <c r="C111" s="365">
        <v>45688</v>
      </c>
      <c r="D111" s="366">
        <v>110022733193</v>
      </c>
      <c r="E111" s="365">
        <v>45687</v>
      </c>
      <c r="F111" s="332">
        <v>80683.34</v>
      </c>
      <c r="G111" s="424" t="s">
        <v>10974</v>
      </c>
      <c r="H111" s="424" t="s">
        <v>8098</v>
      </c>
      <c r="I111" s="334" t="s">
        <v>130</v>
      </c>
      <c r="J111" s="314">
        <f t="shared" si="12"/>
        <v>11</v>
      </c>
      <c r="K111" s="365">
        <v>45698</v>
      </c>
      <c r="L111" s="365">
        <v>45688</v>
      </c>
      <c r="M111" s="332">
        <f t="shared" si="13"/>
        <v>80683.34</v>
      </c>
      <c r="N111" s="420" t="s">
        <v>27</v>
      </c>
      <c r="O111" s="420">
        <v>53</v>
      </c>
      <c r="P111" s="421">
        <v>45695</v>
      </c>
      <c r="Q111" s="334">
        <f t="shared" si="14"/>
        <v>80683.34</v>
      </c>
      <c r="R111" s="483">
        <f t="shared" si="9"/>
        <v>-3</v>
      </c>
    </row>
    <row r="112" spans="1:18" x14ac:dyDescent="0.25">
      <c r="A112" s="226">
        <v>113</v>
      </c>
      <c r="B112" s="517" t="s">
        <v>14502</v>
      </c>
      <c r="C112" s="365">
        <v>45687</v>
      </c>
      <c r="D112" s="366">
        <v>10484144</v>
      </c>
      <c r="E112" s="365">
        <v>45686</v>
      </c>
      <c r="F112" s="332">
        <v>8.27</v>
      </c>
      <c r="G112" s="424" t="s">
        <v>8845</v>
      </c>
      <c r="H112" s="424" t="s">
        <v>2</v>
      </c>
      <c r="I112" s="334" t="s">
        <v>130</v>
      </c>
      <c r="J112" s="314">
        <v>15</v>
      </c>
      <c r="K112" s="365">
        <v>45701</v>
      </c>
      <c r="L112" s="365">
        <v>45693</v>
      </c>
      <c r="M112" s="332">
        <f t="shared" si="13"/>
        <v>8.27</v>
      </c>
      <c r="N112" s="420" t="s">
        <v>27</v>
      </c>
      <c r="O112" s="420">
        <v>62</v>
      </c>
      <c r="P112" s="421">
        <v>45701</v>
      </c>
      <c r="Q112" s="334">
        <f t="shared" si="14"/>
        <v>8.27</v>
      </c>
      <c r="R112" s="483">
        <f t="shared" si="9"/>
        <v>0</v>
      </c>
    </row>
    <row r="113" spans="1:18" ht="15.75" customHeight="1" x14ac:dyDescent="0.25">
      <c r="A113" s="226">
        <v>114</v>
      </c>
      <c r="B113" s="517" t="s">
        <v>14503</v>
      </c>
      <c r="C113" s="365">
        <v>45687</v>
      </c>
      <c r="D113" s="366">
        <v>1848841</v>
      </c>
      <c r="E113" s="365">
        <v>45686</v>
      </c>
      <c r="F113" s="332">
        <v>16984.39</v>
      </c>
      <c r="G113" s="424" t="s">
        <v>13701</v>
      </c>
      <c r="H113" s="424" t="s">
        <v>12533</v>
      </c>
      <c r="I113" s="334" t="s">
        <v>130</v>
      </c>
      <c r="J113" s="314">
        <v>60</v>
      </c>
      <c r="K113" s="365">
        <v>45746</v>
      </c>
      <c r="L113" s="365">
        <v>45693</v>
      </c>
      <c r="M113" s="332">
        <f t="shared" si="13"/>
        <v>16984.39</v>
      </c>
      <c r="N113" s="420" t="s">
        <v>27</v>
      </c>
      <c r="O113" s="420">
        <v>146</v>
      </c>
      <c r="P113" s="421">
        <v>45769</v>
      </c>
      <c r="Q113" s="334">
        <f t="shared" si="14"/>
        <v>16984.39</v>
      </c>
      <c r="R113" s="483">
        <f t="shared" si="9"/>
        <v>23</v>
      </c>
    </row>
    <row r="114" spans="1:18" ht="15.75" customHeight="1" x14ac:dyDescent="0.25">
      <c r="A114" s="226">
        <v>115</v>
      </c>
      <c r="B114" s="517" t="s">
        <v>8193</v>
      </c>
      <c r="C114" s="365">
        <v>45688</v>
      </c>
      <c r="D114" s="366">
        <v>175366</v>
      </c>
      <c r="E114" s="365">
        <v>45684</v>
      </c>
      <c r="F114" s="332">
        <v>238</v>
      </c>
      <c r="G114" s="424" t="s">
        <v>14476</v>
      </c>
      <c r="H114" s="424" t="s">
        <v>2324</v>
      </c>
      <c r="I114" s="334" t="s">
        <v>12355</v>
      </c>
      <c r="J114" s="314">
        <v>60</v>
      </c>
      <c r="K114" s="365">
        <v>45744</v>
      </c>
      <c r="L114" s="365">
        <v>45688</v>
      </c>
      <c r="M114" s="332">
        <f t="shared" si="13"/>
        <v>238</v>
      </c>
      <c r="N114" s="420" t="s">
        <v>27</v>
      </c>
      <c r="O114" s="420">
        <v>133</v>
      </c>
      <c r="P114" s="421">
        <v>45756</v>
      </c>
      <c r="Q114" s="334">
        <f t="shared" si="14"/>
        <v>238</v>
      </c>
      <c r="R114" s="483">
        <f t="shared" si="9"/>
        <v>12</v>
      </c>
    </row>
    <row r="115" spans="1:18" x14ac:dyDescent="0.25">
      <c r="A115" s="226">
        <v>116</v>
      </c>
      <c r="B115" s="517" t="s">
        <v>650</v>
      </c>
      <c r="C115" s="365">
        <v>45691</v>
      </c>
      <c r="D115" s="366">
        <v>383979</v>
      </c>
      <c r="E115" s="365">
        <v>45688</v>
      </c>
      <c r="F115" s="332">
        <v>199.92</v>
      </c>
      <c r="G115" s="334" t="s">
        <v>9180</v>
      </c>
      <c r="H115" s="332" t="s">
        <v>9070</v>
      </c>
      <c r="I115" s="334" t="s">
        <v>130</v>
      </c>
      <c r="J115" s="314">
        <f>K115-E115</f>
        <v>15</v>
      </c>
      <c r="K115" s="365">
        <v>45703</v>
      </c>
      <c r="L115" s="365">
        <v>45691</v>
      </c>
      <c r="M115" s="332">
        <f t="shared" si="13"/>
        <v>199.92</v>
      </c>
      <c r="N115" s="420" t="s">
        <v>27</v>
      </c>
      <c r="O115" s="420"/>
      <c r="P115" s="421">
        <v>45693</v>
      </c>
      <c r="Q115" s="334">
        <f t="shared" si="14"/>
        <v>199.92</v>
      </c>
      <c r="R115" s="483">
        <f t="shared" si="9"/>
        <v>-10</v>
      </c>
    </row>
    <row r="116" spans="1:18" x14ac:dyDescent="0.25">
      <c r="A116" s="226">
        <v>117</v>
      </c>
      <c r="B116" s="517" t="s">
        <v>651</v>
      </c>
      <c r="C116" s="365">
        <v>45691</v>
      </c>
      <c r="D116" s="366">
        <v>4838</v>
      </c>
      <c r="E116" s="365">
        <v>45688</v>
      </c>
      <c r="F116" s="332">
        <v>1642.2</v>
      </c>
      <c r="G116" s="424" t="s">
        <v>8749</v>
      </c>
      <c r="H116" s="424" t="s">
        <v>57</v>
      </c>
      <c r="I116" s="334" t="s">
        <v>130</v>
      </c>
      <c r="J116" s="314">
        <f>K116-E116</f>
        <v>30</v>
      </c>
      <c r="K116" s="365">
        <v>45718</v>
      </c>
      <c r="L116" s="365">
        <v>45691</v>
      </c>
      <c r="M116" s="332">
        <f t="shared" si="13"/>
        <v>1642.2</v>
      </c>
      <c r="N116" s="420" t="s">
        <v>27</v>
      </c>
      <c r="O116" s="420">
        <v>5144</v>
      </c>
      <c r="P116" s="365">
        <v>45733</v>
      </c>
      <c r="Q116" s="420">
        <v>1642.2</v>
      </c>
      <c r="R116" s="483">
        <f t="shared" si="9"/>
        <v>15</v>
      </c>
    </row>
    <row r="117" spans="1:18" x14ac:dyDescent="0.25">
      <c r="A117" s="226">
        <v>118</v>
      </c>
      <c r="B117" s="518" t="s">
        <v>14504</v>
      </c>
      <c r="C117" s="324">
        <v>45691</v>
      </c>
      <c r="D117" s="445">
        <v>120020173173</v>
      </c>
      <c r="E117" s="324">
        <v>45686</v>
      </c>
      <c r="F117" s="316">
        <v>1391.01</v>
      </c>
      <c r="G117" s="316" t="s">
        <v>11183</v>
      </c>
      <c r="H117" s="316" t="s">
        <v>12490</v>
      </c>
      <c r="I117" s="316" t="s">
        <v>12355</v>
      </c>
      <c r="J117" s="316">
        <v>10</v>
      </c>
      <c r="K117" s="324">
        <v>45698</v>
      </c>
      <c r="L117" s="324">
        <v>45692</v>
      </c>
      <c r="M117" s="316">
        <f t="shared" si="13"/>
        <v>1391.01</v>
      </c>
      <c r="N117" s="316" t="s">
        <v>27</v>
      </c>
      <c r="O117" s="316">
        <v>53</v>
      </c>
      <c r="P117" s="324">
        <v>45695</v>
      </c>
      <c r="Q117" s="316">
        <f t="shared" si="14"/>
        <v>1391.01</v>
      </c>
      <c r="R117" s="483">
        <f t="shared" si="9"/>
        <v>-3</v>
      </c>
    </row>
    <row r="118" spans="1:18" x14ac:dyDescent="0.25">
      <c r="A118" s="226">
        <v>121</v>
      </c>
      <c r="B118" s="518" t="s">
        <v>13089</v>
      </c>
      <c r="C118" s="324">
        <v>45691</v>
      </c>
      <c r="D118" s="445">
        <v>120020173170</v>
      </c>
      <c r="E118" s="324">
        <v>45686</v>
      </c>
      <c r="F118" s="316">
        <v>1335.8</v>
      </c>
      <c r="G118" s="316" t="s">
        <v>11183</v>
      </c>
      <c r="H118" s="316" t="s">
        <v>12490</v>
      </c>
      <c r="I118" s="316" t="s">
        <v>12355</v>
      </c>
      <c r="J118" s="316">
        <v>10</v>
      </c>
      <c r="K118" s="324">
        <v>45698</v>
      </c>
      <c r="L118" s="324">
        <v>45692</v>
      </c>
      <c r="M118" s="316">
        <f t="shared" si="13"/>
        <v>1335.8</v>
      </c>
      <c r="N118" s="316" t="s">
        <v>27</v>
      </c>
      <c r="O118" s="316">
        <v>53</v>
      </c>
      <c r="P118" s="324">
        <v>45695</v>
      </c>
      <c r="Q118" s="316">
        <f t="shared" si="14"/>
        <v>1335.8</v>
      </c>
      <c r="R118" s="483">
        <f t="shared" si="9"/>
        <v>-3</v>
      </c>
    </row>
    <row r="119" spans="1:18" x14ac:dyDescent="0.25">
      <c r="A119" s="226">
        <v>122</v>
      </c>
      <c r="B119" s="518" t="s">
        <v>14505</v>
      </c>
      <c r="C119" s="324">
        <v>45691</v>
      </c>
      <c r="D119" s="445">
        <v>120020173157</v>
      </c>
      <c r="E119" s="324">
        <v>45686</v>
      </c>
      <c r="F119" s="316">
        <v>474.51</v>
      </c>
      <c r="G119" s="316" t="s">
        <v>11183</v>
      </c>
      <c r="H119" s="316" t="s">
        <v>12490</v>
      </c>
      <c r="I119" s="316" t="s">
        <v>12355</v>
      </c>
      <c r="J119" s="316">
        <v>10</v>
      </c>
      <c r="K119" s="324">
        <v>45698</v>
      </c>
      <c r="L119" s="324">
        <v>45692</v>
      </c>
      <c r="M119" s="316">
        <f t="shared" si="13"/>
        <v>474.51</v>
      </c>
      <c r="N119" s="316" t="s">
        <v>27</v>
      </c>
      <c r="O119" s="316">
        <v>53</v>
      </c>
      <c r="P119" s="324">
        <v>45695</v>
      </c>
      <c r="Q119" s="316">
        <f t="shared" si="14"/>
        <v>474.51</v>
      </c>
      <c r="R119" s="483">
        <f t="shared" si="9"/>
        <v>-3</v>
      </c>
    </row>
    <row r="120" spans="1:18" x14ac:dyDescent="0.25">
      <c r="A120" s="226">
        <v>123</v>
      </c>
      <c r="B120" s="518" t="s">
        <v>8194</v>
      </c>
      <c r="C120" s="324">
        <v>45691</v>
      </c>
      <c r="D120" s="445">
        <v>120020173164</v>
      </c>
      <c r="E120" s="324">
        <v>45686</v>
      </c>
      <c r="F120" s="316">
        <v>503.1</v>
      </c>
      <c r="G120" s="316" t="s">
        <v>11183</v>
      </c>
      <c r="H120" s="316" t="s">
        <v>12490</v>
      </c>
      <c r="I120" s="316" t="s">
        <v>12355</v>
      </c>
      <c r="J120" s="316">
        <v>10</v>
      </c>
      <c r="K120" s="324">
        <v>45698</v>
      </c>
      <c r="L120" s="324">
        <v>45692</v>
      </c>
      <c r="M120" s="316">
        <f t="shared" si="13"/>
        <v>503.1</v>
      </c>
      <c r="N120" s="316" t="s">
        <v>27</v>
      </c>
      <c r="O120" s="316">
        <v>53</v>
      </c>
      <c r="P120" s="324">
        <v>45695</v>
      </c>
      <c r="Q120" s="316">
        <f t="shared" si="14"/>
        <v>503.1</v>
      </c>
      <c r="R120" s="483">
        <f t="shared" si="9"/>
        <v>-3</v>
      </c>
    </row>
    <row r="121" spans="1:18" x14ac:dyDescent="0.25">
      <c r="A121" s="226">
        <v>124</v>
      </c>
      <c r="B121" s="518" t="s">
        <v>11182</v>
      </c>
      <c r="C121" s="324">
        <v>45691</v>
      </c>
      <c r="D121" s="445">
        <v>120020173166</v>
      </c>
      <c r="E121" s="324">
        <v>45686</v>
      </c>
      <c r="F121" s="316">
        <v>5931.47</v>
      </c>
      <c r="G121" s="316" t="s">
        <v>11183</v>
      </c>
      <c r="H121" s="316" t="s">
        <v>12490</v>
      </c>
      <c r="I121" s="316" t="s">
        <v>12355</v>
      </c>
      <c r="J121" s="316">
        <v>10</v>
      </c>
      <c r="K121" s="324">
        <v>45698</v>
      </c>
      <c r="L121" s="324">
        <v>45692</v>
      </c>
      <c r="M121" s="316">
        <f t="shared" si="13"/>
        <v>5931.47</v>
      </c>
      <c r="N121" s="316" t="s">
        <v>27</v>
      </c>
      <c r="O121" s="316">
        <v>53</v>
      </c>
      <c r="P121" s="324">
        <v>45695</v>
      </c>
      <c r="Q121" s="316">
        <f t="shared" si="14"/>
        <v>5931.47</v>
      </c>
      <c r="R121" s="483">
        <f t="shared" si="9"/>
        <v>-3</v>
      </c>
    </row>
    <row r="122" spans="1:18" x14ac:dyDescent="0.25">
      <c r="A122" s="226">
        <v>125</v>
      </c>
      <c r="B122" s="518" t="s">
        <v>11184</v>
      </c>
      <c r="C122" s="324">
        <v>45691</v>
      </c>
      <c r="D122" s="445">
        <v>120020173171</v>
      </c>
      <c r="E122" s="324">
        <v>45686</v>
      </c>
      <c r="F122" s="316">
        <v>575.16999999999996</v>
      </c>
      <c r="G122" s="316" t="s">
        <v>11183</v>
      </c>
      <c r="H122" s="316" t="s">
        <v>12490</v>
      </c>
      <c r="I122" s="316" t="s">
        <v>12355</v>
      </c>
      <c r="J122" s="316">
        <v>10</v>
      </c>
      <c r="K122" s="324">
        <v>45698</v>
      </c>
      <c r="L122" s="324">
        <v>45692</v>
      </c>
      <c r="M122" s="316">
        <f t="shared" si="13"/>
        <v>575.16999999999996</v>
      </c>
      <c r="N122" s="316" t="s">
        <v>27</v>
      </c>
      <c r="O122" s="316">
        <v>53</v>
      </c>
      <c r="P122" s="324">
        <v>45695</v>
      </c>
      <c r="Q122" s="316">
        <f t="shared" si="14"/>
        <v>575.16999999999996</v>
      </c>
      <c r="R122" s="483">
        <f t="shared" si="9"/>
        <v>-3</v>
      </c>
    </row>
    <row r="123" spans="1:18" x14ac:dyDescent="0.25">
      <c r="A123" s="226">
        <v>126</v>
      </c>
      <c r="B123" s="518" t="s">
        <v>11185</v>
      </c>
      <c r="C123" s="324">
        <v>45691</v>
      </c>
      <c r="D123" s="445">
        <v>120020173159</v>
      </c>
      <c r="E123" s="324">
        <v>45686</v>
      </c>
      <c r="F123" s="316">
        <v>6.44</v>
      </c>
      <c r="G123" s="316" t="s">
        <v>11183</v>
      </c>
      <c r="H123" s="316" t="s">
        <v>12490</v>
      </c>
      <c r="I123" s="316" t="s">
        <v>12355</v>
      </c>
      <c r="J123" s="316">
        <v>10</v>
      </c>
      <c r="K123" s="324">
        <v>45698</v>
      </c>
      <c r="L123" s="324">
        <v>45692</v>
      </c>
      <c r="M123" s="316">
        <f t="shared" si="13"/>
        <v>6.44</v>
      </c>
      <c r="N123" s="316" t="s">
        <v>27</v>
      </c>
      <c r="O123" s="316">
        <v>53</v>
      </c>
      <c r="P123" s="324">
        <v>45695</v>
      </c>
      <c r="Q123" s="316">
        <f t="shared" si="14"/>
        <v>6.44</v>
      </c>
      <c r="R123" s="483">
        <f t="shared" si="9"/>
        <v>-3</v>
      </c>
    </row>
    <row r="124" spans="1:18" x14ac:dyDescent="0.25">
      <c r="A124" s="226">
        <v>127</v>
      </c>
      <c r="B124" s="518" t="s">
        <v>11186</v>
      </c>
      <c r="C124" s="324">
        <v>45691</v>
      </c>
      <c r="D124" s="445">
        <v>120020173165</v>
      </c>
      <c r="E124" s="324">
        <v>45686</v>
      </c>
      <c r="F124" s="316">
        <v>528.17999999999995</v>
      </c>
      <c r="G124" s="316" t="s">
        <v>11183</v>
      </c>
      <c r="H124" s="316" t="s">
        <v>12490</v>
      </c>
      <c r="I124" s="316" t="s">
        <v>12355</v>
      </c>
      <c r="J124" s="316">
        <v>10</v>
      </c>
      <c r="K124" s="324">
        <v>45698</v>
      </c>
      <c r="L124" s="324">
        <v>45692</v>
      </c>
      <c r="M124" s="316">
        <f t="shared" si="13"/>
        <v>528.17999999999995</v>
      </c>
      <c r="N124" s="316" t="s">
        <v>27</v>
      </c>
      <c r="O124" s="316">
        <v>53</v>
      </c>
      <c r="P124" s="324">
        <v>45695</v>
      </c>
      <c r="Q124" s="316">
        <f t="shared" si="14"/>
        <v>528.17999999999995</v>
      </c>
      <c r="R124" s="483">
        <f t="shared" si="9"/>
        <v>-3</v>
      </c>
    </row>
    <row r="125" spans="1:18" x14ac:dyDescent="0.25">
      <c r="A125" s="226">
        <v>128</v>
      </c>
      <c r="B125" s="518" t="s">
        <v>11188</v>
      </c>
      <c r="C125" s="324">
        <v>45691</v>
      </c>
      <c r="D125" s="445">
        <v>120020173169</v>
      </c>
      <c r="E125" s="324">
        <v>45686</v>
      </c>
      <c r="F125" s="316">
        <v>658.63</v>
      </c>
      <c r="G125" s="316" t="s">
        <v>11183</v>
      </c>
      <c r="H125" s="316" t="s">
        <v>12490</v>
      </c>
      <c r="I125" s="316" t="s">
        <v>12355</v>
      </c>
      <c r="J125" s="316">
        <v>10</v>
      </c>
      <c r="K125" s="324">
        <v>45698</v>
      </c>
      <c r="L125" s="324">
        <v>45692</v>
      </c>
      <c r="M125" s="316">
        <f t="shared" si="13"/>
        <v>658.63</v>
      </c>
      <c r="N125" s="316" t="s">
        <v>27</v>
      </c>
      <c r="O125" s="316">
        <v>53</v>
      </c>
      <c r="P125" s="324">
        <v>45695</v>
      </c>
      <c r="Q125" s="316">
        <f t="shared" si="14"/>
        <v>658.63</v>
      </c>
      <c r="R125" s="483">
        <f t="shared" si="9"/>
        <v>-3</v>
      </c>
    </row>
    <row r="126" spans="1:18" x14ac:dyDescent="0.25">
      <c r="A126" s="226">
        <v>129</v>
      </c>
      <c r="B126" s="518" t="s">
        <v>11189</v>
      </c>
      <c r="C126" s="324">
        <v>45691</v>
      </c>
      <c r="D126" s="445">
        <v>120020173158</v>
      </c>
      <c r="E126" s="324">
        <v>45686</v>
      </c>
      <c r="F126" s="316">
        <v>882.24</v>
      </c>
      <c r="G126" s="316" t="s">
        <v>11183</v>
      </c>
      <c r="H126" s="316" t="s">
        <v>12490</v>
      </c>
      <c r="I126" s="316" t="s">
        <v>12355</v>
      </c>
      <c r="J126" s="316">
        <v>10</v>
      </c>
      <c r="K126" s="324">
        <v>45698</v>
      </c>
      <c r="L126" s="324">
        <v>45692</v>
      </c>
      <c r="M126" s="316">
        <f t="shared" si="13"/>
        <v>882.24</v>
      </c>
      <c r="N126" s="316" t="s">
        <v>27</v>
      </c>
      <c r="O126" s="316">
        <v>53</v>
      </c>
      <c r="P126" s="324">
        <v>45695</v>
      </c>
      <c r="Q126" s="316">
        <f t="shared" si="14"/>
        <v>882.24</v>
      </c>
      <c r="R126" s="483">
        <f t="shared" si="9"/>
        <v>-3</v>
      </c>
    </row>
    <row r="127" spans="1:18" x14ac:dyDescent="0.25">
      <c r="A127" s="226">
        <v>130</v>
      </c>
      <c r="B127" s="518" t="s">
        <v>8195</v>
      </c>
      <c r="C127" s="324">
        <v>45691</v>
      </c>
      <c r="D127" s="445">
        <v>120020173167</v>
      </c>
      <c r="E127" s="324">
        <v>45686</v>
      </c>
      <c r="F127" s="316">
        <v>22367.62</v>
      </c>
      <c r="G127" s="316" t="s">
        <v>11183</v>
      </c>
      <c r="H127" s="316" t="s">
        <v>12490</v>
      </c>
      <c r="I127" s="316" t="s">
        <v>12355</v>
      </c>
      <c r="J127" s="316">
        <v>10</v>
      </c>
      <c r="K127" s="324">
        <v>45698</v>
      </c>
      <c r="L127" s="324">
        <v>45692</v>
      </c>
      <c r="M127" s="316">
        <f t="shared" si="13"/>
        <v>22367.62</v>
      </c>
      <c r="N127" s="316" t="s">
        <v>27</v>
      </c>
      <c r="O127" s="316">
        <v>53</v>
      </c>
      <c r="P127" s="324">
        <v>45695</v>
      </c>
      <c r="Q127" s="316">
        <f t="shared" si="14"/>
        <v>22367.62</v>
      </c>
      <c r="R127" s="483">
        <f t="shared" si="9"/>
        <v>-3</v>
      </c>
    </row>
    <row r="128" spans="1:18" x14ac:dyDescent="0.25">
      <c r="A128" s="226">
        <v>131</v>
      </c>
      <c r="B128" s="518" t="s">
        <v>14506</v>
      </c>
      <c r="C128" s="324">
        <v>45691</v>
      </c>
      <c r="D128" s="445">
        <v>120020173163</v>
      </c>
      <c r="E128" s="324">
        <v>45686</v>
      </c>
      <c r="F128" s="316">
        <v>1630.22</v>
      </c>
      <c r="G128" s="316" t="s">
        <v>11183</v>
      </c>
      <c r="H128" s="316" t="s">
        <v>12490</v>
      </c>
      <c r="I128" s="316" t="s">
        <v>12355</v>
      </c>
      <c r="J128" s="316">
        <v>10</v>
      </c>
      <c r="K128" s="324">
        <v>45698</v>
      </c>
      <c r="L128" s="324">
        <v>45692</v>
      </c>
      <c r="M128" s="316">
        <f t="shared" si="13"/>
        <v>1630.22</v>
      </c>
      <c r="N128" s="316" t="s">
        <v>27</v>
      </c>
      <c r="O128" s="316">
        <v>53</v>
      </c>
      <c r="P128" s="324">
        <v>45695</v>
      </c>
      <c r="Q128" s="316">
        <f t="shared" si="14"/>
        <v>1630.22</v>
      </c>
      <c r="R128" s="483">
        <f t="shared" si="9"/>
        <v>-3</v>
      </c>
    </row>
    <row r="129" spans="1:18" x14ac:dyDescent="0.25">
      <c r="A129" s="226">
        <v>132</v>
      </c>
      <c r="B129" s="518" t="s">
        <v>8930</v>
      </c>
      <c r="C129" s="324">
        <v>45691</v>
      </c>
      <c r="D129" s="445">
        <v>120020173168</v>
      </c>
      <c r="E129" s="324">
        <v>45686</v>
      </c>
      <c r="F129" s="316">
        <v>430.32</v>
      </c>
      <c r="G129" s="316" t="s">
        <v>11183</v>
      </c>
      <c r="H129" s="316" t="s">
        <v>12490</v>
      </c>
      <c r="I129" s="316" t="s">
        <v>12355</v>
      </c>
      <c r="J129" s="316">
        <v>10</v>
      </c>
      <c r="K129" s="324">
        <v>45698</v>
      </c>
      <c r="L129" s="324">
        <v>45692</v>
      </c>
      <c r="M129" s="316">
        <f t="shared" si="13"/>
        <v>430.32</v>
      </c>
      <c r="N129" s="316" t="s">
        <v>27</v>
      </c>
      <c r="O129" s="316">
        <v>53</v>
      </c>
      <c r="P129" s="324">
        <v>45695</v>
      </c>
      <c r="Q129" s="316">
        <f t="shared" si="14"/>
        <v>430.32</v>
      </c>
      <c r="R129" s="483">
        <f t="shared" si="9"/>
        <v>-3</v>
      </c>
    </row>
    <row r="130" spans="1:18" x14ac:dyDescent="0.25">
      <c r="A130" s="226">
        <v>133</v>
      </c>
      <c r="B130" s="518" t="s">
        <v>14507</v>
      </c>
      <c r="C130" s="324">
        <v>45692</v>
      </c>
      <c r="D130" s="316">
        <v>2200118655</v>
      </c>
      <c r="E130" s="324">
        <v>45688</v>
      </c>
      <c r="F130" s="316">
        <v>2606.75</v>
      </c>
      <c r="G130" s="316" t="s">
        <v>14452</v>
      </c>
      <c r="H130" s="316" t="s">
        <v>212</v>
      </c>
      <c r="I130" s="316" t="s">
        <v>12355</v>
      </c>
      <c r="J130" s="316">
        <v>30</v>
      </c>
      <c r="K130" s="324">
        <v>45718</v>
      </c>
      <c r="L130" s="324">
        <v>45693</v>
      </c>
      <c r="M130" s="316">
        <f t="shared" si="13"/>
        <v>2606.75</v>
      </c>
      <c r="N130" s="316" t="s">
        <v>14834</v>
      </c>
      <c r="O130" s="316">
        <v>85184</v>
      </c>
      <c r="P130" s="324">
        <v>45783</v>
      </c>
      <c r="Q130" s="316">
        <f t="shared" si="14"/>
        <v>2606.75</v>
      </c>
      <c r="R130" s="483">
        <f t="shared" si="9"/>
        <v>65</v>
      </c>
    </row>
    <row r="131" spans="1:18" x14ac:dyDescent="0.25">
      <c r="A131" s="226">
        <v>134</v>
      </c>
      <c r="B131" s="518" t="s">
        <v>14508</v>
      </c>
      <c r="C131" s="324">
        <v>45692</v>
      </c>
      <c r="D131" s="316">
        <v>2200118656</v>
      </c>
      <c r="E131" s="324">
        <v>45688</v>
      </c>
      <c r="F131" s="316">
        <v>900.81</v>
      </c>
      <c r="G131" s="316" t="s">
        <v>14452</v>
      </c>
      <c r="H131" s="316" t="s">
        <v>212</v>
      </c>
      <c r="I131" s="316" t="s">
        <v>12355</v>
      </c>
      <c r="J131" s="316">
        <v>30</v>
      </c>
      <c r="K131" s="324">
        <v>45718</v>
      </c>
      <c r="L131" s="324">
        <v>45693</v>
      </c>
      <c r="M131" s="316">
        <f t="shared" ref="M131:M162" si="15">F131</f>
        <v>900.81</v>
      </c>
      <c r="N131" s="316" t="s">
        <v>14834</v>
      </c>
      <c r="O131" s="316">
        <v>85184</v>
      </c>
      <c r="P131" s="324">
        <v>45783</v>
      </c>
      <c r="Q131" s="316">
        <f t="shared" si="14"/>
        <v>900.81</v>
      </c>
      <c r="R131" s="483">
        <f t="shared" si="9"/>
        <v>65</v>
      </c>
    </row>
    <row r="132" spans="1:18" x14ac:dyDescent="0.25">
      <c r="A132" s="226">
        <v>135</v>
      </c>
      <c r="B132" s="518" t="s">
        <v>8932</v>
      </c>
      <c r="C132" s="324">
        <v>45692</v>
      </c>
      <c r="D132" s="316">
        <v>2200118654</v>
      </c>
      <c r="E132" s="324">
        <v>45688</v>
      </c>
      <c r="F132" s="316">
        <v>3083.03</v>
      </c>
      <c r="G132" s="316" t="s">
        <v>14452</v>
      </c>
      <c r="H132" s="316" t="s">
        <v>212</v>
      </c>
      <c r="I132" s="316" t="s">
        <v>12355</v>
      </c>
      <c r="J132" s="316">
        <v>30</v>
      </c>
      <c r="K132" s="324">
        <v>45718</v>
      </c>
      <c r="L132" s="324">
        <v>45693</v>
      </c>
      <c r="M132" s="316">
        <f t="shared" si="15"/>
        <v>3083.03</v>
      </c>
      <c r="N132" s="316" t="s">
        <v>14834</v>
      </c>
      <c r="O132" s="316">
        <v>85184</v>
      </c>
      <c r="P132" s="324">
        <v>45783</v>
      </c>
      <c r="Q132" s="316">
        <f t="shared" si="14"/>
        <v>3083.03</v>
      </c>
      <c r="R132" s="483">
        <f t="shared" si="9"/>
        <v>65</v>
      </c>
    </row>
    <row r="133" spans="1:18" x14ac:dyDescent="0.25">
      <c r="A133" s="226">
        <v>136</v>
      </c>
      <c r="B133" s="518" t="s">
        <v>8934</v>
      </c>
      <c r="C133" s="324">
        <v>45692</v>
      </c>
      <c r="D133" s="316">
        <v>2200118657</v>
      </c>
      <c r="E133" s="324">
        <v>45688</v>
      </c>
      <c r="F133" s="316">
        <v>1272.06</v>
      </c>
      <c r="G133" s="316" t="s">
        <v>14452</v>
      </c>
      <c r="H133" s="316" t="s">
        <v>212</v>
      </c>
      <c r="I133" s="316" t="s">
        <v>12355</v>
      </c>
      <c r="J133" s="316">
        <v>30</v>
      </c>
      <c r="K133" s="324">
        <v>45718</v>
      </c>
      <c r="L133" s="324">
        <v>45693</v>
      </c>
      <c r="M133" s="316">
        <f t="shared" si="15"/>
        <v>1272.06</v>
      </c>
      <c r="N133" s="316" t="s">
        <v>14834</v>
      </c>
      <c r="O133" s="316">
        <v>85184</v>
      </c>
      <c r="P133" s="324">
        <v>45783</v>
      </c>
      <c r="Q133" s="316">
        <f t="shared" si="14"/>
        <v>1272.06</v>
      </c>
      <c r="R133" s="483">
        <f t="shared" si="9"/>
        <v>65</v>
      </c>
    </row>
    <row r="134" spans="1:18" x14ac:dyDescent="0.25">
      <c r="A134" s="226">
        <v>137</v>
      </c>
      <c r="B134" s="518" t="s">
        <v>3290</v>
      </c>
      <c r="C134" s="324">
        <v>45692</v>
      </c>
      <c r="D134" s="316">
        <v>2200118662</v>
      </c>
      <c r="E134" s="324">
        <v>45688</v>
      </c>
      <c r="F134" s="316">
        <v>5790.46</v>
      </c>
      <c r="G134" s="316" t="s">
        <v>14452</v>
      </c>
      <c r="H134" s="316" t="s">
        <v>212</v>
      </c>
      <c r="I134" s="316" t="s">
        <v>12355</v>
      </c>
      <c r="J134" s="316">
        <v>30</v>
      </c>
      <c r="K134" s="324">
        <v>45718</v>
      </c>
      <c r="L134" s="324">
        <v>45693</v>
      </c>
      <c r="M134" s="316">
        <f t="shared" si="15"/>
        <v>5790.46</v>
      </c>
      <c r="N134" s="316" t="s">
        <v>14834</v>
      </c>
      <c r="O134" s="316">
        <v>85184</v>
      </c>
      <c r="P134" s="324">
        <v>45783</v>
      </c>
      <c r="Q134" s="316">
        <f t="shared" si="14"/>
        <v>5790.46</v>
      </c>
      <c r="R134" s="483">
        <f t="shared" si="9"/>
        <v>65</v>
      </c>
    </row>
    <row r="135" spans="1:18" x14ac:dyDescent="0.25">
      <c r="A135" s="226">
        <v>138</v>
      </c>
      <c r="B135" s="518" t="s">
        <v>3291</v>
      </c>
      <c r="C135" s="324">
        <v>45692</v>
      </c>
      <c r="D135" s="316">
        <v>2200118658</v>
      </c>
      <c r="E135" s="324">
        <v>45688</v>
      </c>
      <c r="F135" s="316">
        <v>1185.68</v>
      </c>
      <c r="G135" s="316" t="s">
        <v>14452</v>
      </c>
      <c r="H135" s="316" t="s">
        <v>212</v>
      </c>
      <c r="I135" s="316" t="s">
        <v>12355</v>
      </c>
      <c r="J135" s="316">
        <v>30</v>
      </c>
      <c r="K135" s="324">
        <v>45718</v>
      </c>
      <c r="L135" s="324">
        <v>45693</v>
      </c>
      <c r="M135" s="316">
        <f t="shared" si="15"/>
        <v>1185.68</v>
      </c>
      <c r="N135" s="316" t="s">
        <v>14834</v>
      </c>
      <c r="O135" s="316">
        <v>85184</v>
      </c>
      <c r="P135" s="324">
        <v>45783</v>
      </c>
      <c r="Q135" s="316">
        <f t="shared" si="14"/>
        <v>1185.68</v>
      </c>
      <c r="R135" s="483">
        <f t="shared" si="9"/>
        <v>65</v>
      </c>
    </row>
    <row r="136" spans="1:18" x14ac:dyDescent="0.25">
      <c r="A136" s="226">
        <v>139</v>
      </c>
      <c r="B136" s="518" t="s">
        <v>3292</v>
      </c>
      <c r="C136" s="324">
        <v>45692</v>
      </c>
      <c r="D136" s="316">
        <v>2200118659</v>
      </c>
      <c r="E136" s="324">
        <v>45688</v>
      </c>
      <c r="F136" s="316">
        <v>1689.15</v>
      </c>
      <c r="G136" s="316" t="s">
        <v>14452</v>
      </c>
      <c r="H136" s="316" t="s">
        <v>212</v>
      </c>
      <c r="I136" s="316" t="s">
        <v>12355</v>
      </c>
      <c r="J136" s="316">
        <v>30</v>
      </c>
      <c r="K136" s="324">
        <v>45718</v>
      </c>
      <c r="L136" s="324">
        <v>45693</v>
      </c>
      <c r="M136" s="316">
        <f t="shared" si="15"/>
        <v>1689.15</v>
      </c>
      <c r="N136" s="316" t="s">
        <v>14834</v>
      </c>
      <c r="O136" s="316">
        <v>85184</v>
      </c>
      <c r="P136" s="324">
        <v>45783</v>
      </c>
      <c r="Q136" s="316">
        <f t="shared" si="14"/>
        <v>1689.15</v>
      </c>
      <c r="R136" s="483">
        <f t="shared" si="9"/>
        <v>65</v>
      </c>
    </row>
    <row r="137" spans="1:18" x14ac:dyDescent="0.25">
      <c r="A137" s="226">
        <v>140</v>
      </c>
      <c r="B137" s="518" t="s">
        <v>14509</v>
      </c>
      <c r="C137" s="324">
        <v>45692</v>
      </c>
      <c r="D137" s="316">
        <v>2200118660</v>
      </c>
      <c r="E137" s="324">
        <v>45688</v>
      </c>
      <c r="F137" s="316">
        <v>2945.23</v>
      </c>
      <c r="G137" s="316" t="s">
        <v>14452</v>
      </c>
      <c r="H137" s="316" t="s">
        <v>212</v>
      </c>
      <c r="I137" s="316" t="s">
        <v>12355</v>
      </c>
      <c r="J137" s="316">
        <v>30</v>
      </c>
      <c r="K137" s="324">
        <v>45718</v>
      </c>
      <c r="L137" s="324">
        <v>45693</v>
      </c>
      <c r="M137" s="316">
        <f t="shared" si="15"/>
        <v>2945.23</v>
      </c>
      <c r="N137" s="316" t="s">
        <v>14834</v>
      </c>
      <c r="O137" s="316">
        <v>85184</v>
      </c>
      <c r="P137" s="324">
        <v>45783</v>
      </c>
      <c r="Q137" s="316">
        <f t="shared" si="14"/>
        <v>2945.23</v>
      </c>
      <c r="R137" s="483">
        <f t="shared" si="9"/>
        <v>65</v>
      </c>
    </row>
    <row r="138" spans="1:18" x14ac:dyDescent="0.25">
      <c r="A138" s="226">
        <v>141</v>
      </c>
      <c r="B138" s="518" t="s">
        <v>11192</v>
      </c>
      <c r="C138" s="324">
        <v>45692</v>
      </c>
      <c r="D138" s="316">
        <v>2200118661</v>
      </c>
      <c r="E138" s="324">
        <v>45688</v>
      </c>
      <c r="F138" s="316">
        <v>772.46</v>
      </c>
      <c r="G138" s="316" t="s">
        <v>14452</v>
      </c>
      <c r="H138" s="316" t="s">
        <v>212</v>
      </c>
      <c r="I138" s="316" t="s">
        <v>12355</v>
      </c>
      <c r="J138" s="316">
        <v>30</v>
      </c>
      <c r="K138" s="324">
        <v>45718</v>
      </c>
      <c r="L138" s="324">
        <v>45693</v>
      </c>
      <c r="M138" s="316">
        <f t="shared" si="15"/>
        <v>772.46</v>
      </c>
      <c r="N138" s="316" t="s">
        <v>14834</v>
      </c>
      <c r="O138" s="316">
        <v>85184</v>
      </c>
      <c r="P138" s="324">
        <v>45783</v>
      </c>
      <c r="Q138" s="316">
        <f t="shared" si="14"/>
        <v>772.46</v>
      </c>
      <c r="R138" s="483">
        <f t="shared" si="9"/>
        <v>65</v>
      </c>
    </row>
    <row r="139" spans="1:18" x14ac:dyDescent="0.25">
      <c r="A139" s="226">
        <v>142</v>
      </c>
      <c r="B139" s="518" t="s">
        <v>11217</v>
      </c>
      <c r="C139" s="324">
        <v>45692</v>
      </c>
      <c r="D139" s="316">
        <v>2200118663</v>
      </c>
      <c r="E139" s="324">
        <v>45688</v>
      </c>
      <c r="F139" s="316">
        <v>5881.68</v>
      </c>
      <c r="G139" s="316" t="s">
        <v>14452</v>
      </c>
      <c r="H139" s="316" t="s">
        <v>212</v>
      </c>
      <c r="I139" s="316" t="s">
        <v>12355</v>
      </c>
      <c r="J139" s="316">
        <v>30</v>
      </c>
      <c r="K139" s="324">
        <v>45718</v>
      </c>
      <c r="L139" s="324">
        <v>45693</v>
      </c>
      <c r="M139" s="316">
        <f t="shared" si="15"/>
        <v>5881.68</v>
      </c>
      <c r="N139" s="316" t="s">
        <v>14834</v>
      </c>
      <c r="O139" s="316">
        <v>85184</v>
      </c>
      <c r="P139" s="324">
        <v>45783</v>
      </c>
      <c r="Q139" s="316">
        <f t="shared" si="14"/>
        <v>5881.68</v>
      </c>
      <c r="R139" s="483">
        <f t="shared" si="9"/>
        <v>65</v>
      </c>
    </row>
    <row r="140" spans="1:18" x14ac:dyDescent="0.25">
      <c r="A140" s="226">
        <v>143</v>
      </c>
      <c r="B140" s="518" t="s">
        <v>14510</v>
      </c>
      <c r="C140" s="324">
        <v>45692</v>
      </c>
      <c r="D140" s="316">
        <v>2200118664</v>
      </c>
      <c r="E140" s="324">
        <v>45688</v>
      </c>
      <c r="F140" s="316">
        <v>3051.31</v>
      </c>
      <c r="G140" s="316" t="s">
        <v>14452</v>
      </c>
      <c r="H140" s="316" t="s">
        <v>212</v>
      </c>
      <c r="I140" s="316" t="s">
        <v>12355</v>
      </c>
      <c r="J140" s="316">
        <v>30</v>
      </c>
      <c r="K140" s="324">
        <v>45718</v>
      </c>
      <c r="L140" s="324">
        <v>45693</v>
      </c>
      <c r="M140" s="316">
        <f t="shared" si="15"/>
        <v>3051.31</v>
      </c>
      <c r="N140" s="316" t="s">
        <v>14834</v>
      </c>
      <c r="O140" s="316">
        <v>85184</v>
      </c>
      <c r="P140" s="324">
        <v>45783</v>
      </c>
      <c r="Q140" s="316">
        <f t="shared" si="14"/>
        <v>3051.31</v>
      </c>
      <c r="R140" s="483">
        <f t="shared" ref="R140:R198" si="16">P140-K140</f>
        <v>65</v>
      </c>
    </row>
    <row r="141" spans="1:18" x14ac:dyDescent="0.25">
      <c r="A141" s="226">
        <v>144</v>
      </c>
      <c r="B141" s="518" t="s">
        <v>14511</v>
      </c>
      <c r="C141" s="324">
        <v>45692</v>
      </c>
      <c r="D141" s="316">
        <v>2200118665</v>
      </c>
      <c r="E141" s="324">
        <v>45688</v>
      </c>
      <c r="F141" s="316">
        <v>1910.1</v>
      </c>
      <c r="G141" s="316" t="s">
        <v>14452</v>
      </c>
      <c r="H141" s="316" t="s">
        <v>212</v>
      </c>
      <c r="I141" s="316" t="s">
        <v>12355</v>
      </c>
      <c r="J141" s="316">
        <v>30</v>
      </c>
      <c r="K141" s="324">
        <v>45718</v>
      </c>
      <c r="L141" s="324">
        <v>45693</v>
      </c>
      <c r="M141" s="316">
        <f t="shared" si="15"/>
        <v>1910.1</v>
      </c>
      <c r="N141" s="316" t="s">
        <v>14834</v>
      </c>
      <c r="O141" s="316">
        <v>85184</v>
      </c>
      <c r="P141" s="324">
        <v>45783</v>
      </c>
      <c r="Q141" s="316">
        <f t="shared" si="14"/>
        <v>1910.1</v>
      </c>
      <c r="R141" s="483">
        <f t="shared" si="16"/>
        <v>65</v>
      </c>
    </row>
    <row r="142" spans="1:18" x14ac:dyDescent="0.25">
      <c r="A142" s="226">
        <v>145</v>
      </c>
      <c r="B142" s="518" t="s">
        <v>14512</v>
      </c>
      <c r="C142" s="324">
        <v>45692</v>
      </c>
      <c r="D142" s="316">
        <v>2200118666</v>
      </c>
      <c r="E142" s="324">
        <v>45688</v>
      </c>
      <c r="F142" s="316">
        <v>1646.45</v>
      </c>
      <c r="G142" s="316" t="s">
        <v>14452</v>
      </c>
      <c r="H142" s="316" t="s">
        <v>212</v>
      </c>
      <c r="I142" s="316" t="s">
        <v>12355</v>
      </c>
      <c r="J142" s="316">
        <v>30</v>
      </c>
      <c r="K142" s="324">
        <v>45718</v>
      </c>
      <c r="L142" s="324">
        <v>45693</v>
      </c>
      <c r="M142" s="316">
        <f t="shared" si="15"/>
        <v>1646.45</v>
      </c>
      <c r="N142" s="316" t="s">
        <v>14834</v>
      </c>
      <c r="O142" s="316">
        <v>85184</v>
      </c>
      <c r="P142" s="324">
        <v>45783</v>
      </c>
      <c r="Q142" s="316">
        <f t="shared" si="14"/>
        <v>1646.45</v>
      </c>
      <c r="R142" s="483">
        <f t="shared" si="16"/>
        <v>65</v>
      </c>
    </row>
    <row r="143" spans="1:18" x14ac:dyDescent="0.25">
      <c r="A143" s="226">
        <v>146</v>
      </c>
      <c r="B143" s="518" t="s">
        <v>11222</v>
      </c>
      <c r="C143" s="324">
        <v>45692</v>
      </c>
      <c r="D143" s="316">
        <v>2400065099</v>
      </c>
      <c r="E143" s="324">
        <v>45688</v>
      </c>
      <c r="F143" s="316">
        <v>5048.66</v>
      </c>
      <c r="G143" s="316" t="s">
        <v>14452</v>
      </c>
      <c r="H143" s="316" t="s">
        <v>12458</v>
      </c>
      <c r="I143" s="316" t="s">
        <v>12355</v>
      </c>
      <c r="J143" s="316">
        <v>10</v>
      </c>
      <c r="K143" s="324">
        <v>45698</v>
      </c>
      <c r="L143" s="324">
        <v>45693</v>
      </c>
      <c r="M143" s="316">
        <f t="shared" si="15"/>
        <v>5048.66</v>
      </c>
      <c r="N143" s="316" t="s">
        <v>14834</v>
      </c>
      <c r="O143" s="316">
        <v>85184</v>
      </c>
      <c r="P143" s="324">
        <v>45783</v>
      </c>
      <c r="Q143" s="316">
        <f t="shared" si="14"/>
        <v>5048.66</v>
      </c>
      <c r="R143" s="483">
        <f t="shared" si="16"/>
        <v>85</v>
      </c>
    </row>
    <row r="144" spans="1:18" x14ac:dyDescent="0.25">
      <c r="A144" s="226">
        <v>147</v>
      </c>
      <c r="B144" s="518" t="s">
        <v>11223</v>
      </c>
      <c r="C144" s="324">
        <v>45692</v>
      </c>
      <c r="D144" s="316">
        <v>2400065103</v>
      </c>
      <c r="E144" s="324">
        <v>45688</v>
      </c>
      <c r="F144" s="316">
        <v>15876.84</v>
      </c>
      <c r="G144" s="316" t="s">
        <v>14452</v>
      </c>
      <c r="H144" s="316" t="s">
        <v>12458</v>
      </c>
      <c r="I144" s="316" t="s">
        <v>12355</v>
      </c>
      <c r="J144" s="316">
        <v>10</v>
      </c>
      <c r="K144" s="324">
        <v>45698</v>
      </c>
      <c r="L144" s="324">
        <v>45693</v>
      </c>
      <c r="M144" s="316">
        <f t="shared" si="15"/>
        <v>15876.84</v>
      </c>
      <c r="N144" s="316" t="s">
        <v>14834</v>
      </c>
      <c r="O144" s="316">
        <v>85184</v>
      </c>
      <c r="P144" s="324">
        <v>45783</v>
      </c>
      <c r="Q144" s="316">
        <f t="shared" si="14"/>
        <v>15876.84</v>
      </c>
      <c r="R144" s="483">
        <f t="shared" si="16"/>
        <v>85</v>
      </c>
    </row>
    <row r="145" spans="1:18" x14ac:dyDescent="0.25">
      <c r="A145" s="226">
        <v>148</v>
      </c>
      <c r="B145" s="518" t="s">
        <v>9500</v>
      </c>
      <c r="C145" s="324">
        <v>45692</v>
      </c>
      <c r="D145" s="316">
        <v>1454</v>
      </c>
      <c r="E145" s="324">
        <v>45688</v>
      </c>
      <c r="F145" s="316">
        <v>630</v>
      </c>
      <c r="G145" s="316" t="s">
        <v>14434</v>
      </c>
      <c r="H145" s="316" t="s">
        <v>12029</v>
      </c>
      <c r="I145" s="316" t="s">
        <v>12355</v>
      </c>
      <c r="J145" s="316">
        <v>10</v>
      </c>
      <c r="K145" s="324">
        <v>45698</v>
      </c>
      <c r="L145" s="324">
        <v>45692</v>
      </c>
      <c r="M145" s="316">
        <f t="shared" si="15"/>
        <v>630</v>
      </c>
      <c r="N145" s="316" t="s">
        <v>27</v>
      </c>
      <c r="O145" s="316">
        <v>58</v>
      </c>
      <c r="P145" s="324">
        <v>45701</v>
      </c>
      <c r="Q145" s="316">
        <f t="shared" si="14"/>
        <v>630</v>
      </c>
      <c r="R145" s="483">
        <f t="shared" si="16"/>
        <v>3</v>
      </c>
    </row>
    <row r="146" spans="1:18" x14ac:dyDescent="0.25">
      <c r="A146" s="226">
        <v>149</v>
      </c>
      <c r="B146" s="518" t="s">
        <v>14513</v>
      </c>
      <c r="C146" s="324">
        <v>45692</v>
      </c>
      <c r="D146" s="316">
        <v>2400065179</v>
      </c>
      <c r="E146" s="324">
        <v>45688</v>
      </c>
      <c r="F146" s="316">
        <v>40.94</v>
      </c>
      <c r="G146" s="316" t="s">
        <v>14452</v>
      </c>
      <c r="H146" s="316" t="s">
        <v>12490</v>
      </c>
      <c r="I146" s="316" t="s">
        <v>12355</v>
      </c>
      <c r="J146" s="316">
        <v>10</v>
      </c>
      <c r="K146" s="324">
        <v>45698</v>
      </c>
      <c r="L146" s="324">
        <v>45693</v>
      </c>
      <c r="M146" s="316">
        <f t="shared" si="15"/>
        <v>40.94</v>
      </c>
      <c r="N146" s="316" t="s">
        <v>14834</v>
      </c>
      <c r="O146" s="316">
        <v>85184</v>
      </c>
      <c r="P146" s="324">
        <v>45783</v>
      </c>
      <c r="Q146" s="316">
        <f t="shared" si="14"/>
        <v>40.94</v>
      </c>
      <c r="R146" s="483">
        <f t="shared" si="16"/>
        <v>85</v>
      </c>
    </row>
    <row r="147" spans="1:18" x14ac:dyDescent="0.25">
      <c r="A147" s="226">
        <v>150</v>
      </c>
      <c r="B147" s="518" t="s">
        <v>9502</v>
      </c>
      <c r="C147" s="324">
        <v>45692</v>
      </c>
      <c r="D147" s="316">
        <v>2400065192</v>
      </c>
      <c r="E147" s="324">
        <v>45688</v>
      </c>
      <c r="F147" s="316">
        <v>3296.12</v>
      </c>
      <c r="G147" s="316" t="s">
        <v>14452</v>
      </c>
      <c r="H147" s="316" t="s">
        <v>12490</v>
      </c>
      <c r="I147" s="316" t="s">
        <v>12355</v>
      </c>
      <c r="J147" s="316">
        <v>10</v>
      </c>
      <c r="K147" s="324">
        <v>45698</v>
      </c>
      <c r="L147" s="324">
        <v>45693</v>
      </c>
      <c r="M147" s="316">
        <f t="shared" si="15"/>
        <v>3296.12</v>
      </c>
      <c r="N147" s="316" t="s">
        <v>14834</v>
      </c>
      <c r="O147" s="316">
        <v>85184</v>
      </c>
      <c r="P147" s="324">
        <v>45783</v>
      </c>
      <c r="Q147" s="316">
        <f t="shared" si="14"/>
        <v>3296.12</v>
      </c>
      <c r="R147" s="483">
        <f t="shared" si="16"/>
        <v>85</v>
      </c>
    </row>
    <row r="148" spans="1:18" x14ac:dyDescent="0.25">
      <c r="A148" s="226">
        <v>151</v>
      </c>
      <c r="B148" s="518" t="s">
        <v>14514</v>
      </c>
      <c r="C148" s="324">
        <v>45692</v>
      </c>
      <c r="D148" s="316">
        <v>2400065100</v>
      </c>
      <c r="E148" s="324">
        <v>45688</v>
      </c>
      <c r="F148" s="316">
        <v>232.06</v>
      </c>
      <c r="G148" s="316" t="s">
        <v>14452</v>
      </c>
      <c r="H148" s="316" t="s">
        <v>12490</v>
      </c>
      <c r="I148" s="316" t="s">
        <v>12355</v>
      </c>
      <c r="J148" s="316">
        <v>10</v>
      </c>
      <c r="K148" s="324">
        <v>45698</v>
      </c>
      <c r="L148" s="324">
        <v>45693</v>
      </c>
      <c r="M148" s="316">
        <f t="shared" si="15"/>
        <v>232.06</v>
      </c>
      <c r="N148" s="316" t="s">
        <v>14834</v>
      </c>
      <c r="O148" s="316">
        <v>85184</v>
      </c>
      <c r="P148" s="324">
        <v>45783</v>
      </c>
      <c r="Q148" s="316">
        <f t="shared" si="14"/>
        <v>232.06</v>
      </c>
      <c r="R148" s="483">
        <f t="shared" si="16"/>
        <v>85</v>
      </c>
    </row>
    <row r="149" spans="1:18" x14ac:dyDescent="0.25">
      <c r="A149" s="226">
        <v>152</v>
      </c>
      <c r="B149" s="518" t="s">
        <v>14515</v>
      </c>
      <c r="C149" s="324">
        <v>45692</v>
      </c>
      <c r="D149" s="316">
        <v>2400065146</v>
      </c>
      <c r="E149" s="324">
        <v>45688</v>
      </c>
      <c r="F149" s="316">
        <v>17.850000000000001</v>
      </c>
      <c r="G149" s="316" t="s">
        <v>14452</v>
      </c>
      <c r="H149" s="316" t="s">
        <v>12490</v>
      </c>
      <c r="I149" s="316" t="s">
        <v>12355</v>
      </c>
      <c r="J149" s="316">
        <v>10</v>
      </c>
      <c r="K149" s="324">
        <v>45698</v>
      </c>
      <c r="L149" s="324">
        <v>45693</v>
      </c>
      <c r="M149" s="316">
        <f t="shared" si="15"/>
        <v>17.850000000000001</v>
      </c>
      <c r="N149" s="316" t="s">
        <v>14834</v>
      </c>
      <c r="O149" s="316">
        <v>85184</v>
      </c>
      <c r="P149" s="324">
        <v>45783</v>
      </c>
      <c r="Q149" s="316">
        <f t="shared" si="14"/>
        <v>17.850000000000001</v>
      </c>
      <c r="R149" s="483">
        <f t="shared" si="16"/>
        <v>85</v>
      </c>
    </row>
    <row r="150" spans="1:18" x14ac:dyDescent="0.25">
      <c r="A150" s="226">
        <v>153</v>
      </c>
      <c r="B150" s="518" t="s">
        <v>14516</v>
      </c>
      <c r="C150" s="324">
        <v>45692</v>
      </c>
      <c r="D150" s="316">
        <v>2400065157</v>
      </c>
      <c r="E150" s="324">
        <v>45688</v>
      </c>
      <c r="F150" s="316">
        <v>1106.76</v>
      </c>
      <c r="G150" s="316" t="s">
        <v>14452</v>
      </c>
      <c r="H150" s="316" t="s">
        <v>12490</v>
      </c>
      <c r="I150" s="316" t="s">
        <v>12355</v>
      </c>
      <c r="J150" s="316">
        <v>10</v>
      </c>
      <c r="K150" s="324">
        <v>45698</v>
      </c>
      <c r="L150" s="324">
        <v>45693</v>
      </c>
      <c r="M150" s="316">
        <f t="shared" si="15"/>
        <v>1106.76</v>
      </c>
      <c r="N150" s="316" t="s">
        <v>14834</v>
      </c>
      <c r="O150" s="316">
        <v>85184</v>
      </c>
      <c r="P150" s="324">
        <v>45783</v>
      </c>
      <c r="Q150" s="316">
        <f t="shared" si="14"/>
        <v>1106.76</v>
      </c>
      <c r="R150" s="483">
        <f t="shared" si="16"/>
        <v>85</v>
      </c>
    </row>
    <row r="151" spans="1:18" x14ac:dyDescent="0.25">
      <c r="A151" s="226">
        <v>154</v>
      </c>
      <c r="B151" s="518" t="s">
        <v>8939</v>
      </c>
      <c r="C151" s="324">
        <v>45692</v>
      </c>
      <c r="D151" s="316">
        <v>2400065175</v>
      </c>
      <c r="E151" s="324">
        <v>45688</v>
      </c>
      <c r="F151" s="316">
        <v>353.87</v>
      </c>
      <c r="G151" s="316" t="s">
        <v>14452</v>
      </c>
      <c r="H151" s="316" t="s">
        <v>12490</v>
      </c>
      <c r="I151" s="316" t="s">
        <v>12355</v>
      </c>
      <c r="J151" s="316">
        <v>10</v>
      </c>
      <c r="K151" s="324">
        <v>45698</v>
      </c>
      <c r="L151" s="324">
        <v>45693</v>
      </c>
      <c r="M151" s="316">
        <f t="shared" si="15"/>
        <v>353.87</v>
      </c>
      <c r="N151" s="316" t="s">
        <v>14834</v>
      </c>
      <c r="O151" s="316">
        <v>85184</v>
      </c>
      <c r="P151" s="324">
        <v>45783</v>
      </c>
      <c r="Q151" s="316">
        <f t="shared" si="14"/>
        <v>353.87</v>
      </c>
      <c r="R151" s="483">
        <f t="shared" si="16"/>
        <v>85</v>
      </c>
    </row>
    <row r="152" spans="1:18" x14ac:dyDescent="0.25">
      <c r="A152" s="226">
        <v>155</v>
      </c>
      <c r="B152" s="518" t="s">
        <v>8243</v>
      </c>
      <c r="C152" s="324">
        <v>45692</v>
      </c>
      <c r="D152" s="316">
        <v>2400065176</v>
      </c>
      <c r="E152" s="324">
        <v>45688</v>
      </c>
      <c r="F152" s="316">
        <v>66.150000000000006</v>
      </c>
      <c r="G152" s="316" t="s">
        <v>14452</v>
      </c>
      <c r="H152" s="316" t="s">
        <v>12490</v>
      </c>
      <c r="I152" s="316" t="s">
        <v>12355</v>
      </c>
      <c r="J152" s="316">
        <v>10</v>
      </c>
      <c r="K152" s="324">
        <v>45698</v>
      </c>
      <c r="L152" s="324">
        <v>45693</v>
      </c>
      <c r="M152" s="316">
        <f t="shared" si="15"/>
        <v>66.150000000000006</v>
      </c>
      <c r="N152" s="316" t="s">
        <v>14834</v>
      </c>
      <c r="O152" s="316">
        <v>85184</v>
      </c>
      <c r="P152" s="324">
        <v>45783</v>
      </c>
      <c r="Q152" s="316">
        <f t="shared" si="14"/>
        <v>66.150000000000006</v>
      </c>
      <c r="R152" s="483">
        <f t="shared" si="16"/>
        <v>85</v>
      </c>
    </row>
    <row r="153" spans="1:18" x14ac:dyDescent="0.25">
      <c r="A153" s="226">
        <v>156</v>
      </c>
      <c r="B153" s="518" t="s">
        <v>8244</v>
      </c>
      <c r="C153" s="324">
        <v>45692</v>
      </c>
      <c r="D153" s="316">
        <v>2400065180</v>
      </c>
      <c r="E153" s="324">
        <v>45688</v>
      </c>
      <c r="F153" s="316">
        <v>233.1</v>
      </c>
      <c r="G153" s="316" t="s">
        <v>14452</v>
      </c>
      <c r="H153" s="316" t="s">
        <v>12490</v>
      </c>
      <c r="I153" s="316" t="s">
        <v>12355</v>
      </c>
      <c r="J153" s="316">
        <v>10</v>
      </c>
      <c r="K153" s="324">
        <v>45698</v>
      </c>
      <c r="L153" s="324">
        <v>45693</v>
      </c>
      <c r="M153" s="316">
        <f t="shared" si="15"/>
        <v>233.1</v>
      </c>
      <c r="N153" s="316" t="s">
        <v>14834</v>
      </c>
      <c r="O153" s="316">
        <v>85184</v>
      </c>
      <c r="P153" s="324">
        <v>45783</v>
      </c>
      <c r="Q153" s="316">
        <f t="shared" si="14"/>
        <v>233.1</v>
      </c>
      <c r="R153" s="483">
        <f t="shared" si="16"/>
        <v>85</v>
      </c>
    </row>
    <row r="154" spans="1:18" x14ac:dyDescent="0.25">
      <c r="A154" s="226">
        <v>157</v>
      </c>
      <c r="B154" s="518" t="s">
        <v>14517</v>
      </c>
      <c r="C154" s="324">
        <v>45692</v>
      </c>
      <c r="D154" s="316">
        <v>2400065190</v>
      </c>
      <c r="E154" s="324">
        <v>45688</v>
      </c>
      <c r="F154" s="316">
        <v>5.25</v>
      </c>
      <c r="G154" s="316" t="s">
        <v>14452</v>
      </c>
      <c r="H154" s="316" t="s">
        <v>12490</v>
      </c>
      <c r="I154" s="316" t="s">
        <v>12355</v>
      </c>
      <c r="J154" s="316">
        <v>10</v>
      </c>
      <c r="K154" s="324">
        <v>45698</v>
      </c>
      <c r="L154" s="324">
        <v>45693</v>
      </c>
      <c r="M154" s="316">
        <f t="shared" si="15"/>
        <v>5.25</v>
      </c>
      <c r="N154" s="316" t="s">
        <v>14834</v>
      </c>
      <c r="O154" s="316">
        <v>85184</v>
      </c>
      <c r="P154" s="324">
        <v>45783</v>
      </c>
      <c r="Q154" s="316">
        <f t="shared" si="14"/>
        <v>5.25</v>
      </c>
      <c r="R154" s="483">
        <f t="shared" si="16"/>
        <v>85</v>
      </c>
    </row>
    <row r="155" spans="1:18" x14ac:dyDescent="0.25">
      <c r="A155" s="226">
        <v>158</v>
      </c>
      <c r="B155" s="518" t="s">
        <v>8245</v>
      </c>
      <c r="C155" s="324">
        <v>45692</v>
      </c>
      <c r="D155" s="316">
        <v>14519660</v>
      </c>
      <c r="E155" s="324">
        <v>45688</v>
      </c>
      <c r="F155" s="316">
        <v>406.84</v>
      </c>
      <c r="G155" s="316" t="s">
        <v>1709</v>
      </c>
      <c r="H155" s="316" t="s">
        <v>12902</v>
      </c>
      <c r="I155" s="316" t="s">
        <v>12355</v>
      </c>
      <c r="J155" s="316">
        <v>15</v>
      </c>
      <c r="K155" s="324">
        <v>45703</v>
      </c>
      <c r="L155" s="324">
        <v>45693</v>
      </c>
      <c r="M155" s="316">
        <f t="shared" si="15"/>
        <v>406.84</v>
      </c>
      <c r="N155" s="316" t="s">
        <v>27</v>
      </c>
      <c r="O155" s="316">
        <v>63</v>
      </c>
      <c r="P155" s="324">
        <v>45701</v>
      </c>
      <c r="Q155" s="316">
        <f t="shared" si="14"/>
        <v>406.84</v>
      </c>
      <c r="R155" s="483">
        <f t="shared" si="16"/>
        <v>-2</v>
      </c>
    </row>
    <row r="156" spans="1:18" x14ac:dyDescent="0.25">
      <c r="A156" s="226">
        <v>159</v>
      </c>
      <c r="B156" s="518" t="s">
        <v>8246</v>
      </c>
      <c r="C156" s="324">
        <v>45692</v>
      </c>
      <c r="D156" s="316">
        <v>4082</v>
      </c>
      <c r="E156" s="324">
        <v>45686</v>
      </c>
      <c r="F156" s="316">
        <v>137.34</v>
      </c>
      <c r="G156" s="316" t="s">
        <v>562</v>
      </c>
      <c r="H156" s="316" t="s">
        <v>12902</v>
      </c>
      <c r="I156" s="316" t="s">
        <v>12355</v>
      </c>
      <c r="J156" s="316">
        <v>15</v>
      </c>
      <c r="K156" s="324">
        <v>45701</v>
      </c>
      <c r="L156" s="324">
        <v>45693</v>
      </c>
      <c r="M156" s="316">
        <f t="shared" si="15"/>
        <v>137.34</v>
      </c>
      <c r="N156" s="316"/>
      <c r="O156" s="316"/>
      <c r="P156" s="316"/>
      <c r="Q156" s="316">
        <f t="shared" si="14"/>
        <v>137.34</v>
      </c>
      <c r="R156" s="483">
        <f t="shared" si="16"/>
        <v>-45701</v>
      </c>
    </row>
    <row r="157" spans="1:18" x14ac:dyDescent="0.25">
      <c r="A157" s="226">
        <v>160</v>
      </c>
      <c r="B157" s="517" t="s">
        <v>670</v>
      </c>
      <c r="C157" s="365">
        <v>45691</v>
      </c>
      <c r="D157" s="366">
        <v>7574</v>
      </c>
      <c r="E157" s="365">
        <v>45691</v>
      </c>
      <c r="F157" s="332">
        <v>3235.71</v>
      </c>
      <c r="G157" s="424" t="s">
        <v>14518</v>
      </c>
      <c r="H157" s="424" t="s">
        <v>57</v>
      </c>
      <c r="I157" s="334" t="s">
        <v>130</v>
      </c>
      <c r="J157" s="314">
        <f t="shared" ref="J157:J166" si="17">K157-E157</f>
        <v>5</v>
      </c>
      <c r="K157" s="365">
        <v>45696</v>
      </c>
      <c r="L157" s="365">
        <v>45691</v>
      </c>
      <c r="M157" s="332">
        <f t="shared" si="15"/>
        <v>3235.71</v>
      </c>
      <c r="N157" s="420" t="s">
        <v>27</v>
      </c>
      <c r="O157" s="420"/>
      <c r="P157" s="421">
        <v>45713</v>
      </c>
      <c r="Q157" s="420"/>
      <c r="R157" s="483">
        <f t="shared" si="16"/>
        <v>17</v>
      </c>
    </row>
    <row r="158" spans="1:18" x14ac:dyDescent="0.25">
      <c r="A158" s="226">
        <v>161</v>
      </c>
      <c r="B158" s="517" t="s">
        <v>682</v>
      </c>
      <c r="C158" s="365">
        <v>45693</v>
      </c>
      <c r="D158" s="366">
        <v>29889</v>
      </c>
      <c r="E158" s="365">
        <v>45692</v>
      </c>
      <c r="F158" s="332">
        <v>3491.46</v>
      </c>
      <c r="G158" s="332" t="s">
        <v>8665</v>
      </c>
      <c r="H158" s="424" t="s">
        <v>57</v>
      </c>
      <c r="I158" s="334" t="s">
        <v>130</v>
      </c>
      <c r="J158" s="314">
        <f t="shared" si="17"/>
        <v>60</v>
      </c>
      <c r="K158" s="365">
        <v>45752</v>
      </c>
      <c r="L158" s="365">
        <v>45693</v>
      </c>
      <c r="M158" s="332">
        <f t="shared" si="15"/>
        <v>3491.46</v>
      </c>
      <c r="N158" s="420" t="s">
        <v>27</v>
      </c>
      <c r="O158" s="420">
        <v>5221</v>
      </c>
      <c r="P158" s="365">
        <v>45770</v>
      </c>
      <c r="Q158" s="420">
        <v>3491.46</v>
      </c>
      <c r="R158" s="483">
        <f t="shared" si="16"/>
        <v>18</v>
      </c>
    </row>
    <row r="159" spans="1:18" x14ac:dyDescent="0.25">
      <c r="A159" s="226">
        <v>162</v>
      </c>
      <c r="B159" s="517" t="s">
        <v>685</v>
      </c>
      <c r="C159" s="365">
        <v>45693</v>
      </c>
      <c r="D159" s="366">
        <v>10355133601</v>
      </c>
      <c r="E159" s="365">
        <v>45692</v>
      </c>
      <c r="F159" s="332">
        <v>36</v>
      </c>
      <c r="G159" s="332" t="s">
        <v>13179</v>
      </c>
      <c r="H159" s="332" t="s">
        <v>238</v>
      </c>
      <c r="I159" s="334" t="s">
        <v>130</v>
      </c>
      <c r="J159" s="314">
        <f t="shared" si="17"/>
        <v>0</v>
      </c>
      <c r="K159" s="365">
        <v>45692</v>
      </c>
      <c r="L159" s="365">
        <v>45693</v>
      </c>
      <c r="M159" s="332">
        <f t="shared" si="15"/>
        <v>36</v>
      </c>
      <c r="N159" s="420" t="s">
        <v>4018</v>
      </c>
      <c r="O159" s="366">
        <v>10355133601</v>
      </c>
      <c r="P159" s="365">
        <v>45692</v>
      </c>
      <c r="Q159" s="420">
        <f>M159</f>
        <v>36</v>
      </c>
      <c r="R159" s="483">
        <f t="shared" si="16"/>
        <v>0</v>
      </c>
    </row>
    <row r="160" spans="1:18" x14ac:dyDescent="0.25">
      <c r="A160" s="226">
        <v>163</v>
      </c>
      <c r="B160" s="517" t="s">
        <v>686</v>
      </c>
      <c r="C160" s="365">
        <v>45693</v>
      </c>
      <c r="D160" s="366">
        <v>10365133601</v>
      </c>
      <c r="E160" s="365">
        <v>45693</v>
      </c>
      <c r="F160" s="332">
        <v>29.45</v>
      </c>
      <c r="G160" s="332" t="s">
        <v>13179</v>
      </c>
      <c r="H160" s="332" t="s">
        <v>238</v>
      </c>
      <c r="I160" s="334" t="s">
        <v>130</v>
      </c>
      <c r="J160" s="314">
        <f t="shared" si="17"/>
        <v>0</v>
      </c>
      <c r="K160" s="365">
        <v>45693</v>
      </c>
      <c r="L160" s="365">
        <v>45693</v>
      </c>
      <c r="M160" s="332">
        <f t="shared" si="15"/>
        <v>29.45</v>
      </c>
      <c r="N160" s="420" t="s">
        <v>4018</v>
      </c>
      <c r="O160" s="366">
        <v>10365133601</v>
      </c>
      <c r="P160" s="365">
        <v>45693</v>
      </c>
      <c r="Q160" s="420">
        <f>M160</f>
        <v>29.45</v>
      </c>
      <c r="R160" s="483">
        <f t="shared" si="16"/>
        <v>0</v>
      </c>
    </row>
    <row r="161" spans="1:18" x14ac:dyDescent="0.25">
      <c r="A161" s="226">
        <v>164</v>
      </c>
      <c r="B161" s="517" t="s">
        <v>688</v>
      </c>
      <c r="C161" s="365">
        <v>45694</v>
      </c>
      <c r="D161" s="366">
        <v>3451</v>
      </c>
      <c r="E161" s="365">
        <v>45693</v>
      </c>
      <c r="F161" s="332">
        <v>161858.31</v>
      </c>
      <c r="G161" s="332" t="s">
        <v>5984</v>
      </c>
      <c r="H161" s="334" t="s">
        <v>5856</v>
      </c>
      <c r="I161" s="334" t="s">
        <v>130</v>
      </c>
      <c r="J161" s="314">
        <f t="shared" si="17"/>
        <v>60</v>
      </c>
      <c r="K161" s="365">
        <v>45753</v>
      </c>
      <c r="L161" s="365">
        <v>45694</v>
      </c>
      <c r="M161" s="332">
        <f t="shared" si="15"/>
        <v>161858.31</v>
      </c>
      <c r="N161" s="420" t="s">
        <v>27</v>
      </c>
      <c r="O161" s="420">
        <v>1715</v>
      </c>
      <c r="P161" s="421">
        <v>45833</v>
      </c>
      <c r="Q161" s="420">
        <f>M161</f>
        <v>161858.31</v>
      </c>
      <c r="R161" s="483">
        <f t="shared" si="16"/>
        <v>80</v>
      </c>
    </row>
    <row r="162" spans="1:18" x14ac:dyDescent="0.25">
      <c r="A162" s="226">
        <v>165</v>
      </c>
      <c r="B162" s="517" t="s">
        <v>690</v>
      </c>
      <c r="C162" s="365">
        <v>45694</v>
      </c>
      <c r="D162" s="366">
        <v>3452</v>
      </c>
      <c r="E162" s="365">
        <v>45693</v>
      </c>
      <c r="F162" s="332">
        <v>49691.27</v>
      </c>
      <c r="G162" s="332" t="s">
        <v>5984</v>
      </c>
      <c r="H162" s="334" t="s">
        <v>5856</v>
      </c>
      <c r="I162" s="334" t="s">
        <v>130</v>
      </c>
      <c r="J162" s="314">
        <f t="shared" si="17"/>
        <v>60</v>
      </c>
      <c r="K162" s="365">
        <v>45753</v>
      </c>
      <c r="L162" s="365">
        <v>45694</v>
      </c>
      <c r="M162" s="332">
        <f t="shared" si="15"/>
        <v>49691.27</v>
      </c>
      <c r="N162" s="420" t="s">
        <v>27</v>
      </c>
      <c r="O162" s="420">
        <v>1715</v>
      </c>
      <c r="P162" s="421">
        <v>45833</v>
      </c>
      <c r="Q162" s="420">
        <f t="shared" ref="Q162:Q163" si="18">M162</f>
        <v>49691.27</v>
      </c>
      <c r="R162" s="483">
        <f t="shared" si="16"/>
        <v>80</v>
      </c>
    </row>
    <row r="163" spans="1:18" x14ac:dyDescent="0.25">
      <c r="A163" s="226">
        <v>166</v>
      </c>
      <c r="B163" s="517" t="s">
        <v>691</v>
      </c>
      <c r="C163" s="365">
        <v>45694</v>
      </c>
      <c r="D163" s="366">
        <v>3455</v>
      </c>
      <c r="E163" s="365">
        <v>45693</v>
      </c>
      <c r="F163" s="334">
        <v>26795.23</v>
      </c>
      <c r="G163" s="332" t="s">
        <v>5984</v>
      </c>
      <c r="H163" s="334" t="s">
        <v>5856</v>
      </c>
      <c r="I163" s="334" t="s">
        <v>130</v>
      </c>
      <c r="J163" s="314">
        <f t="shared" si="17"/>
        <v>60</v>
      </c>
      <c r="K163" s="365">
        <v>45753</v>
      </c>
      <c r="L163" s="365">
        <v>45694</v>
      </c>
      <c r="M163" s="334">
        <f t="shared" ref="M163:M194" si="19">F163</f>
        <v>26795.23</v>
      </c>
      <c r="N163" s="420"/>
      <c r="O163" s="420"/>
      <c r="P163" s="421"/>
      <c r="Q163" s="420">
        <f t="shared" si="18"/>
        <v>26795.23</v>
      </c>
      <c r="R163" s="483">
        <f t="shared" si="16"/>
        <v>-45753</v>
      </c>
    </row>
    <row r="164" spans="1:18" x14ac:dyDescent="0.25">
      <c r="A164" s="226">
        <v>167</v>
      </c>
      <c r="B164" s="517" t="s">
        <v>692</v>
      </c>
      <c r="C164" s="365">
        <v>45694</v>
      </c>
      <c r="D164" s="366">
        <v>36266</v>
      </c>
      <c r="E164" s="365">
        <v>45692</v>
      </c>
      <c r="F164" s="334">
        <v>113</v>
      </c>
      <c r="G164" s="424" t="s">
        <v>14519</v>
      </c>
      <c r="H164" s="424" t="s">
        <v>57</v>
      </c>
      <c r="I164" s="334" t="s">
        <v>130</v>
      </c>
      <c r="J164" s="314">
        <f t="shared" si="17"/>
        <v>0</v>
      </c>
      <c r="K164" s="365">
        <v>45692</v>
      </c>
      <c r="L164" s="365">
        <v>45694</v>
      </c>
      <c r="M164" s="334">
        <f t="shared" si="19"/>
        <v>113</v>
      </c>
      <c r="N164" s="420" t="s">
        <v>27</v>
      </c>
      <c r="O164" s="420">
        <v>5054</v>
      </c>
      <c r="P164" s="365">
        <v>45691</v>
      </c>
      <c r="Q164" s="420">
        <v>113</v>
      </c>
      <c r="R164" s="483">
        <f t="shared" si="16"/>
        <v>-1</v>
      </c>
    </row>
    <row r="165" spans="1:18" x14ac:dyDescent="0.25">
      <c r="A165" s="226">
        <v>168</v>
      </c>
      <c r="B165" s="517" t="s">
        <v>725</v>
      </c>
      <c r="C165" s="365">
        <v>45694</v>
      </c>
      <c r="D165" s="366">
        <v>62756</v>
      </c>
      <c r="E165" s="365">
        <v>45688</v>
      </c>
      <c r="F165" s="334">
        <v>5909.26</v>
      </c>
      <c r="G165" s="424" t="s">
        <v>9180</v>
      </c>
      <c r="H165" s="332" t="s">
        <v>9070</v>
      </c>
      <c r="I165" s="334" t="s">
        <v>130</v>
      </c>
      <c r="J165" s="314">
        <f t="shared" si="17"/>
        <v>15</v>
      </c>
      <c r="K165" s="365">
        <v>45703</v>
      </c>
      <c r="L165" s="365">
        <v>45694</v>
      </c>
      <c r="M165" s="334">
        <f t="shared" si="19"/>
        <v>5909.26</v>
      </c>
      <c r="N165" s="420" t="s">
        <v>27</v>
      </c>
      <c r="O165" s="420">
        <v>69</v>
      </c>
      <c r="P165" s="365">
        <v>45705</v>
      </c>
      <c r="Q165" s="420">
        <f>M165</f>
        <v>5909.26</v>
      </c>
      <c r="R165" s="483">
        <f t="shared" si="16"/>
        <v>2</v>
      </c>
    </row>
    <row r="166" spans="1:18" x14ac:dyDescent="0.25">
      <c r="A166" s="226">
        <v>169</v>
      </c>
      <c r="B166" s="517" t="s">
        <v>726</v>
      </c>
      <c r="C166" s="365">
        <v>45695</v>
      </c>
      <c r="D166" s="366">
        <v>5887671</v>
      </c>
      <c r="E166" s="365">
        <v>45694</v>
      </c>
      <c r="F166" s="334">
        <v>12849.9</v>
      </c>
      <c r="G166" s="334" t="s">
        <v>263</v>
      </c>
      <c r="H166" s="334" t="s">
        <v>16</v>
      </c>
      <c r="I166" s="334" t="s">
        <v>130</v>
      </c>
      <c r="J166" s="314">
        <f t="shared" si="17"/>
        <v>15</v>
      </c>
      <c r="K166" s="365">
        <v>45709</v>
      </c>
      <c r="L166" s="365">
        <v>45695</v>
      </c>
      <c r="M166" s="334">
        <f t="shared" si="19"/>
        <v>12849.9</v>
      </c>
      <c r="N166" s="420" t="s">
        <v>27</v>
      </c>
      <c r="O166" s="420">
        <v>5102</v>
      </c>
      <c r="P166" s="365">
        <v>45708</v>
      </c>
      <c r="Q166" s="420">
        <f t="shared" ref="Q166:Q183" si="20">M166</f>
        <v>12849.9</v>
      </c>
      <c r="R166" s="483">
        <f t="shared" si="16"/>
        <v>-1</v>
      </c>
    </row>
    <row r="167" spans="1:18" x14ac:dyDescent="0.25">
      <c r="A167" s="226">
        <v>170</v>
      </c>
      <c r="B167" s="518" t="s">
        <v>11333</v>
      </c>
      <c r="C167" s="324">
        <v>45693</v>
      </c>
      <c r="D167" s="316">
        <v>1147</v>
      </c>
      <c r="E167" s="324">
        <v>45692</v>
      </c>
      <c r="F167" s="316">
        <v>119</v>
      </c>
      <c r="G167" s="316" t="s">
        <v>14520</v>
      </c>
      <c r="H167" s="316" t="s">
        <v>14521</v>
      </c>
      <c r="I167" s="334" t="s">
        <v>130</v>
      </c>
      <c r="J167" s="316">
        <v>0</v>
      </c>
      <c r="K167" s="324">
        <v>45692</v>
      </c>
      <c r="L167" s="324">
        <v>45693</v>
      </c>
      <c r="M167" s="316">
        <f t="shared" si="19"/>
        <v>119</v>
      </c>
      <c r="N167" s="316" t="s">
        <v>27</v>
      </c>
      <c r="O167" s="316">
        <v>51</v>
      </c>
      <c r="P167" s="324">
        <v>45694</v>
      </c>
      <c r="Q167" s="420">
        <f t="shared" si="20"/>
        <v>119</v>
      </c>
      <c r="R167" s="483">
        <f t="shared" si="16"/>
        <v>2</v>
      </c>
    </row>
    <row r="168" spans="1:18" x14ac:dyDescent="0.25">
      <c r="A168" s="226">
        <v>171</v>
      </c>
      <c r="B168" s="518" t="s">
        <v>11337</v>
      </c>
      <c r="C168" s="324">
        <v>45694</v>
      </c>
      <c r="D168" s="316">
        <v>1171</v>
      </c>
      <c r="E168" s="324">
        <v>45688</v>
      </c>
      <c r="F168" s="316">
        <v>490.4</v>
      </c>
      <c r="G168" s="316" t="s">
        <v>270</v>
      </c>
      <c r="H168" s="316" t="s">
        <v>12902</v>
      </c>
      <c r="I168" s="334" t="s">
        <v>130</v>
      </c>
      <c r="J168" s="316">
        <v>15</v>
      </c>
      <c r="K168" s="324">
        <v>45703</v>
      </c>
      <c r="L168" s="324">
        <v>45694</v>
      </c>
      <c r="M168" s="316">
        <f t="shared" si="19"/>
        <v>490.4</v>
      </c>
      <c r="N168" s="316" t="s">
        <v>27</v>
      </c>
      <c r="O168" s="316">
        <v>61</v>
      </c>
      <c r="P168" s="324">
        <v>45701</v>
      </c>
      <c r="Q168" s="420">
        <f t="shared" si="20"/>
        <v>490.4</v>
      </c>
      <c r="R168" s="483">
        <f t="shared" si="16"/>
        <v>-2</v>
      </c>
    </row>
    <row r="169" spans="1:18" x14ac:dyDescent="0.25">
      <c r="A169" s="226">
        <v>172</v>
      </c>
      <c r="B169" s="518" t="s">
        <v>13097</v>
      </c>
      <c r="C169" s="324">
        <v>45694</v>
      </c>
      <c r="D169" s="316">
        <v>202520061</v>
      </c>
      <c r="E169" s="324">
        <v>45691</v>
      </c>
      <c r="F169" s="316">
        <v>12759.6</v>
      </c>
      <c r="G169" s="316" t="s">
        <v>12899</v>
      </c>
      <c r="H169" s="316" t="s">
        <v>13761</v>
      </c>
      <c r="I169" s="334" t="s">
        <v>130</v>
      </c>
      <c r="J169" s="316">
        <v>30</v>
      </c>
      <c r="K169" s="324">
        <v>45751</v>
      </c>
      <c r="L169" s="324">
        <v>45695</v>
      </c>
      <c r="M169" s="316">
        <f t="shared" si="19"/>
        <v>12759.6</v>
      </c>
      <c r="N169" s="316" t="s">
        <v>27</v>
      </c>
      <c r="O169" s="316">
        <v>118</v>
      </c>
      <c r="P169" s="324">
        <v>45741</v>
      </c>
      <c r="Q169" s="420">
        <f t="shared" si="20"/>
        <v>12759.6</v>
      </c>
      <c r="R169" s="483">
        <f t="shared" si="16"/>
        <v>-10</v>
      </c>
    </row>
    <row r="170" spans="1:18" x14ac:dyDescent="0.25">
      <c r="A170" s="226">
        <v>173</v>
      </c>
      <c r="B170" s="518" t="s">
        <v>13098</v>
      </c>
      <c r="C170" s="324">
        <v>45694</v>
      </c>
      <c r="D170" s="316">
        <v>202520063</v>
      </c>
      <c r="E170" s="324">
        <v>45693</v>
      </c>
      <c r="F170" s="316">
        <v>141.63</v>
      </c>
      <c r="G170" s="316" t="s">
        <v>12899</v>
      </c>
      <c r="H170" s="316" t="s">
        <v>13761</v>
      </c>
      <c r="I170" s="334" t="s">
        <v>130</v>
      </c>
      <c r="J170" s="316">
        <v>30</v>
      </c>
      <c r="K170" s="324">
        <v>45723</v>
      </c>
      <c r="L170" s="324">
        <v>45695</v>
      </c>
      <c r="M170" s="316">
        <f t="shared" si="19"/>
        <v>141.63</v>
      </c>
      <c r="N170" s="316" t="s">
        <v>27</v>
      </c>
      <c r="O170" s="316">
        <v>1089</v>
      </c>
      <c r="P170" s="324">
        <v>45762</v>
      </c>
      <c r="Q170" s="420">
        <f t="shared" si="20"/>
        <v>141.63</v>
      </c>
      <c r="R170" s="483">
        <f t="shared" si="16"/>
        <v>39</v>
      </c>
    </row>
    <row r="171" spans="1:18" x14ac:dyDescent="0.25">
      <c r="A171" s="226">
        <v>174</v>
      </c>
      <c r="B171" s="518" t="s">
        <v>8941</v>
      </c>
      <c r="C171" s="324">
        <v>45694</v>
      </c>
      <c r="D171" s="316">
        <v>797</v>
      </c>
      <c r="E171" s="324">
        <v>45691</v>
      </c>
      <c r="F171" s="316">
        <v>743.76</v>
      </c>
      <c r="G171" s="316" t="s">
        <v>14476</v>
      </c>
      <c r="H171" s="316" t="s">
        <v>11872</v>
      </c>
      <c r="I171" s="334" t="s">
        <v>130</v>
      </c>
      <c r="J171" s="316">
        <v>30</v>
      </c>
      <c r="K171" s="324">
        <v>45751</v>
      </c>
      <c r="L171" s="324">
        <v>45695</v>
      </c>
      <c r="M171" s="316">
        <f t="shared" si="19"/>
        <v>743.76</v>
      </c>
      <c r="N171" s="316" t="s">
        <v>27</v>
      </c>
      <c r="O171" s="316">
        <v>133</v>
      </c>
      <c r="P171" s="324">
        <v>45756</v>
      </c>
      <c r="Q171" s="420">
        <f t="shared" si="20"/>
        <v>743.76</v>
      </c>
      <c r="R171" s="483">
        <f t="shared" si="16"/>
        <v>5</v>
      </c>
    </row>
    <row r="172" spans="1:18" x14ac:dyDescent="0.25">
      <c r="A172" s="226">
        <v>175</v>
      </c>
      <c r="B172" s="518" t="s">
        <v>8942</v>
      </c>
      <c r="C172" s="324">
        <v>45694</v>
      </c>
      <c r="D172" s="316">
        <v>2264505</v>
      </c>
      <c r="E172" s="324">
        <v>45688</v>
      </c>
      <c r="F172" s="316">
        <v>516</v>
      </c>
      <c r="G172" s="316" t="s">
        <v>214</v>
      </c>
      <c r="H172" s="316" t="s">
        <v>2976</v>
      </c>
      <c r="I172" s="334" t="s">
        <v>130</v>
      </c>
      <c r="J172" s="316">
        <v>15</v>
      </c>
      <c r="K172" s="324">
        <v>45705</v>
      </c>
      <c r="L172" s="324">
        <v>45694</v>
      </c>
      <c r="M172" s="316">
        <f t="shared" si="19"/>
        <v>516</v>
      </c>
      <c r="N172" s="316" t="s">
        <v>27</v>
      </c>
      <c r="O172" s="316">
        <v>60</v>
      </c>
      <c r="P172" s="324">
        <v>45701</v>
      </c>
      <c r="Q172" s="420">
        <f t="shared" si="20"/>
        <v>516</v>
      </c>
      <c r="R172" s="483">
        <f t="shared" si="16"/>
        <v>-4</v>
      </c>
    </row>
    <row r="173" spans="1:18" x14ac:dyDescent="0.25">
      <c r="A173" s="226">
        <v>176</v>
      </c>
      <c r="B173" s="518" t="s">
        <v>13099</v>
      </c>
      <c r="C173" s="324">
        <v>45694</v>
      </c>
      <c r="D173" s="316">
        <v>62753</v>
      </c>
      <c r="E173" s="324">
        <v>45688</v>
      </c>
      <c r="F173" s="316">
        <v>746.01</v>
      </c>
      <c r="G173" s="316" t="s">
        <v>9180</v>
      </c>
      <c r="H173" s="316" t="s">
        <v>8744</v>
      </c>
      <c r="I173" s="334" t="s">
        <v>130</v>
      </c>
      <c r="J173" s="316">
        <v>15</v>
      </c>
      <c r="K173" s="324">
        <v>45703</v>
      </c>
      <c r="L173" s="324">
        <v>45695</v>
      </c>
      <c r="M173" s="316">
        <f t="shared" si="19"/>
        <v>746.01</v>
      </c>
      <c r="N173" s="420" t="s">
        <v>27</v>
      </c>
      <c r="O173" s="420">
        <v>69</v>
      </c>
      <c r="P173" s="365">
        <v>45705</v>
      </c>
      <c r="Q173" s="420">
        <f t="shared" si="20"/>
        <v>746.01</v>
      </c>
      <c r="R173" s="483">
        <f t="shared" si="16"/>
        <v>2</v>
      </c>
    </row>
    <row r="174" spans="1:18" x14ac:dyDescent="0.25">
      <c r="A174" s="226">
        <v>177</v>
      </c>
      <c r="B174" s="518" t="s">
        <v>13100</v>
      </c>
      <c r="C174" s="324">
        <v>45694</v>
      </c>
      <c r="D174" s="316">
        <v>62754</v>
      </c>
      <c r="E174" s="324">
        <v>45688</v>
      </c>
      <c r="F174" s="316">
        <v>59.77</v>
      </c>
      <c r="G174" s="316" t="s">
        <v>9180</v>
      </c>
      <c r="H174" s="316" t="s">
        <v>8744</v>
      </c>
      <c r="I174" s="334" t="s">
        <v>130</v>
      </c>
      <c r="J174" s="316">
        <v>15</v>
      </c>
      <c r="K174" s="324">
        <v>45703</v>
      </c>
      <c r="L174" s="324">
        <v>45695</v>
      </c>
      <c r="M174" s="316">
        <f t="shared" si="19"/>
        <v>59.77</v>
      </c>
      <c r="N174" s="420" t="s">
        <v>27</v>
      </c>
      <c r="O174" s="420">
        <v>69</v>
      </c>
      <c r="P174" s="365">
        <v>45705</v>
      </c>
      <c r="Q174" s="420">
        <f t="shared" si="20"/>
        <v>59.77</v>
      </c>
      <c r="R174" s="483">
        <f t="shared" si="16"/>
        <v>2</v>
      </c>
    </row>
    <row r="175" spans="1:18" x14ac:dyDescent="0.25">
      <c r="A175" s="226">
        <v>178</v>
      </c>
      <c r="B175" s="518" t="s">
        <v>3317</v>
      </c>
      <c r="C175" s="324">
        <v>45695</v>
      </c>
      <c r="D175" s="316">
        <v>5887669</v>
      </c>
      <c r="E175" s="324">
        <v>45694</v>
      </c>
      <c r="F175" s="316">
        <v>752.32</v>
      </c>
      <c r="G175" s="316" t="s">
        <v>263</v>
      </c>
      <c r="H175" s="316" t="s">
        <v>12902</v>
      </c>
      <c r="I175" s="334" t="s">
        <v>130</v>
      </c>
      <c r="J175" s="316">
        <v>15</v>
      </c>
      <c r="K175" s="324">
        <v>45694</v>
      </c>
      <c r="L175" s="324">
        <v>45699</v>
      </c>
      <c r="M175" s="316">
        <f t="shared" si="19"/>
        <v>752.32</v>
      </c>
      <c r="N175" s="316" t="s">
        <v>27</v>
      </c>
      <c r="O175" s="316">
        <v>74</v>
      </c>
      <c r="P175" s="324">
        <v>45708</v>
      </c>
      <c r="Q175" s="420">
        <f t="shared" si="20"/>
        <v>752.32</v>
      </c>
      <c r="R175" s="483">
        <f t="shared" si="16"/>
        <v>14</v>
      </c>
    </row>
    <row r="176" spans="1:18" x14ac:dyDescent="0.25">
      <c r="A176" s="226">
        <v>179</v>
      </c>
      <c r="B176" s="518" t="s">
        <v>3318</v>
      </c>
      <c r="C176" s="324">
        <v>45695</v>
      </c>
      <c r="D176" s="316">
        <v>20979</v>
      </c>
      <c r="E176" s="324">
        <v>45688</v>
      </c>
      <c r="F176" s="316">
        <v>2295.13</v>
      </c>
      <c r="G176" s="316" t="s">
        <v>9180</v>
      </c>
      <c r="H176" s="316" t="s">
        <v>212</v>
      </c>
      <c r="I176" s="334" t="s">
        <v>130</v>
      </c>
      <c r="J176" s="316">
        <v>15</v>
      </c>
      <c r="K176" s="324">
        <v>45703</v>
      </c>
      <c r="L176" s="324">
        <v>45695</v>
      </c>
      <c r="M176" s="316">
        <f t="shared" si="19"/>
        <v>2295.13</v>
      </c>
      <c r="N176" s="420" t="s">
        <v>27</v>
      </c>
      <c r="O176" s="420">
        <v>69</v>
      </c>
      <c r="P176" s="365">
        <v>45705</v>
      </c>
      <c r="Q176" s="420">
        <f t="shared" si="20"/>
        <v>2295.13</v>
      </c>
      <c r="R176" s="483">
        <f t="shared" si="16"/>
        <v>2</v>
      </c>
    </row>
    <row r="177" spans="1:18" x14ac:dyDescent="0.25">
      <c r="A177" s="226">
        <v>180</v>
      </c>
      <c r="B177" s="518" t="s">
        <v>11343</v>
      </c>
      <c r="C177" s="324">
        <v>45698</v>
      </c>
      <c r="D177" s="316">
        <v>18008</v>
      </c>
      <c r="E177" s="324">
        <v>45694</v>
      </c>
      <c r="F177" s="316">
        <v>589.04999999999995</v>
      </c>
      <c r="G177" s="316" t="s">
        <v>5841</v>
      </c>
      <c r="H177" s="316" t="s">
        <v>2175</v>
      </c>
      <c r="I177" s="334" t="s">
        <v>130</v>
      </c>
      <c r="J177" s="316">
        <v>60</v>
      </c>
      <c r="K177" s="324">
        <v>45754</v>
      </c>
      <c r="L177" s="324">
        <v>45699</v>
      </c>
      <c r="M177" s="316">
        <f t="shared" si="19"/>
        <v>589.04999999999995</v>
      </c>
      <c r="N177" s="316" t="s">
        <v>27</v>
      </c>
      <c r="O177" s="316">
        <v>149</v>
      </c>
      <c r="P177" s="324">
        <v>45771</v>
      </c>
      <c r="Q177" s="420">
        <f t="shared" si="20"/>
        <v>589.04999999999995</v>
      </c>
      <c r="R177" s="483">
        <f t="shared" si="16"/>
        <v>17</v>
      </c>
    </row>
    <row r="178" spans="1:18" x14ac:dyDescent="0.25">
      <c r="A178" s="226">
        <v>181</v>
      </c>
      <c r="B178" s="518" t="s">
        <v>9533</v>
      </c>
      <c r="C178" s="324">
        <v>45698</v>
      </c>
      <c r="D178" s="316">
        <v>24000493444</v>
      </c>
      <c r="E178" s="324">
        <v>45688</v>
      </c>
      <c r="F178" s="316">
        <v>969.03</v>
      </c>
      <c r="G178" s="316" t="s">
        <v>1307</v>
      </c>
      <c r="H178" s="316" t="s">
        <v>212</v>
      </c>
      <c r="I178" s="334" t="s">
        <v>130</v>
      </c>
      <c r="J178" s="316">
        <v>30</v>
      </c>
      <c r="K178" s="324">
        <v>45718</v>
      </c>
      <c r="L178" s="324">
        <v>45699</v>
      </c>
      <c r="M178" s="316">
        <f t="shared" si="19"/>
        <v>969.03</v>
      </c>
      <c r="N178" s="316" t="s">
        <v>27</v>
      </c>
      <c r="O178" s="316">
        <v>81</v>
      </c>
      <c r="P178" s="324">
        <v>45714</v>
      </c>
      <c r="Q178" s="420">
        <f t="shared" si="20"/>
        <v>969.03</v>
      </c>
      <c r="R178" s="483">
        <f t="shared" si="16"/>
        <v>-4</v>
      </c>
    </row>
    <row r="179" spans="1:18" x14ac:dyDescent="0.25">
      <c r="A179" s="226">
        <v>182</v>
      </c>
      <c r="B179" s="518" t="s">
        <v>3324</v>
      </c>
      <c r="C179" s="324">
        <v>45699</v>
      </c>
      <c r="D179" s="316">
        <v>1655460</v>
      </c>
      <c r="E179" s="324">
        <v>45695</v>
      </c>
      <c r="F179" s="316">
        <v>3954.55</v>
      </c>
      <c r="G179" s="316" t="s">
        <v>611</v>
      </c>
      <c r="H179" s="316" t="s">
        <v>12902</v>
      </c>
      <c r="I179" s="334" t="s">
        <v>130</v>
      </c>
      <c r="J179" s="316">
        <v>15</v>
      </c>
      <c r="K179" s="324">
        <v>45710</v>
      </c>
      <c r="L179" s="324">
        <v>45699</v>
      </c>
      <c r="M179" s="316">
        <f t="shared" si="19"/>
        <v>3954.55</v>
      </c>
      <c r="N179" s="316" t="s">
        <v>27</v>
      </c>
      <c r="O179" s="316">
        <v>73</v>
      </c>
      <c r="P179" s="324">
        <v>45708</v>
      </c>
      <c r="Q179" s="420">
        <f t="shared" si="20"/>
        <v>3954.55</v>
      </c>
      <c r="R179" s="483">
        <f t="shared" si="16"/>
        <v>-2</v>
      </c>
    </row>
    <row r="180" spans="1:18" x14ac:dyDescent="0.25">
      <c r="A180" s="226">
        <v>183</v>
      </c>
      <c r="B180" s="518" t="s">
        <v>8268</v>
      </c>
      <c r="C180" s="324">
        <v>45699</v>
      </c>
      <c r="D180" s="445">
        <v>124031602014271</v>
      </c>
      <c r="E180" s="324">
        <v>45698</v>
      </c>
      <c r="F180" s="316">
        <v>139.33000000000001</v>
      </c>
      <c r="G180" s="316" t="s">
        <v>7717</v>
      </c>
      <c r="H180" s="316" t="s">
        <v>10894</v>
      </c>
      <c r="I180" s="334" t="s">
        <v>130</v>
      </c>
      <c r="J180" s="316">
        <v>0</v>
      </c>
      <c r="K180" s="324">
        <v>45698</v>
      </c>
      <c r="L180" s="324">
        <v>45699</v>
      </c>
      <c r="M180" s="316">
        <f t="shared" si="19"/>
        <v>139.33000000000001</v>
      </c>
      <c r="N180" s="316" t="s">
        <v>0</v>
      </c>
      <c r="O180" s="316">
        <v>47</v>
      </c>
      <c r="P180" s="324">
        <v>45698</v>
      </c>
      <c r="Q180" s="420">
        <f t="shared" si="20"/>
        <v>139.33000000000001</v>
      </c>
      <c r="R180" s="483">
        <f t="shared" si="16"/>
        <v>0</v>
      </c>
    </row>
    <row r="181" spans="1:18" x14ac:dyDescent="0.25">
      <c r="A181" s="226">
        <v>184</v>
      </c>
      <c r="B181" s="518" t="s">
        <v>8269</v>
      </c>
      <c r="C181" s="324">
        <v>45699</v>
      </c>
      <c r="D181" s="445">
        <v>124031602014272</v>
      </c>
      <c r="E181" s="324">
        <v>45698</v>
      </c>
      <c r="F181" s="316">
        <v>139.33000000000001</v>
      </c>
      <c r="G181" s="316" t="s">
        <v>7717</v>
      </c>
      <c r="H181" s="316" t="s">
        <v>10894</v>
      </c>
      <c r="I181" s="334" t="s">
        <v>130</v>
      </c>
      <c r="J181" s="316">
        <v>0</v>
      </c>
      <c r="K181" s="324">
        <v>45698</v>
      </c>
      <c r="L181" s="324">
        <v>45699</v>
      </c>
      <c r="M181" s="316">
        <f t="shared" si="19"/>
        <v>139.33000000000001</v>
      </c>
      <c r="N181" s="316" t="s">
        <v>90</v>
      </c>
      <c r="O181" s="316">
        <v>238</v>
      </c>
      <c r="P181" s="324">
        <v>45698</v>
      </c>
      <c r="Q181" s="420">
        <f t="shared" si="20"/>
        <v>139.33000000000001</v>
      </c>
      <c r="R181" s="483">
        <f t="shared" si="16"/>
        <v>0</v>
      </c>
    </row>
    <row r="182" spans="1:18" x14ac:dyDescent="0.25">
      <c r="A182" s="226">
        <v>185</v>
      </c>
      <c r="B182" s="518" t="s">
        <v>9536</v>
      </c>
      <c r="C182" s="324">
        <v>45699</v>
      </c>
      <c r="D182" s="445">
        <v>1240316020147270</v>
      </c>
      <c r="E182" s="324">
        <v>45698</v>
      </c>
      <c r="F182" s="316">
        <v>477.71</v>
      </c>
      <c r="G182" s="316" t="s">
        <v>7717</v>
      </c>
      <c r="H182" s="316" t="s">
        <v>10894</v>
      </c>
      <c r="I182" s="334" t="s">
        <v>130</v>
      </c>
      <c r="J182" s="316">
        <v>0</v>
      </c>
      <c r="K182" s="324">
        <v>45698</v>
      </c>
      <c r="L182" s="324">
        <v>45699</v>
      </c>
      <c r="M182" s="316">
        <f t="shared" si="19"/>
        <v>477.71</v>
      </c>
      <c r="N182" s="316" t="s">
        <v>90</v>
      </c>
      <c r="O182" s="316">
        <v>239</v>
      </c>
      <c r="P182" s="324">
        <v>45698</v>
      </c>
      <c r="Q182" s="420">
        <f t="shared" si="20"/>
        <v>477.71</v>
      </c>
      <c r="R182" s="483">
        <f t="shared" si="16"/>
        <v>0</v>
      </c>
    </row>
    <row r="183" spans="1:18" x14ac:dyDescent="0.25">
      <c r="A183" s="226">
        <v>186</v>
      </c>
      <c r="B183" s="518" t="s">
        <v>9539</v>
      </c>
      <c r="C183" s="324">
        <v>45699</v>
      </c>
      <c r="D183" s="316">
        <v>2816978</v>
      </c>
      <c r="E183" s="324">
        <v>45695</v>
      </c>
      <c r="F183" s="316">
        <v>579.59</v>
      </c>
      <c r="G183" s="316" t="s">
        <v>14441</v>
      </c>
      <c r="H183" s="316" t="s">
        <v>2976</v>
      </c>
      <c r="I183" s="334" t="s">
        <v>130</v>
      </c>
      <c r="J183" s="316">
        <v>15</v>
      </c>
      <c r="K183" s="324">
        <v>45710</v>
      </c>
      <c r="L183" s="324">
        <v>45699</v>
      </c>
      <c r="M183" s="316">
        <f t="shared" si="19"/>
        <v>579.59</v>
      </c>
      <c r="N183" s="316" t="s">
        <v>27</v>
      </c>
      <c r="O183" s="316">
        <v>75</v>
      </c>
      <c r="P183" s="324">
        <v>45708</v>
      </c>
      <c r="Q183" s="420">
        <f t="shared" si="20"/>
        <v>579.59</v>
      </c>
      <c r="R183" s="483">
        <f t="shared" si="16"/>
        <v>-2</v>
      </c>
    </row>
    <row r="184" spans="1:18" x14ac:dyDescent="0.25">
      <c r="A184" s="226">
        <v>187</v>
      </c>
      <c r="B184" s="517" t="s">
        <v>727</v>
      </c>
      <c r="C184" s="365">
        <v>45700</v>
      </c>
      <c r="D184" s="366">
        <v>4146</v>
      </c>
      <c r="E184" s="365">
        <v>45699</v>
      </c>
      <c r="F184" s="332">
        <v>2600.04</v>
      </c>
      <c r="G184" s="424" t="s">
        <v>8296</v>
      </c>
      <c r="H184" s="424" t="s">
        <v>57</v>
      </c>
      <c r="I184" s="334" t="s">
        <v>130</v>
      </c>
      <c r="J184" s="314">
        <f t="shared" ref="J184:J200" si="21">K184-E184</f>
        <v>30</v>
      </c>
      <c r="K184" s="365">
        <v>45729</v>
      </c>
      <c r="L184" s="365">
        <v>45700</v>
      </c>
      <c r="M184" s="332">
        <f t="shared" si="19"/>
        <v>2600.04</v>
      </c>
      <c r="N184" s="420" t="s">
        <v>27</v>
      </c>
      <c r="O184" s="420">
        <v>5217</v>
      </c>
      <c r="P184" s="365">
        <v>45763</v>
      </c>
      <c r="Q184" s="420">
        <v>2600.04</v>
      </c>
      <c r="R184" s="483">
        <f t="shared" si="16"/>
        <v>34</v>
      </c>
    </row>
    <row r="185" spans="1:18" x14ac:dyDescent="0.25">
      <c r="A185" s="226">
        <v>188</v>
      </c>
      <c r="B185" s="517" t="s">
        <v>739</v>
      </c>
      <c r="C185" s="365">
        <v>45700</v>
      </c>
      <c r="D185" s="366">
        <v>2025000472</v>
      </c>
      <c r="E185" s="365">
        <v>45695</v>
      </c>
      <c r="F185" s="332">
        <v>1202.95</v>
      </c>
      <c r="G185" s="316" t="s">
        <v>8482</v>
      </c>
      <c r="H185" s="424" t="s">
        <v>57</v>
      </c>
      <c r="I185" s="334" t="s">
        <v>130</v>
      </c>
      <c r="J185" s="314">
        <f t="shared" si="21"/>
        <v>0</v>
      </c>
      <c r="K185" s="365">
        <v>45695</v>
      </c>
      <c r="L185" s="365">
        <v>45700</v>
      </c>
      <c r="M185" s="332">
        <f t="shared" si="19"/>
        <v>1202.95</v>
      </c>
      <c r="N185" s="420" t="s">
        <v>27</v>
      </c>
      <c r="O185" s="366">
        <v>5051</v>
      </c>
      <c r="P185" s="365">
        <v>45685</v>
      </c>
      <c r="Q185" s="420">
        <v>1202.95</v>
      </c>
      <c r="R185" s="483">
        <f t="shared" si="16"/>
        <v>-10</v>
      </c>
    </row>
    <row r="186" spans="1:18" x14ac:dyDescent="0.25">
      <c r="A186" s="226">
        <v>189</v>
      </c>
      <c r="B186" s="517" t="s">
        <v>742</v>
      </c>
      <c r="C186" s="365">
        <v>45700</v>
      </c>
      <c r="D186" s="366">
        <v>1655553</v>
      </c>
      <c r="E186" s="365">
        <v>45698</v>
      </c>
      <c r="F186" s="332">
        <v>507.69</v>
      </c>
      <c r="G186" s="316" t="s">
        <v>611</v>
      </c>
      <c r="H186" s="316" t="s">
        <v>16</v>
      </c>
      <c r="I186" s="334" t="s">
        <v>130</v>
      </c>
      <c r="J186" s="314">
        <f t="shared" si="21"/>
        <v>15</v>
      </c>
      <c r="K186" s="365">
        <v>45713</v>
      </c>
      <c r="L186" s="365">
        <v>45700</v>
      </c>
      <c r="M186" s="332">
        <f t="shared" si="19"/>
        <v>507.69</v>
      </c>
      <c r="N186" s="420" t="s">
        <v>27</v>
      </c>
      <c r="O186" s="420">
        <v>5145</v>
      </c>
      <c r="P186" s="365">
        <v>45740</v>
      </c>
      <c r="Q186" s="420">
        <v>507.69</v>
      </c>
      <c r="R186" s="483">
        <f t="shared" si="16"/>
        <v>27</v>
      </c>
    </row>
    <row r="187" spans="1:18" x14ac:dyDescent="0.25">
      <c r="A187" s="226">
        <v>190</v>
      </c>
      <c r="B187" s="517" t="s">
        <v>743</v>
      </c>
      <c r="C187" s="365">
        <v>45702</v>
      </c>
      <c r="D187" s="366">
        <v>309784</v>
      </c>
      <c r="E187" s="365">
        <v>45701</v>
      </c>
      <c r="F187" s="334">
        <v>58.43</v>
      </c>
      <c r="G187" s="424" t="s">
        <v>14522</v>
      </c>
      <c r="H187" s="424" t="s">
        <v>238</v>
      </c>
      <c r="I187" s="334" t="s">
        <v>130</v>
      </c>
      <c r="J187" s="314">
        <f t="shared" si="21"/>
        <v>0</v>
      </c>
      <c r="K187" s="365">
        <v>45701</v>
      </c>
      <c r="L187" s="365">
        <v>45702</v>
      </c>
      <c r="M187" s="334">
        <f t="shared" si="19"/>
        <v>58.43</v>
      </c>
      <c r="N187" s="420" t="s">
        <v>90</v>
      </c>
      <c r="O187" s="366">
        <v>309784</v>
      </c>
      <c r="P187" s="365">
        <v>45701</v>
      </c>
      <c r="Q187" s="420">
        <v>58.43</v>
      </c>
      <c r="R187" s="483">
        <f t="shared" si="16"/>
        <v>0</v>
      </c>
    </row>
    <row r="188" spans="1:18" x14ac:dyDescent="0.25">
      <c r="A188" s="226">
        <v>191</v>
      </c>
      <c r="B188" s="517" t="s">
        <v>744</v>
      </c>
      <c r="C188" s="365">
        <v>45706</v>
      </c>
      <c r="D188" s="366">
        <v>2420</v>
      </c>
      <c r="E188" s="365">
        <v>45699</v>
      </c>
      <c r="F188" s="334">
        <v>10932.1</v>
      </c>
      <c r="G188" s="424" t="s">
        <v>14497</v>
      </c>
      <c r="H188" s="424" t="s">
        <v>14498</v>
      </c>
      <c r="I188" s="334" t="s">
        <v>130</v>
      </c>
      <c r="J188" s="314">
        <f t="shared" si="21"/>
        <v>60</v>
      </c>
      <c r="K188" s="365">
        <v>45759</v>
      </c>
      <c r="L188" s="365">
        <v>45706</v>
      </c>
      <c r="M188" s="334">
        <f t="shared" si="19"/>
        <v>10932.1</v>
      </c>
      <c r="N188" s="533" t="s">
        <v>27</v>
      </c>
      <c r="O188" s="527">
        <v>1027</v>
      </c>
      <c r="P188" s="528">
        <v>45762</v>
      </c>
      <c r="Q188" s="420">
        <f>M188</f>
        <v>10932.1</v>
      </c>
      <c r="R188" s="483">
        <f t="shared" si="16"/>
        <v>3</v>
      </c>
    </row>
    <row r="189" spans="1:18" x14ac:dyDescent="0.25">
      <c r="A189" s="226">
        <v>192</v>
      </c>
      <c r="B189" s="517" t="s">
        <v>746</v>
      </c>
      <c r="C189" s="365">
        <v>45706</v>
      </c>
      <c r="D189" s="366">
        <v>30003085</v>
      </c>
      <c r="E189" s="365">
        <v>45699</v>
      </c>
      <c r="F189" s="334">
        <v>36823.07</v>
      </c>
      <c r="G189" s="424" t="s">
        <v>8103</v>
      </c>
      <c r="H189" s="334" t="s">
        <v>8099</v>
      </c>
      <c r="I189" s="334" t="s">
        <v>130</v>
      </c>
      <c r="J189" s="314">
        <f t="shared" si="21"/>
        <v>60</v>
      </c>
      <c r="K189" s="365">
        <v>45759</v>
      </c>
      <c r="L189" s="365">
        <v>45706</v>
      </c>
      <c r="M189" s="334">
        <f t="shared" si="19"/>
        <v>36823.07</v>
      </c>
      <c r="N189" s="420" t="s">
        <v>27</v>
      </c>
      <c r="O189" s="420"/>
      <c r="P189" s="421">
        <v>45762</v>
      </c>
      <c r="Q189" s="420">
        <f t="shared" ref="Q189:Q214" si="22">M189</f>
        <v>36823.07</v>
      </c>
      <c r="R189" s="483">
        <f t="shared" si="16"/>
        <v>3</v>
      </c>
    </row>
    <row r="190" spans="1:18" x14ac:dyDescent="0.25">
      <c r="A190" s="226">
        <v>193</v>
      </c>
      <c r="B190" s="517" t="s">
        <v>747</v>
      </c>
      <c r="C190" s="365">
        <v>45706</v>
      </c>
      <c r="D190" s="366">
        <v>16</v>
      </c>
      <c r="E190" s="365">
        <v>45705</v>
      </c>
      <c r="F190" s="334">
        <v>12.2</v>
      </c>
      <c r="G190" s="424" t="s">
        <v>14592</v>
      </c>
      <c r="H190" s="424" t="s">
        <v>57</v>
      </c>
      <c r="I190" s="334" t="s">
        <v>130</v>
      </c>
      <c r="J190" s="314">
        <f t="shared" si="21"/>
        <v>0</v>
      </c>
      <c r="K190" s="365">
        <v>45705</v>
      </c>
      <c r="L190" s="365">
        <v>45706</v>
      </c>
      <c r="M190" s="334">
        <f t="shared" si="19"/>
        <v>12.2</v>
      </c>
      <c r="N190" s="420" t="s">
        <v>90</v>
      </c>
      <c r="O190" s="420">
        <v>16</v>
      </c>
      <c r="P190" s="365">
        <v>45705</v>
      </c>
      <c r="Q190" s="420">
        <v>12.2</v>
      </c>
      <c r="R190" s="483">
        <f t="shared" si="16"/>
        <v>0</v>
      </c>
    </row>
    <row r="191" spans="1:18" x14ac:dyDescent="0.25">
      <c r="A191" s="226">
        <v>194</v>
      </c>
      <c r="B191" s="517" t="s">
        <v>750</v>
      </c>
      <c r="C191" s="365">
        <v>45706</v>
      </c>
      <c r="D191" s="366">
        <v>2</v>
      </c>
      <c r="E191" s="365">
        <v>45705</v>
      </c>
      <c r="F191" s="334">
        <v>52.25</v>
      </c>
      <c r="G191" s="424" t="s">
        <v>8312</v>
      </c>
      <c r="H191" s="424" t="s">
        <v>57</v>
      </c>
      <c r="I191" s="334" t="s">
        <v>130</v>
      </c>
      <c r="J191" s="314">
        <f t="shared" si="21"/>
        <v>0</v>
      </c>
      <c r="K191" s="365">
        <v>45705</v>
      </c>
      <c r="L191" s="365">
        <v>45706</v>
      </c>
      <c r="M191" s="334">
        <f t="shared" si="19"/>
        <v>52.25</v>
      </c>
      <c r="N191" s="420" t="s">
        <v>90</v>
      </c>
      <c r="O191" s="420">
        <v>2</v>
      </c>
      <c r="P191" s="365">
        <v>45705</v>
      </c>
      <c r="Q191" s="420">
        <v>52.25</v>
      </c>
      <c r="R191" s="483">
        <f t="shared" si="16"/>
        <v>0</v>
      </c>
    </row>
    <row r="192" spans="1:18" x14ac:dyDescent="0.25">
      <c r="A192" s="226">
        <v>195</v>
      </c>
      <c r="B192" s="517" t="s">
        <v>752</v>
      </c>
      <c r="C192" s="365">
        <v>45708</v>
      </c>
      <c r="D192" s="366">
        <v>2110003229</v>
      </c>
      <c r="E192" s="365">
        <v>45705</v>
      </c>
      <c r="F192" s="334">
        <v>801.85</v>
      </c>
      <c r="G192" s="424" t="s">
        <v>14593</v>
      </c>
      <c r="H192" s="424" t="s">
        <v>238</v>
      </c>
      <c r="I192" s="334" t="s">
        <v>130</v>
      </c>
      <c r="J192" s="314">
        <f t="shared" si="21"/>
        <v>0</v>
      </c>
      <c r="K192" s="365">
        <v>45705</v>
      </c>
      <c r="L192" s="365">
        <v>45708</v>
      </c>
      <c r="M192" s="334">
        <f t="shared" si="19"/>
        <v>801.85</v>
      </c>
      <c r="N192" s="226" t="s">
        <v>27</v>
      </c>
      <c r="O192" s="226">
        <v>5100</v>
      </c>
      <c r="P192" s="365">
        <v>45707</v>
      </c>
      <c r="Q192" s="226">
        <v>801.85</v>
      </c>
      <c r="R192" s="483">
        <f t="shared" si="16"/>
        <v>2</v>
      </c>
    </row>
    <row r="193" spans="1:18" x14ac:dyDescent="0.25">
      <c r="A193" s="226">
        <v>196</v>
      </c>
      <c r="B193" s="364" t="s">
        <v>753</v>
      </c>
      <c r="C193" s="365">
        <v>45709</v>
      </c>
      <c r="D193" s="366">
        <v>6110008403</v>
      </c>
      <c r="E193" s="365">
        <v>45707</v>
      </c>
      <c r="F193" s="334">
        <v>113.05</v>
      </c>
      <c r="G193" s="334" t="s">
        <v>14594</v>
      </c>
      <c r="H193" s="334" t="s">
        <v>238</v>
      </c>
      <c r="I193" s="334" t="s">
        <v>130</v>
      </c>
      <c r="J193" s="314">
        <f t="shared" si="21"/>
        <v>0</v>
      </c>
      <c r="K193" s="365">
        <v>45707</v>
      </c>
      <c r="L193" s="365">
        <v>45709</v>
      </c>
      <c r="M193" s="334">
        <f t="shared" si="19"/>
        <v>113.05</v>
      </c>
      <c r="N193" s="420" t="s">
        <v>27</v>
      </c>
      <c r="O193" s="420">
        <v>5099</v>
      </c>
      <c r="P193" s="365">
        <v>45707</v>
      </c>
      <c r="Q193" s="420">
        <v>113.05</v>
      </c>
      <c r="R193" s="483">
        <f t="shared" si="16"/>
        <v>0</v>
      </c>
    </row>
    <row r="194" spans="1:18" x14ac:dyDescent="0.25">
      <c r="A194" s="226">
        <v>197</v>
      </c>
      <c r="B194" s="517" t="s">
        <v>825</v>
      </c>
      <c r="C194" s="365">
        <v>45712</v>
      </c>
      <c r="D194" s="366">
        <v>250042</v>
      </c>
      <c r="E194" s="365">
        <v>45709</v>
      </c>
      <c r="F194" s="334">
        <v>6842.5</v>
      </c>
      <c r="G194" s="424" t="s">
        <v>9694</v>
      </c>
      <c r="H194" s="424" t="s">
        <v>238</v>
      </c>
      <c r="I194" s="334" t="s">
        <v>130</v>
      </c>
      <c r="J194" s="314">
        <f t="shared" si="21"/>
        <v>30</v>
      </c>
      <c r="K194" s="365">
        <v>45739</v>
      </c>
      <c r="L194" s="365">
        <v>45712</v>
      </c>
      <c r="M194" s="334">
        <f t="shared" si="19"/>
        <v>6842.5</v>
      </c>
      <c r="N194" s="420" t="s">
        <v>27</v>
      </c>
      <c r="O194" s="420">
        <v>1034</v>
      </c>
      <c r="P194" s="421">
        <v>45762</v>
      </c>
      <c r="Q194" s="420">
        <f>M194</f>
        <v>6842.5</v>
      </c>
      <c r="R194" s="483">
        <f t="shared" si="16"/>
        <v>23</v>
      </c>
    </row>
    <row r="195" spans="1:18" x14ac:dyDescent="0.25">
      <c r="A195" s="226">
        <v>202</v>
      </c>
      <c r="B195" s="517" t="s">
        <v>836</v>
      </c>
      <c r="C195" s="365">
        <v>45713</v>
      </c>
      <c r="D195" s="366">
        <v>22696</v>
      </c>
      <c r="E195" s="365">
        <v>45712</v>
      </c>
      <c r="F195" s="334">
        <v>1071</v>
      </c>
      <c r="G195" s="424" t="s">
        <v>13670</v>
      </c>
      <c r="H195" s="424" t="s">
        <v>57</v>
      </c>
      <c r="I195" s="334" t="s">
        <v>130</v>
      </c>
      <c r="J195" s="314">
        <f t="shared" si="21"/>
        <v>27</v>
      </c>
      <c r="K195" s="365">
        <v>45739</v>
      </c>
      <c r="L195" s="365">
        <v>45713</v>
      </c>
      <c r="M195" s="334">
        <f t="shared" ref="M195:M214" si="23">F195</f>
        <v>1071</v>
      </c>
      <c r="N195" s="420" t="s">
        <v>27</v>
      </c>
      <c r="O195" s="420">
        <v>5168</v>
      </c>
      <c r="P195" s="365">
        <v>45756</v>
      </c>
      <c r="Q195" s="420">
        <f>M195</f>
        <v>1071</v>
      </c>
      <c r="R195" s="483">
        <f t="shared" si="16"/>
        <v>17</v>
      </c>
    </row>
    <row r="196" spans="1:18" x14ac:dyDescent="0.25">
      <c r="A196" s="226">
        <v>203</v>
      </c>
      <c r="B196" s="517" t="s">
        <v>844</v>
      </c>
      <c r="C196" s="365">
        <v>45713</v>
      </c>
      <c r="D196" s="366">
        <v>1905505687</v>
      </c>
      <c r="E196" s="365">
        <v>45709</v>
      </c>
      <c r="F196" s="334">
        <v>1207.55</v>
      </c>
      <c r="G196" s="424" t="s">
        <v>8664</v>
      </c>
      <c r="H196" s="424" t="s">
        <v>238</v>
      </c>
      <c r="I196" s="334" t="s">
        <v>130</v>
      </c>
      <c r="J196" s="314">
        <f t="shared" si="21"/>
        <v>15</v>
      </c>
      <c r="K196" s="365">
        <v>45724</v>
      </c>
      <c r="L196" s="365">
        <v>45713</v>
      </c>
      <c r="M196" s="334">
        <f t="shared" si="23"/>
        <v>1207.55</v>
      </c>
      <c r="N196" s="420" t="s">
        <v>27</v>
      </c>
      <c r="O196" s="420">
        <v>650</v>
      </c>
      <c r="P196" s="365">
        <v>45707</v>
      </c>
      <c r="Q196" s="420">
        <v>1207.55</v>
      </c>
      <c r="R196" s="483">
        <f t="shared" si="16"/>
        <v>-17</v>
      </c>
    </row>
    <row r="197" spans="1:18" x14ac:dyDescent="0.25">
      <c r="A197" s="226">
        <v>204</v>
      </c>
      <c r="B197" s="517" t="s">
        <v>846</v>
      </c>
      <c r="C197" s="365">
        <v>45714</v>
      </c>
      <c r="D197" s="366">
        <v>3003090</v>
      </c>
      <c r="E197" s="365">
        <v>45713</v>
      </c>
      <c r="F197" s="334">
        <v>45957.07</v>
      </c>
      <c r="G197" s="424" t="s">
        <v>8103</v>
      </c>
      <c r="H197" s="334" t="s">
        <v>8099</v>
      </c>
      <c r="I197" s="334" t="s">
        <v>130</v>
      </c>
      <c r="J197" s="314">
        <f t="shared" si="21"/>
        <v>60</v>
      </c>
      <c r="K197" s="365">
        <v>45773</v>
      </c>
      <c r="L197" s="365">
        <v>45714</v>
      </c>
      <c r="M197" s="334">
        <f t="shared" si="23"/>
        <v>45957.07</v>
      </c>
      <c r="N197" s="420" t="s">
        <v>27</v>
      </c>
      <c r="O197" s="420">
        <v>1760</v>
      </c>
      <c r="P197" s="365">
        <v>45833</v>
      </c>
      <c r="Q197" s="420">
        <f>M197</f>
        <v>45957.07</v>
      </c>
      <c r="R197" s="483">
        <f t="shared" si="16"/>
        <v>60</v>
      </c>
    </row>
    <row r="198" spans="1:18" x14ac:dyDescent="0.25">
      <c r="A198" s="226">
        <v>205</v>
      </c>
      <c r="B198" s="517" t="s">
        <v>856</v>
      </c>
      <c r="C198" s="365">
        <v>45715</v>
      </c>
      <c r="D198" s="366">
        <v>751</v>
      </c>
      <c r="E198" s="365">
        <v>45713</v>
      </c>
      <c r="F198" s="334">
        <v>71.59</v>
      </c>
      <c r="G198" s="424" t="s">
        <v>474</v>
      </c>
      <c r="H198" s="424" t="s">
        <v>57</v>
      </c>
      <c r="I198" s="334" t="s">
        <v>130</v>
      </c>
      <c r="J198" s="314">
        <f t="shared" si="21"/>
        <v>0</v>
      </c>
      <c r="K198" s="365">
        <v>45713</v>
      </c>
      <c r="L198" s="365">
        <v>45715</v>
      </c>
      <c r="M198" s="334">
        <f t="shared" si="23"/>
        <v>71.59</v>
      </c>
      <c r="N198" s="420" t="s">
        <v>90</v>
      </c>
      <c r="O198" s="420">
        <v>751</v>
      </c>
      <c r="P198" s="365">
        <v>45713</v>
      </c>
      <c r="Q198" s="420">
        <v>71.59</v>
      </c>
      <c r="R198" s="483">
        <f t="shared" si="16"/>
        <v>0</v>
      </c>
    </row>
    <row r="199" spans="1:18" x14ac:dyDescent="0.25">
      <c r="A199" s="226">
        <v>208</v>
      </c>
      <c r="B199" s="517" t="s">
        <v>864</v>
      </c>
      <c r="C199" s="365">
        <v>45716</v>
      </c>
      <c r="D199" s="366">
        <v>208275</v>
      </c>
      <c r="E199" s="365">
        <v>45715</v>
      </c>
      <c r="F199" s="334">
        <v>4821.3999999999996</v>
      </c>
      <c r="G199" s="424" t="s">
        <v>99</v>
      </c>
      <c r="H199" s="424" t="s">
        <v>238</v>
      </c>
      <c r="I199" s="334" t="s">
        <v>130</v>
      </c>
      <c r="J199" s="314">
        <f t="shared" si="21"/>
        <v>15</v>
      </c>
      <c r="K199" s="365">
        <v>45730</v>
      </c>
      <c r="L199" s="365">
        <v>45716</v>
      </c>
      <c r="M199" s="334">
        <f t="shared" si="23"/>
        <v>4821.3999999999996</v>
      </c>
      <c r="N199" s="420" t="s">
        <v>27</v>
      </c>
      <c r="O199" s="420">
        <v>5226</v>
      </c>
      <c r="P199" s="365">
        <v>45776</v>
      </c>
      <c r="Q199" s="420">
        <v>4821.3999999999996</v>
      </c>
      <c r="R199" s="483">
        <f t="shared" ref="R199:R200" si="24">P199-K199</f>
        <v>46</v>
      </c>
    </row>
    <row r="200" spans="1:18" x14ac:dyDescent="0.25">
      <c r="A200" s="226">
        <v>209</v>
      </c>
      <c r="B200" s="517" t="s">
        <v>867</v>
      </c>
      <c r="C200" s="365">
        <v>45716</v>
      </c>
      <c r="D200" s="366">
        <v>20250256</v>
      </c>
      <c r="E200" s="365">
        <v>45715</v>
      </c>
      <c r="F200" s="334">
        <v>249</v>
      </c>
      <c r="G200" s="424" t="s">
        <v>14595</v>
      </c>
      <c r="H200" s="424" t="s">
        <v>57</v>
      </c>
      <c r="I200" s="334" t="s">
        <v>130</v>
      </c>
      <c r="J200" s="314">
        <f t="shared" si="21"/>
        <v>0</v>
      </c>
      <c r="K200" s="365">
        <v>45715</v>
      </c>
      <c r="L200" s="365">
        <v>45716</v>
      </c>
      <c r="M200" s="334">
        <f t="shared" si="23"/>
        <v>249</v>
      </c>
      <c r="N200" s="420" t="s">
        <v>4018</v>
      </c>
      <c r="O200" s="420">
        <v>2018278</v>
      </c>
      <c r="P200" s="365">
        <v>45715</v>
      </c>
      <c r="Q200" s="226">
        <v>249</v>
      </c>
      <c r="R200" s="483">
        <f t="shared" si="24"/>
        <v>0</v>
      </c>
    </row>
    <row r="201" spans="1:18" x14ac:dyDescent="0.25">
      <c r="A201" s="226">
        <v>210</v>
      </c>
      <c r="B201" s="518" t="s">
        <v>11348</v>
      </c>
      <c r="C201" s="324">
        <v>45700</v>
      </c>
      <c r="D201" s="316">
        <v>14519660</v>
      </c>
      <c r="E201" s="324">
        <v>45688</v>
      </c>
      <c r="F201" s="316">
        <v>406.84</v>
      </c>
      <c r="G201" s="316" t="s">
        <v>1709</v>
      </c>
      <c r="H201" s="316" t="s">
        <v>12902</v>
      </c>
      <c r="I201" s="334" t="s">
        <v>130</v>
      </c>
      <c r="J201" s="316">
        <v>15</v>
      </c>
      <c r="K201" s="324">
        <v>45703</v>
      </c>
      <c r="L201" s="324">
        <v>45693</v>
      </c>
      <c r="M201" s="316">
        <f t="shared" si="23"/>
        <v>406.84</v>
      </c>
      <c r="N201" s="316" t="s">
        <v>27</v>
      </c>
      <c r="O201" s="316">
        <v>63</v>
      </c>
      <c r="P201" s="324">
        <v>45701</v>
      </c>
      <c r="Q201" s="420">
        <f t="shared" si="22"/>
        <v>406.84</v>
      </c>
      <c r="R201" s="483">
        <f t="shared" ref="R201:R214" si="25">P201-K201</f>
        <v>-2</v>
      </c>
    </row>
    <row r="202" spans="1:18" x14ac:dyDescent="0.25">
      <c r="A202" s="226">
        <v>211</v>
      </c>
      <c r="B202" s="518" t="s">
        <v>8275</v>
      </c>
      <c r="C202" s="324">
        <v>45700</v>
      </c>
      <c r="D202" s="316">
        <v>52005113511</v>
      </c>
      <c r="E202" s="324">
        <v>45698</v>
      </c>
      <c r="F202" s="316">
        <v>671.62</v>
      </c>
      <c r="G202" s="316" t="s">
        <v>24</v>
      </c>
      <c r="H202" s="316" t="s">
        <v>4395</v>
      </c>
      <c r="I202" s="334" t="s">
        <v>130</v>
      </c>
      <c r="J202" s="316">
        <v>0</v>
      </c>
      <c r="K202" s="324">
        <v>45698</v>
      </c>
      <c r="L202" s="324">
        <v>45701</v>
      </c>
      <c r="M202" s="316">
        <f t="shared" si="23"/>
        <v>671.62</v>
      </c>
      <c r="N202" s="316" t="s">
        <v>90</v>
      </c>
      <c r="O202" s="316">
        <v>102</v>
      </c>
      <c r="P202" s="324">
        <v>45698</v>
      </c>
      <c r="Q202" s="420">
        <f t="shared" si="22"/>
        <v>671.62</v>
      </c>
      <c r="R202" s="483">
        <f t="shared" si="25"/>
        <v>0</v>
      </c>
    </row>
    <row r="203" spans="1:18" x14ac:dyDescent="0.25">
      <c r="A203" s="226">
        <v>212</v>
      </c>
      <c r="B203" s="518" t="s">
        <v>8276</v>
      </c>
      <c r="C203" s="324">
        <v>45700</v>
      </c>
      <c r="D203" s="316">
        <v>52003154057</v>
      </c>
      <c r="E203" s="324">
        <v>45698</v>
      </c>
      <c r="F203" s="316">
        <v>232.45</v>
      </c>
      <c r="G203" s="316" t="s">
        <v>24</v>
      </c>
      <c r="H203" s="316" t="s">
        <v>4395</v>
      </c>
      <c r="I203" s="334" t="s">
        <v>130</v>
      </c>
      <c r="J203" s="316">
        <v>0</v>
      </c>
      <c r="K203" s="324">
        <v>45698</v>
      </c>
      <c r="L203" s="324">
        <v>45701</v>
      </c>
      <c r="M203" s="316">
        <f t="shared" si="23"/>
        <v>232.45</v>
      </c>
      <c r="N203" s="316" t="s">
        <v>90</v>
      </c>
      <c r="O203" s="316">
        <v>145</v>
      </c>
      <c r="P203" s="324">
        <v>45698</v>
      </c>
      <c r="Q203" s="420">
        <f t="shared" si="22"/>
        <v>232.45</v>
      </c>
      <c r="R203" s="483">
        <f t="shared" si="25"/>
        <v>0</v>
      </c>
    </row>
    <row r="204" spans="1:18" x14ac:dyDescent="0.25">
      <c r="A204" s="226">
        <v>213</v>
      </c>
      <c r="B204" s="518" t="s">
        <v>8277</v>
      </c>
      <c r="C204" s="324">
        <v>45700</v>
      </c>
      <c r="D204" s="316">
        <v>30180018472</v>
      </c>
      <c r="E204" s="324">
        <v>45699</v>
      </c>
      <c r="F204" s="316">
        <v>178.2</v>
      </c>
      <c r="G204" s="316" t="s">
        <v>14523</v>
      </c>
      <c r="H204" s="316" t="s">
        <v>4395</v>
      </c>
      <c r="I204" s="334" t="s">
        <v>130</v>
      </c>
      <c r="J204" s="316">
        <v>0</v>
      </c>
      <c r="K204" s="324">
        <v>45699</v>
      </c>
      <c r="L204" s="324">
        <v>45701</v>
      </c>
      <c r="M204" s="316">
        <f t="shared" si="23"/>
        <v>178.2</v>
      </c>
      <c r="N204" s="316" t="s">
        <v>90</v>
      </c>
      <c r="O204" s="316">
        <v>76</v>
      </c>
      <c r="P204" s="324">
        <v>45699</v>
      </c>
      <c r="Q204" s="420">
        <f t="shared" si="22"/>
        <v>178.2</v>
      </c>
      <c r="R204" s="483">
        <f t="shared" si="25"/>
        <v>0</v>
      </c>
    </row>
    <row r="205" spans="1:18" x14ac:dyDescent="0.25">
      <c r="A205" s="226">
        <v>214</v>
      </c>
      <c r="B205" s="518" t="s">
        <v>8278</v>
      </c>
      <c r="C205" s="324">
        <v>45700</v>
      </c>
      <c r="D205" s="316">
        <v>46</v>
      </c>
      <c r="E205" s="324">
        <v>45699</v>
      </c>
      <c r="F205" s="316">
        <v>250</v>
      </c>
      <c r="G205" s="316" t="s">
        <v>11450</v>
      </c>
      <c r="H205" s="316" t="s">
        <v>11451</v>
      </c>
      <c r="I205" s="334" t="s">
        <v>130</v>
      </c>
      <c r="J205" s="316">
        <v>0</v>
      </c>
      <c r="K205" s="324">
        <v>45699</v>
      </c>
      <c r="L205" s="324">
        <v>45700</v>
      </c>
      <c r="M205" s="316">
        <f t="shared" si="23"/>
        <v>250</v>
      </c>
      <c r="N205" s="316"/>
      <c r="O205" s="316"/>
      <c r="P205" s="316"/>
      <c r="Q205" s="420">
        <f t="shared" si="22"/>
        <v>250</v>
      </c>
      <c r="R205" s="483">
        <f t="shared" si="25"/>
        <v>-45699</v>
      </c>
    </row>
    <row r="206" spans="1:18" x14ac:dyDescent="0.25">
      <c r="A206" s="226">
        <v>215</v>
      </c>
      <c r="B206" s="518" t="s">
        <v>8279</v>
      </c>
      <c r="C206" s="324">
        <v>45700</v>
      </c>
      <c r="D206" s="316">
        <v>410</v>
      </c>
      <c r="E206" s="324">
        <v>45699</v>
      </c>
      <c r="F206" s="316">
        <v>48762.17</v>
      </c>
      <c r="G206" s="316" t="s">
        <v>14440</v>
      </c>
      <c r="H206" s="316" t="s">
        <v>1300</v>
      </c>
      <c r="I206" s="334" t="s">
        <v>130</v>
      </c>
      <c r="J206" s="316">
        <v>60</v>
      </c>
      <c r="K206" s="324">
        <v>45759</v>
      </c>
      <c r="L206" s="324">
        <v>45701</v>
      </c>
      <c r="M206" s="316">
        <f t="shared" si="23"/>
        <v>48762.17</v>
      </c>
      <c r="N206" s="316" t="s">
        <v>27</v>
      </c>
      <c r="O206" s="316">
        <v>1740</v>
      </c>
      <c r="P206" s="324">
        <v>45833</v>
      </c>
      <c r="Q206" s="420">
        <f t="shared" si="22"/>
        <v>48762.17</v>
      </c>
      <c r="R206" s="483">
        <f t="shared" si="25"/>
        <v>74</v>
      </c>
    </row>
    <row r="207" spans="1:18" x14ac:dyDescent="0.25">
      <c r="A207" s="226">
        <v>216</v>
      </c>
      <c r="B207" s="518" t="s">
        <v>8281</v>
      </c>
      <c r="C207" s="324">
        <v>45701</v>
      </c>
      <c r="D207" s="316">
        <v>15920</v>
      </c>
      <c r="E207" s="324">
        <v>45694</v>
      </c>
      <c r="F207" s="316">
        <v>4180.34</v>
      </c>
      <c r="G207" s="316" t="s">
        <v>11980</v>
      </c>
      <c r="H207" s="316" t="s">
        <v>7381</v>
      </c>
      <c r="I207" s="334" t="s">
        <v>130</v>
      </c>
      <c r="J207" s="316">
        <v>30</v>
      </c>
      <c r="K207" s="324">
        <v>45724</v>
      </c>
      <c r="L207" s="324">
        <v>45701</v>
      </c>
      <c r="M207" s="316">
        <f t="shared" si="23"/>
        <v>4180.34</v>
      </c>
      <c r="N207" s="316" t="s">
        <v>27</v>
      </c>
      <c r="O207" s="316">
        <v>54</v>
      </c>
      <c r="P207" s="324">
        <v>45695</v>
      </c>
      <c r="Q207" s="420">
        <f t="shared" si="22"/>
        <v>4180.34</v>
      </c>
      <c r="R207" s="483">
        <f t="shared" si="25"/>
        <v>-29</v>
      </c>
    </row>
    <row r="208" spans="1:18" x14ac:dyDescent="0.25">
      <c r="A208" s="226">
        <v>217</v>
      </c>
      <c r="B208" s="518" t="s">
        <v>11350</v>
      </c>
      <c r="C208" s="324">
        <v>45701</v>
      </c>
      <c r="D208" s="316">
        <v>309</v>
      </c>
      <c r="E208" s="324">
        <v>45700</v>
      </c>
      <c r="F208" s="316">
        <v>333.5</v>
      </c>
      <c r="G208" s="316" t="s">
        <v>11370</v>
      </c>
      <c r="H208" s="316" t="s">
        <v>5961</v>
      </c>
      <c r="I208" s="334" t="s">
        <v>130</v>
      </c>
      <c r="J208" s="316">
        <v>30</v>
      </c>
      <c r="K208" s="324">
        <v>45728</v>
      </c>
      <c r="L208" s="324">
        <v>45701</v>
      </c>
      <c r="M208" s="316">
        <f t="shared" si="23"/>
        <v>333.5</v>
      </c>
      <c r="N208" s="316" t="s">
        <v>27</v>
      </c>
      <c r="O208" s="316">
        <v>99</v>
      </c>
      <c r="P208" s="324">
        <v>45729</v>
      </c>
      <c r="Q208" s="420">
        <f t="shared" si="22"/>
        <v>333.5</v>
      </c>
      <c r="R208" s="483">
        <f t="shared" si="25"/>
        <v>1</v>
      </c>
    </row>
    <row r="209" spans="1:18" x14ac:dyDescent="0.25">
      <c r="A209" s="226">
        <v>218</v>
      </c>
      <c r="B209" s="518" t="s">
        <v>9551</v>
      </c>
      <c r="C209" s="324">
        <v>45705</v>
      </c>
      <c r="D209" s="316">
        <v>18058</v>
      </c>
      <c r="E209" s="324">
        <v>45701</v>
      </c>
      <c r="F209" s="316">
        <v>589.04999999999995</v>
      </c>
      <c r="G209" s="316" t="s">
        <v>5841</v>
      </c>
      <c r="H209" s="316" t="s">
        <v>2175</v>
      </c>
      <c r="I209" s="334" t="s">
        <v>130</v>
      </c>
      <c r="J209" s="316">
        <v>60</v>
      </c>
      <c r="K209" s="324">
        <v>45761</v>
      </c>
      <c r="L209" s="324">
        <v>45699</v>
      </c>
      <c r="M209" s="316">
        <f t="shared" si="23"/>
        <v>589.04999999999995</v>
      </c>
      <c r="N209" s="316" t="s">
        <v>27</v>
      </c>
      <c r="O209" s="316">
        <v>149</v>
      </c>
      <c r="P209" s="324">
        <v>45771</v>
      </c>
      <c r="Q209" s="420">
        <f t="shared" si="22"/>
        <v>589.04999999999995</v>
      </c>
      <c r="R209" s="483">
        <f t="shared" si="25"/>
        <v>10</v>
      </c>
    </row>
    <row r="210" spans="1:18" x14ac:dyDescent="0.25">
      <c r="A210" s="226">
        <v>219</v>
      </c>
      <c r="B210" s="518" t="s">
        <v>14524</v>
      </c>
      <c r="C210" s="324">
        <v>45705</v>
      </c>
      <c r="D210" s="316">
        <v>806</v>
      </c>
      <c r="E210" s="324">
        <v>45699</v>
      </c>
      <c r="F210" s="316">
        <v>412.93</v>
      </c>
      <c r="G210" s="316" t="s">
        <v>14476</v>
      </c>
      <c r="H210" s="316" t="s">
        <v>2324</v>
      </c>
      <c r="I210" s="334" t="s">
        <v>130</v>
      </c>
      <c r="J210" s="316">
        <v>60</v>
      </c>
      <c r="K210" s="324">
        <v>45759</v>
      </c>
      <c r="L210" s="324">
        <v>45706</v>
      </c>
      <c r="M210" s="316">
        <f t="shared" si="23"/>
        <v>412.93</v>
      </c>
      <c r="N210" s="316" t="s">
        <v>27</v>
      </c>
      <c r="O210" s="316">
        <v>152</v>
      </c>
      <c r="P210" s="324">
        <v>45775</v>
      </c>
      <c r="Q210" s="420">
        <f t="shared" si="22"/>
        <v>412.93</v>
      </c>
      <c r="R210" s="483">
        <f t="shared" si="25"/>
        <v>16</v>
      </c>
    </row>
    <row r="211" spans="1:18" x14ac:dyDescent="0.25">
      <c r="A211" s="226">
        <v>220</v>
      </c>
      <c r="B211" s="518" t="s">
        <v>14525</v>
      </c>
      <c r="C211" s="324">
        <v>45705</v>
      </c>
      <c r="D211" s="316">
        <v>34975</v>
      </c>
      <c r="E211" s="324">
        <v>45701</v>
      </c>
      <c r="F211" s="316">
        <v>795</v>
      </c>
      <c r="G211" s="316" t="s">
        <v>14526</v>
      </c>
      <c r="H211" s="316" t="s">
        <v>219</v>
      </c>
      <c r="I211" s="334" t="s">
        <v>130</v>
      </c>
      <c r="J211" s="316">
        <v>0</v>
      </c>
      <c r="K211" s="324">
        <v>45701</v>
      </c>
      <c r="L211" s="324">
        <v>45705</v>
      </c>
      <c r="M211" s="316">
        <f t="shared" si="23"/>
        <v>795</v>
      </c>
      <c r="N211" s="316" t="s">
        <v>90</v>
      </c>
      <c r="O211" s="316">
        <v>5</v>
      </c>
      <c r="P211" s="324">
        <v>45701</v>
      </c>
      <c r="Q211" s="420">
        <f t="shared" si="22"/>
        <v>795</v>
      </c>
      <c r="R211" s="483">
        <f t="shared" si="25"/>
        <v>0</v>
      </c>
    </row>
    <row r="212" spans="1:18" x14ac:dyDescent="0.25">
      <c r="A212" s="226">
        <v>221</v>
      </c>
      <c r="B212" s="518" t="s">
        <v>8297</v>
      </c>
      <c r="C212" s="324">
        <v>45706</v>
      </c>
      <c r="D212" s="316">
        <v>1798173</v>
      </c>
      <c r="E212" s="324">
        <v>45701</v>
      </c>
      <c r="F212" s="316">
        <v>391.65</v>
      </c>
      <c r="G212" s="316" t="s">
        <v>11375</v>
      </c>
      <c r="H212" s="316" t="s">
        <v>2976</v>
      </c>
      <c r="I212" s="334" t="s">
        <v>130</v>
      </c>
      <c r="J212" s="316">
        <v>15</v>
      </c>
      <c r="K212" s="324">
        <v>45716</v>
      </c>
      <c r="L212" s="324">
        <v>45707</v>
      </c>
      <c r="M212" s="316">
        <f t="shared" si="23"/>
        <v>391.65</v>
      </c>
      <c r="N212" s="316" t="s">
        <v>27</v>
      </c>
      <c r="O212" s="316">
        <v>82</v>
      </c>
      <c r="P212" s="324">
        <v>45714</v>
      </c>
      <c r="Q212" s="420">
        <f t="shared" si="22"/>
        <v>391.65</v>
      </c>
      <c r="R212" s="483">
        <f t="shared" si="25"/>
        <v>-2</v>
      </c>
    </row>
    <row r="213" spans="1:18" x14ac:dyDescent="0.25">
      <c r="A213" s="226">
        <v>222</v>
      </c>
      <c r="B213" s="518" t="s">
        <v>13112</v>
      </c>
      <c r="C213" s="324">
        <v>45706</v>
      </c>
      <c r="D213" s="316">
        <v>175378</v>
      </c>
      <c r="E213" s="324">
        <v>45698</v>
      </c>
      <c r="F213" s="316">
        <v>119</v>
      </c>
      <c r="G213" s="316" t="s">
        <v>14476</v>
      </c>
      <c r="H213" s="316" t="s">
        <v>2324</v>
      </c>
      <c r="I213" s="334" t="s">
        <v>130</v>
      </c>
      <c r="J213" s="316">
        <v>60</v>
      </c>
      <c r="K213" s="324">
        <v>45758</v>
      </c>
      <c r="L213" s="324">
        <v>45705</v>
      </c>
      <c r="M213" s="316">
        <f t="shared" si="23"/>
        <v>119</v>
      </c>
      <c r="N213" s="316" t="s">
        <v>27</v>
      </c>
      <c r="O213" s="316">
        <v>152</v>
      </c>
      <c r="P213" s="324">
        <v>45775</v>
      </c>
      <c r="Q213" s="420">
        <f t="shared" si="22"/>
        <v>119</v>
      </c>
      <c r="R213" s="483">
        <f t="shared" si="25"/>
        <v>17</v>
      </c>
    </row>
    <row r="214" spans="1:18" x14ac:dyDescent="0.25">
      <c r="A214" s="226">
        <v>223</v>
      </c>
      <c r="B214" s="518" t="s">
        <v>8961</v>
      </c>
      <c r="C214" s="324">
        <v>45706</v>
      </c>
      <c r="D214" s="316">
        <v>2267288</v>
      </c>
      <c r="E214" s="324">
        <v>45705</v>
      </c>
      <c r="F214" s="316">
        <v>505.2</v>
      </c>
      <c r="G214" s="316" t="s">
        <v>214</v>
      </c>
      <c r="H214" s="316" t="s">
        <v>2976</v>
      </c>
      <c r="I214" s="334" t="s">
        <v>130</v>
      </c>
      <c r="J214" s="316">
        <v>30</v>
      </c>
      <c r="K214" s="324">
        <v>45720</v>
      </c>
      <c r="L214" s="324">
        <v>45707</v>
      </c>
      <c r="M214" s="316">
        <f t="shared" si="23"/>
        <v>505.2</v>
      </c>
      <c r="N214" s="316" t="s">
        <v>27</v>
      </c>
      <c r="O214" s="316">
        <v>96</v>
      </c>
      <c r="P214" s="324">
        <v>45729</v>
      </c>
      <c r="Q214" s="420">
        <f t="shared" si="22"/>
        <v>505.2</v>
      </c>
      <c r="R214" s="483">
        <f t="shared" si="25"/>
        <v>9</v>
      </c>
    </row>
    <row r="215" spans="1:18" x14ac:dyDescent="0.25">
      <c r="A215" s="226">
        <v>224</v>
      </c>
      <c r="B215" s="542" t="s">
        <v>14527</v>
      </c>
      <c r="C215" s="543">
        <v>45692</v>
      </c>
      <c r="D215" s="544">
        <v>4512</v>
      </c>
      <c r="E215" s="545">
        <v>45687</v>
      </c>
      <c r="F215" s="546">
        <v>39</v>
      </c>
      <c r="G215" s="542" t="s">
        <v>6067</v>
      </c>
      <c r="H215" s="547" t="s">
        <v>4395</v>
      </c>
      <c r="I215" s="547" t="s">
        <v>12355</v>
      </c>
      <c r="J215" s="484">
        <v>30</v>
      </c>
      <c r="K215" s="540">
        <v>45717</v>
      </c>
      <c r="L215" s="541">
        <v>45692</v>
      </c>
      <c r="M215" s="547">
        <v>39</v>
      </c>
      <c r="N215" s="565" t="s">
        <v>90</v>
      </c>
      <c r="O215" s="562">
        <v>24</v>
      </c>
      <c r="P215" s="563">
        <v>45734</v>
      </c>
      <c r="Q215" s="578">
        <v>39</v>
      </c>
      <c r="R215" s="484">
        <f t="shared" ref="R215:R289" si="26">P215-K215</f>
        <v>17</v>
      </c>
    </row>
    <row r="216" spans="1:18" x14ac:dyDescent="0.25">
      <c r="A216" s="226">
        <v>225</v>
      </c>
      <c r="B216" s="542" t="s">
        <v>14528</v>
      </c>
      <c r="C216" s="543">
        <v>45692</v>
      </c>
      <c r="D216" s="544">
        <v>92</v>
      </c>
      <c r="E216" s="545">
        <v>45687</v>
      </c>
      <c r="F216" s="546">
        <v>10.5</v>
      </c>
      <c r="G216" s="542" t="s">
        <v>366</v>
      </c>
      <c r="H216" s="547" t="s">
        <v>11457</v>
      </c>
      <c r="I216" s="547" t="s">
        <v>12355</v>
      </c>
      <c r="J216" s="484">
        <v>0</v>
      </c>
      <c r="K216" s="540">
        <v>45687</v>
      </c>
      <c r="L216" s="541">
        <v>45692</v>
      </c>
      <c r="M216" s="547">
        <v>10.5</v>
      </c>
      <c r="N216" s="548" t="s">
        <v>50</v>
      </c>
      <c r="O216" s="542">
        <v>924</v>
      </c>
      <c r="P216" s="543">
        <v>45687</v>
      </c>
      <c r="Q216" s="544">
        <v>10.5</v>
      </c>
      <c r="R216" s="484">
        <f t="shared" si="26"/>
        <v>0</v>
      </c>
    </row>
    <row r="217" spans="1:18" x14ac:dyDescent="0.25">
      <c r="A217" s="226">
        <v>226</v>
      </c>
      <c r="B217" s="542" t="s">
        <v>14529</v>
      </c>
      <c r="C217" s="543">
        <v>45694</v>
      </c>
      <c r="D217" s="544">
        <v>3453</v>
      </c>
      <c r="E217" s="545">
        <v>45693</v>
      </c>
      <c r="F217" s="546">
        <v>20161.11</v>
      </c>
      <c r="G217" s="542" t="s">
        <v>1045</v>
      </c>
      <c r="H217" s="547" t="s">
        <v>9403</v>
      </c>
      <c r="I217" s="547" t="s">
        <v>12355</v>
      </c>
      <c r="J217" s="484">
        <v>60</v>
      </c>
      <c r="K217" s="540">
        <v>45753</v>
      </c>
      <c r="L217" s="541">
        <v>45694</v>
      </c>
      <c r="M217" s="547">
        <v>20161.11</v>
      </c>
      <c r="N217" s="420" t="s">
        <v>27</v>
      </c>
      <c r="O217" s="420">
        <v>1715</v>
      </c>
      <c r="P217" s="421">
        <v>45833</v>
      </c>
      <c r="Q217" s="544">
        <f>M217</f>
        <v>20161.11</v>
      </c>
      <c r="R217" s="484">
        <f t="shared" si="26"/>
        <v>80</v>
      </c>
    </row>
    <row r="218" spans="1:18" x14ac:dyDescent="0.25">
      <c r="A218" s="226">
        <v>227</v>
      </c>
      <c r="B218" s="542" t="s">
        <v>14530</v>
      </c>
      <c r="C218" s="543">
        <v>45694</v>
      </c>
      <c r="D218" s="544">
        <v>3450</v>
      </c>
      <c r="E218" s="545">
        <v>45693</v>
      </c>
      <c r="F218" s="546">
        <v>24170.41</v>
      </c>
      <c r="G218" s="542" t="s">
        <v>1045</v>
      </c>
      <c r="H218" s="547" t="s">
        <v>9403</v>
      </c>
      <c r="I218" s="547" t="s">
        <v>12355</v>
      </c>
      <c r="J218" s="484">
        <v>60</v>
      </c>
      <c r="K218" s="540">
        <v>45753</v>
      </c>
      <c r="L218" s="541">
        <v>45694</v>
      </c>
      <c r="M218" s="547">
        <v>24170.41</v>
      </c>
      <c r="N218" s="548"/>
      <c r="O218" s="542"/>
      <c r="P218" s="543"/>
      <c r="Q218" s="544">
        <f>M218</f>
        <v>24170.41</v>
      </c>
      <c r="R218" s="484">
        <f t="shared" si="26"/>
        <v>-45753</v>
      </c>
    </row>
    <row r="219" spans="1:18" x14ac:dyDescent="0.25">
      <c r="A219" s="226">
        <v>228</v>
      </c>
      <c r="B219" s="542" t="s">
        <v>14531</v>
      </c>
      <c r="C219" s="543">
        <v>45695</v>
      </c>
      <c r="D219" s="544">
        <v>117</v>
      </c>
      <c r="E219" s="545">
        <v>45693</v>
      </c>
      <c r="F219" s="546">
        <v>35</v>
      </c>
      <c r="G219" s="542" t="s">
        <v>366</v>
      </c>
      <c r="H219" s="547" t="s">
        <v>11457</v>
      </c>
      <c r="I219" s="547" t="s">
        <v>12355</v>
      </c>
      <c r="J219" s="484">
        <v>0</v>
      </c>
      <c r="K219" s="540">
        <v>45693</v>
      </c>
      <c r="L219" s="541">
        <v>45695</v>
      </c>
      <c r="M219" s="547">
        <v>35</v>
      </c>
      <c r="N219" s="548" t="s">
        <v>50</v>
      </c>
      <c r="O219" s="542">
        <v>660</v>
      </c>
      <c r="P219" s="543">
        <v>45693</v>
      </c>
      <c r="Q219" s="544">
        <v>35</v>
      </c>
      <c r="R219" s="484">
        <f t="shared" si="26"/>
        <v>0</v>
      </c>
    </row>
    <row r="220" spans="1:18" x14ac:dyDescent="0.25">
      <c r="A220" s="226">
        <v>229</v>
      </c>
      <c r="B220" s="542" t="s">
        <v>14532</v>
      </c>
      <c r="C220" s="543">
        <v>45700</v>
      </c>
      <c r="D220" s="544">
        <v>131</v>
      </c>
      <c r="E220" s="545">
        <v>45698</v>
      </c>
      <c r="F220" s="546">
        <v>52.5</v>
      </c>
      <c r="G220" s="542" t="s">
        <v>366</v>
      </c>
      <c r="H220" s="547" t="s">
        <v>11457</v>
      </c>
      <c r="I220" s="547" t="s">
        <v>12355</v>
      </c>
      <c r="J220" s="484">
        <v>0</v>
      </c>
      <c r="K220" s="540">
        <v>45698</v>
      </c>
      <c r="L220" s="541">
        <v>45700</v>
      </c>
      <c r="M220" s="547">
        <v>52.5</v>
      </c>
      <c r="N220" s="548" t="s">
        <v>108</v>
      </c>
      <c r="O220" s="542">
        <v>13116</v>
      </c>
      <c r="P220" s="543">
        <v>45698</v>
      </c>
      <c r="Q220" s="544">
        <v>52.5</v>
      </c>
      <c r="R220" s="484">
        <f t="shared" si="26"/>
        <v>0</v>
      </c>
    </row>
    <row r="221" spans="1:18" x14ac:dyDescent="0.25">
      <c r="A221" s="226">
        <v>230</v>
      </c>
      <c r="B221" s="542" t="s">
        <v>14533</v>
      </c>
      <c r="C221" s="543">
        <v>45701</v>
      </c>
      <c r="D221" s="544">
        <v>23540</v>
      </c>
      <c r="E221" s="545">
        <v>45698</v>
      </c>
      <c r="F221" s="546">
        <v>-3936.1</v>
      </c>
      <c r="G221" s="542" t="s">
        <v>14416</v>
      </c>
      <c r="H221" s="547" t="s">
        <v>8040</v>
      </c>
      <c r="I221" s="547" t="s">
        <v>12355</v>
      </c>
      <c r="J221" s="484">
        <v>60</v>
      </c>
      <c r="K221" s="540">
        <v>45757</v>
      </c>
      <c r="L221" s="541">
        <v>45701</v>
      </c>
      <c r="M221" s="547">
        <v>-39363.1</v>
      </c>
      <c r="N221" s="548" t="s">
        <v>1694</v>
      </c>
      <c r="O221" s="542">
        <v>23515</v>
      </c>
      <c r="P221" s="543">
        <v>45698</v>
      </c>
      <c r="Q221" s="546">
        <v>39363.1</v>
      </c>
      <c r="R221" s="484">
        <f t="shared" si="26"/>
        <v>-59</v>
      </c>
    </row>
    <row r="222" spans="1:18" x14ac:dyDescent="0.25">
      <c r="A222" s="226">
        <v>231</v>
      </c>
      <c r="B222" s="542" t="s">
        <v>14534</v>
      </c>
      <c r="C222" s="543">
        <v>45701</v>
      </c>
      <c r="D222" s="544">
        <v>23515</v>
      </c>
      <c r="E222" s="545">
        <v>45698</v>
      </c>
      <c r="F222" s="546">
        <v>39363.1</v>
      </c>
      <c r="G222" s="542" t="s">
        <v>14416</v>
      </c>
      <c r="H222" s="547" t="s">
        <v>8040</v>
      </c>
      <c r="I222" s="547" t="s">
        <v>12355</v>
      </c>
      <c r="J222" s="484">
        <v>60</v>
      </c>
      <c r="K222" s="540">
        <v>45757</v>
      </c>
      <c r="L222" s="541">
        <v>45701</v>
      </c>
      <c r="M222" s="547">
        <v>39363.1</v>
      </c>
      <c r="N222" s="548" t="s">
        <v>1694</v>
      </c>
      <c r="O222" s="542">
        <v>23540</v>
      </c>
      <c r="P222" s="543">
        <v>45698</v>
      </c>
      <c r="Q222" s="546">
        <v>-39363.1</v>
      </c>
      <c r="R222" s="484">
        <f t="shared" si="26"/>
        <v>-59</v>
      </c>
    </row>
    <row r="223" spans="1:18" x14ac:dyDescent="0.25">
      <c r="A223" s="226">
        <v>232</v>
      </c>
      <c r="B223" s="542" t="s">
        <v>14535</v>
      </c>
      <c r="C223" s="543">
        <v>45701</v>
      </c>
      <c r="D223" s="544">
        <v>23548</v>
      </c>
      <c r="E223" s="545">
        <v>45700</v>
      </c>
      <c r="F223" s="546">
        <v>39363.1</v>
      </c>
      <c r="G223" s="542" t="s">
        <v>14416</v>
      </c>
      <c r="H223" s="547" t="s">
        <v>8040</v>
      </c>
      <c r="I223" s="547" t="s">
        <v>12355</v>
      </c>
      <c r="J223" s="484">
        <v>60</v>
      </c>
      <c r="K223" s="540">
        <v>45759</v>
      </c>
      <c r="L223" s="541">
        <v>45701</v>
      </c>
      <c r="M223" s="547">
        <v>39396.1</v>
      </c>
      <c r="N223" s="548" t="s">
        <v>27</v>
      </c>
      <c r="O223" s="542">
        <v>1058</v>
      </c>
      <c r="P223" s="543">
        <v>45762</v>
      </c>
      <c r="Q223" s="544">
        <f>M223</f>
        <v>39396.1</v>
      </c>
      <c r="R223" s="484">
        <f t="shared" si="26"/>
        <v>3</v>
      </c>
    </row>
    <row r="224" spans="1:18" x14ac:dyDescent="0.25">
      <c r="A224" s="226">
        <v>233</v>
      </c>
      <c r="B224" s="542" t="s">
        <v>14536</v>
      </c>
      <c r="C224" s="543">
        <v>45701</v>
      </c>
      <c r="D224" s="544">
        <v>37897</v>
      </c>
      <c r="E224" s="545">
        <v>45700</v>
      </c>
      <c r="F224" s="546">
        <v>70</v>
      </c>
      <c r="G224" s="542" t="s">
        <v>14537</v>
      </c>
      <c r="H224" s="547" t="s">
        <v>14538</v>
      </c>
      <c r="I224" s="547" t="s">
        <v>12355</v>
      </c>
      <c r="J224" s="484">
        <v>0</v>
      </c>
      <c r="K224" s="540">
        <v>45700</v>
      </c>
      <c r="L224" s="541">
        <v>45701</v>
      </c>
      <c r="M224" s="547">
        <v>70</v>
      </c>
      <c r="N224" s="535" t="s">
        <v>90</v>
      </c>
      <c r="O224" s="536">
        <v>2</v>
      </c>
      <c r="P224" s="537">
        <v>45700</v>
      </c>
      <c r="Q224" s="561">
        <v>70</v>
      </c>
      <c r="R224" s="484">
        <f t="shared" si="26"/>
        <v>0</v>
      </c>
    </row>
    <row r="225" spans="1:18" x14ac:dyDescent="0.25">
      <c r="A225" s="226">
        <v>234</v>
      </c>
      <c r="B225" s="542" t="s">
        <v>14539</v>
      </c>
      <c r="C225" s="543">
        <v>45702</v>
      </c>
      <c r="D225" s="544">
        <v>2529</v>
      </c>
      <c r="E225" s="545">
        <v>45700</v>
      </c>
      <c r="F225" s="546">
        <v>199.99</v>
      </c>
      <c r="G225" s="542" t="s">
        <v>14540</v>
      </c>
      <c r="H225" s="547" t="s">
        <v>13080</v>
      </c>
      <c r="I225" s="547" t="s">
        <v>12355</v>
      </c>
      <c r="J225" s="484">
        <v>5</v>
      </c>
      <c r="K225" s="540">
        <v>45705</v>
      </c>
      <c r="L225" s="541">
        <v>45702</v>
      </c>
      <c r="M225" s="547">
        <v>199.99</v>
      </c>
      <c r="N225" s="535" t="s">
        <v>108</v>
      </c>
      <c r="O225" s="536">
        <v>1431</v>
      </c>
      <c r="P225" s="537">
        <v>45700</v>
      </c>
      <c r="Q225" s="561">
        <v>199.99</v>
      </c>
      <c r="R225" s="484">
        <f t="shared" si="26"/>
        <v>-5</v>
      </c>
    </row>
    <row r="226" spans="1:18" ht="30" x14ac:dyDescent="0.25">
      <c r="A226" s="226">
        <v>235</v>
      </c>
      <c r="B226" s="542" t="s">
        <v>14541</v>
      </c>
      <c r="C226" s="543">
        <v>45705</v>
      </c>
      <c r="D226" s="544">
        <v>105768</v>
      </c>
      <c r="E226" s="545">
        <v>45702</v>
      </c>
      <c r="F226" s="546">
        <v>1518.46</v>
      </c>
      <c r="G226" s="542" t="s">
        <v>9321</v>
      </c>
      <c r="H226" s="547" t="s">
        <v>14542</v>
      </c>
      <c r="I226" s="547" t="s">
        <v>12355</v>
      </c>
      <c r="J226" s="484">
        <v>30</v>
      </c>
      <c r="K226" s="540">
        <v>45730</v>
      </c>
      <c r="L226" s="541">
        <v>45703</v>
      </c>
      <c r="M226" s="547">
        <v>1518.46</v>
      </c>
      <c r="N226" s="548" t="s">
        <v>27</v>
      </c>
      <c r="O226" s="542">
        <v>1036</v>
      </c>
      <c r="P226" s="543">
        <v>45762</v>
      </c>
      <c r="Q226" s="544">
        <f>M226</f>
        <v>1518.46</v>
      </c>
      <c r="R226" s="484">
        <f t="shared" si="26"/>
        <v>32</v>
      </c>
    </row>
    <row r="227" spans="1:18" x14ac:dyDescent="0.25">
      <c r="A227" s="226">
        <v>236</v>
      </c>
      <c r="B227" s="542" t="s">
        <v>14543</v>
      </c>
      <c r="C227" s="543">
        <v>45705</v>
      </c>
      <c r="D227" s="544">
        <v>153</v>
      </c>
      <c r="E227" s="545">
        <v>45701</v>
      </c>
      <c r="F227" s="546">
        <v>10.5</v>
      </c>
      <c r="G227" s="542" t="s">
        <v>366</v>
      </c>
      <c r="H227" s="547" t="s">
        <v>11457</v>
      </c>
      <c r="I227" s="547" t="s">
        <v>12355</v>
      </c>
      <c r="J227" s="484">
        <v>0</v>
      </c>
      <c r="K227" s="540">
        <v>45701</v>
      </c>
      <c r="L227" s="541">
        <v>45705</v>
      </c>
      <c r="M227" s="547">
        <v>10.5</v>
      </c>
      <c r="N227" s="548" t="s">
        <v>108</v>
      </c>
      <c r="O227" s="542">
        <v>1538</v>
      </c>
      <c r="P227" s="543">
        <v>45701</v>
      </c>
      <c r="Q227" s="544">
        <v>10.5</v>
      </c>
      <c r="R227" s="484">
        <f t="shared" si="26"/>
        <v>0</v>
      </c>
    </row>
    <row r="228" spans="1:18" x14ac:dyDescent="0.25">
      <c r="A228" s="226">
        <v>237</v>
      </c>
      <c r="B228" s="542" t="s">
        <v>14544</v>
      </c>
      <c r="C228" s="543">
        <v>45705</v>
      </c>
      <c r="D228" s="544">
        <v>7617159</v>
      </c>
      <c r="E228" s="545">
        <v>45702</v>
      </c>
      <c r="F228" s="546">
        <v>8428.65</v>
      </c>
      <c r="G228" s="542" t="s">
        <v>14455</v>
      </c>
      <c r="H228" s="547" t="s">
        <v>9890</v>
      </c>
      <c r="I228" s="547" t="s">
        <v>12355</v>
      </c>
      <c r="J228" s="484">
        <v>15</v>
      </c>
      <c r="K228" s="540">
        <v>45717</v>
      </c>
      <c r="L228" s="541">
        <v>45705</v>
      </c>
      <c r="M228" s="552">
        <f>F228</f>
        <v>8428.65</v>
      </c>
      <c r="N228" s="535" t="s">
        <v>27</v>
      </c>
      <c r="O228" s="536">
        <v>150</v>
      </c>
      <c r="P228" s="537">
        <v>45700</v>
      </c>
      <c r="Q228" s="561">
        <v>8428.65</v>
      </c>
      <c r="R228" s="483">
        <f t="shared" si="26"/>
        <v>-17</v>
      </c>
    </row>
    <row r="229" spans="1:18" x14ac:dyDescent="0.25">
      <c r="A229" s="226">
        <v>238</v>
      </c>
      <c r="B229" s="542" t="s">
        <v>14545</v>
      </c>
      <c r="C229" s="543">
        <v>45705</v>
      </c>
      <c r="D229" s="544">
        <v>507</v>
      </c>
      <c r="E229" s="545">
        <v>45702</v>
      </c>
      <c r="F229" s="546">
        <v>750</v>
      </c>
      <c r="G229" s="542" t="s">
        <v>14546</v>
      </c>
      <c r="H229" s="547" t="s">
        <v>14547</v>
      </c>
      <c r="I229" s="547" t="s">
        <v>12355</v>
      </c>
      <c r="J229" s="484">
        <v>0</v>
      </c>
      <c r="K229" s="540">
        <v>45702</v>
      </c>
      <c r="L229" s="541">
        <v>45705</v>
      </c>
      <c r="M229" s="547">
        <v>750</v>
      </c>
      <c r="N229" s="548"/>
      <c r="O229" s="542"/>
      <c r="P229" s="543"/>
      <c r="Q229" s="553">
        <f t="shared" ref="Q229:Q328" si="27">M229</f>
        <v>750</v>
      </c>
      <c r="R229" s="484">
        <f t="shared" si="26"/>
        <v>-45702</v>
      </c>
    </row>
    <row r="230" spans="1:18" x14ac:dyDescent="0.25">
      <c r="A230" s="226">
        <v>239</v>
      </c>
      <c r="B230" s="426" t="s">
        <v>14597</v>
      </c>
      <c r="C230" s="427">
        <v>45706</v>
      </c>
      <c r="D230" s="556">
        <v>214405</v>
      </c>
      <c r="E230" s="429">
        <v>45706</v>
      </c>
      <c r="F230" s="430">
        <v>135.66</v>
      </c>
      <c r="G230" s="426" t="s">
        <v>13162</v>
      </c>
      <c r="H230" s="431" t="s">
        <v>14598</v>
      </c>
      <c r="I230" s="431" t="s">
        <v>12355</v>
      </c>
      <c r="J230" s="432">
        <v>0</v>
      </c>
      <c r="K230" s="525">
        <v>45706</v>
      </c>
      <c r="L230" s="526">
        <v>45707</v>
      </c>
      <c r="M230" s="431">
        <v>135.66</v>
      </c>
      <c r="N230" s="557" t="s">
        <v>90</v>
      </c>
      <c r="O230" s="426">
        <v>8</v>
      </c>
      <c r="P230" s="427">
        <v>45707</v>
      </c>
      <c r="Q230" s="558">
        <v>135.66</v>
      </c>
      <c r="R230" s="482">
        <f t="shared" si="26"/>
        <v>1</v>
      </c>
    </row>
    <row r="231" spans="1:18" x14ac:dyDescent="0.25">
      <c r="A231" s="226">
        <v>240</v>
      </c>
      <c r="B231" s="426" t="s">
        <v>14599</v>
      </c>
      <c r="C231" s="427">
        <v>45708</v>
      </c>
      <c r="D231" s="556">
        <v>123</v>
      </c>
      <c r="E231" s="429">
        <v>45706</v>
      </c>
      <c r="F231" s="430">
        <v>10.5</v>
      </c>
      <c r="G231" s="426" t="s">
        <v>366</v>
      </c>
      <c r="H231" s="431" t="s">
        <v>11457</v>
      </c>
      <c r="I231" s="431" t="s">
        <v>12355</v>
      </c>
      <c r="J231" s="432">
        <v>0</v>
      </c>
      <c r="K231" s="525">
        <v>45706</v>
      </c>
      <c r="L231" s="526">
        <v>45708</v>
      </c>
      <c r="M231" s="431">
        <v>10.5</v>
      </c>
      <c r="N231" s="557" t="s">
        <v>50</v>
      </c>
      <c r="O231" s="426">
        <v>1236</v>
      </c>
      <c r="P231" s="427">
        <v>45706</v>
      </c>
      <c r="Q231" s="558">
        <v>10.5</v>
      </c>
      <c r="R231" s="482">
        <f t="shared" si="26"/>
        <v>0</v>
      </c>
    </row>
    <row r="232" spans="1:18" x14ac:dyDescent="0.25">
      <c r="A232" s="226">
        <v>241</v>
      </c>
      <c r="B232" s="426" t="s">
        <v>14600</v>
      </c>
      <c r="C232" s="427">
        <v>45709</v>
      </c>
      <c r="D232" s="556">
        <v>39734</v>
      </c>
      <c r="E232" s="429">
        <v>45707</v>
      </c>
      <c r="F232" s="430">
        <v>80</v>
      </c>
      <c r="G232" s="426" t="s">
        <v>10035</v>
      </c>
      <c r="H232" s="431" t="s">
        <v>14463</v>
      </c>
      <c r="I232" s="431" t="s">
        <v>12355</v>
      </c>
      <c r="J232" s="432">
        <v>0</v>
      </c>
      <c r="K232" s="525">
        <v>45707</v>
      </c>
      <c r="L232" s="526">
        <v>45709</v>
      </c>
      <c r="M232" s="431">
        <v>80</v>
      </c>
      <c r="N232" s="557" t="s">
        <v>50</v>
      </c>
      <c r="O232" s="426">
        <v>215700</v>
      </c>
      <c r="P232" s="427">
        <v>45707</v>
      </c>
      <c r="Q232" s="558">
        <v>80</v>
      </c>
      <c r="R232" s="482">
        <f t="shared" si="26"/>
        <v>0</v>
      </c>
    </row>
    <row r="233" spans="1:18" x14ac:dyDescent="0.25">
      <c r="A233" s="226">
        <v>242</v>
      </c>
      <c r="B233" s="426" t="s">
        <v>14601</v>
      </c>
      <c r="C233" s="427">
        <v>45712</v>
      </c>
      <c r="D233" s="556">
        <v>132</v>
      </c>
      <c r="E233" s="429">
        <v>45709</v>
      </c>
      <c r="F233" s="430">
        <v>10.5</v>
      </c>
      <c r="G233" s="426" t="s">
        <v>366</v>
      </c>
      <c r="H233" s="431" t="s">
        <v>11457</v>
      </c>
      <c r="I233" s="431" t="s">
        <v>12355</v>
      </c>
      <c r="J233" s="432">
        <v>0</v>
      </c>
      <c r="K233" s="525">
        <v>45709</v>
      </c>
      <c r="L233" s="526">
        <v>45712</v>
      </c>
      <c r="M233" s="431">
        <v>10.5</v>
      </c>
      <c r="N233" s="557" t="s">
        <v>50</v>
      </c>
      <c r="O233" s="426">
        <v>1329</v>
      </c>
      <c r="P233" s="427">
        <v>45709</v>
      </c>
      <c r="Q233" s="558">
        <v>10.5</v>
      </c>
      <c r="R233" s="482">
        <f t="shared" si="26"/>
        <v>0</v>
      </c>
    </row>
    <row r="234" spans="1:18" x14ac:dyDescent="0.25">
      <c r="A234" s="226">
        <v>243</v>
      </c>
      <c r="B234" s="426" t="s">
        <v>14602</v>
      </c>
      <c r="C234" s="427">
        <v>45712</v>
      </c>
      <c r="D234" s="556">
        <v>10432816876</v>
      </c>
      <c r="E234" s="429">
        <v>118758</v>
      </c>
      <c r="F234" s="430">
        <v>65744.259999999995</v>
      </c>
      <c r="G234" s="426" t="s">
        <v>10974</v>
      </c>
      <c r="H234" s="431" t="s">
        <v>10191</v>
      </c>
      <c r="I234" s="431" t="s">
        <v>12355</v>
      </c>
      <c r="J234" s="432">
        <v>15</v>
      </c>
      <c r="K234" s="525">
        <v>45726</v>
      </c>
      <c r="L234" s="526">
        <v>45712</v>
      </c>
      <c r="M234" s="431">
        <v>65744.259999999995</v>
      </c>
      <c r="N234" s="557" t="s">
        <v>27</v>
      </c>
      <c r="O234" s="426">
        <v>92</v>
      </c>
      <c r="P234" s="427">
        <v>45759</v>
      </c>
      <c r="Q234" s="558">
        <f>M234</f>
        <v>65744.259999999995</v>
      </c>
      <c r="R234" s="482">
        <f t="shared" si="26"/>
        <v>33</v>
      </c>
    </row>
    <row r="235" spans="1:18" x14ac:dyDescent="0.25">
      <c r="A235" s="226">
        <v>244</v>
      </c>
      <c r="B235" s="426" t="s">
        <v>14603</v>
      </c>
      <c r="C235" s="427">
        <v>45714</v>
      </c>
      <c r="D235" s="428">
        <v>1893</v>
      </c>
      <c r="E235" s="429">
        <v>45712</v>
      </c>
      <c r="F235" s="430">
        <v>10.5</v>
      </c>
      <c r="G235" s="426" t="s">
        <v>366</v>
      </c>
      <c r="H235" s="431" t="s">
        <v>11457</v>
      </c>
      <c r="I235" s="431" t="s">
        <v>12355</v>
      </c>
      <c r="J235" s="432">
        <v>0</v>
      </c>
      <c r="K235" s="525">
        <v>45712</v>
      </c>
      <c r="L235" s="526">
        <v>45714</v>
      </c>
      <c r="M235" s="431">
        <v>10.5</v>
      </c>
      <c r="N235" s="557" t="s">
        <v>108</v>
      </c>
      <c r="O235" s="426">
        <v>1893</v>
      </c>
      <c r="P235" s="427">
        <v>45712</v>
      </c>
      <c r="Q235" s="558">
        <v>10.5</v>
      </c>
      <c r="R235" s="482">
        <f t="shared" si="26"/>
        <v>0</v>
      </c>
    </row>
    <row r="236" spans="1:18" x14ac:dyDescent="0.25">
      <c r="A236" s="226">
        <v>245</v>
      </c>
      <c r="B236" s="426" t="s">
        <v>14604</v>
      </c>
      <c r="C236" s="427">
        <v>45713</v>
      </c>
      <c r="D236" s="428">
        <v>29</v>
      </c>
      <c r="E236" s="429">
        <v>45713</v>
      </c>
      <c r="F236" s="430">
        <v>6860.35</v>
      </c>
      <c r="G236" s="426" t="s">
        <v>14605</v>
      </c>
      <c r="H236" s="431" t="s">
        <v>14606</v>
      </c>
      <c r="I236" s="431" t="s">
        <v>12355</v>
      </c>
      <c r="J236" s="432">
        <v>4</v>
      </c>
      <c r="K236" s="525">
        <v>45716</v>
      </c>
      <c r="L236" s="526">
        <v>45714</v>
      </c>
      <c r="M236" s="431">
        <v>6860.35</v>
      </c>
      <c r="N236" s="565" t="s">
        <v>27</v>
      </c>
      <c r="O236" s="562">
        <v>149</v>
      </c>
      <c r="P236" s="563">
        <v>45716</v>
      </c>
      <c r="Q236" s="578">
        <v>6860.35</v>
      </c>
      <c r="R236" s="482">
        <f t="shared" si="26"/>
        <v>0</v>
      </c>
    </row>
    <row r="237" spans="1:18" x14ac:dyDescent="0.25">
      <c r="A237" s="226">
        <v>246</v>
      </c>
      <c r="B237" s="426" t="s">
        <v>14607</v>
      </c>
      <c r="C237" s="427">
        <v>45715</v>
      </c>
      <c r="D237" s="556">
        <v>120020337591</v>
      </c>
      <c r="E237" s="429">
        <v>45712</v>
      </c>
      <c r="F237" s="430">
        <v>33507.51</v>
      </c>
      <c r="G237" s="426" t="s">
        <v>10823</v>
      </c>
      <c r="H237" s="431" t="s">
        <v>2955</v>
      </c>
      <c r="I237" s="431" t="s">
        <v>12355</v>
      </c>
      <c r="J237" s="432">
        <v>9</v>
      </c>
      <c r="K237" s="525">
        <v>45722</v>
      </c>
      <c r="L237" s="526">
        <v>45715</v>
      </c>
      <c r="M237" s="431">
        <v>33507.51</v>
      </c>
      <c r="N237" s="565" t="s">
        <v>27</v>
      </c>
      <c r="O237" s="562">
        <v>151</v>
      </c>
      <c r="P237" s="563">
        <v>45722</v>
      </c>
      <c r="Q237" s="578">
        <v>33507.51</v>
      </c>
      <c r="R237" s="482">
        <f t="shared" si="26"/>
        <v>0</v>
      </c>
    </row>
    <row r="238" spans="1:18" x14ac:dyDescent="0.25">
      <c r="A238" s="226">
        <v>247</v>
      </c>
      <c r="B238" s="426" t="s">
        <v>14608</v>
      </c>
      <c r="C238" s="427">
        <v>45715</v>
      </c>
      <c r="D238" s="428">
        <v>1952</v>
      </c>
      <c r="E238" s="429">
        <v>45713</v>
      </c>
      <c r="F238" s="430">
        <v>52.5</v>
      </c>
      <c r="G238" s="426" t="s">
        <v>366</v>
      </c>
      <c r="H238" s="431" t="s">
        <v>11457</v>
      </c>
      <c r="I238" s="431" t="s">
        <v>12355</v>
      </c>
      <c r="J238" s="432">
        <v>0</v>
      </c>
      <c r="K238" s="525">
        <v>45713</v>
      </c>
      <c r="L238" s="526">
        <v>45715</v>
      </c>
      <c r="M238" s="431">
        <v>52.5</v>
      </c>
      <c r="N238" s="557" t="s">
        <v>108</v>
      </c>
      <c r="O238" s="426">
        <v>1952</v>
      </c>
      <c r="P238" s="427">
        <v>45713</v>
      </c>
      <c r="Q238" s="558">
        <v>52.5</v>
      </c>
      <c r="R238" s="482">
        <f t="shared" si="26"/>
        <v>0</v>
      </c>
    </row>
    <row r="239" spans="1:18" x14ac:dyDescent="0.25">
      <c r="A239" s="226">
        <v>248</v>
      </c>
      <c r="B239" s="426" t="s">
        <v>14609</v>
      </c>
      <c r="C239" s="427">
        <v>45716</v>
      </c>
      <c r="D239" s="556">
        <v>120020337357</v>
      </c>
      <c r="E239" s="429">
        <v>45712</v>
      </c>
      <c r="F239" s="430">
        <v>7151.29</v>
      </c>
      <c r="G239" s="426" t="s">
        <v>10974</v>
      </c>
      <c r="H239" s="431" t="s">
        <v>2955</v>
      </c>
      <c r="I239" s="431" t="s">
        <v>12355</v>
      </c>
      <c r="J239" s="432">
        <v>10</v>
      </c>
      <c r="K239" s="525">
        <v>45722</v>
      </c>
      <c r="L239" s="526">
        <v>45716</v>
      </c>
      <c r="M239" s="431">
        <v>7151.29</v>
      </c>
      <c r="N239" s="565" t="s">
        <v>27</v>
      </c>
      <c r="O239" s="562">
        <v>2670</v>
      </c>
      <c r="P239" s="563">
        <v>45721</v>
      </c>
      <c r="Q239" s="564">
        <v>7151.29</v>
      </c>
      <c r="R239" s="482">
        <f t="shared" si="26"/>
        <v>-1</v>
      </c>
    </row>
    <row r="240" spans="1:18" ht="15.75" customHeight="1" x14ac:dyDescent="0.25">
      <c r="A240" s="226">
        <v>249</v>
      </c>
      <c r="B240" s="426" t="s">
        <v>14610</v>
      </c>
      <c r="C240" s="427">
        <v>45716</v>
      </c>
      <c r="D240" s="556">
        <v>1974</v>
      </c>
      <c r="E240" s="429">
        <v>45714</v>
      </c>
      <c r="F240" s="430">
        <v>10.5</v>
      </c>
      <c r="G240" s="426" t="s">
        <v>366</v>
      </c>
      <c r="H240" s="431" t="s">
        <v>11457</v>
      </c>
      <c r="I240" s="431" t="s">
        <v>12355</v>
      </c>
      <c r="J240" s="432">
        <v>0</v>
      </c>
      <c r="K240" s="525">
        <v>45714</v>
      </c>
      <c r="L240" s="526">
        <v>45716</v>
      </c>
      <c r="M240" s="431">
        <v>10.5</v>
      </c>
      <c r="N240" s="557" t="s">
        <v>108</v>
      </c>
      <c r="O240" s="426">
        <v>1974</v>
      </c>
      <c r="P240" s="427">
        <v>45714</v>
      </c>
      <c r="Q240" s="558">
        <v>10.5</v>
      </c>
      <c r="R240" s="482">
        <f t="shared" si="26"/>
        <v>0</v>
      </c>
    </row>
    <row r="241" spans="1:18" x14ac:dyDescent="0.25">
      <c r="A241" s="226">
        <v>250</v>
      </c>
      <c r="B241" s="542" t="s">
        <v>14548</v>
      </c>
      <c r="C241" s="324">
        <v>45712</v>
      </c>
      <c r="D241" s="544">
        <v>16181</v>
      </c>
      <c r="E241" s="324">
        <v>45706</v>
      </c>
      <c r="F241" s="546">
        <v>2090.34</v>
      </c>
      <c r="G241" s="542" t="s">
        <v>11980</v>
      </c>
      <c r="H241" s="547" t="s">
        <v>3392</v>
      </c>
      <c r="I241" s="547" t="s">
        <v>12355</v>
      </c>
      <c r="J241" s="316">
        <v>0</v>
      </c>
      <c r="K241" s="324">
        <v>45706</v>
      </c>
      <c r="L241" s="324">
        <v>45712</v>
      </c>
      <c r="M241" s="554">
        <f t="shared" ref="M241:M272" si="28">F241</f>
        <v>2090.34</v>
      </c>
      <c r="N241" s="316" t="s">
        <v>27</v>
      </c>
      <c r="O241" s="316">
        <v>65</v>
      </c>
      <c r="P241" s="324">
        <v>45706</v>
      </c>
      <c r="Q241" s="553">
        <f t="shared" si="27"/>
        <v>2090.34</v>
      </c>
      <c r="R241" s="484">
        <f t="shared" si="26"/>
        <v>0</v>
      </c>
    </row>
    <row r="242" spans="1:18" x14ac:dyDescent="0.25">
      <c r="A242" s="226">
        <v>251</v>
      </c>
      <c r="B242" s="542" t="s">
        <v>5701</v>
      </c>
      <c r="C242" s="324">
        <v>45712</v>
      </c>
      <c r="D242" s="544">
        <v>2713607</v>
      </c>
      <c r="E242" s="324">
        <v>45707</v>
      </c>
      <c r="F242" s="546">
        <v>24504.48</v>
      </c>
      <c r="G242" s="542" t="s">
        <v>8931</v>
      </c>
      <c r="H242" s="547" t="s">
        <v>11142</v>
      </c>
      <c r="I242" s="547" t="s">
        <v>12355</v>
      </c>
      <c r="J242" s="316">
        <v>60</v>
      </c>
      <c r="K242" s="324">
        <v>45766</v>
      </c>
      <c r="L242" s="324">
        <v>45712</v>
      </c>
      <c r="M242" s="554">
        <f t="shared" si="28"/>
        <v>24504.48</v>
      </c>
      <c r="N242" s="316" t="s">
        <v>27</v>
      </c>
      <c r="O242" s="316">
        <v>1174</v>
      </c>
      <c r="P242" s="324">
        <v>45771</v>
      </c>
      <c r="Q242" s="553">
        <f t="shared" si="27"/>
        <v>24504.48</v>
      </c>
      <c r="R242" s="484">
        <f t="shared" si="26"/>
        <v>5</v>
      </c>
    </row>
    <row r="243" spans="1:18" x14ac:dyDescent="0.25">
      <c r="A243" s="226">
        <v>252</v>
      </c>
      <c r="B243" s="542" t="s">
        <v>5711</v>
      </c>
      <c r="C243" s="324">
        <v>45712</v>
      </c>
      <c r="D243" s="544">
        <v>10830960709</v>
      </c>
      <c r="E243" s="324">
        <v>45710</v>
      </c>
      <c r="F243" s="546">
        <v>752.7</v>
      </c>
      <c r="G243" s="542" t="s">
        <v>11183</v>
      </c>
      <c r="H243" s="547" t="s">
        <v>10191</v>
      </c>
      <c r="I243" s="547" t="s">
        <v>12355</v>
      </c>
      <c r="J243" s="316">
        <v>15</v>
      </c>
      <c r="K243" s="324">
        <v>45726</v>
      </c>
      <c r="L243" s="324">
        <v>45713</v>
      </c>
      <c r="M243" s="554">
        <f t="shared" si="28"/>
        <v>752.7</v>
      </c>
      <c r="N243" s="316" t="s">
        <v>27</v>
      </c>
      <c r="O243" s="316">
        <v>92</v>
      </c>
      <c r="P243" s="324">
        <v>45728</v>
      </c>
      <c r="Q243" s="553">
        <f t="shared" si="27"/>
        <v>752.7</v>
      </c>
      <c r="R243" s="484">
        <f t="shared" si="26"/>
        <v>2</v>
      </c>
    </row>
    <row r="244" spans="1:18" x14ac:dyDescent="0.25">
      <c r="A244" s="226">
        <v>253</v>
      </c>
      <c r="B244" s="542" t="s">
        <v>621</v>
      </c>
      <c r="C244" s="324">
        <v>45712</v>
      </c>
      <c r="D244" s="544">
        <v>10432816879</v>
      </c>
      <c r="E244" s="324">
        <v>45710</v>
      </c>
      <c r="F244" s="546">
        <v>8988.65</v>
      </c>
      <c r="G244" s="542" t="s">
        <v>11183</v>
      </c>
      <c r="H244" s="547" t="s">
        <v>10191</v>
      </c>
      <c r="I244" s="547" t="s">
        <v>12355</v>
      </c>
      <c r="J244" s="316">
        <v>15</v>
      </c>
      <c r="K244" s="324">
        <v>45726</v>
      </c>
      <c r="L244" s="324">
        <v>45713</v>
      </c>
      <c r="M244" s="554">
        <f t="shared" si="28"/>
        <v>8988.65</v>
      </c>
      <c r="N244" s="316" t="s">
        <v>27</v>
      </c>
      <c r="O244" s="316">
        <v>92</v>
      </c>
      <c r="P244" s="324">
        <v>45728</v>
      </c>
      <c r="Q244" s="553">
        <f t="shared" si="27"/>
        <v>8988.65</v>
      </c>
      <c r="R244" s="484">
        <f t="shared" si="26"/>
        <v>2</v>
      </c>
    </row>
    <row r="245" spans="1:18" x14ac:dyDescent="0.25">
      <c r="A245" s="226">
        <v>254</v>
      </c>
      <c r="B245" s="542" t="s">
        <v>624</v>
      </c>
      <c r="C245" s="324">
        <v>45712</v>
      </c>
      <c r="D245" s="544">
        <v>10432816873</v>
      </c>
      <c r="E245" s="324">
        <v>45710</v>
      </c>
      <c r="F245" s="546">
        <v>6542.91</v>
      </c>
      <c r="G245" s="542" t="s">
        <v>11183</v>
      </c>
      <c r="H245" s="547" t="s">
        <v>10191</v>
      </c>
      <c r="I245" s="547" t="s">
        <v>12355</v>
      </c>
      <c r="J245" s="316">
        <v>15</v>
      </c>
      <c r="K245" s="324">
        <v>45726</v>
      </c>
      <c r="L245" s="324">
        <v>45713</v>
      </c>
      <c r="M245" s="554">
        <f t="shared" si="28"/>
        <v>6542.91</v>
      </c>
      <c r="N245" s="316" t="s">
        <v>27</v>
      </c>
      <c r="O245" s="316">
        <v>90</v>
      </c>
      <c r="P245" s="324">
        <v>45726</v>
      </c>
      <c r="Q245" s="553">
        <f t="shared" si="27"/>
        <v>6542.91</v>
      </c>
      <c r="R245" s="484">
        <f t="shared" si="26"/>
        <v>0</v>
      </c>
    </row>
    <row r="246" spans="1:18" x14ac:dyDescent="0.25">
      <c r="A246" s="226">
        <v>255</v>
      </c>
      <c r="B246" s="542" t="s">
        <v>8299</v>
      </c>
      <c r="C246" s="324">
        <v>45712</v>
      </c>
      <c r="D246" s="544">
        <v>809</v>
      </c>
      <c r="E246" s="324">
        <v>45707</v>
      </c>
      <c r="F246" s="546">
        <v>337.96</v>
      </c>
      <c r="G246" s="542" t="s">
        <v>14476</v>
      </c>
      <c r="H246" s="547" t="s">
        <v>11872</v>
      </c>
      <c r="I246" s="547" t="s">
        <v>12355</v>
      </c>
      <c r="J246" s="316">
        <v>60</v>
      </c>
      <c r="K246" s="324">
        <v>45767</v>
      </c>
      <c r="L246" s="324">
        <v>45713</v>
      </c>
      <c r="M246" s="554">
        <f t="shared" si="28"/>
        <v>337.96</v>
      </c>
      <c r="N246" s="316" t="s">
        <v>27</v>
      </c>
      <c r="O246" s="316">
        <v>152</v>
      </c>
      <c r="P246" s="324">
        <v>45775</v>
      </c>
      <c r="Q246" s="553">
        <f t="shared" si="27"/>
        <v>337.96</v>
      </c>
      <c r="R246" s="484">
        <f t="shared" si="26"/>
        <v>8</v>
      </c>
    </row>
    <row r="247" spans="1:18" x14ac:dyDescent="0.25">
      <c r="A247" s="226">
        <v>256</v>
      </c>
      <c r="B247" s="542" t="s">
        <v>8301</v>
      </c>
      <c r="C247" s="324">
        <v>45712</v>
      </c>
      <c r="D247" s="544">
        <v>808</v>
      </c>
      <c r="E247" s="324">
        <v>45705</v>
      </c>
      <c r="F247" s="546">
        <v>1757.63</v>
      </c>
      <c r="G247" s="542" t="s">
        <v>14476</v>
      </c>
      <c r="H247" s="547" t="s">
        <v>11872</v>
      </c>
      <c r="I247" s="547" t="s">
        <v>12355</v>
      </c>
      <c r="J247" s="316">
        <v>60</v>
      </c>
      <c r="K247" s="324">
        <v>45765</v>
      </c>
      <c r="L247" s="324">
        <v>45713</v>
      </c>
      <c r="M247" s="554">
        <f t="shared" si="28"/>
        <v>1757.63</v>
      </c>
      <c r="N247" s="316" t="s">
        <v>27</v>
      </c>
      <c r="O247" s="316">
        <v>152</v>
      </c>
      <c r="P247" s="324">
        <v>45775</v>
      </c>
      <c r="Q247" s="553">
        <f t="shared" si="27"/>
        <v>1757.63</v>
      </c>
      <c r="R247" s="484">
        <f t="shared" si="26"/>
        <v>10</v>
      </c>
    </row>
    <row r="248" spans="1:18" x14ac:dyDescent="0.25">
      <c r="A248" s="226">
        <v>257</v>
      </c>
      <c r="B248" s="542" t="s">
        <v>8302</v>
      </c>
      <c r="C248" s="324">
        <v>45712</v>
      </c>
      <c r="D248" s="544">
        <v>175384</v>
      </c>
      <c r="E248" s="324">
        <v>45705</v>
      </c>
      <c r="F248" s="546">
        <v>119</v>
      </c>
      <c r="G248" s="542" t="s">
        <v>14476</v>
      </c>
      <c r="H248" s="547" t="s">
        <v>11872</v>
      </c>
      <c r="I248" s="547" t="s">
        <v>12355</v>
      </c>
      <c r="J248" s="316">
        <v>60</v>
      </c>
      <c r="K248" s="324">
        <v>45765</v>
      </c>
      <c r="L248" s="324">
        <v>45713</v>
      </c>
      <c r="M248" s="554">
        <f t="shared" si="28"/>
        <v>119</v>
      </c>
      <c r="N248" s="316" t="s">
        <v>27</v>
      </c>
      <c r="O248" s="316">
        <v>152</v>
      </c>
      <c r="P248" s="324">
        <v>45775</v>
      </c>
      <c r="Q248" s="553">
        <f t="shared" si="27"/>
        <v>119</v>
      </c>
      <c r="R248" s="484">
        <f t="shared" si="26"/>
        <v>10</v>
      </c>
    </row>
    <row r="249" spans="1:18" x14ac:dyDescent="0.25">
      <c r="A249" s="226">
        <v>258</v>
      </c>
      <c r="B249" s="542" t="s">
        <v>626</v>
      </c>
      <c r="C249" s="324">
        <v>45712</v>
      </c>
      <c r="D249" s="544">
        <v>807</v>
      </c>
      <c r="E249" s="324">
        <v>45705</v>
      </c>
      <c r="F249" s="546">
        <v>649.74</v>
      </c>
      <c r="G249" s="542" t="s">
        <v>14476</v>
      </c>
      <c r="H249" s="547" t="s">
        <v>11872</v>
      </c>
      <c r="I249" s="547" t="s">
        <v>12355</v>
      </c>
      <c r="J249" s="316">
        <v>60</v>
      </c>
      <c r="K249" s="324">
        <v>45765</v>
      </c>
      <c r="L249" s="324">
        <v>45713</v>
      </c>
      <c r="M249" s="554">
        <f t="shared" si="28"/>
        <v>649.74</v>
      </c>
      <c r="N249" s="316" t="s">
        <v>27</v>
      </c>
      <c r="O249" s="316">
        <v>152</v>
      </c>
      <c r="P249" s="324">
        <v>45775</v>
      </c>
      <c r="Q249" s="553">
        <f t="shared" si="27"/>
        <v>649.74</v>
      </c>
      <c r="R249" s="484">
        <f t="shared" si="26"/>
        <v>10</v>
      </c>
    </row>
    <row r="250" spans="1:18" x14ac:dyDescent="0.25">
      <c r="A250" s="226">
        <v>259</v>
      </c>
      <c r="B250" s="542" t="s">
        <v>13190</v>
      </c>
      <c r="C250" s="324">
        <v>45712</v>
      </c>
      <c r="D250" s="544">
        <v>2200189311</v>
      </c>
      <c r="E250" s="324">
        <v>45708</v>
      </c>
      <c r="F250" s="546">
        <v>598.36</v>
      </c>
      <c r="G250" s="542" t="s">
        <v>14452</v>
      </c>
      <c r="H250" s="547" t="s">
        <v>14550</v>
      </c>
      <c r="I250" s="547" t="s">
        <v>12355</v>
      </c>
      <c r="J250" s="316">
        <v>30</v>
      </c>
      <c r="K250" s="324">
        <v>45738</v>
      </c>
      <c r="L250" s="324">
        <v>45738</v>
      </c>
      <c r="M250" s="554">
        <f t="shared" si="28"/>
        <v>598.36</v>
      </c>
      <c r="N250" s="316" t="s">
        <v>14834</v>
      </c>
      <c r="O250" s="316">
        <v>85184</v>
      </c>
      <c r="P250" s="324">
        <v>45783</v>
      </c>
      <c r="Q250" s="553">
        <f t="shared" si="27"/>
        <v>598.36</v>
      </c>
      <c r="R250" s="484">
        <f t="shared" si="26"/>
        <v>45</v>
      </c>
    </row>
    <row r="251" spans="1:18" x14ac:dyDescent="0.25">
      <c r="A251" s="226">
        <v>260</v>
      </c>
      <c r="B251" s="542" t="s">
        <v>8303</v>
      </c>
      <c r="C251" s="324">
        <v>45712</v>
      </c>
      <c r="D251" s="544">
        <v>46830</v>
      </c>
      <c r="E251" s="324">
        <v>45707</v>
      </c>
      <c r="F251" s="546">
        <v>530</v>
      </c>
      <c r="G251" s="542" t="s">
        <v>14549</v>
      </c>
      <c r="H251" s="547" t="s">
        <v>219</v>
      </c>
      <c r="I251" s="547" t="s">
        <v>12355</v>
      </c>
      <c r="J251" s="316">
        <v>0</v>
      </c>
      <c r="K251" s="324">
        <v>45707</v>
      </c>
      <c r="L251" s="324">
        <v>45712</v>
      </c>
      <c r="M251" s="554">
        <f t="shared" si="28"/>
        <v>530</v>
      </c>
      <c r="N251" s="316" t="s">
        <v>90</v>
      </c>
      <c r="O251" s="316">
        <v>22</v>
      </c>
      <c r="P251" s="324">
        <v>45707</v>
      </c>
      <c r="Q251" s="553">
        <f t="shared" si="27"/>
        <v>530</v>
      </c>
      <c r="R251" s="484">
        <f t="shared" si="26"/>
        <v>0</v>
      </c>
    </row>
    <row r="252" spans="1:18" x14ac:dyDescent="0.25">
      <c r="A252" s="226">
        <v>261</v>
      </c>
      <c r="B252" s="542" t="s">
        <v>13192</v>
      </c>
      <c r="C252" s="324">
        <v>45712</v>
      </c>
      <c r="D252" s="544">
        <v>46867</v>
      </c>
      <c r="E252" s="324">
        <v>45707</v>
      </c>
      <c r="F252" s="546">
        <v>530</v>
      </c>
      <c r="G252" s="542" t="s">
        <v>14549</v>
      </c>
      <c r="H252" s="547" t="s">
        <v>219</v>
      </c>
      <c r="I252" s="547" t="s">
        <v>12355</v>
      </c>
      <c r="J252" s="316">
        <v>0</v>
      </c>
      <c r="K252" s="324">
        <v>45707</v>
      </c>
      <c r="L252" s="324">
        <v>45712</v>
      </c>
      <c r="M252" s="554">
        <f t="shared" si="28"/>
        <v>530</v>
      </c>
      <c r="N252" s="316" t="s">
        <v>90</v>
      </c>
      <c r="O252" s="316">
        <v>59</v>
      </c>
      <c r="P252" s="324">
        <v>45707</v>
      </c>
      <c r="Q252" s="553">
        <f t="shared" si="27"/>
        <v>530</v>
      </c>
      <c r="R252" s="484">
        <f t="shared" si="26"/>
        <v>0</v>
      </c>
    </row>
    <row r="253" spans="1:18" x14ac:dyDescent="0.25">
      <c r="A253" s="226">
        <v>262</v>
      </c>
      <c r="B253" s="542" t="s">
        <v>13194</v>
      </c>
      <c r="C253" s="324">
        <v>45713</v>
      </c>
      <c r="D253" s="544">
        <v>2200189278</v>
      </c>
      <c r="E253" s="324">
        <v>45708</v>
      </c>
      <c r="F253" s="546">
        <v>71030.64</v>
      </c>
      <c r="G253" s="542" t="s">
        <v>14452</v>
      </c>
      <c r="H253" s="547" t="s">
        <v>5961</v>
      </c>
      <c r="I253" s="547" t="s">
        <v>12355</v>
      </c>
      <c r="J253" s="316">
        <v>30</v>
      </c>
      <c r="K253" s="324">
        <v>45738</v>
      </c>
      <c r="L253" s="324">
        <v>45713</v>
      </c>
      <c r="M253" s="554">
        <f t="shared" si="28"/>
        <v>71030.64</v>
      </c>
      <c r="N253" s="316" t="s">
        <v>14834</v>
      </c>
      <c r="O253" s="316">
        <v>85184</v>
      </c>
      <c r="P253" s="324">
        <v>45783</v>
      </c>
      <c r="Q253" s="553">
        <f t="shared" si="27"/>
        <v>71030.64</v>
      </c>
      <c r="R253" s="484">
        <f t="shared" si="26"/>
        <v>45</v>
      </c>
    </row>
    <row r="254" spans="1:18" x14ac:dyDescent="0.25">
      <c r="A254" s="226">
        <v>263</v>
      </c>
      <c r="B254" s="542" t="s">
        <v>13195</v>
      </c>
      <c r="C254" s="324">
        <v>45713</v>
      </c>
      <c r="D254" s="544">
        <v>2200189272</v>
      </c>
      <c r="E254" s="324">
        <v>45708</v>
      </c>
      <c r="F254" s="546">
        <v>3119</v>
      </c>
      <c r="G254" s="542" t="s">
        <v>14452</v>
      </c>
      <c r="H254" s="547" t="s">
        <v>5961</v>
      </c>
      <c r="I254" s="547" t="s">
        <v>12355</v>
      </c>
      <c r="J254" s="316">
        <v>30</v>
      </c>
      <c r="K254" s="324">
        <v>45738</v>
      </c>
      <c r="L254" s="324">
        <v>45713</v>
      </c>
      <c r="M254" s="555">
        <f t="shared" si="28"/>
        <v>3119</v>
      </c>
      <c r="N254" s="316" t="s">
        <v>14834</v>
      </c>
      <c r="O254" s="316">
        <v>85184</v>
      </c>
      <c r="P254" s="324">
        <v>45783</v>
      </c>
      <c r="Q254" s="553">
        <f t="shared" si="27"/>
        <v>3119</v>
      </c>
      <c r="R254" s="484">
        <f t="shared" si="26"/>
        <v>45</v>
      </c>
    </row>
    <row r="255" spans="1:18" x14ac:dyDescent="0.25">
      <c r="A255" s="226">
        <v>264</v>
      </c>
      <c r="B255" s="542" t="s">
        <v>14551</v>
      </c>
      <c r="C255" s="324">
        <v>45713</v>
      </c>
      <c r="D255" s="544">
        <v>2200189281</v>
      </c>
      <c r="E255" s="324">
        <v>45708</v>
      </c>
      <c r="F255" s="546">
        <v>934.72</v>
      </c>
      <c r="G255" s="542" t="s">
        <v>14452</v>
      </c>
      <c r="H255" s="547" t="s">
        <v>8578</v>
      </c>
      <c r="I255" s="547" t="s">
        <v>12355</v>
      </c>
      <c r="J255" s="316">
        <v>30</v>
      </c>
      <c r="K255" s="324">
        <v>45738</v>
      </c>
      <c r="L255" s="324">
        <v>45713</v>
      </c>
      <c r="M255" s="555">
        <f t="shared" si="28"/>
        <v>934.72</v>
      </c>
      <c r="N255" s="316" t="s">
        <v>14834</v>
      </c>
      <c r="O255" s="316">
        <v>85184</v>
      </c>
      <c r="P255" s="324">
        <v>45783</v>
      </c>
      <c r="Q255" s="553">
        <f t="shared" si="27"/>
        <v>934.72</v>
      </c>
      <c r="R255" s="484">
        <f t="shared" si="26"/>
        <v>45</v>
      </c>
    </row>
    <row r="256" spans="1:18" x14ac:dyDescent="0.25">
      <c r="A256" s="226">
        <v>265</v>
      </c>
      <c r="B256" s="542" t="s">
        <v>14552</v>
      </c>
      <c r="C256" s="324">
        <v>45713</v>
      </c>
      <c r="D256" s="544">
        <v>52001196194</v>
      </c>
      <c r="E256" s="324">
        <v>45709</v>
      </c>
      <c r="F256" s="546">
        <v>903</v>
      </c>
      <c r="G256" s="542" t="s">
        <v>24</v>
      </c>
      <c r="H256" s="547" t="s">
        <v>13039</v>
      </c>
      <c r="I256" s="547" t="s">
        <v>12355</v>
      </c>
      <c r="J256" s="316">
        <v>0</v>
      </c>
      <c r="K256" s="324">
        <v>45709</v>
      </c>
      <c r="L256" s="324">
        <v>45715</v>
      </c>
      <c r="M256" s="555">
        <f t="shared" si="28"/>
        <v>903</v>
      </c>
      <c r="N256" s="316" t="s">
        <v>90</v>
      </c>
      <c r="O256" s="316">
        <v>132</v>
      </c>
      <c r="P256" s="324">
        <v>45709</v>
      </c>
      <c r="Q256" s="553">
        <f t="shared" si="27"/>
        <v>903</v>
      </c>
      <c r="R256" s="484">
        <f t="shared" si="26"/>
        <v>0</v>
      </c>
    </row>
    <row r="257" spans="1:18" x14ac:dyDescent="0.25">
      <c r="A257" s="226">
        <v>266</v>
      </c>
      <c r="B257" s="542" t="s">
        <v>11372</v>
      </c>
      <c r="C257" s="324">
        <v>45713</v>
      </c>
      <c r="D257" s="544">
        <v>124031602014635</v>
      </c>
      <c r="E257" s="324">
        <v>45712</v>
      </c>
      <c r="F257" s="546">
        <v>139.33000000000001</v>
      </c>
      <c r="G257" s="542" t="s">
        <v>7717</v>
      </c>
      <c r="H257" s="547" t="s">
        <v>10894</v>
      </c>
      <c r="I257" s="547" t="s">
        <v>12355</v>
      </c>
      <c r="J257" s="316">
        <v>0</v>
      </c>
      <c r="K257" s="324">
        <v>45712</v>
      </c>
      <c r="L257" s="324">
        <v>45715</v>
      </c>
      <c r="M257" s="555">
        <f t="shared" si="28"/>
        <v>139.33000000000001</v>
      </c>
      <c r="N257" s="316" t="s">
        <v>90</v>
      </c>
      <c r="O257" s="316">
        <v>138</v>
      </c>
      <c r="P257" s="324">
        <v>45712</v>
      </c>
      <c r="Q257" s="553">
        <f t="shared" si="27"/>
        <v>139.33000000000001</v>
      </c>
      <c r="R257" s="484">
        <f t="shared" si="26"/>
        <v>0</v>
      </c>
    </row>
    <row r="258" spans="1:18" x14ac:dyDescent="0.25">
      <c r="A258" s="226">
        <v>267</v>
      </c>
      <c r="B258" s="542" t="s">
        <v>13196</v>
      </c>
      <c r="C258" s="324">
        <v>45713</v>
      </c>
      <c r="D258" s="544">
        <v>124031602014634</v>
      </c>
      <c r="E258" s="324">
        <v>45712</v>
      </c>
      <c r="F258" s="546">
        <v>139.33000000000001</v>
      </c>
      <c r="G258" s="542" t="s">
        <v>7717</v>
      </c>
      <c r="H258" s="547" t="s">
        <v>10894</v>
      </c>
      <c r="I258" s="547" t="s">
        <v>12355</v>
      </c>
      <c r="J258" s="316">
        <v>0</v>
      </c>
      <c r="K258" s="324">
        <v>45712</v>
      </c>
      <c r="L258" s="324">
        <v>45715</v>
      </c>
      <c r="M258" s="555">
        <f t="shared" si="28"/>
        <v>139.33000000000001</v>
      </c>
      <c r="N258" s="316" t="s">
        <v>90</v>
      </c>
      <c r="O258" s="316">
        <v>137</v>
      </c>
      <c r="P258" s="324">
        <v>45712</v>
      </c>
      <c r="Q258" s="553">
        <f t="shared" si="27"/>
        <v>139.33000000000001</v>
      </c>
      <c r="R258" s="316">
        <f t="shared" si="26"/>
        <v>0</v>
      </c>
    </row>
    <row r="259" spans="1:18" x14ac:dyDescent="0.25">
      <c r="A259" s="226">
        <v>268</v>
      </c>
      <c r="B259" s="542" t="s">
        <v>8306</v>
      </c>
      <c r="C259" s="324">
        <v>45714</v>
      </c>
      <c r="D259" s="544">
        <v>10488554</v>
      </c>
      <c r="E259" s="324">
        <v>45712</v>
      </c>
      <c r="F259" s="546">
        <v>16.55</v>
      </c>
      <c r="G259" s="542" t="s">
        <v>263</v>
      </c>
      <c r="H259" s="547" t="s">
        <v>2</v>
      </c>
      <c r="I259" s="547" t="s">
        <v>12355</v>
      </c>
      <c r="J259" s="316">
        <v>15</v>
      </c>
      <c r="K259" s="324">
        <v>45727</v>
      </c>
      <c r="L259" s="324">
        <v>45719</v>
      </c>
      <c r="M259" s="555">
        <f t="shared" si="28"/>
        <v>16.55</v>
      </c>
      <c r="N259" s="316" t="s">
        <v>27</v>
      </c>
      <c r="O259" s="316">
        <v>94</v>
      </c>
      <c r="P259" s="324">
        <v>45728</v>
      </c>
      <c r="Q259" s="553">
        <f t="shared" si="27"/>
        <v>16.55</v>
      </c>
      <c r="R259" s="316">
        <f t="shared" si="26"/>
        <v>1</v>
      </c>
    </row>
    <row r="260" spans="1:18" x14ac:dyDescent="0.25">
      <c r="A260" s="226">
        <v>269</v>
      </c>
      <c r="B260" s="542" t="s">
        <v>14553</v>
      </c>
      <c r="C260" s="324">
        <v>45716</v>
      </c>
      <c r="D260" s="544">
        <v>52500069</v>
      </c>
      <c r="E260" s="324">
        <v>45712</v>
      </c>
      <c r="F260" s="546">
        <v>480</v>
      </c>
      <c r="G260" s="542" t="s">
        <v>59</v>
      </c>
      <c r="H260" s="547" t="s">
        <v>11193</v>
      </c>
      <c r="I260" s="547" t="s">
        <v>12355</v>
      </c>
      <c r="J260" s="316">
        <v>15</v>
      </c>
      <c r="K260" s="324">
        <v>45726</v>
      </c>
      <c r="L260" s="324">
        <v>45716</v>
      </c>
      <c r="M260" s="555">
        <f t="shared" si="28"/>
        <v>480</v>
      </c>
      <c r="N260" s="316" t="s">
        <v>27</v>
      </c>
      <c r="O260" s="316">
        <v>87</v>
      </c>
      <c r="P260" s="324">
        <v>45721</v>
      </c>
      <c r="Q260" s="553">
        <f t="shared" si="27"/>
        <v>480</v>
      </c>
      <c r="R260" s="316">
        <f t="shared" si="26"/>
        <v>-5</v>
      </c>
    </row>
    <row r="261" spans="1:18" x14ac:dyDescent="0.25">
      <c r="A261" s="226">
        <v>270</v>
      </c>
      <c r="B261" s="542" t="s">
        <v>11378</v>
      </c>
      <c r="C261" s="324">
        <v>45719</v>
      </c>
      <c r="D261" s="544">
        <v>18132</v>
      </c>
      <c r="E261" s="324">
        <v>45713</v>
      </c>
      <c r="F261" s="546">
        <v>589.04999999999995</v>
      </c>
      <c r="G261" s="542" t="s">
        <v>5841</v>
      </c>
      <c r="H261" s="547" t="s">
        <v>2175</v>
      </c>
      <c r="I261" s="547" t="s">
        <v>12355</v>
      </c>
      <c r="J261" s="316">
        <v>60</v>
      </c>
      <c r="K261" s="324">
        <v>45773</v>
      </c>
      <c r="L261" s="324">
        <v>45720</v>
      </c>
      <c r="M261" s="555">
        <f t="shared" si="28"/>
        <v>589.04999999999995</v>
      </c>
      <c r="N261" s="316" t="s">
        <v>27</v>
      </c>
      <c r="O261" s="316">
        <v>149</v>
      </c>
      <c r="P261" s="324">
        <v>45771</v>
      </c>
      <c r="Q261" s="553">
        <f t="shared" si="27"/>
        <v>589.04999999999995</v>
      </c>
      <c r="R261" s="316">
        <f t="shared" si="26"/>
        <v>-2</v>
      </c>
    </row>
    <row r="262" spans="1:18" x14ac:dyDescent="0.25">
      <c r="A262" s="226">
        <v>271</v>
      </c>
      <c r="B262" s="542" t="s">
        <v>14554</v>
      </c>
      <c r="C262" s="324">
        <v>45719</v>
      </c>
      <c r="D262" s="544">
        <v>120020337369</v>
      </c>
      <c r="E262" s="324">
        <v>45712</v>
      </c>
      <c r="F262" s="546">
        <v>1571.7</v>
      </c>
      <c r="G262" s="542" t="s">
        <v>11183</v>
      </c>
      <c r="H262" s="547" t="s">
        <v>12458</v>
      </c>
      <c r="I262" s="547" t="s">
        <v>12355</v>
      </c>
      <c r="J262" s="316">
        <v>10</v>
      </c>
      <c r="K262" s="324">
        <v>45722</v>
      </c>
      <c r="L262" s="324">
        <v>45719</v>
      </c>
      <c r="M262" s="555">
        <f t="shared" si="28"/>
        <v>1571.7</v>
      </c>
      <c r="N262" s="316" t="s">
        <v>27</v>
      </c>
      <c r="O262" s="316">
        <v>86</v>
      </c>
      <c r="P262" s="324">
        <v>45721</v>
      </c>
      <c r="Q262" s="553">
        <f t="shared" si="27"/>
        <v>1571.7</v>
      </c>
      <c r="R262" s="316">
        <f t="shared" si="26"/>
        <v>-1</v>
      </c>
    </row>
    <row r="263" spans="1:18" x14ac:dyDescent="0.25">
      <c r="A263" s="226">
        <v>272</v>
      </c>
      <c r="B263" s="542" t="s">
        <v>14555</v>
      </c>
      <c r="C263" s="324">
        <v>45719</v>
      </c>
      <c r="D263" s="544">
        <v>120020337367</v>
      </c>
      <c r="E263" s="324">
        <v>45712</v>
      </c>
      <c r="F263" s="546">
        <v>618.80999999999995</v>
      </c>
      <c r="G263" s="542" t="s">
        <v>11183</v>
      </c>
      <c r="H263" s="547" t="s">
        <v>12458</v>
      </c>
      <c r="I263" s="547" t="s">
        <v>12355</v>
      </c>
      <c r="J263" s="316">
        <v>10</v>
      </c>
      <c r="K263" s="324">
        <v>45722</v>
      </c>
      <c r="L263" s="324">
        <v>45719</v>
      </c>
      <c r="M263" s="555">
        <f t="shared" si="28"/>
        <v>618.80999999999995</v>
      </c>
      <c r="N263" s="316" t="s">
        <v>27</v>
      </c>
      <c r="O263" s="316">
        <v>86</v>
      </c>
      <c r="P263" s="324">
        <v>45721</v>
      </c>
      <c r="Q263" s="553">
        <f t="shared" si="27"/>
        <v>618.80999999999995</v>
      </c>
      <c r="R263" s="316">
        <f t="shared" si="26"/>
        <v>-1</v>
      </c>
    </row>
    <row r="264" spans="1:18" x14ac:dyDescent="0.25">
      <c r="A264" s="226">
        <v>273</v>
      </c>
      <c r="B264" s="542" t="s">
        <v>8309</v>
      </c>
      <c r="C264" s="324">
        <v>45719</v>
      </c>
      <c r="D264" s="544">
        <v>120020337364</v>
      </c>
      <c r="E264" s="324">
        <v>45712</v>
      </c>
      <c r="F264" s="546">
        <v>629.21</v>
      </c>
      <c r="G264" s="542" t="s">
        <v>11183</v>
      </c>
      <c r="H264" s="547" t="s">
        <v>12458</v>
      </c>
      <c r="I264" s="547" t="s">
        <v>12355</v>
      </c>
      <c r="J264" s="316">
        <v>10</v>
      </c>
      <c r="K264" s="324">
        <v>45722</v>
      </c>
      <c r="L264" s="324">
        <v>45719</v>
      </c>
      <c r="M264" s="555">
        <f t="shared" si="28"/>
        <v>629.21</v>
      </c>
      <c r="N264" s="316" t="s">
        <v>27</v>
      </c>
      <c r="O264" s="316">
        <v>86</v>
      </c>
      <c r="P264" s="324">
        <v>45721</v>
      </c>
      <c r="Q264" s="553">
        <f t="shared" si="27"/>
        <v>629.21</v>
      </c>
      <c r="R264" s="316">
        <f t="shared" si="26"/>
        <v>-1</v>
      </c>
    </row>
    <row r="265" spans="1:18" x14ac:dyDescent="0.25">
      <c r="A265" s="226">
        <v>274</v>
      </c>
      <c r="B265" s="542" t="s">
        <v>14556</v>
      </c>
      <c r="C265" s="324">
        <v>45719</v>
      </c>
      <c r="D265" s="544">
        <v>120020337359</v>
      </c>
      <c r="E265" s="324">
        <v>45712</v>
      </c>
      <c r="F265" s="546">
        <v>692.9</v>
      </c>
      <c r="G265" s="542" t="s">
        <v>11183</v>
      </c>
      <c r="H265" s="547" t="s">
        <v>12458</v>
      </c>
      <c r="I265" s="547" t="s">
        <v>12355</v>
      </c>
      <c r="J265" s="316">
        <v>10</v>
      </c>
      <c r="K265" s="324">
        <v>45722</v>
      </c>
      <c r="L265" s="324">
        <v>45719</v>
      </c>
      <c r="M265" s="555">
        <f t="shared" si="28"/>
        <v>692.9</v>
      </c>
      <c r="N265" s="316" t="s">
        <v>27</v>
      </c>
      <c r="O265" s="316">
        <v>86</v>
      </c>
      <c r="P265" s="324">
        <v>45721</v>
      </c>
      <c r="Q265" s="553">
        <f t="shared" si="27"/>
        <v>692.9</v>
      </c>
      <c r="R265" s="316">
        <f t="shared" si="26"/>
        <v>-1</v>
      </c>
    </row>
    <row r="266" spans="1:18" x14ac:dyDescent="0.25">
      <c r="A266" s="226">
        <v>275</v>
      </c>
      <c r="B266" s="542" t="s">
        <v>14557</v>
      </c>
      <c r="C266" s="324">
        <v>45719</v>
      </c>
      <c r="D266" s="544">
        <v>120020337360</v>
      </c>
      <c r="E266" s="324">
        <v>45712</v>
      </c>
      <c r="F266" s="546">
        <v>634.41</v>
      </c>
      <c r="G266" s="542" t="s">
        <v>11183</v>
      </c>
      <c r="H266" s="547" t="s">
        <v>12458</v>
      </c>
      <c r="I266" s="547" t="s">
        <v>12355</v>
      </c>
      <c r="J266" s="316">
        <v>10</v>
      </c>
      <c r="K266" s="324">
        <v>45722</v>
      </c>
      <c r="L266" s="324">
        <v>45719</v>
      </c>
      <c r="M266" s="555">
        <f t="shared" si="28"/>
        <v>634.41</v>
      </c>
      <c r="N266" s="316" t="s">
        <v>27</v>
      </c>
      <c r="O266" s="316">
        <v>86</v>
      </c>
      <c r="P266" s="324">
        <v>45721</v>
      </c>
      <c r="Q266" s="553">
        <f t="shared" si="27"/>
        <v>634.41</v>
      </c>
      <c r="R266" s="316">
        <f t="shared" si="26"/>
        <v>-1</v>
      </c>
    </row>
    <row r="267" spans="1:18" x14ac:dyDescent="0.25">
      <c r="A267" s="226">
        <v>276</v>
      </c>
      <c r="B267" s="542" t="s">
        <v>14558</v>
      </c>
      <c r="C267" s="324">
        <v>45719</v>
      </c>
      <c r="D267" s="445">
        <v>120020337354</v>
      </c>
      <c r="E267" s="324">
        <v>45712</v>
      </c>
      <c r="F267" s="316">
        <v>1180.1099999999999</v>
      </c>
      <c r="G267" s="542" t="s">
        <v>11183</v>
      </c>
      <c r="H267" s="547" t="s">
        <v>12458</v>
      </c>
      <c r="I267" s="547" t="s">
        <v>12355</v>
      </c>
      <c r="J267" s="316">
        <v>10</v>
      </c>
      <c r="K267" s="324">
        <v>45722</v>
      </c>
      <c r="L267" s="324">
        <v>45719</v>
      </c>
      <c r="M267" s="316">
        <f t="shared" si="28"/>
        <v>1180.1099999999999</v>
      </c>
      <c r="N267" s="316" t="s">
        <v>27</v>
      </c>
      <c r="O267" s="316">
        <v>86</v>
      </c>
      <c r="P267" s="324">
        <v>45721</v>
      </c>
      <c r="Q267" s="316">
        <f t="shared" si="27"/>
        <v>1180.1099999999999</v>
      </c>
      <c r="R267" s="316">
        <f t="shared" si="26"/>
        <v>-1</v>
      </c>
    </row>
    <row r="268" spans="1:18" x14ac:dyDescent="0.25">
      <c r="A268" s="226">
        <v>277</v>
      </c>
      <c r="B268" s="542" t="s">
        <v>9591</v>
      </c>
      <c r="C268" s="324">
        <v>45719</v>
      </c>
      <c r="D268" s="445">
        <v>120020337355</v>
      </c>
      <c r="E268" s="324">
        <v>45712</v>
      </c>
      <c r="F268" s="316">
        <v>198.91</v>
      </c>
      <c r="G268" s="542" t="s">
        <v>11183</v>
      </c>
      <c r="H268" s="547" t="s">
        <v>12458</v>
      </c>
      <c r="I268" s="547" t="s">
        <v>12355</v>
      </c>
      <c r="J268" s="316">
        <v>10</v>
      </c>
      <c r="K268" s="324">
        <v>45722</v>
      </c>
      <c r="L268" s="324">
        <v>45719</v>
      </c>
      <c r="M268" s="316">
        <f t="shared" si="28"/>
        <v>198.91</v>
      </c>
      <c r="N268" s="316" t="s">
        <v>27</v>
      </c>
      <c r="O268" s="316">
        <v>86</v>
      </c>
      <c r="P268" s="324">
        <v>45721</v>
      </c>
      <c r="Q268" s="316">
        <f t="shared" si="27"/>
        <v>198.91</v>
      </c>
      <c r="R268" s="316">
        <f t="shared" si="26"/>
        <v>-1</v>
      </c>
    </row>
    <row r="269" spans="1:18" x14ac:dyDescent="0.25">
      <c r="A269" s="226">
        <v>278</v>
      </c>
      <c r="B269" s="542" t="s">
        <v>11382</v>
      </c>
      <c r="C269" s="324">
        <v>45719</v>
      </c>
      <c r="D269" s="445">
        <v>120020337366</v>
      </c>
      <c r="E269" s="324">
        <v>45712</v>
      </c>
      <c r="F269" s="316">
        <v>947.72</v>
      </c>
      <c r="G269" s="542" t="s">
        <v>11183</v>
      </c>
      <c r="H269" s="547" t="s">
        <v>12458</v>
      </c>
      <c r="I269" s="547" t="s">
        <v>12355</v>
      </c>
      <c r="J269" s="316">
        <v>10</v>
      </c>
      <c r="K269" s="324">
        <v>45722</v>
      </c>
      <c r="L269" s="324">
        <v>45719</v>
      </c>
      <c r="M269" s="316">
        <f t="shared" si="28"/>
        <v>947.72</v>
      </c>
      <c r="N269" s="316" t="s">
        <v>27</v>
      </c>
      <c r="O269" s="316">
        <v>86</v>
      </c>
      <c r="P269" s="324">
        <v>45721</v>
      </c>
      <c r="Q269" s="316">
        <f t="shared" si="27"/>
        <v>947.72</v>
      </c>
      <c r="R269" s="316">
        <f t="shared" si="26"/>
        <v>-1</v>
      </c>
    </row>
    <row r="270" spans="1:18" x14ac:dyDescent="0.25">
      <c r="A270" s="226">
        <v>279</v>
      </c>
      <c r="B270" s="542" t="s">
        <v>14559</v>
      </c>
      <c r="C270" s="324">
        <v>45719</v>
      </c>
      <c r="D270" s="445">
        <v>120020337361</v>
      </c>
      <c r="E270" s="324">
        <v>45712</v>
      </c>
      <c r="F270" s="316">
        <v>682.51</v>
      </c>
      <c r="G270" s="542" t="s">
        <v>11183</v>
      </c>
      <c r="H270" s="547" t="s">
        <v>12458</v>
      </c>
      <c r="I270" s="547" t="s">
        <v>12355</v>
      </c>
      <c r="J270" s="316">
        <v>10</v>
      </c>
      <c r="K270" s="324">
        <v>45722</v>
      </c>
      <c r="L270" s="324">
        <v>45719</v>
      </c>
      <c r="M270" s="316">
        <f t="shared" si="28"/>
        <v>682.51</v>
      </c>
      <c r="N270" s="316" t="s">
        <v>27</v>
      </c>
      <c r="O270" s="316">
        <v>86</v>
      </c>
      <c r="P270" s="324">
        <v>45721</v>
      </c>
      <c r="Q270" s="316">
        <f t="shared" si="27"/>
        <v>682.51</v>
      </c>
      <c r="R270" s="316">
        <f t="shared" si="26"/>
        <v>-1</v>
      </c>
    </row>
    <row r="271" spans="1:18" x14ac:dyDescent="0.25">
      <c r="A271" s="226">
        <v>280</v>
      </c>
      <c r="B271" s="542" t="s">
        <v>14560</v>
      </c>
      <c r="C271" s="324">
        <v>45719</v>
      </c>
      <c r="D271" s="445">
        <v>120020337363</v>
      </c>
      <c r="E271" s="324">
        <v>45712</v>
      </c>
      <c r="F271" s="316">
        <v>23267.919999999998</v>
      </c>
      <c r="G271" s="542" t="s">
        <v>11183</v>
      </c>
      <c r="H271" s="547" t="s">
        <v>12458</v>
      </c>
      <c r="I271" s="547" t="s">
        <v>12355</v>
      </c>
      <c r="J271" s="316">
        <v>10</v>
      </c>
      <c r="K271" s="324">
        <v>45722</v>
      </c>
      <c r="L271" s="324">
        <v>45719</v>
      </c>
      <c r="M271" s="316">
        <f t="shared" si="28"/>
        <v>23267.919999999998</v>
      </c>
      <c r="N271" s="316" t="s">
        <v>27</v>
      </c>
      <c r="O271" s="316">
        <v>86</v>
      </c>
      <c r="P271" s="324">
        <v>45721</v>
      </c>
      <c r="Q271" s="316">
        <f t="shared" si="27"/>
        <v>23267.919999999998</v>
      </c>
      <c r="R271" s="316">
        <f t="shared" si="26"/>
        <v>-1</v>
      </c>
    </row>
    <row r="272" spans="1:18" x14ac:dyDescent="0.25">
      <c r="A272" s="226">
        <v>281</v>
      </c>
      <c r="B272" s="542" t="s">
        <v>14561</v>
      </c>
      <c r="C272" s="324">
        <v>45719</v>
      </c>
      <c r="D272" s="445">
        <v>120020337362</v>
      </c>
      <c r="E272" s="324">
        <v>45712</v>
      </c>
      <c r="F272" s="316">
        <v>3467.09</v>
      </c>
      <c r="G272" s="542" t="s">
        <v>11183</v>
      </c>
      <c r="H272" s="547" t="s">
        <v>12458</v>
      </c>
      <c r="I272" s="547" t="s">
        <v>12355</v>
      </c>
      <c r="J272" s="316">
        <v>10</v>
      </c>
      <c r="K272" s="324">
        <v>45722</v>
      </c>
      <c r="L272" s="324">
        <v>45719</v>
      </c>
      <c r="M272" s="316">
        <f t="shared" si="28"/>
        <v>3467.09</v>
      </c>
      <c r="N272" s="316" t="s">
        <v>27</v>
      </c>
      <c r="O272" s="316">
        <v>86</v>
      </c>
      <c r="P272" s="324">
        <v>45721</v>
      </c>
      <c r="Q272" s="316">
        <f t="shared" si="27"/>
        <v>3467.09</v>
      </c>
      <c r="R272" s="316">
        <f t="shared" si="26"/>
        <v>-1</v>
      </c>
    </row>
    <row r="273" spans="1:18" x14ac:dyDescent="0.25">
      <c r="A273" s="226">
        <v>282</v>
      </c>
      <c r="B273" s="542" t="s">
        <v>14562</v>
      </c>
      <c r="C273" s="324">
        <v>45719</v>
      </c>
      <c r="D273" s="445">
        <v>120020337353</v>
      </c>
      <c r="E273" s="324">
        <v>45712</v>
      </c>
      <c r="F273" s="316">
        <v>486.2</v>
      </c>
      <c r="G273" s="542" t="s">
        <v>11183</v>
      </c>
      <c r="H273" s="547" t="s">
        <v>12458</v>
      </c>
      <c r="I273" s="547" t="s">
        <v>12355</v>
      </c>
      <c r="J273" s="316">
        <v>10</v>
      </c>
      <c r="K273" s="324">
        <v>45722</v>
      </c>
      <c r="L273" s="324">
        <v>45719</v>
      </c>
      <c r="M273" s="316">
        <f t="shared" ref="M273:M304" si="29">F273</f>
        <v>486.2</v>
      </c>
      <c r="N273" s="316" t="s">
        <v>27</v>
      </c>
      <c r="O273" s="316">
        <v>86</v>
      </c>
      <c r="P273" s="324">
        <v>45721</v>
      </c>
      <c r="Q273" s="316">
        <f t="shared" si="27"/>
        <v>486.2</v>
      </c>
      <c r="R273" s="316">
        <f t="shared" si="26"/>
        <v>-1</v>
      </c>
    </row>
    <row r="274" spans="1:18" x14ac:dyDescent="0.25">
      <c r="A274" s="226">
        <v>283</v>
      </c>
      <c r="B274" s="542" t="s">
        <v>3365</v>
      </c>
      <c r="C274" s="324">
        <v>45719</v>
      </c>
      <c r="D274" s="445">
        <v>175396</v>
      </c>
      <c r="E274" s="324">
        <v>45715</v>
      </c>
      <c r="F274" s="316">
        <v>119</v>
      </c>
      <c r="G274" s="316" t="s">
        <v>14476</v>
      </c>
      <c r="H274" s="316" t="s">
        <v>2324</v>
      </c>
      <c r="I274" s="547" t="s">
        <v>12355</v>
      </c>
      <c r="J274" s="316">
        <v>60</v>
      </c>
      <c r="K274" s="324">
        <v>45775</v>
      </c>
      <c r="L274" s="324">
        <v>45719</v>
      </c>
      <c r="M274" s="316">
        <f t="shared" si="29"/>
        <v>119</v>
      </c>
      <c r="N274" s="316" t="s">
        <v>27</v>
      </c>
      <c r="O274" s="316">
        <v>152</v>
      </c>
      <c r="P274" s="324">
        <v>45775</v>
      </c>
      <c r="Q274" s="316">
        <f t="shared" si="27"/>
        <v>119</v>
      </c>
      <c r="R274" s="316">
        <f t="shared" si="26"/>
        <v>0</v>
      </c>
    </row>
    <row r="275" spans="1:18" x14ac:dyDescent="0.25">
      <c r="A275" s="226">
        <v>284</v>
      </c>
      <c r="B275" s="542" t="s">
        <v>14563</v>
      </c>
      <c r="C275" s="324">
        <v>45719</v>
      </c>
      <c r="D275" s="445">
        <v>2400065429</v>
      </c>
      <c r="E275" s="324">
        <v>45716</v>
      </c>
      <c r="F275" s="316">
        <v>1036.4100000000001</v>
      </c>
      <c r="G275" s="316" t="s">
        <v>663</v>
      </c>
      <c r="H275" s="316" t="s">
        <v>12458</v>
      </c>
      <c r="I275" s="547" t="s">
        <v>12355</v>
      </c>
      <c r="J275" s="316">
        <v>10</v>
      </c>
      <c r="K275" s="324">
        <v>45726</v>
      </c>
      <c r="L275" s="324">
        <v>45720</v>
      </c>
      <c r="M275" s="316">
        <f t="shared" si="29"/>
        <v>1036.4100000000001</v>
      </c>
      <c r="N275" s="316" t="s">
        <v>14834</v>
      </c>
      <c r="O275" s="316">
        <v>85184</v>
      </c>
      <c r="P275" s="324">
        <v>45783</v>
      </c>
      <c r="Q275" s="316">
        <f t="shared" si="27"/>
        <v>1036.4100000000001</v>
      </c>
      <c r="R275" s="316">
        <f t="shared" si="26"/>
        <v>57</v>
      </c>
    </row>
    <row r="276" spans="1:18" x14ac:dyDescent="0.25">
      <c r="A276" s="226">
        <v>285</v>
      </c>
      <c r="B276" s="542" t="s">
        <v>14564</v>
      </c>
      <c r="C276" s="324">
        <v>45719</v>
      </c>
      <c r="D276" s="445">
        <v>2400065433</v>
      </c>
      <c r="E276" s="324">
        <v>45716</v>
      </c>
      <c r="F276" s="316">
        <v>467.26</v>
      </c>
      <c r="G276" s="316" t="s">
        <v>663</v>
      </c>
      <c r="H276" s="316" t="s">
        <v>12458</v>
      </c>
      <c r="I276" s="547" t="s">
        <v>12355</v>
      </c>
      <c r="J276" s="316">
        <v>10</v>
      </c>
      <c r="K276" s="324">
        <v>45726</v>
      </c>
      <c r="L276" s="324">
        <v>45720</v>
      </c>
      <c r="M276" s="316">
        <f t="shared" si="29"/>
        <v>467.26</v>
      </c>
      <c r="N276" s="316" t="s">
        <v>14834</v>
      </c>
      <c r="O276" s="316">
        <v>85184</v>
      </c>
      <c r="P276" s="324">
        <v>45783</v>
      </c>
      <c r="Q276" s="316">
        <f t="shared" si="27"/>
        <v>467.26</v>
      </c>
      <c r="R276" s="316">
        <f t="shared" si="26"/>
        <v>57</v>
      </c>
    </row>
    <row r="277" spans="1:18" x14ac:dyDescent="0.25">
      <c r="A277" s="226">
        <v>286</v>
      </c>
      <c r="B277" s="542" t="s">
        <v>14565</v>
      </c>
      <c r="C277" s="324">
        <v>45719</v>
      </c>
      <c r="D277" s="445">
        <v>2400065436</v>
      </c>
      <c r="E277" s="324">
        <v>45716</v>
      </c>
      <c r="F277" s="316">
        <v>185.86</v>
      </c>
      <c r="G277" s="316" t="s">
        <v>663</v>
      </c>
      <c r="H277" s="316" t="s">
        <v>12458</v>
      </c>
      <c r="I277" s="547" t="s">
        <v>12355</v>
      </c>
      <c r="J277" s="316">
        <v>10</v>
      </c>
      <c r="K277" s="324">
        <v>45726</v>
      </c>
      <c r="L277" s="324">
        <v>45720</v>
      </c>
      <c r="M277" s="316">
        <f t="shared" si="29"/>
        <v>185.86</v>
      </c>
      <c r="N277" s="316" t="s">
        <v>14834</v>
      </c>
      <c r="O277" s="316">
        <v>85184</v>
      </c>
      <c r="P277" s="324">
        <v>45783</v>
      </c>
      <c r="Q277" s="316">
        <f t="shared" si="27"/>
        <v>185.86</v>
      </c>
      <c r="R277" s="316">
        <f t="shared" si="26"/>
        <v>57</v>
      </c>
    </row>
    <row r="278" spans="1:18" x14ac:dyDescent="0.25">
      <c r="A278" s="226">
        <v>287</v>
      </c>
      <c r="B278" s="542" t="s">
        <v>14566</v>
      </c>
      <c r="C278" s="324">
        <v>45719</v>
      </c>
      <c r="D278" s="452">
        <v>2400065461</v>
      </c>
      <c r="E278" s="324">
        <v>45716</v>
      </c>
      <c r="F278" s="424">
        <v>353.86</v>
      </c>
      <c r="G278" s="316" t="s">
        <v>663</v>
      </c>
      <c r="H278" s="316" t="s">
        <v>12458</v>
      </c>
      <c r="I278" s="547" t="s">
        <v>12355</v>
      </c>
      <c r="J278" s="316">
        <v>10</v>
      </c>
      <c r="K278" s="324">
        <v>45726</v>
      </c>
      <c r="L278" s="324">
        <v>45720</v>
      </c>
      <c r="M278" s="424">
        <f t="shared" si="29"/>
        <v>353.86</v>
      </c>
      <c r="N278" s="316" t="s">
        <v>14834</v>
      </c>
      <c r="O278" s="316">
        <v>85184</v>
      </c>
      <c r="P278" s="324">
        <v>45783</v>
      </c>
      <c r="Q278" s="424">
        <f t="shared" si="27"/>
        <v>353.86</v>
      </c>
      <c r="R278" s="316">
        <f t="shared" si="26"/>
        <v>57</v>
      </c>
    </row>
    <row r="279" spans="1:18" x14ac:dyDescent="0.25">
      <c r="A279" s="226">
        <v>288</v>
      </c>
      <c r="B279" s="542" t="s">
        <v>14567</v>
      </c>
      <c r="C279" s="324">
        <v>45719</v>
      </c>
      <c r="D279" s="452">
        <v>2400065462</v>
      </c>
      <c r="E279" s="324">
        <v>45716</v>
      </c>
      <c r="F279" s="424">
        <v>17.86</v>
      </c>
      <c r="G279" s="316" t="s">
        <v>663</v>
      </c>
      <c r="H279" s="316" t="s">
        <v>12458</v>
      </c>
      <c r="I279" s="547" t="s">
        <v>12355</v>
      </c>
      <c r="J279" s="316">
        <v>10</v>
      </c>
      <c r="K279" s="324">
        <v>45726</v>
      </c>
      <c r="L279" s="324">
        <v>45720</v>
      </c>
      <c r="M279" s="424">
        <f t="shared" si="29"/>
        <v>17.86</v>
      </c>
      <c r="N279" s="316" t="s">
        <v>14834</v>
      </c>
      <c r="O279" s="316">
        <v>85184</v>
      </c>
      <c r="P279" s="324">
        <v>45783</v>
      </c>
      <c r="Q279" s="424">
        <f t="shared" si="27"/>
        <v>17.86</v>
      </c>
      <c r="R279" s="316">
        <f t="shared" si="26"/>
        <v>57</v>
      </c>
    </row>
    <row r="280" spans="1:18" x14ac:dyDescent="0.25">
      <c r="A280" s="226">
        <v>289</v>
      </c>
      <c r="B280" s="542" t="s">
        <v>14568</v>
      </c>
      <c r="C280" s="324">
        <v>45719</v>
      </c>
      <c r="D280" s="452">
        <v>2400065474</v>
      </c>
      <c r="E280" s="324">
        <v>45716</v>
      </c>
      <c r="F280" s="424">
        <v>267.77999999999997</v>
      </c>
      <c r="G280" s="316" t="s">
        <v>663</v>
      </c>
      <c r="H280" s="316" t="s">
        <v>12458</v>
      </c>
      <c r="I280" s="547" t="s">
        <v>12355</v>
      </c>
      <c r="J280" s="316">
        <v>10</v>
      </c>
      <c r="K280" s="324">
        <v>45726</v>
      </c>
      <c r="L280" s="324">
        <v>45720</v>
      </c>
      <c r="M280" s="424">
        <f t="shared" si="29"/>
        <v>267.77999999999997</v>
      </c>
      <c r="N280" s="316" t="s">
        <v>14834</v>
      </c>
      <c r="O280" s="316">
        <v>85184</v>
      </c>
      <c r="P280" s="324">
        <v>45783</v>
      </c>
      <c r="Q280" s="424">
        <f t="shared" si="27"/>
        <v>267.77999999999997</v>
      </c>
      <c r="R280" s="316">
        <f t="shared" si="26"/>
        <v>57</v>
      </c>
    </row>
    <row r="281" spans="1:18" x14ac:dyDescent="0.25">
      <c r="A281" s="226">
        <v>290</v>
      </c>
      <c r="B281" s="542" t="s">
        <v>14569</v>
      </c>
      <c r="C281" s="324">
        <v>45719</v>
      </c>
      <c r="D281" s="452">
        <v>2400065475</v>
      </c>
      <c r="E281" s="324">
        <v>45716</v>
      </c>
      <c r="F281" s="424">
        <v>902</v>
      </c>
      <c r="G281" s="316" t="s">
        <v>663</v>
      </c>
      <c r="H281" s="316" t="s">
        <v>12458</v>
      </c>
      <c r="I281" s="547" t="s">
        <v>12355</v>
      </c>
      <c r="J281" s="316">
        <v>10</v>
      </c>
      <c r="K281" s="324">
        <v>45726</v>
      </c>
      <c r="L281" s="324">
        <v>45720</v>
      </c>
      <c r="M281" s="424">
        <f t="shared" si="29"/>
        <v>902</v>
      </c>
      <c r="N281" s="316" t="s">
        <v>14834</v>
      </c>
      <c r="O281" s="316">
        <v>85184</v>
      </c>
      <c r="P281" s="324">
        <v>45783</v>
      </c>
      <c r="Q281" s="424">
        <f t="shared" si="27"/>
        <v>902</v>
      </c>
      <c r="R281" s="316">
        <f t="shared" si="26"/>
        <v>57</v>
      </c>
    </row>
    <row r="282" spans="1:18" x14ac:dyDescent="0.25">
      <c r="A282" s="226">
        <v>291</v>
      </c>
      <c r="B282" s="542" t="s">
        <v>14570</v>
      </c>
      <c r="C282" s="324">
        <v>45719</v>
      </c>
      <c r="D282" s="452">
        <v>2400065476</v>
      </c>
      <c r="E282" s="324">
        <v>45716</v>
      </c>
      <c r="F282" s="424">
        <v>61.96</v>
      </c>
      <c r="G282" s="316" t="s">
        <v>663</v>
      </c>
      <c r="H282" s="316" t="s">
        <v>12458</v>
      </c>
      <c r="I282" s="547" t="s">
        <v>12355</v>
      </c>
      <c r="J282" s="316">
        <v>10</v>
      </c>
      <c r="K282" s="324">
        <v>45726</v>
      </c>
      <c r="L282" s="324">
        <v>45720</v>
      </c>
      <c r="M282" s="424">
        <f t="shared" si="29"/>
        <v>61.96</v>
      </c>
      <c r="N282" s="316" t="s">
        <v>14834</v>
      </c>
      <c r="O282" s="316">
        <v>85184</v>
      </c>
      <c r="P282" s="324">
        <v>45783</v>
      </c>
      <c r="Q282" s="424">
        <f t="shared" si="27"/>
        <v>61.96</v>
      </c>
      <c r="R282" s="316">
        <f t="shared" si="26"/>
        <v>57</v>
      </c>
    </row>
    <row r="283" spans="1:18" x14ac:dyDescent="0.25">
      <c r="A283" s="226">
        <v>292</v>
      </c>
      <c r="B283" s="542" t="s">
        <v>14571</v>
      </c>
      <c r="C283" s="324">
        <v>45719</v>
      </c>
      <c r="D283" s="452">
        <v>2400065495</v>
      </c>
      <c r="E283" s="324">
        <v>45716</v>
      </c>
      <c r="F283" s="424">
        <v>521.88</v>
      </c>
      <c r="G283" s="316" t="s">
        <v>663</v>
      </c>
      <c r="H283" s="316" t="s">
        <v>12458</v>
      </c>
      <c r="I283" s="547" t="s">
        <v>12355</v>
      </c>
      <c r="J283" s="316">
        <v>10</v>
      </c>
      <c r="K283" s="324">
        <v>45726</v>
      </c>
      <c r="L283" s="324">
        <v>45720</v>
      </c>
      <c r="M283" s="424">
        <f t="shared" si="29"/>
        <v>521.88</v>
      </c>
      <c r="N283" s="316" t="s">
        <v>14834</v>
      </c>
      <c r="O283" s="316">
        <v>85184</v>
      </c>
      <c r="P283" s="324">
        <v>45783</v>
      </c>
      <c r="Q283" s="424">
        <f t="shared" si="27"/>
        <v>521.88</v>
      </c>
      <c r="R283" s="316">
        <f t="shared" si="26"/>
        <v>57</v>
      </c>
    </row>
    <row r="284" spans="1:18" x14ac:dyDescent="0.25">
      <c r="A284" s="226">
        <v>293</v>
      </c>
      <c r="B284" s="542" t="s">
        <v>8340</v>
      </c>
      <c r="C284" s="324">
        <v>45719</v>
      </c>
      <c r="D284" s="452">
        <v>2400065498</v>
      </c>
      <c r="E284" s="324">
        <v>45716</v>
      </c>
      <c r="F284" s="424">
        <v>1381.88</v>
      </c>
      <c r="G284" s="316" t="s">
        <v>663</v>
      </c>
      <c r="H284" s="316" t="s">
        <v>12458</v>
      </c>
      <c r="I284" s="547" t="s">
        <v>12355</v>
      </c>
      <c r="J284" s="316">
        <v>10</v>
      </c>
      <c r="K284" s="324">
        <v>45726</v>
      </c>
      <c r="L284" s="324">
        <v>45720</v>
      </c>
      <c r="M284" s="424">
        <f t="shared" si="29"/>
        <v>1381.88</v>
      </c>
      <c r="N284" s="316" t="s">
        <v>14834</v>
      </c>
      <c r="O284" s="316">
        <v>85184</v>
      </c>
      <c r="P284" s="324">
        <v>45783</v>
      </c>
      <c r="Q284" s="424">
        <f t="shared" si="27"/>
        <v>1381.88</v>
      </c>
      <c r="R284" s="316">
        <f t="shared" si="26"/>
        <v>57</v>
      </c>
    </row>
    <row r="285" spans="1:18" x14ac:dyDescent="0.25">
      <c r="A285" s="226">
        <v>294</v>
      </c>
      <c r="B285" s="542" t="s">
        <v>14572</v>
      </c>
      <c r="C285" s="324">
        <v>45719</v>
      </c>
      <c r="D285" s="452">
        <v>2400065502</v>
      </c>
      <c r="E285" s="324">
        <v>45716</v>
      </c>
      <c r="F285" s="424">
        <v>238.36</v>
      </c>
      <c r="G285" s="316" t="s">
        <v>663</v>
      </c>
      <c r="H285" s="316" t="s">
        <v>12458</v>
      </c>
      <c r="I285" s="547" t="s">
        <v>12355</v>
      </c>
      <c r="J285" s="316">
        <v>10</v>
      </c>
      <c r="K285" s="324">
        <v>45726</v>
      </c>
      <c r="L285" s="324">
        <v>45720</v>
      </c>
      <c r="M285" s="424">
        <f t="shared" si="29"/>
        <v>238.36</v>
      </c>
      <c r="N285" s="316" t="s">
        <v>14834</v>
      </c>
      <c r="O285" s="316">
        <v>85184</v>
      </c>
      <c r="P285" s="324">
        <v>45783</v>
      </c>
      <c r="Q285" s="424">
        <f t="shared" si="27"/>
        <v>238.36</v>
      </c>
      <c r="R285" s="316">
        <f t="shared" si="26"/>
        <v>57</v>
      </c>
    </row>
    <row r="286" spans="1:18" x14ac:dyDescent="0.25">
      <c r="A286" s="226">
        <v>295</v>
      </c>
      <c r="B286" s="542" t="s">
        <v>8980</v>
      </c>
      <c r="C286" s="324">
        <v>45719</v>
      </c>
      <c r="D286" s="452">
        <v>2400065506</v>
      </c>
      <c r="E286" s="324">
        <v>45716</v>
      </c>
      <c r="F286" s="424">
        <v>3415.84</v>
      </c>
      <c r="G286" s="316" t="s">
        <v>663</v>
      </c>
      <c r="H286" s="316" t="s">
        <v>12458</v>
      </c>
      <c r="I286" s="547" t="s">
        <v>12355</v>
      </c>
      <c r="J286" s="316">
        <v>10</v>
      </c>
      <c r="K286" s="324">
        <v>45726</v>
      </c>
      <c r="L286" s="324">
        <v>45720</v>
      </c>
      <c r="M286" s="424">
        <f t="shared" si="29"/>
        <v>3415.84</v>
      </c>
      <c r="N286" s="316" t="s">
        <v>14834</v>
      </c>
      <c r="O286" s="316">
        <v>85184</v>
      </c>
      <c r="P286" s="324">
        <v>45783</v>
      </c>
      <c r="Q286" s="424">
        <f t="shared" si="27"/>
        <v>3415.84</v>
      </c>
      <c r="R286" s="316">
        <f t="shared" si="26"/>
        <v>57</v>
      </c>
    </row>
    <row r="287" spans="1:18" x14ac:dyDescent="0.25">
      <c r="A287" s="226">
        <v>296</v>
      </c>
      <c r="B287" s="542" t="s">
        <v>11384</v>
      </c>
      <c r="C287" s="324">
        <v>45719</v>
      </c>
      <c r="D287" s="452">
        <v>2400065521</v>
      </c>
      <c r="E287" s="324">
        <v>45716</v>
      </c>
      <c r="F287" s="424">
        <v>169.06</v>
      </c>
      <c r="G287" s="316" t="s">
        <v>663</v>
      </c>
      <c r="H287" s="316" t="s">
        <v>12458</v>
      </c>
      <c r="I287" s="547" t="s">
        <v>12355</v>
      </c>
      <c r="J287" s="316">
        <v>10</v>
      </c>
      <c r="K287" s="324">
        <v>45726</v>
      </c>
      <c r="L287" s="324">
        <v>45720</v>
      </c>
      <c r="M287" s="424">
        <f t="shared" si="29"/>
        <v>169.06</v>
      </c>
      <c r="N287" s="316" t="s">
        <v>14834</v>
      </c>
      <c r="O287" s="316">
        <v>85184</v>
      </c>
      <c r="P287" s="324">
        <v>45783</v>
      </c>
      <c r="Q287" s="424">
        <f t="shared" si="27"/>
        <v>169.06</v>
      </c>
      <c r="R287" s="316">
        <f t="shared" si="26"/>
        <v>57</v>
      </c>
    </row>
    <row r="288" spans="1:18" x14ac:dyDescent="0.25">
      <c r="A288" s="226">
        <v>297</v>
      </c>
      <c r="B288" s="542" t="s">
        <v>14573</v>
      </c>
      <c r="C288" s="324">
        <v>45719</v>
      </c>
      <c r="D288" s="452">
        <v>2400065648</v>
      </c>
      <c r="E288" s="324">
        <v>45716</v>
      </c>
      <c r="F288" s="424">
        <v>39719.360000000001</v>
      </c>
      <c r="G288" s="316" t="s">
        <v>663</v>
      </c>
      <c r="H288" s="316" t="s">
        <v>12458</v>
      </c>
      <c r="I288" s="547" t="s">
        <v>12355</v>
      </c>
      <c r="J288" s="316">
        <v>10</v>
      </c>
      <c r="K288" s="324">
        <v>45726</v>
      </c>
      <c r="L288" s="324">
        <v>45720</v>
      </c>
      <c r="M288" s="424">
        <f t="shared" si="29"/>
        <v>39719.360000000001</v>
      </c>
      <c r="N288" s="316" t="s">
        <v>14834</v>
      </c>
      <c r="O288" s="316">
        <v>85184</v>
      </c>
      <c r="P288" s="324">
        <v>45783</v>
      </c>
      <c r="Q288" s="424">
        <f t="shared" si="27"/>
        <v>39719.360000000001</v>
      </c>
      <c r="R288" s="316">
        <f t="shared" si="26"/>
        <v>57</v>
      </c>
    </row>
    <row r="289" spans="1:18" x14ac:dyDescent="0.25">
      <c r="A289" s="226">
        <v>298</v>
      </c>
      <c r="B289" s="542" t="s">
        <v>8341</v>
      </c>
      <c r="C289" s="324">
        <v>45719</v>
      </c>
      <c r="D289" s="452">
        <v>2400065435</v>
      </c>
      <c r="E289" s="324">
        <v>45716</v>
      </c>
      <c r="F289" s="424">
        <v>580.67999999999995</v>
      </c>
      <c r="G289" s="316" t="s">
        <v>663</v>
      </c>
      <c r="H289" s="316" t="s">
        <v>12458</v>
      </c>
      <c r="I289" s="547" t="s">
        <v>12355</v>
      </c>
      <c r="J289" s="316">
        <v>10</v>
      </c>
      <c r="K289" s="324">
        <v>45726</v>
      </c>
      <c r="L289" s="324">
        <v>45720</v>
      </c>
      <c r="M289" s="424">
        <f t="shared" si="29"/>
        <v>580.67999999999995</v>
      </c>
      <c r="N289" s="316" t="s">
        <v>14834</v>
      </c>
      <c r="O289" s="316">
        <v>85184</v>
      </c>
      <c r="P289" s="324">
        <v>45783</v>
      </c>
      <c r="Q289" s="424">
        <f t="shared" si="27"/>
        <v>580.67999999999995</v>
      </c>
      <c r="R289" s="316">
        <f t="shared" si="26"/>
        <v>57</v>
      </c>
    </row>
    <row r="290" spans="1:18" x14ac:dyDescent="0.25">
      <c r="A290" s="226">
        <v>299</v>
      </c>
      <c r="B290" s="542" t="s">
        <v>8981</v>
      </c>
      <c r="C290" s="324">
        <v>45719</v>
      </c>
      <c r="D290" s="452">
        <v>2400065439</v>
      </c>
      <c r="E290" s="324">
        <v>45716</v>
      </c>
      <c r="F290" s="424">
        <v>409.52</v>
      </c>
      <c r="G290" s="316" t="s">
        <v>663</v>
      </c>
      <c r="H290" s="316" t="s">
        <v>12458</v>
      </c>
      <c r="I290" s="547" t="s">
        <v>12355</v>
      </c>
      <c r="J290" s="316">
        <v>10</v>
      </c>
      <c r="K290" s="324">
        <v>45726</v>
      </c>
      <c r="L290" s="324">
        <v>45720</v>
      </c>
      <c r="M290" s="424">
        <f t="shared" si="29"/>
        <v>409.52</v>
      </c>
      <c r="N290" s="316" t="s">
        <v>14834</v>
      </c>
      <c r="O290" s="316">
        <v>85184</v>
      </c>
      <c r="P290" s="324">
        <v>45783</v>
      </c>
      <c r="Q290" s="424">
        <f t="shared" si="27"/>
        <v>409.52</v>
      </c>
      <c r="R290" s="316">
        <f t="shared" ref="R290:R350" si="30">P290-K290</f>
        <v>57</v>
      </c>
    </row>
    <row r="291" spans="1:18" x14ac:dyDescent="0.25">
      <c r="A291" s="226">
        <v>300</v>
      </c>
      <c r="B291" s="542" t="s">
        <v>9595</v>
      </c>
      <c r="C291" s="324">
        <v>45719</v>
      </c>
      <c r="D291" s="452">
        <v>2400065465</v>
      </c>
      <c r="E291" s="324">
        <v>45716</v>
      </c>
      <c r="F291" s="424">
        <v>219.46</v>
      </c>
      <c r="G291" s="316" t="s">
        <v>663</v>
      </c>
      <c r="H291" s="316" t="s">
        <v>12458</v>
      </c>
      <c r="I291" s="547" t="s">
        <v>12355</v>
      </c>
      <c r="J291" s="316">
        <v>10</v>
      </c>
      <c r="K291" s="324">
        <v>45726</v>
      </c>
      <c r="L291" s="324">
        <v>45720</v>
      </c>
      <c r="M291" s="424">
        <f t="shared" si="29"/>
        <v>219.46</v>
      </c>
      <c r="N291" s="316" t="s">
        <v>14834</v>
      </c>
      <c r="O291" s="316">
        <v>85184</v>
      </c>
      <c r="P291" s="324">
        <v>45783</v>
      </c>
      <c r="Q291" s="424">
        <f t="shared" si="27"/>
        <v>219.46</v>
      </c>
      <c r="R291" s="316">
        <f t="shared" si="30"/>
        <v>57</v>
      </c>
    </row>
    <row r="292" spans="1:18" x14ac:dyDescent="0.25">
      <c r="A292" s="226">
        <v>301</v>
      </c>
      <c r="B292" s="542" t="s">
        <v>14574</v>
      </c>
      <c r="C292" s="324">
        <v>45719</v>
      </c>
      <c r="D292" s="316">
        <v>2400065473</v>
      </c>
      <c r="E292" s="324">
        <v>45716</v>
      </c>
      <c r="F292" s="316">
        <v>2847.74</v>
      </c>
      <c r="G292" s="316" t="s">
        <v>663</v>
      </c>
      <c r="H292" s="316" t="s">
        <v>12458</v>
      </c>
      <c r="I292" s="547" t="s">
        <v>12355</v>
      </c>
      <c r="J292" s="316">
        <v>10</v>
      </c>
      <c r="K292" s="324">
        <v>45726</v>
      </c>
      <c r="L292" s="324">
        <v>45720</v>
      </c>
      <c r="M292" s="316">
        <f t="shared" si="29"/>
        <v>2847.74</v>
      </c>
      <c r="N292" s="316" t="s">
        <v>14834</v>
      </c>
      <c r="O292" s="316">
        <v>85184</v>
      </c>
      <c r="P292" s="324">
        <v>45783</v>
      </c>
      <c r="Q292" s="316">
        <f t="shared" si="27"/>
        <v>2847.74</v>
      </c>
      <c r="R292" s="316">
        <f t="shared" si="30"/>
        <v>57</v>
      </c>
    </row>
    <row r="293" spans="1:18" x14ac:dyDescent="0.25">
      <c r="A293" s="226">
        <v>302</v>
      </c>
      <c r="B293" s="542" t="s">
        <v>8416</v>
      </c>
      <c r="C293" s="324">
        <v>45719</v>
      </c>
      <c r="D293" s="316">
        <v>2400065477</v>
      </c>
      <c r="E293" s="324">
        <v>45716</v>
      </c>
      <c r="F293" s="316">
        <v>836.9</v>
      </c>
      <c r="G293" s="316" t="s">
        <v>663</v>
      </c>
      <c r="H293" s="316" t="s">
        <v>12458</v>
      </c>
      <c r="I293" s="547" t="s">
        <v>12355</v>
      </c>
      <c r="J293" s="316">
        <v>10</v>
      </c>
      <c r="K293" s="324">
        <v>45726</v>
      </c>
      <c r="L293" s="324">
        <v>45720</v>
      </c>
      <c r="M293" s="316">
        <f t="shared" si="29"/>
        <v>836.9</v>
      </c>
      <c r="N293" s="316" t="s">
        <v>14834</v>
      </c>
      <c r="O293" s="316">
        <v>85184</v>
      </c>
      <c r="P293" s="324">
        <v>45783</v>
      </c>
      <c r="Q293" s="316">
        <f t="shared" si="27"/>
        <v>836.9</v>
      </c>
      <c r="R293" s="316">
        <f t="shared" si="30"/>
        <v>57</v>
      </c>
    </row>
    <row r="294" spans="1:18" x14ac:dyDescent="0.25">
      <c r="A294" s="226">
        <v>303</v>
      </c>
      <c r="B294" s="542" t="s">
        <v>8342</v>
      </c>
      <c r="C294" s="324">
        <v>45719</v>
      </c>
      <c r="D294" s="316">
        <v>2400065478</v>
      </c>
      <c r="E294" s="324">
        <v>45716</v>
      </c>
      <c r="F294" s="316">
        <v>1413.38</v>
      </c>
      <c r="G294" s="316" t="s">
        <v>663</v>
      </c>
      <c r="H294" s="316" t="s">
        <v>12458</v>
      </c>
      <c r="I294" s="547" t="s">
        <v>12355</v>
      </c>
      <c r="J294" s="316">
        <v>10</v>
      </c>
      <c r="K294" s="324">
        <v>45726</v>
      </c>
      <c r="L294" s="324">
        <v>45720</v>
      </c>
      <c r="M294" s="316">
        <f t="shared" si="29"/>
        <v>1413.38</v>
      </c>
      <c r="N294" s="316" t="s">
        <v>14834</v>
      </c>
      <c r="O294" s="316">
        <v>85184</v>
      </c>
      <c r="P294" s="324">
        <v>45783</v>
      </c>
      <c r="Q294" s="316">
        <f t="shared" si="27"/>
        <v>1413.38</v>
      </c>
      <c r="R294" s="316">
        <f t="shared" si="30"/>
        <v>57</v>
      </c>
    </row>
    <row r="295" spans="1:18" x14ac:dyDescent="0.25">
      <c r="A295" s="226">
        <v>304</v>
      </c>
      <c r="B295" s="542" t="s">
        <v>9628</v>
      </c>
      <c r="C295" s="324">
        <v>45719</v>
      </c>
      <c r="D295" s="316">
        <v>2400065480</v>
      </c>
      <c r="E295" s="324">
        <v>45716</v>
      </c>
      <c r="F295" s="316">
        <v>132.30000000000001</v>
      </c>
      <c r="G295" s="316" t="s">
        <v>663</v>
      </c>
      <c r="H295" s="316" t="s">
        <v>12458</v>
      </c>
      <c r="I295" s="547" t="s">
        <v>12355</v>
      </c>
      <c r="J295" s="316">
        <v>10</v>
      </c>
      <c r="K295" s="324">
        <v>45726</v>
      </c>
      <c r="L295" s="324">
        <v>45720</v>
      </c>
      <c r="M295" s="316">
        <f t="shared" si="29"/>
        <v>132.30000000000001</v>
      </c>
      <c r="N295" s="316" t="s">
        <v>14834</v>
      </c>
      <c r="O295" s="316">
        <v>85184</v>
      </c>
      <c r="P295" s="324">
        <v>45783</v>
      </c>
      <c r="Q295" s="316">
        <f t="shared" si="27"/>
        <v>132.30000000000001</v>
      </c>
      <c r="R295" s="316">
        <f t="shared" si="30"/>
        <v>57</v>
      </c>
    </row>
    <row r="296" spans="1:18" x14ac:dyDescent="0.25">
      <c r="A296" s="226">
        <v>305</v>
      </c>
      <c r="B296" s="542" t="s">
        <v>14575</v>
      </c>
      <c r="C296" s="324">
        <v>45719</v>
      </c>
      <c r="D296" s="316">
        <v>2400065481</v>
      </c>
      <c r="E296" s="324">
        <v>45716</v>
      </c>
      <c r="F296" s="316">
        <v>86.1</v>
      </c>
      <c r="G296" s="316" t="s">
        <v>663</v>
      </c>
      <c r="H296" s="316" t="s">
        <v>12458</v>
      </c>
      <c r="I296" s="547" t="s">
        <v>12355</v>
      </c>
      <c r="J296" s="316">
        <v>10</v>
      </c>
      <c r="K296" s="324">
        <v>45726</v>
      </c>
      <c r="L296" s="324">
        <v>45720</v>
      </c>
      <c r="M296" s="316">
        <f t="shared" si="29"/>
        <v>86.1</v>
      </c>
      <c r="N296" s="316" t="s">
        <v>14834</v>
      </c>
      <c r="O296" s="316">
        <v>85184</v>
      </c>
      <c r="P296" s="324">
        <v>45783</v>
      </c>
      <c r="Q296" s="316">
        <f t="shared" si="27"/>
        <v>86.1</v>
      </c>
      <c r="R296" s="316">
        <f t="shared" si="30"/>
        <v>57</v>
      </c>
    </row>
    <row r="297" spans="1:18" x14ac:dyDescent="0.25">
      <c r="A297" s="226">
        <v>306</v>
      </c>
      <c r="B297" s="542" t="s">
        <v>14576</v>
      </c>
      <c r="C297" s="324">
        <v>45719</v>
      </c>
      <c r="D297" s="316">
        <v>2400065494</v>
      </c>
      <c r="E297" s="324">
        <v>45716</v>
      </c>
      <c r="F297" s="316">
        <v>1352.48</v>
      </c>
      <c r="G297" s="316" t="s">
        <v>663</v>
      </c>
      <c r="H297" s="316" t="s">
        <v>12458</v>
      </c>
      <c r="I297" s="547" t="s">
        <v>12355</v>
      </c>
      <c r="J297" s="316">
        <v>10</v>
      </c>
      <c r="K297" s="324">
        <v>45726</v>
      </c>
      <c r="L297" s="324">
        <v>45720</v>
      </c>
      <c r="M297" s="316">
        <f t="shared" si="29"/>
        <v>1352.48</v>
      </c>
      <c r="N297" s="316" t="s">
        <v>14834</v>
      </c>
      <c r="O297" s="316">
        <v>85184</v>
      </c>
      <c r="P297" s="324">
        <v>45783</v>
      </c>
      <c r="Q297" s="316">
        <f t="shared" si="27"/>
        <v>1352.48</v>
      </c>
      <c r="R297" s="316">
        <f t="shared" si="30"/>
        <v>57</v>
      </c>
    </row>
    <row r="298" spans="1:18" x14ac:dyDescent="0.25">
      <c r="A298" s="226">
        <v>307</v>
      </c>
      <c r="B298" s="542" t="s">
        <v>14577</v>
      </c>
      <c r="C298" s="324">
        <v>45719</v>
      </c>
      <c r="D298" s="316">
        <v>3040</v>
      </c>
      <c r="E298" s="324">
        <v>45716</v>
      </c>
      <c r="F298" s="316">
        <v>592</v>
      </c>
      <c r="G298" s="316" t="s">
        <v>14434</v>
      </c>
      <c r="H298" s="316" t="s">
        <v>12029</v>
      </c>
      <c r="I298" s="547" t="s">
        <v>12355</v>
      </c>
      <c r="J298" s="316">
        <v>10</v>
      </c>
      <c r="K298" s="324">
        <v>45726</v>
      </c>
      <c r="L298" s="324">
        <v>45720</v>
      </c>
      <c r="M298" s="316">
        <f t="shared" si="29"/>
        <v>592</v>
      </c>
      <c r="N298" s="316" t="s">
        <v>27</v>
      </c>
      <c r="O298" s="316">
        <v>101</v>
      </c>
      <c r="P298" s="324">
        <v>45729</v>
      </c>
      <c r="Q298" s="316">
        <f t="shared" si="27"/>
        <v>592</v>
      </c>
      <c r="R298" s="316">
        <f t="shared" si="30"/>
        <v>3</v>
      </c>
    </row>
    <row r="299" spans="1:18" x14ac:dyDescent="0.25">
      <c r="A299" s="226">
        <v>308</v>
      </c>
      <c r="B299" s="542" t="s">
        <v>8343</v>
      </c>
      <c r="C299" s="324">
        <v>45720</v>
      </c>
      <c r="D299" s="316">
        <v>2200118822</v>
      </c>
      <c r="E299" s="324">
        <v>45716</v>
      </c>
      <c r="F299" s="316">
        <v>1497.61</v>
      </c>
      <c r="G299" s="316" t="s">
        <v>663</v>
      </c>
      <c r="H299" s="316" t="s">
        <v>8591</v>
      </c>
      <c r="I299" s="547" t="s">
        <v>12355</v>
      </c>
      <c r="J299" s="316">
        <v>30</v>
      </c>
      <c r="K299" s="324">
        <v>45746</v>
      </c>
      <c r="L299" s="324">
        <v>45722</v>
      </c>
      <c r="M299" s="316">
        <f t="shared" si="29"/>
        <v>1497.61</v>
      </c>
      <c r="N299" s="316" t="s">
        <v>14834</v>
      </c>
      <c r="O299" s="316">
        <v>85184</v>
      </c>
      <c r="P299" s="324">
        <v>45783</v>
      </c>
      <c r="Q299" s="316">
        <f t="shared" si="27"/>
        <v>1497.61</v>
      </c>
      <c r="R299" s="316">
        <f t="shared" si="30"/>
        <v>37</v>
      </c>
    </row>
    <row r="300" spans="1:18" x14ac:dyDescent="0.25">
      <c r="A300" s="226">
        <v>309</v>
      </c>
      <c r="B300" s="542" t="s">
        <v>9629</v>
      </c>
      <c r="C300" s="324">
        <v>45720</v>
      </c>
      <c r="D300" s="316">
        <v>2200118819</v>
      </c>
      <c r="E300" s="324">
        <v>45716</v>
      </c>
      <c r="F300" s="316">
        <v>1901.41</v>
      </c>
      <c r="G300" s="316" t="s">
        <v>663</v>
      </c>
      <c r="H300" s="316" t="s">
        <v>8591</v>
      </c>
      <c r="I300" s="547" t="s">
        <v>12355</v>
      </c>
      <c r="J300" s="316">
        <v>30</v>
      </c>
      <c r="K300" s="324">
        <v>45746</v>
      </c>
      <c r="L300" s="324">
        <v>45722</v>
      </c>
      <c r="M300" s="316">
        <f t="shared" si="29"/>
        <v>1901.41</v>
      </c>
      <c r="N300" s="316" t="s">
        <v>14834</v>
      </c>
      <c r="O300" s="316">
        <v>85184</v>
      </c>
      <c r="P300" s="324">
        <v>45783</v>
      </c>
      <c r="Q300" s="316">
        <f t="shared" si="27"/>
        <v>1901.41</v>
      </c>
      <c r="R300" s="316">
        <f t="shared" si="30"/>
        <v>37</v>
      </c>
    </row>
    <row r="301" spans="1:18" x14ac:dyDescent="0.25">
      <c r="A301" s="226">
        <v>310</v>
      </c>
      <c r="B301" s="542" t="s">
        <v>8982</v>
      </c>
      <c r="C301" s="324">
        <v>45720</v>
      </c>
      <c r="D301" s="316">
        <v>2200118818</v>
      </c>
      <c r="E301" s="324">
        <v>45716</v>
      </c>
      <c r="F301" s="316">
        <v>1596.09</v>
      </c>
      <c r="G301" s="316" t="s">
        <v>663</v>
      </c>
      <c r="H301" s="316" t="s">
        <v>8591</v>
      </c>
      <c r="I301" s="547" t="s">
        <v>12355</v>
      </c>
      <c r="J301" s="316">
        <v>30</v>
      </c>
      <c r="K301" s="324">
        <v>45746</v>
      </c>
      <c r="L301" s="324">
        <v>45722</v>
      </c>
      <c r="M301" s="316">
        <f t="shared" si="29"/>
        <v>1596.09</v>
      </c>
      <c r="N301" s="316" t="s">
        <v>14834</v>
      </c>
      <c r="O301" s="316">
        <v>85184</v>
      </c>
      <c r="P301" s="324">
        <v>45783</v>
      </c>
      <c r="Q301" s="316">
        <f t="shared" si="27"/>
        <v>1596.09</v>
      </c>
      <c r="R301" s="316">
        <f t="shared" si="30"/>
        <v>37</v>
      </c>
    </row>
    <row r="302" spans="1:18" x14ac:dyDescent="0.25">
      <c r="A302" s="226">
        <v>311</v>
      </c>
      <c r="B302" s="542" t="s">
        <v>8983</v>
      </c>
      <c r="C302" s="324">
        <v>45720</v>
      </c>
      <c r="D302" s="316">
        <v>2200118817</v>
      </c>
      <c r="E302" s="324">
        <v>45716</v>
      </c>
      <c r="F302" s="316">
        <v>854.26</v>
      </c>
      <c r="G302" s="316" t="s">
        <v>663</v>
      </c>
      <c r="H302" s="316" t="s">
        <v>8591</v>
      </c>
      <c r="I302" s="547" t="s">
        <v>12355</v>
      </c>
      <c r="J302" s="316">
        <v>30</v>
      </c>
      <c r="K302" s="324">
        <v>45746</v>
      </c>
      <c r="L302" s="324">
        <v>45722</v>
      </c>
      <c r="M302" s="316">
        <f t="shared" si="29"/>
        <v>854.26</v>
      </c>
      <c r="N302" s="316" t="s">
        <v>14834</v>
      </c>
      <c r="O302" s="316">
        <v>85184</v>
      </c>
      <c r="P302" s="324">
        <v>45783</v>
      </c>
      <c r="Q302" s="316">
        <f t="shared" si="27"/>
        <v>854.26</v>
      </c>
      <c r="R302" s="316">
        <f t="shared" si="30"/>
        <v>37</v>
      </c>
    </row>
    <row r="303" spans="1:18" x14ac:dyDescent="0.25">
      <c r="A303" s="226">
        <v>312</v>
      </c>
      <c r="B303" s="542" t="s">
        <v>8984</v>
      </c>
      <c r="C303" s="324">
        <v>45720</v>
      </c>
      <c r="D303" s="316">
        <v>2200118816</v>
      </c>
      <c r="E303" s="324">
        <v>45716</v>
      </c>
      <c r="F303" s="316">
        <v>4434.68</v>
      </c>
      <c r="G303" s="316" t="s">
        <v>663</v>
      </c>
      <c r="H303" s="316" t="s">
        <v>8591</v>
      </c>
      <c r="I303" s="547" t="s">
        <v>12355</v>
      </c>
      <c r="J303" s="316">
        <v>30</v>
      </c>
      <c r="K303" s="324">
        <v>45746</v>
      </c>
      <c r="L303" s="324">
        <v>45722</v>
      </c>
      <c r="M303" s="316">
        <f t="shared" si="29"/>
        <v>4434.68</v>
      </c>
      <c r="N303" s="316" t="s">
        <v>14834</v>
      </c>
      <c r="O303" s="316">
        <v>85184</v>
      </c>
      <c r="P303" s="324">
        <v>45783</v>
      </c>
      <c r="Q303" s="316">
        <f t="shared" si="27"/>
        <v>4434.68</v>
      </c>
      <c r="R303" s="316">
        <f t="shared" si="30"/>
        <v>37</v>
      </c>
    </row>
    <row r="304" spans="1:18" x14ac:dyDescent="0.25">
      <c r="A304" s="226">
        <v>313</v>
      </c>
      <c r="B304" s="542" t="s">
        <v>8985</v>
      </c>
      <c r="C304" s="324">
        <v>45720</v>
      </c>
      <c r="D304" s="316">
        <v>2200118788</v>
      </c>
      <c r="E304" s="324">
        <v>45716</v>
      </c>
      <c r="F304" s="316">
        <v>2126.39</v>
      </c>
      <c r="G304" s="316" t="s">
        <v>663</v>
      </c>
      <c r="H304" s="316" t="s">
        <v>8591</v>
      </c>
      <c r="I304" s="547" t="s">
        <v>12355</v>
      </c>
      <c r="J304" s="316">
        <v>30</v>
      </c>
      <c r="K304" s="324">
        <v>45746</v>
      </c>
      <c r="L304" s="324">
        <v>45722</v>
      </c>
      <c r="M304" s="316">
        <f t="shared" si="29"/>
        <v>2126.39</v>
      </c>
      <c r="N304" s="316" t="s">
        <v>14834</v>
      </c>
      <c r="O304" s="316">
        <v>85184</v>
      </c>
      <c r="P304" s="324">
        <v>45783</v>
      </c>
      <c r="Q304" s="316">
        <f t="shared" si="27"/>
        <v>2126.39</v>
      </c>
      <c r="R304" s="316">
        <f t="shared" si="30"/>
        <v>37</v>
      </c>
    </row>
    <row r="305" spans="1:18" x14ac:dyDescent="0.25">
      <c r="A305" s="226">
        <v>314</v>
      </c>
      <c r="B305" s="542" t="s">
        <v>14578</v>
      </c>
      <c r="C305" s="324">
        <v>45720</v>
      </c>
      <c r="D305" s="316">
        <v>2200118787</v>
      </c>
      <c r="E305" s="324">
        <v>45716</v>
      </c>
      <c r="F305" s="316">
        <v>3735.91</v>
      </c>
      <c r="G305" s="316" t="s">
        <v>663</v>
      </c>
      <c r="H305" s="316" t="s">
        <v>8591</v>
      </c>
      <c r="I305" s="547" t="s">
        <v>12355</v>
      </c>
      <c r="J305" s="316">
        <v>30</v>
      </c>
      <c r="K305" s="324">
        <v>45746</v>
      </c>
      <c r="L305" s="324">
        <v>45722</v>
      </c>
      <c r="M305" s="316">
        <f t="shared" ref="M305:M340" si="31">F305</f>
        <v>3735.91</v>
      </c>
      <c r="N305" s="316" t="s">
        <v>14834</v>
      </c>
      <c r="O305" s="316">
        <v>85184</v>
      </c>
      <c r="P305" s="324">
        <v>45783</v>
      </c>
      <c r="Q305" s="316">
        <f t="shared" si="27"/>
        <v>3735.91</v>
      </c>
      <c r="R305" s="316">
        <f t="shared" si="30"/>
        <v>37</v>
      </c>
    </row>
    <row r="306" spans="1:18" x14ac:dyDescent="0.25">
      <c r="A306" s="226">
        <v>315</v>
      </c>
      <c r="B306" s="542" t="s">
        <v>14579</v>
      </c>
      <c r="C306" s="324">
        <v>45720</v>
      </c>
      <c r="D306" s="424">
        <v>2200118784</v>
      </c>
      <c r="E306" s="324">
        <v>45716</v>
      </c>
      <c r="F306" s="316">
        <v>7158.94</v>
      </c>
      <c r="G306" s="316" t="s">
        <v>663</v>
      </c>
      <c r="H306" s="316" t="s">
        <v>8591</v>
      </c>
      <c r="I306" s="547" t="s">
        <v>12355</v>
      </c>
      <c r="J306" s="316">
        <v>30</v>
      </c>
      <c r="K306" s="324">
        <v>45746</v>
      </c>
      <c r="L306" s="324">
        <v>45722</v>
      </c>
      <c r="M306" s="316">
        <f t="shared" si="31"/>
        <v>7158.94</v>
      </c>
      <c r="N306" s="316" t="s">
        <v>14834</v>
      </c>
      <c r="O306" s="316">
        <v>85184</v>
      </c>
      <c r="P306" s="324">
        <v>45783</v>
      </c>
      <c r="Q306" s="316">
        <f t="shared" si="27"/>
        <v>7158.94</v>
      </c>
      <c r="R306" s="316">
        <f t="shared" si="30"/>
        <v>37</v>
      </c>
    </row>
    <row r="307" spans="1:18" x14ac:dyDescent="0.25">
      <c r="A307" s="226">
        <v>316</v>
      </c>
      <c r="B307" s="542" t="s">
        <v>11386</v>
      </c>
      <c r="C307" s="324">
        <v>45720</v>
      </c>
      <c r="D307" s="424">
        <v>2200118821</v>
      </c>
      <c r="E307" s="324">
        <v>45716</v>
      </c>
      <c r="F307" s="316">
        <v>3855.22</v>
      </c>
      <c r="G307" s="316" t="s">
        <v>663</v>
      </c>
      <c r="H307" s="316" t="s">
        <v>8591</v>
      </c>
      <c r="I307" s="547" t="s">
        <v>12355</v>
      </c>
      <c r="J307" s="316">
        <v>30</v>
      </c>
      <c r="K307" s="324">
        <v>45746</v>
      </c>
      <c r="L307" s="324">
        <v>45722</v>
      </c>
      <c r="M307" s="316">
        <f t="shared" si="31"/>
        <v>3855.22</v>
      </c>
      <c r="N307" s="316" t="s">
        <v>14834</v>
      </c>
      <c r="O307" s="316">
        <v>85184</v>
      </c>
      <c r="P307" s="324">
        <v>45783</v>
      </c>
      <c r="Q307" s="316">
        <f t="shared" si="27"/>
        <v>3855.22</v>
      </c>
      <c r="R307" s="316">
        <f t="shared" si="30"/>
        <v>37</v>
      </c>
    </row>
    <row r="308" spans="1:18" x14ac:dyDescent="0.25">
      <c r="A308" s="226">
        <v>317</v>
      </c>
      <c r="B308" s="542" t="s">
        <v>14580</v>
      </c>
      <c r="C308" s="324">
        <v>45720</v>
      </c>
      <c r="D308" s="424">
        <v>2200118820</v>
      </c>
      <c r="E308" s="324">
        <v>45716</v>
      </c>
      <c r="F308" s="316">
        <v>5138.9399999999996</v>
      </c>
      <c r="G308" s="316" t="s">
        <v>663</v>
      </c>
      <c r="H308" s="316" t="s">
        <v>8591</v>
      </c>
      <c r="I308" s="547" t="s">
        <v>12355</v>
      </c>
      <c r="J308" s="316">
        <v>30</v>
      </c>
      <c r="K308" s="324">
        <v>45746</v>
      </c>
      <c r="L308" s="324">
        <v>45722</v>
      </c>
      <c r="M308" s="316">
        <f t="shared" si="31"/>
        <v>5138.9399999999996</v>
      </c>
      <c r="N308" s="316" t="s">
        <v>14834</v>
      </c>
      <c r="O308" s="316">
        <v>85184</v>
      </c>
      <c r="P308" s="324">
        <v>45783</v>
      </c>
      <c r="Q308" s="316">
        <f t="shared" si="27"/>
        <v>5138.9399999999996</v>
      </c>
      <c r="R308" s="316">
        <f t="shared" si="30"/>
        <v>37</v>
      </c>
    </row>
    <row r="309" spans="1:18" x14ac:dyDescent="0.25">
      <c r="A309" s="226">
        <v>318</v>
      </c>
      <c r="B309" s="542" t="s">
        <v>11388</v>
      </c>
      <c r="C309" s="324">
        <v>45720</v>
      </c>
      <c r="D309" s="424">
        <v>2200118786</v>
      </c>
      <c r="E309" s="324">
        <v>45716</v>
      </c>
      <c r="F309" s="316">
        <v>3744.35</v>
      </c>
      <c r="G309" s="316" t="s">
        <v>663</v>
      </c>
      <c r="H309" s="316" t="s">
        <v>8591</v>
      </c>
      <c r="I309" s="547" t="s">
        <v>12355</v>
      </c>
      <c r="J309" s="316">
        <v>30</v>
      </c>
      <c r="K309" s="324">
        <v>45746</v>
      </c>
      <c r="L309" s="324">
        <v>45722</v>
      </c>
      <c r="M309" s="316">
        <f t="shared" si="31"/>
        <v>3744.35</v>
      </c>
      <c r="N309" s="316" t="s">
        <v>14834</v>
      </c>
      <c r="O309" s="316">
        <v>85184</v>
      </c>
      <c r="P309" s="324">
        <v>45783</v>
      </c>
      <c r="Q309" s="316">
        <f t="shared" si="27"/>
        <v>3744.35</v>
      </c>
      <c r="R309" s="316">
        <f t="shared" si="30"/>
        <v>37</v>
      </c>
    </row>
    <row r="310" spans="1:18" x14ac:dyDescent="0.25">
      <c r="A310" s="226">
        <v>319</v>
      </c>
      <c r="B310" s="542" t="s">
        <v>5093</v>
      </c>
      <c r="C310" s="324">
        <v>45720</v>
      </c>
      <c r="D310" s="424">
        <v>2200118785</v>
      </c>
      <c r="E310" s="324">
        <v>45716</v>
      </c>
      <c r="F310" s="316">
        <v>13415.34</v>
      </c>
      <c r="G310" s="316" t="s">
        <v>663</v>
      </c>
      <c r="H310" s="316" t="s">
        <v>8591</v>
      </c>
      <c r="I310" s="547" t="s">
        <v>12355</v>
      </c>
      <c r="J310" s="316">
        <v>30</v>
      </c>
      <c r="K310" s="324">
        <v>45746</v>
      </c>
      <c r="L310" s="324">
        <v>45722</v>
      </c>
      <c r="M310" s="316">
        <f t="shared" si="31"/>
        <v>13415.34</v>
      </c>
      <c r="N310" s="316" t="s">
        <v>14834</v>
      </c>
      <c r="O310" s="316">
        <v>85184</v>
      </c>
      <c r="P310" s="324">
        <v>45783</v>
      </c>
      <c r="Q310" s="316">
        <f t="shared" si="27"/>
        <v>13415.34</v>
      </c>
      <c r="R310" s="316">
        <f t="shared" si="30"/>
        <v>37</v>
      </c>
    </row>
    <row r="311" spans="1:18" x14ac:dyDescent="0.25">
      <c r="A311" s="226">
        <v>320</v>
      </c>
      <c r="B311" s="542" t="s">
        <v>9631</v>
      </c>
      <c r="C311" s="324">
        <v>45720</v>
      </c>
      <c r="D311" s="424">
        <v>202520089</v>
      </c>
      <c r="E311" s="324">
        <v>45719</v>
      </c>
      <c r="F311" s="316">
        <v>12759.56</v>
      </c>
      <c r="G311" s="316" t="s">
        <v>12899</v>
      </c>
      <c r="H311" s="316" t="s">
        <v>13761</v>
      </c>
      <c r="I311" s="316" t="s">
        <v>130</v>
      </c>
      <c r="J311" s="316">
        <v>30</v>
      </c>
      <c r="K311" s="324">
        <v>45752</v>
      </c>
      <c r="L311" s="324">
        <v>45720</v>
      </c>
      <c r="M311" s="316">
        <f t="shared" si="31"/>
        <v>12759.56</v>
      </c>
      <c r="N311" s="316" t="s">
        <v>27</v>
      </c>
      <c r="O311" s="316">
        <v>118</v>
      </c>
      <c r="P311" s="324">
        <v>45741</v>
      </c>
      <c r="Q311" s="316">
        <f t="shared" si="27"/>
        <v>12759.56</v>
      </c>
      <c r="R311" s="316">
        <f t="shared" si="30"/>
        <v>-11</v>
      </c>
    </row>
    <row r="312" spans="1:18" x14ac:dyDescent="0.25">
      <c r="A312" s="226">
        <v>321</v>
      </c>
      <c r="B312" s="542" t="s">
        <v>11394</v>
      </c>
      <c r="C312" s="324">
        <v>45721</v>
      </c>
      <c r="D312" s="424">
        <v>2505077</v>
      </c>
      <c r="E312" s="324">
        <v>45719</v>
      </c>
      <c r="F312" s="424">
        <v>215.01</v>
      </c>
      <c r="G312" s="424" t="s">
        <v>14582</v>
      </c>
      <c r="H312" s="424" t="s">
        <v>14584</v>
      </c>
      <c r="I312" s="316" t="s">
        <v>130</v>
      </c>
      <c r="J312" s="316">
        <v>30</v>
      </c>
      <c r="K312" s="324">
        <v>45750</v>
      </c>
      <c r="L312" s="324">
        <v>45729</v>
      </c>
      <c r="M312" s="424">
        <f t="shared" si="31"/>
        <v>215.01</v>
      </c>
      <c r="N312" s="316" t="s">
        <v>27</v>
      </c>
      <c r="O312" s="316">
        <v>105</v>
      </c>
      <c r="P312" s="324">
        <v>45733</v>
      </c>
      <c r="Q312" s="424">
        <f t="shared" si="27"/>
        <v>215.01</v>
      </c>
      <c r="R312" s="316">
        <f t="shared" si="30"/>
        <v>-17</v>
      </c>
    </row>
    <row r="313" spans="1:18" x14ac:dyDescent="0.25">
      <c r="A313" s="226">
        <v>322</v>
      </c>
      <c r="B313" s="542" t="s">
        <v>11395</v>
      </c>
      <c r="C313" s="324">
        <v>45721</v>
      </c>
      <c r="D313" s="424">
        <v>71558</v>
      </c>
      <c r="E313" s="324">
        <v>45716</v>
      </c>
      <c r="F313" s="424">
        <v>69.88</v>
      </c>
      <c r="G313" s="424" t="s">
        <v>9180</v>
      </c>
      <c r="H313" s="424" t="s">
        <v>212</v>
      </c>
      <c r="I313" s="316" t="s">
        <v>130</v>
      </c>
      <c r="J313" s="316">
        <v>15</v>
      </c>
      <c r="K313" s="324">
        <v>45731</v>
      </c>
      <c r="L313" s="324">
        <v>45721</v>
      </c>
      <c r="M313" s="424">
        <f t="shared" si="31"/>
        <v>69.88</v>
      </c>
      <c r="N313" s="316" t="s">
        <v>27</v>
      </c>
      <c r="O313" s="316">
        <v>98</v>
      </c>
      <c r="P313" s="324">
        <v>45729</v>
      </c>
      <c r="Q313" s="424">
        <f t="shared" si="27"/>
        <v>69.88</v>
      </c>
      <c r="R313" s="316">
        <f t="shared" si="30"/>
        <v>-2</v>
      </c>
    </row>
    <row r="314" spans="1:18" x14ac:dyDescent="0.25">
      <c r="A314" s="226">
        <v>323</v>
      </c>
      <c r="B314" s="542" t="s">
        <v>8987</v>
      </c>
      <c r="C314" s="324">
        <v>45721</v>
      </c>
      <c r="D314" s="424">
        <v>71557</v>
      </c>
      <c r="E314" s="324">
        <v>45716</v>
      </c>
      <c r="F314" s="424">
        <v>964.16</v>
      </c>
      <c r="G314" s="424" t="s">
        <v>9180</v>
      </c>
      <c r="H314" s="424" t="s">
        <v>212</v>
      </c>
      <c r="I314" s="316" t="s">
        <v>130</v>
      </c>
      <c r="J314" s="316">
        <v>15</v>
      </c>
      <c r="K314" s="324">
        <v>45731</v>
      </c>
      <c r="L314" s="324">
        <v>45721</v>
      </c>
      <c r="M314" s="424">
        <f t="shared" si="31"/>
        <v>964.16</v>
      </c>
      <c r="N314" s="316" t="s">
        <v>27</v>
      </c>
      <c r="O314" s="316">
        <v>98</v>
      </c>
      <c r="P314" s="324">
        <v>45729</v>
      </c>
      <c r="Q314" s="424">
        <f t="shared" si="27"/>
        <v>964.16</v>
      </c>
      <c r="R314" s="316">
        <f t="shared" si="30"/>
        <v>-2</v>
      </c>
    </row>
    <row r="315" spans="1:18" x14ac:dyDescent="0.25">
      <c r="A315" s="226">
        <v>324</v>
      </c>
      <c r="B315" s="542" t="s">
        <v>8988</v>
      </c>
      <c r="C315" s="324">
        <v>45721</v>
      </c>
      <c r="D315" s="424">
        <v>1401</v>
      </c>
      <c r="E315" s="324">
        <v>45720</v>
      </c>
      <c r="F315" s="424">
        <v>13566</v>
      </c>
      <c r="G315" s="424" t="s">
        <v>14583</v>
      </c>
      <c r="H315" s="424" t="s">
        <v>14585</v>
      </c>
      <c r="I315" s="316" t="s">
        <v>130</v>
      </c>
      <c r="J315" s="316">
        <v>30</v>
      </c>
      <c r="K315" s="324">
        <v>45750</v>
      </c>
      <c r="L315" s="324">
        <v>45721</v>
      </c>
      <c r="M315" s="424">
        <f t="shared" si="31"/>
        <v>13566</v>
      </c>
      <c r="N315" s="316" t="s">
        <v>27</v>
      </c>
      <c r="O315" s="316">
        <v>56</v>
      </c>
      <c r="P315" s="324">
        <v>45791</v>
      </c>
      <c r="Q315" s="424">
        <f t="shared" si="27"/>
        <v>13566</v>
      </c>
      <c r="R315" s="316">
        <f t="shared" si="30"/>
        <v>41</v>
      </c>
    </row>
    <row r="316" spans="1:18" x14ac:dyDescent="0.25">
      <c r="A316" s="226">
        <v>325</v>
      </c>
      <c r="B316" s="542" t="s">
        <v>14581</v>
      </c>
      <c r="C316" s="324">
        <v>45722</v>
      </c>
      <c r="D316" s="452">
        <v>1019325011176</v>
      </c>
      <c r="E316" s="324">
        <v>45705</v>
      </c>
      <c r="F316" s="424">
        <v>219.7</v>
      </c>
      <c r="G316" s="424" t="s">
        <v>8602</v>
      </c>
      <c r="H316" s="424" t="s">
        <v>11966</v>
      </c>
      <c r="I316" s="316" t="s">
        <v>130</v>
      </c>
      <c r="J316" s="316">
        <v>0</v>
      </c>
      <c r="K316" s="324">
        <v>45705</v>
      </c>
      <c r="L316" s="324">
        <v>45722</v>
      </c>
      <c r="M316" s="424">
        <f t="shared" si="31"/>
        <v>219.7</v>
      </c>
      <c r="N316" s="316" t="s">
        <v>90</v>
      </c>
      <c r="O316" s="316">
        <v>175</v>
      </c>
      <c r="P316" s="324">
        <v>45705</v>
      </c>
      <c r="Q316" s="424">
        <f t="shared" si="27"/>
        <v>219.7</v>
      </c>
      <c r="R316" s="316">
        <f t="shared" si="30"/>
        <v>0</v>
      </c>
    </row>
    <row r="317" spans="1:18" x14ac:dyDescent="0.25">
      <c r="A317" s="226">
        <v>326</v>
      </c>
      <c r="B317" s="542" t="s">
        <v>8349</v>
      </c>
      <c r="C317" s="324">
        <v>45722</v>
      </c>
      <c r="D317" s="424">
        <v>2025009</v>
      </c>
      <c r="E317" s="324">
        <v>45716</v>
      </c>
      <c r="F317" s="424">
        <v>700.01</v>
      </c>
      <c r="G317" s="424" t="s">
        <v>13887</v>
      </c>
      <c r="H317" s="424" t="s">
        <v>13790</v>
      </c>
      <c r="I317" s="316" t="s">
        <v>130</v>
      </c>
      <c r="J317" s="316">
        <v>30</v>
      </c>
      <c r="K317" s="324">
        <v>45744</v>
      </c>
      <c r="L317" s="324">
        <v>45722</v>
      </c>
      <c r="M317" s="424">
        <f t="shared" si="31"/>
        <v>700.01</v>
      </c>
      <c r="N317" s="316" t="s">
        <v>27</v>
      </c>
      <c r="O317" s="316">
        <v>100</v>
      </c>
      <c r="P317" s="324">
        <v>45729</v>
      </c>
      <c r="Q317" s="424">
        <f t="shared" si="27"/>
        <v>700.01</v>
      </c>
      <c r="R317" s="316">
        <f t="shared" si="30"/>
        <v>-15</v>
      </c>
    </row>
    <row r="318" spans="1:18" x14ac:dyDescent="0.25">
      <c r="A318" s="226">
        <v>327</v>
      </c>
      <c r="B318" s="542" t="s">
        <v>8354</v>
      </c>
      <c r="C318" s="324">
        <v>45722</v>
      </c>
      <c r="D318" s="424">
        <v>425</v>
      </c>
      <c r="E318" s="324">
        <v>45721</v>
      </c>
      <c r="F318" s="424">
        <v>53151.91</v>
      </c>
      <c r="G318" s="424" t="s">
        <v>14440</v>
      </c>
      <c r="H318" s="424" t="s">
        <v>1300</v>
      </c>
      <c r="I318" s="316" t="s">
        <v>130</v>
      </c>
      <c r="J318" s="316">
        <v>60</v>
      </c>
      <c r="K318" s="324">
        <v>45781</v>
      </c>
      <c r="L318" s="324">
        <v>45722</v>
      </c>
      <c r="M318" s="424">
        <f t="shared" si="31"/>
        <v>53151.91</v>
      </c>
      <c r="N318" s="316"/>
      <c r="O318" s="316"/>
      <c r="P318" s="316"/>
      <c r="Q318" s="424">
        <f t="shared" si="27"/>
        <v>53151.91</v>
      </c>
      <c r="R318" s="316">
        <f t="shared" si="30"/>
        <v>-45781</v>
      </c>
    </row>
    <row r="319" spans="1:18" x14ac:dyDescent="0.25">
      <c r="A319" s="226">
        <v>328</v>
      </c>
      <c r="B319" s="542" t="s">
        <v>8359</v>
      </c>
      <c r="C319" s="324">
        <v>45722</v>
      </c>
      <c r="D319" s="424">
        <v>14569615</v>
      </c>
      <c r="E319" s="324">
        <v>45716</v>
      </c>
      <c r="F319" s="424">
        <v>634.98</v>
      </c>
      <c r="G319" s="424" t="s">
        <v>6860</v>
      </c>
      <c r="H319" s="424" t="s">
        <v>12902</v>
      </c>
      <c r="I319" s="316" t="s">
        <v>130</v>
      </c>
      <c r="J319" s="316">
        <v>15</v>
      </c>
      <c r="K319" s="324">
        <v>45731</v>
      </c>
      <c r="L319" s="324">
        <v>45722</v>
      </c>
      <c r="M319" s="424">
        <f t="shared" si="31"/>
        <v>634.98</v>
      </c>
      <c r="N319" s="316" t="s">
        <v>27</v>
      </c>
      <c r="O319" s="316">
        <v>97</v>
      </c>
      <c r="P319" s="324">
        <v>45729</v>
      </c>
      <c r="Q319" s="424">
        <f t="shared" si="27"/>
        <v>634.98</v>
      </c>
      <c r="R319" s="316">
        <f t="shared" si="30"/>
        <v>-2</v>
      </c>
    </row>
    <row r="320" spans="1:18" x14ac:dyDescent="0.25">
      <c r="A320" s="226">
        <v>329</v>
      </c>
      <c r="B320" s="542" t="s">
        <v>8360</v>
      </c>
      <c r="C320" s="324">
        <v>45722</v>
      </c>
      <c r="D320" s="424">
        <v>2268666</v>
      </c>
      <c r="E320" s="324">
        <v>45716</v>
      </c>
      <c r="F320" s="424">
        <v>438.6</v>
      </c>
      <c r="G320" s="424" t="s">
        <v>214</v>
      </c>
      <c r="H320" s="424" t="s">
        <v>2976</v>
      </c>
      <c r="I320" s="316" t="s">
        <v>130</v>
      </c>
      <c r="J320" s="316">
        <v>15</v>
      </c>
      <c r="K320" s="324">
        <v>45733</v>
      </c>
      <c r="L320" s="324">
        <v>45722</v>
      </c>
      <c r="M320" s="424">
        <f t="shared" si="31"/>
        <v>438.6</v>
      </c>
      <c r="N320" s="316" t="s">
        <v>27</v>
      </c>
      <c r="O320" s="316">
        <v>96</v>
      </c>
      <c r="P320" s="324">
        <v>45729</v>
      </c>
      <c r="Q320" s="424">
        <f t="shared" si="27"/>
        <v>438.6</v>
      </c>
      <c r="R320" s="316">
        <f t="shared" si="30"/>
        <v>-4</v>
      </c>
    </row>
    <row r="321" spans="1:18" x14ac:dyDescent="0.25">
      <c r="A321" s="226">
        <v>330</v>
      </c>
      <c r="B321" s="542" t="s">
        <v>8361</v>
      </c>
      <c r="C321" s="324">
        <v>45722</v>
      </c>
      <c r="D321" s="424">
        <v>9582</v>
      </c>
      <c r="E321" s="324">
        <v>45716</v>
      </c>
      <c r="F321" s="424">
        <v>308.17</v>
      </c>
      <c r="G321" s="424" t="s">
        <v>795</v>
      </c>
      <c r="H321" s="424" t="s">
        <v>12902</v>
      </c>
      <c r="I321" s="316" t="s">
        <v>130</v>
      </c>
      <c r="J321" s="316">
        <v>15</v>
      </c>
      <c r="K321" s="324">
        <v>45731</v>
      </c>
      <c r="L321" s="324">
        <v>45722</v>
      </c>
      <c r="M321" s="424">
        <f t="shared" si="31"/>
        <v>308.17</v>
      </c>
      <c r="N321" s="316" t="s">
        <v>27</v>
      </c>
      <c r="O321" s="316">
        <v>95</v>
      </c>
      <c r="P321" s="324">
        <v>45729</v>
      </c>
      <c r="Q321" s="424">
        <f t="shared" si="27"/>
        <v>308.17</v>
      </c>
      <c r="R321" s="316">
        <f t="shared" si="30"/>
        <v>-2</v>
      </c>
    </row>
    <row r="322" spans="1:18" x14ac:dyDescent="0.25">
      <c r="A322" s="226">
        <v>331</v>
      </c>
      <c r="B322" s="542" t="s">
        <v>11406</v>
      </c>
      <c r="C322" s="324">
        <v>45726</v>
      </c>
      <c r="D322" s="424">
        <v>18202</v>
      </c>
      <c r="E322" s="324">
        <v>45721</v>
      </c>
      <c r="F322" s="424">
        <v>589.04999999999995</v>
      </c>
      <c r="G322" s="424" t="s">
        <v>5841</v>
      </c>
      <c r="H322" s="424" t="s">
        <v>2175</v>
      </c>
      <c r="I322" s="316" t="s">
        <v>130</v>
      </c>
      <c r="J322" s="316">
        <v>60</v>
      </c>
      <c r="K322" s="324">
        <v>45781</v>
      </c>
      <c r="L322" s="324">
        <v>45727</v>
      </c>
      <c r="M322" s="424">
        <f t="shared" si="31"/>
        <v>589.04999999999995</v>
      </c>
      <c r="N322" s="316" t="s">
        <v>27</v>
      </c>
      <c r="O322" s="316">
        <v>160</v>
      </c>
      <c r="P322" s="324">
        <v>45776</v>
      </c>
      <c r="Q322" s="424">
        <f t="shared" si="27"/>
        <v>589.04999999999995</v>
      </c>
      <c r="R322" s="316">
        <f t="shared" si="30"/>
        <v>-5</v>
      </c>
    </row>
    <row r="323" spans="1:18" x14ac:dyDescent="0.25">
      <c r="A323" s="226">
        <v>332</v>
      </c>
      <c r="B323" s="542" t="s">
        <v>9650</v>
      </c>
      <c r="C323" s="324">
        <v>45726</v>
      </c>
      <c r="D323" s="424">
        <v>2819761</v>
      </c>
      <c r="E323" s="324">
        <v>45722</v>
      </c>
      <c r="F323" s="424">
        <v>558.89</v>
      </c>
      <c r="G323" s="424" t="s">
        <v>14441</v>
      </c>
      <c r="H323" s="424" t="s">
        <v>14590</v>
      </c>
      <c r="I323" s="316" t="s">
        <v>130</v>
      </c>
      <c r="J323" s="316">
        <v>15</v>
      </c>
      <c r="K323" s="324">
        <v>45737</v>
      </c>
      <c r="L323" s="324">
        <v>45726</v>
      </c>
      <c r="M323" s="424">
        <f t="shared" si="31"/>
        <v>558.89</v>
      </c>
      <c r="N323" s="316" t="s">
        <v>27</v>
      </c>
      <c r="O323" s="316">
        <v>114</v>
      </c>
      <c r="P323" s="324">
        <v>45736</v>
      </c>
      <c r="Q323" s="424">
        <f t="shared" si="27"/>
        <v>558.89</v>
      </c>
      <c r="R323" s="316">
        <f t="shared" si="30"/>
        <v>-1</v>
      </c>
    </row>
    <row r="324" spans="1:18" x14ac:dyDescent="0.25">
      <c r="A324" s="226">
        <v>333</v>
      </c>
      <c r="B324" s="542" t="s">
        <v>722</v>
      </c>
      <c r="C324" s="324">
        <v>45727</v>
      </c>
      <c r="D324" s="424">
        <v>52500085</v>
      </c>
      <c r="E324" s="324">
        <v>45722</v>
      </c>
      <c r="F324" s="424">
        <v>240</v>
      </c>
      <c r="G324" s="424" t="s">
        <v>59</v>
      </c>
      <c r="H324" s="424" t="s">
        <v>14591</v>
      </c>
      <c r="I324" s="316" t="s">
        <v>130</v>
      </c>
      <c r="J324" s="316">
        <v>10</v>
      </c>
      <c r="K324" s="324">
        <v>45730</v>
      </c>
      <c r="L324" s="324">
        <v>45727</v>
      </c>
      <c r="M324" s="424">
        <f t="shared" si="31"/>
        <v>240</v>
      </c>
      <c r="N324" s="316" t="s">
        <v>27</v>
      </c>
      <c r="O324" s="316">
        <v>122</v>
      </c>
      <c r="P324" s="324">
        <v>45749</v>
      </c>
      <c r="Q324" s="424">
        <f t="shared" si="27"/>
        <v>240</v>
      </c>
      <c r="R324" s="316">
        <f t="shared" si="30"/>
        <v>19</v>
      </c>
    </row>
    <row r="325" spans="1:18" x14ac:dyDescent="0.25">
      <c r="A325" s="226">
        <v>334</v>
      </c>
      <c r="B325" s="542" t="s">
        <v>14586</v>
      </c>
      <c r="C325" s="324">
        <v>45727</v>
      </c>
      <c r="D325" s="424">
        <v>1202503017</v>
      </c>
      <c r="E325" s="324">
        <v>45720</v>
      </c>
      <c r="F325" s="424">
        <v>2718.71</v>
      </c>
      <c r="G325" s="424" t="s">
        <v>13685</v>
      </c>
      <c r="H325" s="424" t="s">
        <v>11872</v>
      </c>
      <c r="I325" s="316" t="s">
        <v>130</v>
      </c>
      <c r="J325" s="316">
        <v>30</v>
      </c>
      <c r="K325" s="324">
        <v>45751</v>
      </c>
      <c r="L325" s="324">
        <v>45727</v>
      </c>
      <c r="M325" s="424">
        <f t="shared" si="31"/>
        <v>2718.71</v>
      </c>
      <c r="N325" s="316" t="s">
        <v>27</v>
      </c>
      <c r="O325" s="316">
        <v>134</v>
      </c>
      <c r="P325" s="324">
        <v>45756</v>
      </c>
      <c r="Q325" s="424">
        <f t="shared" si="27"/>
        <v>2718.71</v>
      </c>
      <c r="R325" s="316">
        <f t="shared" si="30"/>
        <v>5</v>
      </c>
    </row>
    <row r="326" spans="1:18" x14ac:dyDescent="0.25">
      <c r="A326" s="226">
        <v>335</v>
      </c>
      <c r="B326" s="542" t="s">
        <v>14587</v>
      </c>
      <c r="C326" s="324">
        <v>45728</v>
      </c>
      <c r="D326" s="424">
        <v>1668762</v>
      </c>
      <c r="E326" s="324">
        <v>45722</v>
      </c>
      <c r="F326" s="424">
        <v>4477.87</v>
      </c>
      <c r="G326" s="424" t="s">
        <v>1875</v>
      </c>
      <c r="H326" s="424" t="s">
        <v>12902</v>
      </c>
      <c r="I326" s="316" t="s">
        <v>130</v>
      </c>
      <c r="J326" s="316">
        <v>15</v>
      </c>
      <c r="K326" s="324">
        <v>45737</v>
      </c>
      <c r="L326" s="324">
        <v>45729</v>
      </c>
      <c r="M326" s="424">
        <f t="shared" si="31"/>
        <v>4477.87</v>
      </c>
      <c r="N326" s="316" t="s">
        <v>27</v>
      </c>
      <c r="O326" s="316">
        <v>112</v>
      </c>
      <c r="P326" s="324">
        <v>45736</v>
      </c>
      <c r="Q326" s="424">
        <f t="shared" si="27"/>
        <v>4477.87</v>
      </c>
      <c r="R326" s="316">
        <f t="shared" si="30"/>
        <v>-1</v>
      </c>
    </row>
    <row r="327" spans="1:18" x14ac:dyDescent="0.25">
      <c r="A327" s="226">
        <v>336</v>
      </c>
      <c r="B327" s="542" t="s">
        <v>14588</v>
      </c>
      <c r="C327" s="324">
        <v>45728</v>
      </c>
      <c r="D327" s="424">
        <v>5932791</v>
      </c>
      <c r="E327" s="324">
        <v>45722</v>
      </c>
      <c r="F327" s="424">
        <v>818.83</v>
      </c>
      <c r="G327" s="424" t="s">
        <v>14589</v>
      </c>
      <c r="H327" s="424" t="s">
        <v>12902</v>
      </c>
      <c r="I327" s="316" t="s">
        <v>130</v>
      </c>
      <c r="J327" s="316">
        <v>15</v>
      </c>
      <c r="K327" s="324">
        <v>45737</v>
      </c>
      <c r="L327" s="324">
        <v>45729</v>
      </c>
      <c r="M327" s="424">
        <f t="shared" si="31"/>
        <v>818.83</v>
      </c>
      <c r="N327" s="316" t="s">
        <v>27</v>
      </c>
      <c r="O327" s="316">
        <v>113</v>
      </c>
      <c r="P327" s="324">
        <v>45736</v>
      </c>
      <c r="Q327" s="424">
        <f t="shared" si="27"/>
        <v>818.83</v>
      </c>
      <c r="R327" s="316">
        <f t="shared" si="30"/>
        <v>-1</v>
      </c>
    </row>
    <row r="328" spans="1:18" x14ac:dyDescent="0.25">
      <c r="A328" s="226">
        <v>337</v>
      </c>
      <c r="B328" s="542" t="s">
        <v>8989</v>
      </c>
      <c r="C328" s="324">
        <v>45728</v>
      </c>
      <c r="D328" s="424">
        <v>14569615</v>
      </c>
      <c r="E328" s="324">
        <v>45744</v>
      </c>
      <c r="F328" s="424">
        <v>634.67999999999995</v>
      </c>
      <c r="G328" s="424" t="s">
        <v>1709</v>
      </c>
      <c r="H328" s="424" t="s">
        <v>12902</v>
      </c>
      <c r="I328" s="316" t="s">
        <v>130</v>
      </c>
      <c r="J328" s="316">
        <v>15</v>
      </c>
      <c r="K328" s="324">
        <v>45731</v>
      </c>
      <c r="L328" s="324">
        <v>45722</v>
      </c>
      <c r="M328" s="424">
        <f t="shared" si="31"/>
        <v>634.67999999999995</v>
      </c>
      <c r="N328" s="316" t="s">
        <v>27</v>
      </c>
      <c r="O328" s="316">
        <v>97</v>
      </c>
      <c r="P328" s="324">
        <v>45729</v>
      </c>
      <c r="Q328" s="424">
        <f t="shared" si="27"/>
        <v>634.67999999999995</v>
      </c>
      <c r="R328" s="316">
        <f t="shared" si="30"/>
        <v>-2</v>
      </c>
    </row>
    <row r="329" spans="1:18" x14ac:dyDescent="0.25">
      <c r="A329" s="226">
        <v>338</v>
      </c>
      <c r="B329" s="517" t="s">
        <v>3422</v>
      </c>
      <c r="C329" s="365">
        <v>45719</v>
      </c>
      <c r="D329" s="366">
        <v>10625133601</v>
      </c>
      <c r="E329" s="365">
        <v>45719</v>
      </c>
      <c r="F329" s="334">
        <v>54.32</v>
      </c>
      <c r="G329" s="424" t="s">
        <v>13179</v>
      </c>
      <c r="H329" s="424" t="s">
        <v>238</v>
      </c>
      <c r="I329" s="334" t="s">
        <v>130</v>
      </c>
      <c r="J329" s="314">
        <f t="shared" ref="J329:J340" si="32">K329-E329</f>
        <v>0</v>
      </c>
      <c r="K329" s="365">
        <v>45719</v>
      </c>
      <c r="L329" s="365">
        <v>45719</v>
      </c>
      <c r="M329" s="334">
        <f t="shared" si="31"/>
        <v>54.32</v>
      </c>
      <c r="N329" s="226" t="s">
        <v>90</v>
      </c>
      <c r="O329" s="226">
        <v>10625133601</v>
      </c>
      <c r="P329" s="365">
        <v>45716</v>
      </c>
      <c r="Q329" s="420">
        <v>54.32</v>
      </c>
      <c r="R329" s="316">
        <f t="shared" si="30"/>
        <v>-3</v>
      </c>
    </row>
    <row r="330" spans="1:18" x14ac:dyDescent="0.25">
      <c r="A330" s="226">
        <v>339</v>
      </c>
      <c r="B330" s="517" t="s">
        <v>901</v>
      </c>
      <c r="C330" s="365">
        <v>45719</v>
      </c>
      <c r="D330" s="366">
        <v>16001931933</v>
      </c>
      <c r="E330" s="365">
        <v>45714</v>
      </c>
      <c r="F330" s="334">
        <v>94095.33</v>
      </c>
      <c r="G330" s="424" t="s">
        <v>10974</v>
      </c>
      <c r="H330" s="424" t="s">
        <v>8098</v>
      </c>
      <c r="I330" s="334" t="s">
        <v>130</v>
      </c>
      <c r="J330" s="314">
        <f t="shared" si="32"/>
        <v>12</v>
      </c>
      <c r="K330" s="365">
        <v>45726</v>
      </c>
      <c r="L330" s="365">
        <v>45719</v>
      </c>
      <c r="M330" s="334">
        <f t="shared" si="31"/>
        <v>94095.33</v>
      </c>
      <c r="N330" s="420" t="s">
        <v>27</v>
      </c>
      <c r="O330" s="420">
        <v>93</v>
      </c>
      <c r="P330" s="421">
        <v>45728</v>
      </c>
      <c r="Q330" s="420">
        <f>M330</f>
        <v>94095.33</v>
      </c>
      <c r="R330" s="316">
        <f t="shared" si="30"/>
        <v>2</v>
      </c>
    </row>
    <row r="331" spans="1:18" x14ac:dyDescent="0.25">
      <c r="A331" s="226">
        <v>340</v>
      </c>
      <c r="B331" s="517" t="s">
        <v>3511</v>
      </c>
      <c r="C331" s="365">
        <v>45720</v>
      </c>
      <c r="D331" s="366">
        <v>2500000196</v>
      </c>
      <c r="E331" s="365">
        <v>45716</v>
      </c>
      <c r="F331" s="334">
        <v>304.7</v>
      </c>
      <c r="G331" s="424" t="s">
        <v>14596</v>
      </c>
      <c r="H331" s="424" t="s">
        <v>238</v>
      </c>
      <c r="I331" s="334" t="s">
        <v>130</v>
      </c>
      <c r="J331" s="314">
        <f t="shared" si="32"/>
        <v>30</v>
      </c>
      <c r="K331" s="365">
        <v>45746</v>
      </c>
      <c r="L331" s="365">
        <v>45720</v>
      </c>
      <c r="M331" s="334">
        <f t="shared" si="31"/>
        <v>304.7</v>
      </c>
      <c r="N331" s="226" t="s">
        <v>27</v>
      </c>
      <c r="O331" s="226">
        <v>5164</v>
      </c>
      <c r="P331" s="365">
        <v>45747</v>
      </c>
      <c r="Q331" s="226">
        <f>M331</f>
        <v>304.7</v>
      </c>
      <c r="R331" s="316">
        <f t="shared" si="30"/>
        <v>1</v>
      </c>
    </row>
    <row r="332" spans="1:18" x14ac:dyDescent="0.25">
      <c r="A332" s="226">
        <v>341</v>
      </c>
      <c r="B332" s="517" t="s">
        <v>902</v>
      </c>
      <c r="C332" s="365">
        <v>45720</v>
      </c>
      <c r="D332" s="366">
        <v>30003092</v>
      </c>
      <c r="E332" s="365">
        <v>45716</v>
      </c>
      <c r="F332" s="334">
        <v>54410.81</v>
      </c>
      <c r="G332" s="424" t="s">
        <v>8103</v>
      </c>
      <c r="H332" s="424" t="s">
        <v>8099</v>
      </c>
      <c r="I332" s="334" t="s">
        <v>130</v>
      </c>
      <c r="J332" s="314">
        <f t="shared" si="32"/>
        <v>60</v>
      </c>
      <c r="K332" s="365">
        <v>45776</v>
      </c>
      <c r="L332" s="365">
        <v>45720</v>
      </c>
      <c r="M332" s="334">
        <f t="shared" si="31"/>
        <v>54410.81</v>
      </c>
      <c r="N332" s="226" t="s">
        <v>27</v>
      </c>
      <c r="O332" s="226">
        <v>1760</v>
      </c>
      <c r="P332" s="308">
        <v>45833</v>
      </c>
      <c r="Q332" s="420">
        <f t="shared" ref="Q332:Q340" si="33">M332</f>
        <v>54410.81</v>
      </c>
      <c r="R332" s="316">
        <f t="shared" si="30"/>
        <v>57</v>
      </c>
    </row>
    <row r="333" spans="1:18" x14ac:dyDescent="0.25">
      <c r="A333" s="226">
        <v>343</v>
      </c>
      <c r="B333" s="517" t="s">
        <v>933</v>
      </c>
      <c r="C333" s="365">
        <v>45720</v>
      </c>
      <c r="D333" s="366">
        <v>4203</v>
      </c>
      <c r="E333" s="365">
        <v>45720</v>
      </c>
      <c r="F333" s="334">
        <v>2340.06</v>
      </c>
      <c r="G333" s="424" t="s">
        <v>8296</v>
      </c>
      <c r="H333" s="424" t="s">
        <v>57</v>
      </c>
      <c r="I333" s="334" t="s">
        <v>130</v>
      </c>
      <c r="J333" s="314">
        <f t="shared" si="32"/>
        <v>30</v>
      </c>
      <c r="K333" s="365">
        <v>45750</v>
      </c>
      <c r="L333" s="365">
        <v>45720</v>
      </c>
      <c r="M333" s="332">
        <f t="shared" si="31"/>
        <v>2340.06</v>
      </c>
      <c r="N333" s="226" t="s">
        <v>27</v>
      </c>
      <c r="O333" s="226">
        <v>5229</v>
      </c>
      <c r="P333" s="365">
        <v>45776</v>
      </c>
      <c r="Q333" s="226">
        <v>2340.06</v>
      </c>
      <c r="R333" s="316">
        <f t="shared" si="30"/>
        <v>26</v>
      </c>
    </row>
    <row r="334" spans="1:18" x14ac:dyDescent="0.25">
      <c r="A334" s="226">
        <v>344</v>
      </c>
      <c r="B334" s="517" t="s">
        <v>936</v>
      </c>
      <c r="C334" s="365">
        <v>45721</v>
      </c>
      <c r="D334" s="366">
        <v>71560</v>
      </c>
      <c r="E334" s="365">
        <v>45716</v>
      </c>
      <c r="F334" s="334">
        <v>7747.1</v>
      </c>
      <c r="G334" s="424" t="s">
        <v>9180</v>
      </c>
      <c r="H334" s="332" t="s">
        <v>9070</v>
      </c>
      <c r="I334" s="334" t="s">
        <v>130</v>
      </c>
      <c r="J334" s="314">
        <f t="shared" si="32"/>
        <v>15</v>
      </c>
      <c r="K334" s="365">
        <v>45731</v>
      </c>
      <c r="L334" s="365">
        <v>45721</v>
      </c>
      <c r="M334" s="332">
        <f t="shared" si="31"/>
        <v>7747.1</v>
      </c>
      <c r="N334" s="420" t="s">
        <v>27</v>
      </c>
      <c r="O334" s="420">
        <v>98</v>
      </c>
      <c r="P334" s="421">
        <v>45729</v>
      </c>
      <c r="Q334" s="420">
        <f t="shared" si="33"/>
        <v>7747.1</v>
      </c>
      <c r="R334" s="316">
        <f t="shared" si="30"/>
        <v>-2</v>
      </c>
    </row>
    <row r="335" spans="1:18" x14ac:dyDescent="0.25">
      <c r="A335" s="226">
        <v>345</v>
      </c>
      <c r="B335" s="517" t="s">
        <v>937</v>
      </c>
      <c r="C335" s="365">
        <v>45722</v>
      </c>
      <c r="D335" s="366">
        <v>4210</v>
      </c>
      <c r="E335" s="365">
        <v>45721</v>
      </c>
      <c r="F335" s="334">
        <v>4208</v>
      </c>
      <c r="G335" s="424" t="s">
        <v>8296</v>
      </c>
      <c r="H335" s="424" t="s">
        <v>57</v>
      </c>
      <c r="I335" s="334" t="s">
        <v>130</v>
      </c>
      <c r="J335" s="314">
        <f t="shared" si="32"/>
        <v>30</v>
      </c>
      <c r="K335" s="365">
        <v>45751</v>
      </c>
      <c r="L335" s="365">
        <v>45722</v>
      </c>
      <c r="M335" s="332">
        <f t="shared" si="31"/>
        <v>4208</v>
      </c>
      <c r="N335" s="226" t="s">
        <v>27</v>
      </c>
      <c r="O335" s="226">
        <v>5229</v>
      </c>
      <c r="P335" s="365">
        <v>45776</v>
      </c>
      <c r="Q335" s="420">
        <v>4208</v>
      </c>
      <c r="R335" s="316">
        <f t="shared" si="30"/>
        <v>25</v>
      </c>
    </row>
    <row r="336" spans="1:18" x14ac:dyDescent="0.25">
      <c r="A336" s="226">
        <v>346</v>
      </c>
      <c r="B336" s="517" t="s">
        <v>961</v>
      </c>
      <c r="C336" s="365">
        <v>45722</v>
      </c>
      <c r="D336" s="366">
        <v>3463</v>
      </c>
      <c r="E336" s="365">
        <v>45721</v>
      </c>
      <c r="F336" s="334">
        <v>146865.84</v>
      </c>
      <c r="G336" s="424" t="s">
        <v>5984</v>
      </c>
      <c r="H336" s="334" t="s">
        <v>5856</v>
      </c>
      <c r="I336" s="334" t="s">
        <v>130</v>
      </c>
      <c r="J336" s="314">
        <f t="shared" si="32"/>
        <v>60</v>
      </c>
      <c r="K336" s="365">
        <v>45781</v>
      </c>
      <c r="L336" s="365">
        <v>45722</v>
      </c>
      <c r="M336" s="332">
        <f t="shared" si="31"/>
        <v>146865.84</v>
      </c>
      <c r="N336" s="420"/>
      <c r="O336" s="420"/>
      <c r="P336" s="421"/>
      <c r="Q336" s="420">
        <f t="shared" si="33"/>
        <v>146865.84</v>
      </c>
      <c r="R336" s="316">
        <f t="shared" si="30"/>
        <v>-45781</v>
      </c>
    </row>
    <row r="337" spans="1:18" x14ac:dyDescent="0.25">
      <c r="A337" s="226">
        <v>347</v>
      </c>
      <c r="B337" s="517" t="s">
        <v>964</v>
      </c>
      <c r="C337" s="365">
        <v>45722</v>
      </c>
      <c r="D337" s="366">
        <v>3464</v>
      </c>
      <c r="E337" s="365">
        <v>45721</v>
      </c>
      <c r="F337" s="334">
        <v>25562.15</v>
      </c>
      <c r="G337" s="424" t="s">
        <v>5984</v>
      </c>
      <c r="H337" s="334" t="s">
        <v>5856</v>
      </c>
      <c r="I337" s="334" t="s">
        <v>130</v>
      </c>
      <c r="J337" s="314">
        <f t="shared" si="32"/>
        <v>60</v>
      </c>
      <c r="K337" s="365">
        <v>45781</v>
      </c>
      <c r="L337" s="365">
        <v>45722</v>
      </c>
      <c r="M337" s="332">
        <f t="shared" si="31"/>
        <v>25562.15</v>
      </c>
      <c r="N337" s="226"/>
      <c r="O337" s="226"/>
      <c r="P337" s="308"/>
      <c r="Q337" s="420">
        <f t="shared" si="33"/>
        <v>25562.15</v>
      </c>
      <c r="R337" s="316">
        <f t="shared" si="30"/>
        <v>-45781</v>
      </c>
    </row>
    <row r="338" spans="1:18" x14ac:dyDescent="0.25">
      <c r="A338" s="226">
        <v>348</v>
      </c>
      <c r="B338" s="517" t="s">
        <v>968</v>
      </c>
      <c r="C338" s="365">
        <v>45722</v>
      </c>
      <c r="D338" s="366">
        <v>3465</v>
      </c>
      <c r="E338" s="365">
        <v>45721</v>
      </c>
      <c r="F338" s="334">
        <v>45833.02</v>
      </c>
      <c r="G338" s="424" t="s">
        <v>5984</v>
      </c>
      <c r="H338" s="334" t="s">
        <v>5856</v>
      </c>
      <c r="I338" s="334" t="s">
        <v>130</v>
      </c>
      <c r="J338" s="314">
        <f t="shared" si="32"/>
        <v>60</v>
      </c>
      <c r="K338" s="365">
        <v>45781</v>
      </c>
      <c r="L338" s="365">
        <v>45722</v>
      </c>
      <c r="M338" s="332">
        <f t="shared" si="31"/>
        <v>45833.02</v>
      </c>
      <c r="N338" s="226"/>
      <c r="O338" s="226"/>
      <c r="P338" s="308"/>
      <c r="Q338" s="420">
        <f t="shared" si="33"/>
        <v>45833.02</v>
      </c>
      <c r="R338" s="316">
        <f t="shared" si="30"/>
        <v>-45781</v>
      </c>
    </row>
    <row r="339" spans="1:18" x14ac:dyDescent="0.25">
      <c r="A339" s="226">
        <v>349</v>
      </c>
      <c r="B339" s="517" t="s">
        <v>993</v>
      </c>
      <c r="C339" s="365">
        <v>45726</v>
      </c>
      <c r="D339" s="366">
        <v>5932793</v>
      </c>
      <c r="E339" s="365">
        <v>45722</v>
      </c>
      <c r="F339" s="334">
        <v>11904.87</v>
      </c>
      <c r="G339" s="424" t="s">
        <v>263</v>
      </c>
      <c r="H339" s="424" t="s">
        <v>16</v>
      </c>
      <c r="I339" s="334" t="s">
        <v>130</v>
      </c>
      <c r="J339" s="314">
        <f t="shared" si="32"/>
        <v>15</v>
      </c>
      <c r="K339" s="365">
        <v>45737</v>
      </c>
      <c r="L339" s="365">
        <v>45726</v>
      </c>
      <c r="M339" s="332">
        <f t="shared" si="31"/>
        <v>11904.87</v>
      </c>
      <c r="N339" s="226" t="s">
        <v>27</v>
      </c>
      <c r="O339" s="226">
        <v>113</v>
      </c>
      <c r="P339" s="365">
        <v>45736</v>
      </c>
      <c r="Q339" s="420">
        <f t="shared" si="33"/>
        <v>11904.87</v>
      </c>
      <c r="R339" s="316">
        <f t="shared" si="30"/>
        <v>-1</v>
      </c>
    </row>
    <row r="340" spans="1:18" x14ac:dyDescent="0.25">
      <c r="A340" s="226">
        <v>350</v>
      </c>
      <c r="B340" s="517" t="s">
        <v>995</v>
      </c>
      <c r="C340" s="365">
        <v>45726</v>
      </c>
      <c r="D340" s="366">
        <v>16838</v>
      </c>
      <c r="E340" s="365">
        <v>45721</v>
      </c>
      <c r="F340" s="334">
        <v>567.63</v>
      </c>
      <c r="G340" s="424" t="s">
        <v>49</v>
      </c>
      <c r="H340" s="424" t="s">
        <v>238</v>
      </c>
      <c r="I340" s="334" t="s">
        <v>130</v>
      </c>
      <c r="J340" s="314">
        <f t="shared" si="32"/>
        <v>30</v>
      </c>
      <c r="K340" s="365">
        <v>45751</v>
      </c>
      <c r="L340" s="365">
        <v>45726</v>
      </c>
      <c r="M340" s="332">
        <f t="shared" si="31"/>
        <v>567.63</v>
      </c>
      <c r="N340" s="420"/>
      <c r="O340" s="420"/>
      <c r="P340" s="365"/>
      <c r="Q340" s="420">
        <f t="shared" si="33"/>
        <v>567.63</v>
      </c>
      <c r="R340" s="316">
        <f t="shared" si="30"/>
        <v>-45751</v>
      </c>
    </row>
    <row r="341" spans="1:18" x14ac:dyDescent="0.25">
      <c r="A341" s="559">
        <v>353</v>
      </c>
      <c r="B341" s="527" t="s">
        <v>14611</v>
      </c>
      <c r="C341" s="528">
        <v>45721</v>
      </c>
      <c r="D341" s="534">
        <v>71559</v>
      </c>
      <c r="E341" s="530">
        <v>45716</v>
      </c>
      <c r="F341" s="531">
        <v>796.19</v>
      </c>
      <c r="G341" s="527" t="s">
        <v>9180</v>
      </c>
      <c r="H341" s="532" t="s">
        <v>13174</v>
      </c>
      <c r="I341" s="532" t="s">
        <v>12355</v>
      </c>
      <c r="J341" s="482">
        <v>15</v>
      </c>
      <c r="K341" s="525">
        <v>45731</v>
      </c>
      <c r="L341" s="526">
        <v>45721</v>
      </c>
      <c r="M341" s="532">
        <v>796.19</v>
      </c>
      <c r="N341" s="533" t="s">
        <v>27</v>
      </c>
      <c r="O341" s="527">
        <v>98</v>
      </c>
      <c r="P341" s="528">
        <v>45729</v>
      </c>
      <c r="Q341" s="560"/>
      <c r="R341" s="316">
        <f t="shared" si="30"/>
        <v>-2</v>
      </c>
    </row>
    <row r="342" spans="1:18" x14ac:dyDescent="0.25">
      <c r="A342" s="559">
        <v>354</v>
      </c>
      <c r="B342" s="527" t="s">
        <v>14612</v>
      </c>
      <c r="C342" s="528">
        <v>45722</v>
      </c>
      <c r="D342" s="534">
        <v>1691</v>
      </c>
      <c r="E342" s="530">
        <v>45720</v>
      </c>
      <c r="F342" s="531">
        <v>21</v>
      </c>
      <c r="G342" s="527" t="s">
        <v>366</v>
      </c>
      <c r="H342" s="532" t="s">
        <v>11457</v>
      </c>
      <c r="I342" s="532" t="s">
        <v>12355</v>
      </c>
      <c r="J342" s="482">
        <v>0</v>
      </c>
      <c r="K342" s="525">
        <v>45720</v>
      </c>
      <c r="L342" s="526">
        <v>45722</v>
      </c>
      <c r="M342" s="532">
        <v>21</v>
      </c>
      <c r="N342" s="533" t="s">
        <v>108</v>
      </c>
      <c r="O342" s="527">
        <v>1691</v>
      </c>
      <c r="P342" s="528">
        <v>45720</v>
      </c>
      <c r="Q342" s="560">
        <v>21</v>
      </c>
      <c r="R342" s="316">
        <f t="shared" si="30"/>
        <v>0</v>
      </c>
    </row>
    <row r="343" spans="1:18" x14ac:dyDescent="0.25">
      <c r="A343" s="559">
        <v>355</v>
      </c>
      <c r="B343" s="527" t="s">
        <v>14613</v>
      </c>
      <c r="C343" s="528">
        <v>45722</v>
      </c>
      <c r="D343" s="534">
        <v>568397</v>
      </c>
      <c r="E343" s="530">
        <v>45716</v>
      </c>
      <c r="F343" s="531">
        <v>3323.85</v>
      </c>
      <c r="G343" s="527" t="s">
        <v>14422</v>
      </c>
      <c r="H343" s="532" t="s">
        <v>9121</v>
      </c>
      <c r="I343" s="532" t="s">
        <v>12355</v>
      </c>
      <c r="J343" s="482">
        <v>15</v>
      </c>
      <c r="K343" s="525">
        <v>45731</v>
      </c>
      <c r="L343" s="526">
        <v>45722</v>
      </c>
      <c r="M343" s="532">
        <v>3323.85</v>
      </c>
      <c r="N343" s="565" t="s">
        <v>20</v>
      </c>
      <c r="O343" s="562">
        <v>214</v>
      </c>
      <c r="P343" s="563">
        <v>45729</v>
      </c>
      <c r="Q343" s="564">
        <v>3323.85</v>
      </c>
      <c r="R343" s="316">
        <f t="shared" si="30"/>
        <v>-2</v>
      </c>
    </row>
    <row r="344" spans="1:18" x14ac:dyDescent="0.25">
      <c r="A344" s="559">
        <v>356</v>
      </c>
      <c r="B344" s="527" t="s">
        <v>14614</v>
      </c>
      <c r="C344" s="528">
        <v>45722</v>
      </c>
      <c r="D344" s="534">
        <v>3462</v>
      </c>
      <c r="E344" s="530">
        <v>45721</v>
      </c>
      <c r="F344" s="531">
        <v>22888.41</v>
      </c>
      <c r="G344" s="527" t="s">
        <v>1045</v>
      </c>
      <c r="H344" s="532" t="s">
        <v>9403</v>
      </c>
      <c r="I344" s="532" t="s">
        <v>12355</v>
      </c>
      <c r="J344" s="482">
        <v>60</v>
      </c>
      <c r="K344" s="525">
        <v>45781</v>
      </c>
      <c r="L344" s="526">
        <v>45722</v>
      </c>
      <c r="M344" s="532">
        <v>22888.41</v>
      </c>
      <c r="N344" s="533"/>
      <c r="O344" s="527"/>
      <c r="P344" s="528"/>
      <c r="Q344" s="560">
        <f t="shared" ref="Q344:Q349" si="34">M344</f>
        <v>22888.41</v>
      </c>
      <c r="R344" s="316">
        <f t="shared" si="30"/>
        <v>-45781</v>
      </c>
    </row>
    <row r="345" spans="1:18" x14ac:dyDescent="0.25">
      <c r="A345" s="559">
        <v>357</v>
      </c>
      <c r="B345" s="527" t="s">
        <v>14615</v>
      </c>
      <c r="C345" s="528">
        <v>45722</v>
      </c>
      <c r="D345" s="534">
        <v>3466</v>
      </c>
      <c r="E345" s="530">
        <v>45721</v>
      </c>
      <c r="F345" s="531">
        <v>15512.28</v>
      </c>
      <c r="G345" s="527" t="s">
        <v>1045</v>
      </c>
      <c r="H345" s="532" t="s">
        <v>9403</v>
      </c>
      <c r="I345" s="532" t="s">
        <v>12355</v>
      </c>
      <c r="J345" s="482">
        <v>60</v>
      </c>
      <c r="K345" s="525">
        <v>45781</v>
      </c>
      <c r="L345" s="526">
        <v>45722</v>
      </c>
      <c r="M345" s="532">
        <v>15512.28</v>
      </c>
      <c r="N345" s="533"/>
      <c r="O345" s="527"/>
      <c r="P345" s="528"/>
      <c r="Q345" s="560">
        <f t="shared" si="34"/>
        <v>15512.28</v>
      </c>
      <c r="R345" s="316">
        <f t="shared" si="30"/>
        <v>-45781</v>
      </c>
    </row>
    <row r="346" spans="1:18" x14ac:dyDescent="0.25">
      <c r="A346" s="559">
        <v>358</v>
      </c>
      <c r="B346" s="527" t="s">
        <v>14616</v>
      </c>
      <c r="C346" s="528">
        <v>45722</v>
      </c>
      <c r="D346" s="534">
        <v>6161</v>
      </c>
      <c r="E346" s="530">
        <v>45780</v>
      </c>
      <c r="F346" s="531">
        <v>2175.3200000000002</v>
      </c>
      <c r="G346" s="527" t="s">
        <v>14617</v>
      </c>
      <c r="H346" s="532" t="s">
        <v>14618</v>
      </c>
      <c r="I346" s="532" t="s">
        <v>12355</v>
      </c>
      <c r="J346" s="482">
        <v>30</v>
      </c>
      <c r="K346" s="525">
        <v>45751</v>
      </c>
      <c r="L346" s="526">
        <v>45722</v>
      </c>
      <c r="M346" s="532">
        <v>2175.3200000000002</v>
      </c>
      <c r="N346" s="565" t="s">
        <v>20</v>
      </c>
      <c r="O346" s="562">
        <v>231</v>
      </c>
      <c r="P346" s="563">
        <v>45751</v>
      </c>
      <c r="Q346" s="564">
        <v>2175.3200000000002</v>
      </c>
      <c r="R346" s="316">
        <f t="shared" si="30"/>
        <v>0</v>
      </c>
    </row>
    <row r="347" spans="1:18" x14ac:dyDescent="0.25">
      <c r="A347" s="559">
        <v>359</v>
      </c>
      <c r="B347" s="527" t="s">
        <v>14619</v>
      </c>
      <c r="C347" s="528">
        <v>45726</v>
      </c>
      <c r="D347" s="534">
        <v>23626</v>
      </c>
      <c r="E347" s="530">
        <v>45719</v>
      </c>
      <c r="F347" s="531">
        <v>35553.78</v>
      </c>
      <c r="G347" s="527" t="s">
        <v>14416</v>
      </c>
      <c r="H347" s="532" t="s">
        <v>8040</v>
      </c>
      <c r="I347" s="532" t="s">
        <v>12355</v>
      </c>
      <c r="J347" s="482">
        <v>60</v>
      </c>
      <c r="K347" s="525">
        <v>45778</v>
      </c>
      <c r="L347" s="526">
        <v>45726</v>
      </c>
      <c r="M347" s="532">
        <v>35553.78</v>
      </c>
      <c r="N347" s="533" t="s">
        <v>27</v>
      </c>
      <c r="O347" s="527">
        <v>1379</v>
      </c>
      <c r="P347" s="528">
        <v>45800</v>
      </c>
      <c r="Q347" s="560">
        <f t="shared" si="34"/>
        <v>35553.78</v>
      </c>
      <c r="R347" s="316">
        <f t="shared" si="30"/>
        <v>22</v>
      </c>
    </row>
    <row r="348" spans="1:18" ht="19.5" customHeight="1" x14ac:dyDescent="0.25">
      <c r="A348" s="559">
        <v>360</v>
      </c>
      <c r="B348" s="527" t="s">
        <v>14620</v>
      </c>
      <c r="C348" s="528">
        <v>45726</v>
      </c>
      <c r="D348" s="534">
        <v>15097</v>
      </c>
      <c r="E348" s="530">
        <v>45722</v>
      </c>
      <c r="F348" s="531">
        <v>2356.1999999999998</v>
      </c>
      <c r="G348" s="527" t="s">
        <v>49</v>
      </c>
      <c r="H348" s="532" t="s">
        <v>14621</v>
      </c>
      <c r="I348" s="532" t="s">
        <v>12355</v>
      </c>
      <c r="J348" s="482">
        <v>30</v>
      </c>
      <c r="K348" s="525">
        <v>45752</v>
      </c>
      <c r="L348" s="526">
        <v>45726</v>
      </c>
      <c r="M348" s="532">
        <v>2356.1999999999998</v>
      </c>
      <c r="N348" s="565" t="s">
        <v>20</v>
      </c>
      <c r="O348" s="562">
        <v>230</v>
      </c>
      <c r="P348" s="563">
        <v>45751</v>
      </c>
      <c r="Q348" s="564">
        <v>2356.1999999999998</v>
      </c>
      <c r="R348" s="316">
        <f t="shared" si="30"/>
        <v>-1</v>
      </c>
    </row>
    <row r="349" spans="1:18" ht="18.75" customHeight="1" x14ac:dyDescent="0.25">
      <c r="A349" s="559">
        <v>361</v>
      </c>
      <c r="B349" s="527" t="s">
        <v>14622</v>
      </c>
      <c r="C349" s="528">
        <v>45727</v>
      </c>
      <c r="D349" s="534">
        <v>140452</v>
      </c>
      <c r="E349" s="530">
        <v>45726</v>
      </c>
      <c r="F349" s="531">
        <v>23899.51</v>
      </c>
      <c r="G349" s="527" t="s">
        <v>9321</v>
      </c>
      <c r="H349" s="532" t="s">
        <v>14623</v>
      </c>
      <c r="I349" s="532" t="s">
        <v>12355</v>
      </c>
      <c r="J349" s="482">
        <v>30</v>
      </c>
      <c r="K349" s="525">
        <v>45904</v>
      </c>
      <c r="L349" s="526">
        <v>45727</v>
      </c>
      <c r="M349" s="532">
        <v>23889.51</v>
      </c>
      <c r="N349" s="533" t="s">
        <v>20</v>
      </c>
      <c r="O349" s="527">
        <v>1036</v>
      </c>
      <c r="P349" s="528">
        <v>45762</v>
      </c>
      <c r="Q349" s="560">
        <f t="shared" si="34"/>
        <v>23889.51</v>
      </c>
      <c r="R349" s="316">
        <f t="shared" si="30"/>
        <v>-142</v>
      </c>
    </row>
    <row r="350" spans="1:18" x14ac:dyDescent="0.25">
      <c r="A350" s="559">
        <v>362</v>
      </c>
      <c r="B350" s="527" t="s">
        <v>14624</v>
      </c>
      <c r="C350" s="528">
        <v>45728</v>
      </c>
      <c r="D350" s="529">
        <v>2382</v>
      </c>
      <c r="E350" s="530">
        <v>45726</v>
      </c>
      <c r="F350" s="531">
        <v>21</v>
      </c>
      <c r="G350" s="527" t="s">
        <v>366</v>
      </c>
      <c r="H350" s="532" t="s">
        <v>11457</v>
      </c>
      <c r="I350" s="532" t="s">
        <v>12355</v>
      </c>
      <c r="J350" s="482">
        <v>0</v>
      </c>
      <c r="K350" s="525">
        <v>45726</v>
      </c>
      <c r="L350" s="526">
        <v>45728</v>
      </c>
      <c r="M350" s="532">
        <v>21</v>
      </c>
      <c r="N350" s="533" t="s">
        <v>50</v>
      </c>
      <c r="O350" s="527">
        <v>2382</v>
      </c>
      <c r="P350" s="528">
        <v>45726</v>
      </c>
      <c r="Q350" s="560">
        <v>21</v>
      </c>
      <c r="R350" s="316">
        <f t="shared" si="30"/>
        <v>0</v>
      </c>
    </row>
    <row r="351" spans="1:18" ht="33.75" customHeight="1" x14ac:dyDescent="0.25">
      <c r="A351" s="559">
        <v>363</v>
      </c>
      <c r="B351" s="527" t="s">
        <v>14625</v>
      </c>
      <c r="C351" s="528">
        <v>45728</v>
      </c>
      <c r="D351" s="529">
        <v>2438</v>
      </c>
      <c r="E351" s="530">
        <v>45727</v>
      </c>
      <c r="F351" s="531">
        <v>28714.28</v>
      </c>
      <c r="G351" s="527" t="s">
        <v>6262</v>
      </c>
      <c r="H351" s="532" t="s">
        <v>14629</v>
      </c>
      <c r="I351" s="532" t="s">
        <v>12355</v>
      </c>
      <c r="J351" s="482">
        <v>60</v>
      </c>
      <c r="K351" s="525">
        <v>45787</v>
      </c>
      <c r="L351" s="526">
        <v>45728</v>
      </c>
      <c r="M351" s="532">
        <v>28714.28</v>
      </c>
      <c r="N351" s="533" t="s">
        <v>27</v>
      </c>
      <c r="O351" s="527">
        <v>1632</v>
      </c>
      <c r="P351" s="528">
        <v>45827</v>
      </c>
      <c r="Q351" s="560">
        <f>M351</f>
        <v>28714.28</v>
      </c>
      <c r="R351" s="316">
        <f t="shared" ref="R351:R428" si="35">P351-K351</f>
        <v>40</v>
      </c>
    </row>
    <row r="352" spans="1:18" ht="27.75" customHeight="1" x14ac:dyDescent="0.25">
      <c r="A352" s="559">
        <v>364</v>
      </c>
      <c r="B352" s="527" t="s">
        <v>14626</v>
      </c>
      <c r="C352" s="528">
        <v>45728</v>
      </c>
      <c r="D352" s="529">
        <v>2437</v>
      </c>
      <c r="E352" s="530">
        <v>45727</v>
      </c>
      <c r="F352" s="531">
        <v>10107.530000000001</v>
      </c>
      <c r="G352" s="527" t="s">
        <v>6262</v>
      </c>
      <c r="H352" s="532" t="s">
        <v>14629</v>
      </c>
      <c r="I352" s="532" t="s">
        <v>12355</v>
      </c>
      <c r="J352" s="482">
        <v>60</v>
      </c>
      <c r="K352" s="525">
        <v>45787</v>
      </c>
      <c r="L352" s="526">
        <v>45728</v>
      </c>
      <c r="M352" s="532">
        <v>10107.530000000001</v>
      </c>
      <c r="N352" s="533" t="s">
        <v>27</v>
      </c>
      <c r="O352" s="527">
        <v>1632</v>
      </c>
      <c r="P352" s="528">
        <v>45827</v>
      </c>
      <c r="Q352" s="560">
        <f t="shared" ref="Q352:Q367" si="36">M352</f>
        <v>10107.530000000001</v>
      </c>
      <c r="R352" s="316">
        <f t="shared" si="35"/>
        <v>40</v>
      </c>
    </row>
    <row r="353" spans="1:18" ht="17.25" customHeight="1" x14ac:dyDescent="0.25">
      <c r="A353" s="559">
        <v>365</v>
      </c>
      <c r="B353" s="527" t="s">
        <v>14627</v>
      </c>
      <c r="C353" s="528">
        <v>45730</v>
      </c>
      <c r="D353" s="529">
        <v>31</v>
      </c>
      <c r="E353" s="530">
        <v>45727</v>
      </c>
      <c r="F353" s="531">
        <v>4075.75</v>
      </c>
      <c r="G353" s="527" t="s">
        <v>14605</v>
      </c>
      <c r="H353" s="532" t="s">
        <v>14628</v>
      </c>
      <c r="I353" s="532" t="s">
        <v>12355</v>
      </c>
      <c r="J353" s="482">
        <v>5</v>
      </c>
      <c r="K353" s="525">
        <v>45732</v>
      </c>
      <c r="L353" s="526">
        <v>45730</v>
      </c>
      <c r="M353" s="532">
        <v>4075.75</v>
      </c>
      <c r="N353" s="565" t="s">
        <v>20</v>
      </c>
      <c r="O353" s="562">
        <v>215</v>
      </c>
      <c r="P353" s="563">
        <v>45730</v>
      </c>
      <c r="Q353" s="564">
        <v>4075.75</v>
      </c>
      <c r="R353" s="316">
        <f t="shared" si="35"/>
        <v>-2</v>
      </c>
    </row>
    <row r="354" spans="1:18" x14ac:dyDescent="0.25">
      <c r="A354" s="559">
        <v>366</v>
      </c>
      <c r="B354" s="517" t="s">
        <v>1008</v>
      </c>
      <c r="C354" s="365">
        <v>45729</v>
      </c>
      <c r="D354" s="366">
        <v>4226</v>
      </c>
      <c r="E354" s="365">
        <v>45728</v>
      </c>
      <c r="F354" s="334">
        <v>1326.26</v>
      </c>
      <c r="G354" s="424" t="s">
        <v>8296</v>
      </c>
      <c r="H354" s="424" t="s">
        <v>57</v>
      </c>
      <c r="I354" s="334" t="s">
        <v>130</v>
      </c>
      <c r="J354" s="314">
        <f>K354-E354</f>
        <v>30</v>
      </c>
      <c r="K354" s="365">
        <v>45758</v>
      </c>
      <c r="L354" s="365">
        <v>45729</v>
      </c>
      <c r="M354" s="332">
        <f t="shared" ref="M354:M375" si="37">F354</f>
        <v>1326.26</v>
      </c>
      <c r="N354" s="226" t="s">
        <v>27</v>
      </c>
      <c r="O354" s="226">
        <v>5229</v>
      </c>
      <c r="P354" s="365">
        <v>45776</v>
      </c>
      <c r="Q354" s="226">
        <v>1326.26</v>
      </c>
      <c r="R354" s="316">
        <f t="shared" si="35"/>
        <v>18</v>
      </c>
    </row>
    <row r="355" spans="1:18" x14ac:dyDescent="0.25">
      <c r="A355" s="559">
        <v>367</v>
      </c>
      <c r="B355" s="517" t="s">
        <v>1020</v>
      </c>
      <c r="C355" s="365">
        <v>45729</v>
      </c>
      <c r="D355" s="366">
        <v>37729</v>
      </c>
      <c r="E355" s="365">
        <v>45727</v>
      </c>
      <c r="F355" s="334">
        <v>768</v>
      </c>
      <c r="G355" s="424" t="s">
        <v>14519</v>
      </c>
      <c r="H355" s="424" t="s">
        <v>57</v>
      </c>
      <c r="I355" s="334" t="s">
        <v>130</v>
      </c>
      <c r="J355" s="314">
        <f>K355-E355</f>
        <v>30</v>
      </c>
      <c r="K355" s="365">
        <v>45757</v>
      </c>
      <c r="L355" s="365">
        <v>45729</v>
      </c>
      <c r="M355" s="332">
        <f t="shared" si="37"/>
        <v>768</v>
      </c>
      <c r="N355" s="420" t="s">
        <v>27</v>
      </c>
      <c r="O355" s="420">
        <v>5167</v>
      </c>
      <c r="P355" s="421">
        <v>45756</v>
      </c>
      <c r="Q355" s="560">
        <f t="shared" si="36"/>
        <v>768</v>
      </c>
      <c r="R355" s="316">
        <f t="shared" si="35"/>
        <v>-1</v>
      </c>
    </row>
    <row r="356" spans="1:18" x14ac:dyDescent="0.25">
      <c r="A356" s="559">
        <v>368</v>
      </c>
      <c r="B356" s="517" t="s">
        <v>3610</v>
      </c>
      <c r="C356" s="365">
        <v>45733</v>
      </c>
      <c r="D356" s="366">
        <v>2056</v>
      </c>
      <c r="E356" s="365">
        <v>45728</v>
      </c>
      <c r="F356" s="334">
        <v>2499</v>
      </c>
      <c r="G356" s="424" t="s">
        <v>3022</v>
      </c>
      <c r="H356" s="424" t="s">
        <v>238</v>
      </c>
      <c r="I356" s="334" t="s">
        <v>130</v>
      </c>
      <c r="J356" s="314">
        <f>K356-E356</f>
        <v>30</v>
      </c>
      <c r="K356" s="365">
        <v>45758</v>
      </c>
      <c r="L356" s="365">
        <v>45733</v>
      </c>
      <c r="M356" s="332">
        <f t="shared" si="37"/>
        <v>2499</v>
      </c>
      <c r="N356" s="226" t="s">
        <v>27</v>
      </c>
      <c r="O356" s="226">
        <v>5222</v>
      </c>
      <c r="P356" s="365">
        <v>45770</v>
      </c>
      <c r="Q356" s="226">
        <v>2499</v>
      </c>
      <c r="R356" s="316">
        <f t="shared" si="35"/>
        <v>12</v>
      </c>
    </row>
    <row r="357" spans="1:18" x14ac:dyDescent="0.25">
      <c r="A357" s="559">
        <v>369</v>
      </c>
      <c r="B357" s="517" t="s">
        <v>1050</v>
      </c>
      <c r="C357" s="365">
        <v>45733</v>
      </c>
      <c r="D357" s="366">
        <v>263</v>
      </c>
      <c r="E357" s="365">
        <v>45730</v>
      </c>
      <c r="F357" s="334">
        <v>4500</v>
      </c>
      <c r="G357" s="424" t="s">
        <v>14630</v>
      </c>
      <c r="H357" s="424" t="s">
        <v>238</v>
      </c>
      <c r="I357" s="334" t="s">
        <v>130</v>
      </c>
      <c r="J357" s="314">
        <f>K357-E357</f>
        <v>30</v>
      </c>
      <c r="K357" s="365">
        <v>45760</v>
      </c>
      <c r="L357" s="365">
        <v>45733</v>
      </c>
      <c r="M357" s="332">
        <f t="shared" si="37"/>
        <v>4500</v>
      </c>
      <c r="N357" s="226"/>
      <c r="O357" s="226"/>
      <c r="P357" s="365"/>
      <c r="Q357" s="560">
        <f t="shared" si="36"/>
        <v>4500</v>
      </c>
      <c r="R357" s="316">
        <f t="shared" si="35"/>
        <v>-45760</v>
      </c>
    </row>
    <row r="358" spans="1:18" x14ac:dyDescent="0.25">
      <c r="A358" s="559">
        <v>370</v>
      </c>
      <c r="B358" s="518" t="s">
        <v>14631</v>
      </c>
      <c r="C358" s="324">
        <v>45728</v>
      </c>
      <c r="D358" s="316">
        <v>823</v>
      </c>
      <c r="E358" s="324">
        <v>45721</v>
      </c>
      <c r="F358" s="316">
        <v>301.07</v>
      </c>
      <c r="G358" s="316" t="s">
        <v>9720</v>
      </c>
      <c r="H358" s="316" t="s">
        <v>11872</v>
      </c>
      <c r="I358" s="334" t="s">
        <v>130</v>
      </c>
      <c r="J358" s="316">
        <v>30</v>
      </c>
      <c r="K358" s="324">
        <v>45781</v>
      </c>
      <c r="L358" s="324">
        <v>45729</v>
      </c>
      <c r="M358" s="316">
        <f t="shared" si="37"/>
        <v>301.07</v>
      </c>
      <c r="N358" s="316" t="s">
        <v>27</v>
      </c>
      <c r="O358" s="316">
        <v>152</v>
      </c>
      <c r="P358" s="324">
        <v>45775</v>
      </c>
      <c r="Q358" s="560">
        <f t="shared" si="36"/>
        <v>301.07</v>
      </c>
      <c r="R358" s="316">
        <f t="shared" si="35"/>
        <v>-6</v>
      </c>
    </row>
    <row r="359" spans="1:18" x14ac:dyDescent="0.25">
      <c r="A359" s="559">
        <v>371</v>
      </c>
      <c r="B359" s="518" t="s">
        <v>14632</v>
      </c>
      <c r="C359" s="324">
        <v>45729</v>
      </c>
      <c r="D359" s="316">
        <v>2200118957</v>
      </c>
      <c r="E359" s="324">
        <v>45726</v>
      </c>
      <c r="F359" s="316">
        <v>568.09</v>
      </c>
      <c r="G359" s="316" t="s">
        <v>663</v>
      </c>
      <c r="H359" s="316" t="s">
        <v>212</v>
      </c>
      <c r="I359" s="334" t="s">
        <v>130</v>
      </c>
      <c r="J359" s="316">
        <v>30</v>
      </c>
      <c r="K359" s="324">
        <v>45756</v>
      </c>
      <c r="L359" s="324">
        <v>45729</v>
      </c>
      <c r="M359" s="316">
        <f t="shared" si="37"/>
        <v>568.09</v>
      </c>
      <c r="N359" s="316" t="s">
        <v>14834</v>
      </c>
      <c r="O359" s="316">
        <v>85184</v>
      </c>
      <c r="P359" s="324">
        <v>45783</v>
      </c>
      <c r="Q359" s="560">
        <f t="shared" si="36"/>
        <v>568.09</v>
      </c>
      <c r="R359" s="316">
        <f t="shared" si="35"/>
        <v>27</v>
      </c>
    </row>
    <row r="360" spans="1:18" x14ac:dyDescent="0.25">
      <c r="A360" s="559" t="s">
        <v>27</v>
      </c>
      <c r="B360" s="518" t="s">
        <v>9675</v>
      </c>
      <c r="C360" s="324">
        <v>45729</v>
      </c>
      <c r="D360" s="316">
        <v>202520090</v>
      </c>
      <c r="E360" s="324">
        <v>45726</v>
      </c>
      <c r="F360" s="316">
        <v>15.31</v>
      </c>
      <c r="G360" s="316" t="s">
        <v>12899</v>
      </c>
      <c r="H360" s="316" t="s">
        <v>11404</v>
      </c>
      <c r="I360" s="334" t="s">
        <v>130</v>
      </c>
      <c r="J360" s="316">
        <v>30</v>
      </c>
      <c r="K360" s="324">
        <v>45762</v>
      </c>
      <c r="L360" s="324">
        <v>45729</v>
      </c>
      <c r="M360" s="316">
        <f t="shared" si="37"/>
        <v>15.31</v>
      </c>
      <c r="N360" s="316" t="s">
        <v>27</v>
      </c>
      <c r="O360" s="316">
        <v>166</v>
      </c>
      <c r="P360" s="316" t="s">
        <v>14966</v>
      </c>
      <c r="Q360" s="560">
        <f t="shared" si="36"/>
        <v>15.31</v>
      </c>
      <c r="R360" s="316" t="e">
        <f t="shared" si="35"/>
        <v>#VALUE!</v>
      </c>
    </row>
    <row r="361" spans="1:18" x14ac:dyDescent="0.25">
      <c r="A361" s="226">
        <v>373</v>
      </c>
      <c r="B361" s="518" t="s">
        <v>8364</v>
      </c>
      <c r="C361" s="324">
        <v>45729</v>
      </c>
      <c r="D361" s="316">
        <v>42360395</v>
      </c>
      <c r="E361" s="324">
        <v>45707</v>
      </c>
      <c r="F361" s="316">
        <v>38</v>
      </c>
      <c r="G361" s="316" t="s">
        <v>12094</v>
      </c>
      <c r="H361" s="316" t="s">
        <v>11129</v>
      </c>
      <c r="I361" s="334" t="s">
        <v>130</v>
      </c>
      <c r="J361" s="316">
        <v>60</v>
      </c>
      <c r="K361" s="324">
        <v>45767</v>
      </c>
      <c r="L361" s="324">
        <v>45730</v>
      </c>
      <c r="M361" s="316">
        <f t="shared" si="37"/>
        <v>38</v>
      </c>
      <c r="N361" s="316" t="s">
        <v>27</v>
      </c>
      <c r="O361" s="316">
        <v>157</v>
      </c>
      <c r="P361" s="324">
        <v>45776</v>
      </c>
      <c r="Q361" s="560">
        <f t="shared" si="36"/>
        <v>38</v>
      </c>
      <c r="R361" s="316">
        <f t="shared" si="35"/>
        <v>9</v>
      </c>
    </row>
    <row r="362" spans="1:18" x14ac:dyDescent="0.25">
      <c r="A362" s="226">
        <v>374</v>
      </c>
      <c r="B362" s="518" t="s">
        <v>9711</v>
      </c>
      <c r="C362" s="324">
        <v>45730</v>
      </c>
      <c r="D362" s="316">
        <v>310</v>
      </c>
      <c r="E362" s="324">
        <v>45728</v>
      </c>
      <c r="F362" s="316">
        <v>349.44</v>
      </c>
      <c r="G362" s="316" t="s">
        <v>11370</v>
      </c>
      <c r="H362" s="316" t="s">
        <v>5961</v>
      </c>
      <c r="I362" s="334" t="s">
        <v>130</v>
      </c>
      <c r="J362" s="316">
        <v>30</v>
      </c>
      <c r="K362" s="324">
        <v>45759</v>
      </c>
      <c r="L362" s="324">
        <v>45730</v>
      </c>
      <c r="M362" s="316">
        <f t="shared" si="37"/>
        <v>349.44</v>
      </c>
      <c r="N362" s="316" t="s">
        <v>27</v>
      </c>
      <c r="O362" s="445">
        <v>144</v>
      </c>
      <c r="P362" s="324">
        <v>45763</v>
      </c>
      <c r="Q362" s="560">
        <f t="shared" si="36"/>
        <v>349.44</v>
      </c>
      <c r="R362" s="316">
        <f t="shared" si="35"/>
        <v>4</v>
      </c>
    </row>
    <row r="363" spans="1:18" x14ac:dyDescent="0.25">
      <c r="A363" s="226">
        <v>375</v>
      </c>
      <c r="B363" s="518" t="s">
        <v>8996</v>
      </c>
      <c r="C363" s="324">
        <v>45730</v>
      </c>
      <c r="D363" s="316">
        <v>16596</v>
      </c>
      <c r="E363" s="324">
        <v>45728</v>
      </c>
      <c r="F363" s="316">
        <v>870.73</v>
      </c>
      <c r="G363" s="316" t="s">
        <v>11980</v>
      </c>
      <c r="H363" s="316" t="s">
        <v>3287</v>
      </c>
      <c r="I363" s="334" t="s">
        <v>130</v>
      </c>
      <c r="J363" s="316">
        <v>0</v>
      </c>
      <c r="K363" s="324">
        <v>45728</v>
      </c>
      <c r="L363" s="324">
        <v>45730</v>
      </c>
      <c r="M363" s="316">
        <f t="shared" si="37"/>
        <v>870.73</v>
      </c>
      <c r="N363" s="316" t="s">
        <v>27</v>
      </c>
      <c r="O363" s="316">
        <v>91</v>
      </c>
      <c r="P363" s="324">
        <v>45728</v>
      </c>
      <c r="Q363" s="560">
        <f t="shared" si="36"/>
        <v>870.73</v>
      </c>
      <c r="R363" s="316">
        <f t="shared" si="35"/>
        <v>0</v>
      </c>
    </row>
    <row r="364" spans="1:18" x14ac:dyDescent="0.25">
      <c r="A364" s="226">
        <v>376</v>
      </c>
      <c r="B364" s="518" t="s">
        <v>8370</v>
      </c>
      <c r="C364" s="324">
        <v>45730</v>
      </c>
      <c r="D364" s="316">
        <v>16598</v>
      </c>
      <c r="E364" s="324">
        <v>45728</v>
      </c>
      <c r="F364" s="316">
        <v>870.73</v>
      </c>
      <c r="G364" s="316" t="s">
        <v>11980</v>
      </c>
      <c r="H364" s="316" t="s">
        <v>3287</v>
      </c>
      <c r="I364" s="334" t="s">
        <v>130</v>
      </c>
      <c r="J364" s="316">
        <v>0</v>
      </c>
      <c r="K364" s="324">
        <v>45728</v>
      </c>
      <c r="L364" s="324">
        <v>45730</v>
      </c>
      <c r="M364" s="316">
        <f t="shared" si="37"/>
        <v>870.73</v>
      </c>
      <c r="N364" s="316" t="s">
        <v>27</v>
      </c>
      <c r="O364" s="316">
        <v>91</v>
      </c>
      <c r="P364" s="324">
        <v>45728</v>
      </c>
      <c r="Q364" s="560">
        <f t="shared" si="36"/>
        <v>870.73</v>
      </c>
      <c r="R364" s="316">
        <f t="shared" si="35"/>
        <v>0</v>
      </c>
    </row>
    <row r="365" spans="1:18" x14ac:dyDescent="0.25">
      <c r="A365" s="226">
        <v>377</v>
      </c>
      <c r="B365" s="518" t="s">
        <v>8375</v>
      </c>
      <c r="C365" s="324">
        <v>45733</v>
      </c>
      <c r="D365" s="316">
        <v>824</v>
      </c>
      <c r="E365" s="324">
        <v>45728</v>
      </c>
      <c r="F365" s="316">
        <v>23158</v>
      </c>
      <c r="G365" s="316" t="s">
        <v>14476</v>
      </c>
      <c r="H365" s="316" t="s">
        <v>11872</v>
      </c>
      <c r="I365" s="334" t="s">
        <v>130</v>
      </c>
      <c r="J365" s="316">
        <v>60</v>
      </c>
      <c r="K365" s="324">
        <v>45788</v>
      </c>
      <c r="L365" s="324">
        <v>45734</v>
      </c>
      <c r="M365" s="316">
        <f t="shared" si="37"/>
        <v>23158</v>
      </c>
      <c r="N365" s="316" t="s">
        <v>27</v>
      </c>
      <c r="O365" s="316">
        <v>178</v>
      </c>
      <c r="P365" s="324">
        <v>45797</v>
      </c>
      <c r="Q365" s="560">
        <f t="shared" si="36"/>
        <v>23158</v>
      </c>
      <c r="R365" s="316">
        <f t="shared" si="35"/>
        <v>9</v>
      </c>
    </row>
    <row r="366" spans="1:18" x14ac:dyDescent="0.25">
      <c r="A366" s="226">
        <v>378</v>
      </c>
      <c r="B366" s="518" t="s">
        <v>9716</v>
      </c>
      <c r="C366" s="324">
        <v>45733</v>
      </c>
      <c r="D366" s="316">
        <v>18254</v>
      </c>
      <c r="E366" s="324">
        <v>45730</v>
      </c>
      <c r="F366" s="316">
        <v>589.04999999999995</v>
      </c>
      <c r="G366" s="316" t="s">
        <v>5841</v>
      </c>
      <c r="H366" s="316" t="s">
        <v>2175</v>
      </c>
      <c r="I366" s="334" t="s">
        <v>130</v>
      </c>
      <c r="J366" s="316">
        <v>60</v>
      </c>
      <c r="K366" s="324">
        <v>45790</v>
      </c>
      <c r="L366" s="324">
        <v>45734</v>
      </c>
      <c r="M366" s="316">
        <f t="shared" si="37"/>
        <v>589.04999999999995</v>
      </c>
      <c r="N366" s="316" t="s">
        <v>27</v>
      </c>
      <c r="O366" s="316">
        <v>179</v>
      </c>
      <c r="P366" s="324">
        <v>45797</v>
      </c>
      <c r="Q366" s="560">
        <f t="shared" si="36"/>
        <v>589.04999999999995</v>
      </c>
      <c r="R366" s="316">
        <f t="shared" si="35"/>
        <v>7</v>
      </c>
    </row>
    <row r="367" spans="1:18" x14ac:dyDescent="0.25">
      <c r="A367" s="226">
        <v>379</v>
      </c>
      <c r="B367" s="518" t="s">
        <v>14633</v>
      </c>
      <c r="C367" s="324">
        <v>45734</v>
      </c>
      <c r="D367" s="316">
        <v>1810878</v>
      </c>
      <c r="E367" s="324">
        <v>45727</v>
      </c>
      <c r="F367" s="316">
        <v>443.95</v>
      </c>
      <c r="G367" s="316" t="s">
        <v>11375</v>
      </c>
      <c r="H367" s="316" t="s">
        <v>2976</v>
      </c>
      <c r="I367" s="334" t="s">
        <v>130</v>
      </c>
      <c r="J367" s="316">
        <v>15</v>
      </c>
      <c r="K367" s="324">
        <v>45742</v>
      </c>
      <c r="L367" s="324">
        <v>45735</v>
      </c>
      <c r="M367" s="316">
        <f t="shared" si="37"/>
        <v>443.95</v>
      </c>
      <c r="N367" s="316" t="s">
        <v>27</v>
      </c>
      <c r="O367" s="316">
        <v>111</v>
      </c>
      <c r="P367" s="324">
        <v>45736</v>
      </c>
      <c r="Q367" s="560">
        <f t="shared" si="36"/>
        <v>443.95</v>
      </c>
      <c r="R367" s="316">
        <f t="shared" si="35"/>
        <v>-6</v>
      </c>
    </row>
    <row r="368" spans="1:18" x14ac:dyDescent="0.25">
      <c r="A368" s="226">
        <v>380</v>
      </c>
      <c r="B368" s="517" t="s">
        <v>1064</v>
      </c>
      <c r="C368" s="365">
        <v>45734</v>
      </c>
      <c r="D368" s="366">
        <v>208932</v>
      </c>
      <c r="E368" s="365">
        <v>45733</v>
      </c>
      <c r="F368" s="334">
        <v>4328.34</v>
      </c>
      <c r="G368" s="424" t="s">
        <v>99</v>
      </c>
      <c r="H368" s="424" t="s">
        <v>238</v>
      </c>
      <c r="I368" s="334" t="s">
        <v>130</v>
      </c>
      <c r="J368" s="314">
        <f t="shared" ref="J368:J375" si="38">K368-E368</f>
        <v>0</v>
      </c>
      <c r="K368" s="365">
        <v>45733</v>
      </c>
      <c r="L368" s="365">
        <v>45734</v>
      </c>
      <c r="M368" s="332">
        <f t="shared" si="37"/>
        <v>4328.34</v>
      </c>
      <c r="N368" s="226" t="s">
        <v>27</v>
      </c>
      <c r="O368" s="226">
        <v>5107</v>
      </c>
      <c r="P368" s="365">
        <v>45729</v>
      </c>
      <c r="Q368" s="226">
        <v>4328.34</v>
      </c>
      <c r="R368" s="316">
        <f t="shared" si="35"/>
        <v>-4</v>
      </c>
    </row>
    <row r="369" spans="1:18" x14ac:dyDescent="0.25">
      <c r="A369" s="226">
        <v>381</v>
      </c>
      <c r="B369" s="517" t="s">
        <v>1067</v>
      </c>
      <c r="C369" s="365">
        <v>45735</v>
      </c>
      <c r="D369" s="366">
        <v>620</v>
      </c>
      <c r="E369" s="365">
        <v>45735</v>
      </c>
      <c r="F369" s="334">
        <v>20</v>
      </c>
      <c r="G369" s="424" t="s">
        <v>107</v>
      </c>
      <c r="H369" s="424" t="s">
        <v>57</v>
      </c>
      <c r="I369" s="334" t="s">
        <v>130</v>
      </c>
      <c r="J369" s="314">
        <f t="shared" si="38"/>
        <v>0</v>
      </c>
      <c r="K369" s="365">
        <v>45735</v>
      </c>
      <c r="L369" s="365">
        <v>45735</v>
      </c>
      <c r="M369" s="332">
        <f t="shared" si="37"/>
        <v>20</v>
      </c>
      <c r="N369" s="420" t="s">
        <v>90</v>
      </c>
      <c r="O369" s="420">
        <v>6</v>
      </c>
      <c r="P369" s="365">
        <v>45735</v>
      </c>
      <c r="Q369" s="420">
        <v>20</v>
      </c>
      <c r="R369" s="316">
        <f t="shared" si="35"/>
        <v>0</v>
      </c>
    </row>
    <row r="370" spans="1:18" x14ac:dyDescent="0.25">
      <c r="A370" s="226">
        <v>382</v>
      </c>
      <c r="B370" s="517" t="s">
        <v>1068</v>
      </c>
      <c r="C370" s="365">
        <v>45735</v>
      </c>
      <c r="D370" s="366">
        <v>8</v>
      </c>
      <c r="E370" s="365">
        <v>45735</v>
      </c>
      <c r="F370" s="334">
        <v>4</v>
      </c>
      <c r="G370" s="424" t="s">
        <v>107</v>
      </c>
      <c r="H370" s="424" t="s">
        <v>57</v>
      </c>
      <c r="I370" s="334" t="s">
        <v>130</v>
      </c>
      <c r="J370" s="314">
        <f t="shared" si="38"/>
        <v>0</v>
      </c>
      <c r="K370" s="365">
        <v>45735</v>
      </c>
      <c r="L370" s="365">
        <v>45735</v>
      </c>
      <c r="M370" s="332">
        <f t="shared" si="37"/>
        <v>4</v>
      </c>
      <c r="N370" s="420" t="s">
        <v>90</v>
      </c>
      <c r="O370" s="420">
        <v>8</v>
      </c>
      <c r="P370" s="365">
        <v>45735</v>
      </c>
      <c r="Q370" s="420">
        <v>4</v>
      </c>
      <c r="R370" s="316">
        <f t="shared" si="35"/>
        <v>0</v>
      </c>
    </row>
    <row r="371" spans="1:18" x14ac:dyDescent="0.25">
      <c r="A371" s="226">
        <v>383</v>
      </c>
      <c r="B371" s="517" t="s">
        <v>1110</v>
      </c>
      <c r="C371" s="365">
        <v>45736</v>
      </c>
      <c r="D371" s="366">
        <v>242</v>
      </c>
      <c r="E371" s="365">
        <v>45734</v>
      </c>
      <c r="F371" s="334">
        <v>690.08</v>
      </c>
      <c r="G371" s="424" t="s">
        <v>8296</v>
      </c>
      <c r="H371" s="316" t="s">
        <v>57</v>
      </c>
      <c r="I371" s="334" t="s">
        <v>130</v>
      </c>
      <c r="J371" s="314">
        <f t="shared" si="38"/>
        <v>30</v>
      </c>
      <c r="K371" s="365">
        <v>45764</v>
      </c>
      <c r="L371" s="365">
        <v>45736</v>
      </c>
      <c r="M371" s="332">
        <f t="shared" si="37"/>
        <v>690.08</v>
      </c>
      <c r="N371" s="420" t="s">
        <v>27</v>
      </c>
      <c r="O371" s="420">
        <v>5232</v>
      </c>
      <c r="P371" s="365">
        <v>45784</v>
      </c>
      <c r="Q371" s="420">
        <v>690.08</v>
      </c>
      <c r="R371" s="316">
        <f t="shared" si="35"/>
        <v>20</v>
      </c>
    </row>
    <row r="372" spans="1:18" x14ac:dyDescent="0.25">
      <c r="A372" s="226">
        <v>384</v>
      </c>
      <c r="B372" s="517" t="s">
        <v>1111</v>
      </c>
      <c r="C372" s="365">
        <v>45736</v>
      </c>
      <c r="D372" s="366">
        <v>12500063</v>
      </c>
      <c r="E372" s="365">
        <v>45733</v>
      </c>
      <c r="F372" s="334">
        <v>540</v>
      </c>
      <c r="G372" s="424" t="s">
        <v>59</v>
      </c>
      <c r="H372" s="424" t="s">
        <v>238</v>
      </c>
      <c r="I372" s="334" t="s">
        <v>130</v>
      </c>
      <c r="J372" s="314">
        <f t="shared" si="38"/>
        <v>30</v>
      </c>
      <c r="K372" s="365">
        <v>45763</v>
      </c>
      <c r="L372" s="365">
        <v>45736</v>
      </c>
      <c r="M372" s="332">
        <f t="shared" si="37"/>
        <v>540</v>
      </c>
      <c r="N372" s="226" t="s">
        <v>27</v>
      </c>
      <c r="O372" s="226">
        <v>5227</v>
      </c>
      <c r="P372" s="365">
        <v>45776</v>
      </c>
      <c r="Q372" s="226">
        <v>540</v>
      </c>
      <c r="R372" s="316">
        <f t="shared" si="35"/>
        <v>13</v>
      </c>
    </row>
    <row r="373" spans="1:18" x14ac:dyDescent="0.25">
      <c r="A373" s="226">
        <v>385</v>
      </c>
      <c r="B373" s="517" t="s">
        <v>1125</v>
      </c>
      <c r="C373" s="365">
        <v>45736</v>
      </c>
      <c r="D373" s="366">
        <v>112</v>
      </c>
      <c r="E373" s="365">
        <v>45736</v>
      </c>
      <c r="F373" s="334">
        <v>48.72</v>
      </c>
      <c r="G373" s="424" t="s">
        <v>24</v>
      </c>
      <c r="H373" s="424" t="s">
        <v>57</v>
      </c>
      <c r="I373" s="334" t="s">
        <v>130</v>
      </c>
      <c r="J373" s="314">
        <f t="shared" si="38"/>
        <v>0</v>
      </c>
      <c r="K373" s="365">
        <v>45736</v>
      </c>
      <c r="L373" s="365">
        <v>45736</v>
      </c>
      <c r="M373" s="332">
        <f t="shared" si="37"/>
        <v>48.72</v>
      </c>
      <c r="N373" s="420" t="s">
        <v>90</v>
      </c>
      <c r="O373" s="420">
        <v>112</v>
      </c>
      <c r="P373" s="365">
        <v>45736</v>
      </c>
      <c r="Q373" s="420">
        <v>48.72</v>
      </c>
      <c r="R373" s="316">
        <f t="shared" si="35"/>
        <v>0</v>
      </c>
    </row>
    <row r="374" spans="1:18" x14ac:dyDescent="0.25">
      <c r="A374" s="226">
        <v>386</v>
      </c>
      <c r="B374" s="517" t="s">
        <v>1134</v>
      </c>
      <c r="C374" s="365">
        <v>45736</v>
      </c>
      <c r="D374" s="366">
        <v>111</v>
      </c>
      <c r="E374" s="365">
        <v>45736</v>
      </c>
      <c r="F374" s="334">
        <v>207</v>
      </c>
      <c r="G374" s="424" t="s">
        <v>24</v>
      </c>
      <c r="H374" s="424" t="s">
        <v>57</v>
      </c>
      <c r="I374" s="334" t="s">
        <v>130</v>
      </c>
      <c r="J374" s="314">
        <f t="shared" si="38"/>
        <v>0</v>
      </c>
      <c r="K374" s="365">
        <v>45736</v>
      </c>
      <c r="L374" s="365">
        <v>45736</v>
      </c>
      <c r="M374" s="332">
        <f t="shared" si="37"/>
        <v>207</v>
      </c>
      <c r="N374" s="226" t="s">
        <v>90</v>
      </c>
      <c r="O374" s="226">
        <v>111</v>
      </c>
      <c r="P374" s="365">
        <v>45736</v>
      </c>
      <c r="Q374" s="226">
        <v>207</v>
      </c>
      <c r="R374" s="316">
        <f t="shared" si="35"/>
        <v>0</v>
      </c>
    </row>
    <row r="375" spans="1:18" x14ac:dyDescent="0.25">
      <c r="A375" s="226">
        <v>387</v>
      </c>
      <c r="B375" s="517" t="s">
        <v>1142</v>
      </c>
      <c r="C375" s="365">
        <v>45736</v>
      </c>
      <c r="D375" s="366">
        <v>13578</v>
      </c>
      <c r="E375" s="365">
        <v>45736</v>
      </c>
      <c r="F375" s="334">
        <v>501.4</v>
      </c>
      <c r="G375" s="424" t="s">
        <v>14634</v>
      </c>
      <c r="H375" s="424" t="s">
        <v>57</v>
      </c>
      <c r="I375" s="334" t="s">
        <v>130</v>
      </c>
      <c r="J375" s="314">
        <f t="shared" si="38"/>
        <v>30</v>
      </c>
      <c r="K375" s="365">
        <v>45766</v>
      </c>
      <c r="L375" s="365">
        <v>45736</v>
      </c>
      <c r="M375" s="332">
        <f t="shared" si="37"/>
        <v>501.4</v>
      </c>
      <c r="N375" s="420" t="s">
        <v>27</v>
      </c>
      <c r="O375" s="420">
        <v>5225</v>
      </c>
      <c r="P375" s="365">
        <v>45775</v>
      </c>
      <c r="Q375" s="420">
        <v>501.4</v>
      </c>
      <c r="R375" s="316">
        <f t="shared" si="35"/>
        <v>9</v>
      </c>
    </row>
    <row r="376" spans="1:18" x14ac:dyDescent="0.25">
      <c r="A376" s="226">
        <v>389</v>
      </c>
      <c r="B376" s="497" t="s">
        <v>14635</v>
      </c>
      <c r="C376" s="498">
        <v>45736</v>
      </c>
      <c r="D376" s="499">
        <v>16572</v>
      </c>
      <c r="E376" s="500">
        <v>45727</v>
      </c>
      <c r="F376" s="501">
        <v>1567.72</v>
      </c>
      <c r="G376" s="497" t="s">
        <v>11980</v>
      </c>
      <c r="H376" s="502" t="s">
        <v>14636</v>
      </c>
      <c r="I376" s="502" t="s">
        <v>12355</v>
      </c>
      <c r="J376" s="485">
        <v>0</v>
      </c>
      <c r="K376" s="503">
        <v>45727</v>
      </c>
      <c r="L376" s="504">
        <v>45736</v>
      </c>
      <c r="M376" s="502">
        <v>1567.72</v>
      </c>
      <c r="N376" s="566" t="s">
        <v>27</v>
      </c>
      <c r="O376" s="497">
        <v>88</v>
      </c>
      <c r="P376" s="498">
        <v>45721</v>
      </c>
      <c r="Q376" s="501">
        <v>1567.72</v>
      </c>
      <c r="R376" s="485">
        <f t="shared" si="35"/>
        <v>-6</v>
      </c>
    </row>
    <row r="377" spans="1:18" x14ac:dyDescent="0.25">
      <c r="A377" s="226">
        <v>390</v>
      </c>
      <c r="B377" s="497" t="s">
        <v>14637</v>
      </c>
      <c r="C377" s="498">
        <v>45736</v>
      </c>
      <c r="D377" s="499">
        <v>16573</v>
      </c>
      <c r="E377" s="500">
        <v>45727</v>
      </c>
      <c r="F377" s="501">
        <v>3135.45</v>
      </c>
      <c r="G377" s="497" t="s">
        <v>11980</v>
      </c>
      <c r="H377" s="502" t="s">
        <v>14636</v>
      </c>
      <c r="I377" s="502" t="s">
        <v>12355</v>
      </c>
      <c r="J377" s="485">
        <v>0</v>
      </c>
      <c r="K377" s="503">
        <v>45727</v>
      </c>
      <c r="L377" s="504">
        <v>45736</v>
      </c>
      <c r="M377" s="502">
        <v>3135.45</v>
      </c>
      <c r="N377" s="566" t="s">
        <v>27</v>
      </c>
      <c r="O377" s="497">
        <v>88</v>
      </c>
      <c r="P377" s="498">
        <v>45721</v>
      </c>
      <c r="Q377" s="501">
        <v>3135.45</v>
      </c>
      <c r="R377" s="485">
        <f t="shared" si="35"/>
        <v>-6</v>
      </c>
    </row>
    <row r="378" spans="1:18" ht="30" x14ac:dyDescent="0.25">
      <c r="A378" s="226">
        <v>391</v>
      </c>
      <c r="B378" s="497" t="s">
        <v>14638</v>
      </c>
      <c r="C378" s="498">
        <v>45736</v>
      </c>
      <c r="D378" s="499">
        <v>16742</v>
      </c>
      <c r="E378" s="500">
        <v>45734</v>
      </c>
      <c r="F378" s="501">
        <v>3483.97</v>
      </c>
      <c r="G378" s="497" t="s">
        <v>11980</v>
      </c>
      <c r="H378" s="502" t="s">
        <v>14639</v>
      </c>
      <c r="I378" s="502" t="s">
        <v>12355</v>
      </c>
      <c r="J378" s="485">
        <v>0</v>
      </c>
      <c r="K378" s="503">
        <v>45734</v>
      </c>
      <c r="L378" s="504">
        <v>45736</v>
      </c>
      <c r="M378" s="502">
        <v>3483.97</v>
      </c>
      <c r="N378" s="566" t="s">
        <v>27</v>
      </c>
      <c r="O378" s="497">
        <v>213</v>
      </c>
      <c r="P378" s="498">
        <v>45729</v>
      </c>
      <c r="Q378" s="501">
        <v>3483.97</v>
      </c>
      <c r="R378" s="485">
        <f t="shared" si="35"/>
        <v>-5</v>
      </c>
    </row>
    <row r="379" spans="1:18" x14ac:dyDescent="0.25">
      <c r="A379" s="226">
        <v>392</v>
      </c>
      <c r="B379" s="497" t="s">
        <v>14640</v>
      </c>
      <c r="C379" s="498">
        <v>45736</v>
      </c>
      <c r="D379" s="499">
        <v>2642</v>
      </c>
      <c r="E379" s="500">
        <v>45733</v>
      </c>
      <c r="F379" s="501">
        <v>10.5</v>
      </c>
      <c r="G379" s="497" t="s">
        <v>366</v>
      </c>
      <c r="H379" s="502" t="s">
        <v>11457</v>
      </c>
      <c r="I379" s="502" t="s">
        <v>12355</v>
      </c>
      <c r="J379" s="485">
        <v>0</v>
      </c>
      <c r="K379" s="503">
        <v>45733</v>
      </c>
      <c r="L379" s="504">
        <v>45736</v>
      </c>
      <c r="M379" s="502">
        <v>10.5</v>
      </c>
      <c r="N379" s="566" t="s">
        <v>108</v>
      </c>
      <c r="O379" s="497">
        <v>2642</v>
      </c>
      <c r="P379" s="498">
        <v>45733</v>
      </c>
      <c r="Q379" s="501">
        <v>10.5</v>
      </c>
      <c r="R379" s="485">
        <f t="shared" si="35"/>
        <v>0</v>
      </c>
    </row>
    <row r="380" spans="1:18" x14ac:dyDescent="0.25">
      <c r="A380" s="226">
        <v>393</v>
      </c>
      <c r="B380" s="497" t="s">
        <v>14641</v>
      </c>
      <c r="C380" s="498">
        <v>45736</v>
      </c>
      <c r="D380" s="499">
        <v>209045</v>
      </c>
      <c r="E380" s="500">
        <v>45734</v>
      </c>
      <c r="F380" s="501">
        <v>4626.8500000000004</v>
      </c>
      <c r="G380" s="497" t="s">
        <v>99</v>
      </c>
      <c r="H380" s="502" t="s">
        <v>14642</v>
      </c>
      <c r="I380" s="502" t="s">
        <v>12355</v>
      </c>
      <c r="J380" s="485">
        <v>0</v>
      </c>
      <c r="K380" s="503">
        <v>45734</v>
      </c>
      <c r="L380" s="504">
        <v>45736</v>
      </c>
      <c r="M380" s="502">
        <v>4626.8500000000004</v>
      </c>
      <c r="N380" s="566" t="s">
        <v>27</v>
      </c>
      <c r="O380" s="497">
        <v>212</v>
      </c>
      <c r="P380" s="498">
        <v>45729</v>
      </c>
      <c r="Q380" s="501">
        <v>4626.8500000000004</v>
      </c>
      <c r="R380" s="485">
        <f t="shared" si="35"/>
        <v>-5</v>
      </c>
    </row>
    <row r="381" spans="1:18" x14ac:dyDescent="0.25">
      <c r="A381" s="226">
        <v>394</v>
      </c>
      <c r="B381" s="497" t="s">
        <v>14643</v>
      </c>
      <c r="C381" s="498">
        <v>45737</v>
      </c>
      <c r="D381" s="499">
        <v>2232</v>
      </c>
      <c r="E381" s="500">
        <v>45735</v>
      </c>
      <c r="F381" s="501">
        <v>24.5</v>
      </c>
      <c r="G381" s="497" t="s">
        <v>366</v>
      </c>
      <c r="H381" s="502" t="s">
        <v>11457</v>
      </c>
      <c r="I381" s="502" t="s">
        <v>12355</v>
      </c>
      <c r="J381" s="485">
        <v>0</v>
      </c>
      <c r="K381" s="503">
        <v>45735</v>
      </c>
      <c r="L381" s="504">
        <v>45737</v>
      </c>
      <c r="M381" s="502">
        <v>24.5</v>
      </c>
      <c r="N381" s="566" t="s">
        <v>108</v>
      </c>
      <c r="O381" s="497">
        <v>2232</v>
      </c>
      <c r="P381" s="498">
        <v>45735</v>
      </c>
      <c r="Q381" s="501">
        <v>24.5</v>
      </c>
      <c r="R381" s="485">
        <f t="shared" si="35"/>
        <v>0</v>
      </c>
    </row>
    <row r="382" spans="1:18" x14ac:dyDescent="0.25">
      <c r="A382" s="226">
        <v>395</v>
      </c>
      <c r="B382" s="497" t="s">
        <v>14644</v>
      </c>
      <c r="C382" s="498">
        <v>45737</v>
      </c>
      <c r="D382" s="499">
        <v>39982</v>
      </c>
      <c r="E382" s="500">
        <v>45736</v>
      </c>
      <c r="F382" s="501">
        <v>100</v>
      </c>
      <c r="G382" s="497" t="s">
        <v>10035</v>
      </c>
      <c r="H382" s="502" t="s">
        <v>14463</v>
      </c>
      <c r="I382" s="502" t="s">
        <v>12355</v>
      </c>
      <c r="J382" s="485">
        <v>0</v>
      </c>
      <c r="K382" s="503">
        <v>45736</v>
      </c>
      <c r="L382" s="504">
        <v>45737</v>
      </c>
      <c r="M382" s="502">
        <v>100</v>
      </c>
      <c r="N382" s="566" t="s">
        <v>108</v>
      </c>
      <c r="O382" s="497">
        <v>217584</v>
      </c>
      <c r="P382" s="498">
        <v>45736</v>
      </c>
      <c r="Q382" s="501">
        <v>100</v>
      </c>
      <c r="R382" s="485">
        <f t="shared" si="35"/>
        <v>0</v>
      </c>
    </row>
    <row r="383" spans="1:18" x14ac:dyDescent="0.25">
      <c r="A383" s="226">
        <v>396</v>
      </c>
      <c r="B383" s="426" t="s">
        <v>14703</v>
      </c>
      <c r="C383" s="427">
        <v>45740</v>
      </c>
      <c r="D383" s="428">
        <v>10333281447</v>
      </c>
      <c r="E383" s="429">
        <v>45737</v>
      </c>
      <c r="F383" s="430">
        <v>67554.149999999994</v>
      </c>
      <c r="G383" s="426" t="s">
        <v>10974</v>
      </c>
      <c r="H383" s="431" t="s">
        <v>10191</v>
      </c>
      <c r="I383" s="431" t="s">
        <v>12355</v>
      </c>
      <c r="J383" s="432">
        <v>15</v>
      </c>
      <c r="K383" s="525">
        <v>45754</v>
      </c>
      <c r="L383" s="526">
        <v>45740</v>
      </c>
      <c r="M383" s="431">
        <v>67554.149999999994</v>
      </c>
      <c r="N383" s="565" t="s">
        <v>27</v>
      </c>
      <c r="O383" s="562">
        <v>2722</v>
      </c>
      <c r="P383" s="563">
        <v>45763</v>
      </c>
      <c r="Q383" s="564">
        <v>67554.149999999994</v>
      </c>
      <c r="R383" s="482">
        <f t="shared" si="35"/>
        <v>9</v>
      </c>
    </row>
    <row r="384" spans="1:18" x14ac:dyDescent="0.25">
      <c r="A384" s="226">
        <v>397</v>
      </c>
      <c r="B384" s="426" t="s">
        <v>14704</v>
      </c>
      <c r="C384" s="427">
        <v>45743</v>
      </c>
      <c r="D384" s="556">
        <v>130020258097</v>
      </c>
      <c r="E384" s="429">
        <v>45740</v>
      </c>
      <c r="F384" s="430">
        <v>31204.38</v>
      </c>
      <c r="G384" s="426" t="s">
        <v>10974</v>
      </c>
      <c r="H384" s="431" t="s">
        <v>2955</v>
      </c>
      <c r="I384" s="431" t="s">
        <v>12355</v>
      </c>
      <c r="J384" s="432">
        <v>10</v>
      </c>
      <c r="K384" s="525">
        <v>45750</v>
      </c>
      <c r="L384" s="526">
        <v>45743</v>
      </c>
      <c r="M384" s="431">
        <v>31204.38</v>
      </c>
      <c r="N384" s="557" t="s">
        <v>27</v>
      </c>
      <c r="O384" s="426">
        <v>132</v>
      </c>
      <c r="P384" s="427">
        <v>45755</v>
      </c>
      <c r="Q384" s="501">
        <f>M384</f>
        <v>31204.38</v>
      </c>
      <c r="R384" s="482">
        <f t="shared" si="35"/>
        <v>5</v>
      </c>
    </row>
    <row r="385" spans="1:18" x14ac:dyDescent="0.25">
      <c r="A385" s="226">
        <v>398</v>
      </c>
      <c r="B385" s="426" t="s">
        <v>14705</v>
      </c>
      <c r="C385" s="427">
        <v>45743</v>
      </c>
      <c r="D385" s="556">
        <v>120020514239</v>
      </c>
      <c r="E385" s="429">
        <v>45740</v>
      </c>
      <c r="F385" s="430">
        <v>6900.88</v>
      </c>
      <c r="G385" s="426" t="s">
        <v>10974</v>
      </c>
      <c r="H385" s="431" t="s">
        <v>2955</v>
      </c>
      <c r="I385" s="431" t="s">
        <v>12355</v>
      </c>
      <c r="J385" s="432">
        <v>10</v>
      </c>
      <c r="K385" s="525">
        <v>45750</v>
      </c>
      <c r="L385" s="526">
        <v>45743</v>
      </c>
      <c r="M385" s="431">
        <v>6900.88</v>
      </c>
      <c r="N385" s="557" t="s">
        <v>27</v>
      </c>
      <c r="O385" s="426">
        <v>132</v>
      </c>
      <c r="P385" s="427">
        <v>45755</v>
      </c>
      <c r="Q385" s="430">
        <f>M385</f>
        <v>6900.88</v>
      </c>
      <c r="R385" s="482">
        <f t="shared" si="35"/>
        <v>5</v>
      </c>
    </row>
    <row r="386" spans="1:18" x14ac:dyDescent="0.25">
      <c r="A386" s="226">
        <v>399</v>
      </c>
      <c r="B386" s="426" t="s">
        <v>14706</v>
      </c>
      <c r="C386" s="427">
        <v>45744</v>
      </c>
      <c r="D386" s="428">
        <v>4528</v>
      </c>
      <c r="E386" s="429">
        <v>45741</v>
      </c>
      <c r="F386" s="430">
        <v>60</v>
      </c>
      <c r="G386" s="426" t="s">
        <v>10790</v>
      </c>
      <c r="H386" s="431" t="s">
        <v>9856</v>
      </c>
      <c r="I386" s="431" t="s">
        <v>12355</v>
      </c>
      <c r="J386" s="432">
        <v>0</v>
      </c>
      <c r="K386" s="525">
        <v>45741</v>
      </c>
      <c r="L386" s="526">
        <v>45744</v>
      </c>
      <c r="M386" s="431">
        <v>60</v>
      </c>
      <c r="N386" s="557" t="s">
        <v>72</v>
      </c>
      <c r="O386" s="426">
        <v>21</v>
      </c>
      <c r="P386" s="427">
        <v>45741</v>
      </c>
      <c r="Q386" s="430">
        <v>60</v>
      </c>
      <c r="R386" s="482">
        <f t="shared" si="35"/>
        <v>0</v>
      </c>
    </row>
    <row r="387" spans="1:18" x14ac:dyDescent="0.25">
      <c r="A387" s="226">
        <v>400</v>
      </c>
      <c r="B387" s="426" t="s">
        <v>14707</v>
      </c>
      <c r="C387" s="427">
        <v>45744</v>
      </c>
      <c r="D387" s="428">
        <v>2472</v>
      </c>
      <c r="E387" s="429">
        <v>45742</v>
      </c>
      <c r="F387" s="430">
        <v>63</v>
      </c>
      <c r="G387" s="426" t="s">
        <v>366</v>
      </c>
      <c r="H387" s="431" t="s">
        <v>11457</v>
      </c>
      <c r="I387" s="431" t="s">
        <v>12355</v>
      </c>
      <c r="J387" s="432">
        <v>0</v>
      </c>
      <c r="K387" s="525">
        <v>45742</v>
      </c>
      <c r="L387" s="526">
        <v>45744</v>
      </c>
      <c r="M387" s="431">
        <v>63</v>
      </c>
      <c r="N387" s="557" t="s">
        <v>108</v>
      </c>
      <c r="O387" s="426">
        <v>2472</v>
      </c>
      <c r="P387" s="427">
        <v>45742</v>
      </c>
      <c r="Q387" s="430">
        <v>63</v>
      </c>
      <c r="R387" s="482">
        <f t="shared" si="35"/>
        <v>0</v>
      </c>
    </row>
    <row r="388" spans="1:18" x14ac:dyDescent="0.25">
      <c r="A388" s="226">
        <v>401</v>
      </c>
      <c r="B388" s="497" t="s">
        <v>760</v>
      </c>
      <c r="C388" s="324">
        <v>45736</v>
      </c>
      <c r="D388" s="316">
        <v>12500063</v>
      </c>
      <c r="E388" s="324">
        <v>45733</v>
      </c>
      <c r="F388" s="316">
        <v>540</v>
      </c>
      <c r="G388" s="316" t="s">
        <v>59</v>
      </c>
      <c r="H388" s="316" t="s">
        <v>11193</v>
      </c>
      <c r="I388" s="502" t="s">
        <v>12355</v>
      </c>
      <c r="J388" s="316">
        <v>30</v>
      </c>
      <c r="K388" s="324">
        <v>45764</v>
      </c>
      <c r="L388" s="324">
        <v>45736</v>
      </c>
      <c r="M388" s="316">
        <f t="shared" ref="M388:M419" si="39">F388</f>
        <v>540</v>
      </c>
      <c r="N388" s="316" t="s">
        <v>27</v>
      </c>
      <c r="O388" s="316"/>
      <c r="P388" s="324">
        <v>45776</v>
      </c>
      <c r="Q388" s="316">
        <f>M388</f>
        <v>540</v>
      </c>
      <c r="R388" s="485">
        <f t="shared" si="35"/>
        <v>12</v>
      </c>
    </row>
    <row r="389" spans="1:18" x14ac:dyDescent="0.25">
      <c r="A389" s="226">
        <v>402</v>
      </c>
      <c r="B389" s="497" t="s">
        <v>14645</v>
      </c>
      <c r="C389" s="324">
        <v>45736</v>
      </c>
      <c r="D389" s="316">
        <v>52500093</v>
      </c>
      <c r="E389" s="324">
        <v>45733</v>
      </c>
      <c r="F389" s="316">
        <v>3120</v>
      </c>
      <c r="G389" s="316" t="s">
        <v>59</v>
      </c>
      <c r="H389" s="316" t="s">
        <v>11193</v>
      </c>
      <c r="I389" s="502" t="s">
        <v>12355</v>
      </c>
      <c r="J389" s="316">
        <v>20</v>
      </c>
      <c r="K389" s="324">
        <v>45754</v>
      </c>
      <c r="L389" s="324">
        <v>45736</v>
      </c>
      <c r="M389" s="316">
        <f t="shared" si="39"/>
        <v>3120</v>
      </c>
      <c r="N389" s="316" t="s">
        <v>27</v>
      </c>
      <c r="O389" s="316">
        <v>121</v>
      </c>
      <c r="P389" s="324">
        <v>45747</v>
      </c>
      <c r="Q389" s="316">
        <f t="shared" ref="Q389:Q462" si="40">M389</f>
        <v>3120</v>
      </c>
      <c r="R389" s="485">
        <f t="shared" si="35"/>
        <v>-7</v>
      </c>
    </row>
    <row r="390" spans="1:18" x14ac:dyDescent="0.25">
      <c r="A390" s="226">
        <v>403</v>
      </c>
      <c r="B390" s="497" t="s">
        <v>13222</v>
      </c>
      <c r="C390" s="324">
        <v>45737</v>
      </c>
      <c r="D390" s="316">
        <v>340487</v>
      </c>
      <c r="E390" s="324">
        <v>45734</v>
      </c>
      <c r="F390" s="316">
        <v>388.22</v>
      </c>
      <c r="G390" s="316" t="s">
        <v>2876</v>
      </c>
      <c r="H390" s="316" t="s">
        <v>219</v>
      </c>
      <c r="I390" s="502" t="s">
        <v>12355</v>
      </c>
      <c r="J390" s="316">
        <v>0</v>
      </c>
      <c r="K390" s="324">
        <v>45734</v>
      </c>
      <c r="L390" s="324">
        <v>45736</v>
      </c>
      <c r="M390" s="316">
        <f t="shared" si="39"/>
        <v>388.22</v>
      </c>
      <c r="N390" s="316" t="s">
        <v>90</v>
      </c>
      <c r="O390" s="316">
        <v>10</v>
      </c>
      <c r="P390" s="324">
        <v>45734</v>
      </c>
      <c r="Q390" s="316">
        <f t="shared" si="40"/>
        <v>388.22</v>
      </c>
      <c r="R390" s="485">
        <f t="shared" si="35"/>
        <v>0</v>
      </c>
    </row>
    <row r="391" spans="1:18" x14ac:dyDescent="0.25">
      <c r="A391" s="226">
        <v>404</v>
      </c>
      <c r="B391" s="497" t="s">
        <v>14646</v>
      </c>
      <c r="C391" s="324">
        <v>45737</v>
      </c>
      <c r="D391" s="316">
        <v>350485</v>
      </c>
      <c r="E391" s="324">
        <v>45734</v>
      </c>
      <c r="F391" s="316">
        <v>388.22</v>
      </c>
      <c r="G391" s="316" t="s">
        <v>2876</v>
      </c>
      <c r="H391" s="316" t="s">
        <v>219</v>
      </c>
      <c r="I391" s="502" t="s">
        <v>12355</v>
      </c>
      <c r="J391" s="316">
        <v>0</v>
      </c>
      <c r="K391" s="324">
        <v>45734</v>
      </c>
      <c r="L391" s="324">
        <v>45736</v>
      </c>
      <c r="M391" s="316">
        <f t="shared" si="39"/>
        <v>388.22</v>
      </c>
      <c r="N391" s="316" t="s">
        <v>90</v>
      </c>
      <c r="O391" s="316">
        <v>9</v>
      </c>
      <c r="P391" s="324">
        <v>45734</v>
      </c>
      <c r="Q391" s="316">
        <f t="shared" si="40"/>
        <v>388.22</v>
      </c>
      <c r="R391" s="485">
        <f t="shared" si="35"/>
        <v>0</v>
      </c>
    </row>
    <row r="392" spans="1:18" x14ac:dyDescent="0.25">
      <c r="A392" s="226">
        <v>405</v>
      </c>
      <c r="B392" s="497" t="s">
        <v>14647</v>
      </c>
      <c r="C392" s="324">
        <v>45737</v>
      </c>
      <c r="D392" s="316">
        <v>2200189704</v>
      </c>
      <c r="E392" s="324">
        <v>45736</v>
      </c>
      <c r="F392" s="316">
        <v>67243.649999999994</v>
      </c>
      <c r="G392" s="316" t="s">
        <v>663</v>
      </c>
      <c r="H392" s="316" t="s">
        <v>5961</v>
      </c>
      <c r="I392" s="502" t="s">
        <v>12355</v>
      </c>
      <c r="J392" s="316">
        <v>30</v>
      </c>
      <c r="K392" s="324">
        <v>45766</v>
      </c>
      <c r="L392" s="324">
        <v>45741</v>
      </c>
      <c r="M392" s="316">
        <f t="shared" si="39"/>
        <v>67243.649999999994</v>
      </c>
      <c r="N392" s="316" t="s">
        <v>14834</v>
      </c>
      <c r="O392" s="316"/>
      <c r="P392" s="316"/>
      <c r="Q392" s="316">
        <f t="shared" si="40"/>
        <v>67243.649999999994</v>
      </c>
      <c r="R392" s="485">
        <f t="shared" si="35"/>
        <v>-45766</v>
      </c>
    </row>
    <row r="393" spans="1:18" x14ac:dyDescent="0.25">
      <c r="A393" s="226">
        <v>406</v>
      </c>
      <c r="B393" s="497" t="s">
        <v>14648</v>
      </c>
      <c r="C393" s="324">
        <v>45737</v>
      </c>
      <c r="D393" s="316">
        <v>2200189705</v>
      </c>
      <c r="E393" s="324">
        <v>45736</v>
      </c>
      <c r="F393" s="316">
        <v>934.72</v>
      </c>
      <c r="G393" s="316" t="s">
        <v>663</v>
      </c>
      <c r="H393" s="316" t="s">
        <v>14649</v>
      </c>
      <c r="I393" s="502" t="s">
        <v>12355</v>
      </c>
      <c r="J393" s="316">
        <v>30</v>
      </c>
      <c r="K393" s="324">
        <v>45766</v>
      </c>
      <c r="L393" s="324">
        <v>45741</v>
      </c>
      <c r="M393" s="316">
        <f t="shared" si="39"/>
        <v>934.72</v>
      </c>
      <c r="N393" s="316" t="s">
        <v>14834</v>
      </c>
      <c r="O393" s="316"/>
      <c r="P393" s="316"/>
      <c r="Q393" s="316">
        <f t="shared" si="40"/>
        <v>934.72</v>
      </c>
      <c r="R393" s="485">
        <f t="shared" si="35"/>
        <v>-45766</v>
      </c>
    </row>
    <row r="394" spans="1:18" x14ac:dyDescent="0.25">
      <c r="A394" s="226">
        <v>407</v>
      </c>
      <c r="B394" s="497" t="s">
        <v>9000</v>
      </c>
      <c r="C394" s="324">
        <v>45740</v>
      </c>
      <c r="D394" s="424">
        <v>10069</v>
      </c>
      <c r="E394" s="324">
        <v>45735</v>
      </c>
      <c r="F394" s="424">
        <v>4514</v>
      </c>
      <c r="G394" s="424" t="s">
        <v>11450</v>
      </c>
      <c r="H394" s="424" t="s">
        <v>14650</v>
      </c>
      <c r="I394" s="502" t="s">
        <v>12355</v>
      </c>
      <c r="J394" s="316">
        <v>30</v>
      </c>
      <c r="K394" s="324">
        <v>45766</v>
      </c>
      <c r="L394" s="324">
        <v>45741</v>
      </c>
      <c r="M394" s="316">
        <f t="shared" si="39"/>
        <v>4514</v>
      </c>
      <c r="N394" s="316" t="s">
        <v>27</v>
      </c>
      <c r="O394" s="316">
        <v>176</v>
      </c>
      <c r="P394" s="324">
        <v>45797</v>
      </c>
      <c r="Q394" s="316">
        <f t="shared" si="40"/>
        <v>4514</v>
      </c>
      <c r="R394" s="485">
        <f t="shared" si="35"/>
        <v>31</v>
      </c>
    </row>
    <row r="395" spans="1:18" x14ac:dyDescent="0.25">
      <c r="A395" s="226">
        <v>408</v>
      </c>
      <c r="B395" s="497" t="s">
        <v>8387</v>
      </c>
      <c r="C395" s="324">
        <v>45740</v>
      </c>
      <c r="D395" s="424">
        <v>10333281450</v>
      </c>
      <c r="E395" s="324">
        <v>45737</v>
      </c>
      <c r="F395" s="424">
        <v>9638.64</v>
      </c>
      <c r="G395" s="424" t="s">
        <v>11183</v>
      </c>
      <c r="H395" s="424" t="s">
        <v>10191</v>
      </c>
      <c r="I395" s="502" t="s">
        <v>12355</v>
      </c>
      <c r="J395" s="316">
        <v>15</v>
      </c>
      <c r="K395" s="324">
        <v>45754</v>
      </c>
      <c r="L395" s="324">
        <v>45741</v>
      </c>
      <c r="M395" s="316">
        <f t="shared" si="39"/>
        <v>9638.64</v>
      </c>
      <c r="N395" s="316" t="s">
        <v>27</v>
      </c>
      <c r="O395" s="316">
        <v>138</v>
      </c>
      <c r="P395" s="324">
        <v>45763</v>
      </c>
      <c r="Q395" s="316">
        <f t="shared" si="40"/>
        <v>9638.64</v>
      </c>
      <c r="R395" s="485">
        <f t="shared" si="35"/>
        <v>9</v>
      </c>
    </row>
    <row r="396" spans="1:18" x14ac:dyDescent="0.25">
      <c r="A396" s="226">
        <v>409</v>
      </c>
      <c r="B396" s="497" t="s">
        <v>8388</v>
      </c>
      <c r="C396" s="324">
        <v>45740</v>
      </c>
      <c r="D396" s="424">
        <v>10135471132</v>
      </c>
      <c r="E396" s="324">
        <v>45737</v>
      </c>
      <c r="F396" s="424">
        <v>903.28</v>
      </c>
      <c r="G396" s="424" t="s">
        <v>11183</v>
      </c>
      <c r="H396" s="424" t="s">
        <v>10191</v>
      </c>
      <c r="I396" s="502" t="s">
        <v>12355</v>
      </c>
      <c r="J396" s="316">
        <v>15</v>
      </c>
      <c r="K396" s="324">
        <v>45754</v>
      </c>
      <c r="L396" s="324">
        <v>45741</v>
      </c>
      <c r="M396" s="316">
        <f t="shared" si="39"/>
        <v>903.28</v>
      </c>
      <c r="N396" s="316" t="s">
        <v>27</v>
      </c>
      <c r="O396" s="316">
        <v>138</v>
      </c>
      <c r="P396" s="324">
        <v>45763</v>
      </c>
      <c r="Q396" s="316">
        <f t="shared" si="40"/>
        <v>903.28</v>
      </c>
      <c r="R396" s="485">
        <f t="shared" si="35"/>
        <v>9</v>
      </c>
    </row>
    <row r="397" spans="1:18" x14ac:dyDescent="0.25">
      <c r="A397" s="226">
        <v>410</v>
      </c>
      <c r="B397" s="497" t="s">
        <v>8389</v>
      </c>
      <c r="C397" s="324">
        <v>45740</v>
      </c>
      <c r="D397" s="424">
        <v>10333281444</v>
      </c>
      <c r="E397" s="324">
        <v>45737</v>
      </c>
      <c r="F397" s="424">
        <v>7803.66</v>
      </c>
      <c r="G397" s="424" t="s">
        <v>11183</v>
      </c>
      <c r="H397" s="424" t="s">
        <v>10191</v>
      </c>
      <c r="I397" s="502" t="s">
        <v>12355</v>
      </c>
      <c r="J397" s="316">
        <v>15</v>
      </c>
      <c r="K397" s="324">
        <v>45754</v>
      </c>
      <c r="L397" s="324">
        <v>45741</v>
      </c>
      <c r="M397" s="316">
        <f t="shared" si="39"/>
        <v>7803.66</v>
      </c>
      <c r="N397" s="316" t="s">
        <v>27</v>
      </c>
      <c r="O397" s="316">
        <v>138</v>
      </c>
      <c r="P397" s="324">
        <v>45763</v>
      </c>
      <c r="Q397" s="316">
        <f t="shared" si="40"/>
        <v>7803.66</v>
      </c>
      <c r="R397" s="485">
        <f t="shared" si="35"/>
        <v>9</v>
      </c>
    </row>
    <row r="398" spans="1:18" x14ac:dyDescent="0.25">
      <c r="A398" s="226">
        <v>411</v>
      </c>
      <c r="B398" s="497" t="s">
        <v>9767</v>
      </c>
      <c r="C398" s="324">
        <v>45740</v>
      </c>
      <c r="D398" s="424">
        <v>10333281449</v>
      </c>
      <c r="E398" s="324">
        <v>45737</v>
      </c>
      <c r="F398" s="424">
        <v>5906.73</v>
      </c>
      <c r="G398" s="424" t="s">
        <v>11183</v>
      </c>
      <c r="H398" s="424" t="s">
        <v>10191</v>
      </c>
      <c r="I398" s="502" t="s">
        <v>12355</v>
      </c>
      <c r="J398" s="316">
        <v>15</v>
      </c>
      <c r="K398" s="324">
        <v>45754</v>
      </c>
      <c r="L398" s="324">
        <v>45741</v>
      </c>
      <c r="M398" s="316">
        <f t="shared" si="39"/>
        <v>5906.73</v>
      </c>
      <c r="N398" s="316" t="s">
        <v>27</v>
      </c>
      <c r="O398" s="316">
        <v>138</v>
      </c>
      <c r="P398" s="324">
        <v>45763</v>
      </c>
      <c r="Q398" s="316">
        <f t="shared" si="40"/>
        <v>5906.73</v>
      </c>
      <c r="R398" s="485">
        <f t="shared" si="35"/>
        <v>9</v>
      </c>
    </row>
    <row r="399" spans="1:18" x14ac:dyDescent="0.25">
      <c r="A399" s="226">
        <v>412</v>
      </c>
      <c r="B399" s="497" t="s">
        <v>11435</v>
      </c>
      <c r="C399" s="324">
        <v>45741</v>
      </c>
      <c r="D399" s="424">
        <v>10492952</v>
      </c>
      <c r="E399" s="324">
        <v>45740</v>
      </c>
      <c r="F399" s="424">
        <v>10.15</v>
      </c>
      <c r="G399" s="424" t="s">
        <v>263</v>
      </c>
      <c r="H399" s="424" t="s">
        <v>4184</v>
      </c>
      <c r="I399" s="502" t="s">
        <v>12355</v>
      </c>
      <c r="J399" s="316">
        <v>10</v>
      </c>
      <c r="K399" s="324">
        <v>45755</v>
      </c>
      <c r="L399" s="324">
        <v>45742</v>
      </c>
      <c r="M399" s="316">
        <f t="shared" si="39"/>
        <v>10.15</v>
      </c>
      <c r="N399" s="316" t="s">
        <v>27</v>
      </c>
      <c r="O399" s="316">
        <v>129</v>
      </c>
      <c r="P399" s="324">
        <v>45754</v>
      </c>
      <c r="Q399" s="316">
        <f t="shared" si="40"/>
        <v>10.15</v>
      </c>
      <c r="R399" s="485">
        <f t="shared" si="35"/>
        <v>-1</v>
      </c>
    </row>
    <row r="400" spans="1:18" x14ac:dyDescent="0.25">
      <c r="A400" s="226">
        <v>413</v>
      </c>
      <c r="B400" s="497" t="s">
        <v>8404</v>
      </c>
      <c r="C400" s="324">
        <v>45743</v>
      </c>
      <c r="D400" s="316">
        <v>2753853</v>
      </c>
      <c r="E400" s="324">
        <v>45740</v>
      </c>
      <c r="F400" s="316">
        <v>27227.200000000001</v>
      </c>
      <c r="G400" s="316" t="s">
        <v>8931</v>
      </c>
      <c r="H400" s="316" t="s">
        <v>11142</v>
      </c>
      <c r="I400" s="502" t="s">
        <v>12355</v>
      </c>
      <c r="J400" s="316">
        <v>60</v>
      </c>
      <c r="K400" s="324">
        <v>45801</v>
      </c>
      <c r="L400" s="324">
        <v>45742</v>
      </c>
      <c r="M400" s="316">
        <f t="shared" si="39"/>
        <v>27227.200000000001</v>
      </c>
      <c r="N400" s="316" t="s">
        <v>27</v>
      </c>
      <c r="O400" s="316">
        <v>1477</v>
      </c>
      <c r="P400" s="324">
        <v>45806</v>
      </c>
      <c r="Q400" s="316">
        <f t="shared" si="40"/>
        <v>27227.200000000001</v>
      </c>
      <c r="R400" s="485">
        <f t="shared" si="35"/>
        <v>5</v>
      </c>
    </row>
    <row r="401" spans="1:18" x14ac:dyDescent="0.25">
      <c r="A401" s="226">
        <v>414</v>
      </c>
      <c r="B401" s="497" t="s">
        <v>11441</v>
      </c>
      <c r="C401" s="324">
        <v>45743</v>
      </c>
      <c r="D401" s="316">
        <v>52003154995</v>
      </c>
      <c r="E401" s="324">
        <v>45737</v>
      </c>
      <c r="F401" s="316">
        <v>800.68</v>
      </c>
      <c r="G401" s="316" t="s">
        <v>24</v>
      </c>
      <c r="H401" s="316" t="s">
        <v>57</v>
      </c>
      <c r="I401" s="502" t="s">
        <v>12355</v>
      </c>
      <c r="J401" s="316">
        <v>0</v>
      </c>
      <c r="K401" s="324">
        <v>45737</v>
      </c>
      <c r="L401" s="324">
        <v>45743</v>
      </c>
      <c r="M401" s="316">
        <f t="shared" si="39"/>
        <v>800.68</v>
      </c>
      <c r="N401" s="316" t="s">
        <v>90</v>
      </c>
      <c r="O401" s="316">
        <v>63</v>
      </c>
      <c r="P401" s="324">
        <v>45737</v>
      </c>
      <c r="Q401" s="316">
        <f t="shared" si="40"/>
        <v>800.68</v>
      </c>
      <c r="R401" s="485">
        <f t="shared" si="35"/>
        <v>0</v>
      </c>
    </row>
    <row r="402" spans="1:18" x14ac:dyDescent="0.25">
      <c r="A402" s="226">
        <v>415</v>
      </c>
      <c r="B402" s="497" t="s">
        <v>14651</v>
      </c>
      <c r="C402" s="324">
        <v>45743</v>
      </c>
      <c r="D402" s="316">
        <v>18339</v>
      </c>
      <c r="E402" s="324">
        <v>45741</v>
      </c>
      <c r="F402" s="316">
        <v>589.04999999999995</v>
      </c>
      <c r="G402" s="316" t="s">
        <v>5841</v>
      </c>
      <c r="H402" s="316" t="s">
        <v>2175</v>
      </c>
      <c r="I402" s="502" t="s">
        <v>12355</v>
      </c>
      <c r="J402" s="316">
        <v>60</v>
      </c>
      <c r="K402" s="324">
        <v>45801</v>
      </c>
      <c r="L402" s="324">
        <v>45749</v>
      </c>
      <c r="M402" s="316">
        <f t="shared" si="39"/>
        <v>589.04999999999995</v>
      </c>
      <c r="N402" s="316" t="s">
        <v>27</v>
      </c>
      <c r="O402" s="316">
        <v>192</v>
      </c>
      <c r="P402" s="324">
        <v>45804</v>
      </c>
      <c r="Q402" s="316">
        <f t="shared" si="40"/>
        <v>589.04999999999995</v>
      </c>
      <c r="R402" s="485">
        <f t="shared" si="35"/>
        <v>3</v>
      </c>
    </row>
    <row r="403" spans="1:18" x14ac:dyDescent="0.25">
      <c r="A403" s="226">
        <v>416</v>
      </c>
      <c r="B403" s="497" t="s">
        <v>14652</v>
      </c>
      <c r="C403" s="324">
        <v>45743</v>
      </c>
      <c r="D403" s="445">
        <v>120020514245</v>
      </c>
      <c r="E403" s="324">
        <v>45740</v>
      </c>
      <c r="F403" s="316">
        <v>24508.81</v>
      </c>
      <c r="G403" s="316" t="s">
        <v>11183</v>
      </c>
      <c r="H403" s="316" t="s">
        <v>12490</v>
      </c>
      <c r="I403" s="502" t="s">
        <v>12355</v>
      </c>
      <c r="J403" s="316">
        <v>10</v>
      </c>
      <c r="K403" s="324">
        <v>45750</v>
      </c>
      <c r="L403" s="324">
        <v>45747</v>
      </c>
      <c r="M403" s="316">
        <f t="shared" si="39"/>
        <v>24508.81</v>
      </c>
      <c r="N403" s="316" t="s">
        <v>27</v>
      </c>
      <c r="O403" s="316">
        <v>132</v>
      </c>
      <c r="P403" s="324">
        <v>45755</v>
      </c>
      <c r="Q403" s="316">
        <f t="shared" si="40"/>
        <v>24508.81</v>
      </c>
      <c r="R403" s="485">
        <f t="shared" si="35"/>
        <v>5</v>
      </c>
    </row>
    <row r="404" spans="1:18" x14ac:dyDescent="0.25">
      <c r="A404" s="226">
        <v>417</v>
      </c>
      <c r="B404" s="497" t="s">
        <v>14653</v>
      </c>
      <c r="C404" s="324">
        <v>45743</v>
      </c>
      <c r="D404" s="445">
        <v>120020514237</v>
      </c>
      <c r="E404" s="324">
        <v>45740</v>
      </c>
      <c r="F404" s="316">
        <v>115.57</v>
      </c>
      <c r="G404" s="316" t="s">
        <v>11183</v>
      </c>
      <c r="H404" s="316" t="s">
        <v>12490</v>
      </c>
      <c r="I404" s="502" t="s">
        <v>12355</v>
      </c>
      <c r="J404" s="316">
        <v>10</v>
      </c>
      <c r="K404" s="324">
        <v>45750</v>
      </c>
      <c r="L404" s="324">
        <v>45747</v>
      </c>
      <c r="M404" s="316">
        <f t="shared" si="39"/>
        <v>115.57</v>
      </c>
      <c r="N404" s="316" t="s">
        <v>27</v>
      </c>
      <c r="O404" s="316">
        <v>132</v>
      </c>
      <c r="P404" s="324">
        <v>45755</v>
      </c>
      <c r="Q404" s="316">
        <f t="shared" si="40"/>
        <v>115.57</v>
      </c>
      <c r="R404" s="485">
        <f t="shared" si="35"/>
        <v>5</v>
      </c>
    </row>
    <row r="405" spans="1:18" x14ac:dyDescent="0.25">
      <c r="A405" s="226">
        <v>418</v>
      </c>
      <c r="B405" s="497" t="s">
        <v>9834</v>
      </c>
      <c r="C405" s="324">
        <v>45743</v>
      </c>
      <c r="D405" s="445">
        <v>120020514246</v>
      </c>
      <c r="E405" s="324">
        <v>45740</v>
      </c>
      <c r="F405" s="316">
        <v>262.77999999999997</v>
      </c>
      <c r="G405" s="316" t="s">
        <v>11183</v>
      </c>
      <c r="H405" s="316" t="s">
        <v>12490</v>
      </c>
      <c r="I405" s="502" t="s">
        <v>12355</v>
      </c>
      <c r="J405" s="316">
        <v>10</v>
      </c>
      <c r="K405" s="324">
        <v>45750</v>
      </c>
      <c r="L405" s="324">
        <v>45747</v>
      </c>
      <c r="M405" s="316">
        <f t="shared" si="39"/>
        <v>262.77999999999997</v>
      </c>
      <c r="N405" s="316" t="s">
        <v>27</v>
      </c>
      <c r="O405" s="316">
        <v>132</v>
      </c>
      <c r="P405" s="324">
        <v>45755</v>
      </c>
      <c r="Q405" s="316">
        <f t="shared" si="40"/>
        <v>262.77999999999997</v>
      </c>
      <c r="R405" s="485">
        <f t="shared" si="35"/>
        <v>5</v>
      </c>
    </row>
    <row r="406" spans="1:18" x14ac:dyDescent="0.25">
      <c r="A406" s="226">
        <v>419</v>
      </c>
      <c r="B406" s="497" t="s">
        <v>8406</v>
      </c>
      <c r="C406" s="324">
        <v>45743</v>
      </c>
      <c r="D406" s="445">
        <v>120020514244</v>
      </c>
      <c r="E406" s="324">
        <v>45740</v>
      </c>
      <c r="F406" s="316">
        <v>7586.64</v>
      </c>
      <c r="G406" s="316" t="s">
        <v>11183</v>
      </c>
      <c r="H406" s="316" t="s">
        <v>12490</v>
      </c>
      <c r="I406" s="502" t="s">
        <v>12355</v>
      </c>
      <c r="J406" s="316">
        <v>10</v>
      </c>
      <c r="K406" s="324">
        <v>45750</v>
      </c>
      <c r="L406" s="324">
        <v>45747</v>
      </c>
      <c r="M406" s="316">
        <f t="shared" si="39"/>
        <v>7586.64</v>
      </c>
      <c r="N406" s="316" t="s">
        <v>27</v>
      </c>
      <c r="O406" s="316">
        <v>132</v>
      </c>
      <c r="P406" s="324">
        <v>45755</v>
      </c>
      <c r="Q406" s="316">
        <f t="shared" si="40"/>
        <v>7586.64</v>
      </c>
      <c r="R406" s="485">
        <f t="shared" si="35"/>
        <v>5</v>
      </c>
    </row>
    <row r="407" spans="1:18" x14ac:dyDescent="0.25">
      <c r="A407" s="226">
        <v>420</v>
      </c>
      <c r="B407" s="497" t="s">
        <v>8407</v>
      </c>
      <c r="C407" s="324">
        <v>45743</v>
      </c>
      <c r="D407" s="452">
        <v>120020514247</v>
      </c>
      <c r="E407" s="324">
        <v>45740</v>
      </c>
      <c r="F407" s="424">
        <v>140.09</v>
      </c>
      <c r="G407" s="316" t="s">
        <v>11183</v>
      </c>
      <c r="H407" s="316" t="s">
        <v>12490</v>
      </c>
      <c r="I407" s="502" t="s">
        <v>12355</v>
      </c>
      <c r="J407" s="316">
        <v>10</v>
      </c>
      <c r="K407" s="324">
        <v>45750</v>
      </c>
      <c r="L407" s="324">
        <v>45747</v>
      </c>
      <c r="M407" s="424">
        <f t="shared" si="39"/>
        <v>140.09</v>
      </c>
      <c r="N407" s="316" t="s">
        <v>27</v>
      </c>
      <c r="O407" s="316">
        <v>132</v>
      </c>
      <c r="P407" s="324">
        <v>45755</v>
      </c>
      <c r="Q407" s="424">
        <f t="shared" si="40"/>
        <v>140.09</v>
      </c>
      <c r="R407" s="485">
        <f t="shared" si="35"/>
        <v>5</v>
      </c>
    </row>
    <row r="408" spans="1:18" x14ac:dyDescent="0.25">
      <c r="A408" s="226">
        <v>421</v>
      </c>
      <c r="B408" s="497" t="s">
        <v>8408</v>
      </c>
      <c r="C408" s="324">
        <v>45743</v>
      </c>
      <c r="D408" s="452">
        <v>120020514242</v>
      </c>
      <c r="E408" s="324">
        <v>45740</v>
      </c>
      <c r="F408" s="424">
        <v>835.13</v>
      </c>
      <c r="G408" s="316" t="s">
        <v>11183</v>
      </c>
      <c r="H408" s="316" t="s">
        <v>12490</v>
      </c>
      <c r="I408" s="502" t="s">
        <v>12355</v>
      </c>
      <c r="J408" s="316">
        <v>10</v>
      </c>
      <c r="K408" s="324">
        <v>45750</v>
      </c>
      <c r="L408" s="324">
        <v>45747</v>
      </c>
      <c r="M408" s="424">
        <f t="shared" si="39"/>
        <v>835.13</v>
      </c>
      <c r="N408" s="316" t="s">
        <v>27</v>
      </c>
      <c r="O408" s="316">
        <v>132</v>
      </c>
      <c r="P408" s="324">
        <v>45755</v>
      </c>
      <c r="Q408" s="424">
        <f t="shared" si="40"/>
        <v>835.13</v>
      </c>
      <c r="R408" s="485">
        <f t="shared" si="35"/>
        <v>5</v>
      </c>
    </row>
    <row r="409" spans="1:18" x14ac:dyDescent="0.25">
      <c r="A409" s="226">
        <v>422</v>
      </c>
      <c r="B409" s="497" t="s">
        <v>9836</v>
      </c>
      <c r="C409" s="324">
        <v>45743</v>
      </c>
      <c r="D409" s="452">
        <v>120020514248</v>
      </c>
      <c r="E409" s="324">
        <v>45740</v>
      </c>
      <c r="F409" s="424">
        <v>1252.76</v>
      </c>
      <c r="G409" s="316" t="s">
        <v>11183</v>
      </c>
      <c r="H409" s="316" t="s">
        <v>12490</v>
      </c>
      <c r="I409" s="502" t="s">
        <v>12355</v>
      </c>
      <c r="J409" s="316">
        <v>10</v>
      </c>
      <c r="K409" s="324">
        <v>45750</v>
      </c>
      <c r="L409" s="324">
        <v>45747</v>
      </c>
      <c r="M409" s="424">
        <f t="shared" si="39"/>
        <v>1252.76</v>
      </c>
      <c r="N409" s="316" t="s">
        <v>27</v>
      </c>
      <c r="O409" s="316">
        <v>132</v>
      </c>
      <c r="P409" s="324">
        <v>45755</v>
      </c>
      <c r="Q409" s="424">
        <f t="shared" si="40"/>
        <v>1252.76</v>
      </c>
      <c r="R409" s="485">
        <f t="shared" si="35"/>
        <v>5</v>
      </c>
    </row>
    <row r="410" spans="1:18" x14ac:dyDescent="0.25">
      <c r="A410" s="226">
        <v>423</v>
      </c>
      <c r="B410" s="497" t="s">
        <v>9839</v>
      </c>
      <c r="C410" s="324">
        <v>45743</v>
      </c>
      <c r="D410" s="452">
        <v>120020514253</v>
      </c>
      <c r="E410" s="324">
        <v>45740</v>
      </c>
      <c r="F410" s="424">
        <v>1936.51</v>
      </c>
      <c r="G410" s="316" t="s">
        <v>11183</v>
      </c>
      <c r="H410" s="316" t="s">
        <v>12490</v>
      </c>
      <c r="I410" s="502" t="s">
        <v>12355</v>
      </c>
      <c r="J410" s="316">
        <v>10</v>
      </c>
      <c r="K410" s="324">
        <v>45750</v>
      </c>
      <c r="L410" s="324">
        <v>45747</v>
      </c>
      <c r="M410" s="424">
        <f t="shared" si="39"/>
        <v>1936.51</v>
      </c>
      <c r="N410" s="316" t="s">
        <v>27</v>
      </c>
      <c r="O410" s="316">
        <v>132</v>
      </c>
      <c r="P410" s="324">
        <v>45755</v>
      </c>
      <c r="Q410" s="424">
        <f t="shared" si="40"/>
        <v>1936.51</v>
      </c>
      <c r="R410" s="485">
        <f t="shared" si="35"/>
        <v>5</v>
      </c>
    </row>
    <row r="411" spans="1:18" x14ac:dyDescent="0.25">
      <c r="A411" s="226">
        <v>424</v>
      </c>
      <c r="B411" s="497" t="s">
        <v>8409</v>
      </c>
      <c r="C411" s="324">
        <v>45743</v>
      </c>
      <c r="D411" s="452">
        <v>120020514249</v>
      </c>
      <c r="E411" s="324">
        <v>45740</v>
      </c>
      <c r="F411" s="424">
        <v>914.57</v>
      </c>
      <c r="G411" s="316" t="s">
        <v>11183</v>
      </c>
      <c r="H411" s="316" t="s">
        <v>12490</v>
      </c>
      <c r="I411" s="502" t="s">
        <v>12355</v>
      </c>
      <c r="J411" s="316">
        <v>10</v>
      </c>
      <c r="K411" s="324">
        <v>45750</v>
      </c>
      <c r="L411" s="324">
        <v>45747</v>
      </c>
      <c r="M411" s="424">
        <f t="shared" si="39"/>
        <v>914.57</v>
      </c>
      <c r="N411" s="316" t="s">
        <v>27</v>
      </c>
      <c r="O411" s="316">
        <v>132</v>
      </c>
      <c r="P411" s="324">
        <v>45755</v>
      </c>
      <c r="Q411" s="424">
        <f t="shared" si="40"/>
        <v>914.57</v>
      </c>
      <c r="R411" s="485">
        <f t="shared" si="35"/>
        <v>5</v>
      </c>
    </row>
    <row r="412" spans="1:18" x14ac:dyDescent="0.25">
      <c r="A412" s="226">
        <v>425</v>
      </c>
      <c r="B412" s="497" t="s">
        <v>9840</v>
      </c>
      <c r="C412" s="324">
        <v>45743</v>
      </c>
      <c r="D412" s="452">
        <v>120020514235</v>
      </c>
      <c r="E412" s="324">
        <v>45740</v>
      </c>
      <c r="F412" s="424">
        <v>507.14</v>
      </c>
      <c r="G412" s="316" t="s">
        <v>11183</v>
      </c>
      <c r="H412" s="316" t="s">
        <v>12490</v>
      </c>
      <c r="I412" s="502" t="s">
        <v>12355</v>
      </c>
      <c r="J412" s="316">
        <v>10</v>
      </c>
      <c r="K412" s="324">
        <v>45750</v>
      </c>
      <c r="L412" s="324">
        <v>45747</v>
      </c>
      <c r="M412" s="424">
        <f t="shared" si="39"/>
        <v>507.14</v>
      </c>
      <c r="N412" s="316" t="s">
        <v>27</v>
      </c>
      <c r="O412" s="316">
        <v>132</v>
      </c>
      <c r="P412" s="324">
        <v>45755</v>
      </c>
      <c r="Q412" s="424">
        <f t="shared" si="40"/>
        <v>507.14</v>
      </c>
      <c r="R412" s="485">
        <f t="shared" si="35"/>
        <v>5</v>
      </c>
    </row>
    <row r="413" spans="1:18" x14ac:dyDescent="0.25">
      <c r="A413" s="226">
        <v>426</v>
      </c>
      <c r="B413" s="497" t="s">
        <v>9007</v>
      </c>
      <c r="C413" s="324">
        <v>45743</v>
      </c>
      <c r="D413" s="452">
        <v>120020514236</v>
      </c>
      <c r="E413" s="324">
        <v>45740</v>
      </c>
      <c r="F413" s="424">
        <v>1029.98</v>
      </c>
      <c r="G413" s="316" t="s">
        <v>11183</v>
      </c>
      <c r="H413" s="316" t="s">
        <v>12490</v>
      </c>
      <c r="I413" s="502" t="s">
        <v>12355</v>
      </c>
      <c r="J413" s="316">
        <v>10</v>
      </c>
      <c r="K413" s="324">
        <v>45750</v>
      </c>
      <c r="L413" s="324">
        <v>45747</v>
      </c>
      <c r="M413" s="424">
        <f t="shared" si="39"/>
        <v>1029.98</v>
      </c>
      <c r="N413" s="316" t="s">
        <v>27</v>
      </c>
      <c r="O413" s="316">
        <v>132</v>
      </c>
      <c r="P413" s="324">
        <v>45755</v>
      </c>
      <c r="Q413" s="424">
        <f t="shared" si="40"/>
        <v>1029.98</v>
      </c>
      <c r="R413" s="485">
        <f t="shared" si="35"/>
        <v>5</v>
      </c>
    </row>
    <row r="414" spans="1:18" x14ac:dyDescent="0.25">
      <c r="A414" s="226">
        <v>427</v>
      </c>
      <c r="B414" s="497" t="s">
        <v>9009</v>
      </c>
      <c r="C414" s="324">
        <v>45743</v>
      </c>
      <c r="D414" s="452">
        <v>120020514243</v>
      </c>
      <c r="E414" s="324">
        <v>45740</v>
      </c>
      <c r="F414" s="424">
        <v>1350.94</v>
      </c>
      <c r="G414" s="316" t="s">
        <v>11183</v>
      </c>
      <c r="H414" s="316" t="s">
        <v>12490</v>
      </c>
      <c r="I414" s="502" t="s">
        <v>12355</v>
      </c>
      <c r="J414" s="316">
        <v>10</v>
      </c>
      <c r="K414" s="324">
        <v>45750</v>
      </c>
      <c r="L414" s="324">
        <v>45747</v>
      </c>
      <c r="M414" s="424">
        <f t="shared" si="39"/>
        <v>1350.94</v>
      </c>
      <c r="N414" s="316" t="s">
        <v>27</v>
      </c>
      <c r="O414" s="316">
        <v>132</v>
      </c>
      <c r="P414" s="324">
        <v>45755</v>
      </c>
      <c r="Q414" s="424">
        <f t="shared" si="40"/>
        <v>1350.94</v>
      </c>
      <c r="R414" s="485">
        <f t="shared" si="35"/>
        <v>5</v>
      </c>
    </row>
    <row r="415" spans="1:18" x14ac:dyDescent="0.25">
      <c r="A415" s="226">
        <v>428</v>
      </c>
      <c r="B415" s="497" t="s">
        <v>9775</v>
      </c>
      <c r="C415" s="324">
        <v>45743</v>
      </c>
      <c r="D415" s="452">
        <v>120020514241</v>
      </c>
      <c r="E415" s="324">
        <v>45740</v>
      </c>
      <c r="F415" s="424">
        <v>1089.3699999999999</v>
      </c>
      <c r="G415" s="316" t="s">
        <v>11183</v>
      </c>
      <c r="H415" s="316" t="s">
        <v>12490</v>
      </c>
      <c r="I415" s="502" t="s">
        <v>12355</v>
      </c>
      <c r="J415" s="316">
        <v>10</v>
      </c>
      <c r="K415" s="324">
        <v>45750</v>
      </c>
      <c r="L415" s="324">
        <v>45747</v>
      </c>
      <c r="M415" s="424">
        <f t="shared" si="39"/>
        <v>1089.3699999999999</v>
      </c>
      <c r="N415" s="316" t="s">
        <v>27</v>
      </c>
      <c r="O415" s="316">
        <v>132</v>
      </c>
      <c r="P415" s="324">
        <v>45755</v>
      </c>
      <c r="Q415" s="424">
        <f t="shared" si="40"/>
        <v>1089.3699999999999</v>
      </c>
      <c r="R415" s="485">
        <f t="shared" si="35"/>
        <v>5</v>
      </c>
    </row>
    <row r="416" spans="1:18" x14ac:dyDescent="0.25">
      <c r="A416" s="226">
        <v>429</v>
      </c>
      <c r="B416" s="497" t="s">
        <v>8413</v>
      </c>
      <c r="C416" s="324">
        <v>45744</v>
      </c>
      <c r="D416" s="452">
        <v>6934</v>
      </c>
      <c r="E416" s="324">
        <v>45742</v>
      </c>
      <c r="F416" s="424">
        <v>795</v>
      </c>
      <c r="G416" s="424" t="s">
        <v>1641</v>
      </c>
      <c r="H416" s="424" t="s">
        <v>219</v>
      </c>
      <c r="I416" s="502" t="s">
        <v>12355</v>
      </c>
      <c r="J416" s="316">
        <v>0</v>
      </c>
      <c r="K416" s="324">
        <v>45742</v>
      </c>
      <c r="L416" s="324">
        <v>45747</v>
      </c>
      <c r="M416" s="424">
        <f t="shared" si="39"/>
        <v>795</v>
      </c>
      <c r="N416" s="316" t="s">
        <v>90</v>
      </c>
      <c r="O416" s="316">
        <v>6</v>
      </c>
      <c r="P416" s="324">
        <v>45742</v>
      </c>
      <c r="Q416" s="600">
        <f>M416</f>
        <v>795</v>
      </c>
      <c r="R416" s="485">
        <f t="shared" si="35"/>
        <v>0</v>
      </c>
    </row>
    <row r="417" spans="1:18" x14ac:dyDescent="0.25">
      <c r="A417" s="226">
        <v>430</v>
      </c>
      <c r="B417" s="497" t="s">
        <v>802</v>
      </c>
      <c r="C417" s="324">
        <v>45747</v>
      </c>
      <c r="D417" s="445">
        <v>1.25403003025E+19</v>
      </c>
      <c r="E417" s="324">
        <v>45744</v>
      </c>
      <c r="F417" s="316">
        <v>1760.03</v>
      </c>
      <c r="G417" s="316" t="s">
        <v>474</v>
      </c>
      <c r="H417" s="316" t="s">
        <v>57</v>
      </c>
      <c r="I417" s="502" t="s">
        <v>12355</v>
      </c>
      <c r="J417" s="316">
        <v>0</v>
      </c>
      <c r="K417" s="324">
        <v>45744</v>
      </c>
      <c r="L417" s="324">
        <v>45749</v>
      </c>
      <c r="M417" s="316">
        <f t="shared" si="39"/>
        <v>1760.03</v>
      </c>
      <c r="N417" s="316" t="s">
        <v>90</v>
      </c>
      <c r="O417" s="316">
        <v>48</v>
      </c>
      <c r="P417" s="324">
        <v>45744</v>
      </c>
      <c r="Q417" s="316">
        <f t="shared" si="40"/>
        <v>1760.03</v>
      </c>
      <c r="R417" s="485">
        <f t="shared" si="35"/>
        <v>0</v>
      </c>
    </row>
    <row r="418" spans="1:18" x14ac:dyDescent="0.25">
      <c r="A418" s="226">
        <v>432</v>
      </c>
      <c r="B418" s="517" t="s">
        <v>1150</v>
      </c>
      <c r="C418" s="365">
        <v>45741</v>
      </c>
      <c r="D418" s="366">
        <v>250083</v>
      </c>
      <c r="E418" s="365">
        <v>45740</v>
      </c>
      <c r="F418" s="334">
        <v>14259.71</v>
      </c>
      <c r="G418" s="424" t="s">
        <v>9694</v>
      </c>
      <c r="H418" s="424" t="s">
        <v>238</v>
      </c>
      <c r="I418" s="334" t="s">
        <v>130</v>
      </c>
      <c r="J418" s="314">
        <f t="shared" ref="J418:J427" si="41">K418-E418</f>
        <v>30</v>
      </c>
      <c r="K418" s="365">
        <v>45770</v>
      </c>
      <c r="L418" s="365">
        <v>45741</v>
      </c>
      <c r="M418" s="332">
        <f t="shared" si="39"/>
        <v>14259.71</v>
      </c>
      <c r="N418" s="420" t="s">
        <v>14834</v>
      </c>
      <c r="O418" s="420"/>
      <c r="P418" s="421"/>
      <c r="Q418" s="420">
        <f>M418</f>
        <v>14259.71</v>
      </c>
      <c r="R418" s="485">
        <f t="shared" si="35"/>
        <v>-45770</v>
      </c>
    </row>
    <row r="419" spans="1:18" x14ac:dyDescent="0.25">
      <c r="A419" s="226">
        <v>433</v>
      </c>
      <c r="B419" s="364" t="s">
        <v>1152</v>
      </c>
      <c r="C419" s="365">
        <v>45741</v>
      </c>
      <c r="D419" s="366">
        <v>4247</v>
      </c>
      <c r="E419" s="365">
        <v>45740</v>
      </c>
      <c r="F419" s="334">
        <v>903.99</v>
      </c>
      <c r="G419" s="334" t="s">
        <v>8296</v>
      </c>
      <c r="H419" s="334" t="s">
        <v>57</v>
      </c>
      <c r="I419" s="334" t="s">
        <v>130</v>
      </c>
      <c r="J419" s="314">
        <f t="shared" si="41"/>
        <v>30</v>
      </c>
      <c r="K419" s="365">
        <v>45770</v>
      </c>
      <c r="L419" s="365">
        <v>45741</v>
      </c>
      <c r="M419" s="332">
        <f t="shared" si="39"/>
        <v>903.99</v>
      </c>
      <c r="N419" s="420" t="s">
        <v>27</v>
      </c>
      <c r="O419" s="420">
        <v>5232</v>
      </c>
      <c r="P419" s="365">
        <v>45784</v>
      </c>
      <c r="Q419" s="226">
        <v>903.99</v>
      </c>
      <c r="R419" s="485">
        <f t="shared" si="35"/>
        <v>14</v>
      </c>
    </row>
    <row r="420" spans="1:18" x14ac:dyDescent="0.25">
      <c r="A420" s="226">
        <v>434</v>
      </c>
      <c r="B420" s="517" t="s">
        <v>1155</v>
      </c>
      <c r="C420" s="365">
        <v>45741</v>
      </c>
      <c r="D420" s="366">
        <v>4</v>
      </c>
      <c r="E420" s="365">
        <v>45737</v>
      </c>
      <c r="F420" s="334">
        <v>26</v>
      </c>
      <c r="G420" s="424" t="s">
        <v>107</v>
      </c>
      <c r="H420" s="424" t="s">
        <v>57</v>
      </c>
      <c r="I420" s="334" t="s">
        <v>130</v>
      </c>
      <c r="J420" s="314">
        <f t="shared" si="41"/>
        <v>0</v>
      </c>
      <c r="K420" s="365">
        <v>45737</v>
      </c>
      <c r="L420" s="365">
        <v>45741</v>
      </c>
      <c r="M420" s="332">
        <f t="shared" ref="M420:M451" si="42">F420</f>
        <v>26</v>
      </c>
      <c r="N420" s="226" t="s">
        <v>90</v>
      </c>
      <c r="O420" s="226">
        <v>4</v>
      </c>
      <c r="P420" s="365">
        <v>45737</v>
      </c>
      <c r="Q420" s="334">
        <v>26</v>
      </c>
      <c r="R420" s="485">
        <f t="shared" si="35"/>
        <v>0</v>
      </c>
    </row>
    <row r="421" spans="1:18" x14ac:dyDescent="0.25">
      <c r="A421" s="226">
        <v>435</v>
      </c>
      <c r="B421" s="517" t="s">
        <v>1156</v>
      </c>
      <c r="C421" s="365">
        <v>45742</v>
      </c>
      <c r="D421" s="366">
        <v>18666</v>
      </c>
      <c r="E421" s="365">
        <v>45740</v>
      </c>
      <c r="F421" s="334">
        <v>91.04</v>
      </c>
      <c r="G421" s="424" t="s">
        <v>14817</v>
      </c>
      <c r="H421" s="424" t="s">
        <v>238</v>
      </c>
      <c r="I421" s="334" t="s">
        <v>130</v>
      </c>
      <c r="J421" s="314">
        <f t="shared" si="41"/>
        <v>0</v>
      </c>
      <c r="K421" s="365">
        <v>45740</v>
      </c>
      <c r="L421" s="365">
        <v>45742</v>
      </c>
      <c r="M421" s="332">
        <f t="shared" si="42"/>
        <v>91.04</v>
      </c>
      <c r="N421" s="226" t="s">
        <v>4018</v>
      </c>
      <c r="O421" s="226">
        <v>3678</v>
      </c>
      <c r="P421" s="365">
        <v>45740</v>
      </c>
      <c r="Q421" s="226">
        <v>91.04</v>
      </c>
      <c r="R421" s="485">
        <f t="shared" si="35"/>
        <v>0</v>
      </c>
    </row>
    <row r="422" spans="1:18" x14ac:dyDescent="0.25">
      <c r="A422" s="226">
        <v>436</v>
      </c>
      <c r="B422" s="517" t="s">
        <v>1157</v>
      </c>
      <c r="C422" s="365">
        <v>45742</v>
      </c>
      <c r="D422" s="366">
        <v>6065</v>
      </c>
      <c r="E422" s="365">
        <v>45741</v>
      </c>
      <c r="F422" s="334">
        <v>263.8</v>
      </c>
      <c r="G422" s="424" t="s">
        <v>474</v>
      </c>
      <c r="H422" s="424" t="s">
        <v>57</v>
      </c>
      <c r="I422" s="334" t="s">
        <v>130</v>
      </c>
      <c r="J422" s="314">
        <f t="shared" si="41"/>
        <v>0</v>
      </c>
      <c r="K422" s="365">
        <v>45741</v>
      </c>
      <c r="L422" s="365">
        <v>45742</v>
      </c>
      <c r="M422" s="332">
        <f t="shared" si="42"/>
        <v>263.8</v>
      </c>
      <c r="N422" s="226" t="s">
        <v>90</v>
      </c>
      <c r="O422" s="226">
        <v>145</v>
      </c>
      <c r="P422" s="365">
        <v>45741</v>
      </c>
      <c r="Q422" s="226">
        <v>263.8</v>
      </c>
      <c r="R422" s="485">
        <f t="shared" si="35"/>
        <v>0</v>
      </c>
    </row>
    <row r="423" spans="1:18" x14ac:dyDescent="0.25">
      <c r="A423" s="226">
        <v>437</v>
      </c>
      <c r="B423" s="517" t="s">
        <v>1158</v>
      </c>
      <c r="C423" s="365">
        <v>45742</v>
      </c>
      <c r="D423" s="366">
        <v>6333</v>
      </c>
      <c r="E423" s="365">
        <v>45741</v>
      </c>
      <c r="F423" s="334">
        <v>382.04</v>
      </c>
      <c r="G423" s="424" t="s">
        <v>474</v>
      </c>
      <c r="H423" s="424" t="s">
        <v>57</v>
      </c>
      <c r="I423" s="334" t="s">
        <v>130</v>
      </c>
      <c r="J423" s="314">
        <f t="shared" si="41"/>
        <v>0</v>
      </c>
      <c r="K423" s="365">
        <v>45741</v>
      </c>
      <c r="L423" s="365">
        <v>45742</v>
      </c>
      <c r="M423" s="332">
        <f t="shared" si="42"/>
        <v>382.04</v>
      </c>
      <c r="N423" s="226" t="s">
        <v>90</v>
      </c>
      <c r="O423" s="420">
        <v>154</v>
      </c>
      <c r="P423" s="365">
        <v>45741</v>
      </c>
      <c r="Q423" s="420">
        <v>382.04</v>
      </c>
      <c r="R423" s="485">
        <f t="shared" si="35"/>
        <v>0</v>
      </c>
    </row>
    <row r="424" spans="1:18" x14ac:dyDescent="0.25">
      <c r="A424" s="226">
        <v>438</v>
      </c>
      <c r="B424" s="517" t="s">
        <v>1192</v>
      </c>
      <c r="C424" s="365">
        <v>45742</v>
      </c>
      <c r="D424" s="366">
        <v>11</v>
      </c>
      <c r="E424" s="365">
        <v>45741</v>
      </c>
      <c r="F424" s="334">
        <v>100</v>
      </c>
      <c r="G424" s="424" t="s">
        <v>8844</v>
      </c>
      <c r="H424" s="424" t="s">
        <v>57</v>
      </c>
      <c r="I424" s="334" t="s">
        <v>130</v>
      </c>
      <c r="J424" s="314">
        <f t="shared" si="41"/>
        <v>0</v>
      </c>
      <c r="K424" s="365">
        <v>45741</v>
      </c>
      <c r="L424" s="365">
        <v>45742</v>
      </c>
      <c r="M424" s="334">
        <f t="shared" si="42"/>
        <v>100</v>
      </c>
      <c r="N424" s="420" t="s">
        <v>90</v>
      </c>
      <c r="O424" s="420">
        <v>11</v>
      </c>
      <c r="P424" s="365">
        <v>45741</v>
      </c>
      <c r="Q424" s="420">
        <v>100</v>
      </c>
      <c r="R424" s="485">
        <f t="shared" si="35"/>
        <v>0</v>
      </c>
    </row>
    <row r="425" spans="1:18" x14ac:dyDescent="0.25">
      <c r="A425" s="226">
        <v>441</v>
      </c>
      <c r="B425" s="517" t="s">
        <v>1207</v>
      </c>
      <c r="C425" s="365">
        <v>45744</v>
      </c>
      <c r="D425" s="366">
        <v>120020514250</v>
      </c>
      <c r="E425" s="365">
        <v>45740</v>
      </c>
      <c r="F425" s="334">
        <v>97999.87</v>
      </c>
      <c r="G425" s="424" t="s">
        <v>10974</v>
      </c>
      <c r="H425" s="424" t="s">
        <v>8098</v>
      </c>
      <c r="I425" s="334" t="s">
        <v>130</v>
      </c>
      <c r="J425" s="314">
        <f t="shared" si="41"/>
        <v>10</v>
      </c>
      <c r="K425" s="365">
        <v>45750</v>
      </c>
      <c r="L425" s="365">
        <v>45744</v>
      </c>
      <c r="M425" s="334">
        <f t="shared" si="42"/>
        <v>97999.87</v>
      </c>
      <c r="N425" s="420"/>
      <c r="O425" s="420"/>
      <c r="P425" s="421"/>
      <c r="Q425" s="420"/>
      <c r="R425" s="485">
        <f t="shared" si="35"/>
        <v>-45750</v>
      </c>
    </row>
    <row r="426" spans="1:18" x14ac:dyDescent="0.25">
      <c r="A426" s="226">
        <v>442</v>
      </c>
      <c r="B426" s="517" t="s">
        <v>1214</v>
      </c>
      <c r="C426" s="365">
        <v>45747</v>
      </c>
      <c r="D426" s="366">
        <v>5302</v>
      </c>
      <c r="E426" s="365">
        <v>45742</v>
      </c>
      <c r="F426" s="334">
        <v>107</v>
      </c>
      <c r="G426" s="424" t="s">
        <v>14818</v>
      </c>
      <c r="H426" s="424" t="s">
        <v>238</v>
      </c>
      <c r="I426" s="334" t="s">
        <v>130</v>
      </c>
      <c r="J426" s="314">
        <f t="shared" si="41"/>
        <v>0</v>
      </c>
      <c r="K426" s="365">
        <v>45742</v>
      </c>
      <c r="L426" s="365">
        <v>45747</v>
      </c>
      <c r="M426" s="334">
        <f t="shared" si="42"/>
        <v>107</v>
      </c>
      <c r="N426" s="420" t="s">
        <v>4018</v>
      </c>
      <c r="O426" s="420">
        <v>5302</v>
      </c>
      <c r="P426" s="365">
        <v>45742</v>
      </c>
      <c r="Q426" s="420">
        <v>107</v>
      </c>
      <c r="R426" s="485">
        <f t="shared" si="35"/>
        <v>0</v>
      </c>
    </row>
    <row r="427" spans="1:18" x14ac:dyDescent="0.25">
      <c r="A427" s="226">
        <v>443</v>
      </c>
      <c r="B427" s="517" t="s">
        <v>1215</v>
      </c>
      <c r="C427" s="365">
        <v>45747</v>
      </c>
      <c r="D427" s="366">
        <v>17148</v>
      </c>
      <c r="E427" s="365">
        <v>45743</v>
      </c>
      <c r="F427" s="334">
        <v>2418.08</v>
      </c>
      <c r="G427" s="424" t="s">
        <v>49</v>
      </c>
      <c r="H427" s="424" t="s">
        <v>238</v>
      </c>
      <c r="I427" s="334" t="s">
        <v>130</v>
      </c>
      <c r="J427" s="314">
        <f t="shared" si="41"/>
        <v>30</v>
      </c>
      <c r="K427" s="365">
        <v>45773</v>
      </c>
      <c r="L427" s="365">
        <v>45747</v>
      </c>
      <c r="M427" s="334">
        <f t="shared" si="42"/>
        <v>2418.08</v>
      </c>
      <c r="N427" s="420"/>
      <c r="O427" s="420"/>
      <c r="P427" s="421"/>
      <c r="Q427" s="420"/>
      <c r="R427" s="314"/>
    </row>
    <row r="428" spans="1:18" x14ac:dyDescent="0.25">
      <c r="A428" s="226">
        <v>444</v>
      </c>
      <c r="B428" s="497" t="s">
        <v>9788</v>
      </c>
      <c r="C428" s="324">
        <v>45748</v>
      </c>
      <c r="D428" s="316">
        <v>2200189705</v>
      </c>
      <c r="E428" s="324">
        <v>45736</v>
      </c>
      <c r="F428" s="316">
        <v>934.72</v>
      </c>
      <c r="G428" s="316" t="s">
        <v>663</v>
      </c>
      <c r="H428" s="316" t="s">
        <v>8578</v>
      </c>
      <c r="I428" s="502" t="s">
        <v>12355</v>
      </c>
      <c r="J428" s="316">
        <v>30</v>
      </c>
      <c r="K428" s="324">
        <v>45766</v>
      </c>
      <c r="L428" s="324">
        <v>45740</v>
      </c>
      <c r="M428" s="316">
        <f t="shared" si="42"/>
        <v>934.72</v>
      </c>
      <c r="N428" s="316" t="s">
        <v>14834</v>
      </c>
      <c r="O428" s="316">
        <v>85184</v>
      </c>
      <c r="P428" s="324">
        <v>45783</v>
      </c>
      <c r="Q428" s="316">
        <f t="shared" si="40"/>
        <v>934.72</v>
      </c>
      <c r="R428" s="485">
        <f t="shared" si="35"/>
        <v>17</v>
      </c>
    </row>
    <row r="429" spans="1:18" x14ac:dyDescent="0.25">
      <c r="A429" s="226">
        <v>445</v>
      </c>
      <c r="B429" s="497" t="s">
        <v>9785</v>
      </c>
      <c r="C429" s="324">
        <v>45748</v>
      </c>
      <c r="D429" s="316">
        <v>2200189704</v>
      </c>
      <c r="E429" s="324">
        <v>45736</v>
      </c>
      <c r="F429" s="316">
        <v>67243.649999999994</v>
      </c>
      <c r="G429" s="316" t="s">
        <v>663</v>
      </c>
      <c r="H429" s="316" t="s">
        <v>5961</v>
      </c>
      <c r="I429" s="502" t="s">
        <v>12355</v>
      </c>
      <c r="J429" s="316">
        <v>30</v>
      </c>
      <c r="K429" s="324">
        <v>45766</v>
      </c>
      <c r="L429" s="324">
        <v>45740</v>
      </c>
      <c r="M429" s="316">
        <f t="shared" si="42"/>
        <v>67243.649999999994</v>
      </c>
      <c r="N429" s="316" t="s">
        <v>14834</v>
      </c>
      <c r="O429" s="316">
        <v>85184</v>
      </c>
      <c r="P429" s="324">
        <v>45783</v>
      </c>
      <c r="Q429" s="316">
        <f t="shared" si="40"/>
        <v>67243.649999999994</v>
      </c>
      <c r="R429" s="485">
        <f t="shared" ref="R429:R491" si="43">P429-K429</f>
        <v>17</v>
      </c>
    </row>
    <row r="430" spans="1:18" x14ac:dyDescent="0.25">
      <c r="A430" s="226">
        <v>446</v>
      </c>
      <c r="B430" s="497" t="s">
        <v>14654</v>
      </c>
      <c r="C430" s="324">
        <v>45748</v>
      </c>
      <c r="D430" s="316">
        <v>42509346</v>
      </c>
      <c r="E430" s="324">
        <v>45727</v>
      </c>
      <c r="F430" s="316">
        <v>26106</v>
      </c>
      <c r="G430" s="316" t="s">
        <v>12094</v>
      </c>
      <c r="H430" s="316" t="s">
        <v>11129</v>
      </c>
      <c r="I430" s="502" t="s">
        <v>12355</v>
      </c>
      <c r="J430" s="316">
        <v>60</v>
      </c>
      <c r="K430" s="324">
        <v>45787</v>
      </c>
      <c r="L430" s="324">
        <v>45751</v>
      </c>
      <c r="M430" s="316">
        <f t="shared" si="42"/>
        <v>26106</v>
      </c>
      <c r="N430" s="316"/>
      <c r="O430" s="316"/>
      <c r="P430" s="316"/>
      <c r="Q430" s="316">
        <f t="shared" si="40"/>
        <v>26106</v>
      </c>
      <c r="R430" s="485">
        <f t="shared" si="43"/>
        <v>-45787</v>
      </c>
    </row>
    <row r="431" spans="1:18" x14ac:dyDescent="0.25">
      <c r="A431" s="226">
        <v>447</v>
      </c>
      <c r="B431" s="497" t="s">
        <v>3466</v>
      </c>
      <c r="C431" s="324">
        <v>45748</v>
      </c>
      <c r="D431" s="316">
        <v>5201127297</v>
      </c>
      <c r="E431" s="324">
        <v>45743</v>
      </c>
      <c r="F431" s="316">
        <v>735.98</v>
      </c>
      <c r="G431" s="316" t="s">
        <v>24</v>
      </c>
      <c r="H431" s="316" t="s">
        <v>13418</v>
      </c>
      <c r="I431" s="502" t="s">
        <v>12355</v>
      </c>
      <c r="J431" s="316">
        <v>0</v>
      </c>
      <c r="K431" s="324">
        <v>45743</v>
      </c>
      <c r="L431" s="324">
        <v>45749</v>
      </c>
      <c r="M431" s="316">
        <f t="shared" si="42"/>
        <v>735.98</v>
      </c>
      <c r="N431" s="316" t="s">
        <v>90</v>
      </c>
      <c r="O431" s="316">
        <v>26</v>
      </c>
      <c r="P431" s="324">
        <v>45743</v>
      </c>
      <c r="Q431" s="316">
        <f t="shared" si="40"/>
        <v>735.98</v>
      </c>
      <c r="R431" s="485">
        <f t="shared" si="43"/>
        <v>0</v>
      </c>
    </row>
    <row r="432" spans="1:18" x14ac:dyDescent="0.25">
      <c r="A432" s="226">
        <v>448</v>
      </c>
      <c r="B432" s="497" t="s">
        <v>3467</v>
      </c>
      <c r="C432" s="324">
        <v>45748</v>
      </c>
      <c r="D432" s="316">
        <v>712</v>
      </c>
      <c r="E432" s="324">
        <v>45747</v>
      </c>
      <c r="F432" s="316">
        <v>178.5</v>
      </c>
      <c r="G432" s="316" t="s">
        <v>13990</v>
      </c>
      <c r="H432" s="316" t="s">
        <v>12348</v>
      </c>
      <c r="I432" s="502" t="s">
        <v>12355</v>
      </c>
      <c r="J432" s="316">
        <v>60</v>
      </c>
      <c r="K432" s="324">
        <v>45807</v>
      </c>
      <c r="L432" s="324">
        <v>45749</v>
      </c>
      <c r="M432" s="316">
        <f t="shared" si="42"/>
        <v>178.5</v>
      </c>
      <c r="N432" s="316" t="s">
        <v>27</v>
      </c>
      <c r="O432" s="316">
        <v>194</v>
      </c>
      <c r="P432" s="324">
        <v>45806</v>
      </c>
      <c r="Q432" s="316">
        <f t="shared" si="40"/>
        <v>178.5</v>
      </c>
      <c r="R432" s="485">
        <f t="shared" si="43"/>
        <v>-1</v>
      </c>
    </row>
    <row r="433" spans="1:18" x14ac:dyDescent="0.25">
      <c r="A433" s="226">
        <v>449</v>
      </c>
      <c r="B433" s="497" t="s">
        <v>3468</v>
      </c>
      <c r="C433" s="324">
        <v>45748</v>
      </c>
      <c r="D433" s="316">
        <v>711</v>
      </c>
      <c r="E433" s="324">
        <v>45747</v>
      </c>
      <c r="F433" s="316">
        <v>618.79999999999995</v>
      </c>
      <c r="G433" s="316" t="s">
        <v>13990</v>
      </c>
      <c r="H433" s="316" t="s">
        <v>12348</v>
      </c>
      <c r="I433" s="502" t="s">
        <v>12355</v>
      </c>
      <c r="J433" s="316">
        <v>60</v>
      </c>
      <c r="K433" s="324">
        <v>45807</v>
      </c>
      <c r="L433" s="324">
        <v>45749</v>
      </c>
      <c r="M433" s="316">
        <f t="shared" si="42"/>
        <v>618.79999999999995</v>
      </c>
      <c r="N433" s="316" t="s">
        <v>27</v>
      </c>
      <c r="O433" s="316">
        <v>194</v>
      </c>
      <c r="P433" s="324">
        <v>45806</v>
      </c>
      <c r="Q433" s="316">
        <f t="shared" si="40"/>
        <v>618.79999999999995</v>
      </c>
      <c r="R433" s="485">
        <f t="shared" si="43"/>
        <v>-1</v>
      </c>
    </row>
    <row r="434" spans="1:18" x14ac:dyDescent="0.25">
      <c r="A434" s="226">
        <v>450</v>
      </c>
      <c r="B434" s="497" t="s">
        <v>3479</v>
      </c>
      <c r="C434" s="324">
        <v>45749</v>
      </c>
      <c r="D434" s="316">
        <v>838</v>
      </c>
      <c r="E434" s="324">
        <v>45744</v>
      </c>
      <c r="F434" s="316">
        <v>2569.21</v>
      </c>
      <c r="G434" s="316" t="s">
        <v>14476</v>
      </c>
      <c r="H434" s="316" t="s">
        <v>11872</v>
      </c>
      <c r="I434" s="502" t="s">
        <v>12355</v>
      </c>
      <c r="J434" s="316">
        <v>60</v>
      </c>
      <c r="K434" s="324">
        <v>45804</v>
      </c>
      <c r="L434" s="324">
        <v>45749</v>
      </c>
      <c r="M434" s="316">
        <f t="shared" si="42"/>
        <v>2569.21</v>
      </c>
      <c r="N434" s="316"/>
      <c r="O434" s="316"/>
      <c r="P434" s="316"/>
      <c r="Q434" s="316">
        <f t="shared" si="40"/>
        <v>2569.21</v>
      </c>
      <c r="R434" s="485">
        <f t="shared" si="43"/>
        <v>-45804</v>
      </c>
    </row>
    <row r="435" spans="1:18" x14ac:dyDescent="0.25">
      <c r="A435" s="226">
        <v>451</v>
      </c>
      <c r="B435" s="497" t="s">
        <v>11449</v>
      </c>
      <c r="C435" s="324">
        <v>45749</v>
      </c>
      <c r="D435" s="316">
        <v>4558</v>
      </c>
      <c r="E435" s="324">
        <v>45747</v>
      </c>
      <c r="F435" s="316">
        <v>442.5</v>
      </c>
      <c r="G435" s="316" t="s">
        <v>14656</v>
      </c>
      <c r="H435" s="316" t="s">
        <v>12029</v>
      </c>
      <c r="I435" s="502" t="s">
        <v>12355</v>
      </c>
      <c r="J435" s="316">
        <v>10</v>
      </c>
      <c r="K435" s="324">
        <v>45757</v>
      </c>
      <c r="L435" s="324">
        <v>45749</v>
      </c>
      <c r="M435" s="316">
        <f t="shared" si="42"/>
        <v>442.5</v>
      </c>
      <c r="N435" s="316" t="s">
        <v>27</v>
      </c>
      <c r="O435" s="316">
        <v>153</v>
      </c>
      <c r="P435" s="324">
        <v>45775</v>
      </c>
      <c r="Q435" s="316">
        <f t="shared" si="40"/>
        <v>442.5</v>
      </c>
      <c r="R435" s="485">
        <f t="shared" si="43"/>
        <v>18</v>
      </c>
    </row>
    <row r="436" spans="1:18" x14ac:dyDescent="0.25">
      <c r="A436" s="226">
        <v>452</v>
      </c>
      <c r="B436" s="497" t="s">
        <v>14655</v>
      </c>
      <c r="C436" s="324">
        <v>45749</v>
      </c>
      <c r="D436" s="445">
        <v>300302500009123</v>
      </c>
      <c r="E436" s="324">
        <v>45748</v>
      </c>
      <c r="F436" s="316">
        <v>898</v>
      </c>
      <c r="G436" s="316" t="s">
        <v>474</v>
      </c>
      <c r="H436" s="316" t="s">
        <v>14657</v>
      </c>
      <c r="I436" s="502" t="s">
        <v>12355</v>
      </c>
      <c r="J436" s="316">
        <v>0</v>
      </c>
      <c r="K436" s="324">
        <v>45748</v>
      </c>
      <c r="L436" s="324">
        <v>45754</v>
      </c>
      <c r="M436" s="316">
        <f t="shared" si="42"/>
        <v>898</v>
      </c>
      <c r="N436" s="316" t="s">
        <v>90</v>
      </c>
      <c r="O436" s="316">
        <v>90</v>
      </c>
      <c r="P436" s="324">
        <v>45748</v>
      </c>
      <c r="Q436" s="316">
        <f t="shared" si="40"/>
        <v>898</v>
      </c>
      <c r="R436" s="485">
        <f t="shared" si="43"/>
        <v>0</v>
      </c>
    </row>
    <row r="437" spans="1:18" x14ac:dyDescent="0.25">
      <c r="A437" s="226">
        <v>453</v>
      </c>
      <c r="B437" s="497" t="s">
        <v>8421</v>
      </c>
      <c r="C437" s="324">
        <v>45750</v>
      </c>
      <c r="D437" s="316">
        <v>14618607</v>
      </c>
      <c r="E437" s="324">
        <v>45747</v>
      </c>
      <c r="F437" s="316">
        <v>585.85</v>
      </c>
      <c r="G437" s="316" t="s">
        <v>6860</v>
      </c>
      <c r="H437" s="316" t="s">
        <v>12902</v>
      </c>
      <c r="I437" s="502" t="s">
        <v>12355</v>
      </c>
      <c r="J437" s="316">
        <v>15</v>
      </c>
      <c r="K437" s="324">
        <v>45762</v>
      </c>
      <c r="L437" s="324">
        <v>45756</v>
      </c>
      <c r="M437" s="316">
        <f t="shared" si="42"/>
        <v>585.85</v>
      </c>
      <c r="N437" s="316" t="s">
        <v>27</v>
      </c>
      <c r="O437" s="316">
        <v>143</v>
      </c>
      <c r="P437" s="324">
        <v>45763</v>
      </c>
      <c r="Q437" s="316">
        <f t="shared" si="40"/>
        <v>585.85</v>
      </c>
      <c r="R437" s="485">
        <f t="shared" si="43"/>
        <v>1</v>
      </c>
    </row>
    <row r="438" spans="1:18" x14ac:dyDescent="0.25">
      <c r="A438" s="226">
        <v>454</v>
      </c>
      <c r="B438" s="497" t="s">
        <v>9014</v>
      </c>
      <c r="C438" s="324">
        <v>45750</v>
      </c>
      <c r="D438" s="316">
        <v>81276</v>
      </c>
      <c r="E438" s="324">
        <v>45747</v>
      </c>
      <c r="F438" s="316">
        <v>79.81</v>
      </c>
      <c r="G438" s="316" t="s">
        <v>9180</v>
      </c>
      <c r="H438" s="316" t="s">
        <v>212</v>
      </c>
      <c r="I438" s="502" t="s">
        <v>12355</v>
      </c>
      <c r="J438" s="316">
        <v>15</v>
      </c>
      <c r="K438" s="324">
        <v>45762</v>
      </c>
      <c r="L438" s="324">
        <v>45751</v>
      </c>
      <c r="M438" s="316">
        <f t="shared" si="42"/>
        <v>79.81</v>
      </c>
      <c r="N438" s="316" t="s">
        <v>27</v>
      </c>
      <c r="O438" s="316">
        <v>139</v>
      </c>
      <c r="P438" s="324">
        <v>45763</v>
      </c>
      <c r="Q438" s="316">
        <f t="shared" si="40"/>
        <v>79.81</v>
      </c>
      <c r="R438" s="485">
        <f t="shared" si="43"/>
        <v>1</v>
      </c>
    </row>
    <row r="439" spans="1:18" x14ac:dyDescent="0.25">
      <c r="A439" s="226">
        <v>455</v>
      </c>
      <c r="B439" s="497" t="s">
        <v>9807</v>
      </c>
      <c r="C439" s="324">
        <v>45750</v>
      </c>
      <c r="D439" s="316">
        <v>81275</v>
      </c>
      <c r="E439" s="324">
        <v>45747</v>
      </c>
      <c r="F439" s="316">
        <v>1755.18</v>
      </c>
      <c r="G439" s="316" t="s">
        <v>9180</v>
      </c>
      <c r="H439" s="316" t="s">
        <v>3415</v>
      </c>
      <c r="I439" s="502" t="s">
        <v>12355</v>
      </c>
      <c r="J439" s="316">
        <v>15</v>
      </c>
      <c r="K439" s="324">
        <v>45762</v>
      </c>
      <c r="L439" s="324">
        <v>45751</v>
      </c>
      <c r="M439" s="316">
        <f t="shared" si="42"/>
        <v>1755.18</v>
      </c>
      <c r="N439" s="316" t="s">
        <v>27</v>
      </c>
      <c r="O439" s="316">
        <v>139</v>
      </c>
      <c r="P439" s="324">
        <v>45763</v>
      </c>
      <c r="Q439" s="316">
        <f t="shared" si="40"/>
        <v>1755.18</v>
      </c>
      <c r="R439" s="485">
        <f t="shared" si="43"/>
        <v>1</v>
      </c>
    </row>
    <row r="440" spans="1:18" x14ac:dyDescent="0.25">
      <c r="A440" s="226">
        <v>456</v>
      </c>
      <c r="B440" s="497" t="s">
        <v>9809</v>
      </c>
      <c r="C440" s="324">
        <v>45750</v>
      </c>
      <c r="D440" s="316">
        <v>2200118983</v>
      </c>
      <c r="E440" s="324">
        <v>45747</v>
      </c>
      <c r="F440" s="316">
        <v>1604.27</v>
      </c>
      <c r="G440" s="316" t="s">
        <v>663</v>
      </c>
      <c r="H440" s="316" t="s">
        <v>212</v>
      </c>
      <c r="I440" s="502" t="s">
        <v>12355</v>
      </c>
      <c r="J440" s="316">
        <v>30</v>
      </c>
      <c r="K440" s="324">
        <v>45777</v>
      </c>
      <c r="L440" s="324">
        <v>45756</v>
      </c>
      <c r="M440" s="316">
        <f t="shared" si="42"/>
        <v>1604.27</v>
      </c>
      <c r="N440" s="316" t="s">
        <v>14834</v>
      </c>
      <c r="O440" s="316">
        <v>85184</v>
      </c>
      <c r="P440" s="324">
        <v>45783</v>
      </c>
      <c r="Q440" s="316">
        <f t="shared" si="40"/>
        <v>1604.27</v>
      </c>
      <c r="R440" s="485">
        <f t="shared" si="43"/>
        <v>6</v>
      </c>
    </row>
    <row r="441" spans="1:18" x14ac:dyDescent="0.25">
      <c r="A441" s="226">
        <v>457</v>
      </c>
      <c r="B441" s="497" t="s">
        <v>14658</v>
      </c>
      <c r="C441" s="324">
        <v>45750</v>
      </c>
      <c r="D441" s="316">
        <v>2200118985</v>
      </c>
      <c r="E441" s="324">
        <v>45747</v>
      </c>
      <c r="F441" s="316">
        <v>1919.52</v>
      </c>
      <c r="G441" s="316" t="s">
        <v>663</v>
      </c>
      <c r="H441" s="316" t="s">
        <v>2</v>
      </c>
      <c r="I441" s="502" t="s">
        <v>12355</v>
      </c>
      <c r="J441" s="316">
        <v>30</v>
      </c>
      <c r="K441" s="324">
        <v>45777</v>
      </c>
      <c r="L441" s="324">
        <v>45756</v>
      </c>
      <c r="M441" s="316">
        <f t="shared" si="42"/>
        <v>1919.52</v>
      </c>
      <c r="N441" s="316" t="s">
        <v>14834</v>
      </c>
      <c r="O441" s="316">
        <v>85184</v>
      </c>
      <c r="P441" s="324">
        <v>45783</v>
      </c>
      <c r="Q441" s="316">
        <f t="shared" si="40"/>
        <v>1919.52</v>
      </c>
      <c r="R441" s="485">
        <f t="shared" si="43"/>
        <v>6</v>
      </c>
    </row>
    <row r="442" spans="1:18" x14ac:dyDescent="0.25">
      <c r="A442" s="226">
        <v>458</v>
      </c>
      <c r="B442" s="497" t="s">
        <v>14659</v>
      </c>
      <c r="C442" s="324">
        <v>45750</v>
      </c>
      <c r="D442" s="316">
        <v>2200118990</v>
      </c>
      <c r="E442" s="324">
        <v>45747</v>
      </c>
      <c r="F442" s="316">
        <v>14139.53</v>
      </c>
      <c r="G442" s="316" t="s">
        <v>663</v>
      </c>
      <c r="H442" s="316" t="s">
        <v>10191</v>
      </c>
      <c r="I442" s="502" t="s">
        <v>12355</v>
      </c>
      <c r="J442" s="316">
        <v>30</v>
      </c>
      <c r="K442" s="324">
        <v>45777</v>
      </c>
      <c r="L442" s="324">
        <v>45756</v>
      </c>
      <c r="M442" s="316">
        <f t="shared" si="42"/>
        <v>14139.53</v>
      </c>
      <c r="N442" s="316" t="s">
        <v>14834</v>
      </c>
      <c r="O442" s="316">
        <v>85184</v>
      </c>
      <c r="P442" s="324">
        <v>45783</v>
      </c>
      <c r="Q442" s="316">
        <f t="shared" si="40"/>
        <v>14139.53</v>
      </c>
      <c r="R442" s="485">
        <f t="shared" si="43"/>
        <v>6</v>
      </c>
    </row>
    <row r="443" spans="1:18" x14ac:dyDescent="0.25">
      <c r="A443" s="226">
        <v>459</v>
      </c>
      <c r="B443" s="497" t="s">
        <v>6267</v>
      </c>
      <c r="C443" s="324">
        <v>45750</v>
      </c>
      <c r="D443" s="316">
        <v>2200118992</v>
      </c>
      <c r="E443" s="324">
        <v>45747</v>
      </c>
      <c r="F443" s="316">
        <v>10721.38</v>
      </c>
      <c r="G443" s="316" t="s">
        <v>663</v>
      </c>
      <c r="H443" s="316" t="s">
        <v>10191</v>
      </c>
      <c r="I443" s="502" t="s">
        <v>12355</v>
      </c>
      <c r="J443" s="316">
        <v>30</v>
      </c>
      <c r="K443" s="324">
        <v>45777</v>
      </c>
      <c r="L443" s="324">
        <v>45756</v>
      </c>
      <c r="M443" s="316">
        <f t="shared" si="42"/>
        <v>10721.38</v>
      </c>
      <c r="N443" s="316" t="s">
        <v>14834</v>
      </c>
      <c r="O443" s="316">
        <v>85184</v>
      </c>
      <c r="P443" s="324">
        <v>45783</v>
      </c>
      <c r="Q443" s="316">
        <f t="shared" si="40"/>
        <v>10721.38</v>
      </c>
      <c r="R443" s="485">
        <f t="shared" si="43"/>
        <v>6</v>
      </c>
    </row>
    <row r="444" spans="1:18" x14ac:dyDescent="0.25">
      <c r="A444" s="226">
        <v>460</v>
      </c>
      <c r="B444" s="497" t="s">
        <v>6268</v>
      </c>
      <c r="C444" s="324">
        <v>45750</v>
      </c>
      <c r="D444" s="316">
        <v>2200118982</v>
      </c>
      <c r="E444" s="324">
        <v>45747</v>
      </c>
      <c r="F444" s="316">
        <v>1849.39</v>
      </c>
      <c r="G444" s="316" t="s">
        <v>663</v>
      </c>
      <c r="H444" s="316" t="s">
        <v>212</v>
      </c>
      <c r="I444" s="502" t="s">
        <v>12355</v>
      </c>
      <c r="J444" s="316">
        <v>30</v>
      </c>
      <c r="K444" s="324">
        <v>45777</v>
      </c>
      <c r="L444" s="324">
        <v>45756</v>
      </c>
      <c r="M444" s="316">
        <f t="shared" si="42"/>
        <v>1849.39</v>
      </c>
      <c r="N444" s="316" t="s">
        <v>14834</v>
      </c>
      <c r="O444" s="316">
        <v>85184</v>
      </c>
      <c r="P444" s="324">
        <v>45783</v>
      </c>
      <c r="Q444" s="316">
        <f t="shared" si="40"/>
        <v>1849.39</v>
      </c>
      <c r="R444" s="485">
        <f t="shared" si="43"/>
        <v>6</v>
      </c>
    </row>
    <row r="445" spans="1:18" x14ac:dyDescent="0.25">
      <c r="A445" s="226">
        <v>461</v>
      </c>
      <c r="B445" s="497" t="s">
        <v>6270</v>
      </c>
      <c r="C445" s="324">
        <v>45750</v>
      </c>
      <c r="D445" s="316">
        <v>2200118984</v>
      </c>
      <c r="E445" s="324">
        <v>45747</v>
      </c>
      <c r="F445" s="316">
        <v>1760.31</v>
      </c>
      <c r="G445" s="316" t="s">
        <v>663</v>
      </c>
      <c r="H445" s="316" t="s">
        <v>212</v>
      </c>
      <c r="I445" s="502" t="s">
        <v>12355</v>
      </c>
      <c r="J445" s="316">
        <v>0</v>
      </c>
      <c r="K445" s="324">
        <v>45744</v>
      </c>
      <c r="L445" s="324">
        <v>45756</v>
      </c>
      <c r="M445" s="316">
        <f t="shared" si="42"/>
        <v>1760.31</v>
      </c>
      <c r="N445" s="316" t="s">
        <v>90</v>
      </c>
      <c r="O445" s="316">
        <v>48</v>
      </c>
      <c r="P445" s="324">
        <v>45744</v>
      </c>
      <c r="Q445" s="316">
        <f t="shared" si="40"/>
        <v>1760.31</v>
      </c>
      <c r="R445" s="485">
        <f t="shared" si="43"/>
        <v>0</v>
      </c>
    </row>
    <row r="446" spans="1:18" x14ac:dyDescent="0.25">
      <c r="A446" s="226">
        <v>462</v>
      </c>
      <c r="B446" s="497" t="s">
        <v>6271</v>
      </c>
      <c r="C446" s="324">
        <v>45750</v>
      </c>
      <c r="D446" s="316">
        <v>2200118986</v>
      </c>
      <c r="E446" s="324">
        <v>45747</v>
      </c>
      <c r="F446" s="316">
        <v>1004.36</v>
      </c>
      <c r="G446" s="316" t="s">
        <v>663</v>
      </c>
      <c r="H446" s="316" t="s">
        <v>2</v>
      </c>
      <c r="I446" s="502" t="s">
        <v>12355</v>
      </c>
      <c r="J446" s="316">
        <v>30</v>
      </c>
      <c r="K446" s="324">
        <v>45777</v>
      </c>
      <c r="L446" s="324">
        <v>45756</v>
      </c>
      <c r="M446" s="316">
        <f t="shared" si="42"/>
        <v>1004.36</v>
      </c>
      <c r="N446" s="316" t="s">
        <v>14834</v>
      </c>
      <c r="O446" s="316">
        <v>85184</v>
      </c>
      <c r="P446" s="324">
        <v>45783</v>
      </c>
      <c r="Q446" s="316">
        <f t="shared" si="40"/>
        <v>1004.36</v>
      </c>
      <c r="R446" s="485">
        <f t="shared" si="43"/>
        <v>6</v>
      </c>
    </row>
    <row r="447" spans="1:18" x14ac:dyDescent="0.25">
      <c r="A447" s="226">
        <v>463</v>
      </c>
      <c r="B447" s="497" t="s">
        <v>6272</v>
      </c>
      <c r="C447" s="324">
        <v>45750</v>
      </c>
      <c r="D447" s="316">
        <v>2200118987</v>
      </c>
      <c r="E447" s="324">
        <v>45747</v>
      </c>
      <c r="F447" s="316">
        <v>2381.6999999999998</v>
      </c>
      <c r="G447" s="316" t="s">
        <v>663</v>
      </c>
      <c r="H447" s="316" t="s">
        <v>2</v>
      </c>
      <c r="I447" s="502" t="s">
        <v>12355</v>
      </c>
      <c r="J447" s="316">
        <v>30</v>
      </c>
      <c r="K447" s="324">
        <v>45777</v>
      </c>
      <c r="L447" s="324">
        <v>45756</v>
      </c>
      <c r="M447" s="316">
        <f t="shared" si="42"/>
        <v>2381.6999999999998</v>
      </c>
      <c r="N447" s="316" t="s">
        <v>14834</v>
      </c>
      <c r="O447" s="316">
        <v>85184</v>
      </c>
      <c r="P447" s="324">
        <v>45783</v>
      </c>
      <c r="Q447" s="316">
        <f t="shared" si="40"/>
        <v>2381.6999999999998</v>
      </c>
      <c r="R447" s="485">
        <f t="shared" si="43"/>
        <v>6</v>
      </c>
    </row>
    <row r="448" spans="1:18" x14ac:dyDescent="0.25">
      <c r="A448" s="226">
        <v>464</v>
      </c>
      <c r="B448" s="497" t="s">
        <v>838</v>
      </c>
      <c r="C448" s="324">
        <v>45750</v>
      </c>
      <c r="D448" s="316">
        <v>2200118988</v>
      </c>
      <c r="E448" s="324">
        <v>45747</v>
      </c>
      <c r="F448" s="316">
        <v>1299.32</v>
      </c>
      <c r="G448" s="316" t="s">
        <v>663</v>
      </c>
      <c r="H448" s="316" t="s">
        <v>2</v>
      </c>
      <c r="I448" s="502" t="s">
        <v>12355</v>
      </c>
      <c r="J448" s="316">
        <v>30</v>
      </c>
      <c r="K448" s="324">
        <v>45777</v>
      </c>
      <c r="L448" s="324">
        <v>45756</v>
      </c>
      <c r="M448" s="316">
        <f t="shared" si="42"/>
        <v>1299.32</v>
      </c>
      <c r="N448" s="316" t="s">
        <v>14834</v>
      </c>
      <c r="O448" s="316">
        <v>85184</v>
      </c>
      <c r="P448" s="324">
        <v>45783</v>
      </c>
      <c r="Q448" s="316">
        <f t="shared" si="40"/>
        <v>1299.32</v>
      </c>
      <c r="R448" s="485">
        <f t="shared" si="43"/>
        <v>6</v>
      </c>
    </row>
    <row r="449" spans="1:18" x14ac:dyDescent="0.25">
      <c r="A449" s="226">
        <v>465</v>
      </c>
      <c r="B449" s="497" t="s">
        <v>14660</v>
      </c>
      <c r="C449" s="324">
        <v>45750</v>
      </c>
      <c r="D449" s="316">
        <v>2200118989</v>
      </c>
      <c r="E449" s="324">
        <v>45747</v>
      </c>
      <c r="F449" s="316">
        <v>1432.09</v>
      </c>
      <c r="G449" s="316" t="s">
        <v>663</v>
      </c>
      <c r="H449" s="316" t="s">
        <v>2</v>
      </c>
      <c r="I449" s="502" t="s">
        <v>12355</v>
      </c>
      <c r="J449" s="316">
        <v>30</v>
      </c>
      <c r="K449" s="324">
        <v>45777</v>
      </c>
      <c r="L449" s="324">
        <v>45756</v>
      </c>
      <c r="M449" s="316">
        <f t="shared" si="42"/>
        <v>1432.09</v>
      </c>
      <c r="N449" s="316" t="s">
        <v>14834</v>
      </c>
      <c r="O449" s="316">
        <v>85184</v>
      </c>
      <c r="P449" s="324">
        <v>45783</v>
      </c>
      <c r="Q449" s="316">
        <f t="shared" si="40"/>
        <v>1432.09</v>
      </c>
      <c r="R449" s="485">
        <f t="shared" si="43"/>
        <v>6</v>
      </c>
    </row>
    <row r="450" spans="1:18" x14ac:dyDescent="0.25">
      <c r="A450" s="226">
        <v>466</v>
      </c>
      <c r="B450" s="497" t="s">
        <v>14661</v>
      </c>
      <c r="C450" s="324">
        <v>45750</v>
      </c>
      <c r="D450" s="316">
        <v>2200118991</v>
      </c>
      <c r="E450" s="324">
        <v>45747</v>
      </c>
      <c r="F450" s="316">
        <v>9215.6200000000008</v>
      </c>
      <c r="G450" s="316" t="s">
        <v>663</v>
      </c>
      <c r="H450" s="316" t="s">
        <v>10191</v>
      </c>
      <c r="I450" s="502" t="s">
        <v>12355</v>
      </c>
      <c r="J450" s="316">
        <v>30</v>
      </c>
      <c r="K450" s="324">
        <v>45777</v>
      </c>
      <c r="L450" s="324">
        <v>45756</v>
      </c>
      <c r="M450" s="316">
        <f t="shared" si="42"/>
        <v>9215.6200000000008</v>
      </c>
      <c r="N450" s="316" t="s">
        <v>14834</v>
      </c>
      <c r="O450" s="316">
        <v>85184</v>
      </c>
      <c r="P450" s="324">
        <v>45783</v>
      </c>
      <c r="Q450" s="316">
        <f t="shared" si="40"/>
        <v>9215.6200000000008</v>
      </c>
      <c r="R450" s="485">
        <f t="shared" si="43"/>
        <v>6</v>
      </c>
    </row>
    <row r="451" spans="1:18" x14ac:dyDescent="0.25">
      <c r="A451" s="226">
        <v>467</v>
      </c>
      <c r="B451" s="497" t="s">
        <v>14662</v>
      </c>
      <c r="C451" s="324">
        <v>45750</v>
      </c>
      <c r="D451" s="316">
        <v>2200118993</v>
      </c>
      <c r="E451" s="324">
        <v>45747</v>
      </c>
      <c r="F451" s="316">
        <v>1193.55</v>
      </c>
      <c r="G451" s="316" t="s">
        <v>663</v>
      </c>
      <c r="H451" s="316" t="s">
        <v>212</v>
      </c>
      <c r="I451" s="502" t="s">
        <v>12355</v>
      </c>
      <c r="J451" s="316">
        <v>30</v>
      </c>
      <c r="K451" s="324">
        <v>45777</v>
      </c>
      <c r="L451" s="324">
        <v>45756</v>
      </c>
      <c r="M451" s="316">
        <f t="shared" si="42"/>
        <v>1193.55</v>
      </c>
      <c r="N451" s="316" t="s">
        <v>14834</v>
      </c>
      <c r="O451" s="316">
        <v>85184</v>
      </c>
      <c r="P451" s="324">
        <v>45783</v>
      </c>
      <c r="Q451" s="316">
        <f t="shared" si="40"/>
        <v>1193.55</v>
      </c>
      <c r="R451" s="485">
        <f t="shared" si="43"/>
        <v>6</v>
      </c>
    </row>
    <row r="452" spans="1:18" x14ac:dyDescent="0.25">
      <c r="A452" s="226">
        <v>468</v>
      </c>
      <c r="B452" s="497" t="s">
        <v>8424</v>
      </c>
      <c r="C452" s="324">
        <v>45750</v>
      </c>
      <c r="D452" s="316">
        <v>17168</v>
      </c>
      <c r="E452" s="324">
        <v>45747</v>
      </c>
      <c r="F452" s="316">
        <v>2613.08</v>
      </c>
      <c r="G452" s="316" t="s">
        <v>11980</v>
      </c>
      <c r="H452" s="316" t="s">
        <v>3287</v>
      </c>
      <c r="I452" s="502" t="s">
        <v>12355</v>
      </c>
      <c r="J452" s="316">
        <v>0</v>
      </c>
      <c r="K452" s="324">
        <v>45747</v>
      </c>
      <c r="L452" s="324">
        <v>45751</v>
      </c>
      <c r="M452" s="316">
        <f t="shared" ref="M452:M483" si="44">F452</f>
        <v>2613.08</v>
      </c>
      <c r="N452" s="316" t="s">
        <v>27</v>
      </c>
      <c r="O452" s="316">
        <v>120</v>
      </c>
      <c r="P452" s="324">
        <v>45747</v>
      </c>
      <c r="Q452" s="316">
        <f t="shared" si="40"/>
        <v>2613.08</v>
      </c>
      <c r="R452" s="485">
        <f t="shared" si="43"/>
        <v>0</v>
      </c>
    </row>
    <row r="453" spans="1:18" x14ac:dyDescent="0.25">
      <c r="A453" s="226">
        <v>469</v>
      </c>
      <c r="B453" s="497" t="s">
        <v>6273</v>
      </c>
      <c r="C453" s="324">
        <v>45750</v>
      </c>
      <c r="D453" s="316">
        <v>17166</v>
      </c>
      <c r="E453" s="324">
        <v>45747</v>
      </c>
      <c r="F453" s="316">
        <v>871.02</v>
      </c>
      <c r="G453" s="316" t="s">
        <v>11980</v>
      </c>
      <c r="H453" s="316" t="s">
        <v>3287</v>
      </c>
      <c r="I453" s="502" t="s">
        <v>12355</v>
      </c>
      <c r="J453" s="316">
        <v>0</v>
      </c>
      <c r="K453" s="324">
        <v>45747</v>
      </c>
      <c r="L453" s="324">
        <v>45751</v>
      </c>
      <c r="M453" s="316">
        <f t="shared" si="44"/>
        <v>871.02</v>
      </c>
      <c r="N453" s="316" t="s">
        <v>27</v>
      </c>
      <c r="O453" s="316">
        <v>120</v>
      </c>
      <c r="P453" s="324">
        <v>45747</v>
      </c>
      <c r="Q453" s="316">
        <f t="shared" si="40"/>
        <v>871.02</v>
      </c>
      <c r="R453" s="485">
        <f t="shared" si="43"/>
        <v>0</v>
      </c>
    </row>
    <row r="454" spans="1:18" x14ac:dyDescent="0.25">
      <c r="A454" s="226">
        <v>470</v>
      </c>
      <c r="B454" s="497" t="s">
        <v>8425</v>
      </c>
      <c r="C454" s="324">
        <v>45751</v>
      </c>
      <c r="D454" s="316">
        <v>17167</v>
      </c>
      <c r="E454" s="324">
        <v>45747</v>
      </c>
      <c r="F454" s="316">
        <v>871.02</v>
      </c>
      <c r="G454" s="316" t="s">
        <v>11980</v>
      </c>
      <c r="H454" s="316" t="s">
        <v>3287</v>
      </c>
      <c r="I454" s="502" t="s">
        <v>12355</v>
      </c>
      <c r="J454" s="316">
        <v>0</v>
      </c>
      <c r="K454" s="324">
        <v>45747</v>
      </c>
      <c r="L454" s="324">
        <v>45751</v>
      </c>
      <c r="M454" s="316">
        <f t="shared" si="44"/>
        <v>871.02</v>
      </c>
      <c r="N454" s="316" t="s">
        <v>27</v>
      </c>
      <c r="O454" s="316">
        <v>120</v>
      </c>
      <c r="P454" s="324">
        <v>45747</v>
      </c>
      <c r="Q454" s="316">
        <f t="shared" si="40"/>
        <v>871.02</v>
      </c>
      <c r="R454" s="485">
        <f t="shared" si="43"/>
        <v>0</v>
      </c>
    </row>
    <row r="455" spans="1:18" x14ac:dyDescent="0.25">
      <c r="A455" s="226">
        <v>471</v>
      </c>
      <c r="B455" s="497" t="s">
        <v>9019</v>
      </c>
      <c r="C455" s="324">
        <v>45751</v>
      </c>
      <c r="D455" s="316">
        <v>202520121</v>
      </c>
      <c r="E455" s="324">
        <v>45748</v>
      </c>
      <c r="F455" s="316">
        <v>14539.81</v>
      </c>
      <c r="G455" s="316" t="s">
        <v>12899</v>
      </c>
      <c r="H455" s="316" t="s">
        <v>14663</v>
      </c>
      <c r="I455" s="502" t="s">
        <v>12355</v>
      </c>
      <c r="J455" s="316">
        <v>30</v>
      </c>
      <c r="K455" s="324">
        <v>45782</v>
      </c>
      <c r="L455" s="324">
        <v>45754</v>
      </c>
      <c r="M455" s="316">
        <f t="shared" si="44"/>
        <v>14539.81</v>
      </c>
      <c r="N455" s="316" t="s">
        <v>27</v>
      </c>
      <c r="O455" s="316">
        <v>173</v>
      </c>
      <c r="P455" s="324">
        <v>45797</v>
      </c>
      <c r="Q455" s="316">
        <f t="shared" si="40"/>
        <v>14539.81</v>
      </c>
      <c r="R455" s="485">
        <f t="shared" si="43"/>
        <v>15</v>
      </c>
    </row>
    <row r="456" spans="1:18" x14ac:dyDescent="0.25">
      <c r="A456" s="226">
        <v>472</v>
      </c>
      <c r="B456" s="497" t="s">
        <v>9020</v>
      </c>
      <c r="C456" s="324">
        <v>45751</v>
      </c>
      <c r="D456" s="316">
        <v>202520122</v>
      </c>
      <c r="E456" s="324">
        <v>45749</v>
      </c>
      <c r="F456" s="316">
        <v>68.900000000000006</v>
      </c>
      <c r="G456" s="316" t="s">
        <v>12899</v>
      </c>
      <c r="H456" s="316" t="s">
        <v>11404</v>
      </c>
      <c r="I456" s="502" t="s">
        <v>12355</v>
      </c>
      <c r="J456" s="316">
        <v>30</v>
      </c>
      <c r="K456" s="324">
        <v>45782</v>
      </c>
      <c r="L456" s="324">
        <v>45754</v>
      </c>
      <c r="M456" s="316">
        <f t="shared" si="44"/>
        <v>68.900000000000006</v>
      </c>
      <c r="N456" s="316" t="s">
        <v>27</v>
      </c>
      <c r="O456" s="316">
        <v>166</v>
      </c>
      <c r="P456" s="324">
        <v>45784</v>
      </c>
      <c r="Q456" s="316">
        <f t="shared" si="40"/>
        <v>68.900000000000006</v>
      </c>
      <c r="R456" s="485">
        <f t="shared" si="43"/>
        <v>2</v>
      </c>
    </row>
    <row r="457" spans="1:18" x14ac:dyDescent="0.25">
      <c r="A457" s="226">
        <v>473</v>
      </c>
      <c r="B457" s="497" t="s">
        <v>9021</v>
      </c>
      <c r="C457" s="324">
        <v>45754</v>
      </c>
      <c r="D457" s="316">
        <v>52004116630</v>
      </c>
      <c r="E457" s="324">
        <v>45748</v>
      </c>
      <c r="F457" s="316">
        <v>879</v>
      </c>
      <c r="G457" s="316" t="s">
        <v>24</v>
      </c>
      <c r="H457" s="316" t="s">
        <v>14657</v>
      </c>
      <c r="I457" s="502" t="s">
        <v>12355</v>
      </c>
      <c r="J457" s="316">
        <v>0</v>
      </c>
      <c r="K457" s="324">
        <v>45748</v>
      </c>
      <c r="L457" s="324">
        <v>45754</v>
      </c>
      <c r="M457" s="316">
        <f t="shared" si="44"/>
        <v>879</v>
      </c>
      <c r="N457" s="316" t="s">
        <v>90</v>
      </c>
      <c r="O457" s="316">
        <v>110</v>
      </c>
      <c r="P457" s="324">
        <v>45748</v>
      </c>
      <c r="Q457" s="316">
        <f t="shared" si="40"/>
        <v>879</v>
      </c>
      <c r="R457" s="485">
        <f t="shared" si="43"/>
        <v>0</v>
      </c>
    </row>
    <row r="458" spans="1:18" x14ac:dyDescent="0.25">
      <c r="A458" s="226">
        <v>474</v>
      </c>
      <c r="B458" s="497" t="s">
        <v>3487</v>
      </c>
      <c r="C458" s="324">
        <v>45754</v>
      </c>
      <c r="D458" s="316">
        <v>17376</v>
      </c>
      <c r="E458" s="324">
        <v>45747</v>
      </c>
      <c r="F458" s="316">
        <v>615.42999999999995</v>
      </c>
      <c r="G458" s="316" t="s">
        <v>270</v>
      </c>
      <c r="H458" s="316" t="s">
        <v>12902</v>
      </c>
      <c r="I458" s="502" t="s">
        <v>12355</v>
      </c>
      <c r="J458" s="316">
        <v>15</v>
      </c>
      <c r="K458" s="324">
        <v>45762</v>
      </c>
      <c r="L458" s="324">
        <v>45756</v>
      </c>
      <c r="M458" s="316">
        <f t="shared" si="44"/>
        <v>615.42999999999995</v>
      </c>
      <c r="N458" s="316" t="s">
        <v>27</v>
      </c>
      <c r="O458" s="316">
        <v>141</v>
      </c>
      <c r="P458" s="324">
        <v>45763</v>
      </c>
      <c r="Q458" s="316">
        <f t="shared" si="40"/>
        <v>615.42999999999995</v>
      </c>
      <c r="R458" s="485">
        <f t="shared" si="43"/>
        <v>1</v>
      </c>
    </row>
    <row r="459" spans="1:18" x14ac:dyDescent="0.25">
      <c r="A459" s="226">
        <v>475</v>
      </c>
      <c r="B459" s="497" t="s">
        <v>11456</v>
      </c>
      <c r="C459" s="324">
        <v>45754</v>
      </c>
      <c r="D459" s="316">
        <v>5969523</v>
      </c>
      <c r="E459" s="324">
        <v>45751</v>
      </c>
      <c r="F459" s="316">
        <v>571.75</v>
      </c>
      <c r="G459" s="316" t="s">
        <v>263</v>
      </c>
      <c r="H459" s="316" t="s">
        <v>12902</v>
      </c>
      <c r="I459" s="502" t="s">
        <v>12355</v>
      </c>
      <c r="J459" s="316">
        <v>15</v>
      </c>
      <c r="K459" s="324">
        <v>45766</v>
      </c>
      <c r="L459" s="324">
        <v>45756</v>
      </c>
      <c r="M459" s="316">
        <f t="shared" si="44"/>
        <v>571.75</v>
      </c>
      <c r="N459" s="316" t="s">
        <v>27</v>
      </c>
      <c r="O459" s="316">
        <v>142</v>
      </c>
      <c r="P459" s="324">
        <v>45763</v>
      </c>
      <c r="Q459" s="316">
        <f t="shared" si="40"/>
        <v>571.75</v>
      </c>
      <c r="R459" s="485">
        <f t="shared" si="43"/>
        <v>-3</v>
      </c>
    </row>
    <row r="460" spans="1:18" x14ac:dyDescent="0.25">
      <c r="A460" s="226">
        <v>476</v>
      </c>
      <c r="B460" s="497" t="s">
        <v>11460</v>
      </c>
      <c r="C460" s="324">
        <v>45754</v>
      </c>
      <c r="D460" s="316">
        <v>2270056</v>
      </c>
      <c r="E460" s="324">
        <v>45747</v>
      </c>
      <c r="F460" s="316">
        <v>445.21</v>
      </c>
      <c r="G460" s="316" t="s">
        <v>214</v>
      </c>
      <c r="H460" s="316" t="s">
        <v>2976</v>
      </c>
      <c r="I460" s="502" t="s">
        <v>12355</v>
      </c>
      <c r="J460" s="316">
        <v>15</v>
      </c>
      <c r="K460" s="324">
        <v>45764</v>
      </c>
      <c r="L460" s="324">
        <v>45756</v>
      </c>
      <c r="M460" s="316">
        <f t="shared" si="44"/>
        <v>445.21</v>
      </c>
      <c r="N460" s="316" t="s">
        <v>27</v>
      </c>
      <c r="O460" s="316">
        <v>140</v>
      </c>
      <c r="P460" s="324">
        <v>45763</v>
      </c>
      <c r="Q460" s="316">
        <f t="shared" si="40"/>
        <v>445.21</v>
      </c>
      <c r="R460" s="485">
        <f t="shared" si="43"/>
        <v>-1</v>
      </c>
    </row>
    <row r="461" spans="1:18" x14ac:dyDescent="0.25">
      <c r="A461" s="226">
        <v>477</v>
      </c>
      <c r="B461" s="497" t="s">
        <v>8443</v>
      </c>
      <c r="C461" s="324">
        <v>45756</v>
      </c>
      <c r="D461" s="317" t="s">
        <v>14664</v>
      </c>
      <c r="E461" s="324">
        <v>45754</v>
      </c>
      <c r="F461" s="424">
        <v>589.04999999999995</v>
      </c>
      <c r="G461" s="424" t="s">
        <v>5841</v>
      </c>
      <c r="H461" s="424" t="s">
        <v>2175</v>
      </c>
      <c r="I461" s="502" t="s">
        <v>12355</v>
      </c>
      <c r="J461" s="316">
        <v>60</v>
      </c>
      <c r="K461" s="324">
        <v>45814</v>
      </c>
      <c r="L461" s="324">
        <v>45758</v>
      </c>
      <c r="M461" s="424">
        <f t="shared" si="44"/>
        <v>589.04999999999995</v>
      </c>
      <c r="N461" s="316" t="s">
        <v>27</v>
      </c>
      <c r="O461" s="316">
        <v>213</v>
      </c>
      <c r="P461" s="324">
        <v>45831</v>
      </c>
      <c r="Q461" s="424">
        <f t="shared" si="40"/>
        <v>589.04999999999995</v>
      </c>
      <c r="R461" s="485">
        <f t="shared" si="43"/>
        <v>17</v>
      </c>
    </row>
    <row r="462" spans="1:18" x14ac:dyDescent="0.25">
      <c r="A462" s="226">
        <v>478</v>
      </c>
      <c r="B462" s="497" t="s">
        <v>8444</v>
      </c>
      <c r="C462" s="324">
        <v>45756</v>
      </c>
      <c r="D462" s="317">
        <v>52003155597</v>
      </c>
      <c r="E462" s="324">
        <v>45751</v>
      </c>
      <c r="F462" s="316">
        <v>374.05</v>
      </c>
      <c r="G462" s="424" t="s">
        <v>24</v>
      </c>
      <c r="H462" s="424" t="s">
        <v>12155</v>
      </c>
      <c r="I462" s="502" t="s">
        <v>12355</v>
      </c>
      <c r="J462" s="316">
        <v>0</v>
      </c>
      <c r="K462" s="324">
        <v>45751</v>
      </c>
      <c r="L462" s="324">
        <v>45761</v>
      </c>
      <c r="M462" s="424">
        <f t="shared" si="44"/>
        <v>374.05</v>
      </c>
      <c r="N462" s="316" t="s">
        <v>90</v>
      </c>
      <c r="O462" s="316">
        <v>90</v>
      </c>
      <c r="P462" s="324">
        <v>45751</v>
      </c>
      <c r="Q462" s="424">
        <f t="shared" si="40"/>
        <v>374.05</v>
      </c>
      <c r="R462" s="485">
        <f t="shared" si="43"/>
        <v>0</v>
      </c>
    </row>
    <row r="463" spans="1:18" x14ac:dyDescent="0.25">
      <c r="A463" s="226">
        <v>479</v>
      </c>
      <c r="B463" s="497" t="s">
        <v>8456</v>
      </c>
      <c r="C463" s="324">
        <v>45757</v>
      </c>
      <c r="D463" s="567">
        <v>400012014</v>
      </c>
      <c r="E463" s="324">
        <v>45755</v>
      </c>
      <c r="F463" s="424">
        <v>1255</v>
      </c>
      <c r="G463" s="424" t="s">
        <v>14667</v>
      </c>
      <c r="H463" s="424" t="s">
        <v>3452</v>
      </c>
      <c r="I463" s="502" t="s">
        <v>12355</v>
      </c>
      <c r="J463" s="316">
        <v>10</v>
      </c>
      <c r="K463" s="324">
        <v>45760</v>
      </c>
      <c r="L463" s="324">
        <v>45761</v>
      </c>
      <c r="M463" s="424">
        <f t="shared" si="44"/>
        <v>1255</v>
      </c>
      <c r="N463" s="316" t="s">
        <v>27</v>
      </c>
      <c r="O463" s="316">
        <v>148</v>
      </c>
      <c r="P463" s="324">
        <v>45771</v>
      </c>
      <c r="Q463" s="424">
        <f t="shared" ref="Q463:Q492" si="45">M463</f>
        <v>1255</v>
      </c>
      <c r="R463" s="485">
        <f t="shared" si="43"/>
        <v>11</v>
      </c>
    </row>
    <row r="464" spans="1:18" x14ac:dyDescent="0.25">
      <c r="A464" s="226">
        <v>480</v>
      </c>
      <c r="B464" s="497" t="s">
        <v>8457</v>
      </c>
      <c r="C464" s="324">
        <v>45757</v>
      </c>
      <c r="D464" s="568">
        <v>124031602016520</v>
      </c>
      <c r="E464" s="324">
        <v>45756</v>
      </c>
      <c r="F464" s="316">
        <v>139.36000000000001</v>
      </c>
      <c r="G464" s="424" t="s">
        <v>3210</v>
      </c>
      <c r="H464" s="316" t="s">
        <v>14668</v>
      </c>
      <c r="I464" s="502" t="s">
        <v>12355</v>
      </c>
      <c r="J464" s="316">
        <v>0</v>
      </c>
      <c r="K464" s="324">
        <v>45756</v>
      </c>
      <c r="L464" s="324">
        <v>45761</v>
      </c>
      <c r="M464" s="424">
        <f t="shared" si="44"/>
        <v>139.36000000000001</v>
      </c>
      <c r="N464" s="316" t="s">
        <v>90</v>
      </c>
      <c r="O464" s="316">
        <v>163</v>
      </c>
      <c r="P464" s="324">
        <v>45756</v>
      </c>
      <c r="Q464" s="424">
        <f t="shared" si="45"/>
        <v>139.36000000000001</v>
      </c>
      <c r="R464" s="485">
        <f t="shared" si="43"/>
        <v>0</v>
      </c>
    </row>
    <row r="465" spans="1:18" x14ac:dyDescent="0.25">
      <c r="A465" s="226">
        <v>481</v>
      </c>
      <c r="B465" s="497" t="s">
        <v>14665</v>
      </c>
      <c r="C465" s="324">
        <v>45757</v>
      </c>
      <c r="D465" s="317" t="s">
        <v>14666</v>
      </c>
      <c r="E465" s="324">
        <v>45747</v>
      </c>
      <c r="F465" s="316">
        <v>8952.7800000000007</v>
      </c>
      <c r="G465" s="424" t="s">
        <v>663</v>
      </c>
      <c r="H465" s="316" t="s">
        <v>12490</v>
      </c>
      <c r="I465" s="502" t="s">
        <v>12355</v>
      </c>
      <c r="J465" s="316">
        <v>10</v>
      </c>
      <c r="K465" s="324">
        <v>45757</v>
      </c>
      <c r="L465" s="324">
        <v>45757</v>
      </c>
      <c r="M465" s="424">
        <f t="shared" si="44"/>
        <v>8952.7800000000007</v>
      </c>
      <c r="N465" s="316" t="s">
        <v>14834</v>
      </c>
      <c r="O465" s="316">
        <v>85184</v>
      </c>
      <c r="P465" s="324">
        <v>45783</v>
      </c>
      <c r="Q465" s="424">
        <f t="shared" si="45"/>
        <v>8952.7800000000007</v>
      </c>
      <c r="R465" s="485">
        <f t="shared" si="43"/>
        <v>26</v>
      </c>
    </row>
    <row r="466" spans="1:18" x14ac:dyDescent="0.25">
      <c r="A466" s="226">
        <v>482</v>
      </c>
      <c r="B466" s="497" t="s">
        <v>9848</v>
      </c>
      <c r="C466" s="324">
        <v>45757</v>
      </c>
      <c r="D466" s="317" t="s">
        <v>14676</v>
      </c>
      <c r="E466" s="324">
        <v>45747</v>
      </c>
      <c r="F466" s="316">
        <v>33349.769999999997</v>
      </c>
      <c r="G466" s="424" t="s">
        <v>663</v>
      </c>
      <c r="H466" s="316" t="s">
        <v>12490</v>
      </c>
      <c r="I466" s="502" t="s">
        <v>12355</v>
      </c>
      <c r="J466" s="316">
        <v>10</v>
      </c>
      <c r="K466" s="324">
        <v>45757</v>
      </c>
      <c r="L466" s="324">
        <v>45757</v>
      </c>
      <c r="M466" s="424">
        <f t="shared" si="44"/>
        <v>33349.769999999997</v>
      </c>
      <c r="N466" s="316" t="s">
        <v>14834</v>
      </c>
      <c r="O466" s="316">
        <v>85184</v>
      </c>
      <c r="P466" s="324">
        <v>45783</v>
      </c>
      <c r="Q466" s="424">
        <f t="shared" si="45"/>
        <v>33349.769999999997</v>
      </c>
      <c r="R466" s="485">
        <f t="shared" si="43"/>
        <v>26</v>
      </c>
    </row>
    <row r="467" spans="1:18" x14ac:dyDescent="0.25">
      <c r="A467" s="226">
        <v>483</v>
      </c>
      <c r="B467" s="497" t="s">
        <v>14669</v>
      </c>
      <c r="C467" s="324">
        <v>45757</v>
      </c>
      <c r="D467" s="317" t="s">
        <v>14677</v>
      </c>
      <c r="E467" s="324">
        <v>45747</v>
      </c>
      <c r="F467" s="316">
        <v>29.41</v>
      </c>
      <c r="G467" s="424" t="s">
        <v>663</v>
      </c>
      <c r="H467" s="316" t="s">
        <v>12490</v>
      </c>
      <c r="I467" s="502" t="s">
        <v>12355</v>
      </c>
      <c r="J467" s="316">
        <v>10</v>
      </c>
      <c r="K467" s="324">
        <v>45757</v>
      </c>
      <c r="L467" s="324">
        <v>45757</v>
      </c>
      <c r="M467" s="424">
        <f t="shared" si="44"/>
        <v>29.41</v>
      </c>
      <c r="N467" s="316" t="s">
        <v>14834</v>
      </c>
      <c r="O467" s="316">
        <v>85184</v>
      </c>
      <c r="P467" s="324">
        <v>45783</v>
      </c>
      <c r="Q467" s="424">
        <f t="shared" si="45"/>
        <v>29.41</v>
      </c>
      <c r="R467" s="485">
        <f t="shared" si="43"/>
        <v>26</v>
      </c>
    </row>
    <row r="468" spans="1:18" x14ac:dyDescent="0.25">
      <c r="A468" s="226">
        <v>484</v>
      </c>
      <c r="B468" s="497" t="s">
        <v>14670</v>
      </c>
      <c r="C468" s="324">
        <v>45757</v>
      </c>
      <c r="D468" s="317" t="s">
        <v>14678</v>
      </c>
      <c r="E468" s="324">
        <v>45747</v>
      </c>
      <c r="F468" s="316">
        <v>22843.11</v>
      </c>
      <c r="G468" s="424" t="s">
        <v>663</v>
      </c>
      <c r="H468" s="316" t="s">
        <v>12490</v>
      </c>
      <c r="I468" s="502" t="s">
        <v>12355</v>
      </c>
      <c r="J468" s="316">
        <v>10</v>
      </c>
      <c r="K468" s="324">
        <v>45757</v>
      </c>
      <c r="L468" s="324">
        <v>45757</v>
      </c>
      <c r="M468" s="424">
        <f t="shared" si="44"/>
        <v>22843.11</v>
      </c>
      <c r="N468" s="316" t="s">
        <v>14834</v>
      </c>
      <c r="O468" s="316">
        <v>85184</v>
      </c>
      <c r="P468" s="324">
        <v>45783</v>
      </c>
      <c r="Q468" s="424">
        <f t="shared" si="45"/>
        <v>22843.11</v>
      </c>
      <c r="R468" s="485">
        <f t="shared" si="43"/>
        <v>26</v>
      </c>
    </row>
    <row r="469" spans="1:18" x14ac:dyDescent="0.25">
      <c r="A469" s="226">
        <v>485</v>
      </c>
      <c r="B469" s="497" t="s">
        <v>8458</v>
      </c>
      <c r="C469" s="324">
        <v>45757</v>
      </c>
      <c r="D469" s="317" t="s">
        <v>14679</v>
      </c>
      <c r="E469" s="324">
        <v>45747</v>
      </c>
      <c r="F469" s="316">
        <v>3189.02</v>
      </c>
      <c r="G469" s="424" t="s">
        <v>663</v>
      </c>
      <c r="H469" s="316" t="s">
        <v>12490</v>
      </c>
      <c r="I469" s="502" t="s">
        <v>12355</v>
      </c>
      <c r="J469" s="316">
        <v>10</v>
      </c>
      <c r="K469" s="324">
        <v>45757</v>
      </c>
      <c r="L469" s="324">
        <v>45757</v>
      </c>
      <c r="M469" s="424">
        <f t="shared" si="44"/>
        <v>3189.02</v>
      </c>
      <c r="N469" s="316" t="s">
        <v>14834</v>
      </c>
      <c r="O469" s="316">
        <v>85184</v>
      </c>
      <c r="P469" s="324">
        <v>45783</v>
      </c>
      <c r="Q469" s="424">
        <f t="shared" si="45"/>
        <v>3189.02</v>
      </c>
      <c r="R469" s="485">
        <f t="shared" si="43"/>
        <v>26</v>
      </c>
    </row>
    <row r="470" spans="1:18" x14ac:dyDescent="0.25">
      <c r="A470" s="226">
        <v>486</v>
      </c>
      <c r="B470" s="497" t="s">
        <v>6288</v>
      </c>
      <c r="C470" s="324">
        <v>45757</v>
      </c>
      <c r="D470" s="317" t="s">
        <v>14680</v>
      </c>
      <c r="E470" s="324">
        <v>45747</v>
      </c>
      <c r="F470" s="316">
        <v>481.97</v>
      </c>
      <c r="G470" s="424" t="s">
        <v>663</v>
      </c>
      <c r="H470" s="316" t="s">
        <v>12490</v>
      </c>
      <c r="I470" s="502" t="s">
        <v>12355</v>
      </c>
      <c r="J470" s="316">
        <v>10</v>
      </c>
      <c r="K470" s="324">
        <v>45757</v>
      </c>
      <c r="L470" s="324">
        <v>45757</v>
      </c>
      <c r="M470" s="424">
        <f t="shared" si="44"/>
        <v>481.97</v>
      </c>
      <c r="N470" s="316" t="s">
        <v>14834</v>
      </c>
      <c r="O470" s="316">
        <v>85184</v>
      </c>
      <c r="P470" s="324">
        <v>45783</v>
      </c>
      <c r="Q470" s="424">
        <f t="shared" si="45"/>
        <v>481.97</v>
      </c>
      <c r="R470" s="485">
        <f t="shared" si="43"/>
        <v>26</v>
      </c>
    </row>
    <row r="471" spans="1:18" x14ac:dyDescent="0.25">
      <c r="A471" s="226">
        <v>487</v>
      </c>
      <c r="B471" s="497" t="s">
        <v>8459</v>
      </c>
      <c r="C471" s="324">
        <v>45757</v>
      </c>
      <c r="D471" s="317" t="s">
        <v>14681</v>
      </c>
      <c r="E471" s="324">
        <v>45747</v>
      </c>
      <c r="F471" s="316">
        <v>264.62</v>
      </c>
      <c r="G471" s="424" t="s">
        <v>663</v>
      </c>
      <c r="H471" s="316" t="s">
        <v>12490</v>
      </c>
      <c r="I471" s="502" t="s">
        <v>12355</v>
      </c>
      <c r="J471" s="316">
        <v>10</v>
      </c>
      <c r="K471" s="324">
        <v>45757</v>
      </c>
      <c r="L471" s="324">
        <v>45757</v>
      </c>
      <c r="M471" s="424">
        <f t="shared" si="44"/>
        <v>264.62</v>
      </c>
      <c r="N471" s="316" t="s">
        <v>14834</v>
      </c>
      <c r="O471" s="316">
        <v>85184</v>
      </c>
      <c r="P471" s="324">
        <v>45783</v>
      </c>
      <c r="Q471" s="424">
        <f t="shared" si="45"/>
        <v>264.62</v>
      </c>
      <c r="R471" s="485">
        <f t="shared" si="43"/>
        <v>26</v>
      </c>
    </row>
    <row r="472" spans="1:18" x14ac:dyDescent="0.25">
      <c r="A472" s="226">
        <v>488</v>
      </c>
      <c r="B472" s="497" t="s">
        <v>14671</v>
      </c>
      <c r="C472" s="324">
        <v>45757</v>
      </c>
      <c r="D472" s="317" t="s">
        <v>14682</v>
      </c>
      <c r="E472" s="324">
        <v>45747</v>
      </c>
      <c r="F472" s="316">
        <v>69.3</v>
      </c>
      <c r="G472" s="424" t="s">
        <v>663</v>
      </c>
      <c r="H472" s="316" t="s">
        <v>12490</v>
      </c>
      <c r="I472" s="502" t="s">
        <v>12355</v>
      </c>
      <c r="J472" s="316">
        <v>10</v>
      </c>
      <c r="K472" s="324">
        <v>45757</v>
      </c>
      <c r="L472" s="324">
        <v>45757</v>
      </c>
      <c r="M472" s="424">
        <f t="shared" si="44"/>
        <v>69.3</v>
      </c>
      <c r="N472" s="316" t="s">
        <v>14834</v>
      </c>
      <c r="O472" s="316">
        <v>85184</v>
      </c>
      <c r="P472" s="324">
        <v>45783</v>
      </c>
      <c r="Q472" s="424">
        <f t="shared" si="45"/>
        <v>69.3</v>
      </c>
      <c r="R472" s="485">
        <f t="shared" si="43"/>
        <v>26</v>
      </c>
    </row>
    <row r="473" spans="1:18" x14ac:dyDescent="0.25">
      <c r="A473" s="226">
        <v>489</v>
      </c>
      <c r="B473" s="497" t="s">
        <v>14672</v>
      </c>
      <c r="C473" s="324">
        <v>45757</v>
      </c>
      <c r="D473" s="317" t="s">
        <v>14683</v>
      </c>
      <c r="E473" s="324">
        <v>45747</v>
      </c>
      <c r="F473" s="316">
        <v>35.700000000000003</v>
      </c>
      <c r="G473" s="424" t="s">
        <v>663</v>
      </c>
      <c r="H473" s="316" t="s">
        <v>12490</v>
      </c>
      <c r="I473" s="502" t="s">
        <v>12355</v>
      </c>
      <c r="J473" s="316">
        <v>10</v>
      </c>
      <c r="K473" s="324">
        <v>45757</v>
      </c>
      <c r="L473" s="324">
        <v>45757</v>
      </c>
      <c r="M473" s="424">
        <f t="shared" si="44"/>
        <v>35.700000000000003</v>
      </c>
      <c r="N473" s="316" t="s">
        <v>14834</v>
      </c>
      <c r="O473" s="316">
        <v>85184</v>
      </c>
      <c r="P473" s="324">
        <v>45783</v>
      </c>
      <c r="Q473" s="424">
        <f t="shared" si="45"/>
        <v>35.700000000000003</v>
      </c>
      <c r="R473" s="485">
        <f t="shared" si="43"/>
        <v>26</v>
      </c>
    </row>
    <row r="474" spans="1:18" x14ac:dyDescent="0.25">
      <c r="A474" s="226">
        <v>490</v>
      </c>
      <c r="B474" s="497" t="s">
        <v>6336</v>
      </c>
      <c r="C474" s="324">
        <v>45757</v>
      </c>
      <c r="D474" s="317" t="s">
        <v>14684</v>
      </c>
      <c r="E474" s="324">
        <v>45747</v>
      </c>
      <c r="F474" s="316">
        <v>226.81</v>
      </c>
      <c r="G474" s="424" t="s">
        <v>663</v>
      </c>
      <c r="H474" s="316" t="s">
        <v>12490</v>
      </c>
      <c r="I474" s="502" t="s">
        <v>12355</v>
      </c>
      <c r="J474" s="316">
        <v>10</v>
      </c>
      <c r="K474" s="324">
        <v>45757</v>
      </c>
      <c r="L474" s="324">
        <v>45757</v>
      </c>
      <c r="M474" s="424">
        <f t="shared" si="44"/>
        <v>226.81</v>
      </c>
      <c r="N474" s="316" t="s">
        <v>14834</v>
      </c>
      <c r="O474" s="316">
        <v>85184</v>
      </c>
      <c r="P474" s="324">
        <v>45783</v>
      </c>
      <c r="Q474" s="424">
        <f t="shared" si="45"/>
        <v>226.81</v>
      </c>
      <c r="R474" s="485">
        <f t="shared" si="43"/>
        <v>26</v>
      </c>
    </row>
    <row r="475" spans="1:18" x14ac:dyDescent="0.25">
      <c r="A475" s="226">
        <v>491</v>
      </c>
      <c r="B475" s="497" t="s">
        <v>14673</v>
      </c>
      <c r="C475" s="324">
        <v>45757</v>
      </c>
      <c r="D475" s="317" t="s">
        <v>14685</v>
      </c>
      <c r="E475" s="324">
        <v>45747</v>
      </c>
      <c r="F475" s="316">
        <v>226.81</v>
      </c>
      <c r="G475" s="424" t="s">
        <v>663</v>
      </c>
      <c r="H475" s="316" t="s">
        <v>12490</v>
      </c>
      <c r="I475" s="502" t="s">
        <v>12355</v>
      </c>
      <c r="J475" s="316">
        <v>10</v>
      </c>
      <c r="K475" s="324">
        <v>45757</v>
      </c>
      <c r="L475" s="324">
        <v>45757</v>
      </c>
      <c r="M475" s="424">
        <f t="shared" si="44"/>
        <v>226.81</v>
      </c>
      <c r="N475" s="316" t="s">
        <v>14834</v>
      </c>
      <c r="O475" s="316">
        <v>85184</v>
      </c>
      <c r="P475" s="324">
        <v>45783</v>
      </c>
      <c r="Q475" s="424">
        <f t="shared" si="45"/>
        <v>226.81</v>
      </c>
      <c r="R475" s="485">
        <f t="shared" si="43"/>
        <v>26</v>
      </c>
    </row>
    <row r="476" spans="1:18" x14ac:dyDescent="0.25">
      <c r="A476" s="226">
        <v>492</v>
      </c>
      <c r="B476" s="497" t="s">
        <v>14674</v>
      </c>
      <c r="C476" s="324">
        <v>45757</v>
      </c>
      <c r="D476" s="317" t="s">
        <v>14686</v>
      </c>
      <c r="E476" s="324">
        <v>45747</v>
      </c>
      <c r="F476" s="316">
        <v>69.31</v>
      </c>
      <c r="G476" s="424" t="s">
        <v>663</v>
      </c>
      <c r="H476" s="316" t="s">
        <v>12490</v>
      </c>
      <c r="I476" s="502" t="s">
        <v>12355</v>
      </c>
      <c r="J476" s="316">
        <v>10</v>
      </c>
      <c r="K476" s="324">
        <v>45757</v>
      </c>
      <c r="L476" s="324">
        <v>45757</v>
      </c>
      <c r="M476" s="424">
        <f t="shared" si="44"/>
        <v>69.31</v>
      </c>
      <c r="N476" s="316" t="s">
        <v>14834</v>
      </c>
      <c r="O476" s="316">
        <v>85184</v>
      </c>
      <c r="P476" s="324">
        <v>45783</v>
      </c>
      <c r="Q476" s="424">
        <f t="shared" si="45"/>
        <v>69.31</v>
      </c>
      <c r="R476" s="485">
        <f t="shared" si="43"/>
        <v>26</v>
      </c>
    </row>
    <row r="477" spans="1:18" x14ac:dyDescent="0.25">
      <c r="A477" s="226">
        <v>493</v>
      </c>
      <c r="B477" s="497" t="s">
        <v>11616</v>
      </c>
      <c r="C477" s="324">
        <v>45757</v>
      </c>
      <c r="D477" s="317" t="s">
        <v>14687</v>
      </c>
      <c r="E477" s="324">
        <v>45756</v>
      </c>
      <c r="F477" s="316">
        <v>56499.33</v>
      </c>
      <c r="G477" s="316" t="s">
        <v>14440</v>
      </c>
      <c r="H477" s="316" t="s">
        <v>1300</v>
      </c>
      <c r="I477" s="502" t="s">
        <v>12355</v>
      </c>
      <c r="J477" s="316">
        <v>60</v>
      </c>
      <c r="K477" s="324">
        <v>45816</v>
      </c>
      <c r="L477" s="324">
        <v>45757</v>
      </c>
      <c r="M477" s="424">
        <f t="shared" si="44"/>
        <v>56499.33</v>
      </c>
      <c r="N477" s="316"/>
      <c r="O477" s="316"/>
      <c r="P477" s="316"/>
      <c r="Q477" s="424">
        <f t="shared" si="45"/>
        <v>56499.33</v>
      </c>
      <c r="R477" s="485">
        <f t="shared" si="43"/>
        <v>-45816</v>
      </c>
    </row>
    <row r="478" spans="1:18" x14ac:dyDescent="0.25">
      <c r="A478" s="226">
        <v>494</v>
      </c>
      <c r="B478" s="497" t="s">
        <v>14675</v>
      </c>
      <c r="C478" s="324">
        <v>45758</v>
      </c>
      <c r="D478" s="316">
        <v>17248</v>
      </c>
      <c r="E478" s="324">
        <v>45751</v>
      </c>
      <c r="F478" s="316">
        <v>6271.02</v>
      </c>
      <c r="G478" s="316" t="s">
        <v>11980</v>
      </c>
      <c r="H478" s="316" t="s">
        <v>3392</v>
      </c>
      <c r="I478" s="502" t="s">
        <v>12355</v>
      </c>
      <c r="J478" s="316">
        <v>0</v>
      </c>
      <c r="K478" s="324">
        <v>45751</v>
      </c>
      <c r="L478" s="324">
        <v>45758</v>
      </c>
      <c r="M478" s="424">
        <f t="shared" si="44"/>
        <v>6271.02</v>
      </c>
      <c r="N478" s="316" t="s">
        <v>27</v>
      </c>
      <c r="O478" s="316">
        <v>123</v>
      </c>
      <c r="P478" s="324">
        <v>45751</v>
      </c>
      <c r="Q478" s="424">
        <f t="shared" si="45"/>
        <v>6271.02</v>
      </c>
      <c r="R478" s="485">
        <f t="shared" si="43"/>
        <v>0</v>
      </c>
    </row>
    <row r="479" spans="1:18" x14ac:dyDescent="0.25">
      <c r="A479" s="226">
        <v>495</v>
      </c>
      <c r="B479" s="497" t="s">
        <v>13324</v>
      </c>
      <c r="C479" s="324">
        <v>45758</v>
      </c>
      <c r="D479" s="316">
        <v>17325</v>
      </c>
      <c r="E479" s="324">
        <v>45755</v>
      </c>
      <c r="F479" s="316">
        <v>3484.04</v>
      </c>
      <c r="G479" s="316" t="s">
        <v>11980</v>
      </c>
      <c r="H479" s="316" t="s">
        <v>3392</v>
      </c>
      <c r="I479" s="502" t="s">
        <v>12355</v>
      </c>
      <c r="J479" s="316">
        <v>0</v>
      </c>
      <c r="K479" s="324">
        <v>45755</v>
      </c>
      <c r="L479" s="324">
        <v>45758</v>
      </c>
      <c r="M479" s="424">
        <f t="shared" si="44"/>
        <v>3484.04</v>
      </c>
      <c r="N479" s="316" t="s">
        <v>27</v>
      </c>
      <c r="O479" s="316">
        <v>127</v>
      </c>
      <c r="P479" s="324">
        <v>45755</v>
      </c>
      <c r="Q479" s="424">
        <f t="shared" si="45"/>
        <v>3484.04</v>
      </c>
      <c r="R479" s="485">
        <f t="shared" si="43"/>
        <v>0</v>
      </c>
    </row>
    <row r="480" spans="1:18" x14ac:dyDescent="0.25">
      <c r="A480" s="226">
        <v>496</v>
      </c>
      <c r="B480" s="497" t="s">
        <v>14688</v>
      </c>
      <c r="C480" s="324">
        <v>45758</v>
      </c>
      <c r="D480" s="316">
        <v>17247</v>
      </c>
      <c r="E480" s="324">
        <v>45751</v>
      </c>
      <c r="F480" s="316">
        <v>3483.9</v>
      </c>
      <c r="G480" s="316" t="s">
        <v>11980</v>
      </c>
      <c r="H480" s="316" t="s">
        <v>3392</v>
      </c>
      <c r="I480" s="502" t="s">
        <v>12355</v>
      </c>
      <c r="J480" s="316">
        <v>0</v>
      </c>
      <c r="K480" s="324">
        <v>45751</v>
      </c>
      <c r="L480" s="324">
        <v>45758</v>
      </c>
      <c r="M480" s="316">
        <f t="shared" si="44"/>
        <v>3483.9</v>
      </c>
      <c r="N480" s="316" t="s">
        <v>27</v>
      </c>
      <c r="O480" s="316">
        <v>123</v>
      </c>
      <c r="P480" s="324">
        <v>45751</v>
      </c>
      <c r="Q480" s="316">
        <f t="shared" si="45"/>
        <v>3483.9</v>
      </c>
      <c r="R480" s="485">
        <f t="shared" si="43"/>
        <v>0</v>
      </c>
    </row>
    <row r="481" spans="1:18" x14ac:dyDescent="0.25">
      <c r="A481" s="226">
        <v>497</v>
      </c>
      <c r="B481" s="497" t="s">
        <v>8461</v>
      </c>
      <c r="C481" s="324">
        <v>45758</v>
      </c>
      <c r="D481" s="316">
        <v>17248</v>
      </c>
      <c r="E481" s="324">
        <v>45754</v>
      </c>
      <c r="F481" s="316">
        <v>696.83</v>
      </c>
      <c r="G481" s="316" t="s">
        <v>11980</v>
      </c>
      <c r="H481" s="316" t="s">
        <v>3392</v>
      </c>
      <c r="I481" s="502" t="s">
        <v>12355</v>
      </c>
      <c r="J481" s="316">
        <v>0</v>
      </c>
      <c r="K481" s="324">
        <v>45754</v>
      </c>
      <c r="L481" s="324">
        <v>45758</v>
      </c>
      <c r="M481" s="316">
        <f t="shared" si="44"/>
        <v>696.83</v>
      </c>
      <c r="N481" s="316" t="s">
        <v>27</v>
      </c>
      <c r="O481" s="316">
        <v>124</v>
      </c>
      <c r="P481" s="324">
        <v>45754</v>
      </c>
      <c r="Q481" s="316">
        <f t="shared" si="45"/>
        <v>696.83</v>
      </c>
      <c r="R481" s="485">
        <f t="shared" si="43"/>
        <v>0</v>
      </c>
    </row>
    <row r="482" spans="1:18" x14ac:dyDescent="0.25">
      <c r="A482" s="226">
        <v>498</v>
      </c>
      <c r="B482" s="497" t="s">
        <v>14689</v>
      </c>
      <c r="C482" s="324">
        <v>45761</v>
      </c>
      <c r="D482" s="317" t="s">
        <v>14691</v>
      </c>
      <c r="E482" s="324">
        <v>45756</v>
      </c>
      <c r="F482" s="316">
        <v>3446.86</v>
      </c>
      <c r="G482" s="316" t="s">
        <v>1875</v>
      </c>
      <c r="H482" s="316" t="s">
        <v>12902</v>
      </c>
      <c r="I482" s="502" t="s">
        <v>12355</v>
      </c>
      <c r="J482" s="316">
        <v>15</v>
      </c>
      <c r="K482" s="324">
        <v>45771</v>
      </c>
      <c r="L482" s="324">
        <v>45761</v>
      </c>
      <c r="M482" s="316">
        <f t="shared" si="44"/>
        <v>3446.86</v>
      </c>
      <c r="N482" s="316" t="s">
        <v>27</v>
      </c>
      <c r="O482" s="316">
        <v>151</v>
      </c>
      <c r="P482" s="324">
        <v>45771</v>
      </c>
      <c r="Q482" s="316">
        <f t="shared" si="45"/>
        <v>3446.86</v>
      </c>
      <c r="R482" s="485">
        <f t="shared" si="43"/>
        <v>0</v>
      </c>
    </row>
    <row r="483" spans="1:18" x14ac:dyDescent="0.25">
      <c r="A483" s="226">
        <v>499</v>
      </c>
      <c r="B483" s="497" t="s">
        <v>8462</v>
      </c>
      <c r="C483" s="324">
        <v>45761</v>
      </c>
      <c r="D483" s="317" t="s">
        <v>14692</v>
      </c>
      <c r="E483" s="324">
        <v>45757</v>
      </c>
      <c r="F483" s="316">
        <v>328.44</v>
      </c>
      <c r="G483" s="316" t="s">
        <v>11375</v>
      </c>
      <c r="H483" s="316" t="s">
        <v>2976</v>
      </c>
      <c r="I483" s="502" t="s">
        <v>12355</v>
      </c>
      <c r="J483" s="316">
        <v>15</v>
      </c>
      <c r="K483" s="324">
        <v>45772</v>
      </c>
      <c r="L483" s="324">
        <v>45762</v>
      </c>
      <c r="M483" s="316">
        <f t="shared" si="44"/>
        <v>328.44</v>
      </c>
      <c r="N483" s="316" t="s">
        <v>27</v>
      </c>
      <c r="O483" s="316">
        <v>150</v>
      </c>
      <c r="P483" s="324">
        <v>45771</v>
      </c>
      <c r="Q483" s="316">
        <f t="shared" si="45"/>
        <v>328.44</v>
      </c>
      <c r="R483" s="485">
        <f t="shared" si="43"/>
        <v>-1</v>
      </c>
    </row>
    <row r="484" spans="1:18" x14ac:dyDescent="0.25">
      <c r="A484" s="226">
        <v>500</v>
      </c>
      <c r="B484" s="497" t="s">
        <v>11617</v>
      </c>
      <c r="C484" s="324">
        <v>45761</v>
      </c>
      <c r="D484" s="317" t="s">
        <v>14693</v>
      </c>
      <c r="E484" s="324">
        <v>45747</v>
      </c>
      <c r="F484" s="316">
        <v>585.85</v>
      </c>
      <c r="G484" s="316" t="s">
        <v>6860</v>
      </c>
      <c r="H484" s="316" t="s">
        <v>12902</v>
      </c>
      <c r="I484" s="502" t="s">
        <v>12355</v>
      </c>
      <c r="J484" s="316">
        <v>15</v>
      </c>
      <c r="K484" s="324">
        <v>45762</v>
      </c>
      <c r="L484" s="324">
        <v>45756</v>
      </c>
      <c r="M484" s="316">
        <f t="shared" ref="M484:M492" si="46">F484</f>
        <v>585.85</v>
      </c>
      <c r="N484" s="316" t="s">
        <v>27</v>
      </c>
      <c r="O484" s="316">
        <v>143</v>
      </c>
      <c r="P484" s="324">
        <v>45763</v>
      </c>
      <c r="Q484" s="316">
        <f t="shared" si="45"/>
        <v>585.85</v>
      </c>
      <c r="R484" s="485">
        <f t="shared" si="43"/>
        <v>1</v>
      </c>
    </row>
    <row r="485" spans="1:18" x14ac:dyDescent="0.25">
      <c r="A485" s="226">
        <v>501</v>
      </c>
      <c r="B485" s="497" t="s">
        <v>9029</v>
      </c>
      <c r="C485" s="324">
        <v>45763</v>
      </c>
      <c r="D485" s="317" t="s">
        <v>14694</v>
      </c>
      <c r="E485" s="324">
        <v>45762</v>
      </c>
      <c r="F485" s="316">
        <v>589.04999999999995</v>
      </c>
      <c r="G485" s="316" t="s">
        <v>5841</v>
      </c>
      <c r="H485" s="316" t="s">
        <v>2175</v>
      </c>
      <c r="I485" s="502" t="s">
        <v>12355</v>
      </c>
      <c r="J485" s="316">
        <v>60</v>
      </c>
      <c r="K485" s="324">
        <v>45814</v>
      </c>
      <c r="L485" s="324">
        <v>45758</v>
      </c>
      <c r="M485" s="316">
        <f t="shared" si="46"/>
        <v>589.04999999999995</v>
      </c>
      <c r="N485" s="316" t="s">
        <v>27</v>
      </c>
      <c r="O485" s="316">
        <v>217</v>
      </c>
      <c r="P485" s="324">
        <v>45833</v>
      </c>
      <c r="Q485" s="316">
        <f t="shared" si="45"/>
        <v>589.04999999999995</v>
      </c>
      <c r="R485" s="485">
        <f t="shared" si="43"/>
        <v>19</v>
      </c>
    </row>
    <row r="486" spans="1:18" x14ac:dyDescent="0.25">
      <c r="A486" s="226">
        <v>502</v>
      </c>
      <c r="B486" s="497" t="s">
        <v>11640</v>
      </c>
      <c r="C486" s="324">
        <v>45769</v>
      </c>
      <c r="D486" s="317" t="s">
        <v>14695</v>
      </c>
      <c r="E486" s="324">
        <v>45763</v>
      </c>
      <c r="F486" s="316">
        <v>416.5</v>
      </c>
      <c r="G486" s="316" t="s">
        <v>14476</v>
      </c>
      <c r="H486" s="316" t="s">
        <v>11872</v>
      </c>
      <c r="I486" s="502" t="s">
        <v>12355</v>
      </c>
      <c r="J486" s="316">
        <v>60</v>
      </c>
      <c r="K486" s="324">
        <v>45823</v>
      </c>
      <c r="L486" s="324">
        <v>45770</v>
      </c>
      <c r="M486" s="316">
        <f t="shared" si="46"/>
        <v>416.5</v>
      </c>
      <c r="N486" s="316"/>
      <c r="O486" s="316"/>
      <c r="P486" s="316"/>
      <c r="Q486" s="316">
        <f t="shared" si="45"/>
        <v>416.5</v>
      </c>
      <c r="R486" s="485">
        <f t="shared" si="43"/>
        <v>-45823</v>
      </c>
    </row>
    <row r="487" spans="1:18" x14ac:dyDescent="0.25">
      <c r="A487" s="226">
        <v>503</v>
      </c>
      <c r="B487" s="497" t="s">
        <v>8466</v>
      </c>
      <c r="C487" s="324">
        <v>45769</v>
      </c>
      <c r="D487" s="317" t="s">
        <v>14696</v>
      </c>
      <c r="E487" s="324">
        <v>45762</v>
      </c>
      <c r="F487" s="316">
        <v>534.91999999999996</v>
      </c>
      <c r="G487" s="316" t="s">
        <v>14441</v>
      </c>
      <c r="H487" s="316" t="s">
        <v>2976</v>
      </c>
      <c r="I487" s="502" t="s">
        <v>12355</v>
      </c>
      <c r="J487" s="316">
        <v>15</v>
      </c>
      <c r="K487" s="324">
        <v>45777</v>
      </c>
      <c r="L487" s="324">
        <v>45769</v>
      </c>
      <c r="M487" s="316">
        <f t="shared" si="46"/>
        <v>534.91999999999996</v>
      </c>
      <c r="N487" s="316" t="s">
        <v>27</v>
      </c>
      <c r="O487" s="316">
        <v>155</v>
      </c>
      <c r="P487" s="324">
        <v>45776</v>
      </c>
      <c r="Q487" s="316">
        <f t="shared" si="45"/>
        <v>534.91999999999996</v>
      </c>
      <c r="R487" s="485">
        <f t="shared" si="43"/>
        <v>-1</v>
      </c>
    </row>
    <row r="488" spans="1:18" x14ac:dyDescent="0.25">
      <c r="A488" s="226">
        <v>504</v>
      </c>
      <c r="B488" s="497" t="s">
        <v>11641</v>
      </c>
      <c r="C488" s="324">
        <v>45769</v>
      </c>
      <c r="D488" s="317" t="s">
        <v>14697</v>
      </c>
      <c r="E488" s="324">
        <v>45763</v>
      </c>
      <c r="F488" s="316">
        <v>58</v>
      </c>
      <c r="G488" s="316" t="s">
        <v>5365</v>
      </c>
      <c r="H488" s="316" t="s">
        <v>8620</v>
      </c>
      <c r="I488" s="502" t="s">
        <v>12355</v>
      </c>
      <c r="J488" s="316">
        <v>30</v>
      </c>
      <c r="K488" s="324">
        <v>45793</v>
      </c>
      <c r="L488" s="324">
        <v>45769</v>
      </c>
      <c r="M488" s="316">
        <f t="shared" si="46"/>
        <v>58</v>
      </c>
      <c r="N488" s="316" t="s">
        <v>27</v>
      </c>
      <c r="O488" s="316">
        <v>175</v>
      </c>
      <c r="P488" s="324">
        <v>45797</v>
      </c>
      <c r="Q488" s="316">
        <f t="shared" si="45"/>
        <v>58</v>
      </c>
      <c r="R488" s="485">
        <f t="shared" si="43"/>
        <v>4</v>
      </c>
    </row>
    <row r="489" spans="1:18" x14ac:dyDescent="0.25">
      <c r="A489" s="226">
        <v>505</v>
      </c>
      <c r="B489" s="497" t="s">
        <v>9908</v>
      </c>
      <c r="C489" s="324">
        <v>45769</v>
      </c>
      <c r="D489" s="317">
        <v>2787394</v>
      </c>
      <c r="E489" s="324">
        <v>45763</v>
      </c>
      <c r="F489" s="316">
        <v>27646.080000000002</v>
      </c>
      <c r="G489" s="316" t="s">
        <v>8931</v>
      </c>
      <c r="H489" s="316" t="s">
        <v>11142</v>
      </c>
      <c r="I489" s="502" t="s">
        <v>12355</v>
      </c>
      <c r="J489" s="316">
        <v>60</v>
      </c>
      <c r="K489" s="324">
        <v>45824</v>
      </c>
      <c r="L489" s="324">
        <v>45769</v>
      </c>
      <c r="M489" s="316">
        <f t="shared" si="46"/>
        <v>27646.080000000002</v>
      </c>
      <c r="N489" s="316" t="s">
        <v>27</v>
      </c>
      <c r="O489" s="316">
        <v>1626</v>
      </c>
      <c r="P489" s="324">
        <v>45824</v>
      </c>
      <c r="Q489" s="316">
        <f t="shared" si="45"/>
        <v>27646.080000000002</v>
      </c>
      <c r="R489" s="485">
        <f t="shared" si="43"/>
        <v>0</v>
      </c>
    </row>
    <row r="490" spans="1:18" x14ac:dyDescent="0.25">
      <c r="A490" s="226">
        <v>506</v>
      </c>
      <c r="B490" s="497" t="s">
        <v>9909</v>
      </c>
      <c r="C490" s="324">
        <v>45770</v>
      </c>
      <c r="D490" s="317" t="s">
        <v>14698</v>
      </c>
      <c r="E490" s="324">
        <v>45763</v>
      </c>
      <c r="F490" s="316">
        <v>594.35</v>
      </c>
      <c r="G490" s="316" t="s">
        <v>14701</v>
      </c>
      <c r="H490" s="316" t="s">
        <v>14702</v>
      </c>
      <c r="I490" s="502" t="s">
        <v>12355</v>
      </c>
      <c r="J490" s="316">
        <v>10</v>
      </c>
      <c r="K490" s="324">
        <v>45773</v>
      </c>
      <c r="L490" s="324">
        <v>45770</v>
      </c>
      <c r="M490" s="316">
        <f t="shared" si="46"/>
        <v>594.35</v>
      </c>
      <c r="N490" s="316" t="s">
        <v>27</v>
      </c>
      <c r="O490" s="316">
        <v>137</v>
      </c>
      <c r="P490" s="324">
        <v>45763</v>
      </c>
      <c r="Q490" s="316">
        <f t="shared" si="45"/>
        <v>594.35</v>
      </c>
      <c r="R490" s="485">
        <f t="shared" si="43"/>
        <v>-10</v>
      </c>
    </row>
    <row r="491" spans="1:18" x14ac:dyDescent="0.25">
      <c r="A491" s="226">
        <v>507</v>
      </c>
      <c r="B491" s="497" t="s">
        <v>9911</v>
      </c>
      <c r="C491" s="324">
        <v>45770</v>
      </c>
      <c r="D491" s="317" t="s">
        <v>14699</v>
      </c>
      <c r="E491" s="324">
        <v>45769</v>
      </c>
      <c r="F491" s="316">
        <v>69137.14</v>
      </c>
      <c r="G491" s="316" t="s">
        <v>14452</v>
      </c>
      <c r="H491" s="316" t="s">
        <v>5961</v>
      </c>
      <c r="I491" s="502" t="s">
        <v>12355</v>
      </c>
      <c r="J491" s="316">
        <v>30</v>
      </c>
      <c r="K491" s="324">
        <v>45799</v>
      </c>
      <c r="L491" s="324">
        <v>45770</v>
      </c>
      <c r="M491" s="316">
        <f t="shared" si="46"/>
        <v>69137.14</v>
      </c>
      <c r="N491" s="316"/>
      <c r="O491" s="316"/>
      <c r="P491" s="316"/>
      <c r="Q491" s="316">
        <f t="shared" si="45"/>
        <v>69137.14</v>
      </c>
      <c r="R491" s="485">
        <f t="shared" si="43"/>
        <v>-45799</v>
      </c>
    </row>
    <row r="492" spans="1:18" x14ac:dyDescent="0.25">
      <c r="A492" s="226">
        <v>508</v>
      </c>
      <c r="B492" s="497" t="s">
        <v>14690</v>
      </c>
      <c r="C492" s="324">
        <v>45770</v>
      </c>
      <c r="D492" s="317" t="s">
        <v>14700</v>
      </c>
      <c r="E492" s="324">
        <v>45769</v>
      </c>
      <c r="F492" s="316">
        <v>934.72</v>
      </c>
      <c r="G492" s="316" t="s">
        <v>663</v>
      </c>
      <c r="H492" s="316" t="s">
        <v>8578</v>
      </c>
      <c r="I492" s="502" t="s">
        <v>12355</v>
      </c>
      <c r="J492" s="316">
        <v>30</v>
      </c>
      <c r="K492" s="324">
        <v>45799</v>
      </c>
      <c r="L492" s="324">
        <v>45770</v>
      </c>
      <c r="M492" s="316">
        <f t="shared" si="46"/>
        <v>934.72</v>
      </c>
      <c r="N492" s="316" t="s">
        <v>14834</v>
      </c>
      <c r="O492" s="316">
        <v>85184</v>
      </c>
      <c r="P492" s="324">
        <v>45783</v>
      </c>
      <c r="Q492" s="316">
        <f t="shared" si="45"/>
        <v>934.72</v>
      </c>
      <c r="R492" s="485">
        <f t="shared" ref="R492:R583" si="47">P492-K492</f>
        <v>-16</v>
      </c>
    </row>
    <row r="493" spans="1:18" x14ac:dyDescent="0.25">
      <c r="A493" s="226">
        <v>509</v>
      </c>
      <c r="B493" s="569" t="s">
        <v>14708</v>
      </c>
      <c r="C493" s="570">
        <v>45748</v>
      </c>
      <c r="D493" s="571">
        <v>2549</v>
      </c>
      <c r="E493" s="572">
        <v>45744</v>
      </c>
      <c r="F493" s="573">
        <v>10.5</v>
      </c>
      <c r="G493" s="569" t="s">
        <v>366</v>
      </c>
      <c r="H493" s="574" t="s">
        <v>11457</v>
      </c>
      <c r="I493" s="574" t="s">
        <v>12355</v>
      </c>
      <c r="J493" s="575">
        <v>0</v>
      </c>
      <c r="K493" s="540">
        <v>45744</v>
      </c>
      <c r="L493" s="541">
        <v>45748</v>
      </c>
      <c r="M493" s="574">
        <v>10.5</v>
      </c>
      <c r="N493" s="576" t="s">
        <v>50</v>
      </c>
      <c r="O493" s="569">
        <v>2549</v>
      </c>
      <c r="P493" s="570">
        <v>45744</v>
      </c>
      <c r="Q493" s="573">
        <v>10.5</v>
      </c>
      <c r="R493" s="484">
        <f t="shared" si="47"/>
        <v>0</v>
      </c>
    </row>
    <row r="494" spans="1:18" x14ac:dyDescent="0.25">
      <c r="A494" s="226">
        <v>510</v>
      </c>
      <c r="B494" s="569" t="s">
        <v>14709</v>
      </c>
      <c r="C494" s="570">
        <v>45748</v>
      </c>
      <c r="D494" s="571">
        <v>3059</v>
      </c>
      <c r="E494" s="572">
        <v>45743</v>
      </c>
      <c r="F494" s="573">
        <v>31.5</v>
      </c>
      <c r="G494" s="569" t="s">
        <v>366</v>
      </c>
      <c r="H494" s="574" t="s">
        <v>11457</v>
      </c>
      <c r="I494" s="574" t="s">
        <v>12355</v>
      </c>
      <c r="J494" s="575">
        <v>0</v>
      </c>
      <c r="K494" s="540">
        <v>45743</v>
      </c>
      <c r="L494" s="541">
        <v>45748</v>
      </c>
      <c r="M494" s="574">
        <v>31.5</v>
      </c>
      <c r="N494" s="576" t="s">
        <v>108</v>
      </c>
      <c r="O494" s="569">
        <v>3059</v>
      </c>
      <c r="P494" s="570">
        <v>45743</v>
      </c>
      <c r="Q494" s="573">
        <v>31.5</v>
      </c>
      <c r="R494" s="484">
        <f t="shared" si="47"/>
        <v>0</v>
      </c>
    </row>
    <row r="495" spans="1:18" x14ac:dyDescent="0.25">
      <c r="A495" s="226">
        <v>511</v>
      </c>
      <c r="B495" s="569" t="s">
        <v>14710</v>
      </c>
      <c r="C495" s="570">
        <v>45749</v>
      </c>
      <c r="D495" s="571">
        <v>7677027</v>
      </c>
      <c r="E495" s="572">
        <v>45748</v>
      </c>
      <c r="F495" s="573">
        <v>910.35</v>
      </c>
      <c r="G495" s="569" t="s">
        <v>14455</v>
      </c>
      <c r="H495" s="574" t="s">
        <v>9815</v>
      </c>
      <c r="I495" s="574" t="s">
        <v>12355</v>
      </c>
      <c r="J495" s="575">
        <v>5</v>
      </c>
      <c r="K495" s="540">
        <v>45753</v>
      </c>
      <c r="L495" s="541">
        <v>45749</v>
      </c>
      <c r="M495" s="574">
        <v>910.35</v>
      </c>
      <c r="N495" s="576" t="s">
        <v>20</v>
      </c>
      <c r="O495" s="569">
        <v>229</v>
      </c>
      <c r="P495" s="570">
        <v>45751</v>
      </c>
      <c r="Q495" s="573">
        <v>910.35</v>
      </c>
      <c r="R495" s="484">
        <f t="shared" si="47"/>
        <v>-2</v>
      </c>
    </row>
    <row r="496" spans="1:18" x14ac:dyDescent="0.25">
      <c r="A496" s="226">
        <v>512</v>
      </c>
      <c r="B496" s="569" t="s">
        <v>14711</v>
      </c>
      <c r="C496" s="570">
        <v>45750</v>
      </c>
      <c r="D496" s="571">
        <v>81277</v>
      </c>
      <c r="E496" s="572">
        <v>45747</v>
      </c>
      <c r="F496" s="573">
        <v>276.02</v>
      </c>
      <c r="G496" s="569" t="s">
        <v>9180</v>
      </c>
      <c r="H496" s="574" t="s">
        <v>13174</v>
      </c>
      <c r="I496" s="574" t="s">
        <v>12355</v>
      </c>
      <c r="J496" s="575">
        <v>15</v>
      </c>
      <c r="K496" s="540">
        <v>45762</v>
      </c>
      <c r="L496" s="541">
        <v>45750</v>
      </c>
      <c r="M496" s="574">
        <v>276.02</v>
      </c>
      <c r="N496" s="576" t="s">
        <v>27</v>
      </c>
      <c r="O496" s="569">
        <v>139</v>
      </c>
      <c r="P496" s="570">
        <v>45763</v>
      </c>
      <c r="Q496" s="573">
        <f>M496</f>
        <v>276.02</v>
      </c>
      <c r="R496" s="484">
        <f t="shared" si="47"/>
        <v>1</v>
      </c>
    </row>
    <row r="497" spans="1:18" x14ac:dyDescent="0.25">
      <c r="A497" s="226">
        <v>513</v>
      </c>
      <c r="B497" s="569" t="s">
        <v>14712</v>
      </c>
      <c r="C497" s="570">
        <v>45748</v>
      </c>
      <c r="D497" s="571">
        <v>209432</v>
      </c>
      <c r="E497" s="572">
        <v>45747</v>
      </c>
      <c r="F497" s="573">
        <v>5139.91</v>
      </c>
      <c r="G497" s="569" t="s">
        <v>99</v>
      </c>
      <c r="H497" s="574" t="s">
        <v>14713</v>
      </c>
      <c r="I497" s="574" t="s">
        <v>12355</v>
      </c>
      <c r="J497" s="575">
        <v>0</v>
      </c>
      <c r="K497" s="540">
        <v>45747</v>
      </c>
      <c r="L497" s="541">
        <v>45748</v>
      </c>
      <c r="M497" s="574">
        <v>5139.91</v>
      </c>
      <c r="N497" s="576" t="s">
        <v>20</v>
      </c>
      <c r="O497" s="569">
        <v>217</v>
      </c>
      <c r="P497" s="570">
        <v>45743</v>
      </c>
      <c r="Q497" s="573">
        <f t="shared" ref="Q497:Q511" si="48">M497</f>
        <v>5139.91</v>
      </c>
      <c r="R497" s="484">
        <f t="shared" si="47"/>
        <v>-4</v>
      </c>
    </row>
    <row r="498" spans="1:18" x14ac:dyDescent="0.25">
      <c r="A498" s="226">
        <v>514</v>
      </c>
      <c r="B498" s="569" t="s">
        <v>14714</v>
      </c>
      <c r="C498" s="570">
        <v>45751</v>
      </c>
      <c r="D498" s="571">
        <v>3476</v>
      </c>
      <c r="E498" s="572">
        <v>45750</v>
      </c>
      <c r="F498" s="573">
        <v>21634.52</v>
      </c>
      <c r="G498" s="569" t="s">
        <v>1045</v>
      </c>
      <c r="H498" s="574" t="s">
        <v>9403</v>
      </c>
      <c r="I498" s="574" t="s">
        <v>12355</v>
      </c>
      <c r="J498" s="575">
        <v>60</v>
      </c>
      <c r="K498" s="540">
        <v>45810</v>
      </c>
      <c r="L498" s="541">
        <v>45754</v>
      </c>
      <c r="M498" s="574">
        <v>21634.52</v>
      </c>
      <c r="N498" s="576"/>
      <c r="O498" s="569"/>
      <c r="P498" s="570"/>
      <c r="Q498" s="573">
        <f t="shared" si="48"/>
        <v>21634.52</v>
      </c>
      <c r="R498" s="484">
        <f t="shared" si="47"/>
        <v>-45810</v>
      </c>
    </row>
    <row r="499" spans="1:18" x14ac:dyDescent="0.25">
      <c r="A499" s="226">
        <v>515</v>
      </c>
      <c r="B499" s="569" t="s">
        <v>14715</v>
      </c>
      <c r="C499" s="570">
        <v>45751</v>
      </c>
      <c r="D499" s="571">
        <v>3473</v>
      </c>
      <c r="E499" s="572">
        <v>45750</v>
      </c>
      <c r="F499" s="573">
        <v>23726.41</v>
      </c>
      <c r="G499" s="569" t="s">
        <v>1045</v>
      </c>
      <c r="H499" s="574" t="s">
        <v>9403</v>
      </c>
      <c r="I499" s="574" t="s">
        <v>12355</v>
      </c>
      <c r="J499" s="575">
        <v>60</v>
      </c>
      <c r="K499" s="540">
        <v>45810</v>
      </c>
      <c r="L499" s="541">
        <v>45754</v>
      </c>
      <c r="M499" s="574">
        <v>23726.41</v>
      </c>
      <c r="N499" s="576"/>
      <c r="O499" s="569"/>
      <c r="P499" s="570"/>
      <c r="Q499" s="573">
        <f t="shared" si="48"/>
        <v>23726.41</v>
      </c>
      <c r="R499" s="484">
        <f t="shared" si="47"/>
        <v>-45810</v>
      </c>
    </row>
    <row r="500" spans="1:18" x14ac:dyDescent="0.25">
      <c r="A500" s="226">
        <v>516</v>
      </c>
      <c r="B500" s="569" t="s">
        <v>14716</v>
      </c>
      <c r="C500" s="570">
        <v>45751</v>
      </c>
      <c r="D500" s="571">
        <v>23705</v>
      </c>
      <c r="E500" s="572">
        <v>45749</v>
      </c>
      <c r="F500" s="573">
        <v>39363.1</v>
      </c>
      <c r="G500" s="569" t="s">
        <v>14416</v>
      </c>
      <c r="H500" s="574" t="s">
        <v>14417</v>
      </c>
      <c r="I500" s="574" t="s">
        <v>12355</v>
      </c>
      <c r="J500" s="575">
        <v>60</v>
      </c>
      <c r="K500" s="540">
        <v>45808</v>
      </c>
      <c r="L500" s="541">
        <v>45754</v>
      </c>
      <c r="M500" s="574">
        <v>39363.1</v>
      </c>
      <c r="N500" s="576" t="s">
        <v>27</v>
      </c>
      <c r="O500" s="569">
        <v>1718</v>
      </c>
      <c r="P500" s="570">
        <v>45833</v>
      </c>
      <c r="Q500" s="573">
        <f t="shared" si="48"/>
        <v>39363.1</v>
      </c>
      <c r="R500" s="484">
        <f t="shared" si="47"/>
        <v>25</v>
      </c>
    </row>
    <row r="501" spans="1:18" x14ac:dyDescent="0.25">
      <c r="A501" s="226">
        <v>517</v>
      </c>
      <c r="B501" s="569" t="s">
        <v>14717</v>
      </c>
      <c r="C501" s="570">
        <v>45751</v>
      </c>
      <c r="D501" s="571">
        <v>570699</v>
      </c>
      <c r="E501" s="572">
        <v>45747</v>
      </c>
      <c r="F501" s="573">
        <v>3323.85</v>
      </c>
      <c r="G501" s="569" t="s">
        <v>14422</v>
      </c>
      <c r="H501" s="574" t="s">
        <v>9121</v>
      </c>
      <c r="I501" s="574" t="s">
        <v>12355</v>
      </c>
      <c r="J501" s="575">
        <v>15</v>
      </c>
      <c r="K501" s="540">
        <v>45762</v>
      </c>
      <c r="L501" s="541">
        <v>45754</v>
      </c>
      <c r="M501" s="574">
        <v>3323.85</v>
      </c>
      <c r="N501" s="565" t="s">
        <v>27</v>
      </c>
      <c r="O501" s="562">
        <v>296</v>
      </c>
      <c r="P501" s="563">
        <v>45763</v>
      </c>
      <c r="Q501" s="564">
        <v>3323.85</v>
      </c>
      <c r="R501" s="484">
        <f t="shared" si="47"/>
        <v>1</v>
      </c>
    </row>
    <row r="502" spans="1:18" ht="30" x14ac:dyDescent="0.25">
      <c r="A502" s="226">
        <v>518</v>
      </c>
      <c r="B502" s="569" t="s">
        <v>14718</v>
      </c>
      <c r="C502" s="570">
        <v>45756</v>
      </c>
      <c r="D502" s="571">
        <v>265265</v>
      </c>
      <c r="E502" s="572">
        <v>45755</v>
      </c>
      <c r="F502" s="573">
        <v>2000</v>
      </c>
      <c r="G502" s="569" t="s">
        <v>14719</v>
      </c>
      <c r="H502" s="574" t="s">
        <v>14720</v>
      </c>
      <c r="I502" s="574" t="s">
        <v>12355</v>
      </c>
      <c r="J502" s="575">
        <v>0</v>
      </c>
      <c r="K502" s="540">
        <v>45755</v>
      </c>
      <c r="L502" s="541">
        <v>45756</v>
      </c>
      <c r="M502" s="574">
        <v>2000</v>
      </c>
      <c r="N502" s="565" t="s">
        <v>27</v>
      </c>
      <c r="O502" s="562">
        <v>292</v>
      </c>
      <c r="P502" s="563">
        <v>45763</v>
      </c>
      <c r="Q502" s="564">
        <v>2000</v>
      </c>
      <c r="R502" s="484">
        <f t="shared" si="47"/>
        <v>8</v>
      </c>
    </row>
    <row r="503" spans="1:18" x14ac:dyDescent="0.25">
      <c r="A503" s="226">
        <v>519</v>
      </c>
      <c r="B503" s="569" t="s">
        <v>14721</v>
      </c>
      <c r="C503" s="570">
        <v>45758</v>
      </c>
      <c r="D503" s="571">
        <v>52500106</v>
      </c>
      <c r="E503" s="572">
        <v>45757</v>
      </c>
      <c r="F503" s="573">
        <v>150</v>
      </c>
      <c r="G503" s="569" t="s">
        <v>3871</v>
      </c>
      <c r="H503" s="574" t="s">
        <v>14722</v>
      </c>
      <c r="I503" s="574" t="s">
        <v>12355</v>
      </c>
      <c r="J503" s="575">
        <v>30</v>
      </c>
      <c r="K503" s="540">
        <v>45758</v>
      </c>
      <c r="L503" s="541">
        <v>45758</v>
      </c>
      <c r="M503" s="574">
        <v>150</v>
      </c>
      <c r="N503" s="565" t="s">
        <v>27</v>
      </c>
      <c r="O503" s="562">
        <v>522</v>
      </c>
      <c r="P503" s="563">
        <v>45777</v>
      </c>
      <c r="Q503" s="564">
        <v>150</v>
      </c>
      <c r="R503" s="484">
        <f t="shared" si="47"/>
        <v>19</v>
      </c>
    </row>
    <row r="504" spans="1:18" x14ac:dyDescent="0.25">
      <c r="A504" s="226">
        <v>520</v>
      </c>
      <c r="B504" s="569" t="s">
        <v>14723</v>
      </c>
      <c r="C504" s="570">
        <v>45761</v>
      </c>
      <c r="D504" s="571">
        <v>3030</v>
      </c>
      <c r="E504" s="572">
        <v>45757</v>
      </c>
      <c r="F504" s="573">
        <v>10.5</v>
      </c>
      <c r="G504" s="569" t="s">
        <v>366</v>
      </c>
      <c r="H504" s="574" t="s">
        <v>11457</v>
      </c>
      <c r="I504" s="574" t="s">
        <v>12355</v>
      </c>
      <c r="J504" s="575">
        <v>0</v>
      </c>
      <c r="K504" s="540">
        <v>45757</v>
      </c>
      <c r="L504" s="541">
        <v>45761</v>
      </c>
      <c r="M504" s="574">
        <v>10.5</v>
      </c>
      <c r="N504" s="576" t="s">
        <v>50</v>
      </c>
      <c r="O504" s="569">
        <v>1999</v>
      </c>
      <c r="P504" s="570">
        <v>45757</v>
      </c>
      <c r="Q504" s="573">
        <f t="shared" si="48"/>
        <v>10.5</v>
      </c>
      <c r="R504" s="484">
        <f t="shared" si="47"/>
        <v>0</v>
      </c>
    </row>
    <row r="505" spans="1:18" ht="30" x14ac:dyDescent="0.25">
      <c r="A505" s="226">
        <v>521</v>
      </c>
      <c r="B505" s="569" t="s">
        <v>14724</v>
      </c>
      <c r="C505" s="570">
        <v>45763</v>
      </c>
      <c r="D505" s="571">
        <v>140455</v>
      </c>
      <c r="E505" s="572">
        <v>45761</v>
      </c>
      <c r="F505" s="573">
        <v>3254.24</v>
      </c>
      <c r="G505" s="569" t="s">
        <v>9321</v>
      </c>
      <c r="H505" s="574" t="s">
        <v>14725</v>
      </c>
      <c r="I505" s="574" t="s">
        <v>12355</v>
      </c>
      <c r="J505" s="575">
        <v>30</v>
      </c>
      <c r="K505" s="540">
        <v>45791</v>
      </c>
      <c r="L505" s="541">
        <v>45763</v>
      </c>
      <c r="M505" s="574">
        <v>3254.24</v>
      </c>
      <c r="N505" s="576"/>
      <c r="O505" s="569"/>
      <c r="P505" s="570"/>
      <c r="Q505" s="573">
        <f t="shared" si="48"/>
        <v>3254.24</v>
      </c>
      <c r="R505" s="484">
        <f t="shared" si="47"/>
        <v>-45791</v>
      </c>
    </row>
    <row r="506" spans="1:18" x14ac:dyDescent="0.25">
      <c r="A506" s="226">
        <v>522</v>
      </c>
      <c r="B506" s="569" t="s">
        <v>14726</v>
      </c>
      <c r="C506" s="570">
        <v>45763</v>
      </c>
      <c r="D506" s="571">
        <v>215705</v>
      </c>
      <c r="E506" s="572">
        <v>45762</v>
      </c>
      <c r="F506" s="573">
        <v>176.31</v>
      </c>
      <c r="G506" s="569" t="s">
        <v>12756</v>
      </c>
      <c r="H506" s="574" t="s">
        <v>4395</v>
      </c>
      <c r="I506" s="574" t="s">
        <v>12355</v>
      </c>
      <c r="J506" s="575">
        <v>0</v>
      </c>
      <c r="K506" s="540">
        <v>45762</v>
      </c>
      <c r="L506" s="541">
        <v>45763</v>
      </c>
      <c r="M506" s="574">
        <v>176.31</v>
      </c>
      <c r="N506" s="565" t="s">
        <v>90</v>
      </c>
      <c r="O506" s="562">
        <v>2</v>
      </c>
      <c r="P506" s="563">
        <v>45763</v>
      </c>
      <c r="Q506" s="564">
        <v>176.31</v>
      </c>
      <c r="R506" s="484">
        <f t="shared" si="47"/>
        <v>1</v>
      </c>
    </row>
    <row r="507" spans="1:18" ht="30" customHeight="1" x14ac:dyDescent="0.25">
      <c r="A507" s="226">
        <v>523</v>
      </c>
      <c r="B507" s="569" t="s">
        <v>14727</v>
      </c>
      <c r="C507" s="570">
        <v>45762</v>
      </c>
      <c r="D507" s="571">
        <v>2454</v>
      </c>
      <c r="E507" s="572">
        <v>45762</v>
      </c>
      <c r="F507" s="573">
        <v>16196.61</v>
      </c>
      <c r="G507" s="569" t="s">
        <v>6262</v>
      </c>
      <c r="H507" s="574" t="s">
        <v>14728</v>
      </c>
      <c r="I507" s="574" t="s">
        <v>12355</v>
      </c>
      <c r="J507" s="575">
        <v>60</v>
      </c>
      <c r="K507" s="540">
        <v>45822</v>
      </c>
      <c r="L507" s="541">
        <v>45763</v>
      </c>
      <c r="M507" s="574">
        <v>16196.61</v>
      </c>
      <c r="N507" s="533" t="s">
        <v>27</v>
      </c>
      <c r="O507" s="527">
        <v>1632</v>
      </c>
      <c r="P507" s="528">
        <v>45827</v>
      </c>
      <c r="Q507" s="573">
        <f t="shared" si="48"/>
        <v>16196.61</v>
      </c>
      <c r="R507" s="484">
        <f t="shared" si="47"/>
        <v>5</v>
      </c>
    </row>
    <row r="508" spans="1:18" x14ac:dyDescent="0.25">
      <c r="A508" s="226">
        <v>524</v>
      </c>
      <c r="B508" s="569" t="s">
        <v>14729</v>
      </c>
      <c r="C508" s="570">
        <v>45763</v>
      </c>
      <c r="D508" s="571">
        <v>17469</v>
      </c>
      <c r="E508" s="572" t="s">
        <v>14730</v>
      </c>
      <c r="F508" s="573">
        <v>1567.91</v>
      </c>
      <c r="G508" s="569" t="s">
        <v>11980</v>
      </c>
      <c r="H508" s="574" t="s">
        <v>14731</v>
      </c>
      <c r="I508" s="574" t="s">
        <v>12355</v>
      </c>
      <c r="J508" s="575">
        <v>0</v>
      </c>
      <c r="K508" s="540">
        <v>45761</v>
      </c>
      <c r="L508" s="541">
        <v>45763</v>
      </c>
      <c r="M508" s="574">
        <v>1567.91</v>
      </c>
      <c r="N508" s="565" t="s">
        <v>27</v>
      </c>
      <c r="O508" s="562">
        <v>521</v>
      </c>
      <c r="P508" s="563">
        <v>45777</v>
      </c>
      <c r="Q508" s="564">
        <v>1567.91</v>
      </c>
      <c r="R508" s="484">
        <f t="shared" si="47"/>
        <v>16</v>
      </c>
    </row>
    <row r="509" spans="1:18" x14ac:dyDescent="0.25">
      <c r="A509" s="226">
        <v>525</v>
      </c>
      <c r="B509" s="569" t="s">
        <v>14732</v>
      </c>
      <c r="C509" s="570">
        <v>45769</v>
      </c>
      <c r="D509" s="571">
        <v>6131</v>
      </c>
      <c r="E509" s="572">
        <v>45763</v>
      </c>
      <c r="F509" s="573">
        <v>1160.25</v>
      </c>
      <c r="G509" s="569" t="s">
        <v>14733</v>
      </c>
      <c r="H509" s="574" t="s">
        <v>8977</v>
      </c>
      <c r="I509" s="574" t="s">
        <v>12355</v>
      </c>
      <c r="J509" s="575">
        <v>7</v>
      </c>
      <c r="K509" s="540">
        <v>45770</v>
      </c>
      <c r="L509" s="541">
        <v>45769</v>
      </c>
      <c r="M509" s="574">
        <v>1160.25</v>
      </c>
      <c r="N509" s="565" t="s">
        <v>27</v>
      </c>
      <c r="O509" s="562">
        <v>298</v>
      </c>
      <c r="P509" s="563">
        <v>45771</v>
      </c>
      <c r="Q509" s="564">
        <v>1160.25</v>
      </c>
      <c r="R509" s="484">
        <f t="shared" si="47"/>
        <v>1</v>
      </c>
    </row>
    <row r="510" spans="1:18" x14ac:dyDescent="0.25">
      <c r="A510" s="226">
        <v>526</v>
      </c>
      <c r="B510" s="569" t="s">
        <v>14734</v>
      </c>
      <c r="C510" s="570">
        <v>45769</v>
      </c>
      <c r="D510" s="571">
        <v>7728641</v>
      </c>
      <c r="E510" s="572">
        <v>45763</v>
      </c>
      <c r="F510" s="573">
        <v>297.5</v>
      </c>
      <c r="G510" s="569" t="s">
        <v>14455</v>
      </c>
      <c r="H510" s="574" t="s">
        <v>14735</v>
      </c>
      <c r="I510" s="574" t="s">
        <v>12355</v>
      </c>
      <c r="J510" s="575">
        <v>5</v>
      </c>
      <c r="K510" s="540">
        <v>45768</v>
      </c>
      <c r="L510" s="541">
        <v>45769</v>
      </c>
      <c r="M510" s="574">
        <v>297.5</v>
      </c>
      <c r="N510" s="565" t="s">
        <v>27</v>
      </c>
      <c r="O510" s="562">
        <v>293</v>
      </c>
      <c r="P510" s="563">
        <v>45763</v>
      </c>
      <c r="Q510" s="564">
        <v>297.5</v>
      </c>
      <c r="R510" s="484">
        <f t="shared" si="47"/>
        <v>-5</v>
      </c>
    </row>
    <row r="511" spans="1:18" x14ac:dyDescent="0.25">
      <c r="A511" s="226">
        <v>527</v>
      </c>
      <c r="B511" s="569" t="s">
        <v>14736</v>
      </c>
      <c r="C511" s="570">
        <v>45769</v>
      </c>
      <c r="D511" s="571">
        <v>3483</v>
      </c>
      <c r="E511" s="572">
        <v>45763</v>
      </c>
      <c r="F511" s="573">
        <v>9063.25</v>
      </c>
      <c r="G511" s="569" t="s">
        <v>1045</v>
      </c>
      <c r="H511" s="574" t="s">
        <v>9403</v>
      </c>
      <c r="I511" s="574" t="s">
        <v>12355</v>
      </c>
      <c r="J511" s="575">
        <v>60</v>
      </c>
      <c r="K511" s="540">
        <v>45823</v>
      </c>
      <c r="L511" s="541">
        <v>45769</v>
      </c>
      <c r="M511" s="574">
        <v>9063.25</v>
      </c>
      <c r="N511" s="576"/>
      <c r="O511" s="569"/>
      <c r="P511" s="570"/>
      <c r="Q511" s="573">
        <f t="shared" si="48"/>
        <v>9063.25</v>
      </c>
      <c r="R511" s="484">
        <f t="shared" si="47"/>
        <v>-45823</v>
      </c>
    </row>
    <row r="512" spans="1:18" x14ac:dyDescent="0.25">
      <c r="A512" s="226">
        <v>528</v>
      </c>
      <c r="B512" s="569" t="s">
        <v>14737</v>
      </c>
      <c r="C512" s="570">
        <v>45769</v>
      </c>
      <c r="D512" s="571">
        <v>3480</v>
      </c>
      <c r="E512" s="572">
        <v>45763</v>
      </c>
      <c r="F512" s="573">
        <v>8601.74</v>
      </c>
      <c r="G512" s="569" t="s">
        <v>1045</v>
      </c>
      <c r="H512" s="574" t="s">
        <v>9403</v>
      </c>
      <c r="I512" s="574" t="s">
        <v>12355</v>
      </c>
      <c r="J512" s="575">
        <v>60</v>
      </c>
      <c r="K512" s="540">
        <v>45823</v>
      </c>
      <c r="L512" s="541">
        <v>45769</v>
      </c>
      <c r="M512" s="574">
        <v>8601.74</v>
      </c>
      <c r="N512" s="576"/>
      <c r="O512" s="569"/>
      <c r="P512" s="570"/>
      <c r="Q512" s="573"/>
      <c r="R512" s="484">
        <f t="shared" si="47"/>
        <v>-45823</v>
      </c>
    </row>
    <row r="513" spans="1:18" x14ac:dyDescent="0.25">
      <c r="A513" s="226">
        <v>529</v>
      </c>
      <c r="B513" s="569" t="s">
        <v>14738</v>
      </c>
      <c r="C513" s="570">
        <v>45769</v>
      </c>
      <c r="D513" s="571">
        <v>3188</v>
      </c>
      <c r="E513" s="572">
        <v>45762</v>
      </c>
      <c r="F513" s="573">
        <v>14</v>
      </c>
      <c r="G513" s="569" t="s">
        <v>366</v>
      </c>
      <c r="H513" s="574" t="s">
        <v>11457</v>
      </c>
      <c r="I513" s="574" t="s">
        <v>12355</v>
      </c>
      <c r="J513" s="575">
        <v>0</v>
      </c>
      <c r="K513" s="540">
        <v>45762</v>
      </c>
      <c r="L513" s="541">
        <v>45769</v>
      </c>
      <c r="M513" s="574">
        <v>14</v>
      </c>
      <c r="N513" s="576" t="s">
        <v>50</v>
      </c>
      <c r="O513" s="569">
        <v>2104</v>
      </c>
      <c r="P513" s="570">
        <v>45762</v>
      </c>
      <c r="Q513" s="573">
        <v>14</v>
      </c>
      <c r="R513" s="484">
        <f t="shared" si="47"/>
        <v>0</v>
      </c>
    </row>
    <row r="514" spans="1:18" x14ac:dyDescent="0.25">
      <c r="A514" s="226">
        <v>530</v>
      </c>
      <c r="B514" s="542" t="s">
        <v>14739</v>
      </c>
      <c r="C514" s="543">
        <v>45769</v>
      </c>
      <c r="D514" s="577">
        <v>7723816</v>
      </c>
      <c r="E514" s="545">
        <v>45761</v>
      </c>
      <c r="F514" s="546">
        <v>15450.09</v>
      </c>
      <c r="G514" s="542" t="s">
        <v>14455</v>
      </c>
      <c r="H514" s="547" t="s">
        <v>9890</v>
      </c>
      <c r="I514" s="547" t="s">
        <v>12355</v>
      </c>
      <c r="J514" s="484">
        <v>15</v>
      </c>
      <c r="K514" s="540">
        <v>45776</v>
      </c>
      <c r="L514" s="541">
        <v>45769</v>
      </c>
      <c r="M514" s="547">
        <v>15450.09</v>
      </c>
      <c r="N514" s="565" t="s">
        <v>27</v>
      </c>
      <c r="O514" s="562">
        <v>300</v>
      </c>
      <c r="P514" s="563">
        <v>45776</v>
      </c>
      <c r="Q514" s="564">
        <v>15450.09</v>
      </c>
      <c r="R514" s="484">
        <f t="shared" si="47"/>
        <v>0</v>
      </c>
    </row>
    <row r="515" spans="1:18" x14ac:dyDescent="0.25">
      <c r="A515" s="226">
        <v>531</v>
      </c>
      <c r="B515" s="542" t="s">
        <v>9915</v>
      </c>
      <c r="C515" s="324">
        <v>45770</v>
      </c>
      <c r="D515" s="317" t="s">
        <v>14740</v>
      </c>
      <c r="E515" s="324">
        <v>45769</v>
      </c>
      <c r="F515" s="546">
        <v>2520</v>
      </c>
      <c r="G515" s="542" t="s">
        <v>8310</v>
      </c>
      <c r="H515" s="547" t="s">
        <v>13013</v>
      </c>
      <c r="I515" s="547" t="s">
        <v>12355</v>
      </c>
      <c r="J515" s="316">
        <v>30</v>
      </c>
      <c r="K515" s="324">
        <v>45799</v>
      </c>
      <c r="L515" s="324">
        <v>45772</v>
      </c>
      <c r="M515" s="554">
        <f t="shared" ref="M515:M545" si="49">F515</f>
        <v>2520</v>
      </c>
      <c r="N515" s="316" t="s">
        <v>108</v>
      </c>
      <c r="O515" s="316">
        <v>1460</v>
      </c>
      <c r="P515" s="324">
        <v>45769</v>
      </c>
      <c r="Q515" s="554">
        <f>M515</f>
        <v>2520</v>
      </c>
      <c r="R515" s="484">
        <f t="shared" si="47"/>
        <v>-30</v>
      </c>
    </row>
    <row r="516" spans="1:18" x14ac:dyDescent="0.25">
      <c r="A516" s="226">
        <v>532</v>
      </c>
      <c r="B516" s="542" t="s">
        <v>9916</v>
      </c>
      <c r="C516" s="324">
        <v>45770</v>
      </c>
      <c r="D516" s="316" t="s">
        <v>14741</v>
      </c>
      <c r="E516" s="324">
        <v>45758</v>
      </c>
      <c r="F516" s="316">
        <v>7524</v>
      </c>
      <c r="G516" s="316" t="s">
        <v>12094</v>
      </c>
      <c r="H516" s="316" t="s">
        <v>10191</v>
      </c>
      <c r="I516" s="547" t="s">
        <v>12355</v>
      </c>
      <c r="J516" s="316">
        <v>60</v>
      </c>
      <c r="K516" s="324">
        <v>45818</v>
      </c>
      <c r="L516" s="324">
        <v>45770</v>
      </c>
      <c r="M516" s="554">
        <f t="shared" si="49"/>
        <v>7524</v>
      </c>
      <c r="N516" s="316"/>
      <c r="O516" s="316"/>
      <c r="P516" s="316"/>
      <c r="Q516" s="554">
        <f t="shared" ref="Q516:Q613" si="50">M516</f>
        <v>7524</v>
      </c>
      <c r="R516" s="484">
        <f t="shared" si="47"/>
        <v>-45818</v>
      </c>
    </row>
    <row r="517" spans="1:18" x14ac:dyDescent="0.25">
      <c r="A517" s="226">
        <v>533</v>
      </c>
      <c r="B517" s="542" t="s">
        <v>11659</v>
      </c>
      <c r="C517" s="324">
        <v>45771</v>
      </c>
      <c r="D517" s="316" t="s">
        <v>14742</v>
      </c>
      <c r="E517" s="324">
        <v>45765</v>
      </c>
      <c r="F517" s="316">
        <v>210.39</v>
      </c>
      <c r="G517" s="316" t="s">
        <v>14748</v>
      </c>
      <c r="H517" s="316" t="s">
        <v>10191</v>
      </c>
      <c r="I517" s="547" t="s">
        <v>12355</v>
      </c>
      <c r="J517" s="316">
        <v>15</v>
      </c>
      <c r="K517" s="324">
        <v>45782</v>
      </c>
      <c r="L517" s="324">
        <v>45772</v>
      </c>
      <c r="M517" s="554">
        <f t="shared" si="49"/>
        <v>210.39</v>
      </c>
      <c r="N517" s="316" t="s">
        <v>27</v>
      </c>
      <c r="O517" s="316">
        <v>162</v>
      </c>
      <c r="P517" s="324">
        <v>45782</v>
      </c>
      <c r="Q517" s="554">
        <f t="shared" si="50"/>
        <v>210.39</v>
      </c>
      <c r="R517" s="484">
        <f t="shared" si="47"/>
        <v>0</v>
      </c>
    </row>
    <row r="518" spans="1:18" x14ac:dyDescent="0.25">
      <c r="A518" s="226">
        <v>534</v>
      </c>
      <c r="B518" s="542" t="s">
        <v>9920</v>
      </c>
      <c r="C518" s="324">
        <v>45771</v>
      </c>
      <c r="D518" s="316" t="s">
        <v>14743</v>
      </c>
      <c r="E518" s="324">
        <v>45765</v>
      </c>
      <c r="F518" s="316">
        <v>3128.31</v>
      </c>
      <c r="G518" s="316" t="s">
        <v>14748</v>
      </c>
      <c r="H518" s="316" t="s">
        <v>10191</v>
      </c>
      <c r="I518" s="547" t="s">
        <v>12355</v>
      </c>
      <c r="J518" s="316">
        <v>15</v>
      </c>
      <c r="K518" s="324">
        <v>45782</v>
      </c>
      <c r="L518" s="324">
        <v>45772</v>
      </c>
      <c r="M518" s="554">
        <f t="shared" si="49"/>
        <v>3128.31</v>
      </c>
      <c r="N518" s="316" t="s">
        <v>27</v>
      </c>
      <c r="O518" s="316">
        <v>162</v>
      </c>
      <c r="P518" s="324">
        <v>45782</v>
      </c>
      <c r="Q518" s="554">
        <f t="shared" si="50"/>
        <v>3128.31</v>
      </c>
      <c r="R518" s="484">
        <f t="shared" si="47"/>
        <v>0</v>
      </c>
    </row>
    <row r="519" spans="1:18" x14ac:dyDescent="0.25">
      <c r="A519" s="226">
        <v>535</v>
      </c>
      <c r="B519" s="542" t="s">
        <v>9921</v>
      </c>
      <c r="C519" s="324">
        <v>45771</v>
      </c>
      <c r="D519" s="316" t="s">
        <v>14744</v>
      </c>
      <c r="E519" s="324">
        <v>45765</v>
      </c>
      <c r="F519" s="316">
        <v>6764.56</v>
      </c>
      <c r="G519" s="316" t="s">
        <v>14748</v>
      </c>
      <c r="H519" s="316" t="s">
        <v>10191</v>
      </c>
      <c r="I519" s="547" t="s">
        <v>12355</v>
      </c>
      <c r="J519" s="316">
        <v>15</v>
      </c>
      <c r="K519" s="324">
        <v>45782</v>
      </c>
      <c r="L519" s="324">
        <v>45772</v>
      </c>
      <c r="M519" s="554">
        <f t="shared" si="49"/>
        <v>6764.56</v>
      </c>
      <c r="N519" s="316" t="s">
        <v>27</v>
      </c>
      <c r="O519" s="316">
        <v>162</v>
      </c>
      <c r="P519" s="324">
        <v>45782</v>
      </c>
      <c r="Q519" s="554">
        <f t="shared" si="50"/>
        <v>6764.56</v>
      </c>
      <c r="R519" s="484">
        <f t="shared" si="47"/>
        <v>0</v>
      </c>
    </row>
    <row r="520" spans="1:18" x14ac:dyDescent="0.25">
      <c r="A520" s="226">
        <v>536</v>
      </c>
      <c r="B520" s="542" t="s">
        <v>11660</v>
      </c>
      <c r="C520" s="324">
        <v>45771</v>
      </c>
      <c r="D520" s="316" t="s">
        <v>14745</v>
      </c>
      <c r="E520" s="324">
        <v>45765</v>
      </c>
      <c r="F520" s="316">
        <v>2757</v>
      </c>
      <c r="G520" s="316" t="s">
        <v>14748</v>
      </c>
      <c r="H520" s="316" t="s">
        <v>10191</v>
      </c>
      <c r="I520" s="547" t="s">
        <v>12355</v>
      </c>
      <c r="J520" s="316">
        <v>15</v>
      </c>
      <c r="K520" s="324">
        <v>45782</v>
      </c>
      <c r="L520" s="324">
        <v>45772</v>
      </c>
      <c r="M520" s="554">
        <f t="shared" si="49"/>
        <v>2757</v>
      </c>
      <c r="N520" s="316" t="s">
        <v>27</v>
      </c>
      <c r="O520" s="316">
        <v>162</v>
      </c>
      <c r="P520" s="324">
        <v>45782</v>
      </c>
      <c r="Q520" s="554">
        <f t="shared" si="50"/>
        <v>2757</v>
      </c>
      <c r="R520" s="484">
        <f t="shared" si="47"/>
        <v>0</v>
      </c>
    </row>
    <row r="521" spans="1:18" x14ac:dyDescent="0.25">
      <c r="A521" s="226">
        <v>537</v>
      </c>
      <c r="B521" s="542" t="s">
        <v>11663</v>
      </c>
      <c r="C521" s="324">
        <v>45772</v>
      </c>
      <c r="D521" s="316" t="s">
        <v>14746</v>
      </c>
      <c r="E521" s="324">
        <v>45770</v>
      </c>
      <c r="F521" s="316">
        <v>20.3</v>
      </c>
      <c r="G521" s="316" t="s">
        <v>263</v>
      </c>
      <c r="H521" s="316" t="s">
        <v>4184</v>
      </c>
      <c r="I521" s="547" t="s">
        <v>12355</v>
      </c>
      <c r="J521" s="316">
        <v>15</v>
      </c>
      <c r="K521" s="324">
        <v>45785</v>
      </c>
      <c r="L521" s="324">
        <v>45772</v>
      </c>
      <c r="M521" s="554">
        <f t="shared" si="49"/>
        <v>20.3</v>
      </c>
      <c r="N521" s="316" t="s">
        <v>27</v>
      </c>
      <c r="O521" s="316">
        <v>165</v>
      </c>
      <c r="P521" s="324">
        <v>45784</v>
      </c>
      <c r="Q521" s="554">
        <f t="shared" si="50"/>
        <v>20.3</v>
      </c>
      <c r="R521" s="484">
        <f t="shared" si="47"/>
        <v>-1</v>
      </c>
    </row>
    <row r="522" spans="1:18" x14ac:dyDescent="0.25">
      <c r="A522" s="226">
        <v>538</v>
      </c>
      <c r="B522" s="542" t="s">
        <v>11664</v>
      </c>
      <c r="C522" s="324">
        <v>45772</v>
      </c>
      <c r="D522" s="316">
        <v>313</v>
      </c>
      <c r="E522" s="324">
        <v>45765</v>
      </c>
      <c r="F522" s="316">
        <v>355.52</v>
      </c>
      <c r="G522" s="316" t="s">
        <v>11370</v>
      </c>
      <c r="H522" s="316" t="s">
        <v>5961</v>
      </c>
      <c r="I522" s="547" t="s">
        <v>12355</v>
      </c>
      <c r="J522" s="316">
        <v>30</v>
      </c>
      <c r="K522" s="324">
        <v>45795</v>
      </c>
      <c r="L522" s="324">
        <v>45772</v>
      </c>
      <c r="M522" s="554">
        <f t="shared" si="49"/>
        <v>355.52</v>
      </c>
      <c r="N522" s="316" t="s">
        <v>27</v>
      </c>
      <c r="O522" s="316">
        <v>186</v>
      </c>
      <c r="P522" s="324">
        <v>45800</v>
      </c>
      <c r="Q522" s="554">
        <f t="shared" si="50"/>
        <v>355.52</v>
      </c>
      <c r="R522" s="484">
        <f t="shared" si="47"/>
        <v>5</v>
      </c>
    </row>
    <row r="523" spans="1:18" x14ac:dyDescent="0.25">
      <c r="A523" s="226">
        <v>540</v>
      </c>
      <c r="B523" s="542" t="s">
        <v>8501</v>
      </c>
      <c r="C523" s="324">
        <v>45772</v>
      </c>
      <c r="D523" s="316">
        <v>10119</v>
      </c>
      <c r="E523" s="324">
        <v>45771</v>
      </c>
      <c r="F523" s="316">
        <v>3077</v>
      </c>
      <c r="G523" s="316" t="s">
        <v>11450</v>
      </c>
      <c r="H523" s="316" t="s">
        <v>3287</v>
      </c>
      <c r="I523" s="547" t="s">
        <v>12355</v>
      </c>
      <c r="J523" s="316">
        <v>30</v>
      </c>
      <c r="K523" s="324">
        <v>45801</v>
      </c>
      <c r="L523" s="324">
        <v>45772</v>
      </c>
      <c r="M523" s="554">
        <f t="shared" si="49"/>
        <v>3077</v>
      </c>
      <c r="N523" s="316" t="s">
        <v>27</v>
      </c>
      <c r="O523" s="316">
        <v>210</v>
      </c>
      <c r="P523" s="324">
        <v>45831</v>
      </c>
      <c r="Q523" s="554">
        <f t="shared" si="50"/>
        <v>3077</v>
      </c>
      <c r="R523" s="484">
        <f t="shared" si="47"/>
        <v>30</v>
      </c>
    </row>
    <row r="524" spans="1:18" x14ac:dyDescent="0.25">
      <c r="A524" s="226">
        <v>541</v>
      </c>
      <c r="B524" s="542" t="s">
        <v>8502</v>
      </c>
      <c r="C524" s="324">
        <v>45775</v>
      </c>
      <c r="D524" s="316" t="s">
        <v>14747</v>
      </c>
      <c r="E524" s="324">
        <v>45772</v>
      </c>
      <c r="F524" s="316">
        <v>250</v>
      </c>
      <c r="G524" s="316" t="s">
        <v>14434</v>
      </c>
      <c r="H524" s="316" t="s">
        <v>12029</v>
      </c>
      <c r="I524" s="547" t="s">
        <v>12355</v>
      </c>
      <c r="J524" s="316">
        <v>0</v>
      </c>
      <c r="K524" s="324">
        <v>45772</v>
      </c>
      <c r="L524" s="324">
        <v>45772</v>
      </c>
      <c r="M524" s="554">
        <f t="shared" si="49"/>
        <v>250</v>
      </c>
      <c r="N524" s="316" t="s">
        <v>108</v>
      </c>
      <c r="O524" s="316">
        <v>5644</v>
      </c>
      <c r="P524" s="324">
        <v>45772</v>
      </c>
      <c r="Q524" s="554">
        <f t="shared" si="50"/>
        <v>250</v>
      </c>
      <c r="R524" s="484">
        <f t="shared" si="47"/>
        <v>0</v>
      </c>
    </row>
    <row r="525" spans="1:18" x14ac:dyDescent="0.25">
      <c r="A525" s="226">
        <v>542</v>
      </c>
      <c r="B525" s="542" t="s">
        <v>9925</v>
      </c>
      <c r="C525" s="324">
        <v>45775</v>
      </c>
      <c r="D525" s="316">
        <v>400012099</v>
      </c>
      <c r="E525" s="324">
        <v>45772</v>
      </c>
      <c r="F525" s="316">
        <v>7743</v>
      </c>
      <c r="G525" s="316" t="s">
        <v>14667</v>
      </c>
      <c r="H525" s="316" t="s">
        <v>3452</v>
      </c>
      <c r="I525" s="547" t="s">
        <v>12355</v>
      </c>
      <c r="J525" s="316">
        <v>5</v>
      </c>
      <c r="K525" s="324">
        <v>45777</v>
      </c>
      <c r="L525" s="324">
        <v>45776</v>
      </c>
      <c r="M525" s="554">
        <f t="shared" si="49"/>
        <v>7743</v>
      </c>
      <c r="N525" s="316" t="s">
        <v>27</v>
      </c>
      <c r="O525" s="316">
        <v>187</v>
      </c>
      <c r="P525" s="324">
        <v>45800</v>
      </c>
      <c r="Q525" s="554">
        <f t="shared" si="50"/>
        <v>7743</v>
      </c>
      <c r="R525" s="484">
        <f t="shared" si="47"/>
        <v>23</v>
      </c>
    </row>
    <row r="526" spans="1:18" x14ac:dyDescent="0.25">
      <c r="A526" s="226">
        <v>543</v>
      </c>
      <c r="B526" s="542" t="s">
        <v>9930</v>
      </c>
      <c r="C526" s="324">
        <v>45775</v>
      </c>
      <c r="D526" s="316" t="s">
        <v>14751</v>
      </c>
      <c r="E526" s="324">
        <v>45772</v>
      </c>
      <c r="F526" s="316">
        <v>572.91</v>
      </c>
      <c r="G526" s="316" t="s">
        <v>14748</v>
      </c>
      <c r="H526" s="316" t="s">
        <v>2955</v>
      </c>
      <c r="I526" s="547" t="s">
        <v>12355</v>
      </c>
      <c r="J526" s="316">
        <v>10</v>
      </c>
      <c r="K526" s="324">
        <v>45782</v>
      </c>
      <c r="L526" s="324">
        <v>45776</v>
      </c>
      <c r="M526" s="316">
        <f t="shared" si="49"/>
        <v>572.91</v>
      </c>
      <c r="N526" s="316" t="s">
        <v>27</v>
      </c>
      <c r="O526" s="316">
        <v>161</v>
      </c>
      <c r="P526" s="324">
        <v>45782</v>
      </c>
      <c r="Q526" s="316">
        <f t="shared" si="50"/>
        <v>572.91</v>
      </c>
      <c r="R526" s="484">
        <f t="shared" si="47"/>
        <v>0</v>
      </c>
    </row>
    <row r="527" spans="1:18" x14ac:dyDescent="0.25">
      <c r="A527" s="226">
        <v>544</v>
      </c>
      <c r="B527" s="542" t="s">
        <v>9931</v>
      </c>
      <c r="C527" s="324">
        <v>45775</v>
      </c>
      <c r="D527" s="316" t="s">
        <v>14752</v>
      </c>
      <c r="E527" s="324">
        <v>45772</v>
      </c>
      <c r="F527" s="316">
        <v>136.16999999999999</v>
      </c>
      <c r="G527" s="316" t="s">
        <v>14748</v>
      </c>
      <c r="H527" s="316" t="s">
        <v>2955</v>
      </c>
      <c r="I527" s="547" t="s">
        <v>12355</v>
      </c>
      <c r="J527" s="316">
        <v>10</v>
      </c>
      <c r="K527" s="324">
        <v>45782</v>
      </c>
      <c r="L527" s="324">
        <v>45776</v>
      </c>
      <c r="M527" s="316">
        <f t="shared" si="49"/>
        <v>136.16999999999999</v>
      </c>
      <c r="N527" s="316" t="s">
        <v>27</v>
      </c>
      <c r="O527" s="316">
        <v>161</v>
      </c>
      <c r="P527" s="324">
        <v>45782</v>
      </c>
      <c r="Q527" s="316">
        <f t="shared" si="50"/>
        <v>136.16999999999999</v>
      </c>
      <c r="R527" s="484">
        <f t="shared" si="47"/>
        <v>0</v>
      </c>
    </row>
    <row r="528" spans="1:18" x14ac:dyDescent="0.25">
      <c r="A528" s="226">
        <v>545</v>
      </c>
      <c r="B528" s="542" t="s">
        <v>11672</v>
      </c>
      <c r="C528" s="324">
        <v>45775</v>
      </c>
      <c r="D528" s="316" t="s">
        <v>14753</v>
      </c>
      <c r="E528" s="324">
        <v>45772</v>
      </c>
      <c r="F528" s="316">
        <v>785.48</v>
      </c>
      <c r="G528" s="316" t="s">
        <v>14748</v>
      </c>
      <c r="H528" s="316" t="s">
        <v>2955</v>
      </c>
      <c r="I528" s="547" t="s">
        <v>12355</v>
      </c>
      <c r="J528" s="316">
        <v>10</v>
      </c>
      <c r="K528" s="324">
        <v>45782</v>
      </c>
      <c r="L528" s="324">
        <v>45776</v>
      </c>
      <c r="M528" s="316">
        <f t="shared" si="49"/>
        <v>785.48</v>
      </c>
      <c r="N528" s="316" t="s">
        <v>27</v>
      </c>
      <c r="O528" s="316">
        <v>161</v>
      </c>
      <c r="P528" s="324">
        <v>45782</v>
      </c>
      <c r="Q528" s="316">
        <f t="shared" si="50"/>
        <v>785.48</v>
      </c>
      <c r="R528" s="484">
        <f t="shared" si="47"/>
        <v>0</v>
      </c>
    </row>
    <row r="529" spans="1:18" x14ac:dyDescent="0.25">
      <c r="A529" s="226">
        <v>546</v>
      </c>
      <c r="B529" s="542" t="s">
        <v>8504</v>
      </c>
      <c r="C529" s="324">
        <v>45775</v>
      </c>
      <c r="D529" s="316" t="s">
        <v>14754</v>
      </c>
      <c r="E529" s="324">
        <v>45772</v>
      </c>
      <c r="F529" s="316">
        <v>890.05</v>
      </c>
      <c r="G529" s="316" t="s">
        <v>14748</v>
      </c>
      <c r="H529" s="316" t="s">
        <v>2955</v>
      </c>
      <c r="I529" s="547" t="s">
        <v>12355</v>
      </c>
      <c r="J529" s="316">
        <v>10</v>
      </c>
      <c r="K529" s="324">
        <v>45782</v>
      </c>
      <c r="L529" s="324">
        <v>45776</v>
      </c>
      <c r="M529" s="316">
        <f t="shared" si="49"/>
        <v>890.05</v>
      </c>
      <c r="N529" s="316" t="s">
        <v>27</v>
      </c>
      <c r="O529" s="316">
        <v>161</v>
      </c>
      <c r="P529" s="324">
        <v>45782</v>
      </c>
      <c r="Q529" s="316">
        <f t="shared" si="50"/>
        <v>890.05</v>
      </c>
      <c r="R529" s="484">
        <f t="shared" si="47"/>
        <v>0</v>
      </c>
    </row>
    <row r="530" spans="1:18" x14ac:dyDescent="0.25">
      <c r="A530" s="226">
        <v>547</v>
      </c>
      <c r="B530" s="542" t="s">
        <v>8505</v>
      </c>
      <c r="C530" s="324">
        <v>45775</v>
      </c>
      <c r="D530" s="316" t="s">
        <v>14755</v>
      </c>
      <c r="E530" s="324">
        <v>45772</v>
      </c>
      <c r="F530" s="316">
        <v>1813.36</v>
      </c>
      <c r="G530" s="316" t="s">
        <v>14748</v>
      </c>
      <c r="H530" s="316" t="s">
        <v>2955</v>
      </c>
      <c r="I530" s="547" t="s">
        <v>12355</v>
      </c>
      <c r="J530" s="316">
        <v>10</v>
      </c>
      <c r="K530" s="324">
        <v>45782</v>
      </c>
      <c r="L530" s="324">
        <v>45776</v>
      </c>
      <c r="M530" s="316">
        <f t="shared" si="49"/>
        <v>1813.36</v>
      </c>
      <c r="N530" s="316" t="s">
        <v>27</v>
      </c>
      <c r="O530" s="316">
        <v>161</v>
      </c>
      <c r="P530" s="324">
        <v>45782</v>
      </c>
      <c r="Q530" s="316">
        <f t="shared" si="50"/>
        <v>1813.36</v>
      </c>
      <c r="R530" s="484">
        <f t="shared" si="47"/>
        <v>0</v>
      </c>
    </row>
    <row r="531" spans="1:18" x14ac:dyDescent="0.25">
      <c r="A531" s="226">
        <v>548</v>
      </c>
      <c r="B531" s="542" t="s">
        <v>8506</v>
      </c>
      <c r="C531" s="324">
        <v>45775</v>
      </c>
      <c r="D531" s="316" t="s">
        <v>14756</v>
      </c>
      <c r="E531" s="324">
        <v>45772</v>
      </c>
      <c r="F531" s="316">
        <v>416.07</v>
      </c>
      <c r="G531" s="316" t="s">
        <v>14748</v>
      </c>
      <c r="H531" s="316" t="s">
        <v>2955</v>
      </c>
      <c r="I531" s="547" t="s">
        <v>12355</v>
      </c>
      <c r="J531" s="316">
        <v>10</v>
      </c>
      <c r="K531" s="324">
        <v>45782</v>
      </c>
      <c r="L531" s="324">
        <v>45776</v>
      </c>
      <c r="M531" s="316">
        <f t="shared" si="49"/>
        <v>416.07</v>
      </c>
      <c r="N531" s="316" t="s">
        <v>27</v>
      </c>
      <c r="O531" s="316">
        <v>161</v>
      </c>
      <c r="P531" s="324">
        <v>45782</v>
      </c>
      <c r="Q531" s="316">
        <f t="shared" si="50"/>
        <v>416.07</v>
      </c>
      <c r="R531" s="484">
        <f t="shared" si="47"/>
        <v>0</v>
      </c>
    </row>
    <row r="532" spans="1:18" x14ac:dyDescent="0.25">
      <c r="A532" s="226">
        <v>549</v>
      </c>
      <c r="B532" s="542" t="s">
        <v>925</v>
      </c>
      <c r="C532" s="324">
        <v>45775</v>
      </c>
      <c r="D532" s="316" t="s">
        <v>14757</v>
      </c>
      <c r="E532" s="324">
        <v>45772</v>
      </c>
      <c r="F532" s="316">
        <v>5384.36</v>
      </c>
      <c r="G532" s="316" t="s">
        <v>14748</v>
      </c>
      <c r="H532" s="316" t="s">
        <v>2955</v>
      </c>
      <c r="I532" s="547" t="s">
        <v>12355</v>
      </c>
      <c r="J532" s="316">
        <v>10</v>
      </c>
      <c r="K532" s="324">
        <v>45782</v>
      </c>
      <c r="L532" s="324">
        <v>45776</v>
      </c>
      <c r="M532" s="316">
        <f t="shared" si="49"/>
        <v>5384.36</v>
      </c>
      <c r="N532" s="316" t="s">
        <v>27</v>
      </c>
      <c r="O532" s="316">
        <v>161</v>
      </c>
      <c r="P532" s="324">
        <v>45782</v>
      </c>
      <c r="Q532" s="316">
        <f t="shared" si="50"/>
        <v>5384.36</v>
      </c>
      <c r="R532" s="484">
        <f t="shared" si="47"/>
        <v>0</v>
      </c>
    </row>
    <row r="533" spans="1:18" x14ac:dyDescent="0.25">
      <c r="A533" s="226">
        <v>550</v>
      </c>
      <c r="B533" s="542" t="s">
        <v>8507</v>
      </c>
      <c r="C533" s="324">
        <v>45775</v>
      </c>
      <c r="D533" s="316" t="s">
        <v>14758</v>
      </c>
      <c r="E533" s="324">
        <v>45772</v>
      </c>
      <c r="F533" s="316">
        <v>497.73</v>
      </c>
      <c r="G533" s="316" t="s">
        <v>14748</v>
      </c>
      <c r="H533" s="316" t="s">
        <v>2955</v>
      </c>
      <c r="I533" s="547" t="s">
        <v>12355</v>
      </c>
      <c r="J533" s="316">
        <v>10</v>
      </c>
      <c r="K533" s="324">
        <v>45782</v>
      </c>
      <c r="L533" s="324">
        <v>45776</v>
      </c>
      <c r="M533" s="316">
        <f t="shared" si="49"/>
        <v>497.73</v>
      </c>
      <c r="N533" s="316" t="s">
        <v>27</v>
      </c>
      <c r="O533" s="316">
        <v>161</v>
      </c>
      <c r="P533" s="324">
        <v>45782</v>
      </c>
      <c r="Q533" s="316">
        <f t="shared" si="50"/>
        <v>497.73</v>
      </c>
      <c r="R533" s="484">
        <f t="shared" si="47"/>
        <v>0</v>
      </c>
    </row>
    <row r="534" spans="1:18" x14ac:dyDescent="0.25">
      <c r="A534" s="226">
        <v>551</v>
      </c>
      <c r="B534" s="542" t="s">
        <v>8508</v>
      </c>
      <c r="C534" s="324">
        <v>45775</v>
      </c>
      <c r="D534" s="316" t="s">
        <v>14759</v>
      </c>
      <c r="E534" s="324">
        <v>45772</v>
      </c>
      <c r="F534" s="316">
        <v>94.64</v>
      </c>
      <c r="G534" s="316" t="s">
        <v>14748</v>
      </c>
      <c r="H534" s="316" t="s">
        <v>2955</v>
      </c>
      <c r="I534" s="547" t="s">
        <v>12355</v>
      </c>
      <c r="J534" s="316">
        <v>10</v>
      </c>
      <c r="K534" s="324">
        <v>45782</v>
      </c>
      <c r="L534" s="324">
        <v>45776</v>
      </c>
      <c r="M534" s="316">
        <f t="shared" si="49"/>
        <v>94.64</v>
      </c>
      <c r="N534" s="316" t="s">
        <v>27</v>
      </c>
      <c r="O534" s="316">
        <v>161</v>
      </c>
      <c r="P534" s="324">
        <v>45782</v>
      </c>
      <c r="Q534" s="316">
        <f t="shared" si="50"/>
        <v>94.64</v>
      </c>
      <c r="R534" s="484">
        <f t="shared" si="47"/>
        <v>0</v>
      </c>
    </row>
    <row r="535" spans="1:18" x14ac:dyDescent="0.25">
      <c r="A535" s="226">
        <v>552</v>
      </c>
      <c r="B535" s="542" t="s">
        <v>8510</v>
      </c>
      <c r="C535" s="324">
        <v>45775</v>
      </c>
      <c r="D535" s="316" t="s">
        <v>14760</v>
      </c>
      <c r="E535" s="324">
        <v>45772</v>
      </c>
      <c r="F535" s="316">
        <v>10703.68</v>
      </c>
      <c r="G535" s="316" t="s">
        <v>14748</v>
      </c>
      <c r="H535" s="316" t="s">
        <v>2955</v>
      </c>
      <c r="I535" s="547" t="s">
        <v>12355</v>
      </c>
      <c r="J535" s="316">
        <v>10</v>
      </c>
      <c r="K535" s="324">
        <v>45782</v>
      </c>
      <c r="L535" s="324">
        <v>45776</v>
      </c>
      <c r="M535" s="316">
        <f t="shared" si="49"/>
        <v>10703.68</v>
      </c>
      <c r="N535" s="316" t="s">
        <v>27</v>
      </c>
      <c r="O535" s="316">
        <v>161</v>
      </c>
      <c r="P535" s="324">
        <v>45782</v>
      </c>
      <c r="Q535" s="316">
        <f t="shared" si="50"/>
        <v>10703.68</v>
      </c>
      <c r="R535" s="484">
        <f t="shared" si="47"/>
        <v>0</v>
      </c>
    </row>
    <row r="536" spans="1:18" x14ac:dyDescent="0.25">
      <c r="A536" s="226">
        <v>553</v>
      </c>
      <c r="B536" s="542" t="s">
        <v>8511</v>
      </c>
      <c r="C536" s="324">
        <v>45775</v>
      </c>
      <c r="D536" s="316" t="s">
        <v>14761</v>
      </c>
      <c r="E536" s="324">
        <v>45772</v>
      </c>
      <c r="F536" s="316">
        <v>855.49</v>
      </c>
      <c r="G536" s="316" t="s">
        <v>14748</v>
      </c>
      <c r="H536" s="316" t="s">
        <v>2955</v>
      </c>
      <c r="I536" s="547" t="s">
        <v>12355</v>
      </c>
      <c r="J536" s="316">
        <v>10</v>
      </c>
      <c r="K536" s="324">
        <v>45782</v>
      </c>
      <c r="L536" s="324">
        <v>45776</v>
      </c>
      <c r="M536" s="316">
        <f t="shared" si="49"/>
        <v>855.49</v>
      </c>
      <c r="N536" s="316" t="s">
        <v>27</v>
      </c>
      <c r="O536" s="316">
        <v>161</v>
      </c>
      <c r="P536" s="324">
        <v>45782</v>
      </c>
      <c r="Q536" s="316">
        <f t="shared" si="50"/>
        <v>855.49</v>
      </c>
      <c r="R536" s="484">
        <f t="shared" si="47"/>
        <v>0</v>
      </c>
    </row>
    <row r="537" spans="1:18" x14ac:dyDescent="0.25">
      <c r="A537" s="226">
        <v>554</v>
      </c>
      <c r="B537" s="542" t="s">
        <v>8512</v>
      </c>
      <c r="C537" s="324">
        <v>45775</v>
      </c>
      <c r="D537" s="316" t="s">
        <v>14762</v>
      </c>
      <c r="E537" s="324">
        <v>45772</v>
      </c>
      <c r="F537" s="316">
        <v>1108.23</v>
      </c>
      <c r="G537" s="316" t="s">
        <v>14748</v>
      </c>
      <c r="H537" s="316" t="s">
        <v>2955</v>
      </c>
      <c r="I537" s="547" t="s">
        <v>12355</v>
      </c>
      <c r="J537" s="316">
        <v>10</v>
      </c>
      <c r="K537" s="324">
        <v>45782</v>
      </c>
      <c r="L537" s="324">
        <v>45776</v>
      </c>
      <c r="M537" s="316">
        <f t="shared" si="49"/>
        <v>1108.23</v>
      </c>
      <c r="N537" s="316" t="s">
        <v>27</v>
      </c>
      <c r="O537" s="316">
        <v>161</v>
      </c>
      <c r="P537" s="324">
        <v>45782</v>
      </c>
      <c r="Q537" s="316">
        <f t="shared" si="50"/>
        <v>1108.23</v>
      </c>
      <c r="R537" s="484">
        <f t="shared" si="47"/>
        <v>0</v>
      </c>
    </row>
    <row r="538" spans="1:18" x14ac:dyDescent="0.25">
      <c r="A538" s="226">
        <v>555</v>
      </c>
      <c r="B538" s="542" t="s">
        <v>14763</v>
      </c>
      <c r="C538" s="324">
        <v>45775</v>
      </c>
      <c r="D538" s="316" t="s">
        <v>14750</v>
      </c>
      <c r="E538" s="324">
        <v>45772</v>
      </c>
      <c r="F538" s="316">
        <v>588.47</v>
      </c>
      <c r="G538" s="316" t="s">
        <v>14748</v>
      </c>
      <c r="H538" s="316" t="s">
        <v>2955</v>
      </c>
      <c r="I538" s="547" t="s">
        <v>12355</v>
      </c>
      <c r="J538" s="316">
        <v>10</v>
      </c>
      <c r="K538" s="324">
        <v>45782</v>
      </c>
      <c r="L538" s="324">
        <v>45776</v>
      </c>
      <c r="M538" s="316">
        <f t="shared" si="49"/>
        <v>588.47</v>
      </c>
      <c r="N538" s="316" t="s">
        <v>27</v>
      </c>
      <c r="O538" s="316">
        <v>161</v>
      </c>
      <c r="P538" s="324">
        <v>45782</v>
      </c>
      <c r="Q538" s="316">
        <f t="shared" si="50"/>
        <v>588.47</v>
      </c>
      <c r="R538" s="484">
        <f t="shared" si="47"/>
        <v>0</v>
      </c>
    </row>
    <row r="539" spans="1:18" x14ac:dyDescent="0.25">
      <c r="A539" s="226">
        <v>556</v>
      </c>
      <c r="B539" s="542" t="s">
        <v>6352</v>
      </c>
      <c r="C539" s="324">
        <v>45775</v>
      </c>
      <c r="D539" s="601">
        <v>501200009012157</v>
      </c>
      <c r="E539" s="324">
        <v>45771</v>
      </c>
      <c r="F539" s="316">
        <v>147.04</v>
      </c>
      <c r="G539" s="316" t="s">
        <v>14780</v>
      </c>
      <c r="H539" s="316" t="s">
        <v>14783</v>
      </c>
      <c r="I539" s="547" t="s">
        <v>12355</v>
      </c>
      <c r="J539" s="316">
        <v>0</v>
      </c>
      <c r="K539" s="324">
        <v>45771</v>
      </c>
      <c r="L539" s="324">
        <v>45776</v>
      </c>
      <c r="M539" s="316">
        <f t="shared" si="49"/>
        <v>147.04</v>
      </c>
      <c r="N539" s="316" t="s">
        <v>108</v>
      </c>
      <c r="O539" s="445">
        <v>251709012606</v>
      </c>
      <c r="P539" s="324">
        <v>45771</v>
      </c>
      <c r="Q539" s="316">
        <f t="shared" si="50"/>
        <v>147.04</v>
      </c>
      <c r="R539" s="484">
        <f t="shared" si="47"/>
        <v>0</v>
      </c>
    </row>
    <row r="540" spans="1:18" x14ac:dyDescent="0.25">
      <c r="A540" s="226">
        <v>557</v>
      </c>
      <c r="B540" s="542" t="s">
        <v>14764</v>
      </c>
      <c r="C540" s="324">
        <v>45775</v>
      </c>
      <c r="D540" s="316" t="s">
        <v>14769</v>
      </c>
      <c r="E540" s="324">
        <v>45775</v>
      </c>
      <c r="F540" s="316">
        <v>1428</v>
      </c>
      <c r="G540" s="316" t="s">
        <v>14781</v>
      </c>
      <c r="H540" s="316" t="s">
        <v>13356</v>
      </c>
      <c r="I540" s="547" t="s">
        <v>12355</v>
      </c>
      <c r="J540" s="316">
        <v>5</v>
      </c>
      <c r="K540" s="324">
        <v>45782</v>
      </c>
      <c r="L540" s="324">
        <v>45776</v>
      </c>
      <c r="M540" s="316">
        <f t="shared" si="49"/>
        <v>1428</v>
      </c>
      <c r="N540" s="316" t="s">
        <v>108</v>
      </c>
      <c r="O540" s="316">
        <v>1412</v>
      </c>
      <c r="P540" s="324">
        <v>45799</v>
      </c>
      <c r="Q540" s="316">
        <f t="shared" si="50"/>
        <v>1428</v>
      </c>
      <c r="R540" s="484">
        <f t="shared" si="47"/>
        <v>17</v>
      </c>
    </row>
    <row r="541" spans="1:18" x14ac:dyDescent="0.25">
      <c r="A541" s="226">
        <v>558</v>
      </c>
      <c r="B541" s="542" t="s">
        <v>8518</v>
      </c>
      <c r="C541" s="324">
        <v>45777</v>
      </c>
      <c r="D541" s="316" t="s">
        <v>14770</v>
      </c>
      <c r="E541" s="324">
        <v>45772</v>
      </c>
      <c r="F541" s="316">
        <v>589.04999999999995</v>
      </c>
      <c r="G541" s="316" t="s">
        <v>5841</v>
      </c>
      <c r="H541" s="316" t="s">
        <v>2175</v>
      </c>
      <c r="I541" s="547" t="s">
        <v>12355</v>
      </c>
      <c r="J541" s="316">
        <v>60</v>
      </c>
      <c r="K541" s="324">
        <v>45822</v>
      </c>
      <c r="L541" s="324">
        <v>45772</v>
      </c>
      <c r="M541" s="316">
        <f t="shared" si="49"/>
        <v>589.04999999999995</v>
      </c>
      <c r="N541" s="316" t="s">
        <v>27</v>
      </c>
      <c r="O541" s="316">
        <v>217</v>
      </c>
      <c r="P541" s="324">
        <v>45833</v>
      </c>
      <c r="Q541" s="316">
        <f t="shared" si="50"/>
        <v>589.04999999999995</v>
      </c>
      <c r="R541" s="484">
        <f t="shared" si="47"/>
        <v>11</v>
      </c>
    </row>
    <row r="542" spans="1:18" x14ac:dyDescent="0.25">
      <c r="A542" s="226">
        <v>559</v>
      </c>
      <c r="B542" s="364" t="s">
        <v>1269</v>
      </c>
      <c r="C542" s="365">
        <v>45748</v>
      </c>
      <c r="D542" s="366">
        <v>2448</v>
      </c>
      <c r="E542" s="365">
        <v>45747</v>
      </c>
      <c r="F542" s="334">
        <v>12492.62</v>
      </c>
      <c r="G542" s="334" t="s">
        <v>14497</v>
      </c>
      <c r="H542" s="334" t="s">
        <v>238</v>
      </c>
      <c r="I542" s="334" t="s">
        <v>130</v>
      </c>
      <c r="J542" s="314">
        <f t="shared" ref="J542:J569" si="51">K542-E542</f>
        <v>60</v>
      </c>
      <c r="K542" s="365">
        <v>45807</v>
      </c>
      <c r="L542" s="365">
        <v>45748</v>
      </c>
      <c r="M542" s="334">
        <f t="shared" si="49"/>
        <v>12492.62</v>
      </c>
      <c r="N542" s="533" t="s">
        <v>27</v>
      </c>
      <c r="O542" s="527">
        <v>1632</v>
      </c>
      <c r="P542" s="528">
        <v>45827</v>
      </c>
      <c r="Q542" s="420">
        <f>M542</f>
        <v>12492.62</v>
      </c>
      <c r="R542" s="484">
        <f t="shared" si="47"/>
        <v>20</v>
      </c>
    </row>
    <row r="543" spans="1:18" x14ac:dyDescent="0.25">
      <c r="A543" s="226">
        <v>560</v>
      </c>
      <c r="B543" s="364" t="s">
        <v>1270</v>
      </c>
      <c r="C543" s="365">
        <v>45749</v>
      </c>
      <c r="D543" s="366">
        <v>710</v>
      </c>
      <c r="E543" s="365">
        <v>45747</v>
      </c>
      <c r="F543" s="334">
        <v>412.93</v>
      </c>
      <c r="G543" s="334" t="s">
        <v>13990</v>
      </c>
      <c r="H543" s="334" t="s">
        <v>238</v>
      </c>
      <c r="I543" s="334" t="s">
        <v>130</v>
      </c>
      <c r="J543" s="314">
        <f t="shared" si="51"/>
        <v>30</v>
      </c>
      <c r="K543" s="365">
        <v>45777</v>
      </c>
      <c r="L543" s="365">
        <v>45749</v>
      </c>
      <c r="M543" s="334">
        <f t="shared" si="49"/>
        <v>412.93</v>
      </c>
      <c r="N543" s="420" t="s">
        <v>27</v>
      </c>
      <c r="O543" s="420">
        <v>5277</v>
      </c>
      <c r="P543" s="365">
        <v>45806</v>
      </c>
      <c r="Q543" s="420">
        <v>412.93</v>
      </c>
      <c r="R543" s="484">
        <f t="shared" si="47"/>
        <v>29</v>
      </c>
    </row>
    <row r="544" spans="1:18" x14ac:dyDescent="0.25">
      <c r="A544" s="226">
        <v>561</v>
      </c>
      <c r="B544" s="364" t="s">
        <v>1290</v>
      </c>
      <c r="C544" s="365">
        <v>45749</v>
      </c>
      <c r="D544" s="366">
        <v>2086</v>
      </c>
      <c r="E544" s="365">
        <v>45743</v>
      </c>
      <c r="F544" s="334">
        <v>3101.14</v>
      </c>
      <c r="G544" s="334" t="s">
        <v>3022</v>
      </c>
      <c r="H544" s="334" t="s">
        <v>238</v>
      </c>
      <c r="I544" s="334" t="s">
        <v>130</v>
      </c>
      <c r="J544" s="314">
        <f t="shared" si="51"/>
        <v>30</v>
      </c>
      <c r="K544" s="365">
        <v>45773</v>
      </c>
      <c r="L544" s="365">
        <v>45749</v>
      </c>
      <c r="M544" s="334">
        <f t="shared" si="49"/>
        <v>3101.14</v>
      </c>
      <c r="N544" s="420"/>
      <c r="O544" s="420"/>
      <c r="P544" s="365"/>
      <c r="Q544" s="420">
        <f>M544</f>
        <v>3101.14</v>
      </c>
      <c r="R544" s="484">
        <f t="shared" si="47"/>
        <v>-45773</v>
      </c>
    </row>
    <row r="545" spans="1:18" x14ac:dyDescent="0.25">
      <c r="A545" s="226">
        <v>562</v>
      </c>
      <c r="B545" s="364" t="s">
        <v>1292</v>
      </c>
      <c r="C545" s="365">
        <v>45749</v>
      </c>
      <c r="D545" s="366">
        <v>4294</v>
      </c>
      <c r="E545" s="365">
        <v>45749</v>
      </c>
      <c r="F545" s="334">
        <v>3045.03</v>
      </c>
      <c r="G545" s="334" t="s">
        <v>8296</v>
      </c>
      <c r="H545" s="334" t="s">
        <v>57</v>
      </c>
      <c r="I545" s="334" t="s">
        <v>130</v>
      </c>
      <c r="J545" s="314">
        <f t="shared" si="51"/>
        <v>30</v>
      </c>
      <c r="K545" s="365">
        <v>45779</v>
      </c>
      <c r="L545" s="365">
        <v>45749</v>
      </c>
      <c r="M545" s="334">
        <f t="shared" si="49"/>
        <v>3045.03</v>
      </c>
      <c r="N545" s="420"/>
      <c r="O545" s="420"/>
      <c r="P545" s="365"/>
      <c r="Q545" s="420">
        <f t="shared" ref="Q545:Q550" si="52">M545</f>
        <v>3045.03</v>
      </c>
      <c r="R545" s="484">
        <f t="shared" si="47"/>
        <v>-45779</v>
      </c>
    </row>
    <row r="546" spans="1:18" x14ac:dyDescent="0.25">
      <c r="A546" s="226">
        <v>563</v>
      </c>
      <c r="B546" s="364" t="s">
        <v>1315</v>
      </c>
      <c r="C546" s="365">
        <v>45750</v>
      </c>
      <c r="D546" s="366">
        <v>81278</v>
      </c>
      <c r="E546" s="365">
        <v>45747</v>
      </c>
      <c r="F546" s="334">
        <v>7677.72</v>
      </c>
      <c r="G546" s="334" t="s">
        <v>9180</v>
      </c>
      <c r="H546" s="332" t="s">
        <v>9070</v>
      </c>
      <c r="I546" s="334" t="s">
        <v>130</v>
      </c>
      <c r="J546" s="314">
        <f t="shared" si="51"/>
        <v>15</v>
      </c>
      <c r="K546" s="365">
        <v>45762</v>
      </c>
      <c r="L546" s="365">
        <v>45750</v>
      </c>
      <c r="M546" s="334">
        <f t="shared" ref="M546:M569" si="53">F546</f>
        <v>7677.72</v>
      </c>
      <c r="N546" s="226" t="s">
        <v>27</v>
      </c>
      <c r="O546" s="420">
        <v>5213</v>
      </c>
      <c r="P546" s="365">
        <v>45763</v>
      </c>
      <c r="Q546" s="420">
        <f t="shared" si="52"/>
        <v>7677.72</v>
      </c>
      <c r="R546" s="484">
        <f t="shared" si="47"/>
        <v>1</v>
      </c>
    </row>
    <row r="547" spans="1:18" x14ac:dyDescent="0.25">
      <c r="A547" s="226">
        <v>564</v>
      </c>
      <c r="B547" s="364" t="s">
        <v>1319</v>
      </c>
      <c r="C547" s="365">
        <v>45750</v>
      </c>
      <c r="D547" s="366">
        <v>4294</v>
      </c>
      <c r="E547" s="365">
        <v>45749</v>
      </c>
      <c r="F547" s="332">
        <v>3045.03</v>
      </c>
      <c r="G547" s="332" t="s">
        <v>8296</v>
      </c>
      <c r="H547" s="334" t="s">
        <v>57</v>
      </c>
      <c r="I547" s="334" t="s">
        <v>130</v>
      </c>
      <c r="J547" s="314">
        <f t="shared" si="51"/>
        <v>30</v>
      </c>
      <c r="K547" s="365">
        <v>45779</v>
      </c>
      <c r="L547" s="365">
        <v>45750</v>
      </c>
      <c r="M547" s="332">
        <f t="shared" si="53"/>
        <v>3045.03</v>
      </c>
      <c r="N547" s="420"/>
      <c r="O547" s="420" t="s">
        <v>14819</v>
      </c>
      <c r="P547" s="421"/>
      <c r="Q547" s="420">
        <f t="shared" si="52"/>
        <v>3045.03</v>
      </c>
      <c r="R547" s="484">
        <f t="shared" si="47"/>
        <v>-45779</v>
      </c>
    </row>
    <row r="548" spans="1:18" x14ac:dyDescent="0.25">
      <c r="A548" s="226">
        <v>565</v>
      </c>
      <c r="B548" s="364" t="s">
        <v>1320</v>
      </c>
      <c r="C548" s="365">
        <v>45751</v>
      </c>
      <c r="D548" s="366">
        <v>3474</v>
      </c>
      <c r="E548" s="365">
        <v>45750</v>
      </c>
      <c r="F548" s="332">
        <v>165508.85</v>
      </c>
      <c r="G548" s="332" t="s">
        <v>5984</v>
      </c>
      <c r="H548" s="334" t="s">
        <v>5856</v>
      </c>
      <c r="I548" s="334" t="s">
        <v>130</v>
      </c>
      <c r="J548" s="314">
        <f t="shared" si="51"/>
        <v>60</v>
      </c>
      <c r="K548" s="365">
        <v>45810</v>
      </c>
      <c r="L548" s="365">
        <v>45751</v>
      </c>
      <c r="M548" s="422">
        <f t="shared" si="53"/>
        <v>165508.85</v>
      </c>
      <c r="N548" s="420"/>
      <c r="O548" s="420"/>
      <c r="P548" s="365"/>
      <c r="Q548" s="420">
        <f t="shared" si="52"/>
        <v>165508.85</v>
      </c>
      <c r="R548" s="484">
        <f t="shared" si="47"/>
        <v>-45810</v>
      </c>
    </row>
    <row r="549" spans="1:18" x14ac:dyDescent="0.25">
      <c r="A549" s="226">
        <v>566</v>
      </c>
      <c r="B549" s="364" t="s">
        <v>1352</v>
      </c>
      <c r="C549" s="365">
        <v>45751</v>
      </c>
      <c r="D549" s="366">
        <v>3478</v>
      </c>
      <c r="E549" s="365">
        <v>45750</v>
      </c>
      <c r="F549" s="332">
        <v>27062.27</v>
      </c>
      <c r="G549" s="332" t="s">
        <v>5984</v>
      </c>
      <c r="H549" s="334" t="s">
        <v>5856</v>
      </c>
      <c r="I549" s="334" t="s">
        <v>130</v>
      </c>
      <c r="J549" s="314">
        <f t="shared" si="51"/>
        <v>60</v>
      </c>
      <c r="K549" s="365">
        <v>45810</v>
      </c>
      <c r="L549" s="365">
        <v>45751</v>
      </c>
      <c r="M549" s="332">
        <f t="shared" si="53"/>
        <v>27062.27</v>
      </c>
      <c r="N549" s="226"/>
      <c r="O549" s="226"/>
      <c r="P549" s="308"/>
      <c r="Q549" s="420">
        <f t="shared" si="52"/>
        <v>27062.27</v>
      </c>
      <c r="R549" s="484">
        <f t="shared" si="47"/>
        <v>-45810</v>
      </c>
    </row>
    <row r="550" spans="1:18" x14ac:dyDescent="0.25">
      <c r="A550" s="226">
        <v>567</v>
      </c>
      <c r="B550" s="364" t="s">
        <v>1382</v>
      </c>
      <c r="C550" s="365">
        <v>45751</v>
      </c>
      <c r="D550" s="366">
        <v>3475</v>
      </c>
      <c r="E550" s="365">
        <v>45750</v>
      </c>
      <c r="F550" s="334">
        <v>51902.54</v>
      </c>
      <c r="G550" s="332" t="s">
        <v>5984</v>
      </c>
      <c r="H550" s="334" t="s">
        <v>5856</v>
      </c>
      <c r="I550" s="334" t="s">
        <v>130</v>
      </c>
      <c r="J550" s="314">
        <f t="shared" si="51"/>
        <v>60</v>
      </c>
      <c r="K550" s="365">
        <v>45810</v>
      </c>
      <c r="L550" s="365">
        <v>45751</v>
      </c>
      <c r="M550" s="334">
        <f t="shared" si="53"/>
        <v>51902.54</v>
      </c>
      <c r="N550" s="226"/>
      <c r="O550" s="226"/>
      <c r="P550" s="308"/>
      <c r="Q550" s="420">
        <f t="shared" si="52"/>
        <v>51902.54</v>
      </c>
      <c r="R550" s="484">
        <f t="shared" si="47"/>
        <v>-45810</v>
      </c>
    </row>
    <row r="551" spans="1:18" x14ac:dyDescent="0.25">
      <c r="A551" s="226">
        <v>568</v>
      </c>
      <c r="B551" s="364" t="s">
        <v>1383</v>
      </c>
      <c r="C551" s="365">
        <v>45754</v>
      </c>
      <c r="D551" s="366">
        <v>5969525</v>
      </c>
      <c r="E551" s="365">
        <v>45751</v>
      </c>
      <c r="F551" s="334">
        <v>14800.44</v>
      </c>
      <c r="G551" s="334" t="s">
        <v>263</v>
      </c>
      <c r="H551" s="334" t="s">
        <v>16</v>
      </c>
      <c r="I551" s="334" t="s">
        <v>130</v>
      </c>
      <c r="J551" s="314">
        <f t="shared" si="51"/>
        <v>15</v>
      </c>
      <c r="K551" s="365">
        <v>45766</v>
      </c>
      <c r="L551" s="365">
        <v>45754</v>
      </c>
      <c r="M551" s="334">
        <f t="shared" si="53"/>
        <v>14800.44</v>
      </c>
      <c r="N551" s="420" t="s">
        <v>27</v>
      </c>
      <c r="O551" s="420">
        <v>5214</v>
      </c>
      <c r="P551" s="365">
        <v>45763</v>
      </c>
      <c r="Q551" s="420">
        <v>14800.44</v>
      </c>
      <c r="R551" s="484">
        <f t="shared" si="47"/>
        <v>-3</v>
      </c>
    </row>
    <row r="552" spans="1:18" x14ac:dyDescent="0.25">
      <c r="A552" s="226">
        <v>569</v>
      </c>
      <c r="B552" s="364" t="s">
        <v>1386</v>
      </c>
      <c r="C552" s="365">
        <v>45754</v>
      </c>
      <c r="D552" s="366">
        <v>2451</v>
      </c>
      <c r="E552" s="365">
        <v>45751</v>
      </c>
      <c r="F552" s="334">
        <v>19452.939999999999</v>
      </c>
      <c r="G552" s="334" t="s">
        <v>14497</v>
      </c>
      <c r="H552" s="334" t="s">
        <v>14498</v>
      </c>
      <c r="I552" s="334" t="s">
        <v>130</v>
      </c>
      <c r="J552" s="314">
        <f t="shared" si="51"/>
        <v>60</v>
      </c>
      <c r="K552" s="365">
        <v>45811</v>
      </c>
      <c r="L552" s="365">
        <v>45754</v>
      </c>
      <c r="M552" s="334">
        <f t="shared" si="53"/>
        <v>19452.939999999999</v>
      </c>
      <c r="N552" s="420" t="s">
        <v>27</v>
      </c>
      <c r="O552" s="420">
        <v>1287</v>
      </c>
      <c r="P552" s="365">
        <v>45826</v>
      </c>
      <c r="Q552" s="420">
        <v>19452.939999999999</v>
      </c>
      <c r="R552" s="484">
        <f t="shared" si="47"/>
        <v>15</v>
      </c>
    </row>
    <row r="553" spans="1:18" x14ac:dyDescent="0.25">
      <c r="A553" s="226">
        <v>570</v>
      </c>
      <c r="B553" s="364" t="s">
        <v>1387</v>
      </c>
      <c r="C553" s="365">
        <v>45754</v>
      </c>
      <c r="D553" s="366">
        <v>10276</v>
      </c>
      <c r="E553" s="365">
        <v>45751</v>
      </c>
      <c r="F553" s="334">
        <v>206.67</v>
      </c>
      <c r="G553" s="334" t="s">
        <v>8749</v>
      </c>
      <c r="H553" s="334" t="s">
        <v>57</v>
      </c>
      <c r="I553" s="334" t="s">
        <v>130</v>
      </c>
      <c r="J553" s="314">
        <f t="shared" si="51"/>
        <v>30</v>
      </c>
      <c r="K553" s="365">
        <v>45781</v>
      </c>
      <c r="L553" s="365">
        <v>45754</v>
      </c>
      <c r="M553" s="334">
        <f t="shared" si="53"/>
        <v>206.67</v>
      </c>
      <c r="N553" s="420" t="s">
        <v>27</v>
      </c>
      <c r="O553" s="420">
        <v>5228</v>
      </c>
      <c r="P553" s="365">
        <v>45776</v>
      </c>
      <c r="Q553" s="420">
        <v>206.67</v>
      </c>
      <c r="R553" s="484">
        <f t="shared" si="47"/>
        <v>-5</v>
      </c>
    </row>
    <row r="554" spans="1:18" x14ac:dyDescent="0.25">
      <c r="A554" s="226">
        <v>571</v>
      </c>
      <c r="B554" s="364" t="s">
        <v>1408</v>
      </c>
      <c r="C554" s="365">
        <v>45756</v>
      </c>
      <c r="D554" s="366">
        <v>2510062</v>
      </c>
      <c r="E554" s="365">
        <v>45754</v>
      </c>
      <c r="F554" s="334">
        <v>2101.54</v>
      </c>
      <c r="G554" s="334" t="s">
        <v>6449</v>
      </c>
      <c r="H554" s="334" t="s">
        <v>57</v>
      </c>
      <c r="I554" s="334" t="s">
        <v>130</v>
      </c>
      <c r="J554" s="314">
        <f t="shared" si="51"/>
        <v>10</v>
      </c>
      <c r="K554" s="365">
        <v>45764</v>
      </c>
      <c r="L554" s="365">
        <v>45754</v>
      </c>
      <c r="M554" s="334">
        <f t="shared" si="53"/>
        <v>2101.54</v>
      </c>
      <c r="N554" s="420" t="s">
        <v>27</v>
      </c>
      <c r="O554" s="420">
        <v>5224</v>
      </c>
      <c r="P554" s="365">
        <v>45775</v>
      </c>
      <c r="Q554" s="420">
        <v>2101.54</v>
      </c>
      <c r="R554" s="484">
        <f t="shared" si="47"/>
        <v>11</v>
      </c>
    </row>
    <row r="555" spans="1:18" x14ac:dyDescent="0.25">
      <c r="A555" s="226">
        <v>575</v>
      </c>
      <c r="B555" s="364" t="s">
        <v>1417</v>
      </c>
      <c r="C555" s="365">
        <v>45756</v>
      </c>
      <c r="D555" s="366">
        <v>300302500012554</v>
      </c>
      <c r="E555" s="365">
        <v>45755</v>
      </c>
      <c r="F555" s="332">
        <v>607.11</v>
      </c>
      <c r="G555" s="332" t="s">
        <v>474</v>
      </c>
      <c r="H555" s="332" t="s">
        <v>57</v>
      </c>
      <c r="I555" s="334" t="s">
        <v>130</v>
      </c>
      <c r="J555" s="314">
        <f t="shared" si="51"/>
        <v>0</v>
      </c>
      <c r="K555" s="365">
        <v>45755</v>
      </c>
      <c r="L555" s="365">
        <v>45756</v>
      </c>
      <c r="M555" s="334">
        <f t="shared" si="53"/>
        <v>607.11</v>
      </c>
      <c r="N555" s="226" t="s">
        <v>90</v>
      </c>
      <c r="O555" s="579">
        <v>251</v>
      </c>
      <c r="P555" s="365">
        <v>45755</v>
      </c>
      <c r="Q555" s="226">
        <f>M555</f>
        <v>607.11</v>
      </c>
      <c r="R555" s="484">
        <f t="shared" si="47"/>
        <v>0</v>
      </c>
    </row>
    <row r="556" spans="1:18" x14ac:dyDescent="0.25">
      <c r="A556" s="226">
        <v>576</v>
      </c>
      <c r="B556" s="364" t="s">
        <v>1418</v>
      </c>
      <c r="C556" s="365">
        <v>45756</v>
      </c>
      <c r="D556" s="366">
        <v>17282</v>
      </c>
      <c r="E556" s="365">
        <v>45754</v>
      </c>
      <c r="F556" s="332">
        <v>871.05</v>
      </c>
      <c r="G556" s="332" t="s">
        <v>99</v>
      </c>
      <c r="H556" s="334" t="s">
        <v>238</v>
      </c>
      <c r="I556" s="334" t="s">
        <v>130</v>
      </c>
      <c r="J556" s="314">
        <f t="shared" si="51"/>
        <v>0</v>
      </c>
      <c r="K556" s="365">
        <v>45754</v>
      </c>
      <c r="L556" s="365">
        <v>45756</v>
      </c>
      <c r="M556" s="332">
        <f t="shared" si="53"/>
        <v>871.05</v>
      </c>
      <c r="N556" s="420" t="s">
        <v>27</v>
      </c>
      <c r="O556" s="420">
        <v>5165</v>
      </c>
      <c r="P556" s="365">
        <v>45750</v>
      </c>
      <c r="Q556" s="420">
        <f>M556</f>
        <v>871.05</v>
      </c>
      <c r="R556" s="484">
        <f t="shared" si="47"/>
        <v>-4</v>
      </c>
    </row>
    <row r="557" spans="1:18" x14ac:dyDescent="0.25">
      <c r="A557" s="226">
        <v>577</v>
      </c>
      <c r="B557" s="364" t="s">
        <v>3807</v>
      </c>
      <c r="C557" s="365">
        <v>45756</v>
      </c>
      <c r="D557" s="366">
        <v>264</v>
      </c>
      <c r="E557" s="365">
        <v>45755</v>
      </c>
      <c r="F557" s="332">
        <v>3000</v>
      </c>
      <c r="G557" s="332" t="s">
        <v>14630</v>
      </c>
      <c r="H557" s="334" t="s">
        <v>238</v>
      </c>
      <c r="I557" s="334" t="s">
        <v>130</v>
      </c>
      <c r="J557" s="314">
        <f t="shared" si="51"/>
        <v>30</v>
      </c>
      <c r="K557" s="365">
        <v>45785</v>
      </c>
      <c r="L557" s="365">
        <v>45756</v>
      </c>
      <c r="M557" s="332">
        <f t="shared" si="53"/>
        <v>3000</v>
      </c>
      <c r="N557" s="420"/>
      <c r="O557" s="420"/>
      <c r="P557" s="421"/>
      <c r="Q557" s="420"/>
      <c r="R557" s="484">
        <f t="shared" si="47"/>
        <v>-45785</v>
      </c>
    </row>
    <row r="558" spans="1:18" x14ac:dyDescent="0.25">
      <c r="A558" s="226">
        <v>581</v>
      </c>
      <c r="B558" s="364" t="s">
        <v>1467</v>
      </c>
      <c r="C558" s="365">
        <v>45757</v>
      </c>
      <c r="D558" s="366">
        <v>300302500013054</v>
      </c>
      <c r="E558" s="365">
        <v>45756</v>
      </c>
      <c r="F558" s="334">
        <v>107.8</v>
      </c>
      <c r="G558" s="332" t="s">
        <v>474</v>
      </c>
      <c r="H558" s="332" t="s">
        <v>57</v>
      </c>
      <c r="I558" s="334" t="s">
        <v>130</v>
      </c>
      <c r="J558" s="314">
        <f t="shared" si="51"/>
        <v>0</v>
      </c>
      <c r="K558" s="365">
        <v>45756</v>
      </c>
      <c r="L558" s="365">
        <v>45757</v>
      </c>
      <c r="M558" s="334">
        <f t="shared" si="53"/>
        <v>107.8</v>
      </c>
      <c r="N558" s="420" t="s">
        <v>90</v>
      </c>
      <c r="O558" s="420">
        <v>199</v>
      </c>
      <c r="P558" s="365">
        <v>45756</v>
      </c>
      <c r="Q558" s="420">
        <f>M558</f>
        <v>107.8</v>
      </c>
      <c r="R558" s="484">
        <f t="shared" si="47"/>
        <v>0</v>
      </c>
    </row>
    <row r="559" spans="1:18" x14ac:dyDescent="0.25">
      <c r="A559" s="226">
        <v>582</v>
      </c>
      <c r="B559" s="364" t="s">
        <v>1468</v>
      </c>
      <c r="C559" s="365">
        <v>45758</v>
      </c>
      <c r="D559" s="366">
        <v>2452</v>
      </c>
      <c r="E559" s="365">
        <v>45757</v>
      </c>
      <c r="F559" s="334">
        <v>4202.58</v>
      </c>
      <c r="G559" s="334" t="s">
        <v>14497</v>
      </c>
      <c r="H559" s="334" t="s">
        <v>14498</v>
      </c>
      <c r="I559" s="334" t="s">
        <v>130</v>
      </c>
      <c r="J559" s="314">
        <f t="shared" si="51"/>
        <v>60</v>
      </c>
      <c r="K559" s="365">
        <v>45817</v>
      </c>
      <c r="L559" s="365">
        <v>45758</v>
      </c>
      <c r="M559" s="334">
        <f t="shared" si="53"/>
        <v>4202.58</v>
      </c>
      <c r="N559" s="420" t="s">
        <v>27</v>
      </c>
      <c r="O559" s="420">
        <v>1287</v>
      </c>
      <c r="P559" s="365">
        <v>45826</v>
      </c>
      <c r="Q559" s="420">
        <v>4202.58</v>
      </c>
      <c r="R559" s="484">
        <f t="shared" si="47"/>
        <v>9</v>
      </c>
    </row>
    <row r="560" spans="1:18" x14ac:dyDescent="0.25">
      <c r="A560" s="226">
        <v>583</v>
      </c>
      <c r="B560" s="364" t="s">
        <v>1469</v>
      </c>
      <c r="C560" s="365">
        <v>45758</v>
      </c>
      <c r="D560" s="366">
        <v>805</v>
      </c>
      <c r="E560" s="365">
        <v>45757</v>
      </c>
      <c r="F560" s="334">
        <v>289</v>
      </c>
      <c r="G560" s="334" t="s">
        <v>107</v>
      </c>
      <c r="H560" s="334" t="s">
        <v>57</v>
      </c>
      <c r="I560" s="334" t="s">
        <v>130</v>
      </c>
      <c r="J560" s="314">
        <f t="shared" si="51"/>
        <v>0</v>
      </c>
      <c r="K560" s="365">
        <v>45757</v>
      </c>
      <c r="L560" s="365">
        <v>45758</v>
      </c>
      <c r="M560" s="334">
        <f t="shared" si="53"/>
        <v>289</v>
      </c>
      <c r="N560" s="420" t="s">
        <v>90</v>
      </c>
      <c r="O560" s="420">
        <v>805</v>
      </c>
      <c r="P560" s="365">
        <v>45757</v>
      </c>
      <c r="Q560" s="420">
        <v>289</v>
      </c>
      <c r="R560" s="484">
        <f t="shared" si="47"/>
        <v>0</v>
      </c>
    </row>
    <row r="561" spans="1:18" x14ac:dyDescent="0.25">
      <c r="A561" s="226">
        <v>584</v>
      </c>
      <c r="B561" s="364" t="s">
        <v>1483</v>
      </c>
      <c r="C561" s="365">
        <v>45763</v>
      </c>
      <c r="D561" s="366">
        <v>742</v>
      </c>
      <c r="E561" s="365">
        <v>45762</v>
      </c>
      <c r="F561" s="334">
        <v>297.5</v>
      </c>
      <c r="G561" s="334" t="s">
        <v>13990</v>
      </c>
      <c r="H561" s="334" t="s">
        <v>238</v>
      </c>
      <c r="I561" s="334" t="s">
        <v>130</v>
      </c>
      <c r="J561" s="314">
        <f t="shared" si="51"/>
        <v>60</v>
      </c>
      <c r="K561" s="365">
        <v>45822</v>
      </c>
      <c r="L561" s="365">
        <v>45763</v>
      </c>
      <c r="M561" s="334">
        <f t="shared" si="53"/>
        <v>297.5</v>
      </c>
      <c r="N561" s="420" t="s">
        <v>27</v>
      </c>
      <c r="O561" s="420">
        <v>5335</v>
      </c>
      <c r="P561" s="365">
        <v>45826</v>
      </c>
      <c r="Q561" s="420">
        <v>297.5</v>
      </c>
      <c r="R561" s="484">
        <f t="shared" si="47"/>
        <v>4</v>
      </c>
    </row>
    <row r="562" spans="1:18" x14ac:dyDescent="0.25">
      <c r="A562" s="226">
        <v>587</v>
      </c>
      <c r="B562" s="364" t="s">
        <v>3827</v>
      </c>
      <c r="C562" s="365">
        <v>45763</v>
      </c>
      <c r="D562" s="366">
        <v>746</v>
      </c>
      <c r="E562" s="365">
        <v>45762</v>
      </c>
      <c r="F562" s="334">
        <v>731.85</v>
      </c>
      <c r="G562" s="334" t="s">
        <v>13990</v>
      </c>
      <c r="H562" s="334" t="s">
        <v>238</v>
      </c>
      <c r="I562" s="334" t="s">
        <v>130</v>
      </c>
      <c r="J562" s="314">
        <f t="shared" si="51"/>
        <v>60</v>
      </c>
      <c r="K562" s="365">
        <v>45822</v>
      </c>
      <c r="L562" s="365">
        <v>45763</v>
      </c>
      <c r="M562" s="332">
        <f t="shared" si="53"/>
        <v>731.85</v>
      </c>
      <c r="N562" s="226" t="s">
        <v>27</v>
      </c>
      <c r="O562" s="226">
        <v>5335</v>
      </c>
      <c r="P562" s="365">
        <v>45826</v>
      </c>
      <c r="Q562" s="226">
        <v>731.85</v>
      </c>
      <c r="R562" s="484">
        <f t="shared" si="47"/>
        <v>4</v>
      </c>
    </row>
    <row r="563" spans="1:18" x14ac:dyDescent="0.25">
      <c r="A563" s="226">
        <v>588</v>
      </c>
      <c r="B563" s="364" t="s">
        <v>3828</v>
      </c>
      <c r="C563" s="365">
        <v>45769</v>
      </c>
      <c r="D563" s="366">
        <v>3481</v>
      </c>
      <c r="E563" s="365">
        <v>45763</v>
      </c>
      <c r="F563" s="334">
        <v>68667.37</v>
      </c>
      <c r="G563" s="334" t="s">
        <v>5984</v>
      </c>
      <c r="H563" s="334" t="s">
        <v>5856</v>
      </c>
      <c r="I563" s="334" t="s">
        <v>130</v>
      </c>
      <c r="J563" s="314">
        <f t="shared" si="51"/>
        <v>60</v>
      </c>
      <c r="K563" s="365">
        <v>45823</v>
      </c>
      <c r="L563" s="365">
        <v>45769</v>
      </c>
      <c r="M563" s="332">
        <f t="shared" si="53"/>
        <v>68667.37</v>
      </c>
      <c r="N563" s="420"/>
      <c r="O563" s="420"/>
      <c r="P563" s="365"/>
      <c r="Q563" s="420"/>
      <c r="R563" s="484">
        <f t="shared" si="47"/>
        <v>-45823</v>
      </c>
    </row>
    <row r="564" spans="1:18" x14ac:dyDescent="0.25">
      <c r="A564" s="226">
        <v>589</v>
      </c>
      <c r="B564" s="364" t="s">
        <v>1505</v>
      </c>
      <c r="C564" s="365">
        <v>45769</v>
      </c>
      <c r="D564" s="366">
        <v>3482</v>
      </c>
      <c r="E564" s="365">
        <v>45763</v>
      </c>
      <c r="F564" s="334">
        <v>20465.599999999999</v>
      </c>
      <c r="G564" s="334" t="s">
        <v>5984</v>
      </c>
      <c r="H564" s="334" t="s">
        <v>5856</v>
      </c>
      <c r="I564" s="334" t="s">
        <v>130</v>
      </c>
      <c r="J564" s="314">
        <f t="shared" si="51"/>
        <v>60</v>
      </c>
      <c r="K564" s="365">
        <v>45823</v>
      </c>
      <c r="L564" s="365">
        <v>45769</v>
      </c>
      <c r="M564" s="332">
        <f t="shared" si="53"/>
        <v>20465.599999999999</v>
      </c>
      <c r="N564" s="420"/>
      <c r="O564" s="420"/>
      <c r="P564" s="365"/>
      <c r="Q564" s="420"/>
      <c r="R564" s="484">
        <f t="shared" si="47"/>
        <v>-45823</v>
      </c>
    </row>
    <row r="565" spans="1:18" x14ac:dyDescent="0.25">
      <c r="A565" s="226">
        <v>592</v>
      </c>
      <c r="B565" s="364" t="s">
        <v>1528</v>
      </c>
      <c r="C565" s="365">
        <v>45772</v>
      </c>
      <c r="D565" s="366">
        <v>61749</v>
      </c>
      <c r="E565" s="365">
        <v>45771</v>
      </c>
      <c r="F565" s="334">
        <v>296.31</v>
      </c>
      <c r="G565" s="334" t="s">
        <v>263</v>
      </c>
      <c r="H565" s="334" t="s">
        <v>16</v>
      </c>
      <c r="I565" s="334" t="s">
        <v>130</v>
      </c>
      <c r="J565" s="314">
        <f t="shared" si="51"/>
        <v>1</v>
      </c>
      <c r="K565" s="365">
        <v>45772</v>
      </c>
      <c r="L565" s="365">
        <v>45772</v>
      </c>
      <c r="M565" s="332">
        <f t="shared" si="53"/>
        <v>296.31</v>
      </c>
      <c r="N565" s="226" t="s">
        <v>27</v>
      </c>
      <c r="O565" s="226">
        <v>5223</v>
      </c>
      <c r="P565" s="365">
        <v>45775</v>
      </c>
      <c r="Q565" s="226">
        <v>296.31</v>
      </c>
      <c r="R565" s="484">
        <f t="shared" si="47"/>
        <v>3</v>
      </c>
    </row>
    <row r="566" spans="1:18" x14ac:dyDescent="0.25">
      <c r="A566" s="226">
        <v>593</v>
      </c>
      <c r="B566" s="364" t="s">
        <v>1531</v>
      </c>
      <c r="C566" s="365">
        <v>45776</v>
      </c>
      <c r="D566" s="366">
        <v>140020232577</v>
      </c>
      <c r="E566" s="365">
        <v>45772</v>
      </c>
      <c r="F566" s="332">
        <v>95337.87</v>
      </c>
      <c r="G566" s="334" t="s">
        <v>10974</v>
      </c>
      <c r="H566" s="334" t="s">
        <v>8098</v>
      </c>
      <c r="I566" s="334" t="s">
        <v>130</v>
      </c>
      <c r="J566" s="314">
        <f t="shared" si="51"/>
        <v>10</v>
      </c>
      <c r="K566" s="365">
        <v>45782</v>
      </c>
      <c r="L566" s="365">
        <v>45776</v>
      </c>
      <c r="M566" s="332">
        <f t="shared" si="53"/>
        <v>95337.87</v>
      </c>
      <c r="N566" s="420"/>
      <c r="O566" s="420"/>
      <c r="P566" s="365"/>
      <c r="Q566" s="420"/>
      <c r="R566" s="484">
        <f t="shared" si="47"/>
        <v>-45782</v>
      </c>
    </row>
    <row r="567" spans="1:18" x14ac:dyDescent="0.25">
      <c r="A567" s="226">
        <v>594</v>
      </c>
      <c r="B567" s="364" t="s">
        <v>1554</v>
      </c>
      <c r="C567" s="365">
        <v>45776</v>
      </c>
      <c r="D567" s="366">
        <v>110023499335</v>
      </c>
      <c r="E567" s="365">
        <v>45772</v>
      </c>
      <c r="F567" s="332">
        <v>5.18</v>
      </c>
      <c r="G567" s="334" t="s">
        <v>10974</v>
      </c>
      <c r="H567" s="334" t="s">
        <v>8098</v>
      </c>
      <c r="I567" s="334" t="s">
        <v>130</v>
      </c>
      <c r="J567" s="314">
        <f t="shared" si="51"/>
        <v>10</v>
      </c>
      <c r="K567" s="365">
        <v>45782</v>
      </c>
      <c r="L567" s="365">
        <v>45776</v>
      </c>
      <c r="M567" s="332">
        <f t="shared" si="53"/>
        <v>5.18</v>
      </c>
      <c r="N567" s="226"/>
      <c r="O567" s="226"/>
      <c r="P567" s="365"/>
      <c r="Q567" s="226"/>
      <c r="R567" s="484">
        <f t="shared" si="47"/>
        <v>-45782</v>
      </c>
    </row>
    <row r="568" spans="1:18" x14ac:dyDescent="0.25">
      <c r="A568" s="226">
        <v>596</v>
      </c>
      <c r="B568" s="364" t="s">
        <v>3884</v>
      </c>
      <c r="C568" s="365">
        <v>45776</v>
      </c>
      <c r="D568" s="366">
        <v>70001544</v>
      </c>
      <c r="E568" s="365">
        <v>45771</v>
      </c>
      <c r="F568" s="332">
        <v>530.32000000000005</v>
      </c>
      <c r="G568" s="332" t="s">
        <v>13179</v>
      </c>
      <c r="H568" s="334" t="s">
        <v>238</v>
      </c>
      <c r="I568" s="334" t="s">
        <v>130</v>
      </c>
      <c r="J568" s="314">
        <f t="shared" si="51"/>
        <v>0</v>
      </c>
      <c r="K568" s="365">
        <v>45771</v>
      </c>
      <c r="L568" s="365">
        <v>45776</v>
      </c>
      <c r="M568" s="332">
        <f t="shared" si="53"/>
        <v>530.32000000000005</v>
      </c>
      <c r="N568" s="420" t="s">
        <v>4018</v>
      </c>
      <c r="O568" s="366">
        <v>70001544</v>
      </c>
      <c r="P568" s="365">
        <v>45771</v>
      </c>
      <c r="Q568" s="420">
        <v>530.32000000000005</v>
      </c>
      <c r="R568" s="484">
        <f t="shared" si="47"/>
        <v>0</v>
      </c>
    </row>
    <row r="569" spans="1:18" x14ac:dyDescent="0.25">
      <c r="A569" s="226">
        <v>597</v>
      </c>
      <c r="B569" s="364" t="s">
        <v>1599</v>
      </c>
      <c r="C569" s="365">
        <v>45776</v>
      </c>
      <c r="D569" s="366">
        <v>30250020491</v>
      </c>
      <c r="E569" s="365">
        <v>45776</v>
      </c>
      <c r="F569" s="334">
        <v>168.5</v>
      </c>
      <c r="G569" s="332" t="s">
        <v>474</v>
      </c>
      <c r="H569" s="332" t="s">
        <v>57</v>
      </c>
      <c r="I569" s="334" t="s">
        <v>130</v>
      </c>
      <c r="J569" s="314">
        <f t="shared" si="51"/>
        <v>0</v>
      </c>
      <c r="K569" s="365">
        <v>45776</v>
      </c>
      <c r="L569" s="365">
        <v>45776</v>
      </c>
      <c r="M569" s="334">
        <f t="shared" si="53"/>
        <v>168.5</v>
      </c>
      <c r="N569" s="420" t="s">
        <v>90</v>
      </c>
      <c r="O569" s="366">
        <v>10</v>
      </c>
      <c r="P569" s="365">
        <v>45776</v>
      </c>
      <c r="Q569" s="420">
        <v>168.5</v>
      </c>
      <c r="R569" s="484">
        <f t="shared" si="47"/>
        <v>0</v>
      </c>
    </row>
    <row r="570" spans="1:18" x14ac:dyDescent="0.25">
      <c r="A570" s="226">
        <v>598</v>
      </c>
      <c r="B570" s="536" t="s">
        <v>14822</v>
      </c>
      <c r="C570" s="537">
        <v>45772</v>
      </c>
      <c r="D570" s="580">
        <v>10333491870</v>
      </c>
      <c r="E570" s="581">
        <v>45765</v>
      </c>
      <c r="F570" s="582">
        <v>36821.26</v>
      </c>
      <c r="G570" s="536" t="s">
        <v>11183</v>
      </c>
      <c r="H570" s="583" t="s">
        <v>10191</v>
      </c>
      <c r="I570" s="583" t="s">
        <v>12355</v>
      </c>
      <c r="J570" s="584">
        <v>17</v>
      </c>
      <c r="K570" s="585">
        <v>45782</v>
      </c>
      <c r="L570" s="586">
        <v>45772</v>
      </c>
      <c r="M570" s="583">
        <v>36821.26</v>
      </c>
      <c r="N570" s="565" t="s">
        <v>27</v>
      </c>
      <c r="O570" s="562">
        <v>2732</v>
      </c>
      <c r="P570" s="563">
        <v>45782</v>
      </c>
      <c r="Q570" s="564">
        <v>36821.26</v>
      </c>
      <c r="R570" s="483">
        <f t="shared" si="47"/>
        <v>0</v>
      </c>
    </row>
    <row r="571" spans="1:18" x14ac:dyDescent="0.25">
      <c r="A571" s="226">
        <v>599</v>
      </c>
      <c r="B571" s="536" t="s">
        <v>14823</v>
      </c>
      <c r="C571" s="537">
        <v>45772</v>
      </c>
      <c r="D571" s="580">
        <v>40087</v>
      </c>
      <c r="E571" s="581">
        <v>45770</v>
      </c>
      <c r="F571" s="582">
        <v>100</v>
      </c>
      <c r="G571" s="536" t="s">
        <v>10035</v>
      </c>
      <c r="H571" s="583" t="s">
        <v>14463</v>
      </c>
      <c r="I571" s="583" t="s">
        <v>12355</v>
      </c>
      <c r="J571" s="584">
        <v>0</v>
      </c>
      <c r="K571" s="585">
        <v>45770</v>
      </c>
      <c r="L571" s="586">
        <v>45772</v>
      </c>
      <c r="M571" s="583">
        <v>100</v>
      </c>
      <c r="N571" s="565" t="s">
        <v>108</v>
      </c>
      <c r="O571" s="562">
        <v>219219</v>
      </c>
      <c r="P571" s="563">
        <v>45770</v>
      </c>
      <c r="Q571" s="564">
        <v>100</v>
      </c>
      <c r="R571" s="483">
        <f t="shared" si="47"/>
        <v>0</v>
      </c>
    </row>
    <row r="572" spans="1:18" x14ac:dyDescent="0.25">
      <c r="A572" s="226">
        <v>600</v>
      </c>
      <c r="B572" s="536" t="s">
        <v>14824</v>
      </c>
      <c r="C572" s="537">
        <v>45772</v>
      </c>
      <c r="D572" s="580">
        <v>1905532638</v>
      </c>
      <c r="E572" s="581">
        <v>45769</v>
      </c>
      <c r="F572" s="582">
        <v>190.1</v>
      </c>
      <c r="G572" s="536" t="s">
        <v>14427</v>
      </c>
      <c r="H572" s="583" t="s">
        <v>14825</v>
      </c>
      <c r="I572" s="583" t="s">
        <v>12355</v>
      </c>
      <c r="J572" s="584">
        <v>15</v>
      </c>
      <c r="K572" s="585">
        <v>45784</v>
      </c>
      <c r="L572" s="586">
        <v>45772</v>
      </c>
      <c r="M572" s="583">
        <v>190.1</v>
      </c>
      <c r="N572" s="565" t="s">
        <v>27</v>
      </c>
      <c r="O572" s="562">
        <v>295</v>
      </c>
      <c r="P572" s="563">
        <v>45763</v>
      </c>
      <c r="Q572" s="564">
        <v>190.1</v>
      </c>
      <c r="R572" s="483">
        <f t="shared" si="47"/>
        <v>-21</v>
      </c>
    </row>
    <row r="573" spans="1:18" ht="45" x14ac:dyDescent="0.25">
      <c r="A573" s="226">
        <v>601</v>
      </c>
      <c r="B573" s="536" t="s">
        <v>14826</v>
      </c>
      <c r="C573" s="537">
        <v>45772</v>
      </c>
      <c r="D573" s="580">
        <v>6110019778</v>
      </c>
      <c r="E573" s="581">
        <v>45770</v>
      </c>
      <c r="F573" s="582">
        <v>113.05</v>
      </c>
      <c r="G573" s="536" t="s">
        <v>14827</v>
      </c>
      <c r="H573" s="583" t="s">
        <v>14828</v>
      </c>
      <c r="I573" s="583" t="s">
        <v>12355</v>
      </c>
      <c r="J573" s="584">
        <v>0</v>
      </c>
      <c r="K573" s="585">
        <v>45770</v>
      </c>
      <c r="L573" s="586">
        <v>45772</v>
      </c>
      <c r="M573" s="583">
        <v>113.05</v>
      </c>
      <c r="N573" s="565" t="s">
        <v>27</v>
      </c>
      <c r="O573" s="562">
        <v>299</v>
      </c>
      <c r="P573" s="563">
        <v>45771</v>
      </c>
      <c r="Q573" s="564">
        <v>113.05</v>
      </c>
      <c r="R573" s="483">
        <f t="shared" si="47"/>
        <v>1</v>
      </c>
    </row>
    <row r="574" spans="1:18" x14ac:dyDescent="0.25">
      <c r="A574" s="226">
        <v>602</v>
      </c>
      <c r="B574" s="536" t="s">
        <v>14829</v>
      </c>
      <c r="C574" s="537">
        <v>45775</v>
      </c>
      <c r="D574" s="587">
        <v>110023499550</v>
      </c>
      <c r="E574" s="581">
        <v>45772</v>
      </c>
      <c r="F574" s="582">
        <v>26905.23</v>
      </c>
      <c r="G574" s="536" t="s">
        <v>10891</v>
      </c>
      <c r="H574" s="583" t="s">
        <v>2955</v>
      </c>
      <c r="I574" s="583" t="s">
        <v>12355</v>
      </c>
      <c r="J574" s="584">
        <v>10</v>
      </c>
      <c r="K574" s="585">
        <v>45782</v>
      </c>
      <c r="L574" s="586">
        <v>45775</v>
      </c>
      <c r="M574" s="583">
        <v>26905.23</v>
      </c>
      <c r="N574" s="535" t="s">
        <v>20</v>
      </c>
      <c r="O574" s="536">
        <v>2731</v>
      </c>
      <c r="P574" s="537">
        <v>45782</v>
      </c>
      <c r="Q574" s="582">
        <v>26905.23</v>
      </c>
      <c r="R574" s="483">
        <f t="shared" si="47"/>
        <v>0</v>
      </c>
    </row>
    <row r="575" spans="1:18" x14ac:dyDescent="0.25">
      <c r="A575" s="226">
        <v>603</v>
      </c>
      <c r="B575" s="536" t="s">
        <v>14830</v>
      </c>
      <c r="C575" s="537">
        <v>45775</v>
      </c>
      <c r="D575" s="587">
        <v>110023499322</v>
      </c>
      <c r="E575" s="581">
        <v>45772</v>
      </c>
      <c r="F575" s="582">
        <v>5389.53</v>
      </c>
      <c r="G575" s="536" t="s">
        <v>10891</v>
      </c>
      <c r="H575" s="583" t="s">
        <v>2955</v>
      </c>
      <c r="I575" s="583" t="s">
        <v>12355</v>
      </c>
      <c r="J575" s="584">
        <v>10</v>
      </c>
      <c r="K575" s="585">
        <v>45782</v>
      </c>
      <c r="L575" s="586">
        <v>45775</v>
      </c>
      <c r="M575" s="583">
        <v>5389.53</v>
      </c>
      <c r="N575" s="535" t="s">
        <v>20</v>
      </c>
      <c r="O575" s="536">
        <v>2731</v>
      </c>
      <c r="P575" s="537">
        <v>45782</v>
      </c>
      <c r="Q575" s="582">
        <v>5389.53</v>
      </c>
      <c r="R575" s="483">
        <f t="shared" si="47"/>
        <v>0</v>
      </c>
    </row>
    <row r="576" spans="1:18" x14ac:dyDescent="0.25">
      <c r="A576" s="226">
        <v>604</v>
      </c>
      <c r="B576" s="536" t="s">
        <v>14831</v>
      </c>
      <c r="C576" s="537">
        <v>45777</v>
      </c>
      <c r="D576" s="580">
        <v>41145076405</v>
      </c>
      <c r="E576" s="581">
        <v>45771</v>
      </c>
      <c r="F576" s="582">
        <v>91.63</v>
      </c>
      <c r="G576" s="536" t="s">
        <v>25</v>
      </c>
      <c r="H576" s="583" t="s">
        <v>1234</v>
      </c>
      <c r="I576" s="583" t="s">
        <v>12355</v>
      </c>
      <c r="J576" s="584">
        <v>0</v>
      </c>
      <c r="K576" s="585">
        <v>45771</v>
      </c>
      <c r="L576" s="586">
        <v>45777</v>
      </c>
      <c r="M576" s="583">
        <v>91.63</v>
      </c>
      <c r="N576" s="535" t="s">
        <v>90</v>
      </c>
      <c r="O576" s="536">
        <v>11</v>
      </c>
      <c r="P576" s="537" t="s">
        <v>14832</v>
      </c>
      <c r="Q576" s="582">
        <v>91.63</v>
      </c>
      <c r="R576" s="483" t="e">
        <f t="shared" si="47"/>
        <v>#VALUE!</v>
      </c>
    </row>
    <row r="577" spans="1:18" x14ac:dyDescent="0.25">
      <c r="A577" s="226">
        <v>605</v>
      </c>
      <c r="B577" s="542" t="s">
        <v>14765</v>
      </c>
      <c r="C577" s="324">
        <v>45782</v>
      </c>
      <c r="D577" s="316" t="s">
        <v>14771</v>
      </c>
      <c r="E577" s="324">
        <v>45777</v>
      </c>
      <c r="F577" s="316">
        <v>640.44000000000005</v>
      </c>
      <c r="G577" s="316" t="s">
        <v>9180</v>
      </c>
      <c r="H577" s="316" t="s">
        <v>212</v>
      </c>
      <c r="I577" s="547" t="s">
        <v>12355</v>
      </c>
      <c r="J577" s="316">
        <v>15</v>
      </c>
      <c r="K577" s="324">
        <v>45792</v>
      </c>
      <c r="L577" s="324">
        <v>45785</v>
      </c>
      <c r="M577" s="316">
        <f t="shared" ref="M577:M608" si="54">F577</f>
        <v>640.44000000000005</v>
      </c>
      <c r="N577" s="316" t="s">
        <v>27</v>
      </c>
      <c r="O577" s="316">
        <v>167</v>
      </c>
      <c r="P577" s="324">
        <v>45791</v>
      </c>
      <c r="Q577" s="316">
        <f t="shared" si="50"/>
        <v>640.44000000000005</v>
      </c>
      <c r="R577" s="484">
        <f t="shared" si="47"/>
        <v>-1</v>
      </c>
    </row>
    <row r="578" spans="1:18" x14ac:dyDescent="0.25">
      <c r="A578" s="226">
        <v>606</v>
      </c>
      <c r="B578" s="542" t="s">
        <v>14766</v>
      </c>
      <c r="C578" s="324">
        <v>45782</v>
      </c>
      <c r="D578" s="316" t="s">
        <v>14772</v>
      </c>
      <c r="E578" s="324">
        <v>45777</v>
      </c>
      <c r="F578" s="316">
        <v>54.97</v>
      </c>
      <c r="G578" s="316" t="s">
        <v>9180</v>
      </c>
      <c r="H578" s="316" t="s">
        <v>212</v>
      </c>
      <c r="I578" s="547" t="s">
        <v>12355</v>
      </c>
      <c r="J578" s="316">
        <v>15</v>
      </c>
      <c r="K578" s="324">
        <v>45792</v>
      </c>
      <c r="L578" s="316"/>
      <c r="M578" s="316">
        <f t="shared" si="54"/>
        <v>54.97</v>
      </c>
      <c r="N578" s="316" t="s">
        <v>27</v>
      </c>
      <c r="O578" s="316">
        <v>167</v>
      </c>
      <c r="P578" s="324">
        <v>45791</v>
      </c>
      <c r="Q578" s="316">
        <f t="shared" si="50"/>
        <v>54.97</v>
      </c>
      <c r="R578" s="484">
        <f t="shared" si="47"/>
        <v>-1</v>
      </c>
    </row>
    <row r="579" spans="1:18" x14ac:dyDescent="0.25">
      <c r="A579" s="226">
        <v>607</v>
      </c>
      <c r="B579" s="542" t="s">
        <v>9945</v>
      </c>
      <c r="C579" s="324">
        <v>45782</v>
      </c>
      <c r="D579" s="316" t="s">
        <v>14773</v>
      </c>
      <c r="E579" s="324">
        <v>45777</v>
      </c>
      <c r="F579" s="316">
        <v>500.5</v>
      </c>
      <c r="G579" s="316" t="s">
        <v>14434</v>
      </c>
      <c r="H579" s="316" t="s">
        <v>12029</v>
      </c>
      <c r="I579" s="547" t="s">
        <v>12355</v>
      </c>
      <c r="J579" s="316"/>
      <c r="K579" s="316"/>
      <c r="L579" s="324">
        <v>45785</v>
      </c>
      <c r="M579" s="316">
        <f t="shared" si="54"/>
        <v>500.5</v>
      </c>
      <c r="N579" s="316"/>
      <c r="O579" s="316"/>
      <c r="P579" s="316"/>
      <c r="Q579" s="316">
        <f t="shared" si="50"/>
        <v>500.5</v>
      </c>
      <c r="R579" s="484">
        <f t="shared" si="47"/>
        <v>0</v>
      </c>
    </row>
    <row r="580" spans="1:18" x14ac:dyDescent="0.25">
      <c r="A580" s="226">
        <v>608</v>
      </c>
      <c r="B580" s="542" t="s">
        <v>14767</v>
      </c>
      <c r="C580" s="324">
        <v>45782</v>
      </c>
      <c r="D580" s="316" t="s">
        <v>14774</v>
      </c>
      <c r="E580" s="324">
        <v>45777</v>
      </c>
      <c r="F580" s="316">
        <v>145</v>
      </c>
      <c r="G580" s="316" t="s">
        <v>474</v>
      </c>
      <c r="H580" s="316" t="s">
        <v>14784</v>
      </c>
      <c r="I580" s="547" t="s">
        <v>12355</v>
      </c>
      <c r="J580" s="316">
        <v>0</v>
      </c>
      <c r="K580" s="324">
        <v>45777</v>
      </c>
      <c r="L580" s="324">
        <v>45785</v>
      </c>
      <c r="M580" s="316">
        <f t="shared" si="54"/>
        <v>145</v>
      </c>
      <c r="N580" s="316" t="s">
        <v>90</v>
      </c>
      <c r="O580" s="316">
        <v>189</v>
      </c>
      <c r="P580" s="324">
        <v>45777</v>
      </c>
      <c r="Q580" s="316">
        <f t="shared" si="50"/>
        <v>145</v>
      </c>
      <c r="R580" s="484">
        <f t="shared" si="47"/>
        <v>0</v>
      </c>
    </row>
    <row r="581" spans="1:18" x14ac:dyDescent="0.25">
      <c r="A581" s="226">
        <v>609</v>
      </c>
      <c r="B581" s="542" t="s">
        <v>9042</v>
      </c>
      <c r="C581" s="324">
        <v>45782</v>
      </c>
      <c r="D581" s="316" t="s">
        <v>14775</v>
      </c>
      <c r="E581" s="324">
        <v>45777</v>
      </c>
      <c r="F581" s="316">
        <v>3624.79</v>
      </c>
      <c r="G581" s="316" t="s">
        <v>14782</v>
      </c>
      <c r="H581" s="316" t="s">
        <v>12458</v>
      </c>
      <c r="I581" s="547" t="s">
        <v>12355</v>
      </c>
      <c r="J581" s="316">
        <v>10</v>
      </c>
      <c r="K581" s="324">
        <v>45787</v>
      </c>
      <c r="L581" s="324">
        <v>45785</v>
      </c>
      <c r="M581" s="316">
        <f t="shared" si="54"/>
        <v>3624.79</v>
      </c>
      <c r="N581" s="316"/>
      <c r="O581" s="316"/>
      <c r="P581" s="316"/>
      <c r="Q581" s="316">
        <f t="shared" si="50"/>
        <v>3624.79</v>
      </c>
      <c r="R581" s="484">
        <f t="shared" si="47"/>
        <v>-45787</v>
      </c>
    </row>
    <row r="582" spans="1:18" x14ac:dyDescent="0.25">
      <c r="A582" s="226">
        <v>610</v>
      </c>
      <c r="B582" s="542" t="s">
        <v>14768</v>
      </c>
      <c r="C582" s="324">
        <v>45782</v>
      </c>
      <c r="D582" s="316" t="s">
        <v>14776</v>
      </c>
      <c r="E582" s="324">
        <v>45777</v>
      </c>
      <c r="F582" s="316">
        <v>2066.5</v>
      </c>
      <c r="G582" s="316" t="s">
        <v>14782</v>
      </c>
      <c r="H582" s="316" t="s">
        <v>12458</v>
      </c>
      <c r="I582" s="547" t="s">
        <v>12355</v>
      </c>
      <c r="J582" s="316">
        <v>10</v>
      </c>
      <c r="K582" s="324">
        <v>45787</v>
      </c>
      <c r="L582" s="324">
        <v>45785</v>
      </c>
      <c r="M582" s="316">
        <f t="shared" si="54"/>
        <v>2066.5</v>
      </c>
      <c r="N582" s="316"/>
      <c r="O582" s="316"/>
      <c r="P582" s="316"/>
      <c r="Q582" s="316">
        <f t="shared" si="50"/>
        <v>2066.5</v>
      </c>
      <c r="R582" s="484">
        <f t="shared" si="47"/>
        <v>-45787</v>
      </c>
    </row>
    <row r="583" spans="1:18" x14ac:dyDescent="0.25">
      <c r="A583" s="226">
        <v>611</v>
      </c>
      <c r="B583" s="542" t="s">
        <v>9043</v>
      </c>
      <c r="C583" s="324">
        <v>45782</v>
      </c>
      <c r="D583" s="316" t="s">
        <v>14777</v>
      </c>
      <c r="E583" s="324">
        <v>45777</v>
      </c>
      <c r="F583" s="316">
        <v>100.81</v>
      </c>
      <c r="G583" s="316" t="s">
        <v>14782</v>
      </c>
      <c r="H583" s="316" t="s">
        <v>12458</v>
      </c>
      <c r="I583" s="547" t="s">
        <v>12355</v>
      </c>
      <c r="J583" s="316">
        <v>10</v>
      </c>
      <c r="K583" s="324">
        <v>45787</v>
      </c>
      <c r="L583" s="324">
        <v>45785</v>
      </c>
      <c r="M583" s="316">
        <f t="shared" si="54"/>
        <v>100.81</v>
      </c>
      <c r="N583" s="316"/>
      <c r="O583" s="316"/>
      <c r="P583" s="316"/>
      <c r="Q583" s="316">
        <f t="shared" si="50"/>
        <v>100.81</v>
      </c>
      <c r="R583" s="484">
        <f t="shared" si="47"/>
        <v>-45787</v>
      </c>
    </row>
    <row r="584" spans="1:18" x14ac:dyDescent="0.25">
      <c r="A584" s="226">
        <v>612</v>
      </c>
      <c r="B584" s="542" t="s">
        <v>9044</v>
      </c>
      <c r="C584" s="324">
        <v>45782</v>
      </c>
      <c r="D584" s="316" t="s">
        <v>14778</v>
      </c>
      <c r="E584" s="324">
        <v>45777</v>
      </c>
      <c r="F584" s="316">
        <v>47.24</v>
      </c>
      <c r="G584" s="316" t="s">
        <v>14782</v>
      </c>
      <c r="H584" s="316" t="s">
        <v>12458</v>
      </c>
      <c r="I584" s="547" t="s">
        <v>12355</v>
      </c>
      <c r="J584" s="316">
        <v>10</v>
      </c>
      <c r="K584" s="324">
        <v>45787</v>
      </c>
      <c r="L584" s="324">
        <v>45785</v>
      </c>
      <c r="M584" s="316">
        <f t="shared" si="54"/>
        <v>47.24</v>
      </c>
      <c r="N584" s="316"/>
      <c r="O584" s="316"/>
      <c r="P584" s="316"/>
      <c r="Q584" s="316">
        <f t="shared" si="50"/>
        <v>47.24</v>
      </c>
      <c r="R584" s="484">
        <f t="shared" ref="R584:R629" si="55">P584-K584</f>
        <v>-45787</v>
      </c>
    </row>
    <row r="585" spans="1:18" x14ac:dyDescent="0.25">
      <c r="A585" s="226">
        <v>613</v>
      </c>
      <c r="B585" s="542" t="s">
        <v>9045</v>
      </c>
      <c r="C585" s="324">
        <v>45782</v>
      </c>
      <c r="D585" s="316" t="s">
        <v>14779</v>
      </c>
      <c r="E585" s="324">
        <v>45777</v>
      </c>
      <c r="F585" s="316">
        <v>1533.09</v>
      </c>
      <c r="G585" s="316" t="s">
        <v>14782</v>
      </c>
      <c r="H585" s="316" t="s">
        <v>12458</v>
      </c>
      <c r="I585" s="547" t="s">
        <v>12355</v>
      </c>
      <c r="J585" s="316">
        <v>10</v>
      </c>
      <c r="K585" s="324">
        <v>45787</v>
      </c>
      <c r="L585" s="324">
        <v>45785</v>
      </c>
      <c r="M585" s="316">
        <f t="shared" si="54"/>
        <v>1533.09</v>
      </c>
      <c r="N585" s="316"/>
      <c r="O585" s="316"/>
      <c r="P585" s="316"/>
      <c r="Q585" s="316">
        <f t="shared" si="50"/>
        <v>1533.09</v>
      </c>
      <c r="R585" s="484">
        <f t="shared" si="55"/>
        <v>-45787</v>
      </c>
    </row>
    <row r="586" spans="1:18" x14ac:dyDescent="0.25">
      <c r="A586" s="226">
        <v>614</v>
      </c>
      <c r="B586" s="542" t="s">
        <v>14785</v>
      </c>
      <c r="C586" s="324">
        <v>45782</v>
      </c>
      <c r="D586" s="316" t="s">
        <v>14789</v>
      </c>
      <c r="E586" s="324">
        <v>45777</v>
      </c>
      <c r="F586" s="316">
        <v>467.28</v>
      </c>
      <c r="G586" s="316" t="s">
        <v>14782</v>
      </c>
      <c r="H586" s="316" t="s">
        <v>12458</v>
      </c>
      <c r="I586" s="547" t="s">
        <v>12355</v>
      </c>
      <c r="J586" s="316">
        <v>10</v>
      </c>
      <c r="K586" s="324">
        <v>45787</v>
      </c>
      <c r="L586" s="324">
        <v>45785</v>
      </c>
      <c r="M586" s="316">
        <f t="shared" si="54"/>
        <v>467.28</v>
      </c>
      <c r="N586" s="316"/>
      <c r="O586" s="316"/>
      <c r="P586" s="316"/>
      <c r="Q586" s="316">
        <f t="shared" si="50"/>
        <v>467.28</v>
      </c>
      <c r="R586" s="484">
        <f t="shared" si="55"/>
        <v>-45787</v>
      </c>
    </row>
    <row r="587" spans="1:18" x14ac:dyDescent="0.25">
      <c r="A587" s="226">
        <v>615</v>
      </c>
      <c r="B587" s="542" t="s">
        <v>976</v>
      </c>
      <c r="C587" s="324">
        <v>45782</v>
      </c>
      <c r="D587" s="316" t="s">
        <v>14790</v>
      </c>
      <c r="E587" s="324">
        <v>45777</v>
      </c>
      <c r="F587" s="316">
        <v>1226.46</v>
      </c>
      <c r="G587" s="316" t="s">
        <v>14782</v>
      </c>
      <c r="H587" s="316" t="s">
        <v>12458</v>
      </c>
      <c r="I587" s="547" t="s">
        <v>12355</v>
      </c>
      <c r="J587" s="316">
        <v>10</v>
      </c>
      <c r="K587" s="324">
        <v>45787</v>
      </c>
      <c r="L587" s="324">
        <v>45785</v>
      </c>
      <c r="M587" s="316">
        <f t="shared" si="54"/>
        <v>1226.46</v>
      </c>
      <c r="N587" s="316"/>
      <c r="O587" s="316"/>
      <c r="P587" s="316"/>
      <c r="Q587" s="316">
        <f t="shared" si="50"/>
        <v>1226.46</v>
      </c>
      <c r="R587" s="484">
        <f t="shared" si="55"/>
        <v>-45787</v>
      </c>
    </row>
    <row r="588" spans="1:18" x14ac:dyDescent="0.25">
      <c r="A588" s="226">
        <v>616</v>
      </c>
      <c r="B588" s="542" t="s">
        <v>14786</v>
      </c>
      <c r="C588" s="324">
        <v>45782</v>
      </c>
      <c r="D588" s="316" t="s">
        <v>14791</v>
      </c>
      <c r="E588" s="324">
        <v>45777</v>
      </c>
      <c r="F588" s="316">
        <v>536.58000000000004</v>
      </c>
      <c r="G588" s="316" t="s">
        <v>14782</v>
      </c>
      <c r="H588" s="316" t="s">
        <v>12458</v>
      </c>
      <c r="I588" s="547" t="s">
        <v>12355</v>
      </c>
      <c r="J588" s="316">
        <v>10</v>
      </c>
      <c r="K588" s="324">
        <v>45787</v>
      </c>
      <c r="L588" s="324">
        <v>45785</v>
      </c>
      <c r="M588" s="316">
        <f t="shared" si="54"/>
        <v>536.58000000000004</v>
      </c>
      <c r="N588" s="316"/>
      <c r="O588" s="316"/>
      <c r="P588" s="316"/>
      <c r="Q588" s="316">
        <f t="shared" si="50"/>
        <v>536.58000000000004</v>
      </c>
      <c r="R588" s="484">
        <f t="shared" si="55"/>
        <v>-45787</v>
      </c>
    </row>
    <row r="589" spans="1:18" x14ac:dyDescent="0.25">
      <c r="A589" s="226">
        <v>617</v>
      </c>
      <c r="B589" s="542" t="s">
        <v>14787</v>
      </c>
      <c r="C589" s="324">
        <v>45782</v>
      </c>
      <c r="D589" s="316" t="s">
        <v>14792</v>
      </c>
      <c r="E589" s="324">
        <v>45777</v>
      </c>
      <c r="F589" s="316">
        <v>414.78</v>
      </c>
      <c r="G589" s="316" t="s">
        <v>14782</v>
      </c>
      <c r="H589" s="316" t="s">
        <v>12458</v>
      </c>
      <c r="I589" s="547" t="s">
        <v>12355</v>
      </c>
      <c r="J589" s="316">
        <v>10</v>
      </c>
      <c r="K589" s="324">
        <v>45787</v>
      </c>
      <c r="L589" s="324">
        <v>45785</v>
      </c>
      <c r="M589" s="316">
        <f t="shared" si="54"/>
        <v>414.78</v>
      </c>
      <c r="N589" s="316"/>
      <c r="O589" s="316"/>
      <c r="P589" s="316"/>
      <c r="Q589" s="316">
        <f t="shared" si="50"/>
        <v>414.78</v>
      </c>
      <c r="R589" s="484">
        <f t="shared" si="55"/>
        <v>-45787</v>
      </c>
    </row>
    <row r="590" spans="1:18" x14ac:dyDescent="0.25">
      <c r="A590" s="226">
        <v>618</v>
      </c>
      <c r="B590" s="542" t="s">
        <v>8522</v>
      </c>
      <c r="C590" s="324">
        <v>45782</v>
      </c>
      <c r="D590" s="316" t="s">
        <v>14793</v>
      </c>
      <c r="E590" s="324">
        <v>45777</v>
      </c>
      <c r="F590" s="316">
        <v>269.58999999999997</v>
      </c>
      <c r="G590" s="316" t="s">
        <v>795</v>
      </c>
      <c r="H590" s="316" t="s">
        <v>2</v>
      </c>
      <c r="I590" s="316" t="s">
        <v>12355</v>
      </c>
      <c r="J590" s="316">
        <v>10</v>
      </c>
      <c r="K590" s="324">
        <v>45787</v>
      </c>
      <c r="L590" s="324">
        <v>45785</v>
      </c>
      <c r="M590" s="316">
        <f t="shared" si="54"/>
        <v>269.58999999999997</v>
      </c>
      <c r="N590" s="316" t="s">
        <v>27</v>
      </c>
      <c r="O590" s="316">
        <v>169</v>
      </c>
      <c r="P590" s="324">
        <v>45791</v>
      </c>
      <c r="Q590" s="316">
        <f t="shared" si="50"/>
        <v>269.58999999999997</v>
      </c>
      <c r="R590" s="484">
        <f t="shared" si="55"/>
        <v>4</v>
      </c>
    </row>
    <row r="591" spans="1:18" x14ac:dyDescent="0.25">
      <c r="A591" s="226">
        <v>619</v>
      </c>
      <c r="B591" s="542" t="s">
        <v>8523</v>
      </c>
      <c r="C591" s="324">
        <v>45782</v>
      </c>
      <c r="D591" s="316" t="s">
        <v>14794</v>
      </c>
      <c r="E591" s="324">
        <v>45777</v>
      </c>
      <c r="F591" s="316">
        <v>698.29</v>
      </c>
      <c r="G591" s="316" t="s">
        <v>14782</v>
      </c>
      <c r="H591" s="316" t="s">
        <v>12458</v>
      </c>
      <c r="I591" s="547" t="s">
        <v>12355</v>
      </c>
      <c r="J591" s="316">
        <v>10</v>
      </c>
      <c r="K591" s="324">
        <v>45787</v>
      </c>
      <c r="L591" s="324">
        <v>45785</v>
      </c>
      <c r="M591" s="316">
        <f t="shared" si="54"/>
        <v>698.29</v>
      </c>
      <c r="N591" s="316"/>
      <c r="O591" s="316"/>
      <c r="P591" s="316"/>
      <c r="Q591" s="316">
        <f t="shared" si="50"/>
        <v>698.29</v>
      </c>
      <c r="R591" s="484">
        <f t="shared" si="55"/>
        <v>-45787</v>
      </c>
    </row>
    <row r="592" spans="1:18" x14ac:dyDescent="0.25">
      <c r="A592" s="226">
        <v>620</v>
      </c>
      <c r="B592" s="542" t="s">
        <v>14788</v>
      </c>
      <c r="C592" s="324">
        <v>45782</v>
      </c>
      <c r="D592" s="316" t="s">
        <v>14795</v>
      </c>
      <c r="E592" s="324">
        <v>45777</v>
      </c>
      <c r="F592" s="316">
        <v>278.25</v>
      </c>
      <c r="G592" s="316" t="s">
        <v>14782</v>
      </c>
      <c r="H592" s="316" t="s">
        <v>12458</v>
      </c>
      <c r="I592" s="547" t="s">
        <v>12355</v>
      </c>
      <c r="J592" s="316">
        <v>10</v>
      </c>
      <c r="K592" s="324">
        <v>45787</v>
      </c>
      <c r="L592" s="324">
        <v>45785</v>
      </c>
      <c r="M592" s="316">
        <f t="shared" si="54"/>
        <v>278.25</v>
      </c>
      <c r="N592" s="316"/>
      <c r="O592" s="316"/>
      <c r="P592" s="316"/>
      <c r="Q592" s="316">
        <f t="shared" si="50"/>
        <v>278.25</v>
      </c>
      <c r="R592" s="484">
        <f t="shared" si="55"/>
        <v>-45787</v>
      </c>
    </row>
    <row r="593" spans="1:18" x14ac:dyDescent="0.25">
      <c r="A593" s="226">
        <v>621</v>
      </c>
      <c r="B593" s="542" t="s">
        <v>11678</v>
      </c>
      <c r="C593" s="324">
        <v>45782</v>
      </c>
      <c r="D593" s="316" t="s">
        <v>14796</v>
      </c>
      <c r="E593" s="324">
        <v>45777</v>
      </c>
      <c r="F593" s="316">
        <v>360.18</v>
      </c>
      <c r="G593" s="316" t="s">
        <v>14782</v>
      </c>
      <c r="H593" s="316" t="s">
        <v>12458</v>
      </c>
      <c r="I593" s="547" t="s">
        <v>12355</v>
      </c>
      <c r="J593" s="316">
        <v>10</v>
      </c>
      <c r="K593" s="324">
        <v>45787</v>
      </c>
      <c r="L593" s="324">
        <v>45785</v>
      </c>
      <c r="M593" s="316">
        <f t="shared" si="54"/>
        <v>360.18</v>
      </c>
      <c r="N593" s="316"/>
      <c r="O593" s="316"/>
      <c r="P593" s="316"/>
      <c r="Q593" s="316">
        <f t="shared" si="50"/>
        <v>360.18</v>
      </c>
      <c r="R593" s="484">
        <f t="shared" si="55"/>
        <v>-45787</v>
      </c>
    </row>
    <row r="594" spans="1:18" x14ac:dyDescent="0.25">
      <c r="A594" s="226">
        <v>622</v>
      </c>
      <c r="B594" s="542" t="s">
        <v>9046</v>
      </c>
      <c r="C594" s="324">
        <v>45782</v>
      </c>
      <c r="D594" s="316" t="s">
        <v>14797</v>
      </c>
      <c r="E594" s="324">
        <v>45777</v>
      </c>
      <c r="F594" s="316">
        <v>1620.24</v>
      </c>
      <c r="G594" s="316" t="s">
        <v>14782</v>
      </c>
      <c r="H594" s="316" t="s">
        <v>12458</v>
      </c>
      <c r="I594" s="547" t="s">
        <v>12355</v>
      </c>
      <c r="J594" s="316">
        <v>10</v>
      </c>
      <c r="K594" s="324">
        <v>45787</v>
      </c>
      <c r="L594" s="324">
        <v>45785</v>
      </c>
      <c r="M594" s="316">
        <f t="shared" si="54"/>
        <v>1620.24</v>
      </c>
      <c r="N594" s="316"/>
      <c r="O594" s="316"/>
      <c r="P594" s="316"/>
      <c r="Q594" s="316">
        <f t="shared" si="50"/>
        <v>1620.24</v>
      </c>
      <c r="R594" s="484">
        <f t="shared" si="55"/>
        <v>-45787</v>
      </c>
    </row>
    <row r="595" spans="1:18" x14ac:dyDescent="0.25">
      <c r="A595" s="226">
        <v>623</v>
      </c>
      <c r="B595" s="542" t="s">
        <v>9047</v>
      </c>
      <c r="C595" s="324">
        <v>45782</v>
      </c>
      <c r="D595" s="316" t="s">
        <v>14798</v>
      </c>
      <c r="E595" s="324">
        <v>45777</v>
      </c>
      <c r="F595" s="316">
        <v>99.76</v>
      </c>
      <c r="G595" s="316" t="s">
        <v>14782</v>
      </c>
      <c r="H595" s="316" t="s">
        <v>12458</v>
      </c>
      <c r="I595" s="547" t="s">
        <v>12355</v>
      </c>
      <c r="J595" s="316">
        <v>10</v>
      </c>
      <c r="K595" s="324">
        <v>45787</v>
      </c>
      <c r="L595" s="324">
        <v>45785</v>
      </c>
      <c r="M595" s="316">
        <f t="shared" si="54"/>
        <v>99.76</v>
      </c>
      <c r="N595" s="316"/>
      <c r="O595" s="316"/>
      <c r="P595" s="316"/>
      <c r="Q595" s="316">
        <f t="shared" si="50"/>
        <v>99.76</v>
      </c>
      <c r="R595" s="484">
        <f t="shared" si="55"/>
        <v>-45787</v>
      </c>
    </row>
    <row r="596" spans="1:18" x14ac:dyDescent="0.25">
      <c r="A596" s="226">
        <v>624</v>
      </c>
      <c r="B596" s="542" t="s">
        <v>11682</v>
      </c>
      <c r="C596" s="324">
        <v>45782</v>
      </c>
      <c r="D596" s="316" t="s">
        <v>14799</v>
      </c>
      <c r="E596" s="324">
        <v>45777</v>
      </c>
      <c r="F596" s="316">
        <v>824.29</v>
      </c>
      <c r="G596" s="316" t="s">
        <v>14782</v>
      </c>
      <c r="H596" s="316" t="s">
        <v>12458</v>
      </c>
      <c r="I596" s="547" t="s">
        <v>12355</v>
      </c>
      <c r="J596" s="316">
        <v>10</v>
      </c>
      <c r="K596" s="324">
        <v>45787</v>
      </c>
      <c r="L596" s="324">
        <v>45785</v>
      </c>
      <c r="M596" s="316">
        <f t="shared" si="54"/>
        <v>824.29</v>
      </c>
      <c r="N596" s="316"/>
      <c r="O596" s="316"/>
      <c r="P596" s="316"/>
      <c r="Q596" s="316">
        <f t="shared" si="50"/>
        <v>824.29</v>
      </c>
      <c r="R596" s="484">
        <f t="shared" si="55"/>
        <v>-45787</v>
      </c>
    </row>
    <row r="597" spans="1:18" x14ac:dyDescent="0.25">
      <c r="A597" s="226">
        <v>625</v>
      </c>
      <c r="B597" s="542" t="s">
        <v>11683</v>
      </c>
      <c r="C597" s="324">
        <v>45782</v>
      </c>
      <c r="D597" s="316" t="s">
        <v>14800</v>
      </c>
      <c r="E597" s="324">
        <v>45777</v>
      </c>
      <c r="F597" s="316">
        <v>1360.88</v>
      </c>
      <c r="G597" s="316" t="s">
        <v>14782</v>
      </c>
      <c r="H597" s="316" t="s">
        <v>12458</v>
      </c>
      <c r="I597" s="547" t="s">
        <v>12355</v>
      </c>
      <c r="J597" s="316">
        <v>10</v>
      </c>
      <c r="K597" s="324">
        <v>45787</v>
      </c>
      <c r="L597" s="324">
        <v>45785</v>
      </c>
      <c r="M597" s="316">
        <f t="shared" si="54"/>
        <v>1360.88</v>
      </c>
      <c r="N597" s="316"/>
      <c r="O597" s="316"/>
      <c r="P597" s="316"/>
      <c r="Q597" s="316">
        <f t="shared" si="50"/>
        <v>1360.88</v>
      </c>
      <c r="R597" s="484">
        <f t="shared" si="55"/>
        <v>-45787</v>
      </c>
    </row>
    <row r="598" spans="1:18" x14ac:dyDescent="0.25">
      <c r="A598" s="226">
        <v>626</v>
      </c>
      <c r="B598" s="542" t="s">
        <v>8527</v>
      </c>
      <c r="C598" s="324">
        <v>45782</v>
      </c>
      <c r="D598" s="316" t="s">
        <v>14801</v>
      </c>
      <c r="E598" s="324">
        <v>45777</v>
      </c>
      <c r="F598" s="316">
        <v>121.81</v>
      </c>
      <c r="G598" s="316" t="s">
        <v>14782</v>
      </c>
      <c r="H598" s="316" t="s">
        <v>12458</v>
      </c>
      <c r="I598" s="547" t="s">
        <v>12355</v>
      </c>
      <c r="J598" s="316">
        <v>10</v>
      </c>
      <c r="K598" s="324">
        <v>45787</v>
      </c>
      <c r="L598" s="324">
        <v>45785</v>
      </c>
      <c r="M598" s="316">
        <f t="shared" si="54"/>
        <v>121.81</v>
      </c>
      <c r="N598" s="316"/>
      <c r="O598" s="316"/>
      <c r="P598" s="316"/>
      <c r="Q598" s="316">
        <f t="shared" si="50"/>
        <v>121.81</v>
      </c>
      <c r="R598" s="484">
        <f t="shared" si="55"/>
        <v>-45787</v>
      </c>
    </row>
    <row r="599" spans="1:18" x14ac:dyDescent="0.25">
      <c r="A599" s="226">
        <v>627</v>
      </c>
      <c r="B599" s="542" t="s">
        <v>9048</v>
      </c>
      <c r="C599" s="324">
        <v>45782</v>
      </c>
      <c r="D599" s="316" t="s">
        <v>14802</v>
      </c>
      <c r="E599" s="324">
        <v>45777</v>
      </c>
      <c r="F599" s="316">
        <v>520.82000000000005</v>
      </c>
      <c r="G599" s="316" t="s">
        <v>14782</v>
      </c>
      <c r="H599" s="316" t="s">
        <v>12458</v>
      </c>
      <c r="I599" s="547" t="s">
        <v>12355</v>
      </c>
      <c r="J599" s="316">
        <v>10</v>
      </c>
      <c r="K599" s="324">
        <v>45787</v>
      </c>
      <c r="L599" s="324">
        <v>45785</v>
      </c>
      <c r="M599" s="316">
        <f t="shared" si="54"/>
        <v>520.82000000000005</v>
      </c>
      <c r="N599" s="316"/>
      <c r="O599" s="316"/>
      <c r="P599" s="316"/>
      <c r="Q599" s="316">
        <f t="shared" si="50"/>
        <v>520.82000000000005</v>
      </c>
      <c r="R599" s="484">
        <f t="shared" si="55"/>
        <v>-45787</v>
      </c>
    </row>
    <row r="600" spans="1:18" x14ac:dyDescent="0.25">
      <c r="A600" s="226">
        <v>628</v>
      </c>
      <c r="B600" s="542" t="s">
        <v>9049</v>
      </c>
      <c r="C600" s="324">
        <v>45782</v>
      </c>
      <c r="D600" s="316" t="s">
        <v>14803</v>
      </c>
      <c r="E600" s="324">
        <v>45777</v>
      </c>
      <c r="F600" s="316">
        <v>169.06</v>
      </c>
      <c r="G600" s="316" t="s">
        <v>14782</v>
      </c>
      <c r="H600" s="316" t="s">
        <v>12458</v>
      </c>
      <c r="I600" s="547" t="s">
        <v>12355</v>
      </c>
      <c r="J600" s="316">
        <v>10</v>
      </c>
      <c r="K600" s="324">
        <v>45787</v>
      </c>
      <c r="L600" s="324">
        <v>45785</v>
      </c>
      <c r="M600" s="316">
        <f t="shared" si="54"/>
        <v>169.06</v>
      </c>
      <c r="N600" s="316"/>
      <c r="O600" s="316"/>
      <c r="P600" s="316"/>
      <c r="Q600" s="316">
        <f t="shared" si="50"/>
        <v>169.06</v>
      </c>
      <c r="R600" s="484">
        <f t="shared" si="55"/>
        <v>-45787</v>
      </c>
    </row>
    <row r="601" spans="1:18" x14ac:dyDescent="0.25">
      <c r="A601" s="226">
        <v>629</v>
      </c>
      <c r="B601" s="542" t="s">
        <v>11684</v>
      </c>
      <c r="C601" s="324">
        <v>45782</v>
      </c>
      <c r="D601" s="316" t="s">
        <v>14804</v>
      </c>
      <c r="E601" s="324">
        <v>45777</v>
      </c>
      <c r="F601" s="316">
        <v>95.56</v>
      </c>
      <c r="G601" s="316" t="s">
        <v>14782</v>
      </c>
      <c r="H601" s="316" t="s">
        <v>12458</v>
      </c>
      <c r="I601" s="547" t="s">
        <v>12355</v>
      </c>
      <c r="J601" s="316">
        <v>10</v>
      </c>
      <c r="K601" s="324">
        <v>45787</v>
      </c>
      <c r="L601" s="324">
        <v>45785</v>
      </c>
      <c r="M601" s="316">
        <f t="shared" si="54"/>
        <v>95.56</v>
      </c>
      <c r="N601" s="316"/>
      <c r="O601" s="316"/>
      <c r="P601" s="316"/>
      <c r="Q601" s="316">
        <f t="shared" si="50"/>
        <v>95.56</v>
      </c>
      <c r="R601" s="484">
        <f t="shared" si="55"/>
        <v>-45787</v>
      </c>
    </row>
    <row r="602" spans="1:18" x14ac:dyDescent="0.25">
      <c r="A602" s="226">
        <v>630</v>
      </c>
      <c r="B602" s="542" t="s">
        <v>8528</v>
      </c>
      <c r="C602" s="324">
        <v>45782</v>
      </c>
      <c r="D602" s="316" t="s">
        <v>14805</v>
      </c>
      <c r="E602" s="324">
        <v>45777</v>
      </c>
      <c r="F602" s="316">
        <v>108.14</v>
      </c>
      <c r="G602" s="316" t="s">
        <v>14782</v>
      </c>
      <c r="H602" s="316" t="s">
        <v>12458</v>
      </c>
      <c r="I602" s="547" t="s">
        <v>12355</v>
      </c>
      <c r="J602" s="316">
        <v>10</v>
      </c>
      <c r="K602" s="324">
        <v>45787</v>
      </c>
      <c r="L602" s="324">
        <v>45785</v>
      </c>
      <c r="M602" s="316">
        <f t="shared" si="54"/>
        <v>108.14</v>
      </c>
      <c r="N602" s="316"/>
      <c r="O602" s="316"/>
      <c r="P602" s="316"/>
      <c r="Q602" s="316">
        <f t="shared" si="50"/>
        <v>108.14</v>
      </c>
      <c r="R602" s="484">
        <f t="shared" si="55"/>
        <v>-45787</v>
      </c>
    </row>
    <row r="603" spans="1:18" x14ac:dyDescent="0.25">
      <c r="A603" s="226">
        <v>631</v>
      </c>
      <c r="B603" s="542" t="s">
        <v>6424</v>
      </c>
      <c r="C603" s="324">
        <v>45782</v>
      </c>
      <c r="D603" s="316" t="s">
        <v>14806</v>
      </c>
      <c r="E603" s="324">
        <v>45777</v>
      </c>
      <c r="F603" s="316">
        <v>4699.1400000000003</v>
      </c>
      <c r="G603" s="316" t="s">
        <v>14782</v>
      </c>
      <c r="H603" s="316" t="s">
        <v>12458</v>
      </c>
      <c r="I603" s="547" t="s">
        <v>12355</v>
      </c>
      <c r="J603" s="316">
        <v>10</v>
      </c>
      <c r="K603" s="324">
        <v>45787</v>
      </c>
      <c r="L603" s="324">
        <v>45785</v>
      </c>
      <c r="M603" s="316">
        <f t="shared" si="54"/>
        <v>4699.1400000000003</v>
      </c>
      <c r="N603" s="316"/>
      <c r="O603" s="316"/>
      <c r="P603" s="316"/>
      <c r="Q603" s="316">
        <f t="shared" si="50"/>
        <v>4699.1400000000003</v>
      </c>
      <c r="R603" s="484">
        <f t="shared" si="55"/>
        <v>-45787</v>
      </c>
    </row>
    <row r="604" spans="1:18" x14ac:dyDescent="0.25">
      <c r="A604" s="226">
        <v>632</v>
      </c>
      <c r="B604" s="542" t="s">
        <v>11685</v>
      </c>
      <c r="C604" s="324">
        <v>45782</v>
      </c>
      <c r="D604" s="316" t="s">
        <v>14808</v>
      </c>
      <c r="E604" s="324">
        <v>45777</v>
      </c>
      <c r="F604" s="316">
        <v>1202</v>
      </c>
      <c r="G604" s="316" t="s">
        <v>14782</v>
      </c>
      <c r="H604" s="316" t="s">
        <v>12458</v>
      </c>
      <c r="I604" s="547" t="s">
        <v>12355</v>
      </c>
      <c r="J604" s="316">
        <v>10</v>
      </c>
      <c r="K604" s="324">
        <v>45787</v>
      </c>
      <c r="L604" s="324">
        <v>45785</v>
      </c>
      <c r="M604" s="316">
        <f t="shared" si="54"/>
        <v>1202</v>
      </c>
      <c r="N604" s="316"/>
      <c r="O604" s="316"/>
      <c r="P604" s="316"/>
      <c r="Q604" s="316">
        <f t="shared" si="50"/>
        <v>1202</v>
      </c>
      <c r="R604" s="484">
        <f t="shared" si="55"/>
        <v>-45787</v>
      </c>
    </row>
    <row r="605" spans="1:18" x14ac:dyDescent="0.25">
      <c r="A605" s="226">
        <v>633</v>
      </c>
      <c r="B605" s="542" t="s">
        <v>966</v>
      </c>
      <c r="C605" s="324">
        <v>45782</v>
      </c>
      <c r="D605" s="316" t="s">
        <v>14807</v>
      </c>
      <c r="E605" s="324">
        <v>45777</v>
      </c>
      <c r="F605" s="316">
        <v>2173.6</v>
      </c>
      <c r="G605" s="316" t="s">
        <v>14782</v>
      </c>
      <c r="H605" s="316" t="s">
        <v>12458</v>
      </c>
      <c r="I605" s="547" t="s">
        <v>12355</v>
      </c>
      <c r="J605" s="316">
        <v>10</v>
      </c>
      <c r="K605" s="324">
        <v>45787</v>
      </c>
      <c r="L605" s="324">
        <v>45785</v>
      </c>
      <c r="M605" s="316">
        <f t="shared" si="54"/>
        <v>2173.6</v>
      </c>
      <c r="N605" s="316"/>
      <c r="O605" s="316"/>
      <c r="P605" s="316"/>
      <c r="Q605" s="316">
        <f t="shared" si="50"/>
        <v>2173.6</v>
      </c>
      <c r="R605" s="484">
        <f t="shared" si="55"/>
        <v>-45787</v>
      </c>
    </row>
    <row r="606" spans="1:18" x14ac:dyDescent="0.25">
      <c r="A606" s="226">
        <v>634</v>
      </c>
      <c r="B606" s="542" t="s">
        <v>11686</v>
      </c>
      <c r="C606" s="324">
        <v>45782</v>
      </c>
      <c r="D606" s="316" t="s">
        <v>14809</v>
      </c>
      <c r="E606" s="324">
        <v>45777</v>
      </c>
      <c r="F606" s="316">
        <v>2635.93</v>
      </c>
      <c r="G606" s="316" t="s">
        <v>14782</v>
      </c>
      <c r="H606" s="316" t="s">
        <v>12458</v>
      </c>
      <c r="I606" s="547" t="s">
        <v>12355</v>
      </c>
      <c r="J606" s="316">
        <v>10</v>
      </c>
      <c r="K606" s="324">
        <v>45787</v>
      </c>
      <c r="L606" s="324">
        <v>45785</v>
      </c>
      <c r="M606" s="316">
        <f t="shared" si="54"/>
        <v>2635.93</v>
      </c>
      <c r="N606" s="316"/>
      <c r="O606" s="316"/>
      <c r="P606" s="316"/>
      <c r="Q606" s="316">
        <f t="shared" si="50"/>
        <v>2635.93</v>
      </c>
      <c r="R606" s="484">
        <f t="shared" si="55"/>
        <v>-45787</v>
      </c>
    </row>
    <row r="607" spans="1:18" x14ac:dyDescent="0.25">
      <c r="A607" s="226">
        <v>635</v>
      </c>
      <c r="B607" s="542" t="s">
        <v>6425</v>
      </c>
      <c r="C607" s="324">
        <v>45782</v>
      </c>
      <c r="D607" s="316" t="s">
        <v>14810</v>
      </c>
      <c r="E607" s="324">
        <v>45777</v>
      </c>
      <c r="F607" s="316">
        <v>345.2</v>
      </c>
      <c r="G607" s="316" t="s">
        <v>14782</v>
      </c>
      <c r="H607" s="316" t="s">
        <v>12458</v>
      </c>
      <c r="I607" s="547" t="s">
        <v>12355</v>
      </c>
      <c r="J607" s="316">
        <v>10</v>
      </c>
      <c r="K607" s="324">
        <v>45787</v>
      </c>
      <c r="L607" s="324">
        <v>45785</v>
      </c>
      <c r="M607" s="316">
        <f t="shared" si="54"/>
        <v>345.2</v>
      </c>
      <c r="N607" s="316"/>
      <c r="O607" s="316"/>
      <c r="P607" s="316"/>
      <c r="Q607" s="316">
        <f t="shared" si="50"/>
        <v>345.2</v>
      </c>
      <c r="R607" s="484">
        <f t="shared" si="55"/>
        <v>-45787</v>
      </c>
    </row>
    <row r="608" spans="1:18" x14ac:dyDescent="0.25">
      <c r="A608" s="226">
        <v>636</v>
      </c>
      <c r="B608" s="542" t="s">
        <v>6426</v>
      </c>
      <c r="C608" s="324">
        <v>45782</v>
      </c>
      <c r="D608" s="316" t="s">
        <v>14812</v>
      </c>
      <c r="E608" s="324">
        <v>45777</v>
      </c>
      <c r="F608" s="316">
        <v>868.27</v>
      </c>
      <c r="G608" s="316" t="s">
        <v>14782</v>
      </c>
      <c r="H608" s="316" t="s">
        <v>12458</v>
      </c>
      <c r="I608" s="547" t="s">
        <v>12355</v>
      </c>
      <c r="J608" s="316">
        <v>10</v>
      </c>
      <c r="K608" s="324">
        <v>45787</v>
      </c>
      <c r="L608" s="324">
        <v>45785</v>
      </c>
      <c r="M608" s="316">
        <f t="shared" si="54"/>
        <v>868.27</v>
      </c>
      <c r="N608" s="316"/>
      <c r="O608" s="316"/>
      <c r="P608" s="316"/>
      <c r="Q608" s="316">
        <f t="shared" si="50"/>
        <v>868.27</v>
      </c>
      <c r="R608" s="484">
        <f t="shared" si="55"/>
        <v>-45787</v>
      </c>
    </row>
    <row r="609" spans="1:18" x14ac:dyDescent="0.25">
      <c r="A609" s="226">
        <v>637</v>
      </c>
      <c r="B609" s="542" t="s">
        <v>6427</v>
      </c>
      <c r="C609" s="324">
        <v>45782</v>
      </c>
      <c r="D609" s="316" t="s">
        <v>14811</v>
      </c>
      <c r="E609" s="324">
        <v>45777</v>
      </c>
      <c r="F609" s="316">
        <v>1580.09</v>
      </c>
      <c r="G609" s="316" t="s">
        <v>14782</v>
      </c>
      <c r="H609" s="316" t="s">
        <v>12458</v>
      </c>
      <c r="I609" s="547" t="s">
        <v>12355</v>
      </c>
      <c r="J609" s="316">
        <v>10</v>
      </c>
      <c r="K609" s="324">
        <v>45787</v>
      </c>
      <c r="L609" s="324">
        <v>45785</v>
      </c>
      <c r="M609" s="316">
        <f t="shared" ref="M609:M628" si="56">F609</f>
        <v>1580.09</v>
      </c>
      <c r="N609" s="316"/>
      <c r="O609" s="316"/>
      <c r="P609" s="316"/>
      <c r="Q609" s="316">
        <f t="shared" si="50"/>
        <v>1580.09</v>
      </c>
      <c r="R609" s="484">
        <f t="shared" si="55"/>
        <v>-45787</v>
      </c>
    </row>
    <row r="610" spans="1:18" x14ac:dyDescent="0.25">
      <c r="A610" s="226">
        <v>638</v>
      </c>
      <c r="B610" s="542" t="s">
        <v>6428</v>
      </c>
      <c r="C610" s="324">
        <v>45782</v>
      </c>
      <c r="D610" s="316" t="s">
        <v>14813</v>
      </c>
      <c r="E610" s="324">
        <v>45777</v>
      </c>
      <c r="F610" s="316">
        <v>1838.33</v>
      </c>
      <c r="G610" s="316" t="s">
        <v>14782</v>
      </c>
      <c r="H610" s="316" t="s">
        <v>12458</v>
      </c>
      <c r="I610" s="547" t="s">
        <v>12355</v>
      </c>
      <c r="J610" s="316">
        <v>10</v>
      </c>
      <c r="K610" s="324">
        <v>45787</v>
      </c>
      <c r="L610" s="324">
        <v>45785</v>
      </c>
      <c r="M610" s="316">
        <f t="shared" si="56"/>
        <v>1838.33</v>
      </c>
      <c r="N610" s="316"/>
      <c r="O610" s="316"/>
      <c r="P610" s="316"/>
      <c r="Q610" s="316">
        <f t="shared" si="50"/>
        <v>1838.33</v>
      </c>
      <c r="R610" s="484">
        <f t="shared" si="55"/>
        <v>-45787</v>
      </c>
    </row>
    <row r="611" spans="1:18" x14ac:dyDescent="0.25">
      <c r="A611" s="226">
        <v>639</v>
      </c>
      <c r="B611" s="542" t="s">
        <v>6429</v>
      </c>
      <c r="C611" s="324">
        <v>45782</v>
      </c>
      <c r="D611" s="316" t="s">
        <v>14814</v>
      </c>
      <c r="E611" s="324">
        <v>45777</v>
      </c>
      <c r="F611" s="316">
        <v>325.47000000000003</v>
      </c>
      <c r="G611" s="316" t="s">
        <v>6860</v>
      </c>
      <c r="H611" s="316" t="s">
        <v>12902</v>
      </c>
      <c r="I611" s="316" t="s">
        <v>12355</v>
      </c>
      <c r="J611" s="316">
        <v>15</v>
      </c>
      <c r="K611" s="324">
        <v>45792</v>
      </c>
      <c r="L611" s="324">
        <v>45785</v>
      </c>
      <c r="M611" s="316">
        <f t="shared" si="56"/>
        <v>325.47000000000003</v>
      </c>
      <c r="N611" s="316" t="s">
        <v>27</v>
      </c>
      <c r="O611" s="316">
        <v>170</v>
      </c>
      <c r="P611" s="324">
        <v>45791</v>
      </c>
      <c r="Q611" s="316">
        <f t="shared" si="50"/>
        <v>325.47000000000003</v>
      </c>
      <c r="R611" s="484">
        <f t="shared" si="55"/>
        <v>-1</v>
      </c>
    </row>
    <row r="612" spans="1:18" x14ac:dyDescent="0.25">
      <c r="A612" s="226">
        <v>640</v>
      </c>
      <c r="B612" s="542" t="s">
        <v>6438</v>
      </c>
      <c r="C612" s="324">
        <v>45783</v>
      </c>
      <c r="D612" s="316" t="s">
        <v>14815</v>
      </c>
      <c r="E612" s="324">
        <v>45782</v>
      </c>
      <c r="F612" s="316">
        <v>556.91999999999996</v>
      </c>
      <c r="G612" s="316" t="s">
        <v>8310</v>
      </c>
      <c r="H612" s="316" t="s">
        <v>12368</v>
      </c>
      <c r="I612" s="316" t="s">
        <v>12355</v>
      </c>
      <c r="J612" s="316">
        <v>30</v>
      </c>
      <c r="K612" s="324">
        <v>45812</v>
      </c>
      <c r="L612" s="324">
        <v>45785</v>
      </c>
      <c r="M612" s="316">
        <f t="shared" si="56"/>
        <v>556.91999999999996</v>
      </c>
      <c r="N612" s="316"/>
      <c r="O612" s="316"/>
      <c r="P612" s="316"/>
      <c r="Q612" s="316">
        <f t="shared" si="50"/>
        <v>556.91999999999996</v>
      </c>
      <c r="R612" s="484">
        <f t="shared" si="55"/>
        <v>-45812</v>
      </c>
    </row>
    <row r="613" spans="1:18" x14ac:dyDescent="0.25">
      <c r="A613" s="226">
        <v>641</v>
      </c>
      <c r="B613" s="542" t="s">
        <v>8529</v>
      </c>
      <c r="C613" s="324">
        <v>45783</v>
      </c>
      <c r="D613" s="316" t="s">
        <v>14816</v>
      </c>
      <c r="E613" s="324">
        <v>45777</v>
      </c>
      <c r="F613" s="316">
        <v>218.97</v>
      </c>
      <c r="G613" s="316" t="s">
        <v>214</v>
      </c>
      <c r="H613" s="316" t="s">
        <v>2976</v>
      </c>
      <c r="I613" s="316" t="s">
        <v>12355</v>
      </c>
      <c r="J613" s="316">
        <v>30</v>
      </c>
      <c r="K613" s="324">
        <v>45792</v>
      </c>
      <c r="L613" s="324">
        <v>45785</v>
      </c>
      <c r="M613" s="316">
        <f t="shared" si="56"/>
        <v>218.97</v>
      </c>
      <c r="N613" s="316" t="s">
        <v>27</v>
      </c>
      <c r="O613" s="316">
        <v>168</v>
      </c>
      <c r="P613" s="324">
        <v>45791</v>
      </c>
      <c r="Q613" s="316">
        <f t="shared" si="50"/>
        <v>218.97</v>
      </c>
      <c r="R613" s="484">
        <f t="shared" si="55"/>
        <v>-1</v>
      </c>
    </row>
    <row r="614" spans="1:18" x14ac:dyDescent="0.25">
      <c r="A614" s="226">
        <v>643</v>
      </c>
      <c r="B614" s="517" t="s">
        <v>1602</v>
      </c>
      <c r="C614" s="365">
        <v>45782</v>
      </c>
      <c r="D614" s="366">
        <v>4944867895</v>
      </c>
      <c r="E614" s="365">
        <v>45777</v>
      </c>
      <c r="F614" s="334">
        <v>70657.440000000002</v>
      </c>
      <c r="G614" s="316" t="s">
        <v>14820</v>
      </c>
      <c r="H614" s="316" t="s">
        <v>14821</v>
      </c>
      <c r="I614" s="334" t="s">
        <v>130</v>
      </c>
      <c r="J614" s="314">
        <f t="shared" ref="J614:J628" si="57">K614-E614</f>
        <v>60</v>
      </c>
      <c r="K614" s="365">
        <v>45837</v>
      </c>
      <c r="L614" s="365">
        <v>45782</v>
      </c>
      <c r="M614" s="334">
        <f t="shared" si="56"/>
        <v>70657.440000000002</v>
      </c>
      <c r="N614" s="226"/>
      <c r="O614" s="226"/>
      <c r="P614" s="365"/>
      <c r="Q614" s="226">
        <f>M614</f>
        <v>70657.440000000002</v>
      </c>
      <c r="R614" s="484">
        <f t="shared" si="55"/>
        <v>-45837</v>
      </c>
    </row>
    <row r="615" spans="1:18" x14ac:dyDescent="0.25">
      <c r="A615" s="226">
        <v>644</v>
      </c>
      <c r="B615" s="517" t="s">
        <v>1605</v>
      </c>
      <c r="C615" s="365">
        <v>45782</v>
      </c>
      <c r="D615" s="366">
        <v>4944255814</v>
      </c>
      <c r="E615" s="365">
        <v>45777</v>
      </c>
      <c r="F615" s="334">
        <v>52993.08</v>
      </c>
      <c r="G615" s="316" t="s">
        <v>14820</v>
      </c>
      <c r="H615" s="424" t="s">
        <v>14821</v>
      </c>
      <c r="I615" s="334" t="s">
        <v>130</v>
      </c>
      <c r="J615" s="314">
        <f t="shared" si="57"/>
        <v>60</v>
      </c>
      <c r="K615" s="365">
        <v>45837</v>
      </c>
      <c r="L615" s="365">
        <v>45782</v>
      </c>
      <c r="M615" s="334">
        <f t="shared" si="56"/>
        <v>52993.08</v>
      </c>
      <c r="N615" s="420"/>
      <c r="O615" s="420"/>
      <c r="P615" s="365"/>
      <c r="Q615" s="226">
        <f t="shared" ref="Q615:Q627" si="58">M615</f>
        <v>52993.08</v>
      </c>
      <c r="R615" s="484">
        <f t="shared" si="55"/>
        <v>-45837</v>
      </c>
    </row>
    <row r="616" spans="1:18" x14ac:dyDescent="0.25">
      <c r="A616" s="226">
        <v>645</v>
      </c>
      <c r="B616" s="517" t="s">
        <v>1607</v>
      </c>
      <c r="C616" s="365">
        <v>45782</v>
      </c>
      <c r="D616" s="366">
        <v>92122</v>
      </c>
      <c r="E616" s="365">
        <v>45777</v>
      </c>
      <c r="F616" s="334">
        <v>7488.9</v>
      </c>
      <c r="G616" s="316" t="s">
        <v>9180</v>
      </c>
      <c r="H616" s="332" t="s">
        <v>9070</v>
      </c>
      <c r="I616" s="334" t="s">
        <v>130</v>
      </c>
      <c r="J616" s="314">
        <f t="shared" si="57"/>
        <v>15</v>
      </c>
      <c r="K616" s="365">
        <v>45792</v>
      </c>
      <c r="L616" s="365">
        <v>45782</v>
      </c>
      <c r="M616" s="334">
        <f t="shared" si="56"/>
        <v>7488.9</v>
      </c>
      <c r="N616" s="420" t="s">
        <v>27</v>
      </c>
      <c r="O616" s="420">
        <v>167</v>
      </c>
      <c r="P616" s="421">
        <v>45791</v>
      </c>
      <c r="Q616" s="226">
        <f t="shared" si="58"/>
        <v>7488.9</v>
      </c>
      <c r="R616" s="484">
        <f t="shared" si="55"/>
        <v>-1</v>
      </c>
    </row>
    <row r="617" spans="1:18" x14ac:dyDescent="0.25">
      <c r="A617" s="226">
        <v>646</v>
      </c>
      <c r="B617" s="517" t="s">
        <v>1631</v>
      </c>
      <c r="C617" s="365">
        <v>45782</v>
      </c>
      <c r="D617" s="366">
        <v>4372</v>
      </c>
      <c r="E617" s="365">
        <v>45783</v>
      </c>
      <c r="F617" s="334">
        <v>3928.23</v>
      </c>
      <c r="G617" s="424" t="s">
        <v>8296</v>
      </c>
      <c r="H617" s="424" t="s">
        <v>57</v>
      </c>
      <c r="I617" s="334" t="s">
        <v>130</v>
      </c>
      <c r="J617" s="314">
        <f t="shared" si="57"/>
        <v>30</v>
      </c>
      <c r="K617" s="365">
        <v>45813</v>
      </c>
      <c r="L617" s="365">
        <v>45782</v>
      </c>
      <c r="M617" s="334">
        <f t="shared" si="56"/>
        <v>3928.23</v>
      </c>
      <c r="N617" s="420"/>
      <c r="O617" s="420"/>
      <c r="P617" s="365"/>
      <c r="Q617" s="226">
        <f t="shared" si="58"/>
        <v>3928.23</v>
      </c>
      <c r="R617" s="484">
        <f t="shared" si="55"/>
        <v>-45813</v>
      </c>
    </row>
    <row r="618" spans="1:18" x14ac:dyDescent="0.25">
      <c r="A618" s="226">
        <v>647</v>
      </c>
      <c r="B618" s="517" t="s">
        <v>1633</v>
      </c>
      <c r="C618" s="365">
        <v>45784</v>
      </c>
      <c r="D618" s="366">
        <v>210665</v>
      </c>
      <c r="E618" s="365">
        <v>45783</v>
      </c>
      <c r="F618" s="334">
        <v>3283.77</v>
      </c>
      <c r="G618" s="424" t="s">
        <v>99</v>
      </c>
      <c r="H618" s="424" t="s">
        <v>238</v>
      </c>
      <c r="I618" s="334" t="s">
        <v>130</v>
      </c>
      <c r="J618" s="314">
        <f t="shared" si="57"/>
        <v>0</v>
      </c>
      <c r="K618" s="365">
        <v>45783</v>
      </c>
      <c r="L618" s="365">
        <v>45784</v>
      </c>
      <c r="M618" s="334">
        <f t="shared" si="56"/>
        <v>3283.77</v>
      </c>
      <c r="N618" s="420" t="s">
        <v>27</v>
      </c>
      <c r="O618" s="420">
        <v>5231</v>
      </c>
      <c r="P618" s="365">
        <v>45776</v>
      </c>
      <c r="Q618" s="226">
        <f t="shared" si="58"/>
        <v>3283.77</v>
      </c>
      <c r="R618" s="484">
        <f t="shared" si="55"/>
        <v>-7</v>
      </c>
    </row>
    <row r="619" spans="1:18" x14ac:dyDescent="0.25">
      <c r="A619" s="226">
        <v>648</v>
      </c>
      <c r="B619" s="517" t="s">
        <v>3995</v>
      </c>
      <c r="C619" s="365">
        <v>45784</v>
      </c>
      <c r="D619" s="366">
        <v>210666</v>
      </c>
      <c r="E619" s="365">
        <v>45783</v>
      </c>
      <c r="F619" s="334">
        <v>3283.71</v>
      </c>
      <c r="G619" s="424" t="s">
        <v>99</v>
      </c>
      <c r="H619" s="424" t="s">
        <v>238</v>
      </c>
      <c r="I619" s="334" t="s">
        <v>130</v>
      </c>
      <c r="J619" s="314">
        <f t="shared" si="57"/>
        <v>0</v>
      </c>
      <c r="K619" s="365">
        <v>45783</v>
      </c>
      <c r="L619" s="365">
        <v>45784</v>
      </c>
      <c r="M619" s="334">
        <f t="shared" si="56"/>
        <v>3283.71</v>
      </c>
      <c r="N619" s="420" t="s">
        <v>27</v>
      </c>
      <c r="O619" s="420">
        <v>5231</v>
      </c>
      <c r="P619" s="365">
        <v>45776</v>
      </c>
      <c r="Q619" s="226">
        <f t="shared" si="58"/>
        <v>3283.71</v>
      </c>
      <c r="R619" s="484">
        <f t="shared" si="55"/>
        <v>-7</v>
      </c>
    </row>
    <row r="620" spans="1:18" x14ac:dyDescent="0.25">
      <c r="A620" s="226">
        <v>649</v>
      </c>
      <c r="B620" s="517" t="s">
        <v>1636</v>
      </c>
      <c r="C620" s="365">
        <v>45784</v>
      </c>
      <c r="D620" s="366">
        <v>3492</v>
      </c>
      <c r="E620" s="365">
        <v>45783</v>
      </c>
      <c r="F620" s="337">
        <v>97868.35</v>
      </c>
      <c r="G620" s="337" t="s">
        <v>5984</v>
      </c>
      <c r="H620" s="334" t="s">
        <v>5856</v>
      </c>
      <c r="I620" s="334" t="s">
        <v>130</v>
      </c>
      <c r="J620" s="314">
        <f t="shared" si="57"/>
        <v>60</v>
      </c>
      <c r="K620" s="365">
        <v>45843</v>
      </c>
      <c r="L620" s="365">
        <v>45784</v>
      </c>
      <c r="M620" s="337">
        <f t="shared" si="56"/>
        <v>97868.35</v>
      </c>
      <c r="N620" s="226"/>
      <c r="O620" s="226"/>
      <c r="P620" s="308"/>
      <c r="Q620" s="226">
        <f t="shared" si="58"/>
        <v>97868.35</v>
      </c>
      <c r="R620" s="484">
        <f t="shared" si="55"/>
        <v>-45843</v>
      </c>
    </row>
    <row r="621" spans="1:18" x14ac:dyDescent="0.25">
      <c r="A621" s="226">
        <v>650</v>
      </c>
      <c r="B621" s="517" t="s">
        <v>1639</v>
      </c>
      <c r="C621" s="365">
        <v>45784</v>
      </c>
      <c r="D621" s="314">
        <v>3490</v>
      </c>
      <c r="E621" s="365">
        <v>45783</v>
      </c>
      <c r="F621" s="337">
        <v>25124.95</v>
      </c>
      <c r="G621" s="337" t="s">
        <v>5984</v>
      </c>
      <c r="H621" s="334" t="s">
        <v>5856</v>
      </c>
      <c r="I621" s="334" t="s">
        <v>130</v>
      </c>
      <c r="J621" s="314">
        <f t="shared" si="57"/>
        <v>60</v>
      </c>
      <c r="K621" s="365">
        <v>45843</v>
      </c>
      <c r="L621" s="365">
        <v>45784</v>
      </c>
      <c r="M621" s="337">
        <f t="shared" si="56"/>
        <v>25124.95</v>
      </c>
      <c r="N621" s="420"/>
      <c r="O621" s="420"/>
      <c r="P621" s="421"/>
      <c r="Q621" s="226">
        <f t="shared" si="58"/>
        <v>25124.95</v>
      </c>
      <c r="R621" s="484">
        <f t="shared" si="55"/>
        <v>-45843</v>
      </c>
    </row>
    <row r="622" spans="1:18" x14ac:dyDescent="0.25">
      <c r="A622" s="226">
        <v>651</v>
      </c>
      <c r="B622" s="517" t="s">
        <v>3997</v>
      </c>
      <c r="C622" s="365">
        <v>45784</v>
      </c>
      <c r="D622" s="314">
        <v>3493</v>
      </c>
      <c r="E622" s="365">
        <v>45783</v>
      </c>
      <c r="F622" s="226">
        <v>29539.38</v>
      </c>
      <c r="G622" s="226" t="s">
        <v>5984</v>
      </c>
      <c r="H622" s="334" t="s">
        <v>5856</v>
      </c>
      <c r="I622" s="334" t="s">
        <v>130</v>
      </c>
      <c r="J622" s="314">
        <f t="shared" si="57"/>
        <v>60</v>
      </c>
      <c r="K622" s="365">
        <v>45843</v>
      </c>
      <c r="L622" s="365">
        <v>45784</v>
      </c>
      <c r="M622" s="226">
        <f t="shared" si="56"/>
        <v>29539.38</v>
      </c>
      <c r="N622" s="420"/>
      <c r="O622" s="420"/>
      <c r="P622" s="365"/>
      <c r="Q622" s="226">
        <f t="shared" si="58"/>
        <v>29539.38</v>
      </c>
      <c r="R622" s="484">
        <f t="shared" si="55"/>
        <v>-45843</v>
      </c>
    </row>
    <row r="623" spans="1:18" x14ac:dyDescent="0.25">
      <c r="A623" s="226">
        <v>652</v>
      </c>
      <c r="B623" s="517" t="s">
        <v>1666</v>
      </c>
      <c r="C623" s="365">
        <v>45785</v>
      </c>
      <c r="D623" s="314">
        <v>6020330</v>
      </c>
      <c r="E623" s="365">
        <v>45784</v>
      </c>
      <c r="F623" s="226">
        <v>15318.05</v>
      </c>
      <c r="G623" s="226" t="s">
        <v>263</v>
      </c>
      <c r="H623" s="226" t="s">
        <v>16</v>
      </c>
      <c r="I623" s="334" t="s">
        <v>130</v>
      </c>
      <c r="J623" s="314">
        <f t="shared" si="57"/>
        <v>15</v>
      </c>
      <c r="K623" s="365">
        <v>45799</v>
      </c>
      <c r="L623" s="365">
        <v>45785</v>
      </c>
      <c r="M623" s="226">
        <f t="shared" si="56"/>
        <v>15318.05</v>
      </c>
      <c r="N623" s="226" t="s">
        <v>27</v>
      </c>
      <c r="O623" s="226">
        <v>181</v>
      </c>
      <c r="P623" s="365">
        <v>45799</v>
      </c>
      <c r="Q623" s="226">
        <f t="shared" si="58"/>
        <v>15318.05</v>
      </c>
      <c r="R623" s="484">
        <f t="shared" si="55"/>
        <v>0</v>
      </c>
    </row>
    <row r="624" spans="1:18" x14ac:dyDescent="0.25">
      <c r="A624" s="226">
        <v>655</v>
      </c>
      <c r="B624" s="517" t="s">
        <v>1689</v>
      </c>
      <c r="C624" s="365">
        <v>45785</v>
      </c>
      <c r="D624" s="314">
        <v>3152</v>
      </c>
      <c r="E624" s="365">
        <v>45784</v>
      </c>
      <c r="F624" s="226">
        <v>2142</v>
      </c>
      <c r="G624" s="226" t="s">
        <v>8310</v>
      </c>
      <c r="H624" s="226" t="s">
        <v>57</v>
      </c>
      <c r="I624" s="334" t="s">
        <v>130</v>
      </c>
      <c r="J624" s="314">
        <f t="shared" si="57"/>
        <v>30</v>
      </c>
      <c r="K624" s="365">
        <v>45814</v>
      </c>
      <c r="L624" s="365">
        <v>45785</v>
      </c>
      <c r="M624" s="226">
        <f t="shared" si="56"/>
        <v>2142</v>
      </c>
      <c r="N624" s="420"/>
      <c r="O624" s="420"/>
      <c r="P624" s="365"/>
      <c r="Q624" s="226">
        <f t="shared" si="58"/>
        <v>2142</v>
      </c>
      <c r="R624" s="484">
        <f t="shared" si="55"/>
        <v>-45814</v>
      </c>
    </row>
    <row r="625" spans="1:18" x14ac:dyDescent="0.25">
      <c r="A625" s="226">
        <v>656</v>
      </c>
      <c r="B625" s="517" t="s">
        <v>1691</v>
      </c>
      <c r="C625" s="365">
        <v>45786</v>
      </c>
      <c r="D625" s="314">
        <v>4381</v>
      </c>
      <c r="E625" s="365">
        <v>45785</v>
      </c>
      <c r="F625" s="226">
        <v>3520.07</v>
      </c>
      <c r="G625" s="226" t="s">
        <v>8296</v>
      </c>
      <c r="H625" s="226" t="s">
        <v>57</v>
      </c>
      <c r="I625" s="334" t="s">
        <v>130</v>
      </c>
      <c r="J625" s="314">
        <f t="shared" si="57"/>
        <v>30</v>
      </c>
      <c r="K625" s="365">
        <v>45815</v>
      </c>
      <c r="L625" s="365">
        <v>45786</v>
      </c>
      <c r="M625" s="226">
        <f t="shared" si="56"/>
        <v>3520.07</v>
      </c>
      <c r="N625" s="226"/>
      <c r="O625" s="226"/>
      <c r="P625" s="365"/>
      <c r="Q625" s="226">
        <f t="shared" si="58"/>
        <v>3520.07</v>
      </c>
      <c r="R625" s="484">
        <f t="shared" si="55"/>
        <v>-45815</v>
      </c>
    </row>
    <row r="626" spans="1:18" x14ac:dyDescent="0.25">
      <c r="A626" s="226">
        <v>657</v>
      </c>
      <c r="B626" s="517" t="s">
        <v>1692</v>
      </c>
      <c r="C626" s="365">
        <v>45786</v>
      </c>
      <c r="D626" s="314">
        <v>2461</v>
      </c>
      <c r="E626" s="365">
        <v>45785</v>
      </c>
      <c r="F626" s="226">
        <v>5383.44</v>
      </c>
      <c r="G626" s="226" t="s">
        <v>14497</v>
      </c>
      <c r="H626" s="424" t="s">
        <v>14498</v>
      </c>
      <c r="I626" s="334" t="s">
        <v>130</v>
      </c>
      <c r="J626" s="314">
        <f t="shared" si="57"/>
        <v>60</v>
      </c>
      <c r="K626" s="365">
        <v>45845</v>
      </c>
      <c r="L626" s="365">
        <v>45786</v>
      </c>
      <c r="M626" s="226">
        <f t="shared" si="56"/>
        <v>5383.44</v>
      </c>
      <c r="N626" s="226" t="s">
        <v>27</v>
      </c>
      <c r="O626" s="226">
        <v>5354</v>
      </c>
      <c r="P626" s="365">
        <v>45852</v>
      </c>
      <c r="Q626" s="226">
        <v>5383.44</v>
      </c>
      <c r="R626" s="484">
        <f t="shared" si="55"/>
        <v>7</v>
      </c>
    </row>
    <row r="627" spans="1:18" x14ac:dyDescent="0.25">
      <c r="A627" s="226">
        <v>658</v>
      </c>
      <c r="B627" s="517" t="s">
        <v>1695</v>
      </c>
      <c r="C627" s="365">
        <v>45786</v>
      </c>
      <c r="D627" s="314">
        <v>2939</v>
      </c>
      <c r="E627" s="365">
        <v>45785</v>
      </c>
      <c r="F627" s="226">
        <v>657.83</v>
      </c>
      <c r="G627" s="226" t="s">
        <v>10881</v>
      </c>
      <c r="H627" s="226" t="s">
        <v>57</v>
      </c>
      <c r="I627" s="334" t="s">
        <v>130</v>
      </c>
      <c r="J627" s="314">
        <f t="shared" si="57"/>
        <v>0</v>
      </c>
      <c r="K627" s="365">
        <v>45785</v>
      </c>
      <c r="L627" s="365">
        <v>45786</v>
      </c>
      <c r="M627" s="226">
        <f t="shared" si="56"/>
        <v>657.83</v>
      </c>
      <c r="N627" s="226" t="s">
        <v>4018</v>
      </c>
      <c r="O627" s="226">
        <v>449</v>
      </c>
      <c r="P627" s="365">
        <v>45785</v>
      </c>
      <c r="Q627" s="226">
        <f t="shared" si="58"/>
        <v>657.83</v>
      </c>
      <c r="R627" s="484">
        <f t="shared" si="55"/>
        <v>0</v>
      </c>
    </row>
    <row r="628" spans="1:18" x14ac:dyDescent="0.25">
      <c r="A628" s="226">
        <v>659</v>
      </c>
      <c r="B628" s="517" t="s">
        <v>1696</v>
      </c>
      <c r="C628" s="365">
        <v>45789</v>
      </c>
      <c r="D628" s="314">
        <v>2500000490</v>
      </c>
      <c r="E628" s="365">
        <v>45784</v>
      </c>
      <c r="F628" s="226">
        <v>2400</v>
      </c>
      <c r="G628" s="226" t="s">
        <v>14596</v>
      </c>
      <c r="H628" s="226" t="s">
        <v>238</v>
      </c>
      <c r="I628" s="334" t="s">
        <v>130</v>
      </c>
      <c r="J628" s="314">
        <f t="shared" si="57"/>
        <v>30</v>
      </c>
      <c r="K628" s="365">
        <v>45814</v>
      </c>
      <c r="L628" s="365">
        <v>45789</v>
      </c>
      <c r="M628" s="226">
        <f t="shared" si="56"/>
        <v>2400</v>
      </c>
      <c r="N628" s="226" t="s">
        <v>27</v>
      </c>
      <c r="O628" s="226">
        <v>5280</v>
      </c>
      <c r="P628" s="365">
        <v>45810</v>
      </c>
      <c r="Q628" s="226">
        <v>2400</v>
      </c>
      <c r="R628" s="484">
        <f t="shared" si="55"/>
        <v>-4</v>
      </c>
    </row>
    <row r="629" spans="1:18" x14ac:dyDescent="0.25">
      <c r="A629" s="226">
        <v>660</v>
      </c>
      <c r="B629" s="588" t="s">
        <v>14833</v>
      </c>
      <c r="C629" s="589">
        <v>45783</v>
      </c>
      <c r="D629" s="590">
        <v>573066</v>
      </c>
      <c r="E629" s="591">
        <v>45777</v>
      </c>
      <c r="F629" s="592">
        <v>3323.85</v>
      </c>
      <c r="G629" s="588" t="s">
        <v>14422</v>
      </c>
      <c r="H629" s="593" t="s">
        <v>13154</v>
      </c>
      <c r="I629" s="593" t="s">
        <v>12355</v>
      </c>
      <c r="J629" s="483">
        <v>15</v>
      </c>
      <c r="K629" s="585">
        <v>45792</v>
      </c>
      <c r="L629" s="586">
        <v>45783</v>
      </c>
      <c r="M629" s="593">
        <v>3323.85</v>
      </c>
      <c r="N629" s="535" t="s">
        <v>20</v>
      </c>
      <c r="O629" s="536">
        <v>365</v>
      </c>
      <c r="P629" s="537">
        <v>45791</v>
      </c>
      <c r="Q629" s="582">
        <v>3323.85</v>
      </c>
      <c r="R629" s="484">
        <f t="shared" si="55"/>
        <v>-1</v>
      </c>
    </row>
    <row r="630" spans="1:18" x14ac:dyDescent="0.25">
      <c r="A630" s="226">
        <v>661</v>
      </c>
      <c r="B630" s="497" t="s">
        <v>14835</v>
      </c>
      <c r="C630" s="498">
        <v>45784</v>
      </c>
      <c r="D630" s="499">
        <v>92121</v>
      </c>
      <c r="E630" s="500">
        <v>45777</v>
      </c>
      <c r="F630" s="501">
        <v>259.93</v>
      </c>
      <c r="G630" s="497" t="s">
        <v>9180</v>
      </c>
      <c r="H630" s="502" t="s">
        <v>13174</v>
      </c>
      <c r="I630" s="502" t="s">
        <v>12355</v>
      </c>
      <c r="J630" s="485">
        <v>15</v>
      </c>
      <c r="K630" s="503">
        <v>45792</v>
      </c>
      <c r="L630" s="504">
        <v>45784</v>
      </c>
      <c r="M630" s="502">
        <v>259.93</v>
      </c>
      <c r="N630" s="535" t="s">
        <v>20</v>
      </c>
      <c r="O630" s="536">
        <v>167</v>
      </c>
      <c r="P630" s="537">
        <v>45791</v>
      </c>
      <c r="Q630" s="582">
        <v>259.93</v>
      </c>
      <c r="R630" s="485">
        <f t="shared" ref="R630:R721" si="59">P630-K630</f>
        <v>-1</v>
      </c>
    </row>
    <row r="631" spans="1:18" x14ac:dyDescent="0.25">
      <c r="A631" s="226">
        <v>662</v>
      </c>
      <c r="B631" s="497" t="s">
        <v>14836</v>
      </c>
      <c r="C631" s="498">
        <v>45784</v>
      </c>
      <c r="D631" s="499">
        <v>23776</v>
      </c>
      <c r="E631" s="500">
        <v>45779</v>
      </c>
      <c r="F631" s="501">
        <v>38093.32</v>
      </c>
      <c r="G631" s="497" t="s">
        <v>14416</v>
      </c>
      <c r="H631" s="502" t="s">
        <v>8040</v>
      </c>
      <c r="I631" s="502" t="s">
        <v>12355</v>
      </c>
      <c r="J631" s="485">
        <v>60</v>
      </c>
      <c r="K631" s="503">
        <v>45836</v>
      </c>
      <c r="L631" s="504">
        <v>45784</v>
      </c>
      <c r="M631" s="502">
        <v>38093.32</v>
      </c>
      <c r="N631" s="566" t="s">
        <v>27</v>
      </c>
      <c r="O631" s="497">
        <v>2011</v>
      </c>
      <c r="P631" s="498">
        <v>45862</v>
      </c>
      <c r="Q631" s="501">
        <v>35180.300000000003</v>
      </c>
      <c r="R631" s="485">
        <f t="shared" si="59"/>
        <v>26</v>
      </c>
    </row>
    <row r="632" spans="1:18" x14ac:dyDescent="0.25">
      <c r="A632" s="226">
        <v>663</v>
      </c>
      <c r="B632" s="497" t="s">
        <v>14837</v>
      </c>
      <c r="C632" s="498">
        <v>45784</v>
      </c>
      <c r="D632" s="499">
        <v>3491</v>
      </c>
      <c r="E632" s="500">
        <v>45783</v>
      </c>
      <c r="F632" s="501">
        <v>14253.97</v>
      </c>
      <c r="G632" s="497" t="s">
        <v>1045</v>
      </c>
      <c r="H632" s="502" t="s">
        <v>9403</v>
      </c>
      <c r="I632" s="502" t="s">
        <v>12355</v>
      </c>
      <c r="J632" s="485">
        <v>30</v>
      </c>
      <c r="K632" s="503">
        <v>45843</v>
      </c>
      <c r="L632" s="504">
        <v>45784</v>
      </c>
      <c r="M632" s="502">
        <v>14253.97</v>
      </c>
      <c r="N632" s="566"/>
      <c r="O632" s="497"/>
      <c r="P632" s="498"/>
      <c r="Q632" s="501"/>
      <c r="R632" s="485">
        <f t="shared" si="59"/>
        <v>-45843</v>
      </c>
    </row>
    <row r="633" spans="1:18" x14ac:dyDescent="0.25">
      <c r="A633" s="226">
        <v>664</v>
      </c>
      <c r="B633" s="497" t="s">
        <v>14838</v>
      </c>
      <c r="C633" s="498">
        <v>45785</v>
      </c>
      <c r="D633" s="499">
        <v>2666</v>
      </c>
      <c r="E633" s="500">
        <v>45784</v>
      </c>
      <c r="F633" s="501">
        <v>1130.5</v>
      </c>
      <c r="G633" s="497" t="s">
        <v>14839</v>
      </c>
      <c r="H633" s="502" t="s">
        <v>14840</v>
      </c>
      <c r="I633" s="502" t="s">
        <v>12355</v>
      </c>
      <c r="J633" s="485">
        <v>0</v>
      </c>
      <c r="K633" s="503">
        <v>45784</v>
      </c>
      <c r="L633" s="504">
        <v>45785</v>
      </c>
      <c r="M633" s="502">
        <v>1130.5</v>
      </c>
      <c r="N633" s="535" t="s">
        <v>20</v>
      </c>
      <c r="O633" s="536">
        <v>303</v>
      </c>
      <c r="P633" s="537">
        <v>45784</v>
      </c>
      <c r="Q633" s="582">
        <v>1130.5</v>
      </c>
      <c r="R633" s="485">
        <f t="shared" si="59"/>
        <v>0</v>
      </c>
    </row>
    <row r="634" spans="1:18" x14ac:dyDescent="0.25">
      <c r="A634" s="226">
        <v>665</v>
      </c>
      <c r="B634" s="497" t="s">
        <v>14841</v>
      </c>
      <c r="C634" s="498">
        <v>45785</v>
      </c>
      <c r="D634" s="499">
        <v>17848</v>
      </c>
      <c r="E634" s="500">
        <v>45783</v>
      </c>
      <c r="F634" s="501">
        <v>12543.05</v>
      </c>
      <c r="G634" s="497" t="s">
        <v>11980</v>
      </c>
      <c r="H634" s="502" t="s">
        <v>14842</v>
      </c>
      <c r="I634" s="502" t="s">
        <v>12355</v>
      </c>
      <c r="J634" s="485">
        <v>0</v>
      </c>
      <c r="K634" s="503">
        <v>45783</v>
      </c>
      <c r="L634" s="504">
        <v>45785</v>
      </c>
      <c r="M634" s="502">
        <v>12543.05</v>
      </c>
      <c r="N634" s="566" t="s">
        <v>27</v>
      </c>
      <c r="O634" s="497">
        <v>301</v>
      </c>
      <c r="P634" s="498">
        <v>45777</v>
      </c>
      <c r="Q634" s="501">
        <v>12543.05</v>
      </c>
      <c r="R634" s="485">
        <f t="shared" si="59"/>
        <v>-6</v>
      </c>
    </row>
    <row r="635" spans="1:18" x14ac:dyDescent="0.25">
      <c r="A635" s="226">
        <v>666</v>
      </c>
      <c r="B635" s="497" t="s">
        <v>14843</v>
      </c>
      <c r="C635" s="498">
        <v>45785</v>
      </c>
      <c r="D635" s="499">
        <v>17847</v>
      </c>
      <c r="E635" s="500">
        <v>45783</v>
      </c>
      <c r="F635" s="501">
        <v>3135.76</v>
      </c>
      <c r="G635" s="497" t="s">
        <v>11980</v>
      </c>
      <c r="H635" s="502" t="s">
        <v>14842</v>
      </c>
      <c r="I635" s="502" t="s">
        <v>12355</v>
      </c>
      <c r="J635" s="485">
        <v>0</v>
      </c>
      <c r="K635" s="503">
        <v>45783</v>
      </c>
      <c r="L635" s="504">
        <v>45785</v>
      </c>
      <c r="M635" s="502">
        <v>3135.76</v>
      </c>
      <c r="N635" s="566" t="s">
        <v>27</v>
      </c>
      <c r="O635" s="497">
        <v>301</v>
      </c>
      <c r="P635" s="498">
        <v>45777</v>
      </c>
      <c r="Q635" s="501">
        <v>3135.76</v>
      </c>
      <c r="R635" s="485">
        <f t="shared" si="59"/>
        <v>-6</v>
      </c>
    </row>
    <row r="636" spans="1:18" x14ac:dyDescent="0.25">
      <c r="A636" s="226">
        <v>667</v>
      </c>
      <c r="B636" s="497" t="s">
        <v>14844</v>
      </c>
      <c r="C636" s="498">
        <v>45786</v>
      </c>
      <c r="D636" s="499">
        <v>3494</v>
      </c>
      <c r="E636" s="500">
        <v>45785</v>
      </c>
      <c r="F636" s="501">
        <v>13325.86</v>
      </c>
      <c r="G636" s="497" t="s">
        <v>1045</v>
      </c>
      <c r="H636" s="502" t="s">
        <v>9403</v>
      </c>
      <c r="I636" s="502" t="s">
        <v>12355</v>
      </c>
      <c r="J636" s="485">
        <v>30</v>
      </c>
      <c r="K636" s="503">
        <v>45845</v>
      </c>
      <c r="L636" s="504">
        <v>45786</v>
      </c>
      <c r="M636" s="502">
        <v>13325.86</v>
      </c>
      <c r="N636" s="566"/>
      <c r="O636" s="497"/>
      <c r="P636" s="498"/>
      <c r="Q636" s="501"/>
      <c r="R636" s="485">
        <f t="shared" si="59"/>
        <v>-45845</v>
      </c>
    </row>
    <row r="637" spans="1:18" x14ac:dyDescent="0.25">
      <c r="A637" s="226">
        <v>668</v>
      </c>
      <c r="B637" s="497" t="s">
        <v>14845</v>
      </c>
      <c r="C637" s="498">
        <v>45789</v>
      </c>
      <c r="D637" s="499">
        <v>3878</v>
      </c>
      <c r="E637" s="500">
        <v>45786</v>
      </c>
      <c r="F637" s="501">
        <v>10.5</v>
      </c>
      <c r="G637" s="497" t="s">
        <v>366</v>
      </c>
      <c r="H637" s="502" t="s">
        <v>11457</v>
      </c>
      <c r="I637" s="502" t="s">
        <v>12355</v>
      </c>
      <c r="J637" s="485">
        <v>0</v>
      </c>
      <c r="K637" s="503">
        <v>45786</v>
      </c>
      <c r="L637" s="504">
        <v>45789</v>
      </c>
      <c r="M637" s="502">
        <v>10.5</v>
      </c>
      <c r="N637" s="566" t="s">
        <v>108</v>
      </c>
      <c r="O637" s="497">
        <v>3878</v>
      </c>
      <c r="P637" s="498">
        <v>45786</v>
      </c>
      <c r="Q637" s="501">
        <v>10.5</v>
      </c>
      <c r="R637" s="485">
        <f t="shared" si="59"/>
        <v>0</v>
      </c>
    </row>
    <row r="638" spans="1:18" ht="30" x14ac:dyDescent="0.25">
      <c r="A638" s="226">
        <v>669</v>
      </c>
      <c r="B638" s="497" t="s">
        <v>14846</v>
      </c>
      <c r="C638" s="498">
        <v>45790</v>
      </c>
      <c r="D638" s="499">
        <v>140456</v>
      </c>
      <c r="E638" s="500">
        <v>45789</v>
      </c>
      <c r="F638" s="501">
        <v>478.42</v>
      </c>
      <c r="G638" s="497" t="s">
        <v>9321</v>
      </c>
      <c r="H638" s="502" t="s">
        <v>14725</v>
      </c>
      <c r="I638" s="502" t="s">
        <v>12355</v>
      </c>
      <c r="J638" s="485">
        <v>30</v>
      </c>
      <c r="K638" s="503">
        <v>45819</v>
      </c>
      <c r="L638" s="504">
        <v>45790</v>
      </c>
      <c r="M638" s="502">
        <v>478.42</v>
      </c>
      <c r="N638" s="566"/>
      <c r="O638" s="497"/>
      <c r="P638" s="498"/>
      <c r="Q638" s="501"/>
      <c r="R638" s="485">
        <f t="shared" si="59"/>
        <v>-45819</v>
      </c>
    </row>
    <row r="639" spans="1:18" x14ac:dyDescent="0.25">
      <c r="A639" s="226">
        <v>670</v>
      </c>
      <c r="B639" s="497" t="s">
        <v>14847</v>
      </c>
      <c r="C639" s="498">
        <v>45791</v>
      </c>
      <c r="D639" s="499">
        <v>4232</v>
      </c>
      <c r="E639" s="500">
        <v>45777</v>
      </c>
      <c r="F639" s="501">
        <v>10.5</v>
      </c>
      <c r="G639" s="497" t="s">
        <v>366</v>
      </c>
      <c r="H639" s="502" t="s">
        <v>11457</v>
      </c>
      <c r="I639" s="502" t="s">
        <v>12355</v>
      </c>
      <c r="J639" s="485">
        <v>0</v>
      </c>
      <c r="K639" s="503">
        <v>45777</v>
      </c>
      <c r="L639" s="504">
        <v>45791</v>
      </c>
      <c r="M639" s="502">
        <v>10.5</v>
      </c>
      <c r="N639" s="566" t="s">
        <v>108</v>
      </c>
      <c r="O639" s="497">
        <v>4232</v>
      </c>
      <c r="P639" s="498">
        <v>45777</v>
      </c>
      <c r="Q639" s="501">
        <v>10.5</v>
      </c>
      <c r="R639" s="485">
        <f t="shared" si="59"/>
        <v>0</v>
      </c>
    </row>
    <row r="640" spans="1:18" ht="30" x14ac:dyDescent="0.25">
      <c r="A640" s="226">
        <v>671</v>
      </c>
      <c r="B640" s="497" t="s">
        <v>14848</v>
      </c>
      <c r="C640" s="498">
        <v>45791</v>
      </c>
      <c r="D640" s="499">
        <v>2110003334</v>
      </c>
      <c r="E640" s="500">
        <v>45789</v>
      </c>
      <c r="F640" s="501">
        <v>1408.33</v>
      </c>
      <c r="G640" s="497" t="s">
        <v>78</v>
      </c>
      <c r="H640" s="502" t="s">
        <v>14849</v>
      </c>
      <c r="I640" s="502" t="s">
        <v>12355</v>
      </c>
      <c r="J640" s="485">
        <v>30</v>
      </c>
      <c r="K640" s="503">
        <v>45819</v>
      </c>
      <c r="L640" s="504">
        <v>45791</v>
      </c>
      <c r="M640" s="502">
        <v>1408.33</v>
      </c>
      <c r="N640" s="535" t="s">
        <v>20</v>
      </c>
      <c r="O640" s="536">
        <v>366</v>
      </c>
      <c r="P640" s="537">
        <v>45792</v>
      </c>
      <c r="Q640" s="582">
        <v>1408.33</v>
      </c>
      <c r="R640" s="485">
        <f t="shared" si="59"/>
        <v>-27</v>
      </c>
    </row>
    <row r="641" spans="1:18" x14ac:dyDescent="0.25">
      <c r="A641" s="226">
        <v>672</v>
      </c>
      <c r="B641" s="497" t="s">
        <v>14850</v>
      </c>
      <c r="C641" s="498">
        <v>45792</v>
      </c>
      <c r="D641" s="499">
        <v>7784124</v>
      </c>
      <c r="E641" s="500">
        <v>45791</v>
      </c>
      <c r="F641" s="501">
        <v>8946.4599999999991</v>
      </c>
      <c r="G641" s="497" t="s">
        <v>14455</v>
      </c>
      <c r="H641" s="502" t="s">
        <v>9890</v>
      </c>
      <c r="I641" s="502" t="s">
        <v>12355</v>
      </c>
      <c r="J641" s="485">
        <v>15</v>
      </c>
      <c r="K641" s="503">
        <v>45806</v>
      </c>
      <c r="L641" s="504">
        <v>45792</v>
      </c>
      <c r="M641" s="502">
        <v>8946.4599999999991</v>
      </c>
      <c r="N641" s="535" t="s">
        <v>20</v>
      </c>
      <c r="O641" s="536">
        <v>369</v>
      </c>
      <c r="P641" s="537">
        <v>45806</v>
      </c>
      <c r="Q641" s="582">
        <v>8946.4599999999991</v>
      </c>
      <c r="R641" s="485">
        <f t="shared" si="59"/>
        <v>0</v>
      </c>
    </row>
    <row r="642" spans="1:18" ht="30" x14ac:dyDescent="0.25">
      <c r="A642" s="226">
        <v>673</v>
      </c>
      <c r="B642" s="497" t="s">
        <v>14851</v>
      </c>
      <c r="C642" s="498">
        <v>45792</v>
      </c>
      <c r="D642" s="499">
        <v>211159</v>
      </c>
      <c r="E642" s="500">
        <v>45791</v>
      </c>
      <c r="F642" s="501">
        <v>5284.93</v>
      </c>
      <c r="G642" s="497" t="s">
        <v>11980</v>
      </c>
      <c r="H642" s="502" t="s">
        <v>14852</v>
      </c>
      <c r="I642" s="502" t="s">
        <v>12355</v>
      </c>
      <c r="J642" s="485">
        <v>0</v>
      </c>
      <c r="K642" s="503">
        <v>45791</v>
      </c>
      <c r="L642" s="504">
        <v>45792</v>
      </c>
      <c r="M642" s="502">
        <v>5284.93</v>
      </c>
      <c r="N642" s="535" t="s">
        <v>20</v>
      </c>
      <c r="O642" s="536">
        <v>304</v>
      </c>
      <c r="P642" s="537">
        <v>45789</v>
      </c>
      <c r="Q642" s="582">
        <v>5284.93</v>
      </c>
      <c r="R642" s="485">
        <f t="shared" si="59"/>
        <v>-2</v>
      </c>
    </row>
    <row r="643" spans="1:18" x14ac:dyDescent="0.25">
      <c r="A643" s="226">
        <v>674</v>
      </c>
      <c r="B643" s="497" t="s">
        <v>14853</v>
      </c>
      <c r="C643" s="498">
        <v>45796</v>
      </c>
      <c r="D643" s="499">
        <v>4150</v>
      </c>
      <c r="E643" s="500">
        <v>45793</v>
      </c>
      <c r="F643" s="501">
        <v>21</v>
      </c>
      <c r="G643" s="497" t="s">
        <v>366</v>
      </c>
      <c r="H643" s="502" t="s">
        <v>11457</v>
      </c>
      <c r="I643" s="502" t="s">
        <v>12355</v>
      </c>
      <c r="J643" s="485">
        <v>0</v>
      </c>
      <c r="K643" s="503">
        <v>45793</v>
      </c>
      <c r="L643" s="504">
        <v>45796</v>
      </c>
      <c r="M643" s="502">
        <v>21</v>
      </c>
      <c r="N643" s="566" t="s">
        <v>108</v>
      </c>
      <c r="O643" s="497">
        <v>4150</v>
      </c>
      <c r="P643" s="498">
        <v>45793</v>
      </c>
      <c r="Q643" s="501">
        <v>21</v>
      </c>
      <c r="R643" s="485">
        <f t="shared" si="59"/>
        <v>0</v>
      </c>
    </row>
    <row r="644" spans="1:18" x14ac:dyDescent="0.25">
      <c r="A644" s="226">
        <v>675</v>
      </c>
      <c r="B644" s="497" t="s">
        <v>9057</v>
      </c>
      <c r="C644" s="324">
        <v>45785</v>
      </c>
      <c r="D644" s="317" t="s">
        <v>14855</v>
      </c>
      <c r="E644" s="324">
        <v>45784</v>
      </c>
      <c r="F644" s="316">
        <v>54303.15</v>
      </c>
      <c r="G644" s="316" t="s">
        <v>14440</v>
      </c>
      <c r="H644" s="316" t="s">
        <v>14863</v>
      </c>
      <c r="I644" s="502" t="s">
        <v>12355</v>
      </c>
      <c r="J644" s="316">
        <v>60</v>
      </c>
      <c r="K644" s="324">
        <v>45844</v>
      </c>
      <c r="L644" s="324">
        <v>45785</v>
      </c>
      <c r="M644" s="316">
        <f t="shared" ref="M644:M741" si="60">F644</f>
        <v>54303.15</v>
      </c>
      <c r="N644" s="316"/>
      <c r="O644" s="316"/>
      <c r="P644" s="316"/>
      <c r="Q644" s="316">
        <f>M644</f>
        <v>54303.15</v>
      </c>
      <c r="R644" s="485">
        <f t="shared" si="59"/>
        <v>-45844</v>
      </c>
    </row>
    <row r="645" spans="1:18" x14ac:dyDescent="0.25">
      <c r="A645" s="226">
        <v>676</v>
      </c>
      <c r="B645" s="497" t="s">
        <v>11697</v>
      </c>
      <c r="C645" s="324">
        <v>45785</v>
      </c>
      <c r="D645" s="317" t="s">
        <v>14856</v>
      </c>
      <c r="E645" s="324">
        <v>45782</v>
      </c>
      <c r="F645" s="316">
        <v>148539.81</v>
      </c>
      <c r="G645" s="316" t="s">
        <v>12899</v>
      </c>
      <c r="H645" s="316" t="s">
        <v>13761</v>
      </c>
      <c r="I645" s="502" t="s">
        <v>12355</v>
      </c>
      <c r="J645" s="316">
        <v>30</v>
      </c>
      <c r="K645" s="324">
        <v>45815</v>
      </c>
      <c r="L645" s="324">
        <v>45785</v>
      </c>
      <c r="M645" s="316">
        <f t="shared" si="60"/>
        <v>148539.81</v>
      </c>
      <c r="N645" s="316" t="s">
        <v>27</v>
      </c>
      <c r="O645" s="316">
        <v>200</v>
      </c>
      <c r="P645" s="324">
        <v>45818</v>
      </c>
      <c r="Q645" s="316">
        <f t="shared" ref="Q645:Q741" si="61">M645</f>
        <v>148539.81</v>
      </c>
      <c r="R645" s="485">
        <f t="shared" si="59"/>
        <v>3</v>
      </c>
    </row>
    <row r="646" spans="1:18" x14ac:dyDescent="0.25">
      <c r="A646" s="226">
        <v>677</v>
      </c>
      <c r="B646" s="497" t="s">
        <v>13392</v>
      </c>
      <c r="C646" s="324">
        <v>45785</v>
      </c>
      <c r="D646" s="317" t="s">
        <v>14857</v>
      </c>
      <c r="E646" s="324">
        <v>45783</v>
      </c>
      <c r="F646" s="316">
        <v>1136.21</v>
      </c>
      <c r="G646" s="316" t="s">
        <v>5841</v>
      </c>
      <c r="H646" s="316" t="s">
        <v>2175</v>
      </c>
      <c r="I646" s="502" t="s">
        <v>12355</v>
      </c>
      <c r="J646" s="316">
        <v>60</v>
      </c>
      <c r="K646" s="324">
        <v>45843</v>
      </c>
      <c r="L646" s="324">
        <v>45786</v>
      </c>
      <c r="M646" s="316">
        <f t="shared" si="60"/>
        <v>1136.21</v>
      </c>
      <c r="N646" s="316"/>
      <c r="O646" s="316"/>
      <c r="P646" s="316"/>
      <c r="Q646" s="316">
        <f t="shared" si="61"/>
        <v>1136.21</v>
      </c>
      <c r="R646" s="485">
        <f t="shared" si="59"/>
        <v>-45843</v>
      </c>
    </row>
    <row r="647" spans="1:18" x14ac:dyDescent="0.25">
      <c r="A647" s="226">
        <v>678</v>
      </c>
      <c r="B647" s="497" t="s">
        <v>6447</v>
      </c>
      <c r="C647" s="324">
        <v>45785</v>
      </c>
      <c r="D647" s="317">
        <v>1837424</v>
      </c>
      <c r="E647" s="324">
        <v>45785</v>
      </c>
      <c r="F647" s="316">
        <v>239</v>
      </c>
      <c r="G647" s="316" t="s">
        <v>11667</v>
      </c>
      <c r="H647" s="316" t="s">
        <v>14864</v>
      </c>
      <c r="I647" s="502" t="s">
        <v>12355</v>
      </c>
      <c r="J647" s="316"/>
      <c r="K647" s="316"/>
      <c r="L647" s="316"/>
      <c r="M647" s="316">
        <f t="shared" si="60"/>
        <v>239</v>
      </c>
      <c r="N647" s="316"/>
      <c r="O647" s="316"/>
      <c r="P647" s="316"/>
      <c r="Q647" s="316">
        <f t="shared" si="61"/>
        <v>239</v>
      </c>
      <c r="R647" s="485">
        <f t="shared" si="59"/>
        <v>0</v>
      </c>
    </row>
    <row r="648" spans="1:18" x14ac:dyDescent="0.25">
      <c r="A648" s="226">
        <v>679</v>
      </c>
      <c r="B648" s="497" t="s">
        <v>14854</v>
      </c>
      <c r="C648" s="324">
        <v>45786</v>
      </c>
      <c r="D648" s="317">
        <v>6060013241</v>
      </c>
      <c r="E648" s="324">
        <v>45784</v>
      </c>
      <c r="F648" s="316">
        <v>59.5</v>
      </c>
      <c r="G648" s="316" t="s">
        <v>14862</v>
      </c>
      <c r="H648" s="316" t="s">
        <v>14865</v>
      </c>
      <c r="I648" s="502" t="s">
        <v>12355</v>
      </c>
      <c r="J648" s="316">
        <v>0</v>
      </c>
      <c r="K648" s="324">
        <v>45784</v>
      </c>
      <c r="L648" s="324">
        <v>45786</v>
      </c>
      <c r="M648" s="316">
        <f t="shared" si="60"/>
        <v>59.5</v>
      </c>
      <c r="N648" s="316" t="s">
        <v>108</v>
      </c>
      <c r="O648" s="316"/>
      <c r="P648" s="324">
        <v>45784</v>
      </c>
      <c r="Q648" s="316">
        <f t="shared" si="61"/>
        <v>59.5</v>
      </c>
      <c r="R648" s="485">
        <f t="shared" si="59"/>
        <v>0</v>
      </c>
    </row>
    <row r="649" spans="1:18" x14ac:dyDescent="0.25">
      <c r="A649" s="226">
        <v>680</v>
      </c>
      <c r="B649" s="497" t="s">
        <v>8538</v>
      </c>
      <c r="C649" s="324">
        <v>45786</v>
      </c>
      <c r="D649" s="317" t="s">
        <v>14858</v>
      </c>
      <c r="E649" s="324">
        <v>45785</v>
      </c>
      <c r="F649" s="316">
        <v>95.7</v>
      </c>
      <c r="G649" s="316" t="s">
        <v>12899</v>
      </c>
      <c r="H649" s="316" t="s">
        <v>11404</v>
      </c>
      <c r="I649" s="502" t="s">
        <v>12355</v>
      </c>
      <c r="J649" s="316">
        <v>30</v>
      </c>
      <c r="K649" s="324">
        <v>45817</v>
      </c>
      <c r="L649" s="324">
        <v>45789</v>
      </c>
      <c r="M649" s="316">
        <f t="shared" si="60"/>
        <v>95.7</v>
      </c>
      <c r="N649" s="316" t="s">
        <v>27</v>
      </c>
      <c r="O649" s="316">
        <v>183</v>
      </c>
      <c r="P649" s="324">
        <v>45799</v>
      </c>
      <c r="Q649" s="316">
        <f t="shared" si="61"/>
        <v>95.7</v>
      </c>
      <c r="R649" s="485">
        <f t="shared" si="59"/>
        <v>-18</v>
      </c>
    </row>
    <row r="650" spans="1:18" x14ac:dyDescent="0.25">
      <c r="A650" s="226">
        <v>681</v>
      </c>
      <c r="B650" s="497" t="s">
        <v>6476</v>
      </c>
      <c r="C650" s="324">
        <v>45789</v>
      </c>
      <c r="D650" s="317" t="s">
        <v>14859</v>
      </c>
      <c r="E650" s="324">
        <v>45784</v>
      </c>
      <c r="F650" s="316">
        <v>786.18</v>
      </c>
      <c r="G650" s="316" t="s">
        <v>263</v>
      </c>
      <c r="H650" s="316" t="s">
        <v>12902</v>
      </c>
      <c r="I650" s="502" t="s">
        <v>12355</v>
      </c>
      <c r="J650" s="316">
        <v>15</v>
      </c>
      <c r="K650" s="324">
        <v>45799</v>
      </c>
      <c r="L650" s="324">
        <v>45790</v>
      </c>
      <c r="M650" s="316">
        <f t="shared" si="60"/>
        <v>786.18</v>
      </c>
      <c r="N650" s="316" t="s">
        <v>27</v>
      </c>
      <c r="O650" s="316">
        <v>181</v>
      </c>
      <c r="P650" s="324">
        <v>45799</v>
      </c>
      <c r="Q650" s="316">
        <f t="shared" si="61"/>
        <v>786.18</v>
      </c>
      <c r="R650" s="485">
        <f t="shared" si="59"/>
        <v>0</v>
      </c>
    </row>
    <row r="651" spans="1:18" x14ac:dyDescent="0.25">
      <c r="A651" s="226">
        <v>682</v>
      </c>
      <c r="B651" s="497" t="s">
        <v>6487</v>
      </c>
      <c r="C651" s="324">
        <v>45789</v>
      </c>
      <c r="D651" s="317" t="s">
        <v>14860</v>
      </c>
      <c r="E651" s="324">
        <v>45786</v>
      </c>
      <c r="F651" s="316">
        <v>1440</v>
      </c>
      <c r="G651" s="316" t="s">
        <v>3871</v>
      </c>
      <c r="H651" s="316" t="s">
        <v>11193</v>
      </c>
      <c r="I651" s="502" t="s">
        <v>12355</v>
      </c>
      <c r="J651" s="316">
        <v>5</v>
      </c>
      <c r="K651" s="324">
        <v>45789</v>
      </c>
      <c r="L651" s="324">
        <v>45789</v>
      </c>
      <c r="M651" s="316">
        <f t="shared" si="60"/>
        <v>1440</v>
      </c>
      <c r="N651" s="316" t="s">
        <v>27</v>
      </c>
      <c r="O651" s="316">
        <v>171</v>
      </c>
      <c r="P651" s="324">
        <v>45791</v>
      </c>
      <c r="Q651" s="316">
        <f t="shared" si="61"/>
        <v>1440</v>
      </c>
      <c r="R651" s="485">
        <f t="shared" si="59"/>
        <v>2</v>
      </c>
    </row>
    <row r="652" spans="1:18" x14ac:dyDescent="0.25">
      <c r="A652" s="226">
        <v>683</v>
      </c>
      <c r="B652" s="497" t="s">
        <v>13425</v>
      </c>
      <c r="C652" s="324">
        <v>45789</v>
      </c>
      <c r="D652" s="317" t="s">
        <v>14861</v>
      </c>
      <c r="E652" s="324">
        <v>45785</v>
      </c>
      <c r="F652" s="316">
        <v>3938.92</v>
      </c>
      <c r="G652" s="316" t="s">
        <v>1875</v>
      </c>
      <c r="H652" s="316" t="s">
        <v>12902</v>
      </c>
      <c r="I652" s="502" t="s">
        <v>12355</v>
      </c>
      <c r="J652" s="316">
        <v>15</v>
      </c>
      <c r="K652" s="324">
        <v>45800</v>
      </c>
      <c r="L652" s="324">
        <v>45790</v>
      </c>
      <c r="M652" s="316">
        <f t="shared" si="60"/>
        <v>3938.92</v>
      </c>
      <c r="N652" s="316" t="s">
        <v>27</v>
      </c>
      <c r="O652" s="316">
        <v>180</v>
      </c>
      <c r="P652" s="324">
        <v>45799</v>
      </c>
      <c r="Q652" s="316">
        <f t="shared" si="61"/>
        <v>3938.92</v>
      </c>
      <c r="R652" s="485">
        <f t="shared" si="59"/>
        <v>-1</v>
      </c>
    </row>
    <row r="653" spans="1:18" x14ac:dyDescent="0.25">
      <c r="A653" s="226">
        <v>684</v>
      </c>
      <c r="B653" s="497" t="s">
        <v>9062</v>
      </c>
      <c r="C653" s="324">
        <v>45789</v>
      </c>
      <c r="D653" s="317">
        <v>315</v>
      </c>
      <c r="E653" s="324">
        <v>45785</v>
      </c>
      <c r="F653" s="316">
        <v>403.52</v>
      </c>
      <c r="G653" s="316" t="s">
        <v>11370</v>
      </c>
      <c r="H653" s="316" t="s">
        <v>11138</v>
      </c>
      <c r="I653" s="502" t="s">
        <v>12355</v>
      </c>
      <c r="J653" s="316">
        <v>30</v>
      </c>
      <c r="K653" s="324">
        <v>45815</v>
      </c>
      <c r="L653" s="324">
        <v>45789</v>
      </c>
      <c r="M653" s="316">
        <f t="shared" si="60"/>
        <v>403.52</v>
      </c>
      <c r="N653" s="316" t="s">
        <v>27</v>
      </c>
      <c r="O653" s="316">
        <v>199</v>
      </c>
      <c r="P653" s="324">
        <v>45813</v>
      </c>
      <c r="Q653" s="316">
        <f t="shared" si="61"/>
        <v>403.52</v>
      </c>
      <c r="R653" s="485">
        <f t="shared" si="59"/>
        <v>-2</v>
      </c>
    </row>
    <row r="654" spans="1:18" x14ac:dyDescent="0.25">
      <c r="A654" s="226">
        <v>685</v>
      </c>
      <c r="B654" s="497" t="s">
        <v>9063</v>
      </c>
      <c r="C654" s="324">
        <v>45792</v>
      </c>
      <c r="D654" s="317">
        <v>1849223</v>
      </c>
      <c r="E654" s="324">
        <v>45791</v>
      </c>
      <c r="F654" s="316">
        <v>12389.08</v>
      </c>
      <c r="G654" s="316" t="s">
        <v>13701</v>
      </c>
      <c r="H654" s="316" t="s">
        <v>8620</v>
      </c>
      <c r="I654" s="502" t="s">
        <v>12355</v>
      </c>
      <c r="J654" s="316">
        <v>60</v>
      </c>
      <c r="K654" s="324">
        <v>45851</v>
      </c>
      <c r="L654" s="324">
        <v>45796</v>
      </c>
      <c r="M654" s="316">
        <f t="shared" si="60"/>
        <v>12389.08</v>
      </c>
      <c r="N654" s="316"/>
      <c r="O654" s="316"/>
      <c r="P654" s="316"/>
      <c r="Q654" s="316">
        <f t="shared" si="61"/>
        <v>12389.08</v>
      </c>
      <c r="R654" s="485">
        <f t="shared" si="59"/>
        <v>-45851</v>
      </c>
    </row>
    <row r="655" spans="1:18" x14ac:dyDescent="0.25">
      <c r="A655" s="226">
        <v>688</v>
      </c>
      <c r="B655" s="497" t="s">
        <v>3627</v>
      </c>
      <c r="C655" s="324">
        <v>45792</v>
      </c>
      <c r="D655" s="594">
        <v>269101795180</v>
      </c>
      <c r="E655" s="324">
        <v>45791</v>
      </c>
      <c r="F655" s="316">
        <v>381.92</v>
      </c>
      <c r="G655" s="316" t="s">
        <v>126</v>
      </c>
      <c r="H655" s="316" t="s">
        <v>14874</v>
      </c>
      <c r="I655" s="502" t="s">
        <v>12355</v>
      </c>
      <c r="J655" s="316">
        <v>30</v>
      </c>
      <c r="K655" s="324">
        <v>45821</v>
      </c>
      <c r="L655" s="324">
        <v>45796</v>
      </c>
      <c r="M655" s="316">
        <f t="shared" si="60"/>
        <v>381.92</v>
      </c>
      <c r="N655" s="316" t="s">
        <v>27</v>
      </c>
      <c r="O655" s="316">
        <v>219</v>
      </c>
      <c r="P655" s="324">
        <v>45833</v>
      </c>
      <c r="Q655" s="316">
        <f t="shared" si="61"/>
        <v>381.92</v>
      </c>
      <c r="R655" s="485">
        <f t="shared" si="59"/>
        <v>12</v>
      </c>
    </row>
    <row r="656" spans="1:18" x14ac:dyDescent="0.25">
      <c r="A656" s="226">
        <v>689</v>
      </c>
      <c r="B656" s="497" t="s">
        <v>11707</v>
      </c>
      <c r="C656" s="324">
        <v>45793</v>
      </c>
      <c r="D656" s="317">
        <v>17979</v>
      </c>
      <c r="E656" s="324">
        <v>45789</v>
      </c>
      <c r="F656" s="316">
        <v>1763.23</v>
      </c>
      <c r="G656" s="316" t="s">
        <v>11980</v>
      </c>
      <c r="H656" s="316" t="s">
        <v>3287</v>
      </c>
      <c r="I656" s="502" t="s">
        <v>12355</v>
      </c>
      <c r="J656" s="316">
        <v>0</v>
      </c>
      <c r="K656" s="324">
        <v>45789</v>
      </c>
      <c r="L656" s="324">
        <v>45796</v>
      </c>
      <c r="M656" s="316">
        <f t="shared" si="60"/>
        <v>1763.23</v>
      </c>
      <c r="N656" s="316" t="s">
        <v>27</v>
      </c>
      <c r="O656" s="316">
        <v>163</v>
      </c>
      <c r="P656" s="324">
        <v>45789</v>
      </c>
      <c r="Q656" s="316">
        <f t="shared" si="61"/>
        <v>1763.23</v>
      </c>
      <c r="R656" s="485">
        <f t="shared" si="59"/>
        <v>0</v>
      </c>
    </row>
    <row r="657" spans="1:18" x14ac:dyDescent="0.25">
      <c r="A657" s="226">
        <v>690</v>
      </c>
      <c r="B657" s="497" t="s">
        <v>6506</v>
      </c>
      <c r="C657" s="324">
        <v>45793</v>
      </c>
      <c r="D657" s="317">
        <v>66668</v>
      </c>
      <c r="E657" s="324">
        <v>45789</v>
      </c>
      <c r="F657" s="316">
        <v>10081.75</v>
      </c>
      <c r="G657" s="316" t="s">
        <v>14871</v>
      </c>
      <c r="H657" s="316" t="s">
        <v>8597</v>
      </c>
      <c r="I657" s="502" t="s">
        <v>12355</v>
      </c>
      <c r="J657" s="316">
        <v>60</v>
      </c>
      <c r="K657" s="324">
        <v>45849</v>
      </c>
      <c r="L657" s="316" t="s">
        <v>14947</v>
      </c>
      <c r="M657" s="316">
        <f t="shared" si="60"/>
        <v>10081.75</v>
      </c>
      <c r="N657" s="316"/>
      <c r="O657" s="316"/>
      <c r="P657" s="316"/>
      <c r="Q657" s="316">
        <f t="shared" si="61"/>
        <v>10081.75</v>
      </c>
      <c r="R657" s="485">
        <f t="shared" si="59"/>
        <v>-45849</v>
      </c>
    </row>
    <row r="658" spans="1:18" x14ac:dyDescent="0.25">
      <c r="A658" s="226">
        <v>691</v>
      </c>
      <c r="B658" s="497" t="s">
        <v>6507</v>
      </c>
      <c r="C658" s="324">
        <v>45793</v>
      </c>
      <c r="D658" s="317" t="s">
        <v>14866</v>
      </c>
      <c r="E658" s="324">
        <v>45789</v>
      </c>
      <c r="F658" s="316">
        <v>26839.96</v>
      </c>
      <c r="G658" s="316" t="s">
        <v>5841</v>
      </c>
      <c r="H658" s="316" t="s">
        <v>9068</v>
      </c>
      <c r="I658" s="502" t="s">
        <v>12355</v>
      </c>
      <c r="J658" s="316">
        <v>60</v>
      </c>
      <c r="K658" s="324">
        <v>45850</v>
      </c>
      <c r="L658" s="324">
        <v>45804</v>
      </c>
      <c r="M658" s="316">
        <f t="shared" si="60"/>
        <v>26839.96</v>
      </c>
      <c r="N658" s="316"/>
      <c r="O658" s="316"/>
      <c r="P658" s="316"/>
      <c r="Q658" s="316">
        <f t="shared" si="61"/>
        <v>26839.96</v>
      </c>
      <c r="R658" s="485">
        <f t="shared" si="59"/>
        <v>-45850</v>
      </c>
    </row>
    <row r="659" spans="1:18" x14ac:dyDescent="0.25">
      <c r="A659" s="226">
        <v>692</v>
      </c>
      <c r="B659" s="497" t="s">
        <v>9073</v>
      </c>
      <c r="C659" s="324">
        <v>45796</v>
      </c>
      <c r="D659" s="317" t="s">
        <v>14867</v>
      </c>
      <c r="E659" s="324">
        <v>45791</v>
      </c>
      <c r="F659" s="316">
        <v>261.8</v>
      </c>
      <c r="G659" s="316" t="s">
        <v>14872</v>
      </c>
      <c r="H659" s="316" t="s">
        <v>2324</v>
      </c>
      <c r="I659" s="502" t="s">
        <v>12355</v>
      </c>
      <c r="J659" s="316">
        <v>60</v>
      </c>
      <c r="K659" s="324">
        <v>45851</v>
      </c>
      <c r="L659" s="324">
        <v>45799</v>
      </c>
      <c r="M659" s="316">
        <f t="shared" si="60"/>
        <v>261.8</v>
      </c>
      <c r="N659" s="316"/>
      <c r="O659" s="316"/>
      <c r="P659" s="316"/>
      <c r="Q659" s="316">
        <f t="shared" si="61"/>
        <v>261.8</v>
      </c>
      <c r="R659" s="485">
        <f t="shared" si="59"/>
        <v>-45851</v>
      </c>
    </row>
    <row r="660" spans="1:18" x14ac:dyDescent="0.25">
      <c r="A660" s="226">
        <v>693</v>
      </c>
      <c r="B660" s="497" t="s">
        <v>10013</v>
      </c>
      <c r="C660" s="324">
        <v>45797</v>
      </c>
      <c r="D660" s="317">
        <v>10145</v>
      </c>
      <c r="E660" s="324">
        <v>45792</v>
      </c>
      <c r="F660" s="316">
        <v>4408</v>
      </c>
      <c r="G660" s="316" t="s">
        <v>11450</v>
      </c>
      <c r="H660" s="316" t="s">
        <v>14875</v>
      </c>
      <c r="I660" s="502" t="s">
        <v>12355</v>
      </c>
      <c r="J660" s="316">
        <v>60</v>
      </c>
      <c r="K660" s="324">
        <v>45853</v>
      </c>
      <c r="L660" s="324">
        <v>45797</v>
      </c>
      <c r="M660" s="316">
        <f t="shared" si="60"/>
        <v>4408</v>
      </c>
      <c r="N660" s="316"/>
      <c r="O660" s="316"/>
      <c r="P660" s="316"/>
      <c r="Q660" s="316">
        <f t="shared" si="61"/>
        <v>4408</v>
      </c>
      <c r="R660" s="485">
        <f t="shared" si="59"/>
        <v>-45853</v>
      </c>
    </row>
    <row r="661" spans="1:18" x14ac:dyDescent="0.25">
      <c r="A661" s="226">
        <v>695</v>
      </c>
      <c r="B661" s="497" t="s">
        <v>8560</v>
      </c>
      <c r="C661" s="324">
        <v>45797</v>
      </c>
      <c r="D661" s="317" t="s">
        <v>14868</v>
      </c>
      <c r="E661" s="324">
        <v>45796</v>
      </c>
      <c r="F661" s="316">
        <v>1824.75</v>
      </c>
      <c r="G661" s="316" t="s">
        <v>5841</v>
      </c>
      <c r="H661" s="316" t="s">
        <v>12529</v>
      </c>
      <c r="I661" s="502" t="s">
        <v>12355</v>
      </c>
      <c r="J661" s="316">
        <v>60</v>
      </c>
      <c r="K661" s="324">
        <v>45857</v>
      </c>
      <c r="L661" s="324">
        <v>45804</v>
      </c>
      <c r="M661" s="316">
        <f t="shared" si="60"/>
        <v>1824.75</v>
      </c>
      <c r="N661" s="316"/>
      <c r="O661" s="316"/>
      <c r="P661" s="316"/>
      <c r="Q661" s="316">
        <f t="shared" si="61"/>
        <v>1824.75</v>
      </c>
      <c r="R661" s="485">
        <f t="shared" si="59"/>
        <v>-45857</v>
      </c>
    </row>
    <row r="662" spans="1:18" x14ac:dyDescent="0.25">
      <c r="A662" s="226">
        <v>696</v>
      </c>
      <c r="B662" s="497" t="s">
        <v>8566</v>
      </c>
      <c r="C662" s="324">
        <v>45799</v>
      </c>
      <c r="D662" s="317">
        <v>18119</v>
      </c>
      <c r="E662" s="324">
        <v>45793</v>
      </c>
      <c r="F662" s="316">
        <v>1792.77</v>
      </c>
      <c r="G662" s="316" t="s">
        <v>11980</v>
      </c>
      <c r="H662" s="316" t="s">
        <v>3287</v>
      </c>
      <c r="I662" s="502" t="s">
        <v>12355</v>
      </c>
      <c r="J662" s="316">
        <v>0</v>
      </c>
      <c r="K662" s="324">
        <v>45793</v>
      </c>
      <c r="L662" s="324">
        <v>45799</v>
      </c>
      <c r="M662" s="316">
        <f t="shared" si="60"/>
        <v>1792.77</v>
      </c>
      <c r="N662" s="316" t="s">
        <v>27</v>
      </c>
      <c r="O662" s="316">
        <v>172</v>
      </c>
      <c r="P662" s="324">
        <v>45793</v>
      </c>
      <c r="Q662" s="316">
        <f t="shared" si="61"/>
        <v>1792.77</v>
      </c>
      <c r="R662" s="485">
        <f t="shared" si="59"/>
        <v>0</v>
      </c>
    </row>
    <row r="663" spans="1:18" x14ac:dyDescent="0.25">
      <c r="A663" s="226">
        <v>697</v>
      </c>
      <c r="B663" s="497" t="s">
        <v>6520</v>
      </c>
      <c r="C663" s="324">
        <v>45799</v>
      </c>
      <c r="D663" s="317">
        <v>18120</v>
      </c>
      <c r="E663" s="324">
        <v>45793</v>
      </c>
      <c r="F663" s="316">
        <v>1792.77</v>
      </c>
      <c r="G663" s="316" t="s">
        <v>11980</v>
      </c>
      <c r="H663" s="316" t="s">
        <v>3287</v>
      </c>
      <c r="I663" s="502" t="s">
        <v>12355</v>
      </c>
      <c r="J663" s="316">
        <v>0</v>
      </c>
      <c r="K663" s="324">
        <v>45793</v>
      </c>
      <c r="L663" s="324">
        <v>45799</v>
      </c>
      <c r="M663" s="316">
        <f t="shared" si="60"/>
        <v>1792.77</v>
      </c>
      <c r="N663" s="316" t="s">
        <v>27</v>
      </c>
      <c r="O663" s="316">
        <v>172</v>
      </c>
      <c r="P663" s="324">
        <v>45793</v>
      </c>
      <c r="Q663" s="316">
        <f t="shared" si="61"/>
        <v>1792.77</v>
      </c>
      <c r="R663" s="485">
        <f t="shared" si="59"/>
        <v>0</v>
      </c>
    </row>
    <row r="664" spans="1:18" x14ac:dyDescent="0.25">
      <c r="A664" s="226">
        <v>698</v>
      </c>
      <c r="B664" s="497" t="s">
        <v>9074</v>
      </c>
      <c r="C664" s="324">
        <v>45799</v>
      </c>
      <c r="D664" s="317" t="s">
        <v>14869</v>
      </c>
      <c r="E664" s="324">
        <v>45797</v>
      </c>
      <c r="F664" s="316">
        <v>934.72</v>
      </c>
      <c r="G664" s="316" t="s">
        <v>663</v>
      </c>
      <c r="H664" s="316" t="s">
        <v>5961</v>
      </c>
      <c r="I664" s="502" t="s">
        <v>12355</v>
      </c>
      <c r="J664" s="316">
        <v>30</v>
      </c>
      <c r="K664" s="324">
        <v>45827</v>
      </c>
      <c r="L664" s="324">
        <v>45799</v>
      </c>
      <c r="M664" s="316">
        <f t="shared" si="60"/>
        <v>934.72</v>
      </c>
      <c r="N664" s="316"/>
      <c r="O664" s="316"/>
      <c r="P664" s="316"/>
      <c r="Q664" s="316">
        <f t="shared" si="61"/>
        <v>934.72</v>
      </c>
      <c r="R664" s="485">
        <f t="shared" si="59"/>
        <v>-45827</v>
      </c>
    </row>
    <row r="665" spans="1:18" x14ac:dyDescent="0.25">
      <c r="A665" s="226">
        <v>699</v>
      </c>
      <c r="B665" s="497" t="s">
        <v>1055</v>
      </c>
      <c r="C665" s="324">
        <v>45799</v>
      </c>
      <c r="D665" s="317" t="s">
        <v>14870</v>
      </c>
      <c r="E665" s="324">
        <v>45797</v>
      </c>
      <c r="F665" s="316">
        <v>69137.14</v>
      </c>
      <c r="G665" s="316" t="s">
        <v>14873</v>
      </c>
      <c r="H665" s="316" t="s">
        <v>5961</v>
      </c>
      <c r="I665" s="502" t="s">
        <v>12355</v>
      </c>
      <c r="J665" s="316">
        <v>30</v>
      </c>
      <c r="K665" s="324">
        <v>45827</v>
      </c>
      <c r="L665" s="324">
        <v>45799</v>
      </c>
      <c r="M665" s="316">
        <f t="shared" si="60"/>
        <v>69137.14</v>
      </c>
      <c r="N665" s="316"/>
      <c r="O665" s="316"/>
      <c r="P665" s="316"/>
      <c r="Q665" s="316">
        <f t="shared" si="61"/>
        <v>69137.14</v>
      </c>
      <c r="R665" s="485">
        <f t="shared" si="59"/>
        <v>-45827</v>
      </c>
    </row>
    <row r="666" spans="1:18" x14ac:dyDescent="0.25">
      <c r="A666" s="226">
        <v>701</v>
      </c>
      <c r="B666" s="497" t="s">
        <v>13483</v>
      </c>
      <c r="C666" s="324">
        <v>45803</v>
      </c>
      <c r="D666" s="316" t="s">
        <v>14881</v>
      </c>
      <c r="E666" s="324">
        <v>45800</v>
      </c>
      <c r="F666" s="316">
        <v>240</v>
      </c>
      <c r="G666" s="316" t="s">
        <v>59</v>
      </c>
      <c r="H666" s="316" t="s">
        <v>11193</v>
      </c>
      <c r="I666" s="502" t="s">
        <v>12355</v>
      </c>
      <c r="J666" s="316">
        <v>15</v>
      </c>
      <c r="K666" s="324">
        <v>45820</v>
      </c>
      <c r="L666" s="324">
        <v>45804</v>
      </c>
      <c r="M666" s="316">
        <f t="shared" si="60"/>
        <v>240</v>
      </c>
      <c r="N666" s="316" t="s">
        <v>27</v>
      </c>
      <c r="O666" s="316">
        <v>202</v>
      </c>
      <c r="P666" s="324">
        <v>45820</v>
      </c>
      <c r="Q666" s="316">
        <f t="shared" si="61"/>
        <v>240</v>
      </c>
      <c r="R666" s="485">
        <f t="shared" si="59"/>
        <v>0</v>
      </c>
    </row>
    <row r="667" spans="1:18" x14ac:dyDescent="0.25">
      <c r="A667" s="226">
        <v>702</v>
      </c>
      <c r="B667" s="497" t="s">
        <v>14876</v>
      </c>
      <c r="C667" s="324">
        <v>45803</v>
      </c>
      <c r="D667" s="316">
        <v>2826176</v>
      </c>
      <c r="E667" s="324">
        <v>45800</v>
      </c>
      <c r="F667" s="316">
        <v>25446.959999999999</v>
      </c>
      <c r="G667" s="316" t="s">
        <v>8931</v>
      </c>
      <c r="H667" s="316" t="s">
        <v>11142</v>
      </c>
      <c r="I667" s="502" t="s">
        <v>12355</v>
      </c>
      <c r="J667" s="316">
        <v>60</v>
      </c>
      <c r="K667" s="324">
        <v>45861</v>
      </c>
      <c r="L667" s="324">
        <v>45804</v>
      </c>
      <c r="M667" s="316">
        <f t="shared" si="60"/>
        <v>25446.959999999999</v>
      </c>
      <c r="N667" s="316" t="s">
        <v>27</v>
      </c>
      <c r="O667" s="316">
        <v>2012</v>
      </c>
      <c r="P667" s="324">
        <v>45862</v>
      </c>
      <c r="Q667" s="316">
        <f t="shared" si="61"/>
        <v>25446.959999999999</v>
      </c>
      <c r="R667" s="485">
        <f t="shared" si="59"/>
        <v>1</v>
      </c>
    </row>
    <row r="668" spans="1:18" x14ac:dyDescent="0.25">
      <c r="A668" s="226">
        <v>703</v>
      </c>
      <c r="B668" s="497" t="s">
        <v>14877</v>
      </c>
      <c r="C668" s="324">
        <v>45803</v>
      </c>
      <c r="D668" s="316" t="s">
        <v>14882</v>
      </c>
      <c r="E668" s="324">
        <v>45798</v>
      </c>
      <c r="F668" s="316">
        <v>408.06</v>
      </c>
      <c r="G668" s="316" t="s">
        <v>13795</v>
      </c>
      <c r="H668" s="316" t="s">
        <v>10191</v>
      </c>
      <c r="I668" s="502" t="s">
        <v>12355</v>
      </c>
      <c r="J668" s="316">
        <v>15</v>
      </c>
      <c r="K668" s="324">
        <v>45813</v>
      </c>
      <c r="L668" s="324">
        <v>45804</v>
      </c>
      <c r="M668" s="316">
        <f t="shared" si="60"/>
        <v>408.06</v>
      </c>
      <c r="N668" s="316" t="s">
        <v>27</v>
      </c>
      <c r="O668" s="316">
        <v>196</v>
      </c>
      <c r="P668" s="324">
        <v>45812</v>
      </c>
      <c r="Q668" s="316">
        <f t="shared" si="61"/>
        <v>408.06</v>
      </c>
      <c r="R668" s="485">
        <f t="shared" si="59"/>
        <v>-1</v>
      </c>
    </row>
    <row r="669" spans="1:18" x14ac:dyDescent="0.25">
      <c r="A669" s="226">
        <v>704</v>
      </c>
      <c r="B669" s="497" t="s">
        <v>14878</v>
      </c>
      <c r="C669" s="324">
        <v>45803</v>
      </c>
      <c r="D669" s="316" t="s">
        <v>14883</v>
      </c>
      <c r="E669" s="324">
        <v>45798</v>
      </c>
      <c r="F669" s="316">
        <v>1896.05</v>
      </c>
      <c r="G669" s="316" t="s">
        <v>13795</v>
      </c>
      <c r="H669" s="316" t="s">
        <v>10191</v>
      </c>
      <c r="I669" s="502" t="s">
        <v>12355</v>
      </c>
      <c r="J669" s="316">
        <v>15</v>
      </c>
      <c r="K669" s="324">
        <v>45813</v>
      </c>
      <c r="L669" s="324">
        <v>45804</v>
      </c>
      <c r="M669" s="316">
        <f t="shared" si="60"/>
        <v>1896.05</v>
      </c>
      <c r="N669" s="316" t="s">
        <v>27</v>
      </c>
      <c r="O669" s="316">
        <v>196</v>
      </c>
      <c r="P669" s="324">
        <v>45812</v>
      </c>
      <c r="Q669" s="316">
        <f t="shared" si="61"/>
        <v>1896.05</v>
      </c>
      <c r="R669" s="485">
        <f t="shared" si="59"/>
        <v>-1</v>
      </c>
    </row>
    <row r="670" spans="1:18" x14ac:dyDescent="0.25">
      <c r="A670" s="226">
        <v>705</v>
      </c>
      <c r="B670" s="497" t="s">
        <v>14879</v>
      </c>
      <c r="C670" s="324">
        <v>45803</v>
      </c>
      <c r="D670" s="316" t="s">
        <v>14884</v>
      </c>
      <c r="E670" s="324">
        <v>45798</v>
      </c>
      <c r="F670" s="316">
        <v>1709.66</v>
      </c>
      <c r="G670" s="316" t="s">
        <v>13795</v>
      </c>
      <c r="H670" s="316" t="s">
        <v>10191</v>
      </c>
      <c r="I670" s="502" t="s">
        <v>12355</v>
      </c>
      <c r="J670" s="316">
        <v>15</v>
      </c>
      <c r="K670" s="324">
        <v>45813</v>
      </c>
      <c r="L670" s="324">
        <v>45804</v>
      </c>
      <c r="M670" s="316">
        <f t="shared" si="60"/>
        <v>1709.66</v>
      </c>
      <c r="N670" s="316" t="s">
        <v>27</v>
      </c>
      <c r="O670" s="316">
        <v>196</v>
      </c>
      <c r="P670" s="324">
        <v>45812</v>
      </c>
      <c r="Q670" s="316">
        <f t="shared" si="61"/>
        <v>1709.66</v>
      </c>
      <c r="R670" s="485">
        <f t="shared" si="59"/>
        <v>-1</v>
      </c>
    </row>
    <row r="671" spans="1:18" x14ac:dyDescent="0.25">
      <c r="A671" s="226">
        <v>707</v>
      </c>
      <c r="B671" s="497" t="s">
        <v>14880</v>
      </c>
      <c r="C671" s="324">
        <v>45803</v>
      </c>
      <c r="D671" s="316" t="s">
        <v>14885</v>
      </c>
      <c r="E671" s="324">
        <v>45798</v>
      </c>
      <c r="F671" s="316">
        <v>4411.78</v>
      </c>
      <c r="G671" s="316" t="s">
        <v>13795</v>
      </c>
      <c r="H671" s="316" t="s">
        <v>10191</v>
      </c>
      <c r="I671" s="502" t="s">
        <v>12355</v>
      </c>
      <c r="J671" s="316">
        <v>15</v>
      </c>
      <c r="K671" s="324">
        <v>45813</v>
      </c>
      <c r="L671" s="324">
        <v>45804</v>
      </c>
      <c r="M671" s="316">
        <f t="shared" si="60"/>
        <v>4411.78</v>
      </c>
      <c r="N671" s="316" t="s">
        <v>27</v>
      </c>
      <c r="O671" s="316">
        <v>196</v>
      </c>
      <c r="P671" s="324">
        <v>45812</v>
      </c>
      <c r="Q671" s="316">
        <f t="shared" si="61"/>
        <v>4411.78</v>
      </c>
      <c r="R671" s="485">
        <f t="shared" si="59"/>
        <v>-1</v>
      </c>
    </row>
    <row r="672" spans="1:18" x14ac:dyDescent="0.25">
      <c r="A672" s="226">
        <v>708</v>
      </c>
      <c r="B672" s="497" t="s">
        <v>6564</v>
      </c>
      <c r="C672" s="324">
        <v>45804</v>
      </c>
      <c r="D672" s="316" t="s">
        <v>14886</v>
      </c>
      <c r="E672" s="324">
        <v>45799</v>
      </c>
      <c r="F672" s="316">
        <v>22556.560000000001</v>
      </c>
      <c r="G672" s="316" t="s">
        <v>663</v>
      </c>
      <c r="H672" s="316" t="s">
        <v>14890</v>
      </c>
      <c r="I672" s="502" t="s">
        <v>12355</v>
      </c>
      <c r="J672" s="316">
        <v>30</v>
      </c>
      <c r="K672" s="324">
        <v>45829</v>
      </c>
      <c r="L672" s="324">
        <v>45804</v>
      </c>
      <c r="M672" s="316">
        <f t="shared" si="60"/>
        <v>22556.560000000001</v>
      </c>
      <c r="N672" s="316"/>
      <c r="O672" s="316"/>
      <c r="P672" s="316"/>
      <c r="Q672" s="316">
        <f t="shared" si="61"/>
        <v>22556.560000000001</v>
      </c>
      <c r="R672" s="485">
        <f t="shared" si="59"/>
        <v>-45829</v>
      </c>
    </row>
    <row r="673" spans="1:18" x14ac:dyDescent="0.25">
      <c r="A673" s="226">
        <v>709</v>
      </c>
      <c r="B673" s="497" t="s">
        <v>6566</v>
      </c>
      <c r="C673" s="324">
        <v>45804</v>
      </c>
      <c r="D673" s="316" t="s">
        <v>14887</v>
      </c>
      <c r="E673" s="324">
        <v>45800</v>
      </c>
      <c r="F673" s="316">
        <v>1393.45</v>
      </c>
      <c r="G673" s="316" t="s">
        <v>14872</v>
      </c>
      <c r="H673" s="316" t="s">
        <v>14891</v>
      </c>
      <c r="I673" s="502" t="s">
        <v>12355</v>
      </c>
      <c r="J673" s="316">
        <v>60</v>
      </c>
      <c r="K673" s="324">
        <v>45860</v>
      </c>
      <c r="L673" s="324">
        <v>45805</v>
      </c>
      <c r="M673" s="316">
        <f t="shared" si="60"/>
        <v>1393.45</v>
      </c>
      <c r="N673" s="316"/>
      <c r="O673" s="316"/>
      <c r="P673" s="316"/>
      <c r="Q673" s="316">
        <f t="shared" si="61"/>
        <v>1393.45</v>
      </c>
      <c r="R673" s="485">
        <f t="shared" si="59"/>
        <v>-45860</v>
      </c>
    </row>
    <row r="674" spans="1:18" x14ac:dyDescent="0.25">
      <c r="A674" s="226">
        <v>710</v>
      </c>
      <c r="B674" s="497" t="s">
        <v>6567</v>
      </c>
      <c r="C674" s="324">
        <v>45804</v>
      </c>
      <c r="D674" s="445">
        <v>2691016964575</v>
      </c>
      <c r="E674" s="324">
        <v>45789</v>
      </c>
      <c r="F674" s="316">
        <v>381.92</v>
      </c>
      <c r="G674" s="316" t="s">
        <v>126</v>
      </c>
      <c r="H674" s="316" t="s">
        <v>14874</v>
      </c>
      <c r="I674" s="502" t="s">
        <v>12355</v>
      </c>
      <c r="J674" s="316">
        <v>30</v>
      </c>
      <c r="K674" s="324">
        <v>45819</v>
      </c>
      <c r="L674" s="324">
        <v>45804</v>
      </c>
      <c r="M674" s="316">
        <f t="shared" si="60"/>
        <v>381.92</v>
      </c>
      <c r="N674" s="316"/>
      <c r="O674" s="316"/>
      <c r="P674" s="316"/>
      <c r="Q674" s="316">
        <f t="shared" si="61"/>
        <v>381.92</v>
      </c>
      <c r="R674" s="485">
        <f t="shared" si="59"/>
        <v>-45819</v>
      </c>
    </row>
    <row r="675" spans="1:18" x14ac:dyDescent="0.25">
      <c r="A675" s="226">
        <v>711</v>
      </c>
      <c r="B675" s="497" t="s">
        <v>6568</v>
      </c>
      <c r="C675" s="324">
        <v>45804</v>
      </c>
      <c r="D675" s="445">
        <v>269102306210</v>
      </c>
      <c r="E675" s="324">
        <v>45803</v>
      </c>
      <c r="F675" s="316">
        <v>-381.92</v>
      </c>
      <c r="G675" s="316" t="s">
        <v>126</v>
      </c>
      <c r="H675" s="316" t="s">
        <v>14874</v>
      </c>
      <c r="I675" s="502" t="s">
        <v>12355</v>
      </c>
      <c r="J675" s="316">
        <v>0</v>
      </c>
      <c r="K675" s="324">
        <v>45803</v>
      </c>
      <c r="L675" s="324">
        <v>45804</v>
      </c>
      <c r="M675" s="316">
        <f t="shared" si="60"/>
        <v>-381.92</v>
      </c>
      <c r="N675" s="316"/>
      <c r="O675" s="316"/>
      <c r="P675" s="316"/>
      <c r="Q675" s="316">
        <f t="shared" si="61"/>
        <v>-381.92</v>
      </c>
      <c r="R675" s="485">
        <f t="shared" si="59"/>
        <v>-45803</v>
      </c>
    </row>
    <row r="676" spans="1:18" x14ac:dyDescent="0.25">
      <c r="A676" s="226">
        <v>712</v>
      </c>
      <c r="B676" s="497" t="s">
        <v>6569</v>
      </c>
      <c r="C676" s="324">
        <v>45804</v>
      </c>
      <c r="D676" s="316" t="s">
        <v>14888</v>
      </c>
      <c r="E676" s="324">
        <v>45800</v>
      </c>
      <c r="F676" s="316">
        <v>167.68</v>
      </c>
      <c r="G676" s="316" t="s">
        <v>11375</v>
      </c>
      <c r="H676" s="316" t="s">
        <v>2976</v>
      </c>
      <c r="I676" s="502" t="s">
        <v>12355</v>
      </c>
      <c r="J676" s="316">
        <v>15</v>
      </c>
      <c r="K676" s="324">
        <v>45818</v>
      </c>
      <c r="L676" s="324">
        <v>45804</v>
      </c>
      <c r="M676" s="316">
        <f t="shared" si="60"/>
        <v>167.68</v>
      </c>
      <c r="N676" s="316" t="s">
        <v>27</v>
      </c>
      <c r="O676" s="316">
        <v>198</v>
      </c>
      <c r="P676" s="324">
        <v>45813</v>
      </c>
      <c r="Q676" s="316">
        <f t="shared" si="61"/>
        <v>167.68</v>
      </c>
      <c r="R676" s="485">
        <f t="shared" si="59"/>
        <v>-5</v>
      </c>
    </row>
    <row r="677" spans="1:18" x14ac:dyDescent="0.25">
      <c r="A677" s="226">
        <v>713</v>
      </c>
      <c r="B677" s="497" t="s">
        <v>6570</v>
      </c>
      <c r="C677" s="324">
        <v>45804</v>
      </c>
      <c r="D677" s="316" t="s">
        <v>14889</v>
      </c>
      <c r="E677" s="324">
        <v>45797</v>
      </c>
      <c r="F677" s="316">
        <v>10.15</v>
      </c>
      <c r="G677" s="316" t="s">
        <v>263</v>
      </c>
      <c r="H677" s="316" t="s">
        <v>12902</v>
      </c>
      <c r="I677" s="502" t="s">
        <v>12355</v>
      </c>
      <c r="J677" s="316">
        <v>15</v>
      </c>
      <c r="K677" s="324">
        <v>45812</v>
      </c>
      <c r="L677" s="324">
        <v>45804</v>
      </c>
      <c r="M677" s="316">
        <f t="shared" si="60"/>
        <v>10.15</v>
      </c>
      <c r="N677" s="316" t="s">
        <v>27</v>
      </c>
      <c r="O677" s="316">
        <v>197</v>
      </c>
      <c r="P677" s="324">
        <v>45812</v>
      </c>
      <c r="Q677" s="316">
        <f t="shared" si="61"/>
        <v>10.15</v>
      </c>
      <c r="R677" s="485">
        <f t="shared" si="59"/>
        <v>0</v>
      </c>
    </row>
    <row r="678" spans="1:18" x14ac:dyDescent="0.25">
      <c r="A678" s="226">
        <v>714</v>
      </c>
      <c r="B678" s="497" t="s">
        <v>3689</v>
      </c>
      <c r="C678" s="324">
        <v>45805</v>
      </c>
      <c r="D678" s="316" t="s">
        <v>14899</v>
      </c>
      <c r="E678" s="324">
        <v>45803</v>
      </c>
      <c r="F678" s="316">
        <v>250</v>
      </c>
      <c r="G678" s="316" t="s">
        <v>11450</v>
      </c>
      <c r="H678" s="316" t="s">
        <v>14912</v>
      </c>
      <c r="I678" s="502" t="s">
        <v>12355</v>
      </c>
      <c r="J678" s="316">
        <v>1</v>
      </c>
      <c r="K678" s="324">
        <v>45804</v>
      </c>
      <c r="L678" s="324">
        <v>45805</v>
      </c>
      <c r="M678" s="316">
        <f t="shared" si="60"/>
        <v>250</v>
      </c>
      <c r="N678" s="316"/>
      <c r="O678" s="316"/>
      <c r="P678" s="316"/>
      <c r="Q678" s="316">
        <f t="shared" si="61"/>
        <v>250</v>
      </c>
      <c r="R678" s="485">
        <f t="shared" si="59"/>
        <v>-45804</v>
      </c>
    </row>
    <row r="679" spans="1:18" x14ac:dyDescent="0.25">
      <c r="A679" s="226">
        <v>715</v>
      </c>
      <c r="B679" s="497" t="s">
        <v>3691</v>
      </c>
      <c r="C679" s="324">
        <v>45805</v>
      </c>
      <c r="D679" s="316" t="s">
        <v>14900</v>
      </c>
      <c r="E679" s="324">
        <v>45803</v>
      </c>
      <c r="F679" s="316">
        <v>1136.21</v>
      </c>
      <c r="G679" s="316" t="s">
        <v>5841</v>
      </c>
      <c r="H679" s="316" t="s">
        <v>2175</v>
      </c>
      <c r="I679" s="502" t="s">
        <v>12355</v>
      </c>
      <c r="J679" s="316">
        <v>60</v>
      </c>
      <c r="K679" s="324">
        <v>45863</v>
      </c>
      <c r="L679" s="324">
        <v>45806</v>
      </c>
      <c r="M679" s="316">
        <f t="shared" si="60"/>
        <v>1136.21</v>
      </c>
      <c r="N679" s="316"/>
      <c r="O679" s="316"/>
      <c r="P679" s="316"/>
      <c r="Q679" s="316">
        <f t="shared" si="61"/>
        <v>1136.21</v>
      </c>
      <c r="R679" s="485">
        <f t="shared" si="59"/>
        <v>-45863</v>
      </c>
    </row>
    <row r="680" spans="1:18" x14ac:dyDescent="0.25">
      <c r="A680" s="226">
        <v>716</v>
      </c>
      <c r="B680" s="497" t="s">
        <v>8581</v>
      </c>
      <c r="C680" s="324">
        <v>45805</v>
      </c>
      <c r="D680" s="316">
        <v>18336</v>
      </c>
      <c r="E680" s="324">
        <v>45800</v>
      </c>
      <c r="F680" s="316">
        <v>884.87</v>
      </c>
      <c r="G680" s="316" t="s">
        <v>11980</v>
      </c>
      <c r="H680" s="316" t="s">
        <v>11193</v>
      </c>
      <c r="I680" s="502" t="s">
        <v>12355</v>
      </c>
      <c r="J680" s="316">
        <v>5</v>
      </c>
      <c r="K680" s="324">
        <v>45805</v>
      </c>
      <c r="L680" s="324">
        <v>45805</v>
      </c>
      <c r="M680" s="316">
        <f t="shared" si="60"/>
        <v>884.87</v>
      </c>
      <c r="N680" s="316"/>
      <c r="O680" s="316"/>
      <c r="P680" s="316"/>
      <c r="Q680" s="316">
        <f t="shared" si="61"/>
        <v>884.87</v>
      </c>
      <c r="R680" s="485">
        <f t="shared" si="59"/>
        <v>-45805</v>
      </c>
    </row>
    <row r="681" spans="1:18" x14ac:dyDescent="0.25">
      <c r="A681" s="226">
        <v>717</v>
      </c>
      <c r="B681" s="497" t="s">
        <v>14892</v>
      </c>
      <c r="C681" s="324">
        <v>45806</v>
      </c>
      <c r="D681" s="316">
        <v>400012237</v>
      </c>
      <c r="E681" s="324">
        <v>45803</v>
      </c>
      <c r="F681" s="316">
        <v>1020</v>
      </c>
      <c r="G681" s="316" t="s">
        <v>14667</v>
      </c>
      <c r="H681" s="316" t="s">
        <v>3452</v>
      </c>
      <c r="I681" s="502" t="s">
        <v>12355</v>
      </c>
      <c r="J681" s="316">
        <v>30</v>
      </c>
      <c r="K681" s="324">
        <v>45808</v>
      </c>
      <c r="L681" s="324">
        <v>45806</v>
      </c>
      <c r="M681" s="316">
        <f t="shared" si="60"/>
        <v>1020</v>
      </c>
      <c r="N681" s="316"/>
      <c r="O681" s="316"/>
      <c r="P681" s="316"/>
      <c r="Q681" s="316">
        <f t="shared" si="61"/>
        <v>1020</v>
      </c>
      <c r="R681" s="485">
        <f t="shared" si="59"/>
        <v>-45808</v>
      </c>
    </row>
    <row r="682" spans="1:18" x14ac:dyDescent="0.25">
      <c r="A682" s="226">
        <v>718</v>
      </c>
      <c r="B682" s="497" t="s">
        <v>6586</v>
      </c>
      <c r="C682" s="324">
        <v>45806</v>
      </c>
      <c r="D682" s="316" t="s">
        <v>14901</v>
      </c>
      <c r="E682" s="324">
        <v>45800</v>
      </c>
      <c r="F682" s="316">
        <v>1451.75</v>
      </c>
      <c r="G682" s="316" t="s">
        <v>14872</v>
      </c>
      <c r="H682" s="316" t="s">
        <v>2165</v>
      </c>
      <c r="I682" s="502" t="s">
        <v>12355</v>
      </c>
      <c r="J682" s="316">
        <v>60</v>
      </c>
      <c r="K682" s="324">
        <v>45860</v>
      </c>
      <c r="L682" s="324">
        <v>45806</v>
      </c>
      <c r="M682" s="316">
        <f t="shared" si="60"/>
        <v>1451.75</v>
      </c>
      <c r="N682" s="316"/>
      <c r="O682" s="316"/>
      <c r="P682" s="316"/>
      <c r="Q682" s="316">
        <f t="shared" si="61"/>
        <v>1451.75</v>
      </c>
      <c r="R682" s="485">
        <f t="shared" si="59"/>
        <v>-45860</v>
      </c>
    </row>
    <row r="683" spans="1:18" x14ac:dyDescent="0.25">
      <c r="A683" s="226">
        <v>719</v>
      </c>
      <c r="B683" s="497" t="s">
        <v>8586</v>
      </c>
      <c r="C683" s="324">
        <v>45806</v>
      </c>
      <c r="D683" s="316" t="s">
        <v>14902</v>
      </c>
      <c r="E683" s="324">
        <v>45806</v>
      </c>
      <c r="F683" s="316">
        <v>271</v>
      </c>
      <c r="G683" s="316" t="s">
        <v>14749</v>
      </c>
      <c r="H683" s="316" t="s">
        <v>13320</v>
      </c>
      <c r="I683" s="502" t="s">
        <v>12355</v>
      </c>
      <c r="J683" s="316">
        <v>0</v>
      </c>
      <c r="K683" s="324">
        <v>45806</v>
      </c>
      <c r="L683" s="324">
        <v>45806</v>
      </c>
      <c r="M683" s="316">
        <f t="shared" si="60"/>
        <v>271</v>
      </c>
      <c r="N683" s="316" t="s">
        <v>108</v>
      </c>
      <c r="O683" s="316">
        <v>7323</v>
      </c>
      <c r="P683" s="324">
        <v>45806</v>
      </c>
      <c r="Q683" s="316">
        <f t="shared" si="61"/>
        <v>271</v>
      </c>
      <c r="R683" s="485">
        <f t="shared" si="59"/>
        <v>0</v>
      </c>
    </row>
    <row r="684" spans="1:18" x14ac:dyDescent="0.25">
      <c r="A684" s="226">
        <v>720</v>
      </c>
      <c r="B684" s="364" t="s">
        <v>1697</v>
      </c>
      <c r="C684" s="365">
        <v>45791</v>
      </c>
      <c r="D684" s="314">
        <v>51840</v>
      </c>
      <c r="E684" s="365">
        <v>45790</v>
      </c>
      <c r="F684" s="226">
        <v>462</v>
      </c>
      <c r="G684" s="226" t="s">
        <v>14948</v>
      </c>
      <c r="H684" s="226" t="s">
        <v>57</v>
      </c>
      <c r="I684" s="334" t="s">
        <v>130</v>
      </c>
      <c r="J684" s="316">
        <v>0</v>
      </c>
      <c r="K684" s="365">
        <v>45790</v>
      </c>
      <c r="L684" s="365">
        <v>45791</v>
      </c>
      <c r="M684" s="226">
        <f t="shared" ref="M684:M704" si="62">E684</f>
        <v>45790</v>
      </c>
      <c r="N684" s="226" t="s">
        <v>4018</v>
      </c>
      <c r="O684" s="226">
        <v>292505939</v>
      </c>
      <c r="P684" s="365">
        <v>45790</v>
      </c>
      <c r="Q684" s="226">
        <v>462</v>
      </c>
      <c r="R684" s="485">
        <f t="shared" si="59"/>
        <v>0</v>
      </c>
    </row>
    <row r="685" spans="1:18" x14ac:dyDescent="0.25">
      <c r="A685" s="226">
        <v>721</v>
      </c>
      <c r="B685" s="364" t="s">
        <v>1743</v>
      </c>
      <c r="C685" s="365">
        <v>45791</v>
      </c>
      <c r="D685" s="314">
        <v>16</v>
      </c>
      <c r="E685" s="365">
        <v>45790</v>
      </c>
      <c r="F685" s="226">
        <v>28</v>
      </c>
      <c r="G685" s="226" t="s">
        <v>107</v>
      </c>
      <c r="H685" s="226" t="s">
        <v>57</v>
      </c>
      <c r="I685" s="334" t="s">
        <v>130</v>
      </c>
      <c r="J685" s="316">
        <v>0</v>
      </c>
      <c r="K685" s="365">
        <v>45790</v>
      </c>
      <c r="L685" s="365">
        <v>45791</v>
      </c>
      <c r="M685" s="226">
        <f t="shared" si="62"/>
        <v>45790</v>
      </c>
      <c r="N685" s="226" t="s">
        <v>90</v>
      </c>
      <c r="O685" s="226">
        <v>16</v>
      </c>
      <c r="P685" s="365">
        <v>45791</v>
      </c>
      <c r="Q685" s="226">
        <v>28</v>
      </c>
      <c r="R685" s="485">
        <f t="shared" si="59"/>
        <v>1</v>
      </c>
    </row>
    <row r="686" spans="1:18" x14ac:dyDescent="0.25">
      <c r="A686" s="226">
        <v>722</v>
      </c>
      <c r="B686" s="364" t="s">
        <v>1746</v>
      </c>
      <c r="C686" s="365">
        <v>45791</v>
      </c>
      <c r="D686" s="314">
        <v>11335133601</v>
      </c>
      <c r="E686" s="365">
        <v>45790</v>
      </c>
      <c r="F686" s="226">
        <v>51.88</v>
      </c>
      <c r="G686" s="226" t="s">
        <v>13179</v>
      </c>
      <c r="H686" s="334" t="s">
        <v>238</v>
      </c>
      <c r="I686" s="334" t="s">
        <v>130</v>
      </c>
      <c r="J686" s="316">
        <v>0</v>
      </c>
      <c r="K686" s="365">
        <v>45790</v>
      </c>
      <c r="L686" s="365">
        <v>45791</v>
      </c>
      <c r="M686" s="226">
        <f t="shared" si="62"/>
        <v>45790</v>
      </c>
      <c r="N686" s="420" t="s">
        <v>4018</v>
      </c>
      <c r="O686" s="314">
        <v>11335133601</v>
      </c>
      <c r="P686" s="365">
        <v>45790</v>
      </c>
      <c r="Q686" s="420">
        <v>51.88</v>
      </c>
      <c r="R686" s="485">
        <f t="shared" si="59"/>
        <v>0</v>
      </c>
    </row>
    <row r="687" spans="1:18" x14ac:dyDescent="0.25">
      <c r="A687" s="226">
        <v>723</v>
      </c>
      <c r="B687" s="364" t="s">
        <v>1749</v>
      </c>
      <c r="C687" s="365">
        <v>45792</v>
      </c>
      <c r="D687" s="314">
        <v>3191</v>
      </c>
      <c r="E687" s="365">
        <v>45790</v>
      </c>
      <c r="F687" s="226">
        <v>5875.73</v>
      </c>
      <c r="G687" s="226" t="s">
        <v>14949</v>
      </c>
      <c r="H687" s="334" t="s">
        <v>238</v>
      </c>
      <c r="I687" s="334" t="s">
        <v>130</v>
      </c>
      <c r="J687" s="332">
        <v>15</v>
      </c>
      <c r="K687" s="365">
        <v>45805</v>
      </c>
      <c r="L687" s="365">
        <v>45792</v>
      </c>
      <c r="M687" s="226">
        <f t="shared" si="62"/>
        <v>45790</v>
      </c>
      <c r="N687" s="226" t="s">
        <v>27</v>
      </c>
      <c r="O687" s="337">
        <v>5276</v>
      </c>
      <c r="P687" s="365">
        <v>45804</v>
      </c>
      <c r="Q687" s="337">
        <v>5875.73</v>
      </c>
      <c r="R687" s="485">
        <f t="shared" si="59"/>
        <v>-1</v>
      </c>
    </row>
    <row r="688" spans="1:18" x14ac:dyDescent="0.25">
      <c r="A688" s="226">
        <v>724</v>
      </c>
      <c r="B688" s="364" t="s">
        <v>4186</v>
      </c>
      <c r="C688" s="365">
        <v>45793</v>
      </c>
      <c r="D688" s="314">
        <v>2450000156</v>
      </c>
      <c r="E688" s="365">
        <v>45792</v>
      </c>
      <c r="F688" s="226">
        <v>1507.08</v>
      </c>
      <c r="G688" s="226" t="s">
        <v>14593</v>
      </c>
      <c r="H688" s="334" t="s">
        <v>238</v>
      </c>
      <c r="I688" s="334" t="s">
        <v>130</v>
      </c>
      <c r="J688" s="316">
        <v>30</v>
      </c>
      <c r="K688" s="365">
        <v>45822</v>
      </c>
      <c r="L688" s="365">
        <v>45793</v>
      </c>
      <c r="M688" s="226">
        <f t="shared" si="62"/>
        <v>45792</v>
      </c>
      <c r="N688" s="420"/>
      <c r="O688" s="420"/>
      <c r="P688" s="421"/>
      <c r="Q688" s="420"/>
      <c r="R688" s="485">
        <f t="shared" si="59"/>
        <v>-45822</v>
      </c>
    </row>
    <row r="689" spans="1:18" x14ac:dyDescent="0.25">
      <c r="A689" s="226">
        <v>725</v>
      </c>
      <c r="B689" s="364" t="s">
        <v>1764</v>
      </c>
      <c r="C689" s="365">
        <v>45793</v>
      </c>
      <c r="D689" s="314">
        <v>7088</v>
      </c>
      <c r="E689" s="365">
        <v>45793</v>
      </c>
      <c r="F689" s="226">
        <v>4736.2</v>
      </c>
      <c r="G689" s="226" t="s">
        <v>14950</v>
      </c>
      <c r="H689" s="334" t="s">
        <v>238</v>
      </c>
      <c r="I689" s="334" t="s">
        <v>130</v>
      </c>
      <c r="J689" s="316">
        <v>0</v>
      </c>
      <c r="K689" s="365">
        <v>45793</v>
      </c>
      <c r="L689" s="365">
        <v>45793</v>
      </c>
      <c r="M689" s="226">
        <f t="shared" si="62"/>
        <v>45793</v>
      </c>
      <c r="N689" s="420" t="s">
        <v>4018</v>
      </c>
      <c r="O689" s="420">
        <v>1795</v>
      </c>
      <c r="P689" s="365">
        <v>45793</v>
      </c>
      <c r="Q689" s="420">
        <v>4736.2</v>
      </c>
      <c r="R689" s="485">
        <f t="shared" si="59"/>
        <v>0</v>
      </c>
    </row>
    <row r="690" spans="1:18" x14ac:dyDescent="0.25">
      <c r="A690" s="226">
        <v>726</v>
      </c>
      <c r="B690" s="364" t="s">
        <v>2107</v>
      </c>
      <c r="C690" s="365">
        <v>45800</v>
      </c>
      <c r="D690" s="314">
        <v>585</v>
      </c>
      <c r="E690" s="365">
        <v>45800</v>
      </c>
      <c r="F690" s="226">
        <v>5015.8500000000004</v>
      </c>
      <c r="G690" s="226" t="s">
        <v>14951</v>
      </c>
      <c r="H690" s="334" t="s">
        <v>238</v>
      </c>
      <c r="I690" s="334" t="s">
        <v>130</v>
      </c>
      <c r="J690" s="316">
        <v>0</v>
      </c>
      <c r="K690" s="365">
        <v>45800</v>
      </c>
      <c r="L690" s="365">
        <v>45800</v>
      </c>
      <c r="M690" s="226">
        <f t="shared" si="62"/>
        <v>45800</v>
      </c>
      <c r="N690" s="226" t="s">
        <v>27</v>
      </c>
      <c r="O690" s="226"/>
      <c r="P690" s="365">
        <v>45800</v>
      </c>
      <c r="Q690" s="226">
        <v>5015.8500000000004</v>
      </c>
      <c r="R690" s="485">
        <f t="shared" si="59"/>
        <v>0</v>
      </c>
    </row>
    <row r="691" spans="1:18" x14ac:dyDescent="0.25">
      <c r="A691" s="226">
        <v>727</v>
      </c>
      <c r="B691" s="364" t="s">
        <v>1766</v>
      </c>
      <c r="C691" s="365">
        <v>45800</v>
      </c>
      <c r="D691" s="314">
        <v>62214</v>
      </c>
      <c r="E691" s="365">
        <v>45799</v>
      </c>
      <c r="F691" s="226">
        <v>449.82</v>
      </c>
      <c r="G691" s="226" t="s">
        <v>263</v>
      </c>
      <c r="H691" s="226" t="s">
        <v>16</v>
      </c>
      <c r="I691" s="334" t="s">
        <v>130</v>
      </c>
      <c r="J691" s="316">
        <v>0</v>
      </c>
      <c r="K691" s="365">
        <v>45799</v>
      </c>
      <c r="L691" s="365">
        <v>45800</v>
      </c>
      <c r="M691" s="226">
        <f t="shared" si="62"/>
        <v>45799</v>
      </c>
      <c r="N691" s="420" t="s">
        <v>3766</v>
      </c>
      <c r="O691" s="420"/>
      <c r="P691" s="365"/>
      <c r="Q691" s="420"/>
      <c r="R691" s="485">
        <f t="shared" si="59"/>
        <v>-45799</v>
      </c>
    </row>
    <row r="692" spans="1:18" x14ac:dyDescent="0.25">
      <c r="A692" s="226">
        <v>728</v>
      </c>
      <c r="B692" s="364" t="s">
        <v>1782</v>
      </c>
      <c r="C692" s="365">
        <v>45803</v>
      </c>
      <c r="D692" s="314">
        <v>62251</v>
      </c>
      <c r="E692" s="365">
        <v>45800</v>
      </c>
      <c r="F692" s="226">
        <v>-449.82</v>
      </c>
      <c r="G692" s="226" t="s">
        <v>263</v>
      </c>
      <c r="H692" s="226" t="s">
        <v>16</v>
      </c>
      <c r="I692" s="334" t="s">
        <v>130</v>
      </c>
      <c r="J692" s="316">
        <v>0</v>
      </c>
      <c r="K692" s="365">
        <v>45800</v>
      </c>
      <c r="L692" s="365">
        <v>45803</v>
      </c>
      <c r="M692" s="226">
        <f t="shared" si="62"/>
        <v>45800</v>
      </c>
      <c r="N692" s="226" t="s">
        <v>3766</v>
      </c>
      <c r="O692" s="286"/>
      <c r="P692" s="308"/>
      <c r="Q692" s="226"/>
      <c r="R692" s="485">
        <f t="shared" si="59"/>
        <v>-45800</v>
      </c>
    </row>
    <row r="693" spans="1:18" x14ac:dyDescent="0.25">
      <c r="A693" s="226">
        <v>729</v>
      </c>
      <c r="B693" s="364" t="s">
        <v>1799</v>
      </c>
      <c r="C693" s="365">
        <v>45804</v>
      </c>
      <c r="D693" s="314">
        <v>1401519</v>
      </c>
      <c r="E693" s="365">
        <v>45800</v>
      </c>
      <c r="F693" s="226">
        <v>306.91000000000003</v>
      </c>
      <c r="G693" s="226" t="s">
        <v>10974</v>
      </c>
      <c r="H693" s="226" t="s">
        <v>8098</v>
      </c>
      <c r="I693" s="334" t="s">
        <v>130</v>
      </c>
      <c r="J693" s="316">
        <v>0</v>
      </c>
      <c r="K693" s="365">
        <v>45800</v>
      </c>
      <c r="L693" s="365">
        <v>45804</v>
      </c>
      <c r="M693" s="226">
        <f t="shared" si="62"/>
        <v>45800</v>
      </c>
      <c r="N693" s="226"/>
      <c r="O693" s="226"/>
      <c r="P693" s="308"/>
      <c r="Q693" s="226"/>
      <c r="R693" s="485">
        <f t="shared" si="59"/>
        <v>-45800</v>
      </c>
    </row>
    <row r="694" spans="1:18" x14ac:dyDescent="0.25">
      <c r="A694" s="226">
        <v>730</v>
      </c>
      <c r="B694" s="364" t="s">
        <v>1800</v>
      </c>
      <c r="C694" s="365">
        <v>45804</v>
      </c>
      <c r="D694" s="314">
        <v>140020430954</v>
      </c>
      <c r="E694" s="365">
        <v>45800</v>
      </c>
      <c r="F694" s="226">
        <v>61485.29</v>
      </c>
      <c r="G694" s="226" t="s">
        <v>10974</v>
      </c>
      <c r="H694" s="226" t="s">
        <v>8098</v>
      </c>
      <c r="I694" s="334" t="s">
        <v>130</v>
      </c>
      <c r="J694" s="316">
        <v>0</v>
      </c>
      <c r="K694" s="365">
        <v>45800</v>
      </c>
      <c r="L694" s="365">
        <v>45804</v>
      </c>
      <c r="M694" s="226">
        <f t="shared" si="62"/>
        <v>45800</v>
      </c>
      <c r="N694" s="420" t="s">
        <v>27</v>
      </c>
      <c r="O694" s="420">
        <v>5279</v>
      </c>
      <c r="P694" s="365">
        <v>45810</v>
      </c>
      <c r="Q694" s="420">
        <v>61485.29</v>
      </c>
      <c r="R694" s="485">
        <f t="shared" si="59"/>
        <v>10</v>
      </c>
    </row>
    <row r="695" spans="1:18" x14ac:dyDescent="0.25">
      <c r="A695" s="226">
        <v>731</v>
      </c>
      <c r="B695" s="364" t="s">
        <v>1824</v>
      </c>
      <c r="C695" s="365">
        <v>45804</v>
      </c>
      <c r="D695" s="314">
        <v>10831588313</v>
      </c>
      <c r="E695" s="365">
        <v>45798</v>
      </c>
      <c r="F695" s="226">
        <v>0</v>
      </c>
      <c r="G695" s="226" t="s">
        <v>10974</v>
      </c>
      <c r="H695" s="226" t="s">
        <v>8098</v>
      </c>
      <c r="I695" s="334" t="s">
        <v>130</v>
      </c>
      <c r="J695" s="316">
        <v>0</v>
      </c>
      <c r="K695" s="365">
        <v>45798</v>
      </c>
      <c r="L695" s="365">
        <v>45804</v>
      </c>
      <c r="M695" s="226">
        <f t="shared" si="62"/>
        <v>45798</v>
      </c>
      <c r="N695" s="420"/>
      <c r="O695" s="420"/>
      <c r="P695" s="421"/>
      <c r="Q695" s="420"/>
      <c r="R695" s="485">
        <f t="shared" si="59"/>
        <v>-45798</v>
      </c>
    </row>
    <row r="696" spans="1:18" x14ac:dyDescent="0.25">
      <c r="A696" s="226">
        <v>732</v>
      </c>
      <c r="B696" s="364" t="s">
        <v>4190</v>
      </c>
      <c r="C696" s="365">
        <v>45804</v>
      </c>
      <c r="D696" s="314">
        <v>10831588314</v>
      </c>
      <c r="E696" s="365">
        <v>45798</v>
      </c>
      <c r="F696" s="226">
        <v>0</v>
      </c>
      <c r="G696" s="226" t="s">
        <v>10974</v>
      </c>
      <c r="H696" s="226" t="s">
        <v>8098</v>
      </c>
      <c r="I696" s="334" t="s">
        <v>130</v>
      </c>
      <c r="J696" s="316">
        <v>0</v>
      </c>
      <c r="K696" s="365">
        <v>45798</v>
      </c>
      <c r="L696" s="365">
        <v>45804</v>
      </c>
      <c r="M696" s="226">
        <f t="shared" si="62"/>
        <v>45798</v>
      </c>
      <c r="N696" s="420"/>
      <c r="O696" s="420"/>
      <c r="P696" s="421"/>
      <c r="Q696" s="420"/>
      <c r="R696" s="485">
        <f t="shared" si="59"/>
        <v>-45798</v>
      </c>
    </row>
    <row r="697" spans="1:18" x14ac:dyDescent="0.25">
      <c r="A697" s="226">
        <v>733</v>
      </c>
      <c r="B697" s="364" t="s">
        <v>1826</v>
      </c>
      <c r="C697" s="365">
        <v>45806</v>
      </c>
      <c r="D697" s="314">
        <v>2201</v>
      </c>
      <c r="E697" s="365">
        <v>45804</v>
      </c>
      <c r="F697" s="337">
        <v>5361.52</v>
      </c>
      <c r="G697" s="337" t="s">
        <v>14952</v>
      </c>
      <c r="H697" s="334" t="s">
        <v>238</v>
      </c>
      <c r="I697" s="334" t="s">
        <v>130</v>
      </c>
      <c r="J697" s="316">
        <v>30</v>
      </c>
      <c r="K697" s="365">
        <v>45834</v>
      </c>
      <c r="L697" s="365">
        <v>45806</v>
      </c>
      <c r="M697" s="337">
        <f t="shared" si="62"/>
        <v>45804</v>
      </c>
      <c r="N697" s="226" t="s">
        <v>27</v>
      </c>
      <c r="O697" s="226">
        <v>5336</v>
      </c>
      <c r="P697" s="365">
        <v>45831</v>
      </c>
      <c r="Q697" s="337">
        <v>5361.52</v>
      </c>
      <c r="R697" s="485">
        <f t="shared" si="59"/>
        <v>-3</v>
      </c>
    </row>
    <row r="698" spans="1:18" x14ac:dyDescent="0.25">
      <c r="A698" s="226">
        <v>734</v>
      </c>
      <c r="B698" s="364" t="s">
        <v>1845</v>
      </c>
      <c r="C698" s="365">
        <v>45806</v>
      </c>
      <c r="D698" s="314">
        <v>7</v>
      </c>
      <c r="E698" s="365">
        <v>45806</v>
      </c>
      <c r="F698" s="337">
        <v>20</v>
      </c>
      <c r="G698" s="337" t="s">
        <v>107</v>
      </c>
      <c r="H698" s="337" t="s">
        <v>57</v>
      </c>
      <c r="I698" s="334" t="s">
        <v>130</v>
      </c>
      <c r="J698" s="316">
        <v>0</v>
      </c>
      <c r="K698" s="365">
        <v>45806</v>
      </c>
      <c r="L698" s="365">
        <v>45806</v>
      </c>
      <c r="M698" s="337">
        <f t="shared" si="62"/>
        <v>45806</v>
      </c>
      <c r="N698" s="226" t="s">
        <v>90</v>
      </c>
      <c r="O698" s="226">
        <v>7</v>
      </c>
      <c r="P698" s="365">
        <v>45806</v>
      </c>
      <c r="Q698" s="337">
        <v>20</v>
      </c>
      <c r="R698" s="485">
        <f t="shared" si="59"/>
        <v>0</v>
      </c>
    </row>
    <row r="699" spans="1:18" x14ac:dyDescent="0.25">
      <c r="A699" s="226">
        <v>735</v>
      </c>
      <c r="B699" s="364" t="s">
        <v>1876</v>
      </c>
      <c r="C699" s="365">
        <v>45806</v>
      </c>
      <c r="D699" s="314">
        <v>1172</v>
      </c>
      <c r="E699" s="365">
        <v>45806</v>
      </c>
      <c r="F699" s="337">
        <v>67</v>
      </c>
      <c r="G699" s="337" t="s">
        <v>107</v>
      </c>
      <c r="H699" s="337" t="s">
        <v>57</v>
      </c>
      <c r="I699" s="334" t="s">
        <v>130</v>
      </c>
      <c r="J699" s="316">
        <v>0</v>
      </c>
      <c r="K699" s="365">
        <v>45806</v>
      </c>
      <c r="L699" s="365">
        <v>45806</v>
      </c>
      <c r="M699" s="337">
        <f t="shared" si="62"/>
        <v>45806</v>
      </c>
      <c r="N699" s="226" t="s">
        <v>90</v>
      </c>
      <c r="O699" s="226">
        <v>5</v>
      </c>
      <c r="P699" s="365">
        <v>45806</v>
      </c>
      <c r="Q699" s="337">
        <v>67</v>
      </c>
      <c r="R699" s="485">
        <f t="shared" si="59"/>
        <v>0</v>
      </c>
    </row>
    <row r="700" spans="1:18" x14ac:dyDescent="0.25">
      <c r="A700" s="226">
        <v>736</v>
      </c>
      <c r="B700" s="364" t="s">
        <v>1878</v>
      </c>
      <c r="C700" s="365">
        <v>45806</v>
      </c>
      <c r="D700" s="314">
        <v>1163</v>
      </c>
      <c r="E700" s="365">
        <v>45805</v>
      </c>
      <c r="F700" s="337">
        <v>357</v>
      </c>
      <c r="G700" s="337" t="s">
        <v>107</v>
      </c>
      <c r="H700" s="337" t="s">
        <v>57</v>
      </c>
      <c r="I700" s="334" t="s">
        <v>130</v>
      </c>
      <c r="J700" s="316">
        <v>0</v>
      </c>
      <c r="K700" s="365">
        <v>45805</v>
      </c>
      <c r="L700" s="365">
        <v>45806</v>
      </c>
      <c r="M700" s="337">
        <f t="shared" si="62"/>
        <v>45805</v>
      </c>
      <c r="N700" s="226" t="s">
        <v>90</v>
      </c>
      <c r="O700" s="226">
        <v>13</v>
      </c>
      <c r="P700" s="365">
        <v>45805</v>
      </c>
      <c r="Q700" s="337">
        <v>357</v>
      </c>
      <c r="R700" s="485">
        <f t="shared" si="59"/>
        <v>0</v>
      </c>
    </row>
    <row r="701" spans="1:18" x14ac:dyDescent="0.25">
      <c r="A701" s="226">
        <v>737</v>
      </c>
      <c r="B701" s="364" t="s">
        <v>1880</v>
      </c>
      <c r="C701" s="365">
        <v>45806</v>
      </c>
      <c r="D701" s="314">
        <v>92624</v>
      </c>
      <c r="E701" s="365">
        <v>45805</v>
      </c>
      <c r="F701" s="337">
        <v>142</v>
      </c>
      <c r="G701" s="337" t="s">
        <v>14953</v>
      </c>
      <c r="H701" s="337" t="s">
        <v>57</v>
      </c>
      <c r="I701" s="334" t="s">
        <v>130</v>
      </c>
      <c r="J701" s="316">
        <v>0</v>
      </c>
      <c r="K701" s="365">
        <v>45805</v>
      </c>
      <c r="L701" s="365">
        <v>45806</v>
      </c>
      <c r="M701" s="337">
        <f t="shared" si="62"/>
        <v>45805</v>
      </c>
      <c r="N701" s="420" t="s">
        <v>90</v>
      </c>
      <c r="O701" s="420">
        <v>18</v>
      </c>
      <c r="P701" s="365">
        <v>45805</v>
      </c>
      <c r="Q701" s="420">
        <v>142</v>
      </c>
      <c r="R701" s="485">
        <f t="shared" si="59"/>
        <v>0</v>
      </c>
    </row>
    <row r="702" spans="1:18" x14ac:dyDescent="0.25">
      <c r="A702" s="226">
        <v>738</v>
      </c>
      <c r="B702" s="364" t="s">
        <v>1882</v>
      </c>
      <c r="C702" s="365">
        <v>45806</v>
      </c>
      <c r="D702" s="314">
        <v>2203</v>
      </c>
      <c r="E702" s="365">
        <v>45805</v>
      </c>
      <c r="F702" s="337">
        <v>4605.3</v>
      </c>
      <c r="G702" s="337" t="s">
        <v>14952</v>
      </c>
      <c r="H702" s="334" t="s">
        <v>238</v>
      </c>
      <c r="I702" s="334" t="s">
        <v>130</v>
      </c>
      <c r="J702" s="316">
        <v>30</v>
      </c>
      <c r="K702" s="365">
        <v>45835</v>
      </c>
      <c r="L702" s="365">
        <v>45806</v>
      </c>
      <c r="M702" s="337">
        <f t="shared" si="62"/>
        <v>45805</v>
      </c>
      <c r="N702" s="226"/>
      <c r="O702" s="226"/>
      <c r="P702" s="308"/>
      <c r="Q702" s="226"/>
      <c r="R702" s="485">
        <f t="shared" si="59"/>
        <v>-45835</v>
      </c>
    </row>
    <row r="703" spans="1:18" x14ac:dyDescent="0.25">
      <c r="A703" s="226">
        <v>739</v>
      </c>
      <c r="B703" s="364" t="s">
        <v>1883</v>
      </c>
      <c r="C703" s="365">
        <v>45810</v>
      </c>
      <c r="D703" s="314">
        <v>2213</v>
      </c>
      <c r="E703" s="365">
        <v>45806</v>
      </c>
      <c r="F703" s="337">
        <v>6545</v>
      </c>
      <c r="G703" s="337" t="s">
        <v>14952</v>
      </c>
      <c r="H703" s="334" t="s">
        <v>238</v>
      </c>
      <c r="I703" s="334" t="s">
        <v>130</v>
      </c>
      <c r="J703" s="316">
        <v>30</v>
      </c>
      <c r="K703" s="365">
        <v>45836</v>
      </c>
      <c r="L703" s="365">
        <v>45810</v>
      </c>
      <c r="M703" s="337">
        <f t="shared" si="62"/>
        <v>45806</v>
      </c>
      <c r="N703" s="226" t="s">
        <v>27</v>
      </c>
      <c r="O703" s="226">
        <v>226</v>
      </c>
      <c r="P703" s="308">
        <v>45847</v>
      </c>
      <c r="Q703" s="226"/>
      <c r="R703" s="485">
        <f t="shared" si="59"/>
        <v>11</v>
      </c>
    </row>
    <row r="704" spans="1:18" x14ac:dyDescent="0.25">
      <c r="A704" s="226">
        <v>740</v>
      </c>
      <c r="B704" s="364" t="s">
        <v>1884</v>
      </c>
      <c r="C704" s="365">
        <v>45810</v>
      </c>
      <c r="D704" s="314">
        <v>518</v>
      </c>
      <c r="E704" s="365">
        <v>45807</v>
      </c>
      <c r="F704" s="337">
        <v>618.79999999999995</v>
      </c>
      <c r="G704" s="337" t="s">
        <v>5497</v>
      </c>
      <c r="H704" s="337" t="s">
        <v>57</v>
      </c>
      <c r="I704" s="334" t="s">
        <v>130</v>
      </c>
      <c r="J704" s="316">
        <v>0</v>
      </c>
      <c r="K704" s="365">
        <v>45807</v>
      </c>
      <c r="L704" s="365">
        <v>45810</v>
      </c>
      <c r="M704" s="337">
        <f t="shared" si="62"/>
        <v>45807</v>
      </c>
      <c r="N704" s="226" t="s">
        <v>27</v>
      </c>
      <c r="O704" s="226">
        <v>5275</v>
      </c>
      <c r="P704" s="365">
        <v>45804</v>
      </c>
      <c r="Q704" s="226">
        <v>618.79999999999995</v>
      </c>
      <c r="R704" s="485">
        <f t="shared" si="59"/>
        <v>-3</v>
      </c>
    </row>
    <row r="705" spans="1:18" x14ac:dyDescent="0.25">
      <c r="A705" s="226">
        <v>741</v>
      </c>
      <c r="B705" s="562" t="s">
        <v>14954</v>
      </c>
      <c r="C705" s="563">
        <v>45798</v>
      </c>
      <c r="D705" s="595">
        <v>216462</v>
      </c>
      <c r="E705" s="596">
        <v>45797</v>
      </c>
      <c r="F705" s="564">
        <v>1702.89</v>
      </c>
      <c r="G705" s="562" t="s">
        <v>13162</v>
      </c>
      <c r="H705" s="597" t="s">
        <v>4395</v>
      </c>
      <c r="I705" s="597" t="s">
        <v>12355</v>
      </c>
      <c r="J705" s="598">
        <v>5</v>
      </c>
      <c r="K705" s="503">
        <v>45802</v>
      </c>
      <c r="L705" s="504">
        <v>45799</v>
      </c>
      <c r="M705" s="597">
        <v>1702.89</v>
      </c>
      <c r="N705" s="535" t="s">
        <v>20</v>
      </c>
      <c r="O705" s="536">
        <v>368</v>
      </c>
      <c r="P705" s="537">
        <v>45805</v>
      </c>
      <c r="Q705" s="582">
        <v>1702.89</v>
      </c>
      <c r="R705" s="485">
        <f t="shared" si="59"/>
        <v>3</v>
      </c>
    </row>
    <row r="706" spans="1:18" x14ac:dyDescent="0.25">
      <c r="A706" s="226">
        <v>742</v>
      </c>
      <c r="B706" s="562" t="s">
        <v>14955</v>
      </c>
      <c r="C706" s="563">
        <v>45799</v>
      </c>
      <c r="D706" s="595">
        <v>4283</v>
      </c>
      <c r="E706" s="596">
        <v>45797</v>
      </c>
      <c r="F706" s="564">
        <v>21</v>
      </c>
      <c r="G706" s="562" t="s">
        <v>366</v>
      </c>
      <c r="H706" s="597" t="s">
        <v>11457</v>
      </c>
      <c r="I706" s="597" t="s">
        <v>12355</v>
      </c>
      <c r="J706" s="598">
        <v>0</v>
      </c>
      <c r="K706" s="503">
        <v>45797</v>
      </c>
      <c r="L706" s="504">
        <v>45799</v>
      </c>
      <c r="M706" s="597">
        <v>21</v>
      </c>
      <c r="N706" s="565" t="s">
        <v>50</v>
      </c>
      <c r="O706" s="562">
        <v>4283</v>
      </c>
      <c r="P706" s="563">
        <v>45797</v>
      </c>
      <c r="Q706" s="564">
        <v>21</v>
      </c>
      <c r="R706" s="485">
        <f t="shared" si="59"/>
        <v>0</v>
      </c>
    </row>
    <row r="707" spans="1:18" ht="30" x14ac:dyDescent="0.25">
      <c r="A707" s="226">
        <v>743</v>
      </c>
      <c r="B707" s="562" t="s">
        <v>14956</v>
      </c>
      <c r="C707" s="563">
        <v>45803</v>
      </c>
      <c r="D707" s="595">
        <v>76</v>
      </c>
      <c r="E707" s="596">
        <v>45800</v>
      </c>
      <c r="F707" s="564">
        <v>595</v>
      </c>
      <c r="G707" s="562" t="s">
        <v>49</v>
      </c>
      <c r="H707" s="597" t="s">
        <v>14957</v>
      </c>
      <c r="I707" s="597" t="s">
        <v>12355</v>
      </c>
      <c r="J707" s="598">
        <v>30</v>
      </c>
      <c r="K707" s="503">
        <v>45830</v>
      </c>
      <c r="L707" s="504">
        <v>45803</v>
      </c>
      <c r="M707" s="597">
        <v>595</v>
      </c>
      <c r="N707" s="565"/>
      <c r="O707" s="562"/>
      <c r="P707" s="563"/>
      <c r="Q707" s="564"/>
      <c r="R707" s="485">
        <f t="shared" si="59"/>
        <v>-45830</v>
      </c>
    </row>
    <row r="708" spans="1:18" x14ac:dyDescent="0.25">
      <c r="A708" s="226">
        <v>744</v>
      </c>
      <c r="B708" s="562" t="s">
        <v>14958</v>
      </c>
      <c r="C708" s="563">
        <v>45803</v>
      </c>
      <c r="D708" s="595">
        <v>4373</v>
      </c>
      <c r="E708" s="596">
        <v>45799</v>
      </c>
      <c r="F708" s="564">
        <v>10.5</v>
      </c>
      <c r="G708" s="562" t="s">
        <v>366</v>
      </c>
      <c r="H708" s="597" t="s">
        <v>11457</v>
      </c>
      <c r="I708" s="597" t="s">
        <v>12355</v>
      </c>
      <c r="J708" s="598">
        <v>0</v>
      </c>
      <c r="K708" s="503">
        <v>45799</v>
      </c>
      <c r="L708" s="504">
        <v>45803</v>
      </c>
      <c r="M708" s="597">
        <v>10.5</v>
      </c>
      <c r="N708" s="565" t="s">
        <v>108</v>
      </c>
      <c r="O708" s="562">
        <v>4373</v>
      </c>
      <c r="P708" s="563">
        <v>45799</v>
      </c>
      <c r="Q708" s="564">
        <v>10.5</v>
      </c>
      <c r="R708" s="485">
        <f t="shared" si="59"/>
        <v>0</v>
      </c>
    </row>
    <row r="709" spans="1:18" x14ac:dyDescent="0.25">
      <c r="A709" s="226">
        <v>745</v>
      </c>
      <c r="B709" s="562" t="s">
        <v>14959</v>
      </c>
      <c r="C709" s="563">
        <v>45803</v>
      </c>
      <c r="D709" s="599">
        <v>108315886315</v>
      </c>
      <c r="E709" s="596">
        <v>45798</v>
      </c>
      <c r="F709" s="564">
        <v>21240.48</v>
      </c>
      <c r="G709" s="562" t="s">
        <v>10891</v>
      </c>
      <c r="H709" s="597" t="s">
        <v>10191</v>
      </c>
      <c r="I709" s="597" t="s">
        <v>12355</v>
      </c>
      <c r="J709" s="598">
        <v>15</v>
      </c>
      <c r="K709" s="503">
        <v>45813</v>
      </c>
      <c r="L709" s="504">
        <v>45803</v>
      </c>
      <c r="M709" s="597">
        <v>21240.48</v>
      </c>
      <c r="N709" s="565" t="s">
        <v>27</v>
      </c>
      <c r="O709" s="562">
        <v>196</v>
      </c>
      <c r="P709" s="563">
        <v>45812</v>
      </c>
      <c r="Q709" s="564"/>
      <c r="R709" s="485">
        <f t="shared" si="59"/>
        <v>-1</v>
      </c>
    </row>
    <row r="710" spans="1:18" x14ac:dyDescent="0.25">
      <c r="A710" s="226">
        <v>746</v>
      </c>
      <c r="B710" s="562" t="s">
        <v>14960</v>
      </c>
      <c r="C710" s="563">
        <v>45805</v>
      </c>
      <c r="D710" s="599">
        <v>4494</v>
      </c>
      <c r="E710" s="596">
        <v>45803</v>
      </c>
      <c r="F710" s="564">
        <v>10.5</v>
      </c>
      <c r="G710" s="562" t="s">
        <v>366</v>
      </c>
      <c r="H710" s="597" t="s">
        <v>11457</v>
      </c>
      <c r="I710" s="597" t="s">
        <v>12355</v>
      </c>
      <c r="J710" s="598">
        <v>0</v>
      </c>
      <c r="K710" s="503">
        <v>45803</v>
      </c>
      <c r="L710" s="504">
        <v>45805</v>
      </c>
      <c r="M710" s="597">
        <v>10.5</v>
      </c>
      <c r="N710" s="565" t="s">
        <v>50</v>
      </c>
      <c r="O710" s="562">
        <v>4494</v>
      </c>
      <c r="P710" s="563">
        <v>45803</v>
      </c>
      <c r="Q710" s="564">
        <v>10.5</v>
      </c>
      <c r="R710" s="485">
        <f t="shared" si="59"/>
        <v>0</v>
      </c>
    </row>
    <row r="711" spans="1:18" x14ac:dyDescent="0.25">
      <c r="A711" s="226">
        <v>747</v>
      </c>
      <c r="B711" s="562" t="s">
        <v>14961</v>
      </c>
      <c r="C711" s="563">
        <v>45805</v>
      </c>
      <c r="D711" s="595">
        <v>40288</v>
      </c>
      <c r="E711" s="596">
        <v>45803</v>
      </c>
      <c r="F711" s="564">
        <v>100</v>
      </c>
      <c r="G711" s="562" t="s">
        <v>10035</v>
      </c>
      <c r="H711" s="597" t="s">
        <v>14463</v>
      </c>
      <c r="I711" s="597" t="s">
        <v>12355</v>
      </c>
      <c r="J711" s="598">
        <v>0</v>
      </c>
      <c r="K711" s="503">
        <v>45803</v>
      </c>
      <c r="L711" s="504">
        <v>45805</v>
      </c>
      <c r="M711" s="597">
        <v>100</v>
      </c>
      <c r="N711" s="565" t="s">
        <v>50</v>
      </c>
      <c r="O711" s="562">
        <v>221051</v>
      </c>
      <c r="P711" s="563">
        <v>45804</v>
      </c>
      <c r="Q711" s="564">
        <v>100</v>
      </c>
      <c r="R711" s="485">
        <f t="shared" si="59"/>
        <v>1</v>
      </c>
    </row>
    <row r="712" spans="1:18" x14ac:dyDescent="0.25">
      <c r="A712" s="226">
        <v>748</v>
      </c>
      <c r="B712" s="562" t="s">
        <v>14962</v>
      </c>
      <c r="C712" s="563">
        <v>45806</v>
      </c>
      <c r="D712" s="595">
        <v>40133</v>
      </c>
      <c r="E712" s="596">
        <v>45804</v>
      </c>
      <c r="F712" s="564">
        <v>70</v>
      </c>
      <c r="G712" s="562" t="s">
        <v>14963</v>
      </c>
      <c r="H712" s="597" t="s">
        <v>14964</v>
      </c>
      <c r="I712" s="597" t="s">
        <v>12355</v>
      </c>
      <c r="J712" s="598">
        <v>0</v>
      </c>
      <c r="K712" s="503">
        <v>45804</v>
      </c>
      <c r="L712" s="504">
        <v>45806</v>
      </c>
      <c r="M712" s="597">
        <v>70</v>
      </c>
      <c r="N712" s="565" t="s">
        <v>72</v>
      </c>
      <c r="O712" s="562">
        <v>1</v>
      </c>
      <c r="P712" s="563">
        <v>45805</v>
      </c>
      <c r="Q712" s="564">
        <v>70</v>
      </c>
      <c r="R712" s="485">
        <f t="shared" si="59"/>
        <v>1</v>
      </c>
    </row>
    <row r="713" spans="1:18" x14ac:dyDescent="0.25">
      <c r="A713" s="226">
        <v>749</v>
      </c>
      <c r="B713" s="497" t="s">
        <v>11738</v>
      </c>
      <c r="C713" s="324">
        <v>45810</v>
      </c>
      <c r="D713" s="316" t="s">
        <v>14903</v>
      </c>
      <c r="E713" s="324">
        <v>45804</v>
      </c>
      <c r="F713" s="316">
        <v>795</v>
      </c>
      <c r="G713" s="316" t="s">
        <v>14911</v>
      </c>
      <c r="H713" s="316" t="s">
        <v>219</v>
      </c>
      <c r="I713" s="502" t="s">
        <v>12355</v>
      </c>
      <c r="J713" s="316">
        <v>0</v>
      </c>
      <c r="K713" s="324">
        <v>45804</v>
      </c>
      <c r="L713" s="324">
        <v>45810</v>
      </c>
      <c r="M713" s="316">
        <f t="shared" si="60"/>
        <v>795</v>
      </c>
      <c r="N713" s="316" t="s">
        <v>90</v>
      </c>
      <c r="O713" s="316">
        <v>5</v>
      </c>
      <c r="P713" s="324">
        <v>45804</v>
      </c>
      <c r="Q713" s="316">
        <f t="shared" si="61"/>
        <v>795</v>
      </c>
      <c r="R713" s="485">
        <f t="shared" si="59"/>
        <v>0</v>
      </c>
    </row>
    <row r="714" spans="1:18" x14ac:dyDescent="0.25">
      <c r="A714" s="226">
        <v>750</v>
      </c>
      <c r="B714" s="497" t="s">
        <v>14893</v>
      </c>
      <c r="C714" s="324">
        <v>45810</v>
      </c>
      <c r="D714" s="316" t="s">
        <v>14904</v>
      </c>
      <c r="E714" s="324">
        <v>45806</v>
      </c>
      <c r="F714" s="316">
        <v>271</v>
      </c>
      <c r="G714" s="316" t="s">
        <v>14142</v>
      </c>
      <c r="H714" s="316" t="s">
        <v>14913</v>
      </c>
      <c r="I714" s="502" t="s">
        <v>12355</v>
      </c>
      <c r="J714" s="316">
        <v>0</v>
      </c>
      <c r="K714" s="324">
        <v>45806</v>
      </c>
      <c r="L714" s="324">
        <v>45811</v>
      </c>
      <c r="M714" s="316">
        <f t="shared" si="60"/>
        <v>271</v>
      </c>
      <c r="N714" s="316" t="s">
        <v>108</v>
      </c>
      <c r="O714" s="316">
        <v>7323</v>
      </c>
      <c r="P714" s="324">
        <v>45806</v>
      </c>
      <c r="Q714" s="316">
        <f t="shared" si="61"/>
        <v>271</v>
      </c>
      <c r="R714" s="485">
        <f t="shared" si="59"/>
        <v>0</v>
      </c>
    </row>
    <row r="715" spans="1:18" x14ac:dyDescent="0.25">
      <c r="A715" s="226">
        <v>751</v>
      </c>
      <c r="B715" s="497" t="s">
        <v>14894</v>
      </c>
      <c r="C715" s="324">
        <v>45810</v>
      </c>
      <c r="D715" s="316" t="s">
        <v>14905</v>
      </c>
      <c r="E715" s="324">
        <v>45807</v>
      </c>
      <c r="F715" s="316">
        <v>541.5</v>
      </c>
      <c r="G715" s="316" t="s">
        <v>14142</v>
      </c>
      <c r="H715" s="316" t="s">
        <v>12029</v>
      </c>
      <c r="I715" s="502" t="s">
        <v>12355</v>
      </c>
      <c r="J715" s="316">
        <v>10</v>
      </c>
      <c r="K715" s="324">
        <v>45817</v>
      </c>
      <c r="L715" s="324">
        <v>45811</v>
      </c>
      <c r="M715" s="316">
        <f t="shared" si="60"/>
        <v>541.5</v>
      </c>
      <c r="N715" s="316" t="s">
        <v>27</v>
      </c>
      <c r="O715" s="316">
        <v>218</v>
      </c>
      <c r="P715" s="324">
        <v>45833</v>
      </c>
      <c r="Q715" s="316">
        <f t="shared" si="61"/>
        <v>541.5</v>
      </c>
      <c r="R715" s="485">
        <f t="shared" si="59"/>
        <v>16</v>
      </c>
    </row>
    <row r="716" spans="1:18" x14ac:dyDescent="0.25">
      <c r="A716" s="226">
        <v>752</v>
      </c>
      <c r="B716" s="497" t="s">
        <v>14895</v>
      </c>
      <c r="C716" s="324">
        <v>45810</v>
      </c>
      <c r="D716" s="316" t="s">
        <v>14906</v>
      </c>
      <c r="E716" s="324">
        <v>45808</v>
      </c>
      <c r="F716" s="316">
        <v>781.13</v>
      </c>
      <c r="G716" s="316" t="s">
        <v>1709</v>
      </c>
      <c r="H716" s="316" t="s">
        <v>2</v>
      </c>
      <c r="I716" s="502" t="s">
        <v>12355</v>
      </c>
      <c r="J716" s="316">
        <v>15</v>
      </c>
      <c r="K716" s="324">
        <v>45823</v>
      </c>
      <c r="L716" s="324">
        <v>45814</v>
      </c>
      <c r="M716" s="316">
        <f t="shared" si="60"/>
        <v>781.13</v>
      </c>
      <c r="N716" s="316"/>
      <c r="O716" s="316"/>
      <c r="P716" s="316"/>
      <c r="Q716" s="316">
        <f t="shared" si="61"/>
        <v>781.13</v>
      </c>
      <c r="R716" s="485">
        <f t="shared" si="59"/>
        <v>-45823</v>
      </c>
    </row>
    <row r="717" spans="1:18" x14ac:dyDescent="0.25">
      <c r="A717" s="226">
        <v>753</v>
      </c>
      <c r="B717" s="497" t="s">
        <v>14896</v>
      </c>
      <c r="C717" s="324">
        <v>45810</v>
      </c>
      <c r="D717" s="316" t="s">
        <v>14907</v>
      </c>
      <c r="E717" s="324">
        <v>45807</v>
      </c>
      <c r="F717" s="316">
        <v>210.19</v>
      </c>
      <c r="G717" s="316" t="s">
        <v>663</v>
      </c>
      <c r="H717" s="316" t="s">
        <v>2</v>
      </c>
      <c r="I717" s="502" t="s">
        <v>12355</v>
      </c>
      <c r="J717" s="316">
        <v>30</v>
      </c>
      <c r="K717" s="324">
        <v>45837</v>
      </c>
      <c r="L717" s="324">
        <v>45814</v>
      </c>
      <c r="M717" s="316">
        <f t="shared" si="60"/>
        <v>210.19</v>
      </c>
      <c r="N717" s="316"/>
      <c r="O717" s="316"/>
      <c r="P717" s="316"/>
      <c r="Q717" s="316">
        <f t="shared" si="61"/>
        <v>210.19</v>
      </c>
      <c r="R717" s="485">
        <f t="shared" si="59"/>
        <v>-45837</v>
      </c>
    </row>
    <row r="718" spans="1:18" x14ac:dyDescent="0.25">
      <c r="A718" s="226">
        <v>754</v>
      </c>
      <c r="B718" s="497" t="s">
        <v>14897</v>
      </c>
      <c r="C718" s="324">
        <v>45810</v>
      </c>
      <c r="D718" s="316" t="s">
        <v>14908</v>
      </c>
      <c r="E718" s="324">
        <v>45807</v>
      </c>
      <c r="F718" s="316">
        <v>2663.82</v>
      </c>
      <c r="G718" s="316" t="s">
        <v>663</v>
      </c>
      <c r="H718" s="316" t="s">
        <v>2</v>
      </c>
      <c r="I718" s="502" t="s">
        <v>12355</v>
      </c>
      <c r="J718" s="316">
        <v>30</v>
      </c>
      <c r="K718" s="324">
        <v>45837</v>
      </c>
      <c r="L718" s="324">
        <v>45814</v>
      </c>
      <c r="M718" s="316">
        <f t="shared" si="60"/>
        <v>2663.82</v>
      </c>
      <c r="N718" s="316"/>
      <c r="O718" s="316"/>
      <c r="P718" s="316"/>
      <c r="Q718" s="316">
        <f t="shared" si="61"/>
        <v>2663.82</v>
      </c>
      <c r="R718" s="485">
        <f t="shared" si="59"/>
        <v>-45837</v>
      </c>
    </row>
    <row r="719" spans="1:18" x14ac:dyDescent="0.25">
      <c r="A719" s="226">
        <v>755</v>
      </c>
      <c r="B719" s="497" t="s">
        <v>6595</v>
      </c>
      <c r="C719" s="324">
        <v>45810</v>
      </c>
      <c r="D719" s="316" t="s">
        <v>14909</v>
      </c>
      <c r="E719" s="324">
        <v>45807</v>
      </c>
      <c r="F719" s="316">
        <v>1346.86</v>
      </c>
      <c r="G719" s="316" t="s">
        <v>663</v>
      </c>
      <c r="H719" s="316" t="s">
        <v>2</v>
      </c>
      <c r="I719" s="502" t="s">
        <v>12355</v>
      </c>
      <c r="J719" s="316">
        <v>30</v>
      </c>
      <c r="K719" s="324">
        <v>45837</v>
      </c>
      <c r="L719" s="324">
        <v>45814</v>
      </c>
      <c r="M719" s="316">
        <f t="shared" si="60"/>
        <v>1346.86</v>
      </c>
      <c r="N719" s="316"/>
      <c r="O719" s="316"/>
      <c r="P719" s="316"/>
      <c r="Q719" s="316">
        <f t="shared" si="61"/>
        <v>1346.86</v>
      </c>
      <c r="R719" s="485">
        <f t="shared" si="59"/>
        <v>-45837</v>
      </c>
    </row>
    <row r="720" spans="1:18" x14ac:dyDescent="0.25">
      <c r="A720" s="226">
        <v>756</v>
      </c>
      <c r="B720" s="497" t="s">
        <v>14898</v>
      </c>
      <c r="C720" s="324">
        <v>45810</v>
      </c>
      <c r="D720" s="316" t="s">
        <v>14910</v>
      </c>
      <c r="E720" s="324">
        <v>45807</v>
      </c>
      <c r="F720" s="316">
        <v>1800.82</v>
      </c>
      <c r="G720" s="316" t="s">
        <v>663</v>
      </c>
      <c r="H720" s="316" t="s">
        <v>2</v>
      </c>
      <c r="I720" s="502" t="s">
        <v>12355</v>
      </c>
      <c r="J720" s="316">
        <v>30</v>
      </c>
      <c r="K720" s="324">
        <v>45837</v>
      </c>
      <c r="L720" s="324">
        <v>45814</v>
      </c>
      <c r="M720" s="316">
        <f t="shared" si="60"/>
        <v>1800.82</v>
      </c>
      <c r="N720" s="316"/>
      <c r="O720" s="316"/>
      <c r="P720" s="316"/>
      <c r="Q720" s="316">
        <f t="shared" si="61"/>
        <v>1800.82</v>
      </c>
      <c r="R720" s="485">
        <f t="shared" si="59"/>
        <v>-45837</v>
      </c>
    </row>
    <row r="721" spans="1:18" x14ac:dyDescent="0.25">
      <c r="A721" s="226">
        <v>757</v>
      </c>
      <c r="B721" s="497" t="s">
        <v>14914</v>
      </c>
      <c r="C721" s="324">
        <v>45810</v>
      </c>
      <c r="D721" s="316" t="s">
        <v>14924</v>
      </c>
      <c r="E721" s="324">
        <v>45807</v>
      </c>
      <c r="F721" s="316">
        <v>3744.07</v>
      </c>
      <c r="G721" s="316" t="s">
        <v>663</v>
      </c>
      <c r="H721" s="316" t="s">
        <v>212</v>
      </c>
      <c r="I721" s="502" t="s">
        <v>12355</v>
      </c>
      <c r="J721" s="316">
        <v>30</v>
      </c>
      <c r="K721" s="324">
        <v>45837</v>
      </c>
      <c r="L721" s="324">
        <v>45814</v>
      </c>
      <c r="M721" s="316">
        <f t="shared" si="60"/>
        <v>3744.07</v>
      </c>
      <c r="N721" s="316"/>
      <c r="O721" s="316"/>
      <c r="P721" s="316"/>
      <c r="Q721" s="316">
        <f t="shared" si="61"/>
        <v>3744.07</v>
      </c>
      <c r="R721" s="485">
        <f t="shared" si="59"/>
        <v>-45837</v>
      </c>
    </row>
    <row r="722" spans="1:18" x14ac:dyDescent="0.25">
      <c r="A722" s="226">
        <v>758</v>
      </c>
      <c r="B722" s="497" t="s">
        <v>14915</v>
      </c>
      <c r="C722" s="324">
        <v>45810</v>
      </c>
      <c r="D722" s="316" t="s">
        <v>14925</v>
      </c>
      <c r="E722" s="324">
        <v>45807</v>
      </c>
      <c r="F722" s="316">
        <v>2012.01</v>
      </c>
      <c r="G722" s="316" t="s">
        <v>663</v>
      </c>
      <c r="H722" s="316" t="s">
        <v>212</v>
      </c>
      <c r="I722" s="502" t="s">
        <v>12355</v>
      </c>
      <c r="J722" s="316">
        <v>30</v>
      </c>
      <c r="K722" s="324">
        <v>45837</v>
      </c>
      <c r="L722" s="324">
        <v>45814</v>
      </c>
      <c r="M722" s="316">
        <f t="shared" si="60"/>
        <v>2012.01</v>
      </c>
      <c r="N722" s="316"/>
      <c r="O722" s="316"/>
      <c r="P722" s="316"/>
      <c r="Q722" s="316">
        <f t="shared" si="61"/>
        <v>2012.01</v>
      </c>
      <c r="R722" s="485">
        <f t="shared" ref="R722:R785" si="63">P722-K722</f>
        <v>-45837</v>
      </c>
    </row>
    <row r="723" spans="1:18" x14ac:dyDescent="0.25">
      <c r="A723" s="226">
        <v>759</v>
      </c>
      <c r="B723" s="497" t="s">
        <v>14916</v>
      </c>
      <c r="C723" s="324">
        <v>45810</v>
      </c>
      <c r="D723" s="316" t="s">
        <v>14926</v>
      </c>
      <c r="E723" s="324">
        <v>45807</v>
      </c>
      <c r="F723" s="316">
        <v>2568.56</v>
      </c>
      <c r="G723" s="316" t="s">
        <v>663</v>
      </c>
      <c r="H723" s="316" t="s">
        <v>212</v>
      </c>
      <c r="I723" s="502" t="s">
        <v>12355</v>
      </c>
      <c r="J723" s="316">
        <v>30</v>
      </c>
      <c r="K723" s="324">
        <v>45837</v>
      </c>
      <c r="L723" s="324">
        <v>45814</v>
      </c>
      <c r="M723" s="316">
        <f t="shared" si="60"/>
        <v>2568.56</v>
      </c>
      <c r="N723" s="316"/>
      <c r="O723" s="316"/>
      <c r="P723" s="316"/>
      <c r="Q723" s="316">
        <f t="shared" si="61"/>
        <v>2568.56</v>
      </c>
      <c r="R723" s="485">
        <f t="shared" si="63"/>
        <v>-45837</v>
      </c>
    </row>
    <row r="724" spans="1:18" x14ac:dyDescent="0.25">
      <c r="A724" s="226">
        <v>760</v>
      </c>
      <c r="B724" s="497" t="s">
        <v>14917</v>
      </c>
      <c r="C724" s="324">
        <v>45810</v>
      </c>
      <c r="D724" s="316" t="s">
        <v>14927</v>
      </c>
      <c r="E724" s="324">
        <v>45807</v>
      </c>
      <c r="F724" s="316">
        <v>2795.36</v>
      </c>
      <c r="G724" s="316" t="s">
        <v>663</v>
      </c>
      <c r="H724" s="316" t="s">
        <v>212</v>
      </c>
      <c r="I724" s="502" t="s">
        <v>12355</v>
      </c>
      <c r="J724" s="316">
        <v>30</v>
      </c>
      <c r="K724" s="324">
        <v>45837</v>
      </c>
      <c r="L724" s="324">
        <v>45814</v>
      </c>
      <c r="M724" s="316">
        <f t="shared" si="60"/>
        <v>2795.36</v>
      </c>
      <c r="N724" s="316"/>
      <c r="O724" s="316"/>
      <c r="P724" s="316"/>
      <c r="Q724" s="316">
        <f t="shared" si="61"/>
        <v>2795.36</v>
      </c>
      <c r="R724" s="485">
        <f t="shared" si="63"/>
        <v>-45837</v>
      </c>
    </row>
    <row r="725" spans="1:18" x14ac:dyDescent="0.25">
      <c r="A725" s="226">
        <v>761</v>
      </c>
      <c r="B725" s="497" t="s">
        <v>14918</v>
      </c>
      <c r="C725" s="324">
        <v>45810</v>
      </c>
      <c r="D725" s="316" t="s">
        <v>14928</v>
      </c>
      <c r="E725" s="324">
        <v>45807</v>
      </c>
      <c r="F725" s="316">
        <v>7443.96</v>
      </c>
      <c r="G725" s="316" t="s">
        <v>663</v>
      </c>
      <c r="H725" s="316" t="s">
        <v>10191</v>
      </c>
      <c r="I725" s="502" t="s">
        <v>12355</v>
      </c>
      <c r="J725" s="316">
        <v>30</v>
      </c>
      <c r="K725" s="324">
        <v>45837</v>
      </c>
      <c r="L725" s="324">
        <v>45814</v>
      </c>
      <c r="M725" s="316">
        <f t="shared" si="60"/>
        <v>7443.96</v>
      </c>
      <c r="N725" s="316"/>
      <c r="O725" s="316"/>
      <c r="P725" s="316"/>
      <c r="Q725" s="316">
        <f t="shared" si="61"/>
        <v>7443.96</v>
      </c>
      <c r="R725" s="485">
        <f t="shared" si="63"/>
        <v>-45837</v>
      </c>
    </row>
    <row r="726" spans="1:18" x14ac:dyDescent="0.25">
      <c r="A726" s="226">
        <v>762</v>
      </c>
      <c r="B726" s="497" t="s">
        <v>14919</v>
      </c>
      <c r="C726" s="324">
        <v>45810</v>
      </c>
      <c r="D726" s="316" t="s">
        <v>14929</v>
      </c>
      <c r="E726" s="324">
        <v>45807</v>
      </c>
      <c r="F726" s="316">
        <v>699.16</v>
      </c>
      <c r="G726" s="316" t="s">
        <v>663</v>
      </c>
      <c r="H726" s="316" t="s">
        <v>12902</v>
      </c>
      <c r="I726" s="502" t="s">
        <v>12355</v>
      </c>
      <c r="J726" s="316">
        <v>30</v>
      </c>
      <c r="K726" s="324">
        <v>45837</v>
      </c>
      <c r="L726" s="324">
        <v>45814</v>
      </c>
      <c r="M726" s="316">
        <f t="shared" si="60"/>
        <v>699.16</v>
      </c>
      <c r="N726" s="316"/>
      <c r="O726" s="316"/>
      <c r="P726" s="316"/>
      <c r="Q726" s="316">
        <f t="shared" si="61"/>
        <v>699.16</v>
      </c>
      <c r="R726" s="485">
        <f t="shared" si="63"/>
        <v>-45837</v>
      </c>
    </row>
    <row r="727" spans="1:18" x14ac:dyDescent="0.25">
      <c r="A727" s="226">
        <v>763</v>
      </c>
      <c r="B727" s="497" t="s">
        <v>14920</v>
      </c>
      <c r="C727" s="324">
        <v>45810</v>
      </c>
      <c r="D727" s="316" t="s">
        <v>14930</v>
      </c>
      <c r="E727" s="324">
        <v>45807</v>
      </c>
      <c r="F727" s="316">
        <v>974.07</v>
      </c>
      <c r="G727" s="316" t="s">
        <v>663</v>
      </c>
      <c r="H727" s="316" t="s">
        <v>212</v>
      </c>
      <c r="I727" s="502" t="s">
        <v>12355</v>
      </c>
      <c r="J727" s="316">
        <v>30</v>
      </c>
      <c r="K727" s="324">
        <v>45837</v>
      </c>
      <c r="L727" s="324">
        <v>45814</v>
      </c>
      <c r="M727" s="316">
        <f t="shared" si="60"/>
        <v>974.07</v>
      </c>
      <c r="N727" s="316"/>
      <c r="O727" s="316"/>
      <c r="P727" s="316"/>
      <c r="Q727" s="316">
        <f t="shared" si="61"/>
        <v>974.07</v>
      </c>
      <c r="R727" s="485">
        <f t="shared" si="63"/>
        <v>-45837</v>
      </c>
    </row>
    <row r="728" spans="1:18" x14ac:dyDescent="0.25">
      <c r="A728" s="226">
        <v>764</v>
      </c>
      <c r="B728" s="497" t="s">
        <v>11742</v>
      </c>
      <c r="C728" s="324">
        <v>45810</v>
      </c>
      <c r="D728" s="316" t="s">
        <v>14931</v>
      </c>
      <c r="E728" s="324">
        <v>45807</v>
      </c>
      <c r="F728" s="316">
        <v>647.91</v>
      </c>
      <c r="G728" s="316" t="s">
        <v>663</v>
      </c>
      <c r="H728" s="316" t="s">
        <v>14938</v>
      </c>
      <c r="I728" s="502" t="s">
        <v>12355</v>
      </c>
      <c r="J728" s="316">
        <v>30</v>
      </c>
      <c r="K728" s="324">
        <v>45837</v>
      </c>
      <c r="L728" s="324">
        <v>45814</v>
      </c>
      <c r="M728" s="316">
        <f t="shared" si="60"/>
        <v>647.91</v>
      </c>
      <c r="N728" s="316"/>
      <c r="O728" s="316"/>
      <c r="P728" s="316"/>
      <c r="Q728" s="316">
        <f t="shared" si="61"/>
        <v>647.91</v>
      </c>
      <c r="R728" s="485">
        <f t="shared" si="63"/>
        <v>-45837</v>
      </c>
    </row>
    <row r="729" spans="1:18" x14ac:dyDescent="0.25">
      <c r="A729" s="226">
        <v>765</v>
      </c>
      <c r="B729" s="497" t="s">
        <v>14921</v>
      </c>
      <c r="C729" s="324">
        <v>45810</v>
      </c>
      <c r="D729" s="316" t="s">
        <v>14932</v>
      </c>
      <c r="E729" s="324">
        <v>45807</v>
      </c>
      <c r="F729" s="316">
        <v>226.19</v>
      </c>
      <c r="G729" s="316" t="s">
        <v>663</v>
      </c>
      <c r="H729" s="316" t="s">
        <v>12458</v>
      </c>
      <c r="I729" s="502" t="s">
        <v>12355</v>
      </c>
      <c r="J729" s="316">
        <v>10</v>
      </c>
      <c r="K729" s="324">
        <v>45818</v>
      </c>
      <c r="L729" s="324">
        <v>45814</v>
      </c>
      <c r="M729" s="316">
        <f t="shared" si="60"/>
        <v>226.19</v>
      </c>
      <c r="N729" s="316"/>
      <c r="O729" s="316"/>
      <c r="P729" s="316"/>
      <c r="Q729" s="316">
        <f t="shared" si="61"/>
        <v>226.19</v>
      </c>
      <c r="R729" s="485">
        <f t="shared" si="63"/>
        <v>-45818</v>
      </c>
    </row>
    <row r="730" spans="1:18" x14ac:dyDescent="0.25">
      <c r="A730" s="226">
        <v>766</v>
      </c>
      <c r="B730" s="497" t="s">
        <v>11743</v>
      </c>
      <c r="C730" s="324">
        <v>45810</v>
      </c>
      <c r="D730" s="316" t="s">
        <v>14933</v>
      </c>
      <c r="E730" s="324">
        <v>45807</v>
      </c>
      <c r="F730" s="316">
        <v>3929.91</v>
      </c>
      <c r="G730" s="316" t="s">
        <v>663</v>
      </c>
      <c r="H730" s="316" t="s">
        <v>12458</v>
      </c>
      <c r="I730" s="502" t="s">
        <v>12355</v>
      </c>
      <c r="J730" s="316">
        <v>10</v>
      </c>
      <c r="K730" s="324">
        <v>45818</v>
      </c>
      <c r="L730" s="324">
        <v>45814</v>
      </c>
      <c r="M730" s="316">
        <f t="shared" si="60"/>
        <v>3929.91</v>
      </c>
      <c r="N730" s="316"/>
      <c r="O730" s="316"/>
      <c r="P730" s="316"/>
      <c r="Q730" s="316">
        <f t="shared" si="61"/>
        <v>3929.91</v>
      </c>
      <c r="R730" s="485">
        <f t="shared" si="63"/>
        <v>-45818</v>
      </c>
    </row>
    <row r="731" spans="1:18" x14ac:dyDescent="0.25">
      <c r="A731" s="226">
        <v>767</v>
      </c>
      <c r="B731" s="497" t="s">
        <v>11750</v>
      </c>
      <c r="C731" s="324">
        <v>45810</v>
      </c>
      <c r="D731" s="316" t="s">
        <v>14934</v>
      </c>
      <c r="E731" s="324">
        <v>45807</v>
      </c>
      <c r="F731" s="316">
        <v>33.79</v>
      </c>
      <c r="G731" s="316" t="s">
        <v>663</v>
      </c>
      <c r="H731" s="316" t="s">
        <v>12458</v>
      </c>
      <c r="I731" s="502" t="s">
        <v>12355</v>
      </c>
      <c r="J731" s="316">
        <v>10</v>
      </c>
      <c r="K731" s="324">
        <v>45818</v>
      </c>
      <c r="L731" s="324">
        <v>45814</v>
      </c>
      <c r="M731" s="316">
        <f t="shared" si="60"/>
        <v>33.79</v>
      </c>
      <c r="N731" s="316"/>
      <c r="O731" s="316"/>
      <c r="P731" s="316"/>
      <c r="Q731" s="316">
        <f t="shared" si="61"/>
        <v>33.79</v>
      </c>
      <c r="R731" s="485">
        <f t="shared" si="63"/>
        <v>-45818</v>
      </c>
    </row>
    <row r="732" spans="1:18" x14ac:dyDescent="0.25">
      <c r="A732" s="226">
        <v>768</v>
      </c>
      <c r="B732" s="497" t="s">
        <v>14922</v>
      </c>
      <c r="C732" s="324">
        <v>45810</v>
      </c>
      <c r="D732" s="316" t="s">
        <v>14935</v>
      </c>
      <c r="E732" s="324">
        <v>45807</v>
      </c>
      <c r="F732" s="316">
        <v>352.3</v>
      </c>
      <c r="G732" s="316" t="s">
        <v>663</v>
      </c>
      <c r="H732" s="316" t="s">
        <v>12458</v>
      </c>
      <c r="I732" s="502" t="s">
        <v>12355</v>
      </c>
      <c r="J732" s="316">
        <v>10</v>
      </c>
      <c r="K732" s="324">
        <v>45818</v>
      </c>
      <c r="L732" s="324">
        <v>45814</v>
      </c>
      <c r="M732" s="316">
        <f t="shared" si="60"/>
        <v>352.3</v>
      </c>
      <c r="N732" s="316"/>
      <c r="O732" s="316"/>
      <c r="P732" s="316"/>
      <c r="Q732" s="316">
        <f t="shared" si="61"/>
        <v>352.3</v>
      </c>
      <c r="R732" s="485">
        <f t="shared" si="63"/>
        <v>-45818</v>
      </c>
    </row>
    <row r="733" spans="1:18" x14ac:dyDescent="0.25">
      <c r="A733" s="226">
        <v>769</v>
      </c>
      <c r="B733" s="497" t="s">
        <v>11751</v>
      </c>
      <c r="C733" s="324">
        <v>45810</v>
      </c>
      <c r="D733" s="316" t="s">
        <v>14936</v>
      </c>
      <c r="E733" s="324">
        <v>45807</v>
      </c>
      <c r="F733" s="316">
        <v>15496.01</v>
      </c>
      <c r="G733" s="316" t="s">
        <v>663</v>
      </c>
      <c r="H733" s="316" t="s">
        <v>12458</v>
      </c>
      <c r="I733" s="502" t="s">
        <v>12355</v>
      </c>
      <c r="J733" s="316">
        <v>10</v>
      </c>
      <c r="K733" s="324">
        <v>45818</v>
      </c>
      <c r="L733" s="324">
        <v>45814</v>
      </c>
      <c r="M733" s="316">
        <f t="shared" si="60"/>
        <v>15496.01</v>
      </c>
      <c r="N733" s="316"/>
      <c r="O733" s="316"/>
      <c r="P733" s="316"/>
      <c r="Q733" s="316">
        <f t="shared" si="61"/>
        <v>15496.01</v>
      </c>
      <c r="R733" s="485">
        <f t="shared" si="63"/>
        <v>-45818</v>
      </c>
    </row>
    <row r="734" spans="1:18" x14ac:dyDescent="0.25">
      <c r="A734" s="226">
        <v>770</v>
      </c>
      <c r="B734" s="497" t="s">
        <v>14923</v>
      </c>
      <c r="C734" s="324">
        <v>45810</v>
      </c>
      <c r="D734" s="316" t="s">
        <v>14937</v>
      </c>
      <c r="E734" s="324">
        <v>45807</v>
      </c>
      <c r="F734" s="316">
        <v>23.55</v>
      </c>
      <c r="G734" s="316" t="s">
        <v>663</v>
      </c>
      <c r="H734" s="316" t="s">
        <v>12458</v>
      </c>
      <c r="I734" s="502" t="s">
        <v>12355</v>
      </c>
      <c r="J734" s="316">
        <v>10</v>
      </c>
      <c r="K734" s="324">
        <v>45818</v>
      </c>
      <c r="L734" s="324">
        <v>45814</v>
      </c>
      <c r="M734" s="316">
        <f t="shared" si="60"/>
        <v>23.55</v>
      </c>
      <c r="N734" s="316"/>
      <c r="O734" s="316"/>
      <c r="P734" s="316"/>
      <c r="Q734" s="316">
        <f t="shared" si="61"/>
        <v>23.55</v>
      </c>
      <c r="R734" s="485">
        <f t="shared" si="63"/>
        <v>-45818</v>
      </c>
    </row>
    <row r="735" spans="1:18" x14ac:dyDescent="0.25">
      <c r="A735" s="226">
        <v>771</v>
      </c>
      <c r="B735" s="497" t="s">
        <v>1122</v>
      </c>
      <c r="C735" s="324">
        <v>45810</v>
      </c>
      <c r="D735" s="316" t="s">
        <v>14940</v>
      </c>
      <c r="E735" s="324">
        <v>45808</v>
      </c>
      <c r="F735" s="316">
        <v>69.59</v>
      </c>
      <c r="G735" s="316" t="s">
        <v>663</v>
      </c>
      <c r="H735" s="316" t="s">
        <v>12458</v>
      </c>
      <c r="I735" s="502" t="s">
        <v>12355</v>
      </c>
      <c r="J735" s="316">
        <v>10</v>
      </c>
      <c r="K735" s="324">
        <v>45818</v>
      </c>
      <c r="L735" s="324">
        <v>45814</v>
      </c>
      <c r="M735" s="316">
        <f t="shared" si="60"/>
        <v>69.59</v>
      </c>
      <c r="N735" s="316"/>
      <c r="O735" s="316"/>
      <c r="P735" s="316"/>
      <c r="Q735" s="316">
        <f t="shared" si="61"/>
        <v>69.59</v>
      </c>
      <c r="R735" s="485">
        <f t="shared" si="63"/>
        <v>-45818</v>
      </c>
    </row>
    <row r="736" spans="1:18" x14ac:dyDescent="0.25">
      <c r="A736" s="226">
        <v>772</v>
      </c>
      <c r="B736" s="497" t="s">
        <v>14939</v>
      </c>
      <c r="C736" s="324">
        <v>45810</v>
      </c>
      <c r="D736" s="316" t="s">
        <v>14941</v>
      </c>
      <c r="E736" s="324">
        <v>45808</v>
      </c>
      <c r="F736" s="316">
        <v>325.32</v>
      </c>
      <c r="G736" s="316" t="s">
        <v>663</v>
      </c>
      <c r="H736" s="316" t="s">
        <v>12458</v>
      </c>
      <c r="I736" s="502" t="s">
        <v>12355</v>
      </c>
      <c r="J736" s="316">
        <v>10</v>
      </c>
      <c r="K736" s="324">
        <v>45818</v>
      </c>
      <c r="L736" s="324">
        <v>45814</v>
      </c>
      <c r="M736" s="316">
        <f t="shared" si="60"/>
        <v>325.32</v>
      </c>
      <c r="N736" s="316"/>
      <c r="O736" s="316"/>
      <c r="P736" s="316"/>
      <c r="Q736" s="316">
        <f t="shared" si="61"/>
        <v>325.32</v>
      </c>
      <c r="R736" s="485">
        <f t="shared" si="63"/>
        <v>-45818</v>
      </c>
    </row>
    <row r="737" spans="1:18" x14ac:dyDescent="0.25">
      <c r="A737" s="226">
        <v>773</v>
      </c>
      <c r="B737" s="497" t="s">
        <v>6596</v>
      </c>
      <c r="C737" s="324">
        <v>45810</v>
      </c>
      <c r="D737" s="316" t="s">
        <v>14942</v>
      </c>
      <c r="E737" s="324">
        <v>45808</v>
      </c>
      <c r="F737" s="316">
        <v>190.57</v>
      </c>
      <c r="G737" s="316" t="s">
        <v>663</v>
      </c>
      <c r="H737" s="316" t="s">
        <v>12458</v>
      </c>
      <c r="I737" s="502" t="s">
        <v>12355</v>
      </c>
      <c r="J737" s="316">
        <v>10</v>
      </c>
      <c r="K737" s="324">
        <v>45818</v>
      </c>
      <c r="L737" s="324">
        <v>45814</v>
      </c>
      <c r="M737" s="316">
        <f t="shared" si="60"/>
        <v>190.57</v>
      </c>
      <c r="N737" s="316"/>
      <c r="O737" s="316"/>
      <c r="P737" s="316"/>
      <c r="Q737" s="316">
        <f t="shared" si="61"/>
        <v>190.57</v>
      </c>
      <c r="R737" s="485">
        <f t="shared" si="63"/>
        <v>-45818</v>
      </c>
    </row>
    <row r="738" spans="1:18" x14ac:dyDescent="0.25">
      <c r="A738" s="226">
        <v>774</v>
      </c>
      <c r="B738" s="497" t="s">
        <v>9088</v>
      </c>
      <c r="C738" s="324">
        <v>45810</v>
      </c>
      <c r="D738" s="316" t="s">
        <v>14943</v>
      </c>
      <c r="E738" s="324">
        <v>45808</v>
      </c>
      <c r="F738" s="316">
        <v>251.56</v>
      </c>
      <c r="G738" s="316" t="s">
        <v>663</v>
      </c>
      <c r="H738" s="316" t="s">
        <v>12458</v>
      </c>
      <c r="I738" s="502" t="s">
        <v>12355</v>
      </c>
      <c r="J738" s="316">
        <v>10</v>
      </c>
      <c r="K738" s="324">
        <v>45818</v>
      </c>
      <c r="L738" s="324">
        <v>45814</v>
      </c>
      <c r="M738" s="316">
        <f t="shared" si="60"/>
        <v>251.56</v>
      </c>
      <c r="N738" s="316"/>
      <c r="O738" s="316"/>
      <c r="P738" s="316"/>
      <c r="Q738" s="316">
        <f t="shared" si="61"/>
        <v>251.56</v>
      </c>
      <c r="R738" s="485">
        <f t="shared" si="63"/>
        <v>-45818</v>
      </c>
    </row>
    <row r="739" spans="1:18" x14ac:dyDescent="0.25">
      <c r="A739" s="226">
        <v>775</v>
      </c>
      <c r="B739" s="497" t="s">
        <v>11752</v>
      </c>
      <c r="C739" s="324">
        <v>45810</v>
      </c>
      <c r="D739" s="316" t="s">
        <v>14944</v>
      </c>
      <c r="E739" s="324">
        <v>45808</v>
      </c>
      <c r="F739" s="316">
        <v>862.81</v>
      </c>
      <c r="G739" s="316" t="s">
        <v>663</v>
      </c>
      <c r="H739" s="316" t="s">
        <v>12458</v>
      </c>
      <c r="I739" s="502" t="s">
        <v>12355</v>
      </c>
      <c r="J739" s="316">
        <v>10</v>
      </c>
      <c r="K739" s="324">
        <v>45818</v>
      </c>
      <c r="L739" s="324">
        <v>45814</v>
      </c>
      <c r="M739" s="316">
        <f t="shared" si="60"/>
        <v>862.81</v>
      </c>
      <c r="N739" s="316"/>
      <c r="O739" s="316"/>
      <c r="P739" s="316"/>
      <c r="Q739" s="316">
        <f t="shared" si="61"/>
        <v>862.81</v>
      </c>
      <c r="R739" s="485">
        <f t="shared" si="63"/>
        <v>-45818</v>
      </c>
    </row>
    <row r="740" spans="1:18" x14ac:dyDescent="0.25">
      <c r="A740" s="226">
        <v>776</v>
      </c>
      <c r="B740" s="497" t="s">
        <v>9089</v>
      </c>
      <c r="C740" s="324">
        <v>45810</v>
      </c>
      <c r="D740" s="316" t="s">
        <v>14945</v>
      </c>
      <c r="E740" s="324">
        <v>45808</v>
      </c>
      <c r="F740" s="316">
        <v>5153.2</v>
      </c>
      <c r="G740" s="316" t="s">
        <v>663</v>
      </c>
      <c r="H740" s="316" t="s">
        <v>12458</v>
      </c>
      <c r="I740" s="502" t="s">
        <v>12355</v>
      </c>
      <c r="J740" s="316">
        <v>10</v>
      </c>
      <c r="K740" s="324">
        <v>45818</v>
      </c>
      <c r="L740" s="324">
        <v>45814</v>
      </c>
      <c r="M740" s="316">
        <f t="shared" si="60"/>
        <v>5153.2</v>
      </c>
      <c r="N740" s="316"/>
      <c r="O740" s="316"/>
      <c r="P740" s="316"/>
      <c r="Q740" s="316">
        <f t="shared" si="61"/>
        <v>5153.2</v>
      </c>
      <c r="R740" s="485">
        <f t="shared" si="63"/>
        <v>-45818</v>
      </c>
    </row>
    <row r="741" spans="1:18" x14ac:dyDescent="0.25">
      <c r="A741" s="226">
        <v>777</v>
      </c>
      <c r="B741" s="497" t="s">
        <v>11753</v>
      </c>
      <c r="C741" s="324">
        <v>45810</v>
      </c>
      <c r="D741" s="316" t="s">
        <v>14946</v>
      </c>
      <c r="E741" s="324">
        <v>45808</v>
      </c>
      <c r="F741" s="316">
        <v>505.6</v>
      </c>
      <c r="G741" s="316" t="s">
        <v>663</v>
      </c>
      <c r="H741" s="316" t="s">
        <v>12458</v>
      </c>
      <c r="I741" s="502" t="s">
        <v>12355</v>
      </c>
      <c r="J741" s="316">
        <v>10</v>
      </c>
      <c r="K741" s="324">
        <v>45818</v>
      </c>
      <c r="L741" s="324">
        <v>45814</v>
      </c>
      <c r="M741" s="316">
        <f t="shared" si="60"/>
        <v>505.6</v>
      </c>
      <c r="N741" s="316"/>
      <c r="O741" s="316"/>
      <c r="P741" s="316"/>
      <c r="Q741" s="316">
        <f t="shared" si="61"/>
        <v>505.6</v>
      </c>
      <c r="R741" s="485">
        <f t="shared" si="63"/>
        <v>-45818</v>
      </c>
    </row>
    <row r="742" spans="1:18" x14ac:dyDescent="0.25">
      <c r="A742" s="226">
        <v>778</v>
      </c>
      <c r="B742" s="364" t="s">
        <v>1883</v>
      </c>
      <c r="C742" s="365">
        <v>45810</v>
      </c>
      <c r="D742" s="314">
        <v>2213</v>
      </c>
      <c r="E742" s="365">
        <v>45806</v>
      </c>
      <c r="F742" s="337">
        <v>6545</v>
      </c>
      <c r="G742" s="337" t="s">
        <v>14952</v>
      </c>
      <c r="H742" s="334" t="s">
        <v>238</v>
      </c>
      <c r="I742" s="334" t="s">
        <v>130</v>
      </c>
      <c r="J742" s="316">
        <v>30</v>
      </c>
      <c r="K742" s="365">
        <v>45836</v>
      </c>
      <c r="L742" s="365">
        <v>45810</v>
      </c>
      <c r="M742" s="337">
        <f t="shared" ref="M742:M743" si="64">E742</f>
        <v>45806</v>
      </c>
      <c r="N742" s="226"/>
      <c r="O742" s="226"/>
      <c r="P742" s="308"/>
      <c r="Q742" s="226"/>
      <c r="R742" s="485">
        <f t="shared" si="63"/>
        <v>-45836</v>
      </c>
    </row>
    <row r="743" spans="1:18" x14ac:dyDescent="0.25">
      <c r="A743" s="226">
        <v>779</v>
      </c>
      <c r="B743" s="364" t="s">
        <v>1884</v>
      </c>
      <c r="C743" s="365">
        <v>45810</v>
      </c>
      <c r="D743" s="314">
        <v>518</v>
      </c>
      <c r="E743" s="365">
        <v>45807</v>
      </c>
      <c r="F743" s="337">
        <v>618.79999999999995</v>
      </c>
      <c r="G743" s="337" t="s">
        <v>5497</v>
      </c>
      <c r="H743" s="337" t="s">
        <v>57</v>
      </c>
      <c r="I743" s="334" t="s">
        <v>130</v>
      </c>
      <c r="J743" s="316">
        <v>0</v>
      </c>
      <c r="K743" s="365">
        <v>45807</v>
      </c>
      <c r="L743" s="365">
        <v>45810</v>
      </c>
      <c r="M743" s="337">
        <f t="shared" si="64"/>
        <v>45807</v>
      </c>
      <c r="N743" s="226" t="s">
        <v>27</v>
      </c>
      <c r="O743" s="226">
        <v>5275</v>
      </c>
      <c r="P743" s="365">
        <v>45804</v>
      </c>
      <c r="Q743" s="226">
        <v>618.79999999999995</v>
      </c>
      <c r="R743" s="485">
        <f t="shared" si="63"/>
        <v>-3</v>
      </c>
    </row>
    <row r="744" spans="1:18" x14ac:dyDescent="0.25">
      <c r="A744" s="226">
        <v>780</v>
      </c>
      <c r="B744" s="226" t="s">
        <v>14965</v>
      </c>
      <c r="C744" s="456">
        <v>45810</v>
      </c>
      <c r="D744" s="226">
        <v>4618</v>
      </c>
      <c r="E744" s="500">
        <v>45805</v>
      </c>
      <c r="F744" s="226">
        <v>10.5</v>
      </c>
      <c r="G744" s="226" t="s">
        <v>366</v>
      </c>
      <c r="H744" s="226" t="s">
        <v>11457</v>
      </c>
      <c r="I744" s="226" t="s">
        <v>12355</v>
      </c>
      <c r="J744" s="226">
        <v>0</v>
      </c>
      <c r="K744" s="503">
        <v>45805</v>
      </c>
      <c r="L744" s="504">
        <v>45811</v>
      </c>
      <c r="M744" s="226">
        <v>10.5</v>
      </c>
      <c r="N744" s="226" t="s">
        <v>108</v>
      </c>
      <c r="O744" s="226">
        <v>4618</v>
      </c>
      <c r="P744" s="498">
        <v>45805</v>
      </c>
      <c r="Q744" s="226">
        <v>10.5</v>
      </c>
      <c r="R744" s="485">
        <f t="shared" si="63"/>
        <v>0</v>
      </c>
    </row>
    <row r="745" spans="1:18" x14ac:dyDescent="0.25">
      <c r="A745" s="226">
        <v>781</v>
      </c>
      <c r="B745" s="364" t="s">
        <v>1900</v>
      </c>
      <c r="C745" s="365">
        <v>45810</v>
      </c>
      <c r="D745" s="314">
        <v>64044</v>
      </c>
      <c r="E745" s="365">
        <v>45807</v>
      </c>
      <c r="F745" s="337">
        <v>50</v>
      </c>
      <c r="G745" s="337" t="s">
        <v>14967</v>
      </c>
      <c r="H745" s="337" t="s">
        <v>57</v>
      </c>
      <c r="I745" s="334" t="s">
        <v>130</v>
      </c>
      <c r="J745" s="314">
        <f t="shared" ref="J745:J755" si="65">K745-E745</f>
        <v>0</v>
      </c>
      <c r="K745" s="365">
        <v>45807</v>
      </c>
      <c r="L745" s="365">
        <v>45810</v>
      </c>
      <c r="M745" s="337">
        <f t="shared" ref="M745:M767" si="66">F745</f>
        <v>50</v>
      </c>
      <c r="N745" s="226" t="s">
        <v>90</v>
      </c>
      <c r="O745" s="226">
        <v>2</v>
      </c>
      <c r="P745" s="365">
        <v>45807</v>
      </c>
      <c r="Q745" s="226">
        <f>M745</f>
        <v>50</v>
      </c>
      <c r="R745" s="485">
        <f t="shared" si="63"/>
        <v>0</v>
      </c>
    </row>
    <row r="746" spans="1:18" x14ac:dyDescent="0.25">
      <c r="A746" s="226">
        <v>782</v>
      </c>
      <c r="B746" s="364" t="s">
        <v>4195</v>
      </c>
      <c r="C746" s="365">
        <v>45811</v>
      </c>
      <c r="D746" s="314">
        <v>11001</v>
      </c>
      <c r="E746" s="365">
        <v>45807</v>
      </c>
      <c r="F746" s="337">
        <v>293.02999999999997</v>
      </c>
      <c r="G746" s="337" t="s">
        <v>8749</v>
      </c>
      <c r="H746" s="337" t="s">
        <v>57</v>
      </c>
      <c r="I746" s="334" t="s">
        <v>130</v>
      </c>
      <c r="J746" s="314">
        <f t="shared" si="65"/>
        <v>30</v>
      </c>
      <c r="K746" s="365">
        <v>45837</v>
      </c>
      <c r="L746" s="365">
        <v>45811</v>
      </c>
      <c r="M746" s="337">
        <f t="shared" si="66"/>
        <v>293.02999999999997</v>
      </c>
      <c r="N746" s="226"/>
      <c r="O746" s="226"/>
      <c r="P746" s="365"/>
      <c r="Q746" s="337"/>
      <c r="R746" s="485">
        <f t="shared" si="63"/>
        <v>-45837</v>
      </c>
    </row>
    <row r="747" spans="1:18" x14ac:dyDescent="0.25">
      <c r="A747" s="226">
        <v>783</v>
      </c>
      <c r="B747" s="364" t="s">
        <v>1932</v>
      </c>
      <c r="C747" s="365">
        <v>45812</v>
      </c>
      <c r="D747" s="465" t="s">
        <v>14968</v>
      </c>
      <c r="E747" s="365">
        <v>45811</v>
      </c>
      <c r="F747" s="337">
        <v>170944.88</v>
      </c>
      <c r="G747" s="337" t="s">
        <v>5984</v>
      </c>
      <c r="H747" s="334" t="s">
        <v>5856</v>
      </c>
      <c r="I747" s="334" t="s">
        <v>130</v>
      </c>
      <c r="J747" s="314">
        <f t="shared" si="65"/>
        <v>60</v>
      </c>
      <c r="K747" s="365">
        <v>45871</v>
      </c>
      <c r="L747" s="365">
        <v>45812</v>
      </c>
      <c r="M747" s="337">
        <f t="shared" si="66"/>
        <v>170944.88</v>
      </c>
      <c r="N747" s="226"/>
      <c r="O747" s="226"/>
      <c r="P747" s="308"/>
      <c r="Q747" s="226"/>
      <c r="R747" s="485">
        <f t="shared" si="63"/>
        <v>-45871</v>
      </c>
    </row>
    <row r="748" spans="1:18" x14ac:dyDescent="0.25">
      <c r="A748" s="226">
        <v>784</v>
      </c>
      <c r="B748" s="364" t="s">
        <v>4235</v>
      </c>
      <c r="C748" s="365">
        <v>45812</v>
      </c>
      <c r="D748" s="465" t="s">
        <v>14969</v>
      </c>
      <c r="E748" s="365">
        <v>45811</v>
      </c>
      <c r="F748" s="337">
        <v>49071.47</v>
      </c>
      <c r="G748" s="337" t="s">
        <v>5984</v>
      </c>
      <c r="H748" s="334" t="s">
        <v>5856</v>
      </c>
      <c r="I748" s="334" t="s">
        <v>130</v>
      </c>
      <c r="J748" s="314">
        <f t="shared" si="65"/>
        <v>60</v>
      </c>
      <c r="K748" s="365">
        <v>45871</v>
      </c>
      <c r="L748" s="365">
        <v>45812</v>
      </c>
      <c r="M748" s="337">
        <f t="shared" si="66"/>
        <v>49071.47</v>
      </c>
      <c r="N748" s="226"/>
      <c r="O748" s="465"/>
      <c r="P748" s="308"/>
      <c r="Q748" s="226"/>
      <c r="R748" s="485">
        <f t="shared" si="63"/>
        <v>-45871</v>
      </c>
    </row>
    <row r="749" spans="1:18" x14ac:dyDescent="0.25">
      <c r="A749" s="226">
        <v>785</v>
      </c>
      <c r="B749" s="364" t="s">
        <v>1934</v>
      </c>
      <c r="C749" s="365">
        <v>45812</v>
      </c>
      <c r="D749" s="465" t="s">
        <v>14970</v>
      </c>
      <c r="E749" s="365">
        <v>45811</v>
      </c>
      <c r="F749" s="337">
        <v>26248.07</v>
      </c>
      <c r="G749" s="226" t="s">
        <v>5984</v>
      </c>
      <c r="H749" s="334" t="s">
        <v>5856</v>
      </c>
      <c r="I749" s="334" t="s">
        <v>130</v>
      </c>
      <c r="J749" s="314">
        <f t="shared" si="65"/>
        <v>60</v>
      </c>
      <c r="K749" s="365">
        <v>45871</v>
      </c>
      <c r="L749" s="365">
        <v>45812</v>
      </c>
      <c r="M749" s="337">
        <f t="shared" si="66"/>
        <v>26248.07</v>
      </c>
      <c r="N749" s="226"/>
      <c r="O749" s="466"/>
      <c r="P749" s="365"/>
      <c r="Q749" s="226"/>
      <c r="R749" s="485">
        <f t="shared" si="63"/>
        <v>-45871</v>
      </c>
    </row>
    <row r="750" spans="1:18" x14ac:dyDescent="0.25">
      <c r="A750" s="226">
        <v>786</v>
      </c>
      <c r="B750" s="364" t="s">
        <v>1983</v>
      </c>
      <c r="C750" s="365">
        <v>45813</v>
      </c>
      <c r="D750" s="465" t="s">
        <v>14971</v>
      </c>
      <c r="E750" s="365">
        <v>45812</v>
      </c>
      <c r="F750" s="337">
        <v>35.51</v>
      </c>
      <c r="G750" s="337" t="s">
        <v>13179</v>
      </c>
      <c r="H750" s="334" t="s">
        <v>238</v>
      </c>
      <c r="I750" s="334" t="s">
        <v>130</v>
      </c>
      <c r="J750" s="314">
        <f t="shared" si="65"/>
        <v>0</v>
      </c>
      <c r="K750" s="365">
        <v>45812</v>
      </c>
      <c r="L750" s="365">
        <v>45813</v>
      </c>
      <c r="M750" s="337">
        <f t="shared" si="66"/>
        <v>35.51</v>
      </c>
      <c r="N750" s="226" t="s">
        <v>90</v>
      </c>
      <c r="O750" s="226">
        <v>1</v>
      </c>
      <c r="P750" s="365">
        <v>45812</v>
      </c>
      <c r="Q750" s="337">
        <v>35.51</v>
      </c>
      <c r="R750" s="485">
        <f t="shared" si="63"/>
        <v>0</v>
      </c>
    </row>
    <row r="751" spans="1:18" x14ac:dyDescent="0.25">
      <c r="A751" s="226">
        <v>787</v>
      </c>
      <c r="B751" s="364" t="s">
        <v>1984</v>
      </c>
      <c r="C751" s="365">
        <v>45813</v>
      </c>
      <c r="D751" s="465" t="s">
        <v>14972</v>
      </c>
      <c r="E751" s="365">
        <v>45807</v>
      </c>
      <c r="F751" s="337">
        <v>680.07</v>
      </c>
      <c r="G751" s="337" t="s">
        <v>9694</v>
      </c>
      <c r="H751" s="334" t="s">
        <v>238</v>
      </c>
      <c r="I751" s="334" t="s">
        <v>130</v>
      </c>
      <c r="J751" s="314">
        <f t="shared" si="65"/>
        <v>0</v>
      </c>
      <c r="K751" s="365">
        <v>45807</v>
      </c>
      <c r="L751" s="365">
        <v>45813</v>
      </c>
      <c r="M751" s="337">
        <f t="shared" si="66"/>
        <v>680.07</v>
      </c>
      <c r="N751" s="226"/>
      <c r="O751" s="226"/>
      <c r="P751" s="308"/>
      <c r="Q751" s="226"/>
      <c r="R751" s="485">
        <f t="shared" si="63"/>
        <v>-45807</v>
      </c>
    </row>
    <row r="752" spans="1:18" x14ac:dyDescent="0.25">
      <c r="A752" s="226">
        <v>788</v>
      </c>
      <c r="B752" s="364" t="s">
        <v>1985</v>
      </c>
      <c r="C752" s="365">
        <v>45813</v>
      </c>
      <c r="D752" s="314">
        <v>18589</v>
      </c>
      <c r="E752" s="365">
        <v>45807</v>
      </c>
      <c r="F752" s="337">
        <v>3184.83</v>
      </c>
      <c r="G752" s="337" t="s">
        <v>14249</v>
      </c>
      <c r="H752" s="334" t="s">
        <v>238</v>
      </c>
      <c r="I752" s="334" t="s">
        <v>130</v>
      </c>
      <c r="J752" s="314">
        <f t="shared" si="65"/>
        <v>0</v>
      </c>
      <c r="K752" s="365">
        <v>45807</v>
      </c>
      <c r="L752" s="365">
        <v>45813</v>
      </c>
      <c r="M752" s="337">
        <f t="shared" si="66"/>
        <v>3184.83</v>
      </c>
      <c r="N752" s="226" t="s">
        <v>27</v>
      </c>
      <c r="O752" s="226">
        <v>5278</v>
      </c>
      <c r="P752" s="365">
        <v>45806</v>
      </c>
      <c r="Q752" s="226">
        <v>3184.83</v>
      </c>
      <c r="R752" s="485">
        <f t="shared" si="63"/>
        <v>-1</v>
      </c>
    </row>
    <row r="753" spans="1:18" x14ac:dyDescent="0.25">
      <c r="A753" s="226">
        <v>789</v>
      </c>
      <c r="B753" s="364" t="s">
        <v>4237</v>
      </c>
      <c r="C753" s="365">
        <v>45813</v>
      </c>
      <c r="D753" s="314">
        <v>101968</v>
      </c>
      <c r="E753" s="365">
        <v>45808</v>
      </c>
      <c r="F753" s="337">
        <v>6101.58</v>
      </c>
      <c r="G753" s="337" t="s">
        <v>9180</v>
      </c>
      <c r="H753" s="332" t="s">
        <v>9070</v>
      </c>
      <c r="I753" s="334" t="s">
        <v>130</v>
      </c>
      <c r="J753" s="314">
        <f t="shared" si="65"/>
        <v>15</v>
      </c>
      <c r="K753" s="365">
        <v>45823</v>
      </c>
      <c r="L753" s="365">
        <v>45813</v>
      </c>
      <c r="M753" s="337">
        <f t="shared" si="66"/>
        <v>6101.58</v>
      </c>
      <c r="N753" s="420" t="s">
        <v>27</v>
      </c>
      <c r="O753" s="420">
        <v>2770</v>
      </c>
      <c r="P753" s="365">
        <v>45827</v>
      </c>
      <c r="Q753" s="420">
        <f>M753</f>
        <v>6101.58</v>
      </c>
      <c r="R753" s="485">
        <f t="shared" si="63"/>
        <v>4</v>
      </c>
    </row>
    <row r="754" spans="1:18" x14ac:dyDescent="0.25">
      <c r="A754" s="226">
        <v>790</v>
      </c>
      <c r="B754" s="364" t="s">
        <v>1986</v>
      </c>
      <c r="C754" s="365">
        <v>45814</v>
      </c>
      <c r="D754" s="314">
        <v>8793</v>
      </c>
      <c r="E754" s="365">
        <v>45811</v>
      </c>
      <c r="F754" s="337">
        <v>3998.4</v>
      </c>
      <c r="G754" s="337" t="s">
        <v>13673</v>
      </c>
      <c r="H754" s="226" t="s">
        <v>57</v>
      </c>
      <c r="I754" s="334" t="s">
        <v>130</v>
      </c>
      <c r="J754" s="314">
        <f t="shared" si="65"/>
        <v>30</v>
      </c>
      <c r="K754" s="365">
        <v>45841</v>
      </c>
      <c r="L754" s="365">
        <v>45814</v>
      </c>
      <c r="M754" s="337">
        <f t="shared" si="66"/>
        <v>3998.4</v>
      </c>
      <c r="N754" s="226" t="s">
        <v>27</v>
      </c>
      <c r="O754" s="226">
        <v>5352</v>
      </c>
      <c r="P754" s="365">
        <v>45842</v>
      </c>
      <c r="Q754" s="365">
        <v>3998.4</v>
      </c>
      <c r="R754" s="485">
        <f t="shared" si="63"/>
        <v>1</v>
      </c>
    </row>
    <row r="755" spans="1:18" x14ac:dyDescent="0.25">
      <c r="A755" s="226">
        <v>791</v>
      </c>
      <c r="B755" s="364" t="s">
        <v>4239</v>
      </c>
      <c r="C755" s="365">
        <v>45814</v>
      </c>
      <c r="D755" s="314">
        <v>58442</v>
      </c>
      <c r="E755" s="365">
        <v>45812</v>
      </c>
      <c r="F755" s="337">
        <v>4760</v>
      </c>
      <c r="G755" s="337" t="s">
        <v>602</v>
      </c>
      <c r="H755" s="337" t="s">
        <v>57</v>
      </c>
      <c r="I755" s="334" t="s">
        <v>130</v>
      </c>
      <c r="J755" s="314">
        <f t="shared" si="65"/>
        <v>30</v>
      </c>
      <c r="K755" s="365">
        <v>45842</v>
      </c>
      <c r="L755" s="365">
        <v>45814</v>
      </c>
      <c r="M755" s="337">
        <f t="shared" si="66"/>
        <v>4760</v>
      </c>
      <c r="N755" s="226"/>
      <c r="O755" s="226"/>
      <c r="P755" s="365"/>
      <c r="Q755" s="420">
        <f t="shared" ref="Q755:Q777" si="67">M755</f>
        <v>4760</v>
      </c>
      <c r="R755" s="485">
        <f t="shared" si="63"/>
        <v>-45842</v>
      </c>
    </row>
    <row r="756" spans="1:18" x14ac:dyDescent="0.25">
      <c r="A756" s="226">
        <v>792</v>
      </c>
      <c r="B756" s="336" t="s">
        <v>14973</v>
      </c>
      <c r="C756" s="324">
        <v>45812</v>
      </c>
      <c r="D756" s="316" t="s">
        <v>14975</v>
      </c>
      <c r="E756" s="324">
        <v>45810</v>
      </c>
      <c r="F756" s="337">
        <v>14539.81</v>
      </c>
      <c r="G756" s="337" t="s">
        <v>12899</v>
      </c>
      <c r="H756" s="334" t="s">
        <v>13761</v>
      </c>
      <c r="I756" s="334" t="s">
        <v>130</v>
      </c>
      <c r="J756" s="316">
        <v>30</v>
      </c>
      <c r="K756" s="324">
        <v>45842</v>
      </c>
      <c r="L756" s="324">
        <v>45833</v>
      </c>
      <c r="M756" s="337">
        <f t="shared" si="66"/>
        <v>14539.81</v>
      </c>
      <c r="N756" s="316" t="s">
        <v>27</v>
      </c>
      <c r="O756" s="316">
        <v>206</v>
      </c>
      <c r="P756" s="324">
        <v>45825</v>
      </c>
      <c r="Q756" s="420">
        <f t="shared" si="67"/>
        <v>14539.81</v>
      </c>
      <c r="R756" s="485">
        <f t="shared" si="63"/>
        <v>-17</v>
      </c>
    </row>
    <row r="757" spans="1:18" x14ac:dyDescent="0.25">
      <c r="A757" s="226">
        <v>793</v>
      </c>
      <c r="B757" s="336" t="s">
        <v>14974</v>
      </c>
      <c r="C757" s="324">
        <v>45813</v>
      </c>
      <c r="D757" s="316" t="s">
        <v>14976</v>
      </c>
      <c r="E757" s="324">
        <v>45791</v>
      </c>
      <c r="F757" s="337">
        <v>1136.21</v>
      </c>
      <c r="G757" s="337" t="s">
        <v>5841</v>
      </c>
      <c r="H757" s="334" t="s">
        <v>2175</v>
      </c>
      <c r="I757" s="334" t="s">
        <v>130</v>
      </c>
      <c r="J757" s="316">
        <v>60</v>
      </c>
      <c r="K757" s="324">
        <v>45872</v>
      </c>
      <c r="L757" s="324">
        <v>45818</v>
      </c>
      <c r="M757" s="337">
        <f t="shared" si="66"/>
        <v>1136.21</v>
      </c>
      <c r="N757" s="316"/>
      <c r="O757" s="316"/>
      <c r="P757" s="316"/>
      <c r="Q757" s="420">
        <f t="shared" si="67"/>
        <v>1136.21</v>
      </c>
      <c r="R757" s="485">
        <f t="shared" si="63"/>
        <v>-45872</v>
      </c>
    </row>
    <row r="758" spans="1:18" x14ac:dyDescent="0.25">
      <c r="A758" s="226">
        <v>794</v>
      </c>
      <c r="B758" s="336" t="s">
        <v>10066</v>
      </c>
      <c r="C758" s="324">
        <v>45813</v>
      </c>
      <c r="D758" s="316" t="s">
        <v>14977</v>
      </c>
      <c r="E758" s="324">
        <v>45791</v>
      </c>
      <c r="F758" s="337">
        <v>84.03</v>
      </c>
      <c r="G758" s="337" t="s">
        <v>12899</v>
      </c>
      <c r="H758" s="334" t="s">
        <v>11404</v>
      </c>
      <c r="I758" s="334" t="s">
        <v>130</v>
      </c>
      <c r="J758" s="316">
        <v>30</v>
      </c>
      <c r="K758" s="324">
        <v>45843</v>
      </c>
      <c r="L758" s="324">
        <v>45813</v>
      </c>
      <c r="M758" s="337">
        <f t="shared" si="66"/>
        <v>84.03</v>
      </c>
      <c r="N758" s="316" t="s">
        <v>27</v>
      </c>
      <c r="O758" s="316">
        <v>206</v>
      </c>
      <c r="P758" s="324">
        <v>45825</v>
      </c>
      <c r="Q758" s="420">
        <f t="shared" si="67"/>
        <v>84.03</v>
      </c>
      <c r="R758" s="485">
        <f t="shared" si="63"/>
        <v>-18</v>
      </c>
    </row>
    <row r="759" spans="1:18" x14ac:dyDescent="0.25">
      <c r="A759" s="226">
        <v>795</v>
      </c>
      <c r="B759" s="336" t="s">
        <v>11882</v>
      </c>
      <c r="C759" s="324">
        <v>45814</v>
      </c>
      <c r="D759" s="316" t="s">
        <v>14978</v>
      </c>
      <c r="E759" s="324">
        <v>45811</v>
      </c>
      <c r="F759" s="337">
        <v>63.5</v>
      </c>
      <c r="G759" s="337" t="s">
        <v>474</v>
      </c>
      <c r="H759" s="334" t="s">
        <v>11647</v>
      </c>
      <c r="I759" s="334" t="s">
        <v>130</v>
      </c>
      <c r="J759" s="316">
        <v>0</v>
      </c>
      <c r="K759" s="324">
        <v>45811</v>
      </c>
      <c r="L759" s="324">
        <v>45818</v>
      </c>
      <c r="M759" s="337">
        <f t="shared" si="66"/>
        <v>63.5</v>
      </c>
      <c r="N759" s="316" t="s">
        <v>90</v>
      </c>
      <c r="O759" s="316">
        <v>109</v>
      </c>
      <c r="P759" s="324">
        <v>45811</v>
      </c>
      <c r="Q759" s="420">
        <f t="shared" si="67"/>
        <v>63.5</v>
      </c>
      <c r="R759" s="485">
        <f t="shared" si="63"/>
        <v>0</v>
      </c>
    </row>
    <row r="760" spans="1:18" x14ac:dyDescent="0.25">
      <c r="A760" s="226">
        <v>796</v>
      </c>
      <c r="B760" s="336" t="s">
        <v>10136</v>
      </c>
      <c r="C760" s="324">
        <v>45814</v>
      </c>
      <c r="D760" s="316" t="s">
        <v>14979</v>
      </c>
      <c r="E760" s="324">
        <v>45811</v>
      </c>
      <c r="F760" s="337">
        <v>2179.9899999999998</v>
      </c>
      <c r="G760" s="337" t="s">
        <v>474</v>
      </c>
      <c r="H760" s="334" t="s">
        <v>14982</v>
      </c>
      <c r="I760" s="334" t="s">
        <v>130</v>
      </c>
      <c r="J760" s="316">
        <v>0</v>
      </c>
      <c r="K760" s="324">
        <v>45811</v>
      </c>
      <c r="L760" s="324">
        <v>45818</v>
      </c>
      <c r="M760" s="337">
        <f t="shared" si="66"/>
        <v>2179.9899999999998</v>
      </c>
      <c r="N760" s="316" t="s">
        <v>90</v>
      </c>
      <c r="O760" s="316">
        <v>44</v>
      </c>
      <c r="P760" s="324">
        <v>45811</v>
      </c>
      <c r="Q760" s="420">
        <f t="shared" si="67"/>
        <v>2179.9899999999998</v>
      </c>
      <c r="R760" s="485">
        <f t="shared" si="63"/>
        <v>0</v>
      </c>
    </row>
    <row r="761" spans="1:18" x14ac:dyDescent="0.25">
      <c r="A761" s="226">
        <v>797</v>
      </c>
      <c r="B761" s="336" t="s">
        <v>11883</v>
      </c>
      <c r="C761" s="324">
        <v>45814</v>
      </c>
      <c r="D761" s="316" t="s">
        <v>14980</v>
      </c>
      <c r="E761" s="324">
        <v>45808</v>
      </c>
      <c r="F761" s="337">
        <v>825.43</v>
      </c>
      <c r="G761" s="337" t="s">
        <v>9180</v>
      </c>
      <c r="H761" s="334" t="s">
        <v>212</v>
      </c>
      <c r="I761" s="334" t="s">
        <v>130</v>
      </c>
      <c r="J761" s="316">
        <v>15</v>
      </c>
      <c r="K761" s="324">
        <v>45823</v>
      </c>
      <c r="L761" s="324">
        <v>45818</v>
      </c>
      <c r="M761" s="337">
        <f t="shared" si="66"/>
        <v>825.43</v>
      </c>
      <c r="N761" s="316"/>
      <c r="O761" s="316"/>
      <c r="P761" s="316"/>
      <c r="Q761" s="420">
        <f t="shared" si="67"/>
        <v>825.43</v>
      </c>
      <c r="R761" s="485">
        <f t="shared" si="63"/>
        <v>-45823</v>
      </c>
    </row>
    <row r="762" spans="1:18" x14ac:dyDescent="0.25">
      <c r="A762" s="226">
        <v>798</v>
      </c>
      <c r="B762" s="336" t="s">
        <v>1201</v>
      </c>
      <c r="C762" s="324">
        <v>45814</v>
      </c>
      <c r="D762" s="316" t="s">
        <v>14981</v>
      </c>
      <c r="E762" s="324">
        <v>45808</v>
      </c>
      <c r="F762" s="337">
        <v>74.83</v>
      </c>
      <c r="G762" s="337" t="s">
        <v>9180</v>
      </c>
      <c r="H762" s="334" t="s">
        <v>212</v>
      </c>
      <c r="I762" s="334" t="s">
        <v>130</v>
      </c>
      <c r="J762" s="316">
        <v>15</v>
      </c>
      <c r="K762" s="324">
        <v>45823</v>
      </c>
      <c r="L762" s="324">
        <v>45818</v>
      </c>
      <c r="M762" s="337">
        <f t="shared" si="66"/>
        <v>74.83</v>
      </c>
      <c r="N762" s="316"/>
      <c r="O762" s="316"/>
      <c r="P762" s="316"/>
      <c r="Q762" s="420">
        <f t="shared" si="67"/>
        <v>74.83</v>
      </c>
      <c r="R762" s="485">
        <f t="shared" si="63"/>
        <v>-45823</v>
      </c>
    </row>
    <row r="763" spans="1:18" x14ac:dyDescent="0.25">
      <c r="A763" s="226">
        <v>799</v>
      </c>
      <c r="B763" s="336" t="s">
        <v>1202</v>
      </c>
      <c r="C763" s="324">
        <v>45814</v>
      </c>
      <c r="D763" s="316" t="s">
        <v>14987</v>
      </c>
      <c r="E763" s="324">
        <v>45808</v>
      </c>
      <c r="F763" s="316">
        <v>346.6</v>
      </c>
      <c r="G763" s="316" t="s">
        <v>795</v>
      </c>
      <c r="H763" s="316" t="s">
        <v>2</v>
      </c>
      <c r="I763" s="334" t="s">
        <v>130</v>
      </c>
      <c r="J763" s="316">
        <v>15</v>
      </c>
      <c r="K763" s="324">
        <v>45823</v>
      </c>
      <c r="L763" s="324">
        <v>45814</v>
      </c>
      <c r="M763" s="316">
        <f t="shared" si="66"/>
        <v>346.6</v>
      </c>
      <c r="N763" s="316"/>
      <c r="O763" s="316"/>
      <c r="P763" s="316"/>
      <c r="Q763" s="420">
        <f t="shared" si="67"/>
        <v>346.6</v>
      </c>
      <c r="R763" s="485">
        <f t="shared" si="63"/>
        <v>-45823</v>
      </c>
    </row>
    <row r="764" spans="1:18" x14ac:dyDescent="0.25">
      <c r="A764" s="226">
        <v>800</v>
      </c>
      <c r="B764" s="336" t="s">
        <v>14983</v>
      </c>
      <c r="C764" s="324">
        <v>45814</v>
      </c>
      <c r="D764" s="316" t="s">
        <v>14988</v>
      </c>
      <c r="E764" s="324">
        <v>45812</v>
      </c>
      <c r="F764" s="316">
        <v>1136.21</v>
      </c>
      <c r="G764" s="316" t="s">
        <v>5841</v>
      </c>
      <c r="H764" s="316" t="s">
        <v>2175</v>
      </c>
      <c r="I764" s="334" t="s">
        <v>130</v>
      </c>
      <c r="J764" s="316">
        <v>60</v>
      </c>
      <c r="K764" s="324">
        <v>45863</v>
      </c>
      <c r="L764" s="324">
        <v>45818</v>
      </c>
      <c r="M764" s="316">
        <f t="shared" si="66"/>
        <v>1136.21</v>
      </c>
      <c r="N764" s="316"/>
      <c r="O764" s="316"/>
      <c r="P764" s="316"/>
      <c r="Q764" s="420">
        <f t="shared" si="67"/>
        <v>1136.21</v>
      </c>
      <c r="R764" s="485">
        <f t="shared" si="63"/>
        <v>-45863</v>
      </c>
    </row>
    <row r="765" spans="1:18" x14ac:dyDescent="0.25">
      <c r="A765" s="226">
        <v>801</v>
      </c>
      <c r="B765" s="336" t="s">
        <v>14984</v>
      </c>
      <c r="C765" s="324">
        <v>45818</v>
      </c>
      <c r="D765" s="316" t="s">
        <v>14989</v>
      </c>
      <c r="E765" s="324">
        <v>45811</v>
      </c>
      <c r="F765" s="316">
        <v>1000</v>
      </c>
      <c r="G765" s="316" t="s">
        <v>14991</v>
      </c>
      <c r="H765" s="316" t="s">
        <v>219</v>
      </c>
      <c r="I765" s="334" t="s">
        <v>130</v>
      </c>
      <c r="J765" s="316">
        <v>0</v>
      </c>
      <c r="K765" s="324">
        <v>45811</v>
      </c>
      <c r="L765" s="324">
        <v>45818</v>
      </c>
      <c r="M765" s="316">
        <f t="shared" si="66"/>
        <v>1000</v>
      </c>
      <c r="N765" s="316" t="s">
        <v>90</v>
      </c>
      <c r="O765" s="316">
        <v>1</v>
      </c>
      <c r="P765" s="324">
        <v>45811</v>
      </c>
      <c r="Q765" s="420">
        <f t="shared" si="67"/>
        <v>1000</v>
      </c>
      <c r="R765" s="485">
        <f t="shared" si="63"/>
        <v>0</v>
      </c>
    </row>
    <row r="766" spans="1:18" x14ac:dyDescent="0.25">
      <c r="A766" s="226">
        <v>802</v>
      </c>
      <c r="B766" s="336" t="s">
        <v>14985</v>
      </c>
      <c r="C766" s="324">
        <v>45818</v>
      </c>
      <c r="D766" s="316" t="s">
        <v>14990</v>
      </c>
      <c r="E766" s="324">
        <v>45813</v>
      </c>
      <c r="F766" s="316">
        <v>3938.92</v>
      </c>
      <c r="G766" s="316" t="s">
        <v>1875</v>
      </c>
      <c r="H766" s="316" t="s">
        <v>12902</v>
      </c>
      <c r="I766" s="334" t="s">
        <v>130</v>
      </c>
      <c r="J766" s="316">
        <v>15</v>
      </c>
      <c r="K766" s="324">
        <v>45828</v>
      </c>
      <c r="L766" s="324">
        <v>45818</v>
      </c>
      <c r="M766" s="316">
        <f t="shared" si="66"/>
        <v>3938.92</v>
      </c>
      <c r="N766" s="316" t="s">
        <v>27</v>
      </c>
      <c r="O766" s="316">
        <v>211</v>
      </c>
      <c r="P766" s="324">
        <v>45831</v>
      </c>
      <c r="Q766" s="420">
        <f t="shared" si="67"/>
        <v>3938.92</v>
      </c>
      <c r="R766" s="485">
        <f t="shared" si="63"/>
        <v>3</v>
      </c>
    </row>
    <row r="767" spans="1:18" x14ac:dyDescent="0.25">
      <c r="A767" s="226">
        <v>803</v>
      </c>
      <c r="B767" s="336" t="s">
        <v>14986</v>
      </c>
      <c r="C767" s="324">
        <v>45818</v>
      </c>
      <c r="D767" s="316">
        <v>1838393</v>
      </c>
      <c r="E767" s="324">
        <v>45810</v>
      </c>
      <c r="F767" s="316">
        <v>260</v>
      </c>
      <c r="G767" s="316" t="s">
        <v>11667</v>
      </c>
      <c r="H767" s="316" t="s">
        <v>14992</v>
      </c>
      <c r="I767" s="334" t="s">
        <v>130</v>
      </c>
      <c r="J767" s="316">
        <v>0</v>
      </c>
      <c r="K767" s="324">
        <v>45810</v>
      </c>
      <c r="L767" s="324">
        <v>45818</v>
      </c>
      <c r="M767" s="316">
        <f t="shared" si="66"/>
        <v>260</v>
      </c>
      <c r="N767" s="316"/>
      <c r="O767" s="316"/>
      <c r="P767" s="316"/>
      <c r="Q767" s="420">
        <f t="shared" si="67"/>
        <v>260</v>
      </c>
      <c r="R767" s="485">
        <f t="shared" si="63"/>
        <v>-45810</v>
      </c>
    </row>
    <row r="768" spans="1:18" x14ac:dyDescent="0.25">
      <c r="A768" s="226">
        <v>804</v>
      </c>
      <c r="B768" s="332" t="s">
        <v>14993</v>
      </c>
      <c r="C768" s="449">
        <v>45811</v>
      </c>
      <c r="D768" s="332">
        <v>216791</v>
      </c>
      <c r="E768" s="591">
        <v>45810</v>
      </c>
      <c r="F768" s="332">
        <v>351.72</v>
      </c>
      <c r="G768" s="332" t="s">
        <v>12756</v>
      </c>
      <c r="H768" s="332" t="s">
        <v>4395</v>
      </c>
      <c r="I768" s="332" t="s">
        <v>12355</v>
      </c>
      <c r="J768" s="332">
        <v>0</v>
      </c>
      <c r="K768" s="585">
        <v>45810</v>
      </c>
      <c r="L768" s="586">
        <v>45811</v>
      </c>
      <c r="M768" s="332">
        <v>351.72</v>
      </c>
      <c r="N768" s="332"/>
      <c r="O768" s="332"/>
      <c r="P768" s="589"/>
      <c r="Q768" s="420">
        <f t="shared" si="67"/>
        <v>351.72</v>
      </c>
      <c r="R768" s="485">
        <f t="shared" si="63"/>
        <v>-45810</v>
      </c>
    </row>
    <row r="769" spans="1:18" x14ac:dyDescent="0.25">
      <c r="A769" s="226">
        <v>805</v>
      </c>
      <c r="B769" s="332" t="s">
        <v>14994</v>
      </c>
      <c r="C769" s="449">
        <v>45811</v>
      </c>
      <c r="D769" s="332">
        <v>10009802</v>
      </c>
      <c r="E769" s="591">
        <v>45807</v>
      </c>
      <c r="F769" s="332">
        <v>142.19999999999999</v>
      </c>
      <c r="G769" s="332" t="s">
        <v>14465</v>
      </c>
      <c r="H769" s="332" t="s">
        <v>1146</v>
      </c>
      <c r="I769" s="332" t="s">
        <v>12355</v>
      </c>
      <c r="J769" s="332">
        <v>0</v>
      </c>
      <c r="K769" s="585">
        <v>45807</v>
      </c>
      <c r="L769" s="586">
        <v>45811</v>
      </c>
      <c r="M769" s="332">
        <v>142.19999999999999</v>
      </c>
      <c r="N769" s="332" t="s">
        <v>72</v>
      </c>
      <c r="O769" s="332">
        <v>2503628</v>
      </c>
      <c r="P769" s="589">
        <v>45807</v>
      </c>
      <c r="Q769" s="420">
        <f t="shared" si="67"/>
        <v>142.19999999999999</v>
      </c>
      <c r="R769" s="485">
        <f t="shared" si="63"/>
        <v>0</v>
      </c>
    </row>
    <row r="770" spans="1:18" x14ac:dyDescent="0.25">
      <c r="A770" s="226">
        <v>806</v>
      </c>
      <c r="B770" s="332" t="s">
        <v>14995</v>
      </c>
      <c r="C770" s="449">
        <v>45812</v>
      </c>
      <c r="D770" s="332">
        <v>3501</v>
      </c>
      <c r="E770" s="591">
        <v>45811</v>
      </c>
      <c r="F770" s="332">
        <v>24983.21</v>
      </c>
      <c r="G770" s="332" t="s">
        <v>1045</v>
      </c>
      <c r="H770" s="332" t="s">
        <v>9403</v>
      </c>
      <c r="I770" s="332" t="s">
        <v>12355</v>
      </c>
      <c r="J770" s="332">
        <v>60</v>
      </c>
      <c r="K770" s="585">
        <v>45871</v>
      </c>
      <c r="L770" s="586">
        <v>45814</v>
      </c>
      <c r="M770" s="332">
        <v>24983.21</v>
      </c>
      <c r="N770" s="332"/>
      <c r="O770" s="332"/>
      <c r="P770" s="589"/>
      <c r="Q770" s="420">
        <f t="shared" si="67"/>
        <v>24983.21</v>
      </c>
      <c r="R770" s="485">
        <f t="shared" si="63"/>
        <v>-45871</v>
      </c>
    </row>
    <row r="771" spans="1:18" x14ac:dyDescent="0.25">
      <c r="A771" s="226">
        <v>807</v>
      </c>
      <c r="B771" s="332" t="s">
        <v>14996</v>
      </c>
      <c r="C771" s="449">
        <v>45813</v>
      </c>
      <c r="D771" s="332">
        <v>23875</v>
      </c>
      <c r="E771" s="591">
        <v>45810</v>
      </c>
      <c r="F771" s="332">
        <v>39363.1</v>
      </c>
      <c r="G771" s="332" t="s">
        <v>14416</v>
      </c>
      <c r="H771" s="332" t="s">
        <v>5524</v>
      </c>
      <c r="I771" s="332" t="s">
        <v>12355</v>
      </c>
      <c r="J771" s="332">
        <v>60</v>
      </c>
      <c r="K771" s="585">
        <v>45869</v>
      </c>
      <c r="L771" s="586">
        <v>45813</v>
      </c>
      <c r="M771" s="332">
        <v>39363.1</v>
      </c>
      <c r="N771" s="332"/>
      <c r="O771" s="332"/>
      <c r="P771" s="589"/>
      <c r="Q771" s="420">
        <f t="shared" si="67"/>
        <v>39363.1</v>
      </c>
      <c r="R771" s="485">
        <f t="shared" si="63"/>
        <v>-45869</v>
      </c>
    </row>
    <row r="772" spans="1:18" x14ac:dyDescent="0.25">
      <c r="A772" s="226">
        <v>808</v>
      </c>
      <c r="B772" s="332" t="s">
        <v>14997</v>
      </c>
      <c r="C772" s="449">
        <v>45813</v>
      </c>
      <c r="D772" s="332">
        <v>3505</v>
      </c>
      <c r="E772" s="591">
        <v>45812</v>
      </c>
      <c r="F772" s="332">
        <v>20987.01</v>
      </c>
      <c r="G772" s="332" t="s">
        <v>1045</v>
      </c>
      <c r="H772" s="332" t="s">
        <v>9403</v>
      </c>
      <c r="I772" s="332" t="s">
        <v>12355</v>
      </c>
      <c r="J772" s="332">
        <v>60</v>
      </c>
      <c r="K772" s="585">
        <v>45872</v>
      </c>
      <c r="L772" s="586">
        <v>45814</v>
      </c>
      <c r="M772" s="332">
        <v>20987.01</v>
      </c>
      <c r="N772" s="332"/>
      <c r="O772" s="332"/>
      <c r="P772" s="589"/>
      <c r="Q772" s="420">
        <f t="shared" si="67"/>
        <v>20987.01</v>
      </c>
      <c r="R772" s="485">
        <f t="shared" si="63"/>
        <v>-45872</v>
      </c>
    </row>
    <row r="773" spans="1:18" x14ac:dyDescent="0.25">
      <c r="A773" s="226">
        <v>809</v>
      </c>
      <c r="B773" s="332" t="s">
        <v>14998</v>
      </c>
      <c r="C773" s="449">
        <v>45814</v>
      </c>
      <c r="D773" s="332">
        <v>4898</v>
      </c>
      <c r="E773" s="591">
        <v>45812</v>
      </c>
      <c r="F773" s="332">
        <v>10.5</v>
      </c>
      <c r="G773" s="332" t="s">
        <v>366</v>
      </c>
      <c r="H773" s="332" t="s">
        <v>11457</v>
      </c>
      <c r="I773" s="332" t="s">
        <v>12355</v>
      </c>
      <c r="J773" s="332">
        <v>0</v>
      </c>
      <c r="K773" s="585">
        <v>45812</v>
      </c>
      <c r="L773" s="586">
        <v>45814</v>
      </c>
      <c r="M773" s="332">
        <v>10.5</v>
      </c>
      <c r="N773" s="332" t="s">
        <v>50</v>
      </c>
      <c r="O773" s="332">
        <v>4895</v>
      </c>
      <c r="P773" s="589">
        <v>45812</v>
      </c>
      <c r="Q773" s="420">
        <f t="shared" si="67"/>
        <v>10.5</v>
      </c>
      <c r="R773" s="485">
        <f t="shared" si="63"/>
        <v>0</v>
      </c>
    </row>
    <row r="774" spans="1:18" x14ac:dyDescent="0.25">
      <c r="A774" s="226">
        <v>810</v>
      </c>
      <c r="B774" s="332" t="s">
        <v>14999</v>
      </c>
      <c r="C774" s="449">
        <v>45814</v>
      </c>
      <c r="D774" s="332">
        <v>575450</v>
      </c>
      <c r="E774" s="591">
        <v>45808</v>
      </c>
      <c r="F774" s="332">
        <v>3323.85</v>
      </c>
      <c r="G774" s="332" t="s">
        <v>14422</v>
      </c>
      <c r="H774" s="332" t="s">
        <v>9121</v>
      </c>
      <c r="I774" s="332" t="s">
        <v>12355</v>
      </c>
      <c r="J774" s="332">
        <v>15</v>
      </c>
      <c r="K774" s="585">
        <v>45823</v>
      </c>
      <c r="L774" s="586">
        <v>45814</v>
      </c>
      <c r="M774" s="332">
        <v>3323.85</v>
      </c>
      <c r="N774" s="13" t="s">
        <v>20</v>
      </c>
      <c r="O774" s="13">
        <v>434</v>
      </c>
      <c r="P774" s="611">
        <v>45824</v>
      </c>
      <c r="Q774" s="13">
        <v>3323.85</v>
      </c>
      <c r="R774" s="485">
        <f t="shared" si="63"/>
        <v>1</v>
      </c>
    </row>
    <row r="775" spans="1:18" x14ac:dyDescent="0.25">
      <c r="A775" s="226">
        <v>811</v>
      </c>
      <c r="B775" s="332" t="s">
        <v>15000</v>
      </c>
      <c r="C775" s="449">
        <v>45818</v>
      </c>
      <c r="D775" s="332">
        <v>101967</v>
      </c>
      <c r="E775" s="591">
        <v>45808</v>
      </c>
      <c r="F775" s="332">
        <v>269.51</v>
      </c>
      <c r="G775" s="332" t="s">
        <v>9180</v>
      </c>
      <c r="H775" s="332" t="s">
        <v>13174</v>
      </c>
      <c r="I775" s="332" t="s">
        <v>12355</v>
      </c>
      <c r="J775" s="332">
        <v>15</v>
      </c>
      <c r="K775" s="585">
        <v>45823</v>
      </c>
      <c r="L775" s="586">
        <v>45818</v>
      </c>
      <c r="M775" s="332">
        <v>269.51</v>
      </c>
      <c r="N775" s="13" t="s">
        <v>20</v>
      </c>
      <c r="O775" s="13">
        <v>2770</v>
      </c>
      <c r="P775" s="611">
        <v>45827</v>
      </c>
      <c r="Q775" s="13">
        <v>269.51</v>
      </c>
      <c r="R775" s="485">
        <f t="shared" si="63"/>
        <v>4</v>
      </c>
    </row>
    <row r="776" spans="1:18" x14ac:dyDescent="0.25">
      <c r="A776" s="226">
        <v>812</v>
      </c>
      <c r="B776" s="332" t="s">
        <v>15001</v>
      </c>
      <c r="C776" s="449">
        <v>45818</v>
      </c>
      <c r="D776" s="332">
        <v>2025254</v>
      </c>
      <c r="E776" s="591">
        <v>45813</v>
      </c>
      <c r="F776" s="332">
        <v>1746.44</v>
      </c>
      <c r="G776" s="332" t="s">
        <v>15002</v>
      </c>
      <c r="H776" s="332" t="s">
        <v>11522</v>
      </c>
      <c r="I776" s="332" t="s">
        <v>12355</v>
      </c>
      <c r="J776" s="332">
        <v>15</v>
      </c>
      <c r="K776" s="585">
        <v>45828</v>
      </c>
      <c r="L776" s="586">
        <v>45818</v>
      </c>
      <c r="M776" s="332">
        <v>1746.44</v>
      </c>
      <c r="N776" s="332" t="s">
        <v>1694</v>
      </c>
      <c r="O776" s="332">
        <v>2025283</v>
      </c>
      <c r="P776" s="537">
        <v>45820</v>
      </c>
      <c r="Q776" s="332">
        <v>-1746.44</v>
      </c>
      <c r="R776" s="332">
        <f t="shared" si="63"/>
        <v>-8</v>
      </c>
    </row>
    <row r="777" spans="1:18" x14ac:dyDescent="0.25">
      <c r="A777" s="226">
        <v>813</v>
      </c>
      <c r="B777" s="332" t="s">
        <v>15003</v>
      </c>
      <c r="C777" s="449">
        <v>45818</v>
      </c>
      <c r="D777" s="332">
        <v>4953</v>
      </c>
      <c r="E777" s="591">
        <v>45813</v>
      </c>
      <c r="F777" s="332">
        <v>42</v>
      </c>
      <c r="G777" s="332" t="s">
        <v>366</v>
      </c>
      <c r="H777" s="332" t="s">
        <v>11457</v>
      </c>
      <c r="I777" s="332" t="s">
        <v>12355</v>
      </c>
      <c r="J777" s="332">
        <v>0</v>
      </c>
      <c r="K777" s="585">
        <v>45813</v>
      </c>
      <c r="L777" s="586">
        <v>45818</v>
      </c>
      <c r="M777" s="332">
        <v>42</v>
      </c>
      <c r="N777" s="332" t="s">
        <v>108</v>
      </c>
      <c r="O777" s="332">
        <v>4953</v>
      </c>
      <c r="P777" s="589">
        <v>45813</v>
      </c>
      <c r="Q777" s="420">
        <f t="shared" si="67"/>
        <v>42</v>
      </c>
      <c r="R777" s="485">
        <f t="shared" si="63"/>
        <v>0</v>
      </c>
    </row>
    <row r="778" spans="1:18" x14ac:dyDescent="0.25">
      <c r="A778" s="226">
        <v>814</v>
      </c>
      <c r="B778" s="226" t="s">
        <v>15004</v>
      </c>
      <c r="C778" s="456">
        <v>45821</v>
      </c>
      <c r="D778" s="226">
        <v>18718</v>
      </c>
      <c r="E778" s="596">
        <v>45818</v>
      </c>
      <c r="F778" s="226">
        <v>1588.29</v>
      </c>
      <c r="G778" s="226" t="s">
        <v>11980</v>
      </c>
      <c r="H778" s="226" t="s">
        <v>15005</v>
      </c>
      <c r="I778" s="226" t="s">
        <v>12355</v>
      </c>
      <c r="J778" s="226">
        <v>5</v>
      </c>
      <c r="K778" s="503">
        <v>45823</v>
      </c>
      <c r="L778" s="504">
        <v>45821</v>
      </c>
      <c r="M778" s="226">
        <v>1588.29</v>
      </c>
      <c r="N778" s="13" t="s">
        <v>20</v>
      </c>
      <c r="O778" s="13">
        <v>438</v>
      </c>
      <c r="P778" s="611">
        <v>45833</v>
      </c>
      <c r="Q778" s="13">
        <v>1588.29</v>
      </c>
      <c r="R778" s="226">
        <f t="shared" si="63"/>
        <v>10</v>
      </c>
    </row>
    <row r="779" spans="1:18" x14ac:dyDescent="0.25">
      <c r="A779" s="602">
        <v>815</v>
      </c>
      <c r="B779" s="602" t="s">
        <v>15006</v>
      </c>
      <c r="C779" s="551">
        <v>45821</v>
      </c>
      <c r="D779" s="602">
        <v>18717</v>
      </c>
      <c r="E779" s="596">
        <v>45818</v>
      </c>
      <c r="F779" s="602">
        <v>352.95</v>
      </c>
      <c r="G779" s="602" t="s">
        <v>11980</v>
      </c>
      <c r="H779" s="602" t="s">
        <v>15007</v>
      </c>
      <c r="I779" s="602" t="s">
        <v>12355</v>
      </c>
      <c r="J779" s="602">
        <v>15</v>
      </c>
      <c r="K779" s="603">
        <v>45833</v>
      </c>
      <c r="L779" s="604">
        <v>45821</v>
      </c>
      <c r="M779" s="602">
        <v>352.95</v>
      </c>
      <c r="N779" s="13" t="s">
        <v>20</v>
      </c>
      <c r="O779" s="13">
        <v>438</v>
      </c>
      <c r="P779" s="611">
        <v>45833</v>
      </c>
      <c r="Q779" s="13">
        <v>352.95</v>
      </c>
      <c r="R779" s="602">
        <f t="shared" si="63"/>
        <v>0</v>
      </c>
    </row>
    <row r="780" spans="1:18" x14ac:dyDescent="0.25">
      <c r="A780" s="226">
        <v>816</v>
      </c>
      <c r="B780" s="334" t="s">
        <v>15008</v>
      </c>
      <c r="C780" s="324">
        <v>45819</v>
      </c>
      <c r="D780" s="316" t="s">
        <v>15009</v>
      </c>
      <c r="E780" s="324">
        <v>45818</v>
      </c>
      <c r="F780" s="316">
        <v>805.54</v>
      </c>
      <c r="G780" s="316" t="s">
        <v>263</v>
      </c>
      <c r="H780" s="316" t="s">
        <v>12902</v>
      </c>
      <c r="I780" s="602" t="s">
        <v>12355</v>
      </c>
      <c r="J780" s="316">
        <v>15</v>
      </c>
      <c r="K780" s="324">
        <v>45833</v>
      </c>
      <c r="L780" s="324">
        <v>45819</v>
      </c>
      <c r="M780" s="316">
        <f>F780</f>
        <v>805.54</v>
      </c>
      <c r="N780" s="609" t="s">
        <v>20</v>
      </c>
      <c r="O780" s="609">
        <v>439</v>
      </c>
      <c r="P780" s="610">
        <v>45834</v>
      </c>
      <c r="Q780" s="612" t="s">
        <v>15297</v>
      </c>
      <c r="R780" s="602">
        <f t="shared" si="63"/>
        <v>1</v>
      </c>
    </row>
    <row r="781" spans="1:18" x14ac:dyDescent="0.25">
      <c r="A781" s="226">
        <v>817</v>
      </c>
      <c r="B781" s="334" t="s">
        <v>6703</v>
      </c>
      <c r="C781" s="324">
        <v>45819</v>
      </c>
      <c r="D781" s="316" t="s">
        <v>15010</v>
      </c>
      <c r="E781" s="324">
        <v>45818</v>
      </c>
      <c r="F781" s="316">
        <v>55218</v>
      </c>
      <c r="G781" s="316" t="s">
        <v>14440</v>
      </c>
      <c r="H781" s="316" t="s">
        <v>1300</v>
      </c>
      <c r="I781" s="602" t="s">
        <v>12355</v>
      </c>
      <c r="J781" s="316">
        <v>60</v>
      </c>
      <c r="K781" s="324">
        <v>45878</v>
      </c>
      <c r="L781" s="324">
        <v>45819</v>
      </c>
      <c r="M781" s="316">
        <f t="shared" ref="M781:M787" si="68">F781</f>
        <v>55218</v>
      </c>
      <c r="N781" s="316"/>
      <c r="O781" s="316"/>
      <c r="P781" s="316"/>
      <c r="Q781" s="226">
        <f t="shared" ref="Q781:Q787" si="69">M781</f>
        <v>55218</v>
      </c>
      <c r="R781" s="602">
        <f t="shared" si="63"/>
        <v>-45878</v>
      </c>
    </row>
    <row r="782" spans="1:18" x14ac:dyDescent="0.25">
      <c r="A782" s="226">
        <v>818</v>
      </c>
      <c r="B782" s="334" t="s">
        <v>6706</v>
      </c>
      <c r="C782" s="324">
        <v>45821</v>
      </c>
      <c r="D782" s="316">
        <v>5201128182</v>
      </c>
      <c r="E782" s="324">
        <v>45819</v>
      </c>
      <c r="F782" s="316">
        <v>2697</v>
      </c>
      <c r="G782" s="316" t="s">
        <v>24</v>
      </c>
      <c r="H782" s="316" t="s">
        <v>15016</v>
      </c>
      <c r="I782" s="602" t="s">
        <v>12355</v>
      </c>
      <c r="J782" s="316">
        <v>0</v>
      </c>
      <c r="K782" s="324">
        <v>45819</v>
      </c>
      <c r="L782" s="324">
        <v>45825</v>
      </c>
      <c r="M782" s="316">
        <f t="shared" si="68"/>
        <v>2697</v>
      </c>
      <c r="N782" s="316" t="s">
        <v>90</v>
      </c>
      <c r="O782" s="316">
        <v>3</v>
      </c>
      <c r="P782" s="324">
        <v>45819</v>
      </c>
      <c r="Q782" s="226">
        <f t="shared" si="69"/>
        <v>2697</v>
      </c>
      <c r="R782" s="602">
        <f t="shared" si="63"/>
        <v>0</v>
      </c>
    </row>
    <row r="783" spans="1:18" x14ac:dyDescent="0.25">
      <c r="A783" s="226">
        <v>819</v>
      </c>
      <c r="B783" s="334" t="s">
        <v>6709</v>
      </c>
      <c r="C783" s="324">
        <v>45824</v>
      </c>
      <c r="D783" s="316" t="s">
        <v>15011</v>
      </c>
      <c r="E783" s="324">
        <v>45820</v>
      </c>
      <c r="F783" s="316">
        <v>456</v>
      </c>
      <c r="G783" s="316" t="s">
        <v>12094</v>
      </c>
      <c r="H783" s="316" t="s">
        <v>11129</v>
      </c>
      <c r="I783" s="602" t="s">
        <v>12355</v>
      </c>
      <c r="J783" s="316">
        <v>60</v>
      </c>
      <c r="K783" s="324">
        <v>45880</v>
      </c>
      <c r="L783" s="324">
        <v>45824</v>
      </c>
      <c r="M783" s="316">
        <f t="shared" si="68"/>
        <v>456</v>
      </c>
      <c r="N783" s="316"/>
      <c r="O783" s="316"/>
      <c r="P783" s="316"/>
      <c r="Q783" s="226">
        <f t="shared" si="69"/>
        <v>456</v>
      </c>
      <c r="R783" s="602">
        <f t="shared" si="63"/>
        <v>-45880</v>
      </c>
    </row>
    <row r="784" spans="1:18" x14ac:dyDescent="0.25">
      <c r="A784" s="226">
        <v>820</v>
      </c>
      <c r="B784" s="334" t="s">
        <v>10155</v>
      </c>
      <c r="C784" s="324">
        <v>45824</v>
      </c>
      <c r="D784" s="316" t="s">
        <v>15012</v>
      </c>
      <c r="E784" s="324">
        <v>45824</v>
      </c>
      <c r="F784" s="316">
        <v>178.5</v>
      </c>
      <c r="G784" s="316" t="s">
        <v>13990</v>
      </c>
      <c r="H784" s="316" t="s">
        <v>15017</v>
      </c>
      <c r="I784" s="602" t="s">
        <v>12355</v>
      </c>
      <c r="J784" s="316">
        <v>30</v>
      </c>
      <c r="K784" s="324">
        <v>45854</v>
      </c>
      <c r="L784" s="324">
        <v>45825</v>
      </c>
      <c r="M784" s="316">
        <f t="shared" si="68"/>
        <v>178.5</v>
      </c>
      <c r="N784" s="316"/>
      <c r="O784" s="316"/>
      <c r="P784" s="316"/>
      <c r="Q784" s="226">
        <f t="shared" si="69"/>
        <v>178.5</v>
      </c>
      <c r="R784" s="602">
        <f t="shared" si="63"/>
        <v>-45854</v>
      </c>
    </row>
    <row r="785" spans="1:18" x14ac:dyDescent="0.25">
      <c r="A785" s="226">
        <v>821</v>
      </c>
      <c r="B785" s="334" t="s">
        <v>10156</v>
      </c>
      <c r="C785" s="324">
        <v>45824</v>
      </c>
      <c r="D785" s="316" t="s">
        <v>15013</v>
      </c>
      <c r="E785" s="324">
        <v>45824</v>
      </c>
      <c r="F785" s="316">
        <v>178.5</v>
      </c>
      <c r="G785" s="316" t="s">
        <v>13990</v>
      </c>
      <c r="H785" s="316" t="s">
        <v>15017</v>
      </c>
      <c r="I785" s="602" t="s">
        <v>12355</v>
      </c>
      <c r="J785" s="316">
        <v>30</v>
      </c>
      <c r="K785" s="324">
        <v>45854</v>
      </c>
      <c r="L785" s="324">
        <v>45825</v>
      </c>
      <c r="M785" s="316">
        <f t="shared" si="68"/>
        <v>178.5</v>
      </c>
      <c r="N785" s="316"/>
      <c r="O785" s="316"/>
      <c r="P785" s="316"/>
      <c r="Q785" s="226">
        <f t="shared" si="69"/>
        <v>178.5</v>
      </c>
      <c r="R785" s="602">
        <f t="shared" si="63"/>
        <v>-45854</v>
      </c>
    </row>
    <row r="786" spans="1:18" x14ac:dyDescent="0.25">
      <c r="A786" s="226">
        <v>822</v>
      </c>
      <c r="B786" s="334" t="s">
        <v>10157</v>
      </c>
      <c r="C786" s="324">
        <v>45824</v>
      </c>
      <c r="D786" s="316" t="s">
        <v>15014</v>
      </c>
      <c r="E786" s="324">
        <v>45806</v>
      </c>
      <c r="F786" s="316">
        <v>97</v>
      </c>
      <c r="G786" s="316" t="s">
        <v>14142</v>
      </c>
      <c r="H786" s="316" t="s">
        <v>14913</v>
      </c>
      <c r="I786" s="602" t="s">
        <v>12355</v>
      </c>
      <c r="J786" s="316">
        <v>0</v>
      </c>
      <c r="K786" s="324">
        <v>45806</v>
      </c>
      <c r="L786" s="324">
        <v>45825</v>
      </c>
      <c r="M786" s="316">
        <f t="shared" si="68"/>
        <v>97</v>
      </c>
      <c r="N786" s="316" t="s">
        <v>27</v>
      </c>
      <c r="O786" s="316"/>
      <c r="P786" s="316"/>
      <c r="Q786" s="226">
        <f t="shared" si="69"/>
        <v>97</v>
      </c>
      <c r="R786" s="602">
        <f t="shared" ref="R786:R849" si="70">P786-K786</f>
        <v>-45806</v>
      </c>
    </row>
    <row r="787" spans="1:18" x14ac:dyDescent="0.25">
      <c r="A787" s="226">
        <v>823</v>
      </c>
      <c r="B787" s="334" t="s">
        <v>10158</v>
      </c>
      <c r="C787" s="324">
        <v>45824</v>
      </c>
      <c r="D787" s="316" t="s">
        <v>15015</v>
      </c>
      <c r="E787" s="324">
        <v>45798</v>
      </c>
      <c r="F787" s="316">
        <v>82</v>
      </c>
      <c r="G787" s="316" t="s">
        <v>14142</v>
      </c>
      <c r="H787" s="316" t="s">
        <v>14913</v>
      </c>
      <c r="I787" s="226" t="s">
        <v>12355</v>
      </c>
      <c r="J787" s="316">
        <v>0</v>
      </c>
      <c r="K787" s="324">
        <v>45798</v>
      </c>
      <c r="L787" s="324">
        <v>45825</v>
      </c>
      <c r="M787" s="316">
        <f t="shared" si="68"/>
        <v>82</v>
      </c>
      <c r="N787" s="316" t="s">
        <v>27</v>
      </c>
      <c r="O787" s="316"/>
      <c r="P787" s="316"/>
      <c r="Q787" s="226">
        <f t="shared" si="69"/>
        <v>82</v>
      </c>
      <c r="R787" s="226">
        <f t="shared" si="70"/>
        <v>-45798</v>
      </c>
    </row>
    <row r="788" spans="1:18" x14ac:dyDescent="0.25">
      <c r="A788" s="226">
        <v>824</v>
      </c>
      <c r="B788" s="332" t="s">
        <v>15018</v>
      </c>
      <c r="C788" s="385">
        <v>45821</v>
      </c>
      <c r="D788" s="332">
        <v>7844407</v>
      </c>
      <c r="E788" s="429">
        <v>45820</v>
      </c>
      <c r="F788" s="332">
        <v>9814.07</v>
      </c>
      <c r="G788" s="332" t="s">
        <v>14455</v>
      </c>
      <c r="H788" s="332" t="s">
        <v>9890</v>
      </c>
      <c r="I788" s="332" t="s">
        <v>12355</v>
      </c>
      <c r="J788" s="332">
        <v>15</v>
      </c>
      <c r="K788" s="585">
        <v>45835</v>
      </c>
      <c r="L788" s="586">
        <v>45821</v>
      </c>
      <c r="M788" s="332">
        <v>9814.7000000000007</v>
      </c>
      <c r="N788" s="13" t="s">
        <v>20</v>
      </c>
      <c r="O788" s="13">
        <v>439</v>
      </c>
      <c r="P788" s="611">
        <v>45834</v>
      </c>
      <c r="Q788" s="85" t="s">
        <v>15297</v>
      </c>
      <c r="R788" s="332">
        <f t="shared" si="70"/>
        <v>-1</v>
      </c>
    </row>
    <row r="789" spans="1:18" x14ac:dyDescent="0.25">
      <c r="A789" s="226">
        <v>825</v>
      </c>
      <c r="B789" s="332" t="s">
        <v>15019</v>
      </c>
      <c r="C789" s="385">
        <v>45821</v>
      </c>
      <c r="D789" s="332">
        <v>140458</v>
      </c>
      <c r="E789" s="429">
        <v>45820</v>
      </c>
      <c r="F789" s="332">
        <v>2311.0300000000002</v>
      </c>
      <c r="G789" s="332" t="s">
        <v>9321</v>
      </c>
      <c r="H789" s="332" t="s">
        <v>14725</v>
      </c>
      <c r="I789" s="332" t="s">
        <v>12355</v>
      </c>
      <c r="J789" s="332">
        <v>30</v>
      </c>
      <c r="K789" s="585">
        <v>45850</v>
      </c>
      <c r="L789" s="586">
        <v>45821</v>
      </c>
      <c r="M789" s="332">
        <v>2311.0300000000002</v>
      </c>
      <c r="N789" s="332"/>
      <c r="O789" s="332"/>
      <c r="P789" s="537"/>
      <c r="Q789" s="332">
        <f t="shared" ref="Q789:Q792" si="71">M789</f>
        <v>2311.0300000000002</v>
      </c>
      <c r="R789" s="332">
        <f t="shared" si="70"/>
        <v>-45850</v>
      </c>
    </row>
    <row r="790" spans="1:18" x14ac:dyDescent="0.25">
      <c r="A790" s="226">
        <v>826</v>
      </c>
      <c r="B790" s="332" t="s">
        <v>15020</v>
      </c>
      <c r="C790" s="385">
        <v>45821</v>
      </c>
      <c r="D790" s="332">
        <v>2510011914</v>
      </c>
      <c r="E790" s="429">
        <v>45792</v>
      </c>
      <c r="F790" s="332">
        <v>7697.72</v>
      </c>
      <c r="G790" s="332" t="s">
        <v>78</v>
      </c>
      <c r="H790" s="332" t="s">
        <v>15021</v>
      </c>
      <c r="I790" s="332" t="s">
        <v>12355</v>
      </c>
      <c r="J790" s="332">
        <v>30</v>
      </c>
      <c r="K790" s="585">
        <v>45827</v>
      </c>
      <c r="L790" s="586">
        <v>45821</v>
      </c>
      <c r="M790" s="332">
        <v>7697.72</v>
      </c>
      <c r="N790" s="332"/>
      <c r="O790" s="332"/>
      <c r="P790" s="537"/>
      <c r="Q790" s="332">
        <f t="shared" si="71"/>
        <v>7697.72</v>
      </c>
      <c r="R790" s="332">
        <f t="shared" si="70"/>
        <v>-45827</v>
      </c>
    </row>
    <row r="791" spans="1:18" x14ac:dyDescent="0.25">
      <c r="A791" s="226">
        <v>827</v>
      </c>
      <c r="B791" s="332" t="s">
        <v>15022</v>
      </c>
      <c r="C791" s="385">
        <v>45824</v>
      </c>
      <c r="D791" s="332">
        <v>827</v>
      </c>
      <c r="E791" s="429">
        <v>45854</v>
      </c>
      <c r="F791" s="332">
        <v>535.5</v>
      </c>
      <c r="G791" s="332" t="s">
        <v>13855</v>
      </c>
      <c r="H791" s="332" t="s">
        <v>15023</v>
      </c>
      <c r="I791" s="332" t="s">
        <v>12355</v>
      </c>
      <c r="J791" s="332">
        <v>30</v>
      </c>
      <c r="K791" s="585">
        <v>45854</v>
      </c>
      <c r="L791" s="586">
        <v>45824</v>
      </c>
      <c r="M791" s="332">
        <v>535.5</v>
      </c>
      <c r="N791" s="332"/>
      <c r="O791" s="332"/>
      <c r="P791" s="537"/>
      <c r="Q791" s="332">
        <f t="shared" si="71"/>
        <v>535.5</v>
      </c>
      <c r="R791" s="332">
        <f t="shared" si="70"/>
        <v>-45854</v>
      </c>
    </row>
    <row r="792" spans="1:18" x14ac:dyDescent="0.25">
      <c r="A792" s="226">
        <v>828</v>
      </c>
      <c r="B792" s="332" t="s">
        <v>15024</v>
      </c>
      <c r="C792" s="385">
        <v>45824</v>
      </c>
      <c r="D792" s="332">
        <v>5250</v>
      </c>
      <c r="E792" s="429">
        <v>45821</v>
      </c>
      <c r="F792" s="332">
        <v>10.5</v>
      </c>
      <c r="G792" s="332" t="s">
        <v>366</v>
      </c>
      <c r="H792" s="332" t="s">
        <v>11457</v>
      </c>
      <c r="I792" s="332" t="s">
        <v>12355</v>
      </c>
      <c r="J792" s="332">
        <v>0</v>
      </c>
      <c r="K792" s="585">
        <v>45821</v>
      </c>
      <c r="L792" s="586">
        <v>45824</v>
      </c>
      <c r="M792" s="332">
        <v>10.5</v>
      </c>
      <c r="N792" s="332" t="s">
        <v>108</v>
      </c>
      <c r="O792" s="332">
        <v>5250</v>
      </c>
      <c r="P792" s="537">
        <v>45821</v>
      </c>
      <c r="Q792" s="332">
        <f t="shared" si="71"/>
        <v>10.5</v>
      </c>
      <c r="R792" s="332">
        <f t="shared" si="70"/>
        <v>0</v>
      </c>
    </row>
    <row r="793" spans="1:18" x14ac:dyDescent="0.25">
      <c r="A793" s="226">
        <v>829</v>
      </c>
      <c r="B793" s="332" t="s">
        <v>15025</v>
      </c>
      <c r="C793" s="385">
        <v>45824</v>
      </c>
      <c r="D793" s="332">
        <v>2025284</v>
      </c>
      <c r="E793" s="429">
        <v>45820</v>
      </c>
      <c r="F793" s="332">
        <v>1960.64</v>
      </c>
      <c r="G793" s="332" t="s">
        <v>15002</v>
      </c>
      <c r="H793" s="332" t="s">
        <v>11522</v>
      </c>
      <c r="I793" s="332" t="s">
        <v>12355</v>
      </c>
      <c r="J793" s="332">
        <v>15</v>
      </c>
      <c r="K793" s="585">
        <v>45835</v>
      </c>
      <c r="L793" s="586">
        <v>45824</v>
      </c>
      <c r="M793" s="332">
        <v>1960.64</v>
      </c>
      <c r="N793" s="13" t="s">
        <v>20</v>
      </c>
      <c r="O793" s="13">
        <v>441</v>
      </c>
      <c r="P793" s="611">
        <v>45834</v>
      </c>
      <c r="Q793" s="13">
        <v>1960.64</v>
      </c>
      <c r="R793" s="332">
        <f t="shared" si="70"/>
        <v>-1</v>
      </c>
    </row>
    <row r="794" spans="1:18" x14ac:dyDescent="0.25">
      <c r="A794" s="226">
        <v>830</v>
      </c>
      <c r="B794" s="332" t="s">
        <v>15026</v>
      </c>
      <c r="C794" s="385">
        <v>45824</v>
      </c>
      <c r="D794" s="332">
        <v>2025283</v>
      </c>
      <c r="E794" s="429">
        <v>45820</v>
      </c>
      <c r="F794" s="332">
        <v>-1746.44</v>
      </c>
      <c r="G794" s="332" t="s">
        <v>15002</v>
      </c>
      <c r="H794" s="332" t="s">
        <v>11522</v>
      </c>
      <c r="I794" s="332" t="s">
        <v>12355</v>
      </c>
      <c r="J794" s="332">
        <v>1</v>
      </c>
      <c r="K794" s="585">
        <v>45821</v>
      </c>
      <c r="L794" s="586">
        <v>45824</v>
      </c>
      <c r="M794" s="332">
        <v>-1746.44</v>
      </c>
      <c r="N794" s="332" t="s">
        <v>1694</v>
      </c>
      <c r="O794" s="332">
        <v>2025254</v>
      </c>
      <c r="P794" s="537">
        <v>45813</v>
      </c>
      <c r="Q794" s="332">
        <v>1746.44</v>
      </c>
      <c r="R794" s="332">
        <f t="shared" si="70"/>
        <v>-8</v>
      </c>
    </row>
    <row r="795" spans="1:18" x14ac:dyDescent="0.25">
      <c r="A795" s="226">
        <v>831</v>
      </c>
      <c r="B795" s="364" t="s">
        <v>4240</v>
      </c>
      <c r="C795" s="365">
        <v>45819</v>
      </c>
      <c r="D795" s="314">
        <v>6075406</v>
      </c>
      <c r="E795" s="365">
        <v>45818</v>
      </c>
      <c r="F795" s="337">
        <v>14986.89</v>
      </c>
      <c r="G795" s="337" t="s">
        <v>263</v>
      </c>
      <c r="H795" s="337" t="s">
        <v>16</v>
      </c>
      <c r="I795" s="334" t="s">
        <v>130</v>
      </c>
      <c r="J795" s="314">
        <f t="shared" ref="J795:J804" si="72">K795-E795</f>
        <v>15</v>
      </c>
      <c r="K795" s="365">
        <v>45833</v>
      </c>
      <c r="L795" s="365">
        <v>45819</v>
      </c>
      <c r="M795" s="337">
        <f t="shared" ref="M795:M804" si="73">F795</f>
        <v>14986.89</v>
      </c>
      <c r="N795" s="226" t="s">
        <v>27</v>
      </c>
      <c r="O795" s="226">
        <v>2783</v>
      </c>
      <c r="P795" s="365">
        <v>45832</v>
      </c>
      <c r="Q795" s="226">
        <f>M795</f>
        <v>14986.89</v>
      </c>
      <c r="R795" s="314">
        <f t="shared" si="70"/>
        <v>-1</v>
      </c>
    </row>
    <row r="796" spans="1:18" x14ac:dyDescent="0.25">
      <c r="A796" s="226">
        <v>832</v>
      </c>
      <c r="B796" s="364" t="s">
        <v>1994</v>
      </c>
      <c r="C796" s="365">
        <v>45820</v>
      </c>
      <c r="D796" s="314">
        <v>11635133601</v>
      </c>
      <c r="E796" s="365">
        <v>45820</v>
      </c>
      <c r="F796" s="337">
        <v>77.81</v>
      </c>
      <c r="G796" s="337" t="s">
        <v>13179</v>
      </c>
      <c r="H796" s="334" t="s">
        <v>238</v>
      </c>
      <c r="I796" s="334" t="s">
        <v>130</v>
      </c>
      <c r="J796" s="314">
        <f t="shared" si="72"/>
        <v>0</v>
      </c>
      <c r="K796" s="365">
        <v>45820</v>
      </c>
      <c r="L796" s="365">
        <v>45820</v>
      </c>
      <c r="M796" s="337">
        <f t="shared" si="73"/>
        <v>77.81</v>
      </c>
      <c r="N796" s="226" t="s">
        <v>90</v>
      </c>
      <c r="O796" s="226">
        <v>11635133601</v>
      </c>
      <c r="P796" s="365">
        <v>45820</v>
      </c>
      <c r="Q796" s="226">
        <v>77.81</v>
      </c>
      <c r="R796" s="314">
        <f t="shared" si="70"/>
        <v>0</v>
      </c>
    </row>
    <row r="797" spans="1:18" x14ac:dyDescent="0.25">
      <c r="A797" s="226">
        <v>833</v>
      </c>
      <c r="B797" s="364" t="s">
        <v>1997</v>
      </c>
      <c r="C797" s="365">
        <v>45821</v>
      </c>
      <c r="D797" s="314">
        <v>12500153</v>
      </c>
      <c r="E797" s="365">
        <v>45820</v>
      </c>
      <c r="F797" s="337">
        <v>540</v>
      </c>
      <c r="G797" s="337" t="s">
        <v>59</v>
      </c>
      <c r="H797" s="334" t="s">
        <v>238</v>
      </c>
      <c r="I797" s="334" t="s">
        <v>130</v>
      </c>
      <c r="J797" s="314">
        <f t="shared" si="72"/>
        <v>30</v>
      </c>
      <c r="K797" s="365">
        <v>45850</v>
      </c>
      <c r="L797" s="365">
        <v>45821</v>
      </c>
      <c r="M797" s="337">
        <f t="shared" si="73"/>
        <v>540</v>
      </c>
      <c r="N797" s="226"/>
      <c r="O797" s="226"/>
      <c r="P797" s="308"/>
      <c r="Q797" s="226"/>
      <c r="R797" s="314">
        <f t="shared" si="70"/>
        <v>-45850</v>
      </c>
    </row>
    <row r="798" spans="1:18" x14ac:dyDescent="0.25">
      <c r="A798" s="226">
        <v>834</v>
      </c>
      <c r="B798" s="364" t="s">
        <v>1999</v>
      </c>
      <c r="C798" s="365">
        <v>45824</v>
      </c>
      <c r="D798" s="314" t="s">
        <v>15027</v>
      </c>
      <c r="E798" s="365">
        <v>45821</v>
      </c>
      <c r="F798" s="337">
        <v>1745</v>
      </c>
      <c r="G798" s="337" t="s">
        <v>15028</v>
      </c>
      <c r="H798" s="337" t="s">
        <v>15028</v>
      </c>
      <c r="I798" s="334" t="s">
        <v>130</v>
      </c>
      <c r="J798" s="314">
        <f t="shared" si="72"/>
        <v>3</v>
      </c>
      <c r="K798" s="365">
        <v>45824</v>
      </c>
      <c r="L798" s="365">
        <v>45824</v>
      </c>
      <c r="M798" s="337">
        <f t="shared" si="73"/>
        <v>1745</v>
      </c>
      <c r="N798" s="226" t="s">
        <v>4018</v>
      </c>
      <c r="O798" s="226">
        <v>2025212</v>
      </c>
      <c r="P798" s="365">
        <v>45824</v>
      </c>
      <c r="Q798" s="226">
        <v>1745</v>
      </c>
      <c r="R798" s="314">
        <f t="shared" si="70"/>
        <v>0</v>
      </c>
    </row>
    <row r="799" spans="1:18" x14ac:dyDescent="0.25">
      <c r="A799" s="226">
        <v>835</v>
      </c>
      <c r="B799" s="364" t="s">
        <v>2095</v>
      </c>
      <c r="C799" s="365">
        <v>45824</v>
      </c>
      <c r="D799" s="314" t="s">
        <v>15029</v>
      </c>
      <c r="E799" s="365">
        <v>45824</v>
      </c>
      <c r="F799" s="337">
        <v>150</v>
      </c>
      <c r="G799" s="337" t="s">
        <v>15030</v>
      </c>
      <c r="H799" s="334" t="s">
        <v>238</v>
      </c>
      <c r="I799" s="334" t="s">
        <v>130</v>
      </c>
      <c r="J799" s="314">
        <f t="shared" si="72"/>
        <v>0</v>
      </c>
      <c r="K799" s="365">
        <v>45824</v>
      </c>
      <c r="L799" s="365">
        <v>45824</v>
      </c>
      <c r="M799" s="337">
        <f t="shared" si="73"/>
        <v>150</v>
      </c>
      <c r="N799" s="226" t="s">
        <v>90</v>
      </c>
      <c r="O799" s="226">
        <v>1</v>
      </c>
      <c r="P799" s="365">
        <v>45824</v>
      </c>
      <c r="Q799" s="226">
        <v>150</v>
      </c>
      <c r="R799" s="314">
        <f t="shared" si="70"/>
        <v>0</v>
      </c>
    </row>
    <row r="800" spans="1:18" x14ac:dyDescent="0.25">
      <c r="A800" s="226">
        <v>836</v>
      </c>
      <c r="B800" s="364" t="s">
        <v>2096</v>
      </c>
      <c r="C800" s="365">
        <v>45825</v>
      </c>
      <c r="D800" s="314">
        <v>2500000652</v>
      </c>
      <c r="E800" s="365">
        <v>45818</v>
      </c>
      <c r="F800" s="337">
        <v>3000</v>
      </c>
      <c r="G800" s="337" t="s">
        <v>14596</v>
      </c>
      <c r="H800" s="334" t="s">
        <v>238</v>
      </c>
      <c r="I800" s="334" t="s">
        <v>130</v>
      </c>
      <c r="J800" s="314">
        <f t="shared" si="72"/>
        <v>30</v>
      </c>
      <c r="K800" s="365">
        <v>45848</v>
      </c>
      <c r="L800" s="365">
        <v>45825</v>
      </c>
      <c r="M800" s="337">
        <f t="shared" si="73"/>
        <v>3000</v>
      </c>
      <c r="N800" s="226" t="s">
        <v>27</v>
      </c>
      <c r="O800" s="226">
        <v>5353</v>
      </c>
      <c r="P800" s="365">
        <v>45845</v>
      </c>
      <c r="Q800" s="226">
        <v>3000</v>
      </c>
      <c r="R800" s="314">
        <f t="shared" si="70"/>
        <v>-3</v>
      </c>
    </row>
    <row r="801" spans="1:18" x14ac:dyDescent="0.25">
      <c r="A801" s="226">
        <v>837</v>
      </c>
      <c r="B801" s="364" t="s">
        <v>2097</v>
      </c>
      <c r="C801" s="365">
        <v>45825</v>
      </c>
      <c r="D801" s="314">
        <v>1284</v>
      </c>
      <c r="E801" s="365">
        <v>45820</v>
      </c>
      <c r="F801" s="337">
        <v>315</v>
      </c>
      <c r="G801" s="337" t="s">
        <v>107</v>
      </c>
      <c r="H801" s="334" t="s">
        <v>238</v>
      </c>
      <c r="I801" s="334" t="s">
        <v>130</v>
      </c>
      <c r="J801" s="314">
        <f t="shared" si="72"/>
        <v>0</v>
      </c>
      <c r="K801" s="365">
        <v>45820</v>
      </c>
      <c r="L801" s="365">
        <v>45825</v>
      </c>
      <c r="M801" s="226">
        <f t="shared" si="73"/>
        <v>315</v>
      </c>
      <c r="N801" s="226" t="s">
        <v>90</v>
      </c>
      <c r="O801" s="226"/>
      <c r="P801" s="365">
        <v>45820</v>
      </c>
      <c r="Q801" s="226">
        <f t="shared" ref="Q801:Q810" si="74">M801</f>
        <v>315</v>
      </c>
      <c r="R801" s="314">
        <f t="shared" si="70"/>
        <v>0</v>
      </c>
    </row>
    <row r="802" spans="1:18" x14ac:dyDescent="0.25">
      <c r="A802" s="226">
        <v>838</v>
      </c>
      <c r="B802" s="364" t="s">
        <v>2100</v>
      </c>
      <c r="C802" s="365">
        <v>45825</v>
      </c>
      <c r="D802" s="314" t="s">
        <v>15031</v>
      </c>
      <c r="E802" s="365">
        <v>45824</v>
      </c>
      <c r="F802" s="337">
        <v>150</v>
      </c>
      <c r="G802" s="337" t="s">
        <v>15030</v>
      </c>
      <c r="H802" s="424" t="s">
        <v>57</v>
      </c>
      <c r="I802" s="334" t="s">
        <v>130</v>
      </c>
      <c r="J802" s="314">
        <f t="shared" si="72"/>
        <v>0</v>
      </c>
      <c r="K802" s="365">
        <v>45824</v>
      </c>
      <c r="L802" s="365">
        <v>45825</v>
      </c>
      <c r="M802" s="226">
        <f t="shared" si="73"/>
        <v>150</v>
      </c>
      <c r="N802" s="226" t="s">
        <v>90</v>
      </c>
      <c r="O802" s="226">
        <v>18</v>
      </c>
      <c r="P802" s="365">
        <v>45824</v>
      </c>
      <c r="Q802" s="226">
        <f t="shared" si="74"/>
        <v>150</v>
      </c>
      <c r="R802" s="314">
        <f t="shared" si="70"/>
        <v>0</v>
      </c>
    </row>
    <row r="803" spans="1:18" x14ac:dyDescent="0.25">
      <c r="A803" s="226">
        <v>839</v>
      </c>
      <c r="B803" s="364" t="s">
        <v>2102</v>
      </c>
      <c r="C803" s="365">
        <v>45825</v>
      </c>
      <c r="D803" s="314" t="s">
        <v>15032</v>
      </c>
      <c r="E803" s="365">
        <v>45820</v>
      </c>
      <c r="F803" s="337">
        <v>2337.1</v>
      </c>
      <c r="G803" s="226" t="s">
        <v>3022</v>
      </c>
      <c r="H803" s="334" t="s">
        <v>238</v>
      </c>
      <c r="I803" s="334" t="s">
        <v>130</v>
      </c>
      <c r="J803" s="314">
        <f t="shared" si="72"/>
        <v>60</v>
      </c>
      <c r="K803" s="365">
        <v>45880</v>
      </c>
      <c r="L803" s="365">
        <v>45825</v>
      </c>
      <c r="M803" s="226">
        <f t="shared" si="73"/>
        <v>2337.1</v>
      </c>
      <c r="N803" s="226"/>
      <c r="O803" s="226"/>
      <c r="P803" s="308"/>
      <c r="Q803" s="226">
        <f t="shared" si="74"/>
        <v>2337.1</v>
      </c>
      <c r="R803" s="314">
        <f t="shared" si="70"/>
        <v>-45880</v>
      </c>
    </row>
    <row r="804" spans="1:18" x14ac:dyDescent="0.25">
      <c r="A804" s="226">
        <v>840</v>
      </c>
      <c r="B804" s="364" t="s">
        <v>2104</v>
      </c>
      <c r="C804" s="365">
        <v>45825</v>
      </c>
      <c r="D804" s="314" t="s">
        <v>15033</v>
      </c>
      <c r="E804" s="365">
        <v>45821</v>
      </c>
      <c r="F804" s="337">
        <v>0</v>
      </c>
      <c r="G804" s="337" t="s">
        <v>5497</v>
      </c>
      <c r="H804" s="334" t="s">
        <v>238</v>
      </c>
      <c r="I804" s="334" t="s">
        <v>130</v>
      </c>
      <c r="J804" s="314">
        <f t="shared" si="72"/>
        <v>0</v>
      </c>
      <c r="K804" s="365">
        <v>45821</v>
      </c>
      <c r="L804" s="365">
        <v>45825</v>
      </c>
      <c r="M804" s="226">
        <f t="shared" si="73"/>
        <v>0</v>
      </c>
      <c r="N804" s="226"/>
      <c r="O804" s="226"/>
      <c r="P804" s="365">
        <v>45821</v>
      </c>
      <c r="Q804" s="226">
        <f t="shared" si="74"/>
        <v>0</v>
      </c>
      <c r="R804" s="314">
        <f t="shared" si="70"/>
        <v>0</v>
      </c>
    </row>
    <row r="805" spans="1:18" x14ac:dyDescent="0.25">
      <c r="A805" s="226">
        <v>841</v>
      </c>
      <c r="B805" s="332" t="s">
        <v>15034</v>
      </c>
      <c r="C805" s="449">
        <v>45826</v>
      </c>
      <c r="D805" s="332">
        <v>5330</v>
      </c>
      <c r="E805" s="591">
        <v>45824</v>
      </c>
      <c r="F805" s="332">
        <v>21</v>
      </c>
      <c r="G805" s="332" t="s">
        <v>366</v>
      </c>
      <c r="H805" s="424" t="s">
        <v>57</v>
      </c>
      <c r="I805" s="332" t="s">
        <v>12355</v>
      </c>
      <c r="J805" s="332">
        <v>0</v>
      </c>
      <c r="K805" s="585">
        <v>45824</v>
      </c>
      <c r="L805" s="586">
        <v>45826</v>
      </c>
      <c r="M805" s="332">
        <v>21</v>
      </c>
      <c r="N805" s="332" t="s">
        <v>108</v>
      </c>
      <c r="O805" s="332">
        <v>5330</v>
      </c>
      <c r="P805" s="589">
        <v>45824</v>
      </c>
      <c r="Q805" s="226">
        <f t="shared" si="74"/>
        <v>21</v>
      </c>
      <c r="R805" s="314">
        <f t="shared" si="70"/>
        <v>0</v>
      </c>
    </row>
    <row r="806" spans="1:18" x14ac:dyDescent="0.25">
      <c r="A806" s="226">
        <v>842</v>
      </c>
      <c r="B806" s="336" t="s">
        <v>15035</v>
      </c>
      <c r="C806" s="324">
        <v>45826</v>
      </c>
      <c r="D806" s="316" t="s">
        <v>15036</v>
      </c>
      <c r="E806" s="324">
        <v>45824</v>
      </c>
      <c r="F806" s="316">
        <v>1136.21</v>
      </c>
      <c r="G806" s="316" t="s">
        <v>5841</v>
      </c>
      <c r="H806" s="316" t="s">
        <v>2175</v>
      </c>
      <c r="I806" s="602" t="s">
        <v>12355</v>
      </c>
      <c r="J806" s="316">
        <v>60</v>
      </c>
      <c r="K806" s="324">
        <v>45884</v>
      </c>
      <c r="L806" s="324">
        <v>45827</v>
      </c>
      <c r="M806" s="316"/>
      <c r="N806" s="316"/>
      <c r="O806" s="316"/>
      <c r="P806" s="316"/>
      <c r="Q806" s="226">
        <f t="shared" si="74"/>
        <v>0</v>
      </c>
      <c r="R806" s="390">
        <f t="shared" si="70"/>
        <v>-45884</v>
      </c>
    </row>
    <row r="807" spans="1:18" x14ac:dyDescent="0.25">
      <c r="A807" s="226">
        <v>843</v>
      </c>
      <c r="B807" s="336" t="s">
        <v>1277</v>
      </c>
      <c r="C807" s="324">
        <v>45827</v>
      </c>
      <c r="D807" s="316">
        <v>2866847</v>
      </c>
      <c r="E807" s="324">
        <v>45825</v>
      </c>
      <c r="F807" s="316">
        <v>27017.759999999998</v>
      </c>
      <c r="G807" s="316" t="s">
        <v>8931</v>
      </c>
      <c r="H807" s="316" t="s">
        <v>11142</v>
      </c>
      <c r="I807" s="602" t="s">
        <v>12355</v>
      </c>
      <c r="J807" s="316">
        <v>60</v>
      </c>
      <c r="K807" s="324">
        <v>45886</v>
      </c>
      <c r="L807" s="324">
        <v>45827</v>
      </c>
      <c r="M807" s="316"/>
      <c r="N807" s="316"/>
      <c r="O807" s="316"/>
      <c r="P807" s="316"/>
      <c r="Q807" s="226">
        <f t="shared" si="74"/>
        <v>0</v>
      </c>
      <c r="R807" s="390">
        <f t="shared" si="70"/>
        <v>-45886</v>
      </c>
    </row>
    <row r="808" spans="1:18" x14ac:dyDescent="0.25">
      <c r="A808" s="226">
        <v>844</v>
      </c>
      <c r="B808" s="336" t="s">
        <v>10172</v>
      </c>
      <c r="C808" s="324">
        <v>45827</v>
      </c>
      <c r="D808" s="316">
        <v>18734</v>
      </c>
      <c r="E808" s="324">
        <v>45818</v>
      </c>
      <c r="F808" s="316">
        <v>705.91</v>
      </c>
      <c r="G808" s="316" t="s">
        <v>11980</v>
      </c>
      <c r="H808" s="316" t="s">
        <v>11193</v>
      </c>
      <c r="I808" s="602" t="s">
        <v>12355</v>
      </c>
      <c r="J808" s="316">
        <v>15</v>
      </c>
      <c r="K808" s="324">
        <v>45833</v>
      </c>
      <c r="L808" s="324">
        <v>45828</v>
      </c>
      <c r="M808" s="316">
        <f>F808</f>
        <v>705.91</v>
      </c>
      <c r="N808" s="316" t="s">
        <v>27</v>
      </c>
      <c r="O808" s="316">
        <v>227</v>
      </c>
      <c r="P808" s="324">
        <v>45848</v>
      </c>
      <c r="Q808" s="226">
        <f t="shared" si="74"/>
        <v>705.91</v>
      </c>
      <c r="R808" s="390">
        <f t="shared" si="70"/>
        <v>15</v>
      </c>
    </row>
    <row r="809" spans="1:18" x14ac:dyDescent="0.25">
      <c r="A809" s="226">
        <v>845</v>
      </c>
      <c r="B809" s="364" t="s">
        <v>2108</v>
      </c>
      <c r="C809" s="365">
        <v>45828</v>
      </c>
      <c r="D809" s="314" t="s">
        <v>15037</v>
      </c>
      <c r="E809" s="365">
        <v>45827</v>
      </c>
      <c r="F809" s="337">
        <v>310</v>
      </c>
      <c r="G809" s="337" t="s">
        <v>15038</v>
      </c>
      <c r="H809" s="334" t="s">
        <v>238</v>
      </c>
      <c r="I809" s="334" t="s">
        <v>130</v>
      </c>
      <c r="J809" s="314">
        <f t="shared" ref="J809:J813" si="75">K809-E809</f>
        <v>0</v>
      </c>
      <c r="K809" s="365">
        <v>45827</v>
      </c>
      <c r="L809" s="365">
        <v>45827</v>
      </c>
      <c r="M809" s="226">
        <f t="shared" ref="M809:M816" si="76">F809</f>
        <v>310</v>
      </c>
      <c r="N809" s="226"/>
      <c r="O809" s="226"/>
      <c r="P809" s="365">
        <v>45827</v>
      </c>
      <c r="Q809" s="226">
        <f t="shared" si="74"/>
        <v>310</v>
      </c>
      <c r="R809" s="314">
        <f t="shared" si="70"/>
        <v>0</v>
      </c>
    </row>
    <row r="810" spans="1:18" x14ac:dyDescent="0.25">
      <c r="A810" s="226">
        <v>846</v>
      </c>
      <c r="B810" s="364" t="s">
        <v>2110</v>
      </c>
      <c r="C810" s="365">
        <v>45828</v>
      </c>
      <c r="D810" s="314" t="s">
        <v>15039</v>
      </c>
      <c r="E810" s="365">
        <v>45827</v>
      </c>
      <c r="F810" s="337">
        <v>777.57</v>
      </c>
      <c r="G810" s="337" t="s">
        <v>8296</v>
      </c>
      <c r="H810" s="424" t="s">
        <v>57</v>
      </c>
      <c r="I810" s="334" t="s">
        <v>130</v>
      </c>
      <c r="J810" s="314">
        <f t="shared" si="75"/>
        <v>30</v>
      </c>
      <c r="K810" s="365">
        <v>45857</v>
      </c>
      <c r="L810" s="365">
        <v>45827</v>
      </c>
      <c r="M810" s="337">
        <f t="shared" si="76"/>
        <v>777.57</v>
      </c>
      <c r="N810" s="226"/>
      <c r="O810" s="226"/>
      <c r="P810" s="365"/>
      <c r="Q810" s="226">
        <f t="shared" si="74"/>
        <v>777.57</v>
      </c>
      <c r="R810" s="314">
        <f t="shared" si="70"/>
        <v>-45857</v>
      </c>
    </row>
    <row r="811" spans="1:18" x14ac:dyDescent="0.25">
      <c r="A811" s="226">
        <v>847</v>
      </c>
      <c r="B811" s="364" t="s">
        <v>2111</v>
      </c>
      <c r="C811" s="365">
        <v>45831</v>
      </c>
      <c r="D811" s="314">
        <v>11745436101</v>
      </c>
      <c r="E811" s="365">
        <v>45831</v>
      </c>
      <c r="F811" s="337">
        <v>59.88</v>
      </c>
      <c r="G811" s="337" t="s">
        <v>13179</v>
      </c>
      <c r="H811" s="334" t="s">
        <v>238</v>
      </c>
      <c r="I811" s="334" t="s">
        <v>130</v>
      </c>
      <c r="J811" s="314">
        <f t="shared" si="75"/>
        <v>0</v>
      </c>
      <c r="K811" s="365">
        <v>45831</v>
      </c>
      <c r="L811" s="365">
        <v>45831</v>
      </c>
      <c r="M811" s="337">
        <f t="shared" si="76"/>
        <v>59.88</v>
      </c>
      <c r="N811" s="226"/>
      <c r="O811" s="226"/>
      <c r="P811" s="365">
        <v>45831</v>
      </c>
      <c r="Q811" s="226">
        <v>59.88</v>
      </c>
      <c r="R811" s="314">
        <f t="shared" si="70"/>
        <v>0</v>
      </c>
    </row>
    <row r="812" spans="1:18" x14ac:dyDescent="0.25">
      <c r="A812" s="226">
        <v>848</v>
      </c>
      <c r="B812" s="364" t="s">
        <v>2112</v>
      </c>
      <c r="C812" s="365">
        <v>45831</v>
      </c>
      <c r="D812" s="314" t="s">
        <v>15040</v>
      </c>
      <c r="E812" s="365">
        <v>45828</v>
      </c>
      <c r="F812" s="337">
        <v>0</v>
      </c>
      <c r="G812" s="337" t="s">
        <v>10974</v>
      </c>
      <c r="H812" s="337" t="s">
        <v>17</v>
      </c>
      <c r="I812" s="334" t="s">
        <v>130</v>
      </c>
      <c r="J812" s="314">
        <f t="shared" si="75"/>
        <v>0</v>
      </c>
      <c r="K812" s="365">
        <v>45828</v>
      </c>
      <c r="L812" s="365">
        <v>45828</v>
      </c>
      <c r="M812" s="337">
        <f t="shared" si="76"/>
        <v>0</v>
      </c>
      <c r="N812" s="226"/>
      <c r="O812" s="226"/>
      <c r="P812" s="365">
        <v>45828</v>
      </c>
      <c r="Q812" s="226">
        <v>0</v>
      </c>
      <c r="R812" s="314">
        <f t="shared" si="70"/>
        <v>0</v>
      </c>
    </row>
    <row r="813" spans="1:18" x14ac:dyDescent="0.25">
      <c r="A813" s="226">
        <v>849</v>
      </c>
      <c r="B813" s="364" t="s">
        <v>2114</v>
      </c>
      <c r="C813" s="365">
        <v>45831</v>
      </c>
      <c r="D813" s="314" t="s">
        <v>15041</v>
      </c>
      <c r="E813" s="365">
        <v>45828</v>
      </c>
      <c r="F813" s="337">
        <v>0</v>
      </c>
      <c r="G813" s="337" t="s">
        <v>10974</v>
      </c>
      <c r="H813" s="337" t="s">
        <v>17</v>
      </c>
      <c r="I813" s="334" t="s">
        <v>130</v>
      </c>
      <c r="J813" s="314">
        <f t="shared" si="75"/>
        <v>0</v>
      </c>
      <c r="K813" s="365">
        <v>45828</v>
      </c>
      <c r="L813" s="365">
        <v>45828</v>
      </c>
      <c r="M813" s="337">
        <f t="shared" si="76"/>
        <v>0</v>
      </c>
      <c r="N813" s="226"/>
      <c r="O813" s="226"/>
      <c r="P813" s="365">
        <v>45828</v>
      </c>
      <c r="Q813" s="226">
        <v>0</v>
      </c>
      <c r="R813" s="314">
        <f t="shared" si="70"/>
        <v>0</v>
      </c>
    </row>
    <row r="814" spans="1:18" x14ac:dyDescent="0.25">
      <c r="A814" s="226">
        <v>850</v>
      </c>
      <c r="B814" s="336" t="s">
        <v>15042</v>
      </c>
      <c r="C814" s="324">
        <v>45828</v>
      </c>
      <c r="D814" s="316">
        <v>10180</v>
      </c>
      <c r="E814" s="324">
        <v>45826</v>
      </c>
      <c r="F814" s="316">
        <v>6938</v>
      </c>
      <c r="G814" s="316" t="s">
        <v>11450</v>
      </c>
      <c r="H814" s="316" t="s">
        <v>14875</v>
      </c>
      <c r="I814" s="334" t="s">
        <v>130</v>
      </c>
      <c r="J814" s="316">
        <v>60</v>
      </c>
      <c r="K814" s="324">
        <v>45887</v>
      </c>
      <c r="L814" s="324">
        <v>45831</v>
      </c>
      <c r="M814" s="316">
        <f t="shared" si="76"/>
        <v>6938</v>
      </c>
      <c r="N814" s="316"/>
      <c r="O814" s="316"/>
      <c r="P814" s="316"/>
      <c r="Q814" s="316">
        <f>M814</f>
        <v>6938</v>
      </c>
      <c r="R814" s="314">
        <f t="shared" si="70"/>
        <v>-45887</v>
      </c>
    </row>
    <row r="815" spans="1:18" x14ac:dyDescent="0.25">
      <c r="A815" s="226">
        <v>851</v>
      </c>
      <c r="B815" s="336" t="s">
        <v>15043</v>
      </c>
      <c r="C815" s="324">
        <v>45828</v>
      </c>
      <c r="D815" s="316" t="s">
        <v>15045</v>
      </c>
      <c r="E815" s="324">
        <v>45827</v>
      </c>
      <c r="F815" s="316">
        <v>35916.870000000003</v>
      </c>
      <c r="G815" s="316" t="s">
        <v>11979</v>
      </c>
      <c r="H815" s="316" t="s">
        <v>11966</v>
      </c>
      <c r="I815" s="334" t="s">
        <v>130</v>
      </c>
      <c r="J815" s="316">
        <v>10</v>
      </c>
      <c r="K815" s="324">
        <v>45834</v>
      </c>
      <c r="L815" s="324">
        <v>45834</v>
      </c>
      <c r="M815" s="316">
        <f t="shared" si="76"/>
        <v>35916.870000000003</v>
      </c>
      <c r="N815" s="316"/>
      <c r="O815" s="316"/>
      <c r="P815" s="316"/>
      <c r="Q815" s="316">
        <f t="shared" ref="Q815:Q816" si="77">M815</f>
        <v>35916.870000000003</v>
      </c>
      <c r="R815" s="314">
        <f t="shared" si="70"/>
        <v>-45834</v>
      </c>
    </row>
    <row r="816" spans="1:18" x14ac:dyDescent="0.25">
      <c r="A816" s="226">
        <v>852</v>
      </c>
      <c r="B816" s="336" t="s">
        <v>15044</v>
      </c>
      <c r="C816" s="324">
        <v>45832</v>
      </c>
      <c r="D816" s="316" t="s">
        <v>15046</v>
      </c>
      <c r="E816" s="324">
        <v>45828</v>
      </c>
      <c r="F816" s="316">
        <v>1378.13</v>
      </c>
      <c r="G816" s="316" t="s">
        <v>10974</v>
      </c>
      <c r="H816" s="316" t="s">
        <v>210</v>
      </c>
      <c r="I816" s="334" t="s">
        <v>130</v>
      </c>
      <c r="J816" s="316">
        <v>30</v>
      </c>
      <c r="K816" s="324">
        <v>45855</v>
      </c>
      <c r="L816" s="324">
        <v>45831</v>
      </c>
      <c r="M816" s="316">
        <f t="shared" si="76"/>
        <v>1378.13</v>
      </c>
      <c r="N816" s="316" t="s">
        <v>27</v>
      </c>
      <c r="O816" s="316">
        <v>222</v>
      </c>
      <c r="P816" s="324">
        <v>45845</v>
      </c>
      <c r="Q816" s="316">
        <f t="shared" si="77"/>
        <v>1378.13</v>
      </c>
      <c r="R816" s="314">
        <f t="shared" si="70"/>
        <v>-10</v>
      </c>
    </row>
    <row r="817" spans="1:18" x14ac:dyDescent="0.25">
      <c r="A817" s="226">
        <v>853</v>
      </c>
      <c r="B817" s="332" t="s">
        <v>15047</v>
      </c>
      <c r="C817" s="449">
        <v>45827</v>
      </c>
      <c r="D817" s="332" t="s">
        <v>15048</v>
      </c>
      <c r="E817" s="581">
        <v>45825</v>
      </c>
      <c r="F817" s="332">
        <v>21</v>
      </c>
      <c r="G817" s="332" t="s">
        <v>366</v>
      </c>
      <c r="H817" s="332" t="s">
        <v>11457</v>
      </c>
      <c r="I817" s="332" t="s">
        <v>12355</v>
      </c>
      <c r="J817" s="332">
        <v>0</v>
      </c>
      <c r="K817" s="585">
        <v>45825</v>
      </c>
      <c r="L817" s="586">
        <v>45827</v>
      </c>
      <c r="M817" s="332">
        <v>21</v>
      </c>
      <c r="N817" s="332" t="s">
        <v>108</v>
      </c>
      <c r="O817" s="332">
        <v>5405</v>
      </c>
      <c r="P817" s="537">
        <v>45825</v>
      </c>
      <c r="Q817" s="332">
        <v>21</v>
      </c>
      <c r="R817" s="332">
        <f t="shared" si="70"/>
        <v>0</v>
      </c>
    </row>
    <row r="818" spans="1:18" x14ac:dyDescent="0.25">
      <c r="A818" s="226">
        <v>854</v>
      </c>
      <c r="B818" s="332" t="s">
        <v>15049</v>
      </c>
      <c r="C818" s="449">
        <v>45828</v>
      </c>
      <c r="D818" s="371" t="s">
        <v>15050</v>
      </c>
      <c r="E818" s="581">
        <v>45827</v>
      </c>
      <c r="F818" s="332">
        <v>9163</v>
      </c>
      <c r="G818" s="332" t="s">
        <v>15051</v>
      </c>
      <c r="H818" s="332" t="s">
        <v>15052</v>
      </c>
      <c r="I818" s="332" t="s">
        <v>12355</v>
      </c>
      <c r="J818" s="332">
        <v>0</v>
      </c>
      <c r="K818" s="585">
        <v>45827</v>
      </c>
      <c r="L818" s="586">
        <v>45828</v>
      </c>
      <c r="M818" s="332">
        <v>9163</v>
      </c>
      <c r="N818" s="13" t="s">
        <v>20</v>
      </c>
      <c r="O818" s="13">
        <v>435</v>
      </c>
      <c r="P818" s="611">
        <v>45826</v>
      </c>
      <c r="Q818" s="13">
        <v>9163</v>
      </c>
      <c r="R818" s="332">
        <f t="shared" si="70"/>
        <v>-1</v>
      </c>
    </row>
    <row r="819" spans="1:18" x14ac:dyDescent="0.25">
      <c r="A819" s="226">
        <v>855</v>
      </c>
      <c r="B819" s="332" t="s">
        <v>15053</v>
      </c>
      <c r="C819" s="449">
        <v>45831</v>
      </c>
      <c r="D819" s="371" t="s">
        <v>15054</v>
      </c>
      <c r="E819" s="581">
        <v>45824</v>
      </c>
      <c r="F819" s="332">
        <v>344.3</v>
      </c>
      <c r="G819" s="332" t="s">
        <v>10790</v>
      </c>
      <c r="H819" s="332" t="s">
        <v>4395</v>
      </c>
      <c r="I819" s="332" t="s">
        <v>12355</v>
      </c>
      <c r="J819" s="332">
        <v>0</v>
      </c>
      <c r="K819" s="585">
        <v>45824</v>
      </c>
      <c r="L819" s="586">
        <v>45831</v>
      </c>
      <c r="M819" s="332">
        <v>344.3</v>
      </c>
      <c r="N819" s="13" t="s">
        <v>72</v>
      </c>
      <c r="O819" s="13">
        <v>91</v>
      </c>
      <c r="P819" s="611">
        <v>45824</v>
      </c>
      <c r="Q819" s="13">
        <v>344.3</v>
      </c>
      <c r="R819" s="332">
        <f t="shared" si="70"/>
        <v>0</v>
      </c>
    </row>
    <row r="820" spans="1:18" x14ac:dyDescent="0.25">
      <c r="A820" s="226">
        <v>856</v>
      </c>
      <c r="B820" s="332" t="s">
        <v>15055</v>
      </c>
      <c r="C820" s="449">
        <v>45831</v>
      </c>
      <c r="D820" s="371" t="s">
        <v>15056</v>
      </c>
      <c r="E820" s="581">
        <v>45827</v>
      </c>
      <c r="F820" s="332">
        <v>150</v>
      </c>
      <c r="G820" s="332" t="s">
        <v>59</v>
      </c>
      <c r="H820" s="332" t="s">
        <v>10354</v>
      </c>
      <c r="I820" s="332" t="s">
        <v>12355</v>
      </c>
      <c r="J820" s="332">
        <v>8</v>
      </c>
      <c r="K820" s="585">
        <v>45835</v>
      </c>
      <c r="L820" s="586">
        <v>45831</v>
      </c>
      <c r="M820" s="332">
        <v>150</v>
      </c>
      <c r="N820" s="13" t="s">
        <v>20</v>
      </c>
      <c r="O820" s="13">
        <v>433</v>
      </c>
      <c r="P820" s="611">
        <v>45834</v>
      </c>
      <c r="Q820" s="13">
        <v>150</v>
      </c>
      <c r="R820" s="332">
        <f t="shared" si="70"/>
        <v>-1</v>
      </c>
    </row>
    <row r="821" spans="1:18" x14ac:dyDescent="0.25">
      <c r="A821" s="226">
        <v>857</v>
      </c>
      <c r="B821" s="332" t="s">
        <v>15057</v>
      </c>
      <c r="C821" s="449">
        <v>45831</v>
      </c>
      <c r="D821" s="371" t="s">
        <v>15058</v>
      </c>
      <c r="E821" s="581">
        <v>45828</v>
      </c>
      <c r="F821" s="332">
        <v>1327.15</v>
      </c>
      <c r="G821" s="332" t="s">
        <v>10891</v>
      </c>
      <c r="H821" s="332" t="s">
        <v>10191</v>
      </c>
      <c r="I821" s="332" t="s">
        <v>12355</v>
      </c>
      <c r="J821" s="332">
        <v>17</v>
      </c>
      <c r="K821" s="585">
        <v>45845</v>
      </c>
      <c r="L821" s="586">
        <v>45831</v>
      </c>
      <c r="M821" s="332">
        <v>1327.15</v>
      </c>
      <c r="N821" s="316" t="s">
        <v>27</v>
      </c>
      <c r="O821" s="316">
        <v>222</v>
      </c>
      <c r="P821" s="324">
        <v>45845</v>
      </c>
      <c r="Q821" s="332">
        <f t="shared" ref="Q821:Q838" si="78">M821</f>
        <v>1327.15</v>
      </c>
      <c r="R821" s="332">
        <f t="shared" si="70"/>
        <v>0</v>
      </c>
    </row>
    <row r="822" spans="1:18" x14ac:dyDescent="0.25">
      <c r="A822" s="226">
        <v>858</v>
      </c>
      <c r="B822" s="226" t="s">
        <v>15059</v>
      </c>
      <c r="C822" s="456">
        <v>45828</v>
      </c>
      <c r="D822" s="286">
        <v>19085</v>
      </c>
      <c r="E822" s="596">
        <v>45828</v>
      </c>
      <c r="F822" s="226">
        <v>880.55</v>
      </c>
      <c r="G822" s="226" t="s">
        <v>11980</v>
      </c>
      <c r="H822" s="226" t="s">
        <v>15060</v>
      </c>
      <c r="I822" s="226" t="s">
        <v>12355</v>
      </c>
      <c r="J822" s="226">
        <v>5</v>
      </c>
      <c r="K822" s="503">
        <v>45833</v>
      </c>
      <c r="L822" s="504">
        <v>45832</v>
      </c>
      <c r="M822" s="226">
        <v>880.55</v>
      </c>
      <c r="N822" s="13" t="s">
        <v>20</v>
      </c>
      <c r="O822" s="13">
        <v>534</v>
      </c>
      <c r="P822" s="611">
        <v>45838</v>
      </c>
      <c r="Q822" s="13">
        <v>880.55</v>
      </c>
      <c r="R822" s="226">
        <f t="shared" si="70"/>
        <v>5</v>
      </c>
    </row>
    <row r="823" spans="1:18" x14ac:dyDescent="0.25">
      <c r="A823" s="226">
        <v>859</v>
      </c>
      <c r="B823" s="226" t="s">
        <v>15061</v>
      </c>
      <c r="C823" s="456">
        <v>45832</v>
      </c>
      <c r="D823" s="286" t="s">
        <v>15062</v>
      </c>
      <c r="E823" s="596">
        <v>45831</v>
      </c>
      <c r="F823" s="226">
        <v>365.26</v>
      </c>
      <c r="G823" s="226" t="s">
        <v>15063</v>
      </c>
      <c r="H823" s="226" t="s">
        <v>15064</v>
      </c>
      <c r="I823" s="226" t="s">
        <v>12355</v>
      </c>
      <c r="J823" s="226">
        <v>0</v>
      </c>
      <c r="K823" s="503">
        <v>45831</v>
      </c>
      <c r="L823" s="504">
        <v>45832</v>
      </c>
      <c r="M823" s="226">
        <v>365.26</v>
      </c>
      <c r="N823" s="13" t="s">
        <v>20</v>
      </c>
      <c r="O823" s="13">
        <v>444</v>
      </c>
      <c r="P823" s="611">
        <v>45840</v>
      </c>
      <c r="Q823" s="13">
        <v>365.26</v>
      </c>
      <c r="R823" s="226">
        <f t="shared" si="70"/>
        <v>9</v>
      </c>
    </row>
    <row r="824" spans="1:18" x14ac:dyDescent="0.25">
      <c r="A824" s="226">
        <v>860</v>
      </c>
      <c r="B824" s="226" t="s">
        <v>15065</v>
      </c>
      <c r="C824" s="456">
        <v>45833</v>
      </c>
      <c r="D824" s="286" t="s">
        <v>15066</v>
      </c>
      <c r="E824" s="596">
        <v>45831</v>
      </c>
      <c r="F824" s="226">
        <v>31.5</v>
      </c>
      <c r="G824" s="226" t="s">
        <v>366</v>
      </c>
      <c r="H824" s="226" t="s">
        <v>11457</v>
      </c>
      <c r="I824" s="226" t="s">
        <v>12355</v>
      </c>
      <c r="J824" s="226">
        <v>0</v>
      </c>
      <c r="K824" s="503">
        <v>45831</v>
      </c>
      <c r="L824" s="504">
        <v>45833</v>
      </c>
      <c r="M824" s="226">
        <v>31.5</v>
      </c>
      <c r="N824" s="226" t="s">
        <v>108</v>
      </c>
      <c r="O824" s="226">
        <v>5624</v>
      </c>
      <c r="P824" s="563">
        <v>45831</v>
      </c>
      <c r="Q824" s="332">
        <f t="shared" si="78"/>
        <v>31.5</v>
      </c>
      <c r="R824" s="226">
        <f t="shared" si="70"/>
        <v>0</v>
      </c>
    </row>
    <row r="825" spans="1:18" x14ac:dyDescent="0.25">
      <c r="A825" s="226">
        <v>861</v>
      </c>
      <c r="B825" s="226" t="s">
        <v>15067</v>
      </c>
      <c r="C825" s="456">
        <v>45833</v>
      </c>
      <c r="D825" s="286" t="s">
        <v>15068</v>
      </c>
      <c r="E825" s="500">
        <v>45832</v>
      </c>
      <c r="F825" s="226">
        <v>832.48</v>
      </c>
      <c r="G825" s="226" t="s">
        <v>15069</v>
      </c>
      <c r="H825" s="226" t="s">
        <v>4395</v>
      </c>
      <c r="I825" s="226" t="s">
        <v>12355</v>
      </c>
      <c r="J825" s="226">
        <v>30</v>
      </c>
      <c r="K825" s="503">
        <v>45861</v>
      </c>
      <c r="L825" s="504">
        <v>45833</v>
      </c>
      <c r="M825" s="226">
        <v>832.48</v>
      </c>
      <c r="N825" s="13" t="s">
        <v>20</v>
      </c>
      <c r="O825" s="13">
        <v>510</v>
      </c>
      <c r="P825" s="611">
        <v>45861</v>
      </c>
      <c r="Q825" s="13">
        <v>832.48</v>
      </c>
      <c r="R825" s="226">
        <f t="shared" si="70"/>
        <v>0</v>
      </c>
    </row>
    <row r="826" spans="1:18" x14ac:dyDescent="0.25">
      <c r="A826" s="226">
        <v>862</v>
      </c>
      <c r="B826" s="337" t="s">
        <v>11926</v>
      </c>
      <c r="C826" s="324">
        <v>45832</v>
      </c>
      <c r="D826" s="316" t="s">
        <v>15073</v>
      </c>
      <c r="E826" s="324">
        <v>45828</v>
      </c>
      <c r="F826" s="316">
        <v>69137.14</v>
      </c>
      <c r="G826" s="316" t="s">
        <v>663</v>
      </c>
      <c r="H826" s="316" t="s">
        <v>5961</v>
      </c>
      <c r="I826" s="226" t="s">
        <v>12355</v>
      </c>
      <c r="J826" s="316">
        <v>30</v>
      </c>
      <c r="K826" s="324">
        <v>45858</v>
      </c>
      <c r="L826" s="324">
        <v>45832</v>
      </c>
      <c r="M826" s="316">
        <f>F826</f>
        <v>69137.14</v>
      </c>
      <c r="N826" s="609" t="s">
        <v>20</v>
      </c>
      <c r="O826" s="609">
        <v>440</v>
      </c>
      <c r="P826" s="610">
        <v>45834</v>
      </c>
      <c r="Q826" s="609">
        <v>8184.82</v>
      </c>
      <c r="R826" s="226">
        <f t="shared" si="70"/>
        <v>-24</v>
      </c>
    </row>
    <row r="827" spans="1:18" x14ac:dyDescent="0.25">
      <c r="A827" s="226">
        <v>863</v>
      </c>
      <c r="B827" s="337" t="s">
        <v>6745</v>
      </c>
      <c r="C827" s="324">
        <v>45832</v>
      </c>
      <c r="D827" s="316" t="s">
        <v>15074</v>
      </c>
      <c r="E827" s="324">
        <v>45828</v>
      </c>
      <c r="F827" s="316">
        <v>934.72</v>
      </c>
      <c r="G827" s="316" t="s">
        <v>663</v>
      </c>
      <c r="H827" s="316" t="s">
        <v>8578</v>
      </c>
      <c r="I827" s="226" t="s">
        <v>12355</v>
      </c>
      <c r="J827" s="316">
        <v>30</v>
      </c>
      <c r="K827" s="324">
        <v>45858</v>
      </c>
      <c r="L827" s="324">
        <v>45832</v>
      </c>
      <c r="M827" s="316">
        <f t="shared" ref="M827:M830" si="79">F827</f>
        <v>934.72</v>
      </c>
      <c r="N827" s="609" t="s">
        <v>20</v>
      </c>
      <c r="O827" s="609">
        <v>506</v>
      </c>
      <c r="P827" s="610">
        <v>45855</v>
      </c>
      <c r="Q827" s="609">
        <v>19734.73</v>
      </c>
      <c r="R827" s="226">
        <f t="shared" si="70"/>
        <v>-3</v>
      </c>
    </row>
    <row r="828" spans="1:18" x14ac:dyDescent="0.25">
      <c r="A828" s="226">
        <v>864</v>
      </c>
      <c r="B828" s="337" t="s">
        <v>6747</v>
      </c>
      <c r="C828" s="324">
        <v>45832</v>
      </c>
      <c r="D828" s="316">
        <v>317</v>
      </c>
      <c r="E828" s="324">
        <v>45825</v>
      </c>
      <c r="F828" s="316">
        <v>389.55</v>
      </c>
      <c r="G828" s="316" t="s">
        <v>11370</v>
      </c>
      <c r="H828" s="316" t="s">
        <v>5961</v>
      </c>
      <c r="I828" s="226" t="s">
        <v>12355</v>
      </c>
      <c r="J828" s="316">
        <v>30</v>
      </c>
      <c r="K828" s="324">
        <v>45858</v>
      </c>
      <c r="L828" s="324">
        <v>45832</v>
      </c>
      <c r="M828" s="316">
        <f t="shared" si="79"/>
        <v>389.55</v>
      </c>
      <c r="N828" s="316"/>
      <c r="O828" s="316"/>
      <c r="P828" s="316"/>
      <c r="Q828" s="332">
        <f t="shared" si="78"/>
        <v>389.55</v>
      </c>
      <c r="R828" s="226">
        <f t="shared" si="70"/>
        <v>-45858</v>
      </c>
    </row>
    <row r="829" spans="1:18" x14ac:dyDescent="0.25">
      <c r="A829" s="226">
        <v>865</v>
      </c>
      <c r="B829" s="337" t="s">
        <v>15070</v>
      </c>
      <c r="C829" s="324">
        <v>45833</v>
      </c>
      <c r="D829" s="316" t="s">
        <v>15075</v>
      </c>
      <c r="E829" s="324">
        <v>45832</v>
      </c>
      <c r="F829" s="316">
        <v>77.7</v>
      </c>
      <c r="G829" s="316" t="s">
        <v>474</v>
      </c>
      <c r="H829" s="316" t="s">
        <v>15081</v>
      </c>
      <c r="I829" s="226" t="s">
        <v>12355</v>
      </c>
      <c r="J829" s="316">
        <v>0</v>
      </c>
      <c r="K829" s="324">
        <v>45832</v>
      </c>
      <c r="L829" s="324">
        <v>45834</v>
      </c>
      <c r="M829" s="316">
        <f t="shared" si="79"/>
        <v>77.7</v>
      </c>
      <c r="N829" s="316" t="s">
        <v>0</v>
      </c>
      <c r="O829" s="316">
        <v>18</v>
      </c>
      <c r="P829" s="324">
        <v>45832</v>
      </c>
      <c r="Q829" s="332">
        <f t="shared" si="78"/>
        <v>77.7</v>
      </c>
      <c r="R829" s="226">
        <f t="shared" si="70"/>
        <v>0</v>
      </c>
    </row>
    <row r="830" spans="1:18" x14ac:dyDescent="0.25">
      <c r="A830" s="226">
        <v>866</v>
      </c>
      <c r="B830" s="337" t="s">
        <v>15071</v>
      </c>
      <c r="C830" s="324">
        <v>45833</v>
      </c>
      <c r="D830" s="316" t="s">
        <v>15076</v>
      </c>
      <c r="E830" s="324">
        <v>45828</v>
      </c>
      <c r="F830" s="316">
        <v>4367.34</v>
      </c>
      <c r="G830" s="316" t="s">
        <v>14872</v>
      </c>
      <c r="H830" s="316" t="s">
        <v>10448</v>
      </c>
      <c r="I830" s="226" t="s">
        <v>12355</v>
      </c>
      <c r="J830" s="316">
        <v>60</v>
      </c>
      <c r="K830" s="324">
        <v>45889</v>
      </c>
      <c r="L830" s="324">
        <v>45834</v>
      </c>
      <c r="M830" s="316">
        <f t="shared" si="79"/>
        <v>4367.34</v>
      </c>
      <c r="N830" s="316"/>
      <c r="O830" s="316"/>
      <c r="P830" s="316"/>
      <c r="Q830" s="332">
        <f t="shared" si="78"/>
        <v>4367.34</v>
      </c>
      <c r="R830" s="226">
        <f t="shared" si="70"/>
        <v>-45889</v>
      </c>
    </row>
    <row r="831" spans="1:18" x14ac:dyDescent="0.25">
      <c r="A831" s="226">
        <v>867</v>
      </c>
      <c r="B831" s="316" t="s">
        <v>15072</v>
      </c>
      <c r="C831" s="324">
        <v>45833</v>
      </c>
      <c r="D831" s="316" t="s">
        <v>15077</v>
      </c>
      <c r="E831" s="324">
        <v>45846</v>
      </c>
      <c r="F831" s="316">
        <v>4205.1099999999997</v>
      </c>
      <c r="G831" s="316" t="s">
        <v>15080</v>
      </c>
      <c r="H831" s="316" t="s">
        <v>12921</v>
      </c>
      <c r="I831" s="226" t="s">
        <v>12355</v>
      </c>
      <c r="J831" s="316">
        <v>15</v>
      </c>
      <c r="K831" s="324">
        <v>45861</v>
      </c>
      <c r="L831" s="324">
        <v>45835</v>
      </c>
      <c r="M831" s="316">
        <f>F831</f>
        <v>4205.1099999999997</v>
      </c>
      <c r="N831" s="316"/>
      <c r="O831" s="316"/>
      <c r="P831" s="316"/>
      <c r="Q831" s="332">
        <f t="shared" si="78"/>
        <v>4205.1099999999997</v>
      </c>
      <c r="R831" s="226">
        <f t="shared" si="70"/>
        <v>-45861</v>
      </c>
    </row>
    <row r="832" spans="1:18" x14ac:dyDescent="0.25">
      <c r="A832" s="226">
        <v>868</v>
      </c>
      <c r="B832" s="337" t="s">
        <v>6751</v>
      </c>
      <c r="C832" s="324">
        <v>45834</v>
      </c>
      <c r="D832" s="316" t="s">
        <v>15078</v>
      </c>
      <c r="E832" s="324">
        <v>45832</v>
      </c>
      <c r="F832" s="316">
        <v>181.41</v>
      </c>
      <c r="G832" s="316" t="s">
        <v>5841</v>
      </c>
      <c r="H832" s="316" t="s">
        <v>2175</v>
      </c>
      <c r="I832" s="226" t="s">
        <v>12355</v>
      </c>
      <c r="J832" s="316">
        <v>60</v>
      </c>
      <c r="K832" s="324">
        <v>45902</v>
      </c>
      <c r="L832" s="324">
        <v>45848</v>
      </c>
      <c r="M832" s="316">
        <f>F832</f>
        <v>181.41</v>
      </c>
      <c r="N832" s="316"/>
      <c r="O832" s="316"/>
      <c r="P832" s="316"/>
      <c r="Q832" s="332">
        <f t="shared" si="78"/>
        <v>181.41</v>
      </c>
      <c r="R832" s="226">
        <f t="shared" si="70"/>
        <v>-45902</v>
      </c>
    </row>
    <row r="833" spans="1:18" x14ac:dyDescent="0.25">
      <c r="A833" s="226">
        <v>869</v>
      </c>
      <c r="B833" s="337" t="s">
        <v>6753</v>
      </c>
      <c r="C833" s="324">
        <v>45834</v>
      </c>
      <c r="D833" s="316" t="s">
        <v>15079</v>
      </c>
      <c r="E833" s="324">
        <v>45833</v>
      </c>
      <c r="F833" s="316">
        <v>38201.360000000001</v>
      </c>
      <c r="G833" s="316" t="s">
        <v>11979</v>
      </c>
      <c r="H833" s="316" t="s">
        <v>11966</v>
      </c>
      <c r="I833" s="226" t="s">
        <v>12355</v>
      </c>
      <c r="J833" s="316">
        <v>5</v>
      </c>
      <c r="K833" s="324">
        <v>45840</v>
      </c>
      <c r="L833" s="324">
        <v>45835</v>
      </c>
      <c r="M833" s="316">
        <f>F833</f>
        <v>38201.360000000001</v>
      </c>
      <c r="N833" s="316"/>
      <c r="O833" s="316"/>
      <c r="P833" s="316">
        <f>M833</f>
        <v>38201.360000000001</v>
      </c>
      <c r="Q833" s="332">
        <f t="shared" si="78"/>
        <v>38201.360000000001</v>
      </c>
      <c r="R833" s="226">
        <f t="shared" si="70"/>
        <v>-7638.6399999999994</v>
      </c>
    </row>
    <row r="834" spans="1:18" x14ac:dyDescent="0.25">
      <c r="A834" s="226">
        <v>870</v>
      </c>
      <c r="B834" s="364" t="s">
        <v>2116</v>
      </c>
      <c r="C834" s="365">
        <v>45831</v>
      </c>
      <c r="D834" s="314">
        <v>9171</v>
      </c>
      <c r="E834" s="365">
        <v>45828</v>
      </c>
      <c r="F834" s="337">
        <v>3998.4</v>
      </c>
      <c r="G834" s="337" t="s">
        <v>13673</v>
      </c>
      <c r="H834" s="337" t="s">
        <v>57</v>
      </c>
      <c r="I834" s="334" t="s">
        <v>130</v>
      </c>
      <c r="J834" s="314">
        <f t="shared" ref="J834:J848" si="80">K834-E834</f>
        <v>30</v>
      </c>
      <c r="K834" s="365">
        <v>45858</v>
      </c>
      <c r="L834" s="365">
        <v>45831</v>
      </c>
      <c r="M834" s="337">
        <f t="shared" ref="M834:M848" si="81">F834</f>
        <v>3998.4</v>
      </c>
      <c r="N834" s="226" t="s">
        <v>27</v>
      </c>
      <c r="O834" s="226"/>
      <c r="P834" s="365"/>
      <c r="Q834" s="332">
        <f t="shared" si="78"/>
        <v>3998.4</v>
      </c>
      <c r="R834" s="314">
        <f t="shared" si="70"/>
        <v>-45858</v>
      </c>
    </row>
    <row r="835" spans="1:18" x14ac:dyDescent="0.25">
      <c r="A835" s="226">
        <v>871</v>
      </c>
      <c r="B835" s="364" t="s">
        <v>2117</v>
      </c>
      <c r="C835" s="365">
        <v>45831</v>
      </c>
      <c r="D835" s="314">
        <v>96</v>
      </c>
      <c r="E835" s="365">
        <v>45831</v>
      </c>
      <c r="F835" s="337">
        <v>42.9</v>
      </c>
      <c r="G835" s="337" t="s">
        <v>24</v>
      </c>
      <c r="H835" s="316" t="s">
        <v>57</v>
      </c>
      <c r="I835" s="334" t="s">
        <v>130</v>
      </c>
      <c r="J835" s="314">
        <f t="shared" si="80"/>
        <v>0</v>
      </c>
      <c r="K835" s="365">
        <v>45831</v>
      </c>
      <c r="L835" s="365">
        <v>45831</v>
      </c>
      <c r="M835" s="337">
        <f t="shared" si="81"/>
        <v>42.9</v>
      </c>
      <c r="N835" s="226" t="s">
        <v>90</v>
      </c>
      <c r="O835" s="226">
        <v>96</v>
      </c>
      <c r="P835" s="365">
        <v>45831</v>
      </c>
      <c r="Q835" s="332">
        <f t="shared" si="78"/>
        <v>42.9</v>
      </c>
      <c r="R835" s="314">
        <f t="shared" si="70"/>
        <v>0</v>
      </c>
    </row>
    <row r="836" spans="1:18" x14ac:dyDescent="0.25">
      <c r="A836" s="226">
        <v>872</v>
      </c>
      <c r="B836" s="364" t="s">
        <v>2119</v>
      </c>
      <c r="C836" s="365">
        <v>45832</v>
      </c>
      <c r="D836" s="445">
        <v>35658</v>
      </c>
      <c r="E836" s="365">
        <v>45831</v>
      </c>
      <c r="F836" s="424">
        <v>18156.47</v>
      </c>
      <c r="G836" s="424" t="s">
        <v>6259</v>
      </c>
      <c r="H836" s="424" t="s">
        <v>57</v>
      </c>
      <c r="I836" s="334" t="s">
        <v>130</v>
      </c>
      <c r="J836" s="314">
        <f t="shared" si="80"/>
        <v>30</v>
      </c>
      <c r="K836" s="365">
        <v>45861</v>
      </c>
      <c r="L836" s="365">
        <v>45832</v>
      </c>
      <c r="M836" s="337">
        <f t="shared" si="81"/>
        <v>18156.47</v>
      </c>
      <c r="N836" s="226"/>
      <c r="O836" s="226"/>
      <c r="P836" s="365"/>
      <c r="Q836" s="332">
        <f t="shared" si="78"/>
        <v>18156.47</v>
      </c>
      <c r="R836" s="314">
        <f t="shared" si="70"/>
        <v>-45861</v>
      </c>
    </row>
    <row r="837" spans="1:18" x14ac:dyDescent="0.25">
      <c r="A837" s="226">
        <v>873</v>
      </c>
      <c r="B837" s="364" t="s">
        <v>2144</v>
      </c>
      <c r="C837" s="365">
        <v>45832</v>
      </c>
      <c r="D837" s="445">
        <v>212749</v>
      </c>
      <c r="E837" s="365">
        <v>45832</v>
      </c>
      <c r="F837" s="424">
        <v>2612.62</v>
      </c>
      <c r="G837" s="424" t="s">
        <v>99</v>
      </c>
      <c r="H837" s="424" t="s">
        <v>238</v>
      </c>
      <c r="I837" s="334" t="s">
        <v>130</v>
      </c>
      <c r="J837" s="314">
        <f t="shared" si="80"/>
        <v>0</v>
      </c>
      <c r="K837" s="365">
        <v>45832</v>
      </c>
      <c r="L837" s="365">
        <v>45832</v>
      </c>
      <c r="M837" s="337">
        <f t="shared" si="81"/>
        <v>2612.62</v>
      </c>
      <c r="N837" s="226" t="s">
        <v>27</v>
      </c>
      <c r="O837" s="226">
        <v>5334</v>
      </c>
      <c r="P837" s="365">
        <v>45826</v>
      </c>
      <c r="Q837" s="332">
        <f t="shared" si="78"/>
        <v>2612.62</v>
      </c>
      <c r="R837" s="314">
        <f t="shared" si="70"/>
        <v>-6</v>
      </c>
    </row>
    <row r="838" spans="1:18" x14ac:dyDescent="0.25">
      <c r="A838" s="226">
        <v>874</v>
      </c>
      <c r="B838" s="364" t="s">
        <v>4303</v>
      </c>
      <c r="C838" s="365">
        <v>45834</v>
      </c>
      <c r="D838" s="445">
        <v>2450000160</v>
      </c>
      <c r="E838" s="365">
        <v>45833</v>
      </c>
      <c r="F838" s="424">
        <v>2144.1</v>
      </c>
      <c r="G838" s="424" t="s">
        <v>14593</v>
      </c>
      <c r="H838" s="424" t="s">
        <v>238</v>
      </c>
      <c r="I838" s="334" t="s">
        <v>130</v>
      </c>
      <c r="J838" s="314">
        <f t="shared" si="80"/>
        <v>30</v>
      </c>
      <c r="K838" s="365">
        <v>45863</v>
      </c>
      <c r="L838" s="365">
        <v>45834</v>
      </c>
      <c r="M838" s="337">
        <f t="shared" si="81"/>
        <v>2144.1</v>
      </c>
      <c r="N838" s="226"/>
      <c r="O838" s="226"/>
      <c r="P838" s="365"/>
      <c r="Q838" s="332">
        <f t="shared" si="78"/>
        <v>2144.1</v>
      </c>
      <c r="R838" s="314">
        <f t="shared" si="70"/>
        <v>-45863</v>
      </c>
    </row>
    <row r="839" spans="1:18" x14ac:dyDescent="0.25">
      <c r="A839" s="226">
        <v>875</v>
      </c>
      <c r="B839" s="364" t="s">
        <v>2147</v>
      </c>
      <c r="C839" s="365">
        <v>45834</v>
      </c>
      <c r="D839" s="445">
        <v>176595450</v>
      </c>
      <c r="E839" s="365">
        <v>45833</v>
      </c>
      <c r="F839" s="424">
        <v>83.93</v>
      </c>
      <c r="G839" s="424" t="s">
        <v>13179</v>
      </c>
      <c r="H839" s="424" t="s">
        <v>238</v>
      </c>
      <c r="I839" s="334" t="s">
        <v>130</v>
      </c>
      <c r="J839" s="314">
        <f t="shared" si="80"/>
        <v>0</v>
      </c>
      <c r="K839" s="365">
        <v>45833</v>
      </c>
      <c r="L839" s="365">
        <v>45834</v>
      </c>
      <c r="M839" s="337">
        <f t="shared" si="81"/>
        <v>83.93</v>
      </c>
      <c r="N839" s="226" t="s">
        <v>4018</v>
      </c>
      <c r="O839" s="445">
        <v>176595450</v>
      </c>
      <c r="P839" s="365">
        <v>45833</v>
      </c>
      <c r="Q839" s="226">
        <v>83.93</v>
      </c>
      <c r="R839" s="314">
        <f t="shared" si="70"/>
        <v>0</v>
      </c>
    </row>
    <row r="840" spans="1:18" x14ac:dyDescent="0.25">
      <c r="A840" s="226">
        <v>876</v>
      </c>
      <c r="B840" s="364" t="s">
        <v>2158</v>
      </c>
      <c r="C840" s="365">
        <v>45835</v>
      </c>
      <c r="D840" s="445">
        <v>150020306093</v>
      </c>
      <c r="E840" s="365">
        <v>45833</v>
      </c>
      <c r="F840" s="424">
        <v>-3.43</v>
      </c>
      <c r="G840" s="424" t="s">
        <v>10974</v>
      </c>
      <c r="H840" s="424" t="s">
        <v>8098</v>
      </c>
      <c r="I840" s="334" t="s">
        <v>130</v>
      </c>
      <c r="J840" s="314">
        <f t="shared" si="80"/>
        <v>0</v>
      </c>
      <c r="K840" s="365">
        <v>45833</v>
      </c>
      <c r="L840" s="365">
        <v>45835</v>
      </c>
      <c r="M840" s="337">
        <f t="shared" si="81"/>
        <v>-3.43</v>
      </c>
      <c r="N840" s="226" t="s">
        <v>27</v>
      </c>
      <c r="O840" s="226">
        <v>223</v>
      </c>
      <c r="P840" s="365">
        <v>45845</v>
      </c>
      <c r="Q840" s="226">
        <v>-3.43</v>
      </c>
      <c r="R840" s="314">
        <f t="shared" si="70"/>
        <v>12</v>
      </c>
    </row>
    <row r="841" spans="1:18" x14ac:dyDescent="0.25">
      <c r="A841" s="226">
        <v>877</v>
      </c>
      <c r="B841" s="364" t="s">
        <v>2159</v>
      </c>
      <c r="C841" s="365">
        <v>45835</v>
      </c>
      <c r="D841" s="445">
        <v>150020306090</v>
      </c>
      <c r="E841" s="365">
        <v>45833</v>
      </c>
      <c r="F841" s="424">
        <v>35301.11</v>
      </c>
      <c r="G841" s="424" t="s">
        <v>10974</v>
      </c>
      <c r="H841" s="424" t="s">
        <v>8098</v>
      </c>
      <c r="I841" s="334" t="s">
        <v>130</v>
      </c>
      <c r="J841" s="314">
        <f t="shared" si="80"/>
        <v>12</v>
      </c>
      <c r="K841" s="365">
        <v>45845</v>
      </c>
      <c r="L841" s="365">
        <v>45835</v>
      </c>
      <c r="M841" s="337">
        <f t="shared" si="81"/>
        <v>35301.11</v>
      </c>
      <c r="N841" s="226"/>
      <c r="O841" s="226"/>
      <c r="P841" s="365"/>
      <c r="Q841" s="226"/>
      <c r="R841" s="314">
        <f t="shared" si="70"/>
        <v>-45845</v>
      </c>
    </row>
    <row r="842" spans="1:18" x14ac:dyDescent="0.25">
      <c r="A842" s="226">
        <v>878</v>
      </c>
      <c r="B842" s="364" t="s">
        <v>4305</v>
      </c>
      <c r="C842" s="365">
        <v>45835</v>
      </c>
      <c r="D842" s="445">
        <v>140020600122</v>
      </c>
      <c r="E842" s="365">
        <v>45833</v>
      </c>
      <c r="F842" s="424">
        <v>0</v>
      </c>
      <c r="G842" s="424" t="s">
        <v>10974</v>
      </c>
      <c r="H842" s="424" t="s">
        <v>8098</v>
      </c>
      <c r="I842" s="334" t="s">
        <v>130</v>
      </c>
      <c r="J842" s="314">
        <f t="shared" si="80"/>
        <v>0</v>
      </c>
      <c r="K842" s="365">
        <v>45833</v>
      </c>
      <c r="L842" s="365">
        <v>45835</v>
      </c>
      <c r="M842" s="337">
        <f t="shared" si="81"/>
        <v>0</v>
      </c>
      <c r="N842" s="337"/>
      <c r="O842" s="337"/>
      <c r="P842" s="365">
        <v>45833</v>
      </c>
      <c r="Q842" s="226">
        <v>0</v>
      </c>
      <c r="R842" s="314">
        <f t="shared" si="70"/>
        <v>0</v>
      </c>
    </row>
    <row r="843" spans="1:18" x14ac:dyDescent="0.25">
      <c r="A843" s="226">
        <v>879</v>
      </c>
      <c r="B843" s="364" t="s">
        <v>2172</v>
      </c>
      <c r="C843" s="365">
        <v>45835</v>
      </c>
      <c r="D843" s="445" t="s">
        <v>15082</v>
      </c>
      <c r="E843" s="365">
        <v>45834</v>
      </c>
      <c r="F843" s="316">
        <v>2869.09</v>
      </c>
      <c r="G843" s="316" t="s">
        <v>15083</v>
      </c>
      <c r="H843" s="316" t="s">
        <v>57</v>
      </c>
      <c r="I843" s="334" t="s">
        <v>130</v>
      </c>
      <c r="J843" s="314">
        <f t="shared" si="80"/>
        <v>30</v>
      </c>
      <c r="K843" s="365">
        <v>45864</v>
      </c>
      <c r="L843" s="365">
        <v>45835</v>
      </c>
      <c r="M843" s="226">
        <f t="shared" si="81"/>
        <v>2869.09</v>
      </c>
      <c r="N843" s="226"/>
      <c r="O843" s="226"/>
      <c r="P843" s="365"/>
      <c r="Q843" s="226">
        <f>M843</f>
        <v>2869.09</v>
      </c>
      <c r="R843" s="314">
        <f t="shared" si="70"/>
        <v>-45864</v>
      </c>
    </row>
    <row r="844" spans="1:18" x14ac:dyDescent="0.25">
      <c r="A844" s="226">
        <v>880</v>
      </c>
      <c r="B844" s="364" t="s">
        <v>2198</v>
      </c>
      <c r="C844" s="365">
        <v>45835</v>
      </c>
      <c r="D844" s="445" t="s">
        <v>15084</v>
      </c>
      <c r="E844" s="365">
        <v>45834</v>
      </c>
      <c r="F844" s="424">
        <v>595</v>
      </c>
      <c r="G844" s="316" t="s">
        <v>8667</v>
      </c>
      <c r="H844" s="424" t="s">
        <v>57</v>
      </c>
      <c r="I844" s="334" t="s">
        <v>130</v>
      </c>
      <c r="J844" s="314">
        <f t="shared" si="80"/>
        <v>30</v>
      </c>
      <c r="K844" s="365">
        <v>45864</v>
      </c>
      <c r="L844" s="365">
        <v>45835</v>
      </c>
      <c r="M844" s="337">
        <f t="shared" si="81"/>
        <v>595</v>
      </c>
      <c r="N844" s="226"/>
      <c r="O844" s="445"/>
      <c r="P844" s="365"/>
      <c r="Q844" s="226">
        <f t="shared" ref="Q844:Q866" si="82">M844</f>
        <v>595</v>
      </c>
      <c r="R844" s="314">
        <f t="shared" si="70"/>
        <v>-45864</v>
      </c>
    </row>
    <row r="845" spans="1:18" x14ac:dyDescent="0.25">
      <c r="A845" s="226">
        <v>881</v>
      </c>
      <c r="B845" s="364" t="s">
        <v>2200</v>
      </c>
      <c r="C845" s="365">
        <v>45835</v>
      </c>
      <c r="D845" s="445" t="s">
        <v>15085</v>
      </c>
      <c r="E845" s="365">
        <v>45834</v>
      </c>
      <c r="F845" s="424">
        <v>1809.5</v>
      </c>
      <c r="G845" s="424" t="s">
        <v>14820</v>
      </c>
      <c r="H845" s="424" t="s">
        <v>15086</v>
      </c>
      <c r="I845" s="334" t="s">
        <v>130</v>
      </c>
      <c r="J845" s="314">
        <f t="shared" si="80"/>
        <v>0</v>
      </c>
      <c r="K845" s="365">
        <v>45834</v>
      </c>
      <c r="L845" s="365">
        <v>45835</v>
      </c>
      <c r="M845" s="337">
        <f t="shared" si="81"/>
        <v>1809.5</v>
      </c>
      <c r="N845" s="226"/>
      <c r="O845" s="226"/>
      <c r="P845" s="365"/>
      <c r="Q845" s="226">
        <f t="shared" si="82"/>
        <v>1809.5</v>
      </c>
      <c r="R845" s="314">
        <f t="shared" si="70"/>
        <v>-45834</v>
      </c>
    </row>
    <row r="846" spans="1:18" x14ac:dyDescent="0.25">
      <c r="A846" s="226">
        <v>882</v>
      </c>
      <c r="B846" s="364" t="s">
        <v>2201</v>
      </c>
      <c r="C846" s="365">
        <v>45835</v>
      </c>
      <c r="D846" s="445" t="s">
        <v>15087</v>
      </c>
      <c r="E846" s="365">
        <v>45834</v>
      </c>
      <c r="F846" s="424">
        <v>8730.43</v>
      </c>
      <c r="G846" s="424" t="s">
        <v>14820</v>
      </c>
      <c r="H846" s="424" t="s">
        <v>15086</v>
      </c>
      <c r="I846" s="334" t="s">
        <v>130</v>
      </c>
      <c r="J846" s="314">
        <f t="shared" si="80"/>
        <v>0</v>
      </c>
      <c r="K846" s="365">
        <v>45834</v>
      </c>
      <c r="L846" s="365">
        <v>45835</v>
      </c>
      <c r="M846" s="337">
        <f t="shared" si="81"/>
        <v>8730.43</v>
      </c>
      <c r="N846" s="226"/>
      <c r="O846" s="226"/>
      <c r="P846" s="365"/>
      <c r="Q846" s="226">
        <f t="shared" si="82"/>
        <v>8730.43</v>
      </c>
      <c r="R846" s="314">
        <f t="shared" si="70"/>
        <v>-45834</v>
      </c>
    </row>
    <row r="847" spans="1:18" x14ac:dyDescent="0.25">
      <c r="A847" s="226">
        <v>883</v>
      </c>
      <c r="B847" s="364" t="s">
        <v>2202</v>
      </c>
      <c r="C847" s="365">
        <v>45835</v>
      </c>
      <c r="D847" s="445" t="s">
        <v>15088</v>
      </c>
      <c r="E847" s="365">
        <v>45834</v>
      </c>
      <c r="F847" s="334">
        <v>11262.95</v>
      </c>
      <c r="G847" s="424" t="s">
        <v>14820</v>
      </c>
      <c r="H847" s="424" t="s">
        <v>15086</v>
      </c>
      <c r="I847" s="334" t="s">
        <v>130</v>
      </c>
      <c r="J847" s="314">
        <f t="shared" si="80"/>
        <v>0</v>
      </c>
      <c r="K847" s="365">
        <v>45834</v>
      </c>
      <c r="L847" s="365">
        <v>45835</v>
      </c>
      <c r="M847" s="337">
        <f t="shared" si="81"/>
        <v>11262.95</v>
      </c>
      <c r="N847" s="226"/>
      <c r="O847" s="226"/>
      <c r="P847" s="365"/>
      <c r="Q847" s="226">
        <f t="shared" si="82"/>
        <v>11262.95</v>
      </c>
      <c r="R847" s="314">
        <f t="shared" si="70"/>
        <v>-45834</v>
      </c>
    </row>
    <row r="848" spans="1:18" x14ac:dyDescent="0.25">
      <c r="A848" s="226">
        <v>884</v>
      </c>
      <c r="B848" s="364" t="s">
        <v>2203</v>
      </c>
      <c r="C848" s="365">
        <v>45835</v>
      </c>
      <c r="D848" s="445" t="s">
        <v>15089</v>
      </c>
      <c r="E848" s="365">
        <v>45835</v>
      </c>
      <c r="F848" s="334">
        <v>5213.7700000000004</v>
      </c>
      <c r="G848" s="424" t="s">
        <v>8296</v>
      </c>
      <c r="H848" s="424" t="s">
        <v>57</v>
      </c>
      <c r="I848" s="334" t="s">
        <v>130</v>
      </c>
      <c r="J848" s="314">
        <f t="shared" si="80"/>
        <v>30</v>
      </c>
      <c r="K848" s="365">
        <v>45865</v>
      </c>
      <c r="L848" s="365">
        <v>45835</v>
      </c>
      <c r="M848" s="337">
        <f t="shared" si="81"/>
        <v>5213.7700000000004</v>
      </c>
      <c r="N848" s="226"/>
      <c r="O848" s="226"/>
      <c r="P848" s="365"/>
      <c r="Q848" s="226">
        <f t="shared" si="82"/>
        <v>5213.7700000000004</v>
      </c>
      <c r="R848" s="314">
        <f t="shared" si="70"/>
        <v>-45865</v>
      </c>
    </row>
    <row r="849" spans="1:18" x14ac:dyDescent="0.25">
      <c r="A849" s="226">
        <v>885</v>
      </c>
      <c r="B849" s="226" t="s">
        <v>15090</v>
      </c>
      <c r="C849" s="456">
        <v>45834</v>
      </c>
      <c r="D849" s="286" t="s">
        <v>15091</v>
      </c>
      <c r="E849" s="596">
        <v>45833</v>
      </c>
      <c r="F849" s="226">
        <v>8184.82</v>
      </c>
      <c r="G849" s="226" t="s">
        <v>15092</v>
      </c>
      <c r="H849" s="226" t="s">
        <v>15093</v>
      </c>
      <c r="I849" s="226" t="s">
        <v>12355</v>
      </c>
      <c r="J849" s="226">
        <v>5</v>
      </c>
      <c r="K849" s="503">
        <v>45838</v>
      </c>
      <c r="L849" s="504">
        <v>45834</v>
      </c>
      <c r="M849" s="226">
        <v>8184.82</v>
      </c>
      <c r="N849" s="13" t="s">
        <v>20</v>
      </c>
      <c r="O849" s="13">
        <v>440</v>
      </c>
      <c r="P849" s="611">
        <v>45834</v>
      </c>
      <c r="Q849" s="13">
        <v>8184.82</v>
      </c>
      <c r="R849" s="226">
        <f t="shared" si="70"/>
        <v>-4</v>
      </c>
    </row>
    <row r="850" spans="1:18" x14ac:dyDescent="0.25">
      <c r="A850" s="226">
        <v>886</v>
      </c>
      <c r="B850" s="226" t="s">
        <v>15094</v>
      </c>
      <c r="C850" s="456">
        <v>45835</v>
      </c>
      <c r="D850" s="286" t="s">
        <v>15095</v>
      </c>
      <c r="E850" s="596">
        <v>45833</v>
      </c>
      <c r="F850" s="226">
        <v>19734.73</v>
      </c>
      <c r="G850" s="226" t="s">
        <v>15096</v>
      </c>
      <c r="H850" s="226" t="s">
        <v>2955</v>
      </c>
      <c r="I850" s="226" t="s">
        <v>12355</v>
      </c>
      <c r="J850" s="226">
        <v>12</v>
      </c>
      <c r="K850" s="503">
        <v>45845</v>
      </c>
      <c r="L850" s="504">
        <v>45835</v>
      </c>
      <c r="M850" s="226">
        <v>19734.73</v>
      </c>
      <c r="N850" s="13" t="s">
        <v>20</v>
      </c>
      <c r="O850" s="13">
        <v>506</v>
      </c>
      <c r="P850" s="611">
        <v>45855</v>
      </c>
      <c r="Q850" s="13">
        <v>19734.73</v>
      </c>
      <c r="R850" s="226">
        <f t="shared" ref="R850:R910" si="83">P850-K850</f>
        <v>10</v>
      </c>
    </row>
    <row r="851" spans="1:18" x14ac:dyDescent="0.25">
      <c r="A851" s="602">
        <v>887</v>
      </c>
      <c r="B851" s="602" t="s">
        <v>15097</v>
      </c>
      <c r="C851" s="551">
        <v>45835</v>
      </c>
      <c r="D851" s="605" t="s">
        <v>15098</v>
      </c>
      <c r="E851" s="596">
        <v>45833</v>
      </c>
      <c r="F851" s="602">
        <v>3452.3</v>
      </c>
      <c r="G851" s="602" t="s">
        <v>15096</v>
      </c>
      <c r="H851" s="602" t="s">
        <v>2955</v>
      </c>
      <c r="I851" s="602" t="s">
        <v>12355</v>
      </c>
      <c r="J851" s="602">
        <v>12</v>
      </c>
      <c r="K851" s="603">
        <v>45845</v>
      </c>
      <c r="L851" s="604">
        <v>45835</v>
      </c>
      <c r="M851" s="606">
        <v>3452.3</v>
      </c>
      <c r="N851" s="316" t="s">
        <v>27</v>
      </c>
      <c r="O851" s="316">
        <v>223</v>
      </c>
      <c r="P851" s="324">
        <v>45845</v>
      </c>
      <c r="Q851" s="226">
        <f t="shared" si="82"/>
        <v>3452.3</v>
      </c>
      <c r="R851" s="602">
        <f t="shared" si="83"/>
        <v>0</v>
      </c>
    </row>
    <row r="852" spans="1:18" x14ac:dyDescent="0.25">
      <c r="A852" s="226">
        <v>888</v>
      </c>
      <c r="B852" s="337" t="s">
        <v>15099</v>
      </c>
      <c r="C852" s="551">
        <v>45835</v>
      </c>
      <c r="D852" s="316" t="s">
        <v>15104</v>
      </c>
      <c r="E852" s="596">
        <v>45833</v>
      </c>
      <c r="F852" s="316">
        <v>1123.96</v>
      </c>
      <c r="G852" s="602" t="s">
        <v>15096</v>
      </c>
      <c r="H852" s="602" t="s">
        <v>2955</v>
      </c>
      <c r="I852" s="602" t="s">
        <v>12355</v>
      </c>
      <c r="J852" s="316">
        <v>12</v>
      </c>
      <c r="K852" s="324">
        <v>45845</v>
      </c>
      <c r="L852" s="324">
        <v>45838</v>
      </c>
      <c r="M852" s="316">
        <f>F852</f>
        <v>1123.96</v>
      </c>
      <c r="N852" s="316" t="s">
        <v>27</v>
      </c>
      <c r="O852" s="316">
        <v>223</v>
      </c>
      <c r="P852" s="324">
        <v>45845</v>
      </c>
      <c r="Q852" s="226">
        <f t="shared" si="82"/>
        <v>1123.96</v>
      </c>
      <c r="R852" s="602">
        <f t="shared" si="83"/>
        <v>0</v>
      </c>
    </row>
    <row r="853" spans="1:18" x14ac:dyDescent="0.25">
      <c r="A853" s="226">
        <v>889</v>
      </c>
      <c r="B853" s="337" t="s">
        <v>15100</v>
      </c>
      <c r="C853" s="551">
        <v>45835</v>
      </c>
      <c r="D853" s="316" t="s">
        <v>15105</v>
      </c>
      <c r="E853" s="596">
        <v>45833</v>
      </c>
      <c r="F853" s="316">
        <v>8689.48</v>
      </c>
      <c r="G853" s="602" t="s">
        <v>15096</v>
      </c>
      <c r="H853" s="602" t="s">
        <v>2955</v>
      </c>
      <c r="I853" s="602" t="s">
        <v>12355</v>
      </c>
      <c r="J853" s="316">
        <v>12</v>
      </c>
      <c r="K853" s="324">
        <v>45845</v>
      </c>
      <c r="L853" s="324">
        <v>45838</v>
      </c>
      <c r="M853" s="316">
        <f t="shared" ref="M853:M866" si="84">F853</f>
        <v>8689.48</v>
      </c>
      <c r="N853" s="316" t="s">
        <v>27</v>
      </c>
      <c r="O853" s="316">
        <v>223</v>
      </c>
      <c r="P853" s="324">
        <v>45845</v>
      </c>
      <c r="Q853" s="226">
        <f t="shared" si="82"/>
        <v>8689.48</v>
      </c>
      <c r="R853" s="602">
        <f t="shared" si="83"/>
        <v>0</v>
      </c>
    </row>
    <row r="854" spans="1:18" x14ac:dyDescent="0.25">
      <c r="A854" s="226">
        <v>890</v>
      </c>
      <c r="B854" s="337" t="s">
        <v>15101</v>
      </c>
      <c r="C854" s="551">
        <v>45835</v>
      </c>
      <c r="D854" s="316" t="s">
        <v>15106</v>
      </c>
      <c r="E854" s="596">
        <v>45833</v>
      </c>
      <c r="F854" s="316">
        <v>383.55</v>
      </c>
      <c r="G854" s="602" t="s">
        <v>15096</v>
      </c>
      <c r="H854" s="602" t="s">
        <v>2955</v>
      </c>
      <c r="I854" s="602" t="s">
        <v>12355</v>
      </c>
      <c r="J854" s="316">
        <v>12</v>
      </c>
      <c r="K854" s="324">
        <v>45845</v>
      </c>
      <c r="L854" s="324">
        <v>45838</v>
      </c>
      <c r="M854" s="316">
        <f t="shared" si="84"/>
        <v>383.55</v>
      </c>
      <c r="N854" s="316" t="s">
        <v>27</v>
      </c>
      <c r="O854" s="316">
        <v>223</v>
      </c>
      <c r="P854" s="324">
        <v>45845</v>
      </c>
      <c r="Q854" s="226">
        <f t="shared" si="82"/>
        <v>383.55</v>
      </c>
      <c r="R854" s="602">
        <f t="shared" si="83"/>
        <v>0</v>
      </c>
    </row>
    <row r="855" spans="1:18" x14ac:dyDescent="0.25">
      <c r="A855" s="226">
        <v>891</v>
      </c>
      <c r="B855" s="337" t="s">
        <v>15102</v>
      </c>
      <c r="C855" s="551">
        <v>45835</v>
      </c>
      <c r="D855" s="316" t="s">
        <v>15107</v>
      </c>
      <c r="E855" s="596">
        <v>45833</v>
      </c>
      <c r="F855" s="316">
        <v>626.94000000000005</v>
      </c>
      <c r="G855" s="602" t="s">
        <v>15096</v>
      </c>
      <c r="H855" s="602" t="s">
        <v>2955</v>
      </c>
      <c r="I855" s="602" t="s">
        <v>12355</v>
      </c>
      <c r="J855" s="316">
        <v>12</v>
      </c>
      <c r="K855" s="324">
        <v>45845</v>
      </c>
      <c r="L855" s="324">
        <v>45838</v>
      </c>
      <c r="M855" s="316">
        <f t="shared" si="84"/>
        <v>626.94000000000005</v>
      </c>
      <c r="N855" s="316" t="s">
        <v>27</v>
      </c>
      <c r="O855" s="316">
        <v>223</v>
      </c>
      <c r="P855" s="324">
        <v>45845</v>
      </c>
      <c r="Q855" s="226">
        <f t="shared" si="82"/>
        <v>626.94000000000005</v>
      </c>
      <c r="R855" s="602">
        <f t="shared" si="83"/>
        <v>0</v>
      </c>
    </row>
    <row r="856" spans="1:18" x14ac:dyDescent="0.25">
      <c r="A856" s="226">
        <v>892</v>
      </c>
      <c r="B856" s="337" t="s">
        <v>15103</v>
      </c>
      <c r="C856" s="551">
        <v>45835</v>
      </c>
      <c r="D856" s="316" t="s">
        <v>15108</v>
      </c>
      <c r="E856" s="596">
        <v>45833</v>
      </c>
      <c r="F856" s="316">
        <v>106.56</v>
      </c>
      <c r="G856" s="602" t="s">
        <v>15096</v>
      </c>
      <c r="H856" s="602" t="s">
        <v>2955</v>
      </c>
      <c r="I856" s="602" t="s">
        <v>12355</v>
      </c>
      <c r="J856" s="316">
        <v>12</v>
      </c>
      <c r="K856" s="324">
        <v>45845</v>
      </c>
      <c r="L856" s="324">
        <v>45838</v>
      </c>
      <c r="M856" s="316">
        <f t="shared" si="84"/>
        <v>106.56</v>
      </c>
      <c r="N856" s="316" t="s">
        <v>27</v>
      </c>
      <c r="O856" s="316">
        <v>223</v>
      </c>
      <c r="P856" s="324">
        <v>45845</v>
      </c>
      <c r="Q856" s="226">
        <f t="shared" si="82"/>
        <v>106.56</v>
      </c>
      <c r="R856" s="602">
        <f t="shared" si="83"/>
        <v>0</v>
      </c>
    </row>
    <row r="857" spans="1:18" x14ac:dyDescent="0.25">
      <c r="A857" s="226">
        <v>894</v>
      </c>
      <c r="B857" s="337" t="s">
        <v>8623</v>
      </c>
      <c r="C857" s="551">
        <v>45835</v>
      </c>
      <c r="D857" s="316" t="s">
        <v>15109</v>
      </c>
      <c r="E857" s="596">
        <v>45833</v>
      </c>
      <c r="F857" s="316">
        <v>722.47</v>
      </c>
      <c r="G857" s="602" t="s">
        <v>15096</v>
      </c>
      <c r="H857" s="602" t="s">
        <v>2955</v>
      </c>
      <c r="I857" s="602" t="s">
        <v>12355</v>
      </c>
      <c r="J857" s="316">
        <v>12</v>
      </c>
      <c r="K857" s="324">
        <v>45845</v>
      </c>
      <c r="L857" s="324">
        <v>45838</v>
      </c>
      <c r="M857" s="316">
        <f t="shared" si="84"/>
        <v>722.47</v>
      </c>
      <c r="N857" s="316" t="s">
        <v>27</v>
      </c>
      <c r="O857" s="316">
        <v>223</v>
      </c>
      <c r="P857" s="324">
        <v>45845</v>
      </c>
      <c r="Q857" s="226">
        <f t="shared" si="82"/>
        <v>722.47</v>
      </c>
      <c r="R857" s="602">
        <f t="shared" si="83"/>
        <v>0</v>
      </c>
    </row>
    <row r="858" spans="1:18" x14ac:dyDescent="0.25">
      <c r="A858" s="226">
        <v>895</v>
      </c>
      <c r="B858" s="337" t="s">
        <v>10201</v>
      </c>
      <c r="C858" s="551">
        <v>45835</v>
      </c>
      <c r="D858" s="316" t="s">
        <v>15110</v>
      </c>
      <c r="E858" s="596">
        <v>45833</v>
      </c>
      <c r="F858" s="316">
        <v>78.22</v>
      </c>
      <c r="G858" s="602" t="s">
        <v>15096</v>
      </c>
      <c r="H858" s="602" t="s">
        <v>2955</v>
      </c>
      <c r="I858" s="602" t="s">
        <v>12355</v>
      </c>
      <c r="J858" s="316">
        <v>12</v>
      </c>
      <c r="K858" s="324">
        <v>45845</v>
      </c>
      <c r="L858" s="324">
        <v>45838</v>
      </c>
      <c r="M858" s="316">
        <f t="shared" si="84"/>
        <v>78.22</v>
      </c>
      <c r="N858" s="316" t="s">
        <v>27</v>
      </c>
      <c r="O858" s="316">
        <v>223</v>
      </c>
      <c r="P858" s="324">
        <v>45845</v>
      </c>
      <c r="Q858" s="226">
        <f t="shared" si="82"/>
        <v>78.22</v>
      </c>
      <c r="R858" s="602">
        <f t="shared" si="83"/>
        <v>0</v>
      </c>
    </row>
    <row r="859" spans="1:18" x14ac:dyDescent="0.25">
      <c r="A859" s="226">
        <v>896</v>
      </c>
      <c r="B859" s="337" t="s">
        <v>8624</v>
      </c>
      <c r="C859" s="456">
        <v>45835</v>
      </c>
      <c r="D859" s="316" t="s">
        <v>15111</v>
      </c>
      <c r="E859" s="500">
        <v>45833</v>
      </c>
      <c r="F859" s="316">
        <v>874.95</v>
      </c>
      <c r="G859" s="226" t="s">
        <v>15096</v>
      </c>
      <c r="H859" s="226" t="s">
        <v>2955</v>
      </c>
      <c r="I859" s="226" t="s">
        <v>12355</v>
      </c>
      <c r="J859" s="316">
        <v>12</v>
      </c>
      <c r="K859" s="324">
        <v>45845</v>
      </c>
      <c r="L859" s="324">
        <v>45838</v>
      </c>
      <c r="M859" s="316">
        <f t="shared" si="84"/>
        <v>874.95</v>
      </c>
      <c r="N859" s="316" t="s">
        <v>27</v>
      </c>
      <c r="O859" s="316">
        <v>223</v>
      </c>
      <c r="P859" s="324">
        <v>45845</v>
      </c>
      <c r="Q859" s="226">
        <f t="shared" si="82"/>
        <v>874.95</v>
      </c>
      <c r="R859" s="226">
        <f t="shared" si="83"/>
        <v>0</v>
      </c>
    </row>
    <row r="860" spans="1:18" x14ac:dyDescent="0.25">
      <c r="A860" s="226">
        <v>897</v>
      </c>
      <c r="B860" s="337" t="s">
        <v>15112</v>
      </c>
      <c r="C860" s="456">
        <v>45835</v>
      </c>
      <c r="D860" s="424" t="s">
        <v>15118</v>
      </c>
      <c r="E860" s="500">
        <v>45833</v>
      </c>
      <c r="F860" s="424">
        <v>781.6</v>
      </c>
      <c r="G860" s="226" t="s">
        <v>15096</v>
      </c>
      <c r="H860" s="226" t="s">
        <v>2955</v>
      </c>
      <c r="I860" s="226" t="s">
        <v>12355</v>
      </c>
      <c r="J860" s="316">
        <v>12</v>
      </c>
      <c r="K860" s="324">
        <v>45845</v>
      </c>
      <c r="L860" s="324">
        <v>45838</v>
      </c>
      <c r="M860" s="424">
        <f t="shared" si="84"/>
        <v>781.6</v>
      </c>
      <c r="N860" s="316" t="s">
        <v>27</v>
      </c>
      <c r="O860" s="316">
        <v>223</v>
      </c>
      <c r="P860" s="324">
        <v>45845</v>
      </c>
      <c r="Q860" s="337">
        <f t="shared" si="82"/>
        <v>781.6</v>
      </c>
      <c r="R860" s="226">
        <f t="shared" si="83"/>
        <v>0</v>
      </c>
    </row>
    <row r="861" spans="1:18" x14ac:dyDescent="0.25">
      <c r="A861" s="226">
        <v>898</v>
      </c>
      <c r="B861" s="337" t="s">
        <v>15113</v>
      </c>
      <c r="C861" s="456">
        <v>45835</v>
      </c>
      <c r="D861" s="424" t="s">
        <v>15119</v>
      </c>
      <c r="E861" s="500">
        <v>45833</v>
      </c>
      <c r="F861" s="424">
        <v>259.45</v>
      </c>
      <c r="G861" s="226" t="s">
        <v>15096</v>
      </c>
      <c r="H861" s="226" t="s">
        <v>2955</v>
      </c>
      <c r="I861" s="226" t="s">
        <v>12355</v>
      </c>
      <c r="J861" s="316">
        <v>12</v>
      </c>
      <c r="K861" s="324">
        <v>45845</v>
      </c>
      <c r="L861" s="324">
        <v>45838</v>
      </c>
      <c r="M861" s="424">
        <f t="shared" si="84"/>
        <v>259.45</v>
      </c>
      <c r="N861" s="316" t="s">
        <v>27</v>
      </c>
      <c r="O861" s="316">
        <v>223</v>
      </c>
      <c r="P861" s="324">
        <v>45845</v>
      </c>
      <c r="Q861" s="337">
        <f t="shared" si="82"/>
        <v>259.45</v>
      </c>
      <c r="R861" s="226">
        <f t="shared" si="83"/>
        <v>0</v>
      </c>
    </row>
    <row r="862" spans="1:18" x14ac:dyDescent="0.25">
      <c r="A862" s="226">
        <v>900</v>
      </c>
      <c r="B862" s="337" t="s">
        <v>15114</v>
      </c>
      <c r="C862" s="456">
        <v>45835</v>
      </c>
      <c r="D862" s="424" t="s">
        <v>15120</v>
      </c>
      <c r="E862" s="500">
        <v>45833</v>
      </c>
      <c r="F862" s="424">
        <v>292.77</v>
      </c>
      <c r="G862" s="226" t="s">
        <v>15096</v>
      </c>
      <c r="H862" s="226" t="s">
        <v>2955</v>
      </c>
      <c r="I862" s="226" t="s">
        <v>12355</v>
      </c>
      <c r="J862" s="316">
        <v>12</v>
      </c>
      <c r="K862" s="324">
        <v>45845</v>
      </c>
      <c r="L862" s="324">
        <v>45838</v>
      </c>
      <c r="M862" s="424">
        <f t="shared" si="84"/>
        <v>292.77</v>
      </c>
      <c r="N862" s="316" t="s">
        <v>27</v>
      </c>
      <c r="O862" s="316">
        <v>223</v>
      </c>
      <c r="P862" s="324">
        <v>45845</v>
      </c>
      <c r="Q862" s="337">
        <f t="shared" si="82"/>
        <v>292.77</v>
      </c>
      <c r="R862" s="226">
        <f t="shared" si="83"/>
        <v>0</v>
      </c>
    </row>
    <row r="863" spans="1:18" x14ac:dyDescent="0.25">
      <c r="A863" s="226">
        <v>901</v>
      </c>
      <c r="B863" s="337" t="s">
        <v>15115</v>
      </c>
      <c r="C863" s="456">
        <v>45835</v>
      </c>
      <c r="D863" s="424" t="s">
        <v>15121</v>
      </c>
      <c r="E863" s="500">
        <v>45833</v>
      </c>
      <c r="F863" s="424">
        <v>508.33</v>
      </c>
      <c r="G863" s="226" t="s">
        <v>15096</v>
      </c>
      <c r="H863" s="226" t="s">
        <v>2955</v>
      </c>
      <c r="I863" s="226" t="s">
        <v>12355</v>
      </c>
      <c r="J863" s="316">
        <v>12</v>
      </c>
      <c r="K863" s="324">
        <v>45845</v>
      </c>
      <c r="L863" s="324">
        <v>45838</v>
      </c>
      <c r="M863" s="424">
        <f t="shared" si="84"/>
        <v>508.33</v>
      </c>
      <c r="N863" s="316" t="s">
        <v>27</v>
      </c>
      <c r="O863" s="316">
        <v>223</v>
      </c>
      <c r="P863" s="324">
        <v>45845</v>
      </c>
      <c r="Q863" s="337">
        <f t="shared" si="82"/>
        <v>508.33</v>
      </c>
      <c r="R863" s="226">
        <f t="shared" si="83"/>
        <v>0</v>
      </c>
    </row>
    <row r="864" spans="1:18" x14ac:dyDescent="0.25">
      <c r="A864" s="226">
        <v>902</v>
      </c>
      <c r="B864" s="337" t="s">
        <v>15116</v>
      </c>
      <c r="C864" s="456">
        <v>45835</v>
      </c>
      <c r="D864" s="424" t="s">
        <v>15122</v>
      </c>
      <c r="E864" s="500">
        <v>45833</v>
      </c>
      <c r="F864" s="424">
        <v>-79.38</v>
      </c>
      <c r="G864" s="226" t="s">
        <v>15096</v>
      </c>
      <c r="H864" s="226" t="s">
        <v>2955</v>
      </c>
      <c r="I864" s="226" t="s">
        <v>12355</v>
      </c>
      <c r="J864" s="316">
        <v>12</v>
      </c>
      <c r="K864" s="324">
        <v>45845</v>
      </c>
      <c r="L864" s="324">
        <v>45838</v>
      </c>
      <c r="M864" s="424">
        <f t="shared" si="84"/>
        <v>-79.38</v>
      </c>
      <c r="N864" s="316" t="s">
        <v>27</v>
      </c>
      <c r="O864" s="316">
        <v>223</v>
      </c>
      <c r="P864" s="324">
        <v>45845</v>
      </c>
      <c r="Q864" s="337">
        <f t="shared" si="82"/>
        <v>-79.38</v>
      </c>
      <c r="R864" s="226">
        <f t="shared" si="83"/>
        <v>0</v>
      </c>
    </row>
    <row r="865" spans="1:18" x14ac:dyDescent="0.25">
      <c r="A865" s="226">
        <v>904</v>
      </c>
      <c r="B865" s="337" t="s">
        <v>15117</v>
      </c>
      <c r="C865" s="324">
        <v>45838</v>
      </c>
      <c r="D865" s="316">
        <v>19212</v>
      </c>
      <c r="E865" s="324">
        <v>45834</v>
      </c>
      <c r="F865" s="424">
        <v>1591.95</v>
      </c>
      <c r="G865" s="337" t="s">
        <v>11980</v>
      </c>
      <c r="H865" s="337" t="s">
        <v>15124</v>
      </c>
      <c r="I865" s="226" t="s">
        <v>12355</v>
      </c>
      <c r="J865" s="316">
        <v>5</v>
      </c>
      <c r="K865" s="324">
        <v>45839</v>
      </c>
      <c r="L865" s="324">
        <v>45838</v>
      </c>
      <c r="M865" s="424">
        <f t="shared" si="84"/>
        <v>1591.95</v>
      </c>
      <c r="N865" s="316"/>
      <c r="O865" s="316"/>
      <c r="P865" s="316"/>
      <c r="Q865" s="337">
        <f t="shared" si="82"/>
        <v>1591.95</v>
      </c>
      <c r="R865" s="226">
        <f t="shared" si="83"/>
        <v>-45839</v>
      </c>
    </row>
    <row r="866" spans="1:18" x14ac:dyDescent="0.25">
      <c r="A866" s="226">
        <v>905</v>
      </c>
      <c r="B866" s="337" t="s">
        <v>15171</v>
      </c>
      <c r="C866" s="324">
        <v>45839</v>
      </c>
      <c r="D866" s="316">
        <v>52005117374</v>
      </c>
      <c r="E866" s="324">
        <v>45834</v>
      </c>
      <c r="F866" s="424">
        <v>212.79</v>
      </c>
      <c r="G866" s="337" t="s">
        <v>24</v>
      </c>
      <c r="H866" s="337" t="s">
        <v>15123</v>
      </c>
      <c r="I866" s="226" t="s">
        <v>12355</v>
      </c>
      <c r="J866" s="316">
        <v>0</v>
      </c>
      <c r="K866" s="324">
        <v>45834</v>
      </c>
      <c r="L866" s="324">
        <v>45846</v>
      </c>
      <c r="M866" s="424">
        <f t="shared" si="84"/>
        <v>212.79</v>
      </c>
      <c r="N866" s="316" t="s">
        <v>90</v>
      </c>
      <c r="O866" s="316">
        <v>95</v>
      </c>
      <c r="P866" s="324">
        <v>45834</v>
      </c>
      <c r="Q866" s="337">
        <f t="shared" si="82"/>
        <v>212.79</v>
      </c>
      <c r="R866" s="226">
        <f t="shared" si="83"/>
        <v>0</v>
      </c>
    </row>
    <row r="867" spans="1:18" x14ac:dyDescent="0.25">
      <c r="A867" s="226">
        <v>906</v>
      </c>
      <c r="B867" s="332" t="s">
        <v>15125</v>
      </c>
      <c r="C867" s="449">
        <v>45838</v>
      </c>
      <c r="D867" s="371" t="s">
        <v>15126</v>
      </c>
      <c r="E867" s="581">
        <v>45834</v>
      </c>
      <c r="F867" s="332">
        <v>9253.44</v>
      </c>
      <c r="G867" s="332" t="s">
        <v>15127</v>
      </c>
      <c r="H867" s="332" t="s">
        <v>15128</v>
      </c>
      <c r="I867" s="332" t="s">
        <v>12355</v>
      </c>
      <c r="J867" s="332">
        <v>60</v>
      </c>
      <c r="K867" s="585">
        <v>45895</v>
      </c>
      <c r="L867" s="586">
        <v>45838</v>
      </c>
      <c r="M867" s="332">
        <v>9253.44</v>
      </c>
      <c r="N867" s="332"/>
      <c r="O867" s="332"/>
      <c r="P867" s="537"/>
      <c r="Q867" s="332"/>
      <c r="R867" s="332">
        <f t="shared" si="83"/>
        <v>-45895</v>
      </c>
    </row>
    <row r="868" spans="1:18" x14ac:dyDescent="0.25">
      <c r="A868" s="226">
        <v>907</v>
      </c>
      <c r="B868" s="332" t="s">
        <v>15129</v>
      </c>
      <c r="C868" s="449">
        <v>45840</v>
      </c>
      <c r="D868" s="371" t="s">
        <v>15130</v>
      </c>
      <c r="E868" s="581">
        <v>45839</v>
      </c>
      <c r="F868" s="332">
        <v>220.15</v>
      </c>
      <c r="G868" s="332" t="s">
        <v>15131</v>
      </c>
      <c r="H868" s="332" t="s">
        <v>15132</v>
      </c>
      <c r="I868" s="332" t="s">
        <v>12355</v>
      </c>
      <c r="J868" s="332">
        <v>60</v>
      </c>
      <c r="K868" s="585">
        <v>45901</v>
      </c>
      <c r="L868" s="586">
        <v>45840</v>
      </c>
      <c r="M868" s="332">
        <v>220.15</v>
      </c>
      <c r="N868" s="332"/>
      <c r="O868" s="332"/>
      <c r="P868" s="537"/>
      <c r="Q868" s="332"/>
      <c r="R868" s="332">
        <f t="shared" si="83"/>
        <v>-45901</v>
      </c>
    </row>
    <row r="869" spans="1:18" x14ac:dyDescent="0.25">
      <c r="A869" s="226">
        <v>908</v>
      </c>
      <c r="B869" s="332" t="s">
        <v>15133</v>
      </c>
      <c r="C869" s="449">
        <v>45841</v>
      </c>
      <c r="D869" s="371" t="s">
        <v>15134</v>
      </c>
      <c r="E869" s="581">
        <v>45839</v>
      </c>
      <c r="F869" s="332">
        <v>21</v>
      </c>
      <c r="G869" s="332" t="s">
        <v>366</v>
      </c>
      <c r="H869" s="332" t="s">
        <v>11457</v>
      </c>
      <c r="I869" s="332" t="s">
        <v>12355</v>
      </c>
      <c r="J869" s="332">
        <v>0</v>
      </c>
      <c r="K869" s="585">
        <v>45839</v>
      </c>
      <c r="L869" s="586">
        <v>45841</v>
      </c>
      <c r="M869" s="332">
        <v>21</v>
      </c>
      <c r="N869" s="332" t="s">
        <v>108</v>
      </c>
      <c r="O869" s="332">
        <v>5958</v>
      </c>
      <c r="P869" s="537">
        <v>45839</v>
      </c>
      <c r="Q869" s="332">
        <v>21</v>
      </c>
      <c r="R869" s="332">
        <f t="shared" si="83"/>
        <v>0</v>
      </c>
    </row>
    <row r="870" spans="1:18" x14ac:dyDescent="0.25">
      <c r="A870" s="226">
        <v>909</v>
      </c>
      <c r="B870" s="332" t="s">
        <v>15135</v>
      </c>
      <c r="C870" s="449">
        <v>45846</v>
      </c>
      <c r="D870" s="371" t="s">
        <v>15136</v>
      </c>
      <c r="E870" s="581">
        <v>45840</v>
      </c>
      <c r="F870" s="332">
        <v>38093.32</v>
      </c>
      <c r="G870" s="332" t="s">
        <v>14416</v>
      </c>
      <c r="H870" s="332" t="s">
        <v>8040</v>
      </c>
      <c r="I870" s="332" t="s">
        <v>12355</v>
      </c>
      <c r="J870" s="332">
        <v>60</v>
      </c>
      <c r="K870" s="585">
        <v>45900</v>
      </c>
      <c r="L870" s="586">
        <v>45847</v>
      </c>
      <c r="M870" s="332">
        <v>38093.32</v>
      </c>
      <c r="N870" s="332"/>
      <c r="O870" s="332"/>
      <c r="P870" s="537"/>
      <c r="Q870" s="332"/>
      <c r="R870" s="332">
        <f t="shared" si="83"/>
        <v>-45900</v>
      </c>
    </row>
    <row r="871" spans="1:18" x14ac:dyDescent="0.25">
      <c r="A871" s="226">
        <v>910</v>
      </c>
      <c r="B871" s="332" t="s">
        <v>15137</v>
      </c>
      <c r="C871" s="449">
        <v>45846</v>
      </c>
      <c r="D871" s="371" t="s">
        <v>15138</v>
      </c>
      <c r="E871" s="581">
        <v>45838</v>
      </c>
      <c r="F871" s="332">
        <v>3323.85</v>
      </c>
      <c r="G871" s="332" t="s">
        <v>14422</v>
      </c>
      <c r="H871" s="332" t="s">
        <v>9121</v>
      </c>
      <c r="I871" s="332" t="s">
        <v>12355</v>
      </c>
      <c r="J871" s="332">
        <v>15</v>
      </c>
      <c r="K871" s="585">
        <v>45853</v>
      </c>
      <c r="L871" s="586">
        <v>45847</v>
      </c>
      <c r="M871" s="332">
        <v>3323.85</v>
      </c>
      <c r="N871" s="332"/>
      <c r="O871" s="332"/>
      <c r="P871" s="537"/>
      <c r="Q871" s="332"/>
      <c r="R871" s="332">
        <f t="shared" si="83"/>
        <v>-45853</v>
      </c>
    </row>
    <row r="872" spans="1:18" x14ac:dyDescent="0.25">
      <c r="A872" s="226">
        <v>911</v>
      </c>
      <c r="B872" s="332" t="s">
        <v>15139</v>
      </c>
      <c r="C872" s="449">
        <v>45848</v>
      </c>
      <c r="D872" s="371" t="s">
        <v>15140</v>
      </c>
      <c r="E872" s="581">
        <v>45842</v>
      </c>
      <c r="F872" s="332">
        <v>3553.58</v>
      </c>
      <c r="G872" s="332" t="s">
        <v>15141</v>
      </c>
      <c r="H872" s="332" t="s">
        <v>15142</v>
      </c>
      <c r="I872" s="332" t="s">
        <v>12355</v>
      </c>
      <c r="J872" s="332">
        <v>15</v>
      </c>
      <c r="K872" s="585">
        <v>45857</v>
      </c>
      <c r="L872" s="586">
        <v>45848</v>
      </c>
      <c r="M872" s="332">
        <v>3553.58</v>
      </c>
      <c r="N872" s="13" t="s">
        <v>20</v>
      </c>
      <c r="O872" s="13">
        <v>507</v>
      </c>
      <c r="P872" s="611">
        <v>45856</v>
      </c>
      <c r="Q872" s="13">
        <v>3553.58</v>
      </c>
      <c r="R872" s="332">
        <f t="shared" si="83"/>
        <v>-1</v>
      </c>
    </row>
    <row r="873" spans="1:18" x14ac:dyDescent="0.25">
      <c r="A873" s="226">
        <v>912</v>
      </c>
      <c r="B873" s="332" t="s">
        <v>15143</v>
      </c>
      <c r="C873" s="449">
        <v>45848</v>
      </c>
      <c r="D873" s="371">
        <v>19488</v>
      </c>
      <c r="E873" s="581">
        <v>45845</v>
      </c>
      <c r="F873" s="332">
        <v>354.2</v>
      </c>
      <c r="G873" s="332" t="s">
        <v>11980</v>
      </c>
      <c r="H873" s="332" t="s">
        <v>15144</v>
      </c>
      <c r="I873" s="332" t="s">
        <v>12355</v>
      </c>
      <c r="J873" s="332">
        <v>15</v>
      </c>
      <c r="K873" s="585">
        <v>45860</v>
      </c>
      <c r="L873" s="586">
        <v>45848</v>
      </c>
      <c r="M873" s="332">
        <v>354.2</v>
      </c>
      <c r="N873" s="13" t="s">
        <v>20</v>
      </c>
      <c r="O873" s="13">
        <v>509</v>
      </c>
      <c r="P873" s="611">
        <v>45860</v>
      </c>
      <c r="Q873" s="13">
        <v>354.2</v>
      </c>
      <c r="R873" s="332">
        <f t="shared" si="83"/>
        <v>0</v>
      </c>
    </row>
    <row r="874" spans="1:18" x14ac:dyDescent="0.25">
      <c r="A874" s="226">
        <v>913</v>
      </c>
      <c r="B874" s="332" t="s">
        <v>15145</v>
      </c>
      <c r="C874" s="449">
        <v>45848</v>
      </c>
      <c r="D874" s="371" t="s">
        <v>15146</v>
      </c>
      <c r="E874" s="581">
        <v>45838</v>
      </c>
      <c r="F874" s="332">
        <v>697.91</v>
      </c>
      <c r="G874" s="332" t="s">
        <v>9180</v>
      </c>
      <c r="H874" s="332" t="s">
        <v>9121</v>
      </c>
      <c r="I874" s="332" t="s">
        <v>12355</v>
      </c>
      <c r="J874" s="332">
        <v>15</v>
      </c>
      <c r="K874" s="585">
        <v>45853</v>
      </c>
      <c r="L874" s="586">
        <v>45848</v>
      </c>
      <c r="M874" s="332">
        <v>697.91</v>
      </c>
      <c r="N874" s="332"/>
      <c r="O874" s="332"/>
      <c r="P874" s="537"/>
      <c r="Q874" s="332"/>
      <c r="R874" s="332">
        <f t="shared" si="83"/>
        <v>-45853</v>
      </c>
    </row>
    <row r="875" spans="1:18" x14ac:dyDescent="0.25">
      <c r="A875" s="226">
        <v>914</v>
      </c>
      <c r="B875" s="332" t="s">
        <v>15147</v>
      </c>
      <c r="C875" s="449">
        <v>45848</v>
      </c>
      <c r="D875" s="371" t="s">
        <v>15148</v>
      </c>
      <c r="E875" s="581">
        <v>45841</v>
      </c>
      <c r="F875" s="332">
        <v>23674.560000000001</v>
      </c>
      <c r="G875" s="332" t="s">
        <v>1045</v>
      </c>
      <c r="H875" s="332" t="s">
        <v>9403</v>
      </c>
      <c r="I875" s="332" t="s">
        <v>12355</v>
      </c>
      <c r="J875" s="332">
        <v>60</v>
      </c>
      <c r="K875" s="585">
        <v>45901</v>
      </c>
      <c r="L875" s="586">
        <v>45848</v>
      </c>
      <c r="M875" s="332">
        <v>23674.560000000001</v>
      </c>
      <c r="N875" s="332"/>
      <c r="O875" s="332"/>
      <c r="P875" s="537"/>
      <c r="Q875" s="332"/>
      <c r="R875" s="332">
        <f t="shared" si="83"/>
        <v>-45901</v>
      </c>
    </row>
    <row r="876" spans="1:18" x14ac:dyDescent="0.25">
      <c r="A876" s="226">
        <v>915</v>
      </c>
      <c r="B876" s="332" t="s">
        <v>15149</v>
      </c>
      <c r="C876" s="449">
        <v>45848</v>
      </c>
      <c r="D876" s="371" t="s">
        <v>15150</v>
      </c>
      <c r="E876" s="581">
        <v>45841</v>
      </c>
      <c r="F876" s="332">
        <v>20536.04</v>
      </c>
      <c r="G876" s="332" t="s">
        <v>1045</v>
      </c>
      <c r="H876" s="332" t="s">
        <v>9403</v>
      </c>
      <c r="I876" s="332" t="s">
        <v>12355</v>
      </c>
      <c r="J876" s="332">
        <v>60</v>
      </c>
      <c r="K876" s="585">
        <v>45901</v>
      </c>
      <c r="L876" s="586">
        <v>45848</v>
      </c>
      <c r="M876" s="332">
        <v>20536.04</v>
      </c>
      <c r="N876" s="332"/>
      <c r="O876" s="332"/>
      <c r="P876" s="537"/>
      <c r="Q876" s="332"/>
      <c r="R876" s="332">
        <f t="shared" si="83"/>
        <v>-45901</v>
      </c>
    </row>
    <row r="877" spans="1:18" x14ac:dyDescent="0.25">
      <c r="A877" s="226">
        <v>916</v>
      </c>
      <c r="B877" s="332" t="s">
        <v>15151</v>
      </c>
      <c r="C877" s="449">
        <v>45848</v>
      </c>
      <c r="D877" s="371" t="s">
        <v>15152</v>
      </c>
      <c r="E877" s="581">
        <v>45845</v>
      </c>
      <c r="F877" s="332">
        <v>300</v>
      </c>
      <c r="G877" s="332" t="s">
        <v>15153</v>
      </c>
      <c r="H877" s="332" t="s">
        <v>13080</v>
      </c>
      <c r="I877" s="332" t="s">
        <v>12355</v>
      </c>
      <c r="J877" s="332">
        <v>0</v>
      </c>
      <c r="K877" s="585">
        <v>45845</v>
      </c>
      <c r="L877" s="586">
        <v>45848</v>
      </c>
      <c r="M877" s="332">
        <v>300</v>
      </c>
      <c r="N877" s="13" t="s">
        <v>72</v>
      </c>
      <c r="O877" s="13">
        <v>1</v>
      </c>
      <c r="P877" s="611">
        <v>45845</v>
      </c>
      <c r="Q877" s="13">
        <v>300</v>
      </c>
      <c r="R877" s="332">
        <f t="shared" si="83"/>
        <v>0</v>
      </c>
    </row>
    <row r="878" spans="1:18" x14ac:dyDescent="0.25">
      <c r="A878" s="226">
        <v>917</v>
      </c>
      <c r="B878" s="332" t="s">
        <v>15154</v>
      </c>
      <c r="C878" s="449">
        <v>45848</v>
      </c>
      <c r="D878" s="371" t="s">
        <v>15155</v>
      </c>
      <c r="E878" s="581">
        <v>45845</v>
      </c>
      <c r="F878" s="332">
        <v>91.83</v>
      </c>
      <c r="G878" s="332" t="s">
        <v>15096</v>
      </c>
      <c r="H878" s="332" t="s">
        <v>2955</v>
      </c>
      <c r="I878" s="332" t="s">
        <v>12355</v>
      </c>
      <c r="J878" s="332">
        <v>10</v>
      </c>
      <c r="K878" s="585">
        <v>45855</v>
      </c>
      <c r="L878" s="586">
        <v>45848</v>
      </c>
      <c r="M878" s="332">
        <v>91.83</v>
      </c>
      <c r="N878" s="332"/>
      <c r="O878" s="332"/>
      <c r="P878" s="537"/>
      <c r="Q878" s="332"/>
      <c r="R878" s="332">
        <f t="shared" si="83"/>
        <v>-45855</v>
      </c>
    </row>
    <row r="879" spans="1:18" x14ac:dyDescent="0.25">
      <c r="A879" s="226">
        <v>918</v>
      </c>
      <c r="B879" s="332" t="s">
        <v>15156</v>
      </c>
      <c r="C879" s="449">
        <v>45848</v>
      </c>
      <c r="D879" s="371" t="s">
        <v>15157</v>
      </c>
      <c r="E879" s="581">
        <v>45845</v>
      </c>
      <c r="F879" s="332">
        <v>79.16</v>
      </c>
      <c r="G879" s="332" t="s">
        <v>15096</v>
      </c>
      <c r="H879" s="332" t="s">
        <v>2955</v>
      </c>
      <c r="I879" s="332" t="s">
        <v>12355</v>
      </c>
      <c r="J879" s="332">
        <v>10</v>
      </c>
      <c r="K879" s="585">
        <v>45855</v>
      </c>
      <c r="L879" s="586">
        <v>45848</v>
      </c>
      <c r="M879" s="332">
        <v>79.16</v>
      </c>
      <c r="N879" s="332"/>
      <c r="O879" s="332"/>
      <c r="P879" s="537"/>
      <c r="Q879" s="332"/>
      <c r="R879" s="332">
        <f t="shared" si="83"/>
        <v>-45855</v>
      </c>
    </row>
    <row r="880" spans="1:18" x14ac:dyDescent="0.25">
      <c r="A880" s="226">
        <v>919</v>
      </c>
      <c r="B880" s="332" t="s">
        <v>15158</v>
      </c>
      <c r="C880" s="449">
        <v>45848</v>
      </c>
      <c r="D880" s="371" t="s">
        <v>15159</v>
      </c>
      <c r="E880" s="581">
        <v>45845</v>
      </c>
      <c r="F880" s="332">
        <v>15.87</v>
      </c>
      <c r="G880" s="332" t="s">
        <v>15096</v>
      </c>
      <c r="H880" s="332" t="s">
        <v>2955</v>
      </c>
      <c r="I880" s="332" t="s">
        <v>12355</v>
      </c>
      <c r="J880" s="332">
        <v>10</v>
      </c>
      <c r="K880" s="585">
        <v>45855</v>
      </c>
      <c r="L880" s="586">
        <v>45848</v>
      </c>
      <c r="M880" s="332">
        <v>15.87</v>
      </c>
      <c r="N880" s="332"/>
      <c r="O880" s="332"/>
      <c r="P880" s="537"/>
      <c r="Q880" s="332"/>
      <c r="R880" s="332">
        <f t="shared" si="83"/>
        <v>-45855</v>
      </c>
    </row>
    <row r="881" spans="1:18" x14ac:dyDescent="0.25">
      <c r="A881" s="226">
        <v>920</v>
      </c>
      <c r="B881" s="332" t="s">
        <v>15160</v>
      </c>
      <c r="C881" s="449">
        <v>45848</v>
      </c>
      <c r="D881" s="371" t="s">
        <v>15161</v>
      </c>
      <c r="E881" s="591">
        <v>45845</v>
      </c>
      <c r="F881" s="332">
        <v>20.32</v>
      </c>
      <c r="G881" s="332" t="s">
        <v>15096</v>
      </c>
      <c r="H881" s="332" t="s">
        <v>2955</v>
      </c>
      <c r="I881" s="332" t="s">
        <v>12355</v>
      </c>
      <c r="J881" s="332">
        <v>10</v>
      </c>
      <c r="K881" s="585">
        <v>45855</v>
      </c>
      <c r="L881" s="586">
        <v>45848</v>
      </c>
      <c r="M881" s="332">
        <v>20.32</v>
      </c>
      <c r="N881" s="332"/>
      <c r="O881" s="332"/>
      <c r="P881" s="589"/>
      <c r="Q881" s="332"/>
      <c r="R881" s="332">
        <f t="shared" si="83"/>
        <v>-45855</v>
      </c>
    </row>
    <row r="882" spans="1:18" x14ac:dyDescent="0.25">
      <c r="A882" s="226">
        <v>921</v>
      </c>
      <c r="B882" s="364" t="s">
        <v>2204</v>
      </c>
      <c r="C882" s="365">
        <v>45839</v>
      </c>
      <c r="D882" s="445" t="s">
        <v>15162</v>
      </c>
      <c r="E882" s="365">
        <v>45835</v>
      </c>
      <c r="F882" s="424">
        <v>956.71</v>
      </c>
      <c r="G882" s="334" t="s">
        <v>10881</v>
      </c>
      <c r="H882" s="424" t="s">
        <v>57</v>
      </c>
      <c r="I882" s="334" t="s">
        <v>130</v>
      </c>
      <c r="J882" s="314">
        <f t="shared" ref="J882:J893" si="85">K882-E882</f>
        <v>30</v>
      </c>
      <c r="K882" s="365">
        <v>45865</v>
      </c>
      <c r="L882" s="365">
        <v>45839</v>
      </c>
      <c r="M882" s="337">
        <f t="shared" ref="M882:M945" si="86">F882</f>
        <v>956.71</v>
      </c>
      <c r="N882" s="226"/>
      <c r="O882" s="445"/>
      <c r="P882" s="365"/>
      <c r="Q882" s="226"/>
      <c r="R882" s="314">
        <f t="shared" si="83"/>
        <v>-45865</v>
      </c>
    </row>
    <row r="883" spans="1:18" x14ac:dyDescent="0.25">
      <c r="A883" s="226">
        <v>922</v>
      </c>
      <c r="B883" s="364" t="s">
        <v>2213</v>
      </c>
      <c r="C883" s="365">
        <v>45840</v>
      </c>
      <c r="D883" s="445">
        <v>11765954501</v>
      </c>
      <c r="E883" s="365">
        <v>45833</v>
      </c>
      <c r="F883" s="424">
        <v>83.93</v>
      </c>
      <c r="G883" s="424" t="s">
        <v>13179</v>
      </c>
      <c r="H883" s="424" t="s">
        <v>238</v>
      </c>
      <c r="I883" s="334" t="s">
        <v>130</v>
      </c>
      <c r="J883" s="314">
        <f t="shared" si="85"/>
        <v>0</v>
      </c>
      <c r="K883" s="365">
        <v>45833</v>
      </c>
      <c r="L883" s="365">
        <v>45840</v>
      </c>
      <c r="M883" s="337">
        <f t="shared" si="86"/>
        <v>83.93</v>
      </c>
      <c r="N883" s="226" t="s">
        <v>4018</v>
      </c>
      <c r="O883" s="445">
        <v>11765954501</v>
      </c>
      <c r="P883" s="365">
        <v>45833</v>
      </c>
      <c r="Q883" s="226">
        <v>83.93</v>
      </c>
      <c r="R883" s="314">
        <f t="shared" si="83"/>
        <v>0</v>
      </c>
    </row>
    <row r="884" spans="1:18" x14ac:dyDescent="0.25">
      <c r="A884" s="226">
        <v>923</v>
      </c>
      <c r="B884" s="364" t="s">
        <v>2216</v>
      </c>
      <c r="C884" s="365">
        <v>45840</v>
      </c>
      <c r="D884" s="445">
        <v>6430548778</v>
      </c>
      <c r="E884" s="365">
        <v>45834</v>
      </c>
      <c r="F884" s="424">
        <v>2185.0300000000002</v>
      </c>
      <c r="G884" s="424" t="s">
        <v>15163</v>
      </c>
      <c r="H884" s="424" t="s">
        <v>238</v>
      </c>
      <c r="I884" s="334" t="s">
        <v>130</v>
      </c>
      <c r="J884" s="314">
        <f t="shared" si="85"/>
        <v>30</v>
      </c>
      <c r="K884" s="365">
        <v>45864</v>
      </c>
      <c r="L884" s="365">
        <v>45840</v>
      </c>
      <c r="M884" s="337">
        <f t="shared" si="86"/>
        <v>2185.0300000000002</v>
      </c>
      <c r="N884" s="226"/>
      <c r="O884" s="226"/>
      <c r="P884" s="365"/>
      <c r="Q884" s="226"/>
      <c r="R884" s="314">
        <f t="shared" si="83"/>
        <v>-45864</v>
      </c>
    </row>
    <row r="885" spans="1:18" x14ac:dyDescent="0.25">
      <c r="A885" s="226">
        <v>924</v>
      </c>
      <c r="B885" s="364" t="s">
        <v>4460</v>
      </c>
      <c r="C885" s="365">
        <v>45840</v>
      </c>
      <c r="D885" s="445">
        <v>1475</v>
      </c>
      <c r="E885" s="365">
        <v>45840</v>
      </c>
      <c r="F885" s="424">
        <v>69</v>
      </c>
      <c r="G885" s="424" t="s">
        <v>107</v>
      </c>
      <c r="H885" s="316" t="s">
        <v>57</v>
      </c>
      <c r="I885" s="334" t="s">
        <v>130</v>
      </c>
      <c r="J885" s="314">
        <f t="shared" si="85"/>
        <v>0</v>
      </c>
      <c r="K885" s="365">
        <v>45840</v>
      </c>
      <c r="L885" s="365">
        <v>45840</v>
      </c>
      <c r="M885" s="337">
        <f t="shared" si="86"/>
        <v>69</v>
      </c>
      <c r="N885" s="226" t="s">
        <v>90</v>
      </c>
      <c r="O885" s="226">
        <v>12</v>
      </c>
      <c r="P885" s="365">
        <v>45840</v>
      </c>
      <c r="Q885" s="226">
        <v>69</v>
      </c>
      <c r="R885" s="314">
        <f t="shared" si="83"/>
        <v>0</v>
      </c>
    </row>
    <row r="886" spans="1:18" x14ac:dyDescent="0.25">
      <c r="A886" s="226">
        <v>925</v>
      </c>
      <c r="B886" s="364" t="s">
        <v>2218</v>
      </c>
      <c r="C886" s="365">
        <v>45842</v>
      </c>
      <c r="D886" s="445">
        <v>11456</v>
      </c>
      <c r="E886" s="365">
        <v>45838</v>
      </c>
      <c r="F886" s="424">
        <v>6783.67</v>
      </c>
      <c r="G886" s="424" t="s">
        <v>9180</v>
      </c>
      <c r="H886" s="332" t="s">
        <v>9070</v>
      </c>
      <c r="I886" s="334" t="s">
        <v>130</v>
      </c>
      <c r="J886" s="314">
        <f t="shared" si="85"/>
        <v>15</v>
      </c>
      <c r="K886" s="365">
        <v>45853</v>
      </c>
      <c r="L886" s="365">
        <v>45842</v>
      </c>
      <c r="M886" s="337">
        <f t="shared" si="86"/>
        <v>6783.67</v>
      </c>
      <c r="N886" s="226"/>
      <c r="O886" s="226"/>
      <c r="P886" s="308"/>
      <c r="Q886" s="226"/>
      <c r="R886" s="314">
        <f t="shared" si="83"/>
        <v>-45853</v>
      </c>
    </row>
    <row r="887" spans="1:18" x14ac:dyDescent="0.25">
      <c r="A887" s="226">
        <v>926</v>
      </c>
      <c r="B887" s="364" t="s">
        <v>2220</v>
      </c>
      <c r="C887" s="365">
        <v>45842</v>
      </c>
      <c r="D887" s="445" t="s">
        <v>15164</v>
      </c>
      <c r="E887" s="365">
        <v>45841</v>
      </c>
      <c r="F887" s="424">
        <v>170057.74</v>
      </c>
      <c r="G887" s="424" t="s">
        <v>5984</v>
      </c>
      <c r="H887" s="334" t="s">
        <v>5856</v>
      </c>
      <c r="I887" s="334" t="s">
        <v>130</v>
      </c>
      <c r="J887" s="314">
        <f t="shared" si="85"/>
        <v>60</v>
      </c>
      <c r="K887" s="365">
        <v>45901</v>
      </c>
      <c r="L887" s="365">
        <v>45842</v>
      </c>
      <c r="M887" s="337">
        <f t="shared" si="86"/>
        <v>170057.74</v>
      </c>
      <c r="N887" s="226"/>
      <c r="O887" s="226"/>
      <c r="P887" s="308"/>
      <c r="Q887" s="226"/>
      <c r="R887" s="314">
        <f t="shared" si="83"/>
        <v>-45901</v>
      </c>
    </row>
    <row r="888" spans="1:18" x14ac:dyDescent="0.25">
      <c r="A888" s="226">
        <v>927</v>
      </c>
      <c r="B888" s="364" t="s">
        <v>2221</v>
      </c>
      <c r="C888" s="365">
        <v>45842</v>
      </c>
      <c r="D888" s="445" t="s">
        <v>15165</v>
      </c>
      <c r="E888" s="365">
        <v>45841</v>
      </c>
      <c r="F888" s="334">
        <v>44794.78</v>
      </c>
      <c r="G888" s="424" t="s">
        <v>5984</v>
      </c>
      <c r="H888" s="334" t="s">
        <v>5856</v>
      </c>
      <c r="I888" s="334" t="s">
        <v>130</v>
      </c>
      <c r="J888" s="314">
        <f t="shared" si="85"/>
        <v>60</v>
      </c>
      <c r="K888" s="365">
        <v>45901</v>
      </c>
      <c r="L888" s="365">
        <v>45842</v>
      </c>
      <c r="M888" s="337">
        <f t="shared" si="86"/>
        <v>44794.78</v>
      </c>
      <c r="N888" s="226"/>
      <c r="O888" s="226"/>
      <c r="P888" s="365"/>
      <c r="Q888" s="337"/>
      <c r="R888" s="314">
        <f t="shared" si="83"/>
        <v>-45901</v>
      </c>
    </row>
    <row r="889" spans="1:18" x14ac:dyDescent="0.25">
      <c r="A889" s="226">
        <v>928</v>
      </c>
      <c r="B889" s="364" t="s">
        <v>2222</v>
      </c>
      <c r="C889" s="365">
        <v>45842</v>
      </c>
      <c r="D889" s="445" t="s">
        <v>15166</v>
      </c>
      <c r="E889" s="365">
        <v>45841</v>
      </c>
      <c r="F889" s="334">
        <v>25415.54</v>
      </c>
      <c r="G889" s="424" t="s">
        <v>5984</v>
      </c>
      <c r="H889" s="334" t="s">
        <v>5856</v>
      </c>
      <c r="I889" s="334" t="s">
        <v>130</v>
      </c>
      <c r="J889" s="314">
        <f t="shared" si="85"/>
        <v>60</v>
      </c>
      <c r="K889" s="365">
        <v>45901</v>
      </c>
      <c r="L889" s="365">
        <v>45842</v>
      </c>
      <c r="M889" s="337">
        <f t="shared" si="86"/>
        <v>25415.54</v>
      </c>
      <c r="N889" s="226"/>
      <c r="O889" s="226"/>
      <c r="P889" s="308"/>
      <c r="Q889" s="337"/>
      <c r="R889" s="314">
        <f t="shared" si="83"/>
        <v>-45901</v>
      </c>
    </row>
    <row r="890" spans="1:18" x14ac:dyDescent="0.25">
      <c r="A890" s="226">
        <v>929</v>
      </c>
      <c r="B890" s="364" t="s">
        <v>2223</v>
      </c>
      <c r="C890" s="365">
        <v>45845</v>
      </c>
      <c r="D890" s="463" t="s">
        <v>15167</v>
      </c>
      <c r="E890" s="365">
        <v>45838</v>
      </c>
      <c r="F890" s="334">
        <v>310</v>
      </c>
      <c r="G890" s="424" t="s">
        <v>15038</v>
      </c>
      <c r="H890" s="424" t="s">
        <v>238</v>
      </c>
      <c r="I890" s="334" t="s">
        <v>130</v>
      </c>
      <c r="J890" s="314">
        <f t="shared" si="85"/>
        <v>60</v>
      </c>
      <c r="K890" s="365">
        <v>45898</v>
      </c>
      <c r="L890" s="365">
        <v>45845</v>
      </c>
      <c r="M890" s="337">
        <f t="shared" si="86"/>
        <v>310</v>
      </c>
      <c r="N890" s="226"/>
      <c r="O890" s="226"/>
      <c r="P890" s="365"/>
      <c r="Q890" s="337"/>
      <c r="R890" s="314">
        <f t="shared" si="83"/>
        <v>-45898</v>
      </c>
    </row>
    <row r="891" spans="1:18" x14ac:dyDescent="0.25">
      <c r="A891" s="226">
        <v>930</v>
      </c>
      <c r="B891" s="364" t="s">
        <v>4</v>
      </c>
      <c r="C891" s="365">
        <v>45845</v>
      </c>
      <c r="D891" s="445" t="s">
        <v>15168</v>
      </c>
      <c r="E891" s="365">
        <v>45840</v>
      </c>
      <c r="F891" s="334">
        <v>2752.47</v>
      </c>
      <c r="G891" s="424" t="s">
        <v>3022</v>
      </c>
      <c r="H891" s="424" t="s">
        <v>57</v>
      </c>
      <c r="I891" s="334" t="s">
        <v>130</v>
      </c>
      <c r="J891" s="314">
        <f t="shared" si="85"/>
        <v>30</v>
      </c>
      <c r="K891" s="365">
        <v>45870</v>
      </c>
      <c r="L891" s="365">
        <v>45845</v>
      </c>
      <c r="M891" s="337">
        <f t="shared" si="86"/>
        <v>2752.47</v>
      </c>
      <c r="N891" s="226"/>
      <c r="O891" s="226"/>
      <c r="P891" s="308"/>
      <c r="Q891" s="226"/>
      <c r="R891" s="314">
        <f t="shared" si="83"/>
        <v>-45870</v>
      </c>
    </row>
    <row r="892" spans="1:18" x14ac:dyDescent="0.25">
      <c r="A892" s="226">
        <v>931</v>
      </c>
      <c r="B892" s="364" t="s">
        <v>6</v>
      </c>
      <c r="C892" s="365">
        <v>45846</v>
      </c>
      <c r="D892" s="445" t="s">
        <v>15169</v>
      </c>
      <c r="E892" s="365">
        <v>45845</v>
      </c>
      <c r="F892" s="334">
        <v>15679.56</v>
      </c>
      <c r="G892" s="424" t="s">
        <v>263</v>
      </c>
      <c r="H892" s="424" t="s">
        <v>16</v>
      </c>
      <c r="I892" s="334" t="s">
        <v>130</v>
      </c>
      <c r="J892" s="314">
        <f t="shared" si="85"/>
        <v>15</v>
      </c>
      <c r="K892" s="365">
        <v>45860</v>
      </c>
      <c r="L892" s="365">
        <v>45846</v>
      </c>
      <c r="M892" s="337">
        <f t="shared" si="86"/>
        <v>15679.56</v>
      </c>
      <c r="N892" s="226"/>
      <c r="O892" s="226"/>
      <c r="P892" s="308"/>
      <c r="Q892" s="337"/>
      <c r="R892" s="314">
        <f t="shared" si="83"/>
        <v>-45860</v>
      </c>
    </row>
    <row r="893" spans="1:18" x14ac:dyDescent="0.25">
      <c r="A893" s="226">
        <v>932</v>
      </c>
      <c r="B893" s="364" t="s">
        <v>7</v>
      </c>
      <c r="C893" s="365">
        <v>45846</v>
      </c>
      <c r="D893" s="445" t="s">
        <v>15170</v>
      </c>
      <c r="E893" s="365">
        <v>45845</v>
      </c>
      <c r="F893" s="334">
        <v>-19.03</v>
      </c>
      <c r="G893" s="424" t="s">
        <v>10974</v>
      </c>
      <c r="H893" s="424" t="s">
        <v>8098</v>
      </c>
      <c r="I893" s="334" t="s">
        <v>130</v>
      </c>
      <c r="J893" s="314">
        <f t="shared" si="85"/>
        <v>0</v>
      </c>
      <c r="K893" s="365">
        <v>45845</v>
      </c>
      <c r="L893" s="365">
        <v>45846</v>
      </c>
      <c r="M893" s="337">
        <f t="shared" si="86"/>
        <v>-19.03</v>
      </c>
      <c r="N893" s="226"/>
      <c r="O893" s="226"/>
      <c r="P893" s="365">
        <v>45845</v>
      </c>
      <c r="Q893" s="226">
        <v>-19.03</v>
      </c>
      <c r="R893" s="314">
        <f t="shared" si="83"/>
        <v>0</v>
      </c>
    </row>
    <row r="894" spans="1:18" x14ac:dyDescent="0.25">
      <c r="A894" s="226">
        <v>933</v>
      </c>
      <c r="B894" s="336" t="s">
        <v>15172</v>
      </c>
      <c r="C894" s="324">
        <v>45839</v>
      </c>
      <c r="D894" s="316" t="s">
        <v>15173</v>
      </c>
      <c r="E894" s="324">
        <v>45838</v>
      </c>
      <c r="F894" s="316">
        <v>68.599999999999994</v>
      </c>
      <c r="G894" s="316" t="s">
        <v>663</v>
      </c>
      <c r="H894" s="316" t="s">
        <v>2</v>
      </c>
      <c r="I894" s="334" t="s">
        <v>130</v>
      </c>
      <c r="J894" s="316"/>
      <c r="K894" s="316"/>
      <c r="L894" s="316"/>
      <c r="M894" s="316">
        <f t="shared" si="86"/>
        <v>68.599999999999994</v>
      </c>
      <c r="N894" s="316"/>
      <c r="O894" s="316"/>
      <c r="P894" s="316"/>
      <c r="Q894" s="316">
        <f>M894</f>
        <v>68.599999999999994</v>
      </c>
      <c r="R894" s="314">
        <f t="shared" si="83"/>
        <v>0</v>
      </c>
    </row>
    <row r="895" spans="1:18" x14ac:dyDescent="0.25">
      <c r="A895" s="226">
        <v>934</v>
      </c>
      <c r="B895" s="336" t="s">
        <v>11970</v>
      </c>
      <c r="C895" s="324">
        <v>45839</v>
      </c>
      <c r="D895" s="316" t="s">
        <v>15174</v>
      </c>
      <c r="E895" s="324">
        <v>45838</v>
      </c>
      <c r="F895" s="316">
        <v>1556.35</v>
      </c>
      <c r="G895" s="316" t="s">
        <v>663</v>
      </c>
      <c r="H895" s="316" t="s">
        <v>2</v>
      </c>
      <c r="I895" s="334" t="s">
        <v>130</v>
      </c>
      <c r="J895" s="316"/>
      <c r="K895" s="316"/>
      <c r="L895" s="316"/>
      <c r="M895" s="316">
        <f t="shared" si="86"/>
        <v>1556.35</v>
      </c>
      <c r="N895" s="316"/>
      <c r="O895" s="316"/>
      <c r="P895" s="316"/>
      <c r="Q895" s="316">
        <f t="shared" ref="Q895:Q956" si="87">M895</f>
        <v>1556.35</v>
      </c>
      <c r="R895" s="314">
        <f t="shared" si="83"/>
        <v>0</v>
      </c>
    </row>
    <row r="896" spans="1:18" x14ac:dyDescent="0.25">
      <c r="A896" s="226">
        <v>935</v>
      </c>
      <c r="B896" s="336" t="s">
        <v>11971</v>
      </c>
      <c r="C896" s="324">
        <v>45839</v>
      </c>
      <c r="D896" s="316" t="s">
        <v>15175</v>
      </c>
      <c r="E896" s="324">
        <v>45838</v>
      </c>
      <c r="F896" s="316">
        <v>2440.6999999999998</v>
      </c>
      <c r="G896" s="316" t="s">
        <v>663</v>
      </c>
      <c r="H896" s="316" t="s">
        <v>2</v>
      </c>
      <c r="I896" s="334" t="s">
        <v>130</v>
      </c>
      <c r="J896" s="316"/>
      <c r="K896" s="316"/>
      <c r="L896" s="316"/>
      <c r="M896" s="316">
        <f t="shared" si="86"/>
        <v>2440.6999999999998</v>
      </c>
      <c r="N896" s="316"/>
      <c r="O896" s="316"/>
      <c r="P896" s="316"/>
      <c r="Q896" s="316">
        <f t="shared" si="87"/>
        <v>2440.6999999999998</v>
      </c>
      <c r="R896" s="314">
        <f t="shared" si="83"/>
        <v>0</v>
      </c>
    </row>
    <row r="897" spans="1:18" x14ac:dyDescent="0.25">
      <c r="A897" s="226">
        <v>936</v>
      </c>
      <c r="B897" s="336" t="s">
        <v>11972</v>
      </c>
      <c r="C897" s="324">
        <v>45839</v>
      </c>
      <c r="D897" s="316" t="s">
        <v>15176</v>
      </c>
      <c r="E897" s="324">
        <v>45838</v>
      </c>
      <c r="F897" s="316">
        <v>4039.53</v>
      </c>
      <c r="G897" s="316" t="s">
        <v>663</v>
      </c>
      <c r="H897" s="316" t="s">
        <v>212</v>
      </c>
      <c r="I897" s="334" t="s">
        <v>130</v>
      </c>
      <c r="J897" s="316"/>
      <c r="K897" s="316"/>
      <c r="L897" s="316"/>
      <c r="M897" s="316">
        <f t="shared" si="86"/>
        <v>4039.53</v>
      </c>
      <c r="N897" s="316"/>
      <c r="O897" s="316"/>
      <c r="P897" s="316"/>
      <c r="Q897" s="316">
        <f t="shared" si="87"/>
        <v>4039.53</v>
      </c>
      <c r="R897" s="314">
        <f t="shared" si="83"/>
        <v>0</v>
      </c>
    </row>
    <row r="898" spans="1:18" x14ac:dyDescent="0.25">
      <c r="A898" s="226">
        <v>937</v>
      </c>
      <c r="B898" s="336" t="s">
        <v>8628</v>
      </c>
      <c r="C898" s="324">
        <v>45839</v>
      </c>
      <c r="D898" s="316" t="s">
        <v>15177</v>
      </c>
      <c r="E898" s="324">
        <v>45838</v>
      </c>
      <c r="F898" s="316">
        <v>1067.6400000000001</v>
      </c>
      <c r="G898" s="316" t="s">
        <v>663</v>
      </c>
      <c r="H898" s="316" t="s">
        <v>15178</v>
      </c>
      <c r="I898" s="334" t="s">
        <v>130</v>
      </c>
      <c r="J898" s="316"/>
      <c r="K898" s="316"/>
      <c r="L898" s="316"/>
      <c r="M898" s="316">
        <f t="shared" si="86"/>
        <v>1067.6400000000001</v>
      </c>
      <c r="N898" s="316"/>
      <c r="O898" s="316"/>
      <c r="P898" s="316"/>
      <c r="Q898" s="316">
        <f t="shared" si="87"/>
        <v>1067.6400000000001</v>
      </c>
      <c r="R898" s="314">
        <f t="shared" si="83"/>
        <v>0</v>
      </c>
    </row>
    <row r="899" spans="1:18" x14ac:dyDescent="0.25">
      <c r="A899" s="226">
        <v>938</v>
      </c>
      <c r="B899" s="336" t="s">
        <v>11973</v>
      </c>
      <c r="C899" s="324">
        <v>45839</v>
      </c>
      <c r="D899" s="316" t="s">
        <v>15187</v>
      </c>
      <c r="E899" s="324">
        <v>45838</v>
      </c>
      <c r="F899" s="316">
        <v>4086.17</v>
      </c>
      <c r="G899" s="316" t="s">
        <v>663</v>
      </c>
      <c r="H899" s="316" t="s">
        <v>210</v>
      </c>
      <c r="I899" s="334" t="s">
        <v>130</v>
      </c>
      <c r="J899" s="316"/>
      <c r="K899" s="316"/>
      <c r="L899" s="316"/>
      <c r="M899" s="316">
        <f t="shared" si="86"/>
        <v>4086.17</v>
      </c>
      <c r="N899" s="316"/>
      <c r="O899" s="316"/>
      <c r="P899" s="316"/>
      <c r="Q899" s="316">
        <f t="shared" si="87"/>
        <v>4086.17</v>
      </c>
      <c r="R899" s="314">
        <f t="shared" si="83"/>
        <v>0</v>
      </c>
    </row>
    <row r="900" spans="1:18" x14ac:dyDescent="0.25">
      <c r="A900" s="226">
        <v>939</v>
      </c>
      <c r="B900" s="336" t="s">
        <v>11974</v>
      </c>
      <c r="C900" s="324">
        <v>45839</v>
      </c>
      <c r="D900" s="316" t="s">
        <v>15188</v>
      </c>
      <c r="E900" s="324">
        <v>45838</v>
      </c>
      <c r="F900" s="316">
        <v>2185.7399999999998</v>
      </c>
      <c r="G900" s="316" t="s">
        <v>663</v>
      </c>
      <c r="H900" s="316" t="s">
        <v>2</v>
      </c>
      <c r="I900" s="334" t="s">
        <v>130</v>
      </c>
      <c r="J900" s="316"/>
      <c r="K900" s="316"/>
      <c r="L900" s="316"/>
      <c r="M900" s="316">
        <f t="shared" si="86"/>
        <v>2185.7399999999998</v>
      </c>
      <c r="N900" s="316"/>
      <c r="O900" s="316"/>
      <c r="P900" s="316"/>
      <c r="Q900" s="316">
        <f t="shared" si="87"/>
        <v>2185.7399999999998</v>
      </c>
      <c r="R900" s="314">
        <f t="shared" si="83"/>
        <v>0</v>
      </c>
    </row>
    <row r="901" spans="1:18" x14ac:dyDescent="0.25">
      <c r="A901" s="226">
        <v>940</v>
      </c>
      <c r="B901" s="336" t="s">
        <v>15179</v>
      </c>
      <c r="C901" s="324">
        <v>45839</v>
      </c>
      <c r="D901" s="316" t="s">
        <v>15189</v>
      </c>
      <c r="E901" s="324">
        <v>45838</v>
      </c>
      <c r="F901" s="316">
        <v>326.5</v>
      </c>
      <c r="G901" s="316" t="s">
        <v>663</v>
      </c>
      <c r="H901" s="316" t="s">
        <v>212</v>
      </c>
      <c r="I901" s="334" t="s">
        <v>130</v>
      </c>
      <c r="J901" s="316"/>
      <c r="K901" s="316"/>
      <c r="L901" s="316"/>
      <c r="M901" s="316">
        <f t="shared" si="86"/>
        <v>326.5</v>
      </c>
      <c r="N901" s="316"/>
      <c r="O901" s="316"/>
      <c r="P901" s="316"/>
      <c r="Q901" s="316">
        <f t="shared" si="87"/>
        <v>326.5</v>
      </c>
      <c r="R901" s="314">
        <f t="shared" si="83"/>
        <v>0</v>
      </c>
    </row>
    <row r="902" spans="1:18" x14ac:dyDescent="0.25">
      <c r="A902" s="226">
        <v>941</v>
      </c>
      <c r="B902" s="336" t="s">
        <v>15180</v>
      </c>
      <c r="C902" s="324">
        <v>45839</v>
      </c>
      <c r="D902" s="316" t="s">
        <v>15190</v>
      </c>
      <c r="E902" s="324">
        <v>45838</v>
      </c>
      <c r="F902" s="316">
        <v>1288.1400000000001</v>
      </c>
      <c r="G902" s="316" t="s">
        <v>663</v>
      </c>
      <c r="H902" s="316" t="s">
        <v>12902</v>
      </c>
      <c r="I902" s="334" t="s">
        <v>130</v>
      </c>
      <c r="J902" s="316"/>
      <c r="K902" s="316"/>
      <c r="L902" s="316"/>
      <c r="M902" s="316">
        <f t="shared" si="86"/>
        <v>1288.1400000000001</v>
      </c>
      <c r="N902" s="316"/>
      <c r="O902" s="316"/>
      <c r="P902" s="316"/>
      <c r="Q902" s="316">
        <f t="shared" si="87"/>
        <v>1288.1400000000001</v>
      </c>
      <c r="R902" s="314">
        <f t="shared" si="83"/>
        <v>0</v>
      </c>
    </row>
    <row r="903" spans="1:18" x14ac:dyDescent="0.25">
      <c r="A903" s="226">
        <v>942</v>
      </c>
      <c r="B903" s="336" t="s">
        <v>15181</v>
      </c>
      <c r="C903" s="324">
        <v>45839</v>
      </c>
      <c r="D903" s="316" t="s">
        <v>15191</v>
      </c>
      <c r="E903" s="324">
        <v>45838</v>
      </c>
      <c r="F903" s="316">
        <v>20.3</v>
      </c>
      <c r="G903" s="316" t="s">
        <v>663</v>
      </c>
      <c r="H903" s="316" t="s">
        <v>12902</v>
      </c>
      <c r="I903" s="334" t="s">
        <v>130</v>
      </c>
      <c r="J903" s="316"/>
      <c r="K903" s="316"/>
      <c r="L903" s="316"/>
      <c r="M903" s="316">
        <f t="shared" si="86"/>
        <v>20.3</v>
      </c>
      <c r="N903" s="316"/>
      <c r="O903" s="316"/>
      <c r="P903" s="316"/>
      <c r="Q903" s="316">
        <f t="shared" si="87"/>
        <v>20.3</v>
      </c>
      <c r="R903" s="314">
        <f t="shared" si="83"/>
        <v>0</v>
      </c>
    </row>
    <row r="904" spans="1:18" x14ac:dyDescent="0.25">
      <c r="A904" s="226">
        <v>943</v>
      </c>
      <c r="B904" s="336" t="s">
        <v>15182</v>
      </c>
      <c r="C904" s="324">
        <v>45839</v>
      </c>
      <c r="D904" s="316" t="s">
        <v>15192</v>
      </c>
      <c r="E904" s="324">
        <v>45825</v>
      </c>
      <c r="F904" s="316">
        <v>37.6</v>
      </c>
      <c r="G904" s="316" t="s">
        <v>14142</v>
      </c>
      <c r="H904" s="316" t="s">
        <v>14913</v>
      </c>
      <c r="I904" s="334" t="s">
        <v>130</v>
      </c>
      <c r="J904" s="316"/>
      <c r="K904" s="316"/>
      <c r="L904" s="316"/>
      <c r="M904" s="316">
        <f t="shared" si="86"/>
        <v>37.6</v>
      </c>
      <c r="N904" s="316"/>
      <c r="O904" s="316"/>
      <c r="P904" s="316"/>
      <c r="Q904" s="316">
        <f t="shared" si="87"/>
        <v>37.6</v>
      </c>
      <c r="R904" s="314">
        <f t="shared" si="83"/>
        <v>0</v>
      </c>
    </row>
    <row r="905" spans="1:18" x14ac:dyDescent="0.25">
      <c r="A905" s="226">
        <v>944</v>
      </c>
      <c r="B905" s="336" t="s">
        <v>11975</v>
      </c>
      <c r="C905" s="324">
        <v>45839</v>
      </c>
      <c r="D905" s="316" t="s">
        <v>15193</v>
      </c>
      <c r="E905" s="324">
        <v>45825</v>
      </c>
      <c r="F905" s="316">
        <v>31.3</v>
      </c>
      <c r="G905" s="316" t="s">
        <v>15198</v>
      </c>
      <c r="H905" s="316" t="s">
        <v>14913</v>
      </c>
      <c r="I905" s="334" t="s">
        <v>130</v>
      </c>
      <c r="J905" s="316"/>
      <c r="K905" s="316"/>
      <c r="L905" s="316"/>
      <c r="M905" s="316">
        <f t="shared" si="86"/>
        <v>31.3</v>
      </c>
      <c r="N905" s="316"/>
      <c r="O905" s="316"/>
      <c r="P905" s="316"/>
      <c r="Q905" s="316">
        <f t="shared" si="87"/>
        <v>31.3</v>
      </c>
      <c r="R905" s="314">
        <f t="shared" si="83"/>
        <v>0</v>
      </c>
    </row>
    <row r="906" spans="1:18" x14ac:dyDescent="0.25">
      <c r="A906" s="226">
        <v>945</v>
      </c>
      <c r="B906" s="336" t="s">
        <v>1341</v>
      </c>
      <c r="C906" s="324">
        <v>45839</v>
      </c>
      <c r="D906" s="316" t="s">
        <v>15194</v>
      </c>
      <c r="E906" s="324">
        <v>45825</v>
      </c>
      <c r="F906" s="316">
        <v>19.5</v>
      </c>
      <c r="G906" s="316" t="s">
        <v>15199</v>
      </c>
      <c r="H906" s="316" t="s">
        <v>14913</v>
      </c>
      <c r="I906" s="334" t="s">
        <v>130</v>
      </c>
      <c r="J906" s="316"/>
      <c r="K906" s="316"/>
      <c r="L906" s="316"/>
      <c r="M906" s="316">
        <f t="shared" si="86"/>
        <v>19.5</v>
      </c>
      <c r="N906" s="316"/>
      <c r="O906" s="316"/>
      <c r="P906" s="316"/>
      <c r="Q906" s="316">
        <f t="shared" si="87"/>
        <v>19.5</v>
      </c>
      <c r="R906" s="314">
        <f t="shared" si="83"/>
        <v>0</v>
      </c>
    </row>
    <row r="907" spans="1:18" x14ac:dyDescent="0.25">
      <c r="A907" s="226">
        <v>946</v>
      </c>
      <c r="B907" s="316" t="s">
        <v>15183</v>
      </c>
      <c r="C907" s="324">
        <v>45840</v>
      </c>
      <c r="D907" s="316" t="s">
        <v>15195</v>
      </c>
      <c r="E907" s="324">
        <v>45838</v>
      </c>
      <c r="F907" s="316">
        <v>308.5</v>
      </c>
      <c r="G907" s="316" t="s">
        <v>15200</v>
      </c>
      <c r="H907" s="316" t="s">
        <v>12029</v>
      </c>
      <c r="I907" s="334" t="s">
        <v>130</v>
      </c>
      <c r="J907" s="316"/>
      <c r="K907" s="316"/>
      <c r="L907" s="316"/>
      <c r="M907" s="316">
        <f t="shared" si="86"/>
        <v>308.5</v>
      </c>
      <c r="N907" s="316"/>
      <c r="O907" s="316"/>
      <c r="P907" s="316"/>
      <c r="Q907" s="316">
        <f t="shared" si="87"/>
        <v>308.5</v>
      </c>
      <c r="R907" s="314">
        <f t="shared" si="83"/>
        <v>0</v>
      </c>
    </row>
    <row r="908" spans="1:18" x14ac:dyDescent="0.25">
      <c r="A908" s="226">
        <v>947</v>
      </c>
      <c r="B908" s="316" t="s">
        <v>1422</v>
      </c>
      <c r="C908" s="324">
        <v>45840</v>
      </c>
      <c r="D908" s="316">
        <v>1166</v>
      </c>
      <c r="E908" s="324">
        <v>45835</v>
      </c>
      <c r="F908" s="316">
        <v>119</v>
      </c>
      <c r="G908" s="316" t="s">
        <v>13680</v>
      </c>
      <c r="H908" s="316" t="s">
        <v>15201</v>
      </c>
      <c r="I908" s="334" t="s">
        <v>130</v>
      </c>
      <c r="J908" s="316">
        <v>0</v>
      </c>
      <c r="K908" s="324">
        <v>45835</v>
      </c>
      <c r="L908" s="324">
        <v>45840</v>
      </c>
      <c r="M908" s="316">
        <f t="shared" si="86"/>
        <v>119</v>
      </c>
      <c r="N908" s="316" t="s">
        <v>27</v>
      </c>
      <c r="O908" s="316">
        <v>224</v>
      </c>
      <c r="P908" s="324">
        <v>45847</v>
      </c>
      <c r="Q908" s="316">
        <f t="shared" si="87"/>
        <v>119</v>
      </c>
      <c r="R908" s="314">
        <f t="shared" si="83"/>
        <v>12</v>
      </c>
    </row>
    <row r="909" spans="1:18" x14ac:dyDescent="0.25">
      <c r="A909" s="226">
        <v>948</v>
      </c>
      <c r="B909" s="336" t="s">
        <v>8631</v>
      </c>
      <c r="C909" s="324">
        <v>45841</v>
      </c>
      <c r="D909" s="316">
        <v>14768730</v>
      </c>
      <c r="E909" s="324">
        <v>45840</v>
      </c>
      <c r="F909" s="316">
        <v>878.78</v>
      </c>
      <c r="G909" s="316" t="s">
        <v>1709</v>
      </c>
      <c r="H909" s="316" t="s">
        <v>2</v>
      </c>
      <c r="I909" s="334" t="s">
        <v>130</v>
      </c>
      <c r="J909" s="316"/>
      <c r="K909" s="316"/>
      <c r="L909" s="316"/>
      <c r="M909" s="316">
        <f t="shared" si="86"/>
        <v>878.78</v>
      </c>
      <c r="N909" s="316"/>
      <c r="O909" s="316"/>
      <c r="P909" s="316"/>
      <c r="Q909" s="316">
        <f t="shared" si="87"/>
        <v>878.78</v>
      </c>
      <c r="R909" s="314">
        <f t="shared" si="83"/>
        <v>0</v>
      </c>
    </row>
    <row r="910" spans="1:18" x14ac:dyDescent="0.25">
      <c r="A910" s="226">
        <v>949</v>
      </c>
      <c r="B910" s="336" t="s">
        <v>15184</v>
      </c>
      <c r="C910" s="324">
        <v>45841</v>
      </c>
      <c r="D910" s="316" t="s">
        <v>15196</v>
      </c>
      <c r="E910" s="324">
        <v>45840</v>
      </c>
      <c r="F910" s="316">
        <v>14539.81</v>
      </c>
      <c r="G910" s="316" t="s">
        <v>12899</v>
      </c>
      <c r="H910" s="316"/>
      <c r="I910" s="334" t="s">
        <v>130</v>
      </c>
      <c r="J910" s="316"/>
      <c r="K910" s="316"/>
      <c r="L910" s="316"/>
      <c r="M910" s="316">
        <f t="shared" si="86"/>
        <v>14539.81</v>
      </c>
      <c r="N910" s="316"/>
      <c r="O910" s="316"/>
      <c r="P910" s="316"/>
      <c r="Q910" s="316">
        <f t="shared" si="87"/>
        <v>14539.81</v>
      </c>
      <c r="R910" s="314">
        <f t="shared" si="83"/>
        <v>0</v>
      </c>
    </row>
    <row r="911" spans="1:18" x14ac:dyDescent="0.25">
      <c r="A911" s="226">
        <v>950</v>
      </c>
      <c r="B911" s="336" t="s">
        <v>15185</v>
      </c>
      <c r="C911" s="324">
        <v>45841</v>
      </c>
      <c r="D911" s="316" t="s">
        <v>15197</v>
      </c>
      <c r="E911" s="324">
        <v>45840</v>
      </c>
      <c r="F911" s="316">
        <v>8.7200000000000006</v>
      </c>
      <c r="G911" s="316" t="s">
        <v>12899</v>
      </c>
      <c r="H911" s="316" t="s">
        <v>11404</v>
      </c>
      <c r="I911" s="334" t="s">
        <v>130</v>
      </c>
      <c r="J911" s="316"/>
      <c r="K911" s="316"/>
      <c r="L911" s="316"/>
      <c r="M911" s="316">
        <f t="shared" si="86"/>
        <v>8.7200000000000006</v>
      </c>
      <c r="N911" s="316"/>
      <c r="O911" s="316"/>
      <c r="P911" s="316"/>
      <c r="Q911" s="316">
        <f t="shared" si="87"/>
        <v>8.7200000000000006</v>
      </c>
      <c r="R911" s="314">
        <f t="shared" ref="R911:R955" si="88">P911-K911</f>
        <v>0</v>
      </c>
    </row>
    <row r="912" spans="1:18" x14ac:dyDescent="0.25">
      <c r="A912" s="226">
        <v>951</v>
      </c>
      <c r="B912" s="336" t="s">
        <v>15186</v>
      </c>
      <c r="C912" s="324">
        <v>45841</v>
      </c>
      <c r="D912" s="316">
        <v>1723429</v>
      </c>
      <c r="E912" s="324">
        <v>45841</v>
      </c>
      <c r="F912" s="316">
        <v>3954.55</v>
      </c>
      <c r="G912" s="316" t="s">
        <v>1875</v>
      </c>
      <c r="H912" s="316" t="s">
        <v>2</v>
      </c>
      <c r="I912" s="334" t="s">
        <v>130</v>
      </c>
      <c r="J912" s="316"/>
      <c r="K912" s="316"/>
      <c r="L912" s="316"/>
      <c r="M912" s="316">
        <f t="shared" si="86"/>
        <v>3954.55</v>
      </c>
      <c r="N912" s="316"/>
      <c r="O912" s="316"/>
      <c r="P912" s="316"/>
      <c r="Q912" s="316">
        <f t="shared" si="87"/>
        <v>3954.55</v>
      </c>
      <c r="R912" s="314">
        <f t="shared" si="88"/>
        <v>0</v>
      </c>
    </row>
    <row r="913" spans="1:18" x14ac:dyDescent="0.25">
      <c r="A913" s="226">
        <v>952</v>
      </c>
      <c r="B913" s="336" t="s">
        <v>15202</v>
      </c>
      <c r="C913" s="324">
        <v>45842</v>
      </c>
      <c r="D913" s="316" t="s">
        <v>15207</v>
      </c>
      <c r="E913" s="324">
        <v>45841</v>
      </c>
      <c r="F913" s="316">
        <v>1219.55</v>
      </c>
      <c r="G913" s="316" t="s">
        <v>1898</v>
      </c>
      <c r="H913" s="316" t="s">
        <v>2165</v>
      </c>
      <c r="I913" s="334" t="s">
        <v>130</v>
      </c>
      <c r="J913" s="316"/>
      <c r="K913" s="316"/>
      <c r="L913" s="316"/>
      <c r="M913" s="316">
        <f t="shared" si="86"/>
        <v>1219.55</v>
      </c>
      <c r="N913" s="316"/>
      <c r="O913" s="316"/>
      <c r="P913" s="316"/>
      <c r="Q913" s="316">
        <f t="shared" si="87"/>
        <v>1219.55</v>
      </c>
      <c r="R913" s="314">
        <f t="shared" si="88"/>
        <v>0</v>
      </c>
    </row>
    <row r="914" spans="1:18" x14ac:dyDescent="0.25">
      <c r="A914" s="226">
        <v>954</v>
      </c>
      <c r="B914" s="336" t="s">
        <v>10225</v>
      </c>
      <c r="C914" s="324">
        <v>45842</v>
      </c>
      <c r="D914" s="316">
        <v>2543137</v>
      </c>
      <c r="E914" s="324">
        <v>45838</v>
      </c>
      <c r="F914" s="316">
        <v>363.09</v>
      </c>
      <c r="G914" s="316" t="s">
        <v>795</v>
      </c>
      <c r="H914" s="316" t="s">
        <v>2</v>
      </c>
      <c r="I914" s="334" t="s">
        <v>130</v>
      </c>
      <c r="J914" s="316"/>
      <c r="K914" s="316"/>
      <c r="L914" s="316"/>
      <c r="M914" s="316">
        <f t="shared" si="86"/>
        <v>363.09</v>
      </c>
      <c r="N914" s="316"/>
      <c r="O914" s="316"/>
      <c r="P914" s="316"/>
      <c r="Q914" s="316">
        <f t="shared" si="87"/>
        <v>363.09</v>
      </c>
      <c r="R914" s="314">
        <f t="shared" si="88"/>
        <v>0</v>
      </c>
    </row>
    <row r="915" spans="1:18" x14ac:dyDescent="0.25">
      <c r="A915" s="226">
        <v>955</v>
      </c>
      <c r="B915" s="336" t="s">
        <v>15203</v>
      </c>
      <c r="C915" s="324">
        <v>45842</v>
      </c>
      <c r="D915" s="316" t="s">
        <v>15208</v>
      </c>
      <c r="E915" s="324">
        <v>45838</v>
      </c>
      <c r="F915" s="316">
        <v>1397.73</v>
      </c>
      <c r="G915" s="316" t="s">
        <v>9180</v>
      </c>
      <c r="H915" s="316" t="s">
        <v>212</v>
      </c>
      <c r="I915" s="334" t="s">
        <v>130</v>
      </c>
      <c r="J915" s="316"/>
      <c r="K915" s="316"/>
      <c r="L915" s="316"/>
      <c r="M915" s="316">
        <f t="shared" si="86"/>
        <v>1397.73</v>
      </c>
      <c r="N915" s="316"/>
      <c r="O915" s="316"/>
      <c r="P915" s="316"/>
      <c r="Q915" s="316">
        <f t="shared" si="87"/>
        <v>1397.73</v>
      </c>
      <c r="R915" s="314">
        <f t="shared" si="88"/>
        <v>0</v>
      </c>
    </row>
    <row r="916" spans="1:18" x14ac:dyDescent="0.25">
      <c r="A916" s="226">
        <v>956</v>
      </c>
      <c r="B916" s="336" t="s">
        <v>10227</v>
      </c>
      <c r="C916" s="324">
        <v>45842</v>
      </c>
      <c r="D916" s="316" t="s">
        <v>15209</v>
      </c>
      <c r="E916" s="324">
        <v>45838</v>
      </c>
      <c r="F916" s="316">
        <v>3988</v>
      </c>
      <c r="G916" s="316" t="s">
        <v>9180</v>
      </c>
      <c r="H916" s="316" t="s">
        <v>212</v>
      </c>
      <c r="I916" s="334" t="s">
        <v>130</v>
      </c>
      <c r="J916" s="316"/>
      <c r="K916" s="316"/>
      <c r="L916" s="316"/>
      <c r="M916" s="316">
        <f t="shared" si="86"/>
        <v>3988</v>
      </c>
      <c r="N916" s="316"/>
      <c r="O916" s="316"/>
      <c r="P916" s="316"/>
      <c r="Q916" s="316">
        <f t="shared" si="87"/>
        <v>3988</v>
      </c>
      <c r="R916" s="314">
        <f t="shared" si="88"/>
        <v>0</v>
      </c>
    </row>
    <row r="917" spans="1:18" x14ac:dyDescent="0.25">
      <c r="A917" s="226">
        <v>957</v>
      </c>
      <c r="B917" s="336" t="s">
        <v>15204</v>
      </c>
      <c r="C917" s="324">
        <v>45842</v>
      </c>
      <c r="D917" s="316" t="s">
        <v>15210</v>
      </c>
      <c r="E917" s="324">
        <v>45841</v>
      </c>
      <c r="F917" s="316"/>
      <c r="G917" s="316" t="s">
        <v>1898</v>
      </c>
      <c r="H917" s="316" t="s">
        <v>2165</v>
      </c>
      <c r="I917" s="334" t="s">
        <v>130</v>
      </c>
      <c r="J917" s="316"/>
      <c r="K917" s="316"/>
      <c r="L917" s="316"/>
      <c r="M917" s="316">
        <f t="shared" si="86"/>
        <v>0</v>
      </c>
      <c r="N917" s="316"/>
      <c r="O917" s="316"/>
      <c r="P917" s="316"/>
      <c r="Q917" s="316">
        <f t="shared" si="87"/>
        <v>0</v>
      </c>
      <c r="R917" s="314">
        <f t="shared" si="88"/>
        <v>0</v>
      </c>
    </row>
    <row r="918" spans="1:18" x14ac:dyDescent="0.25">
      <c r="A918" s="226">
        <v>958</v>
      </c>
      <c r="B918" s="336" t="s">
        <v>11989</v>
      </c>
      <c r="C918" s="324">
        <v>45845</v>
      </c>
      <c r="D918" s="316" t="s">
        <v>15211</v>
      </c>
      <c r="E918" s="324">
        <v>45842</v>
      </c>
      <c r="F918" s="316">
        <v>1136.21</v>
      </c>
      <c r="G918" s="316" t="s">
        <v>5841</v>
      </c>
      <c r="H918" s="316" t="s">
        <v>2175</v>
      </c>
      <c r="I918" s="334" t="s">
        <v>130</v>
      </c>
      <c r="J918" s="316">
        <v>60</v>
      </c>
      <c r="K918" s="324">
        <v>45902</v>
      </c>
      <c r="L918" s="324">
        <v>45848</v>
      </c>
      <c r="M918" s="316">
        <f t="shared" si="86"/>
        <v>1136.21</v>
      </c>
      <c r="N918" s="316"/>
      <c r="O918" s="316"/>
      <c r="P918" s="316"/>
      <c r="Q918" s="316">
        <f t="shared" si="87"/>
        <v>1136.21</v>
      </c>
      <c r="R918" s="314">
        <f t="shared" si="88"/>
        <v>-45902</v>
      </c>
    </row>
    <row r="919" spans="1:18" x14ac:dyDescent="0.25">
      <c r="A919" s="226">
        <v>959</v>
      </c>
      <c r="B919" s="336" t="s">
        <v>9092</v>
      </c>
      <c r="C919" s="324">
        <v>45846</v>
      </c>
      <c r="D919" s="316" t="s">
        <v>15212</v>
      </c>
      <c r="E919" s="324">
        <v>45838</v>
      </c>
      <c r="F919" s="316">
        <v>878.78</v>
      </c>
      <c r="G919" s="316" t="s">
        <v>1709</v>
      </c>
      <c r="H919" s="316" t="s">
        <v>12902</v>
      </c>
      <c r="I919" s="334" t="s">
        <v>130</v>
      </c>
      <c r="J919" s="316"/>
      <c r="K919" s="316"/>
      <c r="L919" s="316"/>
      <c r="M919" s="316">
        <f t="shared" si="86"/>
        <v>878.78</v>
      </c>
      <c r="N919" s="316"/>
      <c r="O919" s="316"/>
      <c r="P919" s="316"/>
      <c r="Q919" s="316">
        <f t="shared" si="87"/>
        <v>878.78</v>
      </c>
      <c r="R919" s="314">
        <f t="shared" si="88"/>
        <v>0</v>
      </c>
    </row>
    <row r="920" spans="1:18" x14ac:dyDescent="0.25">
      <c r="A920" s="226">
        <v>960</v>
      </c>
      <c r="B920" s="336" t="s">
        <v>11998</v>
      </c>
      <c r="C920" s="324">
        <v>45846</v>
      </c>
      <c r="D920" s="316" t="s">
        <v>15213</v>
      </c>
      <c r="E920" s="324">
        <v>45841</v>
      </c>
      <c r="F920" s="316">
        <v>30.75</v>
      </c>
      <c r="G920" s="316" t="s">
        <v>14142</v>
      </c>
      <c r="H920" s="316" t="s">
        <v>14913</v>
      </c>
      <c r="I920" s="334" t="s">
        <v>130</v>
      </c>
      <c r="J920" s="316">
        <v>0</v>
      </c>
      <c r="K920" s="324">
        <v>45841</v>
      </c>
      <c r="L920" s="324">
        <v>45846</v>
      </c>
      <c r="M920" s="316">
        <f t="shared" si="86"/>
        <v>30.75</v>
      </c>
      <c r="N920" s="316"/>
      <c r="O920" s="316"/>
      <c r="P920" s="316"/>
      <c r="Q920" s="316">
        <f t="shared" si="87"/>
        <v>30.75</v>
      </c>
      <c r="R920" s="314">
        <f t="shared" si="88"/>
        <v>-45841</v>
      </c>
    </row>
    <row r="921" spans="1:18" x14ac:dyDescent="0.25">
      <c r="A921" s="226">
        <v>961</v>
      </c>
      <c r="B921" s="336" t="s">
        <v>15205</v>
      </c>
      <c r="C921" s="324">
        <v>45846</v>
      </c>
      <c r="D921" s="316" t="s">
        <v>15214</v>
      </c>
      <c r="E921" s="324">
        <v>45841</v>
      </c>
      <c r="F921" s="316">
        <v>520</v>
      </c>
      <c r="G921" s="316" t="s">
        <v>14872</v>
      </c>
      <c r="H921" s="316" t="s">
        <v>4831</v>
      </c>
      <c r="I921" s="334" t="s">
        <v>130</v>
      </c>
      <c r="J921" s="316">
        <v>60</v>
      </c>
      <c r="K921" s="324">
        <v>45901</v>
      </c>
      <c r="L921" s="324">
        <v>45846</v>
      </c>
      <c r="M921" s="316">
        <f t="shared" si="86"/>
        <v>520</v>
      </c>
      <c r="N921" s="316"/>
      <c r="O921" s="316"/>
      <c r="P921" s="316"/>
      <c r="Q921" s="316">
        <f t="shared" si="87"/>
        <v>520</v>
      </c>
      <c r="R921" s="314">
        <f t="shared" si="88"/>
        <v>-45901</v>
      </c>
    </row>
    <row r="922" spans="1:18" x14ac:dyDescent="0.25">
      <c r="A922" s="226">
        <v>962</v>
      </c>
      <c r="B922" s="336" t="s">
        <v>15206</v>
      </c>
      <c r="C922" s="324">
        <v>45846</v>
      </c>
      <c r="D922" s="316" t="s">
        <v>15215</v>
      </c>
      <c r="E922" s="324">
        <v>45845</v>
      </c>
      <c r="F922" s="316">
        <v>537.35</v>
      </c>
      <c r="G922" s="316" t="s">
        <v>438</v>
      </c>
      <c r="H922" s="316" t="s">
        <v>2</v>
      </c>
      <c r="I922" s="334" t="s">
        <v>130</v>
      </c>
      <c r="J922" s="316">
        <v>15</v>
      </c>
      <c r="K922" s="324">
        <v>45860</v>
      </c>
      <c r="L922" s="324">
        <v>45846</v>
      </c>
      <c r="M922" s="316">
        <f t="shared" si="86"/>
        <v>537.35</v>
      </c>
      <c r="N922" s="316"/>
      <c r="O922" s="316"/>
      <c r="P922" s="316"/>
      <c r="Q922" s="316">
        <f t="shared" si="87"/>
        <v>537.35</v>
      </c>
      <c r="R922" s="314">
        <f t="shared" si="88"/>
        <v>-45860</v>
      </c>
    </row>
    <row r="923" spans="1:18" x14ac:dyDescent="0.25">
      <c r="A923" s="226">
        <v>963</v>
      </c>
      <c r="B923" s="336" t="s">
        <v>12006</v>
      </c>
      <c r="C923" s="324">
        <v>45847</v>
      </c>
      <c r="D923" s="424" t="s">
        <v>15219</v>
      </c>
      <c r="E923" s="324">
        <v>45845</v>
      </c>
      <c r="F923" s="424">
        <v>2.8</v>
      </c>
      <c r="G923" s="424" t="s">
        <v>15232</v>
      </c>
      <c r="H923" s="424" t="s">
        <v>2955</v>
      </c>
      <c r="I923" s="334" t="s">
        <v>130</v>
      </c>
      <c r="J923" s="316">
        <v>10</v>
      </c>
      <c r="K923" s="324">
        <v>45855</v>
      </c>
      <c r="L923" s="324">
        <v>45847</v>
      </c>
      <c r="M923" s="424">
        <f t="shared" si="86"/>
        <v>2.8</v>
      </c>
      <c r="N923" s="316"/>
      <c r="O923" s="316"/>
      <c r="P923" s="316"/>
      <c r="Q923" s="424">
        <f t="shared" si="87"/>
        <v>2.8</v>
      </c>
      <c r="R923" s="314">
        <f t="shared" si="88"/>
        <v>-45855</v>
      </c>
    </row>
    <row r="924" spans="1:18" x14ac:dyDescent="0.25">
      <c r="A924" s="226">
        <v>964</v>
      </c>
      <c r="B924" s="336" t="s">
        <v>12007</v>
      </c>
      <c r="C924" s="324">
        <v>45847</v>
      </c>
      <c r="D924" s="424" t="s">
        <v>15220</v>
      </c>
      <c r="E924" s="324">
        <v>45845</v>
      </c>
      <c r="F924" s="424">
        <v>5.33</v>
      </c>
      <c r="G924" s="424" t="s">
        <v>15232</v>
      </c>
      <c r="H924" s="424" t="s">
        <v>2955</v>
      </c>
      <c r="I924" s="334" t="s">
        <v>130</v>
      </c>
      <c r="J924" s="316">
        <v>10</v>
      </c>
      <c r="K924" s="324">
        <v>45855</v>
      </c>
      <c r="L924" s="324">
        <v>45847</v>
      </c>
      <c r="M924" s="424">
        <f t="shared" si="86"/>
        <v>5.33</v>
      </c>
      <c r="N924" s="316"/>
      <c r="O924" s="316"/>
      <c r="P924" s="316"/>
      <c r="Q924" s="424">
        <f t="shared" si="87"/>
        <v>5.33</v>
      </c>
      <c r="R924" s="314">
        <f t="shared" si="88"/>
        <v>-45855</v>
      </c>
    </row>
    <row r="925" spans="1:18" x14ac:dyDescent="0.25">
      <c r="A925" s="226">
        <v>965</v>
      </c>
      <c r="B925" s="336" t="s">
        <v>12008</v>
      </c>
      <c r="C925" s="324">
        <v>45847</v>
      </c>
      <c r="D925" s="424" t="s">
        <v>15221</v>
      </c>
      <c r="E925" s="324">
        <v>45845</v>
      </c>
      <c r="F925" s="424">
        <v>72.11</v>
      </c>
      <c r="G925" s="424" t="s">
        <v>15232</v>
      </c>
      <c r="H925" s="424" t="s">
        <v>2955</v>
      </c>
      <c r="I925" s="334" t="s">
        <v>130</v>
      </c>
      <c r="J925" s="316">
        <v>10</v>
      </c>
      <c r="K925" s="324">
        <v>45855</v>
      </c>
      <c r="L925" s="324">
        <v>45847</v>
      </c>
      <c r="M925" s="424">
        <f t="shared" si="86"/>
        <v>72.11</v>
      </c>
      <c r="N925" s="316"/>
      <c r="O925" s="316"/>
      <c r="P925" s="316"/>
      <c r="Q925" s="424">
        <f t="shared" si="87"/>
        <v>72.11</v>
      </c>
      <c r="R925" s="314">
        <f t="shared" si="88"/>
        <v>-45855</v>
      </c>
    </row>
    <row r="926" spans="1:18" x14ac:dyDescent="0.25">
      <c r="A926" s="226">
        <v>966</v>
      </c>
      <c r="B926" s="336" t="s">
        <v>12009</v>
      </c>
      <c r="C926" s="324">
        <v>45847</v>
      </c>
      <c r="D926" s="424" t="s">
        <v>15222</v>
      </c>
      <c r="E926" s="324">
        <v>45845</v>
      </c>
      <c r="F926" s="424">
        <v>1.39</v>
      </c>
      <c r="G926" s="424" t="s">
        <v>15232</v>
      </c>
      <c r="H926" s="424" t="s">
        <v>2955</v>
      </c>
      <c r="I926" s="334" t="s">
        <v>130</v>
      </c>
      <c r="J926" s="316">
        <v>10</v>
      </c>
      <c r="K926" s="324">
        <v>45855</v>
      </c>
      <c r="L926" s="324">
        <v>45847</v>
      </c>
      <c r="M926" s="424">
        <f t="shared" si="86"/>
        <v>1.39</v>
      </c>
      <c r="N926" s="316"/>
      <c r="O926" s="316"/>
      <c r="P926" s="316"/>
      <c r="Q926" s="424">
        <f t="shared" si="87"/>
        <v>1.39</v>
      </c>
      <c r="R926" s="314">
        <f t="shared" si="88"/>
        <v>-45855</v>
      </c>
    </row>
    <row r="927" spans="1:18" x14ac:dyDescent="0.25">
      <c r="A927" s="226">
        <v>967</v>
      </c>
      <c r="B927" s="336" t="s">
        <v>12010</v>
      </c>
      <c r="C927" s="324">
        <v>45847</v>
      </c>
      <c r="D927" s="424" t="s">
        <v>15223</v>
      </c>
      <c r="E927" s="324">
        <v>45845</v>
      </c>
      <c r="F927" s="424">
        <v>2.37</v>
      </c>
      <c r="G927" s="424" t="s">
        <v>15232</v>
      </c>
      <c r="H927" s="424" t="s">
        <v>2955</v>
      </c>
      <c r="I927" s="334" t="s">
        <v>130</v>
      </c>
      <c r="J927" s="316">
        <v>10</v>
      </c>
      <c r="K927" s="324">
        <v>45855</v>
      </c>
      <c r="L927" s="324">
        <v>45847</v>
      </c>
      <c r="M927" s="424">
        <f t="shared" si="86"/>
        <v>2.37</v>
      </c>
      <c r="N927" s="316"/>
      <c r="O927" s="316"/>
      <c r="P927" s="316"/>
      <c r="Q927" s="424">
        <f t="shared" si="87"/>
        <v>2.37</v>
      </c>
      <c r="R927" s="314">
        <f t="shared" si="88"/>
        <v>-45855</v>
      </c>
    </row>
    <row r="928" spans="1:18" x14ac:dyDescent="0.25">
      <c r="A928" s="226">
        <v>968</v>
      </c>
      <c r="B928" s="336" t="s">
        <v>12011</v>
      </c>
      <c r="C928" s="324">
        <v>45847</v>
      </c>
      <c r="D928" s="424" t="s">
        <v>15224</v>
      </c>
      <c r="E928" s="324">
        <v>45845</v>
      </c>
      <c r="F928" s="424">
        <v>1.55</v>
      </c>
      <c r="G928" s="424" t="s">
        <v>15232</v>
      </c>
      <c r="H928" s="424" t="s">
        <v>2955</v>
      </c>
      <c r="I928" s="334" t="s">
        <v>130</v>
      </c>
      <c r="J928" s="316">
        <v>10</v>
      </c>
      <c r="K928" s="324">
        <v>45855</v>
      </c>
      <c r="L928" s="324">
        <v>45847</v>
      </c>
      <c r="M928" s="424">
        <f t="shared" si="86"/>
        <v>1.55</v>
      </c>
      <c r="N928" s="316"/>
      <c r="O928" s="316"/>
      <c r="P928" s="316"/>
      <c r="Q928" s="424">
        <f t="shared" si="87"/>
        <v>1.55</v>
      </c>
      <c r="R928" s="314">
        <f t="shared" si="88"/>
        <v>-45855</v>
      </c>
    </row>
    <row r="929" spans="1:18" x14ac:dyDescent="0.25">
      <c r="A929" s="226">
        <v>969</v>
      </c>
      <c r="B929" s="336" t="s">
        <v>12012</v>
      </c>
      <c r="C929" s="324">
        <v>45847</v>
      </c>
      <c r="D929" s="424" t="s">
        <v>15225</v>
      </c>
      <c r="E929" s="324">
        <v>45845</v>
      </c>
      <c r="F929" s="424">
        <v>1.49</v>
      </c>
      <c r="G929" s="424" t="s">
        <v>15232</v>
      </c>
      <c r="H929" s="424" t="s">
        <v>2955</v>
      </c>
      <c r="I929" s="334" t="s">
        <v>130</v>
      </c>
      <c r="J929" s="316">
        <v>10</v>
      </c>
      <c r="K929" s="324">
        <v>45855</v>
      </c>
      <c r="L929" s="324">
        <v>45847</v>
      </c>
      <c r="M929" s="424">
        <f t="shared" si="86"/>
        <v>1.49</v>
      </c>
      <c r="N929" s="316"/>
      <c r="O929" s="316"/>
      <c r="P929" s="316"/>
      <c r="Q929" s="424">
        <f t="shared" si="87"/>
        <v>1.49</v>
      </c>
      <c r="R929" s="314">
        <f t="shared" si="88"/>
        <v>-45855</v>
      </c>
    </row>
    <row r="930" spans="1:18" x14ac:dyDescent="0.25">
      <c r="A930" s="226">
        <v>970</v>
      </c>
      <c r="B930" s="336" t="s">
        <v>10236</v>
      </c>
      <c r="C930" s="324">
        <v>45847</v>
      </c>
      <c r="D930" s="424" t="s">
        <v>15226</v>
      </c>
      <c r="E930" s="324">
        <v>45845</v>
      </c>
      <c r="F930" s="424">
        <v>0.33</v>
      </c>
      <c r="G930" s="424" t="s">
        <v>15232</v>
      </c>
      <c r="H930" s="424" t="s">
        <v>2955</v>
      </c>
      <c r="I930" s="334" t="s">
        <v>130</v>
      </c>
      <c r="J930" s="316">
        <v>10</v>
      </c>
      <c r="K930" s="324">
        <v>45855</v>
      </c>
      <c r="L930" s="324">
        <v>45847</v>
      </c>
      <c r="M930" s="424">
        <f t="shared" si="86"/>
        <v>0.33</v>
      </c>
      <c r="N930" s="316"/>
      <c r="O930" s="316"/>
      <c r="P930" s="316"/>
      <c r="Q930" s="424">
        <f t="shared" si="87"/>
        <v>0.33</v>
      </c>
      <c r="R930" s="314">
        <f t="shared" si="88"/>
        <v>-45855</v>
      </c>
    </row>
    <row r="931" spans="1:18" x14ac:dyDescent="0.25">
      <c r="A931" s="226">
        <v>971</v>
      </c>
      <c r="B931" s="336" t="s">
        <v>15216</v>
      </c>
      <c r="C931" s="324">
        <v>45847</v>
      </c>
      <c r="D931" s="424" t="s">
        <v>15227</v>
      </c>
      <c r="E931" s="324">
        <v>45845</v>
      </c>
      <c r="F931" s="424">
        <v>2.2400000000000002</v>
      </c>
      <c r="G931" s="424" t="s">
        <v>15232</v>
      </c>
      <c r="H931" s="424" t="s">
        <v>2955</v>
      </c>
      <c r="I931" s="334" t="s">
        <v>130</v>
      </c>
      <c r="J931" s="316">
        <v>10</v>
      </c>
      <c r="K931" s="324">
        <v>45855</v>
      </c>
      <c r="L931" s="324">
        <v>45847</v>
      </c>
      <c r="M931" s="424">
        <f t="shared" si="86"/>
        <v>2.2400000000000002</v>
      </c>
      <c r="N931" s="316"/>
      <c r="O931" s="316"/>
      <c r="P931" s="316"/>
      <c r="Q931" s="424">
        <f t="shared" si="87"/>
        <v>2.2400000000000002</v>
      </c>
      <c r="R931" s="314">
        <f t="shared" si="88"/>
        <v>-45855</v>
      </c>
    </row>
    <row r="932" spans="1:18" x14ac:dyDescent="0.25">
      <c r="A932" s="226">
        <v>972</v>
      </c>
      <c r="B932" s="336" t="s">
        <v>15217</v>
      </c>
      <c r="C932" s="324">
        <v>45847</v>
      </c>
      <c r="D932" s="424" t="s">
        <v>15228</v>
      </c>
      <c r="E932" s="324">
        <v>45845</v>
      </c>
      <c r="F932" s="424">
        <v>1.05</v>
      </c>
      <c r="G932" s="424" t="s">
        <v>15232</v>
      </c>
      <c r="H932" s="424" t="s">
        <v>2955</v>
      </c>
      <c r="I932" s="334" t="s">
        <v>130</v>
      </c>
      <c r="J932" s="316">
        <v>10</v>
      </c>
      <c r="K932" s="324">
        <v>45855</v>
      </c>
      <c r="L932" s="324">
        <v>45847</v>
      </c>
      <c r="M932" s="424">
        <f t="shared" si="86"/>
        <v>1.05</v>
      </c>
      <c r="N932" s="316"/>
      <c r="O932" s="316"/>
      <c r="P932" s="316"/>
      <c r="Q932" s="424">
        <f t="shared" si="87"/>
        <v>1.05</v>
      </c>
      <c r="R932" s="314">
        <f t="shared" si="88"/>
        <v>-45855</v>
      </c>
    </row>
    <row r="933" spans="1:18" x14ac:dyDescent="0.25">
      <c r="A933" s="226">
        <v>973</v>
      </c>
      <c r="B933" s="336" t="s">
        <v>15218</v>
      </c>
      <c r="C933" s="324">
        <v>45847</v>
      </c>
      <c r="D933" s="424" t="s">
        <v>15229</v>
      </c>
      <c r="E933" s="324">
        <v>45845</v>
      </c>
      <c r="F933" s="424">
        <v>2.06</v>
      </c>
      <c r="G933" s="424" t="s">
        <v>15232</v>
      </c>
      <c r="H933" s="424" t="s">
        <v>2955</v>
      </c>
      <c r="I933" s="334" t="s">
        <v>130</v>
      </c>
      <c r="J933" s="316">
        <v>10</v>
      </c>
      <c r="K933" s="324">
        <v>45855</v>
      </c>
      <c r="L933" s="324">
        <v>45847</v>
      </c>
      <c r="M933" s="424">
        <f t="shared" si="86"/>
        <v>2.06</v>
      </c>
      <c r="N933" s="316"/>
      <c r="O933" s="316"/>
      <c r="P933" s="316"/>
      <c r="Q933" s="424">
        <f t="shared" si="87"/>
        <v>2.06</v>
      </c>
      <c r="R933" s="314">
        <f t="shared" si="88"/>
        <v>-45855</v>
      </c>
    </row>
    <row r="934" spans="1:18" x14ac:dyDescent="0.25">
      <c r="A934" s="226">
        <v>974</v>
      </c>
      <c r="B934" s="336" t="s">
        <v>1372</v>
      </c>
      <c r="C934" s="324">
        <v>45847</v>
      </c>
      <c r="D934" s="424" t="s">
        <v>15230</v>
      </c>
      <c r="E934" s="324">
        <v>45845</v>
      </c>
      <c r="F934" s="424">
        <v>1.36</v>
      </c>
      <c r="G934" s="424" t="s">
        <v>15232</v>
      </c>
      <c r="H934" s="424" t="s">
        <v>2955</v>
      </c>
      <c r="I934" s="334" t="s">
        <v>130</v>
      </c>
      <c r="J934" s="316">
        <v>10</v>
      </c>
      <c r="K934" s="324">
        <v>45855</v>
      </c>
      <c r="L934" s="324">
        <v>45847</v>
      </c>
      <c r="M934" s="424">
        <f t="shared" si="86"/>
        <v>1.36</v>
      </c>
      <c r="N934" s="316"/>
      <c r="O934" s="316"/>
      <c r="P934" s="316"/>
      <c r="Q934" s="424">
        <f t="shared" si="87"/>
        <v>1.36</v>
      </c>
      <c r="R934" s="314">
        <f t="shared" si="88"/>
        <v>-45855</v>
      </c>
    </row>
    <row r="935" spans="1:18" x14ac:dyDescent="0.25">
      <c r="A935" s="226">
        <v>975</v>
      </c>
      <c r="B935" s="336" t="s">
        <v>9095</v>
      </c>
      <c r="C935" s="324">
        <v>45847</v>
      </c>
      <c r="D935" s="424" t="s">
        <v>15231</v>
      </c>
      <c r="E935" s="324">
        <v>45845</v>
      </c>
      <c r="F935" s="424">
        <v>31.49</v>
      </c>
      <c r="G935" s="424" t="s">
        <v>15232</v>
      </c>
      <c r="H935" s="424" t="s">
        <v>2955</v>
      </c>
      <c r="I935" s="334" t="s">
        <v>130</v>
      </c>
      <c r="J935" s="316">
        <v>10</v>
      </c>
      <c r="K935" s="324">
        <v>45855</v>
      </c>
      <c r="L935" s="324">
        <v>45847</v>
      </c>
      <c r="M935" s="424">
        <f t="shared" si="86"/>
        <v>31.49</v>
      </c>
      <c r="N935" s="316"/>
      <c r="O935" s="316"/>
      <c r="P935" s="316"/>
      <c r="Q935" s="424">
        <f t="shared" si="87"/>
        <v>31.49</v>
      </c>
      <c r="R935" s="314">
        <f t="shared" si="88"/>
        <v>-45855</v>
      </c>
    </row>
    <row r="936" spans="1:18" x14ac:dyDescent="0.25">
      <c r="A936" s="226">
        <v>976</v>
      </c>
      <c r="B936" s="336" t="s">
        <v>12013</v>
      </c>
      <c r="C936" s="324">
        <v>45847</v>
      </c>
      <c r="D936" s="316" t="s">
        <v>15239</v>
      </c>
      <c r="E936" s="324">
        <v>45845</v>
      </c>
      <c r="F936" s="316">
        <v>2.13</v>
      </c>
      <c r="G936" s="424" t="s">
        <v>15232</v>
      </c>
      <c r="H936" s="424" t="s">
        <v>2955</v>
      </c>
      <c r="I936" s="334" t="s">
        <v>130</v>
      </c>
      <c r="J936" s="316">
        <v>10</v>
      </c>
      <c r="K936" s="324">
        <v>45855</v>
      </c>
      <c r="L936" s="324">
        <v>45847</v>
      </c>
      <c r="M936" s="424">
        <f t="shared" si="86"/>
        <v>2.13</v>
      </c>
      <c r="N936" s="316"/>
      <c r="O936" s="316"/>
      <c r="P936" s="316"/>
      <c r="Q936" s="424">
        <f t="shared" si="87"/>
        <v>2.13</v>
      </c>
      <c r="R936" s="314">
        <f t="shared" si="88"/>
        <v>-45855</v>
      </c>
    </row>
    <row r="937" spans="1:18" x14ac:dyDescent="0.25">
      <c r="A937" s="226">
        <v>977</v>
      </c>
      <c r="B937" s="336" t="s">
        <v>12014</v>
      </c>
      <c r="C937" s="324">
        <v>45847</v>
      </c>
      <c r="D937" s="316" t="s">
        <v>15240</v>
      </c>
      <c r="E937" s="324">
        <v>45845</v>
      </c>
      <c r="F937" s="316">
        <v>0.27</v>
      </c>
      <c r="G937" s="424" t="s">
        <v>15232</v>
      </c>
      <c r="H937" s="424" t="s">
        <v>2955</v>
      </c>
      <c r="I937" s="334" t="s">
        <v>130</v>
      </c>
      <c r="J937" s="316">
        <v>10</v>
      </c>
      <c r="K937" s="324">
        <v>45855</v>
      </c>
      <c r="L937" s="324">
        <v>45847</v>
      </c>
      <c r="M937" s="424">
        <f t="shared" si="86"/>
        <v>0.27</v>
      </c>
      <c r="N937" s="316"/>
      <c r="O937" s="316"/>
      <c r="P937" s="316"/>
      <c r="Q937" s="424">
        <f t="shared" si="87"/>
        <v>0.27</v>
      </c>
      <c r="R937" s="314">
        <f t="shared" si="88"/>
        <v>-45855</v>
      </c>
    </row>
    <row r="938" spans="1:18" x14ac:dyDescent="0.25">
      <c r="A938" s="226">
        <v>978</v>
      </c>
      <c r="B938" s="336" t="s">
        <v>12015</v>
      </c>
      <c r="C938" s="324">
        <v>45847</v>
      </c>
      <c r="D938" s="316" t="s">
        <v>15241</v>
      </c>
      <c r="E938" s="324">
        <v>45845</v>
      </c>
      <c r="F938" s="316">
        <v>2.4</v>
      </c>
      <c r="G938" s="424" t="s">
        <v>15232</v>
      </c>
      <c r="H938" s="424" t="s">
        <v>2955</v>
      </c>
      <c r="I938" s="334" t="s">
        <v>130</v>
      </c>
      <c r="J938" s="316">
        <v>10</v>
      </c>
      <c r="K938" s="324">
        <v>45855</v>
      </c>
      <c r="L938" s="324">
        <v>45847</v>
      </c>
      <c r="M938" s="424">
        <f t="shared" si="86"/>
        <v>2.4</v>
      </c>
      <c r="N938" s="316"/>
      <c r="O938" s="316"/>
      <c r="P938" s="316"/>
      <c r="Q938" s="424">
        <f t="shared" si="87"/>
        <v>2.4</v>
      </c>
      <c r="R938" s="314">
        <f t="shared" si="88"/>
        <v>-45855</v>
      </c>
    </row>
    <row r="939" spans="1:18" x14ac:dyDescent="0.25">
      <c r="A939" s="226">
        <v>979</v>
      </c>
      <c r="B939" s="336" t="s">
        <v>8636</v>
      </c>
      <c r="C939" s="324">
        <v>45847</v>
      </c>
      <c r="D939" s="316" t="s">
        <v>15242</v>
      </c>
      <c r="E939" s="324">
        <v>45845</v>
      </c>
      <c r="F939" s="316">
        <v>2.1800000000000002</v>
      </c>
      <c r="G939" s="424" t="s">
        <v>15232</v>
      </c>
      <c r="H939" s="424" t="s">
        <v>2955</v>
      </c>
      <c r="I939" s="334" t="s">
        <v>130</v>
      </c>
      <c r="J939" s="316">
        <v>10</v>
      </c>
      <c r="K939" s="324">
        <v>45855</v>
      </c>
      <c r="L939" s="324">
        <v>45847</v>
      </c>
      <c r="M939" s="424">
        <f t="shared" si="86"/>
        <v>2.1800000000000002</v>
      </c>
      <c r="N939" s="316"/>
      <c r="O939" s="316"/>
      <c r="P939" s="316"/>
      <c r="Q939" s="424">
        <f t="shared" si="87"/>
        <v>2.1800000000000002</v>
      </c>
      <c r="R939" s="314">
        <f t="shared" si="88"/>
        <v>-45855</v>
      </c>
    </row>
    <row r="940" spans="1:18" x14ac:dyDescent="0.25">
      <c r="A940" s="226">
        <v>980</v>
      </c>
      <c r="B940" s="336" t="s">
        <v>15233</v>
      </c>
      <c r="C940" s="324">
        <v>45847</v>
      </c>
      <c r="D940" s="316" t="s">
        <v>15243</v>
      </c>
      <c r="E940" s="324">
        <v>45845</v>
      </c>
      <c r="F940" s="316">
        <v>3.51</v>
      </c>
      <c r="G940" s="424" t="s">
        <v>15232</v>
      </c>
      <c r="H940" s="424" t="s">
        <v>2955</v>
      </c>
      <c r="I940" s="334" t="s">
        <v>130</v>
      </c>
      <c r="J940" s="316">
        <v>10</v>
      </c>
      <c r="K940" s="324">
        <v>45855</v>
      </c>
      <c r="L940" s="324">
        <v>45847</v>
      </c>
      <c r="M940" s="424">
        <f t="shared" si="86"/>
        <v>3.51</v>
      </c>
      <c r="N940" s="316"/>
      <c r="O940" s="316"/>
      <c r="P940" s="316"/>
      <c r="Q940" s="424">
        <f t="shared" si="87"/>
        <v>3.51</v>
      </c>
      <c r="R940" s="314">
        <f t="shared" si="88"/>
        <v>-45855</v>
      </c>
    </row>
    <row r="941" spans="1:18" x14ac:dyDescent="0.25">
      <c r="A941" s="226">
        <v>981</v>
      </c>
      <c r="B941" s="336" t="s">
        <v>15234</v>
      </c>
      <c r="C941" s="324">
        <v>45847</v>
      </c>
      <c r="D941" s="316" t="s">
        <v>15244</v>
      </c>
      <c r="E941" s="324">
        <v>45845</v>
      </c>
      <c r="F941" s="316">
        <v>11.87</v>
      </c>
      <c r="G941" s="424" t="s">
        <v>15232</v>
      </c>
      <c r="H941" s="424" t="s">
        <v>2955</v>
      </c>
      <c r="I941" s="334" t="s">
        <v>130</v>
      </c>
      <c r="J941" s="316">
        <v>10</v>
      </c>
      <c r="K941" s="324">
        <v>45855</v>
      </c>
      <c r="L941" s="324">
        <v>45847</v>
      </c>
      <c r="M941" s="424">
        <f t="shared" si="86"/>
        <v>11.87</v>
      </c>
      <c r="N941" s="316"/>
      <c r="O941" s="316"/>
      <c r="P941" s="316"/>
      <c r="Q941" s="424">
        <f t="shared" si="87"/>
        <v>11.87</v>
      </c>
      <c r="R941" s="314">
        <f t="shared" si="88"/>
        <v>-45855</v>
      </c>
    </row>
    <row r="942" spans="1:18" x14ac:dyDescent="0.25">
      <c r="A942" s="226">
        <v>982</v>
      </c>
      <c r="B942" s="336" t="s">
        <v>15235</v>
      </c>
      <c r="C942" s="324">
        <v>45847</v>
      </c>
      <c r="D942" s="316" t="s">
        <v>15245</v>
      </c>
      <c r="E942" s="324">
        <v>45845</v>
      </c>
      <c r="F942" s="316">
        <v>2.89</v>
      </c>
      <c r="G942" s="424" t="s">
        <v>15232</v>
      </c>
      <c r="H942" s="424" t="s">
        <v>2955</v>
      </c>
      <c r="I942" s="334" t="s">
        <v>130</v>
      </c>
      <c r="J942" s="316">
        <v>10</v>
      </c>
      <c r="K942" s="324">
        <v>45855</v>
      </c>
      <c r="L942" s="324">
        <v>45847</v>
      </c>
      <c r="M942" s="424">
        <f t="shared" si="86"/>
        <v>2.89</v>
      </c>
      <c r="N942" s="316"/>
      <c r="O942" s="316"/>
      <c r="P942" s="316"/>
      <c r="Q942" s="424">
        <f t="shared" si="87"/>
        <v>2.89</v>
      </c>
      <c r="R942" s="314">
        <f t="shared" si="88"/>
        <v>-45855</v>
      </c>
    </row>
    <row r="943" spans="1:18" x14ac:dyDescent="0.25">
      <c r="A943" s="226">
        <v>983</v>
      </c>
      <c r="B943" s="336" t="s">
        <v>15236</v>
      </c>
      <c r="C943" s="324">
        <v>45847</v>
      </c>
      <c r="D943" s="316" t="s">
        <v>15246</v>
      </c>
      <c r="E943" s="324">
        <v>45845</v>
      </c>
      <c r="F943" s="316">
        <v>1.32</v>
      </c>
      <c r="G943" s="424" t="s">
        <v>15232</v>
      </c>
      <c r="H943" s="424" t="s">
        <v>2955</v>
      </c>
      <c r="I943" s="334" t="s">
        <v>130</v>
      </c>
      <c r="J943" s="316">
        <v>10</v>
      </c>
      <c r="K943" s="324">
        <v>45855</v>
      </c>
      <c r="L943" s="324">
        <v>45847</v>
      </c>
      <c r="M943" s="424">
        <f t="shared" si="86"/>
        <v>1.32</v>
      </c>
      <c r="N943" s="316"/>
      <c r="O943" s="316"/>
      <c r="P943" s="316"/>
      <c r="Q943" s="424">
        <f t="shared" si="87"/>
        <v>1.32</v>
      </c>
      <c r="R943" s="314">
        <f t="shared" si="88"/>
        <v>-45855</v>
      </c>
    </row>
    <row r="944" spans="1:18" x14ac:dyDescent="0.25">
      <c r="A944" s="226">
        <v>984</v>
      </c>
      <c r="B944" s="336" t="s">
        <v>12020</v>
      </c>
      <c r="C944" s="324">
        <v>45847</v>
      </c>
      <c r="D944" s="316" t="s">
        <v>15247</v>
      </c>
      <c r="E944" s="324">
        <v>45845</v>
      </c>
      <c r="F944" s="316">
        <v>0.36</v>
      </c>
      <c r="G944" s="424" t="s">
        <v>15232</v>
      </c>
      <c r="H944" s="424" t="s">
        <v>2955</v>
      </c>
      <c r="I944" s="334" t="s">
        <v>130</v>
      </c>
      <c r="J944" s="316">
        <v>10</v>
      </c>
      <c r="K944" s="324">
        <v>45855</v>
      </c>
      <c r="L944" s="324">
        <v>45847</v>
      </c>
      <c r="M944" s="424">
        <f t="shared" si="86"/>
        <v>0.36</v>
      </c>
      <c r="N944" s="316"/>
      <c r="O944" s="316"/>
      <c r="P944" s="316"/>
      <c r="Q944" s="424">
        <f t="shared" si="87"/>
        <v>0.36</v>
      </c>
      <c r="R944" s="314">
        <f t="shared" si="88"/>
        <v>-45855</v>
      </c>
    </row>
    <row r="945" spans="1:18" x14ac:dyDescent="0.25">
      <c r="A945" s="226">
        <v>985</v>
      </c>
      <c r="B945" s="336" t="s">
        <v>15237</v>
      </c>
      <c r="C945" s="324">
        <v>45847</v>
      </c>
      <c r="D945" s="316" t="s">
        <v>15248</v>
      </c>
      <c r="E945" s="324">
        <v>45845</v>
      </c>
      <c r="F945" s="316">
        <v>5.7</v>
      </c>
      <c r="G945" s="424" t="s">
        <v>15232</v>
      </c>
      <c r="H945" s="424" t="s">
        <v>2955</v>
      </c>
      <c r="I945" s="334" t="s">
        <v>130</v>
      </c>
      <c r="J945" s="316">
        <v>10</v>
      </c>
      <c r="K945" s="324">
        <v>45855</v>
      </c>
      <c r="L945" s="324">
        <v>45847</v>
      </c>
      <c r="M945" s="424">
        <f t="shared" si="86"/>
        <v>5.7</v>
      </c>
      <c r="N945" s="316"/>
      <c r="O945" s="316"/>
      <c r="P945" s="316"/>
      <c r="Q945" s="424">
        <f t="shared" si="87"/>
        <v>5.7</v>
      </c>
      <c r="R945" s="314">
        <f t="shared" si="88"/>
        <v>-45855</v>
      </c>
    </row>
    <row r="946" spans="1:18" x14ac:dyDescent="0.25">
      <c r="A946" s="226">
        <v>986</v>
      </c>
      <c r="B946" s="336" t="s">
        <v>15238</v>
      </c>
      <c r="C946" s="324">
        <v>45847</v>
      </c>
      <c r="D946" s="316" t="s">
        <v>15249</v>
      </c>
      <c r="E946" s="324">
        <v>45845</v>
      </c>
      <c r="F946" s="316">
        <v>700</v>
      </c>
      <c r="G946" s="424" t="s">
        <v>13686</v>
      </c>
      <c r="H946" s="424" t="s">
        <v>15250</v>
      </c>
      <c r="I946" s="334" t="s">
        <v>130</v>
      </c>
      <c r="J946" s="316">
        <v>0</v>
      </c>
      <c r="K946" s="324">
        <v>45875</v>
      </c>
      <c r="L946" s="324">
        <v>45847</v>
      </c>
      <c r="M946" s="424">
        <f t="shared" ref="M946:M988" si="89">F946</f>
        <v>700</v>
      </c>
      <c r="N946" s="316" t="s">
        <v>4018</v>
      </c>
      <c r="O946" s="316">
        <v>6806435</v>
      </c>
      <c r="P946" s="324">
        <v>45845</v>
      </c>
      <c r="Q946" s="424">
        <f t="shared" si="87"/>
        <v>700</v>
      </c>
      <c r="R946" s="314">
        <f t="shared" si="88"/>
        <v>-30</v>
      </c>
    </row>
    <row r="947" spans="1:18" x14ac:dyDescent="0.25">
      <c r="A947" s="226">
        <v>987</v>
      </c>
      <c r="B947" s="336" t="s">
        <v>10287</v>
      </c>
      <c r="C947" s="324">
        <v>45848</v>
      </c>
      <c r="D947" s="424" t="s">
        <v>15251</v>
      </c>
      <c r="E947" s="324">
        <v>45846</v>
      </c>
      <c r="F947" s="424">
        <v>93.7</v>
      </c>
      <c r="G947" s="424" t="s">
        <v>15252</v>
      </c>
      <c r="H947" s="424" t="s">
        <v>14913</v>
      </c>
      <c r="I947" s="334" t="s">
        <v>130</v>
      </c>
      <c r="J947" s="316">
        <v>0</v>
      </c>
      <c r="K947" s="324">
        <v>45846</v>
      </c>
      <c r="L947" s="324">
        <v>45848</v>
      </c>
      <c r="M947" s="424">
        <f t="shared" si="89"/>
        <v>93.7</v>
      </c>
      <c r="N947" s="316"/>
      <c r="O947" s="316"/>
      <c r="P947" s="316"/>
      <c r="Q947" s="424">
        <f t="shared" si="87"/>
        <v>93.7</v>
      </c>
      <c r="R947" s="314">
        <f t="shared" si="88"/>
        <v>-45846</v>
      </c>
    </row>
    <row r="948" spans="1:18" x14ac:dyDescent="0.25">
      <c r="A948" s="226">
        <v>988</v>
      </c>
      <c r="B948" s="336" t="s">
        <v>9096</v>
      </c>
      <c r="C948" s="324">
        <v>45848</v>
      </c>
      <c r="D948" s="616">
        <v>19471</v>
      </c>
      <c r="E948" s="324">
        <v>45845</v>
      </c>
      <c r="F948" s="424">
        <v>11688.6</v>
      </c>
      <c r="G948" s="424" t="s">
        <v>99</v>
      </c>
      <c r="H948" s="424" t="s">
        <v>15253</v>
      </c>
      <c r="I948" s="334" t="s">
        <v>130</v>
      </c>
      <c r="J948" s="316">
        <v>15</v>
      </c>
      <c r="K948" s="324">
        <v>45860</v>
      </c>
      <c r="L948" s="324">
        <v>45848</v>
      </c>
      <c r="M948" s="424">
        <f t="shared" si="89"/>
        <v>11688.6</v>
      </c>
      <c r="N948" s="316"/>
      <c r="O948" s="316"/>
      <c r="P948" s="316"/>
      <c r="Q948" s="424">
        <f t="shared" si="87"/>
        <v>11688.6</v>
      </c>
      <c r="R948" s="314">
        <f t="shared" si="88"/>
        <v>-45860</v>
      </c>
    </row>
    <row r="949" spans="1:18" x14ac:dyDescent="0.25">
      <c r="A949" s="226">
        <v>989</v>
      </c>
      <c r="B949" s="336" t="s">
        <v>9097</v>
      </c>
      <c r="C949" s="324">
        <v>45848</v>
      </c>
      <c r="D949" s="616">
        <v>19417</v>
      </c>
      <c r="E949" s="324">
        <v>45845</v>
      </c>
      <c r="F949" s="424">
        <v>12397.73</v>
      </c>
      <c r="G949" s="424" t="s">
        <v>11980</v>
      </c>
      <c r="H949" s="424" t="s">
        <v>15253</v>
      </c>
      <c r="I949" s="334" t="s">
        <v>130</v>
      </c>
      <c r="J949" s="316">
        <v>15</v>
      </c>
      <c r="K949" s="324">
        <v>45857</v>
      </c>
      <c r="L949" s="324">
        <v>45848</v>
      </c>
      <c r="M949" s="424">
        <f t="shared" si="89"/>
        <v>12397.73</v>
      </c>
      <c r="N949" s="316" t="s">
        <v>27</v>
      </c>
      <c r="O949" s="316">
        <v>248</v>
      </c>
      <c r="P949" s="324">
        <v>45860</v>
      </c>
      <c r="Q949" s="424">
        <f t="shared" si="87"/>
        <v>12397.73</v>
      </c>
      <c r="R949" s="314">
        <f t="shared" si="88"/>
        <v>3</v>
      </c>
    </row>
    <row r="950" spans="1:18" x14ac:dyDescent="0.25">
      <c r="A950" s="226">
        <v>990</v>
      </c>
      <c r="B950" s="336" t="s">
        <v>9098</v>
      </c>
      <c r="C950" s="324">
        <v>45848</v>
      </c>
      <c r="D950" s="616">
        <v>19404</v>
      </c>
      <c r="E950" s="324">
        <v>45842</v>
      </c>
      <c r="F950" s="424">
        <v>12751.96</v>
      </c>
      <c r="G950" s="424" t="s">
        <v>11980</v>
      </c>
      <c r="H950" s="424" t="s">
        <v>15253</v>
      </c>
      <c r="I950" s="334" t="s">
        <v>130</v>
      </c>
      <c r="J950" s="316">
        <v>15</v>
      </c>
      <c r="K950" s="324">
        <v>45857</v>
      </c>
      <c r="L950" s="324">
        <v>45848</v>
      </c>
      <c r="M950" s="424">
        <f t="shared" si="89"/>
        <v>12751.96</v>
      </c>
      <c r="N950" s="316" t="s">
        <v>27</v>
      </c>
      <c r="O950" s="316">
        <v>258</v>
      </c>
      <c r="P950" s="324">
        <v>45861</v>
      </c>
      <c r="Q950" s="424">
        <f t="shared" si="87"/>
        <v>12751.96</v>
      </c>
      <c r="R950" s="314">
        <f t="shared" si="88"/>
        <v>4</v>
      </c>
    </row>
    <row r="951" spans="1:18" x14ac:dyDescent="0.25">
      <c r="A951" s="226">
        <v>996</v>
      </c>
      <c r="B951" s="336" t="s">
        <v>8638</v>
      </c>
      <c r="C951" s="324">
        <v>45849</v>
      </c>
      <c r="D951" s="616">
        <v>10192</v>
      </c>
      <c r="E951" s="324">
        <v>45847</v>
      </c>
      <c r="F951" s="316">
        <v>4631</v>
      </c>
      <c r="G951" s="316" t="s">
        <v>11450</v>
      </c>
      <c r="H951" s="316" t="s">
        <v>11390</v>
      </c>
      <c r="I951" s="334" t="s">
        <v>130</v>
      </c>
      <c r="J951" s="316"/>
      <c r="K951" s="316"/>
      <c r="L951" s="316"/>
      <c r="M951" s="316">
        <f t="shared" si="89"/>
        <v>4631</v>
      </c>
      <c r="N951" s="316"/>
      <c r="O951" s="316"/>
      <c r="P951" s="316"/>
      <c r="Q951" s="316">
        <f t="shared" si="87"/>
        <v>4631</v>
      </c>
      <c r="R951" s="314">
        <f t="shared" si="88"/>
        <v>0</v>
      </c>
    </row>
    <row r="952" spans="1:18" x14ac:dyDescent="0.25">
      <c r="A952" s="226">
        <v>997</v>
      </c>
      <c r="B952" s="336" t="s">
        <v>10303</v>
      </c>
      <c r="C952" s="324">
        <v>45849</v>
      </c>
      <c r="D952" s="616" t="s">
        <v>15256</v>
      </c>
      <c r="E952" s="324">
        <v>45847</v>
      </c>
      <c r="F952" s="316">
        <v>1310.67</v>
      </c>
      <c r="G952" s="316" t="s">
        <v>15260</v>
      </c>
      <c r="H952" s="316" t="s">
        <v>11872</v>
      </c>
      <c r="I952" s="334" t="s">
        <v>130</v>
      </c>
      <c r="J952" s="316"/>
      <c r="K952" s="316"/>
      <c r="L952" s="316"/>
      <c r="M952" s="316">
        <f t="shared" si="89"/>
        <v>1310.67</v>
      </c>
      <c r="N952" s="316"/>
      <c r="O952" s="316"/>
      <c r="P952" s="316"/>
      <c r="Q952" s="316">
        <f t="shared" si="87"/>
        <v>1310.67</v>
      </c>
      <c r="R952" s="314">
        <f t="shared" si="88"/>
        <v>0</v>
      </c>
    </row>
    <row r="953" spans="1:18" x14ac:dyDescent="0.25">
      <c r="A953" s="226">
        <v>998</v>
      </c>
      <c r="B953" s="336" t="s">
        <v>15254</v>
      </c>
      <c r="C953" s="324">
        <v>45849</v>
      </c>
      <c r="D953" s="616" t="s">
        <v>15257</v>
      </c>
      <c r="E953" s="324">
        <v>45847</v>
      </c>
      <c r="F953" s="316">
        <v>646</v>
      </c>
      <c r="G953" s="316" t="s">
        <v>15260</v>
      </c>
      <c r="H953" s="316" t="s">
        <v>11872</v>
      </c>
      <c r="I953" s="334" t="s">
        <v>130</v>
      </c>
      <c r="J953" s="316"/>
      <c r="K953" s="316"/>
      <c r="L953" s="316"/>
      <c r="M953" s="316">
        <f t="shared" si="89"/>
        <v>646</v>
      </c>
      <c r="N953" s="316"/>
      <c r="O953" s="316"/>
      <c r="P953" s="316"/>
      <c r="Q953" s="316">
        <f t="shared" si="87"/>
        <v>646</v>
      </c>
      <c r="R953" s="314">
        <f t="shared" si="88"/>
        <v>0</v>
      </c>
    </row>
    <row r="954" spans="1:18" x14ac:dyDescent="0.25">
      <c r="A954" s="226">
        <v>999</v>
      </c>
      <c r="B954" s="336" t="s">
        <v>12039</v>
      </c>
      <c r="C954" s="324">
        <v>45852</v>
      </c>
      <c r="D954" s="616" t="s">
        <v>15258</v>
      </c>
      <c r="E954" s="324">
        <v>45846</v>
      </c>
      <c r="F954" s="316">
        <v>59430.79</v>
      </c>
      <c r="G954" s="316" t="s">
        <v>15261</v>
      </c>
      <c r="H954" s="316" t="s">
        <v>1300</v>
      </c>
      <c r="I954" s="334" t="s">
        <v>130</v>
      </c>
      <c r="J954" s="316"/>
      <c r="K954" s="316"/>
      <c r="L954" s="316"/>
      <c r="M954" s="316">
        <f t="shared" si="89"/>
        <v>59430.79</v>
      </c>
      <c r="N954" s="316"/>
      <c r="O954" s="316"/>
      <c r="P954" s="316"/>
      <c r="Q954" s="316">
        <f t="shared" si="87"/>
        <v>59430.79</v>
      </c>
      <c r="R954" s="314">
        <f t="shared" si="88"/>
        <v>0</v>
      </c>
    </row>
    <row r="955" spans="1:18" x14ac:dyDescent="0.25">
      <c r="A955" s="226">
        <v>1000</v>
      </c>
      <c r="B955" s="336" t="s">
        <v>15255</v>
      </c>
      <c r="C955" s="324">
        <v>45852</v>
      </c>
      <c r="D955" s="616" t="s">
        <v>15259</v>
      </c>
      <c r="E955" s="324">
        <v>45847</v>
      </c>
      <c r="F955" s="316">
        <v>292.64999999999998</v>
      </c>
      <c r="G955" s="316" t="s">
        <v>8845</v>
      </c>
      <c r="H955" s="316" t="s">
        <v>2</v>
      </c>
      <c r="I955" s="334" t="s">
        <v>130</v>
      </c>
      <c r="J955" s="316"/>
      <c r="K955" s="316"/>
      <c r="L955" s="316"/>
      <c r="M955" s="316">
        <f t="shared" si="89"/>
        <v>292.64999999999998</v>
      </c>
      <c r="N955" s="316"/>
      <c r="O955" s="316"/>
      <c r="P955" s="316"/>
      <c r="Q955" s="316">
        <f t="shared" si="87"/>
        <v>292.64999999999998</v>
      </c>
      <c r="R955" s="314">
        <f t="shared" si="88"/>
        <v>0</v>
      </c>
    </row>
    <row r="956" spans="1:18" x14ac:dyDescent="0.25">
      <c r="A956" s="226">
        <v>1001</v>
      </c>
      <c r="B956" s="336" t="s">
        <v>9099</v>
      </c>
      <c r="C956" s="324">
        <v>45852</v>
      </c>
      <c r="D956" s="616">
        <v>319</v>
      </c>
      <c r="E956" s="324">
        <v>45849</v>
      </c>
      <c r="F956" s="424">
        <v>433.06</v>
      </c>
      <c r="G956" s="424" t="s">
        <v>11370</v>
      </c>
      <c r="H956" s="424" t="s">
        <v>15262</v>
      </c>
      <c r="I956" s="334" t="s">
        <v>12355</v>
      </c>
      <c r="J956" s="316"/>
      <c r="K956" s="316"/>
      <c r="L956" s="316"/>
      <c r="M956" s="424">
        <f t="shared" si="89"/>
        <v>433.06</v>
      </c>
      <c r="N956" s="316"/>
      <c r="O956" s="316"/>
      <c r="P956" s="316"/>
      <c r="Q956" s="424">
        <f t="shared" si="87"/>
        <v>433.06</v>
      </c>
      <c r="R956" s="316"/>
    </row>
    <row r="957" spans="1:18" x14ac:dyDescent="0.25">
      <c r="A957" s="226">
        <v>1002</v>
      </c>
      <c r="B957" s="364" t="s">
        <v>111</v>
      </c>
      <c r="C957" s="365">
        <v>45846</v>
      </c>
      <c r="D957" s="607">
        <v>610</v>
      </c>
      <c r="E957" s="365">
        <v>45841</v>
      </c>
      <c r="F957" s="334">
        <v>141.37</v>
      </c>
      <c r="G957" s="424" t="s">
        <v>15263</v>
      </c>
      <c r="H957" s="424" t="s">
        <v>238</v>
      </c>
      <c r="I957" s="334" t="s">
        <v>130</v>
      </c>
      <c r="J957" s="314">
        <f t="shared" ref="J957:J969" si="90">K957-E957</f>
        <v>0</v>
      </c>
      <c r="K957" s="365">
        <v>45841</v>
      </c>
      <c r="L957" s="365">
        <v>45846</v>
      </c>
      <c r="M957" s="337">
        <f t="shared" si="89"/>
        <v>141.37</v>
      </c>
      <c r="N957" s="226" t="s">
        <v>27</v>
      </c>
      <c r="O957" s="226">
        <v>5351</v>
      </c>
      <c r="P957" s="365">
        <v>45842</v>
      </c>
      <c r="Q957" s="226">
        <v>141.37</v>
      </c>
      <c r="R957" s="314">
        <f t="shared" ref="R957:R988" si="91">P957-K957</f>
        <v>1</v>
      </c>
    </row>
    <row r="958" spans="1:18" x14ac:dyDescent="0.25">
      <c r="A958" s="226">
        <v>1003</v>
      </c>
      <c r="B958" s="364" t="s">
        <v>112</v>
      </c>
      <c r="C958" s="365">
        <v>45847</v>
      </c>
      <c r="D958" s="445" t="s">
        <v>15264</v>
      </c>
      <c r="E958" s="365">
        <v>45845</v>
      </c>
      <c r="F958" s="334">
        <v>0</v>
      </c>
      <c r="G958" s="424" t="s">
        <v>10974</v>
      </c>
      <c r="H958" s="424" t="s">
        <v>8098</v>
      </c>
      <c r="I958" s="334" t="s">
        <v>130</v>
      </c>
      <c r="J958" s="314">
        <f t="shared" si="90"/>
        <v>0</v>
      </c>
      <c r="K958" s="365">
        <v>45845</v>
      </c>
      <c r="L958" s="365">
        <v>45847</v>
      </c>
      <c r="M958" s="337">
        <f t="shared" si="89"/>
        <v>0</v>
      </c>
      <c r="N958" s="226"/>
      <c r="O958" s="226"/>
      <c r="P958" s="365">
        <v>45845</v>
      </c>
      <c r="Q958" s="226">
        <v>0</v>
      </c>
      <c r="R958" s="314">
        <f t="shared" si="91"/>
        <v>0</v>
      </c>
    </row>
    <row r="959" spans="1:18" x14ac:dyDescent="0.25">
      <c r="A959" s="226">
        <v>1004</v>
      </c>
      <c r="B959" s="364" t="s">
        <v>113</v>
      </c>
      <c r="C959" s="365">
        <v>45847</v>
      </c>
      <c r="D959" s="445" t="s">
        <v>15265</v>
      </c>
      <c r="E959" s="365">
        <v>45845</v>
      </c>
      <c r="F959" s="334">
        <v>0</v>
      </c>
      <c r="G959" s="424" t="s">
        <v>10974</v>
      </c>
      <c r="H959" s="424" t="s">
        <v>8098</v>
      </c>
      <c r="I959" s="334" t="s">
        <v>130</v>
      </c>
      <c r="J959" s="314">
        <f t="shared" si="90"/>
        <v>0</v>
      </c>
      <c r="K959" s="365">
        <v>45845</v>
      </c>
      <c r="L959" s="365">
        <v>45847</v>
      </c>
      <c r="M959" s="337">
        <f t="shared" si="89"/>
        <v>0</v>
      </c>
      <c r="N959" s="226"/>
      <c r="O959" s="226"/>
      <c r="P959" s="365">
        <v>45845</v>
      </c>
      <c r="Q959" s="226">
        <v>0</v>
      </c>
      <c r="R959" s="314">
        <f t="shared" si="91"/>
        <v>0</v>
      </c>
    </row>
    <row r="960" spans="1:18" x14ac:dyDescent="0.25">
      <c r="A960" s="226">
        <v>1005</v>
      </c>
      <c r="B960" s="364" t="s">
        <v>114</v>
      </c>
      <c r="C960" s="365">
        <v>45847</v>
      </c>
      <c r="D960" s="445" t="s">
        <v>15266</v>
      </c>
      <c r="E960" s="365">
        <v>45845</v>
      </c>
      <c r="F960" s="334">
        <v>0</v>
      </c>
      <c r="G960" s="424" t="s">
        <v>10974</v>
      </c>
      <c r="H960" s="424" t="s">
        <v>8098</v>
      </c>
      <c r="I960" s="334" t="s">
        <v>130</v>
      </c>
      <c r="J960" s="314">
        <f t="shared" si="90"/>
        <v>0</v>
      </c>
      <c r="K960" s="365">
        <v>45845</v>
      </c>
      <c r="L960" s="365">
        <v>45847</v>
      </c>
      <c r="M960" s="337">
        <f t="shared" si="89"/>
        <v>0</v>
      </c>
      <c r="N960" s="226"/>
      <c r="O960" s="226"/>
      <c r="P960" s="365">
        <v>45845</v>
      </c>
      <c r="Q960" s="226">
        <v>0</v>
      </c>
      <c r="R960" s="314">
        <f t="shared" si="91"/>
        <v>0</v>
      </c>
    </row>
    <row r="961" spans="1:18" x14ac:dyDescent="0.25">
      <c r="A961" s="226">
        <v>1006</v>
      </c>
      <c r="B961" s="364" t="s">
        <v>140</v>
      </c>
      <c r="C961" s="365">
        <v>45848</v>
      </c>
      <c r="D961" s="445" t="s">
        <v>15267</v>
      </c>
      <c r="E961" s="365">
        <v>45847</v>
      </c>
      <c r="F961" s="334">
        <v>4813.4399999999996</v>
      </c>
      <c r="G961" s="424" t="s">
        <v>8296</v>
      </c>
      <c r="H961" s="424" t="s">
        <v>57</v>
      </c>
      <c r="I961" s="334" t="s">
        <v>130</v>
      </c>
      <c r="J961" s="314">
        <f t="shared" si="90"/>
        <v>30</v>
      </c>
      <c r="K961" s="365">
        <v>45877</v>
      </c>
      <c r="L961" s="365">
        <v>45848</v>
      </c>
      <c r="M961" s="337">
        <f t="shared" si="89"/>
        <v>4813.4399999999996</v>
      </c>
      <c r="N961" s="226"/>
      <c r="O961" s="226"/>
      <c r="P961" s="365"/>
      <c r="Q961" s="226"/>
      <c r="R961" s="314">
        <f t="shared" si="91"/>
        <v>-45877</v>
      </c>
    </row>
    <row r="962" spans="1:18" x14ac:dyDescent="0.25">
      <c r="A962" s="226">
        <v>1007</v>
      </c>
      <c r="B962" s="364" t="s">
        <v>141</v>
      </c>
      <c r="C962" s="365">
        <v>45849</v>
      </c>
      <c r="D962" s="445" t="s">
        <v>15268</v>
      </c>
      <c r="E962" s="365">
        <v>45847</v>
      </c>
      <c r="F962" s="334">
        <v>4736.2</v>
      </c>
      <c r="G962" s="424" t="s">
        <v>14950</v>
      </c>
      <c r="H962" s="424" t="s">
        <v>238</v>
      </c>
      <c r="I962" s="334" t="s">
        <v>130</v>
      </c>
      <c r="J962" s="314">
        <f t="shared" si="90"/>
        <v>6</v>
      </c>
      <c r="K962" s="365">
        <v>45853</v>
      </c>
      <c r="L962" s="365">
        <v>45849</v>
      </c>
      <c r="M962" s="337">
        <f t="shared" si="89"/>
        <v>4736.2</v>
      </c>
      <c r="N962" s="226"/>
      <c r="O962" s="226"/>
      <c r="P962" s="308"/>
      <c r="Q962" s="226"/>
      <c r="R962" s="314">
        <f t="shared" si="91"/>
        <v>-45853</v>
      </c>
    </row>
    <row r="963" spans="1:18" x14ac:dyDescent="0.25">
      <c r="A963" s="226">
        <v>1008</v>
      </c>
      <c r="B963" s="364" t="s">
        <v>142</v>
      </c>
      <c r="C963" s="365">
        <v>45849</v>
      </c>
      <c r="D963" s="445" t="s">
        <v>15269</v>
      </c>
      <c r="E963" s="365">
        <v>45847</v>
      </c>
      <c r="F963" s="334">
        <v>7996.8</v>
      </c>
      <c r="G963" s="424" t="s">
        <v>13673</v>
      </c>
      <c r="H963" s="424" t="s">
        <v>57</v>
      </c>
      <c r="I963" s="334" t="s">
        <v>130</v>
      </c>
      <c r="J963" s="314">
        <f t="shared" si="90"/>
        <v>30</v>
      </c>
      <c r="K963" s="365">
        <v>45877</v>
      </c>
      <c r="L963" s="365">
        <v>45849</v>
      </c>
      <c r="M963" s="337">
        <f t="shared" si="89"/>
        <v>7996.8</v>
      </c>
      <c r="N963" s="226"/>
      <c r="O963" s="226"/>
      <c r="P963" s="308"/>
      <c r="Q963" s="226"/>
      <c r="R963" s="314">
        <f t="shared" si="91"/>
        <v>-45877</v>
      </c>
    </row>
    <row r="964" spans="1:18" x14ac:dyDescent="0.25">
      <c r="A964" s="226">
        <v>1009</v>
      </c>
      <c r="B964" s="364" t="s">
        <v>143</v>
      </c>
      <c r="C964" s="365">
        <v>45849</v>
      </c>
      <c r="D964" s="445" t="s">
        <v>15270</v>
      </c>
      <c r="E964" s="365">
        <v>45848</v>
      </c>
      <c r="F964" s="334">
        <v>0</v>
      </c>
      <c r="G964" s="424" t="s">
        <v>10974</v>
      </c>
      <c r="H964" s="424" t="s">
        <v>8098</v>
      </c>
      <c r="I964" s="334" t="s">
        <v>130</v>
      </c>
      <c r="J964" s="314">
        <f t="shared" si="90"/>
        <v>0</v>
      </c>
      <c r="K964" s="365">
        <v>45848</v>
      </c>
      <c r="L964" s="365">
        <v>45849</v>
      </c>
      <c r="M964" s="337">
        <f t="shared" si="89"/>
        <v>0</v>
      </c>
      <c r="N964" s="226"/>
      <c r="O964" s="226"/>
      <c r="P964" s="365">
        <v>45848</v>
      </c>
      <c r="Q964" s="226">
        <v>0</v>
      </c>
      <c r="R964" s="314">
        <f t="shared" si="91"/>
        <v>0</v>
      </c>
    </row>
    <row r="965" spans="1:18" x14ac:dyDescent="0.25">
      <c r="A965" s="226">
        <v>1010</v>
      </c>
      <c r="B965" s="364" t="s">
        <v>145</v>
      </c>
      <c r="C965" s="365">
        <v>45849</v>
      </c>
      <c r="D965" s="445" t="s">
        <v>15271</v>
      </c>
      <c r="E965" s="365">
        <v>45848</v>
      </c>
      <c r="F965" s="334">
        <v>0</v>
      </c>
      <c r="G965" s="424" t="s">
        <v>10974</v>
      </c>
      <c r="H965" s="424" t="s">
        <v>8098</v>
      </c>
      <c r="I965" s="334" t="s">
        <v>130</v>
      </c>
      <c r="J965" s="314">
        <f t="shared" si="90"/>
        <v>0</v>
      </c>
      <c r="K965" s="365">
        <v>45848</v>
      </c>
      <c r="L965" s="365">
        <v>45849</v>
      </c>
      <c r="M965" s="337">
        <f t="shared" si="89"/>
        <v>0</v>
      </c>
      <c r="N965" s="226"/>
      <c r="O965" s="226"/>
      <c r="P965" s="365">
        <v>45848</v>
      </c>
      <c r="Q965" s="226">
        <v>0</v>
      </c>
      <c r="R965" s="314">
        <f t="shared" si="91"/>
        <v>0</v>
      </c>
    </row>
    <row r="966" spans="1:18" x14ac:dyDescent="0.25">
      <c r="A966" s="226">
        <v>1011</v>
      </c>
      <c r="B966" s="332" t="s">
        <v>15156</v>
      </c>
      <c r="C966" s="449">
        <v>45849</v>
      </c>
      <c r="D966" s="617" t="s">
        <v>15326</v>
      </c>
      <c r="E966" s="581">
        <v>45848</v>
      </c>
      <c r="F966" s="332">
        <v>3007.89</v>
      </c>
      <c r="G966" s="332" t="s">
        <v>9321</v>
      </c>
      <c r="H966" s="332" t="s">
        <v>15327</v>
      </c>
      <c r="I966" s="332" t="s">
        <v>12355</v>
      </c>
      <c r="J966" s="332">
        <v>30</v>
      </c>
      <c r="K966" s="585">
        <v>45909</v>
      </c>
      <c r="L966" s="586">
        <v>45849</v>
      </c>
      <c r="M966" s="332">
        <v>3007.89</v>
      </c>
      <c r="N966" s="514"/>
      <c r="O966" s="514"/>
      <c r="P966" s="615"/>
      <c r="Q966" s="514"/>
      <c r="R966" s="332">
        <f t="shared" ref="R966:R967" si="92">P966-K966</f>
        <v>-45909</v>
      </c>
    </row>
    <row r="967" spans="1:18" x14ac:dyDescent="0.25">
      <c r="A967" s="226">
        <v>1012</v>
      </c>
      <c r="B967" s="332" t="s">
        <v>15158</v>
      </c>
      <c r="C967" s="449">
        <v>45849</v>
      </c>
      <c r="D967" s="617" t="s">
        <v>15328</v>
      </c>
      <c r="E967" s="581">
        <v>45849</v>
      </c>
      <c r="F967" s="332">
        <v>0</v>
      </c>
      <c r="G967" s="332" t="s">
        <v>15096</v>
      </c>
      <c r="H967" s="332" t="s">
        <v>15329</v>
      </c>
      <c r="I967" s="332" t="s">
        <v>12355</v>
      </c>
      <c r="J967" s="332">
        <v>0</v>
      </c>
      <c r="K967" s="585">
        <v>45848</v>
      </c>
      <c r="L967" s="586">
        <v>45849</v>
      </c>
      <c r="M967" s="332">
        <v>0</v>
      </c>
      <c r="N967" s="514"/>
      <c r="O967" s="514"/>
      <c r="P967" s="615"/>
      <c r="Q967" s="514"/>
      <c r="R967" s="332">
        <f t="shared" si="92"/>
        <v>-45848</v>
      </c>
    </row>
    <row r="968" spans="1:18" x14ac:dyDescent="0.25">
      <c r="A968" s="226">
        <v>1013</v>
      </c>
      <c r="B968" s="364" t="s">
        <v>150</v>
      </c>
      <c r="C968" s="365">
        <v>45852</v>
      </c>
      <c r="D968" s="445" t="s">
        <v>15272</v>
      </c>
      <c r="E968" s="365">
        <v>45849</v>
      </c>
      <c r="F968" s="334">
        <v>40001.85</v>
      </c>
      <c r="G968" s="424" t="s">
        <v>9694</v>
      </c>
      <c r="H968" s="424" t="s">
        <v>238</v>
      </c>
      <c r="I968" s="334" t="s">
        <v>130</v>
      </c>
      <c r="J968" s="314">
        <f t="shared" si="90"/>
        <v>15</v>
      </c>
      <c r="K968" s="365">
        <v>45864</v>
      </c>
      <c r="L968" s="365">
        <v>45852</v>
      </c>
      <c r="M968" s="337">
        <f t="shared" si="89"/>
        <v>40001.85</v>
      </c>
      <c r="N968" s="226"/>
      <c r="O968" s="226"/>
      <c r="P968" s="365"/>
      <c r="Q968" s="226">
        <v>0</v>
      </c>
      <c r="R968" s="314">
        <f t="shared" si="91"/>
        <v>-45864</v>
      </c>
    </row>
    <row r="969" spans="1:18" x14ac:dyDescent="0.25">
      <c r="A969" s="226">
        <v>1014</v>
      </c>
      <c r="B969" s="364" t="s">
        <v>151</v>
      </c>
      <c r="C969" s="365">
        <v>45852</v>
      </c>
      <c r="D969" s="607">
        <v>202541851</v>
      </c>
      <c r="E969" s="365">
        <v>45848</v>
      </c>
      <c r="F969" s="334">
        <v>1436</v>
      </c>
      <c r="G969" s="424" t="s">
        <v>15028</v>
      </c>
      <c r="H969" s="424" t="s">
        <v>238</v>
      </c>
      <c r="I969" s="334" t="s">
        <v>130</v>
      </c>
      <c r="J969" s="314">
        <f t="shared" si="90"/>
        <v>30</v>
      </c>
      <c r="K969" s="365">
        <v>45878</v>
      </c>
      <c r="L969" s="365">
        <v>45852</v>
      </c>
      <c r="M969" s="337">
        <f t="shared" si="89"/>
        <v>1436</v>
      </c>
      <c r="N969" s="226"/>
      <c r="O969" s="226"/>
      <c r="P969" s="308"/>
      <c r="Q969" s="226">
        <v>0</v>
      </c>
      <c r="R969" s="314">
        <f t="shared" si="91"/>
        <v>-45878</v>
      </c>
    </row>
    <row r="970" spans="1:18" x14ac:dyDescent="0.25">
      <c r="A970" s="226">
        <v>1015</v>
      </c>
      <c r="B970" s="336" t="s">
        <v>12044</v>
      </c>
      <c r="C970" s="324">
        <v>45859</v>
      </c>
      <c r="D970" s="452" t="s">
        <v>15273</v>
      </c>
      <c r="E970" s="324">
        <v>45855</v>
      </c>
      <c r="F970" s="334">
        <v>3.75</v>
      </c>
      <c r="G970" s="424" t="s">
        <v>10974</v>
      </c>
      <c r="H970" s="424" t="s">
        <v>10191</v>
      </c>
      <c r="I970" s="334" t="s">
        <v>130</v>
      </c>
      <c r="J970" s="316">
        <v>15</v>
      </c>
      <c r="K970" s="324">
        <v>45870</v>
      </c>
      <c r="L970" s="324">
        <v>45859</v>
      </c>
      <c r="M970" s="337">
        <f t="shared" si="89"/>
        <v>3.75</v>
      </c>
      <c r="N970" s="316"/>
      <c r="O970" s="316"/>
      <c r="P970" s="316"/>
      <c r="Q970" s="226">
        <v>0</v>
      </c>
      <c r="R970" s="339">
        <f t="shared" si="91"/>
        <v>-45870</v>
      </c>
    </row>
    <row r="971" spans="1:18" x14ac:dyDescent="0.25">
      <c r="A971" s="226">
        <v>1016</v>
      </c>
      <c r="B971" s="336" t="s">
        <v>9133</v>
      </c>
      <c r="C971" s="324">
        <v>45859</v>
      </c>
      <c r="D971" s="452" t="s">
        <v>15274</v>
      </c>
      <c r="E971" s="324">
        <v>45855</v>
      </c>
      <c r="F971" s="334">
        <v>0</v>
      </c>
      <c r="G971" s="424" t="s">
        <v>10974</v>
      </c>
      <c r="H971" s="424" t="s">
        <v>15278</v>
      </c>
      <c r="I971" s="334" t="s">
        <v>130</v>
      </c>
      <c r="J971" s="316">
        <v>0</v>
      </c>
      <c r="K971" s="608"/>
      <c r="L971" s="324">
        <v>45859</v>
      </c>
      <c r="M971" s="337">
        <f t="shared" si="89"/>
        <v>0</v>
      </c>
      <c r="N971" s="316"/>
      <c r="O971" s="316"/>
      <c r="P971" s="316"/>
      <c r="Q971" s="226">
        <v>0</v>
      </c>
      <c r="R971" s="339">
        <f t="shared" si="91"/>
        <v>0</v>
      </c>
    </row>
    <row r="972" spans="1:18" x14ac:dyDescent="0.25">
      <c r="A972" s="226">
        <v>1017</v>
      </c>
      <c r="B972" s="336" t="s">
        <v>10313</v>
      </c>
      <c r="C972" s="324">
        <v>45859</v>
      </c>
      <c r="D972" s="452" t="s">
        <v>15275</v>
      </c>
      <c r="E972" s="324">
        <v>45855</v>
      </c>
      <c r="F972" s="334">
        <v>0</v>
      </c>
      <c r="G972" s="424" t="s">
        <v>10974</v>
      </c>
      <c r="H972" s="424" t="s">
        <v>15278</v>
      </c>
      <c r="I972" s="334" t="s">
        <v>130</v>
      </c>
      <c r="J972" s="316">
        <v>0</v>
      </c>
      <c r="K972" s="316"/>
      <c r="L972" s="324">
        <v>45859</v>
      </c>
      <c r="M972" s="337">
        <f t="shared" si="89"/>
        <v>0</v>
      </c>
      <c r="N972" s="316"/>
      <c r="O972" s="316"/>
      <c r="P972" s="316"/>
      <c r="Q972" s="226">
        <v>0</v>
      </c>
      <c r="R972" s="339">
        <f t="shared" si="91"/>
        <v>0</v>
      </c>
    </row>
    <row r="973" spans="1:18" x14ac:dyDescent="0.25">
      <c r="A973" s="226">
        <v>1018</v>
      </c>
      <c r="B973" s="336" t="s">
        <v>9117</v>
      </c>
      <c r="C973" s="324">
        <v>45859</v>
      </c>
      <c r="D973" s="452" t="s">
        <v>15276</v>
      </c>
      <c r="E973" s="324">
        <v>45855</v>
      </c>
      <c r="F973" s="334">
        <v>1334.58</v>
      </c>
      <c r="G973" s="424" t="s">
        <v>10974</v>
      </c>
      <c r="H973" s="424" t="s">
        <v>10191</v>
      </c>
      <c r="I973" s="334" t="s">
        <v>130</v>
      </c>
      <c r="J973" s="316">
        <v>15</v>
      </c>
      <c r="K973" s="324">
        <v>45870</v>
      </c>
      <c r="L973" s="324">
        <v>45859</v>
      </c>
      <c r="M973" s="337">
        <f t="shared" si="89"/>
        <v>1334.58</v>
      </c>
      <c r="N973" s="316"/>
      <c r="O973" s="316"/>
      <c r="P973" s="316"/>
      <c r="Q973" s="226">
        <v>0</v>
      </c>
      <c r="R973" s="339">
        <f t="shared" si="91"/>
        <v>-45870</v>
      </c>
    </row>
    <row r="974" spans="1:18" x14ac:dyDescent="0.25">
      <c r="A974" s="226">
        <v>1019</v>
      </c>
      <c r="B974" s="336" t="s">
        <v>9118</v>
      </c>
      <c r="C974" s="324">
        <v>45859</v>
      </c>
      <c r="D974" s="452" t="s">
        <v>15277</v>
      </c>
      <c r="E974" s="324">
        <v>45855</v>
      </c>
      <c r="F974" s="334">
        <v>0</v>
      </c>
      <c r="G974" s="424" t="s">
        <v>10974</v>
      </c>
      <c r="H974" s="424" t="s">
        <v>15278</v>
      </c>
      <c r="I974" s="334" t="s">
        <v>130</v>
      </c>
      <c r="J974" s="316">
        <v>0</v>
      </c>
      <c r="K974" s="316"/>
      <c r="L974" s="316"/>
      <c r="M974" s="337">
        <f t="shared" si="89"/>
        <v>0</v>
      </c>
      <c r="N974" s="316"/>
      <c r="O974" s="316"/>
      <c r="P974" s="316"/>
      <c r="Q974" s="226">
        <v>0</v>
      </c>
      <c r="R974" s="339">
        <f t="shared" si="91"/>
        <v>0</v>
      </c>
    </row>
    <row r="975" spans="1:18" x14ac:dyDescent="0.25">
      <c r="A975" s="226">
        <v>1020</v>
      </c>
      <c r="B975" s="332" t="s">
        <v>15315</v>
      </c>
      <c r="C975" s="449">
        <v>45854</v>
      </c>
      <c r="D975" s="617" t="s">
        <v>15316</v>
      </c>
      <c r="E975" s="581">
        <v>45853</v>
      </c>
      <c r="F975" s="332">
        <v>9743.11</v>
      </c>
      <c r="G975" s="332" t="s">
        <v>14455</v>
      </c>
      <c r="H975" s="332" t="s">
        <v>9890</v>
      </c>
      <c r="I975" s="332" t="s">
        <v>12355</v>
      </c>
      <c r="J975" s="332">
        <v>15</v>
      </c>
      <c r="K975" s="585">
        <v>45868</v>
      </c>
      <c r="L975" s="586">
        <v>45854</v>
      </c>
      <c r="M975" s="332">
        <v>9743.11</v>
      </c>
      <c r="N975" s="332" t="s">
        <v>27</v>
      </c>
      <c r="O975" s="332">
        <v>514</v>
      </c>
      <c r="P975" s="537">
        <v>45868</v>
      </c>
      <c r="Q975" s="332">
        <v>9743.11</v>
      </c>
      <c r="R975" s="332">
        <f t="shared" ref="R975" si="93">P975-K975</f>
        <v>0</v>
      </c>
    </row>
    <row r="976" spans="1:18" x14ac:dyDescent="0.25">
      <c r="A976" s="226">
        <v>1021</v>
      </c>
      <c r="B976" s="316" t="s">
        <v>15279</v>
      </c>
      <c r="C976" s="324">
        <v>45855</v>
      </c>
      <c r="D976" s="316" t="s">
        <v>15280</v>
      </c>
      <c r="E976" s="324">
        <v>45853</v>
      </c>
      <c r="F976" s="316">
        <v>1136.21</v>
      </c>
      <c r="G976" s="316" t="s">
        <v>5841</v>
      </c>
      <c r="H976" s="316" t="s">
        <v>2175</v>
      </c>
      <c r="I976" s="334" t="s">
        <v>130</v>
      </c>
      <c r="J976" s="316">
        <v>60</v>
      </c>
      <c r="K976" s="324">
        <v>45853</v>
      </c>
      <c r="L976" s="324">
        <v>45913</v>
      </c>
      <c r="M976" s="316">
        <f t="shared" si="89"/>
        <v>1136.21</v>
      </c>
      <c r="N976" s="316"/>
      <c r="O976" s="316"/>
      <c r="P976" s="316"/>
      <c r="Q976" s="226">
        <v>0</v>
      </c>
      <c r="R976" s="339">
        <f t="shared" si="91"/>
        <v>-45853</v>
      </c>
    </row>
    <row r="977" spans="1:18" x14ac:dyDescent="0.25">
      <c r="A977" s="226">
        <v>1022</v>
      </c>
      <c r="B977" s="316" t="s">
        <v>6817</v>
      </c>
      <c r="C977" s="324">
        <v>45855</v>
      </c>
      <c r="D977" s="316" t="s">
        <v>15281</v>
      </c>
      <c r="E977" s="324">
        <v>45853</v>
      </c>
      <c r="F977" s="316">
        <v>798</v>
      </c>
      <c r="G977" s="316" t="s">
        <v>12094</v>
      </c>
      <c r="H977" s="316" t="s">
        <v>11129</v>
      </c>
      <c r="I977" s="334" t="s">
        <v>130</v>
      </c>
      <c r="J977" s="316">
        <v>60</v>
      </c>
      <c r="K977" s="324">
        <v>45853</v>
      </c>
      <c r="L977" s="324">
        <v>45913</v>
      </c>
      <c r="M977" s="316">
        <f t="shared" si="89"/>
        <v>798</v>
      </c>
      <c r="N977" s="316"/>
      <c r="O977" s="316"/>
      <c r="P977" s="316"/>
      <c r="Q977" s="226">
        <v>0</v>
      </c>
      <c r="R977" s="339">
        <f t="shared" si="91"/>
        <v>-45853</v>
      </c>
    </row>
    <row r="978" spans="1:18" x14ac:dyDescent="0.25">
      <c r="A978" s="226">
        <v>1023</v>
      </c>
      <c r="B978" s="316" t="s">
        <v>15282</v>
      </c>
      <c r="C978" s="324">
        <v>45855</v>
      </c>
      <c r="D978" s="616">
        <v>19716</v>
      </c>
      <c r="E978" s="324">
        <v>45853</v>
      </c>
      <c r="F978" s="316">
        <v>1600.04</v>
      </c>
      <c r="G978" s="316" t="s">
        <v>11980</v>
      </c>
      <c r="H978" s="316" t="s">
        <v>1075</v>
      </c>
      <c r="I978" s="334" t="s">
        <v>130</v>
      </c>
      <c r="J978" s="316">
        <v>5</v>
      </c>
      <c r="K978" s="324">
        <v>45853</v>
      </c>
      <c r="L978" s="324">
        <v>45858</v>
      </c>
      <c r="M978" s="316">
        <f t="shared" si="89"/>
        <v>1600.04</v>
      </c>
      <c r="N978" s="316"/>
      <c r="O978" s="316"/>
      <c r="P978" s="316"/>
      <c r="Q978" s="226">
        <v>0</v>
      </c>
      <c r="R978" s="339">
        <f t="shared" si="91"/>
        <v>-45853</v>
      </c>
    </row>
    <row r="979" spans="1:18" x14ac:dyDescent="0.25">
      <c r="A979" s="226">
        <v>1024</v>
      </c>
      <c r="B979" s="332" t="s">
        <v>15317</v>
      </c>
      <c r="C979" s="449">
        <v>45854</v>
      </c>
      <c r="D979" s="617" t="s">
        <v>15318</v>
      </c>
      <c r="E979" s="581">
        <v>45853</v>
      </c>
      <c r="F979" s="332">
        <v>2049.83</v>
      </c>
      <c r="G979" s="332" t="s">
        <v>15069</v>
      </c>
      <c r="H979" s="332" t="s">
        <v>15319</v>
      </c>
      <c r="I979" s="332" t="s">
        <v>12355</v>
      </c>
      <c r="J979" s="332">
        <v>30</v>
      </c>
      <c r="K979" s="585">
        <v>45883</v>
      </c>
      <c r="L979" s="586">
        <v>45854</v>
      </c>
      <c r="M979" s="332">
        <v>2049.83</v>
      </c>
      <c r="N979" s="514"/>
      <c r="O979" s="514"/>
      <c r="P979" s="615"/>
      <c r="Q979" s="514"/>
      <c r="R979" s="332">
        <f t="shared" ref="R979:R982" si="94">P979-K979</f>
        <v>-45883</v>
      </c>
    </row>
    <row r="980" spans="1:18" x14ac:dyDescent="0.25">
      <c r="A980" s="226">
        <v>1025</v>
      </c>
      <c r="B980" s="332" t="s">
        <v>15320</v>
      </c>
      <c r="C980" s="449">
        <v>45856</v>
      </c>
      <c r="D980" s="617" t="s">
        <v>15321</v>
      </c>
      <c r="E980" s="581">
        <v>45854</v>
      </c>
      <c r="F980" s="332">
        <v>10.5</v>
      </c>
      <c r="G980" s="332" t="s">
        <v>366</v>
      </c>
      <c r="H980" s="332" t="s">
        <v>11457</v>
      </c>
      <c r="I980" s="332" t="s">
        <v>12355</v>
      </c>
      <c r="J980" s="332">
        <v>0</v>
      </c>
      <c r="K980" s="585">
        <v>45854</v>
      </c>
      <c r="L980" s="586">
        <v>45856</v>
      </c>
      <c r="M980" s="332">
        <v>10.5</v>
      </c>
      <c r="N980" s="332" t="s">
        <v>108</v>
      </c>
      <c r="O980" s="332">
        <v>6576</v>
      </c>
      <c r="P980" s="537">
        <v>45854</v>
      </c>
      <c r="Q980" s="332">
        <v>10.5</v>
      </c>
      <c r="R980" s="332">
        <f t="shared" si="94"/>
        <v>0</v>
      </c>
    </row>
    <row r="981" spans="1:18" x14ac:dyDescent="0.25">
      <c r="A981" s="226">
        <v>1026</v>
      </c>
      <c r="B981" s="332" t="s">
        <v>15322</v>
      </c>
      <c r="C981" s="449">
        <v>45856</v>
      </c>
      <c r="D981" s="617" t="s">
        <v>15323</v>
      </c>
      <c r="E981" s="581">
        <v>45855</v>
      </c>
      <c r="F981" s="332">
        <v>1403.78</v>
      </c>
      <c r="G981" s="332" t="s">
        <v>15096</v>
      </c>
      <c r="H981" s="332" t="s">
        <v>10191</v>
      </c>
      <c r="I981" s="332" t="s">
        <v>12355</v>
      </c>
      <c r="J981" s="332">
        <v>15</v>
      </c>
      <c r="K981" s="585">
        <v>45870</v>
      </c>
      <c r="L981" s="586">
        <v>45856</v>
      </c>
      <c r="M981" s="332">
        <v>1403.78</v>
      </c>
      <c r="N981" s="332"/>
      <c r="O981" s="332"/>
      <c r="P981" s="537"/>
      <c r="Q981" s="332"/>
      <c r="R981" s="332">
        <f t="shared" si="94"/>
        <v>-45870</v>
      </c>
    </row>
    <row r="982" spans="1:18" x14ac:dyDescent="0.25">
      <c r="A982" s="226">
        <v>1027</v>
      </c>
      <c r="B982" s="332" t="s">
        <v>15324</v>
      </c>
      <c r="C982" s="449">
        <v>45856</v>
      </c>
      <c r="D982" s="617" t="s">
        <v>15325</v>
      </c>
      <c r="E982" s="581">
        <v>45852</v>
      </c>
      <c r="F982" s="332">
        <v>100</v>
      </c>
      <c r="G982" s="332" t="s">
        <v>10035</v>
      </c>
      <c r="H982" s="332" t="s">
        <v>14463</v>
      </c>
      <c r="I982" s="332" t="s">
        <v>12355</v>
      </c>
      <c r="J982" s="332">
        <v>0</v>
      </c>
      <c r="K982" s="585">
        <v>45852</v>
      </c>
      <c r="L982" s="586">
        <v>45856</v>
      </c>
      <c r="M982" s="332">
        <v>100</v>
      </c>
      <c r="N982" s="332" t="s">
        <v>108</v>
      </c>
      <c r="O982" s="332">
        <v>222703</v>
      </c>
      <c r="P982" s="537">
        <v>45852</v>
      </c>
      <c r="Q982" s="332">
        <v>100</v>
      </c>
      <c r="R982" s="332">
        <f t="shared" si="94"/>
        <v>0</v>
      </c>
    </row>
    <row r="983" spans="1:18" x14ac:dyDescent="0.25">
      <c r="A983" s="226">
        <v>1028</v>
      </c>
      <c r="B983" s="316" t="s">
        <v>15283</v>
      </c>
      <c r="C983" s="324">
        <v>45860</v>
      </c>
      <c r="D983" s="616" t="s">
        <v>15284</v>
      </c>
      <c r="E983" s="324">
        <v>45854</v>
      </c>
      <c r="F983" s="316">
        <v>28.2</v>
      </c>
      <c r="G983" s="316" t="s">
        <v>366</v>
      </c>
      <c r="H983" s="316" t="s">
        <v>1346</v>
      </c>
      <c r="I983" s="334" t="s">
        <v>130</v>
      </c>
      <c r="J983" s="316">
        <v>0</v>
      </c>
      <c r="K983" s="324">
        <v>45854</v>
      </c>
      <c r="L983" s="324">
        <v>45854</v>
      </c>
      <c r="M983" s="316">
        <f t="shared" si="89"/>
        <v>28.2</v>
      </c>
      <c r="N983" s="316"/>
      <c r="O983" s="316"/>
      <c r="P983" s="316"/>
      <c r="Q983" s="226">
        <v>0</v>
      </c>
      <c r="R983" s="339">
        <f t="shared" si="91"/>
        <v>-45854</v>
      </c>
    </row>
    <row r="984" spans="1:18" x14ac:dyDescent="0.25">
      <c r="A984" s="226">
        <v>1029</v>
      </c>
      <c r="B984" s="316" t="s">
        <v>15285</v>
      </c>
      <c r="C984" s="324">
        <v>45860</v>
      </c>
      <c r="D984" s="616" t="s">
        <v>15286</v>
      </c>
      <c r="E984" s="324">
        <v>45856</v>
      </c>
      <c r="F984" s="316">
        <v>392.7</v>
      </c>
      <c r="G984" s="316" t="s">
        <v>15287</v>
      </c>
      <c r="H984" s="316" t="s">
        <v>15288</v>
      </c>
      <c r="I984" s="334" t="s">
        <v>130</v>
      </c>
      <c r="J984" s="316">
        <v>0</v>
      </c>
      <c r="K984" s="324">
        <v>45856</v>
      </c>
      <c r="L984" s="324">
        <v>45856</v>
      </c>
      <c r="M984" s="316">
        <f t="shared" si="89"/>
        <v>392.7</v>
      </c>
      <c r="N984" s="316" t="s">
        <v>27</v>
      </c>
      <c r="O984" s="316">
        <v>255</v>
      </c>
      <c r="P984" s="324">
        <v>45861</v>
      </c>
      <c r="Q984" s="226">
        <v>392.7</v>
      </c>
      <c r="R984" s="339">
        <f t="shared" si="91"/>
        <v>5</v>
      </c>
    </row>
    <row r="985" spans="1:18" x14ac:dyDescent="0.25">
      <c r="A985" s="226">
        <v>1030</v>
      </c>
      <c r="B985" s="316" t="s">
        <v>4023</v>
      </c>
      <c r="C985" s="324">
        <v>45860</v>
      </c>
      <c r="D985" s="616" t="s">
        <v>15289</v>
      </c>
      <c r="E985" s="324">
        <v>45859</v>
      </c>
      <c r="F985" s="316">
        <v>69137.14</v>
      </c>
      <c r="G985" s="316" t="s">
        <v>663</v>
      </c>
      <c r="H985" s="316" t="s">
        <v>5961</v>
      </c>
      <c r="I985" s="334" t="s">
        <v>130</v>
      </c>
      <c r="J985" s="316">
        <v>30</v>
      </c>
      <c r="K985" s="324">
        <v>45859</v>
      </c>
      <c r="L985" s="324">
        <v>45889</v>
      </c>
      <c r="M985" s="316">
        <f t="shared" si="89"/>
        <v>69137.14</v>
      </c>
      <c r="N985" s="316"/>
      <c r="O985" s="316"/>
      <c r="P985" s="316"/>
      <c r="Q985" s="226">
        <v>0</v>
      </c>
      <c r="R985" s="339">
        <f t="shared" si="91"/>
        <v>-45859</v>
      </c>
    </row>
    <row r="986" spans="1:18" x14ac:dyDescent="0.25">
      <c r="A986" s="226">
        <v>1031</v>
      </c>
      <c r="B986" s="316" t="s">
        <v>15290</v>
      </c>
      <c r="C986" s="324">
        <v>45860</v>
      </c>
      <c r="D986" s="616" t="s">
        <v>15291</v>
      </c>
      <c r="E986" s="324">
        <v>45859</v>
      </c>
      <c r="F986" s="316">
        <v>934.72</v>
      </c>
      <c r="G986" s="316" t="s">
        <v>663</v>
      </c>
      <c r="H986" s="316" t="s">
        <v>5961</v>
      </c>
      <c r="I986" s="334" t="s">
        <v>130</v>
      </c>
      <c r="J986" s="316">
        <v>30</v>
      </c>
      <c r="K986" s="324">
        <v>45859</v>
      </c>
      <c r="L986" s="324">
        <v>45889</v>
      </c>
      <c r="M986" s="316">
        <f t="shared" si="89"/>
        <v>934.72</v>
      </c>
      <c r="N986" s="316"/>
      <c r="O986" s="316"/>
      <c r="P986" s="316"/>
      <c r="Q986" s="226">
        <v>0</v>
      </c>
      <c r="R986" s="339">
        <f t="shared" si="91"/>
        <v>-45859</v>
      </c>
    </row>
    <row r="987" spans="1:18" x14ac:dyDescent="0.25">
      <c r="A987" s="226">
        <v>1032</v>
      </c>
      <c r="B987" s="332" t="s">
        <v>15292</v>
      </c>
      <c r="C987" s="449">
        <v>45859</v>
      </c>
      <c r="D987" s="617" t="s">
        <v>15293</v>
      </c>
      <c r="E987" s="581">
        <v>45855</v>
      </c>
      <c r="F987" s="332">
        <v>29.75</v>
      </c>
      <c r="G987" s="332" t="s">
        <v>15294</v>
      </c>
      <c r="H987" s="332" t="s">
        <v>12237</v>
      </c>
      <c r="I987" s="332" t="s">
        <v>12355</v>
      </c>
      <c r="J987" s="332"/>
      <c r="K987" s="332">
        <v>0</v>
      </c>
      <c r="L987" s="585">
        <v>45855</v>
      </c>
      <c r="M987" s="316">
        <f t="shared" si="89"/>
        <v>29.75</v>
      </c>
      <c r="N987" s="332">
        <v>29.75</v>
      </c>
      <c r="O987" s="332"/>
      <c r="P987" s="332"/>
      <c r="Q987" s="226">
        <v>0</v>
      </c>
      <c r="R987" s="339">
        <f t="shared" si="91"/>
        <v>0</v>
      </c>
    </row>
    <row r="988" spans="1:18" x14ac:dyDescent="0.25">
      <c r="A988" s="226">
        <v>1033</v>
      </c>
      <c r="B988" s="380" t="s">
        <v>15295</v>
      </c>
      <c r="C988" s="520">
        <v>45859</v>
      </c>
      <c r="D988" s="618" t="s">
        <v>15296</v>
      </c>
      <c r="E988" s="581">
        <v>45855</v>
      </c>
      <c r="F988" s="380">
        <v>14</v>
      </c>
      <c r="G988" s="380" t="s">
        <v>366</v>
      </c>
      <c r="H988" s="380" t="s">
        <v>11457</v>
      </c>
      <c r="I988" s="380" t="s">
        <v>12355</v>
      </c>
      <c r="J988" s="380"/>
      <c r="K988" s="380">
        <v>0</v>
      </c>
      <c r="L988" s="613">
        <v>45855</v>
      </c>
      <c r="M988" s="473">
        <f t="shared" si="89"/>
        <v>14</v>
      </c>
      <c r="N988" s="380" t="s">
        <v>108</v>
      </c>
      <c r="O988" s="380">
        <v>6629</v>
      </c>
      <c r="P988" s="391">
        <v>45855</v>
      </c>
      <c r="Q988" s="602">
        <v>14</v>
      </c>
      <c r="R988" s="614">
        <f t="shared" si="91"/>
        <v>45855</v>
      </c>
    </row>
    <row r="989" spans="1:18" x14ac:dyDescent="0.25">
      <c r="A989" s="226">
        <v>1034</v>
      </c>
      <c r="B989" s="332" t="s">
        <v>15330</v>
      </c>
      <c r="C989" s="449">
        <v>45862</v>
      </c>
      <c r="D989" s="617" t="s">
        <v>15331</v>
      </c>
      <c r="E989" s="581">
        <v>45860</v>
      </c>
      <c r="F989" s="332">
        <v>40001.85</v>
      </c>
      <c r="G989" s="332" t="s">
        <v>15332</v>
      </c>
      <c r="H989" s="332" t="s">
        <v>15333</v>
      </c>
      <c r="I989" s="332" t="s">
        <v>12355</v>
      </c>
      <c r="J989" s="332">
        <v>15</v>
      </c>
      <c r="K989" s="585">
        <v>45874</v>
      </c>
      <c r="L989" s="586">
        <v>45862</v>
      </c>
      <c r="M989" s="332">
        <v>40001.85</v>
      </c>
      <c r="N989" s="332"/>
      <c r="O989" s="332"/>
      <c r="P989" s="537"/>
      <c r="Q989" s="332"/>
      <c r="R989" s="332">
        <f t="shared" ref="R989:R990" si="95">P989-K989</f>
        <v>-45874</v>
      </c>
    </row>
    <row r="990" spans="1:18" x14ac:dyDescent="0.25">
      <c r="A990" s="226">
        <v>1035</v>
      </c>
      <c r="B990" s="332" t="s">
        <v>15334</v>
      </c>
      <c r="C990" s="449">
        <v>45862</v>
      </c>
      <c r="D990" s="617" t="s">
        <v>15335</v>
      </c>
      <c r="E990" s="581">
        <v>45849</v>
      </c>
      <c r="F990" s="332">
        <v>40001.85</v>
      </c>
      <c r="G990" s="332" t="s">
        <v>15332</v>
      </c>
      <c r="H990" s="332" t="s">
        <v>15336</v>
      </c>
      <c r="I990" s="332" t="s">
        <v>12355</v>
      </c>
      <c r="J990" s="332">
        <v>15</v>
      </c>
      <c r="K990" s="585">
        <v>45802</v>
      </c>
      <c r="L990" s="586">
        <v>45862</v>
      </c>
      <c r="M990" s="332">
        <v>40001.85</v>
      </c>
      <c r="N990" s="332"/>
      <c r="O990" s="332"/>
      <c r="P990" s="537"/>
      <c r="Q990" s="332"/>
      <c r="R990" s="332">
        <f t="shared" si="95"/>
        <v>-45802</v>
      </c>
    </row>
    <row r="991" spans="1:18" x14ac:dyDescent="0.25">
      <c r="A991" s="226">
        <v>1036</v>
      </c>
      <c r="B991" s="332" t="s">
        <v>15337</v>
      </c>
      <c r="C991" s="449">
        <v>45862</v>
      </c>
      <c r="D991" s="617" t="s">
        <v>15338</v>
      </c>
      <c r="E991" s="581">
        <v>45860</v>
      </c>
      <c r="F991" s="332">
        <v>31.5</v>
      </c>
      <c r="G991" s="332" t="s">
        <v>366</v>
      </c>
      <c r="H991" s="332" t="s">
        <v>11457</v>
      </c>
      <c r="I991" s="332" t="s">
        <v>12355</v>
      </c>
      <c r="J991" s="332">
        <v>0</v>
      </c>
      <c r="K991" s="585">
        <v>45860</v>
      </c>
      <c r="L991" s="586">
        <v>45862</v>
      </c>
      <c r="M991" s="332">
        <v>31.5</v>
      </c>
      <c r="N991" s="332" t="s">
        <v>108</v>
      </c>
      <c r="O991" s="332">
        <v>6782</v>
      </c>
      <c r="P991" s="537">
        <v>45860</v>
      </c>
      <c r="Q991" s="332">
        <v>31.5</v>
      </c>
      <c r="R991" s="332">
        <f>P991-K991</f>
        <v>0</v>
      </c>
    </row>
    <row r="992" spans="1:18" x14ac:dyDescent="0.25">
      <c r="A992" s="226">
        <v>1037</v>
      </c>
      <c r="B992" s="332" t="s">
        <v>10318</v>
      </c>
      <c r="C992" s="449">
        <v>45859</v>
      </c>
      <c r="D992" s="617" t="s">
        <v>15340</v>
      </c>
      <c r="E992" s="581">
        <v>45855</v>
      </c>
      <c r="F992" s="332">
        <v>1438</v>
      </c>
      <c r="G992" s="332" t="s">
        <v>7291</v>
      </c>
      <c r="H992" s="332" t="s">
        <v>15341</v>
      </c>
      <c r="I992" s="332" t="s">
        <v>130</v>
      </c>
      <c r="J992" s="332">
        <v>30</v>
      </c>
      <c r="K992" s="585">
        <v>45886</v>
      </c>
      <c r="L992" s="586">
        <v>45863</v>
      </c>
      <c r="M992" s="332">
        <v>1438</v>
      </c>
      <c r="N992" s="332"/>
      <c r="O992" s="332"/>
      <c r="P992" s="537"/>
      <c r="Q992" s="332"/>
      <c r="R992" s="332"/>
    </row>
    <row r="993" spans="1:18" x14ac:dyDescent="0.25">
      <c r="A993" s="226">
        <v>1038</v>
      </c>
      <c r="B993" s="334" t="s">
        <v>15298</v>
      </c>
      <c r="C993" s="324">
        <v>45866</v>
      </c>
      <c r="D993" s="619" t="s">
        <v>15299</v>
      </c>
      <c r="E993" s="324">
        <v>45861</v>
      </c>
      <c r="F993" s="334">
        <v>20.3</v>
      </c>
      <c r="G993" s="334" t="s">
        <v>8845</v>
      </c>
      <c r="H993" s="334" t="s">
        <v>51</v>
      </c>
      <c r="I993" s="334" t="s">
        <v>12355</v>
      </c>
      <c r="J993" s="316"/>
      <c r="K993" s="324">
        <v>45876</v>
      </c>
      <c r="L993" s="324">
        <v>45866</v>
      </c>
      <c r="M993" s="316">
        <v>20.3</v>
      </c>
      <c r="N993" s="316"/>
      <c r="O993" s="316"/>
      <c r="P993" s="316"/>
      <c r="Q993" s="316"/>
      <c r="R993" s="316"/>
    </row>
    <row r="994" spans="1:18" x14ac:dyDescent="0.25">
      <c r="A994" s="226">
        <v>1039</v>
      </c>
      <c r="B994" s="334" t="s">
        <v>15300</v>
      </c>
      <c r="C994" s="324">
        <v>45866</v>
      </c>
      <c r="D994" s="616">
        <v>2921653</v>
      </c>
      <c r="E994" s="324">
        <v>45861</v>
      </c>
      <c r="F994" s="334">
        <v>25761.119999999999</v>
      </c>
      <c r="G994" s="334" t="s">
        <v>8931</v>
      </c>
      <c r="H994" s="334" t="s">
        <v>15301</v>
      </c>
      <c r="I994" s="334" t="s">
        <v>130</v>
      </c>
      <c r="J994" s="316">
        <v>60</v>
      </c>
      <c r="K994" s="324">
        <v>45921</v>
      </c>
      <c r="L994" s="324">
        <v>45867</v>
      </c>
      <c r="M994" s="316">
        <v>25761.119999999999</v>
      </c>
      <c r="N994" s="316"/>
      <c r="O994" s="316"/>
      <c r="P994" s="316"/>
      <c r="Q994" s="316"/>
      <c r="R994" s="316"/>
    </row>
    <row r="995" spans="1:18" x14ac:dyDescent="0.25">
      <c r="A995" s="226">
        <v>1040</v>
      </c>
      <c r="B995" s="316" t="s">
        <v>15303</v>
      </c>
      <c r="C995" s="324">
        <v>45866</v>
      </c>
      <c r="D995" s="616" t="s">
        <v>15304</v>
      </c>
      <c r="E995" s="324">
        <v>45863</v>
      </c>
      <c r="F995" s="316">
        <v>1136.21</v>
      </c>
      <c r="G995" s="316" t="s">
        <v>5841</v>
      </c>
      <c r="H995" s="316" t="s">
        <v>2175</v>
      </c>
      <c r="I995" s="316" t="s">
        <v>130</v>
      </c>
      <c r="J995" s="316">
        <v>60</v>
      </c>
      <c r="K995" s="324">
        <v>45923</v>
      </c>
      <c r="L995" s="324">
        <v>45868</v>
      </c>
      <c r="M995" s="316">
        <v>1136.21</v>
      </c>
      <c r="N995" s="316"/>
      <c r="O995" s="316"/>
      <c r="P995" s="316"/>
      <c r="Q995" s="316"/>
      <c r="R995" s="316"/>
    </row>
    <row r="996" spans="1:18" x14ac:dyDescent="0.25">
      <c r="A996" s="226">
        <v>1041</v>
      </c>
      <c r="B996" s="316" t="s">
        <v>15305</v>
      </c>
      <c r="C996" s="324">
        <v>45866</v>
      </c>
      <c r="D996" s="616" t="s">
        <v>15306</v>
      </c>
      <c r="E996" s="324">
        <v>45862</v>
      </c>
      <c r="F996" s="316">
        <v>10081.75</v>
      </c>
      <c r="G996" s="316" t="s">
        <v>14871</v>
      </c>
      <c r="H996" s="316" t="s">
        <v>8597</v>
      </c>
      <c r="I996" s="316" t="s">
        <v>130</v>
      </c>
      <c r="J996" s="316">
        <v>60</v>
      </c>
      <c r="K996" s="324">
        <v>45923</v>
      </c>
      <c r="L996" s="324">
        <v>45868</v>
      </c>
      <c r="M996" s="316">
        <v>10081.75</v>
      </c>
      <c r="N996" s="316"/>
      <c r="O996" s="316"/>
      <c r="P996" s="316"/>
      <c r="Q996" s="316"/>
      <c r="R996" s="316"/>
    </row>
    <row r="997" spans="1:18" x14ac:dyDescent="0.25">
      <c r="A997" s="226">
        <v>1042</v>
      </c>
      <c r="B997" s="316" t="s">
        <v>9124</v>
      </c>
      <c r="C997" s="324">
        <v>45868</v>
      </c>
      <c r="D997" s="616" t="s">
        <v>15302</v>
      </c>
      <c r="E997" s="324">
        <v>45863</v>
      </c>
      <c r="F997" s="316">
        <v>0</v>
      </c>
      <c r="G997" s="316" t="s">
        <v>10974</v>
      </c>
      <c r="H997" s="316" t="s">
        <v>15278</v>
      </c>
      <c r="I997" s="316" t="s">
        <v>130</v>
      </c>
      <c r="J997" s="316">
        <v>10</v>
      </c>
      <c r="K997" s="324">
        <v>45873</v>
      </c>
      <c r="L997" s="324">
        <v>45868</v>
      </c>
      <c r="M997" s="316">
        <v>0</v>
      </c>
      <c r="N997" s="316"/>
      <c r="O997" s="316"/>
      <c r="P997" s="316"/>
      <c r="Q997" s="316"/>
      <c r="R997" s="316"/>
    </row>
    <row r="998" spans="1:18" x14ac:dyDescent="0.25">
      <c r="A998" s="226">
        <v>1043</v>
      </c>
      <c r="B998" s="316" t="s">
        <v>12138</v>
      </c>
      <c r="C998" s="324">
        <v>45869</v>
      </c>
      <c r="D998" s="616" t="s">
        <v>15307</v>
      </c>
      <c r="E998" s="324">
        <v>45859</v>
      </c>
      <c r="F998" s="316">
        <v>46.6</v>
      </c>
      <c r="G998" s="316" t="s">
        <v>366</v>
      </c>
      <c r="H998" s="316" t="s">
        <v>14913</v>
      </c>
      <c r="I998" s="316" t="s">
        <v>130</v>
      </c>
      <c r="J998" s="316">
        <v>0</v>
      </c>
      <c r="K998" s="324">
        <v>45859</v>
      </c>
      <c r="L998" s="324">
        <v>45869</v>
      </c>
      <c r="M998" s="316">
        <v>46.6</v>
      </c>
      <c r="N998" s="316"/>
      <c r="O998" s="316"/>
      <c r="P998" s="316"/>
      <c r="Q998" s="316"/>
      <c r="R998" s="316"/>
    </row>
    <row r="999" spans="1:18" x14ac:dyDescent="0.25">
      <c r="A999" s="226">
        <v>1044</v>
      </c>
      <c r="B999" s="332" t="s">
        <v>15308</v>
      </c>
      <c r="C999" s="449">
        <v>45867</v>
      </c>
      <c r="D999" s="617" t="s">
        <v>15309</v>
      </c>
      <c r="E999" s="581">
        <v>45862</v>
      </c>
      <c r="F999" s="332">
        <v>2380</v>
      </c>
      <c r="G999" s="332" t="s">
        <v>15310</v>
      </c>
      <c r="H999" s="332" t="s">
        <v>15311</v>
      </c>
      <c r="I999" s="332" t="s">
        <v>12355</v>
      </c>
      <c r="J999" s="332">
        <v>30</v>
      </c>
      <c r="K999" s="585">
        <v>45892</v>
      </c>
      <c r="L999" s="586">
        <v>45867</v>
      </c>
      <c r="M999" s="332">
        <v>2380</v>
      </c>
      <c r="N999" s="332"/>
      <c r="O999" s="332"/>
      <c r="P999" s="537"/>
      <c r="Q999" s="332"/>
      <c r="R999" s="332">
        <f>P999-K999</f>
        <v>-45892</v>
      </c>
    </row>
    <row r="1000" spans="1:18" x14ac:dyDescent="0.25">
      <c r="A1000" s="226">
        <v>1045</v>
      </c>
      <c r="B1000" s="332" t="s">
        <v>15312</v>
      </c>
      <c r="C1000" s="449">
        <v>45867</v>
      </c>
      <c r="D1000" s="617" t="s">
        <v>15313</v>
      </c>
      <c r="E1000" s="581">
        <v>45861</v>
      </c>
      <c r="F1000" s="332">
        <v>1181.67</v>
      </c>
      <c r="G1000" s="332" t="s">
        <v>14455</v>
      </c>
      <c r="H1000" s="332" t="s">
        <v>9815</v>
      </c>
      <c r="I1000" s="332" t="s">
        <v>12355</v>
      </c>
      <c r="J1000" s="332">
        <v>5</v>
      </c>
      <c r="K1000" s="585">
        <v>45866</v>
      </c>
      <c r="L1000" s="586">
        <v>45867</v>
      </c>
      <c r="M1000" s="332">
        <v>1181.67</v>
      </c>
      <c r="N1000" s="332" t="s">
        <v>27</v>
      </c>
      <c r="O1000" s="332">
        <v>514</v>
      </c>
      <c r="P1000" s="537">
        <v>45868</v>
      </c>
      <c r="Q1000" s="332">
        <v>1181.67</v>
      </c>
      <c r="R1000" s="332">
        <f>P1000-K1000</f>
        <v>2</v>
      </c>
    </row>
    <row r="1001" spans="1:18" x14ac:dyDescent="0.25">
      <c r="A1001" s="226">
        <v>1046</v>
      </c>
      <c r="B1001" s="332" t="s">
        <v>15339</v>
      </c>
      <c r="C1001" s="449">
        <v>45868</v>
      </c>
      <c r="D1001" s="617" t="s">
        <v>15314</v>
      </c>
      <c r="E1001" s="591">
        <v>45866</v>
      </c>
      <c r="F1001" s="332">
        <v>21</v>
      </c>
      <c r="G1001" s="332" t="s">
        <v>366</v>
      </c>
      <c r="H1001" s="332" t="s">
        <v>11457</v>
      </c>
      <c r="I1001" s="332" t="s">
        <v>12355</v>
      </c>
      <c r="J1001" s="332">
        <v>0</v>
      </c>
      <c r="K1001" s="585">
        <v>45866</v>
      </c>
      <c r="L1001" s="586">
        <v>45868</v>
      </c>
      <c r="M1001" s="332">
        <v>21</v>
      </c>
      <c r="N1001" s="332" t="s">
        <v>108</v>
      </c>
      <c r="O1001" s="332">
        <v>7026</v>
      </c>
      <c r="P1001" s="589">
        <v>45866</v>
      </c>
      <c r="Q1001" s="332">
        <v>21</v>
      </c>
      <c r="R1001" s="332">
        <f>P1001-K1001</f>
        <v>0</v>
      </c>
    </row>
    <row r="1002" spans="1:18" x14ac:dyDescent="0.25">
      <c r="A1002" s="226">
        <v>1047</v>
      </c>
      <c r="B1002" s="394" t="s">
        <v>12140</v>
      </c>
      <c r="C1002" s="621">
        <v>45869</v>
      </c>
      <c r="D1002" s="618" t="s">
        <v>15356</v>
      </c>
      <c r="E1002" s="581">
        <v>45867</v>
      </c>
      <c r="F1002" s="380">
        <v>950</v>
      </c>
      <c r="G1002" s="380" t="s">
        <v>15357</v>
      </c>
      <c r="H1002" s="380" t="s">
        <v>65</v>
      </c>
      <c r="I1002" s="380" t="s">
        <v>12355</v>
      </c>
      <c r="J1002" s="380">
        <v>1</v>
      </c>
      <c r="K1002" s="613">
        <v>45868</v>
      </c>
      <c r="L1002" s="586">
        <v>45869</v>
      </c>
      <c r="M1002" s="332"/>
      <c r="N1002" s="332"/>
      <c r="O1002" s="332"/>
      <c r="P1002" s="589"/>
      <c r="Q1002" s="332"/>
      <c r="R1002" s="332"/>
    </row>
    <row r="1003" spans="1:18" x14ac:dyDescent="0.25">
      <c r="A1003" s="226">
        <v>1050</v>
      </c>
      <c r="B1003" s="334" t="s">
        <v>15358</v>
      </c>
      <c r="C1003" s="324">
        <v>45870</v>
      </c>
      <c r="D1003" s="620" t="s">
        <v>15342</v>
      </c>
      <c r="E1003" s="324">
        <v>45863</v>
      </c>
      <c r="F1003" s="461">
        <v>0</v>
      </c>
      <c r="G1003" s="316" t="s">
        <v>10974</v>
      </c>
      <c r="H1003" s="334" t="s">
        <v>2955</v>
      </c>
      <c r="I1003" s="332" t="s">
        <v>12355</v>
      </c>
      <c r="J1003" s="334">
        <v>10</v>
      </c>
      <c r="K1003" s="324">
        <v>45873</v>
      </c>
      <c r="L1003" s="324">
        <v>45870</v>
      </c>
      <c r="M1003" s="460">
        <f>F1003</f>
        <v>0</v>
      </c>
      <c r="N1003" s="316"/>
      <c r="O1003" s="316"/>
      <c r="P1003" s="316"/>
      <c r="Q1003" s="316"/>
      <c r="R1003" s="316"/>
    </row>
    <row r="1004" spans="1:18" x14ac:dyDescent="0.25">
      <c r="A1004" s="226">
        <v>1051</v>
      </c>
      <c r="B1004" s="334" t="s">
        <v>4028</v>
      </c>
      <c r="C1004" s="324">
        <v>45870</v>
      </c>
      <c r="D1004" s="620" t="s">
        <v>15343</v>
      </c>
      <c r="E1004" s="324">
        <v>45863</v>
      </c>
      <c r="F1004" s="461">
        <v>6840.61</v>
      </c>
      <c r="G1004" s="316" t="s">
        <v>10974</v>
      </c>
      <c r="H1004" s="334" t="s">
        <v>2955</v>
      </c>
      <c r="I1004" s="332" t="s">
        <v>12355</v>
      </c>
      <c r="J1004" s="334">
        <v>10</v>
      </c>
      <c r="K1004" s="324">
        <v>45873</v>
      </c>
      <c r="L1004" s="324">
        <v>45870</v>
      </c>
      <c r="M1004" s="460">
        <f t="shared" ref="M1004:M1016" si="96">F1004</f>
        <v>6840.61</v>
      </c>
      <c r="N1004" s="316"/>
      <c r="O1004" s="316"/>
      <c r="P1004" s="316"/>
      <c r="Q1004" s="316"/>
      <c r="R1004" s="316"/>
    </row>
    <row r="1005" spans="1:18" x14ac:dyDescent="0.25">
      <c r="A1005" s="226">
        <v>1052</v>
      </c>
      <c r="B1005" s="334" t="s">
        <v>1454</v>
      </c>
      <c r="C1005" s="324">
        <v>45870</v>
      </c>
      <c r="D1005" s="620" t="s">
        <v>15344</v>
      </c>
      <c r="E1005" s="324">
        <v>45863</v>
      </c>
      <c r="F1005" s="461">
        <v>161.84</v>
      </c>
      <c r="G1005" s="316" t="s">
        <v>10974</v>
      </c>
      <c r="H1005" s="334" t="s">
        <v>2955</v>
      </c>
      <c r="I1005" s="332" t="s">
        <v>12355</v>
      </c>
      <c r="J1005" s="334">
        <v>10</v>
      </c>
      <c r="K1005" s="324">
        <v>45873</v>
      </c>
      <c r="L1005" s="324">
        <v>45870</v>
      </c>
      <c r="M1005" s="460">
        <f t="shared" si="96"/>
        <v>161.84</v>
      </c>
      <c r="N1005" s="316"/>
      <c r="O1005" s="316"/>
      <c r="P1005" s="316"/>
      <c r="Q1005" s="316"/>
      <c r="R1005" s="316"/>
    </row>
    <row r="1006" spans="1:18" x14ac:dyDescent="0.25">
      <c r="A1006" s="226">
        <v>1053</v>
      </c>
      <c r="B1006" s="334" t="s">
        <v>15359</v>
      </c>
      <c r="C1006" s="324">
        <v>45870</v>
      </c>
      <c r="D1006" s="620" t="s">
        <v>15345</v>
      </c>
      <c r="E1006" s="324">
        <v>45863</v>
      </c>
      <c r="F1006" s="461">
        <v>603.20000000000005</v>
      </c>
      <c r="G1006" s="316" t="s">
        <v>10974</v>
      </c>
      <c r="H1006" s="334" t="s">
        <v>2955</v>
      </c>
      <c r="I1006" s="332" t="s">
        <v>12355</v>
      </c>
      <c r="J1006" s="334">
        <v>10</v>
      </c>
      <c r="K1006" s="324">
        <v>45873</v>
      </c>
      <c r="L1006" s="324">
        <v>45870</v>
      </c>
      <c r="M1006" s="460">
        <f t="shared" si="96"/>
        <v>603.20000000000005</v>
      </c>
      <c r="N1006" s="316"/>
      <c r="O1006" s="316"/>
      <c r="P1006" s="316"/>
      <c r="Q1006" s="316"/>
      <c r="R1006" s="316"/>
    </row>
    <row r="1007" spans="1:18" x14ac:dyDescent="0.25">
      <c r="A1007" s="226">
        <v>1054</v>
      </c>
      <c r="B1007" s="334" t="s">
        <v>1458</v>
      </c>
      <c r="C1007" s="324">
        <v>45870</v>
      </c>
      <c r="D1007" s="620" t="s">
        <v>15346</v>
      </c>
      <c r="E1007" s="324">
        <v>45863</v>
      </c>
      <c r="F1007" s="461">
        <v>604.51</v>
      </c>
      <c r="G1007" s="316" t="s">
        <v>10974</v>
      </c>
      <c r="H1007" s="334" t="s">
        <v>2955</v>
      </c>
      <c r="I1007" s="332" t="s">
        <v>12355</v>
      </c>
      <c r="J1007" s="334">
        <v>10</v>
      </c>
      <c r="K1007" s="324">
        <v>45873</v>
      </c>
      <c r="L1007" s="324">
        <v>45870</v>
      </c>
      <c r="M1007" s="460">
        <f t="shared" si="96"/>
        <v>604.51</v>
      </c>
      <c r="N1007" s="316"/>
      <c r="O1007" s="316"/>
      <c r="P1007" s="316"/>
      <c r="Q1007" s="316"/>
      <c r="R1007" s="316"/>
    </row>
    <row r="1008" spans="1:18" x14ac:dyDescent="0.25">
      <c r="A1008" s="226">
        <v>1055</v>
      </c>
      <c r="B1008" s="334" t="s">
        <v>4035</v>
      </c>
      <c r="C1008" s="324">
        <v>45870</v>
      </c>
      <c r="D1008" s="620" t="s">
        <v>15347</v>
      </c>
      <c r="E1008" s="324">
        <v>45863</v>
      </c>
      <c r="F1008" s="461">
        <v>196.3</v>
      </c>
      <c r="G1008" s="316" t="s">
        <v>10974</v>
      </c>
      <c r="H1008" s="334" t="s">
        <v>2955</v>
      </c>
      <c r="I1008" s="332" t="s">
        <v>12355</v>
      </c>
      <c r="J1008" s="334">
        <v>10</v>
      </c>
      <c r="K1008" s="324">
        <v>45873</v>
      </c>
      <c r="L1008" s="324">
        <v>45870</v>
      </c>
      <c r="M1008" s="460">
        <f t="shared" si="96"/>
        <v>196.3</v>
      </c>
      <c r="N1008" s="316"/>
      <c r="O1008" s="316"/>
      <c r="P1008" s="316"/>
      <c r="Q1008" s="316"/>
      <c r="R1008" s="316"/>
    </row>
    <row r="1009" spans="1:18" x14ac:dyDescent="0.25">
      <c r="A1009" s="226">
        <v>1056</v>
      </c>
      <c r="B1009" s="334" t="s">
        <v>6867</v>
      </c>
      <c r="C1009" s="324">
        <v>45870</v>
      </c>
      <c r="D1009" s="620" t="s">
        <v>15348</v>
      </c>
      <c r="E1009" s="324">
        <v>45863</v>
      </c>
      <c r="F1009" s="461">
        <v>731.9</v>
      </c>
      <c r="G1009" s="316" t="s">
        <v>10974</v>
      </c>
      <c r="H1009" s="334" t="s">
        <v>2955</v>
      </c>
      <c r="I1009" s="332" t="s">
        <v>12355</v>
      </c>
      <c r="J1009" s="334">
        <v>10</v>
      </c>
      <c r="K1009" s="324">
        <v>45873</v>
      </c>
      <c r="L1009" s="324">
        <v>45870</v>
      </c>
      <c r="M1009" s="460">
        <f t="shared" si="96"/>
        <v>731.9</v>
      </c>
      <c r="N1009" s="316"/>
      <c r="O1009" s="316"/>
      <c r="P1009" s="316"/>
      <c r="Q1009" s="316"/>
      <c r="R1009" s="316"/>
    </row>
    <row r="1010" spans="1:18" x14ac:dyDescent="0.25">
      <c r="A1010" s="226">
        <v>1057</v>
      </c>
      <c r="B1010" s="334" t="s">
        <v>15360</v>
      </c>
      <c r="C1010" s="324">
        <v>45870</v>
      </c>
      <c r="D1010" s="620" t="s">
        <v>15349</v>
      </c>
      <c r="E1010" s="324">
        <v>45863</v>
      </c>
      <c r="F1010" s="461">
        <v>6.79</v>
      </c>
      <c r="G1010" s="316" t="s">
        <v>10974</v>
      </c>
      <c r="H1010" s="334" t="s">
        <v>2955</v>
      </c>
      <c r="I1010" s="332" t="s">
        <v>12355</v>
      </c>
      <c r="J1010" s="334">
        <v>10</v>
      </c>
      <c r="K1010" s="324">
        <v>45873</v>
      </c>
      <c r="L1010" s="324">
        <v>45870</v>
      </c>
      <c r="M1010" s="460">
        <f t="shared" si="96"/>
        <v>6.79</v>
      </c>
      <c r="N1010" s="316"/>
      <c r="O1010" s="316"/>
      <c r="P1010" s="316"/>
      <c r="Q1010" s="316"/>
      <c r="R1010" s="316"/>
    </row>
    <row r="1011" spans="1:18" x14ac:dyDescent="0.25">
      <c r="A1011" s="226">
        <v>1058</v>
      </c>
      <c r="B1011" s="334" t="s">
        <v>15361</v>
      </c>
      <c r="C1011" s="324">
        <v>45870</v>
      </c>
      <c r="D1011" s="620" t="s">
        <v>15350</v>
      </c>
      <c r="E1011" s="324">
        <v>45863</v>
      </c>
      <c r="F1011" s="461">
        <v>877.5</v>
      </c>
      <c r="G1011" s="316" t="s">
        <v>10974</v>
      </c>
      <c r="H1011" s="334" t="s">
        <v>2955</v>
      </c>
      <c r="I1011" s="332" t="s">
        <v>12355</v>
      </c>
      <c r="J1011" s="334">
        <v>10</v>
      </c>
      <c r="K1011" s="324">
        <v>45873</v>
      </c>
      <c r="L1011" s="324">
        <v>45870</v>
      </c>
      <c r="M1011" s="460">
        <f t="shared" si="96"/>
        <v>877.5</v>
      </c>
      <c r="N1011" s="316"/>
      <c r="O1011" s="316"/>
      <c r="P1011" s="316"/>
      <c r="Q1011" s="316"/>
      <c r="R1011" s="316"/>
    </row>
    <row r="1012" spans="1:18" x14ac:dyDescent="0.25">
      <c r="A1012" s="226">
        <v>1059</v>
      </c>
      <c r="B1012" s="334" t="s">
        <v>10379</v>
      </c>
      <c r="C1012" s="324">
        <v>45870</v>
      </c>
      <c r="D1012" s="620" t="s">
        <v>15351</v>
      </c>
      <c r="E1012" s="324">
        <v>45863</v>
      </c>
      <c r="F1012" s="461">
        <v>302.89999999999998</v>
      </c>
      <c r="G1012" s="316" t="s">
        <v>10974</v>
      </c>
      <c r="H1012" s="334" t="s">
        <v>2955</v>
      </c>
      <c r="I1012" s="332" t="s">
        <v>12355</v>
      </c>
      <c r="J1012" s="334">
        <v>10</v>
      </c>
      <c r="K1012" s="324">
        <v>45873</v>
      </c>
      <c r="L1012" s="324">
        <v>45870</v>
      </c>
      <c r="M1012" s="460">
        <f t="shared" si="96"/>
        <v>302.89999999999998</v>
      </c>
      <c r="N1012" s="316"/>
      <c r="O1012" s="316"/>
      <c r="P1012" s="316"/>
      <c r="Q1012" s="316"/>
      <c r="R1012" s="316"/>
    </row>
    <row r="1013" spans="1:18" x14ac:dyDescent="0.25">
      <c r="A1013" s="226">
        <v>1060</v>
      </c>
      <c r="B1013" s="334" t="s">
        <v>4032</v>
      </c>
      <c r="C1013" s="324">
        <v>45870</v>
      </c>
      <c r="D1013" s="620" t="s">
        <v>15352</v>
      </c>
      <c r="E1013" s="324">
        <v>45863</v>
      </c>
      <c r="F1013" s="461">
        <v>685.1</v>
      </c>
      <c r="G1013" s="316" t="s">
        <v>10974</v>
      </c>
      <c r="H1013" s="334" t="s">
        <v>2955</v>
      </c>
      <c r="I1013" s="332" t="s">
        <v>12355</v>
      </c>
      <c r="J1013" s="334">
        <v>10</v>
      </c>
      <c r="K1013" s="324">
        <v>45873</v>
      </c>
      <c r="L1013" s="324">
        <v>45870</v>
      </c>
      <c r="M1013" s="460">
        <f t="shared" si="96"/>
        <v>685.1</v>
      </c>
      <c r="N1013" s="316"/>
      <c r="O1013" s="316"/>
      <c r="P1013" s="316"/>
      <c r="Q1013" s="316"/>
      <c r="R1013" s="316"/>
    </row>
    <row r="1014" spans="1:18" x14ac:dyDescent="0.25">
      <c r="A1014" s="226">
        <v>1061</v>
      </c>
      <c r="B1014" s="334" t="s">
        <v>15363</v>
      </c>
      <c r="C1014" s="324">
        <v>45870</v>
      </c>
      <c r="D1014" s="620" t="s">
        <v>15353</v>
      </c>
      <c r="E1014" s="324">
        <v>45863</v>
      </c>
      <c r="F1014" s="461">
        <v>102.03</v>
      </c>
      <c r="G1014" s="316" t="s">
        <v>10974</v>
      </c>
      <c r="H1014" s="334" t="s">
        <v>2955</v>
      </c>
      <c r="I1014" s="332" t="s">
        <v>12355</v>
      </c>
      <c r="J1014" s="334">
        <v>10</v>
      </c>
      <c r="K1014" s="324">
        <v>45873</v>
      </c>
      <c r="L1014" s="324">
        <v>45870</v>
      </c>
      <c r="M1014" s="460">
        <f t="shared" si="96"/>
        <v>102.03</v>
      </c>
      <c r="N1014" s="316"/>
      <c r="O1014" s="316"/>
      <c r="P1014" s="316"/>
      <c r="Q1014" s="316"/>
      <c r="R1014" s="316"/>
    </row>
    <row r="1015" spans="1:18" x14ac:dyDescent="0.25">
      <c r="A1015" s="226">
        <v>1062</v>
      </c>
      <c r="B1015" s="316" t="s">
        <v>15362</v>
      </c>
      <c r="C1015" s="324">
        <v>45870</v>
      </c>
      <c r="D1015" s="620" t="s">
        <v>15354</v>
      </c>
      <c r="E1015" s="324">
        <v>45863</v>
      </c>
      <c r="F1015" s="461">
        <v>765.68</v>
      </c>
      <c r="G1015" s="316" t="s">
        <v>10974</v>
      </c>
      <c r="H1015" s="334" t="s">
        <v>2955</v>
      </c>
      <c r="I1015" s="332" t="s">
        <v>12355</v>
      </c>
      <c r="J1015" s="334">
        <v>10</v>
      </c>
      <c r="K1015" s="324">
        <v>45873</v>
      </c>
      <c r="L1015" s="324">
        <v>45870</v>
      </c>
      <c r="M1015" s="460">
        <f t="shared" si="96"/>
        <v>765.68</v>
      </c>
      <c r="N1015" s="316"/>
      <c r="O1015" s="316"/>
      <c r="P1015" s="316"/>
      <c r="Q1015" s="316"/>
      <c r="R1015" s="316"/>
    </row>
    <row r="1016" spans="1:18" x14ac:dyDescent="0.25">
      <c r="A1016" s="226">
        <v>1063</v>
      </c>
      <c r="B1016" s="316" t="s">
        <v>6866</v>
      </c>
      <c r="C1016" s="324">
        <v>45870</v>
      </c>
      <c r="D1016" s="620" t="s">
        <v>15355</v>
      </c>
      <c r="E1016" s="324">
        <v>45863</v>
      </c>
      <c r="F1016" s="461">
        <v>595.41</v>
      </c>
      <c r="G1016" s="316" t="s">
        <v>10974</v>
      </c>
      <c r="H1016" s="334" t="s">
        <v>2955</v>
      </c>
      <c r="I1016" s="332" t="s">
        <v>12355</v>
      </c>
      <c r="J1016" s="334">
        <v>10</v>
      </c>
      <c r="K1016" s="324">
        <v>45873</v>
      </c>
      <c r="L1016" s="324">
        <v>45870</v>
      </c>
      <c r="M1016" s="460">
        <f t="shared" si="96"/>
        <v>595.41</v>
      </c>
      <c r="N1016" s="316"/>
      <c r="O1016" s="316"/>
      <c r="P1016" s="316"/>
      <c r="Q1016" s="316"/>
      <c r="R1016" s="316"/>
    </row>
    <row r="1017" spans="1:18" x14ac:dyDescent="0.25">
      <c r="A1017" s="226">
        <v>1064</v>
      </c>
      <c r="B1017" s="424" t="s">
        <v>6920</v>
      </c>
      <c r="C1017" s="324">
        <v>45870</v>
      </c>
      <c r="D1017" s="620" t="s">
        <v>15364</v>
      </c>
      <c r="E1017" s="324">
        <v>45869</v>
      </c>
      <c r="F1017" s="461">
        <v>2788.04</v>
      </c>
      <c r="G1017" s="424" t="s">
        <v>663</v>
      </c>
      <c r="H1017" s="334" t="s">
        <v>51</v>
      </c>
      <c r="I1017" s="332" t="s">
        <v>12355</v>
      </c>
      <c r="J1017" s="334">
        <v>30</v>
      </c>
      <c r="K1017" s="324">
        <v>45899</v>
      </c>
      <c r="L1017" s="324">
        <v>45870</v>
      </c>
      <c r="M1017" s="460">
        <f>F1017</f>
        <v>2788.04</v>
      </c>
      <c r="N1017" s="316"/>
      <c r="O1017" s="316"/>
      <c r="P1017" s="316"/>
      <c r="Q1017" s="316"/>
      <c r="R1017" s="316"/>
    </row>
    <row r="1018" spans="1:18" x14ac:dyDescent="0.25">
      <c r="A1018" s="226">
        <v>1065</v>
      </c>
      <c r="B1018" s="424" t="s">
        <v>8646</v>
      </c>
      <c r="C1018" s="324">
        <v>45870</v>
      </c>
      <c r="D1018" s="620" t="s">
        <v>15365</v>
      </c>
      <c r="E1018" s="324">
        <v>45869</v>
      </c>
      <c r="F1018" s="461">
        <v>2521.44</v>
      </c>
      <c r="G1018" s="424" t="s">
        <v>663</v>
      </c>
      <c r="H1018" s="334" t="s">
        <v>51</v>
      </c>
      <c r="I1018" s="332" t="s">
        <v>12355</v>
      </c>
      <c r="J1018" s="334">
        <v>30</v>
      </c>
      <c r="K1018" s="324">
        <v>45899</v>
      </c>
      <c r="L1018" s="324">
        <v>45870</v>
      </c>
      <c r="M1018" s="460">
        <f t="shared" ref="M1018:M1028" si="97">F1018</f>
        <v>2521.44</v>
      </c>
      <c r="N1018" s="316"/>
      <c r="O1018" s="316"/>
      <c r="P1018" s="316"/>
      <c r="Q1018" s="316"/>
      <c r="R1018" s="316"/>
    </row>
    <row r="1019" spans="1:18" x14ac:dyDescent="0.25">
      <c r="A1019" s="226">
        <v>1066</v>
      </c>
      <c r="B1019" s="424" t="s">
        <v>6924</v>
      </c>
      <c r="C1019" s="324">
        <v>45870</v>
      </c>
      <c r="D1019" s="620" t="s">
        <v>15366</v>
      </c>
      <c r="E1019" s="324">
        <v>45869</v>
      </c>
      <c r="F1019" s="461">
        <v>961.51</v>
      </c>
      <c r="G1019" s="424" t="s">
        <v>663</v>
      </c>
      <c r="H1019" s="334" t="s">
        <v>51</v>
      </c>
      <c r="I1019" s="332" t="s">
        <v>12355</v>
      </c>
      <c r="J1019" s="334">
        <v>30</v>
      </c>
      <c r="K1019" s="324">
        <v>45899</v>
      </c>
      <c r="L1019" s="324">
        <v>45870</v>
      </c>
      <c r="M1019" s="460">
        <f t="shared" si="97"/>
        <v>961.51</v>
      </c>
      <c r="N1019" s="316"/>
      <c r="O1019" s="316"/>
      <c r="P1019" s="316"/>
      <c r="Q1019" s="316"/>
      <c r="R1019" s="316"/>
    </row>
    <row r="1020" spans="1:18" x14ac:dyDescent="0.25">
      <c r="A1020" s="226">
        <v>1067</v>
      </c>
      <c r="B1020" s="424" t="s">
        <v>15373</v>
      </c>
      <c r="C1020" s="324">
        <v>45870</v>
      </c>
      <c r="D1020" s="620" t="s">
        <v>15367</v>
      </c>
      <c r="E1020" s="324">
        <v>45869</v>
      </c>
      <c r="F1020" s="461">
        <v>1735.32</v>
      </c>
      <c r="G1020" s="424" t="s">
        <v>663</v>
      </c>
      <c r="H1020" s="334" t="s">
        <v>51</v>
      </c>
      <c r="I1020" s="332" t="s">
        <v>12355</v>
      </c>
      <c r="J1020" s="334">
        <v>30</v>
      </c>
      <c r="K1020" s="324">
        <v>45899</v>
      </c>
      <c r="L1020" s="324">
        <v>45870</v>
      </c>
      <c r="M1020" s="460">
        <f t="shared" si="97"/>
        <v>1735.32</v>
      </c>
      <c r="N1020" s="316"/>
      <c r="O1020" s="316"/>
      <c r="P1020" s="316"/>
      <c r="Q1020" s="316"/>
      <c r="R1020" s="316"/>
    </row>
    <row r="1021" spans="1:18" x14ac:dyDescent="0.25">
      <c r="A1021" s="226">
        <v>1068</v>
      </c>
      <c r="B1021" s="424" t="s">
        <v>6922</v>
      </c>
      <c r="C1021" s="324">
        <v>45870</v>
      </c>
      <c r="D1021" s="620" t="s">
        <v>15368</v>
      </c>
      <c r="E1021" s="324">
        <v>45869</v>
      </c>
      <c r="F1021" s="461">
        <v>1445.97</v>
      </c>
      <c r="G1021" s="424" t="s">
        <v>663</v>
      </c>
      <c r="H1021" s="334" t="s">
        <v>51</v>
      </c>
      <c r="I1021" s="332" t="s">
        <v>12355</v>
      </c>
      <c r="J1021" s="334">
        <v>30</v>
      </c>
      <c r="K1021" s="324">
        <v>45899</v>
      </c>
      <c r="L1021" s="324">
        <v>45870</v>
      </c>
      <c r="M1021" s="460">
        <f t="shared" si="97"/>
        <v>1445.97</v>
      </c>
      <c r="N1021" s="316"/>
      <c r="O1021" s="316"/>
      <c r="P1021" s="316"/>
      <c r="Q1021" s="316"/>
      <c r="R1021" s="316"/>
    </row>
    <row r="1022" spans="1:18" x14ac:dyDescent="0.25">
      <c r="A1022" s="226">
        <v>1069</v>
      </c>
      <c r="B1022" s="424" t="s">
        <v>15374</v>
      </c>
      <c r="C1022" s="324">
        <v>45870</v>
      </c>
      <c r="D1022" s="620" t="s">
        <v>15369</v>
      </c>
      <c r="E1022" s="324">
        <v>45869</v>
      </c>
      <c r="F1022" s="461">
        <v>1271.76</v>
      </c>
      <c r="G1022" s="424" t="s">
        <v>663</v>
      </c>
      <c r="H1022" s="334" t="s">
        <v>51</v>
      </c>
      <c r="I1022" s="332" t="s">
        <v>12355</v>
      </c>
      <c r="J1022" s="334">
        <v>30</v>
      </c>
      <c r="K1022" s="324">
        <v>45899</v>
      </c>
      <c r="L1022" s="324">
        <v>45870</v>
      </c>
      <c r="M1022" s="460">
        <f t="shared" si="97"/>
        <v>1271.76</v>
      </c>
      <c r="N1022" s="316"/>
      <c r="O1022" s="316"/>
      <c r="P1022" s="316"/>
      <c r="Q1022" s="316"/>
      <c r="R1022" s="316"/>
    </row>
    <row r="1023" spans="1:18" x14ac:dyDescent="0.25">
      <c r="A1023" s="226">
        <v>1070</v>
      </c>
      <c r="B1023" s="424" t="s">
        <v>6918</v>
      </c>
      <c r="C1023" s="324">
        <v>45870</v>
      </c>
      <c r="D1023" s="620" t="s">
        <v>15370</v>
      </c>
      <c r="E1023" s="324">
        <v>45869</v>
      </c>
      <c r="F1023" s="461">
        <v>2358.34</v>
      </c>
      <c r="G1023" s="424" t="s">
        <v>663</v>
      </c>
      <c r="H1023" s="334" t="s">
        <v>51</v>
      </c>
      <c r="I1023" s="332" t="s">
        <v>12355</v>
      </c>
      <c r="J1023" s="334">
        <v>30</v>
      </c>
      <c r="K1023" s="324">
        <v>45899</v>
      </c>
      <c r="L1023" s="324">
        <v>45870</v>
      </c>
      <c r="M1023" s="460">
        <f t="shared" si="97"/>
        <v>2358.34</v>
      </c>
      <c r="N1023" s="316"/>
      <c r="O1023" s="316"/>
      <c r="P1023" s="316"/>
      <c r="Q1023" s="316"/>
      <c r="R1023" s="316"/>
    </row>
    <row r="1024" spans="1:18" x14ac:dyDescent="0.25">
      <c r="A1024" s="226">
        <v>1071</v>
      </c>
      <c r="B1024" s="424" t="s">
        <v>6915</v>
      </c>
      <c r="C1024" s="324">
        <v>45870</v>
      </c>
      <c r="D1024" s="620" t="s">
        <v>15371</v>
      </c>
      <c r="E1024" s="324">
        <v>45869</v>
      </c>
      <c r="F1024" s="461">
        <v>2954.17</v>
      </c>
      <c r="G1024" s="424" t="s">
        <v>663</v>
      </c>
      <c r="H1024" s="334" t="s">
        <v>51</v>
      </c>
      <c r="I1024" s="332" t="s">
        <v>12355</v>
      </c>
      <c r="J1024" s="334">
        <v>30</v>
      </c>
      <c r="K1024" s="324">
        <v>45899</v>
      </c>
      <c r="L1024" s="324">
        <v>45870</v>
      </c>
      <c r="M1024" s="460">
        <f t="shared" si="97"/>
        <v>2954.17</v>
      </c>
      <c r="N1024" s="316"/>
      <c r="O1024" s="316"/>
      <c r="P1024" s="316"/>
      <c r="Q1024" s="316"/>
      <c r="R1024" s="316"/>
    </row>
    <row r="1025" spans="1:18" x14ac:dyDescent="0.25">
      <c r="A1025" s="226">
        <v>1072</v>
      </c>
      <c r="B1025" s="424" t="s">
        <v>15375</v>
      </c>
      <c r="C1025" s="324">
        <v>45870</v>
      </c>
      <c r="D1025" s="620" t="s">
        <v>15372</v>
      </c>
      <c r="E1025" s="324">
        <v>45869</v>
      </c>
      <c r="F1025" s="461">
        <v>456.13</v>
      </c>
      <c r="G1025" s="424" t="s">
        <v>663</v>
      </c>
      <c r="H1025" s="334" t="s">
        <v>51</v>
      </c>
      <c r="I1025" s="332" t="s">
        <v>12355</v>
      </c>
      <c r="J1025" s="334">
        <v>30</v>
      </c>
      <c r="K1025" s="324">
        <v>45899</v>
      </c>
      <c r="L1025" s="324">
        <v>45870</v>
      </c>
      <c r="M1025" s="460">
        <f t="shared" si="97"/>
        <v>456.13</v>
      </c>
      <c r="N1025" s="316"/>
      <c r="O1025" s="316"/>
      <c r="P1025" s="316"/>
      <c r="Q1025" s="316"/>
      <c r="R1025" s="316"/>
    </row>
    <row r="1026" spans="1:18" x14ac:dyDescent="0.25">
      <c r="A1026" s="226">
        <v>1073</v>
      </c>
      <c r="B1026" s="424" t="s">
        <v>15376</v>
      </c>
      <c r="C1026" s="324">
        <v>45870</v>
      </c>
      <c r="D1026" s="620" t="s">
        <v>15377</v>
      </c>
      <c r="E1026" s="324">
        <v>45869</v>
      </c>
      <c r="F1026" s="622">
        <v>439.11</v>
      </c>
      <c r="G1026" s="424" t="s">
        <v>12422</v>
      </c>
      <c r="H1026" s="334" t="s">
        <v>3933</v>
      </c>
      <c r="I1026" s="334" t="s">
        <v>130</v>
      </c>
      <c r="J1026" s="334">
        <v>30</v>
      </c>
      <c r="K1026" s="324">
        <v>45899</v>
      </c>
      <c r="L1026" s="324">
        <v>45873</v>
      </c>
      <c r="M1026" s="623">
        <f t="shared" si="97"/>
        <v>439.11</v>
      </c>
      <c r="N1026" s="316"/>
      <c r="O1026" s="316"/>
      <c r="P1026" s="316"/>
      <c r="Q1026" s="316"/>
      <c r="R1026" s="316"/>
    </row>
    <row r="1027" spans="1:18" x14ac:dyDescent="0.25">
      <c r="A1027" s="226">
        <v>1074</v>
      </c>
      <c r="B1027" s="424" t="s">
        <v>15378</v>
      </c>
      <c r="C1027" s="324">
        <v>45873</v>
      </c>
      <c r="D1027" s="620" t="s">
        <v>15379</v>
      </c>
      <c r="E1027" s="324">
        <v>45869</v>
      </c>
      <c r="F1027" s="622">
        <v>690</v>
      </c>
      <c r="G1027" s="424" t="s">
        <v>15380</v>
      </c>
      <c r="H1027" s="334" t="s">
        <v>1346</v>
      </c>
      <c r="I1027" s="334" t="s">
        <v>130</v>
      </c>
      <c r="J1027" s="334">
        <v>10</v>
      </c>
      <c r="K1027" s="324">
        <v>45879</v>
      </c>
      <c r="L1027" s="324">
        <v>45873</v>
      </c>
      <c r="M1027" s="623">
        <f t="shared" si="97"/>
        <v>690</v>
      </c>
      <c r="N1027" s="316"/>
      <c r="O1027" s="316"/>
      <c r="P1027" s="316"/>
      <c r="Q1027" s="316"/>
      <c r="R1027" s="316"/>
    </row>
    <row r="1028" spans="1:18" x14ac:dyDescent="0.25">
      <c r="A1028" s="226">
        <v>1075</v>
      </c>
      <c r="B1028" s="424" t="s">
        <v>15381</v>
      </c>
      <c r="C1028" s="324">
        <v>45873</v>
      </c>
      <c r="D1028" s="620" t="s">
        <v>15382</v>
      </c>
      <c r="E1028" s="324">
        <v>45869</v>
      </c>
      <c r="F1028" s="622">
        <v>79.81</v>
      </c>
      <c r="G1028" s="424" t="s">
        <v>9180</v>
      </c>
      <c r="H1028" s="334" t="s">
        <v>51</v>
      </c>
      <c r="I1028" s="334" t="s">
        <v>130</v>
      </c>
      <c r="J1028" s="334">
        <v>15</v>
      </c>
      <c r="K1028" s="324">
        <v>45884</v>
      </c>
      <c r="L1028" s="324">
        <v>45873</v>
      </c>
      <c r="M1028" s="623">
        <f t="shared" si="97"/>
        <v>79.81</v>
      </c>
      <c r="N1028" s="316"/>
      <c r="O1028" s="316"/>
      <c r="P1028" s="316"/>
      <c r="Q1028" s="316"/>
      <c r="R1028" s="316"/>
    </row>
    <row r="1029" spans="1:18" x14ac:dyDescent="0.25">
      <c r="A1029" s="226">
        <v>1076</v>
      </c>
      <c r="B1029" s="424" t="s">
        <v>15383</v>
      </c>
      <c r="C1029" s="324">
        <v>45873</v>
      </c>
      <c r="D1029" s="620" t="s">
        <v>15384</v>
      </c>
      <c r="E1029" s="324">
        <v>45869</v>
      </c>
      <c r="F1029" s="622">
        <v>732.93</v>
      </c>
      <c r="G1029" s="424" t="s">
        <v>9180</v>
      </c>
      <c r="H1029" s="334" t="s">
        <v>51</v>
      </c>
      <c r="I1029" s="334" t="s">
        <v>130</v>
      </c>
      <c r="J1029" s="334">
        <v>15</v>
      </c>
      <c r="K1029" s="324">
        <v>45884</v>
      </c>
      <c r="L1029" s="324">
        <v>45873</v>
      </c>
      <c r="M1029" s="334">
        <v>732.93</v>
      </c>
      <c r="N1029" s="316"/>
      <c r="O1029" s="316"/>
      <c r="P1029" s="316"/>
      <c r="Q1029" s="316"/>
      <c r="R1029" s="316"/>
    </row>
    <row r="1030" spans="1:18" x14ac:dyDescent="0.25">
      <c r="A1030" s="316">
        <v>1077</v>
      </c>
      <c r="B1030" s="316" t="s">
        <v>4045</v>
      </c>
      <c r="C1030" s="324">
        <v>45874</v>
      </c>
      <c r="D1030" s="317" t="s">
        <v>15385</v>
      </c>
      <c r="E1030" s="324">
        <v>45869</v>
      </c>
      <c r="F1030" s="316">
        <v>423.12</v>
      </c>
      <c r="G1030" s="424" t="s">
        <v>15386</v>
      </c>
      <c r="H1030" s="334" t="s">
        <v>15387</v>
      </c>
      <c r="I1030" s="334" t="s">
        <v>130</v>
      </c>
      <c r="J1030" s="316">
        <v>15</v>
      </c>
      <c r="K1030" s="324">
        <v>45884</v>
      </c>
      <c r="L1030" s="324">
        <v>45874</v>
      </c>
      <c r="M1030" s="316">
        <v>423.12</v>
      </c>
      <c r="N1030" s="316"/>
      <c r="O1030" s="316"/>
      <c r="P1030" s="316"/>
      <c r="Q1030" s="316"/>
      <c r="R1030" s="316"/>
    </row>
    <row r="1031" spans="1:18" x14ac:dyDescent="0.25">
      <c r="A1031" s="316">
        <v>1078</v>
      </c>
      <c r="B1031" s="316" t="s">
        <v>15390</v>
      </c>
      <c r="C1031" s="324">
        <v>45862</v>
      </c>
      <c r="D1031" s="316">
        <v>1905575925</v>
      </c>
      <c r="E1031" s="324">
        <v>45862</v>
      </c>
      <c r="F1031" s="316">
        <v>126.12</v>
      </c>
      <c r="G1031" s="424" t="s">
        <v>15388</v>
      </c>
      <c r="H1031" s="334" t="s">
        <v>15389</v>
      </c>
      <c r="I1031" s="334" t="s">
        <v>130</v>
      </c>
      <c r="J1031" s="424">
        <v>15</v>
      </c>
      <c r="K1031" s="324">
        <v>45877</v>
      </c>
      <c r="L1031" s="600">
        <v>45868</v>
      </c>
      <c r="M1031" s="424">
        <v>126.12</v>
      </c>
      <c r="N1031" s="316"/>
      <c r="O1031" s="316"/>
      <c r="P1031" s="316"/>
      <c r="Q1031" s="316"/>
      <c r="R1031" s="316"/>
    </row>
    <row r="1032" spans="1:18" x14ac:dyDescent="0.25">
      <c r="A1032" s="316">
        <v>1079</v>
      </c>
      <c r="B1032" s="316" t="s">
        <v>4046</v>
      </c>
      <c r="C1032" s="324">
        <v>45869</v>
      </c>
      <c r="D1032" s="317" t="s">
        <v>15391</v>
      </c>
      <c r="E1032" s="324">
        <v>45869</v>
      </c>
      <c r="F1032" s="316">
        <v>184.86</v>
      </c>
      <c r="G1032" s="316" t="s">
        <v>795</v>
      </c>
      <c r="H1032" s="316" t="s">
        <v>15392</v>
      </c>
      <c r="I1032" s="334" t="s">
        <v>130</v>
      </c>
      <c r="J1032" s="316">
        <v>15</v>
      </c>
      <c r="K1032" s="324">
        <v>45884</v>
      </c>
      <c r="L1032" s="324">
        <v>45875</v>
      </c>
      <c r="M1032" s="316">
        <v>184.86</v>
      </c>
      <c r="N1032" s="316"/>
      <c r="O1032" s="316"/>
      <c r="P1032" s="316"/>
      <c r="Q1032" s="316"/>
      <c r="R1032" s="316"/>
    </row>
    <row r="1033" spans="1:18" x14ac:dyDescent="0.25">
      <c r="A1033" s="316">
        <v>1080</v>
      </c>
      <c r="B1033" s="316" t="s">
        <v>13500</v>
      </c>
      <c r="C1033" s="324">
        <v>45869</v>
      </c>
      <c r="D1033" s="316">
        <v>19954</v>
      </c>
      <c r="E1033" s="324">
        <v>45869</v>
      </c>
      <c r="F1033" s="316">
        <v>3553.9</v>
      </c>
      <c r="G1033" s="316" t="s">
        <v>11980</v>
      </c>
      <c r="H1033" s="316" t="s">
        <v>15393</v>
      </c>
      <c r="I1033" s="334" t="s">
        <v>130</v>
      </c>
      <c r="J1033" s="316">
        <v>15</v>
      </c>
      <c r="K1033" s="324">
        <v>45884</v>
      </c>
      <c r="L1033" s="324">
        <v>45875</v>
      </c>
      <c r="M1033" s="316">
        <v>3553.9</v>
      </c>
      <c r="N1033" s="316"/>
      <c r="O1033" s="316"/>
      <c r="P1033" s="316"/>
      <c r="Q1033" s="316"/>
      <c r="R1033" s="316"/>
    </row>
    <row r="1034" spans="1:18" x14ac:dyDescent="0.25">
      <c r="A1034" s="316">
        <v>1081</v>
      </c>
      <c r="B1034" s="316" t="s">
        <v>15394</v>
      </c>
      <c r="C1034" s="324">
        <v>45870</v>
      </c>
      <c r="D1034" s="316" t="s">
        <v>15395</v>
      </c>
      <c r="E1034" s="324">
        <v>45868</v>
      </c>
      <c r="F1034" s="316">
        <v>21</v>
      </c>
      <c r="G1034" s="316" t="s">
        <v>366</v>
      </c>
      <c r="H1034" s="316" t="s">
        <v>11457</v>
      </c>
      <c r="I1034" s="316" t="s">
        <v>12355</v>
      </c>
      <c r="J1034" s="316">
        <v>0</v>
      </c>
      <c r="K1034" s="324">
        <v>45868</v>
      </c>
      <c r="L1034" s="324">
        <v>45870</v>
      </c>
      <c r="M1034" s="316">
        <v>21</v>
      </c>
      <c r="N1034" s="316" t="s">
        <v>108</v>
      </c>
      <c r="O1034" s="316">
        <v>7126</v>
      </c>
      <c r="P1034" s="324">
        <v>45868</v>
      </c>
      <c r="Q1034" s="316">
        <v>21</v>
      </c>
      <c r="R1034" s="316">
        <v>0</v>
      </c>
    </row>
    <row r="1035" spans="1:18" x14ac:dyDescent="0.25">
      <c r="A1035" s="316">
        <v>1082</v>
      </c>
      <c r="B1035" s="316" t="s">
        <v>15396</v>
      </c>
      <c r="C1035" s="324">
        <v>45873</v>
      </c>
      <c r="D1035" s="316" t="s">
        <v>15397</v>
      </c>
      <c r="E1035" s="324">
        <v>45870</v>
      </c>
      <c r="F1035" s="316">
        <v>24531.24</v>
      </c>
      <c r="G1035" s="316" t="s">
        <v>14416</v>
      </c>
      <c r="H1035" s="316" t="s">
        <v>8040</v>
      </c>
      <c r="I1035" s="316" t="s">
        <v>12355</v>
      </c>
      <c r="J1035" s="316">
        <v>60</v>
      </c>
      <c r="K1035" s="324">
        <v>45929</v>
      </c>
      <c r="L1035" s="324">
        <v>45873</v>
      </c>
      <c r="M1035" s="316">
        <v>24531.24</v>
      </c>
      <c r="N1035" s="316"/>
      <c r="O1035" s="316"/>
      <c r="P1035" s="316"/>
      <c r="Q1035" s="316"/>
      <c r="R1035" s="316"/>
    </row>
    <row r="1036" spans="1:18" x14ac:dyDescent="0.25">
      <c r="A1036" s="316">
        <v>1083</v>
      </c>
      <c r="B1036" s="316" t="s">
        <v>15398</v>
      </c>
      <c r="C1036" s="324">
        <v>45873</v>
      </c>
      <c r="D1036" s="316" t="s">
        <v>15399</v>
      </c>
      <c r="E1036" s="324">
        <v>45870</v>
      </c>
      <c r="F1036" s="316">
        <v>15493.42</v>
      </c>
      <c r="G1036" s="316" t="s">
        <v>14416</v>
      </c>
      <c r="H1036" s="316" t="s">
        <v>8040</v>
      </c>
      <c r="I1036" s="316" t="s">
        <v>12355</v>
      </c>
      <c r="J1036" s="316">
        <v>60</v>
      </c>
      <c r="K1036" s="324">
        <v>45929</v>
      </c>
      <c r="L1036" s="324">
        <v>45873</v>
      </c>
      <c r="M1036" s="316">
        <v>15493.42</v>
      </c>
      <c r="N1036" s="316"/>
      <c r="O1036" s="316"/>
      <c r="P1036" s="316"/>
      <c r="Q1036" s="316"/>
      <c r="R1036" s="316"/>
    </row>
    <row r="1037" spans="1:18" x14ac:dyDescent="0.25">
      <c r="A1037" s="316">
        <v>1084</v>
      </c>
      <c r="B1037" s="316" t="s">
        <v>15400</v>
      </c>
      <c r="C1037" s="324">
        <v>45873</v>
      </c>
      <c r="D1037" s="316" t="s">
        <v>15401</v>
      </c>
      <c r="E1037" s="324">
        <v>45869</v>
      </c>
      <c r="F1037" s="316">
        <v>227.4</v>
      </c>
      <c r="G1037" s="316" t="s">
        <v>9180</v>
      </c>
      <c r="H1037" s="316" t="s">
        <v>13174</v>
      </c>
      <c r="I1037" s="316" t="s">
        <v>12355</v>
      </c>
      <c r="J1037" s="316">
        <v>15</v>
      </c>
      <c r="K1037" s="324">
        <v>45884</v>
      </c>
      <c r="L1037" s="324">
        <v>45873</v>
      </c>
      <c r="M1037" s="316">
        <v>227.4</v>
      </c>
      <c r="N1037" s="316"/>
      <c r="O1037" s="316"/>
      <c r="P1037" s="316"/>
      <c r="Q1037" s="316"/>
      <c r="R1037" s="316"/>
    </row>
    <row r="1038" spans="1:18" x14ac:dyDescent="0.25">
      <c r="A1038" s="316">
        <v>1085</v>
      </c>
      <c r="B1038" s="316" t="s">
        <v>12162</v>
      </c>
      <c r="C1038" s="324">
        <v>45874</v>
      </c>
      <c r="D1038" s="316" t="s">
        <v>15402</v>
      </c>
      <c r="E1038" s="324">
        <v>45869</v>
      </c>
      <c r="F1038" s="316">
        <v>839.5</v>
      </c>
      <c r="G1038" s="316" t="s">
        <v>15403</v>
      </c>
      <c r="H1038" s="316" t="s">
        <v>15404</v>
      </c>
      <c r="I1038" s="316" t="s">
        <v>12355</v>
      </c>
      <c r="J1038" s="316">
        <v>30</v>
      </c>
      <c r="K1038" s="324">
        <v>45899</v>
      </c>
      <c r="L1038" s="324">
        <v>45876</v>
      </c>
      <c r="M1038" s="316">
        <v>839.5</v>
      </c>
      <c r="N1038" s="316"/>
      <c r="O1038" s="316"/>
      <c r="P1038" s="316"/>
      <c r="Q1038" s="316"/>
      <c r="R1038" s="316"/>
    </row>
    <row r="1039" spans="1:18" x14ac:dyDescent="0.25">
      <c r="A1039" s="316">
        <v>1086</v>
      </c>
      <c r="B1039" s="316" t="s">
        <v>9131</v>
      </c>
      <c r="C1039" s="324">
        <v>45874</v>
      </c>
      <c r="D1039" s="316" t="s">
        <v>15405</v>
      </c>
      <c r="E1039" s="324">
        <v>45869</v>
      </c>
      <c r="F1039" s="316">
        <v>1150</v>
      </c>
      <c r="G1039" s="316" t="s">
        <v>15403</v>
      </c>
      <c r="H1039" s="316" t="s">
        <v>15406</v>
      </c>
      <c r="I1039" s="316" t="s">
        <v>12355</v>
      </c>
      <c r="J1039" s="316">
        <v>30</v>
      </c>
      <c r="K1039" s="324">
        <v>45899</v>
      </c>
      <c r="L1039" s="324">
        <v>45876</v>
      </c>
      <c r="M1039" s="316">
        <v>1150</v>
      </c>
      <c r="N1039" s="316"/>
      <c r="O1039" s="316"/>
      <c r="P1039" s="316"/>
      <c r="Q1039" s="316"/>
      <c r="R1039" s="316"/>
    </row>
    <row r="1040" spans="1:18" x14ac:dyDescent="0.25">
      <c r="A1040" s="316">
        <v>1087</v>
      </c>
      <c r="B1040" s="316" t="s">
        <v>9132</v>
      </c>
      <c r="C1040" s="324">
        <v>45874</v>
      </c>
      <c r="D1040" s="316" t="s">
        <v>15407</v>
      </c>
      <c r="E1040" s="324">
        <v>45869</v>
      </c>
      <c r="F1040" s="316">
        <v>-1150</v>
      </c>
      <c r="G1040" s="316" t="s">
        <v>15403</v>
      </c>
      <c r="H1040" s="316" t="s">
        <v>15406</v>
      </c>
      <c r="I1040" s="316" t="s">
        <v>12355</v>
      </c>
      <c r="J1040" s="316">
        <v>30</v>
      </c>
      <c r="K1040" s="324">
        <v>45899</v>
      </c>
      <c r="L1040" s="324">
        <v>45876</v>
      </c>
      <c r="M1040" s="316">
        <v>-1150</v>
      </c>
      <c r="N1040" s="316"/>
      <c r="O1040" s="316"/>
      <c r="P1040" s="316"/>
      <c r="Q1040" s="316"/>
      <c r="R1040" s="316"/>
    </row>
    <row r="1041" spans="1:18" x14ac:dyDescent="0.25">
      <c r="A1041" s="316">
        <v>1088</v>
      </c>
      <c r="B1041" s="316" t="s">
        <v>12163</v>
      </c>
      <c r="C1041" s="324">
        <v>45874</v>
      </c>
      <c r="D1041" s="316" t="s">
        <v>15408</v>
      </c>
      <c r="E1041" s="324">
        <v>45873</v>
      </c>
      <c r="F1041" s="316">
        <v>1150</v>
      </c>
      <c r="G1041" s="316" t="s">
        <v>15403</v>
      </c>
      <c r="H1041" s="316" t="s">
        <v>15406</v>
      </c>
      <c r="I1041" s="316" t="s">
        <v>12355</v>
      </c>
      <c r="J1041" s="316">
        <v>15</v>
      </c>
      <c r="K1041" s="324">
        <v>45880</v>
      </c>
      <c r="L1041" s="324">
        <v>45876</v>
      </c>
      <c r="M1041" s="316">
        <v>1150</v>
      </c>
      <c r="N1041" s="316"/>
      <c r="O1041" s="316"/>
      <c r="P1041" s="316"/>
      <c r="Q1041" s="316"/>
      <c r="R1041" s="316"/>
    </row>
    <row r="1042" spans="1:18" x14ac:dyDescent="0.25">
      <c r="A1042" s="424">
        <v>1089</v>
      </c>
      <c r="B1042" s="316" t="s">
        <v>15409</v>
      </c>
      <c r="C1042" s="324">
        <v>45875</v>
      </c>
      <c r="D1042" s="316">
        <v>24000514762</v>
      </c>
      <c r="E1042" s="324">
        <v>45869</v>
      </c>
      <c r="F1042" s="316">
        <v>493.99</v>
      </c>
      <c r="G1042" s="316" t="s">
        <v>15410</v>
      </c>
      <c r="H1042" s="316" t="s">
        <v>15411</v>
      </c>
      <c r="I1042" s="316" t="s">
        <v>12355</v>
      </c>
      <c r="J1042" s="316">
        <v>30</v>
      </c>
      <c r="K1042" s="324">
        <v>45899</v>
      </c>
      <c r="L1042" s="324">
        <v>45877</v>
      </c>
      <c r="M1042" s="316">
        <v>493.99</v>
      </c>
      <c r="N1042" s="316"/>
      <c r="O1042" s="316"/>
      <c r="P1042" s="316"/>
      <c r="Q1042" s="316"/>
      <c r="R1042" s="316"/>
    </row>
    <row r="1043" spans="1:18" x14ac:dyDescent="0.25">
      <c r="A1043" s="424">
        <v>1090</v>
      </c>
      <c r="B1043" s="316" t="s">
        <v>15412</v>
      </c>
      <c r="C1043" s="324">
        <v>45874</v>
      </c>
      <c r="D1043" s="316" t="s">
        <v>15413</v>
      </c>
      <c r="E1043" s="324">
        <v>45869</v>
      </c>
      <c r="F1043" s="316">
        <v>2760.72</v>
      </c>
      <c r="G1043" s="316" t="s">
        <v>9180</v>
      </c>
      <c r="H1043" s="316" t="s">
        <v>15414</v>
      </c>
      <c r="I1043" s="316" t="s">
        <v>12355</v>
      </c>
      <c r="J1043" s="316">
        <v>15</v>
      </c>
      <c r="K1043" s="324">
        <v>45884</v>
      </c>
      <c r="L1043" s="324">
        <v>45877</v>
      </c>
      <c r="M1043" s="316">
        <v>2760.72</v>
      </c>
      <c r="N1043" s="316"/>
      <c r="O1043" s="316"/>
      <c r="P1043" s="316"/>
      <c r="Q1043" s="316"/>
      <c r="R1043" s="316"/>
    </row>
    <row r="1044" spans="1:18" x14ac:dyDescent="0.25">
      <c r="A1044" s="424">
        <v>1091</v>
      </c>
      <c r="B1044" s="316" t="s">
        <v>13506</v>
      </c>
      <c r="C1044" s="324">
        <v>45875</v>
      </c>
      <c r="D1044" s="316">
        <v>21622</v>
      </c>
      <c r="E1044" s="324">
        <v>45869</v>
      </c>
      <c r="F1044" s="316">
        <v>3170.16</v>
      </c>
      <c r="G1044" s="316" t="s">
        <v>13788</v>
      </c>
      <c r="H1044" s="316" t="s">
        <v>15415</v>
      </c>
      <c r="I1044" s="316" t="s">
        <v>12355</v>
      </c>
      <c r="J1044" s="316">
        <v>31</v>
      </c>
      <c r="K1044" s="324">
        <v>45900</v>
      </c>
      <c r="L1044" s="324">
        <v>45876</v>
      </c>
      <c r="M1044" s="316">
        <v>3170.16</v>
      </c>
      <c r="N1044" s="316"/>
      <c r="O1044" s="316"/>
      <c r="P1044" s="316"/>
      <c r="Q1044" s="316"/>
      <c r="R1044" s="316"/>
    </row>
    <row r="1045" spans="1:18" x14ac:dyDescent="0.25">
      <c r="A1045" s="424">
        <v>1092</v>
      </c>
      <c r="B1045" s="316" t="s">
        <v>13509</v>
      </c>
      <c r="C1045" s="324">
        <v>45876</v>
      </c>
      <c r="D1045" s="316" t="s">
        <v>15416</v>
      </c>
      <c r="E1045" s="324">
        <v>45869</v>
      </c>
      <c r="F1045" s="316">
        <v>1319.45</v>
      </c>
      <c r="G1045" s="316" t="s">
        <v>15417</v>
      </c>
      <c r="H1045" s="316" t="s">
        <v>2926</v>
      </c>
      <c r="I1045" s="316" t="s">
        <v>12355</v>
      </c>
      <c r="J1045" s="316">
        <v>10</v>
      </c>
      <c r="K1045" s="324">
        <v>45879</v>
      </c>
      <c r="L1045" s="324">
        <v>45876</v>
      </c>
      <c r="M1045" s="316">
        <v>1319.45</v>
      </c>
      <c r="N1045" s="316"/>
      <c r="O1045" s="316"/>
      <c r="P1045" s="316"/>
      <c r="Q1045" s="316"/>
      <c r="R1045" s="316"/>
    </row>
    <row r="1046" spans="1:18" x14ac:dyDescent="0.25">
      <c r="A1046" s="424">
        <v>1093</v>
      </c>
      <c r="B1046" s="316" t="s">
        <v>10473</v>
      </c>
      <c r="C1046" s="324">
        <v>45876</v>
      </c>
      <c r="D1046" s="316" t="s">
        <v>15418</v>
      </c>
      <c r="E1046" s="324">
        <v>45869</v>
      </c>
      <c r="F1046" s="316">
        <v>220.59</v>
      </c>
      <c r="G1046" s="316" t="s">
        <v>15417</v>
      </c>
      <c r="H1046" s="316" t="s">
        <v>2926</v>
      </c>
      <c r="I1046" s="316" t="s">
        <v>12355</v>
      </c>
      <c r="J1046" s="316">
        <v>10</v>
      </c>
      <c r="K1046" s="324">
        <v>45879</v>
      </c>
      <c r="L1046" s="324">
        <v>45876</v>
      </c>
      <c r="M1046" s="316">
        <v>220.59</v>
      </c>
      <c r="N1046" s="316"/>
      <c r="O1046" s="316"/>
      <c r="P1046" s="316"/>
      <c r="Q1046" s="316"/>
      <c r="R1046" s="316"/>
    </row>
    <row r="1047" spans="1:18" x14ac:dyDescent="0.25">
      <c r="A1047" s="424">
        <v>1094</v>
      </c>
      <c r="B1047" s="316" t="s">
        <v>8663</v>
      </c>
      <c r="C1047" s="324">
        <v>45876</v>
      </c>
      <c r="D1047" s="316" t="s">
        <v>15419</v>
      </c>
      <c r="E1047" s="324">
        <v>45869</v>
      </c>
      <c r="F1047" s="316">
        <v>36.4</v>
      </c>
      <c r="G1047" s="316" t="s">
        <v>15417</v>
      </c>
      <c r="H1047" s="316" t="s">
        <v>2926</v>
      </c>
      <c r="I1047" s="316" t="s">
        <v>12355</v>
      </c>
      <c r="J1047" s="316">
        <v>10</v>
      </c>
      <c r="K1047" s="324">
        <v>45879</v>
      </c>
      <c r="L1047" s="324">
        <v>45876</v>
      </c>
      <c r="M1047" s="316">
        <v>36.4</v>
      </c>
      <c r="N1047" s="316"/>
      <c r="O1047" s="316"/>
      <c r="P1047" s="316"/>
      <c r="Q1047" s="316"/>
      <c r="R1047" s="316"/>
    </row>
    <row r="1048" spans="1:18" x14ac:dyDescent="0.25">
      <c r="A1048" s="424">
        <v>1095</v>
      </c>
      <c r="B1048" s="316" t="s">
        <v>8672</v>
      </c>
      <c r="C1048" s="324">
        <v>45876</v>
      </c>
      <c r="D1048" s="316" t="s">
        <v>15420</v>
      </c>
      <c r="E1048" s="324">
        <v>45869</v>
      </c>
      <c r="F1048" s="316">
        <v>605.29</v>
      </c>
      <c r="G1048" s="316" t="s">
        <v>15417</v>
      </c>
      <c r="H1048" s="316" t="s">
        <v>2926</v>
      </c>
      <c r="I1048" s="316" t="s">
        <v>12355</v>
      </c>
      <c r="J1048" s="316">
        <v>10</v>
      </c>
      <c r="K1048" s="324">
        <v>45879</v>
      </c>
      <c r="L1048" s="324">
        <v>45876</v>
      </c>
      <c r="M1048" s="316">
        <v>605.29</v>
      </c>
      <c r="N1048" s="316"/>
      <c r="O1048" s="316"/>
      <c r="P1048" s="316"/>
      <c r="Q1048" s="316"/>
      <c r="R1048" s="316"/>
    </row>
    <row r="1049" spans="1:18" x14ac:dyDescent="0.25">
      <c r="A1049" s="424">
        <v>1096</v>
      </c>
      <c r="B1049" s="316" t="s">
        <v>8671</v>
      </c>
      <c r="C1049" s="324">
        <v>45876</v>
      </c>
      <c r="D1049" s="316" t="s">
        <v>15421</v>
      </c>
      <c r="E1049" s="324">
        <v>45869</v>
      </c>
      <c r="F1049" s="316">
        <v>540.79999999999995</v>
      </c>
      <c r="G1049" s="316" t="s">
        <v>15417</v>
      </c>
      <c r="H1049" s="316" t="s">
        <v>2926</v>
      </c>
      <c r="I1049" s="316" t="s">
        <v>12355</v>
      </c>
      <c r="J1049" s="316">
        <v>10</v>
      </c>
      <c r="K1049" s="324">
        <v>45879</v>
      </c>
      <c r="L1049" s="324">
        <v>45876</v>
      </c>
      <c r="M1049" s="316">
        <v>540.79999999999995</v>
      </c>
      <c r="N1049" s="316"/>
      <c r="O1049" s="316"/>
      <c r="P1049" s="316"/>
      <c r="Q1049" s="316"/>
      <c r="R1049" s="316"/>
    </row>
    <row r="1050" spans="1:18" x14ac:dyDescent="0.25">
      <c r="A1050" s="424">
        <v>1097</v>
      </c>
      <c r="B1050" s="316" t="s">
        <v>8669</v>
      </c>
      <c r="C1050" s="324">
        <v>45876</v>
      </c>
      <c r="D1050" s="316" t="s">
        <v>15422</v>
      </c>
      <c r="E1050" s="324">
        <v>45869</v>
      </c>
      <c r="F1050" s="316">
        <v>73.77</v>
      </c>
      <c r="G1050" s="316" t="s">
        <v>15417</v>
      </c>
      <c r="H1050" s="316" t="s">
        <v>2926</v>
      </c>
      <c r="I1050" s="316" t="s">
        <v>12355</v>
      </c>
      <c r="J1050" s="316">
        <v>10</v>
      </c>
      <c r="K1050" s="324">
        <v>45879</v>
      </c>
      <c r="L1050" s="324">
        <v>45876</v>
      </c>
      <c r="M1050" s="316">
        <v>73.77</v>
      </c>
      <c r="N1050" s="316"/>
      <c r="O1050" s="316"/>
      <c r="P1050" s="316"/>
      <c r="Q1050" s="316"/>
      <c r="R1050" s="316"/>
    </row>
    <row r="1051" spans="1:18" x14ac:dyDescent="0.25">
      <c r="A1051" s="424">
        <v>1098</v>
      </c>
      <c r="B1051" s="316" t="s">
        <v>8670</v>
      </c>
      <c r="C1051" s="324">
        <v>45876</v>
      </c>
      <c r="D1051" s="316" t="s">
        <v>15423</v>
      </c>
      <c r="E1051" s="324">
        <v>45869</v>
      </c>
      <c r="F1051" s="316">
        <v>1087.1600000000001</v>
      </c>
      <c r="G1051" s="316" t="s">
        <v>15417</v>
      </c>
      <c r="H1051" s="316" t="s">
        <v>2926</v>
      </c>
      <c r="I1051" s="316" t="s">
        <v>12355</v>
      </c>
      <c r="J1051" s="316">
        <v>10</v>
      </c>
      <c r="K1051" s="324">
        <v>45879</v>
      </c>
      <c r="L1051" s="324">
        <v>45876</v>
      </c>
      <c r="M1051" s="316">
        <v>1087.1600000000001</v>
      </c>
      <c r="N1051" s="316"/>
      <c r="O1051" s="316"/>
      <c r="P1051" s="316"/>
      <c r="Q1051" s="316"/>
      <c r="R1051" s="316"/>
    </row>
    <row r="1052" spans="1:18" x14ac:dyDescent="0.25">
      <c r="A1052" s="424">
        <v>1099</v>
      </c>
      <c r="B1052" s="316" t="s">
        <v>8668</v>
      </c>
      <c r="C1052" s="324">
        <v>45876</v>
      </c>
      <c r="D1052" s="316" t="s">
        <v>15424</v>
      </c>
      <c r="E1052" s="324">
        <v>45869</v>
      </c>
      <c r="F1052" s="316">
        <v>335.14</v>
      </c>
      <c r="G1052" s="316" t="s">
        <v>15417</v>
      </c>
      <c r="H1052" s="316" t="s">
        <v>2926</v>
      </c>
      <c r="I1052" s="316" t="s">
        <v>12355</v>
      </c>
      <c r="J1052" s="316">
        <v>10</v>
      </c>
      <c r="K1052" s="324">
        <v>45879</v>
      </c>
      <c r="L1052" s="324">
        <v>45876</v>
      </c>
      <c r="M1052" s="316">
        <v>335.14</v>
      </c>
      <c r="N1052" s="316"/>
      <c r="O1052" s="316"/>
      <c r="P1052" s="316"/>
      <c r="Q1052" s="316"/>
      <c r="R1052" s="316"/>
    </row>
    <row r="1053" spans="1:18" x14ac:dyDescent="0.25">
      <c r="A1053" s="424">
        <v>1100</v>
      </c>
      <c r="B1053" s="316" t="s">
        <v>15425</v>
      </c>
      <c r="C1053" s="324">
        <v>45876</v>
      </c>
      <c r="D1053" s="316" t="s">
        <v>15426</v>
      </c>
      <c r="E1053" s="324">
        <v>45869</v>
      </c>
      <c r="F1053" s="316">
        <v>56.62</v>
      </c>
      <c r="G1053" s="316" t="s">
        <v>15417</v>
      </c>
      <c r="H1053" s="316" t="s">
        <v>2926</v>
      </c>
      <c r="I1053" s="316" t="s">
        <v>12355</v>
      </c>
      <c r="J1053" s="316">
        <v>10</v>
      </c>
      <c r="K1053" s="324">
        <v>45879</v>
      </c>
      <c r="L1053" s="324">
        <v>45876</v>
      </c>
      <c r="M1053" s="316">
        <v>56.62</v>
      </c>
      <c r="N1053" s="316"/>
      <c r="O1053" s="316"/>
      <c r="P1053" s="316"/>
      <c r="Q1053" s="316"/>
      <c r="R1053" s="316"/>
    </row>
    <row r="1054" spans="1:18" x14ac:dyDescent="0.25">
      <c r="A1054" s="424">
        <v>1101</v>
      </c>
      <c r="B1054" s="316" t="s">
        <v>10474</v>
      </c>
      <c r="C1054" s="324">
        <v>45876</v>
      </c>
      <c r="D1054" s="316" t="s">
        <v>15427</v>
      </c>
      <c r="E1054" s="324">
        <v>45869</v>
      </c>
      <c r="F1054" s="316">
        <v>1311.55</v>
      </c>
      <c r="G1054" s="316" t="s">
        <v>15417</v>
      </c>
      <c r="H1054" s="316" t="s">
        <v>2926</v>
      </c>
      <c r="I1054" s="316" t="s">
        <v>12355</v>
      </c>
      <c r="J1054" s="316">
        <v>10</v>
      </c>
      <c r="K1054" s="324">
        <v>45879</v>
      </c>
      <c r="L1054" s="324">
        <v>45876</v>
      </c>
      <c r="M1054" s="316">
        <v>1311.55</v>
      </c>
      <c r="N1054" s="316"/>
      <c r="O1054" s="316"/>
      <c r="P1054" s="316"/>
      <c r="Q1054" s="316"/>
      <c r="R1054" s="316"/>
    </row>
    <row r="1055" spans="1:18" x14ac:dyDescent="0.25">
      <c r="A1055" s="424">
        <v>1102</v>
      </c>
      <c r="B1055" s="316" t="s">
        <v>15428</v>
      </c>
      <c r="C1055" s="324">
        <v>45876</v>
      </c>
      <c r="D1055" s="316" t="s">
        <v>15429</v>
      </c>
      <c r="E1055" s="324">
        <v>45869</v>
      </c>
      <c r="F1055" s="316">
        <v>377.26</v>
      </c>
      <c r="G1055" s="316" t="s">
        <v>15417</v>
      </c>
      <c r="H1055" s="316" t="s">
        <v>2926</v>
      </c>
      <c r="I1055" s="316" t="s">
        <v>12355</v>
      </c>
      <c r="J1055" s="316">
        <v>10</v>
      </c>
      <c r="K1055" s="324">
        <v>45879</v>
      </c>
      <c r="L1055" s="324">
        <v>45876</v>
      </c>
      <c r="M1055" s="316">
        <v>377.26</v>
      </c>
      <c r="N1055" s="316"/>
      <c r="O1055" s="316"/>
      <c r="P1055" s="316"/>
      <c r="Q1055" s="316"/>
      <c r="R1055" s="316"/>
    </row>
    <row r="1056" spans="1:18" x14ac:dyDescent="0.25">
      <c r="A1056" s="424">
        <v>1103</v>
      </c>
      <c r="B1056" s="316" t="s">
        <v>6972</v>
      </c>
      <c r="C1056" s="324">
        <v>45876</v>
      </c>
      <c r="D1056" s="316" t="s">
        <v>15430</v>
      </c>
      <c r="E1056" s="324">
        <v>45869</v>
      </c>
      <c r="F1056" s="316">
        <v>141.21</v>
      </c>
      <c r="G1056" s="316" t="s">
        <v>15417</v>
      </c>
      <c r="H1056" s="316" t="s">
        <v>2926</v>
      </c>
      <c r="I1056" s="316" t="s">
        <v>12355</v>
      </c>
      <c r="J1056" s="316">
        <v>10</v>
      </c>
      <c r="K1056" s="324">
        <v>45879</v>
      </c>
      <c r="L1056" s="324">
        <v>45876</v>
      </c>
      <c r="M1056" s="316">
        <v>141.21</v>
      </c>
      <c r="N1056" s="316"/>
      <c r="O1056" s="316"/>
      <c r="P1056" s="316"/>
      <c r="Q1056" s="316"/>
      <c r="R1056" s="316"/>
    </row>
    <row r="1057" spans="1:18" x14ac:dyDescent="0.25">
      <c r="A1057" s="424">
        <v>1104</v>
      </c>
      <c r="B1057" s="316" t="s">
        <v>6975</v>
      </c>
      <c r="C1057" s="324">
        <v>45876</v>
      </c>
      <c r="D1057" s="316" t="s">
        <v>15431</v>
      </c>
      <c r="E1057" s="324">
        <v>45869</v>
      </c>
      <c r="F1057" s="316">
        <v>132.16999999999999</v>
      </c>
      <c r="G1057" s="316" t="s">
        <v>15417</v>
      </c>
      <c r="H1057" s="316" t="s">
        <v>2926</v>
      </c>
      <c r="I1057" s="316" t="s">
        <v>12355</v>
      </c>
      <c r="J1057" s="316">
        <v>10</v>
      </c>
      <c r="K1057" s="324">
        <v>45879</v>
      </c>
      <c r="L1057" s="324">
        <v>45876</v>
      </c>
      <c r="M1057" s="316">
        <v>132.16999999999999</v>
      </c>
      <c r="N1057" s="316"/>
      <c r="O1057" s="316"/>
      <c r="P1057" s="316"/>
      <c r="Q1057" s="316"/>
      <c r="R1057" s="316"/>
    </row>
    <row r="1058" spans="1:18" x14ac:dyDescent="0.25">
      <c r="A1058" s="424">
        <v>1105</v>
      </c>
      <c r="B1058" s="316" t="s">
        <v>8673</v>
      </c>
      <c r="C1058" s="324">
        <v>45876</v>
      </c>
      <c r="D1058" s="316" t="s">
        <v>15432</v>
      </c>
      <c r="E1058" s="324">
        <v>45869</v>
      </c>
      <c r="F1058" s="316">
        <v>621</v>
      </c>
      <c r="G1058" s="316" t="s">
        <v>15417</v>
      </c>
      <c r="H1058" s="316" t="s">
        <v>2926</v>
      </c>
      <c r="I1058" s="316" t="s">
        <v>12355</v>
      </c>
      <c r="J1058" s="316">
        <v>10</v>
      </c>
      <c r="K1058" s="324">
        <v>45879</v>
      </c>
      <c r="L1058" s="324">
        <v>45876</v>
      </c>
      <c r="M1058" s="316">
        <v>621</v>
      </c>
      <c r="N1058" s="316"/>
      <c r="O1058" s="316"/>
      <c r="P1058" s="316"/>
      <c r="Q1058" s="316"/>
      <c r="R1058" s="316"/>
    </row>
    <row r="1059" spans="1:18" x14ac:dyDescent="0.25">
      <c r="A1059" s="424">
        <v>1106</v>
      </c>
      <c r="B1059" s="316" t="s">
        <v>8674</v>
      </c>
      <c r="C1059" s="324">
        <v>45876</v>
      </c>
      <c r="D1059" s="316" t="s">
        <v>15433</v>
      </c>
      <c r="E1059" s="324">
        <v>45869</v>
      </c>
      <c r="F1059" s="316">
        <v>115.36</v>
      </c>
      <c r="G1059" s="316" t="s">
        <v>15417</v>
      </c>
      <c r="H1059" s="316" t="s">
        <v>2926</v>
      </c>
      <c r="I1059" s="316" t="s">
        <v>12355</v>
      </c>
      <c r="J1059" s="316">
        <v>10</v>
      </c>
      <c r="K1059" s="324">
        <v>45879</v>
      </c>
      <c r="L1059" s="324">
        <v>45876</v>
      </c>
      <c r="M1059" s="316">
        <v>115.36</v>
      </c>
      <c r="N1059" s="316"/>
      <c r="O1059" s="316"/>
      <c r="P1059" s="316"/>
      <c r="Q1059" s="316"/>
      <c r="R1059" s="316"/>
    </row>
    <row r="1060" spans="1:18" x14ac:dyDescent="0.25">
      <c r="A1060" s="424">
        <v>1107</v>
      </c>
      <c r="B1060" s="316" t="s">
        <v>8675</v>
      </c>
      <c r="C1060" s="324">
        <v>45876</v>
      </c>
      <c r="D1060" s="316" t="s">
        <v>15434</v>
      </c>
      <c r="E1060" s="324">
        <v>45869</v>
      </c>
      <c r="F1060" s="316">
        <v>1924.16</v>
      </c>
      <c r="G1060" s="316" t="s">
        <v>15417</v>
      </c>
      <c r="H1060" s="316" t="s">
        <v>2926</v>
      </c>
      <c r="I1060" s="316" t="s">
        <v>12355</v>
      </c>
      <c r="J1060" s="316">
        <v>10</v>
      </c>
      <c r="K1060" s="324">
        <v>45879</v>
      </c>
      <c r="L1060" s="324">
        <v>45876</v>
      </c>
      <c r="M1060" s="316">
        <v>1924.16</v>
      </c>
      <c r="N1060" s="316"/>
      <c r="O1060" s="316"/>
      <c r="P1060" s="316"/>
      <c r="Q1060" s="316"/>
      <c r="R1060" s="316"/>
    </row>
    <row r="1061" spans="1:18" x14ac:dyDescent="0.25">
      <c r="A1061" s="424">
        <v>1108</v>
      </c>
      <c r="B1061" s="316" t="s">
        <v>6976</v>
      </c>
      <c r="C1061" s="324">
        <v>45876</v>
      </c>
      <c r="D1061" s="316" t="s">
        <v>15435</v>
      </c>
      <c r="E1061" s="324">
        <v>45869</v>
      </c>
      <c r="F1061" s="316">
        <v>873.65</v>
      </c>
      <c r="G1061" s="316" t="s">
        <v>15417</v>
      </c>
      <c r="H1061" s="316" t="s">
        <v>2926</v>
      </c>
      <c r="I1061" s="316" t="s">
        <v>12355</v>
      </c>
      <c r="J1061" s="316">
        <v>10</v>
      </c>
      <c r="K1061" s="324">
        <v>45879</v>
      </c>
      <c r="L1061" s="324">
        <v>45876</v>
      </c>
      <c r="M1061" s="316">
        <v>873.65</v>
      </c>
      <c r="N1061" s="316"/>
      <c r="O1061" s="316"/>
      <c r="P1061" s="316"/>
      <c r="Q1061" s="316"/>
      <c r="R1061" s="316"/>
    </row>
    <row r="1062" spans="1:18" x14ac:dyDescent="0.25">
      <c r="A1062" s="424">
        <v>1109</v>
      </c>
      <c r="B1062" s="316" t="s">
        <v>8676</v>
      </c>
      <c r="C1062" s="324">
        <v>45876</v>
      </c>
      <c r="D1062" s="316" t="s">
        <v>15436</v>
      </c>
      <c r="E1062" s="324">
        <v>45869</v>
      </c>
      <c r="F1062" s="316">
        <v>390.62</v>
      </c>
      <c r="G1062" s="316" t="s">
        <v>15417</v>
      </c>
      <c r="H1062" s="316" t="s">
        <v>2926</v>
      </c>
      <c r="I1062" s="316" t="s">
        <v>12355</v>
      </c>
      <c r="J1062" s="316">
        <v>10</v>
      </c>
      <c r="K1062" s="324">
        <v>45879</v>
      </c>
      <c r="L1062" s="324">
        <v>45876</v>
      </c>
      <c r="M1062" s="316">
        <v>390.62</v>
      </c>
      <c r="N1062" s="316"/>
      <c r="O1062" s="316"/>
      <c r="P1062" s="316"/>
      <c r="Q1062" s="316"/>
      <c r="R1062" s="316"/>
    </row>
    <row r="1063" spans="1:18" x14ac:dyDescent="0.25">
      <c r="A1063" s="424">
        <v>1110</v>
      </c>
      <c r="B1063" s="316" t="s">
        <v>8677</v>
      </c>
      <c r="C1063" s="324">
        <v>45876</v>
      </c>
      <c r="D1063" s="316" t="s">
        <v>15437</v>
      </c>
      <c r="E1063" s="324">
        <v>45869</v>
      </c>
      <c r="F1063" s="316">
        <v>384.78</v>
      </c>
      <c r="G1063" s="316" t="s">
        <v>15417</v>
      </c>
      <c r="H1063" s="316" t="s">
        <v>2926</v>
      </c>
      <c r="I1063" s="316" t="s">
        <v>12355</v>
      </c>
      <c r="J1063" s="316">
        <v>10</v>
      </c>
      <c r="K1063" s="324">
        <v>45879</v>
      </c>
      <c r="L1063" s="324">
        <v>45876</v>
      </c>
      <c r="M1063" s="316">
        <v>384.78</v>
      </c>
      <c r="N1063" s="316"/>
      <c r="O1063" s="316"/>
      <c r="P1063" s="316"/>
      <c r="Q1063" s="316"/>
      <c r="R1063" s="316"/>
    </row>
    <row r="1064" spans="1:18" x14ac:dyDescent="0.25">
      <c r="A1064" s="424">
        <v>1111</v>
      </c>
      <c r="B1064" s="316" t="s">
        <v>8678</v>
      </c>
      <c r="C1064" s="324">
        <v>45876</v>
      </c>
      <c r="D1064" s="316" t="s">
        <v>15438</v>
      </c>
      <c r="E1064" s="324">
        <v>45869</v>
      </c>
      <c r="F1064" s="316">
        <v>293.10000000000002</v>
      </c>
      <c r="G1064" s="316" t="s">
        <v>15417</v>
      </c>
      <c r="H1064" s="316" t="s">
        <v>2926</v>
      </c>
      <c r="I1064" s="316" t="s">
        <v>12355</v>
      </c>
      <c r="J1064" s="316">
        <v>10</v>
      </c>
      <c r="K1064" s="324">
        <v>45879</v>
      </c>
      <c r="L1064" s="324">
        <v>45876</v>
      </c>
      <c r="M1064" s="316">
        <v>293.10000000000002</v>
      </c>
      <c r="N1064" s="316"/>
      <c r="O1064" s="316"/>
      <c r="P1064" s="316"/>
      <c r="Q1064" s="316"/>
      <c r="R1064" s="316"/>
    </row>
    <row r="1065" spans="1:18" x14ac:dyDescent="0.25">
      <c r="A1065" s="316">
        <v>1112</v>
      </c>
      <c r="B1065" s="316" t="s">
        <v>6978</v>
      </c>
      <c r="C1065" s="324">
        <v>45877</v>
      </c>
      <c r="D1065" s="316" t="s">
        <v>15439</v>
      </c>
      <c r="E1065" s="324">
        <v>45875</v>
      </c>
      <c r="F1065" s="316">
        <v>3954.55</v>
      </c>
      <c r="G1065" s="316" t="s">
        <v>15440</v>
      </c>
      <c r="H1065" s="316" t="s">
        <v>15441</v>
      </c>
      <c r="I1065" s="316" t="s">
        <v>12355</v>
      </c>
      <c r="J1065" s="316">
        <v>15</v>
      </c>
      <c r="K1065" s="324">
        <v>45890</v>
      </c>
      <c r="L1065" s="324">
        <v>45877</v>
      </c>
      <c r="M1065" s="316">
        <v>3954.55</v>
      </c>
      <c r="N1065" s="316"/>
      <c r="O1065" s="316"/>
      <c r="P1065" s="316"/>
      <c r="Q1065" s="316"/>
      <c r="R1065" s="316"/>
    </row>
    <row r="1066" spans="1:18" ht="27.75" customHeight="1" x14ac:dyDescent="0.25">
      <c r="A1066" s="316">
        <v>1113</v>
      </c>
      <c r="B1066" s="316" t="s">
        <v>10475</v>
      </c>
      <c r="C1066" s="324">
        <v>45877</v>
      </c>
      <c r="D1066" s="316" t="s">
        <v>15442</v>
      </c>
      <c r="E1066" s="324">
        <v>45870</v>
      </c>
      <c r="F1066" s="316">
        <v>14784.18</v>
      </c>
      <c r="G1066" s="624" t="s">
        <v>15443</v>
      </c>
      <c r="H1066" s="316" t="s">
        <v>15444</v>
      </c>
      <c r="I1066" s="316" t="s">
        <v>12355</v>
      </c>
      <c r="J1066" s="316">
        <v>35</v>
      </c>
      <c r="K1066" s="324">
        <v>45904</v>
      </c>
      <c r="L1066" s="324">
        <v>45880</v>
      </c>
      <c r="M1066" s="316">
        <v>14784.18</v>
      </c>
      <c r="N1066" s="316"/>
      <c r="O1066" s="316"/>
      <c r="P1066" s="316"/>
      <c r="Q1066" s="316"/>
      <c r="R1066" s="316"/>
    </row>
    <row r="1067" spans="1:18" x14ac:dyDescent="0.25">
      <c r="A1067" s="316">
        <v>1114</v>
      </c>
      <c r="B1067" s="316" t="s">
        <v>6980</v>
      </c>
      <c r="C1067" s="324">
        <v>45880</v>
      </c>
      <c r="D1067" s="316" t="s">
        <v>15445</v>
      </c>
      <c r="E1067" s="324">
        <v>45877</v>
      </c>
      <c r="F1067" s="316">
        <v>970.45</v>
      </c>
      <c r="G1067" s="316" t="s">
        <v>8845</v>
      </c>
      <c r="H1067" s="316" t="s">
        <v>15178</v>
      </c>
      <c r="I1067" s="316" t="s">
        <v>12355</v>
      </c>
      <c r="J1067" s="316">
        <v>15</v>
      </c>
      <c r="K1067" s="324">
        <v>45892</v>
      </c>
      <c r="L1067" s="324">
        <v>45880</v>
      </c>
      <c r="M1067" s="316">
        <v>970.45</v>
      </c>
      <c r="N1067" s="316"/>
      <c r="O1067" s="316"/>
      <c r="P1067" s="316"/>
      <c r="Q1067" s="316"/>
      <c r="R1067" s="316"/>
    </row>
    <row r="1068" spans="1:18" x14ac:dyDescent="0.25">
      <c r="A1068" s="316">
        <v>1115</v>
      </c>
      <c r="B1068" s="316" t="s">
        <v>15446</v>
      </c>
      <c r="C1068" s="324">
        <v>45881</v>
      </c>
      <c r="D1068" s="316" t="s">
        <v>15447</v>
      </c>
      <c r="E1068" s="324">
        <v>45879</v>
      </c>
      <c r="F1068" s="316">
        <v>64788.36</v>
      </c>
      <c r="G1068" s="316" t="s">
        <v>15448</v>
      </c>
      <c r="H1068" s="316" t="s">
        <v>15449</v>
      </c>
      <c r="I1068" s="316" t="s">
        <v>12355</v>
      </c>
      <c r="J1068" s="316">
        <v>30</v>
      </c>
      <c r="K1068" s="324">
        <v>45939</v>
      </c>
      <c r="L1068" s="324">
        <v>45881</v>
      </c>
      <c r="M1068" s="316">
        <v>64788.36</v>
      </c>
      <c r="N1068" s="316"/>
      <c r="O1068" s="316"/>
      <c r="P1068" s="316"/>
      <c r="Q1068" s="316"/>
      <c r="R1068" s="316"/>
    </row>
    <row r="1069" spans="1:18" x14ac:dyDescent="0.25">
      <c r="A1069" s="334">
        <v>1116</v>
      </c>
      <c r="B1069" s="364" t="s">
        <v>150</v>
      </c>
      <c r="C1069" s="365">
        <v>45852</v>
      </c>
      <c r="D1069" s="366" t="s">
        <v>15272</v>
      </c>
      <c r="E1069" s="365">
        <v>45849</v>
      </c>
      <c r="F1069" s="334">
        <v>40001.85</v>
      </c>
      <c r="G1069" s="334" t="s">
        <v>9694</v>
      </c>
      <c r="H1069" s="334" t="s">
        <v>238</v>
      </c>
      <c r="I1069" s="334" t="s">
        <v>130</v>
      </c>
      <c r="J1069" s="314">
        <f t="shared" ref="J1069:J1096" si="98">K1069-E1069</f>
        <v>15</v>
      </c>
      <c r="K1069" s="365">
        <v>45864</v>
      </c>
      <c r="L1069" s="365">
        <v>45852</v>
      </c>
      <c r="M1069" s="337">
        <f t="shared" ref="M1069:M1096" si="99">F1069</f>
        <v>40001.85</v>
      </c>
      <c r="N1069" s="226"/>
      <c r="O1069" s="226"/>
      <c r="P1069" s="365"/>
      <c r="Q1069" s="226"/>
      <c r="R1069" s="314">
        <f t="shared" ref="R1069:R1096" si="100">P1069-K1069</f>
        <v>-45864</v>
      </c>
    </row>
    <row r="1070" spans="1:18" x14ac:dyDescent="0.25">
      <c r="A1070" s="334">
        <v>1117</v>
      </c>
      <c r="B1070" s="364" t="s">
        <v>151</v>
      </c>
      <c r="C1070" s="365">
        <v>45852</v>
      </c>
      <c r="D1070" s="607">
        <v>202541851</v>
      </c>
      <c r="E1070" s="365">
        <v>45848</v>
      </c>
      <c r="F1070" s="334">
        <v>1436</v>
      </c>
      <c r="G1070" s="334" t="s">
        <v>15028</v>
      </c>
      <c r="H1070" s="334" t="s">
        <v>238</v>
      </c>
      <c r="I1070" s="334" t="s">
        <v>130</v>
      </c>
      <c r="J1070" s="314">
        <f t="shared" si="98"/>
        <v>30</v>
      </c>
      <c r="K1070" s="365">
        <v>45878</v>
      </c>
      <c r="L1070" s="365">
        <v>45852</v>
      </c>
      <c r="M1070" s="337">
        <f t="shared" si="99"/>
        <v>1436</v>
      </c>
      <c r="N1070" s="226"/>
      <c r="O1070" s="226"/>
      <c r="P1070" s="308"/>
      <c r="Q1070" s="226"/>
      <c r="R1070" s="314">
        <f t="shared" si="100"/>
        <v>-45878</v>
      </c>
    </row>
    <row r="1071" spans="1:18" x14ac:dyDescent="0.25">
      <c r="A1071" s="334">
        <v>1118</v>
      </c>
      <c r="B1071" s="364" t="s">
        <v>4570</v>
      </c>
      <c r="C1071" s="365">
        <v>45855</v>
      </c>
      <c r="D1071" s="366" t="s">
        <v>15450</v>
      </c>
      <c r="E1071" s="365">
        <v>45854</v>
      </c>
      <c r="F1071" s="334">
        <v>129</v>
      </c>
      <c r="G1071" s="334" t="s">
        <v>8310</v>
      </c>
      <c r="H1071" s="334" t="s">
        <v>57</v>
      </c>
      <c r="I1071" s="334" t="s">
        <v>130</v>
      </c>
      <c r="J1071" s="314">
        <f t="shared" si="98"/>
        <v>0</v>
      </c>
      <c r="K1071" s="365">
        <v>45854</v>
      </c>
      <c r="L1071" s="365">
        <v>45855</v>
      </c>
      <c r="M1071" s="337">
        <f t="shared" si="99"/>
        <v>129</v>
      </c>
      <c r="N1071" s="226" t="s">
        <v>4018</v>
      </c>
      <c r="O1071" s="226">
        <v>1747</v>
      </c>
      <c r="P1071" s="365">
        <v>45854</v>
      </c>
      <c r="Q1071" s="337">
        <v>129</v>
      </c>
      <c r="R1071" s="314">
        <f t="shared" si="100"/>
        <v>0</v>
      </c>
    </row>
    <row r="1072" spans="1:18" x14ac:dyDescent="0.25">
      <c r="A1072" s="334">
        <v>1119</v>
      </c>
      <c r="B1072" s="364" t="s">
        <v>152</v>
      </c>
      <c r="C1072" s="365">
        <v>45855</v>
      </c>
      <c r="D1072" s="366" t="s">
        <v>15451</v>
      </c>
      <c r="E1072" s="365">
        <v>45852</v>
      </c>
      <c r="F1072" s="334">
        <v>-141.37</v>
      </c>
      <c r="G1072" s="334" t="s">
        <v>15263</v>
      </c>
      <c r="H1072" s="226" t="s">
        <v>57</v>
      </c>
      <c r="I1072" s="334" t="s">
        <v>130</v>
      </c>
      <c r="J1072" s="314">
        <f t="shared" si="98"/>
        <v>0</v>
      </c>
      <c r="K1072" s="365">
        <v>45852</v>
      </c>
      <c r="L1072" s="365">
        <v>45855</v>
      </c>
      <c r="M1072" s="337">
        <f t="shared" si="99"/>
        <v>-141.37</v>
      </c>
      <c r="N1072" s="226"/>
      <c r="O1072" s="226"/>
      <c r="P1072" s="365">
        <v>45852</v>
      </c>
      <c r="Q1072" s="337">
        <v>-147.37</v>
      </c>
      <c r="R1072" s="314">
        <f t="shared" si="100"/>
        <v>0</v>
      </c>
    </row>
    <row r="1073" spans="1:18" x14ac:dyDescent="0.25">
      <c r="A1073" s="334">
        <v>1120</v>
      </c>
      <c r="B1073" s="364" t="s">
        <v>153</v>
      </c>
      <c r="C1073" s="365">
        <v>45855</v>
      </c>
      <c r="D1073" s="366" t="s">
        <v>15452</v>
      </c>
      <c r="E1073" s="365">
        <v>45852</v>
      </c>
      <c r="F1073" s="334">
        <v>141.37</v>
      </c>
      <c r="G1073" s="334" t="s">
        <v>15263</v>
      </c>
      <c r="H1073" s="334" t="s">
        <v>57</v>
      </c>
      <c r="I1073" s="334" t="s">
        <v>130</v>
      </c>
      <c r="J1073" s="314">
        <f t="shared" si="98"/>
        <v>0</v>
      </c>
      <c r="K1073" s="365">
        <v>45852</v>
      </c>
      <c r="L1073" s="365">
        <v>45855</v>
      </c>
      <c r="M1073" s="337">
        <f t="shared" si="99"/>
        <v>141.37</v>
      </c>
      <c r="N1073" s="226"/>
      <c r="O1073" s="226"/>
      <c r="P1073" s="365">
        <v>45852</v>
      </c>
      <c r="Q1073" s="337">
        <v>141.37</v>
      </c>
      <c r="R1073" s="314">
        <f t="shared" si="100"/>
        <v>0</v>
      </c>
    </row>
    <row r="1074" spans="1:18" x14ac:dyDescent="0.25">
      <c r="A1074" s="334">
        <v>1121</v>
      </c>
      <c r="B1074" s="364" t="s">
        <v>2347</v>
      </c>
      <c r="C1074" s="365">
        <v>45855</v>
      </c>
      <c r="D1074" s="366" t="s">
        <v>15453</v>
      </c>
      <c r="E1074" s="365">
        <v>45854</v>
      </c>
      <c r="F1074" s="334">
        <v>173.19</v>
      </c>
      <c r="G1074" s="334" t="s">
        <v>15454</v>
      </c>
      <c r="H1074" s="334" t="s">
        <v>57</v>
      </c>
      <c r="I1074" s="334" t="s">
        <v>130</v>
      </c>
      <c r="J1074" s="314">
        <f t="shared" si="98"/>
        <v>0</v>
      </c>
      <c r="K1074" s="365">
        <v>45854</v>
      </c>
      <c r="L1074" s="365">
        <v>45855</v>
      </c>
      <c r="M1074" s="337">
        <f t="shared" si="99"/>
        <v>173.19</v>
      </c>
      <c r="N1074" s="226" t="s">
        <v>4018</v>
      </c>
      <c r="O1074" s="226">
        <v>2300772</v>
      </c>
      <c r="P1074" s="365">
        <v>45854</v>
      </c>
      <c r="Q1074" s="337">
        <v>173.19</v>
      </c>
      <c r="R1074" s="314">
        <f t="shared" si="100"/>
        <v>0</v>
      </c>
    </row>
    <row r="1075" spans="1:18" x14ac:dyDescent="0.25">
      <c r="A1075" s="334">
        <v>1122</v>
      </c>
      <c r="B1075" s="364" t="s">
        <v>2383</v>
      </c>
      <c r="C1075" s="365">
        <v>45856</v>
      </c>
      <c r="D1075" s="366" t="s">
        <v>15455</v>
      </c>
      <c r="E1075" s="365">
        <v>45855</v>
      </c>
      <c r="F1075" s="334">
        <v>55</v>
      </c>
      <c r="G1075" s="334" t="s">
        <v>15456</v>
      </c>
      <c r="H1075" s="334" t="s">
        <v>57</v>
      </c>
      <c r="I1075" s="334" t="s">
        <v>130</v>
      </c>
      <c r="J1075" s="314">
        <f t="shared" si="98"/>
        <v>0</v>
      </c>
      <c r="K1075" s="365">
        <v>45855</v>
      </c>
      <c r="L1075" s="365">
        <v>45855</v>
      </c>
      <c r="M1075" s="337">
        <f t="shared" si="99"/>
        <v>55</v>
      </c>
      <c r="N1075" s="226" t="s">
        <v>4018</v>
      </c>
      <c r="O1075" s="226">
        <v>2025263</v>
      </c>
      <c r="P1075" s="365">
        <v>45855</v>
      </c>
      <c r="Q1075" s="226">
        <v>55</v>
      </c>
      <c r="R1075" s="314">
        <f t="shared" si="100"/>
        <v>0</v>
      </c>
    </row>
    <row r="1076" spans="1:18" x14ac:dyDescent="0.25">
      <c r="A1076" s="334">
        <v>1123</v>
      </c>
      <c r="B1076" s="364" t="s">
        <v>155</v>
      </c>
      <c r="C1076" s="365">
        <v>45859</v>
      </c>
      <c r="D1076" s="366" t="s">
        <v>15457</v>
      </c>
      <c r="E1076" s="365">
        <v>45855</v>
      </c>
      <c r="F1076" s="334">
        <v>0</v>
      </c>
      <c r="G1076" s="334" t="s">
        <v>10974</v>
      </c>
      <c r="H1076" s="334" t="s">
        <v>8098</v>
      </c>
      <c r="I1076" s="334" t="s">
        <v>130</v>
      </c>
      <c r="J1076" s="314">
        <f t="shared" si="98"/>
        <v>0</v>
      </c>
      <c r="K1076" s="365">
        <v>45855</v>
      </c>
      <c r="L1076" s="365">
        <v>45855</v>
      </c>
      <c r="M1076" s="337">
        <f t="shared" si="99"/>
        <v>0</v>
      </c>
      <c r="N1076" s="226"/>
      <c r="O1076" s="314"/>
      <c r="P1076" s="365">
        <v>45855</v>
      </c>
      <c r="Q1076" s="226"/>
      <c r="R1076" s="314">
        <f t="shared" si="100"/>
        <v>0</v>
      </c>
    </row>
    <row r="1077" spans="1:18" x14ac:dyDescent="0.25">
      <c r="A1077" s="334">
        <v>1124</v>
      </c>
      <c r="B1077" s="364" t="s">
        <v>156</v>
      </c>
      <c r="C1077" s="365">
        <v>45859</v>
      </c>
      <c r="D1077" s="366" t="s">
        <v>15458</v>
      </c>
      <c r="E1077" s="365">
        <v>45855</v>
      </c>
      <c r="F1077" s="334">
        <v>0</v>
      </c>
      <c r="G1077" s="334" t="s">
        <v>10974</v>
      </c>
      <c r="H1077" s="334" t="s">
        <v>8098</v>
      </c>
      <c r="I1077" s="334" t="s">
        <v>130</v>
      </c>
      <c r="J1077" s="314">
        <f t="shared" si="98"/>
        <v>0</v>
      </c>
      <c r="K1077" s="365">
        <v>45855</v>
      </c>
      <c r="L1077" s="365">
        <v>45855</v>
      </c>
      <c r="M1077" s="337">
        <f t="shared" si="99"/>
        <v>0</v>
      </c>
      <c r="N1077" s="226"/>
      <c r="O1077" s="226"/>
      <c r="P1077" s="365">
        <v>45855</v>
      </c>
      <c r="Q1077" s="337"/>
      <c r="R1077" s="314">
        <f t="shared" si="100"/>
        <v>0</v>
      </c>
    </row>
    <row r="1078" spans="1:18" x14ac:dyDescent="0.25">
      <c r="A1078" s="334">
        <v>1125</v>
      </c>
      <c r="B1078" s="364" t="s">
        <v>162</v>
      </c>
      <c r="C1078" s="365">
        <v>45859</v>
      </c>
      <c r="D1078" s="366" t="s">
        <v>15459</v>
      </c>
      <c r="E1078" s="365">
        <v>45856</v>
      </c>
      <c r="F1078" s="334">
        <v>55.38</v>
      </c>
      <c r="G1078" s="334" t="s">
        <v>474</v>
      </c>
      <c r="H1078" s="334" t="s">
        <v>57</v>
      </c>
      <c r="I1078" s="334" t="s">
        <v>130</v>
      </c>
      <c r="J1078" s="314">
        <f t="shared" si="98"/>
        <v>0</v>
      </c>
      <c r="K1078" s="365">
        <v>45856</v>
      </c>
      <c r="L1078" s="365">
        <v>45856</v>
      </c>
      <c r="M1078" s="337">
        <f t="shared" si="99"/>
        <v>55.38</v>
      </c>
      <c r="N1078" s="226" t="s">
        <v>90</v>
      </c>
      <c r="O1078" s="226">
        <v>358</v>
      </c>
      <c r="P1078" s="365">
        <v>45856</v>
      </c>
      <c r="Q1078" s="226">
        <v>55.38</v>
      </c>
      <c r="R1078" s="314">
        <f t="shared" si="100"/>
        <v>0</v>
      </c>
    </row>
    <row r="1079" spans="1:18" x14ac:dyDescent="0.25">
      <c r="A1079" s="334">
        <v>1126</v>
      </c>
      <c r="B1079" s="364" t="s">
        <v>164</v>
      </c>
      <c r="C1079" s="365">
        <v>45866</v>
      </c>
      <c r="D1079" s="366" t="s">
        <v>15460</v>
      </c>
      <c r="E1079" s="365">
        <v>45863</v>
      </c>
      <c r="F1079" s="334">
        <v>1855.73</v>
      </c>
      <c r="G1079" s="334" t="s">
        <v>8296</v>
      </c>
      <c r="H1079" s="334" t="s">
        <v>57</v>
      </c>
      <c r="I1079" s="334" t="s">
        <v>130</v>
      </c>
      <c r="J1079" s="314">
        <f t="shared" si="98"/>
        <v>30</v>
      </c>
      <c r="K1079" s="365">
        <v>45893</v>
      </c>
      <c r="L1079" s="365">
        <v>45866</v>
      </c>
      <c r="M1079" s="337">
        <f t="shared" si="99"/>
        <v>1855.73</v>
      </c>
      <c r="N1079" s="226"/>
      <c r="O1079" s="226"/>
      <c r="P1079" s="365"/>
      <c r="Q1079" s="337"/>
      <c r="R1079" s="314">
        <f t="shared" si="100"/>
        <v>-45893</v>
      </c>
    </row>
    <row r="1080" spans="1:18" x14ac:dyDescent="0.25">
      <c r="A1080" s="334">
        <v>1127</v>
      </c>
      <c r="B1080" s="364" t="s">
        <v>165</v>
      </c>
      <c r="C1080" s="365">
        <v>45869</v>
      </c>
      <c r="D1080" s="366" t="s">
        <v>15461</v>
      </c>
      <c r="E1080" s="365">
        <v>45868</v>
      </c>
      <c r="F1080" s="334">
        <v>7618.39</v>
      </c>
      <c r="G1080" s="334" t="s">
        <v>8296</v>
      </c>
      <c r="H1080" s="334" t="s">
        <v>57</v>
      </c>
      <c r="I1080" s="334" t="s">
        <v>130</v>
      </c>
      <c r="J1080" s="314">
        <f t="shared" si="98"/>
        <v>30</v>
      </c>
      <c r="K1080" s="365">
        <v>45898</v>
      </c>
      <c r="L1080" s="365">
        <v>45869</v>
      </c>
      <c r="M1080" s="337">
        <f t="shared" si="99"/>
        <v>7618.39</v>
      </c>
      <c r="N1080" s="226"/>
      <c r="O1080" s="226"/>
      <c r="P1080" s="365"/>
      <c r="Q1080" s="226"/>
      <c r="R1080" s="314">
        <f t="shared" si="100"/>
        <v>-45898</v>
      </c>
    </row>
    <row r="1081" spans="1:18" x14ac:dyDescent="0.25">
      <c r="A1081" s="334">
        <v>1128</v>
      </c>
      <c r="B1081" s="364" t="s">
        <v>168</v>
      </c>
      <c r="C1081" s="365">
        <v>45869</v>
      </c>
      <c r="D1081" s="607">
        <v>19893</v>
      </c>
      <c r="E1081" s="365">
        <v>45867</v>
      </c>
      <c r="F1081" s="334">
        <v>354.93</v>
      </c>
      <c r="G1081" s="334" t="s">
        <v>99</v>
      </c>
      <c r="H1081" s="334" t="s">
        <v>238</v>
      </c>
      <c r="I1081" s="334" t="s">
        <v>130</v>
      </c>
      <c r="J1081" s="314">
        <f t="shared" si="98"/>
        <v>15</v>
      </c>
      <c r="K1081" s="365">
        <v>45882</v>
      </c>
      <c r="L1081" s="365">
        <v>45869</v>
      </c>
      <c r="M1081" s="337">
        <f t="shared" si="99"/>
        <v>354.93</v>
      </c>
      <c r="N1081" s="226"/>
      <c r="O1081" s="226"/>
      <c r="P1081" s="308"/>
      <c r="Q1081" s="226"/>
      <c r="R1081" s="314">
        <f t="shared" si="100"/>
        <v>-45882</v>
      </c>
    </row>
    <row r="1082" spans="1:18" x14ac:dyDescent="0.25">
      <c r="A1082" s="334">
        <v>1129</v>
      </c>
      <c r="B1082" s="364" t="s">
        <v>4573</v>
      </c>
      <c r="C1082" s="365">
        <v>45869</v>
      </c>
      <c r="D1082" s="366" t="s">
        <v>15462</v>
      </c>
      <c r="E1082" s="365">
        <v>45863</v>
      </c>
      <c r="F1082" s="334">
        <v>11.72</v>
      </c>
      <c r="G1082" s="334" t="s">
        <v>10974</v>
      </c>
      <c r="H1082" s="334" t="s">
        <v>8098</v>
      </c>
      <c r="I1082" s="334" t="s">
        <v>130</v>
      </c>
      <c r="J1082" s="314">
        <f t="shared" si="98"/>
        <v>10</v>
      </c>
      <c r="K1082" s="365">
        <v>45873</v>
      </c>
      <c r="L1082" s="365">
        <v>45869</v>
      </c>
      <c r="M1082" s="337">
        <f t="shared" si="99"/>
        <v>11.72</v>
      </c>
      <c r="N1082" s="226"/>
      <c r="O1082" s="226"/>
      <c r="P1082" s="308"/>
      <c r="Q1082" s="226"/>
      <c r="R1082" s="314">
        <f t="shared" si="100"/>
        <v>-45873</v>
      </c>
    </row>
    <row r="1083" spans="1:18" x14ac:dyDescent="0.25">
      <c r="A1083" s="334">
        <v>1130</v>
      </c>
      <c r="B1083" s="364" t="s">
        <v>169</v>
      </c>
      <c r="C1083" s="365">
        <v>45869</v>
      </c>
      <c r="D1083" s="366" t="s">
        <v>15463</v>
      </c>
      <c r="E1083" s="365">
        <v>45867</v>
      </c>
      <c r="F1083" s="332">
        <v>40400.19</v>
      </c>
      <c r="G1083" s="334" t="s">
        <v>15464</v>
      </c>
      <c r="H1083" s="334" t="s">
        <v>8099</v>
      </c>
      <c r="I1083" s="334" t="s">
        <v>130</v>
      </c>
      <c r="J1083" s="314">
        <f t="shared" si="98"/>
        <v>60</v>
      </c>
      <c r="K1083" s="365">
        <v>45927</v>
      </c>
      <c r="L1083" s="365">
        <v>45869</v>
      </c>
      <c r="M1083" s="337">
        <f t="shared" si="99"/>
        <v>40400.19</v>
      </c>
      <c r="N1083" s="226"/>
      <c r="O1083" s="226"/>
      <c r="P1083" s="308"/>
      <c r="Q1083" s="226"/>
      <c r="R1083" s="314">
        <f t="shared" si="100"/>
        <v>-45927</v>
      </c>
    </row>
    <row r="1084" spans="1:18" x14ac:dyDescent="0.25">
      <c r="A1084" s="334">
        <v>1131</v>
      </c>
      <c r="B1084" s="364" t="s">
        <v>170</v>
      </c>
      <c r="C1084" s="365">
        <v>45869</v>
      </c>
      <c r="D1084" s="366" t="s">
        <v>15465</v>
      </c>
      <c r="E1084" s="365">
        <v>45863</v>
      </c>
      <c r="F1084" s="332">
        <v>10373.14</v>
      </c>
      <c r="G1084" s="334" t="s">
        <v>10974</v>
      </c>
      <c r="H1084" s="334" t="s">
        <v>8098</v>
      </c>
      <c r="I1084" s="334" t="s">
        <v>130</v>
      </c>
      <c r="J1084" s="314">
        <f t="shared" si="98"/>
        <v>10</v>
      </c>
      <c r="K1084" s="365">
        <v>45873</v>
      </c>
      <c r="L1084" s="365">
        <v>45869</v>
      </c>
      <c r="M1084" s="337">
        <f t="shared" si="99"/>
        <v>10373.14</v>
      </c>
      <c r="N1084" s="226"/>
      <c r="O1084" s="226"/>
      <c r="P1084" s="308"/>
      <c r="Q1084" s="226"/>
      <c r="R1084" s="314">
        <f t="shared" si="100"/>
        <v>-45873</v>
      </c>
    </row>
    <row r="1085" spans="1:18" x14ac:dyDescent="0.25">
      <c r="A1085" s="334">
        <v>1132</v>
      </c>
      <c r="B1085" s="364" t="s">
        <v>178</v>
      </c>
      <c r="C1085" s="365">
        <v>45869</v>
      </c>
      <c r="D1085" s="366" t="s">
        <v>15466</v>
      </c>
      <c r="E1085" s="365">
        <v>45863</v>
      </c>
      <c r="F1085" s="332">
        <v>0</v>
      </c>
      <c r="G1085" s="334" t="s">
        <v>10974</v>
      </c>
      <c r="H1085" s="334" t="s">
        <v>8098</v>
      </c>
      <c r="I1085" s="334" t="s">
        <v>130</v>
      </c>
      <c r="J1085" s="314">
        <f t="shared" si="98"/>
        <v>0</v>
      </c>
      <c r="K1085" s="365">
        <v>45863</v>
      </c>
      <c r="L1085" s="365">
        <v>45869</v>
      </c>
      <c r="M1085" s="337">
        <f t="shared" si="99"/>
        <v>0</v>
      </c>
      <c r="N1085" s="226"/>
      <c r="O1085" s="226"/>
      <c r="P1085" s="365">
        <v>45863</v>
      </c>
      <c r="Q1085" s="226">
        <v>0</v>
      </c>
      <c r="R1085" s="314">
        <f t="shared" si="100"/>
        <v>0</v>
      </c>
    </row>
    <row r="1086" spans="1:18" x14ac:dyDescent="0.25">
      <c r="A1086" s="334">
        <v>1133</v>
      </c>
      <c r="B1086" s="364" t="s">
        <v>179</v>
      </c>
      <c r="C1086" s="365">
        <v>45870</v>
      </c>
      <c r="D1086" s="366" t="s">
        <v>15467</v>
      </c>
      <c r="E1086" s="365">
        <v>45868</v>
      </c>
      <c r="F1086" s="332">
        <v>36278.339999999997</v>
      </c>
      <c r="G1086" s="334" t="s">
        <v>15468</v>
      </c>
      <c r="H1086" s="334" t="s">
        <v>57</v>
      </c>
      <c r="I1086" s="334" t="s">
        <v>130</v>
      </c>
      <c r="J1086" s="314">
        <f t="shared" si="98"/>
        <v>0</v>
      </c>
      <c r="K1086" s="365">
        <v>45868</v>
      </c>
      <c r="L1086" s="365">
        <v>45870</v>
      </c>
      <c r="M1086" s="337">
        <f t="shared" si="99"/>
        <v>36278.339999999997</v>
      </c>
      <c r="N1086" s="226"/>
      <c r="O1086" s="226"/>
      <c r="P1086" s="308"/>
      <c r="Q1086" s="226"/>
      <c r="R1086" s="314">
        <f t="shared" si="100"/>
        <v>-45868</v>
      </c>
    </row>
    <row r="1087" spans="1:18" x14ac:dyDescent="0.25">
      <c r="A1087" s="334">
        <v>1134</v>
      </c>
      <c r="B1087" s="364" t="s">
        <v>4665</v>
      </c>
      <c r="C1087" s="365">
        <v>45873</v>
      </c>
      <c r="D1087" s="366" t="s">
        <v>15469</v>
      </c>
      <c r="E1087" s="365">
        <v>45869</v>
      </c>
      <c r="F1087" s="332">
        <v>7955.19</v>
      </c>
      <c r="G1087" s="334" t="s">
        <v>9180</v>
      </c>
      <c r="H1087" s="332" t="s">
        <v>9070</v>
      </c>
      <c r="I1087" s="334" t="s">
        <v>130</v>
      </c>
      <c r="J1087" s="314">
        <f t="shared" si="98"/>
        <v>15</v>
      </c>
      <c r="K1087" s="365">
        <v>45884</v>
      </c>
      <c r="L1087" s="365">
        <v>45873</v>
      </c>
      <c r="M1087" s="337">
        <f t="shared" si="99"/>
        <v>7955.19</v>
      </c>
      <c r="N1087" s="226"/>
      <c r="O1087" s="226"/>
      <c r="P1087" s="308"/>
      <c r="Q1087" s="226"/>
      <c r="R1087" s="314">
        <f t="shared" si="100"/>
        <v>-45884</v>
      </c>
    </row>
    <row r="1088" spans="1:18" x14ac:dyDescent="0.25">
      <c r="A1088" s="334">
        <v>1135</v>
      </c>
      <c r="B1088" s="364" t="s">
        <v>180</v>
      </c>
      <c r="C1088" s="365">
        <v>45875</v>
      </c>
      <c r="D1088" s="445" t="s">
        <v>15470</v>
      </c>
      <c r="E1088" s="365">
        <v>45874</v>
      </c>
      <c r="F1088" s="332">
        <v>305.04000000000002</v>
      </c>
      <c r="G1088" s="424" t="s">
        <v>8296</v>
      </c>
      <c r="H1088" s="424" t="s">
        <v>57</v>
      </c>
      <c r="I1088" s="334" t="s">
        <v>130</v>
      </c>
      <c r="J1088" s="314">
        <f t="shared" si="98"/>
        <v>30</v>
      </c>
      <c r="K1088" s="365">
        <v>45904</v>
      </c>
      <c r="L1088" s="365">
        <v>45875</v>
      </c>
      <c r="M1088" s="337">
        <f t="shared" si="99"/>
        <v>305.04000000000002</v>
      </c>
      <c r="N1088" s="226"/>
      <c r="O1088" s="226"/>
      <c r="P1088" s="308"/>
      <c r="Q1088" s="226"/>
      <c r="R1088" s="314">
        <f t="shared" si="100"/>
        <v>-45904</v>
      </c>
    </row>
    <row r="1089" spans="1:18" x14ac:dyDescent="0.25">
      <c r="A1089" s="334">
        <v>1136</v>
      </c>
      <c r="B1089" s="364" t="s">
        <v>181</v>
      </c>
      <c r="C1089" s="365">
        <v>45875</v>
      </c>
      <c r="D1089" s="607">
        <v>5200754946</v>
      </c>
      <c r="E1089" s="365">
        <v>45873</v>
      </c>
      <c r="F1089" s="332">
        <v>608.77</v>
      </c>
      <c r="G1089" s="424" t="s">
        <v>24</v>
      </c>
      <c r="H1089" s="337" t="s">
        <v>57</v>
      </c>
      <c r="I1089" s="334" t="s">
        <v>130</v>
      </c>
      <c r="J1089" s="314">
        <f t="shared" si="98"/>
        <v>0</v>
      </c>
      <c r="K1089" s="365">
        <v>45873</v>
      </c>
      <c r="L1089" s="365">
        <v>45875</v>
      </c>
      <c r="M1089" s="337">
        <f t="shared" si="99"/>
        <v>608.77</v>
      </c>
      <c r="N1089" s="226" t="s">
        <v>90</v>
      </c>
      <c r="O1089" s="226">
        <v>44</v>
      </c>
      <c r="P1089" s="365">
        <v>45873</v>
      </c>
      <c r="Q1089" s="226">
        <v>608.77</v>
      </c>
      <c r="R1089" s="314">
        <f t="shared" si="100"/>
        <v>0</v>
      </c>
    </row>
    <row r="1090" spans="1:18" x14ac:dyDescent="0.25">
      <c r="A1090" s="334">
        <v>1137</v>
      </c>
      <c r="B1090" s="364" t="s">
        <v>183</v>
      </c>
      <c r="C1090" s="365">
        <v>45876</v>
      </c>
      <c r="D1090" s="445" t="s">
        <v>15471</v>
      </c>
      <c r="E1090" s="365">
        <v>45875</v>
      </c>
      <c r="F1090" s="332">
        <v>193437.42</v>
      </c>
      <c r="G1090" s="424" t="s">
        <v>5984</v>
      </c>
      <c r="H1090" s="334" t="s">
        <v>5856</v>
      </c>
      <c r="I1090" s="334" t="s">
        <v>130</v>
      </c>
      <c r="J1090" s="314">
        <f t="shared" si="98"/>
        <v>0</v>
      </c>
      <c r="K1090" s="365">
        <v>45875</v>
      </c>
      <c r="L1090" s="365">
        <v>45876</v>
      </c>
      <c r="M1090" s="337">
        <f t="shared" si="99"/>
        <v>193437.42</v>
      </c>
      <c r="N1090" s="226"/>
      <c r="O1090" s="226"/>
      <c r="P1090" s="365">
        <v>45875</v>
      </c>
      <c r="Q1090" s="226">
        <v>193437.42</v>
      </c>
      <c r="R1090" s="314">
        <f t="shared" si="100"/>
        <v>0</v>
      </c>
    </row>
    <row r="1091" spans="1:18" x14ac:dyDescent="0.25">
      <c r="A1091" s="334">
        <v>1138</v>
      </c>
      <c r="B1091" s="364" t="s">
        <v>184</v>
      </c>
      <c r="C1091" s="365">
        <v>45876</v>
      </c>
      <c r="D1091" s="445" t="s">
        <v>15472</v>
      </c>
      <c r="E1091" s="365">
        <v>45875</v>
      </c>
      <c r="F1091" s="332">
        <v>47746.99</v>
      </c>
      <c r="G1091" s="424" t="s">
        <v>5984</v>
      </c>
      <c r="H1091" s="334" t="s">
        <v>5856</v>
      </c>
      <c r="I1091" s="334" t="s">
        <v>130</v>
      </c>
      <c r="J1091" s="314">
        <f t="shared" si="98"/>
        <v>0</v>
      </c>
      <c r="K1091" s="365">
        <v>45875</v>
      </c>
      <c r="L1091" s="365">
        <v>45876</v>
      </c>
      <c r="M1091" s="337">
        <f t="shared" si="99"/>
        <v>47746.99</v>
      </c>
      <c r="N1091" s="226"/>
      <c r="O1091" s="366"/>
      <c r="P1091" s="365">
        <v>45875</v>
      </c>
      <c r="Q1091" s="226">
        <v>47746.99</v>
      </c>
      <c r="R1091" s="314">
        <f t="shared" si="100"/>
        <v>0</v>
      </c>
    </row>
    <row r="1092" spans="1:18" x14ac:dyDescent="0.25">
      <c r="A1092" s="334">
        <v>1139</v>
      </c>
      <c r="B1092" s="364" t="s">
        <v>2464</v>
      </c>
      <c r="C1092" s="365">
        <v>45876</v>
      </c>
      <c r="D1092" s="445" t="s">
        <v>15473</v>
      </c>
      <c r="E1092" s="365">
        <v>45876</v>
      </c>
      <c r="F1092" s="332">
        <v>-193437.42</v>
      </c>
      <c r="G1092" s="424" t="s">
        <v>5984</v>
      </c>
      <c r="H1092" s="334" t="s">
        <v>5856</v>
      </c>
      <c r="I1092" s="334" t="s">
        <v>130</v>
      </c>
      <c r="J1092" s="314">
        <f t="shared" si="98"/>
        <v>0</v>
      </c>
      <c r="K1092" s="365">
        <v>45876</v>
      </c>
      <c r="L1092" s="365">
        <v>45876</v>
      </c>
      <c r="M1092" s="337">
        <f t="shared" si="99"/>
        <v>-193437.42</v>
      </c>
      <c r="N1092" s="226"/>
      <c r="O1092" s="226"/>
      <c r="P1092" s="365">
        <v>45876</v>
      </c>
      <c r="Q1092" s="226">
        <v>-193437.42</v>
      </c>
      <c r="R1092" s="314">
        <f t="shared" si="100"/>
        <v>0</v>
      </c>
    </row>
    <row r="1093" spans="1:18" x14ac:dyDescent="0.25">
      <c r="A1093" s="334">
        <v>1140</v>
      </c>
      <c r="B1093" s="364" t="s">
        <v>185</v>
      </c>
      <c r="C1093" s="365">
        <v>45876</v>
      </c>
      <c r="D1093" s="445" t="s">
        <v>15474</v>
      </c>
      <c r="E1093" s="365">
        <v>45876</v>
      </c>
      <c r="F1093" s="334">
        <v>-47746.99</v>
      </c>
      <c r="G1093" s="424" t="s">
        <v>5984</v>
      </c>
      <c r="H1093" s="334" t="s">
        <v>5856</v>
      </c>
      <c r="I1093" s="334" t="s">
        <v>130</v>
      </c>
      <c r="J1093" s="314">
        <f t="shared" si="98"/>
        <v>0</v>
      </c>
      <c r="K1093" s="365">
        <v>45876</v>
      </c>
      <c r="L1093" s="365">
        <v>45876</v>
      </c>
      <c r="M1093" s="337">
        <f t="shared" si="99"/>
        <v>-47746.99</v>
      </c>
      <c r="N1093" s="226"/>
      <c r="O1093" s="226"/>
      <c r="P1093" s="365">
        <v>45876</v>
      </c>
      <c r="Q1093" s="226">
        <v>47746.99</v>
      </c>
      <c r="R1093" s="314">
        <f t="shared" si="100"/>
        <v>0</v>
      </c>
    </row>
    <row r="1094" spans="1:18" x14ac:dyDescent="0.25">
      <c r="A1094" s="334">
        <v>1141</v>
      </c>
      <c r="B1094" s="364" t="s">
        <v>186</v>
      </c>
      <c r="C1094" s="365">
        <v>45876</v>
      </c>
      <c r="D1094" s="445" t="s">
        <v>15475</v>
      </c>
      <c r="E1094" s="365">
        <v>45876</v>
      </c>
      <c r="F1094" s="334">
        <v>190240.11</v>
      </c>
      <c r="G1094" s="424" t="s">
        <v>5984</v>
      </c>
      <c r="H1094" s="334" t="s">
        <v>5856</v>
      </c>
      <c r="I1094" s="334" t="s">
        <v>130</v>
      </c>
      <c r="J1094" s="314">
        <f t="shared" si="98"/>
        <v>60</v>
      </c>
      <c r="K1094" s="365">
        <v>45936</v>
      </c>
      <c r="L1094" s="365">
        <v>45876</v>
      </c>
      <c r="M1094" s="337">
        <f t="shared" si="99"/>
        <v>190240.11</v>
      </c>
      <c r="N1094" s="226"/>
      <c r="O1094" s="314"/>
      <c r="P1094" s="365"/>
      <c r="Q1094" s="337"/>
      <c r="R1094" s="314">
        <f t="shared" si="100"/>
        <v>-45936</v>
      </c>
    </row>
    <row r="1095" spans="1:18" x14ac:dyDescent="0.25">
      <c r="A1095" s="334">
        <v>1142</v>
      </c>
      <c r="B1095" s="364" t="s">
        <v>187</v>
      </c>
      <c r="C1095" s="365">
        <v>45876</v>
      </c>
      <c r="D1095" s="445" t="s">
        <v>15476</v>
      </c>
      <c r="E1095" s="365">
        <v>45876</v>
      </c>
      <c r="F1095" s="334">
        <v>46957.78</v>
      </c>
      <c r="G1095" s="424" t="s">
        <v>5984</v>
      </c>
      <c r="H1095" s="334" t="s">
        <v>5856</v>
      </c>
      <c r="I1095" s="334" t="s">
        <v>130</v>
      </c>
      <c r="J1095" s="314">
        <f t="shared" si="98"/>
        <v>60</v>
      </c>
      <c r="K1095" s="365">
        <v>45936</v>
      </c>
      <c r="L1095" s="365">
        <v>45876</v>
      </c>
      <c r="M1095" s="337">
        <f t="shared" si="99"/>
        <v>46957.78</v>
      </c>
      <c r="N1095" s="226"/>
      <c r="O1095" s="226"/>
      <c r="P1095" s="308"/>
      <c r="Q1095" s="226"/>
      <c r="R1095" s="314">
        <f t="shared" si="100"/>
        <v>-45936</v>
      </c>
    </row>
    <row r="1096" spans="1:18" x14ac:dyDescent="0.25">
      <c r="A1096" s="334">
        <v>1143</v>
      </c>
      <c r="B1096" s="364" t="s">
        <v>4770</v>
      </c>
      <c r="C1096" s="365">
        <v>45876</v>
      </c>
      <c r="D1096" s="445" t="s">
        <v>15477</v>
      </c>
      <c r="E1096" s="365">
        <v>45876</v>
      </c>
      <c r="F1096" s="334">
        <v>25480.99</v>
      </c>
      <c r="G1096" s="424" t="s">
        <v>5984</v>
      </c>
      <c r="H1096" s="334" t="s">
        <v>5856</v>
      </c>
      <c r="I1096" s="334" t="s">
        <v>130</v>
      </c>
      <c r="J1096" s="314">
        <f t="shared" si="98"/>
        <v>60</v>
      </c>
      <c r="K1096" s="365">
        <v>45936</v>
      </c>
      <c r="L1096" s="365">
        <v>45876</v>
      </c>
      <c r="M1096" s="337">
        <f t="shared" si="99"/>
        <v>25480.99</v>
      </c>
      <c r="N1096" s="226"/>
      <c r="O1096" s="226"/>
      <c r="P1096" s="308"/>
      <c r="Q1096" s="226"/>
      <c r="R1096" s="314">
        <f t="shared" si="100"/>
        <v>-45936</v>
      </c>
    </row>
    <row r="1097" spans="1:18" x14ac:dyDescent="0.25">
      <c r="A1097" s="334">
        <v>1144</v>
      </c>
      <c r="B1097" s="364" t="s">
        <v>190</v>
      </c>
      <c r="C1097" s="365">
        <v>45881</v>
      </c>
      <c r="D1097" s="445" t="s">
        <v>15480</v>
      </c>
      <c r="E1097" s="365">
        <v>45877</v>
      </c>
      <c r="F1097" s="334">
        <v>77362.559999999998</v>
      </c>
      <c r="G1097" s="424" t="s">
        <v>15481</v>
      </c>
      <c r="H1097" s="424" t="s">
        <v>57</v>
      </c>
      <c r="I1097" s="334" t="s">
        <v>130</v>
      </c>
      <c r="J1097" s="314">
        <f>K1097-E1097</f>
        <v>60</v>
      </c>
      <c r="K1097" s="365">
        <v>45937</v>
      </c>
      <c r="L1097" s="365">
        <v>45881</v>
      </c>
      <c r="M1097" s="337">
        <f>F1097</f>
        <v>77362.559999999998</v>
      </c>
      <c r="N1097" s="226"/>
      <c r="O1097" s="226"/>
      <c r="P1097" s="308"/>
      <c r="Q1097" s="226"/>
      <c r="R1097" s="314">
        <f>P1097-K1097</f>
        <v>-45937</v>
      </c>
    </row>
    <row r="1098" spans="1:18" x14ac:dyDescent="0.25">
      <c r="A1098" s="334">
        <v>1145</v>
      </c>
      <c r="B1098" s="332" t="s">
        <v>15488</v>
      </c>
      <c r="C1098" s="449">
        <v>45869</v>
      </c>
      <c r="D1098" s="371" t="s">
        <v>15489</v>
      </c>
      <c r="E1098" s="581">
        <v>45863</v>
      </c>
      <c r="F1098" s="332">
        <v>124.8</v>
      </c>
      <c r="G1098" s="332" t="s">
        <v>15096</v>
      </c>
      <c r="H1098" s="332" t="s">
        <v>2955</v>
      </c>
      <c r="I1098" s="332" t="s">
        <v>12355</v>
      </c>
      <c r="J1098" s="332">
        <v>10</v>
      </c>
      <c r="K1098" s="585">
        <v>45873</v>
      </c>
      <c r="L1098" s="586">
        <v>45869</v>
      </c>
      <c r="M1098" s="332">
        <v>124.8</v>
      </c>
      <c r="N1098" s="332"/>
      <c r="O1098" s="332"/>
      <c r="P1098" s="537"/>
      <c r="Q1098" s="332"/>
      <c r="R1098" s="332">
        <f t="shared" ref="R1098:R1114" si="101">P1098-K1098</f>
        <v>-45873</v>
      </c>
    </row>
    <row r="1099" spans="1:18" x14ac:dyDescent="0.25">
      <c r="A1099" s="334">
        <v>1146</v>
      </c>
      <c r="B1099" s="332" t="s">
        <v>15490</v>
      </c>
      <c r="C1099" s="449">
        <v>45869</v>
      </c>
      <c r="D1099" s="371" t="s">
        <v>15491</v>
      </c>
      <c r="E1099" s="581">
        <v>45863</v>
      </c>
      <c r="F1099" s="332">
        <v>17594.509999999998</v>
      </c>
      <c r="G1099" s="332" t="s">
        <v>15096</v>
      </c>
      <c r="H1099" s="332" t="s">
        <v>2955</v>
      </c>
      <c r="I1099" s="332" t="s">
        <v>12355</v>
      </c>
      <c r="J1099" s="332">
        <v>10</v>
      </c>
      <c r="K1099" s="585">
        <v>45873</v>
      </c>
      <c r="L1099" s="586">
        <v>45869</v>
      </c>
      <c r="M1099" s="332">
        <v>17594.509999999998</v>
      </c>
      <c r="N1099" s="332"/>
      <c r="O1099" s="332"/>
      <c r="P1099" s="537"/>
      <c r="Q1099" s="332"/>
      <c r="R1099" s="332">
        <f t="shared" si="101"/>
        <v>-45873</v>
      </c>
    </row>
    <row r="1100" spans="1:18" x14ac:dyDescent="0.25">
      <c r="A1100" s="316">
        <v>1147</v>
      </c>
      <c r="B1100" s="332" t="s">
        <v>15492</v>
      </c>
      <c r="C1100" s="449">
        <v>45874</v>
      </c>
      <c r="D1100" s="371" t="s">
        <v>15493</v>
      </c>
      <c r="E1100" s="581">
        <v>45870</v>
      </c>
      <c r="F1100" s="332">
        <v>-24531.24</v>
      </c>
      <c r="G1100" s="332" t="s">
        <v>14416</v>
      </c>
      <c r="H1100" s="332" t="s">
        <v>8040</v>
      </c>
      <c r="I1100" s="332" t="s">
        <v>12355</v>
      </c>
      <c r="J1100" s="332">
        <v>0</v>
      </c>
      <c r="K1100" s="585">
        <v>45870</v>
      </c>
      <c r="L1100" s="586">
        <v>45874</v>
      </c>
      <c r="M1100" s="332">
        <v>-24531.24</v>
      </c>
      <c r="N1100" s="332" t="s">
        <v>1694</v>
      </c>
      <c r="O1100" s="371" t="s">
        <v>15397</v>
      </c>
      <c r="P1100" s="537">
        <v>45870</v>
      </c>
      <c r="Q1100" s="332">
        <v>24531.24</v>
      </c>
      <c r="R1100" s="332">
        <f t="shared" si="101"/>
        <v>0</v>
      </c>
    </row>
    <row r="1101" spans="1:18" x14ac:dyDescent="0.25">
      <c r="A1101" s="316">
        <v>1148</v>
      </c>
      <c r="B1101" s="332" t="s">
        <v>15494</v>
      </c>
      <c r="C1101" s="449">
        <v>45874</v>
      </c>
      <c r="D1101" s="371" t="s">
        <v>15495</v>
      </c>
      <c r="E1101" s="581">
        <v>45870</v>
      </c>
      <c r="F1101" s="332">
        <v>-15493.42</v>
      </c>
      <c r="G1101" s="332" t="s">
        <v>14416</v>
      </c>
      <c r="H1101" s="332" t="s">
        <v>8040</v>
      </c>
      <c r="I1101" s="332" t="s">
        <v>12355</v>
      </c>
      <c r="J1101" s="332">
        <v>0</v>
      </c>
      <c r="K1101" s="585">
        <v>45870</v>
      </c>
      <c r="L1101" s="586">
        <v>45874</v>
      </c>
      <c r="M1101" s="332">
        <v>-15493.42</v>
      </c>
      <c r="N1101" s="332" t="s">
        <v>1694</v>
      </c>
      <c r="O1101" s="371" t="s">
        <v>15399</v>
      </c>
      <c r="P1101" s="537">
        <v>45870</v>
      </c>
      <c r="Q1101" s="332">
        <v>15493.42</v>
      </c>
      <c r="R1101" s="332">
        <f t="shared" si="101"/>
        <v>0</v>
      </c>
    </row>
    <row r="1102" spans="1:18" x14ac:dyDescent="0.25">
      <c r="A1102" s="13">
        <v>1149</v>
      </c>
      <c r="B1102" s="332" t="s">
        <v>15496</v>
      </c>
      <c r="C1102" s="449">
        <v>45875</v>
      </c>
      <c r="D1102" s="371" t="s">
        <v>15497</v>
      </c>
      <c r="E1102" s="581">
        <v>45869</v>
      </c>
      <c r="F1102" s="332">
        <v>15237.34</v>
      </c>
      <c r="G1102" s="332" t="s">
        <v>14416</v>
      </c>
      <c r="H1102" s="332" t="s">
        <v>8040</v>
      </c>
      <c r="I1102" s="332" t="s">
        <v>12355</v>
      </c>
      <c r="J1102" s="332">
        <v>60</v>
      </c>
      <c r="K1102" s="585">
        <v>45928</v>
      </c>
      <c r="L1102" s="586">
        <v>45875</v>
      </c>
      <c r="M1102" s="332">
        <v>15237.34</v>
      </c>
      <c r="N1102" s="332"/>
      <c r="O1102" s="371"/>
      <c r="P1102" s="537"/>
      <c r="Q1102" s="332"/>
      <c r="R1102" s="332">
        <f t="shared" si="101"/>
        <v>-45928</v>
      </c>
    </row>
    <row r="1103" spans="1:18" x14ac:dyDescent="0.25">
      <c r="A1103" s="13">
        <v>1150</v>
      </c>
      <c r="B1103" s="332" t="s">
        <v>15498</v>
      </c>
      <c r="C1103" s="449">
        <v>45875</v>
      </c>
      <c r="D1103" s="371" t="s">
        <v>15499</v>
      </c>
      <c r="E1103" s="581">
        <v>45869</v>
      </c>
      <c r="F1103" s="332">
        <v>24125.78</v>
      </c>
      <c r="G1103" s="332" t="s">
        <v>14416</v>
      </c>
      <c r="H1103" s="332" t="s">
        <v>8040</v>
      </c>
      <c r="I1103" s="332" t="s">
        <v>12355</v>
      </c>
      <c r="J1103" s="332">
        <v>60</v>
      </c>
      <c r="K1103" s="585">
        <v>45928</v>
      </c>
      <c r="L1103" s="586">
        <v>45875</v>
      </c>
      <c r="M1103" s="332">
        <v>24125.78</v>
      </c>
      <c r="N1103" s="332"/>
      <c r="O1103" s="371"/>
      <c r="P1103" s="537"/>
      <c r="Q1103" s="332"/>
      <c r="R1103" s="332">
        <f t="shared" si="101"/>
        <v>-45928</v>
      </c>
    </row>
    <row r="1104" spans="1:18" x14ac:dyDescent="0.25">
      <c r="A1104" s="316">
        <v>1151</v>
      </c>
      <c r="B1104" s="332" t="s">
        <v>15500</v>
      </c>
      <c r="C1104" s="449">
        <v>45875</v>
      </c>
      <c r="D1104" s="371" t="s">
        <v>15501</v>
      </c>
      <c r="E1104" s="581">
        <v>45869</v>
      </c>
      <c r="F1104" s="332">
        <v>3323.85</v>
      </c>
      <c r="G1104" s="332" t="s">
        <v>14422</v>
      </c>
      <c r="H1104" s="332" t="s">
        <v>9403</v>
      </c>
      <c r="I1104" s="332" t="s">
        <v>12355</v>
      </c>
      <c r="J1104" s="332">
        <v>15</v>
      </c>
      <c r="K1104" s="585">
        <v>45884</v>
      </c>
      <c r="L1104" s="586">
        <v>45875</v>
      </c>
      <c r="M1104" s="332">
        <v>3323.85</v>
      </c>
      <c r="N1104" s="332"/>
      <c r="O1104" s="371"/>
      <c r="P1104" s="537"/>
      <c r="Q1104" s="332"/>
      <c r="R1104" s="332">
        <f t="shared" si="101"/>
        <v>-45884</v>
      </c>
    </row>
    <row r="1105" spans="1:18" x14ac:dyDescent="0.25">
      <c r="A1105" s="316">
        <v>1152</v>
      </c>
      <c r="B1105" s="332" t="s">
        <v>15502</v>
      </c>
      <c r="C1105" s="449">
        <v>45875</v>
      </c>
      <c r="D1105" s="371" t="s">
        <v>15503</v>
      </c>
      <c r="E1105" s="581">
        <v>45874</v>
      </c>
      <c r="F1105" s="332">
        <v>484</v>
      </c>
      <c r="G1105" s="332" t="s">
        <v>15504</v>
      </c>
      <c r="H1105" s="332" t="s">
        <v>15505</v>
      </c>
      <c r="I1105" s="332" t="s">
        <v>12355</v>
      </c>
      <c r="J1105" s="332">
        <v>30</v>
      </c>
      <c r="K1105" s="585">
        <v>45904</v>
      </c>
      <c r="L1105" s="586">
        <v>45875</v>
      </c>
      <c r="M1105" s="332">
        <v>484</v>
      </c>
      <c r="N1105" s="332"/>
      <c r="O1105" s="332"/>
      <c r="P1105" s="537"/>
      <c r="Q1105" s="332"/>
      <c r="R1105" s="332">
        <f t="shared" si="101"/>
        <v>-45904</v>
      </c>
    </row>
    <row r="1106" spans="1:18" x14ac:dyDescent="0.25">
      <c r="A1106" s="316">
        <v>1152</v>
      </c>
      <c r="B1106" s="332" t="s">
        <v>15506</v>
      </c>
      <c r="C1106" s="449">
        <v>45875</v>
      </c>
      <c r="D1106" s="371" t="s">
        <v>15507</v>
      </c>
      <c r="E1106" s="581">
        <v>45874</v>
      </c>
      <c r="F1106" s="332">
        <v>100</v>
      </c>
      <c r="G1106" s="332" t="s">
        <v>15508</v>
      </c>
      <c r="H1106" s="332" t="s">
        <v>15509</v>
      </c>
      <c r="I1106" s="332" t="s">
        <v>12355</v>
      </c>
      <c r="J1106" s="332">
        <v>0</v>
      </c>
      <c r="K1106" s="585">
        <v>45874</v>
      </c>
      <c r="L1106" s="586">
        <v>45875</v>
      </c>
      <c r="M1106" s="332">
        <v>100</v>
      </c>
      <c r="N1106" s="332"/>
      <c r="O1106" s="332"/>
      <c r="P1106" s="537"/>
      <c r="Q1106" s="332"/>
      <c r="R1106" s="332">
        <f t="shared" si="101"/>
        <v>-45874</v>
      </c>
    </row>
    <row r="1107" spans="1:18" x14ac:dyDescent="0.25">
      <c r="A1107" s="316">
        <v>1153</v>
      </c>
      <c r="B1107" s="332" t="s">
        <v>15510</v>
      </c>
      <c r="C1107" s="449">
        <v>45876</v>
      </c>
      <c r="D1107" s="371" t="s">
        <v>15511</v>
      </c>
      <c r="E1107" s="581">
        <v>45875</v>
      </c>
      <c r="F1107" s="332">
        <v>30737.9</v>
      </c>
      <c r="G1107" s="332" t="s">
        <v>1045</v>
      </c>
      <c r="H1107" s="332" t="s">
        <v>9403</v>
      </c>
      <c r="I1107" s="332" t="s">
        <v>12355</v>
      </c>
      <c r="J1107" s="332">
        <v>60</v>
      </c>
      <c r="K1107" s="585">
        <v>45935</v>
      </c>
      <c r="L1107" s="586">
        <v>45876</v>
      </c>
      <c r="M1107" s="332">
        <v>30737.9</v>
      </c>
      <c r="N1107" s="332" t="s">
        <v>1694</v>
      </c>
      <c r="O1107" s="371" t="s">
        <v>15512</v>
      </c>
      <c r="P1107" s="537">
        <v>45876</v>
      </c>
      <c r="Q1107" s="332">
        <v>-30737.9</v>
      </c>
      <c r="R1107" s="332">
        <f t="shared" si="101"/>
        <v>-59</v>
      </c>
    </row>
    <row r="1108" spans="1:18" x14ac:dyDescent="0.25">
      <c r="A1108" s="316">
        <v>1154</v>
      </c>
      <c r="B1108" s="332" t="s">
        <v>15513</v>
      </c>
      <c r="C1108" s="449">
        <v>45876</v>
      </c>
      <c r="D1108" s="371" t="s">
        <v>15514</v>
      </c>
      <c r="E1108" s="581">
        <v>45875</v>
      </c>
      <c r="F1108" s="332">
        <v>14366.5</v>
      </c>
      <c r="G1108" s="332" t="s">
        <v>1045</v>
      </c>
      <c r="H1108" s="332" t="s">
        <v>9403</v>
      </c>
      <c r="I1108" s="332" t="s">
        <v>12355</v>
      </c>
      <c r="J1108" s="332">
        <v>60</v>
      </c>
      <c r="K1108" s="585">
        <v>45935</v>
      </c>
      <c r="L1108" s="586">
        <v>45876</v>
      </c>
      <c r="M1108" s="332">
        <v>14366.5</v>
      </c>
      <c r="N1108" s="332" t="s">
        <v>1694</v>
      </c>
      <c r="O1108" s="371" t="s">
        <v>15515</v>
      </c>
      <c r="P1108" s="537">
        <v>45876</v>
      </c>
      <c r="Q1108" s="332">
        <v>-14366.5</v>
      </c>
      <c r="R1108" s="332">
        <f t="shared" si="101"/>
        <v>-59</v>
      </c>
    </row>
    <row r="1109" spans="1:18" x14ac:dyDescent="0.25">
      <c r="A1109" s="316">
        <v>1155</v>
      </c>
      <c r="B1109" s="332" t="s">
        <v>15516</v>
      </c>
      <c r="C1109" s="449">
        <v>45876</v>
      </c>
      <c r="D1109" s="371" t="s">
        <v>15517</v>
      </c>
      <c r="E1109" s="581">
        <v>45874</v>
      </c>
      <c r="F1109" s="332">
        <v>42.72</v>
      </c>
      <c r="G1109" s="332" t="s">
        <v>366</v>
      </c>
      <c r="H1109" s="332" t="s">
        <v>11457</v>
      </c>
      <c r="I1109" s="332" t="s">
        <v>12355</v>
      </c>
      <c r="J1109" s="332">
        <v>0</v>
      </c>
      <c r="K1109" s="585">
        <v>45874</v>
      </c>
      <c r="L1109" s="586">
        <v>45876</v>
      </c>
      <c r="M1109" s="332">
        <v>42.72</v>
      </c>
      <c r="N1109" s="332" t="s">
        <v>108</v>
      </c>
      <c r="O1109" s="332">
        <v>7379</v>
      </c>
      <c r="P1109" s="537">
        <v>45874</v>
      </c>
      <c r="Q1109" s="332">
        <v>42.72</v>
      </c>
      <c r="R1109" s="332">
        <f t="shared" si="101"/>
        <v>0</v>
      </c>
    </row>
    <row r="1110" spans="1:18" x14ac:dyDescent="0.25">
      <c r="A1110" s="316">
        <v>1156</v>
      </c>
      <c r="B1110" s="332" t="s">
        <v>15518</v>
      </c>
      <c r="C1110" s="449">
        <v>45877</v>
      </c>
      <c r="D1110" s="371" t="s">
        <v>15519</v>
      </c>
      <c r="E1110" s="581">
        <v>45876</v>
      </c>
      <c r="F1110" s="332">
        <v>-14366.5</v>
      </c>
      <c r="G1110" s="332" t="s">
        <v>1045</v>
      </c>
      <c r="H1110" s="332" t="s">
        <v>15520</v>
      </c>
      <c r="I1110" s="332" t="s">
        <v>12355</v>
      </c>
      <c r="J1110" s="332">
        <v>60</v>
      </c>
      <c r="K1110" s="585">
        <v>45936</v>
      </c>
      <c r="L1110" s="586">
        <v>45877</v>
      </c>
      <c r="M1110" s="332">
        <v>-14366.5</v>
      </c>
      <c r="N1110" s="332" t="s">
        <v>1694</v>
      </c>
      <c r="O1110" s="371" t="s">
        <v>15521</v>
      </c>
      <c r="P1110" s="537">
        <v>45876</v>
      </c>
      <c r="Q1110" s="332">
        <v>14366.5</v>
      </c>
      <c r="R1110" s="332">
        <f t="shared" si="101"/>
        <v>-60</v>
      </c>
    </row>
    <row r="1111" spans="1:18" x14ac:dyDescent="0.25">
      <c r="A1111" s="316">
        <v>1157</v>
      </c>
      <c r="B1111" s="332" t="s">
        <v>15522</v>
      </c>
      <c r="C1111" s="449">
        <v>45876</v>
      </c>
      <c r="D1111" s="371" t="s">
        <v>15523</v>
      </c>
      <c r="E1111" s="581">
        <v>45876</v>
      </c>
      <c r="F1111" s="332">
        <v>-30737.9</v>
      </c>
      <c r="G1111" s="332" t="s">
        <v>1045</v>
      </c>
      <c r="H1111" s="332" t="s">
        <v>15524</v>
      </c>
      <c r="I1111" s="332" t="s">
        <v>12355</v>
      </c>
      <c r="J1111" s="332">
        <v>60</v>
      </c>
      <c r="K1111" s="585">
        <v>45936</v>
      </c>
      <c r="L1111" s="586">
        <v>45877</v>
      </c>
      <c r="M1111" s="332">
        <v>-30737.9</v>
      </c>
      <c r="N1111" s="332" t="s">
        <v>1694</v>
      </c>
      <c r="O1111" s="371" t="s">
        <v>15525</v>
      </c>
      <c r="P1111" s="537">
        <v>45876</v>
      </c>
      <c r="Q1111" s="332">
        <v>-30737.9</v>
      </c>
      <c r="R1111" s="332">
        <f t="shared" si="101"/>
        <v>-60</v>
      </c>
    </row>
    <row r="1112" spans="1:18" x14ac:dyDescent="0.25">
      <c r="A1112" s="316">
        <v>1158</v>
      </c>
      <c r="B1112" s="332" t="s">
        <v>15526</v>
      </c>
      <c r="C1112" s="449">
        <v>45877</v>
      </c>
      <c r="D1112" s="371" t="s">
        <v>15527</v>
      </c>
      <c r="E1112" s="581">
        <v>45876</v>
      </c>
      <c r="F1112" s="332">
        <v>30229.83</v>
      </c>
      <c r="G1112" s="332" t="s">
        <v>1045</v>
      </c>
      <c r="H1112" s="332" t="s">
        <v>9403</v>
      </c>
      <c r="I1112" s="332" t="s">
        <v>12355</v>
      </c>
      <c r="J1112" s="332">
        <v>60</v>
      </c>
      <c r="K1112" s="585">
        <v>45936</v>
      </c>
      <c r="L1112" s="586">
        <v>45877</v>
      </c>
      <c r="M1112" s="332">
        <v>30229.83</v>
      </c>
      <c r="N1112" s="332"/>
      <c r="O1112" s="332"/>
      <c r="P1112" s="537"/>
      <c r="Q1112" s="332"/>
      <c r="R1112" s="332">
        <f t="shared" si="101"/>
        <v>-45936</v>
      </c>
    </row>
    <row r="1113" spans="1:18" x14ac:dyDescent="0.25">
      <c r="A1113" s="316">
        <v>1159</v>
      </c>
      <c r="B1113" s="332" t="s">
        <v>15528</v>
      </c>
      <c r="C1113" s="449">
        <v>45877</v>
      </c>
      <c r="D1113" s="371" t="s">
        <v>15529</v>
      </c>
      <c r="E1113" s="581">
        <v>45876</v>
      </c>
      <c r="F1113" s="332">
        <v>14129.04</v>
      </c>
      <c r="G1113" s="332" t="s">
        <v>1045</v>
      </c>
      <c r="H1113" s="332" t="s">
        <v>9403</v>
      </c>
      <c r="I1113" s="332" t="s">
        <v>12355</v>
      </c>
      <c r="J1113" s="332">
        <v>60</v>
      </c>
      <c r="K1113" s="585">
        <v>45936</v>
      </c>
      <c r="L1113" s="586">
        <v>45877</v>
      </c>
      <c r="M1113" s="332">
        <v>14129.04</v>
      </c>
      <c r="N1113" s="332"/>
      <c r="O1113" s="332"/>
      <c r="P1113" s="537"/>
      <c r="Q1113" s="332"/>
      <c r="R1113" s="332">
        <f t="shared" si="101"/>
        <v>-45936</v>
      </c>
    </row>
    <row r="1114" spans="1:18" x14ac:dyDescent="0.25">
      <c r="A1114" s="316">
        <v>1160</v>
      </c>
      <c r="B1114" s="332" t="s">
        <v>15530</v>
      </c>
      <c r="C1114" s="449">
        <v>45877</v>
      </c>
      <c r="D1114" s="371" t="s">
        <v>15531</v>
      </c>
      <c r="E1114" s="581">
        <v>45875</v>
      </c>
      <c r="F1114" s="332">
        <v>10.68</v>
      </c>
      <c r="G1114" s="332" t="s">
        <v>366</v>
      </c>
      <c r="H1114" s="332" t="s">
        <v>11457</v>
      </c>
      <c r="I1114" s="332" t="s">
        <v>12355</v>
      </c>
      <c r="J1114" s="332">
        <v>0</v>
      </c>
      <c r="K1114" s="585">
        <v>45875</v>
      </c>
      <c r="L1114" s="586">
        <v>45877</v>
      </c>
      <c r="M1114" s="332">
        <v>10.68</v>
      </c>
      <c r="N1114" s="332" t="s">
        <v>108</v>
      </c>
      <c r="O1114" s="332">
        <v>7446</v>
      </c>
      <c r="P1114" s="537">
        <v>45875</v>
      </c>
      <c r="Q1114" s="332">
        <v>10.68</v>
      </c>
      <c r="R1114" s="332">
        <f t="shared" si="101"/>
        <v>0</v>
      </c>
    </row>
    <row r="1115" spans="1:18" x14ac:dyDescent="0.25">
      <c r="A1115" s="316">
        <v>1161</v>
      </c>
      <c r="B1115" s="364" t="s">
        <v>188</v>
      </c>
      <c r="C1115" s="365">
        <v>45880</v>
      </c>
      <c r="D1115" s="445" t="s">
        <v>15478</v>
      </c>
      <c r="E1115" s="365">
        <v>45877</v>
      </c>
      <c r="F1115" s="334">
        <v>15334.01</v>
      </c>
      <c r="G1115" s="424" t="s">
        <v>263</v>
      </c>
      <c r="H1115" s="424" t="s">
        <v>16</v>
      </c>
      <c r="I1115" s="334" t="s">
        <v>130</v>
      </c>
      <c r="J1115" s="314">
        <f>K1115-E1115</f>
        <v>15</v>
      </c>
      <c r="K1115" s="365">
        <v>45892</v>
      </c>
      <c r="L1115" s="365">
        <v>45880</v>
      </c>
      <c r="M1115" s="337">
        <f>F1115</f>
        <v>15334.01</v>
      </c>
      <c r="N1115" s="226"/>
      <c r="O1115" s="226"/>
      <c r="P1115" s="308"/>
      <c r="Q1115" s="226"/>
      <c r="R1115" s="314">
        <f>P1115-K1115</f>
        <v>-45892</v>
      </c>
    </row>
    <row r="1116" spans="1:18" x14ac:dyDescent="0.25">
      <c r="A1116" s="316">
        <v>1162</v>
      </c>
      <c r="B1116" s="364" t="s">
        <v>2501</v>
      </c>
      <c r="C1116" s="365">
        <v>45880</v>
      </c>
      <c r="D1116" s="445" t="s">
        <v>15479</v>
      </c>
      <c r="E1116" s="365">
        <v>45876</v>
      </c>
      <c r="F1116" s="334">
        <v>7150</v>
      </c>
      <c r="G1116" s="424" t="s">
        <v>59</v>
      </c>
      <c r="H1116" s="424" t="s">
        <v>238</v>
      </c>
      <c r="I1116" s="334" t="s">
        <v>130</v>
      </c>
      <c r="J1116" s="314">
        <f>K1116-E1116</f>
        <v>30</v>
      </c>
      <c r="K1116" s="365">
        <v>45906</v>
      </c>
      <c r="L1116" s="365">
        <v>45880</v>
      </c>
      <c r="M1116" s="337">
        <f>F1116</f>
        <v>7150</v>
      </c>
      <c r="N1116" s="226"/>
      <c r="O1116" s="226"/>
      <c r="P1116" s="365"/>
      <c r="Q1116" s="226"/>
      <c r="R1116" s="314">
        <f>P1116-K1116</f>
        <v>-45906</v>
      </c>
    </row>
    <row r="1117" spans="1:18" x14ac:dyDescent="0.25">
      <c r="A1117" s="316">
        <v>1163</v>
      </c>
      <c r="B1117" s="316" t="s">
        <v>15482</v>
      </c>
      <c r="C1117" s="324">
        <v>45880</v>
      </c>
      <c r="D1117" s="316" t="s">
        <v>15483</v>
      </c>
      <c r="E1117" s="324">
        <v>45876</v>
      </c>
      <c r="F1117" s="316">
        <v>140.97</v>
      </c>
      <c r="G1117" s="316" t="s">
        <v>15484</v>
      </c>
      <c r="H1117" s="316" t="s">
        <v>15485</v>
      </c>
      <c r="I1117" s="316" t="s">
        <v>12355</v>
      </c>
      <c r="J1117" s="316">
        <v>0</v>
      </c>
      <c r="K1117" s="324">
        <v>45876</v>
      </c>
      <c r="L1117" s="324">
        <v>45880</v>
      </c>
      <c r="M1117" s="316">
        <v>140.97</v>
      </c>
      <c r="N1117" s="316"/>
      <c r="O1117" s="316"/>
      <c r="P1117" s="316"/>
      <c r="Q1117" s="316"/>
      <c r="R1117">
        <v>-45876</v>
      </c>
    </row>
    <row r="1118" spans="1:18" x14ac:dyDescent="0.25">
      <c r="A1118" s="316">
        <v>1164</v>
      </c>
      <c r="B1118" s="473" t="s">
        <v>15486</v>
      </c>
      <c r="C1118" s="472">
        <v>45880</v>
      </c>
      <c r="D1118" s="473" t="s">
        <v>15487</v>
      </c>
      <c r="E1118" s="472">
        <v>45876</v>
      </c>
      <c r="F1118" s="473">
        <v>130.4</v>
      </c>
      <c r="G1118" s="473" t="s">
        <v>10790</v>
      </c>
      <c r="H1118" s="473" t="s">
        <v>4395</v>
      </c>
      <c r="I1118" s="473" t="s">
        <v>12355</v>
      </c>
      <c r="J1118" s="473">
        <v>0</v>
      </c>
      <c r="K1118" s="472">
        <v>45876</v>
      </c>
      <c r="L1118" s="472">
        <v>45880</v>
      </c>
      <c r="M1118" s="473">
        <v>130.4</v>
      </c>
      <c r="N1118" s="473" t="s">
        <v>90</v>
      </c>
      <c r="O1118" s="473">
        <v>15</v>
      </c>
      <c r="P1118" s="472">
        <v>45876</v>
      </c>
      <c r="Q1118" s="473">
        <v>130.4</v>
      </c>
      <c r="R1118">
        <v>0</v>
      </c>
    </row>
    <row r="1119" spans="1:18" x14ac:dyDescent="0.25">
      <c r="A1119" s="316">
        <v>1165</v>
      </c>
      <c r="B1119" s="316" t="s">
        <v>15532</v>
      </c>
      <c r="C1119" s="324">
        <v>45882</v>
      </c>
      <c r="D1119" s="616">
        <v>2932203</v>
      </c>
      <c r="E1119" s="324">
        <v>45877</v>
      </c>
      <c r="F1119" s="316">
        <v>28693.279999999999</v>
      </c>
      <c r="G1119" s="316" t="s">
        <v>15533</v>
      </c>
      <c r="H1119" s="316" t="s">
        <v>15534</v>
      </c>
      <c r="I1119" s="473" t="s">
        <v>12355</v>
      </c>
      <c r="J1119" s="316">
        <v>0</v>
      </c>
      <c r="K1119" s="324">
        <v>45877</v>
      </c>
      <c r="L1119" s="324">
        <v>45883</v>
      </c>
      <c r="M1119" s="316">
        <v>28693.279999999999</v>
      </c>
      <c r="N1119" s="316"/>
      <c r="O1119" s="316"/>
      <c r="P1119" s="316"/>
      <c r="Q1119" s="316"/>
      <c r="R1119" s="316"/>
    </row>
    <row r="1120" spans="1:18" ht="29.25" customHeight="1" x14ac:dyDescent="0.25">
      <c r="A1120" s="316">
        <v>1166</v>
      </c>
      <c r="B1120" s="316" t="s">
        <v>12176</v>
      </c>
      <c r="C1120" s="324">
        <v>45877</v>
      </c>
      <c r="D1120" s="616">
        <v>508199</v>
      </c>
      <c r="E1120" s="324">
        <v>45875</v>
      </c>
      <c r="F1120" s="316">
        <v>90</v>
      </c>
      <c r="G1120" s="316" t="s">
        <v>15535</v>
      </c>
      <c r="H1120" s="624" t="s">
        <v>15536</v>
      </c>
      <c r="I1120" s="473" t="s">
        <v>12355</v>
      </c>
      <c r="J1120" s="316">
        <v>0</v>
      </c>
      <c r="K1120" s="324">
        <v>45875</v>
      </c>
      <c r="L1120" s="324">
        <v>45882</v>
      </c>
      <c r="M1120" s="316">
        <v>90</v>
      </c>
      <c r="N1120" s="316"/>
      <c r="O1120" s="316"/>
      <c r="P1120" s="316"/>
      <c r="Q1120" s="316"/>
      <c r="R1120" s="316"/>
    </row>
    <row r="1121" spans="1:18" x14ac:dyDescent="0.25">
      <c r="A1121" s="316">
        <v>1167</v>
      </c>
      <c r="B1121" s="316" t="s">
        <v>9136</v>
      </c>
      <c r="C1121" s="324">
        <v>45877</v>
      </c>
      <c r="D1121" s="316" t="s">
        <v>15537</v>
      </c>
      <c r="E1121" s="324">
        <v>45876</v>
      </c>
      <c r="F1121" s="316">
        <v>1155.31</v>
      </c>
      <c r="G1121" s="316" t="s">
        <v>15538</v>
      </c>
      <c r="H1121" s="316" t="s">
        <v>15539</v>
      </c>
      <c r="I1121" s="473" t="s">
        <v>12355</v>
      </c>
      <c r="J1121" s="316">
        <v>60</v>
      </c>
      <c r="K1121" s="324">
        <v>45936</v>
      </c>
      <c r="L1121" s="324">
        <v>45882</v>
      </c>
      <c r="M1121" s="316">
        <v>1155.31</v>
      </c>
      <c r="N1121" s="316"/>
      <c r="O1121" s="316"/>
      <c r="P1121" s="316"/>
      <c r="Q1121" s="316"/>
      <c r="R1121" s="316"/>
    </row>
    <row r="1122" spans="1:18" x14ac:dyDescent="0.25">
      <c r="A1122" s="316">
        <v>1168</v>
      </c>
      <c r="B1122" s="332" t="s">
        <v>15540</v>
      </c>
      <c r="C1122" s="449">
        <v>45883</v>
      </c>
      <c r="D1122" s="371" t="s">
        <v>15541</v>
      </c>
      <c r="E1122" s="581">
        <v>45882</v>
      </c>
      <c r="F1122" s="332">
        <v>10993.64</v>
      </c>
      <c r="G1122" s="332" t="s">
        <v>14455</v>
      </c>
      <c r="H1122" s="332" t="s">
        <v>9890</v>
      </c>
      <c r="I1122" s="332" t="s">
        <v>12355</v>
      </c>
      <c r="J1122" s="332">
        <v>15</v>
      </c>
      <c r="K1122" s="585">
        <v>45897</v>
      </c>
      <c r="L1122" s="586">
        <v>45883</v>
      </c>
      <c r="M1122" s="332">
        <v>10993.64</v>
      </c>
      <c r="N1122" s="332"/>
      <c r="O1122" s="332"/>
      <c r="P1122" s="537"/>
      <c r="Q1122" s="332"/>
      <c r="R1122" s="332">
        <f t="shared" ref="R1122:R1133" si="102">P1122-K1122</f>
        <v>-45897</v>
      </c>
    </row>
    <row r="1123" spans="1:18" x14ac:dyDescent="0.25">
      <c r="A1123" s="316">
        <v>1169</v>
      </c>
      <c r="B1123" s="332" t="s">
        <v>15542</v>
      </c>
      <c r="C1123" s="449">
        <v>45887</v>
      </c>
      <c r="D1123" s="371" t="s">
        <v>15543</v>
      </c>
      <c r="E1123" s="581">
        <v>45880</v>
      </c>
      <c r="F1123" s="332">
        <v>18.149999999999999</v>
      </c>
      <c r="G1123" s="332" t="s">
        <v>15484</v>
      </c>
      <c r="H1123" s="332" t="s">
        <v>13235</v>
      </c>
      <c r="I1123" s="332" t="s">
        <v>12355</v>
      </c>
      <c r="J1123" s="332">
        <v>0</v>
      </c>
      <c r="K1123" s="585">
        <v>45880</v>
      </c>
      <c r="L1123" s="586">
        <v>45887</v>
      </c>
      <c r="M1123" s="332">
        <v>18.149999999999999</v>
      </c>
      <c r="N1123" s="332"/>
      <c r="O1123" s="332"/>
      <c r="P1123" s="537"/>
      <c r="Q1123" s="332"/>
      <c r="R1123" s="332">
        <f t="shared" si="102"/>
        <v>-45880</v>
      </c>
    </row>
    <row r="1124" spans="1:18" x14ac:dyDescent="0.25">
      <c r="A1124" s="316">
        <v>1170</v>
      </c>
      <c r="B1124" s="332" t="s">
        <v>15544</v>
      </c>
      <c r="C1124" s="449">
        <v>45887</v>
      </c>
      <c r="D1124" s="371" t="s">
        <v>15545</v>
      </c>
      <c r="E1124" s="581">
        <v>45882</v>
      </c>
      <c r="F1124" s="332">
        <v>21.36</v>
      </c>
      <c r="G1124" s="332" t="s">
        <v>366</v>
      </c>
      <c r="H1124" s="332" t="s">
        <v>11457</v>
      </c>
      <c r="I1124" s="332" t="s">
        <v>12355</v>
      </c>
      <c r="J1124" s="332">
        <v>0</v>
      </c>
      <c r="K1124" s="585">
        <v>45882</v>
      </c>
      <c r="L1124" s="586">
        <v>45887</v>
      </c>
      <c r="M1124" s="332">
        <v>21.36</v>
      </c>
      <c r="N1124" s="332" t="s">
        <v>108</v>
      </c>
      <c r="O1124" s="332">
        <v>7742</v>
      </c>
      <c r="P1124" s="537">
        <v>45882</v>
      </c>
      <c r="Q1124" s="332">
        <v>21.36</v>
      </c>
      <c r="R1124" s="332">
        <f t="shared" si="102"/>
        <v>0</v>
      </c>
    </row>
    <row r="1125" spans="1:18" x14ac:dyDescent="0.25">
      <c r="A1125" s="316">
        <v>1171</v>
      </c>
      <c r="B1125" s="332" t="s">
        <v>15546</v>
      </c>
      <c r="C1125" s="449">
        <v>45887</v>
      </c>
      <c r="D1125" s="371" t="s">
        <v>15547</v>
      </c>
      <c r="E1125" s="581">
        <v>45881</v>
      </c>
      <c r="F1125" s="332">
        <v>100</v>
      </c>
      <c r="G1125" s="332" t="s">
        <v>10035</v>
      </c>
      <c r="H1125" s="332" t="s">
        <v>14463</v>
      </c>
      <c r="I1125" s="332" t="s">
        <v>12355</v>
      </c>
      <c r="J1125" s="332">
        <v>0</v>
      </c>
      <c r="K1125" s="585">
        <v>45881</v>
      </c>
      <c r="L1125" s="586">
        <v>45887</v>
      </c>
      <c r="M1125" s="332">
        <v>100</v>
      </c>
      <c r="N1125" s="332" t="s">
        <v>108</v>
      </c>
      <c r="O1125" s="332">
        <v>222733</v>
      </c>
      <c r="P1125" s="537">
        <v>45881</v>
      </c>
      <c r="Q1125" s="332">
        <v>100</v>
      </c>
      <c r="R1125" s="332">
        <f t="shared" si="102"/>
        <v>0</v>
      </c>
    </row>
    <row r="1126" spans="1:18" x14ac:dyDescent="0.25">
      <c r="A1126" s="316">
        <v>1172</v>
      </c>
      <c r="B1126" s="332" t="s">
        <v>15548</v>
      </c>
      <c r="C1126" s="449">
        <v>45887</v>
      </c>
      <c r="D1126" s="371" t="s">
        <v>15549</v>
      </c>
      <c r="E1126" s="581">
        <v>45883</v>
      </c>
      <c r="F1126" s="332">
        <v>1049.1400000000001</v>
      </c>
      <c r="G1126" s="332" t="s">
        <v>9321</v>
      </c>
      <c r="H1126" s="332" t="s">
        <v>15550</v>
      </c>
      <c r="I1126" s="332" t="s">
        <v>12355</v>
      </c>
      <c r="J1126" s="332">
        <v>30</v>
      </c>
      <c r="K1126" s="585">
        <v>45913</v>
      </c>
      <c r="L1126" s="586">
        <v>45887</v>
      </c>
      <c r="M1126" s="332">
        <v>1049.1400000000001</v>
      </c>
      <c r="N1126" s="332"/>
      <c r="O1126" s="332"/>
      <c r="P1126" s="537"/>
      <c r="Q1126" s="332"/>
      <c r="R1126" s="332">
        <f t="shared" si="102"/>
        <v>-45913</v>
      </c>
    </row>
    <row r="1127" spans="1:18" x14ac:dyDescent="0.25">
      <c r="A1127" s="316">
        <v>1173</v>
      </c>
      <c r="B1127" s="364" t="s">
        <v>191</v>
      </c>
      <c r="C1127" s="365">
        <v>45882</v>
      </c>
      <c r="D1127" s="607">
        <v>1</v>
      </c>
      <c r="E1127" s="365">
        <v>45882</v>
      </c>
      <c r="F1127" s="334">
        <v>50</v>
      </c>
      <c r="G1127" s="424" t="s">
        <v>15551</v>
      </c>
      <c r="H1127" s="424" t="s">
        <v>238</v>
      </c>
      <c r="I1127" s="334" t="s">
        <v>130</v>
      </c>
      <c r="J1127" s="314">
        <f t="shared" ref="J1127:J1133" si="103">K1127-E1127</f>
        <v>0</v>
      </c>
      <c r="K1127" s="365">
        <v>45882</v>
      </c>
      <c r="L1127" s="365">
        <v>45882</v>
      </c>
      <c r="M1127" s="337">
        <f t="shared" ref="M1127:M1136" si="104">F1127</f>
        <v>50</v>
      </c>
      <c r="N1127" s="226" t="s">
        <v>90</v>
      </c>
      <c r="O1127" s="226">
        <v>1</v>
      </c>
      <c r="P1127" s="365">
        <v>45882</v>
      </c>
      <c r="Q1127" s="226">
        <v>50</v>
      </c>
      <c r="R1127" s="314">
        <f t="shared" si="102"/>
        <v>0</v>
      </c>
    </row>
    <row r="1128" spans="1:18" x14ac:dyDescent="0.25">
      <c r="A1128" s="316">
        <v>1174</v>
      </c>
      <c r="B1128" s="364" t="s">
        <v>194</v>
      </c>
      <c r="C1128" s="365">
        <v>45882</v>
      </c>
      <c r="D1128" s="445" t="s">
        <v>15552</v>
      </c>
      <c r="E1128" s="365">
        <v>45877</v>
      </c>
      <c r="F1128" s="334">
        <v>1500</v>
      </c>
      <c r="G1128" s="424" t="s">
        <v>11532</v>
      </c>
      <c r="H1128" s="424" t="s">
        <v>238</v>
      </c>
      <c r="I1128" s="334" t="s">
        <v>130</v>
      </c>
      <c r="J1128" s="314">
        <f t="shared" si="103"/>
        <v>30</v>
      </c>
      <c r="K1128" s="365">
        <v>45907</v>
      </c>
      <c r="L1128" s="365">
        <v>45882</v>
      </c>
      <c r="M1128" s="337">
        <f t="shared" si="104"/>
        <v>1500</v>
      </c>
      <c r="N1128" s="226"/>
      <c r="O1128" s="226"/>
      <c r="P1128" s="308"/>
      <c r="Q1128" s="226"/>
      <c r="R1128" s="314">
        <f t="shared" si="102"/>
        <v>-45907</v>
      </c>
    </row>
    <row r="1129" spans="1:18" x14ac:dyDescent="0.25">
      <c r="A1129" s="316">
        <v>1175</v>
      </c>
      <c r="B1129" s="364" t="s">
        <v>195</v>
      </c>
      <c r="C1129" s="365">
        <v>45883</v>
      </c>
      <c r="D1129" s="445" t="s">
        <v>15553</v>
      </c>
      <c r="E1129" s="365">
        <v>45882</v>
      </c>
      <c r="F1129" s="332">
        <v>53883.72</v>
      </c>
      <c r="G1129" s="316" t="s">
        <v>14820</v>
      </c>
      <c r="H1129" s="316" t="s">
        <v>14821</v>
      </c>
      <c r="I1129" s="334" t="s">
        <v>130</v>
      </c>
      <c r="J1129" s="314">
        <f t="shared" si="103"/>
        <v>60</v>
      </c>
      <c r="K1129" s="365">
        <v>45942</v>
      </c>
      <c r="L1129" s="365">
        <v>45883</v>
      </c>
      <c r="M1129" s="332">
        <f t="shared" si="104"/>
        <v>53883.72</v>
      </c>
      <c r="N1129" s="226"/>
      <c r="O1129" s="226"/>
      <c r="P1129" s="365"/>
      <c r="Q1129" s="226"/>
      <c r="R1129" s="314">
        <f t="shared" si="102"/>
        <v>-45942</v>
      </c>
    </row>
    <row r="1130" spans="1:18" x14ac:dyDescent="0.25">
      <c r="A1130" s="316">
        <v>1176</v>
      </c>
      <c r="B1130" s="364" t="s">
        <v>196</v>
      </c>
      <c r="C1130" s="365">
        <v>45887</v>
      </c>
      <c r="D1130" s="445" t="s">
        <v>15554</v>
      </c>
      <c r="E1130" s="365">
        <v>45883</v>
      </c>
      <c r="F1130" s="332">
        <v>62864.34</v>
      </c>
      <c r="G1130" s="316" t="s">
        <v>14820</v>
      </c>
      <c r="H1130" s="424" t="s">
        <v>14821</v>
      </c>
      <c r="I1130" s="334" t="s">
        <v>130</v>
      </c>
      <c r="J1130" s="314">
        <f t="shared" si="103"/>
        <v>60</v>
      </c>
      <c r="K1130" s="365">
        <v>45943</v>
      </c>
      <c r="L1130" s="365">
        <v>45887</v>
      </c>
      <c r="M1130" s="332">
        <f t="shared" si="104"/>
        <v>62864.34</v>
      </c>
      <c r="N1130" s="226"/>
      <c r="O1130" s="226"/>
      <c r="P1130" s="308"/>
      <c r="Q1130" s="226"/>
      <c r="R1130" s="314">
        <f t="shared" si="102"/>
        <v>-45943</v>
      </c>
    </row>
    <row r="1131" spans="1:18" x14ac:dyDescent="0.25">
      <c r="A1131" s="316">
        <v>1177</v>
      </c>
      <c r="B1131" s="364" t="s">
        <v>197</v>
      </c>
      <c r="C1131" s="365">
        <v>45887</v>
      </c>
      <c r="D1131" s="607">
        <v>1588</v>
      </c>
      <c r="E1131" s="365">
        <v>45883</v>
      </c>
      <c r="F1131" s="332">
        <v>299.2</v>
      </c>
      <c r="G1131" s="316" t="s">
        <v>13845</v>
      </c>
      <c r="H1131" s="316" t="s">
        <v>57</v>
      </c>
      <c r="I1131" s="334" t="s">
        <v>130</v>
      </c>
      <c r="J1131" s="314">
        <f t="shared" si="103"/>
        <v>0</v>
      </c>
      <c r="K1131" s="365">
        <v>45883</v>
      </c>
      <c r="L1131" s="365">
        <v>45887</v>
      </c>
      <c r="M1131" s="332">
        <f t="shared" si="104"/>
        <v>299.2</v>
      </c>
      <c r="N1131" s="226" t="s">
        <v>90</v>
      </c>
      <c r="O1131" s="226">
        <v>213</v>
      </c>
      <c r="P1131" s="365">
        <v>45883</v>
      </c>
      <c r="Q1131" s="226">
        <v>299.2</v>
      </c>
      <c r="R1131" s="314">
        <f t="shared" si="102"/>
        <v>0</v>
      </c>
    </row>
    <row r="1132" spans="1:18" x14ac:dyDescent="0.25">
      <c r="A1132" s="316">
        <v>1178</v>
      </c>
      <c r="B1132" s="364" t="s">
        <v>198</v>
      </c>
      <c r="C1132" s="365">
        <v>45888</v>
      </c>
      <c r="D1132" s="445" t="s">
        <v>15555</v>
      </c>
      <c r="E1132" s="365">
        <v>45887</v>
      </c>
      <c r="F1132" s="332">
        <v>1016.4</v>
      </c>
      <c r="G1132" s="316" t="s">
        <v>15556</v>
      </c>
      <c r="H1132" s="424" t="s">
        <v>238</v>
      </c>
      <c r="I1132" s="334" t="s">
        <v>130</v>
      </c>
      <c r="J1132" s="314">
        <f t="shared" si="103"/>
        <v>0</v>
      </c>
      <c r="K1132" s="365">
        <v>45887</v>
      </c>
      <c r="L1132" s="365">
        <v>45888</v>
      </c>
      <c r="M1132" s="332">
        <f t="shared" si="104"/>
        <v>1016.4</v>
      </c>
      <c r="N1132" s="226" t="s">
        <v>4018</v>
      </c>
      <c r="O1132" s="226">
        <v>5471</v>
      </c>
      <c r="P1132" s="365">
        <v>45888</v>
      </c>
      <c r="Q1132" s="226">
        <v>1016.4</v>
      </c>
      <c r="R1132" s="314">
        <f t="shared" si="102"/>
        <v>1</v>
      </c>
    </row>
    <row r="1133" spans="1:18" x14ac:dyDescent="0.25">
      <c r="A1133" s="316">
        <v>1179</v>
      </c>
      <c r="B1133" s="364" t="s">
        <v>199</v>
      </c>
      <c r="C1133" s="365">
        <v>45888</v>
      </c>
      <c r="D1133" s="445" t="s">
        <v>15557</v>
      </c>
      <c r="E1133" s="365">
        <v>45887</v>
      </c>
      <c r="F1133" s="332">
        <v>3837.56</v>
      </c>
      <c r="G1133" s="316" t="s">
        <v>15558</v>
      </c>
      <c r="H1133" s="424" t="s">
        <v>238</v>
      </c>
      <c r="I1133" s="334" t="s">
        <v>130</v>
      </c>
      <c r="J1133" s="314">
        <f t="shared" si="103"/>
        <v>0</v>
      </c>
      <c r="K1133" s="365">
        <v>45887</v>
      </c>
      <c r="L1133" s="365">
        <v>45888</v>
      </c>
      <c r="M1133" s="332">
        <f t="shared" si="104"/>
        <v>3837.56</v>
      </c>
      <c r="N1133" s="226" t="s">
        <v>27</v>
      </c>
      <c r="O1133" s="226">
        <v>5471</v>
      </c>
      <c r="P1133" s="365">
        <v>45888</v>
      </c>
      <c r="Q1133" s="226">
        <v>3837.56</v>
      </c>
      <c r="R1133" s="314">
        <f t="shared" si="102"/>
        <v>1</v>
      </c>
    </row>
    <row r="1134" spans="1:18" x14ac:dyDescent="0.25">
      <c r="A1134" s="316">
        <v>1180</v>
      </c>
      <c r="B1134" s="316" t="s">
        <v>15559</v>
      </c>
      <c r="C1134" s="324">
        <v>45887</v>
      </c>
      <c r="D1134" s="316" t="s">
        <v>15560</v>
      </c>
      <c r="E1134" s="324">
        <v>45883</v>
      </c>
      <c r="F1134" s="316">
        <v>1155.31</v>
      </c>
      <c r="G1134" s="316" t="s">
        <v>15538</v>
      </c>
      <c r="H1134" s="316" t="s">
        <v>15539</v>
      </c>
      <c r="I1134" s="334" t="s">
        <v>130</v>
      </c>
      <c r="J1134" s="316">
        <v>60</v>
      </c>
      <c r="K1134" s="324">
        <v>45943</v>
      </c>
      <c r="L1134" s="324">
        <v>45891</v>
      </c>
      <c r="M1134" s="316">
        <f t="shared" si="104"/>
        <v>1155.31</v>
      </c>
      <c r="N1134" s="316"/>
      <c r="O1134" s="316"/>
      <c r="P1134" s="316"/>
      <c r="Q1134" s="316"/>
      <c r="R1134" s="316"/>
    </row>
    <row r="1135" spans="1:18" x14ac:dyDescent="0.25">
      <c r="A1135" s="316">
        <v>1181</v>
      </c>
      <c r="B1135" s="316" t="s">
        <v>9157</v>
      </c>
      <c r="C1135" s="324">
        <v>45889</v>
      </c>
      <c r="D1135" s="316" t="s">
        <v>15561</v>
      </c>
      <c r="E1135" s="324">
        <v>45883</v>
      </c>
      <c r="F1135" s="316">
        <v>766.54</v>
      </c>
      <c r="G1135" s="316" t="s">
        <v>15562</v>
      </c>
      <c r="H1135" s="316" t="s">
        <v>15563</v>
      </c>
      <c r="I1135" s="334" t="s">
        <v>130</v>
      </c>
      <c r="J1135" s="316">
        <v>0</v>
      </c>
      <c r="K1135" s="324">
        <v>45883</v>
      </c>
      <c r="L1135" s="324">
        <v>45891</v>
      </c>
      <c r="M1135" s="316">
        <f t="shared" si="104"/>
        <v>766.54</v>
      </c>
      <c r="N1135" s="316"/>
      <c r="O1135" s="316"/>
      <c r="P1135" s="316"/>
      <c r="Q1135" s="316"/>
      <c r="R1135" s="316"/>
    </row>
    <row r="1136" spans="1:18" ht="27.75" customHeight="1" x14ac:dyDescent="0.25">
      <c r="A1136" s="316">
        <v>1182</v>
      </c>
      <c r="B1136" s="316" t="s">
        <v>9145</v>
      </c>
      <c r="C1136" s="324">
        <v>45890</v>
      </c>
      <c r="D1136" s="316">
        <v>320</v>
      </c>
      <c r="E1136" s="324">
        <v>45888</v>
      </c>
      <c r="F1136" s="316">
        <v>410.86</v>
      </c>
      <c r="G1136" s="624" t="s">
        <v>15564</v>
      </c>
      <c r="H1136" s="624" t="s">
        <v>15565</v>
      </c>
      <c r="I1136" s="334" t="s">
        <v>130</v>
      </c>
      <c r="J1136" s="316"/>
      <c r="K1136" s="316"/>
      <c r="L1136" s="324">
        <v>45891</v>
      </c>
      <c r="M1136" s="316">
        <f t="shared" si="104"/>
        <v>410.86</v>
      </c>
      <c r="N1136" s="316"/>
      <c r="O1136" s="316"/>
      <c r="P1136" s="316"/>
      <c r="Q1136" s="316"/>
      <c r="R1136" s="316"/>
    </row>
    <row r="1137" spans="1:18" x14ac:dyDescent="0.25">
      <c r="A1137" s="316">
        <v>1183</v>
      </c>
      <c r="B1137" s="332" t="s">
        <v>15566</v>
      </c>
      <c r="C1137" s="449">
        <v>45889</v>
      </c>
      <c r="D1137" s="371" t="s">
        <v>15567</v>
      </c>
      <c r="E1137" s="581">
        <v>45887</v>
      </c>
      <c r="F1137" s="332">
        <v>10.68</v>
      </c>
      <c r="G1137" s="332" t="s">
        <v>366</v>
      </c>
      <c r="H1137" s="332" t="s">
        <v>11457</v>
      </c>
      <c r="I1137" s="332" t="s">
        <v>12355</v>
      </c>
      <c r="J1137" s="332">
        <v>0</v>
      </c>
      <c r="K1137" s="585">
        <v>45887</v>
      </c>
      <c r="L1137" s="586">
        <v>45889</v>
      </c>
      <c r="M1137" s="332">
        <v>10.68</v>
      </c>
      <c r="N1137" s="332" t="s">
        <v>108</v>
      </c>
      <c r="O1137" s="332">
        <v>7877</v>
      </c>
      <c r="P1137" s="537">
        <v>45887</v>
      </c>
      <c r="Q1137" s="332">
        <v>10.68</v>
      </c>
      <c r="R1137" s="332">
        <f t="shared" ref="R1137:R1143" si="105">P1137-K1137</f>
        <v>0</v>
      </c>
    </row>
    <row r="1138" spans="1:18" x14ac:dyDescent="0.25">
      <c r="A1138" s="424">
        <v>1184</v>
      </c>
      <c r="B1138" s="364" t="s">
        <v>200</v>
      </c>
      <c r="C1138" s="365">
        <v>45894</v>
      </c>
      <c r="D1138" s="445" t="s">
        <v>15568</v>
      </c>
      <c r="E1138" s="365">
        <v>45890</v>
      </c>
      <c r="F1138" s="332">
        <v>0</v>
      </c>
      <c r="G1138" s="316" t="s">
        <v>10974</v>
      </c>
      <c r="H1138" s="226" t="s">
        <v>8098</v>
      </c>
      <c r="I1138" s="334" t="s">
        <v>130</v>
      </c>
      <c r="J1138" s="314">
        <f t="shared" ref="J1138:J1140" si="106">K1138-E1138</f>
        <v>0</v>
      </c>
      <c r="K1138" s="365">
        <v>45890</v>
      </c>
      <c r="L1138" s="365">
        <v>45894</v>
      </c>
      <c r="M1138" s="332">
        <f t="shared" ref="M1138:M1147" si="107">F1138</f>
        <v>0</v>
      </c>
      <c r="N1138" s="226"/>
      <c r="O1138" s="226"/>
      <c r="P1138" s="365">
        <v>45890</v>
      </c>
      <c r="Q1138" s="226">
        <v>0</v>
      </c>
      <c r="R1138" s="314">
        <f t="shared" si="105"/>
        <v>0</v>
      </c>
    </row>
    <row r="1139" spans="1:18" x14ac:dyDescent="0.25">
      <c r="A1139" s="424">
        <v>1185</v>
      </c>
      <c r="B1139" s="364" t="s">
        <v>201</v>
      </c>
      <c r="C1139" s="365">
        <v>45894</v>
      </c>
      <c r="D1139" s="445" t="s">
        <v>15569</v>
      </c>
      <c r="E1139" s="365">
        <v>45890</v>
      </c>
      <c r="F1139" s="332">
        <v>0</v>
      </c>
      <c r="G1139" s="316" t="s">
        <v>10974</v>
      </c>
      <c r="H1139" s="316" t="s">
        <v>8098</v>
      </c>
      <c r="I1139" s="334" t="s">
        <v>130</v>
      </c>
      <c r="J1139" s="314">
        <f t="shared" si="106"/>
        <v>0</v>
      </c>
      <c r="K1139" s="365">
        <v>45890</v>
      </c>
      <c r="L1139" s="365">
        <v>45894</v>
      </c>
      <c r="M1139" s="332">
        <f t="shared" si="107"/>
        <v>0</v>
      </c>
      <c r="N1139" s="226"/>
      <c r="O1139" s="226"/>
      <c r="P1139" s="365">
        <v>45890</v>
      </c>
      <c r="Q1139" s="226">
        <v>0</v>
      </c>
      <c r="R1139" s="314">
        <f t="shared" si="105"/>
        <v>0</v>
      </c>
    </row>
    <row r="1140" spans="1:18" x14ac:dyDescent="0.25">
      <c r="A1140" s="424">
        <v>1186</v>
      </c>
      <c r="B1140" s="625" t="s">
        <v>202</v>
      </c>
      <c r="C1140" s="626">
        <v>45894</v>
      </c>
      <c r="D1140" s="627" t="s">
        <v>15570</v>
      </c>
      <c r="E1140" s="626">
        <v>45890</v>
      </c>
      <c r="F1140" s="380">
        <v>6718.53</v>
      </c>
      <c r="G1140" s="473" t="s">
        <v>10974</v>
      </c>
      <c r="H1140" s="628" t="s">
        <v>8098</v>
      </c>
      <c r="I1140" s="376" t="s">
        <v>130</v>
      </c>
      <c r="J1140" s="390">
        <f t="shared" si="106"/>
        <v>11</v>
      </c>
      <c r="K1140" s="626">
        <v>45901</v>
      </c>
      <c r="L1140" s="626">
        <v>45894</v>
      </c>
      <c r="M1140" s="380">
        <f t="shared" si="107"/>
        <v>6718.53</v>
      </c>
      <c r="N1140" s="602"/>
      <c r="O1140" s="602"/>
      <c r="P1140" s="626"/>
      <c r="Q1140" s="602"/>
      <c r="R1140" s="390">
        <f t="shared" si="105"/>
        <v>-45901</v>
      </c>
    </row>
    <row r="1141" spans="1:18" ht="27.75" customHeight="1" x14ac:dyDescent="0.25">
      <c r="A1141" s="424">
        <v>1187</v>
      </c>
      <c r="B1141" s="336" t="s">
        <v>7079</v>
      </c>
      <c r="C1141" s="324">
        <v>45894</v>
      </c>
      <c r="D1141" s="452" t="s">
        <v>15571</v>
      </c>
      <c r="E1141" s="324">
        <v>45889</v>
      </c>
      <c r="F1141" s="334">
        <v>950.43</v>
      </c>
      <c r="G1141" s="424" t="s">
        <v>15417</v>
      </c>
      <c r="H1141" s="629" t="s">
        <v>15572</v>
      </c>
      <c r="I1141" s="334" t="s">
        <v>130</v>
      </c>
      <c r="J1141" s="316">
        <v>30</v>
      </c>
      <c r="K1141" s="324">
        <v>45919</v>
      </c>
      <c r="L1141" s="324">
        <v>45894</v>
      </c>
      <c r="M1141" s="334">
        <f t="shared" si="107"/>
        <v>950.43</v>
      </c>
      <c r="N1141" s="316"/>
      <c r="O1141" s="316"/>
      <c r="P1141" s="316"/>
      <c r="Q1141" s="316"/>
      <c r="R1141" s="339">
        <f t="shared" si="105"/>
        <v>-45919</v>
      </c>
    </row>
    <row r="1142" spans="1:18" x14ac:dyDescent="0.25">
      <c r="A1142" s="424">
        <v>1188</v>
      </c>
      <c r="B1142" s="336" t="s">
        <v>7080</v>
      </c>
      <c r="C1142" s="324">
        <v>45894</v>
      </c>
      <c r="D1142" s="452" t="s">
        <v>15573</v>
      </c>
      <c r="E1142" s="324">
        <v>45889</v>
      </c>
      <c r="F1142" s="334">
        <v>70299.11</v>
      </c>
      <c r="G1142" s="424" t="s">
        <v>15417</v>
      </c>
      <c r="H1142" s="424" t="s">
        <v>15574</v>
      </c>
      <c r="I1142" s="334" t="s">
        <v>130</v>
      </c>
      <c r="J1142" s="316">
        <v>30</v>
      </c>
      <c r="K1142" s="324">
        <v>45919</v>
      </c>
      <c r="L1142" s="324">
        <v>45894</v>
      </c>
      <c r="M1142" s="334">
        <f t="shared" si="107"/>
        <v>70299.11</v>
      </c>
      <c r="N1142" s="316"/>
      <c r="O1142" s="316"/>
      <c r="P1142" s="316"/>
      <c r="Q1142" s="316"/>
      <c r="R1142" s="339">
        <f t="shared" si="105"/>
        <v>-45919</v>
      </c>
    </row>
    <row r="1143" spans="1:18" x14ac:dyDescent="0.25">
      <c r="A1143" s="424">
        <v>1189</v>
      </c>
      <c r="B1143" s="336" t="s">
        <v>7084</v>
      </c>
      <c r="C1143" s="324">
        <v>45894</v>
      </c>
      <c r="D1143" s="452" t="s">
        <v>15575</v>
      </c>
      <c r="E1143" s="324">
        <v>45890</v>
      </c>
      <c r="F1143" s="334">
        <v>0</v>
      </c>
      <c r="G1143" s="424" t="s">
        <v>15232</v>
      </c>
      <c r="H1143" s="424" t="s">
        <v>10191</v>
      </c>
      <c r="I1143" s="334" t="s">
        <v>130</v>
      </c>
      <c r="J1143" s="316">
        <v>0</v>
      </c>
      <c r="K1143" s="324">
        <v>45890</v>
      </c>
      <c r="L1143" s="324">
        <v>45895</v>
      </c>
      <c r="M1143" s="334">
        <f t="shared" si="107"/>
        <v>0</v>
      </c>
      <c r="N1143" s="316"/>
      <c r="O1143" s="316"/>
      <c r="P1143" s="316"/>
      <c r="Q1143" s="316"/>
      <c r="R1143" s="339">
        <f t="shared" si="105"/>
        <v>-45890</v>
      </c>
    </row>
    <row r="1144" spans="1:18" x14ac:dyDescent="0.25">
      <c r="A1144" s="424">
        <v>1190</v>
      </c>
      <c r="B1144" s="316" t="s">
        <v>15576</v>
      </c>
      <c r="C1144" s="324">
        <v>45894</v>
      </c>
      <c r="D1144" s="316" t="s">
        <v>15577</v>
      </c>
      <c r="E1144" s="324">
        <v>45890</v>
      </c>
      <c r="F1144" s="334">
        <v>0</v>
      </c>
      <c r="G1144" s="424" t="s">
        <v>15232</v>
      </c>
      <c r="H1144" s="424" t="s">
        <v>10191</v>
      </c>
      <c r="I1144" s="334" t="s">
        <v>130</v>
      </c>
      <c r="J1144" s="316">
        <v>0</v>
      </c>
      <c r="K1144" s="324">
        <v>45890</v>
      </c>
      <c r="L1144" s="324">
        <v>45895</v>
      </c>
      <c r="M1144" s="334">
        <f t="shared" si="107"/>
        <v>0</v>
      </c>
      <c r="N1144" s="316"/>
      <c r="O1144" s="316"/>
      <c r="P1144" s="316"/>
      <c r="Q1144" s="316"/>
      <c r="R1144" s="316"/>
    </row>
    <row r="1145" spans="1:18" x14ac:dyDescent="0.25">
      <c r="A1145" s="424">
        <v>1191</v>
      </c>
      <c r="B1145" s="316" t="s">
        <v>7063</v>
      </c>
      <c r="C1145" s="324">
        <v>45894</v>
      </c>
      <c r="D1145" s="316" t="s">
        <v>15578</v>
      </c>
      <c r="E1145" s="324">
        <v>45890</v>
      </c>
      <c r="F1145" s="334">
        <v>0</v>
      </c>
      <c r="G1145" s="424" t="s">
        <v>15232</v>
      </c>
      <c r="H1145" s="424" t="s">
        <v>10191</v>
      </c>
      <c r="I1145" s="334" t="s">
        <v>130</v>
      </c>
      <c r="J1145" s="316">
        <v>0</v>
      </c>
      <c r="K1145" s="324">
        <v>45890</v>
      </c>
      <c r="L1145" s="324">
        <v>45895</v>
      </c>
      <c r="M1145" s="334">
        <f t="shared" si="107"/>
        <v>0</v>
      </c>
      <c r="N1145" s="316"/>
      <c r="O1145" s="316"/>
      <c r="P1145" s="316"/>
      <c r="Q1145" s="316"/>
      <c r="R1145" s="316"/>
    </row>
    <row r="1146" spans="1:18" x14ac:dyDescent="0.25">
      <c r="A1146" s="424">
        <v>1192</v>
      </c>
      <c r="B1146" s="316" t="s">
        <v>9149</v>
      </c>
      <c r="C1146" s="324">
        <v>45894</v>
      </c>
      <c r="D1146" s="316" t="s">
        <v>15579</v>
      </c>
      <c r="E1146" s="324">
        <v>45890</v>
      </c>
      <c r="F1146" s="334">
        <v>0</v>
      </c>
      <c r="G1146" s="424" t="s">
        <v>15232</v>
      </c>
      <c r="H1146" s="424" t="s">
        <v>10191</v>
      </c>
      <c r="I1146" s="334" t="s">
        <v>130</v>
      </c>
      <c r="J1146" s="316">
        <v>0</v>
      </c>
      <c r="K1146" s="324">
        <v>45890</v>
      </c>
      <c r="L1146" s="324">
        <v>45895</v>
      </c>
      <c r="M1146" s="334">
        <f t="shared" si="107"/>
        <v>0</v>
      </c>
      <c r="N1146" s="316"/>
      <c r="O1146" s="316"/>
      <c r="P1146" s="316"/>
      <c r="Q1146" s="316"/>
      <c r="R1146" s="316"/>
    </row>
    <row r="1147" spans="1:18" x14ac:dyDescent="0.25">
      <c r="A1147" s="424">
        <v>1193</v>
      </c>
      <c r="B1147" s="316" t="s">
        <v>7064</v>
      </c>
      <c r="C1147" s="324">
        <v>45894</v>
      </c>
      <c r="D1147" s="316" t="s">
        <v>15580</v>
      </c>
      <c r="E1147" s="324">
        <v>45890</v>
      </c>
      <c r="F1147" s="334">
        <v>0</v>
      </c>
      <c r="G1147" s="424" t="s">
        <v>15232</v>
      </c>
      <c r="H1147" s="424" t="s">
        <v>10191</v>
      </c>
      <c r="I1147" s="334" t="s">
        <v>130</v>
      </c>
      <c r="J1147" s="316">
        <v>0</v>
      </c>
      <c r="K1147" s="324">
        <v>45890</v>
      </c>
      <c r="L1147" s="324">
        <v>45895</v>
      </c>
      <c r="M1147" s="334">
        <f t="shared" si="107"/>
        <v>0</v>
      </c>
      <c r="N1147" s="316"/>
      <c r="O1147" s="316"/>
      <c r="P1147" s="316"/>
      <c r="Q1147" s="316"/>
      <c r="R1147" s="316"/>
    </row>
    <row r="1148" spans="1:18" x14ac:dyDescent="0.25">
      <c r="A1148" s="424">
        <v>1194</v>
      </c>
      <c r="B1148" s="332" t="s">
        <v>15581</v>
      </c>
      <c r="C1148" s="449">
        <v>45894</v>
      </c>
      <c r="D1148" s="371" t="s">
        <v>15582</v>
      </c>
      <c r="E1148" s="596">
        <v>45890</v>
      </c>
      <c r="F1148" s="226">
        <v>21.36</v>
      </c>
      <c r="G1148" s="226" t="s">
        <v>366</v>
      </c>
      <c r="H1148" s="226" t="s">
        <v>11457</v>
      </c>
      <c r="I1148" s="226" t="s">
        <v>12355</v>
      </c>
      <c r="J1148" s="226">
        <v>0</v>
      </c>
      <c r="K1148" s="503">
        <v>45890</v>
      </c>
      <c r="L1148" s="504">
        <v>45894</v>
      </c>
      <c r="M1148" s="226">
        <v>21.36</v>
      </c>
      <c r="N1148" s="226" t="s">
        <v>50</v>
      </c>
      <c r="O1148" s="226"/>
      <c r="P1148" s="563" t="s">
        <v>15583</v>
      </c>
      <c r="Q1148" s="226">
        <v>21.36</v>
      </c>
      <c r="R1148" s="226">
        <v>0</v>
      </c>
    </row>
    <row r="1149" spans="1:18" x14ac:dyDescent="0.25">
      <c r="A1149" s="424">
        <v>1195</v>
      </c>
      <c r="B1149" s="332" t="s">
        <v>15584</v>
      </c>
      <c r="C1149" s="449">
        <v>45895</v>
      </c>
      <c r="D1149" s="371" t="s">
        <v>15585</v>
      </c>
      <c r="E1149" s="500">
        <v>45890</v>
      </c>
      <c r="F1149" s="226">
        <v>1296.4000000000001</v>
      </c>
      <c r="G1149" s="226" t="s">
        <v>15096</v>
      </c>
      <c r="H1149" s="226" t="s">
        <v>2955</v>
      </c>
      <c r="I1149" s="226" t="s">
        <v>12355</v>
      </c>
      <c r="J1149" s="226">
        <v>15</v>
      </c>
      <c r="K1149" s="503">
        <v>45905</v>
      </c>
      <c r="L1149" s="504">
        <v>45895</v>
      </c>
      <c r="M1149" s="226">
        <v>1296.4000000000001</v>
      </c>
      <c r="N1149" s="226"/>
      <c r="O1149" s="226"/>
      <c r="P1149" s="498"/>
      <c r="Q1149" s="226"/>
      <c r="R1149" s="226">
        <f t="shared" ref="R1149:R1152" si="108">P1149-K1149</f>
        <v>-45905</v>
      </c>
    </row>
    <row r="1150" spans="1:18" x14ac:dyDescent="0.25">
      <c r="A1150" s="424">
        <v>1196</v>
      </c>
      <c r="B1150" s="364" t="s">
        <v>204</v>
      </c>
      <c r="C1150" s="365">
        <v>45895</v>
      </c>
      <c r="D1150" s="445" t="s">
        <v>15586</v>
      </c>
      <c r="E1150" s="365">
        <v>45894</v>
      </c>
      <c r="F1150" s="332">
        <v>0</v>
      </c>
      <c r="G1150" s="316" t="s">
        <v>10974</v>
      </c>
      <c r="H1150" s="424" t="s">
        <v>8098</v>
      </c>
      <c r="I1150" s="334" t="s">
        <v>130</v>
      </c>
      <c r="J1150" s="314">
        <f t="shared" ref="J1150:J1152" si="109">K1150-E1150</f>
        <v>0</v>
      </c>
      <c r="K1150" s="365">
        <v>45894</v>
      </c>
      <c r="L1150" s="365">
        <v>45895</v>
      </c>
      <c r="M1150" s="332">
        <f t="shared" ref="M1150:M1152" si="110">F1150</f>
        <v>0</v>
      </c>
      <c r="N1150" s="226"/>
      <c r="O1150" s="226"/>
      <c r="P1150" s="365">
        <v>45894</v>
      </c>
      <c r="Q1150" s="226"/>
      <c r="R1150" s="314">
        <f t="shared" si="108"/>
        <v>0</v>
      </c>
    </row>
    <row r="1151" spans="1:18" x14ac:dyDescent="0.25">
      <c r="A1151" s="424">
        <v>1197</v>
      </c>
      <c r="B1151" s="364" t="s">
        <v>205</v>
      </c>
      <c r="C1151" s="365">
        <v>45895</v>
      </c>
      <c r="D1151" s="445" t="s">
        <v>15587</v>
      </c>
      <c r="E1151" s="365">
        <v>45894</v>
      </c>
      <c r="F1151" s="332">
        <v>247</v>
      </c>
      <c r="G1151" s="316" t="s">
        <v>10974</v>
      </c>
      <c r="H1151" s="424" t="s">
        <v>8098</v>
      </c>
      <c r="I1151" s="334" t="s">
        <v>130</v>
      </c>
      <c r="J1151" s="314">
        <f t="shared" si="109"/>
        <v>10</v>
      </c>
      <c r="K1151" s="365">
        <v>45904</v>
      </c>
      <c r="L1151" s="365">
        <v>45895</v>
      </c>
      <c r="M1151" s="332">
        <f t="shared" si="110"/>
        <v>247</v>
      </c>
      <c r="N1151" s="226"/>
      <c r="O1151" s="226"/>
      <c r="P1151" s="365"/>
      <c r="Q1151" s="226"/>
      <c r="R1151" s="314">
        <f t="shared" si="108"/>
        <v>-45904</v>
      </c>
    </row>
    <row r="1152" spans="1:18" x14ac:dyDescent="0.25">
      <c r="A1152" s="424">
        <v>1198</v>
      </c>
      <c r="B1152" s="364" t="s">
        <v>206</v>
      </c>
      <c r="C1152" s="365">
        <v>45896</v>
      </c>
      <c r="D1152" s="445" t="s">
        <v>15588</v>
      </c>
      <c r="E1152" s="365">
        <v>45895</v>
      </c>
      <c r="F1152" s="332">
        <v>4973.1000000000004</v>
      </c>
      <c r="G1152" s="316" t="s">
        <v>602</v>
      </c>
      <c r="H1152" s="424" t="s">
        <v>57</v>
      </c>
      <c r="I1152" s="334" t="s">
        <v>130</v>
      </c>
      <c r="J1152" s="314">
        <f t="shared" si="109"/>
        <v>30</v>
      </c>
      <c r="K1152" s="365">
        <v>45925</v>
      </c>
      <c r="L1152" s="365">
        <v>45896</v>
      </c>
      <c r="M1152" s="332">
        <f t="shared" si="110"/>
        <v>4973.1000000000004</v>
      </c>
      <c r="N1152" s="226"/>
      <c r="O1152" s="226"/>
      <c r="P1152" s="365"/>
      <c r="Q1152" s="226"/>
      <c r="R1152" s="314">
        <f t="shared" si="108"/>
        <v>-45925</v>
      </c>
    </row>
    <row r="1153" spans="1:18" x14ac:dyDescent="0.25">
      <c r="A1153" s="424">
        <v>1199</v>
      </c>
      <c r="B1153" s="332" t="s">
        <v>15589</v>
      </c>
      <c r="C1153" s="449">
        <v>45896</v>
      </c>
      <c r="D1153" s="617" t="s">
        <v>15590</v>
      </c>
      <c r="E1153" s="581">
        <v>45894</v>
      </c>
      <c r="F1153" s="332">
        <v>13720.14</v>
      </c>
      <c r="G1153" s="332" t="s">
        <v>15096</v>
      </c>
      <c r="H1153" s="332" t="s">
        <v>2955</v>
      </c>
      <c r="I1153" s="332" t="s">
        <v>12355</v>
      </c>
      <c r="J1153" s="332">
        <v>10</v>
      </c>
      <c r="K1153" s="585">
        <v>45904</v>
      </c>
      <c r="L1153" s="586">
        <v>45896</v>
      </c>
      <c r="M1153" s="332">
        <v>13720.14</v>
      </c>
      <c r="N1153" s="332"/>
      <c r="O1153" s="332"/>
      <c r="P1153" s="537"/>
      <c r="Q1153" s="332"/>
      <c r="R1153" s="332">
        <f t="shared" ref="R1153:R1154" si="111">P1153-K1153</f>
        <v>-45904</v>
      </c>
    </row>
    <row r="1154" spans="1:18" x14ac:dyDescent="0.25">
      <c r="A1154" s="424">
        <v>1200</v>
      </c>
      <c r="B1154" s="332" t="s">
        <v>15591</v>
      </c>
      <c r="C1154" s="449">
        <v>45896</v>
      </c>
      <c r="D1154" s="617" t="s">
        <v>15592</v>
      </c>
      <c r="E1154" s="591">
        <v>45894</v>
      </c>
      <c r="F1154" s="332">
        <v>848.9</v>
      </c>
      <c r="G1154" s="332" t="s">
        <v>15096</v>
      </c>
      <c r="H1154" s="332" t="s">
        <v>2955</v>
      </c>
      <c r="I1154" s="332" t="s">
        <v>12355</v>
      </c>
      <c r="J1154" s="332">
        <v>10</v>
      </c>
      <c r="K1154" s="585">
        <v>45904</v>
      </c>
      <c r="L1154" s="586">
        <v>45896</v>
      </c>
      <c r="M1154" s="332">
        <v>848.9</v>
      </c>
      <c r="N1154" s="332"/>
      <c r="O1154" s="332"/>
      <c r="P1154" s="589"/>
      <c r="Q1154" s="332"/>
      <c r="R1154" s="332">
        <f t="shared" si="111"/>
        <v>-45904</v>
      </c>
    </row>
    <row r="1155" spans="1:18" x14ac:dyDescent="0.25">
      <c r="A1155" s="424">
        <v>1201</v>
      </c>
      <c r="B1155" s="332" t="s">
        <v>15593</v>
      </c>
      <c r="C1155" s="449">
        <v>45897</v>
      </c>
      <c r="D1155" s="371" t="s">
        <v>15594</v>
      </c>
      <c r="E1155" s="581">
        <v>45890</v>
      </c>
      <c r="F1155" s="332">
        <v>23240.14</v>
      </c>
      <c r="G1155" s="332" t="s">
        <v>14416</v>
      </c>
      <c r="H1155" s="332" t="s">
        <v>8040</v>
      </c>
      <c r="I1155" s="332" t="s">
        <v>12355</v>
      </c>
      <c r="J1155" s="332">
        <v>30</v>
      </c>
      <c r="K1155" s="585">
        <v>45919</v>
      </c>
      <c r="L1155" s="586">
        <v>45897</v>
      </c>
      <c r="M1155" s="332">
        <v>23240.14</v>
      </c>
      <c r="N1155" s="332"/>
      <c r="O1155" s="332"/>
      <c r="P1155" s="537"/>
      <c r="Q1155" s="332"/>
      <c r="R1155" s="332">
        <f t="shared" ref="R1155:R1157" si="112">P1155-K1155</f>
        <v>-45919</v>
      </c>
    </row>
    <row r="1156" spans="1:18" x14ac:dyDescent="0.25">
      <c r="A1156" s="424">
        <v>1202</v>
      </c>
      <c r="B1156" s="332" t="s">
        <v>15595</v>
      </c>
      <c r="C1156" s="449">
        <v>45897</v>
      </c>
      <c r="D1156" s="371" t="s">
        <v>15596</v>
      </c>
      <c r="E1156" s="581">
        <v>45895</v>
      </c>
      <c r="F1156" s="332">
        <v>65936.289999999994</v>
      </c>
      <c r="G1156" s="332" t="s">
        <v>15597</v>
      </c>
      <c r="H1156" s="332" t="s">
        <v>15598</v>
      </c>
      <c r="I1156" s="332" t="s">
        <v>12355</v>
      </c>
      <c r="J1156" s="332">
        <v>60</v>
      </c>
      <c r="K1156" s="585">
        <v>45955</v>
      </c>
      <c r="L1156" s="586">
        <v>45897</v>
      </c>
      <c r="M1156" s="332">
        <v>65936.289999999994</v>
      </c>
      <c r="N1156" s="332"/>
      <c r="O1156" s="332"/>
      <c r="P1156" s="537"/>
      <c r="Q1156" s="332"/>
      <c r="R1156" s="332">
        <f t="shared" si="112"/>
        <v>-45955</v>
      </c>
    </row>
    <row r="1157" spans="1:18" x14ac:dyDescent="0.25">
      <c r="A1157" s="424">
        <v>1203</v>
      </c>
      <c r="B1157" s="380" t="s">
        <v>15599</v>
      </c>
      <c r="C1157" s="520">
        <v>45898</v>
      </c>
      <c r="D1157" s="630">
        <v>553</v>
      </c>
      <c r="E1157" s="581">
        <v>45888</v>
      </c>
      <c r="F1157" s="380">
        <v>650</v>
      </c>
      <c r="G1157" s="380" t="s">
        <v>15600</v>
      </c>
      <c r="H1157" s="380" t="s">
        <v>14547</v>
      </c>
      <c r="I1157" s="380" t="s">
        <v>12355</v>
      </c>
      <c r="J1157" s="332">
        <v>0</v>
      </c>
      <c r="K1157" s="613">
        <v>45888</v>
      </c>
      <c r="L1157" s="631">
        <v>45898</v>
      </c>
      <c r="M1157" s="380">
        <v>650</v>
      </c>
      <c r="N1157" s="380" t="s">
        <v>27</v>
      </c>
      <c r="O1157" s="380">
        <v>574</v>
      </c>
      <c r="P1157" s="537">
        <v>45888</v>
      </c>
      <c r="Q1157" s="380">
        <v>650</v>
      </c>
      <c r="R1157" s="380">
        <f t="shared" si="112"/>
        <v>0</v>
      </c>
    </row>
    <row r="1158" spans="1:18" x14ac:dyDescent="0.25">
      <c r="A1158" s="424">
        <v>1024</v>
      </c>
      <c r="B1158" s="334" t="s">
        <v>7101</v>
      </c>
      <c r="C1158" s="324">
        <v>45896</v>
      </c>
      <c r="D1158" s="375" t="s">
        <v>15601</v>
      </c>
      <c r="E1158" s="324">
        <v>45894</v>
      </c>
      <c r="F1158" s="334">
        <v>6.91</v>
      </c>
      <c r="G1158" s="424" t="s">
        <v>15232</v>
      </c>
      <c r="H1158" s="334" t="s">
        <v>15602</v>
      </c>
      <c r="I1158" s="380" t="s">
        <v>12355</v>
      </c>
      <c r="J1158" s="316">
        <v>10</v>
      </c>
      <c r="K1158" s="324">
        <v>45904</v>
      </c>
      <c r="L1158" s="324">
        <v>45897</v>
      </c>
      <c r="M1158" s="334">
        <v>6.91</v>
      </c>
      <c r="N1158" s="316"/>
      <c r="O1158" s="316"/>
      <c r="P1158" s="316"/>
      <c r="Q1158" s="316"/>
      <c r="R1158" s="316"/>
    </row>
    <row r="1159" spans="1:18" x14ac:dyDescent="0.25">
      <c r="A1159" s="424">
        <v>1025</v>
      </c>
      <c r="B1159" s="334" t="s">
        <v>15603</v>
      </c>
      <c r="C1159" s="324">
        <v>45896</v>
      </c>
      <c r="D1159" s="375" t="s">
        <v>15604</v>
      </c>
      <c r="E1159" s="324">
        <v>45894</v>
      </c>
      <c r="F1159" s="334">
        <v>262.58</v>
      </c>
      <c r="G1159" s="424" t="s">
        <v>15232</v>
      </c>
      <c r="H1159" s="334" t="s">
        <v>15605</v>
      </c>
      <c r="I1159" s="380" t="s">
        <v>12355</v>
      </c>
      <c r="J1159" s="316">
        <v>10</v>
      </c>
      <c r="K1159" s="324">
        <v>45904</v>
      </c>
      <c r="L1159" s="324">
        <v>45897</v>
      </c>
      <c r="M1159" s="334">
        <v>262.58</v>
      </c>
      <c r="N1159" s="316"/>
      <c r="O1159" s="316"/>
      <c r="P1159" s="316"/>
      <c r="Q1159" s="316"/>
      <c r="R1159" s="316"/>
    </row>
    <row r="1160" spans="1:18" x14ac:dyDescent="0.25">
      <c r="A1160" s="424">
        <v>1026</v>
      </c>
      <c r="B1160" s="334" t="s">
        <v>15606</v>
      </c>
      <c r="C1160" s="324">
        <v>45896</v>
      </c>
      <c r="D1160" s="375" t="s">
        <v>15607</v>
      </c>
      <c r="E1160" s="324">
        <v>45894</v>
      </c>
      <c r="F1160" s="334">
        <v>4070.29</v>
      </c>
      <c r="G1160" s="424" t="s">
        <v>15232</v>
      </c>
      <c r="H1160" s="334" t="s">
        <v>15605</v>
      </c>
      <c r="I1160" s="380" t="s">
        <v>12355</v>
      </c>
      <c r="J1160" s="316">
        <v>10</v>
      </c>
      <c r="K1160" s="324">
        <v>45904</v>
      </c>
      <c r="L1160" s="324">
        <v>45897</v>
      </c>
      <c r="M1160" s="334">
        <v>4070.29</v>
      </c>
      <c r="N1160" s="316"/>
      <c r="O1160" s="316"/>
      <c r="P1160" s="316"/>
      <c r="Q1160" s="316"/>
      <c r="R1160" s="316"/>
    </row>
    <row r="1161" spans="1:18" x14ac:dyDescent="0.25">
      <c r="A1161" s="424">
        <v>1027</v>
      </c>
      <c r="B1161" s="334" t="s">
        <v>9164</v>
      </c>
      <c r="C1161" s="324">
        <v>45896</v>
      </c>
      <c r="D1161" s="375" t="s">
        <v>15608</v>
      </c>
      <c r="E1161" s="324">
        <v>45894</v>
      </c>
      <c r="F1161" s="334">
        <v>451.1</v>
      </c>
      <c r="G1161" s="424" t="s">
        <v>15232</v>
      </c>
      <c r="H1161" s="334" t="s">
        <v>15605</v>
      </c>
      <c r="I1161" s="380" t="s">
        <v>12355</v>
      </c>
      <c r="J1161" s="316">
        <v>10</v>
      </c>
      <c r="K1161" s="324">
        <v>45904</v>
      </c>
      <c r="L1161" s="324">
        <v>45897</v>
      </c>
      <c r="M1161" s="334">
        <v>451.1</v>
      </c>
      <c r="N1161" s="316"/>
      <c r="O1161" s="316"/>
      <c r="P1161" s="316"/>
      <c r="Q1161" s="316"/>
      <c r="R1161" s="316"/>
    </row>
    <row r="1162" spans="1:18" x14ac:dyDescent="0.25">
      <c r="A1162" s="424">
        <v>1028</v>
      </c>
      <c r="B1162" s="334" t="s">
        <v>15609</v>
      </c>
      <c r="C1162" s="324">
        <v>45896</v>
      </c>
      <c r="D1162" s="375" t="s">
        <v>15610</v>
      </c>
      <c r="E1162" s="324">
        <v>45894</v>
      </c>
      <c r="F1162" s="334">
        <v>1032.2</v>
      </c>
      <c r="G1162" s="424" t="s">
        <v>15232</v>
      </c>
      <c r="H1162" s="334" t="s">
        <v>15605</v>
      </c>
      <c r="I1162" s="380" t="s">
        <v>12355</v>
      </c>
      <c r="J1162" s="316">
        <v>10</v>
      </c>
      <c r="K1162" s="324">
        <v>45904</v>
      </c>
      <c r="L1162" s="324">
        <v>45897</v>
      </c>
      <c r="M1162" s="334">
        <v>1032.2</v>
      </c>
      <c r="N1162" s="316"/>
      <c r="O1162" s="316"/>
      <c r="P1162" s="316"/>
      <c r="Q1162" s="316"/>
      <c r="R1162" s="316"/>
    </row>
    <row r="1163" spans="1:18" x14ac:dyDescent="0.25">
      <c r="A1163" s="424">
        <v>1029</v>
      </c>
      <c r="B1163" s="334" t="s">
        <v>7105</v>
      </c>
      <c r="C1163" s="324">
        <v>45896</v>
      </c>
      <c r="D1163" s="375" t="s">
        <v>15611</v>
      </c>
      <c r="E1163" s="324">
        <v>45894</v>
      </c>
      <c r="F1163" s="334">
        <v>0</v>
      </c>
      <c r="G1163" s="424" t="s">
        <v>15232</v>
      </c>
      <c r="H1163" s="334" t="s">
        <v>15329</v>
      </c>
      <c r="I1163" s="380" t="s">
        <v>12355</v>
      </c>
      <c r="J1163" s="316">
        <v>10</v>
      </c>
      <c r="K1163" s="324">
        <v>45904</v>
      </c>
      <c r="L1163" s="324">
        <v>45897</v>
      </c>
      <c r="M1163" s="334">
        <v>0</v>
      </c>
      <c r="N1163" s="316"/>
      <c r="O1163" s="316"/>
      <c r="P1163" s="316"/>
      <c r="Q1163" s="316"/>
      <c r="R1163" s="316"/>
    </row>
    <row r="1164" spans="1:18" x14ac:dyDescent="0.25">
      <c r="A1164" s="424">
        <v>1030</v>
      </c>
      <c r="B1164" s="334" t="s">
        <v>15612</v>
      </c>
      <c r="C1164" s="324">
        <v>45896</v>
      </c>
      <c r="D1164" s="375" t="s">
        <v>15613</v>
      </c>
      <c r="E1164" s="324">
        <v>45894</v>
      </c>
      <c r="F1164" s="334">
        <v>0</v>
      </c>
      <c r="G1164" s="424" t="s">
        <v>15232</v>
      </c>
      <c r="H1164" s="334" t="s">
        <v>15329</v>
      </c>
      <c r="I1164" s="380" t="s">
        <v>12355</v>
      </c>
      <c r="J1164" s="316">
        <v>10</v>
      </c>
      <c r="K1164" s="324">
        <v>45904</v>
      </c>
      <c r="L1164" s="324">
        <v>45897</v>
      </c>
      <c r="M1164" s="334">
        <v>0</v>
      </c>
      <c r="N1164" s="316"/>
      <c r="O1164" s="316"/>
      <c r="P1164" s="316"/>
      <c r="Q1164" s="316"/>
      <c r="R1164" s="316"/>
    </row>
    <row r="1165" spans="1:18" x14ac:dyDescent="0.25">
      <c r="A1165" s="424">
        <v>1031</v>
      </c>
      <c r="B1165" s="334" t="s">
        <v>15614</v>
      </c>
      <c r="C1165" s="324">
        <v>45896</v>
      </c>
      <c r="D1165" s="375" t="s">
        <v>15615</v>
      </c>
      <c r="E1165" s="324">
        <v>45894</v>
      </c>
      <c r="F1165" s="334">
        <v>657.44</v>
      </c>
      <c r="G1165" s="424" t="s">
        <v>15232</v>
      </c>
      <c r="H1165" s="334" t="s">
        <v>15605</v>
      </c>
      <c r="I1165" s="380" t="s">
        <v>12355</v>
      </c>
      <c r="J1165" s="316">
        <v>10</v>
      </c>
      <c r="K1165" s="324">
        <v>45904</v>
      </c>
      <c r="L1165" s="324">
        <v>45897</v>
      </c>
      <c r="M1165" s="334">
        <v>657.44</v>
      </c>
      <c r="N1165" s="316"/>
      <c r="O1165" s="316"/>
      <c r="P1165" s="316"/>
      <c r="Q1165" s="316"/>
      <c r="R1165" s="316"/>
    </row>
    <row r="1166" spans="1:18" x14ac:dyDescent="0.25">
      <c r="A1166" s="424">
        <v>1032</v>
      </c>
      <c r="B1166" s="334" t="s">
        <v>15616</v>
      </c>
      <c r="C1166" s="324">
        <v>45896</v>
      </c>
      <c r="D1166" s="375" t="s">
        <v>15617</v>
      </c>
      <c r="E1166" s="324">
        <v>45894</v>
      </c>
      <c r="F1166" s="334">
        <v>140.38999999999999</v>
      </c>
      <c r="G1166" s="424" t="s">
        <v>15232</v>
      </c>
      <c r="H1166" s="334" t="s">
        <v>15605</v>
      </c>
      <c r="I1166" s="380" t="s">
        <v>12355</v>
      </c>
      <c r="J1166" s="316">
        <v>10</v>
      </c>
      <c r="K1166" s="324">
        <v>45904</v>
      </c>
      <c r="L1166" s="324">
        <v>45897</v>
      </c>
      <c r="M1166" s="334">
        <v>140.38999999999999</v>
      </c>
      <c r="N1166" s="316"/>
      <c r="O1166" s="316"/>
      <c r="P1166" s="316"/>
      <c r="Q1166" s="316"/>
      <c r="R1166" s="316"/>
    </row>
    <row r="1167" spans="1:18" x14ac:dyDescent="0.25">
      <c r="A1167" s="424">
        <v>1033</v>
      </c>
      <c r="B1167" s="334" t="s">
        <v>15618</v>
      </c>
      <c r="C1167" s="324">
        <v>45896</v>
      </c>
      <c r="D1167" s="375" t="s">
        <v>15619</v>
      </c>
      <c r="E1167" s="324">
        <v>45894</v>
      </c>
      <c r="F1167" s="334">
        <v>0</v>
      </c>
      <c r="G1167" s="424" t="s">
        <v>15232</v>
      </c>
      <c r="H1167" s="334" t="s">
        <v>15329</v>
      </c>
      <c r="I1167" s="380" t="s">
        <v>12355</v>
      </c>
      <c r="J1167" s="316">
        <v>10</v>
      </c>
      <c r="K1167" s="324">
        <v>45904</v>
      </c>
      <c r="L1167" s="324">
        <v>45897</v>
      </c>
      <c r="M1167" s="334">
        <v>0</v>
      </c>
      <c r="N1167" s="316"/>
      <c r="O1167" s="316"/>
      <c r="P1167" s="316"/>
      <c r="Q1167" s="316"/>
      <c r="R1167" s="316"/>
    </row>
    <row r="1168" spans="1:18" x14ac:dyDescent="0.25">
      <c r="A1168" s="424">
        <v>1034</v>
      </c>
      <c r="B1168" s="334" t="s">
        <v>7103</v>
      </c>
      <c r="C1168" s="324">
        <v>45896</v>
      </c>
      <c r="D1168" s="375" t="s">
        <v>15620</v>
      </c>
      <c r="E1168" s="324">
        <v>45894</v>
      </c>
      <c r="F1168" s="334">
        <v>669.5</v>
      </c>
      <c r="G1168" s="424" t="s">
        <v>15232</v>
      </c>
      <c r="H1168" s="334" t="s">
        <v>15605</v>
      </c>
      <c r="I1168" s="380" t="s">
        <v>12355</v>
      </c>
      <c r="J1168" s="316">
        <v>10</v>
      </c>
      <c r="K1168" s="324">
        <v>45904</v>
      </c>
      <c r="L1168" s="324">
        <v>45897</v>
      </c>
      <c r="M1168" s="334">
        <v>669.5</v>
      </c>
      <c r="N1168" s="316"/>
      <c r="O1168" s="316"/>
      <c r="P1168" s="316"/>
      <c r="Q1168" s="316"/>
      <c r="R1168" s="316"/>
    </row>
    <row r="1169" spans="1:18" x14ac:dyDescent="0.25">
      <c r="A1169" s="424">
        <v>1035</v>
      </c>
      <c r="B1169" s="334" t="s">
        <v>15621</v>
      </c>
      <c r="C1169" s="324">
        <v>45896</v>
      </c>
      <c r="D1169" s="375" t="s">
        <v>15622</v>
      </c>
      <c r="E1169" s="324">
        <v>45894</v>
      </c>
      <c r="F1169" s="334">
        <v>0</v>
      </c>
      <c r="G1169" s="424" t="s">
        <v>15232</v>
      </c>
      <c r="H1169" s="334" t="s">
        <v>15329</v>
      </c>
      <c r="I1169" s="380" t="s">
        <v>12355</v>
      </c>
      <c r="J1169" s="316">
        <v>10</v>
      </c>
      <c r="K1169" s="324">
        <v>45904</v>
      </c>
      <c r="L1169" s="324">
        <v>45897</v>
      </c>
      <c r="M1169" s="334">
        <v>0</v>
      </c>
      <c r="N1169" s="316"/>
      <c r="O1169" s="316"/>
      <c r="P1169" s="316"/>
      <c r="Q1169" s="316"/>
      <c r="R1169" s="316"/>
    </row>
    <row r="1170" spans="1:18" x14ac:dyDescent="0.25">
      <c r="A1170" s="424">
        <v>1036</v>
      </c>
      <c r="B1170" s="334" t="s">
        <v>15623</v>
      </c>
      <c r="C1170" s="324">
        <v>45896</v>
      </c>
      <c r="D1170" s="375" t="s">
        <v>15624</v>
      </c>
      <c r="E1170" s="324">
        <v>45894</v>
      </c>
      <c r="F1170" s="334">
        <v>670.81</v>
      </c>
      <c r="G1170" s="424" t="s">
        <v>15232</v>
      </c>
      <c r="H1170" s="334" t="s">
        <v>15605</v>
      </c>
      <c r="I1170" s="380" t="s">
        <v>12355</v>
      </c>
      <c r="J1170" s="316">
        <v>10</v>
      </c>
      <c r="K1170" s="324">
        <v>45904</v>
      </c>
      <c r="L1170" s="324">
        <v>45897</v>
      </c>
      <c r="M1170" s="334">
        <v>670.81</v>
      </c>
      <c r="N1170" s="316"/>
      <c r="O1170" s="316"/>
      <c r="P1170" s="316"/>
      <c r="Q1170" s="316"/>
      <c r="R1170" s="316"/>
    </row>
    <row r="1171" spans="1:18" x14ac:dyDescent="0.25">
      <c r="A1171" s="424">
        <v>1037</v>
      </c>
      <c r="B1171" s="334" t="s">
        <v>13617</v>
      </c>
      <c r="C1171" s="324">
        <v>45896</v>
      </c>
      <c r="D1171" s="375" t="s">
        <v>15625</v>
      </c>
      <c r="E1171" s="324">
        <v>45894</v>
      </c>
      <c r="F1171" s="334">
        <v>716.28</v>
      </c>
      <c r="G1171" s="424" t="s">
        <v>15232</v>
      </c>
      <c r="H1171" s="334" t="s">
        <v>15605</v>
      </c>
      <c r="I1171" s="380" t="s">
        <v>12355</v>
      </c>
      <c r="J1171" s="316">
        <v>10</v>
      </c>
      <c r="K1171" s="324">
        <v>45904</v>
      </c>
      <c r="L1171" s="324">
        <v>45897</v>
      </c>
      <c r="M1171" s="334">
        <v>716.28</v>
      </c>
      <c r="N1171" s="316"/>
      <c r="O1171" s="316"/>
      <c r="P1171" s="316"/>
      <c r="Q1171" s="316"/>
      <c r="R1171" s="316"/>
    </row>
    <row r="1172" spans="1:18" x14ac:dyDescent="0.25">
      <c r="A1172" s="424">
        <v>1038</v>
      </c>
      <c r="B1172" s="334" t="s">
        <v>15626</v>
      </c>
      <c r="C1172" s="324">
        <v>45896</v>
      </c>
      <c r="D1172" s="375" t="s">
        <v>15627</v>
      </c>
      <c r="E1172" s="324">
        <v>45894</v>
      </c>
      <c r="F1172" s="334">
        <v>85.12</v>
      </c>
      <c r="G1172" s="424" t="s">
        <v>15232</v>
      </c>
      <c r="H1172" s="334" t="s">
        <v>15605</v>
      </c>
      <c r="I1172" s="380" t="s">
        <v>12355</v>
      </c>
      <c r="J1172" s="316">
        <v>10</v>
      </c>
      <c r="K1172" s="324">
        <v>45904</v>
      </c>
      <c r="L1172" s="324">
        <v>45897</v>
      </c>
      <c r="M1172" s="334">
        <v>85.12</v>
      </c>
      <c r="N1172" s="316"/>
      <c r="O1172" s="316"/>
      <c r="P1172" s="316"/>
      <c r="Q1172" s="316"/>
      <c r="R1172" s="316"/>
    </row>
    <row r="1173" spans="1:18" x14ac:dyDescent="0.25">
      <c r="A1173" s="424">
        <v>1039</v>
      </c>
      <c r="B1173" s="334" t="s">
        <v>7102</v>
      </c>
      <c r="C1173" s="324">
        <v>45896</v>
      </c>
      <c r="D1173" s="375" t="s">
        <v>15628</v>
      </c>
      <c r="E1173" s="324">
        <v>45894</v>
      </c>
      <c r="F1173" s="334">
        <v>251.55</v>
      </c>
      <c r="G1173" s="424" t="s">
        <v>15232</v>
      </c>
      <c r="H1173" s="334" t="s">
        <v>15605</v>
      </c>
      <c r="I1173" s="332" t="s">
        <v>12355</v>
      </c>
      <c r="J1173" s="316">
        <v>10</v>
      </c>
      <c r="K1173" s="324">
        <v>45904</v>
      </c>
      <c r="L1173" s="324">
        <v>45897</v>
      </c>
      <c r="M1173" s="334">
        <v>251.55</v>
      </c>
      <c r="N1173" s="316"/>
      <c r="O1173" s="316"/>
      <c r="P1173" s="316"/>
      <c r="Q1173" s="316"/>
      <c r="R1173" s="316"/>
    </row>
    <row r="1174" spans="1:18" x14ac:dyDescent="0.25">
      <c r="A1174" s="424">
        <v>1040</v>
      </c>
      <c r="B1174" s="332" t="s">
        <v>15629</v>
      </c>
      <c r="C1174" s="449" t="s">
        <v>15630</v>
      </c>
      <c r="D1174" s="371" t="s">
        <v>15631</v>
      </c>
      <c r="E1174" s="581">
        <v>45888</v>
      </c>
      <c r="F1174" s="332">
        <v>3544.54</v>
      </c>
      <c r="G1174" s="332" t="s">
        <v>15632</v>
      </c>
      <c r="H1174" s="332" t="s">
        <v>15633</v>
      </c>
      <c r="I1174" s="332" t="s">
        <v>12355</v>
      </c>
      <c r="J1174" s="332">
        <v>30</v>
      </c>
      <c r="K1174" s="585">
        <v>45918</v>
      </c>
      <c r="L1174" s="586">
        <v>45901</v>
      </c>
      <c r="M1174" s="332">
        <v>3544.54</v>
      </c>
      <c r="N1174" s="332"/>
      <c r="O1174" s="332"/>
      <c r="P1174" s="537"/>
      <c r="Q1174" s="332"/>
      <c r="R1174" s="332">
        <f t="shared" ref="R1174" si="113">P1174-K1174</f>
        <v>-45918</v>
      </c>
    </row>
    <row r="1175" spans="1:18" x14ac:dyDescent="0.25">
      <c r="A1175" s="424">
        <v>1041</v>
      </c>
      <c r="B1175" s="226" t="s">
        <v>15634</v>
      </c>
      <c r="C1175" s="456">
        <v>45901</v>
      </c>
      <c r="D1175" s="286">
        <v>6301852312</v>
      </c>
      <c r="E1175" s="596">
        <v>45894</v>
      </c>
      <c r="F1175" s="226">
        <v>2112.0300000000002</v>
      </c>
      <c r="G1175" s="226" t="s">
        <v>14465</v>
      </c>
      <c r="H1175" s="226" t="s">
        <v>9411</v>
      </c>
      <c r="I1175" s="226" t="s">
        <v>12355</v>
      </c>
      <c r="J1175" s="226">
        <v>0</v>
      </c>
      <c r="K1175" s="503">
        <v>45894</v>
      </c>
      <c r="L1175" s="504">
        <v>45901</v>
      </c>
      <c r="M1175" s="226">
        <v>2112.0300000000002</v>
      </c>
      <c r="N1175" s="226" t="s">
        <v>27</v>
      </c>
      <c r="O1175" s="226">
        <v>576</v>
      </c>
      <c r="P1175" s="563">
        <v>45890</v>
      </c>
      <c r="Q1175" s="226">
        <v>2112.83</v>
      </c>
      <c r="R1175" s="226">
        <f t="shared" ref="R1175" si="114">P1175-K1175</f>
        <v>-4</v>
      </c>
    </row>
    <row r="1176" spans="1:18" x14ac:dyDescent="0.25">
      <c r="A1176" s="628">
        <v>1042</v>
      </c>
      <c r="B1176" s="602" t="s">
        <v>15635</v>
      </c>
      <c r="C1176" s="551">
        <v>45901</v>
      </c>
      <c r="D1176" s="605" t="s">
        <v>15636</v>
      </c>
      <c r="E1176" s="596">
        <v>45890</v>
      </c>
      <c r="F1176" s="602">
        <v>969.73</v>
      </c>
      <c r="G1176" s="602" t="s">
        <v>15637</v>
      </c>
      <c r="H1176" s="602" t="s">
        <v>12348</v>
      </c>
      <c r="I1176" s="602" t="s">
        <v>12355</v>
      </c>
      <c r="J1176" s="602">
        <v>30</v>
      </c>
      <c r="K1176" s="603">
        <v>45920</v>
      </c>
      <c r="L1176" s="604">
        <v>45901</v>
      </c>
      <c r="M1176" s="602">
        <v>969.73</v>
      </c>
      <c r="N1176" s="602"/>
      <c r="O1176" s="602"/>
      <c r="P1176" s="563"/>
      <c r="Q1176" s="602"/>
      <c r="R1176" s="602"/>
    </row>
    <row r="1177" spans="1:18" x14ac:dyDescent="0.25">
      <c r="A1177" s="424">
        <v>1043</v>
      </c>
      <c r="B1177" s="334" t="s">
        <v>4172</v>
      </c>
      <c r="C1177" s="324">
        <v>45901</v>
      </c>
      <c r="D1177" s="375" t="s">
        <v>15638</v>
      </c>
      <c r="E1177" s="324">
        <v>45889</v>
      </c>
      <c r="F1177" s="334">
        <v>1037.04</v>
      </c>
      <c r="G1177" s="334" t="s">
        <v>474</v>
      </c>
      <c r="H1177" s="334" t="s">
        <v>15639</v>
      </c>
      <c r="I1177" s="226" t="s">
        <v>12355</v>
      </c>
      <c r="J1177" s="334">
        <v>0</v>
      </c>
      <c r="K1177" s="324">
        <v>45889</v>
      </c>
      <c r="L1177" s="324">
        <v>45901</v>
      </c>
      <c r="M1177" s="334">
        <v>1037.04</v>
      </c>
      <c r="N1177" s="316"/>
      <c r="O1177" s="316"/>
      <c r="P1177" s="316"/>
      <c r="Q1177" s="316"/>
      <c r="R1177" s="316"/>
    </row>
    <row r="1178" spans="1:18" x14ac:dyDescent="0.25">
      <c r="A1178" s="424">
        <v>1044</v>
      </c>
      <c r="B1178" s="332" t="s">
        <v>15640</v>
      </c>
      <c r="C1178" s="449">
        <v>45904</v>
      </c>
      <c r="D1178" s="371" t="s">
        <v>15641</v>
      </c>
      <c r="E1178" s="581">
        <v>45900</v>
      </c>
      <c r="F1178" s="332">
        <v>472.58</v>
      </c>
      <c r="G1178" s="332" t="s">
        <v>9180</v>
      </c>
      <c r="H1178" s="332" t="s">
        <v>13174</v>
      </c>
      <c r="I1178" s="332" t="s">
        <v>12355</v>
      </c>
      <c r="J1178" s="332">
        <v>15</v>
      </c>
      <c r="K1178" s="585">
        <v>45915</v>
      </c>
      <c r="L1178" s="586">
        <v>45904</v>
      </c>
      <c r="M1178" s="332">
        <v>472.58</v>
      </c>
      <c r="N1178" s="332"/>
      <c r="O1178" s="332"/>
      <c r="P1178" s="537"/>
      <c r="Q1178" s="332"/>
      <c r="R1178" s="332">
        <f t="shared" ref="R1178:R1206" si="115">P1178-K1178</f>
        <v>-45915</v>
      </c>
    </row>
    <row r="1179" spans="1:18" x14ac:dyDescent="0.25">
      <c r="A1179" s="424">
        <v>1045</v>
      </c>
      <c r="B1179" s="332" t="s">
        <v>15642</v>
      </c>
      <c r="C1179" s="449">
        <v>45904</v>
      </c>
      <c r="D1179" s="371" t="s">
        <v>15643</v>
      </c>
      <c r="E1179" s="581">
        <v>45903</v>
      </c>
      <c r="F1179" s="332">
        <v>30245.45</v>
      </c>
      <c r="G1179" s="332" t="s">
        <v>1045</v>
      </c>
      <c r="H1179" s="332" t="s">
        <v>9403</v>
      </c>
      <c r="I1179" s="332" t="s">
        <v>12355</v>
      </c>
      <c r="J1179" s="332">
        <v>60</v>
      </c>
      <c r="K1179" s="585">
        <v>45963</v>
      </c>
      <c r="L1179" s="586">
        <v>45904</v>
      </c>
      <c r="M1179" s="332">
        <v>30245.45</v>
      </c>
      <c r="N1179" s="332"/>
      <c r="O1179" s="332"/>
      <c r="P1179" s="537"/>
      <c r="Q1179" s="332"/>
      <c r="R1179" s="332">
        <f t="shared" si="115"/>
        <v>-45963</v>
      </c>
    </row>
    <row r="1180" spans="1:18" x14ac:dyDescent="0.25">
      <c r="A1180" s="424">
        <v>1046</v>
      </c>
      <c r="B1180" s="332" t="s">
        <v>15644</v>
      </c>
      <c r="C1180" s="449">
        <v>45904</v>
      </c>
      <c r="D1180" s="371" t="s">
        <v>15645</v>
      </c>
      <c r="E1180" s="581">
        <v>45903</v>
      </c>
      <c r="F1180" s="332">
        <v>22772.54</v>
      </c>
      <c r="G1180" s="332" t="s">
        <v>1045</v>
      </c>
      <c r="H1180" s="332" t="s">
        <v>9403</v>
      </c>
      <c r="I1180" s="332" t="s">
        <v>12355</v>
      </c>
      <c r="J1180" s="332">
        <v>60</v>
      </c>
      <c r="K1180" s="585">
        <v>45963</v>
      </c>
      <c r="L1180" s="586">
        <v>45908</v>
      </c>
      <c r="M1180" s="332">
        <v>22772.54</v>
      </c>
      <c r="N1180" s="332"/>
      <c r="O1180" s="332"/>
      <c r="P1180" s="537"/>
      <c r="Q1180" s="332"/>
      <c r="R1180" s="332">
        <f t="shared" si="115"/>
        <v>-45963</v>
      </c>
    </row>
    <row r="1181" spans="1:18" x14ac:dyDescent="0.25">
      <c r="A1181" s="424">
        <v>1047</v>
      </c>
      <c r="B1181" s="332" t="s">
        <v>15646</v>
      </c>
      <c r="C1181" s="449">
        <v>45904</v>
      </c>
      <c r="D1181" s="371" t="s">
        <v>15647</v>
      </c>
      <c r="E1181" s="581">
        <v>45901</v>
      </c>
      <c r="F1181" s="332">
        <v>16784.54</v>
      </c>
      <c r="G1181" s="332" t="s">
        <v>14416</v>
      </c>
      <c r="H1181" s="332" t="s">
        <v>8040</v>
      </c>
      <c r="I1181" s="332" t="s">
        <v>12355</v>
      </c>
      <c r="J1181" s="332">
        <v>60</v>
      </c>
      <c r="K1181" s="585">
        <v>45960</v>
      </c>
      <c r="L1181" s="586">
        <v>45904</v>
      </c>
      <c r="M1181" s="332">
        <v>16784.54</v>
      </c>
      <c r="N1181" s="332"/>
      <c r="O1181" s="332"/>
      <c r="P1181" s="537"/>
      <c r="Q1181" s="332"/>
      <c r="R1181" s="332">
        <f t="shared" si="115"/>
        <v>-45960</v>
      </c>
    </row>
    <row r="1182" spans="1:18" x14ac:dyDescent="0.25">
      <c r="A1182" s="424">
        <v>1048</v>
      </c>
      <c r="B1182" s="380" t="s">
        <v>15648</v>
      </c>
      <c r="C1182" s="520">
        <v>45904</v>
      </c>
      <c r="D1182" s="630" t="s">
        <v>15649</v>
      </c>
      <c r="E1182" s="581">
        <v>45902</v>
      </c>
      <c r="F1182" s="380">
        <v>21.36</v>
      </c>
      <c r="G1182" s="380" t="s">
        <v>15650</v>
      </c>
      <c r="H1182" s="380" t="s">
        <v>11457</v>
      </c>
      <c r="I1182" s="380" t="s">
        <v>12355</v>
      </c>
      <c r="J1182" s="380">
        <v>0</v>
      </c>
      <c r="K1182" s="613">
        <v>45902</v>
      </c>
      <c r="L1182" s="631">
        <v>45904</v>
      </c>
      <c r="M1182" s="380">
        <v>21.36</v>
      </c>
      <c r="N1182" s="380" t="s">
        <v>108</v>
      </c>
      <c r="O1182" s="380">
        <v>8602</v>
      </c>
      <c r="P1182" s="537">
        <v>45902</v>
      </c>
      <c r="Q1182" s="380">
        <v>21.36</v>
      </c>
      <c r="R1182" s="332">
        <f t="shared" si="115"/>
        <v>0</v>
      </c>
    </row>
    <row r="1183" spans="1:18" x14ac:dyDescent="0.25">
      <c r="A1183" s="424">
        <v>1049</v>
      </c>
      <c r="B1183" s="380" t="s">
        <v>15651</v>
      </c>
      <c r="C1183" s="520">
        <v>45908</v>
      </c>
      <c r="D1183" s="630" t="s">
        <v>15652</v>
      </c>
      <c r="E1183" s="581">
        <v>45903</v>
      </c>
      <c r="F1183" s="380">
        <v>1270.5</v>
      </c>
      <c r="G1183" s="380" t="s">
        <v>15653</v>
      </c>
      <c r="H1183" s="380" t="s">
        <v>8977</v>
      </c>
      <c r="I1183" s="380" t="s">
        <v>12355</v>
      </c>
      <c r="J1183" s="380">
        <v>30</v>
      </c>
      <c r="K1183" s="613">
        <v>45933</v>
      </c>
      <c r="L1183" s="631">
        <v>45908</v>
      </c>
      <c r="M1183" s="380">
        <v>1270.5</v>
      </c>
      <c r="N1183" s="380"/>
      <c r="O1183" s="380"/>
      <c r="P1183" s="537"/>
      <c r="Q1183" s="380"/>
      <c r="R1183" s="332">
        <f t="shared" si="115"/>
        <v>-45933</v>
      </c>
    </row>
    <row r="1184" spans="1:18" x14ac:dyDescent="0.25">
      <c r="A1184" s="424">
        <v>1050</v>
      </c>
      <c r="B1184" s="380" t="s">
        <v>15654</v>
      </c>
      <c r="C1184" s="520">
        <v>45908</v>
      </c>
      <c r="D1184" s="630" t="s">
        <v>15655</v>
      </c>
      <c r="E1184" s="581">
        <v>45900</v>
      </c>
      <c r="F1184" s="380">
        <v>3379.71</v>
      </c>
      <c r="G1184" s="380" t="s">
        <v>14422</v>
      </c>
      <c r="H1184" s="380" t="s">
        <v>13154</v>
      </c>
      <c r="I1184" s="380" t="s">
        <v>12355</v>
      </c>
      <c r="J1184" s="380">
        <v>15</v>
      </c>
      <c r="K1184" s="613">
        <v>45915</v>
      </c>
      <c r="L1184" s="631">
        <v>45908</v>
      </c>
      <c r="M1184" s="380">
        <v>3379.71</v>
      </c>
      <c r="N1184" s="380"/>
      <c r="O1184" s="380"/>
      <c r="P1184" s="537"/>
      <c r="Q1184" s="380"/>
      <c r="R1184" s="332">
        <f t="shared" si="115"/>
        <v>-45915</v>
      </c>
    </row>
    <row r="1185" spans="1:18" x14ac:dyDescent="0.25">
      <c r="A1185" s="424">
        <v>1051</v>
      </c>
      <c r="B1185" s="380" t="s">
        <v>15656</v>
      </c>
      <c r="C1185" s="520">
        <v>45910</v>
      </c>
      <c r="D1185" s="630" t="s">
        <v>15657</v>
      </c>
      <c r="E1185" s="581">
        <v>45908</v>
      </c>
      <c r="F1185" s="380">
        <v>672.76</v>
      </c>
      <c r="G1185" s="380" t="s">
        <v>6605</v>
      </c>
      <c r="H1185" s="380" t="s">
        <v>15658</v>
      </c>
      <c r="I1185" s="380" t="s">
        <v>12355</v>
      </c>
      <c r="J1185" s="380">
        <v>30</v>
      </c>
      <c r="K1185" s="613">
        <v>45968</v>
      </c>
      <c r="L1185" s="631">
        <v>45910</v>
      </c>
      <c r="M1185" s="380">
        <v>672.76</v>
      </c>
      <c r="N1185" s="380"/>
      <c r="O1185" s="380"/>
      <c r="P1185" s="537"/>
      <c r="Q1185" s="380"/>
      <c r="R1185" s="332">
        <f t="shared" si="115"/>
        <v>-45968</v>
      </c>
    </row>
    <row r="1186" spans="1:18" x14ac:dyDescent="0.25">
      <c r="A1186" s="424">
        <v>1052</v>
      </c>
      <c r="B1186" s="380" t="s">
        <v>15659</v>
      </c>
      <c r="C1186" s="520">
        <v>45911</v>
      </c>
      <c r="D1186" s="630" t="s">
        <v>15660</v>
      </c>
      <c r="E1186" s="581">
        <v>45910</v>
      </c>
      <c r="F1186" s="380">
        <v>612.79999999999995</v>
      </c>
      <c r="G1186" s="380" t="s">
        <v>12756</v>
      </c>
      <c r="H1186" s="380" t="s">
        <v>4395</v>
      </c>
      <c r="I1186" s="380" t="s">
        <v>12355</v>
      </c>
      <c r="J1186" s="380">
        <v>30</v>
      </c>
      <c r="K1186" s="613">
        <v>45939</v>
      </c>
      <c r="L1186" s="631">
        <v>45910</v>
      </c>
      <c r="M1186" s="380">
        <v>612.79999999999995</v>
      </c>
      <c r="N1186" s="380"/>
      <c r="O1186" s="380"/>
      <c r="P1186" s="537"/>
      <c r="Q1186" s="380"/>
      <c r="R1186" s="332">
        <f t="shared" si="115"/>
        <v>-45939</v>
      </c>
    </row>
    <row r="1187" spans="1:18" x14ac:dyDescent="0.25">
      <c r="A1187" s="424">
        <v>1053</v>
      </c>
      <c r="B1187" s="364" t="s">
        <v>207</v>
      </c>
      <c r="C1187" s="365">
        <v>45897</v>
      </c>
      <c r="D1187" s="445" t="s">
        <v>15661</v>
      </c>
      <c r="E1187" s="365">
        <v>45895</v>
      </c>
      <c r="F1187" s="332">
        <v>43516.44</v>
      </c>
      <c r="G1187" s="424" t="s">
        <v>15481</v>
      </c>
      <c r="H1187" s="424" t="s">
        <v>8937</v>
      </c>
      <c r="I1187" s="334" t="s">
        <v>130</v>
      </c>
      <c r="J1187" s="314">
        <f t="shared" ref="J1187:J1199" si="116">K1187-E1187</f>
        <v>60</v>
      </c>
      <c r="K1187" s="365">
        <v>45955</v>
      </c>
      <c r="L1187" s="365">
        <v>45897</v>
      </c>
      <c r="M1187" s="332">
        <f t="shared" ref="M1187:M1242" si="117">F1187</f>
        <v>43516.44</v>
      </c>
      <c r="N1187" s="226"/>
      <c r="O1187" s="226"/>
      <c r="P1187" s="308"/>
      <c r="Q1187" s="226"/>
      <c r="R1187" s="314">
        <f t="shared" si="115"/>
        <v>-45955</v>
      </c>
    </row>
    <row r="1188" spans="1:18" x14ac:dyDescent="0.25">
      <c r="A1188" s="424">
        <v>1054</v>
      </c>
      <c r="B1188" s="364" t="s">
        <v>215</v>
      </c>
      <c r="C1188" s="365">
        <v>45897</v>
      </c>
      <c r="D1188" s="607">
        <v>215148</v>
      </c>
      <c r="E1188" s="365">
        <v>45896</v>
      </c>
      <c r="F1188" s="332">
        <v>4979.08</v>
      </c>
      <c r="G1188" s="316" t="s">
        <v>99</v>
      </c>
      <c r="H1188" s="424" t="s">
        <v>238</v>
      </c>
      <c r="I1188" s="334" t="s">
        <v>130</v>
      </c>
      <c r="J1188" s="314">
        <f t="shared" si="116"/>
        <v>15</v>
      </c>
      <c r="K1188" s="365">
        <v>45911</v>
      </c>
      <c r="L1188" s="365">
        <v>45897</v>
      </c>
      <c r="M1188" s="332">
        <f t="shared" si="117"/>
        <v>4979.08</v>
      </c>
      <c r="N1188" s="226"/>
      <c r="O1188" s="226"/>
      <c r="P1188" s="365"/>
      <c r="Q1188" s="226"/>
      <c r="R1188" s="314">
        <f t="shared" si="115"/>
        <v>-45911</v>
      </c>
    </row>
    <row r="1189" spans="1:18" x14ac:dyDescent="0.25">
      <c r="A1189" s="424">
        <v>1055</v>
      </c>
      <c r="B1189" s="364" t="s">
        <v>216</v>
      </c>
      <c r="C1189" s="365">
        <v>45901</v>
      </c>
      <c r="D1189" s="607">
        <v>2769</v>
      </c>
      <c r="E1189" s="365">
        <v>45894</v>
      </c>
      <c r="F1189" s="332">
        <v>0</v>
      </c>
      <c r="G1189" s="316" t="s">
        <v>15558</v>
      </c>
      <c r="H1189" s="424" t="s">
        <v>238</v>
      </c>
      <c r="I1189" s="334" t="s">
        <v>130</v>
      </c>
      <c r="J1189" s="314">
        <f t="shared" si="116"/>
        <v>0</v>
      </c>
      <c r="K1189" s="365">
        <v>45894</v>
      </c>
      <c r="L1189" s="365">
        <v>45901</v>
      </c>
      <c r="M1189" s="332">
        <f t="shared" si="117"/>
        <v>0</v>
      </c>
      <c r="N1189" s="226"/>
      <c r="O1189" s="226"/>
      <c r="P1189" s="365">
        <v>45894</v>
      </c>
      <c r="Q1189" s="226">
        <v>0</v>
      </c>
      <c r="R1189" s="314">
        <f t="shared" si="115"/>
        <v>0</v>
      </c>
    </row>
    <row r="1190" spans="1:18" x14ac:dyDescent="0.25">
      <c r="A1190" s="424">
        <v>1056</v>
      </c>
      <c r="B1190" s="364" t="s">
        <v>4918</v>
      </c>
      <c r="C1190" s="365">
        <v>45901</v>
      </c>
      <c r="D1190" s="366" t="s">
        <v>15662</v>
      </c>
      <c r="E1190" s="365">
        <v>45897</v>
      </c>
      <c r="F1190" s="332">
        <v>11204.6</v>
      </c>
      <c r="G1190" s="332" t="s">
        <v>14950</v>
      </c>
      <c r="H1190" s="334" t="s">
        <v>238</v>
      </c>
      <c r="I1190" s="334" t="s">
        <v>130</v>
      </c>
      <c r="J1190" s="314">
        <f t="shared" si="116"/>
        <v>5</v>
      </c>
      <c r="K1190" s="365">
        <v>45902</v>
      </c>
      <c r="L1190" s="365">
        <v>45901</v>
      </c>
      <c r="M1190" s="332">
        <f t="shared" si="117"/>
        <v>11204.6</v>
      </c>
      <c r="N1190" s="226" t="s">
        <v>27</v>
      </c>
      <c r="O1190" s="226">
        <v>5484</v>
      </c>
      <c r="P1190" s="365">
        <v>45903</v>
      </c>
      <c r="Q1190" s="226">
        <v>5000</v>
      </c>
      <c r="R1190" s="314">
        <f t="shared" si="115"/>
        <v>1</v>
      </c>
    </row>
    <row r="1191" spans="1:18" x14ac:dyDescent="0.25">
      <c r="A1191" s="424">
        <v>1057</v>
      </c>
      <c r="B1191" s="364" t="s">
        <v>8861</v>
      </c>
      <c r="C1191" s="365">
        <v>45909</v>
      </c>
      <c r="D1191" s="445" t="s">
        <v>15663</v>
      </c>
      <c r="E1191" s="365">
        <v>45908</v>
      </c>
      <c r="F1191" s="334">
        <v>250</v>
      </c>
      <c r="G1191" s="424" t="s">
        <v>10386</v>
      </c>
      <c r="H1191" s="424" t="s">
        <v>238</v>
      </c>
      <c r="I1191" s="334" t="s">
        <v>130</v>
      </c>
      <c r="J1191" s="314">
        <f t="shared" si="116"/>
        <v>0</v>
      </c>
      <c r="K1191" s="365">
        <v>45908</v>
      </c>
      <c r="L1191" s="365">
        <v>45909</v>
      </c>
      <c r="M1191" s="334">
        <f t="shared" si="117"/>
        <v>250</v>
      </c>
      <c r="N1191" s="337" t="s">
        <v>90</v>
      </c>
      <c r="O1191" s="337">
        <v>7</v>
      </c>
      <c r="P1191" s="365">
        <v>45908</v>
      </c>
      <c r="Q1191" s="337">
        <v>250</v>
      </c>
      <c r="R1191" s="314">
        <f t="shared" si="115"/>
        <v>0</v>
      </c>
    </row>
    <row r="1192" spans="1:18" x14ac:dyDescent="0.25">
      <c r="A1192" s="424">
        <v>1058</v>
      </c>
      <c r="B1192" s="364" t="s">
        <v>4920</v>
      </c>
      <c r="C1192" s="365">
        <v>45909</v>
      </c>
      <c r="D1192" s="445" t="s">
        <v>15664</v>
      </c>
      <c r="E1192" s="365">
        <v>45908</v>
      </c>
      <c r="F1192" s="334">
        <v>15541.4</v>
      </c>
      <c r="G1192" s="424" t="s">
        <v>263</v>
      </c>
      <c r="H1192" s="424" t="s">
        <v>16</v>
      </c>
      <c r="I1192" s="334" t="s">
        <v>130</v>
      </c>
      <c r="J1192" s="314">
        <f t="shared" si="116"/>
        <v>15</v>
      </c>
      <c r="K1192" s="365">
        <v>45923</v>
      </c>
      <c r="L1192" s="365">
        <v>45909</v>
      </c>
      <c r="M1192" s="334">
        <f t="shared" si="117"/>
        <v>15541.4</v>
      </c>
      <c r="N1192" s="226"/>
      <c r="O1192" s="226"/>
      <c r="P1192" s="308"/>
      <c r="Q1192" s="226"/>
      <c r="R1192" s="314">
        <f t="shared" si="115"/>
        <v>-45923</v>
      </c>
    </row>
    <row r="1193" spans="1:18" x14ac:dyDescent="0.25">
      <c r="A1193" s="424">
        <v>1059</v>
      </c>
      <c r="B1193" s="364" t="s">
        <v>224</v>
      </c>
      <c r="C1193" s="365">
        <v>45909</v>
      </c>
      <c r="D1193" s="445" t="s">
        <v>15665</v>
      </c>
      <c r="E1193" s="365">
        <v>45905</v>
      </c>
      <c r="F1193" s="424">
        <v>299.2</v>
      </c>
      <c r="G1193" s="424" t="s">
        <v>13845</v>
      </c>
      <c r="H1193" s="316" t="s">
        <v>57</v>
      </c>
      <c r="I1193" s="334" t="s">
        <v>130</v>
      </c>
      <c r="J1193" s="314">
        <f t="shared" si="116"/>
        <v>0</v>
      </c>
      <c r="K1193" s="365">
        <v>45905</v>
      </c>
      <c r="L1193" s="365">
        <v>45909</v>
      </c>
      <c r="M1193" s="424">
        <f t="shared" si="117"/>
        <v>299.2</v>
      </c>
      <c r="N1193" s="226" t="s">
        <v>90</v>
      </c>
      <c r="O1193" s="226">
        <v>1</v>
      </c>
      <c r="P1193" s="365">
        <v>45905</v>
      </c>
      <c r="Q1193" s="226">
        <v>299.2</v>
      </c>
      <c r="R1193" s="314">
        <f t="shared" si="115"/>
        <v>0</v>
      </c>
    </row>
    <row r="1194" spans="1:18" x14ac:dyDescent="0.25">
      <c r="A1194" s="424">
        <v>1060</v>
      </c>
      <c r="B1194" s="364" t="s">
        <v>2618</v>
      </c>
      <c r="C1194" s="365">
        <v>45909</v>
      </c>
      <c r="D1194" s="445" t="s">
        <v>15666</v>
      </c>
      <c r="E1194" s="365">
        <v>45905</v>
      </c>
      <c r="F1194" s="424">
        <v>1996.56</v>
      </c>
      <c r="G1194" s="424" t="s">
        <v>8296</v>
      </c>
      <c r="H1194" s="316" t="s">
        <v>57</v>
      </c>
      <c r="I1194" s="334" t="s">
        <v>130</v>
      </c>
      <c r="J1194" s="314">
        <f t="shared" si="116"/>
        <v>30</v>
      </c>
      <c r="K1194" s="365">
        <v>45935</v>
      </c>
      <c r="L1194" s="365">
        <v>45909</v>
      </c>
      <c r="M1194" s="424">
        <f t="shared" si="117"/>
        <v>1996.56</v>
      </c>
      <c r="N1194" s="226"/>
      <c r="O1194" s="226"/>
      <c r="P1194" s="308"/>
      <c r="Q1194" s="226"/>
      <c r="R1194" s="314">
        <f t="shared" si="115"/>
        <v>-45935</v>
      </c>
    </row>
    <row r="1195" spans="1:18" x14ac:dyDescent="0.25">
      <c r="A1195" s="424">
        <v>1061</v>
      </c>
      <c r="B1195" s="364" t="s">
        <v>2620</v>
      </c>
      <c r="C1195" s="365">
        <v>45909</v>
      </c>
      <c r="D1195" s="632">
        <v>7</v>
      </c>
      <c r="E1195" s="365">
        <v>45904</v>
      </c>
      <c r="F1195" s="424">
        <v>128.18</v>
      </c>
      <c r="G1195" s="424" t="s">
        <v>14429</v>
      </c>
      <c r="H1195" s="316" t="s">
        <v>57</v>
      </c>
      <c r="I1195" s="334" t="s">
        <v>130</v>
      </c>
      <c r="J1195" s="314">
        <f t="shared" si="116"/>
        <v>0</v>
      </c>
      <c r="K1195" s="365">
        <v>45904</v>
      </c>
      <c r="L1195" s="365">
        <v>45909</v>
      </c>
      <c r="M1195" s="424">
        <f t="shared" si="117"/>
        <v>128.18</v>
      </c>
      <c r="N1195" s="226" t="s">
        <v>90</v>
      </c>
      <c r="O1195" s="226">
        <v>7</v>
      </c>
      <c r="P1195" s="365">
        <v>45904</v>
      </c>
      <c r="Q1195" s="226">
        <v>128.18</v>
      </c>
      <c r="R1195" s="314">
        <f t="shared" si="115"/>
        <v>0</v>
      </c>
    </row>
    <row r="1196" spans="1:18" x14ac:dyDescent="0.25">
      <c r="A1196" s="424">
        <v>1062</v>
      </c>
      <c r="B1196" s="364" t="s">
        <v>225</v>
      </c>
      <c r="C1196" s="365">
        <v>45909</v>
      </c>
      <c r="D1196" s="445" t="s">
        <v>15667</v>
      </c>
      <c r="E1196" s="365">
        <v>45900</v>
      </c>
      <c r="F1196" s="424">
        <v>8475.91</v>
      </c>
      <c r="G1196" s="424" t="s">
        <v>9180</v>
      </c>
      <c r="H1196" s="332" t="s">
        <v>9070</v>
      </c>
      <c r="I1196" s="334" t="s">
        <v>130</v>
      </c>
      <c r="J1196" s="314">
        <f t="shared" si="116"/>
        <v>15</v>
      </c>
      <c r="K1196" s="365">
        <v>45915</v>
      </c>
      <c r="L1196" s="365">
        <v>45909</v>
      </c>
      <c r="M1196" s="424">
        <f t="shared" si="117"/>
        <v>8475.91</v>
      </c>
      <c r="N1196" s="226"/>
      <c r="O1196" s="226"/>
      <c r="P1196" s="308"/>
      <c r="Q1196" s="226"/>
      <c r="R1196" s="314">
        <f t="shared" si="115"/>
        <v>-45915</v>
      </c>
    </row>
    <row r="1197" spans="1:18" x14ac:dyDescent="0.25">
      <c r="A1197" s="424">
        <v>1063</v>
      </c>
      <c r="B1197" s="364" t="s">
        <v>226</v>
      </c>
      <c r="C1197" s="365">
        <v>45909</v>
      </c>
      <c r="D1197" s="445" t="s">
        <v>15668</v>
      </c>
      <c r="E1197" s="365">
        <v>45903</v>
      </c>
      <c r="F1197" s="424">
        <v>26045.01</v>
      </c>
      <c r="G1197" s="424" t="s">
        <v>5984</v>
      </c>
      <c r="H1197" s="334" t="s">
        <v>5856</v>
      </c>
      <c r="I1197" s="334" t="s">
        <v>130</v>
      </c>
      <c r="J1197" s="314">
        <f t="shared" si="116"/>
        <v>60</v>
      </c>
      <c r="K1197" s="365">
        <v>45963</v>
      </c>
      <c r="L1197" s="365">
        <v>45909</v>
      </c>
      <c r="M1197" s="424">
        <f t="shared" si="117"/>
        <v>26045.01</v>
      </c>
      <c r="N1197" s="226"/>
      <c r="O1197" s="445"/>
      <c r="P1197" s="365"/>
      <c r="Q1197" s="226"/>
      <c r="R1197" s="314">
        <f t="shared" si="115"/>
        <v>-45963</v>
      </c>
    </row>
    <row r="1198" spans="1:18" x14ac:dyDescent="0.25">
      <c r="A1198" s="424">
        <v>1064</v>
      </c>
      <c r="B1198" s="364" t="s">
        <v>228</v>
      </c>
      <c r="C1198" s="365">
        <v>45909</v>
      </c>
      <c r="D1198" s="445" t="s">
        <v>15669</v>
      </c>
      <c r="E1198" s="365">
        <v>45903</v>
      </c>
      <c r="F1198" s="316">
        <v>48383.33</v>
      </c>
      <c r="G1198" s="316" t="s">
        <v>5984</v>
      </c>
      <c r="H1198" s="334" t="s">
        <v>5856</v>
      </c>
      <c r="I1198" s="334" t="s">
        <v>130</v>
      </c>
      <c r="J1198" s="314">
        <f t="shared" si="116"/>
        <v>60</v>
      </c>
      <c r="K1198" s="365">
        <v>45963</v>
      </c>
      <c r="L1198" s="365">
        <v>45909</v>
      </c>
      <c r="M1198" s="316">
        <f t="shared" si="117"/>
        <v>48383.33</v>
      </c>
      <c r="N1198" s="226"/>
      <c r="O1198" s="445"/>
      <c r="P1198" s="365"/>
      <c r="Q1198" s="226"/>
      <c r="R1198" s="314">
        <f t="shared" si="115"/>
        <v>-45963</v>
      </c>
    </row>
    <row r="1199" spans="1:18" x14ac:dyDescent="0.25">
      <c r="A1199" s="424">
        <v>1065</v>
      </c>
      <c r="B1199" s="364" t="s">
        <v>229</v>
      </c>
      <c r="C1199" s="365">
        <v>45909</v>
      </c>
      <c r="D1199" s="445" t="s">
        <v>15670</v>
      </c>
      <c r="E1199" s="365">
        <v>45903</v>
      </c>
      <c r="F1199" s="316">
        <v>196998.43</v>
      </c>
      <c r="G1199" s="316" t="s">
        <v>5984</v>
      </c>
      <c r="H1199" s="334" t="s">
        <v>5856</v>
      </c>
      <c r="I1199" s="334" t="s">
        <v>130</v>
      </c>
      <c r="J1199" s="314">
        <f t="shared" si="116"/>
        <v>60</v>
      </c>
      <c r="K1199" s="365">
        <v>45963</v>
      </c>
      <c r="L1199" s="365">
        <v>45909</v>
      </c>
      <c r="M1199" s="316">
        <f t="shared" si="117"/>
        <v>196998.43</v>
      </c>
      <c r="N1199" s="226"/>
      <c r="O1199" s="226"/>
      <c r="P1199" s="308"/>
      <c r="Q1199" s="226"/>
      <c r="R1199" s="314">
        <f t="shared" si="115"/>
        <v>-45963</v>
      </c>
    </row>
    <row r="1200" spans="1:18" x14ac:dyDescent="0.25">
      <c r="A1200" s="424">
        <v>1066</v>
      </c>
      <c r="B1200" s="316" t="s">
        <v>7099</v>
      </c>
      <c r="C1200" s="324">
        <v>45895</v>
      </c>
      <c r="D1200" s="616">
        <v>19352</v>
      </c>
      <c r="E1200" s="324">
        <v>45894</v>
      </c>
      <c r="F1200" s="424">
        <v>1155.31</v>
      </c>
      <c r="G1200" s="424" t="s">
        <v>15538</v>
      </c>
      <c r="H1200" s="334" t="s">
        <v>15671</v>
      </c>
      <c r="I1200" s="334" t="s">
        <v>130</v>
      </c>
      <c r="J1200" s="316">
        <v>60</v>
      </c>
      <c r="K1200" s="324">
        <v>45954</v>
      </c>
      <c r="L1200" s="324">
        <v>45903</v>
      </c>
      <c r="M1200" s="424">
        <f t="shared" si="117"/>
        <v>1155.31</v>
      </c>
      <c r="N1200" s="316"/>
      <c r="O1200" s="316"/>
      <c r="P1200" s="316"/>
      <c r="Q1200" s="316"/>
      <c r="R1200" s="339">
        <f t="shared" si="115"/>
        <v>-45954</v>
      </c>
    </row>
    <row r="1201" spans="1:18" x14ac:dyDescent="0.25">
      <c r="A1201" s="424">
        <v>1067</v>
      </c>
      <c r="B1201" s="316" t="s">
        <v>7119</v>
      </c>
      <c r="C1201" s="324">
        <v>45901</v>
      </c>
      <c r="D1201" s="616">
        <v>11886</v>
      </c>
      <c r="E1201" s="324">
        <v>45898</v>
      </c>
      <c r="F1201" s="424">
        <v>624.34</v>
      </c>
      <c r="G1201" s="424" t="s">
        <v>15672</v>
      </c>
      <c r="H1201" s="334" t="s">
        <v>7440</v>
      </c>
      <c r="I1201" s="334" t="s">
        <v>130</v>
      </c>
      <c r="J1201" s="316">
        <v>10</v>
      </c>
      <c r="K1201" s="324">
        <v>45908</v>
      </c>
      <c r="L1201" s="324">
        <v>45902</v>
      </c>
      <c r="M1201" s="424">
        <f t="shared" si="117"/>
        <v>624.34</v>
      </c>
      <c r="N1201" s="316"/>
      <c r="O1201" s="316"/>
      <c r="P1201" s="316"/>
      <c r="Q1201" s="316"/>
      <c r="R1201" s="339">
        <f t="shared" si="115"/>
        <v>-45908</v>
      </c>
    </row>
    <row r="1202" spans="1:18" x14ac:dyDescent="0.25">
      <c r="A1202" s="424">
        <v>1068</v>
      </c>
      <c r="B1202" s="316" t="s">
        <v>7117</v>
      </c>
      <c r="C1202" s="324">
        <v>45901</v>
      </c>
      <c r="D1202" s="616">
        <v>100</v>
      </c>
      <c r="E1202" s="324">
        <v>45898</v>
      </c>
      <c r="F1202" s="424">
        <v>3000</v>
      </c>
      <c r="G1202" s="424" t="s">
        <v>15403</v>
      </c>
      <c r="H1202" s="334" t="s">
        <v>15673</v>
      </c>
      <c r="I1202" s="334" t="s">
        <v>130</v>
      </c>
      <c r="J1202" s="316">
        <v>30</v>
      </c>
      <c r="K1202" s="324">
        <v>45928</v>
      </c>
      <c r="L1202" s="324">
        <v>45902</v>
      </c>
      <c r="M1202" s="424">
        <f t="shared" si="117"/>
        <v>3000</v>
      </c>
      <c r="N1202" s="316"/>
      <c r="O1202" s="316"/>
      <c r="P1202" s="316"/>
      <c r="Q1202" s="316"/>
      <c r="R1202" s="339">
        <f t="shared" si="115"/>
        <v>-45928</v>
      </c>
    </row>
    <row r="1203" spans="1:18" x14ac:dyDescent="0.25">
      <c r="A1203" s="424">
        <v>1069</v>
      </c>
      <c r="B1203" s="316" t="s">
        <v>7118</v>
      </c>
      <c r="C1203" s="324">
        <v>45901</v>
      </c>
      <c r="D1203" s="616">
        <v>99</v>
      </c>
      <c r="E1203" s="324">
        <v>45898</v>
      </c>
      <c r="F1203" s="424">
        <v>850</v>
      </c>
      <c r="G1203" s="424" t="s">
        <v>15403</v>
      </c>
      <c r="H1203" s="334" t="s">
        <v>15673</v>
      </c>
      <c r="I1203" s="334" t="s">
        <v>130</v>
      </c>
      <c r="J1203" s="316">
        <v>30</v>
      </c>
      <c r="K1203" s="324">
        <v>45928</v>
      </c>
      <c r="L1203" s="324">
        <v>45902</v>
      </c>
      <c r="M1203" s="424">
        <f t="shared" si="117"/>
        <v>850</v>
      </c>
      <c r="N1203" s="316"/>
      <c r="O1203" s="316"/>
      <c r="P1203" s="316"/>
      <c r="Q1203" s="316"/>
      <c r="R1203" s="339">
        <f t="shared" si="115"/>
        <v>-45928</v>
      </c>
    </row>
    <row r="1204" spans="1:18" x14ac:dyDescent="0.25">
      <c r="A1204" s="424">
        <v>1070</v>
      </c>
      <c r="B1204" s="316" t="s">
        <v>7100</v>
      </c>
      <c r="C1204" s="324">
        <v>45895</v>
      </c>
      <c r="D1204" s="616">
        <v>22742</v>
      </c>
      <c r="E1204" s="324">
        <v>45898</v>
      </c>
      <c r="F1204" s="424">
        <v>21957.02</v>
      </c>
      <c r="G1204" s="424" t="s">
        <v>11979</v>
      </c>
      <c r="H1204" s="334" t="s">
        <v>4225</v>
      </c>
      <c r="I1204" s="334" t="s">
        <v>130</v>
      </c>
      <c r="J1204" s="316">
        <v>0</v>
      </c>
      <c r="K1204" s="324">
        <v>45898</v>
      </c>
      <c r="L1204" s="324">
        <v>45903</v>
      </c>
      <c r="M1204" s="424">
        <f t="shared" si="117"/>
        <v>21957.02</v>
      </c>
      <c r="N1204" s="316"/>
      <c r="O1204" s="316"/>
      <c r="P1204" s="316"/>
      <c r="Q1204" s="316"/>
      <c r="R1204" s="339">
        <f t="shared" si="115"/>
        <v>-45898</v>
      </c>
    </row>
    <row r="1205" spans="1:18" x14ac:dyDescent="0.25">
      <c r="A1205" s="424">
        <v>1071</v>
      </c>
      <c r="B1205" s="316" t="s">
        <v>15753</v>
      </c>
      <c r="C1205" s="324">
        <v>45903</v>
      </c>
      <c r="D1205" s="616">
        <v>14871005</v>
      </c>
      <c r="E1205" s="324">
        <v>45900</v>
      </c>
      <c r="F1205" s="424">
        <v>894.9</v>
      </c>
      <c r="G1205" s="424" t="s">
        <v>1709</v>
      </c>
      <c r="H1205" s="334" t="s">
        <v>42</v>
      </c>
      <c r="I1205" s="334" t="s">
        <v>130</v>
      </c>
      <c r="J1205" s="316">
        <v>15</v>
      </c>
      <c r="K1205" s="324">
        <v>45915</v>
      </c>
      <c r="L1205" s="324">
        <v>45903</v>
      </c>
      <c r="M1205" s="424">
        <f t="shared" si="117"/>
        <v>894.9</v>
      </c>
      <c r="N1205" s="316"/>
      <c r="O1205" s="316"/>
      <c r="P1205" s="316"/>
      <c r="Q1205" s="316"/>
      <c r="R1205" s="339">
        <f t="shared" si="115"/>
        <v>-45915</v>
      </c>
    </row>
    <row r="1206" spans="1:18" x14ac:dyDescent="0.25">
      <c r="A1206" s="424">
        <v>1072</v>
      </c>
      <c r="B1206" s="316" t="s">
        <v>15684</v>
      </c>
      <c r="C1206" s="324">
        <v>45903</v>
      </c>
      <c r="D1206" s="316" t="s">
        <v>15674</v>
      </c>
      <c r="E1206" s="324">
        <v>45900</v>
      </c>
      <c r="F1206" s="424">
        <v>886.31</v>
      </c>
      <c r="G1206" s="424" t="s">
        <v>9180</v>
      </c>
      <c r="H1206" s="334" t="s">
        <v>222</v>
      </c>
      <c r="I1206" s="334" t="s">
        <v>130</v>
      </c>
      <c r="J1206" s="316">
        <v>15</v>
      </c>
      <c r="K1206" s="324">
        <v>45915</v>
      </c>
      <c r="L1206" s="324">
        <v>45904</v>
      </c>
      <c r="M1206" s="424">
        <f t="shared" si="117"/>
        <v>886.31</v>
      </c>
      <c r="N1206" s="316"/>
      <c r="O1206" s="316"/>
      <c r="P1206" s="316"/>
      <c r="Q1206" s="316"/>
      <c r="R1206" s="339">
        <f t="shared" si="115"/>
        <v>-45915</v>
      </c>
    </row>
    <row r="1207" spans="1:18" x14ac:dyDescent="0.25">
      <c r="A1207" s="424">
        <v>1073</v>
      </c>
      <c r="B1207" s="316" t="s">
        <v>15685</v>
      </c>
      <c r="C1207" s="324">
        <v>45903</v>
      </c>
      <c r="D1207" s="316" t="s">
        <v>15675</v>
      </c>
      <c r="E1207" s="324">
        <v>45900</v>
      </c>
      <c r="F1207" s="424">
        <v>81.14</v>
      </c>
      <c r="G1207" s="424" t="s">
        <v>9180</v>
      </c>
      <c r="H1207" s="334" t="s">
        <v>222</v>
      </c>
      <c r="I1207" s="334" t="s">
        <v>130</v>
      </c>
      <c r="J1207" s="316">
        <v>15</v>
      </c>
      <c r="K1207" s="324">
        <v>45915</v>
      </c>
      <c r="L1207" s="324">
        <v>45904</v>
      </c>
      <c r="M1207" s="424">
        <f t="shared" si="117"/>
        <v>81.14</v>
      </c>
      <c r="N1207" s="316"/>
      <c r="O1207" s="316"/>
      <c r="P1207" s="316"/>
      <c r="Q1207" s="316"/>
      <c r="R1207" s="316"/>
    </row>
    <row r="1208" spans="1:18" x14ac:dyDescent="0.25">
      <c r="A1208" s="424">
        <v>1074</v>
      </c>
      <c r="B1208" s="316" t="s">
        <v>8701</v>
      </c>
      <c r="C1208" s="324">
        <v>45904</v>
      </c>
      <c r="D1208" s="316" t="s">
        <v>15676</v>
      </c>
      <c r="E1208" s="324">
        <v>45900</v>
      </c>
      <c r="F1208" s="424">
        <v>731.43</v>
      </c>
      <c r="G1208" s="424" t="s">
        <v>663</v>
      </c>
      <c r="H1208" s="334" t="s">
        <v>110</v>
      </c>
      <c r="I1208" s="334" t="s">
        <v>130</v>
      </c>
      <c r="J1208" s="316">
        <v>10</v>
      </c>
      <c r="K1208" s="324">
        <v>45910</v>
      </c>
      <c r="L1208" s="324">
        <v>45904</v>
      </c>
      <c r="M1208" s="424">
        <f t="shared" si="117"/>
        <v>731.43</v>
      </c>
      <c r="N1208" s="316"/>
      <c r="O1208" s="316"/>
      <c r="P1208" s="316"/>
      <c r="Q1208" s="316"/>
      <c r="R1208" s="316"/>
    </row>
    <row r="1209" spans="1:18" x14ac:dyDescent="0.25">
      <c r="A1209" s="424">
        <v>1075</v>
      </c>
      <c r="B1209" s="316" t="s">
        <v>8702</v>
      </c>
      <c r="C1209" s="324">
        <v>45904</v>
      </c>
      <c r="D1209" s="316" t="s">
        <v>15677</v>
      </c>
      <c r="E1209" s="324">
        <v>45900</v>
      </c>
      <c r="F1209" s="424">
        <v>236.57</v>
      </c>
      <c r="G1209" s="424" t="s">
        <v>663</v>
      </c>
      <c r="H1209" s="334" t="s">
        <v>110</v>
      </c>
      <c r="I1209" s="334" t="s">
        <v>130</v>
      </c>
      <c r="J1209" s="316">
        <v>5</v>
      </c>
      <c r="K1209" s="324">
        <v>45910</v>
      </c>
      <c r="L1209" s="324">
        <v>45904</v>
      </c>
      <c r="M1209" s="424">
        <f t="shared" si="117"/>
        <v>236.57</v>
      </c>
      <c r="N1209" s="316"/>
      <c r="O1209" s="316"/>
      <c r="P1209" s="316"/>
      <c r="Q1209" s="316"/>
      <c r="R1209" s="316"/>
    </row>
    <row r="1210" spans="1:18" x14ac:dyDescent="0.25">
      <c r="A1210" s="424">
        <v>1076</v>
      </c>
      <c r="B1210" s="316" t="s">
        <v>13675</v>
      </c>
      <c r="C1210" s="324">
        <v>45904</v>
      </c>
      <c r="D1210" s="316" t="s">
        <v>15686</v>
      </c>
      <c r="E1210" s="324">
        <v>45900</v>
      </c>
      <c r="F1210" s="424">
        <v>3867.11</v>
      </c>
      <c r="G1210" s="424" t="s">
        <v>663</v>
      </c>
      <c r="H1210" s="334" t="s">
        <v>110</v>
      </c>
      <c r="I1210" s="334" t="s">
        <v>130</v>
      </c>
      <c r="J1210" s="316"/>
      <c r="K1210" s="324">
        <v>45910</v>
      </c>
      <c r="L1210" s="324">
        <v>45904</v>
      </c>
      <c r="M1210" s="424">
        <f t="shared" si="117"/>
        <v>3867.11</v>
      </c>
      <c r="N1210" s="316"/>
      <c r="O1210" s="316"/>
      <c r="P1210" s="316"/>
      <c r="Q1210" s="316"/>
      <c r="R1210" s="316"/>
    </row>
    <row r="1211" spans="1:18" x14ac:dyDescent="0.25">
      <c r="A1211" s="424">
        <v>1077</v>
      </c>
      <c r="B1211" s="316" t="s">
        <v>8703</v>
      </c>
      <c r="C1211" s="324">
        <v>45904</v>
      </c>
      <c r="D1211" s="316" t="s">
        <v>15678</v>
      </c>
      <c r="E1211" s="324">
        <v>45900</v>
      </c>
      <c r="F1211" s="424">
        <v>5421.57</v>
      </c>
      <c r="G1211" s="424" t="s">
        <v>663</v>
      </c>
      <c r="H1211" s="334" t="s">
        <v>110</v>
      </c>
      <c r="I1211" s="334" t="s">
        <v>130</v>
      </c>
      <c r="J1211" s="316">
        <v>10</v>
      </c>
      <c r="K1211" s="324">
        <v>45910</v>
      </c>
      <c r="L1211" s="324">
        <v>45904</v>
      </c>
      <c r="M1211" s="424">
        <f t="shared" si="117"/>
        <v>5421.57</v>
      </c>
      <c r="N1211" s="316"/>
      <c r="O1211" s="316"/>
      <c r="P1211" s="316"/>
      <c r="Q1211" s="316"/>
      <c r="R1211" s="316"/>
    </row>
    <row r="1212" spans="1:18" x14ac:dyDescent="0.25">
      <c r="A1212" s="424">
        <v>1078</v>
      </c>
      <c r="B1212" s="316" t="s">
        <v>8704</v>
      </c>
      <c r="C1212" s="324">
        <v>45904</v>
      </c>
      <c r="D1212" s="316" t="s">
        <v>15679</v>
      </c>
      <c r="E1212" s="324">
        <v>45900</v>
      </c>
      <c r="F1212" s="424">
        <v>23.34</v>
      </c>
      <c r="G1212" s="424" t="s">
        <v>663</v>
      </c>
      <c r="H1212" s="334" t="s">
        <v>110</v>
      </c>
      <c r="I1212" s="334" t="s">
        <v>130</v>
      </c>
      <c r="J1212" s="316">
        <v>0</v>
      </c>
      <c r="K1212" s="324">
        <v>45900</v>
      </c>
      <c r="L1212" s="324">
        <v>45904</v>
      </c>
      <c r="M1212" s="424">
        <f t="shared" si="117"/>
        <v>23.34</v>
      </c>
      <c r="N1212" s="316"/>
      <c r="O1212" s="316"/>
      <c r="P1212" s="316"/>
      <c r="Q1212" s="316"/>
      <c r="R1212" s="316"/>
    </row>
    <row r="1213" spans="1:18" x14ac:dyDescent="0.25">
      <c r="A1213" s="424">
        <v>1079</v>
      </c>
      <c r="B1213" s="316" t="s">
        <v>8705</v>
      </c>
      <c r="C1213" s="324">
        <v>45904</v>
      </c>
      <c r="D1213" s="316" t="s">
        <v>15680</v>
      </c>
      <c r="E1213" s="324">
        <v>45900</v>
      </c>
      <c r="F1213" s="424">
        <v>11057.47</v>
      </c>
      <c r="G1213" s="424" t="s">
        <v>663</v>
      </c>
      <c r="H1213" s="334" t="s">
        <v>110</v>
      </c>
      <c r="I1213" s="334" t="s">
        <v>130</v>
      </c>
      <c r="J1213" s="316">
        <v>10</v>
      </c>
      <c r="K1213" s="324">
        <v>45910</v>
      </c>
      <c r="L1213" s="324">
        <v>45904</v>
      </c>
      <c r="M1213" s="424">
        <f t="shared" si="117"/>
        <v>11057.47</v>
      </c>
      <c r="N1213" s="316"/>
      <c r="O1213" s="316"/>
      <c r="P1213" s="316"/>
      <c r="Q1213" s="316"/>
      <c r="R1213" s="316"/>
    </row>
    <row r="1214" spans="1:18" x14ac:dyDescent="0.25">
      <c r="A1214" s="424">
        <v>1080</v>
      </c>
      <c r="B1214" s="316" t="s">
        <v>8706</v>
      </c>
      <c r="C1214" s="324">
        <v>45904</v>
      </c>
      <c r="D1214" s="316" t="s">
        <v>15681</v>
      </c>
      <c r="E1214" s="324">
        <v>45900</v>
      </c>
      <c r="F1214" s="424">
        <v>450.77</v>
      </c>
      <c r="G1214" s="424" t="s">
        <v>663</v>
      </c>
      <c r="H1214" s="334" t="s">
        <v>110</v>
      </c>
      <c r="I1214" s="334" t="s">
        <v>130</v>
      </c>
      <c r="J1214" s="316">
        <v>0</v>
      </c>
      <c r="K1214" s="324">
        <v>45900</v>
      </c>
      <c r="L1214" s="324">
        <v>45904</v>
      </c>
      <c r="M1214" s="424">
        <f t="shared" si="117"/>
        <v>450.77</v>
      </c>
      <c r="N1214" s="316"/>
      <c r="O1214" s="316"/>
      <c r="P1214" s="316"/>
      <c r="Q1214" s="316"/>
      <c r="R1214" s="316"/>
    </row>
    <row r="1215" spans="1:18" x14ac:dyDescent="0.25">
      <c r="A1215" s="424">
        <v>1081</v>
      </c>
      <c r="B1215" s="316" t="s">
        <v>10590</v>
      </c>
      <c r="C1215" s="324">
        <v>45904</v>
      </c>
      <c r="D1215" s="316" t="s">
        <v>15682</v>
      </c>
      <c r="E1215" s="324">
        <v>45900</v>
      </c>
      <c r="F1215" s="424">
        <v>157.56</v>
      </c>
      <c r="G1215" s="424" t="s">
        <v>663</v>
      </c>
      <c r="H1215" s="334" t="s">
        <v>110</v>
      </c>
      <c r="I1215" s="334" t="s">
        <v>130</v>
      </c>
      <c r="J1215" s="316">
        <v>10</v>
      </c>
      <c r="K1215" s="324">
        <v>45910</v>
      </c>
      <c r="L1215" s="324">
        <v>45904</v>
      </c>
      <c r="M1215" s="424">
        <f t="shared" si="117"/>
        <v>157.56</v>
      </c>
      <c r="N1215" s="316"/>
      <c r="O1215" s="316"/>
      <c r="P1215" s="316"/>
      <c r="Q1215" s="316"/>
      <c r="R1215" s="316"/>
    </row>
    <row r="1216" spans="1:18" x14ac:dyDescent="0.25">
      <c r="A1216" s="316">
        <v>1082</v>
      </c>
      <c r="B1216" s="316" t="s">
        <v>7142</v>
      </c>
      <c r="C1216" s="324">
        <v>45904</v>
      </c>
      <c r="D1216" s="316" t="s">
        <v>15687</v>
      </c>
      <c r="E1216" s="324">
        <v>45900</v>
      </c>
      <c r="F1216" s="424">
        <v>88.95</v>
      </c>
      <c r="G1216" s="424" t="s">
        <v>663</v>
      </c>
      <c r="H1216" s="334" t="s">
        <v>110</v>
      </c>
      <c r="I1216" s="334" t="s">
        <v>130</v>
      </c>
      <c r="J1216" s="316">
        <v>10</v>
      </c>
      <c r="K1216" s="324">
        <v>45910</v>
      </c>
      <c r="L1216" s="324">
        <v>45904</v>
      </c>
      <c r="M1216" s="424">
        <f t="shared" si="117"/>
        <v>88.95</v>
      </c>
      <c r="N1216" s="316"/>
      <c r="O1216" s="316"/>
      <c r="P1216" s="316"/>
      <c r="Q1216" s="316"/>
      <c r="R1216" s="316"/>
    </row>
    <row r="1217" spans="1:18" x14ac:dyDescent="0.25">
      <c r="A1217" s="424">
        <v>1083</v>
      </c>
      <c r="B1217" s="316" t="s">
        <v>13676</v>
      </c>
      <c r="C1217" s="324">
        <v>45904</v>
      </c>
      <c r="D1217" s="316" t="s">
        <v>15683</v>
      </c>
      <c r="E1217" s="324">
        <v>45900</v>
      </c>
      <c r="F1217" s="424">
        <v>48.88</v>
      </c>
      <c r="G1217" s="424" t="s">
        <v>663</v>
      </c>
      <c r="H1217" s="334" t="s">
        <v>110</v>
      </c>
      <c r="I1217" s="334" t="s">
        <v>130</v>
      </c>
      <c r="J1217" s="316">
        <v>10</v>
      </c>
      <c r="K1217" s="324">
        <v>45910</v>
      </c>
      <c r="L1217" s="324">
        <v>45904</v>
      </c>
      <c r="M1217" s="424">
        <f t="shared" si="117"/>
        <v>48.88</v>
      </c>
      <c r="N1217" s="316"/>
      <c r="O1217" s="316"/>
      <c r="P1217" s="316"/>
      <c r="Q1217" s="316"/>
      <c r="R1217" s="316"/>
    </row>
    <row r="1218" spans="1:18" x14ac:dyDescent="0.25">
      <c r="A1218" s="424">
        <v>1084</v>
      </c>
      <c r="B1218" s="316" t="s">
        <v>10594</v>
      </c>
      <c r="C1218" s="324">
        <v>45905</v>
      </c>
      <c r="D1218" s="424" t="s">
        <v>15688</v>
      </c>
      <c r="E1218" s="324">
        <v>45903</v>
      </c>
      <c r="F1218" s="424">
        <v>61461.49</v>
      </c>
      <c r="G1218" s="424" t="s">
        <v>404</v>
      </c>
      <c r="H1218" s="334" t="s">
        <v>6405</v>
      </c>
      <c r="I1218" s="334" t="s">
        <v>130</v>
      </c>
      <c r="J1218" s="424">
        <v>60</v>
      </c>
      <c r="K1218" s="324">
        <v>45963</v>
      </c>
      <c r="L1218" s="324">
        <v>45905</v>
      </c>
      <c r="M1218" s="424">
        <f t="shared" si="117"/>
        <v>61461.49</v>
      </c>
      <c r="N1218" s="316"/>
      <c r="O1218" s="316"/>
      <c r="P1218" s="316"/>
      <c r="Q1218" s="316"/>
      <c r="R1218" s="316"/>
    </row>
    <row r="1219" spans="1:18" x14ac:dyDescent="0.25">
      <c r="A1219" s="424">
        <v>1085</v>
      </c>
      <c r="B1219" s="316" t="s">
        <v>8707</v>
      </c>
      <c r="C1219" s="324">
        <v>45904</v>
      </c>
      <c r="D1219" s="424" t="s">
        <v>15689</v>
      </c>
      <c r="E1219" s="600">
        <v>45900</v>
      </c>
      <c r="F1219" s="424">
        <v>236.79</v>
      </c>
      <c r="G1219" s="424" t="s">
        <v>663</v>
      </c>
      <c r="H1219" s="334" t="s">
        <v>275</v>
      </c>
      <c r="I1219" s="334" t="s">
        <v>130</v>
      </c>
      <c r="J1219" s="424">
        <v>10</v>
      </c>
      <c r="K1219" s="324">
        <v>45910</v>
      </c>
      <c r="L1219" s="324">
        <v>45904</v>
      </c>
      <c r="M1219" s="424">
        <f t="shared" si="117"/>
        <v>236.79</v>
      </c>
      <c r="N1219" s="316"/>
      <c r="O1219" s="316"/>
      <c r="P1219" s="316"/>
      <c r="Q1219" s="316"/>
      <c r="R1219" s="316"/>
    </row>
    <row r="1220" spans="1:18" x14ac:dyDescent="0.25">
      <c r="A1220" s="424">
        <v>1086</v>
      </c>
      <c r="B1220" s="316" t="s">
        <v>15725</v>
      </c>
      <c r="C1220" s="324">
        <v>45904</v>
      </c>
      <c r="D1220" s="424" t="s">
        <v>15690</v>
      </c>
      <c r="E1220" s="324">
        <v>45900</v>
      </c>
      <c r="F1220" s="424">
        <v>3436.86</v>
      </c>
      <c r="G1220" s="424" t="s">
        <v>9180</v>
      </c>
      <c r="H1220" s="334" t="s">
        <v>222</v>
      </c>
      <c r="I1220" s="334" t="s">
        <v>130</v>
      </c>
      <c r="J1220" s="424">
        <v>15</v>
      </c>
      <c r="K1220" s="324">
        <v>45915</v>
      </c>
      <c r="L1220" s="324">
        <v>45904</v>
      </c>
      <c r="M1220" s="424">
        <f t="shared" si="117"/>
        <v>3436.86</v>
      </c>
      <c r="N1220" s="316"/>
      <c r="O1220" s="316"/>
      <c r="P1220" s="316"/>
      <c r="Q1220" s="316"/>
      <c r="R1220" s="316"/>
    </row>
    <row r="1221" spans="1:18" x14ac:dyDescent="0.25">
      <c r="A1221" s="424">
        <v>1087</v>
      </c>
      <c r="B1221" s="316" t="s">
        <v>4181</v>
      </c>
      <c r="C1221" s="324">
        <v>45905</v>
      </c>
      <c r="D1221" s="424" t="s">
        <v>15691</v>
      </c>
      <c r="E1221" s="324">
        <v>45900</v>
      </c>
      <c r="F1221" s="424">
        <v>309.27999999999997</v>
      </c>
      <c r="G1221" s="424" t="s">
        <v>795</v>
      </c>
      <c r="H1221" s="334" t="s">
        <v>15692</v>
      </c>
      <c r="I1221" s="334" t="s">
        <v>130</v>
      </c>
      <c r="J1221" s="424">
        <v>15</v>
      </c>
      <c r="K1221" s="324">
        <v>45915</v>
      </c>
      <c r="L1221" s="324">
        <v>45908</v>
      </c>
      <c r="M1221" s="424">
        <f t="shared" si="117"/>
        <v>309.27999999999997</v>
      </c>
      <c r="N1221" s="316"/>
      <c r="O1221" s="316"/>
      <c r="P1221" s="316"/>
      <c r="Q1221" s="316"/>
      <c r="R1221" s="316"/>
    </row>
    <row r="1222" spans="1:18" x14ac:dyDescent="0.25">
      <c r="A1222" s="424">
        <v>1088</v>
      </c>
      <c r="B1222" s="316" t="s">
        <v>15721</v>
      </c>
      <c r="C1222" s="324">
        <v>45905</v>
      </c>
      <c r="D1222" s="424" t="s">
        <v>15693</v>
      </c>
      <c r="E1222" s="324">
        <v>45900</v>
      </c>
      <c r="F1222" s="424">
        <v>3490.07</v>
      </c>
      <c r="G1222" s="424" t="s">
        <v>663</v>
      </c>
      <c r="H1222" s="334" t="s">
        <v>212</v>
      </c>
      <c r="I1222" s="334" t="s">
        <v>130</v>
      </c>
      <c r="J1222" s="316">
        <v>30</v>
      </c>
      <c r="K1222" s="324">
        <v>45930</v>
      </c>
      <c r="L1222" s="324">
        <v>45908</v>
      </c>
      <c r="M1222" s="424">
        <f t="shared" si="117"/>
        <v>3490.07</v>
      </c>
      <c r="N1222" s="316"/>
      <c r="O1222" s="316"/>
      <c r="P1222" s="316"/>
      <c r="Q1222" s="316"/>
      <c r="R1222" s="316"/>
    </row>
    <row r="1223" spans="1:18" x14ac:dyDescent="0.25">
      <c r="A1223" s="316">
        <v>1089</v>
      </c>
      <c r="B1223" s="316" t="s">
        <v>4178</v>
      </c>
      <c r="C1223" s="324">
        <v>45905</v>
      </c>
      <c r="D1223" s="424" t="s">
        <v>15694</v>
      </c>
      <c r="E1223" s="324">
        <v>45900</v>
      </c>
      <c r="F1223" s="424">
        <v>415.51</v>
      </c>
      <c r="G1223" s="424" t="s">
        <v>663</v>
      </c>
      <c r="H1223" s="334" t="s">
        <v>212</v>
      </c>
      <c r="I1223" s="334" t="s">
        <v>130</v>
      </c>
      <c r="J1223" s="316">
        <v>30</v>
      </c>
      <c r="K1223" s="324">
        <v>45930</v>
      </c>
      <c r="L1223" s="324">
        <v>45908</v>
      </c>
      <c r="M1223" s="424">
        <f t="shared" si="117"/>
        <v>415.51</v>
      </c>
      <c r="N1223" s="316"/>
      <c r="O1223" s="316"/>
      <c r="P1223" s="316"/>
      <c r="Q1223" s="316"/>
      <c r="R1223" s="316"/>
    </row>
    <row r="1224" spans="1:18" x14ac:dyDescent="0.25">
      <c r="A1224" s="316">
        <v>1090</v>
      </c>
      <c r="B1224" s="316" t="s">
        <v>1625</v>
      </c>
      <c r="C1224" s="324">
        <v>45905</v>
      </c>
      <c r="D1224" s="424" t="s">
        <v>15695</v>
      </c>
      <c r="E1224" s="324">
        <v>45900</v>
      </c>
      <c r="F1224" s="424">
        <v>2479.73</v>
      </c>
      <c r="G1224" s="424" t="s">
        <v>663</v>
      </c>
      <c r="H1224" s="334" t="s">
        <v>12902</v>
      </c>
      <c r="I1224" s="334" t="s">
        <v>130</v>
      </c>
      <c r="J1224" s="316">
        <v>30</v>
      </c>
      <c r="K1224" s="324">
        <v>45930</v>
      </c>
      <c r="L1224" s="324">
        <v>45908</v>
      </c>
      <c r="M1224" s="424">
        <f t="shared" si="117"/>
        <v>2479.73</v>
      </c>
      <c r="N1224" s="316"/>
      <c r="O1224" s="316"/>
      <c r="P1224" s="316"/>
      <c r="Q1224" s="316"/>
      <c r="R1224" s="316"/>
    </row>
    <row r="1225" spans="1:18" x14ac:dyDescent="0.25">
      <c r="A1225" s="316">
        <v>1091</v>
      </c>
      <c r="B1225" s="316" t="s">
        <v>4180</v>
      </c>
      <c r="C1225" s="324">
        <v>45905</v>
      </c>
      <c r="D1225" s="424" t="s">
        <v>15696</v>
      </c>
      <c r="E1225" s="324">
        <v>45900</v>
      </c>
      <c r="F1225" s="424">
        <v>641.44000000000005</v>
      </c>
      <c r="G1225" s="424" t="s">
        <v>663</v>
      </c>
      <c r="H1225" s="334" t="s">
        <v>12902</v>
      </c>
      <c r="I1225" s="334" t="s">
        <v>130</v>
      </c>
      <c r="J1225" s="316">
        <v>30</v>
      </c>
      <c r="K1225" s="324">
        <v>45930</v>
      </c>
      <c r="L1225" s="324">
        <v>45908</v>
      </c>
      <c r="M1225" s="424">
        <f t="shared" si="117"/>
        <v>641.44000000000005</v>
      </c>
      <c r="N1225" s="316"/>
      <c r="O1225" s="316"/>
      <c r="P1225" s="316"/>
      <c r="Q1225" s="316"/>
      <c r="R1225" s="316"/>
    </row>
    <row r="1226" spans="1:18" x14ac:dyDescent="0.25">
      <c r="A1226" s="424">
        <v>1092</v>
      </c>
      <c r="B1226" s="316" t="s">
        <v>15722</v>
      </c>
      <c r="C1226" s="324">
        <v>45905</v>
      </c>
      <c r="D1226" s="424" t="s">
        <v>15697</v>
      </c>
      <c r="E1226" s="324">
        <v>45900</v>
      </c>
      <c r="F1226" s="424">
        <v>1943.44</v>
      </c>
      <c r="G1226" s="424" t="s">
        <v>663</v>
      </c>
      <c r="H1226" s="334" t="s">
        <v>12902</v>
      </c>
      <c r="I1226" s="334" t="s">
        <v>130</v>
      </c>
      <c r="J1226" s="316">
        <v>30</v>
      </c>
      <c r="K1226" s="324">
        <v>45930</v>
      </c>
      <c r="L1226" s="324">
        <v>45908</v>
      </c>
      <c r="M1226" s="424">
        <f t="shared" si="117"/>
        <v>1943.44</v>
      </c>
      <c r="N1226" s="316"/>
      <c r="O1226" s="316"/>
      <c r="P1226" s="316"/>
      <c r="Q1226" s="316"/>
      <c r="R1226" s="316"/>
    </row>
    <row r="1227" spans="1:18" x14ac:dyDescent="0.25">
      <c r="A1227" s="424">
        <v>1093</v>
      </c>
      <c r="B1227" s="316" t="s">
        <v>15723</v>
      </c>
      <c r="C1227" s="324">
        <v>45905</v>
      </c>
      <c r="D1227" s="316" t="s">
        <v>15698</v>
      </c>
      <c r="E1227" s="324">
        <v>45900</v>
      </c>
      <c r="F1227" s="316">
        <v>1281.69</v>
      </c>
      <c r="G1227" s="424" t="s">
        <v>663</v>
      </c>
      <c r="H1227" s="334" t="s">
        <v>12902</v>
      </c>
      <c r="I1227" s="334" t="s">
        <v>130</v>
      </c>
      <c r="J1227" s="316">
        <v>30</v>
      </c>
      <c r="K1227" s="324">
        <v>45930</v>
      </c>
      <c r="L1227" s="324">
        <v>45908</v>
      </c>
      <c r="M1227" s="316">
        <f t="shared" si="117"/>
        <v>1281.69</v>
      </c>
      <c r="N1227" s="316"/>
      <c r="O1227" s="316"/>
      <c r="P1227" s="316"/>
      <c r="Q1227" s="316"/>
      <c r="R1227" s="316"/>
    </row>
    <row r="1228" spans="1:18" x14ac:dyDescent="0.25">
      <c r="A1228" s="424">
        <v>1094</v>
      </c>
      <c r="B1228" s="316" t="s">
        <v>15724</v>
      </c>
      <c r="C1228" s="324">
        <v>45905</v>
      </c>
      <c r="D1228" s="316" t="s">
        <v>15699</v>
      </c>
      <c r="E1228" s="324">
        <v>45900</v>
      </c>
      <c r="F1228" s="316">
        <v>244.25</v>
      </c>
      <c r="G1228" s="424" t="s">
        <v>663</v>
      </c>
      <c r="H1228" s="334" t="s">
        <v>12902</v>
      </c>
      <c r="I1228" s="334" t="s">
        <v>130</v>
      </c>
      <c r="J1228" s="316">
        <v>0</v>
      </c>
      <c r="K1228" s="324">
        <v>45900</v>
      </c>
      <c r="L1228" s="324">
        <v>45908</v>
      </c>
      <c r="M1228" s="316">
        <f t="shared" si="117"/>
        <v>244.25</v>
      </c>
      <c r="N1228" s="316"/>
      <c r="O1228" s="316"/>
      <c r="P1228" s="316"/>
      <c r="Q1228" s="316"/>
      <c r="R1228" s="316"/>
    </row>
    <row r="1229" spans="1:18" x14ac:dyDescent="0.25">
      <c r="A1229" s="424">
        <v>1095</v>
      </c>
      <c r="B1229" s="316" t="s">
        <v>15720</v>
      </c>
      <c r="C1229" s="324">
        <v>45908</v>
      </c>
      <c r="D1229" s="616">
        <v>24000515056</v>
      </c>
      <c r="E1229" s="324">
        <v>45900</v>
      </c>
      <c r="F1229" s="316">
        <v>628.41999999999996</v>
      </c>
      <c r="G1229" s="316" t="s">
        <v>15410</v>
      </c>
      <c r="H1229" s="316" t="s">
        <v>15700</v>
      </c>
      <c r="I1229" s="334" t="s">
        <v>130</v>
      </c>
      <c r="J1229" s="316">
        <v>30</v>
      </c>
      <c r="K1229" s="324">
        <v>45930</v>
      </c>
      <c r="L1229" s="324">
        <v>45909</v>
      </c>
      <c r="M1229" s="316">
        <f t="shared" si="117"/>
        <v>628.41999999999996</v>
      </c>
      <c r="N1229" s="316"/>
      <c r="O1229" s="316"/>
      <c r="P1229" s="316"/>
      <c r="Q1229" s="316"/>
      <c r="R1229" s="316"/>
    </row>
    <row r="1230" spans="1:18" x14ac:dyDescent="0.25">
      <c r="A1230" s="424">
        <v>1096</v>
      </c>
      <c r="B1230" s="316" t="s">
        <v>15719</v>
      </c>
      <c r="C1230" s="324">
        <v>45908</v>
      </c>
      <c r="D1230" s="316" t="s">
        <v>15701</v>
      </c>
      <c r="E1230" s="324">
        <v>45904</v>
      </c>
      <c r="F1230" s="316">
        <v>14784.18</v>
      </c>
      <c r="G1230" s="316" t="s">
        <v>15702</v>
      </c>
      <c r="H1230" s="316" t="s">
        <v>15703</v>
      </c>
      <c r="I1230" s="334" t="s">
        <v>130</v>
      </c>
      <c r="J1230" s="316">
        <v>30</v>
      </c>
      <c r="K1230" s="324">
        <v>45936</v>
      </c>
      <c r="L1230" s="324">
        <v>45909</v>
      </c>
      <c r="M1230" s="316">
        <f t="shared" si="117"/>
        <v>14784.18</v>
      </c>
      <c r="N1230" s="316"/>
      <c r="O1230" s="316"/>
      <c r="P1230" s="316"/>
      <c r="Q1230" s="316"/>
      <c r="R1230" s="316"/>
    </row>
    <row r="1231" spans="1:18" x14ac:dyDescent="0.25">
      <c r="A1231" s="424">
        <v>1097</v>
      </c>
      <c r="B1231" s="316" t="s">
        <v>4220</v>
      </c>
      <c r="C1231" s="324">
        <v>45908</v>
      </c>
      <c r="D1231" s="316" t="s">
        <v>15704</v>
      </c>
      <c r="E1231" s="324">
        <v>45905</v>
      </c>
      <c r="F1231" s="316">
        <v>122.13</v>
      </c>
      <c r="G1231" s="316" t="s">
        <v>15702</v>
      </c>
      <c r="H1231" s="316" t="s">
        <v>15705</v>
      </c>
      <c r="I1231" s="334" t="s">
        <v>130</v>
      </c>
      <c r="J1231" s="316">
        <v>30</v>
      </c>
      <c r="K1231" s="324">
        <v>45936</v>
      </c>
      <c r="L1231" s="324">
        <v>45909</v>
      </c>
      <c r="M1231" s="316">
        <f t="shared" si="117"/>
        <v>122.13</v>
      </c>
      <c r="N1231" s="316"/>
      <c r="O1231" s="316"/>
      <c r="P1231" s="316"/>
      <c r="Q1231" s="316"/>
      <c r="R1231" s="316"/>
    </row>
    <row r="1232" spans="1:18" x14ac:dyDescent="0.25">
      <c r="A1232" s="424">
        <v>1098</v>
      </c>
      <c r="B1232" s="316" t="s">
        <v>15718</v>
      </c>
      <c r="C1232" s="324">
        <v>45889</v>
      </c>
      <c r="D1232" s="316" t="s">
        <v>15706</v>
      </c>
      <c r="E1232" s="324">
        <v>45888</v>
      </c>
      <c r="F1232" s="316">
        <v>1126.3</v>
      </c>
      <c r="G1232" s="316" t="s">
        <v>14872</v>
      </c>
      <c r="H1232" s="316" t="s">
        <v>8587</v>
      </c>
      <c r="I1232" s="334" t="s">
        <v>130</v>
      </c>
      <c r="J1232" s="316">
        <v>18</v>
      </c>
      <c r="K1232" s="324">
        <v>45907</v>
      </c>
      <c r="L1232" s="324">
        <v>45909</v>
      </c>
      <c r="M1232" s="316">
        <f t="shared" si="117"/>
        <v>1126.3</v>
      </c>
      <c r="N1232" s="316"/>
      <c r="O1232" s="316"/>
      <c r="P1232" s="316"/>
      <c r="Q1232" s="316"/>
      <c r="R1232" s="316"/>
    </row>
    <row r="1233" spans="1:18" x14ac:dyDescent="0.25">
      <c r="A1233" s="424">
        <v>1099</v>
      </c>
      <c r="B1233" s="316" t="s">
        <v>9167</v>
      </c>
      <c r="C1233" s="324">
        <v>45897</v>
      </c>
      <c r="D1233" s="316" t="s">
        <v>15707</v>
      </c>
      <c r="E1233" s="324">
        <v>45889</v>
      </c>
      <c r="F1233" s="316">
        <v>535.15</v>
      </c>
      <c r="G1233" s="316" t="s">
        <v>14872</v>
      </c>
      <c r="H1233" s="316" t="s">
        <v>8587</v>
      </c>
      <c r="I1233" s="334" t="s">
        <v>130</v>
      </c>
      <c r="J1233" s="316">
        <v>30</v>
      </c>
      <c r="K1233" s="324">
        <v>45948</v>
      </c>
      <c r="L1233" s="324">
        <v>45909</v>
      </c>
      <c r="M1233" s="316">
        <f t="shared" si="117"/>
        <v>535.15</v>
      </c>
      <c r="N1233" s="316"/>
      <c r="O1233" s="316"/>
      <c r="P1233" s="316"/>
      <c r="Q1233" s="316"/>
      <c r="R1233" s="316"/>
    </row>
    <row r="1234" spans="1:18" x14ac:dyDescent="0.25">
      <c r="A1234" s="316">
        <v>1100</v>
      </c>
      <c r="B1234" s="316" t="s">
        <v>9168</v>
      </c>
      <c r="C1234" s="324">
        <v>45897</v>
      </c>
      <c r="D1234" s="424" t="s">
        <v>15708</v>
      </c>
      <c r="E1234" s="324">
        <v>45890</v>
      </c>
      <c r="F1234" s="424">
        <v>133.1</v>
      </c>
      <c r="G1234" s="316" t="s">
        <v>14872</v>
      </c>
      <c r="H1234" s="424" t="s">
        <v>15709</v>
      </c>
      <c r="I1234" s="334" t="s">
        <v>130</v>
      </c>
      <c r="J1234" s="424">
        <v>60</v>
      </c>
      <c r="K1234" s="324">
        <v>45950</v>
      </c>
      <c r="L1234" s="324">
        <v>45909</v>
      </c>
      <c r="M1234" s="424">
        <f t="shared" si="117"/>
        <v>133.1</v>
      </c>
      <c r="N1234" s="316"/>
      <c r="O1234" s="316"/>
      <c r="P1234" s="316"/>
      <c r="Q1234" s="316"/>
      <c r="R1234" s="316"/>
    </row>
    <row r="1235" spans="1:18" x14ac:dyDescent="0.25">
      <c r="A1235" s="316">
        <v>1101</v>
      </c>
      <c r="B1235" s="364" t="s">
        <v>5052</v>
      </c>
      <c r="C1235" s="365">
        <v>45911</v>
      </c>
      <c r="D1235" s="632">
        <v>215520</v>
      </c>
      <c r="E1235" s="365">
        <v>45910</v>
      </c>
      <c r="F1235" s="316">
        <v>894.73</v>
      </c>
      <c r="G1235" s="316" t="s">
        <v>99</v>
      </c>
      <c r="H1235" s="424" t="s">
        <v>238</v>
      </c>
      <c r="I1235" s="334" t="s">
        <v>130</v>
      </c>
      <c r="J1235" s="314">
        <f t="shared" ref="J1235:J1240" si="118">K1235-E1235</f>
        <v>0</v>
      </c>
      <c r="K1235" s="365">
        <v>45910</v>
      </c>
      <c r="L1235" s="365">
        <v>45911</v>
      </c>
      <c r="M1235" s="316">
        <f t="shared" si="117"/>
        <v>894.73</v>
      </c>
      <c r="N1235" s="226" t="s">
        <v>27</v>
      </c>
      <c r="O1235" s="226">
        <v>5486</v>
      </c>
      <c r="P1235" s="365">
        <v>45908</v>
      </c>
      <c r="Q1235" s="226"/>
      <c r="R1235" s="314">
        <f t="shared" ref="R1235:R1240" si="119">P1235-K1235</f>
        <v>-2</v>
      </c>
    </row>
    <row r="1236" spans="1:18" x14ac:dyDescent="0.25">
      <c r="A1236" s="424">
        <v>1102</v>
      </c>
      <c r="B1236" s="364" t="s">
        <v>231</v>
      </c>
      <c r="C1236" s="365">
        <v>45912</v>
      </c>
      <c r="D1236" s="607">
        <v>8</v>
      </c>
      <c r="E1236" s="365">
        <v>45910</v>
      </c>
      <c r="F1236" s="332">
        <v>92.23</v>
      </c>
      <c r="G1236" s="316" t="s">
        <v>15710</v>
      </c>
      <c r="H1236" s="226" t="s">
        <v>57</v>
      </c>
      <c r="I1236" s="334" t="s">
        <v>130</v>
      </c>
      <c r="J1236" s="314">
        <f t="shared" si="118"/>
        <v>0</v>
      </c>
      <c r="K1236" s="365">
        <v>45910</v>
      </c>
      <c r="L1236" s="365">
        <v>45912</v>
      </c>
      <c r="M1236" s="332">
        <f t="shared" si="117"/>
        <v>92.23</v>
      </c>
      <c r="N1236" s="226" t="s">
        <v>90</v>
      </c>
      <c r="O1236" s="226">
        <v>8</v>
      </c>
      <c r="P1236" s="365">
        <v>45910</v>
      </c>
      <c r="Q1236" s="226">
        <v>92.23</v>
      </c>
      <c r="R1236" s="314">
        <f t="shared" si="119"/>
        <v>0</v>
      </c>
    </row>
    <row r="1237" spans="1:18" x14ac:dyDescent="0.25">
      <c r="A1237" s="424">
        <v>1103</v>
      </c>
      <c r="B1237" s="364" t="s">
        <v>233</v>
      </c>
      <c r="C1237" s="365">
        <v>45912</v>
      </c>
      <c r="D1237" s="607">
        <v>16</v>
      </c>
      <c r="E1237" s="365">
        <v>45910</v>
      </c>
      <c r="F1237" s="332">
        <v>22.73</v>
      </c>
      <c r="G1237" s="316" t="s">
        <v>107</v>
      </c>
      <c r="H1237" s="226" t="s">
        <v>57</v>
      </c>
      <c r="I1237" s="334" t="s">
        <v>130</v>
      </c>
      <c r="J1237" s="314">
        <f t="shared" si="118"/>
        <v>0</v>
      </c>
      <c r="K1237" s="365">
        <v>45910</v>
      </c>
      <c r="L1237" s="365">
        <v>45912</v>
      </c>
      <c r="M1237" s="332">
        <f t="shared" si="117"/>
        <v>22.73</v>
      </c>
      <c r="N1237" s="226" t="s">
        <v>90</v>
      </c>
      <c r="O1237" s="226">
        <v>16</v>
      </c>
      <c r="P1237" s="365">
        <v>45910</v>
      </c>
      <c r="Q1237" s="226">
        <v>22.73</v>
      </c>
      <c r="R1237" s="314">
        <f t="shared" si="119"/>
        <v>0</v>
      </c>
    </row>
    <row r="1238" spans="1:18" x14ac:dyDescent="0.25">
      <c r="A1238" s="424">
        <v>1104</v>
      </c>
      <c r="B1238" s="364" t="s">
        <v>235</v>
      </c>
      <c r="C1238" s="365">
        <v>45916</v>
      </c>
      <c r="D1238" s="607">
        <v>6720</v>
      </c>
      <c r="E1238" s="365">
        <v>45908</v>
      </c>
      <c r="F1238" s="332">
        <v>2380</v>
      </c>
      <c r="G1238" s="316" t="s">
        <v>15711</v>
      </c>
      <c r="H1238" s="316" t="s">
        <v>238</v>
      </c>
      <c r="I1238" s="334" t="s">
        <v>130</v>
      </c>
      <c r="J1238" s="314">
        <f t="shared" si="118"/>
        <v>0</v>
      </c>
      <c r="K1238" s="365">
        <v>45908</v>
      </c>
      <c r="L1238" s="365">
        <v>45916</v>
      </c>
      <c r="M1238" s="332">
        <f t="shared" si="117"/>
        <v>2380</v>
      </c>
      <c r="N1238" s="226" t="s">
        <v>27</v>
      </c>
      <c r="O1238" s="226">
        <v>5422</v>
      </c>
      <c r="P1238" s="365">
        <v>45904</v>
      </c>
      <c r="Q1238" s="226">
        <v>2380</v>
      </c>
      <c r="R1238" s="314">
        <f t="shared" si="119"/>
        <v>-4</v>
      </c>
    </row>
    <row r="1239" spans="1:18" x14ac:dyDescent="0.25">
      <c r="A1239" s="424">
        <v>1105</v>
      </c>
      <c r="B1239" s="364" t="s">
        <v>236</v>
      </c>
      <c r="C1239" s="365">
        <v>45916</v>
      </c>
      <c r="D1239" s="445" t="s">
        <v>15712</v>
      </c>
      <c r="E1239" s="365">
        <v>45915</v>
      </c>
      <c r="F1239" s="332">
        <v>161.78</v>
      </c>
      <c r="G1239" s="316" t="s">
        <v>474</v>
      </c>
      <c r="H1239" s="316" t="s">
        <v>57</v>
      </c>
      <c r="I1239" s="334" t="s">
        <v>130</v>
      </c>
      <c r="J1239" s="314">
        <f t="shared" si="118"/>
        <v>0</v>
      </c>
      <c r="K1239" s="365">
        <v>45915</v>
      </c>
      <c r="L1239" s="365">
        <v>45916</v>
      </c>
      <c r="M1239" s="332">
        <f t="shared" si="117"/>
        <v>161.78</v>
      </c>
      <c r="N1239" s="226" t="s">
        <v>90</v>
      </c>
      <c r="O1239" s="226">
        <v>110</v>
      </c>
      <c r="P1239" s="365">
        <v>45915</v>
      </c>
      <c r="Q1239" s="226">
        <v>161.78</v>
      </c>
      <c r="R1239" s="314">
        <f t="shared" si="119"/>
        <v>0</v>
      </c>
    </row>
    <row r="1240" spans="1:18" x14ac:dyDescent="0.25">
      <c r="A1240" s="424">
        <v>1106</v>
      </c>
      <c r="B1240" s="364" t="s">
        <v>237</v>
      </c>
      <c r="C1240" s="365">
        <v>45916</v>
      </c>
      <c r="D1240" s="445" t="s">
        <v>15713</v>
      </c>
      <c r="E1240" s="365">
        <v>45915</v>
      </c>
      <c r="F1240" s="334">
        <v>455.07</v>
      </c>
      <c r="G1240" s="424" t="s">
        <v>474</v>
      </c>
      <c r="H1240" s="424" t="s">
        <v>57</v>
      </c>
      <c r="I1240" s="334" t="s">
        <v>130</v>
      </c>
      <c r="J1240" s="314">
        <f t="shared" si="118"/>
        <v>0</v>
      </c>
      <c r="K1240" s="365">
        <v>45915</v>
      </c>
      <c r="L1240" s="365">
        <v>45916</v>
      </c>
      <c r="M1240" s="334">
        <f t="shared" si="117"/>
        <v>455.07</v>
      </c>
      <c r="N1240" s="226" t="s">
        <v>90</v>
      </c>
      <c r="O1240" s="226">
        <v>102</v>
      </c>
      <c r="P1240" s="365">
        <v>45915</v>
      </c>
      <c r="Q1240" s="226">
        <v>455.07</v>
      </c>
      <c r="R1240" s="314">
        <f t="shared" si="119"/>
        <v>0</v>
      </c>
    </row>
    <row r="1241" spans="1:18" x14ac:dyDescent="0.25">
      <c r="A1241" s="424">
        <v>1107</v>
      </c>
      <c r="B1241" s="336" t="s">
        <v>10607</v>
      </c>
      <c r="C1241" s="324">
        <v>45911</v>
      </c>
      <c r="D1241" s="316" t="s">
        <v>15714</v>
      </c>
      <c r="E1241" s="324">
        <v>45910</v>
      </c>
      <c r="F1241" s="334">
        <v>10.33</v>
      </c>
      <c r="G1241" s="424" t="s">
        <v>263</v>
      </c>
      <c r="H1241" s="424" t="s">
        <v>2</v>
      </c>
      <c r="I1241" s="334" t="s">
        <v>130</v>
      </c>
      <c r="J1241" s="316">
        <v>15</v>
      </c>
      <c r="K1241" s="324">
        <v>45925</v>
      </c>
      <c r="L1241" s="324">
        <v>45912</v>
      </c>
      <c r="M1241" s="334">
        <f t="shared" si="117"/>
        <v>10.33</v>
      </c>
      <c r="N1241" s="316"/>
      <c r="O1241" s="316"/>
      <c r="P1241" s="316"/>
      <c r="Q1241" s="316"/>
      <c r="R1241" s="316"/>
    </row>
    <row r="1242" spans="1:18" x14ac:dyDescent="0.25">
      <c r="A1242" s="471">
        <v>1108</v>
      </c>
      <c r="B1242" s="336" t="s">
        <v>15715</v>
      </c>
      <c r="C1242" s="324">
        <v>45915</v>
      </c>
      <c r="D1242" s="316" t="s">
        <v>15716</v>
      </c>
      <c r="E1242" s="324">
        <v>45910</v>
      </c>
      <c r="F1242" s="334">
        <v>160.85</v>
      </c>
      <c r="G1242" s="424" t="s">
        <v>15717</v>
      </c>
      <c r="H1242" s="424" t="s">
        <v>14913</v>
      </c>
      <c r="I1242" s="334" t="s">
        <v>130</v>
      </c>
      <c r="J1242" s="316">
        <v>0</v>
      </c>
      <c r="K1242" s="324">
        <v>45910</v>
      </c>
      <c r="L1242" s="324">
        <v>45915</v>
      </c>
      <c r="M1242" s="334">
        <f t="shared" si="117"/>
        <v>160.85</v>
      </c>
      <c r="N1242" s="316"/>
      <c r="O1242" s="316"/>
      <c r="P1242" s="316"/>
      <c r="Q1242" s="316"/>
      <c r="R1242" s="316"/>
    </row>
    <row r="1243" spans="1:18" x14ac:dyDescent="0.25">
      <c r="A1243" s="633">
        <v>1109</v>
      </c>
      <c r="B1243" s="380" t="s">
        <v>15726</v>
      </c>
      <c r="C1243" s="520">
        <v>45915</v>
      </c>
      <c r="D1243" s="630" t="s">
        <v>15727</v>
      </c>
      <c r="E1243" s="581">
        <v>45911</v>
      </c>
      <c r="F1243" s="380">
        <v>9514.8700000000008</v>
      </c>
      <c r="G1243" s="380" t="s">
        <v>9321</v>
      </c>
      <c r="H1243" s="380" t="s">
        <v>15728</v>
      </c>
      <c r="I1243" s="380" t="s">
        <v>12355</v>
      </c>
      <c r="J1243" s="380">
        <v>30</v>
      </c>
      <c r="K1243" s="613">
        <v>45941</v>
      </c>
      <c r="L1243" s="631">
        <v>45915</v>
      </c>
      <c r="M1243" s="380">
        <v>9514.8700000000008</v>
      </c>
      <c r="N1243" s="380"/>
      <c r="O1243" s="380"/>
      <c r="P1243" s="537"/>
      <c r="Q1243" s="380"/>
      <c r="R1243" s="332">
        <f t="shared" ref="R1243:R1250" si="120">P1243-K1243</f>
        <v>-45941</v>
      </c>
    </row>
    <row r="1244" spans="1:18" x14ac:dyDescent="0.25">
      <c r="A1244" s="633">
        <v>1110</v>
      </c>
      <c r="B1244" s="380" t="s">
        <v>15729</v>
      </c>
      <c r="C1244" s="520">
        <v>45915</v>
      </c>
      <c r="D1244" s="630" t="s">
        <v>15730</v>
      </c>
      <c r="E1244" s="581">
        <v>45908</v>
      </c>
      <c r="F1244" s="380">
        <v>1000</v>
      </c>
      <c r="G1244" s="380" t="s">
        <v>15731</v>
      </c>
      <c r="H1244" s="380" t="s">
        <v>15732</v>
      </c>
      <c r="I1244" s="380" t="s">
        <v>12355</v>
      </c>
      <c r="J1244" s="380">
        <v>30</v>
      </c>
      <c r="K1244" s="613">
        <v>45968</v>
      </c>
      <c r="L1244" s="631">
        <v>45915</v>
      </c>
      <c r="M1244" s="380">
        <v>1000</v>
      </c>
      <c r="N1244" s="380"/>
      <c r="O1244" s="380"/>
      <c r="P1244" s="537"/>
      <c r="Q1244" s="380"/>
      <c r="R1244" s="332">
        <f t="shared" si="120"/>
        <v>-45968</v>
      </c>
    </row>
    <row r="1245" spans="1:18" x14ac:dyDescent="0.25">
      <c r="A1245" s="633">
        <v>1111</v>
      </c>
      <c r="B1245" s="380" t="s">
        <v>15733</v>
      </c>
      <c r="C1245" s="520">
        <v>45916</v>
      </c>
      <c r="D1245" s="630" t="s">
        <v>15734</v>
      </c>
      <c r="E1245" s="581">
        <v>45912</v>
      </c>
      <c r="F1245" s="380">
        <v>883.3</v>
      </c>
      <c r="G1245" s="380" t="s">
        <v>15735</v>
      </c>
      <c r="H1245" s="380" t="s">
        <v>15736</v>
      </c>
      <c r="I1245" s="380" t="s">
        <v>12355</v>
      </c>
      <c r="J1245" s="380">
        <v>30</v>
      </c>
      <c r="K1245" s="613">
        <v>45941</v>
      </c>
      <c r="L1245" s="631">
        <v>45916</v>
      </c>
      <c r="M1245" s="380">
        <v>883.3</v>
      </c>
      <c r="N1245" s="380"/>
      <c r="O1245" s="380"/>
      <c r="P1245" s="537"/>
      <c r="Q1245" s="380"/>
      <c r="R1245" s="332">
        <f t="shared" si="120"/>
        <v>-45941</v>
      </c>
    </row>
    <row r="1246" spans="1:18" x14ac:dyDescent="0.25">
      <c r="A1246" s="593">
        <v>1112</v>
      </c>
      <c r="B1246" s="332" t="s">
        <v>15737</v>
      </c>
      <c r="C1246" s="449">
        <v>45916</v>
      </c>
      <c r="D1246" s="371" t="s">
        <v>15738</v>
      </c>
      <c r="E1246" s="591">
        <v>45915</v>
      </c>
      <c r="F1246" s="332">
        <v>9953.76</v>
      </c>
      <c r="G1246" s="332" t="s">
        <v>14455</v>
      </c>
      <c r="H1246" s="332" t="s">
        <v>9890</v>
      </c>
      <c r="I1246" s="332" t="s">
        <v>12355</v>
      </c>
      <c r="J1246" s="332">
        <v>15</v>
      </c>
      <c r="K1246" s="585">
        <v>45930</v>
      </c>
      <c r="L1246" s="586">
        <v>45916</v>
      </c>
      <c r="M1246" s="332">
        <v>9953.76</v>
      </c>
      <c r="N1246" s="332"/>
      <c r="O1246" s="332"/>
      <c r="P1246" s="589"/>
      <c r="Q1246" s="332"/>
      <c r="R1246" s="332">
        <f t="shared" si="120"/>
        <v>-45930</v>
      </c>
    </row>
    <row r="1247" spans="1:18" x14ac:dyDescent="0.25">
      <c r="A1247" s="593">
        <v>1113</v>
      </c>
      <c r="B1247" s="334" t="s">
        <v>15739</v>
      </c>
      <c r="C1247" s="324">
        <v>45917</v>
      </c>
      <c r="D1247" s="316">
        <v>3001897</v>
      </c>
      <c r="E1247" s="324">
        <v>45915</v>
      </c>
      <c r="F1247" s="334">
        <v>25661.68</v>
      </c>
      <c r="G1247" s="334" t="s">
        <v>15741</v>
      </c>
      <c r="H1247" s="334" t="s">
        <v>15740</v>
      </c>
      <c r="I1247" s="332" t="s">
        <v>12355</v>
      </c>
      <c r="J1247" s="334">
        <v>0</v>
      </c>
      <c r="K1247" s="324">
        <v>45915</v>
      </c>
      <c r="L1247" s="324">
        <v>45917</v>
      </c>
      <c r="M1247" s="334">
        <v>25661.68</v>
      </c>
      <c r="N1247" s="316"/>
      <c r="O1247" s="316"/>
      <c r="P1247" s="316"/>
      <c r="Q1247" s="316"/>
      <c r="R1247" s="334">
        <f t="shared" si="120"/>
        <v>-45915</v>
      </c>
    </row>
    <row r="1248" spans="1:18" x14ac:dyDescent="0.25">
      <c r="A1248" s="593">
        <v>1114</v>
      </c>
      <c r="B1248" s="334" t="s">
        <v>12258</v>
      </c>
      <c r="C1248" s="324">
        <v>45909</v>
      </c>
      <c r="D1248" s="375" t="s">
        <v>15742</v>
      </c>
      <c r="E1248" s="324">
        <v>45904</v>
      </c>
      <c r="F1248" s="334">
        <v>1155.31</v>
      </c>
      <c r="G1248" s="334" t="s">
        <v>15538</v>
      </c>
      <c r="H1248" s="316" t="s">
        <v>12529</v>
      </c>
      <c r="I1248" s="332" t="s">
        <v>12355</v>
      </c>
      <c r="J1248" s="316"/>
      <c r="K1248" s="324">
        <v>45964</v>
      </c>
      <c r="L1248" s="324">
        <v>45910</v>
      </c>
      <c r="M1248" s="334">
        <v>1155.31</v>
      </c>
      <c r="N1248" s="316"/>
      <c r="O1248" s="316"/>
      <c r="P1248" s="316"/>
      <c r="Q1248" s="316"/>
      <c r="R1248" s="316">
        <f t="shared" si="120"/>
        <v>-45964</v>
      </c>
    </row>
    <row r="1249" spans="1:18" x14ac:dyDescent="0.25">
      <c r="A1249" s="593">
        <v>1115</v>
      </c>
      <c r="B1249" s="334" t="s">
        <v>12245</v>
      </c>
      <c r="C1249" s="324">
        <v>45908</v>
      </c>
      <c r="D1249" s="375" t="s">
        <v>15743</v>
      </c>
      <c r="E1249" s="324">
        <v>45904</v>
      </c>
      <c r="F1249" s="334">
        <v>-78.75</v>
      </c>
      <c r="G1249" s="424" t="s">
        <v>663</v>
      </c>
      <c r="H1249" s="316" t="s">
        <v>15752</v>
      </c>
      <c r="I1249" s="332" t="s">
        <v>12355</v>
      </c>
      <c r="J1249" s="316"/>
      <c r="K1249" s="324">
        <v>45934</v>
      </c>
      <c r="L1249" s="324">
        <v>45910</v>
      </c>
      <c r="M1249" s="334">
        <v>-78.75</v>
      </c>
      <c r="N1249" s="316"/>
      <c r="O1249" s="316"/>
      <c r="P1249" s="316"/>
      <c r="Q1249" s="316"/>
      <c r="R1249" s="316">
        <f t="shared" si="120"/>
        <v>-45934</v>
      </c>
    </row>
    <row r="1250" spans="1:18" x14ac:dyDescent="0.25">
      <c r="A1250" s="593">
        <v>1116</v>
      </c>
      <c r="B1250" s="334" t="s">
        <v>15744</v>
      </c>
      <c r="C1250" s="324">
        <v>45900</v>
      </c>
      <c r="D1250" s="375" t="s">
        <v>15745</v>
      </c>
      <c r="E1250" s="324">
        <v>45900</v>
      </c>
      <c r="F1250" s="334">
        <v>1707.3</v>
      </c>
      <c r="G1250" s="424" t="s">
        <v>663</v>
      </c>
      <c r="H1250" s="316" t="s">
        <v>5961</v>
      </c>
      <c r="I1250" s="332" t="s">
        <v>12355</v>
      </c>
      <c r="J1250" s="316"/>
      <c r="K1250" s="324">
        <v>45930</v>
      </c>
      <c r="L1250" s="324">
        <v>45910</v>
      </c>
      <c r="M1250" s="334">
        <v>1707.3</v>
      </c>
      <c r="N1250" s="316"/>
      <c r="O1250" s="316"/>
      <c r="P1250" s="316"/>
      <c r="Q1250" s="316"/>
      <c r="R1250" s="316">
        <f t="shared" si="120"/>
        <v>-45930</v>
      </c>
    </row>
    <row r="1251" spans="1:18" x14ac:dyDescent="0.25">
      <c r="A1251" s="593">
        <v>1117</v>
      </c>
      <c r="B1251" s="334" t="s">
        <v>12253</v>
      </c>
      <c r="C1251" s="324">
        <v>45910</v>
      </c>
      <c r="D1251" s="375" t="s">
        <v>15746</v>
      </c>
      <c r="E1251" s="324">
        <v>45900</v>
      </c>
      <c r="F1251" s="334">
        <v>2407.12</v>
      </c>
      <c r="G1251" s="424" t="s">
        <v>663</v>
      </c>
      <c r="H1251" s="316" t="s">
        <v>5961</v>
      </c>
      <c r="I1251" s="332" t="s">
        <v>12355</v>
      </c>
      <c r="J1251" s="316"/>
      <c r="K1251" s="324">
        <v>45930</v>
      </c>
      <c r="L1251" s="324">
        <v>45910</v>
      </c>
      <c r="M1251" s="334">
        <v>2407.12</v>
      </c>
      <c r="N1251" s="316"/>
      <c r="O1251" s="316"/>
      <c r="P1251" s="316"/>
      <c r="Q1251" s="316"/>
      <c r="R1251" s="316"/>
    </row>
    <row r="1252" spans="1:18" x14ac:dyDescent="0.25">
      <c r="A1252" s="593">
        <v>1118</v>
      </c>
      <c r="B1252" s="334" t="s">
        <v>15747</v>
      </c>
      <c r="C1252" s="324">
        <v>45911</v>
      </c>
      <c r="D1252" s="375" t="s">
        <v>15748</v>
      </c>
      <c r="E1252" s="324">
        <v>45908</v>
      </c>
      <c r="F1252" s="334">
        <v>598.69000000000005</v>
      </c>
      <c r="G1252" s="424" t="s">
        <v>263</v>
      </c>
      <c r="H1252" s="316" t="s">
        <v>51</v>
      </c>
      <c r="I1252" s="332" t="s">
        <v>12355</v>
      </c>
      <c r="J1252" s="316"/>
      <c r="K1252" s="324">
        <v>45923</v>
      </c>
      <c r="L1252" s="324">
        <v>45911</v>
      </c>
      <c r="M1252" s="334">
        <v>598.69000000000005</v>
      </c>
      <c r="N1252" s="316"/>
      <c r="O1252" s="316"/>
      <c r="P1252" s="316"/>
      <c r="Q1252" s="316"/>
      <c r="R1252" s="316"/>
    </row>
    <row r="1253" spans="1:18" x14ac:dyDescent="0.25">
      <c r="A1253" s="593">
        <v>1119</v>
      </c>
      <c r="B1253" s="334" t="s">
        <v>10610</v>
      </c>
      <c r="C1253" s="324">
        <v>45911</v>
      </c>
      <c r="D1253" s="316">
        <v>20758</v>
      </c>
      <c r="E1253" s="324">
        <v>45909</v>
      </c>
      <c r="F1253" s="334">
        <v>1499.57</v>
      </c>
      <c r="G1253" s="424" t="s">
        <v>11980</v>
      </c>
      <c r="H1253" s="316" t="s">
        <v>11193</v>
      </c>
      <c r="I1253" s="332" t="s">
        <v>12355</v>
      </c>
      <c r="J1253" s="316"/>
      <c r="K1253" s="324">
        <v>45924</v>
      </c>
      <c r="L1253" s="324">
        <v>45911</v>
      </c>
      <c r="M1253" s="334">
        <v>1499.57</v>
      </c>
      <c r="N1253" s="316"/>
      <c r="O1253" s="316"/>
      <c r="P1253" s="316"/>
      <c r="Q1253" s="316"/>
      <c r="R1253" s="316"/>
    </row>
    <row r="1254" spans="1:18" x14ac:dyDescent="0.25">
      <c r="A1254" s="334">
        <v>1120</v>
      </c>
      <c r="B1254" s="364" t="s">
        <v>240</v>
      </c>
      <c r="C1254" s="365">
        <v>45917</v>
      </c>
      <c r="D1254" s="402">
        <v>32</v>
      </c>
      <c r="E1254" s="365">
        <v>45905</v>
      </c>
      <c r="F1254" s="334">
        <v>40</v>
      </c>
      <c r="G1254" s="424" t="s">
        <v>8843</v>
      </c>
      <c r="H1254" s="424" t="s">
        <v>57</v>
      </c>
      <c r="I1254" s="334" t="s">
        <v>130</v>
      </c>
      <c r="J1254" s="314">
        <f t="shared" ref="J1254" si="121">K1254-E1254</f>
        <v>0</v>
      </c>
      <c r="K1254" s="365">
        <v>45905</v>
      </c>
      <c r="L1254" s="365">
        <v>45917</v>
      </c>
      <c r="M1254" s="334">
        <f t="shared" ref="M1254" si="122">F1254</f>
        <v>40</v>
      </c>
      <c r="N1254" s="226" t="s">
        <v>90</v>
      </c>
      <c r="O1254" s="226">
        <v>32</v>
      </c>
      <c r="P1254" s="365">
        <v>45905</v>
      </c>
      <c r="Q1254" s="226">
        <v>40</v>
      </c>
      <c r="R1254" s="314">
        <f t="shared" ref="R1254" si="123">P1254-K1254</f>
        <v>0</v>
      </c>
    </row>
    <row r="1255" spans="1:18" ht="26.25" customHeight="1" x14ac:dyDescent="0.25">
      <c r="A1255" s="593">
        <v>1121</v>
      </c>
      <c r="B1255" s="334" t="s">
        <v>12274</v>
      </c>
      <c r="C1255" s="324">
        <v>45918</v>
      </c>
      <c r="D1255" s="375" t="s">
        <v>15749</v>
      </c>
      <c r="E1255" s="324">
        <v>45915</v>
      </c>
      <c r="F1255" s="316">
        <v>342</v>
      </c>
      <c r="G1255" s="634" t="s">
        <v>15750</v>
      </c>
      <c r="H1255" s="316" t="s">
        <v>15751</v>
      </c>
      <c r="I1255" s="334" t="s">
        <v>130</v>
      </c>
      <c r="J1255" s="316">
        <v>60</v>
      </c>
      <c r="K1255" s="324">
        <v>45975</v>
      </c>
      <c r="L1255" s="324">
        <v>45918</v>
      </c>
      <c r="M1255" s="316">
        <v>342</v>
      </c>
      <c r="N1255" s="316"/>
      <c r="O1255" s="316"/>
      <c r="P1255" s="316"/>
      <c r="Q1255" s="316"/>
      <c r="R1255" s="316"/>
    </row>
    <row r="1256" spans="1:18" x14ac:dyDescent="0.25">
      <c r="A1256" s="593">
        <v>1122</v>
      </c>
      <c r="B1256" s="334" t="s">
        <v>15754</v>
      </c>
      <c r="C1256" s="324">
        <v>45917</v>
      </c>
      <c r="D1256" s="375" t="s">
        <v>15755</v>
      </c>
      <c r="E1256" s="324">
        <v>45916</v>
      </c>
      <c r="F1256" s="424">
        <v>1155.31</v>
      </c>
      <c r="G1256" s="334" t="s">
        <v>15538</v>
      </c>
      <c r="H1256" s="424" t="s">
        <v>15756</v>
      </c>
      <c r="I1256" s="334" t="s">
        <v>130</v>
      </c>
      <c r="J1256" s="316">
        <v>60</v>
      </c>
      <c r="K1256" s="324">
        <v>45976</v>
      </c>
      <c r="L1256" s="324">
        <v>45918</v>
      </c>
      <c r="M1256" s="424">
        <v>1155.31</v>
      </c>
      <c r="N1256" s="316"/>
      <c r="O1256" s="316"/>
      <c r="P1256" s="316"/>
      <c r="Q1256" s="316"/>
      <c r="R1256" s="316"/>
    </row>
    <row r="1257" spans="1:18" x14ac:dyDescent="0.25">
      <c r="A1257" s="593">
        <v>1123</v>
      </c>
      <c r="B1257" s="364" t="s">
        <v>243</v>
      </c>
      <c r="C1257" s="365">
        <v>45918</v>
      </c>
      <c r="D1257" s="594" t="s">
        <v>15757</v>
      </c>
      <c r="E1257" s="365">
        <v>45916</v>
      </c>
      <c r="F1257" s="332">
        <v>10116.18</v>
      </c>
      <c r="G1257" s="316" t="s">
        <v>14497</v>
      </c>
      <c r="H1257" s="334" t="s">
        <v>14498</v>
      </c>
      <c r="I1257" s="334" t="s">
        <v>130</v>
      </c>
      <c r="J1257" s="314">
        <f t="shared" ref="J1257:J1258" si="124">K1257-E1257</f>
        <v>30</v>
      </c>
      <c r="K1257" s="365">
        <v>45946</v>
      </c>
      <c r="L1257" s="365">
        <v>45918</v>
      </c>
      <c r="M1257" s="332">
        <f t="shared" ref="M1257:M1258" si="125">F1257</f>
        <v>10116.18</v>
      </c>
      <c r="N1257" s="226"/>
      <c r="O1257" s="226"/>
      <c r="P1257" s="308"/>
      <c r="Q1257" s="226"/>
      <c r="R1257" s="314">
        <f t="shared" ref="R1257:R1258" si="126">P1257-K1257</f>
        <v>-45946</v>
      </c>
    </row>
    <row r="1258" spans="1:18" x14ac:dyDescent="0.25">
      <c r="A1258" s="593">
        <v>1124</v>
      </c>
      <c r="B1258" s="364" t="s">
        <v>246</v>
      </c>
      <c r="C1258" s="365">
        <v>45919</v>
      </c>
      <c r="D1258" s="594" t="s">
        <v>15758</v>
      </c>
      <c r="E1258" s="365">
        <v>45918</v>
      </c>
      <c r="F1258" s="334">
        <v>62864.34</v>
      </c>
      <c r="G1258" s="424" t="s">
        <v>14820</v>
      </c>
      <c r="H1258" s="226" t="s">
        <v>14821</v>
      </c>
      <c r="I1258" s="334" t="s">
        <v>130</v>
      </c>
      <c r="J1258" s="314">
        <f t="shared" si="124"/>
        <v>60</v>
      </c>
      <c r="K1258" s="365">
        <v>45978</v>
      </c>
      <c r="L1258" s="365">
        <v>45919</v>
      </c>
      <c r="M1258" s="334">
        <f t="shared" si="125"/>
        <v>62864.34</v>
      </c>
      <c r="N1258" s="226"/>
      <c r="O1258" s="226"/>
      <c r="P1258" s="308"/>
      <c r="Q1258" s="226"/>
      <c r="R1258" s="314">
        <f t="shared" si="126"/>
        <v>-45978</v>
      </c>
    </row>
    <row r="1259" spans="1:18" x14ac:dyDescent="0.25">
      <c r="A1259" s="593">
        <v>1125</v>
      </c>
      <c r="B1259" s="635" t="s">
        <v>15759</v>
      </c>
      <c r="C1259" s="636">
        <v>45918</v>
      </c>
      <c r="D1259" s="637" t="s">
        <v>15760</v>
      </c>
      <c r="E1259" s="638">
        <v>45916</v>
      </c>
      <c r="F1259" s="635">
        <v>32.04</v>
      </c>
      <c r="G1259" s="635" t="s">
        <v>366</v>
      </c>
      <c r="H1259" s="635" t="s">
        <v>11457</v>
      </c>
      <c r="I1259" s="635" t="s">
        <v>12355</v>
      </c>
      <c r="J1259" s="635">
        <v>0</v>
      </c>
      <c r="K1259" s="639">
        <v>45916</v>
      </c>
      <c r="L1259" s="640">
        <v>45918</v>
      </c>
      <c r="M1259" s="635">
        <v>32.04</v>
      </c>
      <c r="N1259" s="635" t="s">
        <v>108</v>
      </c>
      <c r="O1259" s="635">
        <v>9143</v>
      </c>
      <c r="P1259" s="641">
        <v>45916</v>
      </c>
      <c r="Q1259" s="635">
        <v>32.04</v>
      </c>
      <c r="R1259" s="642">
        <f t="shared" ref="R1259:R1265" si="127">P1259-K1259</f>
        <v>0</v>
      </c>
    </row>
    <row r="1260" spans="1:18" ht="30" customHeight="1" x14ac:dyDescent="0.25">
      <c r="A1260" s="593">
        <v>1126</v>
      </c>
      <c r="B1260" s="642" t="s">
        <v>7237</v>
      </c>
      <c r="C1260" s="324">
        <v>45919</v>
      </c>
      <c r="D1260" s="643" t="s">
        <v>15761</v>
      </c>
      <c r="E1260" s="324">
        <v>45918</v>
      </c>
      <c r="F1260" s="642">
        <v>5050</v>
      </c>
      <c r="G1260" s="642" t="s">
        <v>15030</v>
      </c>
      <c r="H1260" s="644" t="s">
        <v>15762</v>
      </c>
      <c r="I1260" s="642" t="s">
        <v>12355</v>
      </c>
      <c r="J1260" s="642">
        <v>60</v>
      </c>
      <c r="K1260" s="324">
        <v>45978</v>
      </c>
      <c r="L1260" s="324">
        <v>45919</v>
      </c>
      <c r="M1260" s="642">
        <v>5050</v>
      </c>
      <c r="N1260" s="316"/>
      <c r="O1260" s="316"/>
      <c r="P1260" s="316"/>
      <c r="Q1260" s="316"/>
      <c r="R1260" s="642">
        <f t="shared" si="127"/>
        <v>-45978</v>
      </c>
    </row>
    <row r="1261" spans="1:18" ht="30" x14ac:dyDescent="0.25">
      <c r="A1261" s="593">
        <v>1127</v>
      </c>
      <c r="B1261" s="316" t="s">
        <v>15763</v>
      </c>
      <c r="C1261" s="324">
        <v>45919</v>
      </c>
      <c r="D1261" s="317" t="s">
        <v>15764</v>
      </c>
      <c r="E1261" s="324">
        <v>45918</v>
      </c>
      <c r="F1261" s="316">
        <v>4340</v>
      </c>
      <c r="G1261" s="642" t="s">
        <v>15030</v>
      </c>
      <c r="H1261" s="644" t="s">
        <v>15762</v>
      </c>
      <c r="I1261" s="642" t="s">
        <v>12355</v>
      </c>
      <c r="J1261" s="316">
        <v>60</v>
      </c>
      <c r="K1261" s="324">
        <v>45978</v>
      </c>
      <c r="L1261" s="324">
        <v>45919</v>
      </c>
      <c r="M1261" s="316">
        <v>4340</v>
      </c>
      <c r="N1261" s="316"/>
      <c r="O1261" s="316"/>
      <c r="P1261" s="316"/>
      <c r="Q1261" s="316"/>
      <c r="R1261" s="316">
        <f t="shared" si="127"/>
        <v>-45978</v>
      </c>
    </row>
    <row r="1262" spans="1:18" x14ac:dyDescent="0.25">
      <c r="A1262" s="593">
        <v>1128</v>
      </c>
      <c r="B1262" s="316" t="s">
        <v>15765</v>
      </c>
      <c r="C1262" s="324">
        <v>45918</v>
      </c>
      <c r="D1262" s="317">
        <v>400012739</v>
      </c>
      <c r="E1262" s="324">
        <v>45916</v>
      </c>
      <c r="F1262" s="316">
        <v>1244</v>
      </c>
      <c r="G1262" s="316" t="s">
        <v>15766</v>
      </c>
      <c r="H1262" s="316" t="s">
        <v>3452</v>
      </c>
      <c r="I1262" s="642" t="s">
        <v>12355</v>
      </c>
      <c r="J1262" s="316">
        <v>5</v>
      </c>
      <c r="K1262" s="324">
        <v>45921</v>
      </c>
      <c r="L1262" s="324">
        <v>45919</v>
      </c>
      <c r="M1262" s="316">
        <v>1244</v>
      </c>
      <c r="N1262" s="316"/>
      <c r="O1262" s="316"/>
      <c r="P1262" s="316"/>
      <c r="Q1262" s="316"/>
      <c r="R1262" s="316">
        <f t="shared" si="127"/>
        <v>-45921</v>
      </c>
    </row>
    <row r="1263" spans="1:18" x14ac:dyDescent="0.25">
      <c r="A1263" s="593">
        <v>1129</v>
      </c>
      <c r="B1263" s="316" t="s">
        <v>15767</v>
      </c>
      <c r="C1263" s="324">
        <v>45916</v>
      </c>
      <c r="D1263" s="317">
        <v>5200293735</v>
      </c>
      <c r="E1263" s="324">
        <v>45912</v>
      </c>
      <c r="F1263" s="316">
        <v>220.56</v>
      </c>
      <c r="G1263" s="316" t="s">
        <v>24</v>
      </c>
      <c r="H1263" s="316" t="s">
        <v>15768</v>
      </c>
      <c r="I1263" s="642" t="s">
        <v>12355</v>
      </c>
      <c r="J1263" s="316">
        <v>0</v>
      </c>
      <c r="K1263" s="324">
        <v>45912</v>
      </c>
      <c r="L1263" s="324">
        <v>45919</v>
      </c>
      <c r="M1263" s="316">
        <v>220.56</v>
      </c>
      <c r="N1263" s="316"/>
      <c r="O1263" s="316"/>
      <c r="P1263" s="316"/>
      <c r="Q1263" s="316"/>
      <c r="R1263" s="316">
        <f t="shared" si="127"/>
        <v>-45912</v>
      </c>
    </row>
    <row r="1264" spans="1:18" x14ac:dyDescent="0.25">
      <c r="A1264" s="593">
        <v>1130</v>
      </c>
      <c r="B1264" s="316" t="s">
        <v>12275</v>
      </c>
      <c r="C1264" s="324">
        <v>45918</v>
      </c>
      <c r="D1264" s="317" t="s">
        <v>15769</v>
      </c>
      <c r="E1264" s="324">
        <v>45917</v>
      </c>
      <c r="F1264" s="316">
        <v>133.1</v>
      </c>
      <c r="G1264" s="316" t="s">
        <v>15770</v>
      </c>
      <c r="H1264" s="316" t="s">
        <v>15771</v>
      </c>
      <c r="I1264" s="642" t="s">
        <v>12355</v>
      </c>
      <c r="J1264" s="316">
        <v>60</v>
      </c>
      <c r="K1264" s="324">
        <v>45977</v>
      </c>
      <c r="L1264" s="324">
        <v>45919</v>
      </c>
      <c r="M1264" s="316">
        <v>133.1</v>
      </c>
      <c r="N1264" s="316"/>
      <c r="O1264" s="316"/>
      <c r="P1264" s="316"/>
      <c r="Q1264" s="316"/>
      <c r="R1264" s="316">
        <f t="shared" si="127"/>
        <v>-45977</v>
      </c>
    </row>
    <row r="1265" spans="1:18" x14ac:dyDescent="0.25">
      <c r="A1265" s="593">
        <v>1131</v>
      </c>
      <c r="B1265" s="316" t="s">
        <v>7221</v>
      </c>
      <c r="C1265" s="324">
        <v>45911</v>
      </c>
      <c r="D1265" s="317" t="s">
        <v>15772</v>
      </c>
      <c r="E1265" s="324">
        <v>45911</v>
      </c>
      <c r="F1265" s="316">
        <v>4099.6899999999996</v>
      </c>
      <c r="G1265" s="316" t="s">
        <v>15440</v>
      </c>
      <c r="H1265" s="316" t="s">
        <v>15178</v>
      </c>
      <c r="I1265" s="642" t="s">
        <v>12355</v>
      </c>
      <c r="J1265" s="316">
        <v>15</v>
      </c>
      <c r="K1265" s="324">
        <v>45926</v>
      </c>
      <c r="L1265" s="324">
        <v>45922</v>
      </c>
      <c r="M1265" s="316">
        <v>4099.6899999999996</v>
      </c>
      <c r="N1265" s="316"/>
      <c r="O1265" s="316"/>
      <c r="P1265" s="316"/>
      <c r="Q1265" s="316"/>
      <c r="R1265" s="316">
        <f t="shared" si="127"/>
        <v>-45926</v>
      </c>
    </row>
    <row r="1266" spans="1:18" ht="30" customHeight="1" x14ac:dyDescent="0.25">
      <c r="A1266" s="593">
        <v>1132</v>
      </c>
      <c r="B1266" s="424" t="s">
        <v>8747</v>
      </c>
      <c r="C1266" s="317" t="s">
        <v>15773</v>
      </c>
      <c r="D1266" s="316">
        <v>323</v>
      </c>
      <c r="E1266" s="316" t="s">
        <v>15774</v>
      </c>
      <c r="F1266" s="317" t="s">
        <v>15775</v>
      </c>
      <c r="G1266" s="629" t="s">
        <v>15564</v>
      </c>
      <c r="H1266" s="629" t="s">
        <v>15776</v>
      </c>
      <c r="I1266" s="642" t="s">
        <v>12355</v>
      </c>
      <c r="J1266" s="316"/>
      <c r="K1266" s="316"/>
      <c r="L1266" s="316" t="s">
        <v>15773</v>
      </c>
      <c r="M1266" s="317" t="s">
        <v>15775</v>
      </c>
      <c r="N1266" s="316"/>
      <c r="O1266" s="316"/>
      <c r="P1266" s="316"/>
      <c r="Q1266" s="316"/>
      <c r="R1266" s="316"/>
    </row>
    <row r="1267" spans="1:18" x14ac:dyDescent="0.25">
      <c r="A1267" s="593">
        <v>1133</v>
      </c>
      <c r="B1267" s="364" t="s">
        <v>2681</v>
      </c>
      <c r="C1267" s="365">
        <v>45922</v>
      </c>
      <c r="D1267" s="594" t="s">
        <v>15777</v>
      </c>
      <c r="E1267" s="365">
        <v>45918</v>
      </c>
      <c r="F1267" s="375">
        <v>0</v>
      </c>
      <c r="G1267" s="424" t="s">
        <v>10974</v>
      </c>
      <c r="H1267" s="316" t="s">
        <v>8098</v>
      </c>
      <c r="I1267" s="334" t="s">
        <v>130</v>
      </c>
      <c r="J1267" s="314">
        <f t="shared" ref="J1267:J1272" si="128">K1267-E1267</f>
        <v>0</v>
      </c>
      <c r="K1267" s="365">
        <v>45918</v>
      </c>
      <c r="L1267" s="365">
        <v>45922</v>
      </c>
      <c r="M1267" s="375">
        <f t="shared" ref="M1267:M1272" si="129">F1267</f>
        <v>0</v>
      </c>
      <c r="N1267" s="226"/>
      <c r="O1267" s="226"/>
      <c r="P1267" s="365">
        <v>45918</v>
      </c>
      <c r="Q1267" s="226">
        <v>0</v>
      </c>
      <c r="R1267" s="314">
        <f t="shared" ref="R1267:R1272" si="130">P1267-K1267</f>
        <v>0</v>
      </c>
    </row>
    <row r="1268" spans="1:18" x14ac:dyDescent="0.25">
      <c r="A1268" s="593">
        <v>1134</v>
      </c>
      <c r="B1268" s="364" t="s">
        <v>247</v>
      </c>
      <c r="C1268" s="365">
        <v>45922</v>
      </c>
      <c r="D1268" s="594" t="s">
        <v>15778</v>
      </c>
      <c r="E1268" s="365">
        <v>45918</v>
      </c>
      <c r="F1268" s="375">
        <v>0</v>
      </c>
      <c r="G1268" s="424" t="s">
        <v>10974</v>
      </c>
      <c r="H1268" s="424" t="s">
        <v>8098</v>
      </c>
      <c r="I1268" s="334" t="s">
        <v>130</v>
      </c>
      <c r="J1268" s="314">
        <f t="shared" si="128"/>
        <v>0</v>
      </c>
      <c r="K1268" s="365">
        <v>45918</v>
      </c>
      <c r="L1268" s="365">
        <v>45922</v>
      </c>
      <c r="M1268" s="375">
        <f t="shared" si="129"/>
        <v>0</v>
      </c>
      <c r="N1268" s="226"/>
      <c r="O1268" s="226"/>
      <c r="P1268" s="365">
        <v>45918</v>
      </c>
      <c r="Q1268" s="226">
        <v>0</v>
      </c>
      <c r="R1268" s="314">
        <f t="shared" si="130"/>
        <v>0</v>
      </c>
    </row>
    <row r="1269" spans="1:18" x14ac:dyDescent="0.25">
      <c r="A1269" s="593">
        <v>1135</v>
      </c>
      <c r="B1269" s="364" t="s">
        <v>248</v>
      </c>
      <c r="C1269" s="365">
        <v>45922</v>
      </c>
      <c r="D1269" s="594" t="s">
        <v>15779</v>
      </c>
      <c r="E1269" s="365">
        <v>45919</v>
      </c>
      <c r="F1269" s="375">
        <v>512.54</v>
      </c>
      <c r="G1269" s="424" t="s">
        <v>15780</v>
      </c>
      <c r="H1269" s="424" t="s">
        <v>8098</v>
      </c>
      <c r="I1269" s="334" t="s">
        <v>130</v>
      </c>
      <c r="J1269" s="314">
        <f t="shared" si="128"/>
        <v>30</v>
      </c>
      <c r="K1269" s="365">
        <v>45949</v>
      </c>
      <c r="L1269" s="365">
        <v>45922</v>
      </c>
      <c r="M1269" s="375">
        <f t="shared" si="129"/>
        <v>512.54</v>
      </c>
      <c r="N1269" s="226"/>
      <c r="O1269" s="226"/>
      <c r="P1269" s="365"/>
      <c r="Q1269" s="226"/>
      <c r="R1269" s="314">
        <f t="shared" si="130"/>
        <v>-45949</v>
      </c>
    </row>
    <row r="1270" spans="1:18" x14ac:dyDescent="0.25">
      <c r="A1270" s="593">
        <v>1136</v>
      </c>
      <c r="B1270" s="364" t="s">
        <v>251</v>
      </c>
      <c r="C1270" s="365">
        <v>45922</v>
      </c>
      <c r="D1270" s="594" t="s">
        <v>15781</v>
      </c>
      <c r="E1270" s="365">
        <v>45919</v>
      </c>
      <c r="F1270" s="375">
        <v>13507.06</v>
      </c>
      <c r="G1270" s="424" t="s">
        <v>15780</v>
      </c>
      <c r="H1270" s="424" t="s">
        <v>8098</v>
      </c>
      <c r="I1270" s="334" t="s">
        <v>130</v>
      </c>
      <c r="J1270" s="314">
        <f t="shared" si="128"/>
        <v>30</v>
      </c>
      <c r="K1270" s="365">
        <v>45949</v>
      </c>
      <c r="L1270" s="365">
        <v>45922</v>
      </c>
      <c r="M1270" s="375">
        <f t="shared" si="129"/>
        <v>13507.06</v>
      </c>
      <c r="N1270" s="226"/>
      <c r="O1270" s="226"/>
      <c r="P1270" s="365"/>
      <c r="Q1270" s="226"/>
      <c r="R1270" s="314">
        <f t="shared" si="130"/>
        <v>-45949</v>
      </c>
    </row>
    <row r="1271" spans="1:18" x14ac:dyDescent="0.25">
      <c r="A1271" s="593">
        <v>1137</v>
      </c>
      <c r="B1271" s="364" t="s">
        <v>252</v>
      </c>
      <c r="C1271" s="365">
        <v>45923</v>
      </c>
      <c r="D1271" s="402">
        <v>800597711</v>
      </c>
      <c r="E1271" s="365">
        <v>45880</v>
      </c>
      <c r="F1271" s="375">
        <v>15354.37</v>
      </c>
      <c r="G1271" s="424" t="s">
        <v>8664</v>
      </c>
      <c r="H1271" s="424" t="s">
        <v>17</v>
      </c>
      <c r="I1271" s="334" t="s">
        <v>130</v>
      </c>
      <c r="J1271" s="314">
        <f t="shared" si="128"/>
        <v>30</v>
      </c>
      <c r="K1271" s="365">
        <v>45910</v>
      </c>
      <c r="L1271" s="365">
        <v>45923</v>
      </c>
      <c r="M1271" s="375">
        <f t="shared" si="129"/>
        <v>15354.37</v>
      </c>
      <c r="N1271" s="226" t="s">
        <v>27</v>
      </c>
      <c r="O1271" s="226">
        <v>5536</v>
      </c>
      <c r="P1271" s="365">
        <v>45923</v>
      </c>
      <c r="Q1271" s="226">
        <v>15354.37</v>
      </c>
      <c r="R1271" s="314">
        <f t="shared" si="130"/>
        <v>13</v>
      </c>
    </row>
    <row r="1272" spans="1:18" x14ac:dyDescent="0.25">
      <c r="A1272" s="593">
        <v>1138</v>
      </c>
      <c r="B1272" s="625" t="s">
        <v>254</v>
      </c>
      <c r="C1272" s="626">
        <v>45923</v>
      </c>
      <c r="D1272" s="664" t="s">
        <v>15782</v>
      </c>
      <c r="E1272" s="626">
        <v>45919</v>
      </c>
      <c r="F1272" s="630">
        <v>2703.14</v>
      </c>
      <c r="G1272" s="628" t="s">
        <v>15783</v>
      </c>
      <c r="H1272" s="473" t="s">
        <v>1596</v>
      </c>
      <c r="I1272" s="376" t="s">
        <v>130</v>
      </c>
      <c r="J1272" s="390">
        <f t="shared" si="128"/>
        <v>30</v>
      </c>
      <c r="K1272" s="626">
        <v>45949</v>
      </c>
      <c r="L1272" s="626">
        <v>45923</v>
      </c>
      <c r="M1272" s="630">
        <f t="shared" si="129"/>
        <v>2703.14</v>
      </c>
      <c r="N1272" s="602"/>
      <c r="O1272" s="602"/>
      <c r="P1272" s="626"/>
      <c r="Q1272" s="602"/>
      <c r="R1272" s="390">
        <f t="shared" si="130"/>
        <v>-45949</v>
      </c>
    </row>
    <row r="1273" spans="1:18" x14ac:dyDescent="0.25">
      <c r="A1273" s="593">
        <v>1139</v>
      </c>
      <c r="B1273" s="316" t="s">
        <v>7315</v>
      </c>
      <c r="C1273" s="317" t="s">
        <v>15784</v>
      </c>
      <c r="D1273" s="317" t="s">
        <v>15785</v>
      </c>
      <c r="E1273" s="316" t="s">
        <v>15773</v>
      </c>
      <c r="F1273" s="317" t="s">
        <v>15786</v>
      </c>
      <c r="G1273" s="316" t="s">
        <v>663</v>
      </c>
      <c r="H1273" s="316" t="s">
        <v>15787</v>
      </c>
      <c r="I1273" s="376" t="s">
        <v>130</v>
      </c>
      <c r="J1273" s="316">
        <v>30</v>
      </c>
      <c r="K1273" s="316" t="s">
        <v>15788</v>
      </c>
      <c r="L1273" s="316" t="s">
        <v>15784</v>
      </c>
      <c r="M1273" s="317" t="s">
        <v>15786</v>
      </c>
      <c r="N1273" s="316"/>
      <c r="O1273" s="316"/>
      <c r="P1273" s="316"/>
      <c r="Q1273" s="316"/>
      <c r="R1273" s="316"/>
    </row>
    <row r="1274" spans="1:18" ht="32.25" customHeight="1" x14ac:dyDescent="0.25">
      <c r="A1274" s="593">
        <v>1140</v>
      </c>
      <c r="B1274" s="316" t="s">
        <v>7314</v>
      </c>
      <c r="C1274" s="317" t="s">
        <v>15784</v>
      </c>
      <c r="D1274" s="317" t="s">
        <v>15789</v>
      </c>
      <c r="E1274" s="316" t="s">
        <v>15773</v>
      </c>
      <c r="F1274" s="317" t="s">
        <v>15790</v>
      </c>
      <c r="G1274" s="316" t="s">
        <v>663</v>
      </c>
      <c r="H1274" s="624" t="s">
        <v>15572</v>
      </c>
      <c r="I1274" s="376" t="s">
        <v>130</v>
      </c>
      <c r="J1274" s="316">
        <v>30</v>
      </c>
      <c r="K1274" s="316" t="s">
        <v>15788</v>
      </c>
      <c r="L1274" s="316" t="s">
        <v>15784</v>
      </c>
      <c r="M1274" s="317" t="s">
        <v>15790</v>
      </c>
      <c r="N1274" s="316"/>
      <c r="O1274" s="316"/>
      <c r="P1274" s="316"/>
      <c r="Q1274" s="316"/>
      <c r="R1274" s="316"/>
    </row>
    <row r="1275" spans="1:18" x14ac:dyDescent="0.25">
      <c r="A1275" s="593">
        <v>1141</v>
      </c>
      <c r="B1275" s="647" t="s">
        <v>15791</v>
      </c>
      <c r="C1275" s="371" t="s">
        <v>15773</v>
      </c>
      <c r="D1275" s="649" t="s">
        <v>15810</v>
      </c>
      <c r="E1275" s="646" t="s">
        <v>15811</v>
      </c>
      <c r="F1275" s="649" t="s">
        <v>5705</v>
      </c>
      <c r="G1275" s="646" t="s">
        <v>15845</v>
      </c>
      <c r="H1275" s="316" t="s">
        <v>15848</v>
      </c>
      <c r="I1275" s="376" t="s">
        <v>130</v>
      </c>
      <c r="J1275" s="316">
        <v>0</v>
      </c>
      <c r="K1275" s="316" t="s">
        <v>15811</v>
      </c>
      <c r="L1275" s="646" t="s">
        <v>15773</v>
      </c>
      <c r="M1275" s="649" t="s">
        <v>5705</v>
      </c>
      <c r="N1275" s="316"/>
      <c r="O1275" s="316"/>
      <c r="P1275" s="316"/>
      <c r="Q1275" s="316"/>
      <c r="R1275" s="316"/>
    </row>
    <row r="1276" spans="1:18" x14ac:dyDescent="0.25">
      <c r="A1276" s="593">
        <v>1142</v>
      </c>
      <c r="B1276" s="316" t="s">
        <v>15792</v>
      </c>
      <c r="C1276" s="371" t="s">
        <v>15773</v>
      </c>
      <c r="D1276" s="317" t="s">
        <v>15812</v>
      </c>
      <c r="E1276" s="316" t="s">
        <v>15811</v>
      </c>
      <c r="F1276" s="645" t="s">
        <v>5705</v>
      </c>
      <c r="G1276" s="646" t="s">
        <v>15845</v>
      </c>
      <c r="H1276" s="316" t="s">
        <v>15848</v>
      </c>
      <c r="I1276" s="376" t="s">
        <v>130</v>
      </c>
      <c r="J1276" s="316">
        <v>0</v>
      </c>
      <c r="K1276" s="316" t="s">
        <v>15811</v>
      </c>
      <c r="L1276" s="646" t="s">
        <v>15773</v>
      </c>
      <c r="M1276" s="645" t="s">
        <v>5705</v>
      </c>
      <c r="N1276" s="316"/>
      <c r="O1276" s="316"/>
      <c r="P1276" s="316"/>
      <c r="Q1276" s="316"/>
      <c r="R1276" s="316"/>
    </row>
    <row r="1277" spans="1:18" x14ac:dyDescent="0.25">
      <c r="A1277" s="593">
        <v>1143</v>
      </c>
      <c r="B1277" s="424" t="s">
        <v>15793</v>
      </c>
      <c r="C1277" s="371" t="s">
        <v>15773</v>
      </c>
      <c r="D1277" s="594" t="s">
        <v>15813</v>
      </c>
      <c r="E1277" s="424" t="s">
        <v>15811</v>
      </c>
      <c r="F1277" s="645" t="s">
        <v>5705</v>
      </c>
      <c r="G1277" s="646" t="s">
        <v>15845</v>
      </c>
      <c r="H1277" s="316" t="s">
        <v>15848</v>
      </c>
      <c r="I1277" s="376" t="s">
        <v>130</v>
      </c>
      <c r="J1277" s="316">
        <v>0</v>
      </c>
      <c r="K1277" s="316" t="s">
        <v>15811</v>
      </c>
      <c r="L1277" s="646" t="s">
        <v>15773</v>
      </c>
      <c r="M1277" s="645" t="s">
        <v>5705</v>
      </c>
      <c r="N1277" s="316"/>
      <c r="O1277" s="316"/>
      <c r="P1277" s="316"/>
      <c r="Q1277" s="316"/>
      <c r="R1277" s="316"/>
    </row>
    <row r="1278" spans="1:18" x14ac:dyDescent="0.25">
      <c r="A1278" s="593">
        <v>1144</v>
      </c>
      <c r="B1278" s="424" t="s">
        <v>15794</v>
      </c>
      <c r="C1278" s="371" t="s">
        <v>15773</v>
      </c>
      <c r="D1278" s="594" t="s">
        <v>15814</v>
      </c>
      <c r="E1278" s="424" t="s">
        <v>15811</v>
      </c>
      <c r="F1278" s="645" t="s">
        <v>5705</v>
      </c>
      <c r="G1278" s="646" t="s">
        <v>15845</v>
      </c>
      <c r="H1278" s="316" t="s">
        <v>15848</v>
      </c>
      <c r="I1278" s="376" t="s">
        <v>130</v>
      </c>
      <c r="J1278" s="316">
        <v>0</v>
      </c>
      <c r="K1278" s="316" t="s">
        <v>15811</v>
      </c>
      <c r="L1278" s="646" t="s">
        <v>15773</v>
      </c>
      <c r="M1278" s="645" t="s">
        <v>5705</v>
      </c>
      <c r="N1278" s="316"/>
      <c r="O1278" s="316"/>
      <c r="P1278" s="316"/>
      <c r="Q1278" s="316"/>
      <c r="R1278" s="316"/>
    </row>
    <row r="1279" spans="1:18" x14ac:dyDescent="0.25">
      <c r="A1279" s="593">
        <v>1145</v>
      </c>
      <c r="B1279" s="316" t="s">
        <v>15795</v>
      </c>
      <c r="C1279" s="371" t="s">
        <v>15773</v>
      </c>
      <c r="D1279" s="594" t="s">
        <v>15815</v>
      </c>
      <c r="E1279" s="316" t="s">
        <v>15811</v>
      </c>
      <c r="F1279" s="645" t="s">
        <v>5705</v>
      </c>
      <c r="G1279" s="646" t="s">
        <v>15845</v>
      </c>
      <c r="H1279" s="316" t="s">
        <v>15848</v>
      </c>
      <c r="I1279" s="376" t="s">
        <v>130</v>
      </c>
      <c r="J1279" s="316">
        <v>0</v>
      </c>
      <c r="K1279" s="316" t="s">
        <v>15811</v>
      </c>
      <c r="L1279" s="646" t="s">
        <v>15773</v>
      </c>
      <c r="M1279" s="645" t="s">
        <v>5705</v>
      </c>
      <c r="N1279" s="316"/>
      <c r="O1279" s="316"/>
      <c r="P1279" s="316"/>
      <c r="Q1279" s="316"/>
      <c r="R1279" s="316"/>
    </row>
    <row r="1280" spans="1:18" x14ac:dyDescent="0.25">
      <c r="A1280" s="593">
        <v>1146</v>
      </c>
      <c r="B1280" s="316" t="s">
        <v>15796</v>
      </c>
      <c r="C1280" s="371" t="s">
        <v>15773</v>
      </c>
      <c r="D1280" s="317" t="s">
        <v>15816</v>
      </c>
      <c r="E1280" s="316" t="s">
        <v>15817</v>
      </c>
      <c r="F1280" s="317" t="s">
        <v>15831</v>
      </c>
      <c r="G1280" s="316" t="s">
        <v>15846</v>
      </c>
      <c r="H1280" s="316" t="s">
        <v>12488</v>
      </c>
      <c r="I1280" s="376" t="s">
        <v>130</v>
      </c>
      <c r="J1280" s="316">
        <v>0</v>
      </c>
      <c r="K1280" s="316" t="s">
        <v>15817</v>
      </c>
      <c r="L1280" s="316" t="s">
        <v>15773</v>
      </c>
      <c r="M1280" s="317" t="s">
        <v>15831</v>
      </c>
      <c r="N1280" s="316"/>
      <c r="O1280" s="316"/>
      <c r="P1280" s="316"/>
      <c r="Q1280" s="316"/>
      <c r="R1280" s="316"/>
    </row>
    <row r="1281" spans="1:18" x14ac:dyDescent="0.25">
      <c r="A1281" s="593">
        <v>1147</v>
      </c>
      <c r="B1281" s="316" t="s">
        <v>15797</v>
      </c>
      <c r="C1281" s="371" t="s">
        <v>15773</v>
      </c>
      <c r="D1281" s="317" t="s">
        <v>15818</v>
      </c>
      <c r="E1281" s="316" t="s">
        <v>15817</v>
      </c>
      <c r="F1281" s="317" t="s">
        <v>15832</v>
      </c>
      <c r="G1281" s="316" t="s">
        <v>15847</v>
      </c>
      <c r="H1281" s="316" t="s">
        <v>26</v>
      </c>
      <c r="I1281" s="376" t="s">
        <v>130</v>
      </c>
      <c r="J1281" s="316">
        <v>30</v>
      </c>
      <c r="K1281" s="316" t="s">
        <v>15850</v>
      </c>
      <c r="L1281" s="316" t="s">
        <v>15773</v>
      </c>
      <c r="M1281" s="317" t="s">
        <v>15832</v>
      </c>
      <c r="N1281" s="316"/>
      <c r="O1281" s="316"/>
      <c r="P1281" s="316"/>
      <c r="Q1281" s="316"/>
      <c r="R1281" s="316"/>
    </row>
    <row r="1282" spans="1:18" x14ac:dyDescent="0.25">
      <c r="A1282" s="593">
        <v>1148</v>
      </c>
      <c r="B1282" s="316" t="s">
        <v>15798</v>
      </c>
      <c r="C1282" s="371" t="s">
        <v>15773</v>
      </c>
      <c r="D1282" s="317" t="s">
        <v>15819</v>
      </c>
      <c r="E1282" s="316" t="s">
        <v>15817</v>
      </c>
      <c r="F1282" s="317" t="s">
        <v>15833</v>
      </c>
      <c r="G1282" s="316" t="s">
        <v>15847</v>
      </c>
      <c r="H1282" s="316" t="s">
        <v>26</v>
      </c>
      <c r="I1282" s="376" t="s">
        <v>130</v>
      </c>
      <c r="J1282" s="316">
        <v>30</v>
      </c>
      <c r="K1282" s="316" t="s">
        <v>15850</v>
      </c>
      <c r="L1282" s="316" t="s">
        <v>15773</v>
      </c>
      <c r="M1282" s="317" t="s">
        <v>15833</v>
      </c>
      <c r="N1282" s="316"/>
      <c r="O1282" s="316"/>
      <c r="P1282" s="316"/>
      <c r="Q1282" s="316"/>
      <c r="R1282" s="316"/>
    </row>
    <row r="1283" spans="1:18" x14ac:dyDescent="0.25">
      <c r="A1283" s="593">
        <v>1149</v>
      </c>
      <c r="B1283" s="316" t="s">
        <v>15799</v>
      </c>
      <c r="C1283" s="371" t="s">
        <v>15773</v>
      </c>
      <c r="D1283" s="317" t="s">
        <v>15820</v>
      </c>
      <c r="E1283" s="316" t="s">
        <v>15817</v>
      </c>
      <c r="F1283" s="317" t="s">
        <v>15834</v>
      </c>
      <c r="G1283" s="316" t="s">
        <v>15847</v>
      </c>
      <c r="H1283" s="316" t="s">
        <v>26</v>
      </c>
      <c r="I1283" s="376" t="s">
        <v>130</v>
      </c>
      <c r="J1283" s="316">
        <v>30</v>
      </c>
      <c r="K1283" s="316" t="s">
        <v>15850</v>
      </c>
      <c r="L1283" s="316" t="s">
        <v>15773</v>
      </c>
      <c r="M1283" s="317" t="s">
        <v>15834</v>
      </c>
      <c r="N1283" s="316"/>
      <c r="O1283" s="316"/>
      <c r="P1283" s="316"/>
      <c r="Q1283" s="316"/>
      <c r="R1283" s="316"/>
    </row>
    <row r="1284" spans="1:18" x14ac:dyDescent="0.25">
      <c r="A1284" s="593">
        <v>1150</v>
      </c>
      <c r="B1284" s="316" t="s">
        <v>15800</v>
      </c>
      <c r="C1284" s="371" t="s">
        <v>15773</v>
      </c>
      <c r="D1284" s="317" t="s">
        <v>15821</v>
      </c>
      <c r="E1284" s="316" t="s">
        <v>15817</v>
      </c>
      <c r="F1284" s="317" t="s">
        <v>15835</v>
      </c>
      <c r="G1284" s="316" t="s">
        <v>15847</v>
      </c>
      <c r="H1284" s="316" t="s">
        <v>26</v>
      </c>
      <c r="I1284" s="376" t="s">
        <v>130</v>
      </c>
      <c r="J1284" s="316">
        <v>30</v>
      </c>
      <c r="K1284" s="316" t="s">
        <v>15850</v>
      </c>
      <c r="L1284" s="473" t="s">
        <v>15773</v>
      </c>
      <c r="M1284" s="648" t="s">
        <v>15835</v>
      </c>
      <c r="N1284" s="473"/>
      <c r="O1284" s="473"/>
      <c r="P1284" s="473"/>
      <c r="Q1284" s="473"/>
      <c r="R1284" s="473"/>
    </row>
    <row r="1285" spans="1:18" x14ac:dyDescent="0.25">
      <c r="A1285" s="316">
        <v>1151</v>
      </c>
      <c r="B1285" s="316" t="s">
        <v>15801</v>
      </c>
      <c r="C1285" s="371" t="s">
        <v>15773</v>
      </c>
      <c r="D1285" s="317" t="s">
        <v>15822</v>
      </c>
      <c r="E1285" s="316" t="s">
        <v>15817</v>
      </c>
      <c r="F1285" s="317" t="s">
        <v>15836</v>
      </c>
      <c r="G1285" s="316" t="s">
        <v>15847</v>
      </c>
      <c r="H1285" s="316" t="s">
        <v>26</v>
      </c>
      <c r="I1285" s="376" t="s">
        <v>130</v>
      </c>
      <c r="J1285" s="316">
        <v>30</v>
      </c>
      <c r="K1285" s="316" t="s">
        <v>15850</v>
      </c>
      <c r="L1285" s="316" t="s">
        <v>15773</v>
      </c>
      <c r="M1285" s="317" t="s">
        <v>15836</v>
      </c>
      <c r="N1285" s="316"/>
      <c r="O1285" s="316"/>
      <c r="P1285" s="316"/>
      <c r="Q1285" s="316"/>
      <c r="R1285" s="316"/>
    </row>
    <row r="1286" spans="1:18" x14ac:dyDescent="0.25">
      <c r="A1286" s="316">
        <v>1152</v>
      </c>
      <c r="B1286" s="316" t="s">
        <v>15802</v>
      </c>
      <c r="C1286" s="371" t="s">
        <v>15773</v>
      </c>
      <c r="D1286" s="317" t="s">
        <v>15823</v>
      </c>
      <c r="E1286" s="316" t="s">
        <v>15817</v>
      </c>
      <c r="F1286" s="317" t="s">
        <v>15837</v>
      </c>
      <c r="G1286" s="316" t="s">
        <v>15847</v>
      </c>
      <c r="H1286" s="316" t="s">
        <v>15849</v>
      </c>
      <c r="I1286" s="376" t="s">
        <v>130</v>
      </c>
      <c r="J1286" s="316">
        <v>30</v>
      </c>
      <c r="K1286" s="316" t="s">
        <v>15850</v>
      </c>
      <c r="L1286" s="316" t="s">
        <v>15773</v>
      </c>
      <c r="M1286" s="317" t="s">
        <v>15837</v>
      </c>
      <c r="N1286" s="316"/>
      <c r="O1286" s="316"/>
      <c r="P1286" s="316"/>
      <c r="Q1286" s="316"/>
      <c r="R1286" s="316"/>
    </row>
    <row r="1287" spans="1:18" x14ac:dyDescent="0.25">
      <c r="A1287" s="316">
        <v>1153</v>
      </c>
      <c r="B1287" s="316" t="s">
        <v>15803</v>
      </c>
      <c r="C1287" s="371" t="s">
        <v>15773</v>
      </c>
      <c r="D1287" s="317" t="s">
        <v>15824</v>
      </c>
      <c r="E1287" s="316" t="s">
        <v>15817</v>
      </c>
      <c r="F1287" s="317" t="s">
        <v>15838</v>
      </c>
      <c r="G1287" s="316" t="s">
        <v>15847</v>
      </c>
      <c r="H1287" s="316" t="s">
        <v>26</v>
      </c>
      <c r="I1287" s="376" t="s">
        <v>130</v>
      </c>
      <c r="J1287" s="316">
        <v>30</v>
      </c>
      <c r="K1287" s="316" t="s">
        <v>15850</v>
      </c>
      <c r="L1287" s="316" t="s">
        <v>15784</v>
      </c>
      <c r="M1287" s="317" t="s">
        <v>15838</v>
      </c>
      <c r="N1287" s="316"/>
      <c r="O1287" s="316"/>
      <c r="P1287" s="316"/>
      <c r="Q1287" s="316"/>
      <c r="R1287" s="316"/>
    </row>
    <row r="1288" spans="1:18" x14ac:dyDescent="0.25">
      <c r="A1288" s="316">
        <v>1154</v>
      </c>
      <c r="B1288" s="316" t="s">
        <v>15804</v>
      </c>
      <c r="C1288" s="371" t="s">
        <v>15773</v>
      </c>
      <c r="D1288" s="317" t="s">
        <v>15825</v>
      </c>
      <c r="E1288" s="316" t="s">
        <v>15817</v>
      </c>
      <c r="F1288" s="317" t="s">
        <v>15839</v>
      </c>
      <c r="G1288" s="316" t="s">
        <v>15847</v>
      </c>
      <c r="H1288" s="316" t="s">
        <v>26</v>
      </c>
      <c r="I1288" s="376" t="s">
        <v>130</v>
      </c>
      <c r="J1288" s="316">
        <v>30</v>
      </c>
      <c r="K1288" s="316" t="s">
        <v>15850</v>
      </c>
      <c r="L1288" s="316" t="s">
        <v>15784</v>
      </c>
      <c r="M1288" s="317" t="s">
        <v>15839</v>
      </c>
      <c r="N1288" s="316"/>
      <c r="O1288" s="316"/>
      <c r="P1288" s="316"/>
      <c r="Q1288" s="316"/>
      <c r="R1288" s="316"/>
    </row>
    <row r="1289" spans="1:18" x14ac:dyDescent="0.25">
      <c r="A1289" s="316">
        <v>1155</v>
      </c>
      <c r="B1289" s="316" t="s">
        <v>15805</v>
      </c>
      <c r="C1289" s="371" t="s">
        <v>15773</v>
      </c>
      <c r="D1289" s="317" t="s">
        <v>15826</v>
      </c>
      <c r="E1289" s="316" t="s">
        <v>15817</v>
      </c>
      <c r="F1289" s="317" t="s">
        <v>15840</v>
      </c>
      <c r="G1289" s="316" t="s">
        <v>15847</v>
      </c>
      <c r="H1289" s="316" t="s">
        <v>26</v>
      </c>
      <c r="I1289" s="376" t="s">
        <v>130</v>
      </c>
      <c r="J1289" s="316">
        <v>30</v>
      </c>
      <c r="K1289" s="316" t="s">
        <v>15850</v>
      </c>
      <c r="L1289" s="316" t="s">
        <v>15784</v>
      </c>
      <c r="M1289" s="317" t="s">
        <v>15840</v>
      </c>
      <c r="N1289" s="316"/>
      <c r="O1289" s="316"/>
      <c r="P1289" s="316"/>
      <c r="Q1289" s="316"/>
      <c r="R1289" s="316"/>
    </row>
    <row r="1290" spans="1:18" x14ac:dyDescent="0.25">
      <c r="A1290" s="316">
        <v>1156</v>
      </c>
      <c r="B1290" s="316" t="s">
        <v>15806</v>
      </c>
      <c r="C1290" s="371" t="s">
        <v>15773</v>
      </c>
      <c r="D1290" s="317" t="s">
        <v>15827</v>
      </c>
      <c r="E1290" s="316" t="s">
        <v>15817</v>
      </c>
      <c r="F1290" s="317" t="s">
        <v>15841</v>
      </c>
      <c r="G1290" s="316" t="s">
        <v>15847</v>
      </c>
      <c r="H1290" s="316" t="s">
        <v>26</v>
      </c>
      <c r="I1290" s="376" t="s">
        <v>130</v>
      </c>
      <c r="J1290" s="316">
        <v>30</v>
      </c>
      <c r="K1290" s="316" t="s">
        <v>15850</v>
      </c>
      <c r="L1290" s="316" t="s">
        <v>15773</v>
      </c>
      <c r="M1290" s="317" t="s">
        <v>15841</v>
      </c>
      <c r="N1290" s="316"/>
      <c r="O1290" s="316"/>
      <c r="P1290" s="316"/>
      <c r="Q1290" s="316"/>
      <c r="R1290" s="316"/>
    </row>
    <row r="1291" spans="1:18" x14ac:dyDescent="0.25">
      <c r="A1291" s="316">
        <v>1157</v>
      </c>
      <c r="B1291" s="316" t="s">
        <v>15807</v>
      </c>
      <c r="C1291" s="371" t="s">
        <v>15773</v>
      </c>
      <c r="D1291" s="317" t="s">
        <v>15828</v>
      </c>
      <c r="E1291" s="316" t="s">
        <v>15817</v>
      </c>
      <c r="F1291" s="317" t="s">
        <v>15842</v>
      </c>
      <c r="G1291" s="316" t="s">
        <v>15847</v>
      </c>
      <c r="H1291" s="316" t="s">
        <v>26</v>
      </c>
      <c r="I1291" s="376" t="s">
        <v>130</v>
      </c>
      <c r="J1291" s="316">
        <v>30</v>
      </c>
      <c r="K1291" s="316" t="s">
        <v>15850</v>
      </c>
      <c r="L1291" s="316" t="s">
        <v>15773</v>
      </c>
      <c r="M1291" s="317" t="s">
        <v>15842</v>
      </c>
      <c r="N1291" s="316"/>
      <c r="O1291" s="316"/>
      <c r="P1291" s="316"/>
      <c r="Q1291" s="316"/>
      <c r="R1291" s="316"/>
    </row>
    <row r="1292" spans="1:18" x14ac:dyDescent="0.25">
      <c r="A1292" s="316">
        <v>1158</v>
      </c>
      <c r="B1292" s="316" t="s">
        <v>15808</v>
      </c>
      <c r="C1292" s="371" t="s">
        <v>15773</v>
      </c>
      <c r="D1292" s="317" t="s">
        <v>15829</v>
      </c>
      <c r="E1292" s="316" t="s">
        <v>15817</v>
      </c>
      <c r="F1292" s="317" t="s">
        <v>15843</v>
      </c>
      <c r="G1292" s="316" t="s">
        <v>15847</v>
      </c>
      <c r="H1292" s="316" t="s">
        <v>26</v>
      </c>
      <c r="I1292" s="376" t="s">
        <v>130</v>
      </c>
      <c r="J1292" s="316">
        <v>30</v>
      </c>
      <c r="K1292" s="316" t="s">
        <v>15850</v>
      </c>
      <c r="L1292" s="316" t="s">
        <v>15773</v>
      </c>
      <c r="M1292" s="317" t="s">
        <v>15843</v>
      </c>
      <c r="N1292" s="316"/>
      <c r="O1292" s="316"/>
      <c r="P1292" s="316"/>
      <c r="Q1292" s="316"/>
      <c r="R1292" s="316"/>
    </row>
    <row r="1293" spans="1:18" x14ac:dyDescent="0.25">
      <c r="A1293" s="316">
        <v>1159</v>
      </c>
      <c r="B1293" s="316" t="s">
        <v>15809</v>
      </c>
      <c r="C1293" s="371" t="s">
        <v>15773</v>
      </c>
      <c r="D1293" s="317" t="s">
        <v>15830</v>
      </c>
      <c r="E1293" s="316" t="s">
        <v>15817</v>
      </c>
      <c r="F1293" s="317" t="s">
        <v>15844</v>
      </c>
      <c r="G1293" s="316" t="s">
        <v>15847</v>
      </c>
      <c r="H1293" s="316" t="s">
        <v>26</v>
      </c>
      <c r="I1293" s="334" t="s">
        <v>130</v>
      </c>
      <c r="J1293" s="316">
        <v>30</v>
      </c>
      <c r="K1293" s="316" t="s">
        <v>15850</v>
      </c>
      <c r="L1293" s="316" t="s">
        <v>15773</v>
      </c>
      <c r="M1293" s="317" t="s">
        <v>15844</v>
      </c>
      <c r="N1293" s="316"/>
      <c r="O1293" s="316"/>
      <c r="P1293" s="316"/>
      <c r="Q1293" s="316"/>
      <c r="R1293" s="316"/>
    </row>
    <row r="1294" spans="1:18" x14ac:dyDescent="0.25">
      <c r="A1294" s="424">
        <v>1160</v>
      </c>
      <c r="B1294" s="650" t="s">
        <v>15851</v>
      </c>
      <c r="C1294" s="651">
        <v>45919</v>
      </c>
      <c r="D1294" s="652" t="s">
        <v>15852</v>
      </c>
      <c r="E1294" s="653">
        <v>45918</v>
      </c>
      <c r="F1294" s="650">
        <v>160.33000000000001</v>
      </c>
      <c r="G1294" s="650" t="s">
        <v>13162</v>
      </c>
      <c r="H1294" s="650" t="s">
        <v>4395</v>
      </c>
      <c r="I1294" s="650" t="s">
        <v>12355</v>
      </c>
      <c r="J1294" s="650">
        <v>30</v>
      </c>
      <c r="K1294" s="654">
        <v>45947</v>
      </c>
      <c r="L1294" s="655">
        <v>45922</v>
      </c>
      <c r="M1294" s="650">
        <v>160.33000000000001</v>
      </c>
      <c r="N1294" s="650"/>
      <c r="O1294" s="650"/>
      <c r="P1294" s="656"/>
      <c r="Q1294" s="650"/>
      <c r="R1294" s="657">
        <f t="shared" ref="R1294:R1298" si="131">P1294-K1294</f>
        <v>-45947</v>
      </c>
    </row>
    <row r="1295" spans="1:18" x14ac:dyDescent="0.25">
      <c r="A1295" s="424">
        <v>1161</v>
      </c>
      <c r="B1295" s="650" t="s">
        <v>15853</v>
      </c>
      <c r="C1295" s="651">
        <v>45922</v>
      </c>
      <c r="D1295" s="652" t="s">
        <v>15854</v>
      </c>
      <c r="E1295" s="653">
        <v>45917</v>
      </c>
      <c r="F1295" s="650">
        <v>4059.55</v>
      </c>
      <c r="G1295" s="650" t="s">
        <v>15855</v>
      </c>
      <c r="H1295" s="650" t="s">
        <v>15856</v>
      </c>
      <c r="I1295" s="650" t="s">
        <v>12355</v>
      </c>
      <c r="J1295" s="650">
        <v>30</v>
      </c>
      <c r="K1295" s="654">
        <v>45946</v>
      </c>
      <c r="L1295" s="655">
        <v>45922</v>
      </c>
      <c r="M1295" s="650">
        <v>4059.55</v>
      </c>
      <c r="N1295" s="650"/>
      <c r="O1295" s="650"/>
      <c r="P1295" s="656"/>
      <c r="Q1295" s="650"/>
      <c r="R1295" s="657">
        <f t="shared" si="131"/>
        <v>-45946</v>
      </c>
    </row>
    <row r="1296" spans="1:18" x14ac:dyDescent="0.25">
      <c r="A1296" s="424">
        <v>1162</v>
      </c>
      <c r="B1296" s="650" t="s">
        <v>15857</v>
      </c>
      <c r="C1296" s="651">
        <v>45922</v>
      </c>
      <c r="D1296" s="652" t="s">
        <v>15858</v>
      </c>
      <c r="E1296" s="653">
        <v>45918</v>
      </c>
      <c r="F1296" s="650">
        <v>1273.73</v>
      </c>
      <c r="G1296" s="650" t="s">
        <v>15096</v>
      </c>
      <c r="H1296" s="650" t="s">
        <v>10191</v>
      </c>
      <c r="I1296" s="650" t="s">
        <v>12355</v>
      </c>
      <c r="J1296" s="650">
        <v>16</v>
      </c>
      <c r="K1296" s="654">
        <v>45933</v>
      </c>
      <c r="L1296" s="655">
        <v>45922</v>
      </c>
      <c r="M1296" s="650">
        <v>1273.73</v>
      </c>
      <c r="N1296" s="650"/>
      <c r="O1296" s="650"/>
      <c r="P1296" s="656"/>
      <c r="Q1296" s="650"/>
      <c r="R1296" s="657">
        <f t="shared" si="131"/>
        <v>-45933</v>
      </c>
    </row>
    <row r="1297" spans="1:18" x14ac:dyDescent="0.25">
      <c r="A1297" s="424">
        <v>1163</v>
      </c>
      <c r="B1297" s="650" t="s">
        <v>15859</v>
      </c>
      <c r="C1297" s="651">
        <v>45922</v>
      </c>
      <c r="D1297" s="652" t="s">
        <v>15860</v>
      </c>
      <c r="E1297" s="653">
        <v>45919</v>
      </c>
      <c r="F1297" s="650">
        <v>15397.99</v>
      </c>
      <c r="G1297" s="650" t="s">
        <v>15847</v>
      </c>
      <c r="H1297" s="650" t="s">
        <v>2955</v>
      </c>
      <c r="I1297" s="650" t="s">
        <v>12355</v>
      </c>
      <c r="J1297" s="650">
        <v>30</v>
      </c>
      <c r="K1297" s="654">
        <v>45949</v>
      </c>
      <c r="L1297" s="655">
        <v>45922</v>
      </c>
      <c r="M1297" s="650">
        <v>15397.99</v>
      </c>
      <c r="N1297" s="650"/>
      <c r="O1297" s="650"/>
      <c r="P1297" s="656"/>
      <c r="Q1297" s="650"/>
      <c r="R1297" s="657">
        <f t="shared" si="131"/>
        <v>-45949</v>
      </c>
    </row>
    <row r="1298" spans="1:18" x14ac:dyDescent="0.25">
      <c r="A1298" s="424">
        <v>1164</v>
      </c>
      <c r="B1298" s="657" t="s">
        <v>15861</v>
      </c>
      <c r="C1298" s="658">
        <v>45949</v>
      </c>
      <c r="D1298" s="659" t="s">
        <v>15862</v>
      </c>
      <c r="E1298" s="660">
        <v>45919</v>
      </c>
      <c r="F1298" s="657">
        <v>1098.95</v>
      </c>
      <c r="G1298" s="657" t="s">
        <v>15847</v>
      </c>
      <c r="H1298" s="657" t="s">
        <v>2955</v>
      </c>
      <c r="I1298" s="657" t="s">
        <v>12355</v>
      </c>
      <c r="J1298" s="657">
        <v>30</v>
      </c>
      <c r="K1298" s="661">
        <v>45949</v>
      </c>
      <c r="L1298" s="662">
        <v>45922</v>
      </c>
      <c r="M1298" s="657">
        <v>1097.95</v>
      </c>
      <c r="N1298" s="657"/>
      <c r="O1298" s="657"/>
      <c r="P1298" s="663"/>
      <c r="Q1298" s="657"/>
      <c r="R1298" s="657">
        <f t="shared" si="131"/>
        <v>-45949</v>
      </c>
    </row>
    <row r="1299" spans="1:18" x14ac:dyDescent="0.25">
      <c r="A1299" s="424">
        <v>1165</v>
      </c>
      <c r="B1299" s="665" t="s">
        <v>7316</v>
      </c>
      <c r="C1299" s="317" t="s">
        <v>15784</v>
      </c>
      <c r="D1299" s="666" t="s">
        <v>15863</v>
      </c>
      <c r="E1299" s="316" t="s">
        <v>15773</v>
      </c>
      <c r="F1299" s="317" t="s">
        <v>15864</v>
      </c>
      <c r="G1299" s="665" t="s">
        <v>15865</v>
      </c>
      <c r="H1299" s="665" t="s">
        <v>12937</v>
      </c>
      <c r="I1299" s="657" t="s">
        <v>12355</v>
      </c>
      <c r="J1299" s="665">
        <v>30</v>
      </c>
      <c r="K1299" s="665" t="s">
        <v>15788</v>
      </c>
      <c r="L1299" s="665" t="s">
        <v>15866</v>
      </c>
      <c r="M1299" s="666" t="s">
        <v>15864</v>
      </c>
      <c r="N1299" s="316"/>
      <c r="O1299" s="316"/>
      <c r="P1299" s="316"/>
      <c r="Q1299" s="316"/>
      <c r="R1299" s="316"/>
    </row>
    <row r="1300" spans="1:18" x14ac:dyDescent="0.25">
      <c r="A1300" s="424">
        <v>1166</v>
      </c>
      <c r="B1300" s="364" t="s">
        <v>255</v>
      </c>
      <c r="C1300" s="365">
        <v>45924</v>
      </c>
      <c r="D1300" s="594" t="s">
        <v>15867</v>
      </c>
      <c r="E1300" s="365">
        <v>45922</v>
      </c>
      <c r="F1300" s="332">
        <v>672.76</v>
      </c>
      <c r="G1300" s="334" t="s">
        <v>49</v>
      </c>
      <c r="H1300" s="334" t="s">
        <v>238</v>
      </c>
      <c r="I1300" s="334" t="s">
        <v>130</v>
      </c>
      <c r="J1300" s="314">
        <f t="shared" ref="J1300:J1301" si="132">K1300-E1300</f>
        <v>30</v>
      </c>
      <c r="K1300" s="365">
        <v>45952</v>
      </c>
      <c r="L1300" s="365">
        <v>45922</v>
      </c>
      <c r="M1300" s="332">
        <f t="shared" ref="M1300:M1301" si="133">F1300</f>
        <v>672.76</v>
      </c>
      <c r="N1300" s="226"/>
      <c r="O1300" s="226"/>
      <c r="P1300" s="308"/>
      <c r="Q1300" s="226"/>
      <c r="R1300" s="314">
        <f t="shared" ref="R1300:R1301" si="134">P1300-K1300</f>
        <v>-45952</v>
      </c>
    </row>
    <row r="1301" spans="1:18" x14ac:dyDescent="0.25">
      <c r="A1301" s="424">
        <v>1167</v>
      </c>
      <c r="B1301" s="364" t="s">
        <v>256</v>
      </c>
      <c r="C1301" s="365">
        <v>45925</v>
      </c>
      <c r="D1301" s="594" t="s">
        <v>15868</v>
      </c>
      <c r="E1301" s="365">
        <v>45924</v>
      </c>
      <c r="F1301" s="332">
        <v>26198.34</v>
      </c>
      <c r="G1301" s="334" t="s">
        <v>14593</v>
      </c>
      <c r="H1301" s="334" t="s">
        <v>238</v>
      </c>
      <c r="I1301" s="334" t="s">
        <v>130</v>
      </c>
      <c r="J1301" s="314">
        <f t="shared" si="132"/>
        <v>60</v>
      </c>
      <c r="K1301" s="365">
        <v>45984</v>
      </c>
      <c r="L1301" s="365">
        <v>45924</v>
      </c>
      <c r="M1301" s="332">
        <f t="shared" si="133"/>
        <v>26198.34</v>
      </c>
      <c r="N1301" s="226"/>
      <c r="O1301" s="226"/>
      <c r="P1301" s="365"/>
      <c r="Q1301" s="226"/>
      <c r="R1301" s="314">
        <f t="shared" si="134"/>
        <v>-45984</v>
      </c>
    </row>
    <row r="1302" spans="1:18" x14ac:dyDescent="0.25">
      <c r="A1302" s="424">
        <v>1168</v>
      </c>
      <c r="B1302" s="650" t="s">
        <v>15869</v>
      </c>
      <c r="C1302" s="651">
        <v>45925</v>
      </c>
      <c r="D1302" s="652" t="s">
        <v>15870</v>
      </c>
      <c r="E1302" s="653">
        <v>45924</v>
      </c>
      <c r="F1302" s="650">
        <v>1307.8499999999999</v>
      </c>
      <c r="G1302" s="650" t="s">
        <v>15637</v>
      </c>
      <c r="H1302" s="650" t="s">
        <v>15871</v>
      </c>
      <c r="I1302" s="650" t="s">
        <v>12355</v>
      </c>
      <c r="J1302" s="650">
        <v>30</v>
      </c>
      <c r="K1302" s="654">
        <v>45954</v>
      </c>
      <c r="L1302" s="655">
        <v>45925</v>
      </c>
      <c r="M1302" s="650">
        <v>1307.8499999999999</v>
      </c>
      <c r="N1302" s="650"/>
      <c r="O1302" s="650"/>
      <c r="P1302" s="656"/>
      <c r="Q1302" s="650"/>
      <c r="R1302" s="657">
        <f t="shared" ref="R1302:R1307" si="135">P1302-K1302</f>
        <v>-45954</v>
      </c>
    </row>
    <row r="1303" spans="1:18" x14ac:dyDescent="0.25">
      <c r="A1303" s="424">
        <v>1169</v>
      </c>
      <c r="B1303" s="657" t="s">
        <v>15872</v>
      </c>
      <c r="C1303" s="658">
        <v>45926</v>
      </c>
      <c r="D1303" s="659" t="s">
        <v>15873</v>
      </c>
      <c r="E1303" s="660">
        <v>45925</v>
      </c>
      <c r="F1303" s="657">
        <v>2989.15</v>
      </c>
      <c r="G1303" s="657" t="s">
        <v>9602</v>
      </c>
      <c r="H1303" s="657" t="s">
        <v>15874</v>
      </c>
      <c r="I1303" s="657" t="s">
        <v>12355</v>
      </c>
      <c r="J1303" s="657">
        <v>10</v>
      </c>
      <c r="K1303" s="661">
        <v>45935</v>
      </c>
      <c r="L1303" s="662">
        <v>45926</v>
      </c>
      <c r="M1303" s="657">
        <v>2989.15</v>
      </c>
      <c r="N1303" s="657"/>
      <c r="O1303" s="657"/>
      <c r="P1303" s="663"/>
      <c r="Q1303" s="657"/>
      <c r="R1303" s="657">
        <f t="shared" si="135"/>
        <v>-45935</v>
      </c>
    </row>
    <row r="1304" spans="1:18" x14ac:dyDescent="0.25">
      <c r="A1304" s="424">
        <v>1170</v>
      </c>
      <c r="B1304" s="364" t="s">
        <v>257</v>
      </c>
      <c r="C1304" s="365">
        <v>45926</v>
      </c>
      <c r="D1304" s="402">
        <v>2284</v>
      </c>
      <c r="E1304" s="365">
        <v>45925</v>
      </c>
      <c r="F1304" s="334">
        <v>105</v>
      </c>
      <c r="G1304" s="424" t="s">
        <v>107</v>
      </c>
      <c r="H1304" s="424" t="s">
        <v>57</v>
      </c>
      <c r="I1304" s="334" t="s">
        <v>130</v>
      </c>
      <c r="J1304" s="314">
        <f t="shared" ref="J1304:J1307" si="136">K1304-E1304</f>
        <v>0</v>
      </c>
      <c r="K1304" s="365">
        <v>45925</v>
      </c>
      <c r="L1304" s="365">
        <v>45926</v>
      </c>
      <c r="M1304" s="334">
        <f t="shared" ref="M1304:M1307" si="137">F1304</f>
        <v>105</v>
      </c>
      <c r="N1304" s="226" t="s">
        <v>90</v>
      </c>
      <c r="O1304" s="226">
        <v>35</v>
      </c>
      <c r="P1304" s="365">
        <v>45925</v>
      </c>
      <c r="Q1304" s="226">
        <v>105</v>
      </c>
      <c r="R1304" s="314">
        <f t="shared" si="135"/>
        <v>0</v>
      </c>
    </row>
    <row r="1305" spans="1:18" x14ac:dyDescent="0.25">
      <c r="A1305" s="424">
        <v>1171</v>
      </c>
      <c r="B1305" s="364" t="s">
        <v>258</v>
      </c>
      <c r="C1305" s="365">
        <v>45926</v>
      </c>
      <c r="D1305" s="594" t="s">
        <v>15875</v>
      </c>
      <c r="E1305" s="365">
        <v>45925</v>
      </c>
      <c r="F1305" s="334">
        <v>748</v>
      </c>
      <c r="G1305" s="424" t="s">
        <v>13845</v>
      </c>
      <c r="H1305" s="424" t="s">
        <v>57</v>
      </c>
      <c r="I1305" s="334" t="s">
        <v>130</v>
      </c>
      <c r="J1305" s="314">
        <f t="shared" si="136"/>
        <v>0</v>
      </c>
      <c r="K1305" s="365">
        <v>45925</v>
      </c>
      <c r="L1305" s="365">
        <v>45926</v>
      </c>
      <c r="M1305" s="334">
        <f t="shared" si="137"/>
        <v>748</v>
      </c>
      <c r="N1305" s="226" t="s">
        <v>90</v>
      </c>
      <c r="O1305" s="226">
        <v>52</v>
      </c>
      <c r="P1305" s="365">
        <v>45925</v>
      </c>
      <c r="Q1305" s="226">
        <v>748</v>
      </c>
      <c r="R1305" s="314">
        <f t="shared" si="135"/>
        <v>0</v>
      </c>
    </row>
    <row r="1306" spans="1:18" x14ac:dyDescent="0.25">
      <c r="A1306" s="424">
        <v>1172</v>
      </c>
      <c r="B1306" s="364" t="s">
        <v>261</v>
      </c>
      <c r="C1306" s="365">
        <v>45929</v>
      </c>
      <c r="D1306" s="594" t="s">
        <v>15876</v>
      </c>
      <c r="E1306" s="365">
        <v>45926</v>
      </c>
      <c r="F1306" s="334">
        <v>435.6</v>
      </c>
      <c r="G1306" s="424" t="s">
        <v>15877</v>
      </c>
      <c r="H1306" s="424" t="s">
        <v>57</v>
      </c>
      <c r="I1306" s="334" t="s">
        <v>130</v>
      </c>
      <c r="J1306" s="314">
        <f t="shared" si="136"/>
        <v>30</v>
      </c>
      <c r="K1306" s="365">
        <v>45956</v>
      </c>
      <c r="L1306" s="365">
        <v>45929</v>
      </c>
      <c r="M1306" s="334">
        <f t="shared" si="137"/>
        <v>435.6</v>
      </c>
      <c r="N1306" s="226"/>
      <c r="O1306" s="226"/>
      <c r="P1306" s="365"/>
      <c r="Q1306" s="226"/>
      <c r="R1306" s="314">
        <f t="shared" si="135"/>
        <v>-45956</v>
      </c>
    </row>
    <row r="1307" spans="1:18" x14ac:dyDescent="0.25">
      <c r="A1307" s="424">
        <v>1173</v>
      </c>
      <c r="B1307" s="364" t="s">
        <v>262</v>
      </c>
      <c r="C1307" s="365">
        <v>45929</v>
      </c>
      <c r="D1307" s="594" t="s">
        <v>15878</v>
      </c>
      <c r="E1307" s="365">
        <v>45924</v>
      </c>
      <c r="F1307" s="334">
        <v>680.44</v>
      </c>
      <c r="G1307" s="424" t="s">
        <v>10974</v>
      </c>
      <c r="H1307" s="226" t="s">
        <v>8098</v>
      </c>
      <c r="I1307" s="334" t="s">
        <v>130</v>
      </c>
      <c r="J1307" s="314">
        <f t="shared" si="136"/>
        <v>12</v>
      </c>
      <c r="K1307" s="365">
        <v>45936</v>
      </c>
      <c r="L1307" s="365">
        <v>45929</v>
      </c>
      <c r="M1307" s="334">
        <f t="shared" si="137"/>
        <v>680.44</v>
      </c>
      <c r="N1307" s="226"/>
      <c r="O1307" s="226"/>
      <c r="P1307" s="308"/>
      <c r="Q1307" s="226"/>
      <c r="R1307" s="314">
        <f t="shared" si="135"/>
        <v>-45936</v>
      </c>
    </row>
    <row r="1308" spans="1:18" x14ac:dyDescent="0.25">
      <c r="A1308" s="424">
        <v>1174</v>
      </c>
      <c r="B1308" s="336" t="s">
        <v>4273</v>
      </c>
      <c r="C1308" s="316" t="s">
        <v>15879</v>
      </c>
      <c r="D1308" s="568" t="s">
        <v>15880</v>
      </c>
      <c r="E1308" s="316" t="s">
        <v>15866</v>
      </c>
      <c r="F1308" s="317" t="s">
        <v>15881</v>
      </c>
      <c r="G1308" s="424" t="s">
        <v>15538</v>
      </c>
      <c r="H1308" s="424" t="s">
        <v>15539</v>
      </c>
      <c r="I1308" s="334" t="s">
        <v>130</v>
      </c>
      <c r="J1308" s="316">
        <v>60</v>
      </c>
      <c r="K1308" s="316" t="s">
        <v>15882</v>
      </c>
      <c r="L1308" s="316" t="s">
        <v>15883</v>
      </c>
      <c r="M1308" s="317" t="s">
        <v>15881</v>
      </c>
      <c r="N1308" s="316"/>
      <c r="O1308" s="316"/>
      <c r="P1308" s="316"/>
      <c r="Q1308" s="316"/>
      <c r="R1308" s="316"/>
    </row>
    <row r="1309" spans="1:18" x14ac:dyDescent="0.25">
      <c r="A1309" s="424">
        <v>1175</v>
      </c>
      <c r="B1309" s="336" t="s">
        <v>7342</v>
      </c>
      <c r="C1309" s="316" t="s">
        <v>10659</v>
      </c>
      <c r="D1309" s="568" t="s">
        <v>15884</v>
      </c>
      <c r="E1309" s="316" t="s">
        <v>15879</v>
      </c>
      <c r="F1309" s="317">
        <v>38940</v>
      </c>
      <c r="G1309" s="424" t="s">
        <v>15885</v>
      </c>
      <c r="H1309" s="424" t="s">
        <v>15886</v>
      </c>
      <c r="I1309" s="334" t="s">
        <v>130</v>
      </c>
      <c r="J1309" s="316">
        <v>5</v>
      </c>
      <c r="K1309" s="316" t="s">
        <v>15883</v>
      </c>
      <c r="L1309" s="316" t="s">
        <v>15883</v>
      </c>
      <c r="M1309" s="317">
        <v>38940</v>
      </c>
      <c r="N1309" s="316"/>
      <c r="O1309" s="316"/>
      <c r="P1309" s="316"/>
      <c r="Q1309" s="316"/>
      <c r="R1309" s="316"/>
    </row>
    <row r="1310" spans="1:18" x14ac:dyDescent="0.25">
      <c r="A1310" s="424">
        <v>1176</v>
      </c>
      <c r="B1310" s="657" t="s">
        <v>15887</v>
      </c>
      <c r="C1310" s="658">
        <v>45930</v>
      </c>
      <c r="D1310" s="659" t="s">
        <v>15888</v>
      </c>
      <c r="E1310" s="660">
        <v>45929</v>
      </c>
      <c r="F1310" s="657">
        <v>0</v>
      </c>
      <c r="G1310" s="657" t="s">
        <v>15096</v>
      </c>
      <c r="H1310" s="657" t="s">
        <v>15329</v>
      </c>
      <c r="I1310" s="657" t="s">
        <v>12355</v>
      </c>
      <c r="J1310" s="657">
        <v>10</v>
      </c>
      <c r="K1310" s="661">
        <v>45939</v>
      </c>
      <c r="L1310" s="662">
        <v>45930</v>
      </c>
      <c r="M1310" s="657">
        <v>0</v>
      </c>
      <c r="N1310" s="657"/>
      <c r="O1310" s="657"/>
      <c r="P1310" s="663"/>
      <c r="Q1310" s="657"/>
      <c r="R1310" s="657">
        <f t="shared" ref="R1310:R1312" si="138">P1310-K1310</f>
        <v>-45939</v>
      </c>
    </row>
    <row r="1311" spans="1:18" x14ac:dyDescent="0.25">
      <c r="A1311" s="424">
        <v>1177</v>
      </c>
      <c r="B1311" s="657" t="s">
        <v>15889</v>
      </c>
      <c r="C1311" s="658">
        <v>45930</v>
      </c>
      <c r="D1311" s="659" t="s">
        <v>15890</v>
      </c>
      <c r="E1311" s="660">
        <v>45929</v>
      </c>
      <c r="F1311" s="657">
        <v>1239.82</v>
      </c>
      <c r="G1311" s="657" t="s">
        <v>15096</v>
      </c>
      <c r="H1311" s="657" t="s">
        <v>2955</v>
      </c>
      <c r="I1311" s="657" t="s">
        <v>12355</v>
      </c>
      <c r="J1311" s="657">
        <v>10</v>
      </c>
      <c r="K1311" s="661">
        <v>45939</v>
      </c>
      <c r="L1311" s="662">
        <v>45930</v>
      </c>
      <c r="M1311" s="657">
        <v>1239.82</v>
      </c>
      <c r="N1311" s="657"/>
      <c r="O1311" s="657"/>
      <c r="P1311" s="663"/>
      <c r="Q1311" s="657"/>
      <c r="R1311" s="657">
        <f t="shared" si="138"/>
        <v>-45939</v>
      </c>
    </row>
    <row r="1312" spans="1:18" x14ac:dyDescent="0.25">
      <c r="A1312" s="424">
        <v>1178</v>
      </c>
      <c r="B1312" s="657" t="s">
        <v>15891</v>
      </c>
      <c r="C1312" s="658">
        <v>45930</v>
      </c>
      <c r="D1312" s="659">
        <v>216133</v>
      </c>
      <c r="E1312" s="660">
        <v>45929</v>
      </c>
      <c r="F1312" s="657">
        <v>8669.91</v>
      </c>
      <c r="G1312" s="657" t="s">
        <v>99</v>
      </c>
      <c r="H1312" s="657" t="s">
        <v>15892</v>
      </c>
      <c r="I1312" s="657" t="s">
        <v>12355</v>
      </c>
      <c r="J1312" s="657">
        <v>0</v>
      </c>
      <c r="K1312" s="661">
        <v>45929</v>
      </c>
      <c r="L1312" s="662">
        <v>45930</v>
      </c>
      <c r="M1312" s="657">
        <v>8669.91</v>
      </c>
      <c r="N1312" s="657" t="s">
        <v>20</v>
      </c>
      <c r="O1312" s="657">
        <v>650</v>
      </c>
      <c r="P1312" s="663">
        <v>45924</v>
      </c>
      <c r="Q1312" s="657">
        <v>8669.91</v>
      </c>
      <c r="R1312" s="657">
        <f t="shared" si="138"/>
        <v>-5</v>
      </c>
    </row>
    <row r="1313" spans="1:18" x14ac:dyDescent="0.25">
      <c r="A1313" s="424">
        <v>1179</v>
      </c>
      <c r="B1313" s="316" t="s">
        <v>15893</v>
      </c>
      <c r="C1313" s="324">
        <v>45667</v>
      </c>
      <c r="D1313" s="317" t="s">
        <v>15894</v>
      </c>
      <c r="E1313" s="316" t="s">
        <v>15895</v>
      </c>
      <c r="F1313" s="316">
        <v>9016.92</v>
      </c>
      <c r="G1313" s="316" t="s">
        <v>15896</v>
      </c>
      <c r="H1313" s="316" t="s">
        <v>15897</v>
      </c>
      <c r="I1313" s="316" t="s">
        <v>12355</v>
      </c>
      <c r="J1313" s="316">
        <v>60</v>
      </c>
      <c r="K1313" s="316" t="s">
        <v>15898</v>
      </c>
      <c r="L1313" s="324">
        <v>45667</v>
      </c>
      <c r="M1313" s="316">
        <v>9016.92</v>
      </c>
      <c r="N1313" s="316"/>
      <c r="O1313" s="316"/>
      <c r="P1313" s="316"/>
      <c r="Q1313" s="316"/>
      <c r="R1313" s="316">
        <v>-45990</v>
      </c>
    </row>
    <row r="1314" spans="1:18" x14ac:dyDescent="0.25">
      <c r="A1314" s="424">
        <v>1180</v>
      </c>
      <c r="B1314" s="316" t="s">
        <v>15899</v>
      </c>
      <c r="C1314" s="324">
        <v>45667</v>
      </c>
      <c r="D1314" s="317" t="s">
        <v>15900</v>
      </c>
      <c r="E1314" s="316" t="s">
        <v>15895</v>
      </c>
      <c r="F1314" s="316">
        <v>1201.53</v>
      </c>
      <c r="G1314" s="316" t="s">
        <v>14455</v>
      </c>
      <c r="H1314" s="316" t="s">
        <v>9815</v>
      </c>
      <c r="I1314" s="316" t="s">
        <v>12355</v>
      </c>
      <c r="J1314" s="316">
        <v>5</v>
      </c>
      <c r="K1314" s="324">
        <v>45787</v>
      </c>
      <c r="L1314" s="324">
        <v>45667</v>
      </c>
      <c r="M1314" s="316">
        <v>1201.53</v>
      </c>
      <c r="N1314" s="316"/>
      <c r="O1314" s="316"/>
      <c r="P1314" s="316"/>
      <c r="Q1314" s="316"/>
      <c r="R1314" s="316">
        <v>-45935</v>
      </c>
    </row>
    <row r="1315" spans="1:18" x14ac:dyDescent="0.25">
      <c r="A1315" s="424">
        <v>1181</v>
      </c>
      <c r="B1315" s="316" t="s">
        <v>15901</v>
      </c>
      <c r="C1315" s="324">
        <v>45667</v>
      </c>
      <c r="D1315" s="317" t="s">
        <v>15902</v>
      </c>
      <c r="E1315" s="316" t="s">
        <v>15903</v>
      </c>
      <c r="F1315" s="316">
        <v>10.68</v>
      </c>
      <c r="G1315" s="316" t="s">
        <v>366</v>
      </c>
      <c r="H1315" s="316" t="s">
        <v>11457</v>
      </c>
      <c r="I1315" s="316" t="s">
        <v>12355</v>
      </c>
      <c r="J1315" s="316">
        <v>0</v>
      </c>
      <c r="K1315" s="316" t="s">
        <v>15903</v>
      </c>
      <c r="L1315" s="324">
        <v>45667</v>
      </c>
      <c r="M1315" s="316">
        <v>10.68</v>
      </c>
      <c r="N1315" s="316" t="s">
        <v>108</v>
      </c>
      <c r="O1315" s="316">
        <v>9565</v>
      </c>
      <c r="P1315" s="316" t="s">
        <v>15903</v>
      </c>
      <c r="Q1315" s="316">
        <v>10.68</v>
      </c>
      <c r="R1315" s="316">
        <v>0</v>
      </c>
    </row>
    <row r="1316" spans="1:18" x14ac:dyDescent="0.25">
      <c r="A1316" s="424">
        <v>1182</v>
      </c>
      <c r="B1316" s="316" t="s">
        <v>15904</v>
      </c>
      <c r="C1316" s="324">
        <v>45698</v>
      </c>
      <c r="D1316" s="317" t="s">
        <v>15905</v>
      </c>
      <c r="E1316" s="316" t="s">
        <v>15895</v>
      </c>
      <c r="F1316" s="316">
        <v>923.39</v>
      </c>
      <c r="G1316" s="316" t="s">
        <v>15847</v>
      </c>
      <c r="H1316" s="316" t="s">
        <v>2955</v>
      </c>
      <c r="I1316" s="316" t="s">
        <v>12355</v>
      </c>
      <c r="J1316" s="316">
        <v>30</v>
      </c>
      <c r="K1316" s="316" t="s">
        <v>15906</v>
      </c>
      <c r="L1316" s="324">
        <v>45698</v>
      </c>
      <c r="M1316" s="316">
        <v>923.39</v>
      </c>
      <c r="N1316" s="316"/>
      <c r="O1316" s="316"/>
      <c r="P1316" s="316"/>
      <c r="Q1316" s="316"/>
      <c r="R1316" s="316">
        <v>-45960</v>
      </c>
    </row>
    <row r="1317" spans="1:18" x14ac:dyDescent="0.25">
      <c r="A1317" s="424">
        <v>1183</v>
      </c>
      <c r="B1317" s="316" t="s">
        <v>15907</v>
      </c>
      <c r="C1317" s="324">
        <v>45698</v>
      </c>
      <c r="D1317" s="317" t="s">
        <v>15908</v>
      </c>
      <c r="E1317" s="316" t="s">
        <v>15909</v>
      </c>
      <c r="F1317" s="316">
        <v>21.36</v>
      </c>
      <c r="G1317" s="316" t="s">
        <v>366</v>
      </c>
      <c r="H1317" s="316" t="s">
        <v>11457</v>
      </c>
      <c r="I1317" s="316" t="s">
        <v>12355</v>
      </c>
      <c r="J1317" s="316">
        <v>0</v>
      </c>
      <c r="K1317" s="316" t="s">
        <v>15909</v>
      </c>
      <c r="L1317" s="324">
        <v>45698</v>
      </c>
      <c r="M1317" s="316">
        <v>21.36</v>
      </c>
      <c r="N1317" s="316" t="s">
        <v>108</v>
      </c>
      <c r="O1317" s="316">
        <v>9535</v>
      </c>
      <c r="P1317" s="316" t="s">
        <v>15909</v>
      </c>
      <c r="Q1317" s="316">
        <v>21.36</v>
      </c>
      <c r="R1317" s="316">
        <v>0</v>
      </c>
    </row>
    <row r="1318" spans="1:18" x14ac:dyDescent="0.25">
      <c r="A1318" s="424">
        <v>1184</v>
      </c>
      <c r="B1318" s="316" t="s">
        <v>15910</v>
      </c>
      <c r="C1318" s="324">
        <v>45698</v>
      </c>
      <c r="D1318" s="317" t="s">
        <v>15911</v>
      </c>
      <c r="E1318" s="316" t="s">
        <v>15895</v>
      </c>
      <c r="F1318" s="316">
        <v>15980.46</v>
      </c>
      <c r="G1318" s="316" t="s">
        <v>15847</v>
      </c>
      <c r="H1318" s="316" t="s">
        <v>2955</v>
      </c>
      <c r="I1318" s="316" t="s">
        <v>12355</v>
      </c>
      <c r="J1318" s="316">
        <v>30</v>
      </c>
      <c r="K1318" s="316" t="s">
        <v>15906</v>
      </c>
      <c r="L1318" s="324">
        <v>45698</v>
      </c>
      <c r="M1318" s="316">
        <v>15980.46</v>
      </c>
      <c r="N1318" s="316"/>
      <c r="O1318" s="316"/>
      <c r="P1318" s="316"/>
      <c r="Q1318" s="316"/>
      <c r="R1318" s="316">
        <v>-45960</v>
      </c>
    </row>
    <row r="1319" spans="1:18" x14ac:dyDescent="0.25">
      <c r="A1319" s="424">
        <v>1185</v>
      </c>
      <c r="B1319" s="316" t="s">
        <v>15912</v>
      </c>
      <c r="C1319" s="324">
        <v>45698</v>
      </c>
      <c r="D1319" s="317">
        <v>708250027962</v>
      </c>
      <c r="E1319" s="316" t="s">
        <v>15895</v>
      </c>
      <c r="F1319" s="316">
        <v>1882</v>
      </c>
      <c r="G1319" s="316" t="s">
        <v>6517</v>
      </c>
      <c r="H1319" s="316" t="s">
        <v>4395</v>
      </c>
      <c r="I1319" s="316" t="s">
        <v>12355</v>
      </c>
      <c r="J1319" s="316">
        <v>0</v>
      </c>
      <c r="K1319" s="316" t="s">
        <v>15895</v>
      </c>
      <c r="L1319" s="324">
        <v>45698</v>
      </c>
      <c r="M1319" s="316">
        <v>1882</v>
      </c>
      <c r="N1319" s="316"/>
      <c r="O1319" s="316"/>
      <c r="P1319" s="316"/>
      <c r="Q1319" s="316"/>
      <c r="R1319" s="316">
        <v>-45930</v>
      </c>
    </row>
    <row r="1320" spans="1:18" x14ac:dyDescent="0.25">
      <c r="A1320" s="424">
        <v>1186</v>
      </c>
      <c r="B1320" s="424" t="s">
        <v>15913</v>
      </c>
      <c r="C1320" s="600" t="s">
        <v>15883</v>
      </c>
      <c r="D1320" s="567" t="s">
        <v>15914</v>
      </c>
      <c r="E1320" s="424" t="s">
        <v>15915</v>
      </c>
      <c r="F1320" s="567" t="s">
        <v>15916</v>
      </c>
      <c r="G1320" s="332" t="s">
        <v>15096</v>
      </c>
      <c r="H1320" s="424" t="s">
        <v>15605</v>
      </c>
      <c r="I1320" s="316" t="s">
        <v>12355</v>
      </c>
      <c r="J1320" s="424">
        <v>10</v>
      </c>
      <c r="K1320" s="424" t="s">
        <v>15917</v>
      </c>
      <c r="L1320" s="424" t="s">
        <v>15918</v>
      </c>
      <c r="M1320" s="567" t="s">
        <v>15916</v>
      </c>
      <c r="N1320" s="316"/>
      <c r="O1320" s="316"/>
      <c r="P1320" s="316"/>
      <c r="Q1320" s="316"/>
      <c r="R1320" s="316"/>
    </row>
    <row r="1321" spans="1:18" x14ac:dyDescent="0.25">
      <c r="A1321" s="424">
        <v>1187</v>
      </c>
      <c r="B1321" s="424" t="s">
        <v>7350</v>
      </c>
      <c r="C1321" s="316" t="s">
        <v>15883</v>
      </c>
      <c r="D1321" s="567" t="s">
        <v>15919</v>
      </c>
      <c r="E1321" s="424" t="s">
        <v>15915</v>
      </c>
      <c r="F1321" s="567" t="s">
        <v>15920</v>
      </c>
      <c r="G1321" s="332" t="s">
        <v>15096</v>
      </c>
      <c r="H1321" s="424" t="s">
        <v>15605</v>
      </c>
      <c r="I1321" s="316" t="s">
        <v>12355</v>
      </c>
      <c r="J1321" s="424">
        <v>10</v>
      </c>
      <c r="K1321" s="424" t="s">
        <v>15917</v>
      </c>
      <c r="L1321" s="424" t="s">
        <v>15918</v>
      </c>
      <c r="M1321" s="567" t="s">
        <v>15920</v>
      </c>
      <c r="N1321" s="316"/>
      <c r="O1321" s="316"/>
      <c r="P1321" s="316"/>
      <c r="Q1321" s="316"/>
      <c r="R1321" s="316"/>
    </row>
    <row r="1322" spans="1:18" x14ac:dyDescent="0.25">
      <c r="A1322" s="424">
        <v>1188</v>
      </c>
      <c r="B1322" s="424" t="s">
        <v>15921</v>
      </c>
      <c r="C1322" s="316" t="s">
        <v>15883</v>
      </c>
      <c r="D1322" s="567" t="s">
        <v>15922</v>
      </c>
      <c r="E1322" s="424" t="s">
        <v>15915</v>
      </c>
      <c r="F1322" s="567" t="s">
        <v>15923</v>
      </c>
      <c r="G1322" s="332" t="s">
        <v>15096</v>
      </c>
      <c r="H1322" s="424" t="s">
        <v>15605</v>
      </c>
      <c r="I1322" s="316" t="s">
        <v>12355</v>
      </c>
      <c r="J1322" s="424">
        <v>10</v>
      </c>
      <c r="K1322" s="424" t="s">
        <v>15917</v>
      </c>
      <c r="L1322" s="424" t="s">
        <v>15918</v>
      </c>
      <c r="M1322" s="567" t="s">
        <v>15923</v>
      </c>
      <c r="N1322" s="316"/>
      <c r="O1322" s="316"/>
      <c r="P1322" s="316"/>
      <c r="Q1322" s="316"/>
      <c r="R1322" s="316"/>
    </row>
    <row r="1323" spans="1:18" x14ac:dyDescent="0.25">
      <c r="A1323" s="424">
        <v>1189</v>
      </c>
      <c r="B1323" s="424" t="s">
        <v>12347</v>
      </c>
      <c r="C1323" s="316" t="s">
        <v>15883</v>
      </c>
      <c r="D1323" s="567" t="s">
        <v>15924</v>
      </c>
      <c r="E1323" s="424" t="s">
        <v>15915</v>
      </c>
      <c r="F1323" s="567">
        <v>0</v>
      </c>
      <c r="G1323" s="332" t="s">
        <v>15096</v>
      </c>
      <c r="H1323" s="424" t="s">
        <v>15605</v>
      </c>
      <c r="I1323" s="316" t="s">
        <v>12355</v>
      </c>
      <c r="J1323" s="424">
        <v>10</v>
      </c>
      <c r="K1323" s="424" t="s">
        <v>15917</v>
      </c>
      <c r="L1323" s="424" t="s">
        <v>15918</v>
      </c>
      <c r="M1323" s="567">
        <v>0</v>
      </c>
      <c r="N1323" s="316"/>
      <c r="O1323" s="316"/>
      <c r="P1323" s="316"/>
      <c r="Q1323" s="316"/>
      <c r="R1323" s="316"/>
    </row>
    <row r="1324" spans="1:18" x14ac:dyDescent="0.25">
      <c r="A1324" s="424">
        <v>1190</v>
      </c>
      <c r="B1324" s="424" t="s">
        <v>15925</v>
      </c>
      <c r="C1324" s="316" t="s">
        <v>15883</v>
      </c>
      <c r="D1324" s="567" t="s">
        <v>15926</v>
      </c>
      <c r="E1324" s="424" t="s">
        <v>15915</v>
      </c>
      <c r="F1324" s="567">
        <v>0</v>
      </c>
      <c r="G1324" s="332" t="s">
        <v>15096</v>
      </c>
      <c r="H1324" s="424" t="s">
        <v>15605</v>
      </c>
      <c r="I1324" s="316" t="s">
        <v>12355</v>
      </c>
      <c r="J1324" s="424">
        <v>10</v>
      </c>
      <c r="K1324" s="424" t="s">
        <v>15917</v>
      </c>
      <c r="L1324" s="424" t="s">
        <v>15918</v>
      </c>
      <c r="M1324" s="567">
        <v>0</v>
      </c>
      <c r="N1324" s="316"/>
      <c r="O1324" s="316"/>
      <c r="P1324" s="316"/>
      <c r="Q1324" s="316"/>
      <c r="R1324" s="316"/>
    </row>
    <row r="1325" spans="1:18" x14ac:dyDescent="0.25">
      <c r="A1325" s="424">
        <v>1191</v>
      </c>
      <c r="B1325" s="424" t="s">
        <v>15927</v>
      </c>
      <c r="C1325" s="316" t="s">
        <v>15883</v>
      </c>
      <c r="D1325" s="567" t="s">
        <v>15928</v>
      </c>
      <c r="E1325" s="424" t="s">
        <v>15915</v>
      </c>
      <c r="F1325" s="567" t="s">
        <v>15929</v>
      </c>
      <c r="G1325" s="332" t="s">
        <v>15096</v>
      </c>
      <c r="H1325" s="424" t="s">
        <v>15605</v>
      </c>
      <c r="I1325" s="316" t="s">
        <v>12355</v>
      </c>
      <c r="J1325" s="424">
        <v>10</v>
      </c>
      <c r="K1325" s="424" t="s">
        <v>15917</v>
      </c>
      <c r="L1325" s="424" t="s">
        <v>15918</v>
      </c>
      <c r="M1325" s="567" t="s">
        <v>15929</v>
      </c>
      <c r="N1325" s="316"/>
      <c r="O1325" s="316"/>
      <c r="P1325" s="316"/>
      <c r="Q1325" s="316"/>
      <c r="R1325" s="316"/>
    </row>
    <row r="1326" spans="1:18" x14ac:dyDescent="0.25">
      <c r="A1326" s="424">
        <v>1192</v>
      </c>
      <c r="B1326" s="424" t="s">
        <v>10720</v>
      </c>
      <c r="C1326" s="316" t="s">
        <v>15883</v>
      </c>
      <c r="D1326" s="567" t="s">
        <v>15930</v>
      </c>
      <c r="E1326" s="424" t="s">
        <v>15915</v>
      </c>
      <c r="F1326" s="567" t="s">
        <v>15931</v>
      </c>
      <c r="G1326" s="332" t="s">
        <v>15096</v>
      </c>
      <c r="H1326" s="424" t="s">
        <v>15605</v>
      </c>
      <c r="I1326" s="316" t="s">
        <v>12355</v>
      </c>
      <c r="J1326" s="424">
        <v>10</v>
      </c>
      <c r="K1326" s="424" t="s">
        <v>15917</v>
      </c>
      <c r="L1326" s="424" t="s">
        <v>15918</v>
      </c>
      <c r="M1326" s="567" t="s">
        <v>15931</v>
      </c>
      <c r="N1326" s="316"/>
      <c r="O1326" s="316"/>
      <c r="P1326" s="316"/>
      <c r="Q1326" s="316"/>
      <c r="R1326" s="316"/>
    </row>
    <row r="1327" spans="1:18" x14ac:dyDescent="0.25">
      <c r="A1327" s="424">
        <v>1193</v>
      </c>
      <c r="B1327" s="424" t="s">
        <v>10722</v>
      </c>
      <c r="C1327" s="316" t="s">
        <v>15883</v>
      </c>
      <c r="D1327" s="567" t="s">
        <v>15932</v>
      </c>
      <c r="E1327" s="424" t="s">
        <v>15915</v>
      </c>
      <c r="F1327" s="567" t="s">
        <v>15933</v>
      </c>
      <c r="G1327" s="332" t="s">
        <v>15096</v>
      </c>
      <c r="H1327" s="424" t="s">
        <v>15605</v>
      </c>
      <c r="I1327" s="316" t="s">
        <v>12355</v>
      </c>
      <c r="J1327" s="424">
        <v>10</v>
      </c>
      <c r="K1327" s="424" t="s">
        <v>15917</v>
      </c>
      <c r="L1327" s="424" t="s">
        <v>15918</v>
      </c>
      <c r="M1327" s="567" t="s">
        <v>15933</v>
      </c>
      <c r="N1327" s="316"/>
      <c r="O1327" s="316"/>
      <c r="P1327" s="316"/>
      <c r="Q1327" s="316"/>
      <c r="R1327" s="316"/>
    </row>
    <row r="1328" spans="1:18" x14ac:dyDescent="0.25">
      <c r="A1328" s="424">
        <v>1194</v>
      </c>
      <c r="B1328" s="424" t="s">
        <v>15934</v>
      </c>
      <c r="C1328" s="316" t="s">
        <v>15883</v>
      </c>
      <c r="D1328" s="567" t="s">
        <v>15935</v>
      </c>
      <c r="E1328" s="424" t="s">
        <v>15915</v>
      </c>
      <c r="F1328" s="567" t="s">
        <v>15936</v>
      </c>
      <c r="G1328" s="332" t="s">
        <v>15096</v>
      </c>
      <c r="H1328" s="424" t="s">
        <v>15605</v>
      </c>
      <c r="I1328" s="316" t="s">
        <v>12355</v>
      </c>
      <c r="J1328" s="424">
        <v>10</v>
      </c>
      <c r="K1328" s="424" t="s">
        <v>15917</v>
      </c>
      <c r="L1328" s="424" t="s">
        <v>15918</v>
      </c>
      <c r="M1328" s="567" t="s">
        <v>15936</v>
      </c>
      <c r="N1328" s="316"/>
      <c r="O1328" s="316"/>
      <c r="P1328" s="316"/>
      <c r="Q1328" s="316"/>
      <c r="R1328" s="316"/>
    </row>
    <row r="1329" spans="1:18" x14ac:dyDescent="0.25">
      <c r="A1329" s="424">
        <v>1195</v>
      </c>
      <c r="B1329" s="424" t="s">
        <v>10723</v>
      </c>
      <c r="C1329" s="316" t="s">
        <v>15883</v>
      </c>
      <c r="D1329" s="567" t="s">
        <v>15937</v>
      </c>
      <c r="E1329" s="424" t="s">
        <v>15915</v>
      </c>
      <c r="F1329" s="567">
        <v>0</v>
      </c>
      <c r="G1329" s="332" t="s">
        <v>15096</v>
      </c>
      <c r="H1329" s="424" t="s">
        <v>15605</v>
      </c>
      <c r="I1329" s="316" t="s">
        <v>12355</v>
      </c>
      <c r="J1329" s="424">
        <v>10</v>
      </c>
      <c r="K1329" s="424" t="s">
        <v>15917</v>
      </c>
      <c r="L1329" s="424" t="s">
        <v>15918</v>
      </c>
      <c r="M1329" s="567">
        <v>0</v>
      </c>
      <c r="N1329" s="316"/>
      <c r="O1329" s="316"/>
      <c r="P1329" s="316"/>
      <c r="Q1329" s="316"/>
      <c r="R1329" s="316"/>
    </row>
    <row r="1330" spans="1:18" x14ac:dyDescent="0.25">
      <c r="A1330" s="424">
        <v>1196</v>
      </c>
      <c r="B1330" s="424" t="s">
        <v>9200</v>
      </c>
      <c r="C1330" s="316" t="s">
        <v>15883</v>
      </c>
      <c r="D1330" s="567" t="s">
        <v>15938</v>
      </c>
      <c r="E1330" s="424" t="s">
        <v>15915</v>
      </c>
      <c r="F1330" s="567">
        <v>0</v>
      </c>
      <c r="G1330" s="332" t="s">
        <v>15096</v>
      </c>
      <c r="H1330" s="424" t="s">
        <v>15605</v>
      </c>
      <c r="I1330" s="316" t="s">
        <v>12355</v>
      </c>
      <c r="J1330" s="424">
        <v>10</v>
      </c>
      <c r="K1330" s="424" t="s">
        <v>15917</v>
      </c>
      <c r="L1330" s="424" t="s">
        <v>15918</v>
      </c>
      <c r="M1330" s="567">
        <v>0</v>
      </c>
      <c r="N1330" s="316"/>
      <c r="O1330" s="316"/>
      <c r="P1330" s="316"/>
      <c r="Q1330" s="316"/>
      <c r="R1330" s="316"/>
    </row>
    <row r="1331" spans="1:18" x14ac:dyDescent="0.25">
      <c r="A1331" s="424">
        <v>1197</v>
      </c>
      <c r="B1331" s="424" t="s">
        <v>15939</v>
      </c>
      <c r="C1331" s="316" t="s">
        <v>15883</v>
      </c>
      <c r="D1331" s="567" t="s">
        <v>15940</v>
      </c>
      <c r="E1331" s="424" t="s">
        <v>15915</v>
      </c>
      <c r="F1331" s="567" t="s">
        <v>15941</v>
      </c>
      <c r="G1331" s="332" t="s">
        <v>15096</v>
      </c>
      <c r="H1331" s="424" t="s">
        <v>15605</v>
      </c>
      <c r="I1331" s="316" t="s">
        <v>12355</v>
      </c>
      <c r="J1331" s="424">
        <v>10</v>
      </c>
      <c r="K1331" s="424" t="s">
        <v>15917</v>
      </c>
      <c r="L1331" s="424" t="s">
        <v>15918</v>
      </c>
      <c r="M1331" s="567" t="s">
        <v>15941</v>
      </c>
      <c r="N1331" s="316"/>
      <c r="O1331" s="316"/>
      <c r="P1331" s="316"/>
      <c r="Q1331" s="316"/>
      <c r="R1331" s="316"/>
    </row>
    <row r="1332" spans="1:18" x14ac:dyDescent="0.25">
      <c r="A1332" s="424">
        <v>1198</v>
      </c>
      <c r="B1332" s="424" t="s">
        <v>15942</v>
      </c>
      <c r="C1332" s="316" t="s">
        <v>15883</v>
      </c>
      <c r="D1332" s="567" t="s">
        <v>15943</v>
      </c>
      <c r="E1332" s="424" t="s">
        <v>15915</v>
      </c>
      <c r="F1332" s="567" t="s">
        <v>15944</v>
      </c>
      <c r="G1332" s="332" t="s">
        <v>15096</v>
      </c>
      <c r="H1332" s="424" t="s">
        <v>15605</v>
      </c>
      <c r="I1332" s="316" t="s">
        <v>12355</v>
      </c>
      <c r="J1332" s="424">
        <v>10</v>
      </c>
      <c r="K1332" s="424" t="s">
        <v>15917</v>
      </c>
      <c r="L1332" s="424" t="s">
        <v>15918</v>
      </c>
      <c r="M1332" s="567" t="s">
        <v>15944</v>
      </c>
      <c r="N1332" s="316"/>
      <c r="O1332" s="316"/>
      <c r="P1332" s="316"/>
      <c r="Q1332" s="316"/>
      <c r="R1332" s="316"/>
    </row>
    <row r="1333" spans="1:18" x14ac:dyDescent="0.25">
      <c r="A1333" s="424">
        <v>1199</v>
      </c>
      <c r="B1333" s="424" t="s">
        <v>15945</v>
      </c>
      <c r="C1333" s="316" t="s">
        <v>15883</v>
      </c>
      <c r="D1333" s="567" t="s">
        <v>15946</v>
      </c>
      <c r="E1333" s="424" t="s">
        <v>15915</v>
      </c>
      <c r="F1333" s="567" t="s">
        <v>15947</v>
      </c>
      <c r="G1333" s="332" t="s">
        <v>15096</v>
      </c>
      <c r="H1333" s="424" t="s">
        <v>15605</v>
      </c>
      <c r="I1333" s="316" t="s">
        <v>12355</v>
      </c>
      <c r="J1333" s="424">
        <v>10</v>
      </c>
      <c r="K1333" s="424" t="s">
        <v>15917</v>
      </c>
      <c r="L1333" s="424" t="s">
        <v>15918</v>
      </c>
      <c r="M1333" s="567" t="s">
        <v>15947</v>
      </c>
      <c r="N1333" s="316"/>
      <c r="O1333" s="316"/>
      <c r="P1333" s="316"/>
      <c r="Q1333" s="316"/>
      <c r="R1333" s="316"/>
    </row>
    <row r="1334" spans="1:18" x14ac:dyDescent="0.25">
      <c r="A1334" s="424">
        <v>1200</v>
      </c>
      <c r="B1334" s="424" t="s">
        <v>15948</v>
      </c>
      <c r="C1334" s="316" t="s">
        <v>15883</v>
      </c>
      <c r="D1334" s="567" t="s">
        <v>15949</v>
      </c>
      <c r="E1334" s="424" t="s">
        <v>15915</v>
      </c>
      <c r="F1334" s="567" t="s">
        <v>15950</v>
      </c>
      <c r="G1334" s="332" t="s">
        <v>15096</v>
      </c>
      <c r="H1334" s="424" t="s">
        <v>15605</v>
      </c>
      <c r="I1334" s="316" t="s">
        <v>12355</v>
      </c>
      <c r="J1334" s="424">
        <v>10</v>
      </c>
      <c r="K1334" s="424" t="s">
        <v>15917</v>
      </c>
      <c r="L1334" s="424" t="s">
        <v>15918</v>
      </c>
      <c r="M1334" s="567" t="s">
        <v>15950</v>
      </c>
      <c r="N1334" s="316"/>
      <c r="O1334" s="316"/>
      <c r="P1334" s="316"/>
      <c r="Q1334" s="316"/>
      <c r="R1334" s="316"/>
    </row>
    <row r="1335" spans="1:18" x14ac:dyDescent="0.25">
      <c r="A1335" s="424">
        <v>1201</v>
      </c>
      <c r="B1335" s="424" t="s">
        <v>15951</v>
      </c>
      <c r="C1335" s="316" t="s">
        <v>15883</v>
      </c>
      <c r="D1335" s="567" t="s">
        <v>15952</v>
      </c>
      <c r="E1335" s="424" t="s">
        <v>15915</v>
      </c>
      <c r="F1335" s="567" t="s">
        <v>15953</v>
      </c>
      <c r="G1335" s="332" t="s">
        <v>15096</v>
      </c>
      <c r="H1335" s="424" t="s">
        <v>15605</v>
      </c>
      <c r="I1335" s="316" t="s">
        <v>12355</v>
      </c>
      <c r="J1335" s="424">
        <v>10</v>
      </c>
      <c r="K1335" s="424" t="s">
        <v>15917</v>
      </c>
      <c r="L1335" s="424" t="s">
        <v>15918</v>
      </c>
      <c r="M1335" s="567" t="s">
        <v>15953</v>
      </c>
      <c r="N1335" s="316"/>
      <c r="O1335" s="316"/>
      <c r="P1335" s="316"/>
      <c r="Q1335" s="316"/>
      <c r="R1335" s="316"/>
    </row>
    <row r="1336" spans="1:18" x14ac:dyDescent="0.25">
      <c r="A1336" s="424">
        <v>1202</v>
      </c>
      <c r="B1336" s="424" t="s">
        <v>15954</v>
      </c>
      <c r="C1336" s="424" t="s">
        <v>15955</v>
      </c>
      <c r="D1336" s="567" t="s">
        <v>15956</v>
      </c>
      <c r="E1336" s="424" t="s">
        <v>10659</v>
      </c>
      <c r="F1336" s="567" t="s">
        <v>15957</v>
      </c>
      <c r="G1336" s="334" t="s">
        <v>15717</v>
      </c>
      <c r="H1336" s="424" t="s">
        <v>13759</v>
      </c>
      <c r="I1336" s="316" t="s">
        <v>12355</v>
      </c>
      <c r="J1336" s="424">
        <v>10</v>
      </c>
      <c r="K1336" s="424" t="s">
        <v>10646</v>
      </c>
      <c r="L1336" s="424" t="s">
        <v>15955</v>
      </c>
      <c r="M1336" s="567" t="s">
        <v>15957</v>
      </c>
      <c r="N1336" s="316"/>
      <c r="O1336" s="316"/>
      <c r="P1336" s="316"/>
      <c r="Q1336" s="316"/>
      <c r="R1336" s="316"/>
    </row>
    <row r="1337" spans="1:18" x14ac:dyDescent="0.25">
      <c r="A1337" s="424">
        <v>1203</v>
      </c>
      <c r="B1337" s="364" t="s">
        <v>265</v>
      </c>
      <c r="C1337" s="365">
        <v>45930</v>
      </c>
      <c r="D1337" s="445" t="s">
        <v>15958</v>
      </c>
      <c r="E1337" s="365">
        <v>45929</v>
      </c>
      <c r="F1337" s="334">
        <v>2562.06</v>
      </c>
      <c r="G1337" s="424" t="s">
        <v>8296</v>
      </c>
      <c r="H1337" s="424" t="s">
        <v>57</v>
      </c>
      <c r="I1337" s="334" t="s">
        <v>130</v>
      </c>
      <c r="J1337" s="314">
        <f t="shared" ref="J1337:J1343" si="139">K1337-E1337</f>
        <v>30</v>
      </c>
      <c r="K1337" s="365">
        <v>45959</v>
      </c>
      <c r="L1337" s="365">
        <v>45929</v>
      </c>
      <c r="M1337" s="334">
        <f t="shared" ref="M1337:M1343" si="140">F1337</f>
        <v>2562.06</v>
      </c>
      <c r="N1337" s="226"/>
      <c r="O1337" s="226"/>
      <c r="P1337" s="308"/>
      <c r="Q1337" s="226"/>
      <c r="R1337" s="314">
        <f t="shared" ref="R1337:R1343" si="141">P1337-K1337</f>
        <v>-45959</v>
      </c>
    </row>
    <row r="1338" spans="1:18" x14ac:dyDescent="0.25">
      <c r="A1338" s="424">
        <v>1204</v>
      </c>
      <c r="B1338" s="364" t="s">
        <v>266</v>
      </c>
      <c r="C1338" s="365">
        <v>45930</v>
      </c>
      <c r="D1338" s="445" t="s">
        <v>15959</v>
      </c>
      <c r="E1338" s="365">
        <v>45929</v>
      </c>
      <c r="F1338" s="334">
        <v>-237.9</v>
      </c>
      <c r="G1338" s="424" t="s">
        <v>10974</v>
      </c>
      <c r="H1338" s="226" t="s">
        <v>8098</v>
      </c>
      <c r="I1338" s="334" t="s">
        <v>130</v>
      </c>
      <c r="J1338" s="314">
        <f t="shared" si="139"/>
        <v>0</v>
      </c>
      <c r="K1338" s="365">
        <v>45929</v>
      </c>
      <c r="L1338" s="365">
        <v>45930</v>
      </c>
      <c r="M1338" s="334">
        <f t="shared" si="140"/>
        <v>-237.9</v>
      </c>
      <c r="N1338" s="226"/>
      <c r="O1338" s="226"/>
      <c r="P1338" s="365">
        <v>45929</v>
      </c>
      <c r="Q1338" s="226">
        <v>-237.9</v>
      </c>
      <c r="R1338" s="314">
        <f t="shared" si="141"/>
        <v>0</v>
      </c>
    </row>
    <row r="1339" spans="1:18" x14ac:dyDescent="0.25">
      <c r="A1339" s="424">
        <v>1205</v>
      </c>
      <c r="B1339" s="364" t="s">
        <v>267</v>
      </c>
      <c r="C1339" s="365">
        <v>45930</v>
      </c>
      <c r="D1339" s="445" t="s">
        <v>15960</v>
      </c>
      <c r="E1339" s="365">
        <v>45929</v>
      </c>
      <c r="F1339" s="334">
        <v>0</v>
      </c>
      <c r="G1339" s="424" t="s">
        <v>10974</v>
      </c>
      <c r="H1339" s="226" t="s">
        <v>8098</v>
      </c>
      <c r="I1339" s="334" t="s">
        <v>130</v>
      </c>
      <c r="J1339" s="314">
        <f t="shared" si="139"/>
        <v>0</v>
      </c>
      <c r="K1339" s="365">
        <v>45929</v>
      </c>
      <c r="L1339" s="365">
        <v>45930</v>
      </c>
      <c r="M1339" s="334">
        <f t="shared" si="140"/>
        <v>0</v>
      </c>
      <c r="N1339" s="226"/>
      <c r="O1339" s="226"/>
      <c r="P1339" s="365">
        <v>45929</v>
      </c>
      <c r="Q1339" s="226">
        <v>0</v>
      </c>
      <c r="R1339" s="314">
        <f t="shared" si="141"/>
        <v>0</v>
      </c>
    </row>
    <row r="1340" spans="1:18" x14ac:dyDescent="0.25">
      <c r="A1340" s="424">
        <v>1206</v>
      </c>
      <c r="B1340" s="364" t="s">
        <v>271</v>
      </c>
      <c r="C1340" s="365">
        <v>45930</v>
      </c>
      <c r="D1340" s="445" t="s">
        <v>15961</v>
      </c>
      <c r="E1340" s="365">
        <v>45926</v>
      </c>
      <c r="F1340" s="334">
        <v>24175.8</v>
      </c>
      <c r="G1340" s="424" t="s">
        <v>15481</v>
      </c>
      <c r="H1340" s="424" t="s">
        <v>8937</v>
      </c>
      <c r="I1340" s="334" t="s">
        <v>130</v>
      </c>
      <c r="J1340" s="314">
        <f t="shared" si="139"/>
        <v>60</v>
      </c>
      <c r="K1340" s="365">
        <v>45986</v>
      </c>
      <c r="L1340" s="365">
        <v>45930</v>
      </c>
      <c r="M1340" s="334">
        <f t="shared" si="140"/>
        <v>24175.8</v>
      </c>
      <c r="N1340" s="226"/>
      <c r="O1340" s="366"/>
      <c r="P1340" s="365"/>
      <c r="Q1340" s="226"/>
      <c r="R1340" s="314">
        <f t="shared" si="141"/>
        <v>-45986</v>
      </c>
    </row>
    <row r="1341" spans="1:18" x14ac:dyDescent="0.25">
      <c r="A1341" s="424">
        <v>1207</v>
      </c>
      <c r="B1341" s="364" t="s">
        <v>272</v>
      </c>
      <c r="C1341" s="365">
        <v>45933</v>
      </c>
      <c r="D1341" s="445" t="s">
        <v>15962</v>
      </c>
      <c r="E1341" s="365">
        <v>45930</v>
      </c>
      <c r="F1341" s="334">
        <v>13340.83</v>
      </c>
      <c r="G1341" s="424" t="s">
        <v>15780</v>
      </c>
      <c r="H1341" s="226" t="s">
        <v>8098</v>
      </c>
      <c r="I1341" s="334" t="s">
        <v>130</v>
      </c>
      <c r="J1341" s="314">
        <f t="shared" si="139"/>
        <v>30</v>
      </c>
      <c r="K1341" s="365">
        <v>45960</v>
      </c>
      <c r="L1341" s="365">
        <v>45933</v>
      </c>
      <c r="M1341" s="334">
        <f t="shared" si="140"/>
        <v>13340.83</v>
      </c>
      <c r="N1341" s="226"/>
      <c r="O1341" s="226"/>
      <c r="P1341" s="365"/>
      <c r="Q1341" s="226"/>
      <c r="R1341" s="314">
        <f t="shared" si="141"/>
        <v>-45960</v>
      </c>
    </row>
    <row r="1342" spans="1:18" x14ac:dyDescent="0.25">
      <c r="A1342" s="424">
        <v>1208</v>
      </c>
      <c r="B1342" s="364" t="s">
        <v>2990</v>
      </c>
      <c r="C1342" s="365">
        <v>45933</v>
      </c>
      <c r="D1342" s="445" t="s">
        <v>15963</v>
      </c>
      <c r="E1342" s="365">
        <v>45930</v>
      </c>
      <c r="F1342" s="334">
        <v>51.82</v>
      </c>
      <c r="G1342" s="424" t="s">
        <v>15780</v>
      </c>
      <c r="H1342" s="226" t="s">
        <v>8098</v>
      </c>
      <c r="I1342" s="334" t="s">
        <v>130</v>
      </c>
      <c r="J1342" s="314">
        <f t="shared" si="139"/>
        <v>30</v>
      </c>
      <c r="K1342" s="365">
        <v>45960</v>
      </c>
      <c r="L1342" s="365">
        <v>45933</v>
      </c>
      <c r="M1342" s="334">
        <f t="shared" si="140"/>
        <v>51.82</v>
      </c>
      <c r="N1342" s="226"/>
      <c r="O1342" s="226"/>
      <c r="P1342" s="308"/>
      <c r="Q1342" s="226"/>
      <c r="R1342" s="314">
        <f t="shared" si="141"/>
        <v>-45960</v>
      </c>
    </row>
    <row r="1343" spans="1:18" x14ac:dyDescent="0.25">
      <c r="A1343" s="424">
        <v>1209</v>
      </c>
      <c r="B1343" s="364" t="s">
        <v>280</v>
      </c>
      <c r="C1343" s="365">
        <v>45933</v>
      </c>
      <c r="D1343" s="445" t="s">
        <v>15964</v>
      </c>
      <c r="E1343" s="365">
        <v>45930</v>
      </c>
      <c r="F1343" s="334">
        <v>6588.12</v>
      </c>
      <c r="G1343" s="424" t="s">
        <v>9180</v>
      </c>
      <c r="H1343" s="332" t="s">
        <v>9070</v>
      </c>
      <c r="I1343" s="334" t="s">
        <v>130</v>
      </c>
      <c r="J1343" s="314">
        <f t="shared" si="139"/>
        <v>15</v>
      </c>
      <c r="K1343" s="365">
        <v>45945</v>
      </c>
      <c r="L1343" s="365">
        <v>45933</v>
      </c>
      <c r="M1343" s="334">
        <f t="shared" si="140"/>
        <v>6588.12</v>
      </c>
      <c r="N1343" s="226"/>
      <c r="O1343" s="226"/>
      <c r="P1343" s="308"/>
      <c r="Q1343" s="226"/>
      <c r="R1343" s="314">
        <f t="shared" si="141"/>
        <v>-45945</v>
      </c>
    </row>
    <row r="1344" spans="1:18" x14ac:dyDescent="0.25">
      <c r="A1344" s="424">
        <v>1210</v>
      </c>
      <c r="B1344" s="667" t="s">
        <v>15965</v>
      </c>
      <c r="C1344" s="636">
        <v>45936</v>
      </c>
      <c r="D1344" s="668" t="s">
        <v>15966</v>
      </c>
      <c r="E1344" s="638">
        <v>45930</v>
      </c>
      <c r="F1344" s="667">
        <v>251.43</v>
      </c>
      <c r="G1344" s="667" t="s">
        <v>9180</v>
      </c>
      <c r="H1344" s="667" t="s">
        <v>13154</v>
      </c>
      <c r="I1344" s="667" t="s">
        <v>12355</v>
      </c>
      <c r="J1344" s="667">
        <v>15</v>
      </c>
      <c r="K1344" s="639">
        <v>45945</v>
      </c>
      <c r="L1344" s="640">
        <v>45936</v>
      </c>
      <c r="M1344" s="667">
        <v>251.43</v>
      </c>
      <c r="N1344" s="667"/>
      <c r="O1344" s="667"/>
      <c r="P1344" s="641"/>
      <c r="Q1344" s="667"/>
      <c r="R1344" s="669">
        <f t="shared" ref="R1344:R1347" si="142">P1344-K1344</f>
        <v>-45945</v>
      </c>
    </row>
    <row r="1345" spans="1:18" x14ac:dyDescent="0.25">
      <c r="A1345" s="424">
        <v>1211</v>
      </c>
      <c r="B1345" s="667" t="s">
        <v>15967</v>
      </c>
      <c r="C1345" s="636">
        <v>45936</v>
      </c>
      <c r="D1345" s="668" t="s">
        <v>15968</v>
      </c>
      <c r="E1345" s="638">
        <v>45933</v>
      </c>
      <c r="F1345" s="667">
        <v>514.69000000000005</v>
      </c>
      <c r="G1345" s="667" t="s">
        <v>15969</v>
      </c>
      <c r="H1345" s="667" t="s">
        <v>15970</v>
      </c>
      <c r="I1345" s="667" t="s">
        <v>12355</v>
      </c>
      <c r="J1345" s="667">
        <v>30</v>
      </c>
      <c r="K1345" s="639">
        <v>45963</v>
      </c>
      <c r="L1345" s="640">
        <v>45936</v>
      </c>
      <c r="M1345" s="667">
        <v>514.69000000000005</v>
      </c>
      <c r="N1345" s="667"/>
      <c r="O1345" s="667"/>
      <c r="P1345" s="641"/>
      <c r="Q1345" s="667"/>
      <c r="R1345" s="669">
        <f t="shared" si="142"/>
        <v>-45963</v>
      </c>
    </row>
    <row r="1346" spans="1:18" x14ac:dyDescent="0.25">
      <c r="A1346" s="424">
        <v>1212</v>
      </c>
      <c r="B1346" s="667" t="s">
        <v>15971</v>
      </c>
      <c r="C1346" s="636">
        <v>45936</v>
      </c>
      <c r="D1346" s="668" t="s">
        <v>15972</v>
      </c>
      <c r="E1346" s="638">
        <v>45930</v>
      </c>
      <c r="F1346" s="667">
        <v>3379.71</v>
      </c>
      <c r="G1346" s="667" t="s">
        <v>14422</v>
      </c>
      <c r="H1346" s="667" t="s">
        <v>9121</v>
      </c>
      <c r="I1346" s="667" t="s">
        <v>12355</v>
      </c>
      <c r="J1346" s="667">
        <v>15</v>
      </c>
      <c r="K1346" s="639">
        <v>45945</v>
      </c>
      <c r="L1346" s="640">
        <v>45936</v>
      </c>
      <c r="M1346" s="667">
        <v>3379.71</v>
      </c>
      <c r="N1346" s="667"/>
      <c r="O1346" s="667"/>
      <c r="P1346" s="641"/>
      <c r="Q1346" s="667"/>
      <c r="R1346" s="669">
        <f t="shared" si="142"/>
        <v>-45945</v>
      </c>
    </row>
    <row r="1347" spans="1:18" x14ac:dyDescent="0.25">
      <c r="A1347" s="424">
        <v>1213</v>
      </c>
      <c r="B1347" s="669" t="s">
        <v>15973</v>
      </c>
      <c r="C1347" s="670">
        <v>45936</v>
      </c>
      <c r="D1347" s="671" t="s">
        <v>15974</v>
      </c>
      <c r="E1347" s="672">
        <v>45933</v>
      </c>
      <c r="F1347" s="669">
        <v>100</v>
      </c>
      <c r="G1347" s="669" t="s">
        <v>10035</v>
      </c>
      <c r="H1347" s="669" t="s">
        <v>14463</v>
      </c>
      <c r="I1347" s="669" t="s">
        <v>12355</v>
      </c>
      <c r="J1347" s="669">
        <v>0</v>
      </c>
      <c r="K1347" s="673">
        <v>45933</v>
      </c>
      <c r="L1347" s="674">
        <v>45936</v>
      </c>
      <c r="M1347" s="669">
        <v>100</v>
      </c>
      <c r="N1347" s="669" t="s">
        <v>50</v>
      </c>
      <c r="O1347" s="669">
        <v>224681</v>
      </c>
      <c r="P1347" s="675">
        <v>45933</v>
      </c>
      <c r="Q1347" s="669">
        <v>100</v>
      </c>
      <c r="R1347" s="669">
        <f t="shared" si="142"/>
        <v>0</v>
      </c>
    </row>
    <row r="1348" spans="1:18" x14ac:dyDescent="0.25">
      <c r="A1348" s="424">
        <v>1214</v>
      </c>
      <c r="B1348" s="642" t="s">
        <v>8762</v>
      </c>
      <c r="C1348" s="316" t="s">
        <v>15975</v>
      </c>
      <c r="D1348" s="676" t="s">
        <v>15976</v>
      </c>
      <c r="E1348" s="316" t="s">
        <v>15977</v>
      </c>
      <c r="F1348" s="317" t="s">
        <v>15978</v>
      </c>
      <c r="G1348" s="642" t="s">
        <v>263</v>
      </c>
      <c r="H1348" s="642" t="s">
        <v>15178</v>
      </c>
      <c r="I1348" s="669" t="s">
        <v>12355</v>
      </c>
      <c r="J1348" s="642">
        <v>15</v>
      </c>
      <c r="K1348" s="642" t="s">
        <v>15788</v>
      </c>
      <c r="L1348" s="642" t="s">
        <v>15975</v>
      </c>
      <c r="M1348" s="317" t="s">
        <v>15978</v>
      </c>
      <c r="N1348" s="316"/>
      <c r="O1348" s="316"/>
      <c r="P1348" s="316"/>
      <c r="Q1348" s="316"/>
      <c r="R1348" s="316"/>
    </row>
    <row r="1349" spans="1:18" x14ac:dyDescent="0.25">
      <c r="A1349" s="424">
        <v>1215</v>
      </c>
      <c r="B1349" s="642" t="s">
        <v>8764</v>
      </c>
      <c r="C1349" s="316" t="s">
        <v>15975</v>
      </c>
      <c r="D1349" s="676" t="s">
        <v>15979</v>
      </c>
      <c r="E1349" s="316" t="s">
        <v>15980</v>
      </c>
      <c r="F1349" s="317" t="s">
        <v>15881</v>
      </c>
      <c r="G1349" s="642" t="s">
        <v>15538</v>
      </c>
      <c r="H1349" s="642" t="s">
        <v>15539</v>
      </c>
      <c r="I1349" s="669" t="s">
        <v>12355</v>
      </c>
      <c r="J1349" s="642">
        <v>60</v>
      </c>
      <c r="K1349" s="642" t="s">
        <v>15981</v>
      </c>
      <c r="L1349" s="642" t="s">
        <v>15917</v>
      </c>
      <c r="M1349" s="317" t="s">
        <v>15881</v>
      </c>
      <c r="N1349" s="316"/>
      <c r="O1349" s="316"/>
      <c r="P1349" s="316"/>
      <c r="Q1349" s="316"/>
      <c r="R1349" s="316"/>
    </row>
    <row r="1350" spans="1:18" x14ac:dyDescent="0.25">
      <c r="A1350" s="424">
        <v>1216</v>
      </c>
      <c r="B1350" s="642" t="s">
        <v>15982</v>
      </c>
      <c r="C1350" s="316" t="s">
        <v>15917</v>
      </c>
      <c r="D1350" s="676" t="s">
        <v>15983</v>
      </c>
      <c r="E1350" s="316" t="s">
        <v>15975</v>
      </c>
      <c r="F1350" s="317" t="s">
        <v>15984</v>
      </c>
      <c r="G1350" s="642" t="s">
        <v>263</v>
      </c>
      <c r="H1350" s="642" t="s">
        <v>12924</v>
      </c>
      <c r="I1350" s="669" t="s">
        <v>12355</v>
      </c>
      <c r="J1350" s="642">
        <v>15</v>
      </c>
      <c r="K1350" s="642" t="s">
        <v>15985</v>
      </c>
      <c r="L1350" s="642" t="s">
        <v>15917</v>
      </c>
      <c r="M1350" s="317" t="s">
        <v>15984</v>
      </c>
      <c r="N1350" s="316"/>
      <c r="O1350" s="316"/>
      <c r="P1350" s="316"/>
      <c r="Q1350" s="316"/>
      <c r="R1350" s="316"/>
    </row>
    <row r="1351" spans="1:18" x14ac:dyDescent="0.25">
      <c r="A1351" s="424">
        <v>1217</v>
      </c>
      <c r="B1351" s="642" t="s">
        <v>15986</v>
      </c>
      <c r="C1351" s="316" t="s">
        <v>15917</v>
      </c>
      <c r="D1351" s="676" t="s">
        <v>15987</v>
      </c>
      <c r="E1351" s="316" t="s">
        <v>15977</v>
      </c>
      <c r="F1351" s="317">
        <v>1200</v>
      </c>
      <c r="G1351" s="642" t="s">
        <v>59</v>
      </c>
      <c r="H1351" s="642" t="s">
        <v>11193</v>
      </c>
      <c r="I1351" s="669" t="s">
        <v>12355</v>
      </c>
      <c r="J1351" s="642">
        <v>6</v>
      </c>
      <c r="K1351" s="642" t="s">
        <v>15988</v>
      </c>
      <c r="L1351" s="642" t="s">
        <v>15917</v>
      </c>
      <c r="M1351" s="317">
        <v>1200</v>
      </c>
      <c r="N1351" s="316"/>
      <c r="O1351" s="316"/>
      <c r="P1351" s="316"/>
      <c r="Q1351" s="316"/>
      <c r="R1351" s="316"/>
    </row>
    <row r="1352" spans="1:18" x14ac:dyDescent="0.25">
      <c r="A1352" s="424">
        <v>1218</v>
      </c>
      <c r="B1352" s="642" t="s">
        <v>7404</v>
      </c>
      <c r="C1352" s="316" t="s">
        <v>15917</v>
      </c>
      <c r="D1352" s="676" t="s">
        <v>15989</v>
      </c>
      <c r="E1352" s="316" t="s">
        <v>15977</v>
      </c>
      <c r="F1352" s="317">
        <v>1200</v>
      </c>
      <c r="G1352" s="642" t="s">
        <v>59</v>
      </c>
      <c r="H1352" s="642" t="s">
        <v>11193</v>
      </c>
      <c r="I1352" s="669" t="s">
        <v>12355</v>
      </c>
      <c r="J1352" s="642">
        <v>7</v>
      </c>
      <c r="K1352" s="642" t="s">
        <v>15990</v>
      </c>
      <c r="L1352" s="642" t="s">
        <v>15917</v>
      </c>
      <c r="M1352" s="317">
        <v>1200</v>
      </c>
      <c r="N1352" s="316"/>
      <c r="O1352" s="316"/>
      <c r="P1352" s="316"/>
      <c r="Q1352" s="316"/>
      <c r="R1352" s="316"/>
    </row>
    <row r="1353" spans="1:18" x14ac:dyDescent="0.25">
      <c r="A1353" s="424">
        <v>1219</v>
      </c>
      <c r="B1353" s="642" t="s">
        <v>7406</v>
      </c>
      <c r="C1353" s="316" t="s">
        <v>15917</v>
      </c>
      <c r="D1353" s="676" t="s">
        <v>15991</v>
      </c>
      <c r="E1353" s="316" t="s">
        <v>15977</v>
      </c>
      <c r="F1353" s="317">
        <v>1200</v>
      </c>
      <c r="G1353" s="642" t="s">
        <v>59</v>
      </c>
      <c r="H1353" s="642" t="s">
        <v>11193</v>
      </c>
      <c r="I1353" s="669" t="s">
        <v>12355</v>
      </c>
      <c r="J1353" s="642">
        <v>15</v>
      </c>
      <c r="K1353" s="642" t="s">
        <v>15985</v>
      </c>
      <c r="L1353" s="642" t="s">
        <v>15917</v>
      </c>
      <c r="M1353" s="317">
        <v>1200</v>
      </c>
      <c r="N1353" s="316"/>
      <c r="O1353" s="316"/>
      <c r="P1353" s="316"/>
      <c r="Q1353" s="316"/>
      <c r="R1353" s="316"/>
    </row>
    <row r="1354" spans="1:18" x14ac:dyDescent="0.25">
      <c r="A1354" s="424">
        <v>1220</v>
      </c>
      <c r="B1354" s="642" t="s">
        <v>15992</v>
      </c>
      <c r="C1354" s="316" t="s">
        <v>15917</v>
      </c>
      <c r="D1354" s="316">
        <v>21409</v>
      </c>
      <c r="E1354" s="316" t="s">
        <v>15977</v>
      </c>
      <c r="F1354" s="317" t="s">
        <v>15993</v>
      </c>
      <c r="G1354" s="642" t="s">
        <v>11980</v>
      </c>
      <c r="H1354" s="642" t="s">
        <v>15994</v>
      </c>
      <c r="I1354" s="669" t="s">
        <v>12355</v>
      </c>
      <c r="J1354" s="642">
        <v>5</v>
      </c>
      <c r="K1354" s="642" t="s">
        <v>15995</v>
      </c>
      <c r="L1354" s="642" t="s">
        <v>15917</v>
      </c>
      <c r="M1354" s="317" t="s">
        <v>15993</v>
      </c>
      <c r="N1354" s="316"/>
      <c r="O1354" s="316"/>
      <c r="P1354" s="316"/>
      <c r="Q1354" s="316"/>
      <c r="R1354" s="316"/>
    </row>
    <row r="1355" spans="1:18" x14ac:dyDescent="0.25">
      <c r="A1355" s="424">
        <v>1221</v>
      </c>
      <c r="B1355" s="642" t="s">
        <v>15996</v>
      </c>
      <c r="C1355" s="316" t="s">
        <v>15917</v>
      </c>
      <c r="D1355" s="316">
        <v>21410</v>
      </c>
      <c r="E1355" s="316" t="s">
        <v>15977</v>
      </c>
      <c r="F1355" s="317" t="s">
        <v>15997</v>
      </c>
      <c r="G1355" s="642" t="s">
        <v>11980</v>
      </c>
      <c r="H1355" s="642" t="s">
        <v>15994</v>
      </c>
      <c r="I1355" s="669" t="s">
        <v>12355</v>
      </c>
      <c r="J1355" s="642">
        <v>5</v>
      </c>
      <c r="K1355" s="642" t="s">
        <v>15995</v>
      </c>
      <c r="L1355" s="642" t="s">
        <v>15917</v>
      </c>
      <c r="M1355" s="317" t="s">
        <v>15997</v>
      </c>
      <c r="N1355" s="316"/>
      <c r="O1355" s="316"/>
      <c r="P1355" s="316"/>
      <c r="Q1355" s="316"/>
      <c r="R1355" s="316"/>
    </row>
    <row r="1356" spans="1:18" x14ac:dyDescent="0.25">
      <c r="A1356" s="424">
        <v>1222</v>
      </c>
      <c r="B1356" s="642" t="s">
        <v>9207</v>
      </c>
      <c r="C1356" s="316" t="s">
        <v>15975</v>
      </c>
      <c r="D1356" s="676" t="s">
        <v>15998</v>
      </c>
      <c r="E1356" s="316" t="s">
        <v>15980</v>
      </c>
      <c r="F1356" s="317" t="s">
        <v>15999</v>
      </c>
      <c r="G1356" s="642" t="s">
        <v>404</v>
      </c>
      <c r="H1356" s="642" t="s">
        <v>1300</v>
      </c>
      <c r="I1356" s="669" t="s">
        <v>12355</v>
      </c>
      <c r="J1356" s="642">
        <v>30</v>
      </c>
      <c r="K1356" s="642" t="s">
        <v>15981</v>
      </c>
      <c r="L1356" s="642" t="s">
        <v>15975</v>
      </c>
      <c r="M1356" s="317" t="s">
        <v>15999</v>
      </c>
      <c r="N1356" s="316"/>
      <c r="O1356" s="316"/>
      <c r="P1356" s="316"/>
      <c r="Q1356" s="316"/>
      <c r="R1356" s="316"/>
    </row>
    <row r="1357" spans="1:18" x14ac:dyDescent="0.25">
      <c r="A1357" s="424">
        <v>1223</v>
      </c>
      <c r="B1357" s="667" t="s">
        <v>16000</v>
      </c>
      <c r="C1357" s="636">
        <v>45937</v>
      </c>
      <c r="D1357" s="668" t="s">
        <v>16001</v>
      </c>
      <c r="E1357" s="638">
        <v>45936</v>
      </c>
      <c r="F1357" s="667">
        <v>28635.919999999998</v>
      </c>
      <c r="G1357" s="667" t="s">
        <v>1045</v>
      </c>
      <c r="H1357" s="667" t="s">
        <v>9403</v>
      </c>
      <c r="I1357" s="667" t="s">
        <v>12355</v>
      </c>
      <c r="J1357" s="667">
        <v>60</v>
      </c>
      <c r="K1357" s="639">
        <v>45996</v>
      </c>
      <c r="L1357" s="640">
        <v>45938</v>
      </c>
      <c r="M1357" s="667">
        <v>28635.919999999998</v>
      </c>
      <c r="N1357" s="667"/>
      <c r="O1357" s="667"/>
      <c r="P1357" s="641"/>
      <c r="Q1357" s="667"/>
      <c r="R1357" s="669">
        <f t="shared" ref="R1357:R1369" si="143">P1357-K1357</f>
        <v>-45996</v>
      </c>
    </row>
    <row r="1358" spans="1:18" x14ac:dyDescent="0.25">
      <c r="A1358" s="424">
        <v>1224</v>
      </c>
      <c r="B1358" s="667" t="s">
        <v>16002</v>
      </c>
      <c r="C1358" s="636">
        <v>45937</v>
      </c>
      <c r="D1358" s="668" t="s">
        <v>16003</v>
      </c>
      <c r="E1358" s="638">
        <v>45932</v>
      </c>
      <c r="F1358" s="667">
        <v>16784.54</v>
      </c>
      <c r="G1358" s="667" t="s">
        <v>14416</v>
      </c>
      <c r="H1358" s="667" t="s">
        <v>8040</v>
      </c>
      <c r="I1358" s="667" t="s">
        <v>12355</v>
      </c>
      <c r="J1358" s="667">
        <v>30</v>
      </c>
      <c r="K1358" s="639">
        <v>45961</v>
      </c>
      <c r="L1358" s="640">
        <v>45938</v>
      </c>
      <c r="M1358" s="667">
        <v>16784.54</v>
      </c>
      <c r="N1358" s="667"/>
      <c r="O1358" s="667"/>
      <c r="P1358" s="641"/>
      <c r="Q1358" s="667"/>
      <c r="R1358" s="669">
        <f t="shared" si="143"/>
        <v>-45961</v>
      </c>
    </row>
    <row r="1359" spans="1:18" x14ac:dyDescent="0.25">
      <c r="A1359" s="424">
        <v>1225</v>
      </c>
      <c r="B1359" s="667" t="s">
        <v>16004</v>
      </c>
      <c r="C1359" s="636">
        <v>45937</v>
      </c>
      <c r="D1359" s="668" t="s">
        <v>16005</v>
      </c>
      <c r="E1359" s="638">
        <v>45932</v>
      </c>
      <c r="F1359" s="667">
        <v>21949.02</v>
      </c>
      <c r="G1359" s="667" t="s">
        <v>14416</v>
      </c>
      <c r="H1359" s="667" t="s">
        <v>8040</v>
      </c>
      <c r="I1359" s="667" t="s">
        <v>12355</v>
      </c>
      <c r="J1359" s="667">
        <v>30</v>
      </c>
      <c r="K1359" s="639">
        <v>45961</v>
      </c>
      <c r="L1359" s="640">
        <v>45938</v>
      </c>
      <c r="M1359" s="667">
        <v>21949.02</v>
      </c>
      <c r="N1359" s="667"/>
      <c r="O1359" s="667"/>
      <c r="P1359" s="641"/>
      <c r="Q1359" s="667"/>
      <c r="R1359" s="669">
        <f t="shared" si="143"/>
        <v>-45961</v>
      </c>
    </row>
    <row r="1360" spans="1:18" x14ac:dyDescent="0.25">
      <c r="A1360" s="424">
        <v>1226</v>
      </c>
      <c r="B1360" s="667" t="s">
        <v>16006</v>
      </c>
      <c r="C1360" s="636">
        <v>45938</v>
      </c>
      <c r="D1360" s="668" t="s">
        <v>16007</v>
      </c>
      <c r="E1360" s="638">
        <v>45937</v>
      </c>
      <c r="F1360" s="667">
        <v>21438.25</v>
      </c>
      <c r="G1360" s="667" t="s">
        <v>1045</v>
      </c>
      <c r="H1360" s="667" t="s">
        <v>9403</v>
      </c>
      <c r="I1360" s="667" t="s">
        <v>12355</v>
      </c>
      <c r="J1360" s="667">
        <v>60</v>
      </c>
      <c r="K1360" s="639">
        <v>45997</v>
      </c>
      <c r="L1360" s="640">
        <v>45938</v>
      </c>
      <c r="M1360" s="667">
        <v>21438.25</v>
      </c>
      <c r="N1360" s="667"/>
      <c r="O1360" s="667"/>
      <c r="P1360" s="641"/>
      <c r="Q1360" s="667"/>
      <c r="R1360" s="669">
        <f t="shared" si="143"/>
        <v>-45997</v>
      </c>
    </row>
    <row r="1361" spans="1:18" x14ac:dyDescent="0.25">
      <c r="A1361" s="424">
        <v>1227</v>
      </c>
      <c r="B1361" s="364" t="s">
        <v>281</v>
      </c>
      <c r="C1361" s="365">
        <v>45937</v>
      </c>
      <c r="D1361" s="445" t="s">
        <v>16008</v>
      </c>
      <c r="E1361" s="365">
        <v>45936</v>
      </c>
      <c r="F1361" s="334">
        <v>179440.51</v>
      </c>
      <c r="G1361" s="424" t="s">
        <v>5984</v>
      </c>
      <c r="H1361" s="334" t="s">
        <v>5856</v>
      </c>
      <c r="I1361" s="334" t="s">
        <v>130</v>
      </c>
      <c r="J1361" s="314">
        <f t="shared" ref="J1361:J1369" si="144">K1361-E1361</f>
        <v>60</v>
      </c>
      <c r="K1361" s="365">
        <v>45996</v>
      </c>
      <c r="L1361" s="365">
        <v>45936</v>
      </c>
      <c r="M1361" s="334">
        <f t="shared" ref="M1361:M1369" si="145">F1361</f>
        <v>179440.51</v>
      </c>
      <c r="N1361" s="226"/>
      <c r="O1361" s="226"/>
      <c r="P1361" s="365"/>
      <c r="Q1361" s="226"/>
      <c r="R1361" s="314">
        <f t="shared" si="143"/>
        <v>-45996</v>
      </c>
    </row>
    <row r="1362" spans="1:18" x14ac:dyDescent="0.25">
      <c r="A1362" s="424">
        <v>1228</v>
      </c>
      <c r="B1362" s="364" t="s">
        <v>282</v>
      </c>
      <c r="C1362" s="365">
        <v>45937</v>
      </c>
      <c r="D1362" s="445" t="s">
        <v>16009</v>
      </c>
      <c r="E1362" s="365">
        <v>45936</v>
      </c>
      <c r="F1362" s="334">
        <v>16670.509999999998</v>
      </c>
      <c r="G1362" s="424" t="s">
        <v>5984</v>
      </c>
      <c r="H1362" s="334" t="s">
        <v>5856</v>
      </c>
      <c r="I1362" s="334" t="s">
        <v>130</v>
      </c>
      <c r="J1362" s="314">
        <f t="shared" si="144"/>
        <v>60</v>
      </c>
      <c r="K1362" s="365">
        <v>45996</v>
      </c>
      <c r="L1362" s="365">
        <v>45936</v>
      </c>
      <c r="M1362" s="334">
        <f t="shared" si="145"/>
        <v>16670.509999999998</v>
      </c>
      <c r="N1362" s="226"/>
      <c r="O1362" s="226"/>
      <c r="P1362" s="308"/>
      <c r="Q1362" s="226"/>
      <c r="R1362" s="314">
        <f t="shared" si="143"/>
        <v>-45996</v>
      </c>
    </row>
    <row r="1363" spans="1:18" x14ac:dyDescent="0.25">
      <c r="A1363" s="424">
        <v>1229</v>
      </c>
      <c r="B1363" s="364" t="s">
        <v>302</v>
      </c>
      <c r="C1363" s="365">
        <v>45937</v>
      </c>
      <c r="D1363" s="445" t="s">
        <v>16010</v>
      </c>
      <c r="E1363" s="365">
        <v>45936</v>
      </c>
      <c r="F1363" s="334">
        <v>51749.7</v>
      </c>
      <c r="G1363" s="424" t="s">
        <v>5984</v>
      </c>
      <c r="H1363" s="334" t="s">
        <v>5856</v>
      </c>
      <c r="I1363" s="334" t="s">
        <v>130</v>
      </c>
      <c r="J1363" s="314">
        <f t="shared" si="144"/>
        <v>60</v>
      </c>
      <c r="K1363" s="365">
        <v>45996</v>
      </c>
      <c r="L1363" s="365">
        <v>45936</v>
      </c>
      <c r="M1363" s="334">
        <f t="shared" si="145"/>
        <v>51749.7</v>
      </c>
      <c r="N1363" s="226"/>
      <c r="O1363" s="226"/>
      <c r="P1363" s="308"/>
      <c r="Q1363" s="226"/>
      <c r="R1363" s="314">
        <f t="shared" si="143"/>
        <v>-45996</v>
      </c>
    </row>
    <row r="1364" spans="1:18" x14ac:dyDescent="0.25">
      <c r="A1364" s="424">
        <v>1230</v>
      </c>
      <c r="B1364" s="364" t="s">
        <v>303</v>
      </c>
      <c r="C1364" s="365">
        <v>45937</v>
      </c>
      <c r="D1364" s="445" t="s">
        <v>16011</v>
      </c>
      <c r="E1364" s="365">
        <v>45933</v>
      </c>
      <c r="F1364" s="334">
        <v>44903.1</v>
      </c>
      <c r="G1364" s="424" t="s">
        <v>14820</v>
      </c>
      <c r="H1364" s="226" t="s">
        <v>14821</v>
      </c>
      <c r="I1364" s="334" t="s">
        <v>130</v>
      </c>
      <c r="J1364" s="314">
        <f t="shared" si="144"/>
        <v>60</v>
      </c>
      <c r="K1364" s="365">
        <v>45993</v>
      </c>
      <c r="L1364" s="365">
        <v>45933</v>
      </c>
      <c r="M1364" s="334">
        <f t="shared" si="145"/>
        <v>44903.1</v>
      </c>
      <c r="N1364" s="226"/>
      <c r="O1364" s="226"/>
      <c r="P1364" s="365"/>
      <c r="Q1364" s="226"/>
      <c r="R1364" s="314">
        <f t="shared" si="143"/>
        <v>-45993</v>
      </c>
    </row>
    <row r="1365" spans="1:18" x14ac:dyDescent="0.25">
      <c r="A1365" s="424">
        <v>1231</v>
      </c>
      <c r="B1365" s="364" t="s">
        <v>305</v>
      </c>
      <c r="C1365" s="365">
        <v>45937</v>
      </c>
      <c r="D1365" s="607">
        <v>2964</v>
      </c>
      <c r="E1365" s="365">
        <v>45933</v>
      </c>
      <c r="F1365" s="334">
        <v>4088.26</v>
      </c>
      <c r="G1365" s="424" t="s">
        <v>15558</v>
      </c>
      <c r="H1365" s="424" t="s">
        <v>57</v>
      </c>
      <c r="I1365" s="334" t="s">
        <v>130</v>
      </c>
      <c r="J1365" s="314">
        <f t="shared" si="144"/>
        <v>0</v>
      </c>
      <c r="K1365" s="365">
        <v>45933</v>
      </c>
      <c r="L1365" s="365">
        <v>45933</v>
      </c>
      <c r="M1365" s="334">
        <f t="shared" si="145"/>
        <v>4088.26</v>
      </c>
      <c r="N1365" s="226" t="s">
        <v>27</v>
      </c>
      <c r="O1365" s="226">
        <v>5550</v>
      </c>
      <c r="P1365" s="365">
        <v>45936</v>
      </c>
      <c r="Q1365" s="334">
        <v>4088.26</v>
      </c>
      <c r="R1365" s="314">
        <f t="shared" si="143"/>
        <v>3</v>
      </c>
    </row>
    <row r="1366" spans="1:18" x14ac:dyDescent="0.25">
      <c r="A1366" s="424">
        <v>1232</v>
      </c>
      <c r="B1366" s="364" t="s">
        <v>306</v>
      </c>
      <c r="C1366" s="365">
        <v>45937</v>
      </c>
      <c r="D1366" s="445" t="s">
        <v>16012</v>
      </c>
      <c r="E1366" s="365">
        <v>45936</v>
      </c>
      <c r="F1366" s="334">
        <v>1397.43</v>
      </c>
      <c r="G1366" s="424" t="s">
        <v>474</v>
      </c>
      <c r="H1366" s="316" t="s">
        <v>57</v>
      </c>
      <c r="I1366" s="334" t="s">
        <v>130</v>
      </c>
      <c r="J1366" s="314">
        <f t="shared" si="144"/>
        <v>0</v>
      </c>
      <c r="K1366" s="365">
        <v>45936</v>
      </c>
      <c r="L1366" s="365">
        <v>45936</v>
      </c>
      <c r="M1366" s="334">
        <f t="shared" si="145"/>
        <v>1397.43</v>
      </c>
      <c r="N1366" s="226" t="s">
        <v>90</v>
      </c>
      <c r="O1366" s="226"/>
      <c r="P1366" s="365">
        <v>45936</v>
      </c>
      <c r="Q1366" s="334">
        <v>1397.43</v>
      </c>
      <c r="R1366" s="314">
        <f t="shared" si="143"/>
        <v>0</v>
      </c>
    </row>
    <row r="1367" spans="1:18" x14ac:dyDescent="0.25">
      <c r="A1367" s="424">
        <v>1233</v>
      </c>
      <c r="B1367" s="364" t="s">
        <v>3026</v>
      </c>
      <c r="C1367" s="365">
        <v>45938</v>
      </c>
      <c r="D1367" s="445" t="s">
        <v>16013</v>
      </c>
      <c r="E1367" s="365">
        <v>45937</v>
      </c>
      <c r="F1367" s="332">
        <v>216</v>
      </c>
      <c r="G1367" s="316" t="s">
        <v>474</v>
      </c>
      <c r="H1367" s="424" t="s">
        <v>57</v>
      </c>
      <c r="I1367" s="334" t="s">
        <v>130</v>
      </c>
      <c r="J1367" s="314">
        <f t="shared" si="144"/>
        <v>0</v>
      </c>
      <c r="K1367" s="365">
        <v>45937</v>
      </c>
      <c r="L1367" s="365">
        <v>45937</v>
      </c>
      <c r="M1367" s="332">
        <f t="shared" si="145"/>
        <v>216</v>
      </c>
      <c r="N1367" s="226" t="s">
        <v>90</v>
      </c>
      <c r="O1367" s="226"/>
      <c r="P1367" s="365">
        <v>45937</v>
      </c>
      <c r="Q1367" s="332">
        <v>216</v>
      </c>
      <c r="R1367" s="314">
        <f t="shared" si="143"/>
        <v>0</v>
      </c>
    </row>
    <row r="1368" spans="1:18" x14ac:dyDescent="0.25">
      <c r="A1368" s="424">
        <v>1234</v>
      </c>
      <c r="B1368" s="364" t="s">
        <v>3029</v>
      </c>
      <c r="C1368" s="365">
        <v>45938</v>
      </c>
      <c r="D1368" s="445" t="s">
        <v>16014</v>
      </c>
      <c r="E1368" s="365">
        <v>45937</v>
      </c>
      <c r="F1368" s="332">
        <v>15156.07</v>
      </c>
      <c r="G1368" s="316" t="s">
        <v>263</v>
      </c>
      <c r="H1368" s="424" t="s">
        <v>16</v>
      </c>
      <c r="I1368" s="334" t="s">
        <v>130</v>
      </c>
      <c r="J1368" s="314">
        <f t="shared" si="144"/>
        <v>15</v>
      </c>
      <c r="K1368" s="365">
        <v>45952</v>
      </c>
      <c r="L1368" s="365">
        <v>45937</v>
      </c>
      <c r="M1368" s="332">
        <f t="shared" si="145"/>
        <v>15156.07</v>
      </c>
      <c r="N1368" s="226"/>
      <c r="O1368" s="226"/>
      <c r="P1368" s="308"/>
      <c r="Q1368" s="226"/>
      <c r="R1368" s="314">
        <f t="shared" si="143"/>
        <v>-45952</v>
      </c>
    </row>
    <row r="1369" spans="1:18" x14ac:dyDescent="0.25">
      <c r="A1369" s="424">
        <v>1235</v>
      </c>
      <c r="B1369" s="364" t="s">
        <v>3030</v>
      </c>
      <c r="C1369" s="365">
        <v>45938</v>
      </c>
      <c r="D1369" s="445" t="s">
        <v>16015</v>
      </c>
      <c r="E1369" s="365">
        <v>45937</v>
      </c>
      <c r="F1369" s="332">
        <v>25583.39</v>
      </c>
      <c r="G1369" s="316" t="s">
        <v>14497</v>
      </c>
      <c r="H1369" s="334" t="s">
        <v>14498</v>
      </c>
      <c r="I1369" s="334" t="s">
        <v>130</v>
      </c>
      <c r="J1369" s="314">
        <f t="shared" si="144"/>
        <v>30</v>
      </c>
      <c r="K1369" s="365">
        <v>45967</v>
      </c>
      <c r="L1369" s="365">
        <v>45937</v>
      </c>
      <c r="M1369" s="332">
        <f t="shared" si="145"/>
        <v>25583.39</v>
      </c>
      <c r="N1369" s="226"/>
      <c r="O1369" s="226"/>
      <c r="P1369" s="308"/>
      <c r="Q1369" s="226"/>
      <c r="R1369" s="314">
        <f t="shared" si="143"/>
        <v>-45967</v>
      </c>
    </row>
    <row r="1370" spans="1:18" x14ac:dyDescent="0.25">
      <c r="A1370" s="424">
        <v>1236</v>
      </c>
      <c r="B1370" s="364" t="s">
        <v>3033</v>
      </c>
      <c r="C1370" s="365">
        <v>45939</v>
      </c>
      <c r="D1370" s="607">
        <v>1905615064</v>
      </c>
      <c r="E1370" s="365">
        <v>45937</v>
      </c>
      <c r="F1370" s="332">
        <v>15345.37</v>
      </c>
      <c r="G1370" s="316" t="s">
        <v>8664</v>
      </c>
      <c r="H1370" s="316" t="s">
        <v>17</v>
      </c>
      <c r="I1370" s="334" t="s">
        <v>130</v>
      </c>
      <c r="J1370" s="314">
        <v>15</v>
      </c>
      <c r="K1370" s="365">
        <v>45952</v>
      </c>
      <c r="L1370" s="365">
        <v>45939</v>
      </c>
      <c r="M1370" s="332">
        <v>15345.37</v>
      </c>
      <c r="N1370" s="226"/>
      <c r="O1370" s="226"/>
      <c r="P1370" s="308"/>
      <c r="Q1370" s="226"/>
      <c r="R1370" s="314">
        <v>-45952</v>
      </c>
    </row>
    <row r="1371" spans="1:18" x14ac:dyDescent="0.25">
      <c r="A1371" s="424">
        <v>1237</v>
      </c>
      <c r="B1371" s="364" t="s">
        <v>3036</v>
      </c>
      <c r="C1371" s="365">
        <v>45943</v>
      </c>
      <c r="D1371" s="445" t="s">
        <v>16016</v>
      </c>
      <c r="E1371" s="365">
        <v>45939</v>
      </c>
      <c r="F1371" s="332">
        <v>1815</v>
      </c>
      <c r="G1371" s="316" t="s">
        <v>11532</v>
      </c>
      <c r="H1371" s="424" t="s">
        <v>238</v>
      </c>
      <c r="I1371" s="334" t="s">
        <v>130</v>
      </c>
      <c r="J1371" s="314">
        <v>6</v>
      </c>
      <c r="K1371" s="365">
        <v>45945</v>
      </c>
      <c r="L1371" s="365">
        <v>45943</v>
      </c>
      <c r="M1371" s="332">
        <v>1815</v>
      </c>
      <c r="N1371" s="226"/>
      <c r="O1371" s="226"/>
      <c r="P1371" s="308"/>
      <c r="Q1371" s="226"/>
      <c r="R1371" s="314">
        <v>-45945</v>
      </c>
    </row>
    <row r="1372" spans="1:18" x14ac:dyDescent="0.25">
      <c r="A1372" s="424">
        <v>1238</v>
      </c>
      <c r="B1372" s="364" t="s">
        <v>3040</v>
      </c>
      <c r="C1372" s="365">
        <v>45943</v>
      </c>
      <c r="D1372" s="445" t="s">
        <v>16017</v>
      </c>
      <c r="E1372" s="365">
        <v>45940</v>
      </c>
      <c r="F1372" s="332">
        <v>2977.51</v>
      </c>
      <c r="G1372" s="316" t="s">
        <v>16018</v>
      </c>
      <c r="H1372" s="316" t="s">
        <v>8295</v>
      </c>
      <c r="I1372" s="334" t="s">
        <v>130</v>
      </c>
      <c r="J1372" s="314">
        <v>60</v>
      </c>
      <c r="K1372" s="365">
        <v>46000</v>
      </c>
      <c r="L1372" s="365">
        <v>45943</v>
      </c>
      <c r="M1372" s="332">
        <v>2977.51</v>
      </c>
      <c r="N1372" s="226"/>
      <c r="O1372" s="226"/>
      <c r="P1372" s="308"/>
      <c r="Q1372" s="226"/>
      <c r="R1372" s="314">
        <v>-46000</v>
      </c>
    </row>
    <row r="1373" spans="1:18" x14ac:dyDescent="0.25">
      <c r="A1373" s="424">
        <v>1239</v>
      </c>
      <c r="B1373" s="364" t="s">
        <v>3072</v>
      </c>
      <c r="C1373" s="365">
        <v>45943</v>
      </c>
      <c r="D1373" s="445" t="s">
        <v>16019</v>
      </c>
      <c r="E1373" s="365">
        <v>45930</v>
      </c>
      <c r="F1373" s="332">
        <v>11271.15</v>
      </c>
      <c r="G1373" s="316" t="s">
        <v>15896</v>
      </c>
      <c r="H1373" s="316" t="s">
        <v>9155</v>
      </c>
      <c r="I1373" s="334" t="s">
        <v>130</v>
      </c>
      <c r="J1373" s="314">
        <v>60</v>
      </c>
      <c r="K1373" s="365">
        <v>45990</v>
      </c>
      <c r="L1373" s="365">
        <v>45943</v>
      </c>
      <c r="M1373" s="332">
        <v>11271.15</v>
      </c>
      <c r="N1373" s="226"/>
      <c r="O1373" s="226"/>
      <c r="P1373" s="308"/>
      <c r="Q1373" s="226"/>
      <c r="R1373" s="314">
        <v>-45990</v>
      </c>
    </row>
    <row r="1374" spans="1:18" x14ac:dyDescent="0.25">
      <c r="A1374" s="424">
        <v>1240</v>
      </c>
      <c r="B1374" s="364" t="s">
        <v>3074</v>
      </c>
      <c r="C1374" s="365">
        <v>45943</v>
      </c>
      <c r="D1374" s="445" t="s">
        <v>16020</v>
      </c>
      <c r="E1374" s="365">
        <v>45930</v>
      </c>
      <c r="F1374" s="332">
        <v>3757.05</v>
      </c>
      <c r="G1374" s="316" t="s">
        <v>15896</v>
      </c>
      <c r="H1374" s="316" t="s">
        <v>9155</v>
      </c>
      <c r="I1374" s="334" t="s">
        <v>130</v>
      </c>
      <c r="J1374" s="314">
        <v>60</v>
      </c>
      <c r="K1374" s="365">
        <v>45990</v>
      </c>
      <c r="L1374" s="365">
        <v>45943</v>
      </c>
      <c r="M1374" s="332">
        <v>3757.05</v>
      </c>
      <c r="N1374" s="226"/>
      <c r="O1374" s="226"/>
      <c r="P1374" s="308"/>
      <c r="Q1374" s="226"/>
      <c r="R1374" s="314">
        <v>-45990</v>
      </c>
    </row>
    <row r="1375" spans="1:18" x14ac:dyDescent="0.25">
      <c r="A1375" s="424">
        <v>1241</v>
      </c>
      <c r="B1375" s="336" t="s">
        <v>7365</v>
      </c>
      <c r="C1375" s="316" t="s">
        <v>15918</v>
      </c>
      <c r="D1375" s="452" t="s">
        <v>16021</v>
      </c>
      <c r="E1375" s="316" t="s">
        <v>10659</v>
      </c>
      <c r="F1375" s="317" t="s">
        <v>16022</v>
      </c>
      <c r="G1375" s="424" t="s">
        <v>15847</v>
      </c>
      <c r="H1375" s="316" t="s">
        <v>2955</v>
      </c>
      <c r="I1375" s="334" t="s">
        <v>130</v>
      </c>
      <c r="J1375" s="316">
        <v>15</v>
      </c>
      <c r="K1375" s="316" t="s">
        <v>16131</v>
      </c>
      <c r="L1375" s="567" t="s">
        <v>15980</v>
      </c>
      <c r="M1375" s="317" t="s">
        <v>16022</v>
      </c>
      <c r="N1375" s="316"/>
      <c r="O1375" s="316"/>
      <c r="P1375" s="316"/>
      <c r="Q1375" s="316"/>
      <c r="R1375" s="316"/>
    </row>
    <row r="1376" spans="1:18" x14ac:dyDescent="0.25">
      <c r="A1376" s="424">
        <v>1242</v>
      </c>
      <c r="B1376" s="336" t="s">
        <v>7364</v>
      </c>
      <c r="C1376" s="316" t="s">
        <v>15918</v>
      </c>
      <c r="D1376" s="452" t="s">
        <v>16023</v>
      </c>
      <c r="E1376" s="316" t="s">
        <v>10659</v>
      </c>
      <c r="F1376" s="317" t="s">
        <v>16024</v>
      </c>
      <c r="G1376" s="424" t="s">
        <v>15847</v>
      </c>
      <c r="H1376" s="316" t="s">
        <v>2955</v>
      </c>
      <c r="I1376" s="334" t="s">
        <v>130</v>
      </c>
      <c r="J1376" s="316">
        <v>15</v>
      </c>
      <c r="K1376" s="316" t="s">
        <v>16131</v>
      </c>
      <c r="L1376" s="567" t="s">
        <v>15980</v>
      </c>
      <c r="M1376" s="317" t="s">
        <v>16024</v>
      </c>
      <c r="N1376" s="316"/>
      <c r="O1376" s="316"/>
      <c r="P1376" s="316"/>
      <c r="Q1376" s="316"/>
      <c r="R1376" s="316"/>
    </row>
    <row r="1377" spans="1:18" x14ac:dyDescent="0.25">
      <c r="A1377" s="424">
        <v>1243</v>
      </c>
      <c r="B1377" s="336" t="s">
        <v>7366</v>
      </c>
      <c r="C1377" s="316" t="s">
        <v>15918</v>
      </c>
      <c r="D1377" s="452" t="s">
        <v>16025</v>
      </c>
      <c r="E1377" s="316" t="s">
        <v>10659</v>
      </c>
      <c r="F1377" s="317" t="s">
        <v>16026</v>
      </c>
      <c r="G1377" s="424" t="s">
        <v>15847</v>
      </c>
      <c r="H1377" s="316" t="s">
        <v>2955</v>
      </c>
      <c r="I1377" s="334" t="s">
        <v>130</v>
      </c>
      <c r="J1377" s="316">
        <v>15</v>
      </c>
      <c r="K1377" s="316" t="s">
        <v>16131</v>
      </c>
      <c r="L1377" s="567" t="s">
        <v>15980</v>
      </c>
      <c r="M1377" s="317" t="s">
        <v>16026</v>
      </c>
      <c r="N1377" s="316"/>
      <c r="O1377" s="316"/>
      <c r="P1377" s="316"/>
      <c r="Q1377" s="316"/>
      <c r="R1377" s="316"/>
    </row>
    <row r="1378" spans="1:18" x14ac:dyDescent="0.25">
      <c r="A1378" s="424">
        <v>1244</v>
      </c>
      <c r="B1378" s="336" t="s">
        <v>7367</v>
      </c>
      <c r="C1378" s="316" t="s">
        <v>15918</v>
      </c>
      <c r="D1378" s="452" t="s">
        <v>16027</v>
      </c>
      <c r="E1378" s="316" t="s">
        <v>10659</v>
      </c>
      <c r="F1378" s="317" t="s">
        <v>16028</v>
      </c>
      <c r="G1378" s="424" t="s">
        <v>15847</v>
      </c>
      <c r="H1378" s="316" t="s">
        <v>2955</v>
      </c>
      <c r="I1378" s="334" t="s">
        <v>130</v>
      </c>
      <c r="J1378" s="316">
        <v>15</v>
      </c>
      <c r="K1378" s="316" t="s">
        <v>16131</v>
      </c>
      <c r="L1378" s="567" t="s">
        <v>15980</v>
      </c>
      <c r="M1378" s="317" t="s">
        <v>16028</v>
      </c>
      <c r="N1378" s="316"/>
      <c r="O1378" s="316"/>
      <c r="P1378" s="316"/>
      <c r="Q1378" s="316"/>
      <c r="R1378" s="316"/>
    </row>
    <row r="1379" spans="1:18" x14ac:dyDescent="0.25">
      <c r="A1379" s="424">
        <v>1245</v>
      </c>
      <c r="B1379" s="336" t="s">
        <v>16029</v>
      </c>
      <c r="C1379" s="316" t="s">
        <v>15918</v>
      </c>
      <c r="D1379" s="452" t="s">
        <v>16030</v>
      </c>
      <c r="E1379" s="316" t="s">
        <v>10659</v>
      </c>
      <c r="F1379" s="317" t="s">
        <v>16031</v>
      </c>
      <c r="G1379" s="424" t="s">
        <v>15847</v>
      </c>
      <c r="H1379" s="316" t="s">
        <v>2955</v>
      </c>
      <c r="I1379" s="334" t="s">
        <v>130</v>
      </c>
      <c r="J1379" s="316">
        <v>15</v>
      </c>
      <c r="K1379" s="316" t="s">
        <v>16131</v>
      </c>
      <c r="L1379" s="567" t="s">
        <v>15980</v>
      </c>
      <c r="M1379" s="317" t="s">
        <v>16031</v>
      </c>
      <c r="N1379" s="316"/>
      <c r="O1379" s="316"/>
      <c r="P1379" s="316"/>
      <c r="Q1379" s="316"/>
      <c r="R1379" s="316"/>
    </row>
    <row r="1380" spans="1:18" x14ac:dyDescent="0.25">
      <c r="A1380" s="424">
        <v>1246</v>
      </c>
      <c r="B1380" s="336" t="s">
        <v>12351</v>
      </c>
      <c r="C1380" s="316" t="s">
        <v>15918</v>
      </c>
      <c r="D1380" s="452" t="s">
        <v>16032</v>
      </c>
      <c r="E1380" s="316" t="s">
        <v>10659</v>
      </c>
      <c r="F1380" s="317" t="s">
        <v>16033</v>
      </c>
      <c r="G1380" s="424" t="s">
        <v>15847</v>
      </c>
      <c r="H1380" s="316" t="s">
        <v>2955</v>
      </c>
      <c r="I1380" s="334" t="s">
        <v>130</v>
      </c>
      <c r="J1380" s="316">
        <v>15</v>
      </c>
      <c r="K1380" s="316" t="s">
        <v>16131</v>
      </c>
      <c r="L1380" s="567" t="s">
        <v>15980</v>
      </c>
      <c r="M1380" s="317" t="s">
        <v>16033</v>
      </c>
      <c r="N1380" s="316"/>
      <c r="O1380" s="316"/>
      <c r="P1380" s="316"/>
      <c r="Q1380" s="316"/>
      <c r="R1380" s="316"/>
    </row>
    <row r="1381" spans="1:18" x14ac:dyDescent="0.25">
      <c r="A1381" s="424">
        <v>1247</v>
      </c>
      <c r="B1381" s="336" t="s">
        <v>9203</v>
      </c>
      <c r="C1381" s="316" t="s">
        <v>15918</v>
      </c>
      <c r="D1381" s="452" t="s">
        <v>16034</v>
      </c>
      <c r="E1381" s="316" t="s">
        <v>10659</v>
      </c>
      <c r="F1381" s="317" t="s">
        <v>16035</v>
      </c>
      <c r="G1381" s="424" t="s">
        <v>15847</v>
      </c>
      <c r="H1381" s="316" t="s">
        <v>2955</v>
      </c>
      <c r="I1381" s="334" t="s">
        <v>130</v>
      </c>
      <c r="J1381" s="316">
        <v>15</v>
      </c>
      <c r="K1381" s="316" t="s">
        <v>16131</v>
      </c>
      <c r="L1381" s="567" t="s">
        <v>15980</v>
      </c>
      <c r="M1381" s="317" t="s">
        <v>16035</v>
      </c>
      <c r="N1381" s="316"/>
      <c r="O1381" s="316"/>
      <c r="P1381" s="316"/>
      <c r="Q1381" s="316"/>
      <c r="R1381" s="316"/>
    </row>
    <row r="1382" spans="1:18" x14ac:dyDescent="0.25">
      <c r="A1382" s="424">
        <v>1248</v>
      </c>
      <c r="B1382" s="336" t="s">
        <v>12354</v>
      </c>
      <c r="C1382" s="316" t="s">
        <v>15918</v>
      </c>
      <c r="D1382" s="452" t="s">
        <v>16036</v>
      </c>
      <c r="E1382" s="316" t="s">
        <v>10659</v>
      </c>
      <c r="F1382" s="317" t="s">
        <v>16037</v>
      </c>
      <c r="G1382" s="424" t="s">
        <v>15847</v>
      </c>
      <c r="H1382" s="316" t="s">
        <v>2955</v>
      </c>
      <c r="I1382" s="334" t="s">
        <v>130</v>
      </c>
      <c r="J1382" s="316">
        <v>15</v>
      </c>
      <c r="K1382" s="316" t="s">
        <v>16131</v>
      </c>
      <c r="L1382" s="567" t="s">
        <v>15980</v>
      </c>
      <c r="M1382" s="317" t="s">
        <v>16037</v>
      </c>
      <c r="N1382" s="316"/>
      <c r="O1382" s="316"/>
      <c r="P1382" s="316"/>
      <c r="Q1382" s="316"/>
      <c r="R1382" s="316"/>
    </row>
    <row r="1383" spans="1:18" x14ac:dyDescent="0.25">
      <c r="A1383" s="424">
        <v>1249</v>
      </c>
      <c r="B1383" s="336" t="s">
        <v>16038</v>
      </c>
      <c r="C1383" s="316" t="s">
        <v>15918</v>
      </c>
      <c r="D1383" s="452" t="s">
        <v>16039</v>
      </c>
      <c r="E1383" s="316" t="s">
        <v>10659</v>
      </c>
      <c r="F1383" s="317" t="s">
        <v>16040</v>
      </c>
      <c r="G1383" s="424" t="s">
        <v>15847</v>
      </c>
      <c r="H1383" s="316" t="s">
        <v>2955</v>
      </c>
      <c r="I1383" s="334" t="s">
        <v>130</v>
      </c>
      <c r="J1383" s="316">
        <v>15</v>
      </c>
      <c r="K1383" s="316" t="s">
        <v>16131</v>
      </c>
      <c r="L1383" s="567" t="s">
        <v>15980</v>
      </c>
      <c r="M1383" s="317" t="s">
        <v>16040</v>
      </c>
      <c r="N1383" s="316"/>
      <c r="O1383" s="316"/>
      <c r="P1383" s="316"/>
      <c r="Q1383" s="316"/>
      <c r="R1383" s="316"/>
    </row>
    <row r="1384" spans="1:18" x14ac:dyDescent="0.25">
      <c r="A1384" s="424">
        <v>1250</v>
      </c>
      <c r="B1384" s="336" t="s">
        <v>16041</v>
      </c>
      <c r="C1384" s="316" t="s">
        <v>15918</v>
      </c>
      <c r="D1384" s="452" t="s">
        <v>16042</v>
      </c>
      <c r="E1384" s="316" t="s">
        <v>10659</v>
      </c>
      <c r="F1384" s="317" t="s">
        <v>16043</v>
      </c>
      <c r="G1384" s="424" t="s">
        <v>15847</v>
      </c>
      <c r="H1384" s="316" t="s">
        <v>2955</v>
      </c>
      <c r="I1384" s="334" t="s">
        <v>130</v>
      </c>
      <c r="J1384" s="316">
        <v>15</v>
      </c>
      <c r="K1384" s="316" t="s">
        <v>16131</v>
      </c>
      <c r="L1384" s="567" t="s">
        <v>15980</v>
      </c>
      <c r="M1384" s="317" t="s">
        <v>16043</v>
      </c>
      <c r="N1384" s="316"/>
      <c r="O1384" s="316"/>
      <c r="P1384" s="316"/>
      <c r="Q1384" s="316"/>
      <c r="R1384" s="316"/>
    </row>
    <row r="1385" spans="1:18" x14ac:dyDescent="0.25">
      <c r="A1385" s="424">
        <v>1251</v>
      </c>
      <c r="B1385" s="336" t="s">
        <v>16044</v>
      </c>
      <c r="C1385" s="316" t="s">
        <v>15918</v>
      </c>
      <c r="D1385" s="452" t="s">
        <v>16045</v>
      </c>
      <c r="E1385" s="316" t="s">
        <v>10659</v>
      </c>
      <c r="F1385" s="317" t="s">
        <v>16046</v>
      </c>
      <c r="G1385" s="424" t="s">
        <v>15847</v>
      </c>
      <c r="H1385" s="316" t="s">
        <v>2955</v>
      </c>
      <c r="I1385" s="334" t="s">
        <v>130</v>
      </c>
      <c r="J1385" s="316">
        <v>15</v>
      </c>
      <c r="K1385" s="316" t="s">
        <v>16131</v>
      </c>
      <c r="L1385" s="567" t="s">
        <v>15980</v>
      </c>
      <c r="M1385" s="317" t="s">
        <v>16046</v>
      </c>
      <c r="N1385" s="316"/>
      <c r="O1385" s="316"/>
      <c r="P1385" s="316"/>
      <c r="Q1385" s="316"/>
      <c r="R1385" s="316"/>
    </row>
    <row r="1386" spans="1:18" x14ac:dyDescent="0.25">
      <c r="A1386" s="424">
        <v>1252</v>
      </c>
      <c r="B1386" s="336" t="s">
        <v>10727</v>
      </c>
      <c r="C1386" s="316" t="s">
        <v>15918</v>
      </c>
      <c r="D1386" s="452" t="s">
        <v>16047</v>
      </c>
      <c r="E1386" s="316" t="s">
        <v>10659</v>
      </c>
      <c r="F1386" s="317">
        <v>728</v>
      </c>
      <c r="G1386" s="424" t="s">
        <v>15847</v>
      </c>
      <c r="H1386" s="316" t="s">
        <v>2955</v>
      </c>
      <c r="I1386" s="334" t="s">
        <v>130</v>
      </c>
      <c r="J1386" s="316">
        <v>15</v>
      </c>
      <c r="K1386" s="316" t="s">
        <v>16131</v>
      </c>
      <c r="L1386" s="567" t="s">
        <v>15980</v>
      </c>
      <c r="M1386" s="317">
        <v>728</v>
      </c>
      <c r="N1386" s="316"/>
      <c r="O1386" s="316"/>
      <c r="P1386" s="316"/>
      <c r="Q1386" s="316"/>
      <c r="R1386" s="316"/>
    </row>
    <row r="1387" spans="1:18" x14ac:dyDescent="0.25">
      <c r="A1387" s="424">
        <v>1253</v>
      </c>
      <c r="B1387" s="336" t="s">
        <v>16048</v>
      </c>
      <c r="C1387" s="316" t="s">
        <v>15918</v>
      </c>
      <c r="D1387" s="452" t="s">
        <v>16049</v>
      </c>
      <c r="E1387" s="316" t="s">
        <v>10659</v>
      </c>
      <c r="F1387" s="317" t="s">
        <v>16050</v>
      </c>
      <c r="G1387" s="424" t="s">
        <v>15847</v>
      </c>
      <c r="H1387" s="316" t="s">
        <v>2955</v>
      </c>
      <c r="I1387" s="334" t="s">
        <v>130</v>
      </c>
      <c r="J1387" s="316">
        <v>15</v>
      </c>
      <c r="K1387" s="316" t="s">
        <v>16131</v>
      </c>
      <c r="L1387" s="567" t="s">
        <v>15980</v>
      </c>
      <c r="M1387" s="317" t="s">
        <v>16050</v>
      </c>
      <c r="N1387" s="316"/>
      <c r="O1387" s="316"/>
      <c r="P1387" s="316"/>
      <c r="Q1387" s="316"/>
      <c r="R1387" s="316"/>
    </row>
    <row r="1388" spans="1:18" x14ac:dyDescent="0.25">
      <c r="A1388" s="316">
        <v>1254</v>
      </c>
      <c r="B1388" s="316" t="s">
        <v>16051</v>
      </c>
      <c r="C1388" s="324">
        <v>45940</v>
      </c>
      <c r="D1388" s="316" t="s">
        <v>16052</v>
      </c>
      <c r="E1388" s="324">
        <v>45879</v>
      </c>
      <c r="F1388" s="316">
        <v>3363.51</v>
      </c>
      <c r="G1388" s="316" t="s">
        <v>9321</v>
      </c>
      <c r="H1388" s="316" t="s">
        <v>15327</v>
      </c>
      <c r="I1388" s="334" t="s">
        <v>12355</v>
      </c>
      <c r="J1388" s="316">
        <v>30</v>
      </c>
      <c r="K1388" s="324">
        <v>45849</v>
      </c>
      <c r="L1388" s="324">
        <v>45940</v>
      </c>
      <c r="M1388" s="316">
        <v>3363.51</v>
      </c>
      <c r="N1388" s="316"/>
      <c r="O1388" s="316"/>
      <c r="P1388" s="316"/>
      <c r="Q1388" s="316"/>
      <c r="R1388" s="316">
        <v>-45968</v>
      </c>
    </row>
    <row r="1389" spans="1:18" x14ac:dyDescent="0.25">
      <c r="A1389" s="316">
        <v>1255</v>
      </c>
      <c r="B1389" s="316" t="s">
        <v>16053</v>
      </c>
      <c r="C1389" s="316" t="s">
        <v>16054</v>
      </c>
      <c r="D1389" s="316" t="s">
        <v>16055</v>
      </c>
      <c r="E1389" s="324">
        <v>45879</v>
      </c>
      <c r="F1389" s="316">
        <v>544.5</v>
      </c>
      <c r="G1389" s="316" t="s">
        <v>16056</v>
      </c>
      <c r="H1389" s="316" t="s">
        <v>16057</v>
      </c>
      <c r="I1389" s="316" t="s">
        <v>12355</v>
      </c>
      <c r="J1389" s="316">
        <v>30</v>
      </c>
      <c r="K1389" s="324">
        <v>45849</v>
      </c>
      <c r="L1389" s="316" t="s">
        <v>16054</v>
      </c>
      <c r="M1389" s="316">
        <v>544.5</v>
      </c>
      <c r="N1389" s="316"/>
      <c r="O1389" s="316"/>
      <c r="P1389" s="316"/>
      <c r="Q1389" s="316"/>
      <c r="R1389" s="316">
        <v>-45968</v>
      </c>
    </row>
    <row r="1390" spans="1:18" x14ac:dyDescent="0.25">
      <c r="A1390" s="316">
        <v>1256</v>
      </c>
      <c r="B1390" s="316" t="s">
        <v>16058</v>
      </c>
      <c r="C1390" s="316" t="s">
        <v>16054</v>
      </c>
      <c r="D1390" s="316" t="s">
        <v>16059</v>
      </c>
      <c r="E1390" s="324">
        <v>45848</v>
      </c>
      <c r="F1390" s="316">
        <v>53.72</v>
      </c>
      <c r="G1390" s="316" t="s">
        <v>15484</v>
      </c>
      <c r="H1390" s="316" t="s">
        <v>15484</v>
      </c>
      <c r="I1390" s="316" t="s">
        <v>12355</v>
      </c>
      <c r="J1390" s="316">
        <v>0</v>
      </c>
      <c r="K1390" s="324">
        <v>45848</v>
      </c>
      <c r="L1390" s="316" t="s">
        <v>16054</v>
      </c>
      <c r="M1390" s="316">
        <v>53.72</v>
      </c>
      <c r="N1390" s="316"/>
      <c r="O1390" s="316"/>
      <c r="P1390" s="316"/>
      <c r="Q1390" s="316"/>
      <c r="R1390" s="316">
        <v>-45937</v>
      </c>
    </row>
    <row r="1391" spans="1:18" x14ac:dyDescent="0.25">
      <c r="A1391" s="424">
        <v>1257</v>
      </c>
      <c r="B1391" s="424" t="s">
        <v>16060</v>
      </c>
      <c r="C1391" s="424" t="s">
        <v>15955</v>
      </c>
      <c r="D1391" s="424" t="s">
        <v>16061</v>
      </c>
      <c r="E1391" s="424" t="s">
        <v>15883</v>
      </c>
      <c r="F1391" s="567" t="s">
        <v>16062</v>
      </c>
      <c r="G1391" s="424" t="s">
        <v>16063</v>
      </c>
      <c r="H1391" s="316" t="s">
        <v>11872</v>
      </c>
      <c r="I1391" s="316" t="s">
        <v>12355</v>
      </c>
      <c r="J1391" s="316">
        <v>60</v>
      </c>
      <c r="K1391" s="316" t="s">
        <v>16153</v>
      </c>
      <c r="L1391" s="424" t="s">
        <v>15980</v>
      </c>
      <c r="M1391" s="567" t="s">
        <v>16062</v>
      </c>
      <c r="N1391" s="316"/>
      <c r="O1391" s="316"/>
      <c r="P1391" s="316"/>
      <c r="Q1391" s="316"/>
      <c r="R1391" s="316"/>
    </row>
    <row r="1392" spans="1:18" x14ac:dyDescent="0.25">
      <c r="A1392" s="424">
        <v>1258</v>
      </c>
      <c r="B1392" s="424" t="s">
        <v>8755</v>
      </c>
      <c r="C1392" s="424" t="s">
        <v>15955</v>
      </c>
      <c r="D1392" s="424" t="s">
        <v>16064</v>
      </c>
      <c r="E1392" s="424" t="s">
        <v>15883</v>
      </c>
      <c r="F1392" s="567" t="s">
        <v>16065</v>
      </c>
      <c r="G1392" s="424" t="s">
        <v>16063</v>
      </c>
      <c r="H1392" s="316" t="s">
        <v>11872</v>
      </c>
      <c r="I1392" s="316" t="s">
        <v>12355</v>
      </c>
      <c r="J1392" s="316">
        <v>60</v>
      </c>
      <c r="K1392" s="316" t="s">
        <v>16153</v>
      </c>
      <c r="L1392" s="424" t="s">
        <v>15980</v>
      </c>
      <c r="M1392" s="567" t="s">
        <v>16065</v>
      </c>
      <c r="N1392" s="316"/>
      <c r="O1392" s="316"/>
      <c r="P1392" s="316"/>
      <c r="Q1392" s="316"/>
      <c r="R1392" s="316"/>
    </row>
    <row r="1393" spans="1:18" x14ac:dyDescent="0.25">
      <c r="A1393" s="424">
        <v>1259</v>
      </c>
      <c r="B1393" s="424" t="s">
        <v>4292</v>
      </c>
      <c r="C1393" s="424" t="s">
        <v>15955</v>
      </c>
      <c r="D1393" s="424" t="s">
        <v>16066</v>
      </c>
      <c r="E1393" s="424" t="s">
        <v>10659</v>
      </c>
      <c r="F1393" s="567" t="s">
        <v>16067</v>
      </c>
      <c r="G1393" s="316" t="s">
        <v>9180</v>
      </c>
      <c r="H1393" s="316" t="s">
        <v>16155</v>
      </c>
      <c r="I1393" s="316" t="s">
        <v>12355</v>
      </c>
      <c r="J1393" s="316">
        <v>15</v>
      </c>
      <c r="K1393" s="316" t="s">
        <v>16131</v>
      </c>
      <c r="L1393" s="424" t="s">
        <v>15980</v>
      </c>
      <c r="M1393" s="567" t="s">
        <v>16067</v>
      </c>
      <c r="N1393" s="316"/>
      <c r="O1393" s="316"/>
      <c r="P1393" s="316"/>
      <c r="Q1393" s="316"/>
      <c r="R1393" s="316"/>
    </row>
    <row r="1394" spans="1:18" x14ac:dyDescent="0.25">
      <c r="A1394" s="424">
        <v>1260</v>
      </c>
      <c r="B1394" s="424" t="s">
        <v>7369</v>
      </c>
      <c r="C1394" s="424" t="s">
        <v>15955</v>
      </c>
      <c r="D1394" s="424" t="s">
        <v>16072</v>
      </c>
      <c r="E1394" s="424" t="s">
        <v>10659</v>
      </c>
      <c r="F1394" s="567" t="s">
        <v>16068</v>
      </c>
      <c r="G1394" s="316" t="s">
        <v>9180</v>
      </c>
      <c r="H1394" s="316" t="s">
        <v>16155</v>
      </c>
      <c r="I1394" s="316" t="s">
        <v>12355</v>
      </c>
      <c r="J1394" s="316">
        <v>15</v>
      </c>
      <c r="K1394" s="316" t="s">
        <v>16131</v>
      </c>
      <c r="L1394" s="424" t="s">
        <v>15980</v>
      </c>
      <c r="M1394" s="567" t="s">
        <v>16068</v>
      </c>
      <c r="N1394" s="316"/>
      <c r="O1394" s="316"/>
      <c r="P1394" s="316"/>
      <c r="Q1394" s="316"/>
      <c r="R1394" s="316"/>
    </row>
    <row r="1395" spans="1:18" x14ac:dyDescent="0.25">
      <c r="A1395" s="424">
        <v>1261</v>
      </c>
      <c r="B1395" s="424" t="s">
        <v>16069</v>
      </c>
      <c r="C1395" s="424" t="s">
        <v>15955</v>
      </c>
      <c r="D1395" s="424" t="s">
        <v>16070</v>
      </c>
      <c r="E1395" s="424" t="s">
        <v>10659</v>
      </c>
      <c r="F1395" s="567" t="s">
        <v>16071</v>
      </c>
      <c r="G1395" s="316" t="s">
        <v>15410</v>
      </c>
      <c r="H1395" s="316" t="s">
        <v>15700</v>
      </c>
      <c r="I1395" s="316" t="s">
        <v>12355</v>
      </c>
      <c r="J1395" s="316">
        <v>30</v>
      </c>
      <c r="K1395" s="316" t="s">
        <v>16154</v>
      </c>
      <c r="L1395" s="424" t="s">
        <v>15980</v>
      </c>
      <c r="M1395" s="567" t="s">
        <v>16071</v>
      </c>
      <c r="N1395" s="316"/>
      <c r="O1395" s="316"/>
      <c r="P1395" s="316"/>
      <c r="Q1395" s="316"/>
      <c r="R1395" s="316"/>
    </row>
    <row r="1396" spans="1:18" x14ac:dyDescent="0.25">
      <c r="A1396" s="424">
        <v>1262</v>
      </c>
      <c r="B1396" s="424" t="s">
        <v>1776</v>
      </c>
      <c r="C1396" s="424" t="s">
        <v>15980</v>
      </c>
      <c r="D1396" s="424" t="s">
        <v>16073</v>
      </c>
      <c r="E1396" s="424" t="s">
        <v>15918</v>
      </c>
      <c r="F1396" s="567" t="s">
        <v>16074</v>
      </c>
      <c r="G1396" s="424" t="s">
        <v>15702</v>
      </c>
      <c r="H1396" s="316" t="s">
        <v>16156</v>
      </c>
      <c r="I1396" s="316" t="s">
        <v>12355</v>
      </c>
      <c r="J1396" s="316">
        <v>30</v>
      </c>
      <c r="K1396" s="316" t="s">
        <v>16157</v>
      </c>
      <c r="L1396" s="424" t="s">
        <v>15977</v>
      </c>
      <c r="M1396" s="567" t="s">
        <v>16074</v>
      </c>
      <c r="N1396" s="316"/>
      <c r="O1396" s="316"/>
      <c r="P1396" s="316"/>
      <c r="Q1396" s="316"/>
      <c r="R1396" s="316"/>
    </row>
    <row r="1397" spans="1:18" x14ac:dyDescent="0.25">
      <c r="A1397" s="424">
        <v>1263</v>
      </c>
      <c r="B1397" s="424" t="s">
        <v>16075</v>
      </c>
      <c r="C1397" s="424" t="s">
        <v>15980</v>
      </c>
      <c r="D1397" s="424" t="s">
        <v>16076</v>
      </c>
      <c r="E1397" s="424" t="s">
        <v>15918</v>
      </c>
      <c r="F1397" s="567" t="s">
        <v>16077</v>
      </c>
      <c r="G1397" s="424" t="s">
        <v>15702</v>
      </c>
      <c r="H1397" s="316" t="s">
        <v>11404</v>
      </c>
      <c r="I1397" s="316" t="s">
        <v>12355</v>
      </c>
      <c r="J1397" s="316">
        <v>30</v>
      </c>
      <c r="K1397" s="316" t="s">
        <v>16157</v>
      </c>
      <c r="L1397" s="424" t="s">
        <v>15977</v>
      </c>
      <c r="M1397" s="567" t="s">
        <v>16077</v>
      </c>
      <c r="N1397" s="316"/>
      <c r="O1397" s="316"/>
      <c r="P1397" s="316"/>
      <c r="Q1397" s="316"/>
      <c r="R1397" s="316"/>
    </row>
    <row r="1398" spans="1:18" x14ac:dyDescent="0.25">
      <c r="A1398" s="424">
        <v>1264</v>
      </c>
      <c r="B1398" s="628" t="s">
        <v>16078</v>
      </c>
      <c r="C1398" s="424" t="s">
        <v>15980</v>
      </c>
      <c r="D1398" s="628" t="s">
        <v>16079</v>
      </c>
      <c r="E1398" s="628" t="s">
        <v>10659</v>
      </c>
      <c r="F1398" s="678" t="s">
        <v>16080</v>
      </c>
      <c r="G1398" s="424" t="s">
        <v>9180</v>
      </c>
      <c r="H1398" s="316" t="s">
        <v>16155</v>
      </c>
      <c r="I1398" s="316" t="s">
        <v>12355</v>
      </c>
      <c r="J1398" s="316">
        <v>15</v>
      </c>
      <c r="K1398" s="316" t="s">
        <v>16131</v>
      </c>
      <c r="L1398" s="424" t="s">
        <v>15977</v>
      </c>
      <c r="M1398" s="678" t="s">
        <v>16080</v>
      </c>
      <c r="N1398" s="316"/>
      <c r="O1398" s="316"/>
      <c r="P1398" s="316"/>
      <c r="Q1398" s="316"/>
      <c r="R1398" s="316"/>
    </row>
    <row r="1399" spans="1:18" x14ac:dyDescent="0.25">
      <c r="A1399" s="424">
        <v>1265</v>
      </c>
      <c r="B1399" s="677" t="s">
        <v>16081</v>
      </c>
      <c r="C1399" s="424" t="s">
        <v>15980</v>
      </c>
      <c r="D1399" s="677">
        <v>54797</v>
      </c>
      <c r="E1399" s="677" t="s">
        <v>10659</v>
      </c>
      <c r="F1399" s="679">
        <v>299.51</v>
      </c>
      <c r="G1399" s="424" t="s">
        <v>795</v>
      </c>
      <c r="H1399" s="316" t="s">
        <v>15178</v>
      </c>
      <c r="I1399" s="316" t="s">
        <v>12355</v>
      </c>
      <c r="J1399" s="316">
        <v>15</v>
      </c>
      <c r="K1399" s="316" t="s">
        <v>16131</v>
      </c>
      <c r="L1399" s="424" t="s">
        <v>15977</v>
      </c>
      <c r="M1399" s="679">
        <v>299.51</v>
      </c>
      <c r="N1399" s="316"/>
      <c r="O1399" s="316"/>
      <c r="P1399" s="316"/>
      <c r="Q1399" s="316"/>
      <c r="R1399" s="316"/>
    </row>
    <row r="1400" spans="1:18" x14ac:dyDescent="0.25">
      <c r="A1400" s="424">
        <v>1266</v>
      </c>
      <c r="B1400" s="677" t="s">
        <v>16082</v>
      </c>
      <c r="C1400" s="424" t="s">
        <v>15980</v>
      </c>
      <c r="D1400" s="677">
        <v>14922760</v>
      </c>
      <c r="E1400" s="677" t="s">
        <v>10659</v>
      </c>
      <c r="F1400" s="679">
        <v>1077.2</v>
      </c>
      <c r="G1400" s="424" t="s">
        <v>16118</v>
      </c>
      <c r="H1400" s="316" t="s">
        <v>15178</v>
      </c>
      <c r="I1400" s="316" t="s">
        <v>12355</v>
      </c>
      <c r="J1400" s="316">
        <v>15</v>
      </c>
      <c r="K1400" s="316" t="s">
        <v>16131</v>
      </c>
      <c r="L1400" s="424" t="s">
        <v>15977</v>
      </c>
      <c r="M1400" s="679">
        <v>1077.2</v>
      </c>
      <c r="N1400" s="316"/>
      <c r="O1400" s="316"/>
      <c r="P1400" s="316"/>
      <c r="Q1400" s="316"/>
      <c r="R1400" s="316"/>
    </row>
    <row r="1401" spans="1:18" x14ac:dyDescent="0.25">
      <c r="A1401" s="424">
        <v>1267</v>
      </c>
      <c r="B1401" s="677" t="s">
        <v>16083</v>
      </c>
      <c r="C1401" s="424" t="s">
        <v>15980</v>
      </c>
      <c r="D1401" s="677">
        <v>2200119748</v>
      </c>
      <c r="E1401" s="677" t="s">
        <v>10659</v>
      </c>
      <c r="F1401" s="679">
        <v>884.06</v>
      </c>
      <c r="G1401" s="424" t="s">
        <v>78</v>
      </c>
      <c r="H1401" s="316" t="s">
        <v>11634</v>
      </c>
      <c r="I1401" s="316" t="s">
        <v>12355</v>
      </c>
      <c r="J1401" s="316">
        <v>30</v>
      </c>
      <c r="K1401" s="316" t="s">
        <v>16154</v>
      </c>
      <c r="L1401" s="424" t="s">
        <v>15977</v>
      </c>
      <c r="M1401" s="679">
        <v>884.06</v>
      </c>
      <c r="N1401" s="316"/>
      <c r="O1401" s="316"/>
      <c r="P1401" s="316"/>
      <c r="Q1401" s="316"/>
      <c r="R1401" s="316"/>
    </row>
    <row r="1402" spans="1:18" x14ac:dyDescent="0.25">
      <c r="A1402" s="424">
        <v>1268</v>
      </c>
      <c r="B1402" s="677" t="s">
        <v>16084</v>
      </c>
      <c r="C1402" s="424" t="s">
        <v>15980</v>
      </c>
      <c r="D1402" s="677">
        <v>2200119749</v>
      </c>
      <c r="E1402" s="677" t="s">
        <v>10659</v>
      </c>
      <c r="F1402" s="679">
        <v>3021.49</v>
      </c>
      <c r="G1402" s="424" t="s">
        <v>78</v>
      </c>
      <c r="H1402" s="316" t="s">
        <v>15178</v>
      </c>
      <c r="I1402" s="316" t="s">
        <v>12355</v>
      </c>
      <c r="J1402" s="316">
        <v>30</v>
      </c>
      <c r="K1402" s="316" t="s">
        <v>16154</v>
      </c>
      <c r="L1402" s="424" t="s">
        <v>15977</v>
      </c>
      <c r="M1402" s="679">
        <v>3021.49</v>
      </c>
      <c r="N1402" s="316"/>
      <c r="O1402" s="316"/>
      <c r="P1402" s="316"/>
      <c r="Q1402" s="316"/>
      <c r="R1402" s="316"/>
    </row>
    <row r="1403" spans="1:18" x14ac:dyDescent="0.25">
      <c r="A1403" s="424">
        <v>1269</v>
      </c>
      <c r="B1403" s="677" t="s">
        <v>16085</v>
      </c>
      <c r="C1403" s="424" t="s">
        <v>15980</v>
      </c>
      <c r="D1403" s="677">
        <v>2200119750</v>
      </c>
      <c r="E1403" s="677" t="s">
        <v>10659</v>
      </c>
      <c r="F1403" s="679">
        <v>2384.56</v>
      </c>
      <c r="G1403" s="424" t="s">
        <v>78</v>
      </c>
      <c r="H1403" s="316" t="s">
        <v>2955</v>
      </c>
      <c r="I1403" s="316" t="s">
        <v>12355</v>
      </c>
      <c r="J1403" s="316">
        <v>30</v>
      </c>
      <c r="K1403" s="316" t="s">
        <v>16154</v>
      </c>
      <c r="L1403" s="424" t="s">
        <v>15977</v>
      </c>
      <c r="M1403" s="679">
        <v>2384.56</v>
      </c>
      <c r="N1403" s="316"/>
      <c r="O1403" s="316"/>
      <c r="P1403" s="316"/>
      <c r="Q1403" s="316"/>
      <c r="R1403" s="316"/>
    </row>
    <row r="1404" spans="1:18" x14ac:dyDescent="0.25">
      <c r="A1404" s="424">
        <v>1270</v>
      </c>
      <c r="B1404" s="677" t="s">
        <v>16086</v>
      </c>
      <c r="C1404" s="424" t="s">
        <v>15980</v>
      </c>
      <c r="D1404" s="677">
        <v>2200119751</v>
      </c>
      <c r="E1404" s="677" t="s">
        <v>10659</v>
      </c>
      <c r="F1404" s="679">
        <v>2397.5300000000002</v>
      </c>
      <c r="G1404" s="424" t="s">
        <v>78</v>
      </c>
      <c r="H1404" s="316" t="s">
        <v>2955</v>
      </c>
      <c r="I1404" s="316" t="s">
        <v>12355</v>
      </c>
      <c r="J1404" s="316">
        <v>30</v>
      </c>
      <c r="K1404" s="316" t="s">
        <v>16154</v>
      </c>
      <c r="L1404" s="424" t="s">
        <v>15977</v>
      </c>
      <c r="M1404" s="679">
        <v>2397.5300000000002</v>
      </c>
      <c r="N1404" s="316"/>
      <c r="O1404" s="316"/>
      <c r="P1404" s="316"/>
      <c r="Q1404" s="316"/>
      <c r="R1404" s="316"/>
    </row>
    <row r="1405" spans="1:18" x14ac:dyDescent="0.25">
      <c r="A1405" s="424">
        <v>1271</v>
      </c>
      <c r="B1405" s="677" t="s">
        <v>16087</v>
      </c>
      <c r="C1405" s="424" t="s">
        <v>15980</v>
      </c>
      <c r="D1405" s="677">
        <v>2200119752</v>
      </c>
      <c r="E1405" s="677" t="s">
        <v>10659</v>
      </c>
      <c r="F1405" s="679">
        <v>674.5</v>
      </c>
      <c r="G1405" s="424" t="s">
        <v>78</v>
      </c>
      <c r="H1405" s="316" t="s">
        <v>2955</v>
      </c>
      <c r="I1405" s="316" t="s">
        <v>12355</v>
      </c>
      <c r="J1405" s="316">
        <v>30</v>
      </c>
      <c r="K1405" s="316" t="s">
        <v>16154</v>
      </c>
      <c r="L1405" s="424" t="s">
        <v>15977</v>
      </c>
      <c r="M1405" s="679">
        <v>674.5</v>
      </c>
      <c r="N1405" s="316"/>
      <c r="O1405" s="316"/>
      <c r="P1405" s="316"/>
      <c r="Q1405" s="316"/>
      <c r="R1405" s="316"/>
    </row>
    <row r="1406" spans="1:18" x14ac:dyDescent="0.25">
      <c r="A1406" s="424">
        <v>1272</v>
      </c>
      <c r="B1406" s="677" t="s">
        <v>16088</v>
      </c>
      <c r="C1406" s="424" t="s">
        <v>15980</v>
      </c>
      <c r="D1406" s="677">
        <v>2200119753</v>
      </c>
      <c r="E1406" s="677" t="s">
        <v>10659</v>
      </c>
      <c r="F1406" s="679">
        <v>1927.44</v>
      </c>
      <c r="G1406" s="424" t="s">
        <v>78</v>
      </c>
      <c r="H1406" s="316" t="s">
        <v>2955</v>
      </c>
      <c r="I1406" s="316" t="s">
        <v>12355</v>
      </c>
      <c r="J1406" s="316">
        <v>30</v>
      </c>
      <c r="K1406" s="316" t="s">
        <v>16154</v>
      </c>
      <c r="L1406" s="424" t="s">
        <v>15977</v>
      </c>
      <c r="M1406" s="679">
        <v>1927.44</v>
      </c>
      <c r="N1406" s="316"/>
      <c r="O1406" s="316"/>
      <c r="P1406" s="316"/>
      <c r="Q1406" s="316"/>
      <c r="R1406" s="316"/>
    </row>
    <row r="1407" spans="1:18" x14ac:dyDescent="0.25">
      <c r="A1407" s="424">
        <v>1273</v>
      </c>
      <c r="B1407" s="677" t="s">
        <v>16089</v>
      </c>
      <c r="C1407" s="424" t="s">
        <v>15980</v>
      </c>
      <c r="D1407" s="677">
        <v>2200119754</v>
      </c>
      <c r="E1407" s="677" t="s">
        <v>10659</v>
      </c>
      <c r="F1407" s="679">
        <v>2708.09</v>
      </c>
      <c r="G1407" s="424" t="s">
        <v>78</v>
      </c>
      <c r="H1407" s="316" t="s">
        <v>2955</v>
      </c>
      <c r="I1407" s="316" t="s">
        <v>12355</v>
      </c>
      <c r="J1407" s="316">
        <v>30</v>
      </c>
      <c r="K1407" s="316" t="s">
        <v>16154</v>
      </c>
      <c r="L1407" s="424" t="s">
        <v>15977</v>
      </c>
      <c r="M1407" s="679">
        <v>2708.09</v>
      </c>
      <c r="N1407" s="316"/>
      <c r="O1407" s="316"/>
      <c r="P1407" s="316"/>
      <c r="Q1407" s="316"/>
      <c r="R1407" s="316"/>
    </row>
    <row r="1408" spans="1:18" x14ac:dyDescent="0.25">
      <c r="A1408" s="424">
        <v>1274</v>
      </c>
      <c r="B1408" s="677" t="s">
        <v>16090</v>
      </c>
      <c r="C1408" s="424" t="s">
        <v>15980</v>
      </c>
      <c r="D1408" s="677">
        <v>2200119755</v>
      </c>
      <c r="E1408" s="677" t="s">
        <v>10659</v>
      </c>
      <c r="F1408" s="679">
        <v>1362.32</v>
      </c>
      <c r="G1408" s="424" t="s">
        <v>78</v>
      </c>
      <c r="H1408" s="316" t="s">
        <v>2955</v>
      </c>
      <c r="I1408" s="316" t="s">
        <v>12355</v>
      </c>
      <c r="J1408" s="316">
        <v>30</v>
      </c>
      <c r="K1408" s="316" t="s">
        <v>16154</v>
      </c>
      <c r="L1408" s="424" t="s">
        <v>15977</v>
      </c>
      <c r="M1408" s="679">
        <v>1362.32</v>
      </c>
      <c r="N1408" s="316"/>
      <c r="O1408" s="316"/>
      <c r="P1408" s="316"/>
      <c r="Q1408" s="316"/>
      <c r="R1408" s="316"/>
    </row>
    <row r="1409" spans="1:18" x14ac:dyDescent="0.25">
      <c r="A1409" s="424">
        <v>1275</v>
      </c>
      <c r="B1409" s="677" t="s">
        <v>16091</v>
      </c>
      <c r="C1409" s="424" t="s">
        <v>15980</v>
      </c>
      <c r="D1409" s="677">
        <v>2200119779</v>
      </c>
      <c r="E1409" s="677" t="s">
        <v>10659</v>
      </c>
      <c r="F1409" s="679">
        <v>563.84</v>
      </c>
      <c r="G1409" s="424" t="s">
        <v>78</v>
      </c>
      <c r="H1409" s="316" t="s">
        <v>2955</v>
      </c>
      <c r="I1409" s="316" t="s">
        <v>12355</v>
      </c>
      <c r="J1409" s="316">
        <v>30</v>
      </c>
      <c r="K1409" s="316" t="s">
        <v>16154</v>
      </c>
      <c r="L1409" s="424" t="s">
        <v>15977</v>
      </c>
      <c r="M1409" s="679">
        <v>563.84</v>
      </c>
      <c r="N1409" s="316"/>
      <c r="O1409" s="316"/>
      <c r="P1409" s="316"/>
      <c r="Q1409" s="316"/>
      <c r="R1409" s="316"/>
    </row>
    <row r="1410" spans="1:18" x14ac:dyDescent="0.25">
      <c r="A1410" s="424">
        <v>1276</v>
      </c>
      <c r="B1410" s="677" t="s">
        <v>16092</v>
      </c>
      <c r="C1410" s="424" t="s">
        <v>15980</v>
      </c>
      <c r="D1410" s="677">
        <v>2400067494</v>
      </c>
      <c r="E1410" s="677" t="s">
        <v>10659</v>
      </c>
      <c r="F1410" s="679">
        <v>14987.53</v>
      </c>
      <c r="G1410" s="424" t="s">
        <v>78</v>
      </c>
      <c r="H1410" s="316" t="s">
        <v>2955</v>
      </c>
      <c r="I1410" s="316" t="s">
        <v>12355</v>
      </c>
      <c r="J1410" s="316">
        <v>30</v>
      </c>
      <c r="K1410" s="316" t="s">
        <v>16154</v>
      </c>
      <c r="L1410" s="424" t="s">
        <v>15977</v>
      </c>
      <c r="M1410" s="679">
        <v>14987.53</v>
      </c>
      <c r="N1410" s="316"/>
      <c r="O1410" s="316"/>
      <c r="P1410" s="316"/>
      <c r="Q1410" s="316"/>
      <c r="R1410" s="316"/>
    </row>
    <row r="1411" spans="1:18" x14ac:dyDescent="0.25">
      <c r="A1411" s="424">
        <v>1277</v>
      </c>
      <c r="B1411" s="677" t="s">
        <v>16093</v>
      </c>
      <c r="C1411" s="424" t="s">
        <v>15980</v>
      </c>
      <c r="D1411" s="677">
        <v>2400067746</v>
      </c>
      <c r="E1411" s="677" t="s">
        <v>10659</v>
      </c>
      <c r="F1411" s="679">
        <v>853.44</v>
      </c>
      <c r="G1411" s="424" t="s">
        <v>78</v>
      </c>
      <c r="H1411" s="316" t="s">
        <v>2955</v>
      </c>
      <c r="I1411" s="316" t="s">
        <v>12355</v>
      </c>
      <c r="J1411" s="316">
        <v>30</v>
      </c>
      <c r="K1411" s="316" t="s">
        <v>16154</v>
      </c>
      <c r="L1411" s="424" t="s">
        <v>15977</v>
      </c>
      <c r="M1411" s="679">
        <v>853.44</v>
      </c>
      <c r="N1411" s="316"/>
      <c r="O1411" s="316"/>
      <c r="P1411" s="316"/>
      <c r="Q1411" s="316"/>
      <c r="R1411" s="316"/>
    </row>
    <row r="1412" spans="1:18" x14ac:dyDescent="0.25">
      <c r="A1412" s="424">
        <v>1278</v>
      </c>
      <c r="B1412" s="677" t="s">
        <v>16094</v>
      </c>
      <c r="C1412" s="424" t="s">
        <v>15980</v>
      </c>
      <c r="D1412" s="677">
        <v>2400067495</v>
      </c>
      <c r="E1412" s="677" t="s">
        <v>10659</v>
      </c>
      <c r="F1412" s="679">
        <v>15075.69</v>
      </c>
      <c r="G1412" s="424" t="s">
        <v>78</v>
      </c>
      <c r="H1412" s="316" t="s">
        <v>2955</v>
      </c>
      <c r="I1412" s="316" t="s">
        <v>12355</v>
      </c>
      <c r="J1412" s="316">
        <v>30</v>
      </c>
      <c r="K1412" s="316" t="s">
        <v>16154</v>
      </c>
      <c r="L1412" s="424" t="s">
        <v>15977</v>
      </c>
      <c r="M1412" s="679">
        <v>15075.69</v>
      </c>
      <c r="N1412" s="316"/>
      <c r="O1412" s="316"/>
      <c r="P1412" s="316"/>
      <c r="Q1412" s="316"/>
      <c r="R1412" s="316"/>
    </row>
    <row r="1413" spans="1:18" x14ac:dyDescent="0.25">
      <c r="A1413" s="424">
        <v>1279</v>
      </c>
      <c r="B1413" s="677" t="s">
        <v>16095</v>
      </c>
      <c r="C1413" s="424" t="s">
        <v>15980</v>
      </c>
      <c r="D1413" s="677">
        <v>2400067493</v>
      </c>
      <c r="E1413" s="677" t="s">
        <v>10659</v>
      </c>
      <c r="F1413" s="679">
        <v>17558.13</v>
      </c>
      <c r="G1413" s="424" t="s">
        <v>78</v>
      </c>
      <c r="H1413" s="316" t="s">
        <v>2955</v>
      </c>
      <c r="I1413" s="316" t="s">
        <v>12355</v>
      </c>
      <c r="J1413" s="316">
        <v>30</v>
      </c>
      <c r="K1413" s="316" t="s">
        <v>16154</v>
      </c>
      <c r="L1413" s="424" t="s">
        <v>15977</v>
      </c>
      <c r="M1413" s="679">
        <v>17558.13</v>
      </c>
      <c r="N1413" s="316"/>
      <c r="O1413" s="316"/>
      <c r="P1413" s="316"/>
      <c r="Q1413" s="316"/>
      <c r="R1413" s="316"/>
    </row>
    <row r="1414" spans="1:18" x14ac:dyDescent="0.25">
      <c r="A1414" s="424">
        <v>1280</v>
      </c>
      <c r="B1414" s="677" t="s">
        <v>16096</v>
      </c>
      <c r="C1414" s="424" t="s">
        <v>15980</v>
      </c>
      <c r="D1414" s="677">
        <v>2400067492</v>
      </c>
      <c r="E1414" s="677" t="s">
        <v>10659</v>
      </c>
      <c r="F1414" s="679">
        <v>22027.19</v>
      </c>
      <c r="G1414" s="424" t="s">
        <v>78</v>
      </c>
      <c r="H1414" s="316" t="s">
        <v>2955</v>
      </c>
      <c r="I1414" s="316" t="s">
        <v>12355</v>
      </c>
      <c r="J1414" s="316">
        <v>30</v>
      </c>
      <c r="K1414" s="316" t="s">
        <v>16154</v>
      </c>
      <c r="L1414" s="424" t="s">
        <v>15977</v>
      </c>
      <c r="M1414" s="679">
        <v>22027.19</v>
      </c>
      <c r="N1414" s="316"/>
      <c r="O1414" s="316"/>
      <c r="P1414" s="316"/>
      <c r="Q1414" s="316"/>
      <c r="R1414" s="316"/>
    </row>
    <row r="1415" spans="1:18" x14ac:dyDescent="0.25">
      <c r="A1415" s="424">
        <v>1281</v>
      </c>
      <c r="B1415" s="677" t="s">
        <v>16097</v>
      </c>
      <c r="C1415" s="424" t="s">
        <v>15980</v>
      </c>
      <c r="D1415" s="677">
        <v>2400067491</v>
      </c>
      <c r="E1415" s="677" t="s">
        <v>10659</v>
      </c>
      <c r="F1415" s="679">
        <v>27115.45</v>
      </c>
      <c r="G1415" s="424" t="s">
        <v>78</v>
      </c>
      <c r="H1415" s="316" t="s">
        <v>2955</v>
      </c>
      <c r="I1415" s="316" t="s">
        <v>12355</v>
      </c>
      <c r="J1415" s="316">
        <v>30</v>
      </c>
      <c r="K1415" s="316" t="s">
        <v>16154</v>
      </c>
      <c r="L1415" s="424" t="s">
        <v>15977</v>
      </c>
      <c r="M1415" s="679">
        <v>27115.45</v>
      </c>
      <c r="N1415" s="316"/>
      <c r="O1415" s="316"/>
      <c r="P1415" s="316"/>
      <c r="Q1415" s="316"/>
      <c r="R1415" s="316"/>
    </row>
    <row r="1416" spans="1:18" x14ac:dyDescent="0.25">
      <c r="A1416" s="316">
        <v>1282</v>
      </c>
      <c r="B1416" s="677" t="s">
        <v>16098</v>
      </c>
      <c r="C1416" s="424" t="s">
        <v>15980</v>
      </c>
      <c r="D1416" s="677">
        <v>2400067614</v>
      </c>
      <c r="E1416" s="677" t="s">
        <v>10659</v>
      </c>
      <c r="F1416" s="679">
        <v>526.05999999999995</v>
      </c>
      <c r="G1416" s="424" t="s">
        <v>78</v>
      </c>
      <c r="H1416" s="316" t="s">
        <v>2955</v>
      </c>
      <c r="I1416" s="316" t="s">
        <v>12355</v>
      </c>
      <c r="J1416" s="316">
        <v>30</v>
      </c>
      <c r="K1416" s="316" t="s">
        <v>16154</v>
      </c>
      <c r="L1416" s="424" t="s">
        <v>15977</v>
      </c>
      <c r="M1416" s="679">
        <v>526.05999999999995</v>
      </c>
      <c r="N1416" s="316"/>
      <c r="O1416" s="316"/>
      <c r="P1416" s="316"/>
      <c r="Q1416" s="316"/>
      <c r="R1416" s="316"/>
    </row>
    <row r="1417" spans="1:18" x14ac:dyDescent="0.25">
      <c r="A1417" s="316">
        <v>1283</v>
      </c>
      <c r="B1417" s="677" t="s">
        <v>16099</v>
      </c>
      <c r="C1417" s="424" t="s">
        <v>15980</v>
      </c>
      <c r="D1417" s="677">
        <v>2400067658</v>
      </c>
      <c r="E1417" s="677" t="s">
        <v>10659</v>
      </c>
      <c r="F1417" s="679">
        <v>301.19</v>
      </c>
      <c r="G1417" s="424" t="s">
        <v>78</v>
      </c>
      <c r="H1417" s="316" t="s">
        <v>2955</v>
      </c>
      <c r="I1417" s="316" t="s">
        <v>12355</v>
      </c>
      <c r="J1417" s="316">
        <v>30</v>
      </c>
      <c r="K1417" s="316" t="s">
        <v>16154</v>
      </c>
      <c r="L1417" s="424" t="s">
        <v>15977</v>
      </c>
      <c r="M1417" s="679">
        <v>301.19</v>
      </c>
      <c r="N1417" s="316"/>
      <c r="O1417" s="316"/>
      <c r="P1417" s="316"/>
      <c r="Q1417" s="316"/>
      <c r="R1417" s="316"/>
    </row>
    <row r="1418" spans="1:18" x14ac:dyDescent="0.25">
      <c r="A1418" s="316">
        <v>1284</v>
      </c>
      <c r="B1418" s="677" t="s">
        <v>16100</v>
      </c>
      <c r="C1418" s="424" t="s">
        <v>15980</v>
      </c>
      <c r="D1418" s="677">
        <v>2400067802</v>
      </c>
      <c r="E1418" s="677" t="s">
        <v>10659</v>
      </c>
      <c r="F1418" s="679">
        <v>424.88</v>
      </c>
      <c r="G1418" s="424" t="s">
        <v>78</v>
      </c>
      <c r="H1418" s="316" t="s">
        <v>2955</v>
      </c>
      <c r="I1418" s="316" t="s">
        <v>12355</v>
      </c>
      <c r="J1418" s="316">
        <v>30</v>
      </c>
      <c r="K1418" s="316" t="s">
        <v>16154</v>
      </c>
      <c r="L1418" s="424" t="s">
        <v>15977</v>
      </c>
      <c r="M1418" s="679">
        <v>424.88</v>
      </c>
      <c r="N1418" s="316"/>
      <c r="O1418" s="316"/>
      <c r="P1418" s="316"/>
      <c r="Q1418" s="316"/>
      <c r="R1418" s="316"/>
    </row>
    <row r="1419" spans="1:18" x14ac:dyDescent="0.25">
      <c r="A1419" s="316">
        <v>1285</v>
      </c>
      <c r="B1419" s="677" t="s">
        <v>16101</v>
      </c>
      <c r="C1419" s="424" t="s">
        <v>15980</v>
      </c>
      <c r="D1419" s="677">
        <v>2400067655</v>
      </c>
      <c r="E1419" s="677" t="s">
        <v>10659</v>
      </c>
      <c r="F1419" s="679">
        <v>156.38</v>
      </c>
      <c r="G1419" s="424" t="s">
        <v>78</v>
      </c>
      <c r="H1419" s="316" t="s">
        <v>2955</v>
      </c>
      <c r="I1419" s="316" t="s">
        <v>12355</v>
      </c>
      <c r="J1419" s="316">
        <v>30</v>
      </c>
      <c r="K1419" s="316" t="s">
        <v>16154</v>
      </c>
      <c r="L1419" s="424" t="s">
        <v>15977</v>
      </c>
      <c r="M1419" s="679">
        <v>156.38</v>
      </c>
      <c r="N1419" s="316"/>
      <c r="O1419" s="316"/>
      <c r="P1419" s="316"/>
      <c r="Q1419" s="316"/>
      <c r="R1419" s="316"/>
    </row>
    <row r="1420" spans="1:18" x14ac:dyDescent="0.25">
      <c r="A1420" s="316">
        <v>1286</v>
      </c>
      <c r="B1420" s="677" t="s">
        <v>16102</v>
      </c>
      <c r="C1420" s="424" t="s">
        <v>15980</v>
      </c>
      <c r="D1420" s="677">
        <v>2400067806</v>
      </c>
      <c r="E1420" s="677" t="s">
        <v>10659</v>
      </c>
      <c r="F1420" s="679">
        <v>5344.65</v>
      </c>
      <c r="G1420" s="424" t="s">
        <v>78</v>
      </c>
      <c r="H1420" s="316" t="s">
        <v>2955</v>
      </c>
      <c r="I1420" s="316" t="s">
        <v>12355</v>
      </c>
      <c r="J1420" s="316">
        <v>30</v>
      </c>
      <c r="K1420" s="316" t="s">
        <v>16154</v>
      </c>
      <c r="L1420" s="424" t="s">
        <v>15977</v>
      </c>
      <c r="M1420" s="679">
        <v>5344.65</v>
      </c>
      <c r="N1420" s="316"/>
      <c r="O1420" s="316"/>
      <c r="P1420" s="316"/>
      <c r="Q1420" s="316"/>
      <c r="R1420" s="316"/>
    </row>
    <row r="1421" spans="1:18" x14ac:dyDescent="0.25">
      <c r="A1421" s="316">
        <v>1287</v>
      </c>
      <c r="B1421" s="677" t="s">
        <v>16103</v>
      </c>
      <c r="C1421" s="424" t="s">
        <v>15980</v>
      </c>
      <c r="D1421" s="677">
        <v>2400067619</v>
      </c>
      <c r="E1421" s="677" t="s">
        <v>10659</v>
      </c>
      <c r="F1421" s="679">
        <v>470.01</v>
      </c>
      <c r="G1421" s="424" t="s">
        <v>78</v>
      </c>
      <c r="H1421" s="316" t="s">
        <v>2955</v>
      </c>
      <c r="I1421" s="316" t="s">
        <v>12355</v>
      </c>
      <c r="J1421" s="316">
        <v>30</v>
      </c>
      <c r="K1421" s="316" t="s">
        <v>16154</v>
      </c>
      <c r="L1421" s="424" t="s">
        <v>15977</v>
      </c>
      <c r="M1421" s="679">
        <v>470.01</v>
      </c>
      <c r="N1421" s="316"/>
      <c r="O1421" s="316"/>
      <c r="P1421" s="316"/>
      <c r="Q1421" s="316"/>
      <c r="R1421" s="316"/>
    </row>
    <row r="1422" spans="1:18" x14ac:dyDescent="0.25">
      <c r="A1422" s="316">
        <v>1288</v>
      </c>
      <c r="B1422" s="677" t="s">
        <v>16104</v>
      </c>
      <c r="C1422" s="424" t="s">
        <v>15980</v>
      </c>
      <c r="D1422" s="677">
        <v>2400067739</v>
      </c>
      <c r="E1422" s="677" t="s">
        <v>10659</v>
      </c>
      <c r="F1422" s="679">
        <v>1154.6400000000001</v>
      </c>
      <c r="G1422" s="424" t="s">
        <v>78</v>
      </c>
      <c r="H1422" s="316" t="s">
        <v>2955</v>
      </c>
      <c r="I1422" s="316" t="s">
        <v>12355</v>
      </c>
      <c r="J1422" s="316">
        <v>30</v>
      </c>
      <c r="K1422" s="316" t="s">
        <v>16154</v>
      </c>
      <c r="L1422" s="424" t="s">
        <v>15977</v>
      </c>
      <c r="M1422" s="679">
        <v>1154.6400000000001</v>
      </c>
      <c r="N1422" s="316"/>
      <c r="O1422" s="316"/>
      <c r="P1422" s="316"/>
      <c r="Q1422" s="316"/>
      <c r="R1422" s="316"/>
    </row>
    <row r="1423" spans="1:18" x14ac:dyDescent="0.25">
      <c r="A1423" s="316">
        <v>1289</v>
      </c>
      <c r="B1423" s="677" t="s">
        <v>16105</v>
      </c>
      <c r="C1423" s="424" t="s">
        <v>15980</v>
      </c>
      <c r="D1423" s="677">
        <v>2400067623</v>
      </c>
      <c r="E1423" s="677" t="s">
        <v>10659</v>
      </c>
      <c r="F1423" s="679">
        <v>991.1</v>
      </c>
      <c r="G1423" s="424" t="s">
        <v>78</v>
      </c>
      <c r="H1423" s="316" t="s">
        <v>2955</v>
      </c>
      <c r="I1423" s="316" t="s">
        <v>12355</v>
      </c>
      <c r="J1423" s="316">
        <v>30</v>
      </c>
      <c r="K1423" s="316" t="s">
        <v>16154</v>
      </c>
      <c r="L1423" s="424" t="s">
        <v>15977</v>
      </c>
      <c r="M1423" s="679">
        <v>991.1</v>
      </c>
      <c r="N1423" s="316"/>
      <c r="O1423" s="316"/>
      <c r="P1423" s="316"/>
      <c r="Q1423" s="316"/>
      <c r="R1423" s="316"/>
    </row>
    <row r="1424" spans="1:18" x14ac:dyDescent="0.25">
      <c r="A1424" s="316">
        <v>1290</v>
      </c>
      <c r="B1424" s="677" t="s">
        <v>16106</v>
      </c>
      <c r="C1424" s="424" t="s">
        <v>15980</v>
      </c>
      <c r="D1424" s="677">
        <v>2400067692</v>
      </c>
      <c r="E1424" s="677" t="s">
        <v>10659</v>
      </c>
      <c r="F1424" s="679">
        <v>122.72</v>
      </c>
      <c r="G1424" s="424" t="s">
        <v>78</v>
      </c>
      <c r="H1424" s="316" t="s">
        <v>2955</v>
      </c>
      <c r="I1424" s="316" t="s">
        <v>12355</v>
      </c>
      <c r="J1424" s="316">
        <v>30</v>
      </c>
      <c r="K1424" s="316" t="s">
        <v>16154</v>
      </c>
      <c r="L1424" s="424" t="s">
        <v>15977</v>
      </c>
      <c r="M1424" s="679">
        <v>122.72</v>
      </c>
      <c r="N1424" s="316"/>
      <c r="O1424" s="316"/>
      <c r="P1424" s="316"/>
      <c r="Q1424" s="316"/>
      <c r="R1424" s="316"/>
    </row>
    <row r="1425" spans="1:18" x14ac:dyDescent="0.25">
      <c r="A1425" s="316">
        <v>1291</v>
      </c>
      <c r="B1425" s="677" t="s">
        <v>16107</v>
      </c>
      <c r="C1425" s="424" t="s">
        <v>15980</v>
      </c>
      <c r="D1425" s="677">
        <v>2400067691</v>
      </c>
      <c r="E1425" s="677" t="s">
        <v>10659</v>
      </c>
      <c r="F1425" s="679">
        <v>990.97</v>
      </c>
      <c r="G1425" s="424" t="s">
        <v>78</v>
      </c>
      <c r="H1425" s="316" t="s">
        <v>2955</v>
      </c>
      <c r="I1425" s="316" t="s">
        <v>12355</v>
      </c>
      <c r="J1425" s="316">
        <v>30</v>
      </c>
      <c r="K1425" s="316" t="s">
        <v>16154</v>
      </c>
      <c r="L1425" s="424" t="s">
        <v>15977</v>
      </c>
      <c r="M1425" s="679">
        <v>990.97</v>
      </c>
      <c r="N1425" s="316"/>
      <c r="O1425" s="316"/>
      <c r="P1425" s="316"/>
      <c r="Q1425" s="316"/>
      <c r="R1425" s="316"/>
    </row>
    <row r="1426" spans="1:18" x14ac:dyDescent="0.25">
      <c r="A1426" s="316">
        <v>1292</v>
      </c>
      <c r="B1426" s="677" t="s">
        <v>16108</v>
      </c>
      <c r="C1426" s="424" t="s">
        <v>15980</v>
      </c>
      <c r="D1426" s="677">
        <v>2400067707</v>
      </c>
      <c r="E1426" s="677" t="s">
        <v>10659</v>
      </c>
      <c r="F1426" s="679">
        <v>241.51</v>
      </c>
      <c r="G1426" s="424" t="s">
        <v>78</v>
      </c>
      <c r="H1426" s="316" t="s">
        <v>2955</v>
      </c>
      <c r="I1426" s="316" t="s">
        <v>12355</v>
      </c>
      <c r="J1426" s="316">
        <v>30</v>
      </c>
      <c r="K1426" s="316" t="s">
        <v>16154</v>
      </c>
      <c r="L1426" s="424" t="s">
        <v>15977</v>
      </c>
      <c r="M1426" s="679">
        <v>241.51</v>
      </c>
      <c r="N1426" s="316"/>
      <c r="O1426" s="316"/>
      <c r="P1426" s="316"/>
      <c r="Q1426" s="316"/>
      <c r="R1426" s="316"/>
    </row>
    <row r="1427" spans="1:18" x14ac:dyDescent="0.25">
      <c r="A1427" s="316">
        <v>1293</v>
      </c>
      <c r="B1427" s="677" t="s">
        <v>16109</v>
      </c>
      <c r="C1427" s="424" t="s">
        <v>15980</v>
      </c>
      <c r="D1427" s="677">
        <v>2400067706</v>
      </c>
      <c r="E1427" s="677" t="s">
        <v>10659</v>
      </c>
      <c r="F1427" s="679">
        <v>644.03</v>
      </c>
      <c r="G1427" s="424" t="s">
        <v>78</v>
      </c>
      <c r="H1427" s="316" t="s">
        <v>2955</v>
      </c>
      <c r="I1427" s="316" t="s">
        <v>12355</v>
      </c>
      <c r="J1427" s="316">
        <v>30</v>
      </c>
      <c r="K1427" s="316" t="s">
        <v>16154</v>
      </c>
      <c r="L1427" s="424" t="s">
        <v>15977</v>
      </c>
      <c r="M1427" s="679">
        <v>644.03</v>
      </c>
      <c r="N1427" s="316"/>
      <c r="O1427" s="316"/>
      <c r="P1427" s="316"/>
      <c r="Q1427" s="316"/>
      <c r="R1427" s="316"/>
    </row>
    <row r="1428" spans="1:18" x14ac:dyDescent="0.25">
      <c r="A1428" s="316">
        <v>1294</v>
      </c>
      <c r="B1428" s="677" t="s">
        <v>16110</v>
      </c>
      <c r="C1428" s="424" t="s">
        <v>15980</v>
      </c>
      <c r="D1428" s="677">
        <v>2400067710</v>
      </c>
      <c r="E1428" s="677" t="s">
        <v>10659</v>
      </c>
      <c r="F1428" s="679">
        <v>260.60000000000002</v>
      </c>
      <c r="G1428" s="424" t="s">
        <v>78</v>
      </c>
      <c r="H1428" s="316" t="s">
        <v>2955</v>
      </c>
      <c r="I1428" s="316" t="s">
        <v>12355</v>
      </c>
      <c r="J1428" s="316">
        <v>30</v>
      </c>
      <c r="K1428" s="316" t="s">
        <v>16154</v>
      </c>
      <c r="L1428" s="424" t="s">
        <v>15977</v>
      </c>
      <c r="M1428" s="679">
        <v>260.60000000000002</v>
      </c>
      <c r="N1428" s="316"/>
      <c r="O1428" s="316"/>
      <c r="P1428" s="316"/>
      <c r="Q1428" s="316"/>
      <c r="R1428" s="316"/>
    </row>
    <row r="1429" spans="1:18" x14ac:dyDescent="0.25">
      <c r="A1429" s="316">
        <v>1295</v>
      </c>
      <c r="B1429" s="677" t="s">
        <v>16111</v>
      </c>
      <c r="C1429" s="424" t="s">
        <v>15980</v>
      </c>
      <c r="D1429" s="677">
        <v>2400067711</v>
      </c>
      <c r="E1429" s="677" t="s">
        <v>10659</v>
      </c>
      <c r="F1429" s="679">
        <v>263.24</v>
      </c>
      <c r="G1429" s="424" t="s">
        <v>78</v>
      </c>
      <c r="H1429" s="316" t="s">
        <v>2955</v>
      </c>
      <c r="I1429" s="316" t="s">
        <v>12355</v>
      </c>
      <c r="J1429" s="316">
        <v>30</v>
      </c>
      <c r="K1429" s="316" t="s">
        <v>16154</v>
      </c>
      <c r="L1429" s="424" t="s">
        <v>15977</v>
      </c>
      <c r="M1429" s="679">
        <v>263.24</v>
      </c>
      <c r="N1429" s="316"/>
      <c r="O1429" s="316"/>
      <c r="P1429" s="316"/>
      <c r="Q1429" s="316"/>
      <c r="R1429" s="316"/>
    </row>
    <row r="1430" spans="1:18" x14ac:dyDescent="0.25">
      <c r="A1430" s="316">
        <v>1296</v>
      </c>
      <c r="B1430" s="677" t="s">
        <v>16112</v>
      </c>
      <c r="C1430" s="424" t="s">
        <v>15980</v>
      </c>
      <c r="D1430" s="677">
        <v>2400067697</v>
      </c>
      <c r="E1430" s="677" t="s">
        <v>10659</v>
      </c>
      <c r="F1430" s="679">
        <v>130.44999999999999</v>
      </c>
      <c r="G1430" s="424" t="s">
        <v>78</v>
      </c>
      <c r="H1430" s="316" t="s">
        <v>2955</v>
      </c>
      <c r="I1430" s="316" t="s">
        <v>12355</v>
      </c>
      <c r="J1430" s="316">
        <v>30</v>
      </c>
      <c r="K1430" s="316" t="s">
        <v>16154</v>
      </c>
      <c r="L1430" s="424" t="s">
        <v>15977</v>
      </c>
      <c r="M1430" s="679">
        <v>130.44999999999999</v>
      </c>
      <c r="N1430" s="316"/>
      <c r="O1430" s="316"/>
      <c r="P1430" s="316"/>
      <c r="Q1430" s="316"/>
      <c r="R1430" s="316"/>
    </row>
    <row r="1431" spans="1:18" x14ac:dyDescent="0.25">
      <c r="A1431" s="316">
        <v>1297</v>
      </c>
      <c r="B1431" s="677" t="s">
        <v>16113</v>
      </c>
      <c r="C1431" s="424" t="s">
        <v>15980</v>
      </c>
      <c r="D1431" s="677">
        <v>2400067696</v>
      </c>
      <c r="E1431" s="677" t="s">
        <v>10659</v>
      </c>
      <c r="F1431" s="679">
        <v>546</v>
      </c>
      <c r="G1431" s="424" t="s">
        <v>78</v>
      </c>
      <c r="H1431" s="316" t="s">
        <v>2955</v>
      </c>
      <c r="I1431" s="316" t="s">
        <v>12355</v>
      </c>
      <c r="J1431" s="316">
        <v>30</v>
      </c>
      <c r="K1431" s="316" t="s">
        <v>16154</v>
      </c>
      <c r="L1431" s="424" t="s">
        <v>15977</v>
      </c>
      <c r="M1431" s="679">
        <v>546</v>
      </c>
      <c r="N1431" s="316"/>
      <c r="O1431" s="316"/>
      <c r="P1431" s="316"/>
      <c r="Q1431" s="316"/>
      <c r="R1431" s="316"/>
    </row>
    <row r="1432" spans="1:18" x14ac:dyDescent="0.25">
      <c r="A1432" s="316">
        <v>1298</v>
      </c>
      <c r="B1432" s="677" t="s">
        <v>16114</v>
      </c>
      <c r="C1432" s="424" t="s">
        <v>15980</v>
      </c>
      <c r="D1432" s="677">
        <v>2400067729</v>
      </c>
      <c r="E1432" s="677" t="s">
        <v>10659</v>
      </c>
      <c r="F1432" s="679">
        <v>759</v>
      </c>
      <c r="G1432" s="424" t="s">
        <v>78</v>
      </c>
      <c r="H1432" s="316" t="s">
        <v>2955</v>
      </c>
      <c r="I1432" s="316" t="s">
        <v>12355</v>
      </c>
      <c r="J1432" s="316">
        <v>30</v>
      </c>
      <c r="K1432" s="316" t="s">
        <v>16154</v>
      </c>
      <c r="L1432" s="424" t="s">
        <v>15977</v>
      </c>
      <c r="M1432" s="679">
        <v>759</v>
      </c>
      <c r="N1432" s="316"/>
      <c r="O1432" s="316"/>
      <c r="P1432" s="316"/>
      <c r="Q1432" s="316"/>
      <c r="R1432" s="316"/>
    </row>
    <row r="1433" spans="1:18" x14ac:dyDescent="0.25">
      <c r="A1433" s="316">
        <v>1299</v>
      </c>
      <c r="B1433" s="677" t="s">
        <v>16115</v>
      </c>
      <c r="C1433" s="424" t="s">
        <v>15980</v>
      </c>
      <c r="D1433" s="677">
        <v>2400067728</v>
      </c>
      <c r="E1433" s="677" t="s">
        <v>10659</v>
      </c>
      <c r="F1433" s="679">
        <v>608.51</v>
      </c>
      <c r="G1433" s="424" t="s">
        <v>78</v>
      </c>
      <c r="H1433" s="316" t="s">
        <v>2955</v>
      </c>
      <c r="I1433" s="316" t="s">
        <v>12355</v>
      </c>
      <c r="J1433" s="316">
        <v>30</v>
      </c>
      <c r="K1433" s="316" t="s">
        <v>16154</v>
      </c>
      <c r="L1433" s="424" t="s">
        <v>15977</v>
      </c>
      <c r="M1433" s="679">
        <v>608.51</v>
      </c>
      <c r="N1433" s="316"/>
      <c r="O1433" s="316"/>
      <c r="P1433" s="316"/>
      <c r="Q1433" s="316"/>
      <c r="R1433" s="316"/>
    </row>
    <row r="1434" spans="1:18" x14ac:dyDescent="0.25">
      <c r="A1434" s="316">
        <v>1300</v>
      </c>
      <c r="B1434" s="677" t="s">
        <v>16116</v>
      </c>
      <c r="C1434" s="424" t="s">
        <v>15980</v>
      </c>
      <c r="D1434" s="677">
        <v>2400067599</v>
      </c>
      <c r="E1434" s="677" t="s">
        <v>10659</v>
      </c>
      <c r="F1434" s="679">
        <v>384.46</v>
      </c>
      <c r="G1434" s="424" t="s">
        <v>78</v>
      </c>
      <c r="H1434" s="316" t="s">
        <v>2955</v>
      </c>
      <c r="I1434" s="316" t="s">
        <v>12355</v>
      </c>
      <c r="J1434" s="316">
        <v>30</v>
      </c>
      <c r="K1434" s="316" t="s">
        <v>16154</v>
      </c>
      <c r="L1434" s="424" t="s">
        <v>15977</v>
      </c>
      <c r="M1434" s="679">
        <v>384.46</v>
      </c>
      <c r="N1434" s="316"/>
      <c r="O1434" s="316"/>
      <c r="P1434" s="316"/>
      <c r="Q1434" s="316"/>
      <c r="R1434" s="316"/>
    </row>
    <row r="1435" spans="1:18" x14ac:dyDescent="0.25">
      <c r="A1435" s="316">
        <v>1301</v>
      </c>
      <c r="B1435" s="677" t="s">
        <v>16117</v>
      </c>
      <c r="C1435" s="424" t="s">
        <v>15980</v>
      </c>
      <c r="D1435" s="677">
        <v>2400067600</v>
      </c>
      <c r="E1435" s="677" t="s">
        <v>10659</v>
      </c>
      <c r="F1435" s="679">
        <v>15.87</v>
      </c>
      <c r="G1435" s="424" t="s">
        <v>78</v>
      </c>
      <c r="H1435" s="316" t="s">
        <v>2955</v>
      </c>
      <c r="I1435" s="316" t="s">
        <v>12355</v>
      </c>
      <c r="J1435" s="316">
        <v>30</v>
      </c>
      <c r="K1435" s="316" t="s">
        <v>16154</v>
      </c>
      <c r="L1435" s="424" t="s">
        <v>15977</v>
      </c>
      <c r="M1435" s="679">
        <v>15.87</v>
      </c>
      <c r="N1435" s="316"/>
      <c r="O1435" s="316"/>
      <c r="P1435" s="316"/>
      <c r="Q1435" s="316"/>
      <c r="R1435" s="316"/>
    </row>
    <row r="1436" spans="1:18" x14ac:dyDescent="0.25">
      <c r="A1436" s="424">
        <v>1302</v>
      </c>
      <c r="B1436" s="316" t="s">
        <v>16119</v>
      </c>
      <c r="C1436" s="316" t="s">
        <v>16120</v>
      </c>
      <c r="D1436" s="316" t="s">
        <v>16121</v>
      </c>
      <c r="E1436" s="316" t="s">
        <v>16054</v>
      </c>
      <c r="F1436" s="317">
        <v>21.36</v>
      </c>
      <c r="G1436" s="316" t="s">
        <v>366</v>
      </c>
      <c r="H1436" s="316" t="s">
        <v>11457</v>
      </c>
      <c r="I1436" s="316" t="s">
        <v>12355</v>
      </c>
      <c r="J1436" s="316">
        <v>0</v>
      </c>
      <c r="K1436" s="316" t="s">
        <v>16054</v>
      </c>
      <c r="L1436" s="316" t="s">
        <v>16120</v>
      </c>
      <c r="M1436" s="317">
        <v>21.36</v>
      </c>
      <c r="N1436" s="316" t="s">
        <v>108</v>
      </c>
      <c r="O1436" s="316">
        <v>1023</v>
      </c>
      <c r="P1436" s="316" t="s">
        <v>16122</v>
      </c>
      <c r="Q1436" s="316">
        <v>21.36</v>
      </c>
      <c r="R1436" s="316">
        <v>1</v>
      </c>
    </row>
    <row r="1437" spans="1:18" x14ac:dyDescent="0.25">
      <c r="A1437" s="424">
        <v>1303</v>
      </c>
      <c r="B1437" s="316" t="s">
        <v>16123</v>
      </c>
      <c r="C1437" s="316" t="s">
        <v>16120</v>
      </c>
      <c r="D1437" s="316" t="s">
        <v>16124</v>
      </c>
      <c r="E1437" s="316" t="s">
        <v>16122</v>
      </c>
      <c r="F1437" s="317">
        <v>489.34</v>
      </c>
      <c r="G1437" s="316" t="s">
        <v>15637</v>
      </c>
      <c r="H1437" s="316" t="s">
        <v>16125</v>
      </c>
      <c r="I1437" s="316" t="s">
        <v>12355</v>
      </c>
      <c r="J1437" s="316">
        <v>30</v>
      </c>
      <c r="K1437" s="316" t="s">
        <v>16126</v>
      </c>
      <c r="L1437" s="316" t="s">
        <v>16120</v>
      </c>
      <c r="M1437" s="317">
        <v>489.34</v>
      </c>
      <c r="N1437" s="316"/>
      <c r="O1437" s="316"/>
      <c r="P1437" s="316"/>
      <c r="Q1437" s="316"/>
      <c r="R1437" s="316">
        <v>-45974</v>
      </c>
    </row>
    <row r="1438" spans="1:18" x14ac:dyDescent="0.25">
      <c r="A1438" s="424">
        <v>1304</v>
      </c>
      <c r="B1438" s="316" t="s">
        <v>16127</v>
      </c>
      <c r="C1438" s="316" t="s">
        <v>16120</v>
      </c>
      <c r="D1438" s="316" t="s">
        <v>16128</v>
      </c>
      <c r="E1438" s="316" t="s">
        <v>16122</v>
      </c>
      <c r="F1438" s="317">
        <v>10366.200000000001</v>
      </c>
      <c r="G1438" s="316" t="s">
        <v>14455</v>
      </c>
      <c r="H1438" s="316" t="s">
        <v>9890</v>
      </c>
      <c r="I1438" s="316" t="s">
        <v>12355</v>
      </c>
      <c r="J1438" s="316">
        <v>15</v>
      </c>
      <c r="K1438" s="316" t="s">
        <v>16129</v>
      </c>
      <c r="L1438" s="316" t="s">
        <v>16120</v>
      </c>
      <c r="M1438" s="317">
        <v>10366.200000000001</v>
      </c>
      <c r="N1438" s="316"/>
      <c r="O1438" s="316"/>
      <c r="P1438" s="316"/>
      <c r="Q1438" s="316"/>
      <c r="R1438" s="316">
        <v>-45959</v>
      </c>
    </row>
    <row r="1439" spans="1:18" x14ac:dyDescent="0.25">
      <c r="A1439" s="424">
        <v>1305</v>
      </c>
      <c r="B1439" s="424" t="s">
        <v>16130</v>
      </c>
      <c r="C1439" s="424" t="s">
        <v>16131</v>
      </c>
      <c r="D1439" s="424" t="s">
        <v>16132</v>
      </c>
      <c r="E1439" s="424" t="s">
        <v>15988</v>
      </c>
      <c r="F1439" s="567">
        <v>950</v>
      </c>
      <c r="G1439" s="424" t="s">
        <v>16134</v>
      </c>
      <c r="H1439" s="424" t="s">
        <v>16133</v>
      </c>
      <c r="I1439" s="316" t="s">
        <v>12355</v>
      </c>
      <c r="J1439" s="424">
        <v>30</v>
      </c>
      <c r="K1439" s="424" t="s">
        <v>15990</v>
      </c>
      <c r="L1439" s="424" t="s">
        <v>16131</v>
      </c>
      <c r="M1439" s="567">
        <v>950</v>
      </c>
      <c r="N1439" s="316"/>
      <c r="O1439" s="316"/>
      <c r="P1439" s="316"/>
      <c r="Q1439" s="316"/>
      <c r="R1439" s="316"/>
    </row>
    <row r="1440" spans="1:18" x14ac:dyDescent="0.25">
      <c r="A1440" s="424">
        <v>1306</v>
      </c>
      <c r="B1440" s="424" t="s">
        <v>10752</v>
      </c>
      <c r="C1440" s="424" t="s">
        <v>15990</v>
      </c>
      <c r="D1440" s="424" t="s">
        <v>16135</v>
      </c>
      <c r="E1440" s="424" t="s">
        <v>10646</v>
      </c>
      <c r="F1440" s="567" t="s">
        <v>16136</v>
      </c>
      <c r="G1440" s="424" t="s">
        <v>1875</v>
      </c>
      <c r="H1440" s="424" t="s">
        <v>15178</v>
      </c>
      <c r="I1440" s="316" t="s">
        <v>12355</v>
      </c>
      <c r="J1440" s="424">
        <v>15</v>
      </c>
      <c r="K1440" s="424" t="s">
        <v>16137</v>
      </c>
      <c r="L1440" s="424" t="s">
        <v>16131</v>
      </c>
      <c r="M1440" s="567" t="s">
        <v>16136</v>
      </c>
      <c r="N1440" s="316"/>
      <c r="O1440" s="316"/>
      <c r="P1440" s="316"/>
      <c r="Q1440" s="316"/>
      <c r="R1440" s="316"/>
    </row>
    <row r="1441" spans="1:18" x14ac:dyDescent="0.25">
      <c r="A1441" s="424">
        <v>1307</v>
      </c>
      <c r="B1441" s="424" t="s">
        <v>1808</v>
      </c>
      <c r="C1441" s="424" t="s">
        <v>10646</v>
      </c>
      <c r="D1441" s="424" t="s">
        <v>16138</v>
      </c>
      <c r="E1441" s="424" t="s">
        <v>15917</v>
      </c>
      <c r="F1441" s="567" t="s">
        <v>16139</v>
      </c>
      <c r="G1441" s="424" t="s">
        <v>15770</v>
      </c>
      <c r="H1441" s="424" t="s">
        <v>16140</v>
      </c>
      <c r="I1441" s="316" t="s">
        <v>12355</v>
      </c>
      <c r="J1441" s="424">
        <v>60</v>
      </c>
      <c r="K1441" s="424" t="s">
        <v>16141</v>
      </c>
      <c r="L1441" s="424" t="s">
        <v>15988</v>
      </c>
      <c r="M1441" s="567" t="s">
        <v>16139</v>
      </c>
      <c r="N1441" s="316"/>
      <c r="O1441" s="316"/>
      <c r="P1441" s="316"/>
      <c r="Q1441" s="316"/>
      <c r="R1441" s="316"/>
    </row>
    <row r="1442" spans="1:18" x14ac:dyDescent="0.25">
      <c r="A1442" s="424">
        <v>1308</v>
      </c>
      <c r="B1442" s="424" t="s">
        <v>16142</v>
      </c>
      <c r="C1442" s="424" t="s">
        <v>15988</v>
      </c>
      <c r="D1442" s="424" t="s">
        <v>16143</v>
      </c>
      <c r="E1442" s="424" t="s">
        <v>15917</v>
      </c>
      <c r="F1442" s="567" t="s">
        <v>16144</v>
      </c>
      <c r="G1442" s="424" t="s">
        <v>474</v>
      </c>
      <c r="H1442" s="424" t="s">
        <v>16145</v>
      </c>
      <c r="I1442" s="316" t="s">
        <v>12355</v>
      </c>
      <c r="J1442" s="424">
        <v>0</v>
      </c>
      <c r="K1442" s="424" t="s">
        <v>15917</v>
      </c>
      <c r="L1442" s="424" t="s">
        <v>15988</v>
      </c>
      <c r="M1442" s="567" t="s">
        <v>16144</v>
      </c>
      <c r="N1442" s="316"/>
      <c r="O1442" s="316"/>
      <c r="P1442" s="316"/>
      <c r="Q1442" s="316"/>
      <c r="R1442" s="316"/>
    </row>
    <row r="1443" spans="1:18" x14ac:dyDescent="0.25">
      <c r="A1443" s="424">
        <v>1309</v>
      </c>
      <c r="B1443" s="424" t="s">
        <v>16146</v>
      </c>
      <c r="C1443" s="424" t="s">
        <v>15988</v>
      </c>
      <c r="D1443" s="424" t="s">
        <v>16147</v>
      </c>
      <c r="E1443" s="424" t="s">
        <v>15917</v>
      </c>
      <c r="F1443" s="567" t="s">
        <v>16148</v>
      </c>
      <c r="G1443" s="424" t="s">
        <v>474</v>
      </c>
      <c r="H1443" s="424" t="s">
        <v>16149</v>
      </c>
      <c r="I1443" s="316" t="s">
        <v>12355</v>
      </c>
      <c r="J1443" s="424">
        <v>0</v>
      </c>
      <c r="K1443" s="424" t="s">
        <v>15917</v>
      </c>
      <c r="L1443" s="424" t="s">
        <v>15988</v>
      </c>
      <c r="M1443" s="567" t="s">
        <v>16148</v>
      </c>
      <c r="N1443" s="316"/>
      <c r="O1443" s="316"/>
      <c r="P1443" s="316"/>
      <c r="Q1443" s="316"/>
      <c r="R1443" s="316"/>
    </row>
    <row r="1444" spans="1:18" x14ac:dyDescent="0.25">
      <c r="A1444" s="424">
        <v>1310</v>
      </c>
      <c r="B1444" s="424" t="s">
        <v>16150</v>
      </c>
      <c r="C1444" s="424" t="s">
        <v>15988</v>
      </c>
      <c r="D1444" s="616">
        <v>21494</v>
      </c>
      <c r="E1444" s="424" t="s">
        <v>15917</v>
      </c>
      <c r="F1444" s="567" t="s">
        <v>16151</v>
      </c>
      <c r="G1444" s="424" t="s">
        <v>11980</v>
      </c>
      <c r="H1444" s="424" t="s">
        <v>16152</v>
      </c>
      <c r="I1444" s="316" t="s">
        <v>12355</v>
      </c>
      <c r="J1444" s="424">
        <v>5</v>
      </c>
      <c r="K1444" s="424" t="s">
        <v>15990</v>
      </c>
      <c r="L1444" s="424" t="s">
        <v>15988</v>
      </c>
      <c r="M1444" s="567" t="s">
        <v>16151</v>
      </c>
      <c r="N1444" s="316"/>
      <c r="O1444" s="316"/>
      <c r="P1444" s="316"/>
      <c r="Q1444" s="316"/>
      <c r="R1444" s="316"/>
    </row>
    <row r="1445" spans="1:18" x14ac:dyDescent="0.25">
      <c r="A1445" s="424">
        <v>1311</v>
      </c>
      <c r="B1445" s="424" t="s">
        <v>10749</v>
      </c>
      <c r="C1445" s="424" t="s">
        <v>15988</v>
      </c>
      <c r="D1445" s="616">
        <v>21495</v>
      </c>
      <c r="E1445" s="424" t="s">
        <v>15917</v>
      </c>
      <c r="F1445" s="567" t="s">
        <v>16151</v>
      </c>
      <c r="G1445" s="424" t="s">
        <v>11980</v>
      </c>
      <c r="H1445" s="424" t="s">
        <v>16152</v>
      </c>
      <c r="I1445" s="316" t="s">
        <v>12355</v>
      </c>
      <c r="J1445" s="424">
        <v>5</v>
      </c>
      <c r="K1445" s="424" t="s">
        <v>15990</v>
      </c>
      <c r="L1445" s="424" t="s">
        <v>15988</v>
      </c>
      <c r="M1445" s="567" t="s">
        <v>16151</v>
      </c>
      <c r="N1445" s="316"/>
      <c r="O1445" s="316"/>
      <c r="P1445" s="316"/>
      <c r="Q1445" s="316"/>
      <c r="R1445" s="316"/>
    </row>
    <row r="1446" spans="1:18" x14ac:dyDescent="0.25">
      <c r="A1446" s="424">
        <v>1312</v>
      </c>
      <c r="B1446" s="424" t="s">
        <v>7418</v>
      </c>
      <c r="C1446" s="424" t="s">
        <v>16158</v>
      </c>
      <c r="D1446" s="424" t="s">
        <v>16159</v>
      </c>
      <c r="E1446" s="424" t="s">
        <v>16160</v>
      </c>
      <c r="F1446" s="316">
        <v>0</v>
      </c>
      <c r="G1446" s="424" t="s">
        <v>15096</v>
      </c>
      <c r="H1446" s="424" t="s">
        <v>16161</v>
      </c>
      <c r="I1446" s="316" t="s">
        <v>12355</v>
      </c>
      <c r="J1446" s="424">
        <v>0</v>
      </c>
      <c r="K1446" s="424" t="s">
        <v>16160</v>
      </c>
      <c r="L1446" s="424" t="s">
        <v>16158</v>
      </c>
      <c r="M1446" s="316">
        <v>0</v>
      </c>
      <c r="N1446" s="316"/>
      <c r="O1446" s="316"/>
      <c r="P1446" s="316"/>
      <c r="Q1446" s="316"/>
      <c r="R1446" s="316"/>
    </row>
    <row r="1447" spans="1:18" x14ac:dyDescent="0.25">
      <c r="A1447" s="424">
        <v>1313</v>
      </c>
      <c r="B1447" s="424" t="s">
        <v>16162</v>
      </c>
      <c r="C1447" s="424" t="s">
        <v>16158</v>
      </c>
      <c r="D1447" s="424" t="s">
        <v>16163</v>
      </c>
      <c r="E1447" s="424" t="s">
        <v>16160</v>
      </c>
      <c r="F1447" s="316">
        <v>0</v>
      </c>
      <c r="G1447" s="424" t="s">
        <v>15096</v>
      </c>
      <c r="H1447" s="424" t="s">
        <v>16164</v>
      </c>
      <c r="I1447" s="316" t="s">
        <v>12355</v>
      </c>
      <c r="J1447" s="424">
        <v>0</v>
      </c>
      <c r="K1447" s="424" t="s">
        <v>16160</v>
      </c>
      <c r="L1447" s="424" t="s">
        <v>16158</v>
      </c>
      <c r="M1447" s="316">
        <v>0</v>
      </c>
      <c r="N1447" s="316"/>
      <c r="O1447" s="316"/>
      <c r="P1447" s="316"/>
      <c r="Q1447" s="316"/>
      <c r="R1447" s="316"/>
    </row>
    <row r="1448" spans="1:18" x14ac:dyDescent="0.25">
      <c r="A1448" s="424">
        <v>1314</v>
      </c>
      <c r="B1448" s="424" t="s">
        <v>16165</v>
      </c>
      <c r="C1448" s="424" t="s">
        <v>16158</v>
      </c>
      <c r="D1448" s="424" t="s">
        <v>16166</v>
      </c>
      <c r="E1448" s="424" t="s">
        <v>16160</v>
      </c>
      <c r="F1448" s="316">
        <v>0</v>
      </c>
      <c r="G1448" s="424" t="s">
        <v>15096</v>
      </c>
      <c r="H1448" s="424" t="s">
        <v>16161</v>
      </c>
      <c r="I1448" s="316" t="s">
        <v>12355</v>
      </c>
      <c r="J1448" s="424">
        <v>0</v>
      </c>
      <c r="K1448" s="424" t="s">
        <v>16160</v>
      </c>
      <c r="L1448" s="424" t="s">
        <v>16158</v>
      </c>
      <c r="M1448" s="316">
        <v>0</v>
      </c>
      <c r="N1448" s="316"/>
      <c r="O1448" s="316"/>
      <c r="P1448" s="316"/>
      <c r="Q1448" s="316"/>
      <c r="R1448" s="316"/>
    </row>
    <row r="1449" spans="1:18" x14ac:dyDescent="0.25">
      <c r="A1449" s="424">
        <v>1315</v>
      </c>
      <c r="B1449" s="424" t="s">
        <v>16167</v>
      </c>
      <c r="C1449" s="424" t="s">
        <v>16158</v>
      </c>
      <c r="D1449" s="424" t="s">
        <v>16169</v>
      </c>
      <c r="E1449" s="424" t="s">
        <v>16160</v>
      </c>
      <c r="F1449" s="316">
        <v>0</v>
      </c>
      <c r="G1449" s="424" t="s">
        <v>15096</v>
      </c>
      <c r="H1449" s="424" t="s">
        <v>16168</v>
      </c>
      <c r="I1449" s="316" t="s">
        <v>12355</v>
      </c>
      <c r="J1449" s="424">
        <v>0</v>
      </c>
      <c r="K1449" s="424" t="s">
        <v>16160</v>
      </c>
      <c r="L1449" s="424" t="s">
        <v>16158</v>
      </c>
      <c r="M1449" s="316">
        <v>0</v>
      </c>
      <c r="N1449" s="316"/>
      <c r="O1449" s="316"/>
      <c r="P1449" s="316"/>
      <c r="Q1449" s="316"/>
      <c r="R1449" s="316"/>
    </row>
    <row r="1450" spans="1:18" x14ac:dyDescent="0.25">
      <c r="A1450" s="424">
        <v>1316</v>
      </c>
      <c r="B1450" s="424" t="s">
        <v>9216</v>
      </c>
      <c r="C1450" s="424" t="s">
        <v>16158</v>
      </c>
      <c r="D1450" s="424" t="s">
        <v>16170</v>
      </c>
      <c r="E1450" s="424" t="s">
        <v>16160</v>
      </c>
      <c r="F1450" s="316">
        <v>0</v>
      </c>
      <c r="G1450" s="424" t="s">
        <v>15096</v>
      </c>
      <c r="H1450" s="424" t="s">
        <v>16161</v>
      </c>
      <c r="I1450" s="316" t="s">
        <v>12355</v>
      </c>
      <c r="J1450" s="424">
        <v>0</v>
      </c>
      <c r="K1450" s="424" t="s">
        <v>16160</v>
      </c>
      <c r="L1450" s="424" t="s">
        <v>16158</v>
      </c>
      <c r="M1450" s="316">
        <v>0</v>
      </c>
      <c r="N1450" s="316"/>
      <c r="O1450" s="316"/>
      <c r="P1450" s="316"/>
      <c r="Q1450" s="316"/>
      <c r="R1450" s="316"/>
    </row>
    <row r="1451" spans="1:18" x14ac:dyDescent="0.25">
      <c r="A1451" s="424">
        <v>1317</v>
      </c>
      <c r="B1451" s="424" t="s">
        <v>16171</v>
      </c>
      <c r="C1451" s="424" t="s">
        <v>16160</v>
      </c>
      <c r="D1451" s="424" t="s">
        <v>16172</v>
      </c>
      <c r="E1451" s="424" t="s">
        <v>16173</v>
      </c>
      <c r="F1451" s="567" t="s">
        <v>16174</v>
      </c>
      <c r="G1451" s="424" t="s">
        <v>16175</v>
      </c>
      <c r="H1451" s="424" t="s">
        <v>16176</v>
      </c>
      <c r="I1451" s="316" t="s">
        <v>12355</v>
      </c>
      <c r="J1451" s="424">
        <v>0</v>
      </c>
      <c r="K1451" s="424" t="s">
        <v>16173</v>
      </c>
      <c r="L1451" s="424" t="s">
        <v>16160</v>
      </c>
      <c r="M1451" s="567" t="s">
        <v>16174</v>
      </c>
      <c r="N1451" s="316"/>
      <c r="O1451" s="316"/>
      <c r="P1451" s="316"/>
      <c r="Q1451" s="316"/>
      <c r="R1451" s="316"/>
    </row>
    <row r="1452" spans="1:18" x14ac:dyDescent="0.25">
      <c r="A1452" s="424">
        <v>1318</v>
      </c>
      <c r="B1452" s="424" t="s">
        <v>12433</v>
      </c>
      <c r="C1452" s="424" t="s">
        <v>16160</v>
      </c>
      <c r="D1452" s="424" t="s">
        <v>16177</v>
      </c>
      <c r="E1452" s="424" t="s">
        <v>15990</v>
      </c>
      <c r="F1452" s="567" t="s">
        <v>16178</v>
      </c>
      <c r="G1452" s="424" t="s">
        <v>16179</v>
      </c>
      <c r="H1452" s="424" t="s">
        <v>16180</v>
      </c>
      <c r="I1452" s="316" t="s">
        <v>12355</v>
      </c>
      <c r="J1452" s="424">
        <v>30</v>
      </c>
      <c r="K1452" s="424" t="s">
        <v>16181</v>
      </c>
      <c r="L1452" s="424" t="s">
        <v>16160</v>
      </c>
      <c r="M1452" s="567" t="s">
        <v>16178</v>
      </c>
      <c r="N1452" s="316"/>
      <c r="O1452" s="316"/>
      <c r="P1452" s="316"/>
      <c r="Q1452" s="316"/>
      <c r="R1452" s="316"/>
    </row>
    <row r="1453" spans="1:18" x14ac:dyDescent="0.25">
      <c r="A1453" s="424">
        <v>1319</v>
      </c>
      <c r="B1453" s="424" t="s">
        <v>16182</v>
      </c>
      <c r="C1453" s="424" t="s">
        <v>16173</v>
      </c>
      <c r="D1453" s="424" t="s">
        <v>16183</v>
      </c>
      <c r="E1453" s="424" t="s">
        <v>16131</v>
      </c>
      <c r="F1453" s="567" t="s">
        <v>15881</v>
      </c>
      <c r="G1453" s="424" t="s">
        <v>15538</v>
      </c>
      <c r="H1453" s="424" t="s">
        <v>15539</v>
      </c>
      <c r="I1453" s="316" t="s">
        <v>12355</v>
      </c>
      <c r="J1453" s="424">
        <v>60</v>
      </c>
      <c r="K1453" s="424" t="s">
        <v>16184</v>
      </c>
      <c r="L1453" s="424" t="s">
        <v>16158</v>
      </c>
      <c r="M1453" s="567" t="s">
        <v>15881</v>
      </c>
      <c r="N1453" s="316"/>
      <c r="O1453" s="316"/>
      <c r="P1453" s="316"/>
      <c r="Q1453" s="316"/>
      <c r="R1453" s="316"/>
    </row>
    <row r="1454" spans="1:18" x14ac:dyDescent="0.25">
      <c r="A1454" s="424">
        <v>1320</v>
      </c>
      <c r="B1454" s="424" t="s">
        <v>12434</v>
      </c>
      <c r="C1454" s="424" t="s">
        <v>16185</v>
      </c>
      <c r="D1454" s="424" t="s">
        <v>16186</v>
      </c>
      <c r="E1454" s="424" t="s">
        <v>15917</v>
      </c>
      <c r="F1454" s="317">
        <v>15000</v>
      </c>
      <c r="G1454" s="424" t="s">
        <v>59</v>
      </c>
      <c r="H1454" s="424" t="s">
        <v>2957</v>
      </c>
      <c r="I1454" s="316" t="s">
        <v>12355</v>
      </c>
      <c r="J1454" s="424">
        <v>13</v>
      </c>
      <c r="K1454" s="424" t="s">
        <v>16187</v>
      </c>
      <c r="L1454" s="424" t="s">
        <v>16158</v>
      </c>
      <c r="M1454" s="317">
        <v>15000</v>
      </c>
      <c r="N1454" s="316"/>
      <c r="O1454" s="316"/>
      <c r="P1454" s="316"/>
      <c r="Q1454" s="316"/>
      <c r="R1454" s="316"/>
    </row>
    <row r="1455" spans="1:18" x14ac:dyDescent="0.25">
      <c r="A1455" s="424">
        <v>1321</v>
      </c>
      <c r="B1455" s="424" t="s">
        <v>1831</v>
      </c>
      <c r="C1455" s="424" t="s">
        <v>16185</v>
      </c>
      <c r="D1455" s="616">
        <v>21662</v>
      </c>
      <c r="E1455" s="424" t="s">
        <v>16173</v>
      </c>
      <c r="F1455" s="567" t="s">
        <v>16188</v>
      </c>
      <c r="G1455" s="424" t="s">
        <v>11980</v>
      </c>
      <c r="H1455" s="424" t="s">
        <v>16189</v>
      </c>
      <c r="I1455" s="316" t="s">
        <v>12355</v>
      </c>
      <c r="J1455" s="424">
        <v>5</v>
      </c>
      <c r="K1455" s="424" t="s">
        <v>16158</v>
      </c>
      <c r="L1455" s="424" t="s">
        <v>16158</v>
      </c>
      <c r="M1455" s="567" t="s">
        <v>16188</v>
      </c>
      <c r="N1455" s="316"/>
      <c r="O1455" s="316"/>
      <c r="P1455" s="316"/>
      <c r="Q1455" s="316"/>
      <c r="R1455" s="316"/>
    </row>
    <row r="1456" spans="1:18" x14ac:dyDescent="0.25">
      <c r="A1456" s="424">
        <v>1322</v>
      </c>
      <c r="B1456" s="424" t="s">
        <v>12436</v>
      </c>
      <c r="C1456" s="424" t="s">
        <v>16185</v>
      </c>
      <c r="D1456" s="616">
        <v>21641</v>
      </c>
      <c r="E1456" s="424" t="s">
        <v>16131</v>
      </c>
      <c r="F1456" s="567" t="s">
        <v>16190</v>
      </c>
      <c r="G1456" s="424" t="s">
        <v>11980</v>
      </c>
      <c r="H1456" s="424" t="s">
        <v>16191</v>
      </c>
      <c r="I1456" s="316" t="s">
        <v>12355</v>
      </c>
      <c r="J1456" s="424">
        <v>15</v>
      </c>
      <c r="K1456" s="424" t="s">
        <v>16154</v>
      </c>
      <c r="L1456" s="424" t="s">
        <v>16158</v>
      </c>
      <c r="M1456" s="567" t="s">
        <v>16190</v>
      </c>
      <c r="N1456" s="316"/>
      <c r="O1456" s="316"/>
      <c r="P1456" s="316"/>
      <c r="Q1456" s="316"/>
      <c r="R1456" s="316"/>
    </row>
    <row r="1457" spans="1:18" ht="27.75" customHeight="1" x14ac:dyDescent="0.25">
      <c r="A1457" s="424">
        <v>1323</v>
      </c>
      <c r="B1457" s="424" t="s">
        <v>12419</v>
      </c>
      <c r="C1457" s="424" t="s">
        <v>16173</v>
      </c>
      <c r="D1457" s="616">
        <v>324</v>
      </c>
      <c r="E1457" s="424" t="s">
        <v>16131</v>
      </c>
      <c r="F1457" s="567" t="s">
        <v>16192</v>
      </c>
      <c r="G1457" s="629" t="s">
        <v>15564</v>
      </c>
      <c r="H1457" s="629" t="s">
        <v>16193</v>
      </c>
      <c r="I1457" s="316" t="s">
        <v>12355</v>
      </c>
      <c r="J1457" s="316"/>
      <c r="K1457" s="316"/>
      <c r="L1457" s="424" t="s">
        <v>16160</v>
      </c>
      <c r="M1457" s="567" t="s">
        <v>16192</v>
      </c>
      <c r="N1457" s="316"/>
      <c r="O1457" s="316"/>
      <c r="P1457" s="316"/>
      <c r="Q1457" s="316"/>
      <c r="R1457" s="316"/>
    </row>
    <row r="1458" spans="1:18" ht="42.75" customHeight="1" x14ac:dyDescent="0.25">
      <c r="A1458" s="424">
        <v>1324</v>
      </c>
      <c r="B1458" s="424" t="s">
        <v>10763</v>
      </c>
      <c r="C1458" s="424" t="s">
        <v>16160</v>
      </c>
      <c r="D1458" s="616" t="s">
        <v>16194</v>
      </c>
      <c r="E1458" s="424" t="s">
        <v>16131</v>
      </c>
      <c r="F1458" s="317">
        <v>380</v>
      </c>
      <c r="G1458" s="629" t="s">
        <v>15750</v>
      </c>
      <c r="H1458" s="424" t="s">
        <v>15751</v>
      </c>
      <c r="I1458" s="316" t="s">
        <v>12355</v>
      </c>
      <c r="J1458" s="316">
        <v>60</v>
      </c>
      <c r="K1458" s="316" t="s">
        <v>16184</v>
      </c>
      <c r="L1458" s="424" t="s">
        <v>16160</v>
      </c>
      <c r="M1458" s="317">
        <v>380</v>
      </c>
      <c r="N1458" s="316"/>
      <c r="O1458" s="316"/>
      <c r="P1458" s="316"/>
      <c r="Q1458" s="316"/>
      <c r="R1458" s="316"/>
    </row>
    <row r="1459" spans="1:18" x14ac:dyDescent="0.25">
      <c r="A1459" s="424">
        <v>1325</v>
      </c>
      <c r="B1459" s="424" t="s">
        <v>10775</v>
      </c>
      <c r="C1459" s="424" t="s">
        <v>16158</v>
      </c>
      <c r="D1459" s="616">
        <v>3043159</v>
      </c>
      <c r="E1459" s="424" t="s">
        <v>16131</v>
      </c>
      <c r="F1459" s="567" t="s">
        <v>16195</v>
      </c>
      <c r="G1459" s="424" t="s">
        <v>15741</v>
      </c>
      <c r="H1459" s="424" t="s">
        <v>16196</v>
      </c>
      <c r="I1459" s="316" t="s">
        <v>12355</v>
      </c>
      <c r="J1459" s="316">
        <v>0</v>
      </c>
      <c r="K1459" s="316" t="s">
        <v>16131</v>
      </c>
      <c r="L1459" s="424" t="s">
        <v>16158</v>
      </c>
      <c r="M1459" s="567" t="s">
        <v>16195</v>
      </c>
      <c r="N1459" s="316"/>
      <c r="O1459" s="316"/>
      <c r="P1459" s="316"/>
      <c r="Q1459" s="316"/>
      <c r="R1459" s="316"/>
    </row>
    <row r="1460" spans="1:18" x14ac:dyDescent="0.25">
      <c r="A1460" s="424">
        <v>1326</v>
      </c>
      <c r="B1460" s="424" t="s">
        <v>7423</v>
      </c>
      <c r="C1460" s="424" t="s">
        <v>15788</v>
      </c>
      <c r="D1460" s="316" t="s">
        <v>16197</v>
      </c>
      <c r="E1460" s="424" t="s">
        <v>16185</v>
      </c>
      <c r="F1460" s="567" t="s">
        <v>15786</v>
      </c>
      <c r="G1460" s="424" t="s">
        <v>663</v>
      </c>
      <c r="H1460" s="424" t="s">
        <v>16198</v>
      </c>
      <c r="I1460" s="316" t="s">
        <v>12355</v>
      </c>
      <c r="J1460" s="424">
        <v>30</v>
      </c>
      <c r="K1460" s="424" t="s">
        <v>16199</v>
      </c>
      <c r="L1460" s="424" t="s">
        <v>15788</v>
      </c>
      <c r="M1460" s="567" t="s">
        <v>15786</v>
      </c>
      <c r="N1460" s="316"/>
      <c r="O1460" s="316"/>
      <c r="P1460" s="316"/>
      <c r="Q1460" s="316"/>
      <c r="R1460" s="316"/>
    </row>
    <row r="1461" spans="1:18" ht="31.5" customHeight="1" x14ac:dyDescent="0.25">
      <c r="A1461" s="424">
        <v>1327</v>
      </c>
      <c r="B1461" s="424" t="s">
        <v>10839</v>
      </c>
      <c r="C1461" s="424" t="s">
        <v>15788</v>
      </c>
      <c r="D1461" s="316" t="s">
        <v>16200</v>
      </c>
      <c r="E1461" s="424" t="s">
        <v>16185</v>
      </c>
      <c r="F1461" s="567" t="s">
        <v>15790</v>
      </c>
      <c r="G1461" s="424" t="s">
        <v>663</v>
      </c>
      <c r="H1461" s="629" t="s">
        <v>15572</v>
      </c>
      <c r="I1461" s="316" t="s">
        <v>12355</v>
      </c>
      <c r="J1461" s="424">
        <v>30</v>
      </c>
      <c r="K1461" s="424" t="s">
        <v>16199</v>
      </c>
      <c r="L1461" s="424" t="s">
        <v>15788</v>
      </c>
      <c r="M1461" s="567" t="s">
        <v>15790</v>
      </c>
      <c r="N1461" s="316"/>
      <c r="O1461" s="316"/>
      <c r="P1461" s="316"/>
      <c r="Q1461" s="316"/>
      <c r="R1461" s="316"/>
    </row>
    <row r="1462" spans="1:18" x14ac:dyDescent="0.25">
      <c r="A1462" s="424">
        <v>1328</v>
      </c>
      <c r="B1462" s="316" t="s">
        <v>16201</v>
      </c>
      <c r="C1462" s="316" t="s">
        <v>16202</v>
      </c>
      <c r="D1462" s="316" t="s">
        <v>16203</v>
      </c>
      <c r="E1462" s="316" t="s">
        <v>16120</v>
      </c>
      <c r="F1462" s="316">
        <v>12616.39</v>
      </c>
      <c r="G1462" s="316" t="s">
        <v>1045</v>
      </c>
      <c r="H1462" s="316" t="s">
        <v>9403</v>
      </c>
      <c r="I1462" s="316" t="s">
        <v>12355</v>
      </c>
      <c r="J1462" s="316">
        <v>60</v>
      </c>
      <c r="K1462" s="316" t="s">
        <v>16204</v>
      </c>
      <c r="L1462" s="316" t="s">
        <v>16205</v>
      </c>
      <c r="M1462" s="316">
        <v>12616.39</v>
      </c>
      <c r="N1462" s="316"/>
      <c r="O1462" s="316"/>
      <c r="P1462" s="316"/>
      <c r="Q1462" s="316"/>
      <c r="R1462" s="316">
        <v>-46005</v>
      </c>
    </row>
    <row r="1463" spans="1:18" x14ac:dyDescent="0.25">
      <c r="A1463" s="424">
        <v>1329</v>
      </c>
      <c r="B1463" s="316" t="s">
        <v>16206</v>
      </c>
      <c r="C1463" s="316" t="s">
        <v>16202</v>
      </c>
      <c r="D1463" s="316" t="s">
        <v>16207</v>
      </c>
      <c r="E1463" s="316" t="s">
        <v>16122</v>
      </c>
      <c r="F1463" s="316">
        <v>10.68</v>
      </c>
      <c r="G1463" s="316" t="s">
        <v>366</v>
      </c>
      <c r="H1463" s="316" t="s">
        <v>11457</v>
      </c>
      <c r="I1463" s="316" t="s">
        <v>12355</v>
      </c>
      <c r="J1463" s="316">
        <v>0</v>
      </c>
      <c r="K1463" s="316" t="s">
        <v>16122</v>
      </c>
      <c r="L1463" s="316" t="s">
        <v>16208</v>
      </c>
      <c r="M1463" s="316">
        <v>10.68</v>
      </c>
      <c r="N1463" s="316" t="s">
        <v>50</v>
      </c>
      <c r="O1463" s="316">
        <v>10293</v>
      </c>
      <c r="P1463" s="316" t="s">
        <v>16122</v>
      </c>
      <c r="Q1463" s="316">
        <v>10.68</v>
      </c>
      <c r="R1463" s="316">
        <v>0</v>
      </c>
    </row>
    <row r="1464" spans="1:18" x14ac:dyDescent="0.25">
      <c r="A1464" s="424">
        <v>1330</v>
      </c>
      <c r="B1464" s="316" t="s">
        <v>16209</v>
      </c>
      <c r="C1464" s="316" t="s">
        <v>16205</v>
      </c>
      <c r="D1464" s="316" t="s">
        <v>16210</v>
      </c>
      <c r="E1464" s="316" t="s">
        <v>16122</v>
      </c>
      <c r="F1464" s="316">
        <v>219.6</v>
      </c>
      <c r="G1464" s="316" t="s">
        <v>10790</v>
      </c>
      <c r="H1464" s="316" t="s">
        <v>4395</v>
      </c>
      <c r="I1464" s="316" t="s">
        <v>12355</v>
      </c>
      <c r="J1464" s="316">
        <v>30</v>
      </c>
      <c r="K1464" s="316" t="s">
        <v>16126</v>
      </c>
      <c r="L1464" s="316" t="s">
        <v>16205</v>
      </c>
      <c r="M1464" s="316">
        <v>219.6</v>
      </c>
      <c r="N1464" s="316"/>
      <c r="O1464" s="316"/>
      <c r="P1464" s="316"/>
      <c r="Q1464" s="316"/>
      <c r="R1464" s="316"/>
    </row>
    <row r="1465" spans="1:18" x14ac:dyDescent="0.25">
      <c r="A1465" s="424">
        <v>1331</v>
      </c>
      <c r="B1465" s="316" t="s">
        <v>16211</v>
      </c>
      <c r="C1465" s="316" t="s">
        <v>16205</v>
      </c>
      <c r="D1465" s="316" t="s">
        <v>16212</v>
      </c>
      <c r="E1465" s="316" t="s">
        <v>16208</v>
      </c>
      <c r="F1465" s="316">
        <v>7408.85</v>
      </c>
      <c r="G1465" s="316" t="s">
        <v>1045</v>
      </c>
      <c r="H1465" s="316" t="s">
        <v>9403</v>
      </c>
      <c r="I1465" s="316" t="s">
        <v>12355</v>
      </c>
      <c r="J1465" s="316">
        <v>60</v>
      </c>
      <c r="K1465" s="316" t="s">
        <v>16213</v>
      </c>
      <c r="L1465" s="316" t="s">
        <v>16205</v>
      </c>
      <c r="M1465" s="316">
        <v>7408.85</v>
      </c>
      <c r="N1465" s="316"/>
      <c r="O1465" s="316"/>
      <c r="P1465" s="316"/>
      <c r="Q1465" s="316"/>
      <c r="R1465" s="316"/>
    </row>
    <row r="1466" spans="1:18" x14ac:dyDescent="0.25">
      <c r="A1466" s="424">
        <v>1332</v>
      </c>
      <c r="B1466" s="316" t="s">
        <v>16214</v>
      </c>
      <c r="C1466" s="316" t="s">
        <v>16205</v>
      </c>
      <c r="D1466" s="316" t="s">
        <v>16215</v>
      </c>
      <c r="E1466" s="316" t="s">
        <v>16208</v>
      </c>
      <c r="F1466" s="316">
        <v>1949.17</v>
      </c>
      <c r="G1466" s="316" t="s">
        <v>10891</v>
      </c>
      <c r="H1466" s="316" t="s">
        <v>10191</v>
      </c>
      <c r="I1466" s="316" t="s">
        <v>12355</v>
      </c>
      <c r="J1466" s="316">
        <v>15</v>
      </c>
      <c r="K1466" s="324">
        <v>45727</v>
      </c>
      <c r="L1466" s="316" t="s">
        <v>16205</v>
      </c>
      <c r="M1466" s="316">
        <v>1949.17</v>
      </c>
      <c r="N1466" s="316"/>
      <c r="O1466" s="316"/>
      <c r="P1466" s="316"/>
      <c r="Q1466" s="316"/>
      <c r="R1466" s="316"/>
    </row>
    <row r="1467" spans="1:18" x14ac:dyDescent="0.25">
      <c r="A1467" s="424">
        <v>1333</v>
      </c>
      <c r="B1467" s="364" t="s">
        <v>3069</v>
      </c>
      <c r="C1467" s="365">
        <v>45943</v>
      </c>
      <c r="D1467" s="607">
        <v>2425</v>
      </c>
      <c r="E1467" s="365">
        <v>45938</v>
      </c>
      <c r="F1467" s="332">
        <v>76</v>
      </c>
      <c r="G1467" s="316" t="s">
        <v>107</v>
      </c>
      <c r="H1467" s="316" t="s">
        <v>57</v>
      </c>
      <c r="I1467" s="334" t="s">
        <v>130</v>
      </c>
      <c r="J1467" s="314">
        <f t="shared" ref="J1467:J1481" si="146">K1467-E1467</f>
        <v>0</v>
      </c>
      <c r="K1467" s="365">
        <v>45938</v>
      </c>
      <c r="L1467" s="365">
        <v>45943</v>
      </c>
      <c r="M1467" s="332">
        <f t="shared" ref="M1467:M1481" si="147">F1467</f>
        <v>76</v>
      </c>
      <c r="N1467" s="226" t="s">
        <v>90</v>
      </c>
      <c r="O1467" s="226">
        <v>23</v>
      </c>
      <c r="P1467" s="365">
        <v>45938</v>
      </c>
      <c r="Q1467" s="226">
        <v>76</v>
      </c>
      <c r="R1467" s="314">
        <f t="shared" ref="R1467:R1481" si="148">P1467-K1467</f>
        <v>0</v>
      </c>
    </row>
    <row r="1468" spans="1:18" x14ac:dyDescent="0.25">
      <c r="A1468" s="424">
        <v>1334</v>
      </c>
      <c r="B1468" s="364" t="s">
        <v>3070</v>
      </c>
      <c r="C1468" s="365">
        <v>45943</v>
      </c>
      <c r="D1468" s="607">
        <v>2424</v>
      </c>
      <c r="E1468" s="365">
        <v>45938</v>
      </c>
      <c r="F1468" s="332">
        <v>8.1</v>
      </c>
      <c r="G1468" s="316" t="s">
        <v>107</v>
      </c>
      <c r="H1468" s="316" t="s">
        <v>57</v>
      </c>
      <c r="I1468" s="334" t="s">
        <v>130</v>
      </c>
      <c r="J1468" s="314">
        <f t="shared" si="146"/>
        <v>0</v>
      </c>
      <c r="K1468" s="365">
        <v>45938</v>
      </c>
      <c r="L1468" s="365">
        <v>45943</v>
      </c>
      <c r="M1468" s="332">
        <f t="shared" si="147"/>
        <v>8.1</v>
      </c>
      <c r="N1468" s="226" t="s">
        <v>90</v>
      </c>
      <c r="O1468" s="226">
        <v>3</v>
      </c>
      <c r="P1468" s="365">
        <v>45938</v>
      </c>
      <c r="Q1468" s="226">
        <v>8.1</v>
      </c>
      <c r="R1468" s="314">
        <f t="shared" si="148"/>
        <v>0</v>
      </c>
    </row>
    <row r="1469" spans="1:18" x14ac:dyDescent="0.25">
      <c r="A1469" s="424">
        <v>1335</v>
      </c>
      <c r="B1469" s="364" t="s">
        <v>3076</v>
      </c>
      <c r="C1469" s="365">
        <v>45945</v>
      </c>
      <c r="D1469" s="607">
        <v>3031</v>
      </c>
      <c r="E1469" s="365">
        <v>45945</v>
      </c>
      <c r="F1469" s="332">
        <v>0</v>
      </c>
      <c r="G1469" s="316" t="s">
        <v>15558</v>
      </c>
      <c r="H1469" s="424" t="s">
        <v>57</v>
      </c>
      <c r="I1469" s="334" t="s">
        <v>130</v>
      </c>
      <c r="J1469" s="314">
        <f t="shared" si="146"/>
        <v>0</v>
      </c>
      <c r="K1469" s="365">
        <v>45945</v>
      </c>
      <c r="L1469" s="365">
        <v>45945</v>
      </c>
      <c r="M1469" s="332">
        <f t="shared" si="147"/>
        <v>0</v>
      </c>
      <c r="N1469" s="226"/>
      <c r="O1469" s="226"/>
      <c r="P1469" s="365">
        <v>45945</v>
      </c>
      <c r="Q1469" s="226">
        <v>0</v>
      </c>
      <c r="R1469" s="314">
        <f t="shared" si="148"/>
        <v>0</v>
      </c>
    </row>
    <row r="1470" spans="1:18" x14ac:dyDescent="0.25">
      <c r="A1470" s="424">
        <v>1336</v>
      </c>
      <c r="B1470" s="364" t="s">
        <v>3077</v>
      </c>
      <c r="C1470" s="365">
        <v>45946</v>
      </c>
      <c r="D1470" s="445" t="s">
        <v>16216</v>
      </c>
      <c r="E1470" s="365">
        <v>45945</v>
      </c>
      <c r="F1470" s="332">
        <v>114</v>
      </c>
      <c r="G1470" s="316" t="s">
        <v>16217</v>
      </c>
      <c r="H1470" s="424" t="s">
        <v>238</v>
      </c>
      <c r="I1470" s="334" t="s">
        <v>130</v>
      </c>
      <c r="J1470" s="314">
        <f t="shared" si="146"/>
        <v>7</v>
      </c>
      <c r="K1470" s="365">
        <v>45952</v>
      </c>
      <c r="L1470" s="365">
        <v>45946</v>
      </c>
      <c r="M1470" s="332">
        <f t="shared" si="147"/>
        <v>114</v>
      </c>
      <c r="N1470" s="226"/>
      <c r="O1470" s="226"/>
      <c r="P1470" s="308"/>
      <c r="Q1470" s="226"/>
      <c r="R1470" s="314">
        <f t="shared" si="148"/>
        <v>-45952</v>
      </c>
    </row>
    <row r="1471" spans="1:18" x14ac:dyDescent="0.25">
      <c r="A1471" s="424">
        <v>1337</v>
      </c>
      <c r="B1471" s="364" t="s">
        <v>3080</v>
      </c>
      <c r="C1471" s="365">
        <v>45946</v>
      </c>
      <c r="D1471" s="445" t="s">
        <v>16218</v>
      </c>
      <c r="E1471" s="365">
        <v>45945</v>
      </c>
      <c r="F1471" s="332">
        <v>18474.099999999999</v>
      </c>
      <c r="G1471" s="316" t="s">
        <v>5984</v>
      </c>
      <c r="H1471" s="334" t="s">
        <v>5856</v>
      </c>
      <c r="I1471" s="334" t="s">
        <v>130</v>
      </c>
      <c r="J1471" s="314">
        <f t="shared" si="146"/>
        <v>60</v>
      </c>
      <c r="K1471" s="365">
        <v>46005</v>
      </c>
      <c r="L1471" s="365">
        <v>45946</v>
      </c>
      <c r="M1471" s="332">
        <f t="shared" si="147"/>
        <v>18474.099999999999</v>
      </c>
      <c r="N1471" s="226"/>
      <c r="O1471" s="226"/>
      <c r="P1471" s="308"/>
      <c r="Q1471" s="226"/>
      <c r="R1471" s="314">
        <f t="shared" si="148"/>
        <v>-46005</v>
      </c>
    </row>
    <row r="1472" spans="1:18" x14ac:dyDescent="0.25">
      <c r="A1472" s="424">
        <v>1338</v>
      </c>
      <c r="B1472" s="364" t="s">
        <v>3081</v>
      </c>
      <c r="C1472" s="365">
        <v>45946</v>
      </c>
      <c r="D1472" s="445" t="s">
        <v>16219</v>
      </c>
      <c r="E1472" s="365">
        <v>45945</v>
      </c>
      <c r="F1472" s="332">
        <v>64186.35</v>
      </c>
      <c r="G1472" s="316" t="s">
        <v>5984</v>
      </c>
      <c r="H1472" s="334" t="s">
        <v>5856</v>
      </c>
      <c r="I1472" s="334" t="s">
        <v>130</v>
      </c>
      <c r="J1472" s="314">
        <f t="shared" si="146"/>
        <v>60</v>
      </c>
      <c r="K1472" s="365">
        <v>46005</v>
      </c>
      <c r="L1472" s="365">
        <v>45946</v>
      </c>
      <c r="M1472" s="332">
        <f t="shared" si="147"/>
        <v>64186.35</v>
      </c>
      <c r="N1472" s="226"/>
      <c r="O1472" s="226"/>
      <c r="P1472" s="308"/>
      <c r="Q1472" s="226"/>
      <c r="R1472" s="314">
        <f t="shared" si="148"/>
        <v>-46005</v>
      </c>
    </row>
    <row r="1473" spans="1:18" x14ac:dyDescent="0.25">
      <c r="A1473" s="424">
        <v>1339</v>
      </c>
      <c r="B1473" s="364" t="s">
        <v>3084</v>
      </c>
      <c r="C1473" s="365">
        <v>45947</v>
      </c>
      <c r="D1473" s="607">
        <v>3031</v>
      </c>
      <c r="E1473" s="365">
        <v>45945</v>
      </c>
      <c r="F1473" s="332">
        <v>0</v>
      </c>
      <c r="G1473" s="316" t="s">
        <v>15558</v>
      </c>
      <c r="H1473" s="424" t="s">
        <v>57</v>
      </c>
      <c r="I1473" s="334" t="s">
        <v>130</v>
      </c>
      <c r="J1473" s="314">
        <f t="shared" si="146"/>
        <v>0</v>
      </c>
      <c r="K1473" s="365">
        <v>45945</v>
      </c>
      <c r="L1473" s="365">
        <v>45947</v>
      </c>
      <c r="M1473" s="332">
        <f t="shared" si="147"/>
        <v>0</v>
      </c>
      <c r="N1473" s="226"/>
      <c r="O1473" s="226"/>
      <c r="P1473" s="365">
        <v>45945</v>
      </c>
      <c r="Q1473" s="226">
        <v>0</v>
      </c>
      <c r="R1473" s="314">
        <f t="shared" si="148"/>
        <v>0</v>
      </c>
    </row>
    <row r="1474" spans="1:18" x14ac:dyDescent="0.25">
      <c r="A1474" s="424">
        <v>1340</v>
      </c>
      <c r="B1474" s="364" t="s">
        <v>3087</v>
      </c>
      <c r="C1474" s="365">
        <v>45951</v>
      </c>
      <c r="D1474" s="445" t="s">
        <v>16220</v>
      </c>
      <c r="E1474" s="365">
        <v>45947</v>
      </c>
      <c r="F1474" s="332">
        <v>5088.4399999999996</v>
      </c>
      <c r="G1474" s="316" t="s">
        <v>15464</v>
      </c>
      <c r="H1474" s="334" t="s">
        <v>8099</v>
      </c>
      <c r="I1474" s="334" t="s">
        <v>130</v>
      </c>
      <c r="J1474" s="314">
        <f t="shared" si="146"/>
        <v>30</v>
      </c>
      <c r="K1474" s="365">
        <v>45977</v>
      </c>
      <c r="L1474" s="365">
        <v>45951</v>
      </c>
      <c r="M1474" s="332">
        <f t="shared" si="147"/>
        <v>5088.4399999999996</v>
      </c>
      <c r="N1474" s="226"/>
      <c r="O1474" s="226"/>
      <c r="P1474" s="365"/>
      <c r="Q1474" s="226"/>
      <c r="R1474" s="314">
        <f t="shared" si="148"/>
        <v>-45977</v>
      </c>
    </row>
    <row r="1475" spans="1:18" x14ac:dyDescent="0.25">
      <c r="A1475" s="424">
        <v>1341</v>
      </c>
      <c r="B1475" s="364" t="s">
        <v>3089</v>
      </c>
      <c r="C1475" s="365">
        <v>45951</v>
      </c>
      <c r="D1475" s="445" t="s">
        <v>16221</v>
      </c>
      <c r="E1475" s="365">
        <v>45947</v>
      </c>
      <c r="F1475" s="332">
        <v>0</v>
      </c>
      <c r="G1475" s="316" t="s">
        <v>10974</v>
      </c>
      <c r="H1475" s="316" t="s">
        <v>8098</v>
      </c>
      <c r="I1475" s="334" t="s">
        <v>130</v>
      </c>
      <c r="J1475" s="314">
        <f t="shared" si="146"/>
        <v>0</v>
      </c>
      <c r="K1475" s="365">
        <v>45947</v>
      </c>
      <c r="L1475" s="365">
        <v>45951</v>
      </c>
      <c r="M1475" s="332">
        <f t="shared" si="147"/>
        <v>0</v>
      </c>
      <c r="N1475" s="226"/>
      <c r="O1475" s="226"/>
      <c r="P1475" s="365">
        <v>45947</v>
      </c>
      <c r="Q1475" s="226">
        <v>0</v>
      </c>
      <c r="R1475" s="314">
        <f t="shared" si="148"/>
        <v>0</v>
      </c>
    </row>
    <row r="1476" spans="1:18" x14ac:dyDescent="0.25">
      <c r="A1476" s="424">
        <v>1342</v>
      </c>
      <c r="B1476" s="364" t="s">
        <v>5471</v>
      </c>
      <c r="C1476" s="365">
        <v>45951</v>
      </c>
      <c r="D1476" s="445" t="s">
        <v>16222</v>
      </c>
      <c r="E1476" s="365">
        <v>45947</v>
      </c>
      <c r="F1476" s="332">
        <v>0</v>
      </c>
      <c r="G1476" s="316" t="s">
        <v>10974</v>
      </c>
      <c r="H1476" s="316" t="s">
        <v>8098</v>
      </c>
      <c r="I1476" s="334" t="s">
        <v>130</v>
      </c>
      <c r="J1476" s="314">
        <f t="shared" si="146"/>
        <v>0</v>
      </c>
      <c r="K1476" s="365">
        <v>45947</v>
      </c>
      <c r="L1476" s="365">
        <v>45951</v>
      </c>
      <c r="M1476" s="332">
        <f t="shared" si="147"/>
        <v>0</v>
      </c>
      <c r="N1476" s="226"/>
      <c r="O1476" s="226"/>
      <c r="P1476" s="365">
        <v>45947</v>
      </c>
      <c r="Q1476" s="226">
        <v>0</v>
      </c>
      <c r="R1476" s="314">
        <f t="shared" si="148"/>
        <v>0</v>
      </c>
    </row>
    <row r="1477" spans="1:18" x14ac:dyDescent="0.25">
      <c r="A1477" s="424">
        <v>1343</v>
      </c>
      <c r="B1477" s="364" t="s">
        <v>5474</v>
      </c>
      <c r="C1477" s="365">
        <v>45951</v>
      </c>
      <c r="D1477" s="445" t="s">
        <v>16223</v>
      </c>
      <c r="E1477" s="365">
        <v>45947</v>
      </c>
      <c r="F1477" s="332">
        <v>560.71</v>
      </c>
      <c r="G1477" s="316" t="s">
        <v>474</v>
      </c>
      <c r="H1477" s="316" t="s">
        <v>57</v>
      </c>
      <c r="I1477" s="334" t="s">
        <v>130</v>
      </c>
      <c r="J1477" s="314">
        <f t="shared" si="146"/>
        <v>0</v>
      </c>
      <c r="K1477" s="365">
        <v>45947</v>
      </c>
      <c r="L1477" s="365">
        <v>45951</v>
      </c>
      <c r="M1477" s="332">
        <f t="shared" si="147"/>
        <v>560.71</v>
      </c>
      <c r="N1477" s="226" t="s">
        <v>90</v>
      </c>
      <c r="O1477" s="226">
        <v>108</v>
      </c>
      <c r="P1477" s="365">
        <v>45947</v>
      </c>
      <c r="Q1477" s="226">
        <v>560.71</v>
      </c>
      <c r="R1477" s="314">
        <f t="shared" si="148"/>
        <v>0</v>
      </c>
    </row>
    <row r="1478" spans="1:18" x14ac:dyDescent="0.25">
      <c r="A1478" s="424">
        <v>1344</v>
      </c>
      <c r="B1478" s="364" t="s">
        <v>5475</v>
      </c>
      <c r="C1478" s="365">
        <v>45951</v>
      </c>
      <c r="D1478" s="607">
        <v>1</v>
      </c>
      <c r="E1478" s="365">
        <v>45951</v>
      </c>
      <c r="F1478" s="332">
        <v>346</v>
      </c>
      <c r="G1478" s="316" t="s">
        <v>16224</v>
      </c>
      <c r="H1478" s="316" t="s">
        <v>57</v>
      </c>
      <c r="I1478" s="334" t="s">
        <v>130</v>
      </c>
      <c r="J1478" s="314">
        <f t="shared" si="146"/>
        <v>0</v>
      </c>
      <c r="K1478" s="365">
        <v>45951</v>
      </c>
      <c r="L1478" s="365">
        <v>45951</v>
      </c>
      <c r="M1478" s="332">
        <f t="shared" si="147"/>
        <v>346</v>
      </c>
      <c r="N1478" s="226" t="s">
        <v>90</v>
      </c>
      <c r="O1478" s="226">
        <v>1</v>
      </c>
      <c r="P1478" s="365">
        <v>45951</v>
      </c>
      <c r="Q1478" s="226">
        <v>346</v>
      </c>
      <c r="R1478" s="314">
        <f t="shared" si="148"/>
        <v>0</v>
      </c>
    </row>
    <row r="1479" spans="1:18" x14ac:dyDescent="0.25">
      <c r="A1479" s="424">
        <v>1345</v>
      </c>
      <c r="B1479" s="364" t="s">
        <v>5477</v>
      </c>
      <c r="C1479" s="365">
        <v>45952</v>
      </c>
      <c r="D1479" s="680" t="s">
        <v>16225</v>
      </c>
      <c r="E1479" s="365">
        <v>45950</v>
      </c>
      <c r="F1479" s="438">
        <v>25</v>
      </c>
      <c r="G1479" s="316" t="s">
        <v>16226</v>
      </c>
      <c r="H1479" s="316" t="s">
        <v>57</v>
      </c>
      <c r="I1479" s="334" t="s">
        <v>130</v>
      </c>
      <c r="J1479" s="314">
        <f t="shared" si="146"/>
        <v>0</v>
      </c>
      <c r="K1479" s="365">
        <v>45950</v>
      </c>
      <c r="L1479" s="365">
        <v>45952</v>
      </c>
      <c r="M1479" s="438">
        <f t="shared" si="147"/>
        <v>25</v>
      </c>
      <c r="N1479" s="226" t="s">
        <v>90</v>
      </c>
      <c r="O1479" s="486">
        <v>15</v>
      </c>
      <c r="P1479" s="365">
        <v>45950</v>
      </c>
      <c r="Q1479" s="486">
        <v>25</v>
      </c>
      <c r="R1479" s="314">
        <f t="shared" si="148"/>
        <v>0</v>
      </c>
    </row>
    <row r="1480" spans="1:18" x14ac:dyDescent="0.25">
      <c r="A1480" s="424">
        <v>1346</v>
      </c>
      <c r="B1480" s="364" t="s">
        <v>5478</v>
      </c>
      <c r="C1480" s="365">
        <v>45952</v>
      </c>
      <c r="D1480" s="680" t="s">
        <v>16227</v>
      </c>
      <c r="E1480" s="365">
        <v>45950</v>
      </c>
      <c r="F1480" s="438">
        <v>95</v>
      </c>
      <c r="G1480" s="316" t="s">
        <v>16226</v>
      </c>
      <c r="H1480" s="508" t="s">
        <v>57</v>
      </c>
      <c r="I1480" s="334" t="s">
        <v>130</v>
      </c>
      <c r="J1480" s="314">
        <f t="shared" si="146"/>
        <v>0</v>
      </c>
      <c r="K1480" s="365">
        <v>45950</v>
      </c>
      <c r="L1480" s="365">
        <v>45952</v>
      </c>
      <c r="M1480" s="438">
        <f t="shared" si="147"/>
        <v>95</v>
      </c>
      <c r="N1480" s="226" t="s">
        <v>90</v>
      </c>
      <c r="O1480" s="486">
        <v>13</v>
      </c>
      <c r="P1480" s="365">
        <v>45950</v>
      </c>
      <c r="Q1480" s="486">
        <v>95</v>
      </c>
      <c r="R1480" s="314">
        <f t="shared" si="148"/>
        <v>0</v>
      </c>
    </row>
    <row r="1481" spans="1:18" x14ac:dyDescent="0.25">
      <c r="A1481" s="424">
        <v>1347</v>
      </c>
      <c r="B1481" s="364" t="s">
        <v>5480</v>
      </c>
      <c r="C1481" s="365">
        <v>45953</v>
      </c>
      <c r="D1481" s="445" t="s">
        <v>16228</v>
      </c>
      <c r="E1481" s="365">
        <v>45952</v>
      </c>
      <c r="F1481" s="332">
        <v>696.96</v>
      </c>
      <c r="G1481" s="508" t="s">
        <v>14497</v>
      </c>
      <c r="H1481" s="424" t="s">
        <v>238</v>
      </c>
      <c r="I1481" s="334" t="s">
        <v>130</v>
      </c>
      <c r="J1481" s="314">
        <f t="shared" si="146"/>
        <v>30</v>
      </c>
      <c r="K1481" s="365">
        <v>45982</v>
      </c>
      <c r="L1481" s="365">
        <v>45953</v>
      </c>
      <c r="M1481" s="332">
        <f t="shared" si="147"/>
        <v>696.96</v>
      </c>
      <c r="N1481" s="226"/>
      <c r="O1481" s="226"/>
      <c r="P1481" s="308"/>
      <c r="Q1481" s="226"/>
      <c r="R1481" s="314">
        <f t="shared" si="148"/>
        <v>-45982</v>
      </c>
    </row>
    <row r="1482" spans="1:18" x14ac:dyDescent="0.25">
      <c r="A1482" s="424">
        <v>1348</v>
      </c>
      <c r="B1482" s="669" t="s">
        <v>16229</v>
      </c>
      <c r="C1482" s="670">
        <v>45954</v>
      </c>
      <c r="D1482" s="671" t="s">
        <v>16230</v>
      </c>
      <c r="E1482" s="672">
        <v>45952</v>
      </c>
      <c r="F1482" s="669">
        <v>200</v>
      </c>
      <c r="G1482" s="669" t="s">
        <v>16231</v>
      </c>
      <c r="H1482" s="669" t="s">
        <v>16232</v>
      </c>
      <c r="I1482" s="669" t="s">
        <v>12355</v>
      </c>
      <c r="J1482" s="669">
        <v>30</v>
      </c>
      <c r="K1482" s="673">
        <v>45972</v>
      </c>
      <c r="L1482" s="674">
        <v>45954</v>
      </c>
      <c r="M1482" s="669">
        <v>200</v>
      </c>
      <c r="N1482" s="669"/>
      <c r="O1482" s="669"/>
      <c r="P1482" s="675"/>
      <c r="Q1482" s="669"/>
      <c r="R1482" s="669">
        <f t="shared" ref="R1482:R1483" si="149">P1482-K1482</f>
        <v>-45972</v>
      </c>
    </row>
    <row r="1483" spans="1:18" x14ac:dyDescent="0.25">
      <c r="A1483" s="424">
        <v>1349</v>
      </c>
      <c r="B1483" s="669" t="s">
        <v>16233</v>
      </c>
      <c r="C1483" s="670">
        <v>45957</v>
      </c>
      <c r="D1483" s="671" t="s">
        <v>16234</v>
      </c>
      <c r="E1483" s="672">
        <v>45953</v>
      </c>
      <c r="F1483" s="669">
        <v>21.36</v>
      </c>
      <c r="G1483" s="669" t="s">
        <v>366</v>
      </c>
      <c r="H1483" s="669" t="s">
        <v>11457</v>
      </c>
      <c r="I1483" s="669" t="s">
        <v>12355</v>
      </c>
      <c r="J1483" s="669">
        <v>0</v>
      </c>
      <c r="K1483" s="673">
        <v>45953</v>
      </c>
      <c r="L1483" s="674">
        <v>45957</v>
      </c>
      <c r="M1483" s="669">
        <v>21.36</v>
      </c>
      <c r="N1483" s="669" t="s">
        <v>108</v>
      </c>
      <c r="O1483" s="669">
        <v>10736</v>
      </c>
      <c r="P1483" s="675">
        <v>45953</v>
      </c>
      <c r="Q1483" s="669">
        <v>21.36</v>
      </c>
      <c r="R1483" s="669">
        <f t="shared" si="149"/>
        <v>0</v>
      </c>
    </row>
    <row r="1484" spans="1:18" x14ac:dyDescent="0.25">
      <c r="A1484" s="424">
        <v>1350</v>
      </c>
      <c r="B1484" s="336" t="s">
        <v>9221</v>
      </c>
      <c r="C1484" s="316" t="s">
        <v>16235</v>
      </c>
      <c r="D1484" s="316" t="s">
        <v>16236</v>
      </c>
      <c r="E1484" s="316" t="s">
        <v>15788</v>
      </c>
      <c r="F1484" s="317" t="s">
        <v>16237</v>
      </c>
      <c r="G1484" s="316" t="s">
        <v>474</v>
      </c>
      <c r="H1484" s="316" t="s">
        <v>16238</v>
      </c>
      <c r="I1484" s="669" t="s">
        <v>12355</v>
      </c>
      <c r="J1484" s="316">
        <v>0</v>
      </c>
      <c r="K1484" s="316" t="s">
        <v>15788</v>
      </c>
      <c r="L1484" s="316" t="s">
        <v>16239</v>
      </c>
      <c r="M1484" s="317" t="s">
        <v>16237</v>
      </c>
      <c r="N1484" s="316"/>
      <c r="O1484" s="316"/>
      <c r="P1484" s="316"/>
      <c r="Q1484" s="316"/>
      <c r="R1484" s="316"/>
    </row>
    <row r="1485" spans="1:18" x14ac:dyDescent="0.25">
      <c r="A1485" s="424">
        <v>1351</v>
      </c>
      <c r="B1485" s="336" t="s">
        <v>13798</v>
      </c>
      <c r="C1485" s="316" t="s">
        <v>16240</v>
      </c>
      <c r="D1485" s="316" t="s">
        <v>16241</v>
      </c>
      <c r="E1485" s="316" t="s">
        <v>16235</v>
      </c>
      <c r="F1485" s="317" t="s">
        <v>16242</v>
      </c>
      <c r="G1485" s="316" t="s">
        <v>1898</v>
      </c>
      <c r="H1485" s="316" t="s">
        <v>16243</v>
      </c>
      <c r="I1485" s="669" t="s">
        <v>12355</v>
      </c>
      <c r="J1485" s="316">
        <v>60</v>
      </c>
      <c r="K1485" s="316" t="s">
        <v>16244</v>
      </c>
      <c r="L1485" s="316" t="s">
        <v>16240</v>
      </c>
      <c r="M1485" s="317" t="s">
        <v>16242</v>
      </c>
      <c r="N1485" s="316"/>
      <c r="O1485" s="316"/>
      <c r="P1485" s="316"/>
      <c r="Q1485" s="316"/>
      <c r="R1485" s="316"/>
    </row>
    <row r="1486" spans="1:18" x14ac:dyDescent="0.25">
      <c r="A1486" s="424">
        <v>1352</v>
      </c>
      <c r="B1486" s="336" t="s">
        <v>8791</v>
      </c>
      <c r="C1486" s="316" t="s">
        <v>16235</v>
      </c>
      <c r="D1486" s="316" t="s">
        <v>16245</v>
      </c>
      <c r="E1486" s="316" t="s">
        <v>16246</v>
      </c>
      <c r="F1486" s="317" t="s">
        <v>15881</v>
      </c>
      <c r="G1486" s="316" t="s">
        <v>15538</v>
      </c>
      <c r="H1486" s="316" t="s">
        <v>15539</v>
      </c>
      <c r="I1486" s="669" t="s">
        <v>12355</v>
      </c>
      <c r="J1486" s="316">
        <v>60</v>
      </c>
      <c r="K1486" s="316" t="s">
        <v>16247</v>
      </c>
      <c r="L1486" s="316" t="s">
        <v>16154</v>
      </c>
      <c r="M1486" s="317" t="s">
        <v>15881</v>
      </c>
      <c r="N1486" s="316"/>
      <c r="O1486" s="316"/>
      <c r="P1486" s="316"/>
      <c r="Q1486" s="316"/>
      <c r="R1486" s="316"/>
    </row>
    <row r="1487" spans="1:18" x14ac:dyDescent="0.25">
      <c r="A1487" s="424">
        <v>1353</v>
      </c>
      <c r="B1487" s="336" t="s">
        <v>7458</v>
      </c>
      <c r="C1487" s="424" t="s">
        <v>16154</v>
      </c>
      <c r="D1487" s="424" t="s">
        <v>16248</v>
      </c>
      <c r="E1487" s="424" t="s">
        <v>16239</v>
      </c>
      <c r="F1487" s="567" t="s">
        <v>16249</v>
      </c>
      <c r="G1487" s="424" t="s">
        <v>15770</v>
      </c>
      <c r="H1487" s="424" t="s">
        <v>16250</v>
      </c>
      <c r="I1487" s="669" t="s">
        <v>12355</v>
      </c>
      <c r="J1487" s="424">
        <v>60</v>
      </c>
      <c r="K1487" s="424" t="s">
        <v>16251</v>
      </c>
      <c r="L1487" s="424" t="s">
        <v>16252</v>
      </c>
      <c r="M1487" s="567" t="s">
        <v>16249</v>
      </c>
      <c r="N1487" s="316"/>
      <c r="O1487" s="316"/>
      <c r="P1487" s="316"/>
      <c r="Q1487" s="316"/>
      <c r="R1487" s="316"/>
    </row>
    <row r="1488" spans="1:18" x14ac:dyDescent="0.25">
      <c r="A1488" s="424">
        <v>1354</v>
      </c>
      <c r="B1488" s="336" t="s">
        <v>10855</v>
      </c>
      <c r="C1488" s="424" t="s">
        <v>16240</v>
      </c>
      <c r="D1488" s="424" t="s">
        <v>16253</v>
      </c>
      <c r="E1488" s="424" t="s">
        <v>16239</v>
      </c>
      <c r="F1488" s="316">
        <v>357</v>
      </c>
      <c r="G1488" s="424" t="s">
        <v>8310</v>
      </c>
      <c r="H1488" s="424" t="s">
        <v>13013</v>
      </c>
      <c r="I1488" s="669" t="s">
        <v>12355</v>
      </c>
      <c r="J1488" s="424">
        <v>30</v>
      </c>
      <c r="K1488" s="424" t="s">
        <v>16254</v>
      </c>
      <c r="L1488" s="424" t="s">
        <v>16240</v>
      </c>
      <c r="M1488" s="316">
        <v>357</v>
      </c>
      <c r="N1488" s="316"/>
      <c r="O1488" s="316"/>
      <c r="P1488" s="316"/>
      <c r="Q1488" s="316"/>
      <c r="R1488" s="316"/>
    </row>
    <row r="1489" spans="1:18" x14ac:dyDescent="0.25">
      <c r="A1489" s="424">
        <v>1355</v>
      </c>
      <c r="B1489" s="657" t="s">
        <v>16255</v>
      </c>
      <c r="C1489" s="658">
        <v>45961</v>
      </c>
      <c r="D1489" s="681" t="s">
        <v>16256</v>
      </c>
      <c r="E1489" s="660">
        <v>45954</v>
      </c>
      <c r="F1489" s="657">
        <v>1055.94</v>
      </c>
      <c r="G1489" s="657" t="s">
        <v>15847</v>
      </c>
      <c r="H1489" s="657" t="s">
        <v>2955</v>
      </c>
      <c r="I1489" s="657" t="s">
        <v>12355</v>
      </c>
      <c r="J1489" s="657">
        <v>30</v>
      </c>
      <c r="K1489" s="661">
        <v>45984</v>
      </c>
      <c r="L1489" s="662">
        <v>45961</v>
      </c>
      <c r="M1489" s="657">
        <v>1055.94</v>
      </c>
      <c r="N1489" s="657"/>
      <c r="O1489" s="657"/>
      <c r="P1489" s="663"/>
      <c r="Q1489" s="657"/>
      <c r="R1489" s="657">
        <f t="shared" ref="R1489:R1491" si="150">P1489-K1489</f>
        <v>-45984</v>
      </c>
    </row>
    <row r="1490" spans="1:18" x14ac:dyDescent="0.25">
      <c r="A1490" s="424">
        <v>1356</v>
      </c>
      <c r="B1490" s="657" t="s">
        <v>16257</v>
      </c>
      <c r="C1490" s="658">
        <v>45961</v>
      </c>
      <c r="D1490" s="681" t="s">
        <v>16258</v>
      </c>
      <c r="E1490" s="660">
        <v>45954</v>
      </c>
      <c r="F1490" s="657">
        <v>15387.09</v>
      </c>
      <c r="G1490" s="657" t="s">
        <v>15847</v>
      </c>
      <c r="H1490" s="657" t="s">
        <v>2955</v>
      </c>
      <c r="I1490" s="657" t="s">
        <v>12355</v>
      </c>
      <c r="J1490" s="657">
        <v>30</v>
      </c>
      <c r="K1490" s="661">
        <v>45984</v>
      </c>
      <c r="L1490" s="662">
        <v>45961</v>
      </c>
      <c r="M1490" s="657">
        <v>15387.09</v>
      </c>
      <c r="N1490" s="657"/>
      <c r="O1490" s="657"/>
      <c r="P1490" s="663"/>
      <c r="Q1490" s="657"/>
      <c r="R1490" s="657">
        <f t="shared" si="150"/>
        <v>-45984</v>
      </c>
    </row>
    <row r="1491" spans="1:18" x14ac:dyDescent="0.25">
      <c r="A1491" s="424">
        <v>1357</v>
      </c>
      <c r="B1491" s="657" t="s">
        <v>16259</v>
      </c>
      <c r="C1491" s="658">
        <v>45961</v>
      </c>
      <c r="D1491" s="681" t="s">
        <v>16260</v>
      </c>
      <c r="E1491" s="660">
        <v>45957</v>
      </c>
      <c r="F1491" s="657">
        <v>21.36</v>
      </c>
      <c r="G1491" s="657" t="s">
        <v>366</v>
      </c>
      <c r="H1491" s="657" t="s">
        <v>11457</v>
      </c>
      <c r="I1491" s="657" t="s">
        <v>12355</v>
      </c>
      <c r="J1491" s="657">
        <v>0</v>
      </c>
      <c r="K1491" s="661">
        <v>45957</v>
      </c>
      <c r="L1491" s="662">
        <v>45961</v>
      </c>
      <c r="M1491" s="657">
        <v>21.36</v>
      </c>
      <c r="N1491" s="657" t="s">
        <v>108</v>
      </c>
      <c r="O1491" s="657">
        <v>10869</v>
      </c>
      <c r="P1491" s="663">
        <v>45957</v>
      </c>
      <c r="Q1491" s="657">
        <v>21.36</v>
      </c>
      <c r="R1491" s="657">
        <f t="shared" si="150"/>
        <v>0</v>
      </c>
    </row>
    <row r="1492" spans="1:18" x14ac:dyDescent="0.25">
      <c r="A1492" s="424">
        <v>1358</v>
      </c>
      <c r="B1492" s="316" t="s">
        <v>16261</v>
      </c>
      <c r="C1492" s="316" t="s">
        <v>16262</v>
      </c>
      <c r="D1492" s="316" t="s">
        <v>16263</v>
      </c>
      <c r="E1492" s="316" t="s">
        <v>16129</v>
      </c>
      <c r="F1492" s="316">
        <v>115</v>
      </c>
      <c r="G1492" s="316" t="s">
        <v>14465</v>
      </c>
      <c r="H1492" s="316" t="s">
        <v>16264</v>
      </c>
      <c r="I1492" s="316" t="s">
        <v>12355</v>
      </c>
      <c r="J1492" s="316">
        <v>0</v>
      </c>
      <c r="K1492" s="316" t="s">
        <v>16129</v>
      </c>
      <c r="L1492" s="316" t="s">
        <v>16262</v>
      </c>
      <c r="M1492" s="316">
        <v>115</v>
      </c>
      <c r="N1492" s="316"/>
      <c r="O1492" s="316"/>
      <c r="P1492" s="316"/>
      <c r="Q1492" s="316"/>
      <c r="R1492" s="316"/>
    </row>
    <row r="1493" spans="1:18" x14ac:dyDescent="0.25">
      <c r="A1493" s="424">
        <v>1359</v>
      </c>
      <c r="B1493" s="316" t="s">
        <v>16265</v>
      </c>
      <c r="C1493" s="316" t="s">
        <v>16262</v>
      </c>
      <c r="D1493" s="316" t="s">
        <v>16266</v>
      </c>
      <c r="E1493" s="316" t="s">
        <v>16129</v>
      </c>
      <c r="F1493" s="316">
        <v>70.010000000000005</v>
      </c>
      <c r="G1493" s="316" t="s">
        <v>14963</v>
      </c>
      <c r="H1493" s="316" t="s">
        <v>14964</v>
      </c>
      <c r="I1493" s="316" t="s">
        <v>12355</v>
      </c>
      <c r="J1493" s="316">
        <v>0</v>
      </c>
      <c r="K1493" s="316" t="s">
        <v>16129</v>
      </c>
      <c r="L1493" s="316" t="s">
        <v>16262</v>
      </c>
      <c r="M1493" s="316">
        <v>70.010000000000005</v>
      </c>
      <c r="N1493" s="316"/>
      <c r="O1493" s="316"/>
      <c r="P1493" s="316"/>
      <c r="Q1493" s="316"/>
      <c r="R1493" s="316">
        <v>-45959</v>
      </c>
    </row>
    <row r="1494" spans="1:18" x14ac:dyDescent="0.25">
      <c r="A1494" s="424">
        <v>1360</v>
      </c>
      <c r="B1494" s="665" t="s">
        <v>7485</v>
      </c>
      <c r="C1494" s="316" t="s">
        <v>16267</v>
      </c>
      <c r="D1494" s="682" t="s">
        <v>16268</v>
      </c>
      <c r="E1494" s="316" t="s">
        <v>16240</v>
      </c>
      <c r="F1494" s="665">
        <v>795</v>
      </c>
      <c r="G1494" s="665" t="s">
        <v>14054</v>
      </c>
      <c r="H1494" s="665" t="s">
        <v>10001</v>
      </c>
      <c r="I1494" s="316" t="s">
        <v>12355</v>
      </c>
      <c r="J1494" s="665">
        <v>0</v>
      </c>
      <c r="K1494" s="665" t="s">
        <v>16240</v>
      </c>
      <c r="L1494" s="665" t="s">
        <v>16267</v>
      </c>
      <c r="M1494" s="665">
        <v>795</v>
      </c>
      <c r="N1494" s="316"/>
      <c r="O1494" s="316"/>
      <c r="P1494" s="316"/>
      <c r="Q1494" s="316"/>
      <c r="R1494" s="316"/>
    </row>
    <row r="1495" spans="1:18" x14ac:dyDescent="0.25">
      <c r="A1495" s="424">
        <v>1361</v>
      </c>
      <c r="B1495" s="316" t="s">
        <v>16269</v>
      </c>
      <c r="C1495" s="324">
        <v>45758</v>
      </c>
      <c r="D1495" s="316" t="s">
        <v>16270</v>
      </c>
      <c r="E1495" s="316" t="s">
        <v>15906</v>
      </c>
      <c r="F1495" s="316">
        <v>16.78</v>
      </c>
      <c r="G1495" s="316" t="s">
        <v>366</v>
      </c>
      <c r="H1495" s="316" t="s">
        <v>11457</v>
      </c>
      <c r="I1495" s="316" t="s">
        <v>12355</v>
      </c>
      <c r="J1495" s="316">
        <v>0</v>
      </c>
      <c r="K1495" s="316" t="s">
        <v>15906</v>
      </c>
      <c r="L1495" s="324">
        <v>45758</v>
      </c>
      <c r="M1495" s="316">
        <v>16.78</v>
      </c>
      <c r="N1495" s="316" t="s">
        <v>50</v>
      </c>
      <c r="O1495" s="316">
        <v>11038</v>
      </c>
      <c r="P1495" s="316" t="s">
        <v>15906</v>
      </c>
      <c r="Q1495" s="316">
        <v>16.78</v>
      </c>
      <c r="R1495" s="316">
        <v>0</v>
      </c>
    </row>
    <row r="1496" spans="1:18" x14ac:dyDescent="0.25">
      <c r="A1496" s="424">
        <v>1362</v>
      </c>
      <c r="B1496" s="316" t="s">
        <v>16271</v>
      </c>
      <c r="C1496" s="324">
        <v>45758</v>
      </c>
      <c r="D1496" s="316" t="s">
        <v>16272</v>
      </c>
      <c r="E1496" s="316" t="s">
        <v>16273</v>
      </c>
      <c r="F1496" s="316">
        <v>3025</v>
      </c>
      <c r="G1496" s="316" t="s">
        <v>16274</v>
      </c>
      <c r="H1496" s="316" t="s">
        <v>16275</v>
      </c>
      <c r="I1496" s="316" t="s">
        <v>12355</v>
      </c>
      <c r="J1496" s="316">
        <v>30</v>
      </c>
      <c r="K1496" s="316" t="s">
        <v>16276</v>
      </c>
      <c r="L1496" s="324">
        <v>45758</v>
      </c>
      <c r="M1496" s="316">
        <v>3025</v>
      </c>
      <c r="N1496" s="316"/>
      <c r="O1496" s="316"/>
      <c r="P1496" s="316"/>
      <c r="Q1496" s="316"/>
      <c r="R1496" s="316">
        <v>-45988</v>
      </c>
    </row>
    <row r="1497" spans="1:18" x14ac:dyDescent="0.25">
      <c r="A1497" s="424">
        <v>1363</v>
      </c>
      <c r="B1497" s="316" t="s">
        <v>16277</v>
      </c>
      <c r="C1497" s="324">
        <v>45758</v>
      </c>
      <c r="D1497" s="316" t="s">
        <v>16278</v>
      </c>
      <c r="E1497" s="316" t="s">
        <v>16273</v>
      </c>
      <c r="F1497" s="316">
        <v>2500</v>
      </c>
      <c r="G1497" s="316" t="s">
        <v>16274</v>
      </c>
      <c r="H1497" s="316" t="s">
        <v>16275</v>
      </c>
      <c r="I1497" s="316" t="s">
        <v>12355</v>
      </c>
      <c r="J1497" s="316">
        <v>0</v>
      </c>
      <c r="K1497" s="316" t="s">
        <v>16273</v>
      </c>
      <c r="L1497" s="324">
        <v>45758</v>
      </c>
      <c r="M1497" s="316">
        <v>2500</v>
      </c>
      <c r="N1497" s="316" t="s">
        <v>9420</v>
      </c>
      <c r="O1497" s="316" t="s">
        <v>16279</v>
      </c>
      <c r="P1497" s="316" t="s">
        <v>16273</v>
      </c>
      <c r="Q1497" s="316">
        <v>-2500</v>
      </c>
      <c r="R1497" s="316">
        <v>0</v>
      </c>
    </row>
    <row r="1498" spans="1:18" x14ac:dyDescent="0.25">
      <c r="A1498" s="424">
        <v>1364</v>
      </c>
      <c r="B1498" s="316" t="s">
        <v>16280</v>
      </c>
      <c r="C1498" s="324">
        <v>45758</v>
      </c>
      <c r="D1498" s="316" t="s">
        <v>16281</v>
      </c>
      <c r="E1498" s="316" t="s">
        <v>16273</v>
      </c>
      <c r="F1498" s="316">
        <v>-2500</v>
      </c>
      <c r="G1498" s="316" t="s">
        <v>16274</v>
      </c>
      <c r="H1498" s="316" t="s">
        <v>16275</v>
      </c>
      <c r="I1498" s="316" t="s">
        <v>12355</v>
      </c>
      <c r="J1498" s="316">
        <v>0</v>
      </c>
      <c r="K1498" s="316" t="s">
        <v>16273</v>
      </c>
      <c r="L1498" s="324">
        <v>45758</v>
      </c>
      <c r="M1498" s="316">
        <v>-2500</v>
      </c>
      <c r="N1498" s="316" t="s">
        <v>9420</v>
      </c>
      <c r="O1498" s="316" t="s">
        <v>16282</v>
      </c>
      <c r="P1498" s="316" t="s">
        <v>16273</v>
      </c>
      <c r="Q1498" s="316">
        <v>2500</v>
      </c>
      <c r="R1498" s="316">
        <v>0</v>
      </c>
    </row>
    <row r="1499" spans="1:18" x14ac:dyDescent="0.25">
      <c r="A1499" s="424">
        <v>1365</v>
      </c>
      <c r="B1499" s="316" t="s">
        <v>16283</v>
      </c>
      <c r="C1499" s="324">
        <v>45758</v>
      </c>
      <c r="D1499" s="316" t="s">
        <v>16284</v>
      </c>
      <c r="E1499" s="316" t="s">
        <v>16262</v>
      </c>
      <c r="F1499" s="316">
        <v>32.04</v>
      </c>
      <c r="G1499" s="316" t="s">
        <v>366</v>
      </c>
      <c r="H1499" s="316" t="s">
        <v>11457</v>
      </c>
      <c r="I1499" s="316" t="s">
        <v>12355</v>
      </c>
      <c r="J1499" s="316">
        <v>0</v>
      </c>
      <c r="K1499" s="316" t="s">
        <v>16262</v>
      </c>
      <c r="L1499" s="324">
        <v>45758</v>
      </c>
      <c r="M1499" s="316">
        <v>32.04</v>
      </c>
      <c r="N1499" s="316" t="s">
        <v>50</v>
      </c>
      <c r="O1499" s="316">
        <v>11108</v>
      </c>
      <c r="P1499" s="316" t="s">
        <v>16262</v>
      </c>
      <c r="Q1499" s="316">
        <v>32.04</v>
      </c>
      <c r="R1499" s="316">
        <v>0</v>
      </c>
    </row>
    <row r="1500" spans="1:18" x14ac:dyDescent="0.25">
      <c r="A1500" s="424">
        <v>1366</v>
      </c>
      <c r="B1500" s="364" t="s">
        <v>5482</v>
      </c>
      <c r="C1500" s="365">
        <v>45954</v>
      </c>
      <c r="D1500" s="607">
        <v>7900246972</v>
      </c>
      <c r="E1500" s="365">
        <v>45952</v>
      </c>
      <c r="F1500" s="332">
        <v>101.32</v>
      </c>
      <c r="G1500" s="316" t="s">
        <v>24</v>
      </c>
      <c r="H1500" s="316" t="s">
        <v>57</v>
      </c>
      <c r="I1500" s="424" t="s">
        <v>130</v>
      </c>
      <c r="J1500" s="314">
        <f t="shared" ref="J1500:J1515" si="151">K1500-E1500</f>
        <v>0</v>
      </c>
      <c r="K1500" s="365">
        <v>45952</v>
      </c>
      <c r="L1500" s="365">
        <v>45954</v>
      </c>
      <c r="M1500" s="332">
        <f t="shared" ref="M1500:M1515" si="152">F1500</f>
        <v>101.32</v>
      </c>
      <c r="N1500" s="226" t="s">
        <v>90</v>
      </c>
      <c r="O1500" s="226">
        <v>18</v>
      </c>
      <c r="P1500" s="365">
        <v>45952</v>
      </c>
      <c r="Q1500" s="226">
        <v>101.32</v>
      </c>
      <c r="R1500" s="314">
        <f t="shared" ref="R1500:R1515" si="153">P1500-K1500</f>
        <v>0</v>
      </c>
    </row>
    <row r="1501" spans="1:18" x14ac:dyDescent="0.25">
      <c r="A1501" s="424">
        <v>1367</v>
      </c>
      <c r="B1501" s="364" t="s">
        <v>5484</v>
      </c>
      <c r="C1501" s="365">
        <v>45957</v>
      </c>
      <c r="D1501" s="680" t="s">
        <v>16285</v>
      </c>
      <c r="E1501" s="365">
        <v>45951</v>
      </c>
      <c r="F1501" s="438">
        <v>0</v>
      </c>
      <c r="G1501" s="508" t="s">
        <v>16286</v>
      </c>
      <c r="H1501" s="316" t="s">
        <v>57</v>
      </c>
      <c r="I1501" s="424" t="s">
        <v>130</v>
      </c>
      <c r="J1501" s="314">
        <f t="shared" si="151"/>
        <v>0</v>
      </c>
      <c r="K1501" s="365">
        <v>45951</v>
      </c>
      <c r="L1501" s="365">
        <v>45957</v>
      </c>
      <c r="M1501" s="438">
        <f t="shared" si="152"/>
        <v>0</v>
      </c>
      <c r="N1501" s="486"/>
      <c r="O1501" s="486"/>
      <c r="P1501" s="365">
        <v>45951</v>
      </c>
      <c r="Q1501" s="486">
        <v>0</v>
      </c>
      <c r="R1501" s="314">
        <f t="shared" si="153"/>
        <v>0</v>
      </c>
    </row>
    <row r="1502" spans="1:18" x14ac:dyDescent="0.25">
      <c r="A1502" s="424">
        <v>1368</v>
      </c>
      <c r="B1502" s="406" t="s">
        <v>5485</v>
      </c>
      <c r="C1502" s="407">
        <v>45960</v>
      </c>
      <c r="D1502" s="683" t="s">
        <v>16287</v>
      </c>
      <c r="E1502" s="407">
        <v>45950</v>
      </c>
      <c r="F1502" s="409">
        <v>66684.179999999993</v>
      </c>
      <c r="G1502" s="684" t="s">
        <v>16286</v>
      </c>
      <c r="H1502" s="409" t="s">
        <v>57</v>
      </c>
      <c r="I1502" s="685" t="s">
        <v>130</v>
      </c>
      <c r="J1502" s="410">
        <f t="shared" si="151"/>
        <v>10</v>
      </c>
      <c r="K1502" s="407">
        <v>45960</v>
      </c>
      <c r="L1502" s="407">
        <v>45960</v>
      </c>
      <c r="M1502" s="409">
        <f t="shared" si="152"/>
        <v>66684.179999999993</v>
      </c>
      <c r="N1502" s="411" t="s">
        <v>27</v>
      </c>
      <c r="O1502" s="411">
        <v>5474</v>
      </c>
      <c r="P1502" s="407">
        <v>45896</v>
      </c>
      <c r="Q1502" s="411">
        <v>66684.179999999993</v>
      </c>
      <c r="R1502" s="410">
        <f t="shared" si="153"/>
        <v>-64</v>
      </c>
    </row>
    <row r="1503" spans="1:18" x14ac:dyDescent="0.25">
      <c r="A1503" s="424">
        <v>1369</v>
      </c>
      <c r="B1503" s="364" t="s">
        <v>5487</v>
      </c>
      <c r="C1503" s="365">
        <v>45960</v>
      </c>
      <c r="D1503" s="445" t="s">
        <v>16288</v>
      </c>
      <c r="E1503" s="365">
        <v>45954</v>
      </c>
      <c r="F1503" s="332">
        <v>8052.48</v>
      </c>
      <c r="G1503" s="316" t="s">
        <v>15780</v>
      </c>
      <c r="H1503" s="424" t="s">
        <v>238</v>
      </c>
      <c r="I1503" s="424" t="s">
        <v>130</v>
      </c>
      <c r="J1503" s="314">
        <f t="shared" si="151"/>
        <v>30</v>
      </c>
      <c r="K1503" s="365">
        <v>45984</v>
      </c>
      <c r="L1503" s="365">
        <v>45960</v>
      </c>
      <c r="M1503" s="332">
        <f t="shared" si="152"/>
        <v>8052.48</v>
      </c>
      <c r="N1503" s="226"/>
      <c r="O1503" s="226"/>
      <c r="P1503" s="308"/>
      <c r="Q1503" s="226"/>
      <c r="R1503" s="314">
        <f t="shared" si="153"/>
        <v>-45984</v>
      </c>
    </row>
    <row r="1504" spans="1:18" x14ac:dyDescent="0.25">
      <c r="A1504" s="424">
        <v>1370</v>
      </c>
      <c r="B1504" s="364" t="s">
        <v>5490</v>
      </c>
      <c r="C1504" s="365">
        <v>45961</v>
      </c>
      <c r="D1504" s="445" t="s">
        <v>16289</v>
      </c>
      <c r="E1504" s="365">
        <v>45960</v>
      </c>
      <c r="F1504" s="332">
        <v>17837.82</v>
      </c>
      <c r="G1504" s="316" t="s">
        <v>16290</v>
      </c>
      <c r="H1504" s="424" t="s">
        <v>238</v>
      </c>
      <c r="I1504" s="424" t="s">
        <v>130</v>
      </c>
      <c r="J1504" s="314">
        <f t="shared" si="151"/>
        <v>30</v>
      </c>
      <c r="K1504" s="365">
        <v>45990</v>
      </c>
      <c r="L1504" s="365">
        <v>45961</v>
      </c>
      <c r="M1504" s="332">
        <f t="shared" si="152"/>
        <v>17837.82</v>
      </c>
      <c r="N1504" s="226"/>
      <c r="O1504" s="226"/>
      <c r="P1504" s="308"/>
      <c r="Q1504" s="226"/>
      <c r="R1504" s="314">
        <f t="shared" si="153"/>
        <v>-45990</v>
      </c>
    </row>
    <row r="1505" spans="1:18" x14ac:dyDescent="0.25">
      <c r="A1505" s="424">
        <v>1371</v>
      </c>
      <c r="B1505" s="406" t="s">
        <v>5493</v>
      </c>
      <c r="C1505" s="407">
        <v>45961</v>
      </c>
      <c r="D1505" s="686">
        <v>21989</v>
      </c>
      <c r="E1505" s="407">
        <v>45959</v>
      </c>
      <c r="F1505" s="409">
        <v>1691.27</v>
      </c>
      <c r="G1505" s="409" t="s">
        <v>14249</v>
      </c>
      <c r="H1505" s="685" t="s">
        <v>238</v>
      </c>
      <c r="I1505" s="685" t="s">
        <v>130</v>
      </c>
      <c r="J1505" s="410">
        <f t="shared" si="151"/>
        <v>5</v>
      </c>
      <c r="K1505" s="407">
        <v>45964</v>
      </c>
      <c r="L1505" s="407">
        <v>45961</v>
      </c>
      <c r="M1505" s="409">
        <f t="shared" si="152"/>
        <v>1691.27</v>
      </c>
      <c r="N1505" s="411" t="s">
        <v>27</v>
      </c>
      <c r="O1505" s="411"/>
      <c r="P1505" s="407">
        <v>45964</v>
      </c>
      <c r="Q1505" s="411">
        <v>1691.27</v>
      </c>
      <c r="R1505" s="410">
        <f t="shared" si="153"/>
        <v>0</v>
      </c>
    </row>
    <row r="1506" spans="1:18" x14ac:dyDescent="0.25">
      <c r="A1506" s="424">
        <v>1372</v>
      </c>
      <c r="B1506" s="364" t="s">
        <v>5495</v>
      </c>
      <c r="C1506" s="365">
        <v>45964</v>
      </c>
      <c r="D1506" s="445" t="s">
        <v>16291</v>
      </c>
      <c r="E1506" s="365">
        <v>45964</v>
      </c>
      <c r="F1506" s="332">
        <v>52740.27</v>
      </c>
      <c r="G1506" s="316" t="s">
        <v>16292</v>
      </c>
      <c r="H1506" s="316" t="s">
        <v>57</v>
      </c>
      <c r="I1506" s="424" t="s">
        <v>130</v>
      </c>
      <c r="J1506" s="314">
        <f t="shared" si="151"/>
        <v>4</v>
      </c>
      <c r="K1506" s="365">
        <v>45968</v>
      </c>
      <c r="L1506" s="365">
        <v>45964</v>
      </c>
      <c r="M1506" s="332">
        <f t="shared" si="152"/>
        <v>52740.27</v>
      </c>
      <c r="N1506" s="226"/>
      <c r="O1506" s="226"/>
      <c r="P1506" s="308"/>
      <c r="Q1506" s="226"/>
      <c r="R1506" s="314">
        <f t="shared" si="153"/>
        <v>-45968</v>
      </c>
    </row>
    <row r="1507" spans="1:18" x14ac:dyDescent="0.25">
      <c r="A1507" s="424">
        <v>1373</v>
      </c>
      <c r="B1507" s="406" t="s">
        <v>12578</v>
      </c>
      <c r="C1507" s="407">
        <v>45965</v>
      </c>
      <c r="D1507" s="408" t="s">
        <v>16293</v>
      </c>
      <c r="E1507" s="407">
        <v>45965</v>
      </c>
      <c r="F1507" s="409">
        <v>6431.88</v>
      </c>
      <c r="G1507" s="409" t="s">
        <v>16292</v>
      </c>
      <c r="H1507" s="409" t="s">
        <v>57</v>
      </c>
      <c r="I1507" s="685" t="s">
        <v>130</v>
      </c>
      <c r="J1507" s="410">
        <f t="shared" si="151"/>
        <v>3</v>
      </c>
      <c r="K1507" s="407">
        <v>45968</v>
      </c>
      <c r="L1507" s="407">
        <v>45965</v>
      </c>
      <c r="M1507" s="409">
        <f t="shared" si="152"/>
        <v>6431.88</v>
      </c>
      <c r="N1507" s="411" t="s">
        <v>27</v>
      </c>
      <c r="O1507" s="411">
        <v>5615</v>
      </c>
      <c r="P1507" s="407">
        <v>45966</v>
      </c>
      <c r="Q1507" s="411">
        <v>6431.88</v>
      </c>
      <c r="R1507" s="410">
        <f t="shared" si="153"/>
        <v>-2</v>
      </c>
    </row>
    <row r="1508" spans="1:18" x14ac:dyDescent="0.25">
      <c r="A1508" s="424">
        <v>1374</v>
      </c>
      <c r="B1508" s="406" t="s">
        <v>5496</v>
      </c>
      <c r="C1508" s="407">
        <v>45965</v>
      </c>
      <c r="D1508" s="408" t="s">
        <v>16294</v>
      </c>
      <c r="E1508" s="407">
        <v>45965</v>
      </c>
      <c r="F1508" s="409">
        <v>46308.3</v>
      </c>
      <c r="G1508" s="409" t="s">
        <v>16292</v>
      </c>
      <c r="H1508" s="409" t="s">
        <v>57</v>
      </c>
      <c r="I1508" s="685" t="s">
        <v>130</v>
      </c>
      <c r="J1508" s="410">
        <f t="shared" si="151"/>
        <v>3</v>
      </c>
      <c r="K1508" s="407">
        <v>45968</v>
      </c>
      <c r="L1508" s="407">
        <v>45965</v>
      </c>
      <c r="M1508" s="409">
        <f t="shared" si="152"/>
        <v>46308.3</v>
      </c>
      <c r="N1508" s="411" t="s">
        <v>27</v>
      </c>
      <c r="O1508" s="411">
        <v>5615</v>
      </c>
      <c r="P1508" s="407">
        <v>45966</v>
      </c>
      <c r="Q1508" s="411">
        <v>46308.3</v>
      </c>
      <c r="R1508" s="410">
        <f t="shared" si="153"/>
        <v>-2</v>
      </c>
    </row>
    <row r="1509" spans="1:18" x14ac:dyDescent="0.25">
      <c r="A1509" s="424">
        <v>1375</v>
      </c>
      <c r="B1509" s="364" t="s">
        <v>5499</v>
      </c>
      <c r="C1509" s="365">
        <v>45965</v>
      </c>
      <c r="D1509" s="445" t="s">
        <v>16295</v>
      </c>
      <c r="E1509" s="365">
        <v>45965</v>
      </c>
      <c r="F1509" s="332">
        <v>-52740.27</v>
      </c>
      <c r="G1509" s="316" t="s">
        <v>16292</v>
      </c>
      <c r="H1509" s="316" t="s">
        <v>57</v>
      </c>
      <c r="I1509" s="424" t="s">
        <v>130</v>
      </c>
      <c r="J1509" s="314">
        <f t="shared" si="151"/>
        <v>3</v>
      </c>
      <c r="K1509" s="365">
        <v>45968</v>
      </c>
      <c r="L1509" s="365">
        <v>45965</v>
      </c>
      <c r="M1509" s="332">
        <f t="shared" si="152"/>
        <v>-52740.27</v>
      </c>
      <c r="N1509" s="226"/>
      <c r="O1509" s="226"/>
      <c r="P1509" s="308"/>
      <c r="Q1509" s="226"/>
      <c r="R1509" s="314">
        <f t="shared" si="153"/>
        <v>-45968</v>
      </c>
    </row>
    <row r="1510" spans="1:18" x14ac:dyDescent="0.25">
      <c r="A1510" s="424">
        <v>1376</v>
      </c>
      <c r="B1510" s="364" t="s">
        <v>5502</v>
      </c>
      <c r="C1510" s="365">
        <v>45967</v>
      </c>
      <c r="D1510" s="445" t="s">
        <v>16296</v>
      </c>
      <c r="E1510" s="365">
        <v>45966</v>
      </c>
      <c r="F1510" s="332">
        <v>31380.43</v>
      </c>
      <c r="G1510" s="316" t="s">
        <v>5984</v>
      </c>
      <c r="H1510" s="334" t="s">
        <v>5856</v>
      </c>
      <c r="I1510" s="424" t="s">
        <v>130</v>
      </c>
      <c r="J1510" s="314">
        <f t="shared" si="151"/>
        <v>60</v>
      </c>
      <c r="K1510" s="365">
        <v>46026</v>
      </c>
      <c r="L1510" s="365">
        <v>45967</v>
      </c>
      <c r="M1510" s="332">
        <f t="shared" si="152"/>
        <v>31380.43</v>
      </c>
      <c r="N1510" s="226"/>
      <c r="O1510" s="226"/>
      <c r="P1510" s="365"/>
      <c r="Q1510" s="226"/>
      <c r="R1510" s="314">
        <f t="shared" si="153"/>
        <v>-46026</v>
      </c>
    </row>
    <row r="1511" spans="1:18" x14ac:dyDescent="0.25">
      <c r="A1511" s="424">
        <v>1377</v>
      </c>
      <c r="B1511" s="364" t="s">
        <v>5504</v>
      </c>
      <c r="C1511" s="365">
        <v>45967</v>
      </c>
      <c r="D1511" s="445" t="s">
        <v>16297</v>
      </c>
      <c r="E1511" s="365">
        <v>45966</v>
      </c>
      <c r="F1511" s="332">
        <v>110497.74</v>
      </c>
      <c r="G1511" s="316" t="s">
        <v>5984</v>
      </c>
      <c r="H1511" s="334" t="s">
        <v>5856</v>
      </c>
      <c r="I1511" s="424" t="s">
        <v>130</v>
      </c>
      <c r="J1511" s="314">
        <f t="shared" si="151"/>
        <v>60</v>
      </c>
      <c r="K1511" s="365">
        <v>46026</v>
      </c>
      <c r="L1511" s="365">
        <v>45967</v>
      </c>
      <c r="M1511" s="332">
        <f t="shared" si="152"/>
        <v>110497.74</v>
      </c>
      <c r="N1511" s="226"/>
      <c r="O1511" s="226"/>
      <c r="P1511" s="308"/>
      <c r="Q1511" s="226"/>
      <c r="R1511" s="314">
        <f t="shared" si="153"/>
        <v>-46026</v>
      </c>
    </row>
    <row r="1512" spans="1:18" x14ac:dyDescent="0.25">
      <c r="A1512" s="424">
        <v>1378</v>
      </c>
      <c r="B1512" s="364" t="s">
        <v>5505</v>
      </c>
      <c r="C1512" s="365">
        <v>45967</v>
      </c>
      <c r="D1512" s="445" t="s">
        <v>16298</v>
      </c>
      <c r="E1512" s="365">
        <v>45966</v>
      </c>
      <c r="F1512" s="332">
        <v>24671.95</v>
      </c>
      <c r="G1512" s="316" t="s">
        <v>5984</v>
      </c>
      <c r="H1512" s="334" t="s">
        <v>5856</v>
      </c>
      <c r="I1512" s="424" t="s">
        <v>130</v>
      </c>
      <c r="J1512" s="314">
        <f t="shared" si="151"/>
        <v>60</v>
      </c>
      <c r="K1512" s="365">
        <v>46026</v>
      </c>
      <c r="L1512" s="365">
        <v>45967</v>
      </c>
      <c r="M1512" s="332">
        <f t="shared" si="152"/>
        <v>24671.95</v>
      </c>
      <c r="N1512" s="226"/>
      <c r="O1512" s="226"/>
      <c r="P1512" s="308"/>
      <c r="Q1512" s="226"/>
      <c r="R1512" s="314">
        <f t="shared" si="153"/>
        <v>-46026</v>
      </c>
    </row>
    <row r="1513" spans="1:18" x14ac:dyDescent="0.25">
      <c r="A1513" s="424">
        <v>1379</v>
      </c>
      <c r="B1513" s="364" t="s">
        <v>5507</v>
      </c>
      <c r="C1513" s="365">
        <v>45967</v>
      </c>
      <c r="D1513" s="445" t="s">
        <v>16299</v>
      </c>
      <c r="E1513" s="365">
        <v>45961</v>
      </c>
      <c r="F1513" s="332">
        <v>5941.59</v>
      </c>
      <c r="G1513" s="316" t="s">
        <v>9180</v>
      </c>
      <c r="H1513" s="332" t="s">
        <v>9070</v>
      </c>
      <c r="I1513" s="424" t="s">
        <v>130</v>
      </c>
      <c r="J1513" s="314">
        <f t="shared" si="151"/>
        <v>15</v>
      </c>
      <c r="K1513" s="365">
        <v>45976</v>
      </c>
      <c r="L1513" s="365">
        <v>45967</v>
      </c>
      <c r="M1513" s="332">
        <f t="shared" si="152"/>
        <v>5941.59</v>
      </c>
      <c r="N1513" s="226"/>
      <c r="O1513" s="226"/>
      <c r="P1513" s="308"/>
      <c r="Q1513" s="226"/>
      <c r="R1513" s="314">
        <f t="shared" si="153"/>
        <v>-45976</v>
      </c>
    </row>
    <row r="1514" spans="1:18" x14ac:dyDescent="0.25">
      <c r="A1514" s="424">
        <v>1380</v>
      </c>
      <c r="B1514" s="364" t="s">
        <v>5508</v>
      </c>
      <c r="C1514" s="365">
        <v>45967</v>
      </c>
      <c r="D1514" s="445" t="s">
        <v>16300</v>
      </c>
      <c r="E1514" s="365">
        <v>45961</v>
      </c>
      <c r="F1514" s="332">
        <v>6050</v>
      </c>
      <c r="G1514" s="316" t="s">
        <v>13535</v>
      </c>
      <c r="H1514" s="424" t="s">
        <v>238</v>
      </c>
      <c r="I1514" s="424" t="s">
        <v>130</v>
      </c>
      <c r="J1514" s="314">
        <f t="shared" si="151"/>
        <v>60</v>
      </c>
      <c r="K1514" s="365">
        <v>46021</v>
      </c>
      <c r="L1514" s="365">
        <v>45967</v>
      </c>
      <c r="M1514" s="332">
        <f t="shared" si="152"/>
        <v>6050</v>
      </c>
      <c r="N1514" s="226"/>
      <c r="O1514" s="226"/>
      <c r="P1514" s="308"/>
      <c r="Q1514" s="226"/>
      <c r="R1514" s="314">
        <f t="shared" si="153"/>
        <v>-46021</v>
      </c>
    </row>
    <row r="1515" spans="1:18" x14ac:dyDescent="0.25">
      <c r="A1515" s="424">
        <v>1381</v>
      </c>
      <c r="B1515" s="625" t="s">
        <v>5509</v>
      </c>
      <c r="C1515" s="626">
        <v>45967</v>
      </c>
      <c r="D1515" s="627" t="s">
        <v>16301</v>
      </c>
      <c r="E1515" s="626">
        <v>45958</v>
      </c>
      <c r="F1515" s="380">
        <v>18875.560000000001</v>
      </c>
      <c r="G1515" s="473" t="s">
        <v>12626</v>
      </c>
      <c r="H1515" s="628" t="s">
        <v>238</v>
      </c>
      <c r="I1515" s="628" t="s">
        <v>130</v>
      </c>
      <c r="J1515" s="390">
        <f t="shared" si="151"/>
        <v>5</v>
      </c>
      <c r="K1515" s="626">
        <v>45963</v>
      </c>
      <c r="L1515" s="626">
        <v>45967</v>
      </c>
      <c r="M1515" s="380">
        <f t="shared" si="152"/>
        <v>18875.560000000001</v>
      </c>
      <c r="N1515" s="602"/>
      <c r="O1515" s="602"/>
      <c r="P1515" s="687"/>
      <c r="Q1515" s="602"/>
      <c r="R1515" s="390">
        <f t="shared" si="153"/>
        <v>-45963</v>
      </c>
    </row>
    <row r="1516" spans="1:18" x14ac:dyDescent="0.25">
      <c r="A1516" s="424">
        <v>1382</v>
      </c>
      <c r="B1516" s="336" t="s">
        <v>15939</v>
      </c>
      <c r="C1516" s="317" t="s">
        <v>16302</v>
      </c>
      <c r="D1516" s="452" t="s">
        <v>16303</v>
      </c>
      <c r="E1516" s="317" t="s">
        <v>16252</v>
      </c>
      <c r="F1516" s="317" t="s">
        <v>16304</v>
      </c>
      <c r="G1516" s="424" t="s">
        <v>1709</v>
      </c>
      <c r="H1516" s="424" t="s">
        <v>16305</v>
      </c>
      <c r="I1516" s="424" t="s">
        <v>130</v>
      </c>
      <c r="J1516" s="316">
        <v>15</v>
      </c>
      <c r="K1516" s="316" t="s">
        <v>16306</v>
      </c>
      <c r="L1516" s="316" t="s">
        <v>16307</v>
      </c>
      <c r="M1516" s="317" t="s">
        <v>16304</v>
      </c>
      <c r="N1516" s="316"/>
      <c r="O1516" s="316"/>
      <c r="P1516" s="316"/>
      <c r="Q1516" s="316"/>
      <c r="R1516" s="316"/>
    </row>
    <row r="1517" spans="1:18" x14ac:dyDescent="0.25">
      <c r="A1517" s="424">
        <v>1383</v>
      </c>
      <c r="B1517" s="336" t="s">
        <v>13827</v>
      </c>
      <c r="C1517" s="317" t="s">
        <v>16307</v>
      </c>
      <c r="D1517" s="452" t="s">
        <v>16308</v>
      </c>
      <c r="E1517" s="317" t="s">
        <v>16252</v>
      </c>
      <c r="F1517" s="317" t="s">
        <v>16309</v>
      </c>
      <c r="G1517" s="424" t="s">
        <v>15717</v>
      </c>
      <c r="H1517" s="424" t="s">
        <v>13759</v>
      </c>
      <c r="I1517" s="424" t="s">
        <v>130</v>
      </c>
      <c r="J1517" s="316">
        <v>10</v>
      </c>
      <c r="K1517" s="316" t="s">
        <v>16310</v>
      </c>
      <c r="L1517" s="316" t="s">
        <v>16307</v>
      </c>
      <c r="M1517" s="317" t="s">
        <v>16309</v>
      </c>
      <c r="N1517" s="316"/>
      <c r="O1517" s="316"/>
      <c r="P1517" s="316"/>
      <c r="Q1517" s="316"/>
      <c r="R1517" s="316"/>
    </row>
    <row r="1518" spans="1:18" x14ac:dyDescent="0.25">
      <c r="A1518" s="424">
        <v>1384</v>
      </c>
      <c r="B1518" s="336" t="s">
        <v>13812</v>
      </c>
      <c r="C1518" s="317" t="s">
        <v>16307</v>
      </c>
      <c r="D1518" s="452" t="s">
        <v>16313</v>
      </c>
      <c r="E1518" s="317" t="s">
        <v>16252</v>
      </c>
      <c r="F1518" s="317" t="s">
        <v>16311</v>
      </c>
      <c r="G1518" s="424" t="s">
        <v>9180</v>
      </c>
      <c r="H1518" s="424" t="s">
        <v>222</v>
      </c>
      <c r="I1518" s="424" t="s">
        <v>130</v>
      </c>
      <c r="J1518" s="316">
        <v>15</v>
      </c>
      <c r="K1518" s="316" t="s">
        <v>16306</v>
      </c>
      <c r="L1518" s="316" t="s">
        <v>16307</v>
      </c>
      <c r="M1518" s="317" t="s">
        <v>16311</v>
      </c>
      <c r="N1518" s="316"/>
      <c r="O1518" s="316"/>
      <c r="P1518" s="316"/>
      <c r="Q1518" s="316"/>
      <c r="R1518" s="316"/>
    </row>
    <row r="1519" spans="1:18" x14ac:dyDescent="0.25">
      <c r="A1519" s="424">
        <v>1385</v>
      </c>
      <c r="B1519" s="336" t="s">
        <v>13813</v>
      </c>
      <c r="C1519" s="317" t="s">
        <v>16307</v>
      </c>
      <c r="D1519" s="452" t="s">
        <v>16312</v>
      </c>
      <c r="E1519" s="317" t="s">
        <v>16252</v>
      </c>
      <c r="F1519" s="317" t="s">
        <v>16314</v>
      </c>
      <c r="G1519" s="424" t="s">
        <v>9180</v>
      </c>
      <c r="H1519" s="424" t="s">
        <v>222</v>
      </c>
      <c r="I1519" s="424" t="s">
        <v>130</v>
      </c>
      <c r="J1519" s="316">
        <v>15</v>
      </c>
      <c r="K1519" s="316" t="s">
        <v>16306</v>
      </c>
      <c r="L1519" s="316" t="s">
        <v>16307</v>
      </c>
      <c r="M1519" s="317" t="s">
        <v>16314</v>
      </c>
      <c r="N1519" s="316"/>
      <c r="O1519" s="316"/>
      <c r="P1519" s="316"/>
      <c r="Q1519" s="316"/>
      <c r="R1519" s="316"/>
    </row>
    <row r="1520" spans="1:18" x14ac:dyDescent="0.25">
      <c r="A1520" s="424">
        <v>1386</v>
      </c>
      <c r="B1520" s="336" t="s">
        <v>16315</v>
      </c>
      <c r="C1520" s="317" t="s">
        <v>16307</v>
      </c>
      <c r="D1520" s="452" t="s">
        <v>16316</v>
      </c>
      <c r="E1520" s="317" t="s">
        <v>16252</v>
      </c>
      <c r="F1520" s="317" t="s">
        <v>16317</v>
      </c>
      <c r="G1520" s="424" t="s">
        <v>214</v>
      </c>
      <c r="H1520" s="424" t="s">
        <v>2976</v>
      </c>
      <c r="I1520" s="424" t="s">
        <v>130</v>
      </c>
      <c r="J1520" s="316">
        <v>17</v>
      </c>
      <c r="K1520" s="316" t="s">
        <v>16318</v>
      </c>
      <c r="L1520" s="316" t="s">
        <v>16307</v>
      </c>
      <c r="M1520" s="317" t="s">
        <v>16317</v>
      </c>
      <c r="N1520" s="316"/>
      <c r="O1520" s="316"/>
      <c r="P1520" s="316"/>
      <c r="Q1520" s="316"/>
      <c r="R1520" s="316"/>
    </row>
    <row r="1521" spans="1:18" x14ac:dyDescent="0.25">
      <c r="A1521" s="424">
        <v>1387</v>
      </c>
      <c r="B1521" s="336" t="s">
        <v>7507</v>
      </c>
      <c r="C1521" s="317" t="s">
        <v>16307</v>
      </c>
      <c r="D1521" s="452" t="s">
        <v>16319</v>
      </c>
      <c r="E1521" s="317" t="s">
        <v>16252</v>
      </c>
      <c r="F1521" s="317" t="s">
        <v>16320</v>
      </c>
      <c r="G1521" s="424" t="s">
        <v>795</v>
      </c>
      <c r="H1521" s="424" t="s">
        <v>16321</v>
      </c>
      <c r="I1521" s="424" t="s">
        <v>130</v>
      </c>
      <c r="J1521" s="316">
        <v>15</v>
      </c>
      <c r="K1521" s="316" t="s">
        <v>16306</v>
      </c>
      <c r="L1521" s="316" t="s">
        <v>16307</v>
      </c>
      <c r="M1521" s="317" t="s">
        <v>16320</v>
      </c>
      <c r="N1521" s="316"/>
      <c r="O1521" s="316"/>
      <c r="P1521" s="316"/>
      <c r="Q1521" s="316"/>
      <c r="R1521" s="316"/>
    </row>
    <row r="1522" spans="1:18" ht="27.75" customHeight="1" x14ac:dyDescent="0.25">
      <c r="A1522" s="424">
        <v>1388</v>
      </c>
      <c r="B1522" s="336" t="s">
        <v>13835</v>
      </c>
      <c r="C1522" s="317" t="s">
        <v>16307</v>
      </c>
      <c r="D1522" s="452" t="s">
        <v>16322</v>
      </c>
      <c r="E1522" s="317" t="s">
        <v>16267</v>
      </c>
      <c r="F1522" s="317" t="s">
        <v>16323</v>
      </c>
      <c r="G1522" s="629" t="s">
        <v>15443</v>
      </c>
      <c r="H1522" s="424" t="s">
        <v>11404</v>
      </c>
      <c r="I1522" s="424" t="s">
        <v>130</v>
      </c>
      <c r="J1522" s="316">
        <v>32</v>
      </c>
      <c r="K1522" s="316" t="s">
        <v>16324</v>
      </c>
      <c r="L1522" s="316" t="s">
        <v>16307</v>
      </c>
      <c r="M1522" s="317" t="s">
        <v>16323</v>
      </c>
      <c r="N1522" s="316"/>
      <c r="O1522" s="316"/>
      <c r="P1522" s="316"/>
      <c r="Q1522" s="316"/>
      <c r="R1522" s="316"/>
    </row>
    <row r="1523" spans="1:18" ht="30.75" customHeight="1" x14ac:dyDescent="0.25">
      <c r="A1523" s="424">
        <v>1389</v>
      </c>
      <c r="B1523" s="336" t="s">
        <v>16325</v>
      </c>
      <c r="C1523" s="317" t="s">
        <v>16326</v>
      </c>
      <c r="D1523" s="452" t="s">
        <v>16327</v>
      </c>
      <c r="E1523" s="317" t="s">
        <v>16326</v>
      </c>
      <c r="F1523" s="317" t="s">
        <v>16074</v>
      </c>
      <c r="G1523" s="629" t="s">
        <v>15443</v>
      </c>
      <c r="H1523" s="424" t="s">
        <v>15444</v>
      </c>
      <c r="I1523" s="424" t="s">
        <v>130</v>
      </c>
      <c r="J1523" s="316">
        <v>32</v>
      </c>
      <c r="K1523" s="316" t="s">
        <v>15981</v>
      </c>
      <c r="L1523" s="316" t="s">
        <v>16307</v>
      </c>
      <c r="M1523" s="317" t="s">
        <v>16074</v>
      </c>
      <c r="N1523" s="316"/>
      <c r="O1523" s="316"/>
      <c r="P1523" s="316"/>
      <c r="Q1523" s="316"/>
      <c r="R1523" s="316"/>
    </row>
    <row r="1524" spans="1:18" x14ac:dyDescent="0.25">
      <c r="A1524" s="424">
        <v>1390</v>
      </c>
      <c r="B1524" s="336" t="s">
        <v>8798</v>
      </c>
      <c r="C1524" s="567" t="s">
        <v>16154</v>
      </c>
      <c r="D1524" s="452" t="s">
        <v>16328</v>
      </c>
      <c r="E1524" s="567" t="s">
        <v>16246</v>
      </c>
      <c r="F1524" s="688" t="s">
        <v>16329</v>
      </c>
      <c r="G1524" s="424" t="s">
        <v>15780</v>
      </c>
      <c r="H1524" s="424" t="s">
        <v>16330</v>
      </c>
      <c r="I1524" s="424" t="s">
        <v>130</v>
      </c>
      <c r="J1524" s="424">
        <v>0</v>
      </c>
      <c r="K1524" s="424" t="s">
        <v>16246</v>
      </c>
      <c r="L1524" s="424" t="s">
        <v>16302</v>
      </c>
      <c r="M1524" s="688" t="s">
        <v>16329</v>
      </c>
      <c r="N1524" s="316"/>
      <c r="O1524" s="316"/>
      <c r="P1524" s="316"/>
      <c r="Q1524" s="316"/>
      <c r="R1524" s="316"/>
    </row>
    <row r="1525" spans="1:18" x14ac:dyDescent="0.25">
      <c r="A1525" s="424">
        <v>1391</v>
      </c>
      <c r="B1525" s="316" t="s">
        <v>16331</v>
      </c>
      <c r="C1525" s="567" t="s">
        <v>16154</v>
      </c>
      <c r="D1525" s="316" t="s">
        <v>16336</v>
      </c>
      <c r="E1525" s="567" t="s">
        <v>16246</v>
      </c>
      <c r="F1525" s="317" t="s">
        <v>16348</v>
      </c>
      <c r="G1525" s="424" t="s">
        <v>15780</v>
      </c>
      <c r="H1525" s="424" t="s">
        <v>16330</v>
      </c>
      <c r="I1525" s="424" t="s">
        <v>130</v>
      </c>
      <c r="J1525" s="316">
        <v>30</v>
      </c>
      <c r="K1525" s="316" t="s">
        <v>15882</v>
      </c>
      <c r="L1525" s="424" t="s">
        <v>16302</v>
      </c>
      <c r="M1525" s="317" t="s">
        <v>16348</v>
      </c>
      <c r="N1525" s="316"/>
      <c r="O1525" s="316"/>
      <c r="P1525" s="316"/>
      <c r="Q1525" s="316"/>
      <c r="R1525" s="316"/>
    </row>
    <row r="1526" spans="1:18" x14ac:dyDescent="0.25">
      <c r="A1526" s="424">
        <v>1392</v>
      </c>
      <c r="B1526" s="316" t="s">
        <v>16332</v>
      </c>
      <c r="C1526" s="567" t="s">
        <v>16154</v>
      </c>
      <c r="D1526" s="316" t="s">
        <v>16337</v>
      </c>
      <c r="E1526" s="567" t="s">
        <v>16246</v>
      </c>
      <c r="F1526" s="317" t="s">
        <v>16349</v>
      </c>
      <c r="G1526" s="424" t="s">
        <v>15780</v>
      </c>
      <c r="H1526" s="424" t="s">
        <v>16330</v>
      </c>
      <c r="I1526" s="424" t="s">
        <v>130</v>
      </c>
      <c r="J1526" s="316">
        <v>30</v>
      </c>
      <c r="K1526" s="316" t="s">
        <v>15882</v>
      </c>
      <c r="L1526" s="424" t="s">
        <v>16302</v>
      </c>
      <c r="M1526" s="317" t="s">
        <v>16349</v>
      </c>
      <c r="N1526" s="316"/>
      <c r="O1526" s="316"/>
      <c r="P1526" s="316"/>
      <c r="Q1526" s="316"/>
      <c r="R1526" s="316"/>
    </row>
    <row r="1527" spans="1:18" x14ac:dyDescent="0.25">
      <c r="A1527" s="424">
        <v>1393</v>
      </c>
      <c r="B1527" s="316" t="s">
        <v>16333</v>
      </c>
      <c r="C1527" s="567" t="s">
        <v>16154</v>
      </c>
      <c r="D1527" s="316" t="s">
        <v>16338</v>
      </c>
      <c r="E1527" s="567" t="s">
        <v>16246</v>
      </c>
      <c r="F1527" s="317" t="s">
        <v>16350</v>
      </c>
      <c r="G1527" s="424" t="s">
        <v>15780</v>
      </c>
      <c r="H1527" s="424" t="s">
        <v>16330</v>
      </c>
      <c r="I1527" s="424" t="s">
        <v>130</v>
      </c>
      <c r="J1527" s="316">
        <v>30</v>
      </c>
      <c r="K1527" s="316" t="s">
        <v>15882</v>
      </c>
      <c r="L1527" s="424" t="s">
        <v>16302</v>
      </c>
      <c r="M1527" s="317" t="s">
        <v>16350</v>
      </c>
      <c r="N1527" s="316"/>
      <c r="O1527" s="316"/>
      <c r="P1527" s="316"/>
      <c r="Q1527" s="316"/>
      <c r="R1527" s="316"/>
    </row>
    <row r="1528" spans="1:18" x14ac:dyDescent="0.25">
      <c r="A1528" s="424">
        <v>1394</v>
      </c>
      <c r="B1528" s="316" t="s">
        <v>8800</v>
      </c>
      <c r="C1528" s="567" t="s">
        <v>16154</v>
      </c>
      <c r="D1528" s="316" t="s">
        <v>16339</v>
      </c>
      <c r="E1528" s="567" t="s">
        <v>16246</v>
      </c>
      <c r="F1528" s="317" t="s">
        <v>16351</v>
      </c>
      <c r="G1528" s="424" t="s">
        <v>15780</v>
      </c>
      <c r="H1528" s="424" t="s">
        <v>16330</v>
      </c>
      <c r="I1528" s="424" t="s">
        <v>130</v>
      </c>
      <c r="J1528" s="316">
        <v>30</v>
      </c>
      <c r="K1528" s="316" t="s">
        <v>15882</v>
      </c>
      <c r="L1528" s="424" t="s">
        <v>16302</v>
      </c>
      <c r="M1528" s="317" t="s">
        <v>16351</v>
      </c>
      <c r="N1528" s="316"/>
      <c r="O1528" s="316"/>
      <c r="P1528" s="316"/>
      <c r="Q1528" s="316"/>
      <c r="R1528" s="316"/>
    </row>
    <row r="1529" spans="1:18" x14ac:dyDescent="0.25">
      <c r="A1529" s="424">
        <v>1395</v>
      </c>
      <c r="B1529" s="316" t="s">
        <v>13804</v>
      </c>
      <c r="C1529" s="567" t="s">
        <v>16154</v>
      </c>
      <c r="D1529" s="316" t="s">
        <v>16340</v>
      </c>
      <c r="E1529" s="567" t="s">
        <v>16246</v>
      </c>
      <c r="F1529" s="317" t="s">
        <v>16352</v>
      </c>
      <c r="G1529" s="424" t="s">
        <v>15780</v>
      </c>
      <c r="H1529" s="424" t="s">
        <v>16330</v>
      </c>
      <c r="I1529" s="424" t="s">
        <v>130</v>
      </c>
      <c r="J1529" s="316">
        <v>30</v>
      </c>
      <c r="K1529" s="316" t="s">
        <v>15882</v>
      </c>
      <c r="L1529" s="424" t="s">
        <v>16302</v>
      </c>
      <c r="M1529" s="317" t="s">
        <v>16352</v>
      </c>
      <c r="N1529" s="316"/>
      <c r="O1529" s="316"/>
      <c r="P1529" s="316"/>
      <c r="Q1529" s="316"/>
      <c r="R1529" s="316"/>
    </row>
    <row r="1530" spans="1:18" x14ac:dyDescent="0.25">
      <c r="A1530" s="424">
        <v>1396</v>
      </c>
      <c r="B1530" s="316" t="s">
        <v>8799</v>
      </c>
      <c r="C1530" s="567" t="s">
        <v>16154</v>
      </c>
      <c r="D1530" s="316" t="s">
        <v>16341</v>
      </c>
      <c r="E1530" s="567" t="s">
        <v>16246</v>
      </c>
      <c r="F1530" s="317" t="s">
        <v>16353</v>
      </c>
      <c r="G1530" s="424" t="s">
        <v>15780</v>
      </c>
      <c r="H1530" s="424" t="s">
        <v>16330</v>
      </c>
      <c r="I1530" s="424" t="s">
        <v>130</v>
      </c>
      <c r="J1530" s="316">
        <v>30</v>
      </c>
      <c r="K1530" s="316" t="s">
        <v>15882</v>
      </c>
      <c r="L1530" s="424" t="s">
        <v>16302</v>
      </c>
      <c r="M1530" s="317" t="s">
        <v>16353</v>
      </c>
      <c r="N1530" s="316"/>
      <c r="O1530" s="316"/>
      <c r="P1530" s="316"/>
      <c r="Q1530" s="316"/>
      <c r="R1530" s="316"/>
    </row>
    <row r="1531" spans="1:18" x14ac:dyDescent="0.25">
      <c r="A1531" s="424">
        <v>1397</v>
      </c>
      <c r="B1531" s="316" t="s">
        <v>16334</v>
      </c>
      <c r="C1531" s="567" t="s">
        <v>16154</v>
      </c>
      <c r="D1531" s="316" t="s">
        <v>16342</v>
      </c>
      <c r="E1531" s="567" t="s">
        <v>16246</v>
      </c>
      <c r="F1531" s="317" t="s">
        <v>16354</v>
      </c>
      <c r="G1531" s="424" t="s">
        <v>15780</v>
      </c>
      <c r="H1531" s="424" t="s">
        <v>16330</v>
      </c>
      <c r="I1531" s="424" t="s">
        <v>130</v>
      </c>
      <c r="J1531" s="316">
        <v>30</v>
      </c>
      <c r="K1531" s="316" t="s">
        <v>15882</v>
      </c>
      <c r="L1531" s="424" t="s">
        <v>16302</v>
      </c>
      <c r="M1531" s="317" t="s">
        <v>16354</v>
      </c>
      <c r="N1531" s="316"/>
      <c r="O1531" s="316"/>
      <c r="P1531" s="316"/>
      <c r="Q1531" s="316"/>
      <c r="R1531" s="316"/>
    </row>
    <row r="1532" spans="1:18" x14ac:dyDescent="0.25">
      <c r="A1532" s="424">
        <v>1398</v>
      </c>
      <c r="B1532" s="316" t="s">
        <v>9222</v>
      </c>
      <c r="C1532" s="567" t="s">
        <v>16154</v>
      </c>
      <c r="D1532" s="316" t="s">
        <v>16343</v>
      </c>
      <c r="E1532" s="567" t="s">
        <v>16246</v>
      </c>
      <c r="F1532" s="317" t="s">
        <v>16355</v>
      </c>
      <c r="G1532" s="424" t="s">
        <v>15780</v>
      </c>
      <c r="H1532" s="424" t="s">
        <v>16330</v>
      </c>
      <c r="I1532" s="424" t="s">
        <v>130</v>
      </c>
      <c r="J1532" s="316">
        <v>30</v>
      </c>
      <c r="K1532" s="316" t="s">
        <v>15882</v>
      </c>
      <c r="L1532" s="424" t="s">
        <v>16302</v>
      </c>
      <c r="M1532" s="317" t="s">
        <v>16355</v>
      </c>
      <c r="N1532" s="316"/>
      <c r="O1532" s="316"/>
      <c r="P1532" s="316"/>
      <c r="Q1532" s="316"/>
      <c r="R1532" s="316"/>
    </row>
    <row r="1533" spans="1:18" x14ac:dyDescent="0.25">
      <c r="A1533" s="424">
        <v>1399</v>
      </c>
      <c r="B1533" s="316" t="s">
        <v>9223</v>
      </c>
      <c r="C1533" s="567" t="s">
        <v>16154</v>
      </c>
      <c r="D1533" s="316" t="s">
        <v>16344</v>
      </c>
      <c r="E1533" s="567" t="s">
        <v>16246</v>
      </c>
      <c r="F1533" s="317" t="s">
        <v>16356</v>
      </c>
      <c r="G1533" s="424" t="s">
        <v>15780</v>
      </c>
      <c r="H1533" s="424" t="s">
        <v>16330</v>
      </c>
      <c r="I1533" s="424" t="s">
        <v>130</v>
      </c>
      <c r="J1533" s="316">
        <v>30</v>
      </c>
      <c r="K1533" s="316" t="s">
        <v>15882</v>
      </c>
      <c r="L1533" s="424" t="s">
        <v>16302</v>
      </c>
      <c r="M1533" s="317" t="s">
        <v>16356</v>
      </c>
      <c r="N1533" s="316"/>
      <c r="O1533" s="316"/>
      <c r="P1533" s="316"/>
      <c r="Q1533" s="316"/>
      <c r="R1533" s="316"/>
    </row>
    <row r="1534" spans="1:18" x14ac:dyDescent="0.25">
      <c r="A1534" s="424">
        <v>1400</v>
      </c>
      <c r="B1534" s="316" t="s">
        <v>10859</v>
      </c>
      <c r="C1534" s="567" t="s">
        <v>16154</v>
      </c>
      <c r="D1534" s="316" t="s">
        <v>16345</v>
      </c>
      <c r="E1534" s="567" t="s">
        <v>16246</v>
      </c>
      <c r="F1534" s="317" t="s">
        <v>15837</v>
      </c>
      <c r="G1534" s="424" t="s">
        <v>15780</v>
      </c>
      <c r="H1534" s="424" t="s">
        <v>16330</v>
      </c>
      <c r="I1534" s="424" t="s">
        <v>130</v>
      </c>
      <c r="J1534" s="316">
        <v>30</v>
      </c>
      <c r="K1534" s="316" t="s">
        <v>15882</v>
      </c>
      <c r="L1534" s="424" t="s">
        <v>16302</v>
      </c>
      <c r="M1534" s="317" t="s">
        <v>15837</v>
      </c>
      <c r="N1534" s="316"/>
      <c r="O1534" s="316"/>
      <c r="P1534" s="316"/>
      <c r="Q1534" s="316"/>
      <c r="R1534" s="316"/>
    </row>
    <row r="1535" spans="1:18" x14ac:dyDescent="0.25">
      <c r="A1535" s="424">
        <v>1401</v>
      </c>
      <c r="B1535" s="316" t="s">
        <v>13739</v>
      </c>
      <c r="C1535" s="567" t="s">
        <v>16154</v>
      </c>
      <c r="D1535" s="316" t="s">
        <v>16346</v>
      </c>
      <c r="E1535" s="567" t="s">
        <v>16246</v>
      </c>
      <c r="F1535" s="317" t="s">
        <v>16357</v>
      </c>
      <c r="G1535" s="424" t="s">
        <v>15780</v>
      </c>
      <c r="H1535" s="424" t="s">
        <v>16330</v>
      </c>
      <c r="I1535" s="424" t="s">
        <v>130</v>
      </c>
      <c r="J1535" s="316">
        <v>30</v>
      </c>
      <c r="K1535" s="316" t="s">
        <v>15882</v>
      </c>
      <c r="L1535" s="424" t="s">
        <v>16302</v>
      </c>
      <c r="M1535" s="317" t="s">
        <v>16357</v>
      </c>
      <c r="N1535" s="316"/>
      <c r="O1535" s="316"/>
      <c r="P1535" s="316"/>
      <c r="Q1535" s="316"/>
      <c r="R1535" s="316"/>
    </row>
    <row r="1536" spans="1:18" x14ac:dyDescent="0.25">
      <c r="A1536" s="424">
        <v>1402</v>
      </c>
      <c r="B1536" s="316" t="s">
        <v>16335</v>
      </c>
      <c r="C1536" s="567" t="s">
        <v>16154</v>
      </c>
      <c r="D1536" s="316" t="s">
        <v>16347</v>
      </c>
      <c r="E1536" s="567" t="s">
        <v>16246</v>
      </c>
      <c r="F1536" s="317" t="s">
        <v>16358</v>
      </c>
      <c r="G1536" s="424" t="s">
        <v>15780</v>
      </c>
      <c r="H1536" s="424" t="s">
        <v>16330</v>
      </c>
      <c r="I1536" s="424" t="s">
        <v>130</v>
      </c>
      <c r="J1536" s="316">
        <v>30</v>
      </c>
      <c r="K1536" s="316" t="s">
        <v>15882</v>
      </c>
      <c r="L1536" s="424" t="s">
        <v>16302</v>
      </c>
      <c r="M1536" s="317" t="s">
        <v>16358</v>
      </c>
      <c r="N1536" s="316"/>
      <c r="O1536" s="316"/>
      <c r="P1536" s="316"/>
      <c r="Q1536" s="316"/>
      <c r="R1536" s="316"/>
    </row>
    <row r="1537" spans="1:18" x14ac:dyDescent="0.25">
      <c r="A1537" s="424">
        <v>1403</v>
      </c>
      <c r="B1537" s="424" t="s">
        <v>13831</v>
      </c>
      <c r="C1537" s="567" t="s">
        <v>16302</v>
      </c>
      <c r="D1537" s="424" t="s">
        <v>16359</v>
      </c>
      <c r="E1537" s="567" t="s">
        <v>16252</v>
      </c>
      <c r="F1537" s="567" t="s">
        <v>16380</v>
      </c>
      <c r="G1537" s="424" t="s">
        <v>663</v>
      </c>
      <c r="H1537" s="424" t="s">
        <v>16330</v>
      </c>
      <c r="I1537" s="424" t="s">
        <v>130</v>
      </c>
      <c r="J1537" s="424">
        <v>10</v>
      </c>
      <c r="K1537" s="424" t="s">
        <v>16310</v>
      </c>
      <c r="L1537" s="424" t="s">
        <v>16307</v>
      </c>
      <c r="M1537" s="567" t="s">
        <v>16380</v>
      </c>
      <c r="N1537" s="316"/>
      <c r="O1537" s="316"/>
      <c r="P1537" s="316"/>
      <c r="Q1537" s="316"/>
      <c r="R1537" s="316"/>
    </row>
    <row r="1538" spans="1:18" x14ac:dyDescent="0.25">
      <c r="A1538" s="424">
        <v>1404</v>
      </c>
      <c r="B1538" s="424" t="s">
        <v>13830</v>
      </c>
      <c r="C1538" s="567" t="s">
        <v>16302</v>
      </c>
      <c r="D1538" s="424" t="s">
        <v>16360</v>
      </c>
      <c r="E1538" s="567" t="s">
        <v>16252</v>
      </c>
      <c r="F1538" s="567" t="s">
        <v>16381</v>
      </c>
      <c r="G1538" s="424" t="s">
        <v>663</v>
      </c>
      <c r="H1538" s="424" t="s">
        <v>16330</v>
      </c>
      <c r="I1538" s="424" t="s">
        <v>130</v>
      </c>
      <c r="J1538" s="424">
        <v>10</v>
      </c>
      <c r="K1538" s="424" t="s">
        <v>16310</v>
      </c>
      <c r="L1538" s="424" t="s">
        <v>16307</v>
      </c>
      <c r="M1538" s="567" t="s">
        <v>16381</v>
      </c>
      <c r="N1538" s="316"/>
      <c r="O1538" s="316"/>
      <c r="P1538" s="316"/>
      <c r="Q1538" s="316"/>
      <c r="R1538" s="316"/>
    </row>
    <row r="1539" spans="1:18" x14ac:dyDescent="0.25">
      <c r="A1539" s="424">
        <v>1405</v>
      </c>
      <c r="B1539" s="424" t="s">
        <v>13829</v>
      </c>
      <c r="C1539" s="567" t="s">
        <v>16302</v>
      </c>
      <c r="D1539" s="424" t="s">
        <v>16361</v>
      </c>
      <c r="E1539" s="567" t="s">
        <v>16252</v>
      </c>
      <c r="F1539" s="567" t="s">
        <v>16382</v>
      </c>
      <c r="G1539" s="424" t="s">
        <v>663</v>
      </c>
      <c r="H1539" s="424" t="s">
        <v>16330</v>
      </c>
      <c r="I1539" s="424" t="s">
        <v>130</v>
      </c>
      <c r="J1539" s="424">
        <v>10</v>
      </c>
      <c r="K1539" s="424" t="s">
        <v>16310</v>
      </c>
      <c r="L1539" s="424" t="s">
        <v>16307</v>
      </c>
      <c r="M1539" s="567" t="s">
        <v>16382</v>
      </c>
      <c r="N1539" s="316"/>
      <c r="O1539" s="316"/>
      <c r="P1539" s="316"/>
      <c r="Q1539" s="316"/>
      <c r="R1539" s="316"/>
    </row>
    <row r="1540" spans="1:18" x14ac:dyDescent="0.25">
      <c r="A1540" s="424">
        <v>1406</v>
      </c>
      <c r="B1540" s="424" t="s">
        <v>13754</v>
      </c>
      <c r="C1540" s="567" t="s">
        <v>16302</v>
      </c>
      <c r="D1540" s="424" t="s">
        <v>16362</v>
      </c>
      <c r="E1540" s="567" t="s">
        <v>16252</v>
      </c>
      <c r="F1540" s="567" t="s">
        <v>16383</v>
      </c>
      <c r="G1540" s="424" t="s">
        <v>663</v>
      </c>
      <c r="H1540" s="424" t="s">
        <v>16330</v>
      </c>
      <c r="I1540" s="424" t="s">
        <v>130</v>
      </c>
      <c r="J1540" s="424">
        <v>10</v>
      </c>
      <c r="K1540" s="424" t="s">
        <v>16310</v>
      </c>
      <c r="L1540" s="424" t="s">
        <v>16307</v>
      </c>
      <c r="M1540" s="567" t="s">
        <v>16383</v>
      </c>
      <c r="N1540" s="316"/>
      <c r="O1540" s="316"/>
      <c r="P1540" s="316"/>
      <c r="Q1540" s="316"/>
      <c r="R1540" s="316"/>
    </row>
    <row r="1541" spans="1:18" x14ac:dyDescent="0.25">
      <c r="A1541" s="424">
        <v>1407</v>
      </c>
      <c r="B1541" s="424" t="s">
        <v>1902</v>
      </c>
      <c r="C1541" s="567" t="s">
        <v>16302</v>
      </c>
      <c r="D1541" s="424" t="s">
        <v>16363</v>
      </c>
      <c r="E1541" s="567" t="s">
        <v>16252</v>
      </c>
      <c r="F1541" s="567" t="s">
        <v>16384</v>
      </c>
      <c r="G1541" s="424" t="s">
        <v>663</v>
      </c>
      <c r="H1541" s="424" t="s">
        <v>16330</v>
      </c>
      <c r="I1541" s="424" t="s">
        <v>130</v>
      </c>
      <c r="J1541" s="424">
        <v>10</v>
      </c>
      <c r="K1541" s="424" t="s">
        <v>16310</v>
      </c>
      <c r="L1541" s="424" t="s">
        <v>16307</v>
      </c>
      <c r="M1541" s="567" t="s">
        <v>16384</v>
      </c>
      <c r="N1541" s="316"/>
      <c r="O1541" s="316"/>
      <c r="P1541" s="316"/>
      <c r="Q1541" s="316"/>
      <c r="R1541" s="316"/>
    </row>
    <row r="1542" spans="1:18" x14ac:dyDescent="0.25">
      <c r="A1542" s="424">
        <v>1408</v>
      </c>
      <c r="B1542" s="424" t="s">
        <v>13828</v>
      </c>
      <c r="C1542" s="567" t="s">
        <v>16302</v>
      </c>
      <c r="D1542" s="424" t="s">
        <v>16364</v>
      </c>
      <c r="E1542" s="567" t="s">
        <v>16252</v>
      </c>
      <c r="F1542" s="567" t="s">
        <v>16385</v>
      </c>
      <c r="G1542" s="424" t="s">
        <v>663</v>
      </c>
      <c r="H1542" s="424" t="s">
        <v>16330</v>
      </c>
      <c r="I1542" s="424" t="s">
        <v>130</v>
      </c>
      <c r="J1542" s="424">
        <v>10</v>
      </c>
      <c r="K1542" s="424" t="s">
        <v>16310</v>
      </c>
      <c r="L1542" s="424" t="s">
        <v>16307</v>
      </c>
      <c r="M1542" s="567" t="s">
        <v>16385</v>
      </c>
      <c r="N1542" s="316"/>
      <c r="O1542" s="316"/>
      <c r="P1542" s="316"/>
      <c r="Q1542" s="316"/>
      <c r="R1542" s="316"/>
    </row>
    <row r="1543" spans="1:18" x14ac:dyDescent="0.25">
      <c r="A1543" s="424">
        <v>1409</v>
      </c>
      <c r="B1543" s="424" t="s">
        <v>13819</v>
      </c>
      <c r="C1543" s="567" t="s">
        <v>16302</v>
      </c>
      <c r="D1543" s="424" t="s">
        <v>16365</v>
      </c>
      <c r="E1543" s="567" t="s">
        <v>16252</v>
      </c>
      <c r="F1543" s="567" t="s">
        <v>16386</v>
      </c>
      <c r="G1543" s="424" t="s">
        <v>663</v>
      </c>
      <c r="H1543" s="424" t="s">
        <v>16330</v>
      </c>
      <c r="I1543" s="424" t="s">
        <v>130</v>
      </c>
      <c r="J1543" s="424">
        <v>10</v>
      </c>
      <c r="K1543" s="424" t="s">
        <v>16310</v>
      </c>
      <c r="L1543" s="424" t="s">
        <v>16307</v>
      </c>
      <c r="M1543" s="567" t="s">
        <v>16386</v>
      </c>
      <c r="N1543" s="316"/>
      <c r="O1543" s="316"/>
      <c r="P1543" s="316"/>
      <c r="Q1543" s="316"/>
      <c r="R1543" s="316"/>
    </row>
    <row r="1544" spans="1:18" x14ac:dyDescent="0.25">
      <c r="A1544" s="424">
        <v>1410</v>
      </c>
      <c r="B1544" s="424" t="s">
        <v>13820</v>
      </c>
      <c r="C1544" s="567" t="s">
        <v>16302</v>
      </c>
      <c r="D1544" s="424" t="s">
        <v>16366</v>
      </c>
      <c r="E1544" s="567" t="s">
        <v>16252</v>
      </c>
      <c r="F1544" s="567" t="s">
        <v>16387</v>
      </c>
      <c r="G1544" s="424" t="s">
        <v>663</v>
      </c>
      <c r="H1544" s="424" t="s">
        <v>16330</v>
      </c>
      <c r="I1544" s="424" t="s">
        <v>130</v>
      </c>
      <c r="J1544" s="424">
        <v>10</v>
      </c>
      <c r="K1544" s="424" t="s">
        <v>16310</v>
      </c>
      <c r="L1544" s="424" t="s">
        <v>16307</v>
      </c>
      <c r="M1544" s="567" t="s">
        <v>16387</v>
      </c>
      <c r="N1544" s="316"/>
      <c r="O1544" s="316"/>
      <c r="P1544" s="316"/>
      <c r="Q1544" s="316"/>
      <c r="R1544" s="316"/>
    </row>
    <row r="1545" spans="1:18" x14ac:dyDescent="0.25">
      <c r="A1545" s="424">
        <v>1411</v>
      </c>
      <c r="B1545" s="424" t="s">
        <v>13821</v>
      </c>
      <c r="C1545" s="567" t="s">
        <v>16302</v>
      </c>
      <c r="D1545" s="424" t="s">
        <v>16367</v>
      </c>
      <c r="E1545" s="567" t="s">
        <v>16252</v>
      </c>
      <c r="F1545" s="567" t="s">
        <v>16388</v>
      </c>
      <c r="G1545" s="424" t="s">
        <v>663</v>
      </c>
      <c r="H1545" s="424" t="s">
        <v>16330</v>
      </c>
      <c r="I1545" s="424" t="s">
        <v>130</v>
      </c>
      <c r="J1545" s="424">
        <v>10</v>
      </c>
      <c r="K1545" s="424" t="s">
        <v>16310</v>
      </c>
      <c r="L1545" s="424" t="s">
        <v>16307</v>
      </c>
      <c r="M1545" s="567" t="s">
        <v>16388</v>
      </c>
      <c r="N1545" s="316"/>
      <c r="O1545" s="316"/>
      <c r="P1545" s="316"/>
      <c r="Q1545" s="316"/>
      <c r="R1545" s="316"/>
    </row>
    <row r="1546" spans="1:18" x14ac:dyDescent="0.25">
      <c r="A1546" s="424">
        <v>1412</v>
      </c>
      <c r="B1546" s="424" t="s">
        <v>13822</v>
      </c>
      <c r="C1546" s="567" t="s">
        <v>16302</v>
      </c>
      <c r="D1546" s="424" t="s">
        <v>16368</v>
      </c>
      <c r="E1546" s="567" t="s">
        <v>16252</v>
      </c>
      <c r="F1546" s="567" t="s">
        <v>16389</v>
      </c>
      <c r="G1546" s="424" t="s">
        <v>663</v>
      </c>
      <c r="H1546" s="424" t="s">
        <v>16330</v>
      </c>
      <c r="I1546" s="424" t="s">
        <v>130</v>
      </c>
      <c r="J1546" s="424">
        <v>10</v>
      </c>
      <c r="K1546" s="424" t="s">
        <v>16310</v>
      </c>
      <c r="L1546" s="424" t="s">
        <v>16307</v>
      </c>
      <c r="M1546" s="567" t="s">
        <v>16389</v>
      </c>
      <c r="N1546" s="316"/>
      <c r="O1546" s="316"/>
      <c r="P1546" s="316"/>
      <c r="Q1546" s="316"/>
      <c r="R1546" s="316"/>
    </row>
    <row r="1547" spans="1:18" x14ac:dyDescent="0.25">
      <c r="A1547" s="424">
        <v>1413</v>
      </c>
      <c r="B1547" s="424" t="s">
        <v>13823</v>
      </c>
      <c r="C1547" s="567" t="s">
        <v>16302</v>
      </c>
      <c r="D1547" s="424" t="s">
        <v>16369</v>
      </c>
      <c r="E1547" s="567" t="s">
        <v>16252</v>
      </c>
      <c r="F1547" s="567" t="s">
        <v>16390</v>
      </c>
      <c r="G1547" s="424" t="s">
        <v>663</v>
      </c>
      <c r="H1547" s="424" t="s">
        <v>16330</v>
      </c>
      <c r="I1547" s="424" t="s">
        <v>130</v>
      </c>
      <c r="J1547" s="424">
        <v>10</v>
      </c>
      <c r="K1547" s="424" t="s">
        <v>16310</v>
      </c>
      <c r="L1547" s="424" t="s">
        <v>16307</v>
      </c>
      <c r="M1547" s="567" t="s">
        <v>16390</v>
      </c>
      <c r="N1547" s="316"/>
      <c r="O1547" s="316"/>
      <c r="P1547" s="316"/>
      <c r="Q1547" s="316"/>
      <c r="R1547" s="316"/>
    </row>
    <row r="1548" spans="1:18" x14ac:dyDescent="0.25">
      <c r="A1548" s="424">
        <v>1414</v>
      </c>
      <c r="B1548" s="424" t="s">
        <v>10880</v>
      </c>
      <c r="C1548" s="567" t="s">
        <v>16302</v>
      </c>
      <c r="D1548" s="424" t="s">
        <v>16370</v>
      </c>
      <c r="E1548" s="567" t="s">
        <v>16252</v>
      </c>
      <c r="F1548" s="567" t="s">
        <v>16391</v>
      </c>
      <c r="G1548" s="424" t="s">
        <v>663</v>
      </c>
      <c r="H1548" s="424" t="s">
        <v>16330</v>
      </c>
      <c r="I1548" s="424" t="s">
        <v>130</v>
      </c>
      <c r="J1548" s="424">
        <v>10</v>
      </c>
      <c r="K1548" s="424" t="s">
        <v>16310</v>
      </c>
      <c r="L1548" s="424" t="s">
        <v>16307</v>
      </c>
      <c r="M1548" s="567" t="s">
        <v>16391</v>
      </c>
      <c r="N1548" s="316"/>
      <c r="O1548" s="316"/>
      <c r="P1548" s="316"/>
      <c r="Q1548" s="316"/>
      <c r="R1548" s="316"/>
    </row>
    <row r="1549" spans="1:18" x14ac:dyDescent="0.25">
      <c r="A1549" s="424">
        <v>1415</v>
      </c>
      <c r="B1549" s="424" t="s">
        <v>12460</v>
      </c>
      <c r="C1549" s="567" t="s">
        <v>16302</v>
      </c>
      <c r="D1549" s="424" t="s">
        <v>16371</v>
      </c>
      <c r="E1549" s="567" t="s">
        <v>16252</v>
      </c>
      <c r="F1549" s="567" t="s">
        <v>16392</v>
      </c>
      <c r="G1549" s="424" t="s">
        <v>663</v>
      </c>
      <c r="H1549" s="424" t="s">
        <v>16330</v>
      </c>
      <c r="I1549" s="424" t="s">
        <v>130</v>
      </c>
      <c r="J1549" s="424">
        <v>10</v>
      </c>
      <c r="K1549" s="424" t="s">
        <v>16310</v>
      </c>
      <c r="L1549" s="424" t="s">
        <v>16307</v>
      </c>
      <c r="M1549" s="567" t="s">
        <v>16392</v>
      </c>
      <c r="N1549" s="316"/>
      <c r="O1549" s="316"/>
      <c r="P1549" s="316"/>
      <c r="Q1549" s="316"/>
      <c r="R1549" s="316"/>
    </row>
    <row r="1550" spans="1:18" x14ac:dyDescent="0.25">
      <c r="A1550" s="424">
        <v>1416</v>
      </c>
      <c r="B1550" s="424" t="s">
        <v>13818</v>
      </c>
      <c r="C1550" s="567" t="s">
        <v>16307</v>
      </c>
      <c r="D1550" s="424" t="s">
        <v>16372</v>
      </c>
      <c r="E1550" s="567" t="s">
        <v>16252</v>
      </c>
      <c r="F1550" s="567" t="s">
        <v>16393</v>
      </c>
      <c r="G1550" s="424" t="s">
        <v>663</v>
      </c>
      <c r="H1550" s="424" t="s">
        <v>84</v>
      </c>
      <c r="I1550" s="424" t="s">
        <v>130</v>
      </c>
      <c r="J1550" s="424">
        <v>10</v>
      </c>
      <c r="K1550" s="424" t="s">
        <v>16310</v>
      </c>
      <c r="L1550" s="424" t="s">
        <v>16307</v>
      </c>
      <c r="M1550" s="567" t="s">
        <v>16393</v>
      </c>
      <c r="N1550" s="316"/>
      <c r="O1550" s="316"/>
      <c r="P1550" s="316"/>
      <c r="Q1550" s="316"/>
      <c r="R1550" s="316"/>
    </row>
    <row r="1551" spans="1:18" x14ac:dyDescent="0.25">
      <c r="A1551" s="424">
        <v>1417</v>
      </c>
      <c r="B1551" s="424" t="s">
        <v>13815</v>
      </c>
      <c r="C1551" s="567" t="s">
        <v>16307</v>
      </c>
      <c r="D1551" s="424" t="s">
        <v>16373</v>
      </c>
      <c r="E1551" s="567" t="s">
        <v>16252</v>
      </c>
      <c r="F1551" s="567" t="s">
        <v>16394</v>
      </c>
      <c r="G1551" s="424" t="s">
        <v>663</v>
      </c>
      <c r="H1551" s="424" t="s">
        <v>84</v>
      </c>
      <c r="I1551" s="424" t="s">
        <v>130</v>
      </c>
      <c r="J1551" s="424">
        <v>10</v>
      </c>
      <c r="K1551" s="424" t="s">
        <v>16310</v>
      </c>
      <c r="L1551" s="424" t="s">
        <v>16307</v>
      </c>
      <c r="M1551" s="567" t="s">
        <v>16394</v>
      </c>
      <c r="N1551" s="316"/>
      <c r="O1551" s="316"/>
      <c r="P1551" s="316"/>
      <c r="Q1551" s="316"/>
      <c r="R1551" s="316"/>
    </row>
    <row r="1552" spans="1:18" x14ac:dyDescent="0.25">
      <c r="A1552" s="424">
        <v>1418</v>
      </c>
      <c r="B1552" s="424" t="s">
        <v>10886</v>
      </c>
      <c r="C1552" s="567" t="s">
        <v>16307</v>
      </c>
      <c r="D1552" s="424" t="s">
        <v>16374</v>
      </c>
      <c r="E1552" s="567" t="s">
        <v>16252</v>
      </c>
      <c r="F1552" s="567" t="s">
        <v>16395</v>
      </c>
      <c r="G1552" s="424" t="s">
        <v>663</v>
      </c>
      <c r="H1552" s="424" t="s">
        <v>84</v>
      </c>
      <c r="I1552" s="424" t="s">
        <v>130</v>
      </c>
      <c r="J1552" s="424">
        <v>10</v>
      </c>
      <c r="K1552" s="424" t="s">
        <v>16310</v>
      </c>
      <c r="L1552" s="424" t="s">
        <v>16307</v>
      </c>
      <c r="M1552" s="567" t="s">
        <v>16395</v>
      </c>
      <c r="N1552" s="316"/>
      <c r="O1552" s="316"/>
      <c r="P1552" s="316"/>
      <c r="Q1552" s="316"/>
      <c r="R1552" s="316"/>
    </row>
    <row r="1553" spans="1:18" x14ac:dyDescent="0.25">
      <c r="A1553" s="424">
        <v>1419</v>
      </c>
      <c r="B1553" s="424" t="s">
        <v>10889</v>
      </c>
      <c r="C1553" s="567" t="s">
        <v>16307</v>
      </c>
      <c r="D1553" s="424" t="s">
        <v>16375</v>
      </c>
      <c r="E1553" s="567" t="s">
        <v>16252</v>
      </c>
      <c r="F1553" s="567" t="s">
        <v>16396</v>
      </c>
      <c r="G1553" s="424" t="s">
        <v>663</v>
      </c>
      <c r="H1553" s="424" t="s">
        <v>84</v>
      </c>
      <c r="I1553" s="424" t="s">
        <v>130</v>
      </c>
      <c r="J1553" s="424">
        <v>10</v>
      </c>
      <c r="K1553" s="424" t="s">
        <v>16310</v>
      </c>
      <c r="L1553" s="424" t="s">
        <v>16307</v>
      </c>
      <c r="M1553" s="567" t="s">
        <v>16396</v>
      </c>
      <c r="N1553" s="316"/>
      <c r="O1553" s="316"/>
      <c r="P1553" s="316"/>
      <c r="Q1553" s="316"/>
      <c r="R1553" s="316"/>
    </row>
    <row r="1554" spans="1:18" x14ac:dyDescent="0.25">
      <c r="A1554" s="424">
        <v>1420</v>
      </c>
      <c r="B1554" s="424" t="s">
        <v>13755</v>
      </c>
      <c r="C1554" s="567" t="s">
        <v>16307</v>
      </c>
      <c r="D1554" s="424" t="s">
        <v>16376</v>
      </c>
      <c r="E1554" s="567" t="s">
        <v>16252</v>
      </c>
      <c r="F1554" s="567" t="s">
        <v>16397</v>
      </c>
      <c r="G1554" s="424" t="s">
        <v>663</v>
      </c>
      <c r="H1554" s="424" t="s">
        <v>84</v>
      </c>
      <c r="I1554" s="424" t="s">
        <v>130</v>
      </c>
      <c r="J1554" s="424">
        <v>10</v>
      </c>
      <c r="K1554" s="424" t="s">
        <v>16310</v>
      </c>
      <c r="L1554" s="424" t="s">
        <v>16307</v>
      </c>
      <c r="M1554" s="567" t="s">
        <v>16397</v>
      </c>
      <c r="N1554" s="316"/>
      <c r="O1554" s="316"/>
      <c r="P1554" s="316"/>
      <c r="Q1554" s="316"/>
      <c r="R1554" s="316"/>
    </row>
    <row r="1555" spans="1:18" x14ac:dyDescent="0.25">
      <c r="A1555" s="424">
        <v>1421</v>
      </c>
      <c r="B1555" s="424" t="s">
        <v>1907</v>
      </c>
      <c r="C1555" s="567" t="s">
        <v>16307</v>
      </c>
      <c r="D1555" s="424" t="s">
        <v>16377</v>
      </c>
      <c r="E1555" s="567" t="s">
        <v>16252</v>
      </c>
      <c r="F1555" s="567" t="s">
        <v>16398</v>
      </c>
      <c r="G1555" s="424" t="s">
        <v>663</v>
      </c>
      <c r="H1555" s="424" t="s">
        <v>84</v>
      </c>
      <c r="I1555" s="424" t="s">
        <v>130</v>
      </c>
      <c r="J1555" s="424">
        <v>10</v>
      </c>
      <c r="K1555" s="424" t="s">
        <v>16310</v>
      </c>
      <c r="L1555" s="424" t="s">
        <v>16307</v>
      </c>
      <c r="M1555" s="567" t="s">
        <v>16398</v>
      </c>
      <c r="N1555" s="316"/>
      <c r="O1555" s="316"/>
      <c r="P1555" s="316"/>
      <c r="Q1555" s="316"/>
      <c r="R1555" s="316"/>
    </row>
    <row r="1556" spans="1:18" x14ac:dyDescent="0.25">
      <c r="A1556" s="424">
        <v>1422</v>
      </c>
      <c r="B1556" s="424" t="s">
        <v>13816</v>
      </c>
      <c r="C1556" s="567" t="s">
        <v>16307</v>
      </c>
      <c r="D1556" s="424" t="s">
        <v>16378</v>
      </c>
      <c r="E1556" s="567" t="s">
        <v>16252</v>
      </c>
      <c r="F1556" s="567" t="s">
        <v>16399</v>
      </c>
      <c r="G1556" s="424" t="s">
        <v>663</v>
      </c>
      <c r="H1556" s="424" t="s">
        <v>84</v>
      </c>
      <c r="I1556" s="424" t="s">
        <v>130</v>
      </c>
      <c r="J1556" s="424">
        <v>10</v>
      </c>
      <c r="K1556" s="424" t="s">
        <v>16310</v>
      </c>
      <c r="L1556" s="424" t="s">
        <v>16307</v>
      </c>
      <c r="M1556" s="567" t="s">
        <v>16399</v>
      </c>
      <c r="N1556" s="316"/>
      <c r="O1556" s="316"/>
      <c r="P1556" s="316"/>
      <c r="Q1556" s="316"/>
      <c r="R1556" s="316"/>
    </row>
    <row r="1557" spans="1:18" x14ac:dyDescent="0.25">
      <c r="A1557" s="424">
        <v>1423</v>
      </c>
      <c r="B1557" s="424" t="s">
        <v>13817</v>
      </c>
      <c r="C1557" s="567" t="s">
        <v>16307</v>
      </c>
      <c r="D1557" s="424" t="s">
        <v>16379</v>
      </c>
      <c r="E1557" s="567" t="s">
        <v>16252</v>
      </c>
      <c r="F1557" s="567" t="s">
        <v>16400</v>
      </c>
      <c r="G1557" s="424" t="s">
        <v>663</v>
      </c>
      <c r="H1557" s="424" t="s">
        <v>84</v>
      </c>
      <c r="I1557" s="424" t="s">
        <v>130</v>
      </c>
      <c r="J1557" s="424">
        <v>10</v>
      </c>
      <c r="K1557" s="424" t="s">
        <v>16310</v>
      </c>
      <c r="L1557" s="424" t="s">
        <v>16307</v>
      </c>
      <c r="M1557" s="567" t="s">
        <v>16400</v>
      </c>
      <c r="N1557" s="316"/>
      <c r="O1557" s="316"/>
      <c r="P1557" s="316"/>
      <c r="Q1557" s="316"/>
      <c r="R1557" s="316"/>
    </row>
    <row r="1558" spans="1:18" x14ac:dyDescent="0.25">
      <c r="A1558" s="424">
        <v>1424</v>
      </c>
      <c r="B1558" s="424" t="s">
        <v>7505</v>
      </c>
      <c r="C1558" s="567" t="s">
        <v>16307</v>
      </c>
      <c r="D1558" s="424" t="s">
        <v>16401</v>
      </c>
      <c r="E1558" s="567" t="s">
        <v>16240</v>
      </c>
      <c r="F1558" s="567" t="s">
        <v>16402</v>
      </c>
      <c r="G1558" s="424" t="s">
        <v>15770</v>
      </c>
      <c r="H1558" s="424" t="s">
        <v>16403</v>
      </c>
      <c r="I1558" s="424" t="s">
        <v>130</v>
      </c>
      <c r="J1558" s="424">
        <v>60</v>
      </c>
      <c r="K1558" s="424" t="s">
        <v>16251</v>
      </c>
      <c r="L1558" s="424" t="s">
        <v>16405</v>
      </c>
      <c r="M1558" s="567" t="s">
        <v>16402</v>
      </c>
      <c r="N1558" s="316"/>
      <c r="O1558" s="316"/>
      <c r="P1558" s="316"/>
      <c r="Q1558" s="316"/>
      <c r="R1558" s="316"/>
    </row>
    <row r="1559" spans="1:18" x14ac:dyDescent="0.25">
      <c r="A1559" s="424">
        <v>1425</v>
      </c>
      <c r="B1559" s="424" t="s">
        <v>1903</v>
      </c>
      <c r="C1559" s="567" t="s">
        <v>16307</v>
      </c>
      <c r="D1559" s="424" t="s">
        <v>16406</v>
      </c>
      <c r="E1559" s="567" t="s">
        <v>16240</v>
      </c>
      <c r="F1559" s="567" t="s">
        <v>16407</v>
      </c>
      <c r="G1559" s="424" t="s">
        <v>15770</v>
      </c>
      <c r="H1559" s="424" t="s">
        <v>16403</v>
      </c>
      <c r="I1559" s="424" t="s">
        <v>130</v>
      </c>
      <c r="J1559" s="424">
        <v>60</v>
      </c>
      <c r="K1559" s="424" t="s">
        <v>16251</v>
      </c>
      <c r="L1559" s="424" t="s">
        <v>16405</v>
      </c>
      <c r="M1559" s="567" t="s">
        <v>16407</v>
      </c>
      <c r="N1559" s="316"/>
      <c r="O1559" s="316"/>
      <c r="P1559" s="316"/>
      <c r="Q1559" s="316"/>
      <c r="R1559" s="316"/>
    </row>
    <row r="1560" spans="1:18" x14ac:dyDescent="0.25">
      <c r="A1560" s="424">
        <v>1426</v>
      </c>
      <c r="B1560" s="424" t="s">
        <v>7513</v>
      </c>
      <c r="C1560" s="567" t="s">
        <v>16405</v>
      </c>
      <c r="D1560" s="424" t="s">
        <v>16408</v>
      </c>
      <c r="E1560" s="567" t="s">
        <v>16302</v>
      </c>
      <c r="F1560" s="567" t="s">
        <v>16409</v>
      </c>
      <c r="G1560" s="424" t="s">
        <v>404</v>
      </c>
      <c r="H1560" s="424" t="s">
        <v>97</v>
      </c>
      <c r="I1560" s="424" t="s">
        <v>130</v>
      </c>
      <c r="J1560" s="424">
        <v>60</v>
      </c>
      <c r="K1560" s="424" t="s">
        <v>16404</v>
      </c>
      <c r="L1560" s="424" t="s">
        <v>16405</v>
      </c>
      <c r="M1560" s="567" t="s">
        <v>16409</v>
      </c>
      <c r="N1560" s="316"/>
      <c r="O1560" s="316"/>
      <c r="P1560" s="316"/>
      <c r="Q1560" s="316"/>
      <c r="R1560" s="316"/>
    </row>
    <row r="1561" spans="1:18" x14ac:dyDescent="0.25">
      <c r="A1561" s="424">
        <v>1427</v>
      </c>
      <c r="B1561" s="657" t="s">
        <v>16410</v>
      </c>
      <c r="C1561" s="658">
        <v>45966</v>
      </c>
      <c r="D1561" s="689" t="s">
        <v>16411</v>
      </c>
      <c r="E1561" s="660">
        <v>45961</v>
      </c>
      <c r="F1561" s="657">
        <v>380.57</v>
      </c>
      <c r="G1561" s="657" t="s">
        <v>9180</v>
      </c>
      <c r="H1561" s="657" t="s">
        <v>13174</v>
      </c>
      <c r="I1561" s="657" t="s">
        <v>12355</v>
      </c>
      <c r="J1561" s="657">
        <v>15</v>
      </c>
      <c r="K1561" s="661">
        <v>45976</v>
      </c>
      <c r="L1561" s="662">
        <v>45966</v>
      </c>
      <c r="M1561" s="657">
        <v>380.57</v>
      </c>
      <c r="N1561" s="657"/>
      <c r="O1561" s="657"/>
      <c r="P1561" s="663"/>
      <c r="Q1561" s="657"/>
      <c r="R1561" s="657">
        <f t="shared" ref="R1561:R1573" si="154">P1561-K1561</f>
        <v>-45976</v>
      </c>
    </row>
    <row r="1562" spans="1:18" x14ac:dyDescent="0.25">
      <c r="A1562" s="424">
        <v>1428</v>
      </c>
      <c r="B1562" s="657" t="s">
        <v>16412</v>
      </c>
      <c r="C1562" s="658">
        <v>45966</v>
      </c>
      <c r="D1562" s="689" t="s">
        <v>16413</v>
      </c>
      <c r="E1562" s="660">
        <v>45964</v>
      </c>
      <c r="F1562" s="657">
        <v>97.14</v>
      </c>
      <c r="G1562" s="657" t="s">
        <v>13162</v>
      </c>
      <c r="H1562" s="657" t="s">
        <v>4395</v>
      </c>
      <c r="I1562" s="657" t="s">
        <v>12355</v>
      </c>
      <c r="J1562" s="657">
        <v>0</v>
      </c>
      <c r="K1562" s="661">
        <v>45964</v>
      </c>
      <c r="L1562" s="662">
        <v>45966</v>
      </c>
      <c r="M1562" s="657">
        <v>97.14</v>
      </c>
      <c r="N1562" s="657"/>
      <c r="O1562" s="657"/>
      <c r="P1562" s="663"/>
      <c r="Q1562" s="657"/>
      <c r="R1562" s="657">
        <f t="shared" si="154"/>
        <v>-45964</v>
      </c>
    </row>
    <row r="1563" spans="1:18" x14ac:dyDescent="0.25">
      <c r="A1563" s="424">
        <v>1429</v>
      </c>
      <c r="B1563" s="657" t="s">
        <v>16414</v>
      </c>
      <c r="C1563" s="658">
        <v>45967</v>
      </c>
      <c r="D1563" s="689" t="s">
        <v>16415</v>
      </c>
      <c r="E1563" s="660">
        <v>45961</v>
      </c>
      <c r="F1563" s="657">
        <v>3379.71</v>
      </c>
      <c r="G1563" s="657" t="s">
        <v>14422</v>
      </c>
      <c r="H1563" s="657" t="s">
        <v>9121</v>
      </c>
      <c r="I1563" s="657" t="s">
        <v>12355</v>
      </c>
      <c r="J1563" s="657">
        <v>15</v>
      </c>
      <c r="K1563" s="661">
        <v>45976</v>
      </c>
      <c r="L1563" s="662">
        <v>45966</v>
      </c>
      <c r="M1563" s="657">
        <v>380.57</v>
      </c>
      <c r="N1563" s="657"/>
      <c r="O1563" s="657"/>
      <c r="P1563" s="663"/>
      <c r="Q1563" s="657"/>
      <c r="R1563" s="657">
        <f t="shared" si="154"/>
        <v>-45976</v>
      </c>
    </row>
    <row r="1564" spans="1:18" x14ac:dyDescent="0.25">
      <c r="A1564" s="424">
        <v>1430</v>
      </c>
      <c r="B1564" s="657" t="s">
        <v>16416</v>
      </c>
      <c r="C1564" s="658">
        <v>45967</v>
      </c>
      <c r="D1564" s="689" t="s">
        <v>16417</v>
      </c>
      <c r="E1564" s="660">
        <v>45964</v>
      </c>
      <c r="F1564" s="657">
        <v>21949.02</v>
      </c>
      <c r="G1564" s="657" t="s">
        <v>14416</v>
      </c>
      <c r="H1564" s="657" t="s">
        <v>8040</v>
      </c>
      <c r="I1564" s="657" t="s">
        <v>12355</v>
      </c>
      <c r="J1564" s="657">
        <v>60</v>
      </c>
      <c r="K1564" s="661">
        <v>46023</v>
      </c>
      <c r="L1564" s="662">
        <v>45967</v>
      </c>
      <c r="M1564" s="657">
        <v>21949.02</v>
      </c>
      <c r="N1564" s="657"/>
      <c r="O1564" s="657"/>
      <c r="P1564" s="663"/>
      <c r="Q1564" s="657"/>
      <c r="R1564" s="657">
        <f t="shared" si="154"/>
        <v>-46023</v>
      </c>
    </row>
    <row r="1565" spans="1:18" x14ac:dyDescent="0.25">
      <c r="A1565" s="424">
        <v>1431</v>
      </c>
      <c r="B1565" s="657" t="s">
        <v>16418</v>
      </c>
      <c r="C1565" s="658">
        <v>45967</v>
      </c>
      <c r="D1565" s="689" t="s">
        <v>16419</v>
      </c>
      <c r="E1565" s="660">
        <v>45964</v>
      </c>
      <c r="F1565" s="657">
        <v>18205.759999999998</v>
      </c>
      <c r="G1565" s="657" t="s">
        <v>14416</v>
      </c>
      <c r="H1565" s="657" t="s">
        <v>8040</v>
      </c>
      <c r="I1565" s="657" t="s">
        <v>12355</v>
      </c>
      <c r="J1565" s="657">
        <v>0</v>
      </c>
      <c r="K1565" s="661">
        <v>45964</v>
      </c>
      <c r="L1565" s="662">
        <v>45967</v>
      </c>
      <c r="M1565" s="657">
        <v>18205.759999999998</v>
      </c>
      <c r="N1565" s="657" t="s">
        <v>1694</v>
      </c>
      <c r="O1565" s="657">
        <v>24441</v>
      </c>
      <c r="P1565" s="663">
        <v>45964</v>
      </c>
      <c r="Q1565" s="657">
        <v>-18205.759999999998</v>
      </c>
      <c r="R1565" s="657">
        <f t="shared" si="154"/>
        <v>0</v>
      </c>
    </row>
    <row r="1566" spans="1:18" x14ac:dyDescent="0.25">
      <c r="A1566" s="424">
        <v>1432</v>
      </c>
      <c r="B1566" s="657" t="s">
        <v>16420</v>
      </c>
      <c r="C1566" s="658">
        <v>45967</v>
      </c>
      <c r="D1566" s="689" t="s">
        <v>16421</v>
      </c>
      <c r="E1566" s="660">
        <v>45966</v>
      </c>
      <c r="F1566" s="657">
        <v>19017</v>
      </c>
      <c r="G1566" s="657" t="s">
        <v>1045</v>
      </c>
      <c r="H1566" s="657" t="s">
        <v>9403</v>
      </c>
      <c r="I1566" s="657" t="s">
        <v>12355</v>
      </c>
      <c r="J1566" s="657">
        <v>60</v>
      </c>
      <c r="K1566" s="661">
        <v>46026</v>
      </c>
      <c r="L1566" s="662">
        <v>45967</v>
      </c>
      <c r="M1566" s="657">
        <v>19017</v>
      </c>
      <c r="N1566" s="657"/>
      <c r="O1566" s="657"/>
      <c r="P1566" s="663"/>
      <c r="Q1566" s="657"/>
      <c r="R1566" s="657">
        <f t="shared" si="154"/>
        <v>-46026</v>
      </c>
    </row>
    <row r="1567" spans="1:18" x14ac:dyDescent="0.25">
      <c r="A1567" s="424">
        <v>1433</v>
      </c>
      <c r="B1567" s="657" t="s">
        <v>16422</v>
      </c>
      <c r="C1567" s="658">
        <v>45967</v>
      </c>
      <c r="D1567" s="689" t="s">
        <v>16423</v>
      </c>
      <c r="E1567" s="660">
        <v>45965</v>
      </c>
      <c r="F1567" s="657">
        <v>10.68</v>
      </c>
      <c r="G1567" s="657" t="s">
        <v>366</v>
      </c>
      <c r="H1567" s="657" t="s">
        <v>11457</v>
      </c>
      <c r="I1567" s="657" t="s">
        <v>12355</v>
      </c>
      <c r="J1567" s="657">
        <v>0</v>
      </c>
      <c r="K1567" s="661">
        <v>45965</v>
      </c>
      <c r="L1567" s="662">
        <v>45967</v>
      </c>
      <c r="M1567" s="657">
        <v>10.68</v>
      </c>
      <c r="N1567" s="657" t="s">
        <v>108</v>
      </c>
      <c r="O1567" s="657">
        <v>11266</v>
      </c>
      <c r="P1567" s="663">
        <v>45965</v>
      </c>
      <c r="Q1567" s="657">
        <v>10.68</v>
      </c>
      <c r="R1567" s="657">
        <f t="shared" si="154"/>
        <v>0</v>
      </c>
    </row>
    <row r="1568" spans="1:18" x14ac:dyDescent="0.25">
      <c r="A1568" s="424">
        <v>1434</v>
      </c>
      <c r="B1568" s="657" t="s">
        <v>16424</v>
      </c>
      <c r="C1568" s="658">
        <v>45968</v>
      </c>
      <c r="D1568" s="689" t="s">
        <v>16425</v>
      </c>
      <c r="E1568" s="660">
        <v>45964</v>
      </c>
      <c r="F1568" s="657">
        <v>-18205.759999999998</v>
      </c>
      <c r="G1568" s="657" t="s">
        <v>14416</v>
      </c>
      <c r="H1568" s="657" t="s">
        <v>8040</v>
      </c>
      <c r="I1568" s="657" t="s">
        <v>12355</v>
      </c>
      <c r="J1568" s="657">
        <v>0</v>
      </c>
      <c r="K1568" s="661">
        <v>45964</v>
      </c>
      <c r="L1568" s="662">
        <v>45968</v>
      </c>
      <c r="M1568" s="657">
        <v>-18205.759999999998</v>
      </c>
      <c r="N1568" s="657" t="s">
        <v>1694</v>
      </c>
      <c r="O1568" s="657">
        <v>24436</v>
      </c>
      <c r="P1568" s="663">
        <v>45964</v>
      </c>
      <c r="Q1568" s="657">
        <v>18205.759999999998</v>
      </c>
      <c r="R1568" s="657">
        <f t="shared" si="154"/>
        <v>0</v>
      </c>
    </row>
    <row r="1569" spans="1:18" x14ac:dyDescent="0.25">
      <c r="A1569" s="424">
        <v>1435</v>
      </c>
      <c r="B1569" s="657" t="s">
        <v>16426</v>
      </c>
      <c r="C1569" s="658">
        <v>45968</v>
      </c>
      <c r="D1569" s="689" t="s">
        <v>16427</v>
      </c>
      <c r="E1569" s="660">
        <v>45967</v>
      </c>
      <c r="F1569" s="657">
        <v>12833.08</v>
      </c>
      <c r="G1569" s="657" t="s">
        <v>1045</v>
      </c>
      <c r="H1569" s="657" t="s">
        <v>9403</v>
      </c>
      <c r="I1569" s="657" t="s">
        <v>12355</v>
      </c>
      <c r="J1569" s="657">
        <v>60</v>
      </c>
      <c r="K1569" s="661">
        <v>46027</v>
      </c>
      <c r="L1569" s="662">
        <v>45968</v>
      </c>
      <c r="M1569" s="657">
        <v>12833.08</v>
      </c>
      <c r="N1569" s="657"/>
      <c r="O1569" s="657"/>
      <c r="P1569" s="663"/>
      <c r="Q1569" s="657"/>
      <c r="R1569" s="657">
        <f t="shared" si="154"/>
        <v>-46027</v>
      </c>
    </row>
    <row r="1570" spans="1:18" x14ac:dyDescent="0.25">
      <c r="A1570" s="424">
        <v>1436</v>
      </c>
      <c r="B1570" s="657" t="s">
        <v>16428</v>
      </c>
      <c r="C1570" s="658">
        <v>45968</v>
      </c>
      <c r="D1570" s="689" t="s">
        <v>16429</v>
      </c>
      <c r="E1570" s="660">
        <v>45964</v>
      </c>
      <c r="F1570" s="657">
        <v>18075.66</v>
      </c>
      <c r="G1570" s="657" t="s">
        <v>14416</v>
      </c>
      <c r="H1570" s="657" t="s">
        <v>8040</v>
      </c>
      <c r="I1570" s="657" t="s">
        <v>12355</v>
      </c>
      <c r="J1570" s="657">
        <v>60</v>
      </c>
      <c r="K1570" s="661">
        <v>46023</v>
      </c>
      <c r="L1570" s="662">
        <v>45968</v>
      </c>
      <c r="M1570" s="657">
        <v>18075.66</v>
      </c>
      <c r="N1570" s="657"/>
      <c r="O1570" s="657"/>
      <c r="P1570" s="663"/>
      <c r="Q1570" s="657"/>
      <c r="R1570" s="657">
        <f t="shared" si="154"/>
        <v>-46023</v>
      </c>
    </row>
    <row r="1571" spans="1:18" x14ac:dyDescent="0.25">
      <c r="A1571" s="424">
        <v>1437</v>
      </c>
      <c r="B1571" s="657" t="s">
        <v>16430</v>
      </c>
      <c r="C1571" s="658">
        <v>45968</v>
      </c>
      <c r="D1571" s="689" t="s">
        <v>16431</v>
      </c>
      <c r="E1571" s="660">
        <v>45965</v>
      </c>
      <c r="F1571" s="657">
        <v>45.74</v>
      </c>
      <c r="G1571" s="657" t="s">
        <v>15484</v>
      </c>
      <c r="H1571" s="657" t="s">
        <v>16432</v>
      </c>
      <c r="I1571" s="657" t="s">
        <v>12355</v>
      </c>
      <c r="J1571" s="657">
        <v>0</v>
      </c>
      <c r="K1571" s="661">
        <v>45965</v>
      </c>
      <c r="L1571" s="662">
        <v>45968</v>
      </c>
      <c r="M1571" s="657">
        <v>45.74</v>
      </c>
      <c r="N1571" s="657"/>
      <c r="O1571" s="657"/>
      <c r="P1571" s="663"/>
      <c r="Q1571" s="657"/>
      <c r="R1571" s="657">
        <f t="shared" si="154"/>
        <v>-45965</v>
      </c>
    </row>
    <row r="1572" spans="1:18" x14ac:dyDescent="0.25">
      <c r="A1572" s="424">
        <v>1438</v>
      </c>
      <c r="B1572" s="657" t="s">
        <v>16433</v>
      </c>
      <c r="C1572" s="658">
        <v>45968</v>
      </c>
      <c r="D1572" s="689" t="s">
        <v>16434</v>
      </c>
      <c r="E1572" s="660">
        <v>45960</v>
      </c>
      <c r="F1572" s="657">
        <v>2904</v>
      </c>
      <c r="G1572" s="657" t="s">
        <v>49</v>
      </c>
      <c r="H1572" s="657" t="s">
        <v>16435</v>
      </c>
      <c r="I1572" s="657" t="s">
        <v>12355</v>
      </c>
      <c r="J1572" s="657">
        <v>30</v>
      </c>
      <c r="K1572" s="661">
        <v>45990</v>
      </c>
      <c r="L1572" s="662">
        <v>45968</v>
      </c>
      <c r="M1572" s="657">
        <v>2904</v>
      </c>
      <c r="N1572" s="657"/>
      <c r="O1572" s="657"/>
      <c r="P1572" s="663"/>
      <c r="Q1572" s="657"/>
      <c r="R1572" s="657">
        <f t="shared" si="154"/>
        <v>-45990</v>
      </c>
    </row>
    <row r="1573" spans="1:18" x14ac:dyDescent="0.25">
      <c r="A1573" s="424">
        <v>1439</v>
      </c>
      <c r="B1573" s="657" t="s">
        <v>16436</v>
      </c>
      <c r="C1573" s="658">
        <v>45968</v>
      </c>
      <c r="D1573" s="689" t="s">
        <v>16437</v>
      </c>
      <c r="E1573" s="660">
        <v>45966</v>
      </c>
      <c r="F1573" s="657">
        <v>53.4</v>
      </c>
      <c r="G1573" s="657" t="s">
        <v>366</v>
      </c>
      <c r="H1573" s="657" t="s">
        <v>11457</v>
      </c>
      <c r="I1573" s="657" t="s">
        <v>12355</v>
      </c>
      <c r="J1573" s="657">
        <v>0</v>
      </c>
      <c r="K1573" s="661">
        <v>45966</v>
      </c>
      <c r="L1573" s="662">
        <v>45968</v>
      </c>
      <c r="M1573" s="657">
        <v>53.4</v>
      </c>
      <c r="N1573" s="657" t="s">
        <v>108</v>
      </c>
      <c r="O1573" s="657">
        <v>11338</v>
      </c>
      <c r="P1573" s="663">
        <v>45966</v>
      </c>
      <c r="Q1573" s="657">
        <v>53.4</v>
      </c>
      <c r="R1573" s="657">
        <f t="shared" si="154"/>
        <v>0</v>
      </c>
    </row>
    <row r="1574" spans="1:18" x14ac:dyDescent="0.25">
      <c r="A1574" s="424">
        <v>1440</v>
      </c>
      <c r="B1574" s="665" t="s">
        <v>9233</v>
      </c>
      <c r="C1574" s="317" t="s">
        <v>16310</v>
      </c>
      <c r="D1574" s="690" t="s">
        <v>16438</v>
      </c>
      <c r="E1574" s="317" t="s">
        <v>16405</v>
      </c>
      <c r="F1574" s="317" t="s">
        <v>16439</v>
      </c>
      <c r="G1574" s="665" t="s">
        <v>8845</v>
      </c>
      <c r="H1574" s="665" t="s">
        <v>15178</v>
      </c>
      <c r="I1574" s="657" t="s">
        <v>12355</v>
      </c>
      <c r="J1574" s="665">
        <v>15</v>
      </c>
      <c r="K1574" s="665" t="s">
        <v>16440</v>
      </c>
      <c r="L1574" s="666" t="s">
        <v>16310</v>
      </c>
      <c r="M1574" s="316"/>
      <c r="N1574" s="316"/>
      <c r="O1574" s="316"/>
      <c r="P1574" s="316"/>
      <c r="Q1574" s="316"/>
      <c r="R1574" s="316"/>
    </row>
    <row r="1575" spans="1:18" x14ac:dyDescent="0.25">
      <c r="A1575" s="424">
        <v>1441</v>
      </c>
      <c r="B1575" s="665" t="s">
        <v>10900</v>
      </c>
      <c r="C1575" s="317" t="s">
        <v>16405</v>
      </c>
      <c r="D1575" s="690" t="s">
        <v>16441</v>
      </c>
      <c r="E1575" s="317" t="s">
        <v>16307</v>
      </c>
      <c r="F1575" s="317" t="s">
        <v>16442</v>
      </c>
      <c r="G1575" s="665" t="s">
        <v>8845</v>
      </c>
      <c r="H1575" s="665" t="s">
        <v>12924</v>
      </c>
      <c r="I1575" s="657" t="s">
        <v>12355</v>
      </c>
      <c r="J1575" s="665">
        <v>15</v>
      </c>
      <c r="K1575" s="665" t="s">
        <v>16443</v>
      </c>
      <c r="L1575" s="666" t="s">
        <v>16405</v>
      </c>
      <c r="M1575" s="316"/>
      <c r="N1575" s="316"/>
      <c r="O1575" s="316"/>
      <c r="P1575" s="316"/>
      <c r="Q1575" s="316"/>
      <c r="R1575" s="316"/>
    </row>
    <row r="1576" spans="1:18" x14ac:dyDescent="0.25">
      <c r="A1576" s="424">
        <v>1442</v>
      </c>
      <c r="B1576" s="665" t="s">
        <v>7506</v>
      </c>
      <c r="C1576" s="317" t="s">
        <v>16307</v>
      </c>
      <c r="D1576" s="690" t="s">
        <v>16444</v>
      </c>
      <c r="E1576" s="317" t="s">
        <v>16267</v>
      </c>
      <c r="F1576" s="317" t="s">
        <v>15881</v>
      </c>
      <c r="G1576" s="665" t="s">
        <v>15538</v>
      </c>
      <c r="H1576" s="665" t="s">
        <v>15539</v>
      </c>
      <c r="I1576" s="657" t="s">
        <v>12355</v>
      </c>
      <c r="J1576" s="665">
        <v>60</v>
      </c>
      <c r="K1576" s="665" t="s">
        <v>16445</v>
      </c>
      <c r="L1576" s="666" t="s">
        <v>16446</v>
      </c>
      <c r="M1576" s="316"/>
      <c r="N1576" s="316"/>
      <c r="O1576" s="316"/>
      <c r="P1576" s="316"/>
      <c r="Q1576" s="316"/>
      <c r="R1576" s="316"/>
    </row>
    <row r="1577" spans="1:18" x14ac:dyDescent="0.25">
      <c r="A1577" s="424">
        <v>1443</v>
      </c>
      <c r="B1577" s="364" t="s">
        <v>5511</v>
      </c>
      <c r="C1577" s="365">
        <v>45968</v>
      </c>
      <c r="D1577" s="632" t="s">
        <v>16447</v>
      </c>
      <c r="E1577" s="446">
        <v>45967</v>
      </c>
      <c r="F1577" s="332">
        <v>62864.34</v>
      </c>
      <c r="G1577" s="316" t="s">
        <v>14820</v>
      </c>
      <c r="H1577" s="424" t="s">
        <v>14821</v>
      </c>
      <c r="I1577" s="424" t="s">
        <v>130</v>
      </c>
      <c r="J1577" s="314">
        <f t="shared" ref="J1577:J1582" si="155">K1577-E1577</f>
        <v>60</v>
      </c>
      <c r="K1577" s="365">
        <v>46027</v>
      </c>
      <c r="L1577" s="365">
        <v>45968</v>
      </c>
      <c r="M1577" s="332">
        <f t="shared" ref="M1577:M1582" si="156">F1577</f>
        <v>62864.34</v>
      </c>
      <c r="N1577" s="226"/>
      <c r="O1577" s="226"/>
      <c r="P1577" s="308"/>
      <c r="Q1577" s="226"/>
      <c r="R1577" s="314">
        <f t="shared" ref="R1577:R1582" si="157">P1577-K1577</f>
        <v>-46027</v>
      </c>
    </row>
    <row r="1578" spans="1:18" x14ac:dyDescent="0.25">
      <c r="A1578" s="424">
        <v>1444</v>
      </c>
      <c r="B1578" s="364" t="s">
        <v>5513</v>
      </c>
      <c r="C1578" s="365">
        <v>45968</v>
      </c>
      <c r="D1578" s="632" t="s">
        <v>16448</v>
      </c>
      <c r="E1578" s="446">
        <v>45967</v>
      </c>
      <c r="F1578" s="332">
        <v>44903.1</v>
      </c>
      <c r="G1578" s="316" t="s">
        <v>14820</v>
      </c>
      <c r="H1578" s="424" t="s">
        <v>14821</v>
      </c>
      <c r="I1578" s="424" t="s">
        <v>130</v>
      </c>
      <c r="J1578" s="314">
        <f t="shared" si="155"/>
        <v>60</v>
      </c>
      <c r="K1578" s="365">
        <v>46027</v>
      </c>
      <c r="L1578" s="365">
        <v>45968</v>
      </c>
      <c r="M1578" s="332">
        <f t="shared" si="156"/>
        <v>44903.1</v>
      </c>
      <c r="N1578" s="226"/>
      <c r="O1578" s="226"/>
      <c r="P1578" s="308"/>
      <c r="Q1578" s="226"/>
      <c r="R1578" s="314">
        <f t="shared" si="157"/>
        <v>-46027</v>
      </c>
    </row>
    <row r="1579" spans="1:18" x14ac:dyDescent="0.25">
      <c r="A1579" s="424">
        <v>1445</v>
      </c>
      <c r="B1579" s="364" t="s">
        <v>5514</v>
      </c>
      <c r="C1579" s="365">
        <v>45971</v>
      </c>
      <c r="D1579" s="632" t="s">
        <v>16449</v>
      </c>
      <c r="E1579" s="446">
        <v>45968</v>
      </c>
      <c r="F1579" s="332">
        <v>15186.1</v>
      </c>
      <c r="G1579" s="316" t="s">
        <v>263</v>
      </c>
      <c r="H1579" s="316" t="s">
        <v>16</v>
      </c>
      <c r="I1579" s="424" t="s">
        <v>130</v>
      </c>
      <c r="J1579" s="314">
        <f t="shared" si="155"/>
        <v>15</v>
      </c>
      <c r="K1579" s="365">
        <v>45983</v>
      </c>
      <c r="L1579" s="365">
        <v>45971</v>
      </c>
      <c r="M1579" s="332">
        <f t="shared" si="156"/>
        <v>15186.1</v>
      </c>
      <c r="N1579" s="226"/>
      <c r="O1579" s="226"/>
      <c r="P1579" s="308"/>
      <c r="Q1579" s="226"/>
      <c r="R1579" s="314">
        <f t="shared" si="157"/>
        <v>-45983</v>
      </c>
    </row>
    <row r="1580" spans="1:18" x14ac:dyDescent="0.25">
      <c r="A1580" s="424">
        <v>1446</v>
      </c>
      <c r="B1580" s="364" t="s">
        <v>5573</v>
      </c>
      <c r="C1580" s="365">
        <v>45972</v>
      </c>
      <c r="D1580" s="632" t="s">
        <v>16450</v>
      </c>
      <c r="E1580" s="446">
        <v>45968</v>
      </c>
      <c r="F1580" s="332">
        <v>25405.43</v>
      </c>
      <c r="G1580" s="316" t="s">
        <v>16451</v>
      </c>
      <c r="H1580" s="316" t="s">
        <v>57</v>
      </c>
      <c r="I1580" s="424" t="s">
        <v>130</v>
      </c>
      <c r="J1580" s="314">
        <f t="shared" si="155"/>
        <v>30</v>
      </c>
      <c r="K1580" s="365">
        <v>45998</v>
      </c>
      <c r="L1580" s="365">
        <v>45972</v>
      </c>
      <c r="M1580" s="332">
        <f t="shared" si="156"/>
        <v>25405.43</v>
      </c>
      <c r="N1580" s="226"/>
      <c r="O1580" s="226"/>
      <c r="P1580" s="308"/>
      <c r="Q1580" s="226"/>
      <c r="R1580" s="314">
        <f t="shared" si="157"/>
        <v>-45998</v>
      </c>
    </row>
    <row r="1581" spans="1:18" x14ac:dyDescent="0.25">
      <c r="A1581" s="424">
        <v>1447</v>
      </c>
      <c r="B1581" s="364" t="s">
        <v>12581</v>
      </c>
      <c r="C1581" s="365">
        <v>45972</v>
      </c>
      <c r="D1581" s="632" t="s">
        <v>16452</v>
      </c>
      <c r="E1581" s="446">
        <v>45968</v>
      </c>
      <c r="F1581" s="332">
        <v>11815.65</v>
      </c>
      <c r="G1581" s="316" t="s">
        <v>16451</v>
      </c>
      <c r="H1581" s="316" t="s">
        <v>57</v>
      </c>
      <c r="I1581" s="424" t="s">
        <v>130</v>
      </c>
      <c r="J1581" s="314">
        <f t="shared" si="155"/>
        <v>30</v>
      </c>
      <c r="K1581" s="365">
        <v>45998</v>
      </c>
      <c r="L1581" s="365">
        <v>45972</v>
      </c>
      <c r="M1581" s="332">
        <f t="shared" si="156"/>
        <v>11815.65</v>
      </c>
      <c r="N1581" s="226"/>
      <c r="O1581" s="226"/>
      <c r="P1581" s="365"/>
      <c r="Q1581" s="226"/>
      <c r="R1581" s="314">
        <f t="shared" si="157"/>
        <v>-45998</v>
      </c>
    </row>
    <row r="1582" spans="1:18" x14ac:dyDescent="0.25">
      <c r="A1582" s="424">
        <v>1448</v>
      </c>
      <c r="B1582" s="364" t="s">
        <v>12582</v>
      </c>
      <c r="C1582" s="365">
        <v>45972</v>
      </c>
      <c r="D1582" s="607">
        <v>96</v>
      </c>
      <c r="E1582" s="446">
        <v>45972</v>
      </c>
      <c r="F1582" s="332">
        <v>254.28</v>
      </c>
      <c r="G1582" s="316" t="s">
        <v>3210</v>
      </c>
      <c r="H1582" s="316" t="s">
        <v>238</v>
      </c>
      <c r="I1582" s="424" t="s">
        <v>130</v>
      </c>
      <c r="J1582" s="314">
        <f t="shared" si="155"/>
        <v>0</v>
      </c>
      <c r="K1582" s="365">
        <v>45972</v>
      </c>
      <c r="L1582" s="365">
        <v>45972</v>
      </c>
      <c r="M1582" s="332">
        <f t="shared" si="156"/>
        <v>254.28</v>
      </c>
      <c r="N1582" s="226" t="s">
        <v>90</v>
      </c>
      <c r="O1582" s="226">
        <v>96</v>
      </c>
      <c r="P1582" s="365">
        <v>45972</v>
      </c>
      <c r="Q1582" s="226">
        <v>254.28</v>
      </c>
      <c r="R1582" s="314">
        <f t="shared" si="157"/>
        <v>0</v>
      </c>
    </row>
    <row r="1583" spans="1:18" x14ac:dyDescent="0.25">
      <c r="A1583" s="424">
        <v>1449</v>
      </c>
      <c r="B1583" s="336" t="s">
        <v>16453</v>
      </c>
      <c r="C1583" s="317" t="s">
        <v>16310</v>
      </c>
      <c r="D1583" s="616">
        <v>5200696429</v>
      </c>
      <c r="E1583" s="317" t="s">
        <v>16307</v>
      </c>
      <c r="F1583" s="317" t="s">
        <v>16454</v>
      </c>
      <c r="G1583" s="424" t="s">
        <v>24</v>
      </c>
      <c r="H1583" s="424" t="s">
        <v>9324</v>
      </c>
      <c r="I1583" s="424" t="s">
        <v>130</v>
      </c>
      <c r="J1583" s="316">
        <v>0</v>
      </c>
      <c r="K1583" s="316" t="s">
        <v>16307</v>
      </c>
      <c r="L1583" s="316" t="s">
        <v>16187</v>
      </c>
      <c r="M1583" s="317" t="s">
        <v>16454</v>
      </c>
      <c r="N1583" s="316"/>
      <c r="O1583" s="316"/>
      <c r="P1583" s="316"/>
      <c r="Q1583" s="316"/>
      <c r="R1583" s="316"/>
    </row>
    <row r="1584" spans="1:18" x14ac:dyDescent="0.25">
      <c r="A1584" s="424">
        <v>1450</v>
      </c>
      <c r="B1584" s="336" t="s">
        <v>13780</v>
      </c>
      <c r="C1584" s="317" t="s">
        <v>16187</v>
      </c>
      <c r="D1584" s="691" t="s">
        <v>16455</v>
      </c>
      <c r="E1584" s="317" t="s">
        <v>16446</v>
      </c>
      <c r="F1584" s="317" t="s">
        <v>16249</v>
      </c>
      <c r="G1584" s="424" t="s">
        <v>15770</v>
      </c>
      <c r="H1584" s="424" t="s">
        <v>16456</v>
      </c>
      <c r="I1584" s="424" t="s">
        <v>130</v>
      </c>
      <c r="J1584" s="316">
        <v>0</v>
      </c>
      <c r="K1584" s="316" t="s">
        <v>16446</v>
      </c>
      <c r="L1584" s="316" t="s">
        <v>16187</v>
      </c>
      <c r="M1584" s="317" t="s">
        <v>16249</v>
      </c>
      <c r="N1584" s="316"/>
      <c r="O1584" s="316"/>
      <c r="P1584" s="316"/>
      <c r="Q1584" s="316"/>
      <c r="R1584" s="316"/>
    </row>
    <row r="1585" spans="1:18" x14ac:dyDescent="0.25">
      <c r="A1585" s="424">
        <v>1451</v>
      </c>
      <c r="B1585" s="336" t="s">
        <v>7528</v>
      </c>
      <c r="C1585" s="317" t="s">
        <v>16187</v>
      </c>
      <c r="D1585" s="616">
        <v>24000515487</v>
      </c>
      <c r="E1585" s="317" t="s">
        <v>16252</v>
      </c>
      <c r="F1585" s="317" t="s">
        <v>16457</v>
      </c>
      <c r="G1585" s="424" t="s">
        <v>15410</v>
      </c>
      <c r="H1585" s="424" t="s">
        <v>12921</v>
      </c>
      <c r="I1585" s="424" t="s">
        <v>130</v>
      </c>
      <c r="J1585" s="316">
        <v>30</v>
      </c>
      <c r="K1585" s="316" t="s">
        <v>16153</v>
      </c>
      <c r="L1585" s="316" t="s">
        <v>16187</v>
      </c>
      <c r="M1585" s="317" t="s">
        <v>16457</v>
      </c>
      <c r="N1585" s="316"/>
      <c r="O1585" s="316"/>
      <c r="P1585" s="316"/>
      <c r="Q1585" s="316"/>
      <c r="R1585" s="316"/>
    </row>
    <row r="1586" spans="1:18" x14ac:dyDescent="0.25">
      <c r="A1586" s="424">
        <v>1452</v>
      </c>
      <c r="B1586" s="336" t="s">
        <v>16458</v>
      </c>
      <c r="C1586" s="317" t="s">
        <v>16302</v>
      </c>
      <c r="D1586" s="616" t="s">
        <v>16459</v>
      </c>
      <c r="E1586" s="317" t="s">
        <v>16252</v>
      </c>
      <c r="F1586" s="317" t="s">
        <v>16460</v>
      </c>
      <c r="G1586" s="424" t="s">
        <v>9180</v>
      </c>
      <c r="H1586" s="424" t="s">
        <v>12921</v>
      </c>
      <c r="I1586" s="424" t="s">
        <v>130</v>
      </c>
      <c r="J1586" s="316">
        <v>15</v>
      </c>
      <c r="K1586" s="316" t="s">
        <v>16306</v>
      </c>
      <c r="L1586" s="316" t="s">
        <v>16187</v>
      </c>
      <c r="M1586" s="317" t="s">
        <v>16460</v>
      </c>
      <c r="N1586" s="316"/>
      <c r="O1586" s="316"/>
      <c r="P1586" s="316"/>
      <c r="Q1586" s="316"/>
      <c r="R1586" s="316"/>
    </row>
    <row r="1587" spans="1:18" x14ac:dyDescent="0.25">
      <c r="A1587" s="424">
        <v>1453</v>
      </c>
      <c r="B1587" s="336" t="s">
        <v>13874</v>
      </c>
      <c r="C1587" s="567" t="s">
        <v>16181</v>
      </c>
      <c r="D1587" s="316" t="s">
        <v>16461</v>
      </c>
      <c r="E1587" s="567" t="s">
        <v>16446</v>
      </c>
      <c r="F1587" s="567" t="s">
        <v>16136</v>
      </c>
      <c r="G1587" s="424" t="s">
        <v>1875</v>
      </c>
      <c r="H1587" s="424" t="s">
        <v>15178</v>
      </c>
      <c r="I1587" s="424" t="s">
        <v>130</v>
      </c>
      <c r="J1587" s="424">
        <v>15</v>
      </c>
      <c r="K1587" s="424" t="s">
        <v>16462</v>
      </c>
      <c r="L1587" s="424" t="s">
        <v>16181</v>
      </c>
      <c r="M1587" s="567" t="s">
        <v>16136</v>
      </c>
      <c r="N1587" s="316"/>
      <c r="O1587" s="316"/>
      <c r="P1587" s="316"/>
      <c r="Q1587" s="316"/>
      <c r="R1587" s="316"/>
    </row>
    <row r="1588" spans="1:18" x14ac:dyDescent="0.25">
      <c r="A1588" s="424">
        <v>1454</v>
      </c>
      <c r="B1588" s="336" t="s">
        <v>13877</v>
      </c>
      <c r="C1588" s="567" t="s">
        <v>16181</v>
      </c>
      <c r="D1588" s="336" t="s">
        <v>16463</v>
      </c>
      <c r="E1588" s="567" t="s">
        <v>16187</v>
      </c>
      <c r="F1588" s="316">
        <v>0</v>
      </c>
      <c r="G1588" s="424" t="s">
        <v>15096</v>
      </c>
      <c r="H1588" s="424" t="s">
        <v>15329</v>
      </c>
      <c r="I1588" s="424" t="s">
        <v>130</v>
      </c>
      <c r="J1588" s="424">
        <v>0</v>
      </c>
      <c r="K1588" s="424" t="s">
        <v>16187</v>
      </c>
      <c r="L1588" s="424" t="s">
        <v>16181</v>
      </c>
      <c r="M1588" s="316">
        <v>0</v>
      </c>
      <c r="N1588" s="316"/>
      <c r="O1588" s="316"/>
      <c r="P1588" s="316"/>
      <c r="Q1588" s="316"/>
      <c r="R1588" s="316"/>
    </row>
    <row r="1589" spans="1:18" x14ac:dyDescent="0.25">
      <c r="A1589" s="424">
        <v>1455</v>
      </c>
      <c r="B1589" s="336" t="s">
        <v>13781</v>
      </c>
      <c r="C1589" s="567" t="s">
        <v>16181</v>
      </c>
      <c r="D1589" s="316" t="s">
        <v>16464</v>
      </c>
      <c r="E1589" s="567" t="s">
        <v>16187</v>
      </c>
      <c r="F1589" s="316">
        <v>0</v>
      </c>
      <c r="G1589" s="424" t="s">
        <v>15096</v>
      </c>
      <c r="H1589" s="424" t="s">
        <v>15329</v>
      </c>
      <c r="I1589" s="424" t="s">
        <v>130</v>
      </c>
      <c r="J1589" s="424">
        <v>0</v>
      </c>
      <c r="K1589" s="424" t="s">
        <v>16187</v>
      </c>
      <c r="L1589" s="424" t="s">
        <v>16181</v>
      </c>
      <c r="M1589" s="316">
        <v>0</v>
      </c>
      <c r="N1589" s="316"/>
      <c r="O1589" s="316"/>
      <c r="P1589" s="316"/>
      <c r="Q1589" s="316"/>
      <c r="R1589" s="316"/>
    </row>
    <row r="1590" spans="1:18" x14ac:dyDescent="0.25">
      <c r="A1590" s="424">
        <v>1456</v>
      </c>
      <c r="B1590" s="336" t="s">
        <v>1930</v>
      </c>
      <c r="C1590" s="567" t="s">
        <v>16181</v>
      </c>
      <c r="D1590" s="316" t="s">
        <v>16465</v>
      </c>
      <c r="E1590" s="567" t="s">
        <v>16187</v>
      </c>
      <c r="F1590" s="316">
        <v>0</v>
      </c>
      <c r="G1590" s="424" t="s">
        <v>15096</v>
      </c>
      <c r="H1590" s="424" t="s">
        <v>15329</v>
      </c>
      <c r="I1590" s="424" t="s">
        <v>130</v>
      </c>
      <c r="J1590" s="424">
        <v>0</v>
      </c>
      <c r="K1590" s="424" t="s">
        <v>16187</v>
      </c>
      <c r="L1590" s="424" t="s">
        <v>16181</v>
      </c>
      <c r="M1590" s="316">
        <v>0</v>
      </c>
      <c r="N1590" s="316"/>
      <c r="O1590" s="316"/>
      <c r="P1590" s="316"/>
      <c r="Q1590" s="316"/>
      <c r="R1590" s="316"/>
    </row>
    <row r="1591" spans="1:18" x14ac:dyDescent="0.25">
      <c r="A1591" s="424">
        <v>1457</v>
      </c>
      <c r="B1591" s="336" t="s">
        <v>1929</v>
      </c>
      <c r="C1591" s="567" t="s">
        <v>16181</v>
      </c>
      <c r="D1591" s="316" t="s">
        <v>16466</v>
      </c>
      <c r="E1591" s="567" t="s">
        <v>16187</v>
      </c>
      <c r="F1591" s="316">
        <v>0</v>
      </c>
      <c r="G1591" s="424" t="s">
        <v>15096</v>
      </c>
      <c r="H1591" s="424" t="s">
        <v>15329</v>
      </c>
      <c r="I1591" s="424" t="s">
        <v>130</v>
      </c>
      <c r="J1591" s="424">
        <v>0</v>
      </c>
      <c r="K1591" s="424" t="s">
        <v>16187</v>
      </c>
      <c r="L1591" s="424" t="s">
        <v>16181</v>
      </c>
      <c r="M1591" s="316">
        <v>0</v>
      </c>
      <c r="N1591" s="316"/>
      <c r="O1591" s="316"/>
      <c r="P1591" s="316"/>
      <c r="Q1591" s="316"/>
      <c r="R1591" s="316"/>
    </row>
    <row r="1592" spans="1:18" x14ac:dyDescent="0.25">
      <c r="A1592" s="424">
        <v>1458</v>
      </c>
      <c r="B1592" s="336" t="s">
        <v>1928</v>
      </c>
      <c r="C1592" s="567" t="s">
        <v>16181</v>
      </c>
      <c r="D1592" s="316" t="s">
        <v>16467</v>
      </c>
      <c r="E1592" s="567" t="s">
        <v>16187</v>
      </c>
      <c r="F1592" s="316">
        <v>0</v>
      </c>
      <c r="G1592" s="424" t="s">
        <v>15096</v>
      </c>
      <c r="H1592" s="424" t="s">
        <v>15329</v>
      </c>
      <c r="I1592" s="424" t="s">
        <v>130</v>
      </c>
      <c r="J1592" s="424">
        <v>0</v>
      </c>
      <c r="K1592" s="424" t="s">
        <v>16187</v>
      </c>
      <c r="L1592" s="424" t="s">
        <v>16181</v>
      </c>
      <c r="M1592" s="316">
        <v>0</v>
      </c>
      <c r="N1592" s="316"/>
      <c r="O1592" s="316"/>
      <c r="P1592" s="316"/>
      <c r="Q1592" s="316"/>
      <c r="R1592" s="316"/>
    </row>
    <row r="1593" spans="1:18" x14ac:dyDescent="0.25">
      <c r="A1593" s="424">
        <v>1459</v>
      </c>
      <c r="B1593" s="336" t="s">
        <v>7533</v>
      </c>
      <c r="C1593" s="567" t="s">
        <v>16318</v>
      </c>
      <c r="D1593" s="619" t="s">
        <v>16469</v>
      </c>
      <c r="E1593" s="567" t="s">
        <v>16468</v>
      </c>
      <c r="F1593" s="317" t="s">
        <v>16470</v>
      </c>
      <c r="G1593" s="424" t="s">
        <v>16471</v>
      </c>
      <c r="H1593" s="424" t="s">
        <v>16472</v>
      </c>
      <c r="I1593" s="424" t="s">
        <v>130</v>
      </c>
      <c r="J1593" s="424">
        <v>30</v>
      </c>
      <c r="K1593" s="424" t="s">
        <v>16184</v>
      </c>
      <c r="L1593" s="424" t="s">
        <v>16318</v>
      </c>
      <c r="M1593" s="317" t="s">
        <v>16470</v>
      </c>
      <c r="N1593" s="316"/>
      <c r="O1593" s="316"/>
      <c r="P1593" s="316"/>
      <c r="Q1593" s="316"/>
      <c r="R1593" s="316"/>
    </row>
    <row r="1594" spans="1:18" ht="29.25" customHeight="1" x14ac:dyDescent="0.25">
      <c r="A1594" s="424">
        <v>1460</v>
      </c>
      <c r="B1594" s="336" t="s">
        <v>7537</v>
      </c>
      <c r="C1594" s="567" t="s">
        <v>16318</v>
      </c>
      <c r="D1594" s="616">
        <v>326</v>
      </c>
      <c r="E1594" s="567" t="s">
        <v>16468</v>
      </c>
      <c r="F1594" s="317" t="s">
        <v>16473</v>
      </c>
      <c r="G1594" s="629" t="s">
        <v>15564</v>
      </c>
      <c r="H1594" s="629" t="s">
        <v>16474</v>
      </c>
      <c r="I1594" s="424" t="s">
        <v>130</v>
      </c>
      <c r="J1594" s="316"/>
      <c r="K1594" s="316"/>
      <c r="L1594" s="424" t="s">
        <v>16318</v>
      </c>
      <c r="M1594" s="317" t="s">
        <v>16473</v>
      </c>
      <c r="N1594" s="316"/>
      <c r="O1594" s="316"/>
      <c r="P1594" s="316"/>
      <c r="Q1594" s="316"/>
      <c r="R1594" s="316"/>
    </row>
    <row r="1595" spans="1:18" ht="31.5" customHeight="1" x14ac:dyDescent="0.25">
      <c r="A1595" s="424">
        <v>1461</v>
      </c>
      <c r="B1595" s="336" t="s">
        <v>16475</v>
      </c>
      <c r="C1595" s="567" t="s">
        <v>16318</v>
      </c>
      <c r="D1595" s="424" t="s">
        <v>16476</v>
      </c>
      <c r="E1595" s="567" t="s">
        <v>16181</v>
      </c>
      <c r="F1595" s="317" t="s">
        <v>16477</v>
      </c>
      <c r="G1595" s="629" t="s">
        <v>16478</v>
      </c>
      <c r="H1595" s="424" t="s">
        <v>2976</v>
      </c>
      <c r="I1595" s="424" t="s">
        <v>130</v>
      </c>
      <c r="J1595" s="424">
        <v>15</v>
      </c>
      <c r="K1595" s="424" t="s">
        <v>16479</v>
      </c>
      <c r="L1595" s="424" t="s">
        <v>16318</v>
      </c>
      <c r="M1595" s="317" t="s">
        <v>16477</v>
      </c>
      <c r="N1595" s="316"/>
      <c r="O1595" s="316"/>
      <c r="P1595" s="316"/>
      <c r="Q1595" s="316"/>
      <c r="R1595" s="316"/>
    </row>
    <row r="1596" spans="1:18" x14ac:dyDescent="0.25">
      <c r="A1596" s="424">
        <v>1462</v>
      </c>
      <c r="B1596" s="332" t="s">
        <v>14273</v>
      </c>
      <c r="C1596" s="449">
        <v>45971</v>
      </c>
      <c r="D1596" s="402" t="s">
        <v>16480</v>
      </c>
      <c r="E1596" s="591">
        <v>45967</v>
      </c>
      <c r="F1596" s="332">
        <v>229.84</v>
      </c>
      <c r="G1596" s="332" t="s">
        <v>9120</v>
      </c>
      <c r="H1596" s="332" t="s">
        <v>4395</v>
      </c>
      <c r="I1596" s="332" t="s">
        <v>12355</v>
      </c>
      <c r="J1596" s="332">
        <v>0</v>
      </c>
      <c r="K1596" s="585">
        <v>45967</v>
      </c>
      <c r="L1596" s="586">
        <v>45971</v>
      </c>
      <c r="M1596" s="332">
        <v>229.84</v>
      </c>
      <c r="N1596" s="332"/>
      <c r="O1596" s="332"/>
      <c r="P1596" s="589"/>
      <c r="Q1596" s="332"/>
      <c r="R1596" s="332">
        <f t="shared" ref="R1596:R1602" si="158">P1596-K1596</f>
        <v>-45967</v>
      </c>
    </row>
    <row r="1597" spans="1:18" x14ac:dyDescent="0.25">
      <c r="A1597" s="424">
        <v>1463</v>
      </c>
      <c r="B1597" s="332" t="s">
        <v>16481</v>
      </c>
      <c r="C1597" s="449">
        <v>45974</v>
      </c>
      <c r="D1597" s="402" t="s">
        <v>16482</v>
      </c>
      <c r="E1597" s="591">
        <v>45973</v>
      </c>
      <c r="F1597" s="332">
        <v>2904</v>
      </c>
      <c r="G1597" s="332" t="s">
        <v>49</v>
      </c>
      <c r="H1597" s="332" t="s">
        <v>16435</v>
      </c>
      <c r="I1597" s="332" t="s">
        <v>12355</v>
      </c>
      <c r="J1597" s="332">
        <v>30</v>
      </c>
      <c r="K1597" s="585">
        <v>46003</v>
      </c>
      <c r="L1597" s="586">
        <v>45974</v>
      </c>
      <c r="M1597" s="332">
        <v>2904</v>
      </c>
      <c r="N1597" s="332"/>
      <c r="O1597" s="332"/>
      <c r="P1597" s="589"/>
      <c r="Q1597" s="332"/>
      <c r="R1597" s="332">
        <f t="shared" si="158"/>
        <v>-46003</v>
      </c>
    </row>
    <row r="1598" spans="1:18" x14ac:dyDescent="0.25">
      <c r="A1598" s="424">
        <v>1464</v>
      </c>
      <c r="B1598" s="332" t="s">
        <v>16483</v>
      </c>
      <c r="C1598" s="449">
        <v>45974</v>
      </c>
      <c r="D1598" s="402" t="s">
        <v>16484</v>
      </c>
      <c r="E1598" s="591">
        <v>45973</v>
      </c>
      <c r="F1598" s="332">
        <v>-13.87</v>
      </c>
      <c r="G1598" s="332" t="s">
        <v>10891</v>
      </c>
      <c r="H1598" s="332" t="s">
        <v>16485</v>
      </c>
      <c r="I1598" s="332" t="s">
        <v>12355</v>
      </c>
      <c r="J1598" s="332">
        <v>0</v>
      </c>
      <c r="K1598" s="585">
        <v>45973</v>
      </c>
      <c r="L1598" s="586">
        <v>45974</v>
      </c>
      <c r="M1598" s="332">
        <v>-13.87</v>
      </c>
      <c r="N1598" s="332"/>
      <c r="O1598" s="332"/>
      <c r="P1598" s="589"/>
      <c r="Q1598" s="332"/>
      <c r="R1598" s="332">
        <f t="shared" si="158"/>
        <v>-45973</v>
      </c>
    </row>
    <row r="1599" spans="1:18" x14ac:dyDescent="0.25">
      <c r="A1599" s="424">
        <v>1465</v>
      </c>
      <c r="B1599" s="226" t="s">
        <v>16486</v>
      </c>
      <c r="C1599" s="456">
        <v>45975</v>
      </c>
      <c r="D1599" s="465" t="s">
        <v>16487</v>
      </c>
      <c r="E1599" s="500">
        <v>45974</v>
      </c>
      <c r="F1599" s="226">
        <v>63552.02</v>
      </c>
      <c r="G1599" s="226" t="s">
        <v>15332</v>
      </c>
      <c r="H1599" s="226" t="s">
        <v>16488</v>
      </c>
      <c r="I1599" s="226" t="s">
        <v>12355</v>
      </c>
      <c r="J1599" s="226">
        <v>60</v>
      </c>
      <c r="K1599" s="503">
        <v>46034</v>
      </c>
      <c r="L1599" s="504">
        <v>45975</v>
      </c>
      <c r="M1599" s="226">
        <v>63552.02</v>
      </c>
      <c r="N1599" s="514"/>
      <c r="O1599" s="514"/>
      <c r="P1599" s="692"/>
      <c r="Q1599" s="514"/>
      <c r="R1599" s="332">
        <f t="shared" si="158"/>
        <v>-46034</v>
      </c>
    </row>
    <row r="1600" spans="1:18" x14ac:dyDescent="0.25">
      <c r="A1600" s="424">
        <v>1466</v>
      </c>
      <c r="B1600" s="226" t="s">
        <v>16489</v>
      </c>
      <c r="C1600" s="456">
        <v>45975</v>
      </c>
      <c r="D1600" s="465" t="s">
        <v>16490</v>
      </c>
      <c r="E1600" s="500">
        <v>45974</v>
      </c>
      <c r="F1600" s="226">
        <v>10645.77</v>
      </c>
      <c r="G1600" s="226" t="s">
        <v>14455</v>
      </c>
      <c r="H1600" s="226" t="s">
        <v>9890</v>
      </c>
      <c r="I1600" s="226" t="s">
        <v>12355</v>
      </c>
      <c r="J1600" s="226">
        <v>15</v>
      </c>
      <c r="K1600" s="503">
        <v>45989</v>
      </c>
      <c r="L1600" s="504">
        <v>45975</v>
      </c>
      <c r="M1600" s="226">
        <v>10645.77</v>
      </c>
      <c r="N1600" s="514"/>
      <c r="O1600" s="514"/>
      <c r="P1600" s="692"/>
      <c r="Q1600" s="514"/>
      <c r="R1600" s="332">
        <f t="shared" si="158"/>
        <v>-45989</v>
      </c>
    </row>
    <row r="1601" spans="1:18" x14ac:dyDescent="0.25">
      <c r="A1601" s="424">
        <v>1467</v>
      </c>
      <c r="B1601" s="226" t="s">
        <v>16491</v>
      </c>
      <c r="C1601" s="456">
        <v>45978</v>
      </c>
      <c r="D1601" s="465" t="s">
        <v>16492</v>
      </c>
      <c r="E1601" s="500">
        <v>45975</v>
      </c>
      <c r="F1601" s="226">
        <v>2488.4699999999998</v>
      </c>
      <c r="G1601" s="226" t="s">
        <v>9321</v>
      </c>
      <c r="H1601" s="226" t="s">
        <v>15327</v>
      </c>
      <c r="I1601" s="226" t="s">
        <v>12355</v>
      </c>
      <c r="J1601" s="226">
        <v>30</v>
      </c>
      <c r="K1601" s="503">
        <v>46005</v>
      </c>
      <c r="L1601" s="504">
        <v>45978</v>
      </c>
      <c r="M1601" s="226">
        <v>2488.4699999999998</v>
      </c>
      <c r="N1601" s="514"/>
      <c r="O1601" s="514"/>
      <c r="P1601" s="692"/>
      <c r="Q1601" s="514"/>
      <c r="R1601" s="332">
        <f t="shared" si="158"/>
        <v>-46005</v>
      </c>
    </row>
    <row r="1602" spans="1:18" x14ac:dyDescent="0.25">
      <c r="A1602" s="424">
        <v>1468</v>
      </c>
      <c r="B1602" s="226" t="s">
        <v>16493</v>
      </c>
      <c r="C1602" s="456">
        <v>45979</v>
      </c>
      <c r="D1602" s="465">
        <v>572</v>
      </c>
      <c r="E1602" s="500">
        <v>45978</v>
      </c>
      <c r="F1602" s="226">
        <v>2750</v>
      </c>
      <c r="G1602" s="226" t="s">
        <v>14546</v>
      </c>
      <c r="H1602" s="226" t="s">
        <v>14547</v>
      </c>
      <c r="I1602" s="226" t="s">
        <v>12355</v>
      </c>
      <c r="J1602" s="226">
        <v>30</v>
      </c>
      <c r="K1602" s="503">
        <v>46007</v>
      </c>
      <c r="L1602" s="504">
        <v>45980</v>
      </c>
      <c r="M1602" s="226">
        <v>2750</v>
      </c>
      <c r="N1602" s="514"/>
      <c r="O1602" s="514"/>
      <c r="P1602" s="692"/>
      <c r="Q1602" s="514"/>
      <c r="R1602" s="332">
        <f t="shared" si="158"/>
        <v>-46007</v>
      </c>
    </row>
    <row r="1603" spans="1:18" x14ac:dyDescent="0.25">
      <c r="A1603" s="424">
        <v>1469</v>
      </c>
      <c r="B1603" s="337" t="s">
        <v>12476</v>
      </c>
      <c r="C1603" s="317" t="s">
        <v>16199</v>
      </c>
      <c r="D1603" s="693" t="s">
        <v>16494</v>
      </c>
      <c r="E1603" s="317" t="s">
        <v>16446</v>
      </c>
      <c r="F1603" s="342">
        <v>2160</v>
      </c>
      <c r="G1603" s="337" t="s">
        <v>59</v>
      </c>
      <c r="H1603" s="337" t="s">
        <v>11874</v>
      </c>
      <c r="I1603" s="226" t="s">
        <v>12355</v>
      </c>
      <c r="J1603" s="337">
        <v>13</v>
      </c>
      <c r="K1603" s="316" t="s">
        <v>16495</v>
      </c>
      <c r="L1603" s="342" t="s">
        <v>16199</v>
      </c>
      <c r="M1603" s="342">
        <v>2160</v>
      </c>
      <c r="N1603" s="316"/>
      <c r="O1603" s="316"/>
      <c r="P1603" s="316"/>
      <c r="Q1603" s="316"/>
      <c r="R1603" s="316"/>
    </row>
    <row r="1604" spans="1:18" x14ac:dyDescent="0.25">
      <c r="A1604" s="424">
        <v>1470</v>
      </c>
      <c r="B1604" s="337" t="s">
        <v>12470</v>
      </c>
      <c r="C1604" s="317" t="s">
        <v>16496</v>
      </c>
      <c r="D1604" s="693" t="s">
        <v>16497</v>
      </c>
      <c r="E1604" s="317" t="s">
        <v>16318</v>
      </c>
      <c r="F1604" s="317" t="s">
        <v>15881</v>
      </c>
      <c r="G1604" s="337" t="s">
        <v>15538</v>
      </c>
      <c r="H1604" s="337" t="s">
        <v>15539</v>
      </c>
      <c r="I1604" s="226" t="s">
        <v>12355</v>
      </c>
      <c r="J1604" s="337">
        <v>60</v>
      </c>
      <c r="K1604" s="337" t="s">
        <v>16498</v>
      </c>
      <c r="L1604" s="342" t="s">
        <v>16199</v>
      </c>
      <c r="M1604" s="317" t="s">
        <v>15881</v>
      </c>
      <c r="N1604" s="316"/>
      <c r="O1604" s="316"/>
      <c r="P1604" s="316"/>
      <c r="Q1604" s="316"/>
      <c r="R1604" s="316"/>
    </row>
    <row r="1605" spans="1:18" x14ac:dyDescent="0.25">
      <c r="A1605" s="424">
        <v>1471</v>
      </c>
      <c r="B1605" s="337" t="s">
        <v>7542</v>
      </c>
      <c r="C1605" s="317" t="s">
        <v>16496</v>
      </c>
      <c r="D1605" s="693" t="s">
        <v>16499</v>
      </c>
      <c r="E1605" s="317" t="s">
        <v>16187</v>
      </c>
      <c r="F1605" s="342">
        <v>220</v>
      </c>
      <c r="G1605" s="337" t="s">
        <v>16500</v>
      </c>
      <c r="H1605" s="337" t="s">
        <v>16501</v>
      </c>
      <c r="I1605" s="226" t="s">
        <v>12355</v>
      </c>
      <c r="J1605" s="337">
        <v>0</v>
      </c>
      <c r="K1605" s="316" t="s">
        <v>16187</v>
      </c>
      <c r="L1605" s="342" t="s">
        <v>16496</v>
      </c>
      <c r="M1605" s="342">
        <v>220</v>
      </c>
      <c r="N1605" s="316"/>
      <c r="O1605" s="316"/>
      <c r="P1605" s="316"/>
      <c r="Q1605" s="316"/>
      <c r="R1605" s="316"/>
    </row>
    <row r="1606" spans="1:18" x14ac:dyDescent="0.25">
      <c r="A1606" s="424">
        <v>1472</v>
      </c>
      <c r="B1606" s="337" t="s">
        <v>7542</v>
      </c>
      <c r="C1606" s="317" t="s">
        <v>16496</v>
      </c>
      <c r="D1606" s="693" t="s">
        <v>16502</v>
      </c>
      <c r="E1606" s="317" t="s">
        <v>16187</v>
      </c>
      <c r="F1606" s="317" t="s">
        <v>16503</v>
      </c>
      <c r="G1606" s="337" t="s">
        <v>16500</v>
      </c>
      <c r="H1606" s="337" t="s">
        <v>5245</v>
      </c>
      <c r="I1606" s="226" t="s">
        <v>12355</v>
      </c>
      <c r="J1606" s="337">
        <v>0</v>
      </c>
      <c r="K1606" s="337" t="s">
        <v>16187</v>
      </c>
      <c r="L1606" s="342" t="s">
        <v>16496</v>
      </c>
      <c r="M1606" s="317" t="s">
        <v>16503</v>
      </c>
      <c r="N1606" s="316"/>
      <c r="O1606" s="316"/>
      <c r="P1606" s="316"/>
      <c r="Q1606" s="316"/>
      <c r="R1606" s="316"/>
    </row>
    <row r="1607" spans="1:18" x14ac:dyDescent="0.25">
      <c r="A1607" s="424">
        <v>1473</v>
      </c>
      <c r="B1607" s="337" t="s">
        <v>10924</v>
      </c>
      <c r="C1607" s="567" t="s">
        <v>16504</v>
      </c>
      <c r="D1607" s="316">
        <v>3087260</v>
      </c>
      <c r="E1607" s="567" t="s">
        <v>16496</v>
      </c>
      <c r="F1607" s="317" t="s">
        <v>16505</v>
      </c>
      <c r="G1607" s="337" t="s">
        <v>15741</v>
      </c>
      <c r="H1607" s="337" t="s">
        <v>16506</v>
      </c>
      <c r="I1607" s="226" t="s">
        <v>12355</v>
      </c>
      <c r="J1607" s="337">
        <v>0</v>
      </c>
      <c r="K1607" s="337" t="s">
        <v>16496</v>
      </c>
      <c r="L1607" s="342" t="s">
        <v>16504</v>
      </c>
      <c r="M1607" s="317" t="s">
        <v>16505</v>
      </c>
      <c r="N1607" s="316"/>
      <c r="O1607" s="316"/>
      <c r="P1607" s="316"/>
      <c r="Q1607" s="316"/>
      <c r="R1607" s="316"/>
    </row>
    <row r="1608" spans="1:18" x14ac:dyDescent="0.25">
      <c r="A1608" s="424">
        <v>1474</v>
      </c>
      <c r="B1608" s="337" t="s">
        <v>10932</v>
      </c>
      <c r="C1608" s="567" t="s">
        <v>16443</v>
      </c>
      <c r="D1608" s="693" t="s">
        <v>16507</v>
      </c>
      <c r="E1608" s="567" t="s">
        <v>16199</v>
      </c>
      <c r="F1608" s="317" t="s">
        <v>16508</v>
      </c>
      <c r="G1608" s="337" t="s">
        <v>15717</v>
      </c>
      <c r="H1608" s="337" t="s">
        <v>16509</v>
      </c>
      <c r="I1608" s="226" t="s">
        <v>12355</v>
      </c>
      <c r="J1608" s="337">
        <v>0</v>
      </c>
      <c r="K1608" s="337" t="s">
        <v>16199</v>
      </c>
      <c r="L1608" s="342" t="s">
        <v>16443</v>
      </c>
      <c r="M1608" s="567" t="s">
        <v>16508</v>
      </c>
      <c r="N1608" s="316"/>
      <c r="O1608" s="316"/>
      <c r="P1608" s="316"/>
      <c r="Q1608" s="316"/>
      <c r="R1608" s="316"/>
    </row>
    <row r="1609" spans="1:18" x14ac:dyDescent="0.25">
      <c r="A1609" s="424">
        <v>1475</v>
      </c>
      <c r="B1609" s="337" t="s">
        <v>10931</v>
      </c>
      <c r="C1609" s="567" t="s">
        <v>16443</v>
      </c>
      <c r="D1609" s="693" t="s">
        <v>16510</v>
      </c>
      <c r="E1609" s="567" t="s">
        <v>16199</v>
      </c>
      <c r="F1609" s="317" t="s">
        <v>16511</v>
      </c>
      <c r="G1609" s="337" t="s">
        <v>15717</v>
      </c>
      <c r="H1609" s="337" t="s">
        <v>16509</v>
      </c>
      <c r="I1609" s="226" t="s">
        <v>12355</v>
      </c>
      <c r="J1609" s="337">
        <v>0</v>
      </c>
      <c r="K1609" s="337" t="s">
        <v>16199</v>
      </c>
      <c r="L1609" s="342" t="s">
        <v>16443</v>
      </c>
      <c r="M1609" s="694">
        <v>113656</v>
      </c>
      <c r="N1609" s="316"/>
      <c r="O1609" s="316"/>
      <c r="P1609" s="316"/>
      <c r="Q1609" s="316"/>
      <c r="R1609" s="316"/>
    </row>
    <row r="1610" spans="1:18" x14ac:dyDescent="0.25">
      <c r="A1610" s="424">
        <v>1476</v>
      </c>
      <c r="B1610" s="337" t="s">
        <v>8816</v>
      </c>
      <c r="C1610" s="567" t="s">
        <v>16443</v>
      </c>
      <c r="D1610" s="693" t="s">
        <v>16512</v>
      </c>
      <c r="E1610" s="567" t="s">
        <v>16468</v>
      </c>
      <c r="F1610" s="317">
        <v>5800</v>
      </c>
      <c r="G1610" s="337" t="s">
        <v>59</v>
      </c>
      <c r="H1610" s="337" t="s">
        <v>2957</v>
      </c>
      <c r="I1610" s="226" t="s">
        <v>12355</v>
      </c>
      <c r="J1610" s="337">
        <v>33</v>
      </c>
      <c r="K1610" s="337" t="s">
        <v>16513</v>
      </c>
      <c r="L1610" s="342" t="s">
        <v>16443</v>
      </c>
      <c r="M1610" s="317">
        <v>5800</v>
      </c>
      <c r="N1610" s="316"/>
      <c r="O1610" s="316"/>
      <c r="P1610" s="316"/>
      <c r="Q1610" s="316"/>
      <c r="R1610" s="316"/>
    </row>
    <row r="1611" spans="1:18" ht="28.5" customHeight="1" x14ac:dyDescent="0.25">
      <c r="A1611" s="424">
        <v>1477</v>
      </c>
      <c r="B1611" s="337" t="s">
        <v>7550</v>
      </c>
      <c r="C1611" s="567" t="s">
        <v>16199</v>
      </c>
      <c r="D1611" s="693" t="s">
        <v>16514</v>
      </c>
      <c r="E1611" s="567" t="s">
        <v>16468</v>
      </c>
      <c r="F1611" s="317">
        <v>342</v>
      </c>
      <c r="G1611" s="695" t="s">
        <v>15750</v>
      </c>
      <c r="H1611" s="337" t="s">
        <v>15751</v>
      </c>
      <c r="I1611" s="226" t="s">
        <v>12355</v>
      </c>
      <c r="J1611" s="337">
        <v>60</v>
      </c>
      <c r="K1611" s="337" t="s">
        <v>16515</v>
      </c>
      <c r="L1611" s="342" t="s">
        <v>16443</v>
      </c>
      <c r="M1611" s="317">
        <v>342</v>
      </c>
      <c r="N1611" s="316"/>
      <c r="O1611" s="316"/>
      <c r="P1611" s="316"/>
      <c r="Q1611" s="316"/>
      <c r="R1611" s="316"/>
    </row>
    <row r="1612" spans="1:18" ht="30.75" customHeight="1" x14ac:dyDescent="0.25">
      <c r="A1612" s="424">
        <v>1478</v>
      </c>
      <c r="B1612" s="337" t="s">
        <v>12472</v>
      </c>
      <c r="C1612" s="567" t="s">
        <v>16496</v>
      </c>
      <c r="D1612" s="693" t="s">
        <v>16516</v>
      </c>
      <c r="E1612" s="567" t="s">
        <v>16181</v>
      </c>
      <c r="F1612" s="317" t="s">
        <v>16517</v>
      </c>
      <c r="G1612" s="337" t="s">
        <v>15770</v>
      </c>
      <c r="H1612" s="695" t="s">
        <v>16518</v>
      </c>
      <c r="I1612" s="226" t="s">
        <v>12355</v>
      </c>
      <c r="J1612" s="337">
        <v>30</v>
      </c>
      <c r="K1612" s="337" t="s">
        <v>16519</v>
      </c>
      <c r="L1612" s="342" t="s">
        <v>16443</v>
      </c>
      <c r="M1612" s="317" t="s">
        <v>16517</v>
      </c>
      <c r="N1612" s="316"/>
      <c r="O1612" s="316"/>
      <c r="P1612" s="316"/>
      <c r="Q1612" s="316"/>
      <c r="R1612" s="316"/>
    </row>
    <row r="1613" spans="1:18" x14ac:dyDescent="0.25">
      <c r="A1613" s="424">
        <v>1479</v>
      </c>
      <c r="B1613" s="337" t="s">
        <v>12471</v>
      </c>
      <c r="C1613" s="567" t="s">
        <v>16496</v>
      </c>
      <c r="D1613" s="693" t="s">
        <v>16520</v>
      </c>
      <c r="E1613" s="567" t="s">
        <v>16468</v>
      </c>
      <c r="F1613" s="317" t="s">
        <v>16249</v>
      </c>
      <c r="G1613" s="337" t="s">
        <v>15770</v>
      </c>
      <c r="H1613" s="337" t="s">
        <v>16521</v>
      </c>
      <c r="I1613" s="226" t="s">
        <v>12355</v>
      </c>
      <c r="J1613" s="337">
        <v>60</v>
      </c>
      <c r="K1613" s="337" t="s">
        <v>16515</v>
      </c>
      <c r="L1613" s="342" t="s">
        <v>16443</v>
      </c>
      <c r="M1613" s="317" t="s">
        <v>16249</v>
      </c>
      <c r="N1613" s="316"/>
      <c r="O1613" s="316"/>
      <c r="P1613" s="316"/>
      <c r="Q1613" s="316"/>
      <c r="R1613" s="316"/>
    </row>
    <row r="1614" spans="1:18" x14ac:dyDescent="0.25">
      <c r="A1614" s="424">
        <v>1480</v>
      </c>
      <c r="B1614" s="337" t="s">
        <v>10933</v>
      </c>
      <c r="C1614" s="567" t="s">
        <v>16443</v>
      </c>
      <c r="D1614" s="693" t="s">
        <v>16522</v>
      </c>
      <c r="E1614" s="567" t="s">
        <v>16446</v>
      </c>
      <c r="F1614" s="316">
        <v>15330</v>
      </c>
      <c r="G1614" s="337" t="s">
        <v>59</v>
      </c>
      <c r="H1614" s="337" t="s">
        <v>16523</v>
      </c>
      <c r="I1614" s="226" t="s">
        <v>12355</v>
      </c>
      <c r="J1614" s="337">
        <v>34</v>
      </c>
      <c r="K1614" s="337" t="s">
        <v>16524</v>
      </c>
      <c r="L1614" s="342" t="s">
        <v>16495</v>
      </c>
      <c r="M1614" s="567">
        <v>15330</v>
      </c>
      <c r="N1614" s="316"/>
      <c r="O1614" s="316"/>
      <c r="P1614" s="316"/>
      <c r="Q1614" s="316"/>
      <c r="R1614" s="316"/>
    </row>
    <row r="1615" spans="1:18" x14ac:dyDescent="0.25">
      <c r="A1615" s="424">
        <v>1481</v>
      </c>
      <c r="B1615" s="657" t="s">
        <v>16525</v>
      </c>
      <c r="C1615" s="658">
        <v>45981</v>
      </c>
      <c r="D1615" s="681" t="s">
        <v>16526</v>
      </c>
      <c r="E1615" s="660">
        <v>45978</v>
      </c>
      <c r="F1615" s="657">
        <v>37.03</v>
      </c>
      <c r="G1615" s="657" t="s">
        <v>16527</v>
      </c>
      <c r="H1615" s="657" t="s">
        <v>16432</v>
      </c>
      <c r="I1615" s="657" t="s">
        <v>12355</v>
      </c>
      <c r="J1615" s="657">
        <v>0</v>
      </c>
      <c r="K1615" s="661">
        <v>45978</v>
      </c>
      <c r="L1615" s="662">
        <v>45981</v>
      </c>
      <c r="M1615" s="657">
        <v>37.03</v>
      </c>
      <c r="N1615" s="657" t="s">
        <v>108</v>
      </c>
      <c r="O1615" s="657">
        <v>2295</v>
      </c>
      <c r="P1615" s="663">
        <v>45978</v>
      </c>
      <c r="Q1615" s="657">
        <v>37.03</v>
      </c>
      <c r="R1615" s="657">
        <f t="shared" ref="R1615" si="159">P1615-K1615</f>
        <v>0</v>
      </c>
    </row>
    <row r="1616" spans="1:18" ht="33" customHeight="1" x14ac:dyDescent="0.25">
      <c r="A1616" s="424">
        <v>1482</v>
      </c>
      <c r="B1616" s="337" t="s">
        <v>10947</v>
      </c>
      <c r="C1616" s="567" t="s">
        <v>16528</v>
      </c>
      <c r="D1616" s="693" t="s">
        <v>16529</v>
      </c>
      <c r="E1616" s="567" t="s">
        <v>16504</v>
      </c>
      <c r="F1616" s="317" t="s">
        <v>15790</v>
      </c>
      <c r="G1616" s="337" t="s">
        <v>663</v>
      </c>
      <c r="H1616" s="695" t="s">
        <v>16530</v>
      </c>
      <c r="I1616" s="657" t="s">
        <v>12355</v>
      </c>
      <c r="J1616" s="337">
        <v>30</v>
      </c>
      <c r="K1616" s="337" t="s">
        <v>16531</v>
      </c>
      <c r="L1616" s="342" t="s">
        <v>16528</v>
      </c>
      <c r="M1616" s="317" t="s">
        <v>15790</v>
      </c>
      <c r="N1616" s="316"/>
      <c r="O1616" s="316"/>
      <c r="P1616" s="316"/>
      <c r="Q1616" s="316"/>
      <c r="R1616" s="316"/>
    </row>
    <row r="1617" spans="1:18" x14ac:dyDescent="0.25">
      <c r="A1617" s="424">
        <v>1483</v>
      </c>
      <c r="B1617" s="337" t="s">
        <v>10949</v>
      </c>
      <c r="C1617" s="567" t="s">
        <v>16528</v>
      </c>
      <c r="D1617" s="693" t="s">
        <v>16532</v>
      </c>
      <c r="E1617" s="567" t="s">
        <v>16504</v>
      </c>
      <c r="F1617" s="317" t="s">
        <v>15786</v>
      </c>
      <c r="G1617" s="337" t="s">
        <v>663</v>
      </c>
      <c r="H1617" s="316" t="s">
        <v>16533</v>
      </c>
      <c r="I1617" s="657" t="s">
        <v>12355</v>
      </c>
      <c r="J1617" s="337">
        <v>30</v>
      </c>
      <c r="K1617" s="337" t="s">
        <v>16531</v>
      </c>
      <c r="L1617" s="342" t="s">
        <v>16528</v>
      </c>
      <c r="M1617" s="317" t="s">
        <v>15786</v>
      </c>
      <c r="N1617" s="316"/>
      <c r="O1617" s="316"/>
      <c r="P1617" s="316"/>
      <c r="Q1617" s="316"/>
      <c r="R1617" s="316"/>
    </row>
    <row r="1618" spans="1:18" x14ac:dyDescent="0.25">
      <c r="A1618" s="424">
        <v>1484</v>
      </c>
      <c r="B1618" s="337" t="s">
        <v>12482</v>
      </c>
      <c r="C1618" s="567" t="s">
        <v>16528</v>
      </c>
      <c r="D1618" s="693" t="s">
        <v>16534</v>
      </c>
      <c r="E1618" s="567" t="s">
        <v>16443</v>
      </c>
      <c r="F1618" s="317" t="s">
        <v>16535</v>
      </c>
      <c r="G1618" s="337" t="s">
        <v>15096</v>
      </c>
      <c r="H1618" s="316" t="s">
        <v>10191</v>
      </c>
      <c r="I1618" s="657" t="s">
        <v>12355</v>
      </c>
      <c r="J1618" s="337">
        <v>17</v>
      </c>
      <c r="K1618" s="337" t="s">
        <v>16141</v>
      </c>
      <c r="L1618" s="342" t="s">
        <v>16528</v>
      </c>
      <c r="M1618" s="317" t="s">
        <v>16535</v>
      </c>
      <c r="N1618" s="316"/>
      <c r="O1618" s="316"/>
      <c r="P1618" s="316"/>
      <c r="Q1618" s="316"/>
      <c r="R1618" s="316"/>
    </row>
    <row r="1619" spans="1:18" x14ac:dyDescent="0.25">
      <c r="A1619" s="424">
        <v>1485</v>
      </c>
      <c r="B1619" s="337" t="s">
        <v>8819</v>
      </c>
      <c r="C1619" s="317" t="s">
        <v>16528</v>
      </c>
      <c r="D1619" s="567" t="s">
        <v>16536</v>
      </c>
      <c r="E1619" s="567" t="s">
        <v>16443</v>
      </c>
      <c r="F1619" s="317" t="s">
        <v>16537</v>
      </c>
      <c r="G1619" s="337" t="s">
        <v>15096</v>
      </c>
      <c r="H1619" s="316" t="s">
        <v>10191</v>
      </c>
      <c r="I1619" s="657" t="s">
        <v>12355</v>
      </c>
      <c r="J1619" s="337">
        <v>17</v>
      </c>
      <c r="K1619" s="337" t="s">
        <v>16141</v>
      </c>
      <c r="L1619" s="342" t="s">
        <v>16528</v>
      </c>
      <c r="M1619" s="317" t="s">
        <v>16537</v>
      </c>
      <c r="N1619" s="316"/>
      <c r="O1619" s="316"/>
      <c r="P1619" s="316"/>
      <c r="Q1619" s="316"/>
      <c r="R1619" s="316"/>
    </row>
    <row r="1620" spans="1:18" x14ac:dyDescent="0.25">
      <c r="A1620" s="424">
        <v>1488</v>
      </c>
      <c r="B1620" s="337" t="s">
        <v>12480</v>
      </c>
      <c r="C1620" s="567" t="s">
        <v>16528</v>
      </c>
      <c r="D1620" s="693" t="s">
        <v>16538</v>
      </c>
      <c r="E1620" s="567" t="s">
        <v>16443</v>
      </c>
      <c r="F1620" s="317" t="s">
        <v>16539</v>
      </c>
      <c r="G1620" s="337" t="s">
        <v>15096</v>
      </c>
      <c r="H1620" s="316" t="s">
        <v>10191</v>
      </c>
      <c r="I1620" s="657" t="s">
        <v>12355</v>
      </c>
      <c r="J1620" s="337">
        <v>17</v>
      </c>
      <c r="K1620" s="337" t="s">
        <v>16141</v>
      </c>
      <c r="L1620" s="342" t="s">
        <v>16528</v>
      </c>
      <c r="M1620" s="317" t="s">
        <v>16539</v>
      </c>
      <c r="N1620" s="316"/>
      <c r="O1620" s="316"/>
      <c r="P1620" s="316"/>
      <c r="Q1620" s="316"/>
      <c r="R1620" s="316"/>
    </row>
    <row r="1621" spans="1:18" x14ac:dyDescent="0.25">
      <c r="A1621" s="424">
        <v>1489</v>
      </c>
      <c r="B1621" s="337" t="s">
        <v>13894</v>
      </c>
      <c r="C1621" s="567" t="s">
        <v>16528</v>
      </c>
      <c r="D1621" s="693" t="s">
        <v>16540</v>
      </c>
      <c r="E1621" s="567" t="s">
        <v>16443</v>
      </c>
      <c r="F1621" s="317" t="s">
        <v>16541</v>
      </c>
      <c r="G1621" s="337" t="s">
        <v>15096</v>
      </c>
      <c r="H1621" s="316" t="s">
        <v>10191</v>
      </c>
      <c r="I1621" s="657" t="s">
        <v>12355</v>
      </c>
      <c r="J1621" s="337">
        <v>17</v>
      </c>
      <c r="K1621" s="337" t="s">
        <v>16141</v>
      </c>
      <c r="L1621" s="342" t="s">
        <v>16528</v>
      </c>
      <c r="M1621" s="317" t="s">
        <v>16541</v>
      </c>
      <c r="N1621" s="316"/>
      <c r="O1621" s="316"/>
      <c r="P1621" s="316"/>
      <c r="Q1621" s="316"/>
      <c r="R1621" s="316"/>
    </row>
    <row r="1622" spans="1:18" x14ac:dyDescent="0.25">
      <c r="A1622" s="424">
        <v>1490</v>
      </c>
      <c r="B1622" s="337" t="s">
        <v>13893</v>
      </c>
      <c r="C1622" s="567" t="s">
        <v>16528</v>
      </c>
      <c r="D1622" s="693" t="s">
        <v>16542</v>
      </c>
      <c r="E1622" s="567" t="s">
        <v>16443</v>
      </c>
      <c r="F1622" s="317">
        <v>0</v>
      </c>
      <c r="G1622" s="337" t="s">
        <v>15096</v>
      </c>
      <c r="H1622" s="316" t="s">
        <v>10191</v>
      </c>
      <c r="I1622" s="657" t="s">
        <v>12355</v>
      </c>
      <c r="J1622" s="337">
        <v>0</v>
      </c>
      <c r="K1622" s="337" t="s">
        <v>16443</v>
      </c>
      <c r="L1622" s="342" t="s">
        <v>16528</v>
      </c>
      <c r="M1622" s="317">
        <v>0</v>
      </c>
      <c r="N1622" s="316"/>
      <c r="O1622" s="316"/>
      <c r="P1622" s="316"/>
      <c r="Q1622" s="316"/>
      <c r="R1622" s="316"/>
    </row>
    <row r="1623" spans="1:18" x14ac:dyDescent="0.25">
      <c r="A1623" s="424">
        <v>1492</v>
      </c>
      <c r="B1623" s="337" t="s">
        <v>13892</v>
      </c>
      <c r="C1623" s="567" t="s">
        <v>16528</v>
      </c>
      <c r="D1623" s="693" t="s">
        <v>16543</v>
      </c>
      <c r="E1623" s="567" t="s">
        <v>16443</v>
      </c>
      <c r="F1623" s="688" t="s">
        <v>16544</v>
      </c>
      <c r="G1623" s="337" t="s">
        <v>16545</v>
      </c>
      <c r="H1623" s="316" t="s">
        <v>2955</v>
      </c>
      <c r="I1623" s="657" t="s">
        <v>12355</v>
      </c>
      <c r="J1623" s="337">
        <v>0</v>
      </c>
      <c r="K1623" s="337" t="s">
        <v>16443</v>
      </c>
      <c r="L1623" s="342" t="s">
        <v>16528</v>
      </c>
      <c r="M1623" s="688" t="s">
        <v>16544</v>
      </c>
      <c r="N1623" s="316"/>
      <c r="O1623" s="316"/>
      <c r="P1623" s="316"/>
      <c r="Q1623" s="316"/>
      <c r="R1623" s="316"/>
    </row>
    <row r="1624" spans="1:18" ht="26.25" customHeight="1" x14ac:dyDescent="0.25">
      <c r="A1624" s="424">
        <v>1493</v>
      </c>
      <c r="B1624" s="337" t="s">
        <v>16546</v>
      </c>
      <c r="C1624" s="567" t="s">
        <v>16462</v>
      </c>
      <c r="D1624" s="693" t="s">
        <v>16547</v>
      </c>
      <c r="E1624" s="567" t="s">
        <v>16495</v>
      </c>
      <c r="F1624" s="316">
        <v>6897</v>
      </c>
      <c r="G1624" s="337" t="s">
        <v>16548</v>
      </c>
      <c r="H1624" s="629" t="s">
        <v>16549</v>
      </c>
      <c r="I1624" s="657" t="s">
        <v>12355</v>
      </c>
      <c r="J1624" s="337">
        <v>0</v>
      </c>
      <c r="K1624" s="337" t="s">
        <v>16495</v>
      </c>
      <c r="L1624" s="342" t="s">
        <v>16254</v>
      </c>
      <c r="M1624" s="316">
        <v>6897</v>
      </c>
      <c r="N1624" s="316"/>
      <c r="O1624" s="316"/>
      <c r="P1624" s="316"/>
      <c r="Q1624" s="316"/>
      <c r="R1624" s="316"/>
    </row>
    <row r="1625" spans="1:18" x14ac:dyDescent="0.25">
      <c r="A1625" s="424">
        <v>1494</v>
      </c>
      <c r="B1625" s="337" t="s">
        <v>13902</v>
      </c>
      <c r="C1625" s="567" t="s">
        <v>16462</v>
      </c>
      <c r="D1625" s="693" t="s">
        <v>16550</v>
      </c>
      <c r="E1625" s="567" t="s">
        <v>16440</v>
      </c>
      <c r="F1625" s="567" t="s">
        <v>16551</v>
      </c>
      <c r="G1625" s="337" t="s">
        <v>16545</v>
      </c>
      <c r="H1625" s="337" t="s">
        <v>2955</v>
      </c>
      <c r="I1625" s="657" t="s">
        <v>12355</v>
      </c>
      <c r="J1625" s="337">
        <v>30</v>
      </c>
      <c r="K1625" s="337" t="s">
        <v>16552</v>
      </c>
      <c r="L1625" s="342" t="s">
        <v>16254</v>
      </c>
      <c r="M1625" s="567" t="s">
        <v>16551</v>
      </c>
      <c r="N1625" s="316"/>
      <c r="O1625" s="316"/>
      <c r="P1625" s="316"/>
      <c r="Q1625" s="316"/>
      <c r="R1625" s="316"/>
    </row>
    <row r="1626" spans="1:18" x14ac:dyDescent="0.25">
      <c r="A1626" s="424">
        <v>1495</v>
      </c>
      <c r="B1626" s="337" t="s">
        <v>9247</v>
      </c>
      <c r="C1626" s="567" t="s">
        <v>16462</v>
      </c>
      <c r="D1626" s="693" t="s">
        <v>16553</v>
      </c>
      <c r="E1626" s="567" t="s">
        <v>16440</v>
      </c>
      <c r="F1626" s="567" t="s">
        <v>16554</v>
      </c>
      <c r="G1626" s="337" t="s">
        <v>16545</v>
      </c>
      <c r="H1626" s="337" t="s">
        <v>2955</v>
      </c>
      <c r="I1626" s="657" t="s">
        <v>12355</v>
      </c>
      <c r="J1626" s="337">
        <v>30</v>
      </c>
      <c r="K1626" s="337" t="s">
        <v>16552</v>
      </c>
      <c r="L1626" s="342" t="s">
        <v>16254</v>
      </c>
      <c r="M1626" s="567" t="s">
        <v>16554</v>
      </c>
      <c r="N1626" s="316"/>
      <c r="O1626" s="316"/>
      <c r="P1626" s="316"/>
      <c r="Q1626" s="316"/>
      <c r="R1626" s="316"/>
    </row>
    <row r="1627" spans="1:18" x14ac:dyDescent="0.25">
      <c r="A1627" s="424">
        <v>1496</v>
      </c>
      <c r="B1627" s="337" t="s">
        <v>16555</v>
      </c>
      <c r="C1627" s="567" t="s">
        <v>16462</v>
      </c>
      <c r="D1627" s="693" t="s">
        <v>16556</v>
      </c>
      <c r="E1627" s="567" t="s">
        <v>16440</v>
      </c>
      <c r="F1627" s="567" t="s">
        <v>16557</v>
      </c>
      <c r="G1627" s="337" t="s">
        <v>16545</v>
      </c>
      <c r="H1627" s="337" t="s">
        <v>2955</v>
      </c>
      <c r="I1627" s="657" t="s">
        <v>12355</v>
      </c>
      <c r="J1627" s="337">
        <v>30</v>
      </c>
      <c r="K1627" s="337" t="s">
        <v>16552</v>
      </c>
      <c r="L1627" s="342" t="s">
        <v>16254</v>
      </c>
      <c r="M1627" s="567" t="s">
        <v>16557</v>
      </c>
      <c r="N1627" s="316"/>
      <c r="O1627" s="316"/>
      <c r="P1627" s="316"/>
      <c r="Q1627" s="316"/>
      <c r="R1627" s="316"/>
    </row>
    <row r="1628" spans="1:18" x14ac:dyDescent="0.25">
      <c r="A1628" s="424">
        <v>1497</v>
      </c>
      <c r="B1628" s="337" t="s">
        <v>13903</v>
      </c>
      <c r="C1628" s="567" t="s">
        <v>16462</v>
      </c>
      <c r="D1628" s="693" t="s">
        <v>16558</v>
      </c>
      <c r="E1628" s="567" t="s">
        <v>16440</v>
      </c>
      <c r="F1628" s="567" t="s">
        <v>16559</v>
      </c>
      <c r="G1628" s="337" t="s">
        <v>16545</v>
      </c>
      <c r="H1628" s="337" t="s">
        <v>2955</v>
      </c>
      <c r="I1628" s="657" t="s">
        <v>12355</v>
      </c>
      <c r="J1628" s="337">
        <v>30</v>
      </c>
      <c r="K1628" s="337" t="s">
        <v>16552</v>
      </c>
      <c r="L1628" s="342" t="s">
        <v>16254</v>
      </c>
      <c r="M1628" s="567" t="s">
        <v>16559</v>
      </c>
      <c r="N1628" s="316"/>
      <c r="O1628" s="316"/>
      <c r="P1628" s="316"/>
      <c r="Q1628" s="316"/>
      <c r="R1628" s="316"/>
    </row>
    <row r="1629" spans="1:18" x14ac:dyDescent="0.25">
      <c r="A1629" s="424">
        <v>1498</v>
      </c>
      <c r="B1629" s="337" t="s">
        <v>13904</v>
      </c>
      <c r="C1629" s="567" t="s">
        <v>16462</v>
      </c>
      <c r="D1629" s="693" t="s">
        <v>16560</v>
      </c>
      <c r="E1629" s="567" t="s">
        <v>16440</v>
      </c>
      <c r="F1629" s="567" t="s">
        <v>16561</v>
      </c>
      <c r="G1629" s="337" t="s">
        <v>16545</v>
      </c>
      <c r="H1629" s="337" t="s">
        <v>2955</v>
      </c>
      <c r="I1629" s="657" t="s">
        <v>12355</v>
      </c>
      <c r="J1629" s="337">
        <v>30</v>
      </c>
      <c r="K1629" s="337" t="s">
        <v>16552</v>
      </c>
      <c r="L1629" s="342" t="s">
        <v>16254</v>
      </c>
      <c r="M1629" s="567" t="s">
        <v>16561</v>
      </c>
      <c r="N1629" s="316"/>
      <c r="O1629" s="316"/>
      <c r="P1629" s="316"/>
      <c r="Q1629" s="316"/>
      <c r="R1629" s="316"/>
    </row>
    <row r="1630" spans="1:18" x14ac:dyDescent="0.25">
      <c r="A1630" s="424">
        <v>1499</v>
      </c>
      <c r="B1630" s="337" t="s">
        <v>13905</v>
      </c>
      <c r="C1630" s="567" t="s">
        <v>16462</v>
      </c>
      <c r="D1630" s="693" t="s">
        <v>16562</v>
      </c>
      <c r="E1630" s="567" t="s">
        <v>16440</v>
      </c>
      <c r="F1630" s="567" t="s">
        <v>16563</v>
      </c>
      <c r="G1630" s="337" t="s">
        <v>16545</v>
      </c>
      <c r="H1630" s="337" t="s">
        <v>2955</v>
      </c>
      <c r="I1630" s="657" t="s">
        <v>12355</v>
      </c>
      <c r="J1630" s="337">
        <v>30</v>
      </c>
      <c r="K1630" s="337" t="s">
        <v>16552</v>
      </c>
      <c r="L1630" s="342" t="s">
        <v>16254</v>
      </c>
      <c r="M1630" s="567" t="s">
        <v>16563</v>
      </c>
      <c r="N1630" s="316"/>
      <c r="O1630" s="316"/>
      <c r="P1630" s="316"/>
      <c r="Q1630" s="316"/>
      <c r="R1630" s="316"/>
    </row>
    <row r="1631" spans="1:18" x14ac:dyDescent="0.25">
      <c r="A1631" s="424">
        <v>1500</v>
      </c>
      <c r="B1631" s="337" t="s">
        <v>16564</v>
      </c>
      <c r="C1631" s="567" t="s">
        <v>16462</v>
      </c>
      <c r="D1631" s="693" t="s">
        <v>16565</v>
      </c>
      <c r="E1631" s="567" t="s">
        <v>16440</v>
      </c>
      <c r="F1631" s="567" t="s">
        <v>16566</v>
      </c>
      <c r="G1631" s="337" t="s">
        <v>16545</v>
      </c>
      <c r="H1631" s="337" t="s">
        <v>2955</v>
      </c>
      <c r="I1631" s="657" t="s">
        <v>12355</v>
      </c>
      <c r="J1631" s="337">
        <v>30</v>
      </c>
      <c r="K1631" s="337" t="s">
        <v>16552</v>
      </c>
      <c r="L1631" s="342" t="s">
        <v>16254</v>
      </c>
      <c r="M1631" s="567" t="s">
        <v>16566</v>
      </c>
      <c r="N1631" s="316"/>
      <c r="O1631" s="316"/>
      <c r="P1631" s="316"/>
      <c r="Q1631" s="316"/>
      <c r="R1631" s="316"/>
    </row>
    <row r="1632" spans="1:18" x14ac:dyDescent="0.25">
      <c r="A1632" s="424">
        <v>1501</v>
      </c>
      <c r="B1632" s="337" t="s">
        <v>16567</v>
      </c>
      <c r="C1632" s="567" t="s">
        <v>16462</v>
      </c>
      <c r="D1632" s="693" t="s">
        <v>16568</v>
      </c>
      <c r="E1632" s="567" t="s">
        <v>16440</v>
      </c>
      <c r="F1632" s="567" t="s">
        <v>16569</v>
      </c>
      <c r="G1632" s="337" t="s">
        <v>16545</v>
      </c>
      <c r="H1632" s="337" t="s">
        <v>2955</v>
      </c>
      <c r="I1632" s="657" t="s">
        <v>12355</v>
      </c>
      <c r="J1632" s="337">
        <v>30</v>
      </c>
      <c r="K1632" s="337" t="s">
        <v>16552</v>
      </c>
      <c r="L1632" s="342" t="s">
        <v>16254</v>
      </c>
      <c r="M1632" s="567" t="s">
        <v>16569</v>
      </c>
      <c r="N1632" s="316"/>
      <c r="O1632" s="316"/>
      <c r="P1632" s="316"/>
      <c r="Q1632" s="316"/>
      <c r="R1632" s="316"/>
    </row>
    <row r="1633" spans="1:18" x14ac:dyDescent="0.25">
      <c r="A1633" s="424">
        <v>1502</v>
      </c>
      <c r="B1633" s="337" t="s">
        <v>16570</v>
      </c>
      <c r="C1633" s="567" t="s">
        <v>16462</v>
      </c>
      <c r="D1633" s="693" t="s">
        <v>16571</v>
      </c>
      <c r="E1633" s="567" t="s">
        <v>16440</v>
      </c>
      <c r="F1633" s="567" t="s">
        <v>16572</v>
      </c>
      <c r="G1633" s="337" t="s">
        <v>16545</v>
      </c>
      <c r="H1633" s="337" t="s">
        <v>2955</v>
      </c>
      <c r="I1633" s="657" t="s">
        <v>12355</v>
      </c>
      <c r="J1633" s="337">
        <v>30</v>
      </c>
      <c r="K1633" s="337" t="s">
        <v>16552</v>
      </c>
      <c r="L1633" s="342" t="s">
        <v>16254</v>
      </c>
      <c r="M1633" s="567" t="s">
        <v>16572</v>
      </c>
      <c r="N1633" s="316"/>
      <c r="O1633" s="316"/>
      <c r="P1633" s="316"/>
      <c r="Q1633" s="316"/>
      <c r="R1633" s="316"/>
    </row>
    <row r="1634" spans="1:18" x14ac:dyDescent="0.25">
      <c r="A1634" s="424">
        <v>1503</v>
      </c>
      <c r="B1634" s="337" t="s">
        <v>16573</v>
      </c>
      <c r="C1634" s="567" t="s">
        <v>16462</v>
      </c>
      <c r="D1634" s="693" t="s">
        <v>16574</v>
      </c>
      <c r="E1634" s="567" t="s">
        <v>16440</v>
      </c>
      <c r="F1634" s="567" t="s">
        <v>16575</v>
      </c>
      <c r="G1634" s="337" t="s">
        <v>16545</v>
      </c>
      <c r="H1634" s="337" t="s">
        <v>2955</v>
      </c>
      <c r="I1634" s="657" t="s">
        <v>12355</v>
      </c>
      <c r="J1634" s="337">
        <v>30</v>
      </c>
      <c r="K1634" s="337" t="s">
        <v>16552</v>
      </c>
      <c r="L1634" s="342" t="s">
        <v>16254</v>
      </c>
      <c r="M1634" s="567" t="s">
        <v>16575</v>
      </c>
      <c r="N1634" s="316"/>
      <c r="O1634" s="316"/>
      <c r="P1634" s="316"/>
      <c r="Q1634" s="316"/>
      <c r="R1634" s="316"/>
    </row>
    <row r="1635" spans="1:18" x14ac:dyDescent="0.25">
      <c r="A1635" s="424">
        <v>1504</v>
      </c>
      <c r="B1635" s="337" t="s">
        <v>16576</v>
      </c>
      <c r="C1635" s="567" t="s">
        <v>16462</v>
      </c>
      <c r="D1635" s="693" t="s">
        <v>16577</v>
      </c>
      <c r="E1635" s="567" t="s">
        <v>16440</v>
      </c>
      <c r="F1635" s="567" t="s">
        <v>16578</v>
      </c>
      <c r="G1635" s="337" t="s">
        <v>16545</v>
      </c>
      <c r="H1635" s="337" t="s">
        <v>2955</v>
      </c>
      <c r="I1635" s="657" t="s">
        <v>12355</v>
      </c>
      <c r="J1635" s="337">
        <v>30</v>
      </c>
      <c r="K1635" s="337" t="s">
        <v>16552</v>
      </c>
      <c r="L1635" s="342" t="s">
        <v>16254</v>
      </c>
      <c r="M1635" s="567" t="s">
        <v>16578</v>
      </c>
      <c r="N1635" s="316"/>
      <c r="O1635" s="316"/>
      <c r="P1635" s="316"/>
      <c r="Q1635" s="316"/>
      <c r="R1635" s="316"/>
    </row>
    <row r="1636" spans="1:18" x14ac:dyDescent="0.25">
      <c r="A1636" s="316">
        <v>1505</v>
      </c>
      <c r="B1636" s="316" t="s">
        <v>12493</v>
      </c>
      <c r="C1636" s="567" t="s">
        <v>16462</v>
      </c>
      <c r="D1636" s="693" t="s">
        <v>16579</v>
      </c>
      <c r="E1636" s="567" t="s">
        <v>16440</v>
      </c>
      <c r="F1636" s="567" t="s">
        <v>16580</v>
      </c>
      <c r="G1636" s="337" t="s">
        <v>16545</v>
      </c>
      <c r="H1636" s="337" t="s">
        <v>2955</v>
      </c>
      <c r="I1636" s="657" t="s">
        <v>12355</v>
      </c>
      <c r="J1636" s="337">
        <v>30</v>
      </c>
      <c r="K1636" s="337" t="s">
        <v>16552</v>
      </c>
      <c r="L1636" s="342" t="s">
        <v>16254</v>
      </c>
      <c r="M1636" s="567" t="s">
        <v>16580</v>
      </c>
      <c r="N1636" s="316"/>
      <c r="O1636" s="316"/>
      <c r="P1636" s="316"/>
      <c r="Q1636" s="316"/>
      <c r="R1636" s="316"/>
    </row>
    <row r="1637" spans="1:18" x14ac:dyDescent="0.25">
      <c r="A1637" s="424">
        <v>1506</v>
      </c>
      <c r="B1637" s="337" t="s">
        <v>13918</v>
      </c>
      <c r="C1637" s="567" t="s">
        <v>16479</v>
      </c>
      <c r="D1637" s="316">
        <v>22597</v>
      </c>
      <c r="E1637" s="567" t="s">
        <v>16528</v>
      </c>
      <c r="F1637" s="567" t="s">
        <v>16581</v>
      </c>
      <c r="G1637" s="337" t="s">
        <v>11980</v>
      </c>
      <c r="H1637" s="337" t="s">
        <v>16582</v>
      </c>
      <c r="I1637" s="657" t="s">
        <v>12355</v>
      </c>
      <c r="J1637" s="337">
        <v>15</v>
      </c>
      <c r="K1637" s="337" t="s">
        <v>16583</v>
      </c>
      <c r="L1637" s="342" t="s">
        <v>16479</v>
      </c>
      <c r="M1637" s="567" t="s">
        <v>16581</v>
      </c>
      <c r="N1637" s="316"/>
      <c r="O1637" s="316"/>
      <c r="P1637" s="316"/>
      <c r="Q1637" s="316"/>
      <c r="R1637" s="316"/>
    </row>
    <row r="1638" spans="1:18" x14ac:dyDescent="0.25">
      <c r="A1638" s="424">
        <v>1507</v>
      </c>
      <c r="B1638" s="337" t="s">
        <v>12483</v>
      </c>
      <c r="C1638" s="567" t="s">
        <v>16528</v>
      </c>
      <c r="D1638" s="693" t="s">
        <v>16584</v>
      </c>
      <c r="E1638" s="567" t="s">
        <v>16585</v>
      </c>
      <c r="F1638" s="567" t="s">
        <v>16586</v>
      </c>
      <c r="G1638" s="337" t="s">
        <v>16587</v>
      </c>
      <c r="H1638" s="337" t="s">
        <v>16588</v>
      </c>
      <c r="I1638" s="657" t="s">
        <v>12355</v>
      </c>
      <c r="J1638" s="337">
        <v>60</v>
      </c>
      <c r="K1638" s="337" t="s">
        <v>16515</v>
      </c>
      <c r="L1638" s="342" t="s">
        <v>16528</v>
      </c>
      <c r="M1638" s="567" t="s">
        <v>16586</v>
      </c>
      <c r="N1638" s="316"/>
      <c r="O1638" s="316"/>
      <c r="P1638" s="316"/>
      <c r="Q1638" s="316"/>
      <c r="R1638" s="316"/>
    </row>
    <row r="1639" spans="1:18" x14ac:dyDescent="0.25">
      <c r="A1639" s="424">
        <v>1508</v>
      </c>
      <c r="B1639" s="657" t="s">
        <v>16589</v>
      </c>
      <c r="C1639" s="658">
        <v>45986</v>
      </c>
      <c r="D1639" s="681" t="s">
        <v>16590</v>
      </c>
      <c r="E1639" s="660">
        <v>45980</v>
      </c>
      <c r="F1639" s="657">
        <v>530</v>
      </c>
      <c r="G1639" s="657" t="s">
        <v>16591</v>
      </c>
      <c r="H1639" s="657" t="s">
        <v>219</v>
      </c>
      <c r="I1639" s="657" t="s">
        <v>12355</v>
      </c>
      <c r="J1639" s="657">
        <v>0</v>
      </c>
      <c r="K1639" s="661">
        <v>45980</v>
      </c>
      <c r="L1639" s="662">
        <v>45986</v>
      </c>
      <c r="M1639" s="657">
        <v>530</v>
      </c>
      <c r="N1639" s="657" t="s">
        <v>90</v>
      </c>
      <c r="O1639" s="657">
        <v>19</v>
      </c>
      <c r="P1639" s="663">
        <v>45980</v>
      </c>
      <c r="Q1639" s="657">
        <v>530</v>
      </c>
      <c r="R1639" s="657">
        <f t="shared" ref="R1639:R1645" si="160">P1639-K1639</f>
        <v>0</v>
      </c>
    </row>
    <row r="1640" spans="1:18" x14ac:dyDescent="0.25">
      <c r="A1640" s="424">
        <v>1509</v>
      </c>
      <c r="B1640" s="657" t="s">
        <v>16592</v>
      </c>
      <c r="C1640" s="658">
        <v>45986</v>
      </c>
      <c r="D1640" s="681" t="s">
        <v>16593</v>
      </c>
      <c r="E1640" s="660">
        <v>45980</v>
      </c>
      <c r="F1640" s="657">
        <v>530</v>
      </c>
      <c r="G1640" s="657" t="s">
        <v>16591</v>
      </c>
      <c r="H1640" s="657" t="s">
        <v>219</v>
      </c>
      <c r="I1640" s="657" t="s">
        <v>12355</v>
      </c>
      <c r="J1640" s="657">
        <v>0</v>
      </c>
      <c r="K1640" s="661">
        <v>45980</v>
      </c>
      <c r="L1640" s="662">
        <v>45986</v>
      </c>
      <c r="M1640" s="657">
        <v>530</v>
      </c>
      <c r="N1640" s="657" t="s">
        <v>90</v>
      </c>
      <c r="O1640" s="657">
        <v>20</v>
      </c>
      <c r="P1640" s="663">
        <v>45980</v>
      </c>
      <c r="Q1640" s="657">
        <v>530</v>
      </c>
      <c r="R1640" s="657">
        <f t="shared" si="160"/>
        <v>0</v>
      </c>
    </row>
    <row r="1641" spans="1:18" x14ac:dyDescent="0.25">
      <c r="A1641" s="424">
        <v>1510</v>
      </c>
      <c r="B1641" s="657" t="s">
        <v>16594</v>
      </c>
      <c r="C1641" s="658">
        <v>45986</v>
      </c>
      <c r="D1641" s="681" t="s">
        <v>16595</v>
      </c>
      <c r="E1641" s="660">
        <v>45980</v>
      </c>
      <c r="F1641" s="657">
        <v>530</v>
      </c>
      <c r="G1641" s="657" t="s">
        <v>16591</v>
      </c>
      <c r="H1641" s="657" t="s">
        <v>219</v>
      </c>
      <c r="I1641" s="657" t="s">
        <v>12355</v>
      </c>
      <c r="J1641" s="657">
        <v>0</v>
      </c>
      <c r="K1641" s="661">
        <v>45980</v>
      </c>
      <c r="L1641" s="662">
        <v>45986</v>
      </c>
      <c r="M1641" s="657">
        <v>530</v>
      </c>
      <c r="N1641" s="657" t="s">
        <v>90</v>
      </c>
      <c r="O1641" s="657">
        <v>25</v>
      </c>
      <c r="P1641" s="663">
        <v>45980</v>
      </c>
      <c r="Q1641" s="657">
        <v>530</v>
      </c>
      <c r="R1641" s="657">
        <f t="shared" si="160"/>
        <v>0</v>
      </c>
    </row>
    <row r="1642" spans="1:18" x14ac:dyDescent="0.25">
      <c r="A1642" s="424">
        <v>1511</v>
      </c>
      <c r="B1642" s="657" t="s">
        <v>16596</v>
      </c>
      <c r="C1642" s="658">
        <v>45986</v>
      </c>
      <c r="D1642" s="681" t="s">
        <v>16597</v>
      </c>
      <c r="E1642" s="660">
        <v>45980</v>
      </c>
      <c r="F1642" s="657">
        <v>530</v>
      </c>
      <c r="G1642" s="657" t="s">
        <v>16591</v>
      </c>
      <c r="H1642" s="657" t="s">
        <v>219</v>
      </c>
      <c r="I1642" s="657" t="s">
        <v>12355</v>
      </c>
      <c r="J1642" s="657">
        <v>0</v>
      </c>
      <c r="K1642" s="661">
        <v>45980</v>
      </c>
      <c r="L1642" s="662">
        <v>45986</v>
      </c>
      <c r="M1642" s="657">
        <v>530</v>
      </c>
      <c r="N1642" s="657" t="s">
        <v>90</v>
      </c>
      <c r="O1642" s="657">
        <v>24</v>
      </c>
      <c r="P1642" s="663">
        <v>45980</v>
      </c>
      <c r="Q1642" s="657">
        <v>530</v>
      </c>
      <c r="R1642" s="657">
        <f t="shared" si="160"/>
        <v>0</v>
      </c>
    </row>
    <row r="1643" spans="1:18" x14ac:dyDescent="0.25">
      <c r="A1643" s="424">
        <v>1512</v>
      </c>
      <c r="B1643" s="657" t="s">
        <v>16598</v>
      </c>
      <c r="C1643" s="658">
        <v>45988</v>
      </c>
      <c r="D1643" s="681" t="s">
        <v>16599</v>
      </c>
      <c r="E1643" s="660">
        <v>45983</v>
      </c>
      <c r="F1643" s="657">
        <v>25613.59</v>
      </c>
      <c r="G1643" s="657" t="s">
        <v>15847</v>
      </c>
      <c r="H1643" s="657" t="s">
        <v>2955</v>
      </c>
      <c r="I1643" s="657" t="s">
        <v>12355</v>
      </c>
      <c r="J1643" s="657">
        <v>30</v>
      </c>
      <c r="K1643" s="661">
        <v>46013</v>
      </c>
      <c r="L1643" s="662">
        <v>45988</v>
      </c>
      <c r="M1643" s="657">
        <v>25613.59</v>
      </c>
      <c r="N1643" s="657"/>
      <c r="O1643" s="657"/>
      <c r="P1643" s="663"/>
      <c r="Q1643" s="657"/>
      <c r="R1643" s="657">
        <f t="shared" si="160"/>
        <v>-46013</v>
      </c>
    </row>
    <row r="1644" spans="1:18" x14ac:dyDescent="0.25">
      <c r="A1644" s="424">
        <v>1513</v>
      </c>
      <c r="B1644" s="657" t="s">
        <v>16600</v>
      </c>
      <c r="C1644" s="658">
        <v>45988</v>
      </c>
      <c r="D1644" s="681" t="s">
        <v>16601</v>
      </c>
      <c r="E1644" s="660">
        <v>45983</v>
      </c>
      <c r="F1644" s="657">
        <v>5133.3</v>
      </c>
      <c r="G1644" s="657" t="s">
        <v>15847</v>
      </c>
      <c r="H1644" s="657" t="s">
        <v>2955</v>
      </c>
      <c r="I1644" s="657" t="s">
        <v>12355</v>
      </c>
      <c r="J1644" s="657">
        <v>30</v>
      </c>
      <c r="K1644" s="661">
        <v>46013</v>
      </c>
      <c r="L1644" s="662">
        <v>45988</v>
      </c>
      <c r="M1644" s="657">
        <v>5133.3</v>
      </c>
      <c r="N1644" s="657"/>
      <c r="O1644" s="657"/>
      <c r="P1644" s="663"/>
      <c r="Q1644" s="657"/>
      <c r="R1644" s="657">
        <f t="shared" si="160"/>
        <v>-46013</v>
      </c>
    </row>
    <row r="1645" spans="1:18" x14ac:dyDescent="0.25">
      <c r="A1645" s="424">
        <v>1514</v>
      </c>
      <c r="B1645" s="657" t="s">
        <v>16602</v>
      </c>
      <c r="C1645" s="658">
        <v>45993</v>
      </c>
      <c r="D1645" s="681" t="s">
        <v>16603</v>
      </c>
      <c r="E1645" s="660">
        <v>45982</v>
      </c>
      <c r="F1645" s="657">
        <v>31771.83</v>
      </c>
      <c r="G1645" s="657" t="s">
        <v>10891</v>
      </c>
      <c r="H1645" s="657" t="s">
        <v>10191</v>
      </c>
      <c r="I1645" s="657" t="s">
        <v>12355</v>
      </c>
      <c r="J1645" s="657">
        <v>18</v>
      </c>
      <c r="K1645" s="661">
        <v>45999</v>
      </c>
      <c r="L1645" s="662">
        <v>45993</v>
      </c>
      <c r="M1645" s="657">
        <v>31771.83</v>
      </c>
      <c r="N1645" s="657"/>
      <c r="O1645" s="657"/>
      <c r="P1645" s="663"/>
      <c r="Q1645" s="657"/>
      <c r="R1645" s="657">
        <f t="shared" si="160"/>
        <v>-45999</v>
      </c>
    </row>
    <row r="1646" spans="1:18" x14ac:dyDescent="0.25">
      <c r="A1646" s="424">
        <v>1515</v>
      </c>
      <c r="B1646" s="665" t="s">
        <v>16604</v>
      </c>
      <c r="C1646" s="316" t="s">
        <v>16479</v>
      </c>
      <c r="D1646" s="682" t="s">
        <v>16605</v>
      </c>
      <c r="E1646" s="316" t="s">
        <v>16443</v>
      </c>
      <c r="F1646" s="317" t="s">
        <v>16606</v>
      </c>
      <c r="G1646" s="665" t="s">
        <v>15417</v>
      </c>
      <c r="H1646" s="665" t="s">
        <v>2955</v>
      </c>
      <c r="I1646" s="657" t="s">
        <v>12355</v>
      </c>
      <c r="J1646" s="665">
        <v>10</v>
      </c>
      <c r="K1646" s="665" t="s">
        <v>16607</v>
      </c>
      <c r="L1646" s="665" t="s">
        <v>16479</v>
      </c>
      <c r="M1646" s="317" t="s">
        <v>16606</v>
      </c>
      <c r="N1646" s="316"/>
      <c r="O1646" s="316"/>
      <c r="P1646" s="316"/>
      <c r="Q1646" s="316"/>
      <c r="R1646" s="316"/>
    </row>
    <row r="1647" spans="1:18" x14ac:dyDescent="0.25">
      <c r="A1647" s="424">
        <v>1516</v>
      </c>
      <c r="B1647" s="665" t="s">
        <v>16608</v>
      </c>
      <c r="C1647" s="316" t="s">
        <v>16479</v>
      </c>
      <c r="D1647" s="682" t="s">
        <v>16609</v>
      </c>
      <c r="E1647" s="316" t="s">
        <v>16443</v>
      </c>
      <c r="F1647" s="317" t="s">
        <v>16610</v>
      </c>
      <c r="G1647" s="665" t="s">
        <v>15417</v>
      </c>
      <c r="H1647" s="665" t="s">
        <v>2955</v>
      </c>
      <c r="I1647" s="657" t="s">
        <v>12355</v>
      </c>
      <c r="J1647" s="665">
        <v>10</v>
      </c>
      <c r="K1647" s="665" t="s">
        <v>16607</v>
      </c>
      <c r="L1647" s="665" t="s">
        <v>16479</v>
      </c>
      <c r="M1647" s="317" t="s">
        <v>16610</v>
      </c>
      <c r="N1647" s="316"/>
      <c r="O1647" s="316"/>
      <c r="P1647" s="316"/>
      <c r="Q1647" s="316"/>
      <c r="R1647" s="316"/>
    </row>
    <row r="1648" spans="1:18" x14ac:dyDescent="0.25">
      <c r="A1648" s="424">
        <v>1517</v>
      </c>
      <c r="B1648" s="665" t="s">
        <v>16611</v>
      </c>
      <c r="C1648" s="316" t="s">
        <v>16479</v>
      </c>
      <c r="D1648" s="682" t="s">
        <v>16612</v>
      </c>
      <c r="E1648" s="316" t="s">
        <v>16443</v>
      </c>
      <c r="F1648" s="317" t="s">
        <v>16613</v>
      </c>
      <c r="G1648" s="665" t="s">
        <v>15417</v>
      </c>
      <c r="H1648" s="665" t="s">
        <v>2955</v>
      </c>
      <c r="I1648" s="657" t="s">
        <v>12355</v>
      </c>
      <c r="J1648" s="665">
        <v>10</v>
      </c>
      <c r="K1648" s="665" t="s">
        <v>16607</v>
      </c>
      <c r="L1648" s="665" t="s">
        <v>16479</v>
      </c>
      <c r="M1648" s="317" t="s">
        <v>16613</v>
      </c>
      <c r="N1648" s="316"/>
      <c r="O1648" s="316"/>
      <c r="P1648" s="316"/>
      <c r="Q1648" s="316"/>
      <c r="R1648" s="316"/>
    </row>
    <row r="1649" spans="1:18" x14ac:dyDescent="0.25">
      <c r="A1649" s="424">
        <v>1518</v>
      </c>
      <c r="B1649" s="665" t="s">
        <v>16614</v>
      </c>
      <c r="C1649" s="316" t="s">
        <v>16479</v>
      </c>
      <c r="D1649" s="682" t="s">
        <v>16615</v>
      </c>
      <c r="E1649" s="316" t="s">
        <v>16443</v>
      </c>
      <c r="F1649" s="317" t="s">
        <v>16616</v>
      </c>
      <c r="G1649" s="665" t="s">
        <v>15417</v>
      </c>
      <c r="H1649" s="665" t="s">
        <v>2955</v>
      </c>
      <c r="I1649" s="657" t="s">
        <v>12355</v>
      </c>
      <c r="J1649" s="665">
        <v>10</v>
      </c>
      <c r="K1649" s="665" t="s">
        <v>16607</v>
      </c>
      <c r="L1649" s="665" t="s">
        <v>16479</v>
      </c>
      <c r="M1649" s="317" t="s">
        <v>16616</v>
      </c>
      <c r="N1649" s="316"/>
      <c r="O1649" s="316"/>
      <c r="P1649" s="316"/>
      <c r="Q1649" s="316"/>
      <c r="R1649" s="316"/>
    </row>
    <row r="1650" spans="1:18" x14ac:dyDescent="0.25">
      <c r="A1650" s="424">
        <v>1519</v>
      </c>
      <c r="B1650" s="665" t="s">
        <v>11046</v>
      </c>
      <c r="C1650" s="316" t="s">
        <v>16479</v>
      </c>
      <c r="D1650" s="682" t="s">
        <v>16617</v>
      </c>
      <c r="E1650" s="316" t="s">
        <v>16443</v>
      </c>
      <c r="F1650" s="317" t="s">
        <v>16618</v>
      </c>
      <c r="G1650" s="665" t="s">
        <v>15417</v>
      </c>
      <c r="H1650" s="665" t="s">
        <v>2955</v>
      </c>
      <c r="I1650" s="657" t="s">
        <v>12355</v>
      </c>
      <c r="J1650" s="665">
        <v>10</v>
      </c>
      <c r="K1650" s="665" t="s">
        <v>16607</v>
      </c>
      <c r="L1650" s="665" t="s">
        <v>16479</v>
      </c>
      <c r="M1650" s="317" t="s">
        <v>16618</v>
      </c>
      <c r="N1650" s="316"/>
      <c r="O1650" s="316"/>
      <c r="P1650" s="316"/>
      <c r="Q1650" s="316"/>
      <c r="R1650" s="316"/>
    </row>
    <row r="1651" spans="1:18" x14ac:dyDescent="0.25">
      <c r="A1651" s="424">
        <v>1520</v>
      </c>
      <c r="B1651" s="665" t="s">
        <v>16619</v>
      </c>
      <c r="C1651" s="316" t="s">
        <v>16479</v>
      </c>
      <c r="D1651" s="682" t="s">
        <v>16620</v>
      </c>
      <c r="E1651" s="316" t="s">
        <v>16443</v>
      </c>
      <c r="F1651" s="317" t="s">
        <v>16621</v>
      </c>
      <c r="G1651" s="665" t="s">
        <v>15417</v>
      </c>
      <c r="H1651" s="665" t="s">
        <v>2955</v>
      </c>
      <c r="I1651" s="657" t="s">
        <v>12355</v>
      </c>
      <c r="J1651" s="665">
        <v>10</v>
      </c>
      <c r="K1651" s="665" t="s">
        <v>16607</v>
      </c>
      <c r="L1651" s="665" t="s">
        <v>16479</v>
      </c>
      <c r="M1651" s="317" t="s">
        <v>16621</v>
      </c>
      <c r="N1651" s="316"/>
      <c r="O1651" s="316"/>
      <c r="P1651" s="316"/>
      <c r="Q1651" s="316"/>
      <c r="R1651" s="316"/>
    </row>
    <row r="1652" spans="1:18" x14ac:dyDescent="0.25">
      <c r="A1652" s="424">
        <v>1521</v>
      </c>
      <c r="B1652" s="665" t="s">
        <v>8840</v>
      </c>
      <c r="C1652" s="316" t="s">
        <v>16479</v>
      </c>
      <c r="D1652" s="682" t="s">
        <v>16622</v>
      </c>
      <c r="E1652" s="316" t="s">
        <v>16443</v>
      </c>
      <c r="F1652" s="317" t="s">
        <v>16623</v>
      </c>
      <c r="G1652" s="665" t="s">
        <v>15417</v>
      </c>
      <c r="H1652" s="665" t="s">
        <v>2955</v>
      </c>
      <c r="I1652" s="657" t="s">
        <v>12355</v>
      </c>
      <c r="J1652" s="665">
        <v>10</v>
      </c>
      <c r="K1652" s="665" t="s">
        <v>16607</v>
      </c>
      <c r="L1652" s="665" t="s">
        <v>16479</v>
      </c>
      <c r="M1652" s="317" t="s">
        <v>16623</v>
      </c>
      <c r="N1652" s="316"/>
      <c r="O1652" s="316"/>
      <c r="P1652" s="316"/>
      <c r="Q1652" s="316"/>
      <c r="R1652" s="316"/>
    </row>
    <row r="1653" spans="1:18" x14ac:dyDescent="0.25">
      <c r="A1653" s="424">
        <v>1522</v>
      </c>
      <c r="B1653" s="665" t="s">
        <v>9266</v>
      </c>
      <c r="C1653" s="316" t="s">
        <v>16479</v>
      </c>
      <c r="D1653" s="682" t="s">
        <v>16624</v>
      </c>
      <c r="E1653" s="316" t="s">
        <v>16443</v>
      </c>
      <c r="F1653" s="317" t="s">
        <v>16625</v>
      </c>
      <c r="G1653" s="665" t="s">
        <v>15417</v>
      </c>
      <c r="H1653" s="665" t="s">
        <v>2955</v>
      </c>
      <c r="I1653" s="657" t="s">
        <v>12355</v>
      </c>
      <c r="J1653" s="665">
        <v>10</v>
      </c>
      <c r="K1653" s="665" t="s">
        <v>16607</v>
      </c>
      <c r="L1653" s="665" t="s">
        <v>16479</v>
      </c>
      <c r="M1653" s="317" t="s">
        <v>16625</v>
      </c>
      <c r="N1653" s="316"/>
      <c r="O1653" s="316"/>
      <c r="P1653" s="316"/>
      <c r="Q1653" s="316"/>
      <c r="R1653" s="316"/>
    </row>
    <row r="1654" spans="1:18" x14ac:dyDescent="0.25">
      <c r="A1654" s="424">
        <v>1523</v>
      </c>
      <c r="B1654" s="665" t="s">
        <v>9265</v>
      </c>
      <c r="C1654" s="316" t="s">
        <v>16479</v>
      </c>
      <c r="D1654" s="682" t="s">
        <v>16626</v>
      </c>
      <c r="E1654" s="316" t="s">
        <v>16443</v>
      </c>
      <c r="F1654" s="317" t="s">
        <v>16627</v>
      </c>
      <c r="G1654" s="665" t="s">
        <v>15417</v>
      </c>
      <c r="H1654" s="665" t="s">
        <v>2955</v>
      </c>
      <c r="I1654" s="657" t="s">
        <v>12355</v>
      </c>
      <c r="J1654" s="665">
        <v>10</v>
      </c>
      <c r="K1654" s="665" t="s">
        <v>16607</v>
      </c>
      <c r="L1654" s="665" t="s">
        <v>16479</v>
      </c>
      <c r="M1654" s="317" t="s">
        <v>16627</v>
      </c>
      <c r="N1654" s="316"/>
      <c r="O1654" s="316"/>
      <c r="P1654" s="316"/>
      <c r="Q1654" s="316"/>
      <c r="R1654" s="316"/>
    </row>
    <row r="1655" spans="1:18" x14ac:dyDescent="0.25">
      <c r="A1655" s="424">
        <v>1524</v>
      </c>
      <c r="B1655" s="665" t="s">
        <v>8839</v>
      </c>
      <c r="C1655" s="316" t="s">
        <v>16479</v>
      </c>
      <c r="D1655" s="682" t="s">
        <v>16656</v>
      </c>
      <c r="E1655" s="316" t="s">
        <v>16443</v>
      </c>
      <c r="F1655" s="317" t="s">
        <v>16657</v>
      </c>
      <c r="G1655" s="665" t="s">
        <v>15417</v>
      </c>
      <c r="H1655" s="665" t="s">
        <v>2955</v>
      </c>
      <c r="I1655" s="657" t="s">
        <v>12355</v>
      </c>
      <c r="J1655" s="665">
        <v>10</v>
      </c>
      <c r="K1655" s="665" t="s">
        <v>16607</v>
      </c>
      <c r="L1655" s="665" t="s">
        <v>16479</v>
      </c>
      <c r="M1655" s="317" t="s">
        <v>16627</v>
      </c>
      <c r="N1655" s="316"/>
      <c r="O1655" s="316"/>
      <c r="P1655" s="316"/>
      <c r="Q1655" s="316"/>
      <c r="R1655" s="316"/>
    </row>
    <row r="1656" spans="1:18" x14ac:dyDescent="0.25">
      <c r="A1656" s="424">
        <v>1525</v>
      </c>
      <c r="B1656" s="665" t="s">
        <v>8837</v>
      </c>
      <c r="C1656" s="316" t="s">
        <v>16479</v>
      </c>
      <c r="D1656" s="682" t="s">
        <v>16628</v>
      </c>
      <c r="E1656" s="316" t="s">
        <v>16443</v>
      </c>
      <c r="F1656" s="317" t="s">
        <v>16629</v>
      </c>
      <c r="G1656" s="665" t="s">
        <v>15417</v>
      </c>
      <c r="H1656" s="665" t="s">
        <v>2955</v>
      </c>
      <c r="I1656" s="657" t="s">
        <v>12355</v>
      </c>
      <c r="J1656" s="665">
        <v>10</v>
      </c>
      <c r="K1656" s="665" t="s">
        <v>16607</v>
      </c>
      <c r="L1656" s="665" t="s">
        <v>16479</v>
      </c>
      <c r="M1656" s="317" t="s">
        <v>16629</v>
      </c>
      <c r="N1656" s="316"/>
      <c r="O1656" s="316"/>
      <c r="P1656" s="316"/>
      <c r="Q1656" s="316"/>
      <c r="R1656" s="316"/>
    </row>
    <row r="1657" spans="1:18" x14ac:dyDescent="0.25">
      <c r="A1657" s="424">
        <v>1526</v>
      </c>
      <c r="B1657" s="665" t="s">
        <v>8838</v>
      </c>
      <c r="C1657" s="316" t="s">
        <v>16479</v>
      </c>
      <c r="D1657" s="682" t="s">
        <v>16630</v>
      </c>
      <c r="E1657" s="316" t="s">
        <v>16443</v>
      </c>
      <c r="F1657" s="317" t="s">
        <v>16631</v>
      </c>
      <c r="G1657" s="665" t="s">
        <v>15417</v>
      </c>
      <c r="H1657" s="665" t="s">
        <v>2955</v>
      </c>
      <c r="I1657" s="657" t="s">
        <v>12355</v>
      </c>
      <c r="J1657" s="665">
        <v>10</v>
      </c>
      <c r="K1657" s="665" t="s">
        <v>16607</v>
      </c>
      <c r="L1657" s="665" t="s">
        <v>16479</v>
      </c>
      <c r="M1657" s="317" t="s">
        <v>16631</v>
      </c>
      <c r="N1657" s="316"/>
      <c r="O1657" s="316"/>
      <c r="P1657" s="316"/>
      <c r="Q1657" s="316"/>
      <c r="R1657" s="316"/>
    </row>
    <row r="1658" spans="1:18" x14ac:dyDescent="0.25">
      <c r="A1658" s="424">
        <v>1527</v>
      </c>
      <c r="B1658" s="665" t="s">
        <v>13922</v>
      </c>
      <c r="C1658" s="316" t="s">
        <v>16479</v>
      </c>
      <c r="D1658" s="682" t="s">
        <v>16632</v>
      </c>
      <c r="E1658" s="316" t="s">
        <v>16443</v>
      </c>
      <c r="F1658" s="317" t="s">
        <v>16633</v>
      </c>
      <c r="G1658" s="665" t="s">
        <v>15417</v>
      </c>
      <c r="H1658" s="665" t="s">
        <v>2955</v>
      </c>
      <c r="I1658" s="657" t="s">
        <v>12355</v>
      </c>
      <c r="J1658" s="665">
        <v>10</v>
      </c>
      <c r="K1658" s="665" t="s">
        <v>16607</v>
      </c>
      <c r="L1658" s="665" t="s">
        <v>16479</v>
      </c>
      <c r="M1658" s="317" t="s">
        <v>16633</v>
      </c>
      <c r="N1658" s="316"/>
      <c r="O1658" s="316"/>
      <c r="P1658" s="316"/>
      <c r="Q1658" s="316"/>
      <c r="R1658" s="316"/>
    </row>
    <row r="1659" spans="1:18" x14ac:dyDescent="0.25">
      <c r="A1659" s="424">
        <v>1528</v>
      </c>
      <c r="B1659" s="665" t="s">
        <v>8835</v>
      </c>
      <c r="C1659" s="316" t="s">
        <v>16479</v>
      </c>
      <c r="D1659" s="682" t="s">
        <v>16634</v>
      </c>
      <c r="E1659" s="316" t="s">
        <v>16443</v>
      </c>
      <c r="F1659" s="317" t="s">
        <v>16635</v>
      </c>
      <c r="G1659" s="665" t="s">
        <v>15417</v>
      </c>
      <c r="H1659" s="665" t="s">
        <v>2955</v>
      </c>
      <c r="I1659" s="657" t="s">
        <v>12355</v>
      </c>
      <c r="J1659" s="665">
        <v>10</v>
      </c>
      <c r="K1659" s="665" t="s">
        <v>16607</v>
      </c>
      <c r="L1659" s="665" t="s">
        <v>16479</v>
      </c>
      <c r="M1659" s="317" t="s">
        <v>16635</v>
      </c>
      <c r="N1659" s="316"/>
      <c r="O1659" s="316"/>
      <c r="P1659" s="316"/>
      <c r="Q1659" s="316"/>
      <c r="R1659" s="316"/>
    </row>
    <row r="1660" spans="1:18" x14ac:dyDescent="0.25">
      <c r="A1660" s="424">
        <v>1529</v>
      </c>
      <c r="B1660" s="665" t="s">
        <v>13920</v>
      </c>
      <c r="C1660" s="316" t="s">
        <v>16479</v>
      </c>
      <c r="D1660" s="682" t="s">
        <v>16636</v>
      </c>
      <c r="E1660" s="316" t="s">
        <v>16443</v>
      </c>
      <c r="F1660" s="317">
        <v>99</v>
      </c>
      <c r="G1660" s="665" t="s">
        <v>15417</v>
      </c>
      <c r="H1660" s="665" t="s">
        <v>2955</v>
      </c>
      <c r="I1660" s="657" t="s">
        <v>12355</v>
      </c>
      <c r="J1660" s="665">
        <v>10</v>
      </c>
      <c r="K1660" s="665" t="s">
        <v>16607</v>
      </c>
      <c r="L1660" s="665" t="s">
        <v>16479</v>
      </c>
      <c r="M1660" s="317">
        <v>99</v>
      </c>
      <c r="N1660" s="316"/>
      <c r="O1660" s="316"/>
      <c r="P1660" s="316"/>
      <c r="Q1660" s="316"/>
      <c r="R1660" s="316"/>
    </row>
    <row r="1661" spans="1:18" x14ac:dyDescent="0.25">
      <c r="A1661" s="424">
        <v>1530</v>
      </c>
      <c r="B1661" s="665" t="s">
        <v>13921</v>
      </c>
      <c r="C1661" s="316" t="s">
        <v>16479</v>
      </c>
      <c r="D1661" s="682" t="s">
        <v>16637</v>
      </c>
      <c r="E1661" s="316" t="s">
        <v>16443</v>
      </c>
      <c r="F1661" s="317" t="s">
        <v>16638</v>
      </c>
      <c r="G1661" s="665" t="s">
        <v>15417</v>
      </c>
      <c r="H1661" s="665" t="s">
        <v>2955</v>
      </c>
      <c r="I1661" s="657" t="s">
        <v>12355</v>
      </c>
      <c r="J1661" s="665">
        <v>10</v>
      </c>
      <c r="K1661" s="665" t="s">
        <v>16607</v>
      </c>
      <c r="L1661" s="665" t="s">
        <v>16479</v>
      </c>
      <c r="M1661" s="317" t="s">
        <v>16638</v>
      </c>
      <c r="N1661" s="316"/>
      <c r="O1661" s="316"/>
      <c r="P1661" s="316"/>
      <c r="Q1661" s="316"/>
      <c r="R1661" s="316"/>
    </row>
    <row r="1662" spans="1:18" x14ac:dyDescent="0.25">
      <c r="A1662" s="424">
        <v>1531</v>
      </c>
      <c r="B1662" s="665" t="s">
        <v>16639</v>
      </c>
      <c r="C1662" s="316" t="s">
        <v>16479</v>
      </c>
      <c r="D1662" s="682" t="s">
        <v>16640</v>
      </c>
      <c r="E1662" s="316" t="s">
        <v>16443</v>
      </c>
      <c r="F1662" s="317" t="s">
        <v>16641</v>
      </c>
      <c r="G1662" s="665" t="s">
        <v>15417</v>
      </c>
      <c r="H1662" s="665" t="s">
        <v>2955</v>
      </c>
      <c r="I1662" s="657" t="s">
        <v>12355</v>
      </c>
      <c r="J1662" s="665">
        <v>10</v>
      </c>
      <c r="K1662" s="665" t="s">
        <v>16607</v>
      </c>
      <c r="L1662" s="665" t="s">
        <v>16479</v>
      </c>
      <c r="M1662" s="317" t="s">
        <v>16641</v>
      </c>
      <c r="N1662" s="316"/>
      <c r="O1662" s="316"/>
      <c r="P1662" s="316"/>
      <c r="Q1662" s="316"/>
      <c r="R1662" s="316"/>
    </row>
    <row r="1663" spans="1:18" x14ac:dyDescent="0.25">
      <c r="A1663" s="424">
        <v>1532</v>
      </c>
      <c r="B1663" s="665" t="s">
        <v>16642</v>
      </c>
      <c r="C1663" s="316" t="s">
        <v>16479</v>
      </c>
      <c r="D1663" s="682" t="s">
        <v>16643</v>
      </c>
      <c r="E1663" s="316" t="s">
        <v>16443</v>
      </c>
      <c r="F1663" s="317" t="s">
        <v>16644</v>
      </c>
      <c r="G1663" s="665" t="s">
        <v>15417</v>
      </c>
      <c r="H1663" s="665" t="s">
        <v>2955</v>
      </c>
      <c r="I1663" s="657" t="s">
        <v>12355</v>
      </c>
      <c r="J1663" s="665">
        <v>10</v>
      </c>
      <c r="K1663" s="665" t="s">
        <v>16607</v>
      </c>
      <c r="L1663" s="665" t="s">
        <v>16479</v>
      </c>
      <c r="M1663" s="317" t="s">
        <v>16644</v>
      </c>
      <c r="N1663" s="316"/>
      <c r="O1663" s="316"/>
      <c r="P1663" s="316"/>
      <c r="Q1663" s="316"/>
      <c r="R1663" s="316"/>
    </row>
    <row r="1664" spans="1:18" x14ac:dyDescent="0.25">
      <c r="A1664" s="424">
        <v>1533</v>
      </c>
      <c r="B1664" s="665" t="s">
        <v>1961</v>
      </c>
      <c r="C1664" s="316" t="s">
        <v>16479</v>
      </c>
      <c r="D1664" s="682" t="s">
        <v>16645</v>
      </c>
      <c r="E1664" s="316" t="s">
        <v>16443</v>
      </c>
      <c r="F1664" s="317" t="s">
        <v>16646</v>
      </c>
      <c r="G1664" s="665" t="s">
        <v>15417</v>
      </c>
      <c r="H1664" s="665" t="s">
        <v>2955</v>
      </c>
      <c r="I1664" s="657" t="s">
        <v>12355</v>
      </c>
      <c r="J1664" s="665">
        <v>10</v>
      </c>
      <c r="K1664" s="665" t="s">
        <v>16607</v>
      </c>
      <c r="L1664" s="665" t="s">
        <v>16479</v>
      </c>
      <c r="M1664" s="317" t="s">
        <v>16646</v>
      </c>
      <c r="N1664" s="316"/>
      <c r="O1664" s="316"/>
      <c r="P1664" s="316"/>
      <c r="Q1664" s="316"/>
      <c r="R1664" s="316"/>
    </row>
    <row r="1665" spans="1:18" x14ac:dyDescent="0.25">
      <c r="A1665" s="424">
        <v>1544</v>
      </c>
      <c r="B1665" s="665" t="s">
        <v>16649</v>
      </c>
      <c r="C1665" s="316" t="s">
        <v>16479</v>
      </c>
      <c r="D1665" s="682" t="s">
        <v>16647</v>
      </c>
      <c r="E1665" s="316" t="s">
        <v>16443</v>
      </c>
      <c r="F1665" s="317" t="s">
        <v>16648</v>
      </c>
      <c r="G1665" s="665" t="s">
        <v>15417</v>
      </c>
      <c r="H1665" s="665" t="s">
        <v>2955</v>
      </c>
      <c r="I1665" s="657" t="s">
        <v>12355</v>
      </c>
      <c r="J1665" s="665">
        <v>10</v>
      </c>
      <c r="K1665" s="665" t="s">
        <v>16607</v>
      </c>
      <c r="L1665" s="665" t="s">
        <v>16479</v>
      </c>
      <c r="M1665" s="317" t="s">
        <v>16648</v>
      </c>
      <c r="N1665" s="316"/>
      <c r="O1665" s="316"/>
      <c r="P1665" s="316"/>
      <c r="Q1665" s="316"/>
      <c r="R1665" s="316"/>
    </row>
    <row r="1666" spans="1:18" x14ac:dyDescent="0.25">
      <c r="A1666" s="424">
        <v>1545</v>
      </c>
      <c r="B1666" s="665" t="s">
        <v>11047</v>
      </c>
      <c r="C1666" s="316" t="s">
        <v>16479</v>
      </c>
      <c r="D1666" s="682" t="s">
        <v>16650</v>
      </c>
      <c r="E1666" s="316" t="s">
        <v>16443</v>
      </c>
      <c r="F1666" s="317" t="s">
        <v>16651</v>
      </c>
      <c r="G1666" s="665" t="s">
        <v>15417</v>
      </c>
      <c r="H1666" s="665" t="s">
        <v>2955</v>
      </c>
      <c r="I1666" s="657" t="s">
        <v>12355</v>
      </c>
      <c r="J1666" s="665">
        <v>10</v>
      </c>
      <c r="K1666" s="665" t="s">
        <v>16607</v>
      </c>
      <c r="L1666" s="665" t="s">
        <v>16479</v>
      </c>
      <c r="M1666" s="317" t="s">
        <v>16651</v>
      </c>
      <c r="N1666" s="316"/>
      <c r="O1666" s="316"/>
      <c r="P1666" s="316"/>
      <c r="Q1666" s="316"/>
      <c r="R1666" s="316"/>
    </row>
    <row r="1667" spans="1:18" x14ac:dyDescent="0.25">
      <c r="A1667" s="424">
        <v>1546</v>
      </c>
      <c r="B1667" s="665" t="s">
        <v>7569</v>
      </c>
      <c r="C1667" s="316" t="s">
        <v>16479</v>
      </c>
      <c r="D1667" s="682" t="s">
        <v>16652</v>
      </c>
      <c r="E1667" s="316" t="s">
        <v>16443</v>
      </c>
      <c r="F1667" s="317" t="s">
        <v>16653</v>
      </c>
      <c r="G1667" s="665" t="s">
        <v>15417</v>
      </c>
      <c r="H1667" s="665" t="s">
        <v>2955</v>
      </c>
      <c r="I1667" s="657" t="s">
        <v>12355</v>
      </c>
      <c r="J1667" s="665">
        <v>10</v>
      </c>
      <c r="K1667" s="665" t="s">
        <v>16607</v>
      </c>
      <c r="L1667" s="665" t="s">
        <v>16479</v>
      </c>
      <c r="M1667" s="317" t="s">
        <v>16653</v>
      </c>
      <c r="N1667" s="316"/>
      <c r="O1667" s="316"/>
      <c r="P1667" s="316"/>
      <c r="Q1667" s="316"/>
      <c r="R1667" s="316"/>
    </row>
    <row r="1668" spans="1:18" x14ac:dyDescent="0.25">
      <c r="A1668" s="424">
        <v>1547</v>
      </c>
      <c r="B1668" s="665" t="s">
        <v>7571</v>
      </c>
      <c r="C1668" s="316" t="s">
        <v>16479</v>
      </c>
      <c r="D1668" s="682" t="s">
        <v>16654</v>
      </c>
      <c r="E1668" s="316" t="s">
        <v>16443</v>
      </c>
      <c r="F1668" s="317" t="s">
        <v>16655</v>
      </c>
      <c r="G1668" s="665" t="s">
        <v>15417</v>
      </c>
      <c r="H1668" s="665" t="s">
        <v>2955</v>
      </c>
      <c r="I1668" s="657" t="s">
        <v>12355</v>
      </c>
      <c r="J1668" s="665">
        <v>10</v>
      </c>
      <c r="K1668" s="665" t="s">
        <v>16607</v>
      </c>
      <c r="L1668" s="665" t="s">
        <v>16479</v>
      </c>
      <c r="M1668" s="317" t="s">
        <v>16655</v>
      </c>
      <c r="N1668" s="316"/>
      <c r="O1668" s="316"/>
      <c r="P1668" s="316"/>
      <c r="Q1668" s="316"/>
      <c r="R1668" s="316"/>
    </row>
    <row r="1669" spans="1:18" x14ac:dyDescent="0.25">
      <c r="A1669" s="424">
        <v>1548</v>
      </c>
      <c r="B1669" s="665" t="s">
        <v>13919</v>
      </c>
      <c r="C1669" s="424" t="s">
        <v>16479</v>
      </c>
      <c r="D1669" s="682" t="s">
        <v>16658</v>
      </c>
      <c r="E1669" s="424" t="s">
        <v>16462</v>
      </c>
      <c r="F1669" s="567" t="s">
        <v>15881</v>
      </c>
      <c r="G1669" s="665" t="s">
        <v>15538</v>
      </c>
      <c r="H1669" s="665" t="s">
        <v>15539</v>
      </c>
      <c r="I1669" s="657" t="s">
        <v>12355</v>
      </c>
      <c r="J1669" s="665">
        <v>60</v>
      </c>
      <c r="K1669" s="665" t="s">
        <v>11206</v>
      </c>
      <c r="L1669" s="665" t="s">
        <v>16659</v>
      </c>
      <c r="M1669" s="567" t="s">
        <v>15881</v>
      </c>
      <c r="N1669" s="316"/>
      <c r="O1669" s="316"/>
      <c r="P1669" s="316"/>
      <c r="Q1669" s="316"/>
      <c r="R1669" s="316"/>
    </row>
    <row r="1670" spans="1:18" ht="28.5" customHeight="1" x14ac:dyDescent="0.25">
      <c r="A1670" s="424">
        <v>1549</v>
      </c>
      <c r="B1670" s="665" t="s">
        <v>13925</v>
      </c>
      <c r="C1670" s="424" t="s">
        <v>16659</v>
      </c>
      <c r="D1670" s="682" t="s">
        <v>16660</v>
      </c>
      <c r="E1670" s="424" t="s">
        <v>16254</v>
      </c>
      <c r="F1670" s="567" t="s">
        <v>16661</v>
      </c>
      <c r="G1670" s="665" t="s">
        <v>15131</v>
      </c>
      <c r="H1670" s="696" t="s">
        <v>16662</v>
      </c>
      <c r="I1670" s="657" t="s">
        <v>12355</v>
      </c>
      <c r="J1670" s="665">
        <v>30</v>
      </c>
      <c r="K1670" s="665" t="s">
        <v>16663</v>
      </c>
      <c r="L1670" s="665" t="s">
        <v>16659</v>
      </c>
      <c r="M1670" s="567" t="s">
        <v>16661</v>
      </c>
      <c r="N1670" s="316"/>
      <c r="O1670" s="316"/>
      <c r="P1670" s="316"/>
      <c r="Q1670" s="316"/>
      <c r="R1670" s="316"/>
    </row>
    <row r="1671" spans="1:18" x14ac:dyDescent="0.25">
      <c r="A1671" s="424">
        <v>1550</v>
      </c>
      <c r="B1671" s="665" t="s">
        <v>13926</v>
      </c>
      <c r="C1671" s="424" t="s">
        <v>16659</v>
      </c>
      <c r="D1671" s="682" t="s">
        <v>16664</v>
      </c>
      <c r="E1671" s="424" t="s">
        <v>16254</v>
      </c>
      <c r="F1671" s="567" t="s">
        <v>16665</v>
      </c>
      <c r="G1671" s="665" t="s">
        <v>15131</v>
      </c>
      <c r="H1671" s="665" t="s">
        <v>16666</v>
      </c>
      <c r="I1671" s="657" t="s">
        <v>12355</v>
      </c>
      <c r="J1671" s="665">
        <v>30</v>
      </c>
      <c r="K1671" s="665" t="s">
        <v>16663</v>
      </c>
      <c r="L1671" s="665" t="s">
        <v>16659</v>
      </c>
      <c r="M1671" s="567" t="s">
        <v>16665</v>
      </c>
      <c r="N1671" s="316"/>
      <c r="O1671" s="316"/>
      <c r="P1671" s="316"/>
      <c r="Q1671" s="316"/>
      <c r="R1671" s="316"/>
    </row>
    <row r="1672" spans="1:18" ht="30" x14ac:dyDescent="0.25">
      <c r="A1672" s="424">
        <v>1551</v>
      </c>
      <c r="B1672" s="665" t="s">
        <v>16667</v>
      </c>
      <c r="C1672" s="424" t="s">
        <v>16659</v>
      </c>
      <c r="D1672" s="682" t="s">
        <v>16668</v>
      </c>
      <c r="E1672" s="424" t="s">
        <v>16199</v>
      </c>
      <c r="F1672" s="567" t="s">
        <v>16669</v>
      </c>
      <c r="G1672" s="665" t="s">
        <v>15131</v>
      </c>
      <c r="H1672" s="696" t="s">
        <v>16662</v>
      </c>
      <c r="I1672" s="657" t="s">
        <v>12355</v>
      </c>
      <c r="J1672" s="665">
        <v>30</v>
      </c>
      <c r="K1672" s="665" t="s">
        <v>16670</v>
      </c>
      <c r="L1672" s="665" t="s">
        <v>16659</v>
      </c>
      <c r="M1672" s="567" t="s">
        <v>16669</v>
      </c>
      <c r="N1672" s="316"/>
      <c r="O1672" s="316"/>
      <c r="P1672" s="316"/>
      <c r="Q1672" s="316"/>
      <c r="R1672" s="316"/>
    </row>
    <row r="1673" spans="1:18" ht="30" x14ac:dyDescent="0.25">
      <c r="A1673" s="424">
        <v>1552</v>
      </c>
      <c r="B1673" s="665" t="s">
        <v>16671</v>
      </c>
      <c r="C1673" s="424" t="s">
        <v>16659</v>
      </c>
      <c r="D1673" s="682" t="s">
        <v>16672</v>
      </c>
      <c r="E1673" s="424" t="s">
        <v>16199</v>
      </c>
      <c r="F1673" s="567" t="s">
        <v>16673</v>
      </c>
      <c r="G1673" s="665" t="s">
        <v>15131</v>
      </c>
      <c r="H1673" s="696" t="s">
        <v>16662</v>
      </c>
      <c r="I1673" s="657" t="s">
        <v>12355</v>
      </c>
      <c r="J1673" s="665">
        <v>30</v>
      </c>
      <c r="K1673" s="665" t="s">
        <v>16670</v>
      </c>
      <c r="L1673" s="665" t="s">
        <v>16659</v>
      </c>
      <c r="M1673" s="567" t="s">
        <v>16673</v>
      </c>
      <c r="N1673" s="316"/>
      <c r="O1673" s="316"/>
      <c r="P1673" s="316"/>
      <c r="Q1673" s="316"/>
      <c r="R1673" s="316"/>
    </row>
    <row r="1674" spans="1:18" ht="30" x14ac:dyDescent="0.25">
      <c r="A1674" s="424">
        <v>1553</v>
      </c>
      <c r="B1674" s="665" t="s">
        <v>9273</v>
      </c>
      <c r="C1674" s="424" t="s">
        <v>16659</v>
      </c>
      <c r="D1674" s="682" t="s">
        <v>16674</v>
      </c>
      <c r="E1674" s="424" t="s">
        <v>16254</v>
      </c>
      <c r="F1674" s="567" t="s">
        <v>16675</v>
      </c>
      <c r="G1674" s="665" t="s">
        <v>15131</v>
      </c>
      <c r="H1674" s="696" t="s">
        <v>16662</v>
      </c>
      <c r="I1674" s="657" t="s">
        <v>12355</v>
      </c>
      <c r="J1674" s="665">
        <v>30</v>
      </c>
      <c r="K1674" s="665" t="s">
        <v>16663</v>
      </c>
      <c r="L1674" s="665" t="s">
        <v>16659</v>
      </c>
      <c r="M1674" s="567" t="s">
        <v>16675</v>
      </c>
      <c r="N1674" s="316"/>
      <c r="O1674" s="316"/>
      <c r="P1674" s="316"/>
      <c r="Q1674" s="316"/>
      <c r="R1674" s="316"/>
    </row>
    <row r="1675" spans="1:18" ht="30" x14ac:dyDescent="0.25">
      <c r="A1675" s="424">
        <v>1554</v>
      </c>
      <c r="B1675" s="665" t="s">
        <v>9274</v>
      </c>
      <c r="C1675" s="424" t="s">
        <v>16659</v>
      </c>
      <c r="D1675" s="682" t="s">
        <v>16676</v>
      </c>
      <c r="E1675" s="424" t="s">
        <v>16254</v>
      </c>
      <c r="F1675" s="567" t="s">
        <v>16677</v>
      </c>
      <c r="G1675" s="665" t="s">
        <v>15131</v>
      </c>
      <c r="H1675" s="696" t="s">
        <v>16662</v>
      </c>
      <c r="I1675" s="657" t="s">
        <v>12355</v>
      </c>
      <c r="J1675" s="665">
        <v>30</v>
      </c>
      <c r="K1675" s="665" t="s">
        <v>16663</v>
      </c>
      <c r="L1675" s="665" t="s">
        <v>16659</v>
      </c>
      <c r="M1675" s="567" t="s">
        <v>16677</v>
      </c>
      <c r="N1675" s="316"/>
      <c r="O1675" s="316"/>
      <c r="P1675" s="316"/>
      <c r="Q1675" s="316"/>
      <c r="R1675" s="316"/>
    </row>
    <row r="1676" spans="1:18" ht="30" x14ac:dyDescent="0.25">
      <c r="A1676" s="424">
        <v>1555</v>
      </c>
      <c r="B1676" s="665" t="s">
        <v>13924</v>
      </c>
      <c r="C1676" s="424" t="s">
        <v>16659</v>
      </c>
      <c r="D1676" s="682" t="s">
        <v>16678</v>
      </c>
      <c r="E1676" s="424" t="s">
        <v>16254</v>
      </c>
      <c r="F1676" s="567" t="s">
        <v>16679</v>
      </c>
      <c r="G1676" s="665" t="s">
        <v>15131</v>
      </c>
      <c r="H1676" s="696" t="s">
        <v>16662</v>
      </c>
      <c r="I1676" s="657" t="s">
        <v>12355</v>
      </c>
      <c r="J1676" s="665">
        <v>30</v>
      </c>
      <c r="K1676" s="665" t="s">
        <v>16663</v>
      </c>
      <c r="L1676" s="665" t="s">
        <v>16659</v>
      </c>
      <c r="M1676" s="567" t="s">
        <v>16679</v>
      </c>
      <c r="N1676" s="316"/>
      <c r="O1676" s="316"/>
      <c r="P1676" s="316"/>
      <c r="Q1676" s="316"/>
      <c r="R1676" s="316"/>
    </row>
    <row r="1677" spans="1:18" ht="30" x14ac:dyDescent="0.25">
      <c r="A1677" s="424">
        <v>1556</v>
      </c>
      <c r="B1677" s="665" t="s">
        <v>11052</v>
      </c>
      <c r="C1677" s="424" t="s">
        <v>16659</v>
      </c>
      <c r="D1677" s="682" t="s">
        <v>16680</v>
      </c>
      <c r="E1677" s="424" t="s">
        <v>16254</v>
      </c>
      <c r="F1677" s="567" t="s">
        <v>16681</v>
      </c>
      <c r="G1677" s="665" t="s">
        <v>15131</v>
      </c>
      <c r="H1677" s="696" t="s">
        <v>16662</v>
      </c>
      <c r="I1677" s="657" t="s">
        <v>12355</v>
      </c>
      <c r="J1677" s="665">
        <v>0</v>
      </c>
      <c r="K1677" s="665" t="s">
        <v>16254</v>
      </c>
      <c r="L1677" s="665" t="s">
        <v>16659</v>
      </c>
      <c r="M1677" s="567" t="s">
        <v>16681</v>
      </c>
      <c r="N1677" s="316"/>
      <c r="O1677" s="316"/>
      <c r="P1677" s="316"/>
      <c r="Q1677" s="316"/>
      <c r="R1677" s="316"/>
    </row>
    <row r="1678" spans="1:18" ht="30" x14ac:dyDescent="0.25">
      <c r="A1678" s="424">
        <v>1557</v>
      </c>
      <c r="B1678" s="665" t="s">
        <v>11053</v>
      </c>
      <c r="C1678" s="424" t="s">
        <v>16659</v>
      </c>
      <c r="D1678" s="682" t="s">
        <v>16682</v>
      </c>
      <c r="E1678" s="424" t="s">
        <v>16254</v>
      </c>
      <c r="F1678" s="567" t="s">
        <v>16683</v>
      </c>
      <c r="G1678" s="665" t="s">
        <v>15131</v>
      </c>
      <c r="H1678" s="696" t="s">
        <v>16662</v>
      </c>
      <c r="I1678" s="657" t="s">
        <v>12355</v>
      </c>
      <c r="J1678" s="665">
        <v>30</v>
      </c>
      <c r="K1678" s="665" t="s">
        <v>16663</v>
      </c>
      <c r="L1678" s="665" t="s">
        <v>16659</v>
      </c>
      <c r="M1678" s="567" t="s">
        <v>16683</v>
      </c>
      <c r="N1678" s="316"/>
      <c r="O1678" s="316"/>
      <c r="P1678" s="316"/>
      <c r="Q1678" s="316"/>
      <c r="R1678" s="316"/>
    </row>
    <row r="1679" spans="1:18" x14ac:dyDescent="0.25">
      <c r="A1679" s="424">
        <v>1558</v>
      </c>
      <c r="B1679" s="665" t="s">
        <v>16684</v>
      </c>
      <c r="C1679" s="424" t="s">
        <v>16659</v>
      </c>
      <c r="D1679" s="688" t="s">
        <v>16685</v>
      </c>
      <c r="E1679" s="424" t="s">
        <v>16254</v>
      </c>
      <c r="F1679" s="567" t="s">
        <v>16686</v>
      </c>
      <c r="G1679" s="665" t="s">
        <v>3210</v>
      </c>
      <c r="H1679" s="696" t="s">
        <v>16687</v>
      </c>
      <c r="I1679" s="657" t="s">
        <v>12355</v>
      </c>
      <c r="J1679" s="665">
        <v>0</v>
      </c>
      <c r="K1679" s="665" t="s">
        <v>16254</v>
      </c>
      <c r="L1679" s="665" t="s">
        <v>16659</v>
      </c>
      <c r="M1679" s="567" t="s">
        <v>16686</v>
      </c>
      <c r="N1679" s="316"/>
      <c r="O1679" s="316"/>
      <c r="P1679" s="316"/>
      <c r="Q1679" s="316"/>
      <c r="R1679" s="316"/>
    </row>
    <row r="1680" spans="1:18" x14ac:dyDescent="0.25">
      <c r="A1680" s="424">
        <v>1559</v>
      </c>
      <c r="B1680" s="665" t="s">
        <v>9268</v>
      </c>
      <c r="C1680" s="424" t="s">
        <v>16659</v>
      </c>
      <c r="D1680" s="688" t="s">
        <v>16688</v>
      </c>
      <c r="E1680" s="424" t="s">
        <v>16254</v>
      </c>
      <c r="F1680" s="567" t="s">
        <v>16686</v>
      </c>
      <c r="G1680" s="665" t="s">
        <v>3210</v>
      </c>
      <c r="H1680" s="696" t="s">
        <v>16687</v>
      </c>
      <c r="I1680" s="657" t="s">
        <v>12355</v>
      </c>
      <c r="J1680" s="665">
        <v>0</v>
      </c>
      <c r="K1680" s="665" t="s">
        <v>16254</v>
      </c>
      <c r="L1680" s="665" t="s">
        <v>16659</v>
      </c>
      <c r="M1680" s="567" t="s">
        <v>16686</v>
      </c>
      <c r="N1680" s="316"/>
      <c r="O1680" s="316"/>
      <c r="P1680" s="316"/>
      <c r="Q1680" s="316"/>
      <c r="R1680" s="316"/>
    </row>
    <row r="1681" spans="1:18" x14ac:dyDescent="0.25">
      <c r="A1681" s="424">
        <v>1560</v>
      </c>
      <c r="B1681" s="669" t="s">
        <v>16689</v>
      </c>
      <c r="C1681" s="698">
        <v>45993</v>
      </c>
      <c r="D1681" s="671" t="s">
        <v>16690</v>
      </c>
      <c r="E1681" s="700">
        <v>45988</v>
      </c>
      <c r="F1681" s="669">
        <v>1634.71</v>
      </c>
      <c r="G1681" s="669" t="s">
        <v>49</v>
      </c>
      <c r="H1681" s="669" t="s">
        <v>16691</v>
      </c>
      <c r="I1681" s="669" t="s">
        <v>12355</v>
      </c>
      <c r="J1681" s="669">
        <v>30</v>
      </c>
      <c r="K1681" s="673">
        <v>46018</v>
      </c>
      <c r="L1681" s="697">
        <v>45993</v>
      </c>
      <c r="M1681" s="669">
        <v>1634.71</v>
      </c>
      <c r="N1681" s="669"/>
      <c r="O1681" s="669"/>
      <c r="P1681" s="675"/>
      <c r="Q1681" s="669"/>
      <c r="R1681" s="669">
        <f t="shared" ref="R1681:R1684" si="161">P1681-K1681</f>
        <v>-46018</v>
      </c>
    </row>
    <row r="1682" spans="1:18" x14ac:dyDescent="0.25">
      <c r="A1682" s="424">
        <v>1561</v>
      </c>
      <c r="B1682" s="669" t="s">
        <v>16692</v>
      </c>
      <c r="C1682" s="698">
        <v>45993</v>
      </c>
      <c r="D1682" s="671" t="s">
        <v>16693</v>
      </c>
      <c r="E1682" s="700">
        <v>45986</v>
      </c>
      <c r="F1682" s="669">
        <v>1939.03</v>
      </c>
      <c r="G1682" s="669" t="s">
        <v>78</v>
      </c>
      <c r="H1682" s="669" t="s">
        <v>16694</v>
      </c>
      <c r="I1682" s="669" t="s">
        <v>12355</v>
      </c>
      <c r="J1682" s="669">
        <v>30</v>
      </c>
      <c r="K1682" s="673">
        <v>46016</v>
      </c>
      <c r="L1682" s="697">
        <v>45993</v>
      </c>
      <c r="M1682" s="669">
        <v>1939.03</v>
      </c>
      <c r="N1682" s="669"/>
      <c r="O1682" s="669"/>
      <c r="P1682" s="675"/>
      <c r="Q1682" s="669"/>
      <c r="R1682" s="669">
        <f t="shared" si="161"/>
        <v>-46016</v>
      </c>
    </row>
    <row r="1683" spans="1:18" x14ac:dyDescent="0.25">
      <c r="A1683" s="424">
        <v>1562</v>
      </c>
      <c r="B1683" s="669" t="s">
        <v>16695</v>
      </c>
      <c r="C1683" s="698">
        <v>45994</v>
      </c>
      <c r="D1683" s="671" t="s">
        <v>16696</v>
      </c>
      <c r="E1683" s="700">
        <v>45993</v>
      </c>
      <c r="F1683" s="669">
        <v>37711.919999999998</v>
      </c>
      <c r="G1683" s="669" t="s">
        <v>14416</v>
      </c>
      <c r="H1683" s="669" t="s">
        <v>16697</v>
      </c>
      <c r="I1683" s="669" t="s">
        <v>12355</v>
      </c>
      <c r="J1683" s="669">
        <v>60</v>
      </c>
      <c r="K1683" s="673">
        <v>46052</v>
      </c>
      <c r="L1683" s="697">
        <v>45994</v>
      </c>
      <c r="M1683" s="669">
        <v>37711.919999999998</v>
      </c>
      <c r="N1683" s="669"/>
      <c r="O1683" s="669"/>
      <c r="P1683" s="675"/>
      <c r="Q1683" s="669"/>
      <c r="R1683" s="669">
        <f t="shared" si="161"/>
        <v>-46052</v>
      </c>
    </row>
    <row r="1684" spans="1:18" x14ac:dyDescent="0.25">
      <c r="A1684" s="424">
        <v>1563</v>
      </c>
      <c r="B1684" s="669" t="s">
        <v>16698</v>
      </c>
      <c r="C1684" s="698">
        <v>45994</v>
      </c>
      <c r="D1684" s="671" t="s">
        <v>16699</v>
      </c>
      <c r="E1684" s="700">
        <v>45993</v>
      </c>
      <c r="F1684" s="669">
        <v>1291.1199999999999</v>
      </c>
      <c r="G1684" s="669" t="s">
        <v>14416</v>
      </c>
      <c r="H1684" s="669" t="s">
        <v>16700</v>
      </c>
      <c r="I1684" s="669" t="s">
        <v>12355</v>
      </c>
      <c r="J1684" s="669">
        <v>60</v>
      </c>
      <c r="K1684" s="673">
        <v>45687</v>
      </c>
      <c r="L1684" s="697">
        <v>45994</v>
      </c>
      <c r="M1684" s="669">
        <v>1291.1199999999999</v>
      </c>
      <c r="N1684" s="669"/>
      <c r="O1684" s="669"/>
      <c r="P1684" s="675"/>
      <c r="Q1684" s="669"/>
      <c r="R1684" s="669">
        <f t="shared" si="161"/>
        <v>-45687</v>
      </c>
    </row>
    <row r="1685" spans="1:18" ht="30" customHeight="1" x14ac:dyDescent="0.25">
      <c r="A1685" s="424">
        <v>1564</v>
      </c>
      <c r="B1685" s="642" t="s">
        <v>7579</v>
      </c>
      <c r="C1685" s="316" t="s">
        <v>16701</v>
      </c>
      <c r="D1685" s="676" t="s">
        <v>16702</v>
      </c>
      <c r="E1685" s="316" t="s">
        <v>16254</v>
      </c>
      <c r="F1685" s="317" t="s">
        <v>16703</v>
      </c>
      <c r="G1685" s="642" t="s">
        <v>15131</v>
      </c>
      <c r="H1685" s="644" t="s">
        <v>16704</v>
      </c>
      <c r="I1685" s="669" t="s">
        <v>12355</v>
      </c>
      <c r="J1685" s="642">
        <v>30</v>
      </c>
      <c r="K1685" s="316" t="s">
        <v>16663</v>
      </c>
      <c r="L1685" s="316" t="s">
        <v>16701</v>
      </c>
      <c r="M1685" s="317" t="s">
        <v>16703</v>
      </c>
      <c r="N1685" s="316"/>
      <c r="O1685" s="316"/>
      <c r="P1685" s="316"/>
      <c r="Q1685" s="316"/>
      <c r="R1685" s="316"/>
    </row>
    <row r="1686" spans="1:18" ht="30" x14ac:dyDescent="0.25">
      <c r="A1686" s="424">
        <v>1565</v>
      </c>
      <c r="B1686" s="642" t="s">
        <v>7577</v>
      </c>
      <c r="C1686" s="316" t="s">
        <v>16701</v>
      </c>
      <c r="D1686" s="676" t="s">
        <v>16705</v>
      </c>
      <c r="E1686" s="316" t="s">
        <v>16706</v>
      </c>
      <c r="F1686" s="688" t="s">
        <v>16707</v>
      </c>
      <c r="G1686" s="642" t="s">
        <v>15131</v>
      </c>
      <c r="H1686" s="644" t="s">
        <v>16704</v>
      </c>
      <c r="I1686" s="669" t="s">
        <v>12355</v>
      </c>
      <c r="J1686" s="642">
        <v>0</v>
      </c>
      <c r="K1686" s="316" t="s">
        <v>16706</v>
      </c>
      <c r="L1686" s="316" t="s">
        <v>16701</v>
      </c>
      <c r="M1686" s="688" t="s">
        <v>16707</v>
      </c>
      <c r="N1686" s="316"/>
      <c r="O1686" s="316"/>
      <c r="P1686" s="316"/>
      <c r="Q1686" s="316"/>
      <c r="R1686" s="316"/>
    </row>
    <row r="1687" spans="1:18" x14ac:dyDescent="0.25">
      <c r="A1687" s="424">
        <v>1566</v>
      </c>
      <c r="B1687" s="642" t="s">
        <v>16708</v>
      </c>
      <c r="C1687" s="316" t="s">
        <v>16701</v>
      </c>
      <c r="D1687" s="676" t="s">
        <v>16709</v>
      </c>
      <c r="E1687" s="316" t="s">
        <v>16153</v>
      </c>
      <c r="F1687" s="317" t="s">
        <v>16710</v>
      </c>
      <c r="G1687" s="642" t="s">
        <v>1709</v>
      </c>
      <c r="H1687" s="642" t="s">
        <v>16711</v>
      </c>
      <c r="I1687" s="669" t="s">
        <v>12355</v>
      </c>
      <c r="J1687" s="642">
        <v>15</v>
      </c>
      <c r="K1687" s="642" t="s">
        <v>16524</v>
      </c>
      <c r="L1687" s="642" t="s">
        <v>16701</v>
      </c>
      <c r="M1687" s="317" t="s">
        <v>16710</v>
      </c>
      <c r="N1687" s="316"/>
      <c r="O1687" s="316"/>
      <c r="P1687" s="316"/>
      <c r="Q1687" s="316"/>
      <c r="R1687" s="316"/>
    </row>
    <row r="1688" spans="1:18" ht="29.25" customHeight="1" x14ac:dyDescent="0.25">
      <c r="A1688" s="424">
        <v>1567</v>
      </c>
      <c r="B1688" s="642" t="s">
        <v>16712</v>
      </c>
      <c r="C1688" s="619" t="s">
        <v>16701</v>
      </c>
      <c r="D1688" s="676" t="s">
        <v>16713</v>
      </c>
      <c r="E1688" s="424" t="s">
        <v>16659</v>
      </c>
      <c r="F1688" s="567" t="s">
        <v>16074</v>
      </c>
      <c r="G1688" s="644" t="s">
        <v>15443</v>
      </c>
      <c r="H1688" s="642" t="s">
        <v>15444</v>
      </c>
      <c r="I1688" s="669" t="s">
        <v>12355</v>
      </c>
      <c r="J1688" s="642">
        <v>34</v>
      </c>
      <c r="K1688" s="316" t="s">
        <v>16714</v>
      </c>
      <c r="L1688" s="316" t="s">
        <v>16701</v>
      </c>
      <c r="M1688" s="317" t="s">
        <v>16074</v>
      </c>
      <c r="N1688" s="316"/>
      <c r="O1688" s="316"/>
      <c r="P1688" s="316"/>
      <c r="Q1688" s="316"/>
      <c r="R1688" s="316"/>
    </row>
    <row r="1689" spans="1:18" x14ac:dyDescent="0.25">
      <c r="A1689" s="424">
        <v>1568</v>
      </c>
      <c r="B1689" s="316" t="s">
        <v>16715</v>
      </c>
      <c r="C1689" s="699">
        <v>45759</v>
      </c>
      <c r="D1689" s="317" t="s">
        <v>16716</v>
      </c>
      <c r="E1689" s="616" t="s">
        <v>16717</v>
      </c>
      <c r="F1689" s="316">
        <v>268.13</v>
      </c>
      <c r="G1689" s="316" t="s">
        <v>9180</v>
      </c>
      <c r="H1689" s="316" t="s">
        <v>16718</v>
      </c>
      <c r="I1689" s="316" t="s">
        <v>12355</v>
      </c>
      <c r="J1689" s="316">
        <v>15</v>
      </c>
      <c r="K1689" s="316" t="s">
        <v>16719</v>
      </c>
      <c r="L1689" s="324">
        <v>45759</v>
      </c>
      <c r="M1689" s="316">
        <v>268.13</v>
      </c>
      <c r="N1689" s="316"/>
      <c r="O1689" s="316"/>
      <c r="P1689" s="316"/>
      <c r="Q1689" s="316"/>
      <c r="R1689" s="316">
        <v>-46006</v>
      </c>
    </row>
    <row r="1690" spans="1:18" x14ac:dyDescent="0.25">
      <c r="A1690" s="424">
        <v>1569</v>
      </c>
      <c r="B1690" s="316" t="s">
        <v>16720</v>
      </c>
      <c r="C1690" s="699">
        <v>45759</v>
      </c>
      <c r="D1690" s="317" t="s">
        <v>16721</v>
      </c>
      <c r="E1690" s="616" t="s">
        <v>16722</v>
      </c>
      <c r="F1690" s="316">
        <v>121</v>
      </c>
      <c r="G1690" s="316" t="s">
        <v>16723</v>
      </c>
      <c r="H1690" s="316" t="s">
        <v>16724</v>
      </c>
      <c r="I1690" s="316" t="s">
        <v>12355</v>
      </c>
      <c r="J1690" s="316">
        <v>0</v>
      </c>
      <c r="K1690" s="316" t="s">
        <v>16722</v>
      </c>
      <c r="L1690" s="324">
        <v>45759</v>
      </c>
      <c r="M1690" s="316">
        <v>121</v>
      </c>
      <c r="N1690" s="316"/>
      <c r="O1690" s="316"/>
      <c r="P1690" s="316"/>
      <c r="Q1690" s="316"/>
      <c r="R1690" s="316">
        <v>-45982</v>
      </c>
    </row>
    <row r="1691" spans="1:18" x14ac:dyDescent="0.25">
      <c r="A1691" s="424">
        <v>1570</v>
      </c>
      <c r="B1691" s="316" t="s">
        <v>16725</v>
      </c>
      <c r="C1691" s="699">
        <v>45759</v>
      </c>
      <c r="D1691" s="317" t="s">
        <v>16726</v>
      </c>
      <c r="E1691" s="699">
        <v>45700</v>
      </c>
      <c r="F1691" s="316">
        <v>10.68</v>
      </c>
      <c r="G1691" s="316" t="s">
        <v>366</v>
      </c>
      <c r="H1691" s="316" t="s">
        <v>11457</v>
      </c>
      <c r="I1691" s="316" t="s">
        <v>12355</v>
      </c>
      <c r="J1691" s="316">
        <v>0</v>
      </c>
      <c r="K1691" s="324">
        <v>45700</v>
      </c>
      <c r="L1691" s="324">
        <v>45759</v>
      </c>
      <c r="M1691" s="316">
        <v>10.68</v>
      </c>
      <c r="N1691" s="316" t="s">
        <v>108</v>
      </c>
      <c r="O1691" s="316">
        <v>12506</v>
      </c>
      <c r="P1691" s="324">
        <v>45700</v>
      </c>
      <c r="Q1691" s="316">
        <v>10.68</v>
      </c>
      <c r="R1691" s="316">
        <v>0</v>
      </c>
    </row>
    <row r="1692" spans="1:18" x14ac:dyDescent="0.25">
      <c r="A1692" s="424">
        <v>1571</v>
      </c>
      <c r="B1692" s="424" t="s">
        <v>8827</v>
      </c>
      <c r="C1692" s="616" t="s">
        <v>16701</v>
      </c>
      <c r="D1692" s="567" t="s">
        <v>16727</v>
      </c>
      <c r="E1692" s="316" t="s">
        <v>16153</v>
      </c>
      <c r="F1692" s="317" t="s">
        <v>16728</v>
      </c>
      <c r="G1692" s="424" t="s">
        <v>9180</v>
      </c>
      <c r="H1692" s="424" t="s">
        <v>12921</v>
      </c>
      <c r="I1692" s="316" t="s">
        <v>12355</v>
      </c>
      <c r="J1692" s="424">
        <v>15</v>
      </c>
      <c r="K1692" s="424" t="s">
        <v>16524</v>
      </c>
      <c r="L1692" s="424" t="s">
        <v>15981</v>
      </c>
      <c r="M1692" s="317" t="s">
        <v>16728</v>
      </c>
      <c r="N1692" s="316"/>
      <c r="O1692" s="316"/>
      <c r="P1692" s="316"/>
      <c r="Q1692" s="316"/>
      <c r="R1692" s="316"/>
    </row>
    <row r="1693" spans="1:18" x14ac:dyDescent="0.25">
      <c r="A1693" s="424">
        <v>1572</v>
      </c>
      <c r="B1693" s="424" t="s">
        <v>11057</v>
      </c>
      <c r="C1693" s="616" t="s">
        <v>16701</v>
      </c>
      <c r="D1693" s="567" t="s">
        <v>16729</v>
      </c>
      <c r="E1693" s="316" t="s">
        <v>16153</v>
      </c>
      <c r="F1693" s="317" t="s">
        <v>16730</v>
      </c>
      <c r="G1693" s="424" t="s">
        <v>9180</v>
      </c>
      <c r="H1693" s="424" t="s">
        <v>12921</v>
      </c>
      <c r="I1693" s="316" t="s">
        <v>12355</v>
      </c>
      <c r="J1693" s="424">
        <v>15</v>
      </c>
      <c r="K1693" s="424" t="s">
        <v>16524</v>
      </c>
      <c r="L1693" s="424" t="s">
        <v>15981</v>
      </c>
      <c r="M1693" s="317" t="s">
        <v>16730</v>
      </c>
      <c r="N1693" s="316"/>
      <c r="O1693" s="316"/>
      <c r="P1693" s="316"/>
      <c r="Q1693" s="316"/>
      <c r="R1693" s="316"/>
    </row>
    <row r="1694" spans="1:18" x14ac:dyDescent="0.25">
      <c r="A1694" s="424">
        <v>1573</v>
      </c>
      <c r="B1694" s="424" t="s">
        <v>16731</v>
      </c>
      <c r="C1694" s="616" t="s">
        <v>16701</v>
      </c>
      <c r="D1694" s="567" t="s">
        <v>16732</v>
      </c>
      <c r="E1694" s="316" t="s">
        <v>16153</v>
      </c>
      <c r="F1694" s="317" t="s">
        <v>16733</v>
      </c>
      <c r="G1694" s="424" t="s">
        <v>9180</v>
      </c>
      <c r="H1694" s="424" t="s">
        <v>12921</v>
      </c>
      <c r="I1694" s="316" t="s">
        <v>12355</v>
      </c>
      <c r="J1694" s="424">
        <v>15</v>
      </c>
      <c r="K1694" s="424" t="s">
        <v>16524</v>
      </c>
      <c r="L1694" s="424" t="s">
        <v>15981</v>
      </c>
      <c r="M1694" s="317" t="s">
        <v>16733</v>
      </c>
      <c r="N1694" s="316"/>
      <c r="O1694" s="316"/>
      <c r="P1694" s="316"/>
      <c r="Q1694" s="316"/>
      <c r="R1694" s="316"/>
    </row>
    <row r="1695" spans="1:18" x14ac:dyDescent="0.25">
      <c r="A1695" s="424">
        <v>1574</v>
      </c>
      <c r="B1695" s="424" t="s">
        <v>16734</v>
      </c>
      <c r="C1695" s="616" t="s">
        <v>16735</v>
      </c>
      <c r="D1695" s="567" t="s">
        <v>16736</v>
      </c>
      <c r="E1695" s="316" t="s">
        <v>16479</v>
      </c>
      <c r="F1695" s="317" t="s">
        <v>16737</v>
      </c>
      <c r="G1695" s="424" t="s">
        <v>15717</v>
      </c>
      <c r="H1695" s="424" t="s">
        <v>13759</v>
      </c>
      <c r="I1695" s="316" t="s">
        <v>12355</v>
      </c>
      <c r="J1695" s="424">
        <v>10</v>
      </c>
      <c r="K1695" s="424" t="s">
        <v>16141</v>
      </c>
      <c r="L1695" s="424" t="s">
        <v>15981</v>
      </c>
      <c r="M1695" s="317" t="s">
        <v>16737</v>
      </c>
      <c r="N1695" s="316"/>
      <c r="O1695" s="316"/>
      <c r="P1695" s="316"/>
      <c r="Q1695" s="316"/>
      <c r="R1695" s="316"/>
    </row>
    <row r="1696" spans="1:18" x14ac:dyDescent="0.25">
      <c r="A1696" s="424">
        <v>1575</v>
      </c>
      <c r="B1696" s="657" t="s">
        <v>16738</v>
      </c>
      <c r="C1696" s="658">
        <v>45995</v>
      </c>
      <c r="D1696" s="681" t="s">
        <v>16739</v>
      </c>
      <c r="E1696" s="660">
        <v>45986</v>
      </c>
      <c r="F1696" s="657">
        <v>7756.1</v>
      </c>
      <c r="G1696" s="657" t="s">
        <v>16740</v>
      </c>
      <c r="H1696" s="657" t="s">
        <v>16741</v>
      </c>
      <c r="I1696" s="657" t="s">
        <v>12355</v>
      </c>
      <c r="J1696" s="657">
        <v>30</v>
      </c>
      <c r="K1696" s="661">
        <v>46016</v>
      </c>
      <c r="L1696" s="662">
        <v>45995</v>
      </c>
      <c r="M1696" s="657">
        <v>7756.1</v>
      </c>
      <c r="N1696" s="657"/>
      <c r="O1696" s="657"/>
      <c r="P1696" s="663"/>
      <c r="Q1696" s="657"/>
      <c r="R1696" s="657">
        <f t="shared" ref="R1696:R1700" si="162">P1696-K1696</f>
        <v>-46016</v>
      </c>
    </row>
    <row r="1697" spans="1:18" x14ac:dyDescent="0.25">
      <c r="A1697" s="424">
        <v>1576</v>
      </c>
      <c r="B1697" s="657" t="s">
        <v>16742</v>
      </c>
      <c r="C1697" s="658">
        <v>45996</v>
      </c>
      <c r="D1697" s="681" t="s">
        <v>16743</v>
      </c>
      <c r="E1697" s="660">
        <v>45995</v>
      </c>
      <c r="F1697" s="657">
        <v>18368.84</v>
      </c>
      <c r="G1697" s="657" t="s">
        <v>1045</v>
      </c>
      <c r="H1697" s="657" t="s">
        <v>9403</v>
      </c>
      <c r="I1697" s="657" t="s">
        <v>12355</v>
      </c>
      <c r="J1697" s="657">
        <v>60</v>
      </c>
      <c r="K1697" s="661">
        <v>46073</v>
      </c>
      <c r="L1697" s="662">
        <v>45993</v>
      </c>
      <c r="M1697" s="657">
        <v>18368.84</v>
      </c>
      <c r="N1697" s="657"/>
      <c r="O1697" s="657"/>
      <c r="P1697" s="663"/>
      <c r="Q1697" s="657"/>
      <c r="R1697" s="657">
        <f t="shared" si="162"/>
        <v>-46073</v>
      </c>
    </row>
    <row r="1698" spans="1:18" x14ac:dyDescent="0.25">
      <c r="A1698" s="424">
        <v>1577</v>
      </c>
      <c r="B1698" s="657" t="s">
        <v>16744</v>
      </c>
      <c r="C1698" s="658">
        <v>45996</v>
      </c>
      <c r="D1698" s="681" t="s">
        <v>16745</v>
      </c>
      <c r="E1698" s="660">
        <v>45995</v>
      </c>
      <c r="F1698" s="657">
        <v>28726.2</v>
      </c>
      <c r="G1698" s="657" t="s">
        <v>1045</v>
      </c>
      <c r="H1698" s="657" t="s">
        <v>9403</v>
      </c>
      <c r="I1698" s="657" t="s">
        <v>12355</v>
      </c>
      <c r="J1698" s="657">
        <v>60</v>
      </c>
      <c r="K1698" s="661">
        <v>46073</v>
      </c>
      <c r="L1698" s="662">
        <v>45999</v>
      </c>
      <c r="M1698" s="657">
        <v>28726.2</v>
      </c>
      <c r="N1698" s="657"/>
      <c r="O1698" s="657"/>
      <c r="P1698" s="663"/>
      <c r="Q1698" s="657"/>
      <c r="R1698" s="657">
        <f t="shared" si="162"/>
        <v>-46073</v>
      </c>
    </row>
    <row r="1699" spans="1:18" x14ac:dyDescent="0.25">
      <c r="A1699" s="424">
        <v>1578</v>
      </c>
      <c r="B1699" s="657" t="s">
        <v>16746</v>
      </c>
      <c r="C1699" s="658">
        <v>45999</v>
      </c>
      <c r="D1699" s="681" t="s">
        <v>16747</v>
      </c>
      <c r="E1699" s="660">
        <v>45995</v>
      </c>
      <c r="F1699" s="657">
        <v>53.4</v>
      </c>
      <c r="G1699" s="657" t="s">
        <v>366</v>
      </c>
      <c r="H1699" s="657" t="s">
        <v>11457</v>
      </c>
      <c r="I1699" s="657" t="s">
        <v>12355</v>
      </c>
      <c r="J1699" s="657">
        <v>0</v>
      </c>
      <c r="K1699" s="661">
        <v>45995</v>
      </c>
      <c r="L1699" s="662">
        <v>45999</v>
      </c>
      <c r="M1699" s="657">
        <v>53.4</v>
      </c>
      <c r="N1699" s="657" t="s">
        <v>108</v>
      </c>
      <c r="O1699" s="657">
        <v>12693</v>
      </c>
      <c r="P1699" s="663">
        <v>45995</v>
      </c>
      <c r="Q1699" s="657">
        <v>53.4</v>
      </c>
      <c r="R1699" s="657">
        <f t="shared" si="162"/>
        <v>0</v>
      </c>
    </row>
    <row r="1700" spans="1:18" x14ac:dyDescent="0.25">
      <c r="A1700" s="424">
        <v>1579</v>
      </c>
      <c r="B1700" s="657" t="s">
        <v>16748</v>
      </c>
      <c r="C1700" s="658">
        <v>45999</v>
      </c>
      <c r="D1700" s="681" t="s">
        <v>16749</v>
      </c>
      <c r="E1700" s="660">
        <v>45991</v>
      </c>
      <c r="F1700" s="657">
        <v>3379.71</v>
      </c>
      <c r="G1700" s="657" t="s">
        <v>14422</v>
      </c>
      <c r="H1700" s="657" t="s">
        <v>9121</v>
      </c>
      <c r="I1700" s="657" t="s">
        <v>12355</v>
      </c>
      <c r="J1700" s="657">
        <v>15</v>
      </c>
      <c r="K1700" s="661">
        <v>46006</v>
      </c>
      <c r="L1700" s="662">
        <v>45999</v>
      </c>
      <c r="M1700" s="657">
        <v>3379.71</v>
      </c>
      <c r="N1700" s="657"/>
      <c r="O1700" s="657"/>
      <c r="P1700" s="663"/>
      <c r="Q1700" s="657"/>
      <c r="R1700" s="657">
        <f t="shared" si="162"/>
        <v>-46006</v>
      </c>
    </row>
    <row r="1701" spans="1:18" ht="31.5" customHeight="1" x14ac:dyDescent="0.25">
      <c r="A1701" s="424">
        <v>1580</v>
      </c>
      <c r="B1701" s="665" t="s">
        <v>7610</v>
      </c>
      <c r="C1701" s="316" t="s">
        <v>16750</v>
      </c>
      <c r="D1701" s="682" t="s">
        <v>16751</v>
      </c>
      <c r="E1701" s="316" t="s">
        <v>16141</v>
      </c>
      <c r="F1701" s="317" t="s">
        <v>16752</v>
      </c>
      <c r="G1701" s="665" t="s">
        <v>15131</v>
      </c>
      <c r="H1701" s="696" t="s">
        <v>16753</v>
      </c>
      <c r="I1701" s="657" t="s">
        <v>12355</v>
      </c>
      <c r="J1701" s="665">
        <v>30</v>
      </c>
      <c r="K1701" s="316" t="s">
        <v>16754</v>
      </c>
      <c r="L1701" s="316" t="s">
        <v>16750</v>
      </c>
      <c r="M1701" s="317" t="s">
        <v>16752</v>
      </c>
      <c r="N1701" s="316"/>
      <c r="O1701" s="316"/>
      <c r="P1701" s="316"/>
      <c r="Q1701" s="316"/>
      <c r="R1701" s="316"/>
    </row>
    <row r="1702" spans="1:18" x14ac:dyDescent="0.25">
      <c r="A1702" s="424">
        <v>1581</v>
      </c>
      <c r="B1702" s="665" t="s">
        <v>7592</v>
      </c>
      <c r="C1702" s="316" t="s">
        <v>15981</v>
      </c>
      <c r="D1702" s="682" t="s">
        <v>16755</v>
      </c>
      <c r="E1702" s="316" t="s">
        <v>16659</v>
      </c>
      <c r="F1702" s="317" t="s">
        <v>16756</v>
      </c>
      <c r="G1702" s="665" t="s">
        <v>12900</v>
      </c>
      <c r="H1702" s="665" t="s">
        <v>16757</v>
      </c>
      <c r="I1702" s="657" t="s">
        <v>12355</v>
      </c>
      <c r="J1702" s="665">
        <v>30</v>
      </c>
      <c r="K1702" s="665" t="s">
        <v>16758</v>
      </c>
      <c r="L1702" s="665" t="s">
        <v>16750</v>
      </c>
      <c r="M1702" s="317" t="s">
        <v>16756</v>
      </c>
      <c r="N1702" s="316"/>
      <c r="O1702" s="316"/>
      <c r="P1702" s="316"/>
      <c r="Q1702" s="316"/>
      <c r="R1702" s="316"/>
    </row>
    <row r="1703" spans="1:18" x14ac:dyDescent="0.25">
      <c r="A1703" s="424">
        <v>1582</v>
      </c>
      <c r="B1703" s="665" t="s">
        <v>16759</v>
      </c>
      <c r="C1703" s="316" t="s">
        <v>15981</v>
      </c>
      <c r="D1703" s="682" t="s">
        <v>16760</v>
      </c>
      <c r="E1703" s="316" t="s">
        <v>16659</v>
      </c>
      <c r="F1703" s="317" t="s">
        <v>16761</v>
      </c>
      <c r="G1703" s="665" t="s">
        <v>12900</v>
      </c>
      <c r="H1703" s="665" t="s">
        <v>16762</v>
      </c>
      <c r="I1703" s="657" t="s">
        <v>12355</v>
      </c>
      <c r="J1703" s="665">
        <v>20</v>
      </c>
      <c r="K1703" s="316" t="s">
        <v>16763</v>
      </c>
      <c r="L1703" s="316" t="s">
        <v>16750</v>
      </c>
      <c r="M1703" s="317" t="s">
        <v>16761</v>
      </c>
      <c r="N1703" s="316"/>
      <c r="O1703" s="316"/>
      <c r="P1703" s="316"/>
      <c r="Q1703" s="316"/>
      <c r="R1703" s="316"/>
    </row>
    <row r="1704" spans="1:18" x14ac:dyDescent="0.25">
      <c r="A1704" s="424">
        <v>1583</v>
      </c>
      <c r="B1704" s="665" t="s">
        <v>16764</v>
      </c>
      <c r="C1704" s="316" t="s">
        <v>16141</v>
      </c>
      <c r="D1704" s="682" t="s">
        <v>16765</v>
      </c>
      <c r="E1704" s="316" t="s">
        <v>16701</v>
      </c>
      <c r="F1704" s="688" t="s">
        <v>16766</v>
      </c>
      <c r="G1704" s="665" t="s">
        <v>12900</v>
      </c>
      <c r="H1704" s="665" t="s">
        <v>16767</v>
      </c>
      <c r="I1704" s="657" t="s">
        <v>12355</v>
      </c>
      <c r="J1704" s="665">
        <v>28</v>
      </c>
      <c r="K1704" s="316" t="s">
        <v>16768</v>
      </c>
      <c r="L1704" s="316" t="s">
        <v>16750</v>
      </c>
      <c r="M1704" s="688" t="s">
        <v>16766</v>
      </c>
      <c r="N1704" s="316"/>
      <c r="O1704" s="316"/>
      <c r="P1704" s="316"/>
      <c r="Q1704" s="316"/>
      <c r="R1704" s="316"/>
    </row>
    <row r="1705" spans="1:18" x14ac:dyDescent="0.25">
      <c r="A1705" s="424">
        <v>1584</v>
      </c>
      <c r="B1705" s="665" t="s">
        <v>7591</v>
      </c>
      <c r="C1705" s="316" t="s">
        <v>15981</v>
      </c>
      <c r="D1705" s="682" t="s">
        <v>16769</v>
      </c>
      <c r="E1705" s="316" t="s">
        <v>16701</v>
      </c>
      <c r="F1705" s="317" t="s">
        <v>16249</v>
      </c>
      <c r="G1705" s="665" t="s">
        <v>12900</v>
      </c>
      <c r="H1705" s="665" t="s">
        <v>16770</v>
      </c>
      <c r="I1705" s="657" t="s">
        <v>12355</v>
      </c>
      <c r="J1705" s="665">
        <v>28</v>
      </c>
      <c r="K1705" s="316" t="s">
        <v>16768</v>
      </c>
      <c r="L1705" s="316" t="s">
        <v>16750</v>
      </c>
      <c r="M1705" s="317" t="s">
        <v>16249</v>
      </c>
      <c r="N1705" s="316"/>
      <c r="O1705" s="316"/>
      <c r="P1705" s="316"/>
      <c r="Q1705" s="316"/>
      <c r="R1705" s="316"/>
    </row>
    <row r="1706" spans="1:18" x14ac:dyDescent="0.25">
      <c r="A1706" s="424">
        <v>1585</v>
      </c>
      <c r="B1706" s="665" t="s">
        <v>7587</v>
      </c>
      <c r="C1706" s="316" t="s">
        <v>15981</v>
      </c>
      <c r="D1706" s="682" t="s">
        <v>16771</v>
      </c>
      <c r="E1706" s="316" t="s">
        <v>16701</v>
      </c>
      <c r="F1706" s="317">
        <v>1936</v>
      </c>
      <c r="G1706" s="665" t="s">
        <v>15538</v>
      </c>
      <c r="H1706" s="665" t="s">
        <v>16772</v>
      </c>
      <c r="I1706" s="657" t="s">
        <v>12355</v>
      </c>
      <c r="J1706" s="665">
        <v>0</v>
      </c>
      <c r="K1706" s="316" t="s">
        <v>16701</v>
      </c>
      <c r="L1706" s="665" t="s">
        <v>16750</v>
      </c>
      <c r="M1706" s="317">
        <v>1936</v>
      </c>
      <c r="N1706" s="316"/>
      <c r="O1706" s="316"/>
      <c r="P1706" s="316"/>
      <c r="Q1706" s="316"/>
      <c r="R1706" s="316"/>
    </row>
    <row r="1707" spans="1:18" ht="30" x14ac:dyDescent="0.25">
      <c r="A1707" s="424">
        <v>1586</v>
      </c>
      <c r="B1707" s="665" t="s">
        <v>7604</v>
      </c>
      <c r="C1707" s="316" t="s">
        <v>16141</v>
      </c>
      <c r="D1707" s="682" t="s">
        <v>16773</v>
      </c>
      <c r="E1707" s="316" t="s">
        <v>16153</v>
      </c>
      <c r="F1707" s="317" t="s">
        <v>16774</v>
      </c>
      <c r="G1707" s="665" t="s">
        <v>15131</v>
      </c>
      <c r="H1707" s="696" t="s">
        <v>16753</v>
      </c>
      <c r="I1707" s="657" t="s">
        <v>12355</v>
      </c>
      <c r="J1707" s="665">
        <v>30</v>
      </c>
      <c r="K1707" s="316" t="s">
        <v>16775</v>
      </c>
      <c r="L1707" s="316" t="s">
        <v>16141</v>
      </c>
      <c r="M1707" s="317" t="s">
        <v>16774</v>
      </c>
      <c r="N1707" s="316"/>
      <c r="O1707" s="316"/>
      <c r="P1707" s="316"/>
      <c r="Q1707" s="316"/>
      <c r="R1707" s="316"/>
    </row>
    <row r="1708" spans="1:18" ht="30" x14ac:dyDescent="0.25">
      <c r="A1708" s="424">
        <v>1587</v>
      </c>
      <c r="B1708" s="665" t="s">
        <v>7605</v>
      </c>
      <c r="C1708" s="316" t="s">
        <v>16141</v>
      </c>
      <c r="D1708" s="682" t="s">
        <v>16776</v>
      </c>
      <c r="E1708" s="316" t="s">
        <v>16153</v>
      </c>
      <c r="F1708" s="317" t="s">
        <v>16777</v>
      </c>
      <c r="G1708" s="665" t="s">
        <v>15131</v>
      </c>
      <c r="H1708" s="696" t="s">
        <v>16753</v>
      </c>
      <c r="I1708" s="657" t="s">
        <v>12355</v>
      </c>
      <c r="J1708" s="665">
        <v>30</v>
      </c>
      <c r="K1708" s="316" t="s">
        <v>16778</v>
      </c>
      <c r="L1708" s="316" t="s">
        <v>16141</v>
      </c>
      <c r="M1708" s="317" t="s">
        <v>16777</v>
      </c>
      <c r="N1708" s="316"/>
      <c r="O1708" s="316"/>
      <c r="P1708" s="316"/>
      <c r="Q1708" s="316"/>
      <c r="R1708" s="316"/>
    </row>
    <row r="1709" spans="1:18" x14ac:dyDescent="0.25">
      <c r="A1709" s="424">
        <v>1588</v>
      </c>
      <c r="B1709" s="665" t="s">
        <v>7600</v>
      </c>
      <c r="C1709" s="316" t="s">
        <v>16141</v>
      </c>
      <c r="D1709" s="682" t="s">
        <v>16779</v>
      </c>
      <c r="E1709" s="316" t="s">
        <v>16701</v>
      </c>
      <c r="F1709" s="317" t="s">
        <v>15984</v>
      </c>
      <c r="G1709" s="665" t="s">
        <v>8845</v>
      </c>
      <c r="H1709" s="665" t="s">
        <v>12924</v>
      </c>
      <c r="I1709" s="657" t="s">
        <v>12355</v>
      </c>
      <c r="J1709" s="665">
        <v>15</v>
      </c>
      <c r="K1709" s="665" t="s">
        <v>16670</v>
      </c>
      <c r="L1709" s="665" t="s">
        <v>16141</v>
      </c>
      <c r="M1709" s="317" t="s">
        <v>15984</v>
      </c>
      <c r="N1709" s="316"/>
      <c r="O1709" s="316"/>
      <c r="P1709" s="316"/>
      <c r="Q1709" s="316"/>
      <c r="R1709" s="316"/>
    </row>
    <row r="1710" spans="1:18" x14ac:dyDescent="0.25">
      <c r="A1710" s="424">
        <v>1589</v>
      </c>
      <c r="B1710" s="665" t="s">
        <v>16780</v>
      </c>
      <c r="C1710" s="316" t="s">
        <v>16141</v>
      </c>
      <c r="D1710" s="682" t="s">
        <v>16781</v>
      </c>
      <c r="E1710" s="316" t="s">
        <v>16479</v>
      </c>
      <c r="F1710" s="317" t="s">
        <v>16782</v>
      </c>
      <c r="G1710" s="665" t="s">
        <v>15417</v>
      </c>
      <c r="H1710" s="665" t="s">
        <v>15178</v>
      </c>
      <c r="I1710" s="657" t="s">
        <v>12355</v>
      </c>
      <c r="J1710" s="665">
        <v>30</v>
      </c>
      <c r="K1710" s="665" t="s">
        <v>16251</v>
      </c>
      <c r="L1710" s="665" t="s">
        <v>16141</v>
      </c>
      <c r="M1710" s="317" t="s">
        <v>16782</v>
      </c>
      <c r="N1710" s="316"/>
      <c r="O1710" s="316"/>
      <c r="P1710" s="316"/>
      <c r="Q1710" s="316"/>
      <c r="R1710" s="316"/>
    </row>
    <row r="1711" spans="1:18" x14ac:dyDescent="0.25">
      <c r="A1711" s="424">
        <v>1590</v>
      </c>
      <c r="B1711" s="665" t="s">
        <v>16783</v>
      </c>
      <c r="C1711" s="316" t="s">
        <v>16141</v>
      </c>
      <c r="D1711" s="682" t="s">
        <v>16784</v>
      </c>
      <c r="E1711" s="316" t="s">
        <v>16479</v>
      </c>
      <c r="F1711" s="317" t="s">
        <v>16785</v>
      </c>
      <c r="G1711" s="665" t="s">
        <v>15417</v>
      </c>
      <c r="H1711" s="665" t="s">
        <v>15178</v>
      </c>
      <c r="I1711" s="657" t="s">
        <v>12355</v>
      </c>
      <c r="J1711" s="665">
        <v>30</v>
      </c>
      <c r="K1711" s="665" t="s">
        <v>16251</v>
      </c>
      <c r="L1711" s="665" t="s">
        <v>16141</v>
      </c>
      <c r="M1711" s="317" t="s">
        <v>16785</v>
      </c>
      <c r="N1711" s="316"/>
      <c r="O1711" s="316"/>
      <c r="P1711" s="316"/>
      <c r="Q1711" s="316"/>
      <c r="R1711" s="316"/>
    </row>
    <row r="1712" spans="1:18" x14ac:dyDescent="0.25">
      <c r="A1712" s="424">
        <v>1591</v>
      </c>
      <c r="B1712" s="665" t="s">
        <v>13978</v>
      </c>
      <c r="C1712" s="316" t="s">
        <v>16141</v>
      </c>
      <c r="D1712" s="682" t="s">
        <v>16786</v>
      </c>
      <c r="E1712" s="316" t="s">
        <v>16479</v>
      </c>
      <c r="F1712" s="317" t="s">
        <v>16787</v>
      </c>
      <c r="G1712" s="665" t="s">
        <v>15417</v>
      </c>
      <c r="H1712" s="665" t="s">
        <v>212</v>
      </c>
      <c r="I1712" s="657" t="s">
        <v>12355</v>
      </c>
      <c r="J1712" s="665">
        <v>30</v>
      </c>
      <c r="K1712" s="665" t="s">
        <v>16251</v>
      </c>
      <c r="L1712" s="665" t="s">
        <v>16141</v>
      </c>
      <c r="M1712" s="317" t="s">
        <v>16787</v>
      </c>
      <c r="N1712" s="316"/>
      <c r="O1712" s="316"/>
      <c r="P1712" s="316"/>
      <c r="Q1712" s="316"/>
      <c r="R1712" s="316"/>
    </row>
    <row r="1713" spans="1:18" x14ac:dyDescent="0.25">
      <c r="A1713" s="424">
        <v>1592</v>
      </c>
      <c r="B1713" s="665" t="s">
        <v>16788</v>
      </c>
      <c r="C1713" s="316" t="s">
        <v>16141</v>
      </c>
      <c r="D1713" s="682" t="s">
        <v>16789</v>
      </c>
      <c r="E1713" s="316" t="s">
        <v>16479</v>
      </c>
      <c r="F1713" s="317" t="s">
        <v>16790</v>
      </c>
      <c r="G1713" s="665" t="s">
        <v>15417</v>
      </c>
      <c r="H1713" s="665" t="s">
        <v>15178</v>
      </c>
      <c r="I1713" s="657" t="s">
        <v>12355</v>
      </c>
      <c r="J1713" s="665">
        <v>30</v>
      </c>
      <c r="K1713" s="665" t="s">
        <v>16251</v>
      </c>
      <c r="L1713" s="665" t="s">
        <v>16141</v>
      </c>
      <c r="M1713" s="317" t="s">
        <v>16790</v>
      </c>
      <c r="N1713" s="316"/>
      <c r="O1713" s="316"/>
      <c r="P1713" s="316"/>
      <c r="Q1713" s="316"/>
      <c r="R1713" s="316"/>
    </row>
    <row r="1714" spans="1:18" x14ac:dyDescent="0.25">
      <c r="A1714" s="424">
        <v>1593</v>
      </c>
      <c r="B1714" s="665" t="s">
        <v>16793</v>
      </c>
      <c r="C1714" s="316" t="s">
        <v>16141</v>
      </c>
      <c r="D1714" s="682" t="s">
        <v>16791</v>
      </c>
      <c r="E1714" s="316" t="s">
        <v>16479</v>
      </c>
      <c r="F1714" s="317" t="s">
        <v>16792</v>
      </c>
      <c r="G1714" s="665" t="s">
        <v>15417</v>
      </c>
      <c r="H1714" s="665" t="s">
        <v>210</v>
      </c>
      <c r="I1714" s="657" t="s">
        <v>12355</v>
      </c>
      <c r="J1714" s="665">
        <v>30</v>
      </c>
      <c r="K1714" s="665" t="s">
        <v>16251</v>
      </c>
      <c r="L1714" s="665" t="s">
        <v>16141</v>
      </c>
      <c r="M1714" s="317" t="s">
        <v>16792</v>
      </c>
      <c r="N1714" s="316"/>
      <c r="O1714" s="316"/>
      <c r="P1714" s="316"/>
      <c r="Q1714" s="316"/>
      <c r="R1714" s="316"/>
    </row>
    <row r="1715" spans="1:18" x14ac:dyDescent="0.25">
      <c r="A1715" s="424">
        <v>1594</v>
      </c>
      <c r="B1715" s="665" t="s">
        <v>16794</v>
      </c>
      <c r="C1715" s="316" t="s">
        <v>16141</v>
      </c>
      <c r="D1715" s="682" t="s">
        <v>16795</v>
      </c>
      <c r="E1715" s="316" t="s">
        <v>16479</v>
      </c>
      <c r="F1715" s="317" t="s">
        <v>16796</v>
      </c>
      <c r="G1715" s="665" t="s">
        <v>15417</v>
      </c>
      <c r="H1715" s="665" t="s">
        <v>212</v>
      </c>
      <c r="I1715" s="657" t="s">
        <v>12355</v>
      </c>
      <c r="J1715" s="665">
        <v>30</v>
      </c>
      <c r="K1715" s="665" t="s">
        <v>16251</v>
      </c>
      <c r="L1715" s="665" t="s">
        <v>16141</v>
      </c>
      <c r="M1715" s="317" t="s">
        <v>16796</v>
      </c>
      <c r="N1715" s="316"/>
      <c r="O1715" s="316"/>
      <c r="P1715" s="316"/>
      <c r="Q1715" s="316"/>
      <c r="R1715" s="316"/>
    </row>
    <row r="1716" spans="1:18" x14ac:dyDescent="0.25">
      <c r="A1716" s="424">
        <v>1595</v>
      </c>
      <c r="B1716" s="665" t="s">
        <v>7596</v>
      </c>
      <c r="C1716" s="316" t="s">
        <v>16141</v>
      </c>
      <c r="D1716" s="682" t="s">
        <v>16797</v>
      </c>
      <c r="E1716" s="316" t="s">
        <v>16479</v>
      </c>
      <c r="F1716" s="317" t="s">
        <v>16798</v>
      </c>
      <c r="G1716" s="665" t="s">
        <v>15417</v>
      </c>
      <c r="H1716" s="665" t="s">
        <v>15178</v>
      </c>
      <c r="I1716" s="657" t="s">
        <v>12355</v>
      </c>
      <c r="J1716" s="665">
        <v>30</v>
      </c>
      <c r="K1716" s="665" t="s">
        <v>16251</v>
      </c>
      <c r="L1716" s="665" t="s">
        <v>16141</v>
      </c>
      <c r="M1716" s="317" t="s">
        <v>16798</v>
      </c>
      <c r="N1716" s="316"/>
      <c r="O1716" s="316"/>
      <c r="P1716" s="316"/>
      <c r="Q1716" s="316"/>
      <c r="R1716" s="316"/>
    </row>
    <row r="1717" spans="1:18" x14ac:dyDescent="0.25">
      <c r="A1717" s="424">
        <v>1596</v>
      </c>
      <c r="B1717" s="665" t="s">
        <v>7598</v>
      </c>
      <c r="C1717" s="316" t="s">
        <v>16141</v>
      </c>
      <c r="D1717" s="682" t="s">
        <v>16799</v>
      </c>
      <c r="E1717" s="316" t="s">
        <v>16479</v>
      </c>
      <c r="F1717" s="317" t="s">
        <v>16800</v>
      </c>
      <c r="G1717" s="665" t="s">
        <v>15417</v>
      </c>
      <c r="H1717" s="665" t="s">
        <v>212</v>
      </c>
      <c r="I1717" s="657" t="s">
        <v>12355</v>
      </c>
      <c r="J1717" s="665">
        <v>30</v>
      </c>
      <c r="K1717" s="665" t="s">
        <v>16251</v>
      </c>
      <c r="L1717" s="665" t="s">
        <v>16141</v>
      </c>
      <c r="M1717" s="317" t="s">
        <v>16800</v>
      </c>
      <c r="N1717" s="316"/>
      <c r="O1717" s="316"/>
      <c r="P1717" s="316"/>
      <c r="Q1717" s="316"/>
      <c r="R1717" s="316"/>
    </row>
    <row r="1718" spans="1:18" x14ac:dyDescent="0.25">
      <c r="A1718" s="424">
        <v>1597</v>
      </c>
      <c r="B1718" s="665" t="s">
        <v>7599</v>
      </c>
      <c r="C1718" s="316" t="s">
        <v>16141</v>
      </c>
      <c r="D1718" s="682" t="s">
        <v>16801</v>
      </c>
      <c r="E1718" s="316" t="s">
        <v>16479</v>
      </c>
      <c r="F1718" s="317" t="s">
        <v>16802</v>
      </c>
      <c r="G1718" s="665" t="s">
        <v>15417</v>
      </c>
      <c r="H1718" s="665" t="s">
        <v>15178</v>
      </c>
      <c r="I1718" s="657" t="s">
        <v>12355</v>
      </c>
      <c r="J1718" s="665">
        <v>30</v>
      </c>
      <c r="K1718" s="665" t="s">
        <v>16251</v>
      </c>
      <c r="L1718" s="665" t="s">
        <v>16141</v>
      </c>
      <c r="M1718" s="317" t="s">
        <v>16802</v>
      </c>
      <c r="N1718" s="316"/>
      <c r="O1718" s="316"/>
      <c r="P1718" s="316"/>
      <c r="Q1718" s="316"/>
      <c r="R1718" s="316"/>
    </row>
    <row r="1719" spans="1:18" x14ac:dyDescent="0.25">
      <c r="A1719" s="424">
        <v>1598</v>
      </c>
      <c r="B1719" s="665" t="s">
        <v>9286</v>
      </c>
      <c r="C1719" s="424" t="s">
        <v>16750</v>
      </c>
      <c r="D1719" s="682" t="s">
        <v>16803</v>
      </c>
      <c r="E1719" s="424" t="s">
        <v>16153</v>
      </c>
      <c r="F1719" s="567" t="s">
        <v>16804</v>
      </c>
      <c r="G1719" s="665" t="s">
        <v>795</v>
      </c>
      <c r="H1719" s="665" t="s">
        <v>16805</v>
      </c>
      <c r="I1719" s="657" t="s">
        <v>12355</v>
      </c>
      <c r="J1719" s="665">
        <v>15</v>
      </c>
      <c r="K1719" s="665" t="s">
        <v>16524</v>
      </c>
      <c r="L1719" s="665" t="s">
        <v>16750</v>
      </c>
      <c r="M1719" s="567" t="s">
        <v>16804</v>
      </c>
      <c r="N1719" s="316"/>
      <c r="O1719" s="316"/>
      <c r="P1719" s="316"/>
      <c r="Q1719" s="316"/>
      <c r="R1719" s="316"/>
    </row>
    <row r="1720" spans="1:18" x14ac:dyDescent="0.25">
      <c r="A1720" s="424">
        <v>1599</v>
      </c>
      <c r="B1720" s="665" t="s">
        <v>9284</v>
      </c>
      <c r="C1720" s="424" t="s">
        <v>16750</v>
      </c>
      <c r="D1720" s="682" t="s">
        <v>16806</v>
      </c>
      <c r="E1720" s="424" t="s">
        <v>16153</v>
      </c>
      <c r="F1720" s="567" t="s">
        <v>16807</v>
      </c>
      <c r="G1720" s="665" t="s">
        <v>214</v>
      </c>
      <c r="H1720" s="665" t="s">
        <v>2976</v>
      </c>
      <c r="I1720" s="657" t="s">
        <v>12355</v>
      </c>
      <c r="J1720" s="665">
        <v>15</v>
      </c>
      <c r="K1720" s="665" t="s">
        <v>16524</v>
      </c>
      <c r="L1720" s="665" t="s">
        <v>16750</v>
      </c>
      <c r="M1720" s="567" t="s">
        <v>16807</v>
      </c>
      <c r="N1720" s="316"/>
      <c r="O1720" s="316"/>
      <c r="P1720" s="316"/>
      <c r="Q1720" s="316"/>
      <c r="R1720" s="316"/>
    </row>
    <row r="1721" spans="1:18" x14ac:dyDescent="0.25">
      <c r="A1721" s="424">
        <v>1600</v>
      </c>
      <c r="B1721" s="665" t="s">
        <v>9285</v>
      </c>
      <c r="C1721" s="424" t="s">
        <v>16750</v>
      </c>
      <c r="D1721" s="682" t="s">
        <v>16808</v>
      </c>
      <c r="E1721" s="424" t="s">
        <v>16141</v>
      </c>
      <c r="F1721" s="567" t="s">
        <v>16809</v>
      </c>
      <c r="G1721" s="665" t="s">
        <v>263</v>
      </c>
      <c r="H1721" s="665" t="s">
        <v>15178</v>
      </c>
      <c r="I1721" s="657" t="s">
        <v>12355</v>
      </c>
      <c r="J1721" s="665">
        <v>15</v>
      </c>
      <c r="K1721" s="665" t="s">
        <v>16247</v>
      </c>
      <c r="L1721" s="665" t="s">
        <v>16750</v>
      </c>
      <c r="M1721" s="567" t="s">
        <v>16809</v>
      </c>
      <c r="N1721" s="316"/>
      <c r="O1721" s="316"/>
      <c r="P1721" s="316"/>
      <c r="Q1721" s="316"/>
      <c r="R1721" s="316"/>
    </row>
    <row r="1722" spans="1:18" ht="30.75" customHeight="1" x14ac:dyDescent="0.25">
      <c r="A1722" s="424">
        <v>1601</v>
      </c>
      <c r="B1722" s="665" t="s">
        <v>7609</v>
      </c>
      <c r="C1722" s="424" t="s">
        <v>16750</v>
      </c>
      <c r="D1722" s="682" t="s">
        <v>16810</v>
      </c>
      <c r="E1722" s="424" t="s">
        <v>15981</v>
      </c>
      <c r="F1722" s="567" t="s">
        <v>16811</v>
      </c>
      <c r="G1722" s="696" t="s">
        <v>15443</v>
      </c>
      <c r="H1722" s="665" t="s">
        <v>16812</v>
      </c>
      <c r="I1722" s="657" t="s">
        <v>12355</v>
      </c>
      <c r="J1722" s="665">
        <v>32</v>
      </c>
      <c r="K1722" s="665" t="s">
        <v>16813</v>
      </c>
      <c r="L1722" s="665" t="s">
        <v>16583</v>
      </c>
      <c r="M1722" s="567" t="s">
        <v>16811</v>
      </c>
      <c r="N1722" s="316"/>
      <c r="O1722" s="316"/>
      <c r="P1722" s="316"/>
      <c r="Q1722" s="316"/>
      <c r="R1722" s="316"/>
    </row>
    <row r="1723" spans="1:18" x14ac:dyDescent="0.25">
      <c r="A1723" s="424">
        <v>1602</v>
      </c>
      <c r="B1723" s="665" t="s">
        <v>12518</v>
      </c>
      <c r="C1723" s="424" t="s">
        <v>16583</v>
      </c>
      <c r="D1723" s="682" t="s">
        <v>16814</v>
      </c>
      <c r="E1723" s="424" t="s">
        <v>16187</v>
      </c>
      <c r="F1723" s="316">
        <v>265</v>
      </c>
      <c r="G1723" s="665" t="s">
        <v>16815</v>
      </c>
      <c r="H1723" s="665" t="s">
        <v>10001</v>
      </c>
      <c r="I1723" s="657" t="s">
        <v>12355</v>
      </c>
      <c r="J1723" s="665">
        <v>0</v>
      </c>
      <c r="K1723" s="665" t="s">
        <v>16187</v>
      </c>
      <c r="L1723" s="665" t="s">
        <v>16583</v>
      </c>
      <c r="M1723" s="317">
        <v>265</v>
      </c>
      <c r="N1723" s="316"/>
      <c r="O1723" s="316"/>
      <c r="P1723" s="316"/>
      <c r="Q1723" s="316"/>
      <c r="R1723" s="316"/>
    </row>
    <row r="1724" spans="1:18" x14ac:dyDescent="0.25">
      <c r="A1724" s="424">
        <v>1603</v>
      </c>
      <c r="B1724" s="665" t="s">
        <v>11072</v>
      </c>
      <c r="C1724" s="424" t="s">
        <v>16583</v>
      </c>
      <c r="D1724" s="682" t="s">
        <v>16816</v>
      </c>
      <c r="E1724" s="424" t="s">
        <v>16181</v>
      </c>
      <c r="F1724" s="316">
        <v>265</v>
      </c>
      <c r="G1724" s="665" t="s">
        <v>16817</v>
      </c>
      <c r="H1724" s="665" t="s">
        <v>10001</v>
      </c>
      <c r="I1724" s="657" t="s">
        <v>12355</v>
      </c>
      <c r="J1724" s="316"/>
      <c r="K1724" s="316"/>
      <c r="L1724" s="665" t="s">
        <v>16583</v>
      </c>
      <c r="M1724" s="317">
        <v>265</v>
      </c>
      <c r="N1724" s="316"/>
      <c r="O1724" s="316"/>
      <c r="P1724" s="316"/>
      <c r="Q1724" s="316"/>
      <c r="R1724" s="316"/>
    </row>
    <row r="1725" spans="1:18" x14ac:dyDescent="0.25">
      <c r="A1725" s="424">
        <v>1604</v>
      </c>
      <c r="B1725" s="665" t="s">
        <v>2032</v>
      </c>
      <c r="C1725" s="424" t="s">
        <v>16583</v>
      </c>
      <c r="D1725" s="682" t="s">
        <v>16818</v>
      </c>
      <c r="E1725" s="424" t="s">
        <v>16468</v>
      </c>
      <c r="F1725" s="316">
        <v>265</v>
      </c>
      <c r="G1725" s="665" t="s">
        <v>16819</v>
      </c>
      <c r="H1725" s="665" t="s">
        <v>219</v>
      </c>
      <c r="I1725" s="657" t="s">
        <v>12355</v>
      </c>
      <c r="J1725" s="665">
        <v>0</v>
      </c>
      <c r="K1725" s="665" t="s">
        <v>16468</v>
      </c>
      <c r="L1725" s="665" t="s">
        <v>16583</v>
      </c>
      <c r="M1725" s="317">
        <v>265</v>
      </c>
      <c r="N1725" s="316"/>
      <c r="O1725" s="316"/>
      <c r="P1725" s="316"/>
      <c r="Q1725" s="316"/>
      <c r="R1725" s="316"/>
    </row>
    <row r="1726" spans="1:18" x14ac:dyDescent="0.25">
      <c r="A1726" s="424">
        <v>1605</v>
      </c>
      <c r="B1726" s="665" t="s">
        <v>12519</v>
      </c>
      <c r="C1726" s="424" t="s">
        <v>16583</v>
      </c>
      <c r="D1726" s="682" t="s">
        <v>16820</v>
      </c>
      <c r="E1726" s="424" t="s">
        <v>16254</v>
      </c>
      <c r="F1726" s="316">
        <v>530</v>
      </c>
      <c r="G1726" s="665" t="s">
        <v>16821</v>
      </c>
      <c r="H1726" s="665" t="s">
        <v>219</v>
      </c>
      <c r="I1726" s="657" t="s">
        <v>12355</v>
      </c>
      <c r="J1726" s="665">
        <v>0</v>
      </c>
      <c r="K1726" s="665" t="s">
        <v>16254</v>
      </c>
      <c r="L1726" s="665" t="s">
        <v>16583</v>
      </c>
      <c r="M1726" s="317">
        <v>530</v>
      </c>
      <c r="N1726" s="316"/>
      <c r="O1726" s="316"/>
      <c r="P1726" s="316"/>
      <c r="Q1726" s="316"/>
      <c r="R1726" s="316"/>
    </row>
    <row r="1727" spans="1:18" x14ac:dyDescent="0.25">
      <c r="A1727" s="424">
        <v>1606</v>
      </c>
      <c r="B1727" s="665" t="s">
        <v>7619</v>
      </c>
      <c r="C1727" s="424" t="s">
        <v>16583</v>
      </c>
      <c r="D1727" s="682" t="s">
        <v>16822</v>
      </c>
      <c r="E1727" s="424" t="s">
        <v>16254</v>
      </c>
      <c r="F1727" s="316">
        <v>530</v>
      </c>
      <c r="G1727" s="665" t="s">
        <v>16821</v>
      </c>
      <c r="H1727" s="665" t="s">
        <v>219</v>
      </c>
      <c r="I1727" s="657" t="s">
        <v>12355</v>
      </c>
      <c r="J1727" s="665">
        <v>0</v>
      </c>
      <c r="K1727" s="665" t="s">
        <v>16254</v>
      </c>
      <c r="L1727" s="665" t="s">
        <v>16583</v>
      </c>
      <c r="M1727" s="317">
        <v>530</v>
      </c>
      <c r="N1727" s="316"/>
      <c r="O1727" s="316"/>
      <c r="P1727" s="316"/>
      <c r="Q1727" s="316"/>
      <c r="R1727" s="316"/>
    </row>
    <row r="1728" spans="1:18" x14ac:dyDescent="0.25">
      <c r="A1728" s="471">
        <v>1607</v>
      </c>
      <c r="B1728" s="364" t="s">
        <v>12584</v>
      </c>
      <c r="C1728" s="365">
        <v>45974</v>
      </c>
      <c r="D1728" s="445" t="s">
        <v>16823</v>
      </c>
      <c r="E1728" s="365">
        <v>45973</v>
      </c>
      <c r="F1728" s="332">
        <v>0</v>
      </c>
      <c r="G1728" s="316" t="s">
        <v>10974</v>
      </c>
      <c r="H1728" s="316" t="s">
        <v>8098</v>
      </c>
      <c r="I1728" s="424" t="s">
        <v>130</v>
      </c>
      <c r="J1728" s="314">
        <f t="shared" ref="J1728:J1762" si="163">K1728-E1728</f>
        <v>0</v>
      </c>
      <c r="K1728" s="365">
        <v>45973</v>
      </c>
      <c r="L1728" s="365">
        <v>45974</v>
      </c>
      <c r="M1728" s="332">
        <f t="shared" ref="M1728:M1763" si="164">F1728</f>
        <v>0</v>
      </c>
      <c r="N1728" s="226"/>
      <c r="O1728" s="226"/>
      <c r="P1728" s="365">
        <v>45973</v>
      </c>
      <c r="Q1728" s="226">
        <v>0</v>
      </c>
      <c r="R1728" s="314">
        <f t="shared" ref="R1728:R1762" si="165">P1728-K1728</f>
        <v>0</v>
      </c>
    </row>
    <row r="1729" spans="1:18" x14ac:dyDescent="0.25">
      <c r="A1729" s="471">
        <v>1608</v>
      </c>
      <c r="B1729" s="364" t="s">
        <v>12585</v>
      </c>
      <c r="C1729" s="365">
        <v>45974</v>
      </c>
      <c r="D1729" s="445" t="s">
        <v>16824</v>
      </c>
      <c r="E1729" s="365">
        <v>45973</v>
      </c>
      <c r="F1729" s="332">
        <v>0</v>
      </c>
      <c r="G1729" s="332" t="s">
        <v>10974</v>
      </c>
      <c r="H1729" s="316" t="s">
        <v>8098</v>
      </c>
      <c r="I1729" s="424" t="s">
        <v>130</v>
      </c>
      <c r="J1729" s="314">
        <f t="shared" si="163"/>
        <v>0</v>
      </c>
      <c r="K1729" s="365">
        <v>45973</v>
      </c>
      <c r="L1729" s="365">
        <v>45974</v>
      </c>
      <c r="M1729" s="332">
        <f t="shared" si="164"/>
        <v>0</v>
      </c>
      <c r="N1729" s="226"/>
      <c r="O1729" s="226"/>
      <c r="P1729" s="365">
        <v>45973</v>
      </c>
      <c r="Q1729" s="226">
        <v>0</v>
      </c>
      <c r="R1729" s="314">
        <f t="shared" si="165"/>
        <v>0</v>
      </c>
    </row>
    <row r="1730" spans="1:18" x14ac:dyDescent="0.25">
      <c r="A1730" s="471">
        <v>1609</v>
      </c>
      <c r="B1730" s="364" t="s">
        <v>12586</v>
      </c>
      <c r="C1730" s="365">
        <v>45974</v>
      </c>
      <c r="D1730" s="607">
        <v>13175133601</v>
      </c>
      <c r="E1730" s="365">
        <v>45974</v>
      </c>
      <c r="F1730" s="332">
        <v>54.17</v>
      </c>
      <c r="G1730" s="316" t="s">
        <v>13179</v>
      </c>
      <c r="H1730" s="316" t="s">
        <v>238</v>
      </c>
      <c r="I1730" s="424" t="s">
        <v>130</v>
      </c>
      <c r="J1730" s="314">
        <f t="shared" si="163"/>
        <v>0</v>
      </c>
      <c r="K1730" s="365">
        <v>45974</v>
      </c>
      <c r="L1730" s="365">
        <v>45974</v>
      </c>
      <c r="M1730" s="332">
        <f t="shared" si="164"/>
        <v>54.17</v>
      </c>
      <c r="N1730" s="226" t="s">
        <v>90</v>
      </c>
      <c r="O1730" s="226">
        <v>13175133601</v>
      </c>
      <c r="P1730" s="365">
        <v>45974</v>
      </c>
      <c r="Q1730" s="226">
        <v>54.17</v>
      </c>
      <c r="R1730" s="314">
        <f t="shared" si="165"/>
        <v>0</v>
      </c>
    </row>
    <row r="1731" spans="1:18" x14ac:dyDescent="0.25">
      <c r="A1731" s="471">
        <v>1610</v>
      </c>
      <c r="B1731" s="364" t="s">
        <v>12587</v>
      </c>
      <c r="C1731" s="365">
        <v>45978</v>
      </c>
      <c r="D1731" s="445" t="s">
        <v>16825</v>
      </c>
      <c r="E1731" s="365">
        <v>45974</v>
      </c>
      <c r="F1731" s="332">
        <v>5202.2700000000004</v>
      </c>
      <c r="G1731" s="316" t="s">
        <v>8296</v>
      </c>
      <c r="H1731" s="316" t="s">
        <v>57</v>
      </c>
      <c r="I1731" s="424" t="s">
        <v>130</v>
      </c>
      <c r="J1731" s="314">
        <f t="shared" si="163"/>
        <v>30</v>
      </c>
      <c r="K1731" s="365">
        <v>46004</v>
      </c>
      <c r="L1731" s="365">
        <v>45978</v>
      </c>
      <c r="M1731" s="332">
        <f t="shared" si="164"/>
        <v>5202.2700000000004</v>
      </c>
      <c r="N1731" s="226"/>
      <c r="O1731" s="226"/>
      <c r="P1731" s="308"/>
      <c r="Q1731" s="226"/>
      <c r="R1731" s="314">
        <f t="shared" si="165"/>
        <v>-46004</v>
      </c>
    </row>
    <row r="1732" spans="1:18" x14ac:dyDescent="0.25">
      <c r="A1732" s="471">
        <v>1611</v>
      </c>
      <c r="B1732" s="364" t="s">
        <v>12588</v>
      </c>
      <c r="C1732" s="365">
        <v>45979</v>
      </c>
      <c r="D1732" s="607">
        <v>59565</v>
      </c>
      <c r="E1732" s="365">
        <v>45975</v>
      </c>
      <c r="F1732" s="332">
        <v>4755.3</v>
      </c>
      <c r="G1732" s="316" t="s">
        <v>602</v>
      </c>
      <c r="H1732" s="316" t="s">
        <v>57</v>
      </c>
      <c r="I1732" s="424" t="s">
        <v>130</v>
      </c>
      <c r="J1732" s="314">
        <f t="shared" si="163"/>
        <v>30</v>
      </c>
      <c r="K1732" s="365">
        <v>46005</v>
      </c>
      <c r="L1732" s="365">
        <v>45979</v>
      </c>
      <c r="M1732" s="332">
        <f t="shared" si="164"/>
        <v>4755.3</v>
      </c>
      <c r="N1732" s="226"/>
      <c r="O1732" s="226"/>
      <c r="P1732" s="308"/>
      <c r="Q1732" s="226"/>
      <c r="R1732" s="314">
        <f t="shared" si="165"/>
        <v>-46005</v>
      </c>
    </row>
    <row r="1733" spans="1:18" x14ac:dyDescent="0.25">
      <c r="A1733" s="471">
        <v>1612</v>
      </c>
      <c r="B1733" s="364" t="s">
        <v>12589</v>
      </c>
      <c r="C1733" s="365">
        <v>45979</v>
      </c>
      <c r="D1733" s="607">
        <v>22381</v>
      </c>
      <c r="E1733" s="365">
        <v>45975</v>
      </c>
      <c r="F1733" s="332">
        <v>8455.5400000000009</v>
      </c>
      <c r="G1733" s="316" t="s">
        <v>14249</v>
      </c>
      <c r="H1733" s="316" t="s">
        <v>238</v>
      </c>
      <c r="I1733" s="424" t="s">
        <v>130</v>
      </c>
      <c r="J1733" s="314">
        <f t="shared" si="163"/>
        <v>0</v>
      </c>
      <c r="K1733" s="365">
        <v>45975</v>
      </c>
      <c r="L1733" s="365">
        <v>45979</v>
      </c>
      <c r="M1733" s="332">
        <f t="shared" si="164"/>
        <v>8455.5400000000009</v>
      </c>
      <c r="N1733" s="226" t="s">
        <v>27</v>
      </c>
      <c r="O1733" s="226"/>
      <c r="P1733" s="365">
        <v>45980</v>
      </c>
      <c r="Q1733" s="226">
        <v>8455.5400000000009</v>
      </c>
      <c r="R1733" s="314">
        <f t="shared" si="165"/>
        <v>5</v>
      </c>
    </row>
    <row r="1734" spans="1:18" x14ac:dyDescent="0.25">
      <c r="A1734" s="471">
        <v>1613</v>
      </c>
      <c r="B1734" s="364" t="s">
        <v>12590</v>
      </c>
      <c r="C1734" s="365">
        <v>45980</v>
      </c>
      <c r="D1734" s="607">
        <v>13175133601</v>
      </c>
      <c r="E1734" s="365">
        <v>45974</v>
      </c>
      <c r="F1734" s="332">
        <v>0</v>
      </c>
      <c r="G1734" s="316" t="s">
        <v>13179</v>
      </c>
      <c r="H1734" s="316" t="s">
        <v>238</v>
      </c>
      <c r="I1734" s="424" t="s">
        <v>130</v>
      </c>
      <c r="J1734" s="314">
        <f t="shared" si="163"/>
        <v>0</v>
      </c>
      <c r="K1734" s="365">
        <v>45974</v>
      </c>
      <c r="L1734" s="365">
        <v>45980</v>
      </c>
      <c r="M1734" s="332">
        <f t="shared" si="164"/>
        <v>0</v>
      </c>
      <c r="N1734" s="226"/>
      <c r="O1734" s="226"/>
      <c r="P1734" s="365">
        <v>45974</v>
      </c>
      <c r="Q1734" s="226">
        <v>0</v>
      </c>
      <c r="R1734" s="314">
        <f t="shared" si="165"/>
        <v>0</v>
      </c>
    </row>
    <row r="1735" spans="1:18" x14ac:dyDescent="0.25">
      <c r="A1735" s="471">
        <v>1614</v>
      </c>
      <c r="B1735" s="364" t="s">
        <v>12591</v>
      </c>
      <c r="C1735" s="365">
        <v>45985</v>
      </c>
      <c r="D1735" s="445" t="s">
        <v>16826</v>
      </c>
      <c r="E1735" s="365">
        <v>45980</v>
      </c>
      <c r="F1735" s="332">
        <v>722.98</v>
      </c>
      <c r="G1735" s="316" t="s">
        <v>8749</v>
      </c>
      <c r="H1735" s="424" t="s">
        <v>57</v>
      </c>
      <c r="I1735" s="424" t="s">
        <v>130</v>
      </c>
      <c r="J1735" s="314">
        <f t="shared" si="163"/>
        <v>30</v>
      </c>
      <c r="K1735" s="365">
        <v>46010</v>
      </c>
      <c r="L1735" s="365">
        <v>45985</v>
      </c>
      <c r="M1735" s="332">
        <f t="shared" si="164"/>
        <v>722.98</v>
      </c>
      <c r="N1735" s="226"/>
      <c r="O1735" s="226"/>
      <c r="P1735" s="308"/>
      <c r="Q1735" s="226"/>
      <c r="R1735" s="314">
        <f t="shared" si="165"/>
        <v>-46010</v>
      </c>
    </row>
    <row r="1736" spans="1:18" x14ac:dyDescent="0.25">
      <c r="A1736" s="471">
        <v>1615</v>
      </c>
      <c r="B1736" s="364" t="s">
        <v>12592</v>
      </c>
      <c r="C1736" s="365">
        <v>45985</v>
      </c>
      <c r="D1736" s="445" t="s">
        <v>16827</v>
      </c>
      <c r="E1736" s="365">
        <v>45981</v>
      </c>
      <c r="F1736" s="332">
        <v>9317</v>
      </c>
      <c r="G1736" s="316" t="s">
        <v>16451</v>
      </c>
      <c r="H1736" s="316" t="s">
        <v>238</v>
      </c>
      <c r="I1736" s="424" t="s">
        <v>130</v>
      </c>
      <c r="J1736" s="314">
        <f t="shared" si="163"/>
        <v>30</v>
      </c>
      <c r="K1736" s="365">
        <v>46011</v>
      </c>
      <c r="L1736" s="365">
        <v>45985</v>
      </c>
      <c r="M1736" s="332">
        <f t="shared" si="164"/>
        <v>9317</v>
      </c>
      <c r="N1736" s="226"/>
      <c r="O1736" s="226"/>
      <c r="P1736" s="365"/>
      <c r="Q1736" s="226"/>
      <c r="R1736" s="314">
        <f t="shared" si="165"/>
        <v>-46011</v>
      </c>
    </row>
    <row r="1737" spans="1:18" x14ac:dyDescent="0.25">
      <c r="A1737" s="471">
        <v>1616</v>
      </c>
      <c r="B1737" s="364" t="s">
        <v>12593</v>
      </c>
      <c r="C1737" s="365">
        <v>45986</v>
      </c>
      <c r="D1737" s="445" t="s">
        <v>16543</v>
      </c>
      <c r="E1737" s="365">
        <v>45982</v>
      </c>
      <c r="F1737" s="332">
        <v>-101.16</v>
      </c>
      <c r="G1737" s="316" t="s">
        <v>15780</v>
      </c>
      <c r="H1737" s="316" t="s">
        <v>238</v>
      </c>
      <c r="I1737" s="424" t="s">
        <v>130</v>
      </c>
      <c r="J1737" s="314">
        <f t="shared" si="163"/>
        <v>0</v>
      </c>
      <c r="K1737" s="365">
        <v>45982</v>
      </c>
      <c r="L1737" s="365">
        <v>45986</v>
      </c>
      <c r="M1737" s="332">
        <f t="shared" si="164"/>
        <v>-101.16</v>
      </c>
      <c r="N1737" s="226"/>
      <c r="O1737" s="226"/>
      <c r="P1737" s="365">
        <v>45982</v>
      </c>
      <c r="Q1737" s="226">
        <v>-101.16</v>
      </c>
      <c r="R1737" s="314">
        <f t="shared" si="165"/>
        <v>0</v>
      </c>
    </row>
    <row r="1738" spans="1:18" x14ac:dyDescent="0.25">
      <c r="A1738" s="471">
        <v>1617</v>
      </c>
      <c r="B1738" s="364" t="s">
        <v>12594</v>
      </c>
      <c r="C1738" s="365">
        <v>45986</v>
      </c>
      <c r="D1738" s="445" t="s">
        <v>16828</v>
      </c>
      <c r="E1738" s="365">
        <v>45980</v>
      </c>
      <c r="F1738" s="332">
        <v>30250</v>
      </c>
      <c r="G1738" s="316" t="s">
        <v>16829</v>
      </c>
      <c r="H1738" s="316" t="s">
        <v>238</v>
      </c>
      <c r="I1738" s="424" t="s">
        <v>130</v>
      </c>
      <c r="J1738" s="314">
        <f t="shared" si="163"/>
        <v>30</v>
      </c>
      <c r="K1738" s="365">
        <v>46010</v>
      </c>
      <c r="L1738" s="365">
        <v>45986</v>
      </c>
      <c r="M1738" s="332">
        <f t="shared" si="164"/>
        <v>30250</v>
      </c>
      <c r="N1738" s="226"/>
      <c r="O1738" s="226"/>
      <c r="P1738" s="365"/>
      <c r="Q1738" s="226"/>
      <c r="R1738" s="314">
        <f t="shared" si="165"/>
        <v>-46010</v>
      </c>
    </row>
    <row r="1739" spans="1:18" x14ac:dyDescent="0.25">
      <c r="A1739" s="471">
        <v>1618</v>
      </c>
      <c r="B1739" s="406" t="s">
        <v>12595</v>
      </c>
      <c r="C1739" s="407">
        <v>45986</v>
      </c>
      <c r="D1739" s="408" t="s">
        <v>16830</v>
      </c>
      <c r="E1739" s="407">
        <v>45985</v>
      </c>
      <c r="F1739" s="409">
        <v>46308.27</v>
      </c>
      <c r="G1739" s="409" t="s">
        <v>16292</v>
      </c>
      <c r="H1739" s="409" t="s">
        <v>57</v>
      </c>
      <c r="I1739" s="685" t="s">
        <v>130</v>
      </c>
      <c r="J1739" s="410">
        <f t="shared" si="163"/>
        <v>0</v>
      </c>
      <c r="K1739" s="407">
        <v>45985</v>
      </c>
      <c r="L1739" s="407">
        <v>45986</v>
      </c>
      <c r="M1739" s="409">
        <f t="shared" si="164"/>
        <v>46308.27</v>
      </c>
      <c r="N1739" s="411" t="s">
        <v>27</v>
      </c>
      <c r="O1739" s="411">
        <v>5663</v>
      </c>
      <c r="P1739" s="407">
        <v>45987</v>
      </c>
      <c r="Q1739" s="411">
        <v>46308.27</v>
      </c>
      <c r="R1739" s="410">
        <f t="shared" si="165"/>
        <v>2</v>
      </c>
    </row>
    <row r="1740" spans="1:18" x14ac:dyDescent="0.25">
      <c r="A1740" s="471">
        <v>1619</v>
      </c>
      <c r="B1740" s="406" t="s">
        <v>12596</v>
      </c>
      <c r="C1740" s="407">
        <v>45986</v>
      </c>
      <c r="D1740" s="408" t="s">
        <v>16831</v>
      </c>
      <c r="E1740" s="407">
        <v>45985</v>
      </c>
      <c r="F1740" s="409">
        <v>6431.86</v>
      </c>
      <c r="G1740" s="409" t="s">
        <v>16292</v>
      </c>
      <c r="H1740" s="409" t="s">
        <v>57</v>
      </c>
      <c r="I1740" s="685" t="s">
        <v>130</v>
      </c>
      <c r="J1740" s="410">
        <f t="shared" si="163"/>
        <v>0</v>
      </c>
      <c r="K1740" s="407">
        <v>45985</v>
      </c>
      <c r="L1740" s="407">
        <v>45986</v>
      </c>
      <c r="M1740" s="409">
        <f t="shared" si="164"/>
        <v>6431.86</v>
      </c>
      <c r="N1740" s="411" t="s">
        <v>27</v>
      </c>
      <c r="O1740" s="411">
        <v>5663</v>
      </c>
      <c r="P1740" s="407">
        <v>45987</v>
      </c>
      <c r="Q1740" s="411">
        <v>6431.86</v>
      </c>
      <c r="R1740" s="410">
        <f t="shared" si="165"/>
        <v>2</v>
      </c>
    </row>
    <row r="1741" spans="1:18" x14ac:dyDescent="0.25">
      <c r="A1741" s="471">
        <v>1620</v>
      </c>
      <c r="B1741" s="364" t="s">
        <v>12598</v>
      </c>
      <c r="C1741" s="365">
        <v>45986</v>
      </c>
      <c r="D1741" s="607">
        <v>758</v>
      </c>
      <c r="E1741" s="365">
        <v>45985</v>
      </c>
      <c r="F1741" s="332">
        <v>326700</v>
      </c>
      <c r="G1741" s="316" t="s">
        <v>13288</v>
      </c>
      <c r="H1741" s="316" t="s">
        <v>238</v>
      </c>
      <c r="I1741" s="424" t="s">
        <v>130</v>
      </c>
      <c r="J1741" s="314">
        <f t="shared" si="163"/>
        <v>60</v>
      </c>
      <c r="K1741" s="365">
        <v>46045</v>
      </c>
      <c r="L1741" s="365">
        <v>45986</v>
      </c>
      <c r="M1741" s="332">
        <f t="shared" si="164"/>
        <v>326700</v>
      </c>
      <c r="N1741" s="226"/>
      <c r="O1741" s="286"/>
      <c r="P1741" s="365"/>
      <c r="Q1741" s="226"/>
      <c r="R1741" s="314">
        <f t="shared" si="165"/>
        <v>-46045</v>
      </c>
    </row>
    <row r="1742" spans="1:18" x14ac:dyDescent="0.25">
      <c r="A1742" s="471">
        <v>1621</v>
      </c>
      <c r="B1742" s="364" t="s">
        <v>12599</v>
      </c>
      <c r="C1742" s="365">
        <v>45988</v>
      </c>
      <c r="D1742" s="445" t="s">
        <v>16832</v>
      </c>
      <c r="E1742" s="365">
        <v>45983</v>
      </c>
      <c r="F1742" s="332">
        <v>42441.81</v>
      </c>
      <c r="G1742" s="316" t="s">
        <v>15780</v>
      </c>
      <c r="H1742" s="316" t="s">
        <v>238</v>
      </c>
      <c r="I1742" s="424" t="s">
        <v>130</v>
      </c>
      <c r="J1742" s="314">
        <f t="shared" si="163"/>
        <v>30</v>
      </c>
      <c r="K1742" s="365">
        <v>46013</v>
      </c>
      <c r="L1742" s="365">
        <v>45988</v>
      </c>
      <c r="M1742" s="332">
        <f t="shared" si="164"/>
        <v>42441.81</v>
      </c>
      <c r="N1742" s="226"/>
      <c r="O1742" s="226"/>
      <c r="P1742" s="365"/>
      <c r="Q1742" s="226"/>
      <c r="R1742" s="314">
        <f t="shared" si="165"/>
        <v>-46013</v>
      </c>
    </row>
    <row r="1743" spans="1:18" x14ac:dyDescent="0.25">
      <c r="A1743" s="471">
        <v>1622</v>
      </c>
      <c r="B1743" s="364" t="s">
        <v>12600</v>
      </c>
      <c r="C1743" s="365">
        <v>45988</v>
      </c>
      <c r="D1743" s="445" t="s">
        <v>16833</v>
      </c>
      <c r="E1743" s="365">
        <v>45983</v>
      </c>
      <c r="F1743" s="332">
        <v>26.16</v>
      </c>
      <c r="G1743" s="316" t="s">
        <v>15780</v>
      </c>
      <c r="H1743" s="316" t="s">
        <v>238</v>
      </c>
      <c r="I1743" s="424" t="s">
        <v>130</v>
      </c>
      <c r="J1743" s="314">
        <f t="shared" si="163"/>
        <v>30</v>
      </c>
      <c r="K1743" s="365">
        <v>46013</v>
      </c>
      <c r="L1743" s="365">
        <v>45988</v>
      </c>
      <c r="M1743" s="332">
        <f t="shared" si="164"/>
        <v>26.16</v>
      </c>
      <c r="N1743" s="226"/>
      <c r="O1743" s="226"/>
      <c r="P1743" s="308"/>
      <c r="Q1743" s="226"/>
      <c r="R1743" s="314">
        <f t="shared" si="165"/>
        <v>-46013</v>
      </c>
    </row>
    <row r="1744" spans="1:18" x14ac:dyDescent="0.25">
      <c r="A1744" s="471">
        <v>1623</v>
      </c>
      <c r="B1744" s="364" t="s">
        <v>12601</v>
      </c>
      <c r="C1744" s="365">
        <v>45988</v>
      </c>
      <c r="D1744" s="607">
        <v>5200814766</v>
      </c>
      <c r="E1744" s="365">
        <v>45986</v>
      </c>
      <c r="F1744" s="332">
        <v>99.89</v>
      </c>
      <c r="G1744" s="316" t="s">
        <v>24</v>
      </c>
      <c r="H1744" s="316" t="s">
        <v>57</v>
      </c>
      <c r="I1744" s="424" t="s">
        <v>130</v>
      </c>
      <c r="J1744" s="314">
        <f t="shared" si="163"/>
        <v>0</v>
      </c>
      <c r="K1744" s="365">
        <v>45986</v>
      </c>
      <c r="L1744" s="365">
        <v>45988</v>
      </c>
      <c r="M1744" s="332">
        <f t="shared" si="164"/>
        <v>99.89</v>
      </c>
      <c r="N1744" s="226" t="s">
        <v>90</v>
      </c>
      <c r="O1744" s="226">
        <v>91</v>
      </c>
      <c r="P1744" s="365">
        <v>45986</v>
      </c>
      <c r="Q1744" s="226">
        <v>99.89</v>
      </c>
      <c r="R1744" s="314">
        <f t="shared" si="165"/>
        <v>0</v>
      </c>
    </row>
    <row r="1745" spans="1:18" x14ac:dyDescent="0.25">
      <c r="A1745" s="471">
        <v>1624</v>
      </c>
      <c r="B1745" s="406" t="s">
        <v>12602</v>
      </c>
      <c r="C1745" s="407">
        <v>45988</v>
      </c>
      <c r="D1745" s="408" t="s">
        <v>16834</v>
      </c>
      <c r="E1745" s="407">
        <v>45982</v>
      </c>
      <c r="F1745" s="409">
        <v>1043.95</v>
      </c>
      <c r="G1745" s="409" t="s">
        <v>10974</v>
      </c>
      <c r="H1745" s="409" t="s">
        <v>17</v>
      </c>
      <c r="I1745" s="685" t="s">
        <v>130</v>
      </c>
      <c r="J1745" s="410">
        <f t="shared" si="163"/>
        <v>17</v>
      </c>
      <c r="K1745" s="407">
        <v>45999</v>
      </c>
      <c r="L1745" s="407">
        <v>45988</v>
      </c>
      <c r="M1745" s="409">
        <f t="shared" si="164"/>
        <v>1043.95</v>
      </c>
      <c r="N1745" s="411" t="s">
        <v>27</v>
      </c>
      <c r="O1745" s="411">
        <v>5666</v>
      </c>
      <c r="P1745" s="407">
        <v>45999</v>
      </c>
      <c r="Q1745" s="411">
        <v>1043.95</v>
      </c>
      <c r="R1745" s="410">
        <f t="shared" si="165"/>
        <v>0</v>
      </c>
    </row>
    <row r="1746" spans="1:18" x14ac:dyDescent="0.25">
      <c r="A1746" s="471">
        <v>1625</v>
      </c>
      <c r="B1746" s="406" t="s">
        <v>12603</v>
      </c>
      <c r="C1746" s="407">
        <v>45988</v>
      </c>
      <c r="D1746" s="408" t="s">
        <v>16835</v>
      </c>
      <c r="E1746" s="407">
        <v>45982</v>
      </c>
      <c r="F1746" s="409">
        <v>1221.02</v>
      </c>
      <c r="G1746" s="409" t="s">
        <v>10974</v>
      </c>
      <c r="H1746" s="409" t="s">
        <v>17</v>
      </c>
      <c r="I1746" s="685" t="s">
        <v>130</v>
      </c>
      <c r="J1746" s="410">
        <f t="shared" si="163"/>
        <v>17</v>
      </c>
      <c r="K1746" s="407">
        <v>45999</v>
      </c>
      <c r="L1746" s="407">
        <v>45988</v>
      </c>
      <c r="M1746" s="409">
        <f t="shared" si="164"/>
        <v>1221.02</v>
      </c>
      <c r="N1746" s="411" t="s">
        <v>27</v>
      </c>
      <c r="O1746" s="701">
        <v>5666</v>
      </c>
      <c r="P1746" s="407">
        <v>45999</v>
      </c>
      <c r="Q1746" s="411">
        <v>1221.02</v>
      </c>
      <c r="R1746" s="410">
        <f t="shared" si="165"/>
        <v>0</v>
      </c>
    </row>
    <row r="1747" spans="1:18" x14ac:dyDescent="0.25">
      <c r="A1747" s="471">
        <v>1626</v>
      </c>
      <c r="B1747" s="364" t="s">
        <v>12604</v>
      </c>
      <c r="C1747" s="365">
        <v>45989</v>
      </c>
      <c r="D1747" s="607">
        <v>1</v>
      </c>
      <c r="E1747" s="365">
        <v>45981</v>
      </c>
      <c r="F1747" s="332">
        <v>38</v>
      </c>
      <c r="G1747" s="316" t="s">
        <v>107</v>
      </c>
      <c r="H1747" s="316" t="s">
        <v>57</v>
      </c>
      <c r="I1747" s="424" t="s">
        <v>130</v>
      </c>
      <c r="J1747" s="314">
        <f t="shared" si="163"/>
        <v>0</v>
      </c>
      <c r="K1747" s="365">
        <v>45981</v>
      </c>
      <c r="L1747" s="365">
        <v>45989</v>
      </c>
      <c r="M1747" s="332">
        <f t="shared" si="164"/>
        <v>38</v>
      </c>
      <c r="N1747" s="226" t="s">
        <v>90</v>
      </c>
      <c r="O1747" s="226">
        <v>1</v>
      </c>
      <c r="P1747" s="365">
        <v>45981</v>
      </c>
      <c r="Q1747" s="226">
        <v>38</v>
      </c>
      <c r="R1747" s="314">
        <f t="shared" si="165"/>
        <v>0</v>
      </c>
    </row>
    <row r="1748" spans="1:18" x14ac:dyDescent="0.25">
      <c r="A1748" s="471">
        <v>1627</v>
      </c>
      <c r="B1748" s="364" t="s">
        <v>12605</v>
      </c>
      <c r="C1748" s="365">
        <v>45993</v>
      </c>
      <c r="D1748" s="607">
        <v>22629</v>
      </c>
      <c r="E1748" s="365">
        <v>45987</v>
      </c>
      <c r="F1748" s="332">
        <v>16175.69</v>
      </c>
      <c r="G1748" s="316" t="s">
        <v>14249</v>
      </c>
      <c r="H1748" s="316" t="s">
        <v>238</v>
      </c>
      <c r="I1748" s="424" t="s">
        <v>130</v>
      </c>
      <c r="J1748" s="314">
        <f t="shared" si="163"/>
        <v>0</v>
      </c>
      <c r="K1748" s="365">
        <v>45987</v>
      </c>
      <c r="L1748" s="365">
        <v>45993</v>
      </c>
      <c r="M1748" s="332">
        <f t="shared" si="164"/>
        <v>16175.69</v>
      </c>
      <c r="N1748" s="226"/>
      <c r="O1748" s="226"/>
      <c r="P1748" s="365">
        <v>46002</v>
      </c>
      <c r="Q1748" s="226"/>
      <c r="R1748" s="314">
        <f t="shared" si="165"/>
        <v>15</v>
      </c>
    </row>
    <row r="1749" spans="1:18" x14ac:dyDescent="0.25">
      <c r="A1749" s="471">
        <v>1628</v>
      </c>
      <c r="B1749" s="364" t="s">
        <v>12606</v>
      </c>
      <c r="C1749" s="365">
        <v>45995</v>
      </c>
      <c r="D1749" s="366" t="s">
        <v>16836</v>
      </c>
      <c r="E1749" s="365">
        <v>45989</v>
      </c>
      <c r="F1749" s="332">
        <v>0</v>
      </c>
      <c r="G1749" s="332" t="s">
        <v>16290</v>
      </c>
      <c r="H1749" s="332" t="s">
        <v>238</v>
      </c>
      <c r="I1749" s="334" t="s">
        <v>130</v>
      </c>
      <c r="J1749" s="314">
        <f t="shared" si="163"/>
        <v>0</v>
      </c>
      <c r="K1749" s="365">
        <v>45989</v>
      </c>
      <c r="L1749" s="365">
        <v>45995</v>
      </c>
      <c r="M1749" s="332">
        <f t="shared" si="164"/>
        <v>0</v>
      </c>
      <c r="N1749" s="226"/>
      <c r="O1749" s="226"/>
      <c r="P1749" s="365">
        <v>45989</v>
      </c>
      <c r="Q1749" s="226">
        <v>0</v>
      </c>
      <c r="R1749" s="314">
        <f t="shared" si="165"/>
        <v>0</v>
      </c>
    </row>
    <row r="1750" spans="1:18" x14ac:dyDescent="0.25">
      <c r="A1750" s="471">
        <v>1629</v>
      </c>
      <c r="B1750" s="364" t="s">
        <v>12607</v>
      </c>
      <c r="C1750" s="365">
        <v>45995</v>
      </c>
      <c r="D1750" s="445" t="s">
        <v>16837</v>
      </c>
      <c r="E1750" s="365">
        <v>45993</v>
      </c>
      <c r="F1750" s="332">
        <v>100</v>
      </c>
      <c r="G1750" s="316" t="s">
        <v>14953</v>
      </c>
      <c r="H1750" s="316" t="s">
        <v>57</v>
      </c>
      <c r="I1750" s="424" t="s">
        <v>130</v>
      </c>
      <c r="J1750" s="314">
        <f t="shared" si="163"/>
        <v>0</v>
      </c>
      <c r="K1750" s="365">
        <v>45993</v>
      </c>
      <c r="L1750" s="365">
        <v>45995</v>
      </c>
      <c r="M1750" s="332">
        <f t="shared" si="164"/>
        <v>100</v>
      </c>
      <c r="N1750" s="226" t="s">
        <v>90</v>
      </c>
      <c r="O1750" s="226">
        <v>2</v>
      </c>
      <c r="P1750" s="365">
        <v>45993</v>
      </c>
      <c r="Q1750" s="226">
        <v>100</v>
      </c>
      <c r="R1750" s="314">
        <f t="shared" si="165"/>
        <v>0</v>
      </c>
    </row>
    <row r="1751" spans="1:18" x14ac:dyDescent="0.25">
      <c r="A1751" s="471">
        <v>1630</v>
      </c>
      <c r="B1751" s="364" t="s">
        <v>12608</v>
      </c>
      <c r="C1751" s="365">
        <v>45995</v>
      </c>
      <c r="D1751" s="445" t="s">
        <v>16838</v>
      </c>
      <c r="E1751" s="365">
        <v>45991</v>
      </c>
      <c r="F1751" s="332">
        <v>6494.1</v>
      </c>
      <c r="G1751" s="316" t="s">
        <v>9180</v>
      </c>
      <c r="H1751" s="316" t="s">
        <v>9070</v>
      </c>
      <c r="I1751" s="424" t="s">
        <v>130</v>
      </c>
      <c r="J1751" s="314">
        <f t="shared" si="163"/>
        <v>15</v>
      </c>
      <c r="K1751" s="365">
        <v>46006</v>
      </c>
      <c r="L1751" s="365">
        <v>45995</v>
      </c>
      <c r="M1751" s="332">
        <f t="shared" si="164"/>
        <v>6494.1</v>
      </c>
      <c r="N1751" s="226"/>
      <c r="O1751" s="226"/>
      <c r="P1751" s="308"/>
      <c r="Q1751" s="226"/>
      <c r="R1751" s="314">
        <f t="shared" si="165"/>
        <v>-46006</v>
      </c>
    </row>
    <row r="1752" spans="1:18" x14ac:dyDescent="0.25">
      <c r="A1752" s="471">
        <v>1631</v>
      </c>
      <c r="B1752" s="364" t="s">
        <v>12609</v>
      </c>
      <c r="C1752" s="365">
        <v>45996</v>
      </c>
      <c r="D1752" s="445" t="s">
        <v>16839</v>
      </c>
      <c r="E1752" s="365">
        <v>45996</v>
      </c>
      <c r="F1752" s="332">
        <v>840</v>
      </c>
      <c r="G1752" s="316" t="s">
        <v>474</v>
      </c>
      <c r="H1752" s="316" t="s">
        <v>57</v>
      </c>
      <c r="I1752" s="424" t="s">
        <v>130</v>
      </c>
      <c r="J1752" s="314">
        <f t="shared" si="163"/>
        <v>0</v>
      </c>
      <c r="K1752" s="365">
        <v>45996</v>
      </c>
      <c r="L1752" s="365">
        <v>45996</v>
      </c>
      <c r="M1752" s="332">
        <f t="shared" si="164"/>
        <v>840</v>
      </c>
      <c r="N1752" s="226" t="s">
        <v>90</v>
      </c>
      <c r="O1752" s="226">
        <v>42</v>
      </c>
      <c r="P1752" s="365">
        <v>45996</v>
      </c>
      <c r="Q1752" s="226">
        <v>840</v>
      </c>
      <c r="R1752" s="314">
        <f t="shared" si="165"/>
        <v>0</v>
      </c>
    </row>
    <row r="1753" spans="1:18" x14ac:dyDescent="0.25">
      <c r="A1753" s="471">
        <v>1632</v>
      </c>
      <c r="B1753" s="364" t="s">
        <v>12610</v>
      </c>
      <c r="C1753" s="365">
        <v>45996</v>
      </c>
      <c r="D1753" s="445" t="s">
        <v>16840</v>
      </c>
      <c r="E1753" s="365">
        <v>45995</v>
      </c>
      <c r="F1753" s="332">
        <v>161658.73000000001</v>
      </c>
      <c r="G1753" s="316" t="s">
        <v>5984</v>
      </c>
      <c r="H1753" s="316" t="s">
        <v>5856</v>
      </c>
      <c r="I1753" s="424" t="s">
        <v>130</v>
      </c>
      <c r="J1753" s="314">
        <f t="shared" si="163"/>
        <v>60</v>
      </c>
      <c r="K1753" s="365">
        <v>46055</v>
      </c>
      <c r="L1753" s="365">
        <v>45996</v>
      </c>
      <c r="M1753" s="332">
        <f t="shared" si="164"/>
        <v>161658.73000000001</v>
      </c>
      <c r="N1753" s="226"/>
      <c r="O1753" s="226"/>
      <c r="P1753" s="365"/>
      <c r="Q1753" s="226"/>
      <c r="R1753" s="314">
        <f t="shared" si="165"/>
        <v>-46055</v>
      </c>
    </row>
    <row r="1754" spans="1:18" x14ac:dyDescent="0.25">
      <c r="A1754" s="471">
        <v>1633</v>
      </c>
      <c r="B1754" s="364" t="s">
        <v>12611</v>
      </c>
      <c r="C1754" s="365">
        <v>45996</v>
      </c>
      <c r="D1754" s="445" t="s">
        <v>16841</v>
      </c>
      <c r="E1754" s="365">
        <v>45995</v>
      </c>
      <c r="F1754" s="332">
        <v>24128.23</v>
      </c>
      <c r="G1754" s="316" t="s">
        <v>5984</v>
      </c>
      <c r="H1754" s="316" t="s">
        <v>5856</v>
      </c>
      <c r="I1754" s="424" t="s">
        <v>130</v>
      </c>
      <c r="J1754" s="314">
        <f t="shared" si="163"/>
        <v>60</v>
      </c>
      <c r="K1754" s="365">
        <v>46055</v>
      </c>
      <c r="L1754" s="365">
        <v>45996</v>
      </c>
      <c r="M1754" s="332">
        <f t="shared" si="164"/>
        <v>24128.23</v>
      </c>
      <c r="N1754" s="226"/>
      <c r="O1754" s="226"/>
      <c r="P1754" s="365"/>
      <c r="Q1754" s="226"/>
      <c r="R1754" s="314">
        <f t="shared" si="165"/>
        <v>-46055</v>
      </c>
    </row>
    <row r="1755" spans="1:18" x14ac:dyDescent="0.25">
      <c r="A1755" s="471">
        <v>1634</v>
      </c>
      <c r="B1755" s="364" t="s">
        <v>12612</v>
      </c>
      <c r="C1755" s="365">
        <v>45996</v>
      </c>
      <c r="D1755" s="445" t="s">
        <v>16842</v>
      </c>
      <c r="E1755" s="365">
        <v>45995</v>
      </c>
      <c r="F1755" s="332">
        <v>43950.35</v>
      </c>
      <c r="G1755" s="316" t="s">
        <v>5984</v>
      </c>
      <c r="H1755" s="316" t="s">
        <v>5856</v>
      </c>
      <c r="I1755" s="424" t="s">
        <v>130</v>
      </c>
      <c r="J1755" s="314">
        <f t="shared" si="163"/>
        <v>60</v>
      </c>
      <c r="K1755" s="365">
        <v>46055</v>
      </c>
      <c r="L1755" s="365">
        <v>45996</v>
      </c>
      <c r="M1755" s="332">
        <f t="shared" si="164"/>
        <v>43950.35</v>
      </c>
      <c r="N1755" s="226"/>
      <c r="O1755" s="226"/>
      <c r="P1755" s="308"/>
      <c r="Q1755" s="226"/>
      <c r="R1755" s="314">
        <f t="shared" si="165"/>
        <v>-46055</v>
      </c>
    </row>
    <row r="1756" spans="1:18" x14ac:dyDescent="0.25">
      <c r="A1756" s="471">
        <v>1635</v>
      </c>
      <c r="B1756" s="364" t="s">
        <v>12613</v>
      </c>
      <c r="C1756" s="365">
        <v>46000</v>
      </c>
      <c r="D1756" s="445" t="s">
        <v>16843</v>
      </c>
      <c r="E1756" s="365">
        <v>45999</v>
      </c>
      <c r="F1756" s="332">
        <v>17078.669999999998</v>
      </c>
      <c r="G1756" s="316" t="s">
        <v>263</v>
      </c>
      <c r="H1756" s="226" t="s">
        <v>16</v>
      </c>
      <c r="I1756" s="424" t="s">
        <v>130</v>
      </c>
      <c r="J1756" s="314">
        <f t="shared" si="163"/>
        <v>15</v>
      </c>
      <c r="K1756" s="365">
        <v>46014</v>
      </c>
      <c r="L1756" s="365">
        <v>46000</v>
      </c>
      <c r="M1756" s="332">
        <f t="shared" si="164"/>
        <v>17078.669999999998</v>
      </c>
      <c r="N1756" s="226"/>
      <c r="O1756" s="226"/>
      <c r="P1756" s="308"/>
      <c r="Q1756" s="226"/>
      <c r="R1756" s="314">
        <f t="shared" si="165"/>
        <v>-46014</v>
      </c>
    </row>
    <row r="1757" spans="1:18" x14ac:dyDescent="0.25">
      <c r="A1757" s="471">
        <v>1636</v>
      </c>
      <c r="B1757" s="364" t="s">
        <v>12614</v>
      </c>
      <c r="C1757" s="365">
        <v>46000</v>
      </c>
      <c r="D1757" s="445" t="s">
        <v>16844</v>
      </c>
      <c r="E1757" s="365">
        <v>45999</v>
      </c>
      <c r="F1757" s="332">
        <v>2776.96</v>
      </c>
      <c r="G1757" s="316" t="s">
        <v>13990</v>
      </c>
      <c r="H1757" s="226" t="s">
        <v>57</v>
      </c>
      <c r="I1757" s="424" t="s">
        <v>130</v>
      </c>
      <c r="J1757" s="314">
        <f t="shared" si="163"/>
        <v>0</v>
      </c>
      <c r="K1757" s="365">
        <v>45999</v>
      </c>
      <c r="L1757" s="365">
        <v>46000</v>
      </c>
      <c r="M1757" s="332">
        <f t="shared" si="164"/>
        <v>2776.96</v>
      </c>
      <c r="N1757" s="226"/>
      <c r="O1757" s="226"/>
      <c r="P1757" s="365">
        <v>45999</v>
      </c>
      <c r="Q1757" s="226">
        <v>2776.96</v>
      </c>
      <c r="R1757" s="314">
        <f t="shared" si="165"/>
        <v>0</v>
      </c>
    </row>
    <row r="1758" spans="1:18" x14ac:dyDescent="0.25">
      <c r="A1758" s="471">
        <v>1637</v>
      </c>
      <c r="B1758" s="364" t="s">
        <v>12615</v>
      </c>
      <c r="C1758" s="365">
        <v>46000</v>
      </c>
      <c r="D1758" s="445" t="s">
        <v>16845</v>
      </c>
      <c r="E1758" s="365">
        <v>45999</v>
      </c>
      <c r="F1758" s="332">
        <v>2286.9</v>
      </c>
      <c r="G1758" s="316" t="s">
        <v>13990</v>
      </c>
      <c r="H1758" s="332" t="s">
        <v>57</v>
      </c>
      <c r="I1758" s="424" t="s">
        <v>130</v>
      </c>
      <c r="J1758" s="314">
        <f t="shared" si="163"/>
        <v>30</v>
      </c>
      <c r="K1758" s="365">
        <v>46029</v>
      </c>
      <c r="L1758" s="365">
        <v>46000</v>
      </c>
      <c r="M1758" s="332">
        <f t="shared" si="164"/>
        <v>2286.9</v>
      </c>
      <c r="N1758" s="411"/>
      <c r="O1758" s="411"/>
      <c r="P1758" s="407"/>
      <c r="Q1758" s="411"/>
      <c r="R1758" s="314">
        <f t="shared" si="165"/>
        <v>-46029</v>
      </c>
    </row>
    <row r="1759" spans="1:18" x14ac:dyDescent="0.25">
      <c r="A1759" s="471">
        <v>1638</v>
      </c>
      <c r="B1759" s="364" t="s">
        <v>12616</v>
      </c>
      <c r="C1759" s="365">
        <v>46000</v>
      </c>
      <c r="D1759" s="445" t="s">
        <v>16846</v>
      </c>
      <c r="E1759" s="365">
        <v>45999</v>
      </c>
      <c r="F1759" s="316">
        <v>1773.86</v>
      </c>
      <c r="G1759" s="316" t="s">
        <v>13990</v>
      </c>
      <c r="H1759" s="316" t="s">
        <v>57</v>
      </c>
      <c r="I1759" s="424" t="s">
        <v>130</v>
      </c>
      <c r="J1759" s="314">
        <f t="shared" si="163"/>
        <v>30</v>
      </c>
      <c r="K1759" s="365">
        <v>46029</v>
      </c>
      <c r="L1759" s="365">
        <v>46000</v>
      </c>
      <c r="M1759" s="316">
        <f t="shared" si="164"/>
        <v>1773.86</v>
      </c>
      <c r="N1759" s="226"/>
      <c r="O1759" s="226"/>
      <c r="P1759" s="308"/>
      <c r="Q1759" s="226"/>
      <c r="R1759" s="314">
        <f t="shared" si="165"/>
        <v>-46029</v>
      </c>
    </row>
    <row r="1760" spans="1:18" x14ac:dyDescent="0.25">
      <c r="A1760" s="471">
        <v>1639</v>
      </c>
      <c r="B1760" s="364" t="s">
        <v>12617</v>
      </c>
      <c r="C1760" s="365">
        <v>46000</v>
      </c>
      <c r="D1760" s="445" t="s">
        <v>16847</v>
      </c>
      <c r="E1760" s="365">
        <v>45999</v>
      </c>
      <c r="F1760" s="316">
        <v>-2776.96</v>
      </c>
      <c r="G1760" s="316" t="s">
        <v>13990</v>
      </c>
      <c r="H1760" s="316" t="s">
        <v>57</v>
      </c>
      <c r="I1760" s="424" t="s">
        <v>130</v>
      </c>
      <c r="J1760" s="314">
        <f t="shared" si="163"/>
        <v>0</v>
      </c>
      <c r="K1760" s="365">
        <v>45999</v>
      </c>
      <c r="L1760" s="365">
        <v>46000</v>
      </c>
      <c r="M1760" s="316">
        <f t="shared" si="164"/>
        <v>-2776.96</v>
      </c>
      <c r="N1760" s="226"/>
      <c r="O1760" s="226"/>
      <c r="P1760" s="365">
        <v>45999</v>
      </c>
      <c r="Q1760" s="226">
        <v>-2776.96</v>
      </c>
      <c r="R1760" s="314">
        <f t="shared" si="165"/>
        <v>0</v>
      </c>
    </row>
    <row r="1761" spans="1:18" x14ac:dyDescent="0.25">
      <c r="A1761" s="471">
        <v>1640</v>
      </c>
      <c r="B1761" s="364" t="s">
        <v>12618</v>
      </c>
      <c r="C1761" s="365">
        <v>46001</v>
      </c>
      <c r="D1761" s="445" t="s">
        <v>16848</v>
      </c>
      <c r="E1761" s="365">
        <v>46000</v>
      </c>
      <c r="F1761" s="316">
        <v>71844.960000000006</v>
      </c>
      <c r="G1761" s="316" t="s">
        <v>14820</v>
      </c>
      <c r="H1761" s="316" t="s">
        <v>14821</v>
      </c>
      <c r="I1761" s="424" t="s">
        <v>130</v>
      </c>
      <c r="J1761" s="314">
        <f t="shared" si="163"/>
        <v>60</v>
      </c>
      <c r="K1761" s="365">
        <v>46060</v>
      </c>
      <c r="L1761" s="365">
        <v>46001</v>
      </c>
      <c r="M1761" s="316">
        <f t="shared" si="164"/>
        <v>71844.960000000006</v>
      </c>
      <c r="N1761" s="226"/>
      <c r="O1761" s="226"/>
      <c r="P1761" s="308"/>
      <c r="Q1761" s="226"/>
      <c r="R1761" s="314">
        <f t="shared" si="165"/>
        <v>-46060</v>
      </c>
    </row>
    <row r="1762" spans="1:18" x14ac:dyDescent="0.25">
      <c r="A1762" s="471">
        <v>1641</v>
      </c>
      <c r="B1762" s="625" t="s">
        <v>12619</v>
      </c>
      <c r="C1762" s="626">
        <v>46001</v>
      </c>
      <c r="D1762" s="627" t="s">
        <v>16849</v>
      </c>
      <c r="E1762" s="626">
        <v>46000</v>
      </c>
      <c r="F1762" s="473">
        <v>44903.1</v>
      </c>
      <c r="G1762" s="473" t="s">
        <v>14820</v>
      </c>
      <c r="H1762" s="473" t="s">
        <v>14821</v>
      </c>
      <c r="I1762" s="628" t="s">
        <v>130</v>
      </c>
      <c r="J1762" s="390">
        <f t="shared" si="163"/>
        <v>60</v>
      </c>
      <c r="K1762" s="626">
        <v>46060</v>
      </c>
      <c r="L1762" s="626">
        <v>46001</v>
      </c>
      <c r="M1762" s="473">
        <f t="shared" si="164"/>
        <v>44903.1</v>
      </c>
      <c r="N1762" s="602"/>
      <c r="O1762" s="602"/>
      <c r="P1762" s="687"/>
      <c r="Q1762" s="602"/>
      <c r="R1762" s="390">
        <f t="shared" si="165"/>
        <v>-46060</v>
      </c>
    </row>
    <row r="1763" spans="1:18" ht="29.25" customHeight="1" x14ac:dyDescent="0.25">
      <c r="A1763" s="424">
        <v>1642</v>
      </c>
      <c r="B1763" s="336" t="s">
        <v>16850</v>
      </c>
      <c r="C1763" s="317" t="s">
        <v>16141</v>
      </c>
      <c r="D1763" s="452" t="s">
        <v>16851</v>
      </c>
      <c r="E1763" s="317" t="s">
        <v>16659</v>
      </c>
      <c r="F1763" s="567">
        <v>390</v>
      </c>
      <c r="G1763" s="629" t="s">
        <v>16852</v>
      </c>
      <c r="H1763" s="424" t="s">
        <v>16853</v>
      </c>
      <c r="I1763" s="628" t="s">
        <v>130</v>
      </c>
      <c r="J1763" s="316">
        <v>15</v>
      </c>
      <c r="K1763" s="317" t="s">
        <v>16854</v>
      </c>
      <c r="L1763" s="317" t="s">
        <v>16583</v>
      </c>
      <c r="M1763" s="424">
        <f t="shared" si="164"/>
        <v>390</v>
      </c>
      <c r="N1763" s="316"/>
      <c r="O1763" s="316"/>
      <c r="P1763" s="316"/>
      <c r="Q1763" s="316"/>
      <c r="R1763" s="316"/>
    </row>
    <row r="1764" spans="1:18" x14ac:dyDescent="0.25">
      <c r="A1764" s="424">
        <v>1643</v>
      </c>
      <c r="B1764" s="336" t="s">
        <v>7586</v>
      </c>
      <c r="C1764" s="317" t="s">
        <v>15981</v>
      </c>
      <c r="D1764" s="452" t="s">
        <v>16855</v>
      </c>
      <c r="E1764" s="317" t="s">
        <v>16701</v>
      </c>
      <c r="F1764" s="317" t="s">
        <v>15881</v>
      </c>
      <c r="G1764" s="424" t="s">
        <v>15538</v>
      </c>
      <c r="H1764" s="424" t="s">
        <v>15539</v>
      </c>
      <c r="I1764" s="628" t="s">
        <v>130</v>
      </c>
      <c r="J1764" s="316">
        <v>60</v>
      </c>
      <c r="K1764" s="317" t="s">
        <v>16768</v>
      </c>
      <c r="L1764" s="317" t="s">
        <v>16583</v>
      </c>
      <c r="M1764" s="317" t="s">
        <v>15881</v>
      </c>
      <c r="N1764" s="316"/>
      <c r="O1764" s="316"/>
      <c r="P1764" s="316"/>
      <c r="Q1764" s="316"/>
      <c r="R1764" s="316"/>
    </row>
    <row r="1765" spans="1:18" x14ac:dyDescent="0.25">
      <c r="A1765" s="424">
        <v>1644</v>
      </c>
      <c r="B1765" s="336" t="s">
        <v>11085</v>
      </c>
      <c r="C1765" s="317" t="s">
        <v>16856</v>
      </c>
      <c r="D1765" s="452" t="s">
        <v>16857</v>
      </c>
      <c r="E1765" s="317" t="s">
        <v>16750</v>
      </c>
      <c r="F1765" s="317" t="s">
        <v>16136</v>
      </c>
      <c r="G1765" s="424" t="s">
        <v>15440</v>
      </c>
      <c r="H1765" s="424" t="s">
        <v>15178</v>
      </c>
      <c r="I1765" s="424" t="s">
        <v>130</v>
      </c>
      <c r="J1765" s="316">
        <v>15</v>
      </c>
      <c r="K1765" s="317" t="s">
        <v>16858</v>
      </c>
      <c r="L1765" s="317" t="s">
        <v>16856</v>
      </c>
      <c r="M1765" s="317" t="s">
        <v>16136</v>
      </c>
      <c r="N1765" s="316"/>
      <c r="O1765" s="316"/>
      <c r="P1765" s="316"/>
      <c r="Q1765" s="316"/>
      <c r="R1765" s="316"/>
    </row>
    <row r="1766" spans="1:18" x14ac:dyDescent="0.25">
      <c r="A1766" s="424">
        <v>1645</v>
      </c>
      <c r="B1766" s="316" t="s">
        <v>16859</v>
      </c>
      <c r="C1766" s="325">
        <v>45912</v>
      </c>
      <c r="D1766" s="316" t="s">
        <v>16860</v>
      </c>
      <c r="E1766" s="325">
        <v>45881</v>
      </c>
      <c r="F1766" s="317">
        <v>9676.3700000000008</v>
      </c>
      <c r="G1766" s="316" t="s">
        <v>13990</v>
      </c>
      <c r="H1766" s="316" t="s">
        <v>16861</v>
      </c>
      <c r="I1766" s="316" t="s">
        <v>12355</v>
      </c>
      <c r="J1766" s="316">
        <v>60</v>
      </c>
      <c r="K1766" s="325">
        <v>46236</v>
      </c>
      <c r="L1766" s="325">
        <v>45912</v>
      </c>
      <c r="M1766" s="316">
        <v>9676.3700000000008</v>
      </c>
      <c r="N1766" s="316"/>
      <c r="O1766" s="316"/>
      <c r="P1766" s="316"/>
      <c r="Q1766" s="316"/>
      <c r="R1766" s="316">
        <v>-46061</v>
      </c>
    </row>
    <row r="1767" spans="1:18" x14ac:dyDescent="0.25">
      <c r="A1767" s="424">
        <v>1646</v>
      </c>
      <c r="B1767" s="316" t="s">
        <v>16862</v>
      </c>
      <c r="C1767" s="325">
        <v>45942</v>
      </c>
      <c r="D1767" s="316" t="s">
        <v>16863</v>
      </c>
      <c r="E1767" s="325">
        <v>45912</v>
      </c>
      <c r="F1767" s="317">
        <v>8300.6</v>
      </c>
      <c r="G1767" s="316" t="s">
        <v>13990</v>
      </c>
      <c r="H1767" s="316" t="s">
        <v>16666</v>
      </c>
      <c r="I1767" s="316" t="s">
        <v>12355</v>
      </c>
      <c r="J1767" s="316">
        <v>60</v>
      </c>
      <c r="K1767" s="325">
        <v>46267</v>
      </c>
      <c r="L1767" s="325">
        <v>45942</v>
      </c>
      <c r="M1767" s="316">
        <v>8300.6</v>
      </c>
      <c r="N1767" s="316"/>
      <c r="O1767" s="316"/>
      <c r="P1767" s="316"/>
      <c r="Q1767" s="316"/>
      <c r="R1767" s="316">
        <v>-46062</v>
      </c>
    </row>
    <row r="1768" spans="1:18" x14ac:dyDescent="0.25">
      <c r="A1768" s="424">
        <v>1647</v>
      </c>
      <c r="B1768" s="316" t="s">
        <v>16864</v>
      </c>
      <c r="C1768" s="325">
        <v>45973</v>
      </c>
      <c r="D1768" s="316" t="s">
        <v>16865</v>
      </c>
      <c r="E1768" s="325">
        <v>45881</v>
      </c>
      <c r="F1768" s="317">
        <v>-2.04</v>
      </c>
      <c r="G1768" s="316" t="s">
        <v>15096</v>
      </c>
      <c r="H1768" s="316" t="s">
        <v>16866</v>
      </c>
      <c r="I1768" s="316" t="s">
        <v>12355</v>
      </c>
      <c r="J1768" s="316">
        <v>0</v>
      </c>
      <c r="K1768" s="325">
        <v>45881</v>
      </c>
      <c r="L1768" s="325">
        <v>45973</v>
      </c>
      <c r="M1768" s="316">
        <v>-2.04</v>
      </c>
      <c r="N1768" s="316"/>
      <c r="O1768" s="316"/>
      <c r="P1768" s="316"/>
      <c r="Q1768" s="316"/>
      <c r="R1768" s="316">
        <v>-45999</v>
      </c>
    </row>
    <row r="1769" spans="1:18" x14ac:dyDescent="0.25">
      <c r="A1769" s="424">
        <v>1648</v>
      </c>
      <c r="B1769" s="316" t="s">
        <v>16867</v>
      </c>
      <c r="C1769" s="325">
        <v>45973</v>
      </c>
      <c r="D1769" s="316" t="s">
        <v>16868</v>
      </c>
      <c r="E1769" s="325">
        <v>45881</v>
      </c>
      <c r="F1769" s="317">
        <v>-286.62</v>
      </c>
      <c r="G1769" s="316" t="s">
        <v>15096</v>
      </c>
      <c r="H1769" s="316" t="s">
        <v>16866</v>
      </c>
      <c r="I1769" s="316" t="s">
        <v>12355</v>
      </c>
      <c r="J1769" s="316">
        <v>0</v>
      </c>
      <c r="K1769" s="325">
        <v>45881</v>
      </c>
      <c r="L1769" s="325">
        <v>45973</v>
      </c>
      <c r="M1769" s="316">
        <v>-286.62</v>
      </c>
      <c r="N1769" s="316"/>
      <c r="O1769" s="316"/>
      <c r="P1769" s="316"/>
      <c r="Q1769" s="316"/>
      <c r="R1769" s="316">
        <v>-45999</v>
      </c>
    </row>
    <row r="1770" spans="1:18" ht="27.75" customHeight="1" x14ac:dyDescent="0.25">
      <c r="A1770" s="424">
        <v>1649</v>
      </c>
      <c r="B1770" s="424" t="s">
        <v>9296</v>
      </c>
      <c r="C1770" s="317" t="s">
        <v>16856</v>
      </c>
      <c r="D1770" s="619" t="s">
        <v>16869</v>
      </c>
      <c r="E1770" s="567" t="s">
        <v>16583</v>
      </c>
      <c r="F1770" s="567" t="s">
        <v>16870</v>
      </c>
      <c r="G1770" s="629" t="s">
        <v>16871</v>
      </c>
      <c r="H1770" s="424" t="s">
        <v>16872</v>
      </c>
      <c r="I1770" s="316" t="s">
        <v>12355</v>
      </c>
      <c r="J1770" s="424">
        <v>15</v>
      </c>
      <c r="K1770" s="567" t="s">
        <v>16873</v>
      </c>
      <c r="L1770" s="567" t="s">
        <v>16856</v>
      </c>
      <c r="M1770" s="567" t="s">
        <v>16870</v>
      </c>
      <c r="N1770" s="316"/>
      <c r="O1770" s="316"/>
      <c r="P1770" s="316"/>
      <c r="Q1770" s="316"/>
      <c r="R1770" s="316"/>
    </row>
    <row r="1771" spans="1:18" x14ac:dyDescent="0.25">
      <c r="A1771" s="424">
        <v>1650</v>
      </c>
      <c r="B1771" s="424" t="s">
        <v>9299</v>
      </c>
      <c r="C1771" s="317" t="s">
        <v>16874</v>
      </c>
      <c r="D1771" s="619" t="s">
        <v>16875</v>
      </c>
      <c r="E1771" s="567" t="s">
        <v>15981</v>
      </c>
      <c r="F1771" s="567">
        <v>60561</v>
      </c>
      <c r="G1771" s="424" t="s">
        <v>404</v>
      </c>
      <c r="H1771" s="424" t="s">
        <v>16876</v>
      </c>
      <c r="I1771" s="316" t="s">
        <v>12355</v>
      </c>
      <c r="J1771" s="424">
        <v>60</v>
      </c>
      <c r="K1771" s="567" t="s">
        <v>16877</v>
      </c>
      <c r="L1771" s="567" t="s">
        <v>16874</v>
      </c>
      <c r="M1771" s="424">
        <v>60561</v>
      </c>
      <c r="N1771" s="316"/>
      <c r="O1771" s="316"/>
      <c r="P1771" s="316"/>
      <c r="Q1771" s="316"/>
      <c r="R1771" s="316"/>
    </row>
    <row r="1772" spans="1:18" x14ac:dyDescent="0.25">
      <c r="A1772" s="424">
        <v>1651</v>
      </c>
      <c r="B1772" s="657" t="s">
        <v>16878</v>
      </c>
      <c r="C1772" s="658">
        <v>46003</v>
      </c>
      <c r="D1772" s="689" t="s">
        <v>16879</v>
      </c>
      <c r="E1772" s="660">
        <v>46002</v>
      </c>
      <c r="F1772" s="659">
        <v>1958.54</v>
      </c>
      <c r="G1772" s="657" t="s">
        <v>9321</v>
      </c>
      <c r="H1772" s="657" t="s">
        <v>16880</v>
      </c>
      <c r="I1772" s="657" t="s">
        <v>12355</v>
      </c>
      <c r="J1772" s="657">
        <v>30</v>
      </c>
      <c r="K1772" s="661">
        <v>46032</v>
      </c>
      <c r="L1772" s="662">
        <v>46003</v>
      </c>
      <c r="M1772" s="657">
        <v>1958.54</v>
      </c>
      <c r="N1772" s="657"/>
      <c r="O1772" s="657"/>
      <c r="P1772" s="663"/>
      <c r="Q1772" s="657"/>
      <c r="R1772" s="657">
        <f t="shared" ref="R1772:R1773" si="166">P1772-K1772</f>
        <v>-46032</v>
      </c>
    </row>
    <row r="1773" spans="1:18" x14ac:dyDescent="0.25">
      <c r="A1773" s="424">
        <v>1652</v>
      </c>
      <c r="B1773" s="657" t="s">
        <v>16881</v>
      </c>
      <c r="C1773" s="658">
        <v>46006</v>
      </c>
      <c r="D1773" s="689" t="s">
        <v>16882</v>
      </c>
      <c r="E1773" s="660">
        <v>46003</v>
      </c>
      <c r="F1773" s="657">
        <v>1270.5</v>
      </c>
      <c r="G1773" s="657" t="s">
        <v>15653</v>
      </c>
      <c r="H1773" s="657" t="s">
        <v>8977</v>
      </c>
      <c r="I1773" s="657" t="s">
        <v>12355</v>
      </c>
      <c r="J1773" s="657">
        <v>30</v>
      </c>
      <c r="K1773" s="661">
        <v>46034</v>
      </c>
      <c r="L1773" s="662">
        <v>46006</v>
      </c>
      <c r="M1773" s="657">
        <v>1270.5</v>
      </c>
      <c r="N1773" s="657"/>
      <c r="O1773" s="657"/>
      <c r="P1773" s="663"/>
      <c r="Q1773" s="657"/>
      <c r="R1773" s="657">
        <f t="shared" si="166"/>
        <v>-46034</v>
      </c>
    </row>
    <row r="1774" spans="1:18" x14ac:dyDescent="0.25">
      <c r="A1774" s="424">
        <v>1653</v>
      </c>
      <c r="B1774" s="424" t="s">
        <v>16883</v>
      </c>
      <c r="C1774" s="316" t="s">
        <v>16524</v>
      </c>
      <c r="D1774" s="316" t="s">
        <v>16884</v>
      </c>
      <c r="E1774" s="316" t="s">
        <v>16856</v>
      </c>
      <c r="F1774" s="567">
        <v>34</v>
      </c>
      <c r="G1774" s="316" t="s">
        <v>15717</v>
      </c>
      <c r="H1774" s="424" t="s">
        <v>14913</v>
      </c>
      <c r="I1774" s="657" t="s">
        <v>12355</v>
      </c>
      <c r="J1774" s="424">
        <v>0</v>
      </c>
      <c r="K1774" s="316" t="s">
        <v>16856</v>
      </c>
      <c r="L1774" s="316" t="s">
        <v>16524</v>
      </c>
      <c r="M1774" s="567">
        <v>34</v>
      </c>
      <c r="N1774" s="316"/>
      <c r="O1774" s="316"/>
      <c r="P1774" s="316"/>
      <c r="Q1774" s="316"/>
      <c r="R1774" s="316"/>
    </row>
    <row r="1775" spans="1:18" x14ac:dyDescent="0.25">
      <c r="A1775" s="424">
        <v>1654</v>
      </c>
      <c r="B1775" s="424" t="s">
        <v>9301</v>
      </c>
      <c r="C1775" s="316" t="s">
        <v>16524</v>
      </c>
      <c r="D1775" s="316" t="s">
        <v>16885</v>
      </c>
      <c r="E1775" s="316" t="s">
        <v>16750</v>
      </c>
      <c r="F1775" s="567">
        <v>0</v>
      </c>
      <c r="G1775" s="316" t="s">
        <v>16886</v>
      </c>
      <c r="H1775" s="424" t="s">
        <v>16887</v>
      </c>
      <c r="I1775" s="657" t="s">
        <v>12355</v>
      </c>
      <c r="J1775" s="316"/>
      <c r="K1775" s="316"/>
      <c r="L1775" s="316" t="s">
        <v>16524</v>
      </c>
      <c r="M1775" s="567">
        <v>0</v>
      </c>
      <c r="N1775" s="316"/>
      <c r="O1775" s="316"/>
      <c r="P1775" s="316"/>
      <c r="Q1775" s="316"/>
      <c r="R1775" s="316"/>
    </row>
    <row r="1776" spans="1:18" x14ac:dyDescent="0.25">
      <c r="A1776" s="424">
        <v>1655</v>
      </c>
      <c r="B1776" s="424" t="s">
        <v>13986</v>
      </c>
      <c r="C1776" s="316" t="s">
        <v>16524</v>
      </c>
      <c r="D1776" s="316" t="s">
        <v>16888</v>
      </c>
      <c r="E1776" s="316" t="s">
        <v>16874</v>
      </c>
      <c r="F1776" s="567">
        <v>4620</v>
      </c>
      <c r="G1776" s="316" t="s">
        <v>15030</v>
      </c>
      <c r="H1776" s="424" t="s">
        <v>3287</v>
      </c>
      <c r="I1776" s="657" t="s">
        <v>12355</v>
      </c>
      <c r="J1776" s="316">
        <v>60</v>
      </c>
      <c r="K1776" s="316" t="s">
        <v>16889</v>
      </c>
      <c r="L1776" s="316" t="s">
        <v>16524</v>
      </c>
      <c r="M1776" s="567">
        <v>4620</v>
      </c>
      <c r="N1776" s="316"/>
      <c r="O1776" s="316"/>
      <c r="P1776" s="316"/>
      <c r="Q1776" s="316"/>
      <c r="R1776" s="316"/>
    </row>
    <row r="1777" spans="1:18" x14ac:dyDescent="0.25">
      <c r="A1777" s="424">
        <v>1656</v>
      </c>
      <c r="B1777" s="424" t="s">
        <v>13987</v>
      </c>
      <c r="C1777" s="316" t="s">
        <v>16524</v>
      </c>
      <c r="D1777" s="316" t="s">
        <v>16890</v>
      </c>
      <c r="E1777" s="316" t="s">
        <v>16874</v>
      </c>
      <c r="F1777" s="567">
        <v>4345</v>
      </c>
      <c r="G1777" s="316" t="s">
        <v>15030</v>
      </c>
      <c r="H1777" s="424" t="s">
        <v>3287</v>
      </c>
      <c r="I1777" s="657" t="s">
        <v>12355</v>
      </c>
      <c r="J1777" s="316">
        <v>60</v>
      </c>
      <c r="K1777" s="316" t="s">
        <v>16889</v>
      </c>
      <c r="L1777" s="316" t="s">
        <v>16524</v>
      </c>
      <c r="M1777" s="567">
        <v>4345</v>
      </c>
      <c r="N1777" s="316"/>
      <c r="O1777" s="316"/>
      <c r="P1777" s="316"/>
      <c r="Q1777" s="316"/>
      <c r="R1777" s="316"/>
    </row>
    <row r="1778" spans="1:18" ht="30" customHeight="1" x14ac:dyDescent="0.25">
      <c r="A1778" s="424">
        <v>1657</v>
      </c>
      <c r="B1778" s="424" t="s">
        <v>2064</v>
      </c>
      <c r="C1778" s="316" t="s">
        <v>16524</v>
      </c>
      <c r="D1778" s="316">
        <v>329</v>
      </c>
      <c r="E1778" s="316" t="s">
        <v>16874</v>
      </c>
      <c r="F1778" s="317" t="s">
        <v>16891</v>
      </c>
      <c r="G1778" s="624" t="s">
        <v>15564</v>
      </c>
      <c r="H1778" s="629" t="s">
        <v>16892</v>
      </c>
      <c r="I1778" s="657" t="s">
        <v>12355</v>
      </c>
      <c r="J1778" s="316"/>
      <c r="K1778" s="316"/>
      <c r="L1778" s="316" t="s">
        <v>16524</v>
      </c>
      <c r="M1778" s="317" t="s">
        <v>16891</v>
      </c>
      <c r="N1778" s="316"/>
      <c r="O1778" s="316"/>
      <c r="P1778" s="316"/>
      <c r="Q1778" s="316"/>
      <c r="R1778" s="316"/>
    </row>
    <row r="1779" spans="1:18" ht="30" customHeight="1" x14ac:dyDescent="0.25">
      <c r="A1779" s="424">
        <v>1658</v>
      </c>
      <c r="B1779" s="424" t="s">
        <v>13985</v>
      </c>
      <c r="C1779" s="316" t="s">
        <v>16524</v>
      </c>
      <c r="D1779" s="316" t="s">
        <v>16893</v>
      </c>
      <c r="E1779" s="316" t="s">
        <v>16856</v>
      </c>
      <c r="F1779" s="317" t="s">
        <v>16894</v>
      </c>
      <c r="G1779" s="624" t="s">
        <v>16478</v>
      </c>
      <c r="H1779" s="424" t="s">
        <v>2976</v>
      </c>
      <c r="I1779" s="657" t="s">
        <v>12355</v>
      </c>
      <c r="J1779" s="316">
        <v>15</v>
      </c>
      <c r="K1779" s="316" t="s">
        <v>16244</v>
      </c>
      <c r="L1779" s="316" t="s">
        <v>16524</v>
      </c>
      <c r="M1779" s="317" t="s">
        <v>16894</v>
      </c>
      <c r="N1779" s="316"/>
      <c r="O1779" s="316"/>
      <c r="P1779" s="316"/>
      <c r="Q1779" s="316"/>
      <c r="R1779" s="316"/>
    </row>
    <row r="1780" spans="1:18" x14ac:dyDescent="0.25">
      <c r="A1780" s="424">
        <v>1659</v>
      </c>
      <c r="B1780" s="424" t="s">
        <v>16895</v>
      </c>
      <c r="C1780" s="424" t="s">
        <v>16856</v>
      </c>
      <c r="D1780" s="424" t="s">
        <v>16896</v>
      </c>
      <c r="E1780" s="424" t="s">
        <v>16141</v>
      </c>
      <c r="F1780" s="688" t="s">
        <v>16897</v>
      </c>
      <c r="G1780" s="424" t="s">
        <v>16898</v>
      </c>
      <c r="H1780" s="424" t="s">
        <v>2926</v>
      </c>
      <c r="I1780" s="657" t="s">
        <v>12355</v>
      </c>
      <c r="J1780" s="424">
        <v>0</v>
      </c>
      <c r="K1780" s="424" t="s">
        <v>16141</v>
      </c>
      <c r="L1780" s="424" t="s">
        <v>16524</v>
      </c>
      <c r="M1780" s="688" t="s">
        <v>16897</v>
      </c>
      <c r="N1780" s="316"/>
      <c r="O1780" s="316"/>
      <c r="P1780" s="316"/>
      <c r="Q1780" s="316"/>
      <c r="R1780" s="316"/>
    </row>
    <row r="1781" spans="1:18" x14ac:dyDescent="0.25">
      <c r="A1781" s="424">
        <v>1660</v>
      </c>
      <c r="B1781" s="424" t="s">
        <v>7630</v>
      </c>
      <c r="C1781" s="424" t="s">
        <v>16856</v>
      </c>
      <c r="D1781" s="424" t="s">
        <v>16899</v>
      </c>
      <c r="E1781" s="424" t="s">
        <v>16141</v>
      </c>
      <c r="F1781" s="688" t="s">
        <v>16900</v>
      </c>
      <c r="G1781" s="424" t="s">
        <v>16898</v>
      </c>
      <c r="H1781" s="424" t="s">
        <v>2926</v>
      </c>
      <c r="I1781" s="657" t="s">
        <v>12355</v>
      </c>
      <c r="J1781" s="424">
        <v>0</v>
      </c>
      <c r="K1781" s="424" t="s">
        <v>16141</v>
      </c>
      <c r="L1781" s="424" t="s">
        <v>16524</v>
      </c>
      <c r="M1781" s="688" t="s">
        <v>16900</v>
      </c>
      <c r="N1781" s="316"/>
      <c r="O1781" s="316"/>
      <c r="P1781" s="316"/>
      <c r="Q1781" s="316"/>
      <c r="R1781" s="316"/>
    </row>
    <row r="1782" spans="1:18" x14ac:dyDescent="0.25">
      <c r="A1782" s="424">
        <v>1661</v>
      </c>
      <c r="B1782" s="424" t="s">
        <v>16901</v>
      </c>
      <c r="C1782" s="424" t="s">
        <v>16856</v>
      </c>
      <c r="D1782" s="424" t="s">
        <v>16902</v>
      </c>
      <c r="E1782" s="424" t="s">
        <v>16141</v>
      </c>
      <c r="F1782" s="688" t="s">
        <v>16903</v>
      </c>
      <c r="G1782" s="424" t="s">
        <v>16898</v>
      </c>
      <c r="H1782" s="424" t="s">
        <v>2926</v>
      </c>
      <c r="I1782" s="657" t="s">
        <v>12355</v>
      </c>
      <c r="J1782" s="424">
        <v>0</v>
      </c>
      <c r="K1782" s="424" t="s">
        <v>16141</v>
      </c>
      <c r="L1782" s="424" t="s">
        <v>16524</v>
      </c>
      <c r="M1782" s="688" t="s">
        <v>16903</v>
      </c>
      <c r="N1782" s="316"/>
      <c r="O1782" s="316"/>
      <c r="P1782" s="316"/>
      <c r="Q1782" s="316"/>
      <c r="R1782" s="316"/>
    </row>
    <row r="1783" spans="1:18" x14ac:dyDescent="0.25">
      <c r="A1783" s="424">
        <v>1662</v>
      </c>
      <c r="B1783" s="424" t="s">
        <v>16904</v>
      </c>
      <c r="C1783" s="424" t="s">
        <v>16856</v>
      </c>
      <c r="D1783" s="424" t="s">
        <v>16905</v>
      </c>
      <c r="E1783" s="424" t="s">
        <v>16141</v>
      </c>
      <c r="F1783" s="688" t="s">
        <v>16906</v>
      </c>
      <c r="G1783" s="424" t="s">
        <v>16898</v>
      </c>
      <c r="H1783" s="424" t="s">
        <v>2926</v>
      </c>
      <c r="I1783" s="657" t="s">
        <v>12355</v>
      </c>
      <c r="J1783" s="424">
        <v>0</v>
      </c>
      <c r="K1783" s="424" t="s">
        <v>16141</v>
      </c>
      <c r="L1783" s="424" t="s">
        <v>16524</v>
      </c>
      <c r="M1783" s="688" t="s">
        <v>16906</v>
      </c>
      <c r="N1783" s="316"/>
      <c r="O1783" s="316"/>
      <c r="P1783" s="316"/>
      <c r="Q1783" s="316"/>
      <c r="R1783" s="316"/>
    </row>
    <row r="1784" spans="1:18" x14ac:dyDescent="0.25">
      <c r="A1784" s="424">
        <v>1663</v>
      </c>
      <c r="B1784" s="424" t="s">
        <v>16907</v>
      </c>
      <c r="C1784" s="424" t="s">
        <v>16856</v>
      </c>
      <c r="D1784" s="424" t="s">
        <v>16908</v>
      </c>
      <c r="E1784" s="424" t="s">
        <v>16141</v>
      </c>
      <c r="F1784" s="688" t="s">
        <v>16909</v>
      </c>
      <c r="G1784" s="424" t="s">
        <v>16898</v>
      </c>
      <c r="H1784" s="424" t="s">
        <v>2926</v>
      </c>
      <c r="I1784" s="657" t="s">
        <v>12355</v>
      </c>
      <c r="J1784" s="424">
        <v>0</v>
      </c>
      <c r="K1784" s="424" t="s">
        <v>16141</v>
      </c>
      <c r="L1784" s="424" t="s">
        <v>16524</v>
      </c>
      <c r="M1784" s="688" t="s">
        <v>16909</v>
      </c>
      <c r="N1784" s="316"/>
      <c r="O1784" s="316"/>
      <c r="P1784" s="316"/>
      <c r="Q1784" s="316"/>
      <c r="R1784" s="316"/>
    </row>
    <row r="1785" spans="1:18" x14ac:dyDescent="0.25">
      <c r="A1785" s="424">
        <v>1664</v>
      </c>
      <c r="B1785" s="424" t="s">
        <v>16910</v>
      </c>
      <c r="C1785" s="424" t="s">
        <v>16856</v>
      </c>
      <c r="D1785" s="424" t="s">
        <v>16911</v>
      </c>
      <c r="E1785" s="424" t="s">
        <v>16141</v>
      </c>
      <c r="F1785" s="688" t="s">
        <v>16912</v>
      </c>
      <c r="G1785" s="424" t="s">
        <v>16898</v>
      </c>
      <c r="H1785" s="424" t="s">
        <v>2926</v>
      </c>
      <c r="I1785" s="657" t="s">
        <v>12355</v>
      </c>
      <c r="J1785" s="424">
        <v>0</v>
      </c>
      <c r="K1785" s="424" t="s">
        <v>16141</v>
      </c>
      <c r="L1785" s="424" t="s">
        <v>16524</v>
      </c>
      <c r="M1785" s="688" t="s">
        <v>16912</v>
      </c>
      <c r="N1785" s="316"/>
      <c r="O1785" s="316"/>
      <c r="P1785" s="316"/>
      <c r="Q1785" s="316"/>
      <c r="R1785" s="316"/>
    </row>
    <row r="1786" spans="1:18" x14ac:dyDescent="0.25">
      <c r="A1786" s="424">
        <v>1665</v>
      </c>
      <c r="B1786" s="316" t="s">
        <v>16945</v>
      </c>
      <c r="C1786" s="424" t="s">
        <v>16856</v>
      </c>
      <c r="D1786" s="316" t="s">
        <v>16913</v>
      </c>
      <c r="E1786" s="316" t="s">
        <v>16141</v>
      </c>
      <c r="F1786" s="316">
        <v>-7.83</v>
      </c>
      <c r="G1786" s="424" t="s">
        <v>16898</v>
      </c>
      <c r="H1786" s="424" t="s">
        <v>2926</v>
      </c>
      <c r="I1786" s="657" t="s">
        <v>12355</v>
      </c>
      <c r="J1786" s="424">
        <v>0</v>
      </c>
      <c r="K1786" s="424" t="s">
        <v>16141</v>
      </c>
      <c r="L1786" s="424" t="s">
        <v>16524</v>
      </c>
      <c r="M1786" s="316">
        <v>-7.83</v>
      </c>
      <c r="N1786" s="316"/>
      <c r="O1786" s="316"/>
      <c r="P1786" s="316"/>
      <c r="Q1786" s="316"/>
      <c r="R1786" s="316"/>
    </row>
    <row r="1787" spans="1:18" x14ac:dyDescent="0.25">
      <c r="A1787" s="424">
        <v>1666</v>
      </c>
      <c r="B1787" s="316" t="s">
        <v>16946</v>
      </c>
      <c r="C1787" s="424" t="s">
        <v>16856</v>
      </c>
      <c r="D1787" s="316" t="s">
        <v>16914</v>
      </c>
      <c r="E1787" s="316" t="s">
        <v>16141</v>
      </c>
      <c r="F1787" s="316">
        <v>-9.49</v>
      </c>
      <c r="G1787" s="424" t="s">
        <v>16898</v>
      </c>
      <c r="H1787" s="424" t="s">
        <v>2926</v>
      </c>
      <c r="I1787" s="657" t="s">
        <v>12355</v>
      </c>
      <c r="J1787" s="424">
        <v>0</v>
      </c>
      <c r="K1787" s="424" t="s">
        <v>16141</v>
      </c>
      <c r="L1787" s="424" t="s">
        <v>16524</v>
      </c>
      <c r="M1787" s="316">
        <v>-9.49</v>
      </c>
      <c r="N1787" s="316"/>
      <c r="O1787" s="316"/>
      <c r="P1787" s="316"/>
      <c r="Q1787" s="316"/>
      <c r="R1787" s="316"/>
    </row>
    <row r="1788" spans="1:18" x14ac:dyDescent="0.25">
      <c r="A1788" s="424">
        <v>1667</v>
      </c>
      <c r="B1788" s="316" t="s">
        <v>16946</v>
      </c>
      <c r="C1788" s="424" t="s">
        <v>16856</v>
      </c>
      <c r="D1788" s="316" t="s">
        <v>16915</v>
      </c>
      <c r="E1788" s="316" t="s">
        <v>16141</v>
      </c>
      <c r="F1788" s="316">
        <v>-1.68</v>
      </c>
      <c r="G1788" s="424" t="s">
        <v>16898</v>
      </c>
      <c r="H1788" s="424" t="s">
        <v>2926</v>
      </c>
      <c r="I1788" s="657" t="s">
        <v>12355</v>
      </c>
      <c r="J1788" s="424">
        <v>0</v>
      </c>
      <c r="K1788" s="424" t="s">
        <v>16141</v>
      </c>
      <c r="L1788" s="424" t="s">
        <v>16524</v>
      </c>
      <c r="M1788" s="316">
        <v>-1.68</v>
      </c>
      <c r="N1788" s="316"/>
      <c r="O1788" s="316"/>
      <c r="P1788" s="316"/>
      <c r="Q1788" s="316"/>
      <c r="R1788" s="316"/>
    </row>
    <row r="1789" spans="1:18" x14ac:dyDescent="0.25">
      <c r="A1789" s="424">
        <v>1668</v>
      </c>
      <c r="B1789" s="316" t="s">
        <v>16947</v>
      </c>
      <c r="C1789" s="424" t="s">
        <v>16856</v>
      </c>
      <c r="D1789" s="316" t="s">
        <v>16916</v>
      </c>
      <c r="E1789" s="316" t="s">
        <v>16141</v>
      </c>
      <c r="F1789" s="316">
        <v>-9.15</v>
      </c>
      <c r="G1789" s="424" t="s">
        <v>16898</v>
      </c>
      <c r="H1789" s="424" t="s">
        <v>2926</v>
      </c>
      <c r="I1789" s="657" t="s">
        <v>12355</v>
      </c>
      <c r="J1789" s="424">
        <v>0</v>
      </c>
      <c r="K1789" s="424" t="s">
        <v>16141</v>
      </c>
      <c r="L1789" s="424" t="s">
        <v>16524</v>
      </c>
      <c r="M1789" s="316">
        <v>-9.15</v>
      </c>
      <c r="N1789" s="316"/>
      <c r="O1789" s="316"/>
      <c r="P1789" s="316"/>
      <c r="Q1789" s="316"/>
      <c r="R1789" s="316"/>
    </row>
    <row r="1790" spans="1:18" x14ac:dyDescent="0.25">
      <c r="A1790" s="424">
        <v>1669</v>
      </c>
      <c r="B1790" s="316" t="s">
        <v>16948</v>
      </c>
      <c r="C1790" s="424" t="s">
        <v>16856</v>
      </c>
      <c r="D1790" s="316" t="s">
        <v>16917</v>
      </c>
      <c r="E1790" s="316" t="s">
        <v>16141</v>
      </c>
      <c r="F1790" s="316">
        <v>-53.9</v>
      </c>
      <c r="G1790" s="424" t="s">
        <v>16898</v>
      </c>
      <c r="H1790" s="424" t="s">
        <v>2926</v>
      </c>
      <c r="I1790" s="657" t="s">
        <v>12355</v>
      </c>
      <c r="J1790" s="424">
        <v>0</v>
      </c>
      <c r="K1790" s="424" t="s">
        <v>16141</v>
      </c>
      <c r="L1790" s="424" t="s">
        <v>16524</v>
      </c>
      <c r="M1790" s="316">
        <v>-53.9</v>
      </c>
      <c r="N1790" s="316"/>
      <c r="O1790" s="316"/>
      <c r="P1790" s="316"/>
      <c r="Q1790" s="316"/>
      <c r="R1790" s="316"/>
    </row>
    <row r="1791" spans="1:18" x14ac:dyDescent="0.25">
      <c r="A1791" s="424">
        <v>1670</v>
      </c>
      <c r="B1791" s="316" t="s">
        <v>16949</v>
      </c>
      <c r="C1791" s="424" t="s">
        <v>16856</v>
      </c>
      <c r="D1791" s="316" t="s">
        <v>16918</v>
      </c>
      <c r="E1791" s="316" t="s">
        <v>16141</v>
      </c>
      <c r="F1791" s="316">
        <v>0</v>
      </c>
      <c r="G1791" s="424" t="s">
        <v>16898</v>
      </c>
      <c r="H1791" s="424" t="s">
        <v>2926</v>
      </c>
      <c r="I1791" s="657" t="s">
        <v>12355</v>
      </c>
      <c r="J1791" s="424">
        <v>0</v>
      </c>
      <c r="K1791" s="424" t="s">
        <v>16513</v>
      </c>
      <c r="L1791" s="424" t="s">
        <v>16524</v>
      </c>
      <c r="M1791" s="316">
        <v>0</v>
      </c>
      <c r="N1791" s="316"/>
      <c r="O1791" s="316"/>
      <c r="P1791" s="316"/>
      <c r="Q1791" s="316"/>
      <c r="R1791" s="316"/>
    </row>
    <row r="1792" spans="1:18" x14ac:dyDescent="0.25">
      <c r="A1792" s="424">
        <v>1671</v>
      </c>
      <c r="B1792" s="316" t="s">
        <v>16950</v>
      </c>
      <c r="C1792" s="424" t="s">
        <v>16856</v>
      </c>
      <c r="D1792" s="316" t="s">
        <v>16919</v>
      </c>
      <c r="E1792" s="316" t="s">
        <v>16141</v>
      </c>
      <c r="F1792" s="316">
        <v>0</v>
      </c>
      <c r="G1792" s="424" t="s">
        <v>16898</v>
      </c>
      <c r="H1792" s="424" t="s">
        <v>2926</v>
      </c>
      <c r="I1792" s="657" t="s">
        <v>12355</v>
      </c>
      <c r="J1792" s="424">
        <v>0</v>
      </c>
      <c r="K1792" s="424" t="s">
        <v>16513</v>
      </c>
      <c r="L1792" s="424" t="s">
        <v>16524</v>
      </c>
      <c r="M1792" s="316">
        <v>0</v>
      </c>
      <c r="N1792" s="316"/>
      <c r="O1792" s="316"/>
      <c r="P1792" s="316"/>
      <c r="Q1792" s="316"/>
      <c r="R1792" s="316"/>
    </row>
    <row r="1793" spans="1:18" x14ac:dyDescent="0.25">
      <c r="A1793" s="424">
        <v>1672</v>
      </c>
      <c r="B1793" s="316" t="s">
        <v>16951</v>
      </c>
      <c r="C1793" s="424" t="s">
        <v>16856</v>
      </c>
      <c r="D1793" s="316" t="s">
        <v>16920</v>
      </c>
      <c r="E1793" s="316" t="s">
        <v>16141</v>
      </c>
      <c r="F1793" s="316">
        <v>0</v>
      </c>
      <c r="G1793" s="424" t="s">
        <v>16898</v>
      </c>
      <c r="H1793" s="424" t="s">
        <v>2926</v>
      </c>
      <c r="I1793" s="657" t="s">
        <v>12355</v>
      </c>
      <c r="J1793" s="424">
        <v>0</v>
      </c>
      <c r="K1793" s="424" t="s">
        <v>16513</v>
      </c>
      <c r="L1793" s="424" t="s">
        <v>16524</v>
      </c>
      <c r="M1793" s="316">
        <v>0</v>
      </c>
      <c r="N1793" s="316"/>
      <c r="O1793" s="316"/>
      <c r="P1793" s="316"/>
      <c r="Q1793" s="316"/>
      <c r="R1793" s="316"/>
    </row>
    <row r="1794" spans="1:18" x14ac:dyDescent="0.25">
      <c r="A1794" s="424">
        <v>1673</v>
      </c>
      <c r="B1794" s="316" t="s">
        <v>12523</v>
      </c>
      <c r="C1794" s="424" t="s">
        <v>16856</v>
      </c>
      <c r="D1794" s="316" t="s">
        <v>16921</v>
      </c>
      <c r="E1794" s="316" t="s">
        <v>16141</v>
      </c>
      <c r="F1794" s="316">
        <v>0</v>
      </c>
      <c r="G1794" s="424" t="s">
        <v>16898</v>
      </c>
      <c r="H1794" s="424" t="s">
        <v>2926</v>
      </c>
      <c r="I1794" s="657" t="s">
        <v>12355</v>
      </c>
      <c r="J1794" s="424">
        <v>0</v>
      </c>
      <c r="K1794" s="424" t="s">
        <v>16513</v>
      </c>
      <c r="L1794" s="424" t="s">
        <v>16524</v>
      </c>
      <c r="M1794" s="316">
        <v>0</v>
      </c>
      <c r="N1794" s="316"/>
      <c r="O1794" s="316"/>
      <c r="P1794" s="316"/>
      <c r="Q1794" s="316"/>
      <c r="R1794" s="316"/>
    </row>
    <row r="1795" spans="1:18" x14ac:dyDescent="0.25">
      <c r="A1795" s="424">
        <v>1674</v>
      </c>
      <c r="B1795" s="316" t="s">
        <v>12524</v>
      </c>
      <c r="C1795" s="424" t="s">
        <v>16856</v>
      </c>
      <c r="D1795" s="316" t="s">
        <v>16922</v>
      </c>
      <c r="E1795" s="316" t="s">
        <v>16141</v>
      </c>
      <c r="F1795" s="316">
        <v>0</v>
      </c>
      <c r="G1795" s="424" t="s">
        <v>16898</v>
      </c>
      <c r="H1795" s="424" t="s">
        <v>2926</v>
      </c>
      <c r="I1795" s="657" t="s">
        <v>12355</v>
      </c>
      <c r="J1795" s="424">
        <v>0</v>
      </c>
      <c r="K1795" s="424" t="s">
        <v>16513</v>
      </c>
      <c r="L1795" s="424" t="s">
        <v>16524</v>
      </c>
      <c r="M1795" s="316">
        <v>0</v>
      </c>
      <c r="N1795" s="316"/>
      <c r="O1795" s="316"/>
      <c r="P1795" s="316"/>
      <c r="Q1795" s="316"/>
      <c r="R1795" s="316"/>
    </row>
    <row r="1796" spans="1:18" x14ac:dyDescent="0.25">
      <c r="A1796" s="424">
        <v>1675</v>
      </c>
      <c r="B1796" s="316" t="s">
        <v>12525</v>
      </c>
      <c r="C1796" s="424" t="s">
        <v>16856</v>
      </c>
      <c r="D1796" s="316" t="s">
        <v>16923</v>
      </c>
      <c r="E1796" s="316" t="s">
        <v>16141</v>
      </c>
      <c r="F1796" s="316">
        <v>0</v>
      </c>
      <c r="G1796" s="424" t="s">
        <v>16898</v>
      </c>
      <c r="H1796" s="424" t="s">
        <v>2926</v>
      </c>
      <c r="I1796" s="657" t="s">
        <v>12355</v>
      </c>
      <c r="J1796" s="424">
        <v>0</v>
      </c>
      <c r="K1796" s="424" t="s">
        <v>16513</v>
      </c>
      <c r="L1796" s="424" t="s">
        <v>16524</v>
      </c>
      <c r="M1796" s="316">
        <v>0</v>
      </c>
      <c r="N1796" s="316"/>
      <c r="O1796" s="316"/>
      <c r="P1796" s="316"/>
      <c r="Q1796" s="316"/>
      <c r="R1796" s="316"/>
    </row>
    <row r="1797" spans="1:18" x14ac:dyDescent="0.25">
      <c r="A1797" s="424">
        <v>1676</v>
      </c>
      <c r="B1797" s="316" t="s">
        <v>12526</v>
      </c>
      <c r="C1797" s="424" t="s">
        <v>16856</v>
      </c>
      <c r="D1797" s="316" t="s">
        <v>16924</v>
      </c>
      <c r="E1797" s="316" t="s">
        <v>16141</v>
      </c>
      <c r="F1797" s="316">
        <v>0</v>
      </c>
      <c r="G1797" s="424" t="s">
        <v>16898</v>
      </c>
      <c r="H1797" s="424" t="s">
        <v>2926</v>
      </c>
      <c r="I1797" s="657" t="s">
        <v>12355</v>
      </c>
      <c r="J1797" s="424">
        <v>0</v>
      </c>
      <c r="K1797" s="424" t="s">
        <v>16513</v>
      </c>
      <c r="L1797" s="424" t="s">
        <v>16524</v>
      </c>
      <c r="M1797" s="316">
        <v>0</v>
      </c>
      <c r="N1797" s="316"/>
      <c r="O1797" s="316"/>
      <c r="P1797" s="316"/>
      <c r="Q1797" s="316"/>
      <c r="R1797" s="316"/>
    </row>
    <row r="1798" spans="1:18" x14ac:dyDescent="0.25">
      <c r="A1798" s="424">
        <v>1677</v>
      </c>
      <c r="B1798" s="316" t="s">
        <v>12527</v>
      </c>
      <c r="C1798" s="424" t="s">
        <v>16856</v>
      </c>
      <c r="D1798" s="316" t="s">
        <v>16925</v>
      </c>
      <c r="E1798" s="316" t="s">
        <v>16141</v>
      </c>
      <c r="F1798" s="316">
        <v>0</v>
      </c>
      <c r="G1798" s="424" t="s">
        <v>16898</v>
      </c>
      <c r="H1798" s="424" t="s">
        <v>2926</v>
      </c>
      <c r="I1798" s="657" t="s">
        <v>12355</v>
      </c>
      <c r="J1798" s="424">
        <v>0</v>
      </c>
      <c r="K1798" s="424" t="s">
        <v>16513</v>
      </c>
      <c r="L1798" s="424" t="s">
        <v>16524</v>
      </c>
      <c r="M1798" s="316">
        <v>0</v>
      </c>
      <c r="N1798" s="316"/>
      <c r="O1798" s="316"/>
      <c r="P1798" s="316"/>
      <c r="Q1798" s="316"/>
      <c r="R1798" s="316"/>
    </row>
    <row r="1799" spans="1:18" x14ac:dyDescent="0.25">
      <c r="A1799" s="424">
        <v>1678</v>
      </c>
      <c r="B1799" s="316" t="s">
        <v>12528</v>
      </c>
      <c r="C1799" s="424" t="s">
        <v>16856</v>
      </c>
      <c r="D1799" s="316" t="s">
        <v>16926</v>
      </c>
      <c r="E1799" s="316" t="s">
        <v>16141</v>
      </c>
      <c r="F1799" s="316">
        <v>0</v>
      </c>
      <c r="G1799" s="424" t="s">
        <v>16898</v>
      </c>
      <c r="H1799" s="424" t="s">
        <v>2926</v>
      </c>
      <c r="I1799" s="657" t="s">
        <v>12355</v>
      </c>
      <c r="J1799" s="424">
        <v>0</v>
      </c>
      <c r="K1799" s="424" t="s">
        <v>16513</v>
      </c>
      <c r="L1799" s="424" t="s">
        <v>16524</v>
      </c>
      <c r="M1799" s="316">
        <v>0</v>
      </c>
      <c r="N1799" s="316"/>
      <c r="O1799" s="316"/>
      <c r="P1799" s="316"/>
      <c r="Q1799" s="316"/>
      <c r="R1799" s="316"/>
    </row>
    <row r="1800" spans="1:18" x14ac:dyDescent="0.25">
      <c r="A1800" s="424">
        <v>1679</v>
      </c>
      <c r="B1800" s="316" t="s">
        <v>7626</v>
      </c>
      <c r="C1800" s="424" t="s">
        <v>16856</v>
      </c>
      <c r="D1800" s="316" t="s">
        <v>16927</v>
      </c>
      <c r="E1800" s="316" t="s">
        <v>16141</v>
      </c>
      <c r="F1800" s="316">
        <v>0</v>
      </c>
      <c r="G1800" s="424" t="s">
        <v>16898</v>
      </c>
      <c r="H1800" s="424" t="s">
        <v>2926</v>
      </c>
      <c r="I1800" s="657" t="s">
        <v>12355</v>
      </c>
      <c r="J1800" s="424">
        <v>0</v>
      </c>
      <c r="K1800" s="424" t="s">
        <v>16513</v>
      </c>
      <c r="L1800" s="424" t="s">
        <v>16524</v>
      </c>
      <c r="M1800" s="316">
        <v>0</v>
      </c>
      <c r="N1800" s="316"/>
      <c r="O1800" s="316"/>
      <c r="P1800" s="316"/>
      <c r="Q1800" s="316"/>
      <c r="R1800" s="316"/>
    </row>
    <row r="1801" spans="1:18" x14ac:dyDescent="0.25">
      <c r="A1801" s="424">
        <v>1680</v>
      </c>
      <c r="B1801" s="316" t="s">
        <v>12530</v>
      </c>
      <c r="C1801" s="424" t="s">
        <v>16856</v>
      </c>
      <c r="D1801" s="316" t="s">
        <v>16928</v>
      </c>
      <c r="E1801" s="316" t="s">
        <v>16141</v>
      </c>
      <c r="F1801" s="316">
        <v>0</v>
      </c>
      <c r="G1801" s="424" t="s">
        <v>16898</v>
      </c>
      <c r="H1801" s="424" t="s">
        <v>2926</v>
      </c>
      <c r="I1801" s="657" t="s">
        <v>12355</v>
      </c>
      <c r="J1801" s="424">
        <v>0</v>
      </c>
      <c r="K1801" s="424" t="s">
        <v>16513</v>
      </c>
      <c r="L1801" s="424" t="s">
        <v>16524</v>
      </c>
      <c r="M1801" s="316">
        <v>0</v>
      </c>
      <c r="N1801" s="316"/>
      <c r="O1801" s="316"/>
      <c r="P1801" s="316"/>
      <c r="Q1801" s="316"/>
      <c r="R1801" s="316"/>
    </row>
    <row r="1802" spans="1:18" x14ac:dyDescent="0.25">
      <c r="A1802" s="424">
        <v>1681</v>
      </c>
      <c r="B1802" s="316" t="s">
        <v>16952</v>
      </c>
      <c r="C1802" s="424" t="s">
        <v>16856</v>
      </c>
      <c r="D1802" s="316" t="s">
        <v>16929</v>
      </c>
      <c r="E1802" s="316" t="s">
        <v>16141</v>
      </c>
      <c r="F1802" s="316">
        <v>0</v>
      </c>
      <c r="G1802" s="424" t="s">
        <v>16898</v>
      </c>
      <c r="H1802" s="424" t="s">
        <v>2926</v>
      </c>
      <c r="I1802" s="657" t="s">
        <v>12355</v>
      </c>
      <c r="J1802" s="424">
        <v>0</v>
      </c>
      <c r="K1802" s="424" t="s">
        <v>16513</v>
      </c>
      <c r="L1802" s="424" t="s">
        <v>16524</v>
      </c>
      <c r="M1802" s="316">
        <v>0</v>
      </c>
      <c r="N1802" s="316"/>
      <c r="O1802" s="316"/>
      <c r="P1802" s="316"/>
      <c r="Q1802" s="316"/>
      <c r="R1802" s="316"/>
    </row>
    <row r="1803" spans="1:18" x14ac:dyDescent="0.25">
      <c r="A1803" s="424">
        <v>1682</v>
      </c>
      <c r="B1803" s="316" t="s">
        <v>16953</v>
      </c>
      <c r="C1803" s="424" t="s">
        <v>16856</v>
      </c>
      <c r="D1803" s="316" t="s">
        <v>16930</v>
      </c>
      <c r="E1803" s="316" t="s">
        <v>16141</v>
      </c>
      <c r="F1803" s="316">
        <v>0</v>
      </c>
      <c r="G1803" s="424" t="s">
        <v>16898</v>
      </c>
      <c r="H1803" s="424" t="s">
        <v>2926</v>
      </c>
      <c r="I1803" s="657" t="s">
        <v>12355</v>
      </c>
      <c r="J1803" s="424">
        <v>0</v>
      </c>
      <c r="K1803" s="424" t="s">
        <v>16513</v>
      </c>
      <c r="L1803" s="424" t="s">
        <v>16524</v>
      </c>
      <c r="M1803" s="316">
        <v>0</v>
      </c>
      <c r="N1803" s="316"/>
      <c r="O1803" s="316"/>
      <c r="P1803" s="316"/>
      <c r="Q1803" s="316"/>
      <c r="R1803" s="316"/>
    </row>
    <row r="1804" spans="1:18" x14ac:dyDescent="0.25">
      <c r="A1804" s="424">
        <v>1683</v>
      </c>
      <c r="B1804" s="316" t="s">
        <v>16954</v>
      </c>
      <c r="C1804" s="424" t="s">
        <v>16856</v>
      </c>
      <c r="D1804" s="316" t="s">
        <v>16931</v>
      </c>
      <c r="E1804" s="316" t="s">
        <v>16141</v>
      </c>
      <c r="F1804" s="316">
        <v>0</v>
      </c>
      <c r="G1804" s="424" t="s">
        <v>16898</v>
      </c>
      <c r="H1804" s="424" t="s">
        <v>2926</v>
      </c>
      <c r="I1804" s="657" t="s">
        <v>12355</v>
      </c>
      <c r="J1804" s="424">
        <v>0</v>
      </c>
      <c r="K1804" s="424" t="s">
        <v>16513</v>
      </c>
      <c r="L1804" s="424" t="s">
        <v>16524</v>
      </c>
      <c r="M1804" s="316">
        <v>0</v>
      </c>
      <c r="N1804" s="316"/>
      <c r="O1804" s="316"/>
      <c r="P1804" s="316"/>
      <c r="Q1804" s="316"/>
      <c r="R1804" s="316"/>
    </row>
    <row r="1805" spans="1:18" x14ac:dyDescent="0.25">
      <c r="A1805" s="424">
        <v>1684</v>
      </c>
      <c r="B1805" s="316" t="s">
        <v>9297</v>
      </c>
      <c r="C1805" s="424" t="s">
        <v>16856</v>
      </c>
      <c r="D1805" s="316" t="s">
        <v>16932</v>
      </c>
      <c r="E1805" s="316" t="s">
        <v>16141</v>
      </c>
      <c r="F1805" s="316">
        <v>0</v>
      </c>
      <c r="G1805" s="424" t="s">
        <v>16898</v>
      </c>
      <c r="H1805" s="424" t="s">
        <v>2926</v>
      </c>
      <c r="I1805" s="657" t="s">
        <v>12355</v>
      </c>
      <c r="J1805" s="424">
        <v>0</v>
      </c>
      <c r="K1805" s="424" t="s">
        <v>16513</v>
      </c>
      <c r="L1805" s="424" t="s">
        <v>16524</v>
      </c>
      <c r="M1805" s="316">
        <v>0</v>
      </c>
      <c r="N1805" s="316"/>
      <c r="O1805" s="316"/>
      <c r="P1805" s="316"/>
      <c r="Q1805" s="316"/>
      <c r="R1805" s="316"/>
    </row>
    <row r="1806" spans="1:18" x14ac:dyDescent="0.25">
      <c r="A1806" s="424">
        <v>1685</v>
      </c>
      <c r="B1806" s="316" t="s">
        <v>7627</v>
      </c>
      <c r="C1806" s="424" t="s">
        <v>16856</v>
      </c>
      <c r="D1806" s="316" t="s">
        <v>16933</v>
      </c>
      <c r="E1806" s="316" t="s">
        <v>16141</v>
      </c>
      <c r="F1806" s="316">
        <v>0</v>
      </c>
      <c r="G1806" s="424" t="s">
        <v>16898</v>
      </c>
      <c r="H1806" s="424" t="s">
        <v>2926</v>
      </c>
      <c r="I1806" s="657" t="s">
        <v>12355</v>
      </c>
      <c r="J1806" s="424">
        <v>0</v>
      </c>
      <c r="K1806" s="424" t="s">
        <v>16513</v>
      </c>
      <c r="L1806" s="424" t="s">
        <v>16524</v>
      </c>
      <c r="M1806" s="316">
        <v>0</v>
      </c>
      <c r="N1806" s="316"/>
      <c r="O1806" s="316"/>
      <c r="P1806" s="316"/>
      <c r="Q1806" s="316"/>
      <c r="R1806" s="316"/>
    </row>
    <row r="1807" spans="1:18" x14ac:dyDescent="0.25">
      <c r="A1807" s="424">
        <v>1686</v>
      </c>
      <c r="B1807" s="316" t="s">
        <v>16955</v>
      </c>
      <c r="C1807" s="424" t="s">
        <v>16856</v>
      </c>
      <c r="D1807" s="316" t="s">
        <v>16934</v>
      </c>
      <c r="E1807" s="316" t="s">
        <v>16141</v>
      </c>
      <c r="F1807" s="316">
        <v>0</v>
      </c>
      <c r="G1807" s="424" t="s">
        <v>16898</v>
      </c>
      <c r="H1807" s="424" t="s">
        <v>2926</v>
      </c>
      <c r="I1807" s="657" t="s">
        <v>12355</v>
      </c>
      <c r="J1807" s="424">
        <v>0</v>
      </c>
      <c r="K1807" s="424" t="s">
        <v>16513</v>
      </c>
      <c r="L1807" s="424" t="s">
        <v>16524</v>
      </c>
      <c r="M1807" s="316">
        <v>0</v>
      </c>
      <c r="N1807" s="316"/>
      <c r="O1807" s="316"/>
      <c r="P1807" s="316"/>
      <c r="Q1807" s="316"/>
      <c r="R1807" s="316"/>
    </row>
    <row r="1808" spans="1:18" x14ac:dyDescent="0.25">
      <c r="A1808" s="424">
        <v>1687</v>
      </c>
      <c r="B1808" s="316" t="s">
        <v>16956</v>
      </c>
      <c r="C1808" s="424" t="s">
        <v>16856</v>
      </c>
      <c r="D1808" s="316" t="s">
        <v>16935</v>
      </c>
      <c r="E1808" s="316" t="s">
        <v>16141</v>
      </c>
      <c r="F1808" s="316">
        <v>0</v>
      </c>
      <c r="G1808" s="424" t="s">
        <v>16898</v>
      </c>
      <c r="H1808" s="424" t="s">
        <v>2926</v>
      </c>
      <c r="I1808" s="657" t="s">
        <v>12355</v>
      </c>
      <c r="J1808" s="424">
        <v>0</v>
      </c>
      <c r="K1808" s="424" t="s">
        <v>16513</v>
      </c>
      <c r="L1808" s="424" t="s">
        <v>16524</v>
      </c>
      <c r="M1808" s="316">
        <v>0</v>
      </c>
      <c r="N1808" s="316"/>
      <c r="O1808" s="316"/>
      <c r="P1808" s="316"/>
      <c r="Q1808" s="316"/>
      <c r="R1808" s="316"/>
    </row>
    <row r="1809" spans="1:18" x14ac:dyDescent="0.25">
      <c r="A1809" s="424">
        <v>1688</v>
      </c>
      <c r="B1809" s="316" t="s">
        <v>16957</v>
      </c>
      <c r="C1809" s="424" t="s">
        <v>16856</v>
      </c>
      <c r="D1809" s="316" t="s">
        <v>16936</v>
      </c>
      <c r="E1809" s="316" t="s">
        <v>16141</v>
      </c>
      <c r="F1809" s="316">
        <v>0</v>
      </c>
      <c r="G1809" s="424" t="s">
        <v>16898</v>
      </c>
      <c r="H1809" s="424" t="s">
        <v>2926</v>
      </c>
      <c r="I1809" s="657" t="s">
        <v>12355</v>
      </c>
      <c r="J1809" s="424">
        <v>0</v>
      </c>
      <c r="K1809" s="424" t="s">
        <v>16513</v>
      </c>
      <c r="L1809" s="424" t="s">
        <v>16524</v>
      </c>
      <c r="M1809" s="316">
        <v>0</v>
      </c>
      <c r="N1809" s="316"/>
      <c r="O1809" s="316"/>
      <c r="P1809" s="316"/>
      <c r="Q1809" s="316"/>
      <c r="R1809" s="316"/>
    </row>
    <row r="1810" spans="1:18" x14ac:dyDescent="0.25">
      <c r="A1810" s="424">
        <v>1689</v>
      </c>
      <c r="B1810" s="316" t="s">
        <v>16958</v>
      </c>
      <c r="C1810" s="424" t="s">
        <v>16856</v>
      </c>
      <c r="D1810" s="316" t="s">
        <v>16937</v>
      </c>
      <c r="E1810" s="316" t="s">
        <v>16141</v>
      </c>
      <c r="F1810" s="316">
        <v>0</v>
      </c>
      <c r="G1810" s="424" t="s">
        <v>16898</v>
      </c>
      <c r="H1810" s="424" t="s">
        <v>2926</v>
      </c>
      <c r="I1810" s="657" t="s">
        <v>12355</v>
      </c>
      <c r="J1810" s="424">
        <v>0</v>
      </c>
      <c r="K1810" s="424" t="s">
        <v>16513</v>
      </c>
      <c r="L1810" s="424" t="s">
        <v>16524</v>
      </c>
      <c r="M1810" s="316">
        <v>0</v>
      </c>
      <c r="N1810" s="316"/>
      <c r="O1810" s="316"/>
      <c r="P1810" s="316"/>
      <c r="Q1810" s="316"/>
      <c r="R1810" s="316"/>
    </row>
    <row r="1811" spans="1:18" x14ac:dyDescent="0.25">
      <c r="A1811" s="424">
        <v>1690</v>
      </c>
      <c r="B1811" s="316" t="s">
        <v>16959</v>
      </c>
      <c r="C1811" s="424" t="s">
        <v>16856</v>
      </c>
      <c r="D1811" s="316" t="s">
        <v>16938</v>
      </c>
      <c r="E1811" s="316" t="s">
        <v>16141</v>
      </c>
      <c r="F1811" s="316">
        <v>0</v>
      </c>
      <c r="G1811" s="424" t="s">
        <v>16898</v>
      </c>
      <c r="H1811" s="424" t="s">
        <v>2926</v>
      </c>
      <c r="I1811" s="657" t="s">
        <v>12355</v>
      </c>
      <c r="J1811" s="424">
        <v>0</v>
      </c>
      <c r="K1811" s="424" t="s">
        <v>16513</v>
      </c>
      <c r="L1811" s="424" t="s">
        <v>16524</v>
      </c>
      <c r="M1811" s="316">
        <v>0</v>
      </c>
      <c r="N1811" s="316"/>
      <c r="O1811" s="316"/>
      <c r="P1811" s="316"/>
      <c r="Q1811" s="316"/>
      <c r="R1811" s="316"/>
    </row>
    <row r="1812" spans="1:18" x14ac:dyDescent="0.25">
      <c r="A1812" s="424">
        <v>1691</v>
      </c>
      <c r="B1812" s="316" t="s">
        <v>16960</v>
      </c>
      <c r="C1812" s="424" t="s">
        <v>16856</v>
      </c>
      <c r="D1812" s="316" t="s">
        <v>16939</v>
      </c>
      <c r="E1812" s="316" t="s">
        <v>16141</v>
      </c>
      <c r="F1812" s="316">
        <v>0</v>
      </c>
      <c r="G1812" s="424" t="s">
        <v>16898</v>
      </c>
      <c r="H1812" s="424" t="s">
        <v>2926</v>
      </c>
      <c r="I1812" s="657" t="s">
        <v>12355</v>
      </c>
      <c r="J1812" s="424">
        <v>0</v>
      </c>
      <c r="K1812" s="424" t="s">
        <v>16513</v>
      </c>
      <c r="L1812" s="424" t="s">
        <v>16524</v>
      </c>
      <c r="M1812" s="316">
        <v>0</v>
      </c>
      <c r="N1812" s="316"/>
      <c r="O1812" s="316"/>
      <c r="P1812" s="316"/>
      <c r="Q1812" s="316"/>
      <c r="R1812" s="316"/>
    </row>
    <row r="1813" spans="1:18" x14ac:dyDescent="0.25">
      <c r="A1813" s="424">
        <v>1692</v>
      </c>
      <c r="B1813" s="316" t="s">
        <v>16961</v>
      </c>
      <c r="C1813" s="424" t="s">
        <v>16856</v>
      </c>
      <c r="D1813" s="316" t="s">
        <v>16940</v>
      </c>
      <c r="E1813" s="316" t="s">
        <v>16141</v>
      </c>
      <c r="F1813" s="316">
        <v>0</v>
      </c>
      <c r="G1813" s="424" t="s">
        <v>16898</v>
      </c>
      <c r="H1813" s="424" t="s">
        <v>2926</v>
      </c>
      <c r="I1813" s="657" t="s">
        <v>12355</v>
      </c>
      <c r="J1813" s="424">
        <v>0</v>
      </c>
      <c r="K1813" s="424" t="s">
        <v>16513</v>
      </c>
      <c r="L1813" s="424" t="s">
        <v>16524</v>
      </c>
      <c r="M1813" s="316">
        <v>0</v>
      </c>
      <c r="N1813" s="316"/>
      <c r="O1813" s="316"/>
      <c r="P1813" s="316"/>
      <c r="Q1813" s="316"/>
      <c r="R1813" s="316"/>
    </row>
    <row r="1814" spans="1:18" x14ac:dyDescent="0.25">
      <c r="A1814" s="424">
        <v>1693</v>
      </c>
      <c r="B1814" s="316" t="s">
        <v>16962</v>
      </c>
      <c r="C1814" s="424" t="s">
        <v>16856</v>
      </c>
      <c r="D1814" s="316" t="s">
        <v>16941</v>
      </c>
      <c r="E1814" s="316" t="s">
        <v>16141</v>
      </c>
      <c r="F1814" s="316">
        <v>0</v>
      </c>
      <c r="G1814" s="424" t="s">
        <v>16898</v>
      </c>
      <c r="H1814" s="424" t="s">
        <v>2926</v>
      </c>
      <c r="I1814" s="657" t="s">
        <v>12355</v>
      </c>
      <c r="J1814" s="424">
        <v>0</v>
      </c>
      <c r="K1814" s="424" t="s">
        <v>16513</v>
      </c>
      <c r="L1814" s="424" t="s">
        <v>16524</v>
      </c>
      <c r="M1814" s="316">
        <v>0</v>
      </c>
      <c r="N1814" s="316"/>
      <c r="O1814" s="316"/>
      <c r="P1814" s="316"/>
      <c r="Q1814" s="316"/>
      <c r="R1814" s="316"/>
    </row>
    <row r="1815" spans="1:18" x14ac:dyDescent="0.25">
      <c r="A1815" s="424">
        <v>1694</v>
      </c>
      <c r="B1815" s="316" t="s">
        <v>16963</v>
      </c>
      <c r="C1815" s="424" t="s">
        <v>16856</v>
      </c>
      <c r="D1815" s="316" t="s">
        <v>16942</v>
      </c>
      <c r="E1815" s="316" t="s">
        <v>16141</v>
      </c>
      <c r="F1815" s="316">
        <v>0</v>
      </c>
      <c r="G1815" s="424" t="s">
        <v>16898</v>
      </c>
      <c r="H1815" s="424" t="s">
        <v>2926</v>
      </c>
      <c r="I1815" s="657" t="s">
        <v>12355</v>
      </c>
      <c r="J1815" s="424">
        <v>0</v>
      </c>
      <c r="K1815" s="424" t="s">
        <v>16513</v>
      </c>
      <c r="L1815" s="424" t="s">
        <v>16524</v>
      </c>
      <c r="M1815" s="316">
        <v>0</v>
      </c>
      <c r="N1815" s="316"/>
      <c r="O1815" s="316"/>
      <c r="P1815" s="316"/>
      <c r="Q1815" s="316"/>
      <c r="R1815" s="316"/>
    </row>
    <row r="1816" spans="1:18" x14ac:dyDescent="0.25">
      <c r="A1816" s="424">
        <v>1695</v>
      </c>
      <c r="B1816" s="316" t="s">
        <v>16964</v>
      </c>
      <c r="C1816" s="424" t="s">
        <v>16856</v>
      </c>
      <c r="D1816" s="316" t="s">
        <v>16943</v>
      </c>
      <c r="E1816" s="316" t="s">
        <v>16141</v>
      </c>
      <c r="F1816" s="316">
        <v>0</v>
      </c>
      <c r="G1816" s="424" t="s">
        <v>16898</v>
      </c>
      <c r="H1816" s="424" t="s">
        <v>2926</v>
      </c>
      <c r="I1816" s="657" t="s">
        <v>12355</v>
      </c>
      <c r="J1816" s="424">
        <v>0</v>
      </c>
      <c r="K1816" s="424" t="s">
        <v>16513</v>
      </c>
      <c r="L1816" s="424" t="s">
        <v>16524</v>
      </c>
      <c r="M1816" s="316">
        <v>0</v>
      </c>
      <c r="N1816" s="316"/>
      <c r="O1816" s="316"/>
      <c r="P1816" s="316"/>
      <c r="Q1816" s="316"/>
      <c r="R1816" s="316"/>
    </row>
    <row r="1817" spans="1:18" x14ac:dyDescent="0.25">
      <c r="A1817" s="424">
        <v>1696</v>
      </c>
      <c r="B1817" s="316" t="s">
        <v>7628</v>
      </c>
      <c r="C1817" s="424" t="s">
        <v>16856</v>
      </c>
      <c r="D1817" s="316" t="s">
        <v>16944</v>
      </c>
      <c r="E1817" s="316" t="s">
        <v>16141</v>
      </c>
      <c r="F1817" s="316">
        <v>0</v>
      </c>
      <c r="G1817" s="424" t="s">
        <v>16898</v>
      </c>
      <c r="H1817" s="424" t="s">
        <v>2926</v>
      </c>
      <c r="I1817" s="657" t="s">
        <v>12355</v>
      </c>
      <c r="J1817" s="424">
        <v>0</v>
      </c>
      <c r="K1817" s="424" t="s">
        <v>16513</v>
      </c>
      <c r="L1817" s="424" t="s">
        <v>16524</v>
      </c>
      <c r="M1817" s="316">
        <v>0</v>
      </c>
      <c r="N1817" s="316"/>
      <c r="O1817" s="316"/>
      <c r="P1817" s="316"/>
      <c r="Q1817" s="316"/>
      <c r="R1817" s="316"/>
    </row>
    <row r="1818" spans="1:18" x14ac:dyDescent="0.25">
      <c r="A1818" s="424">
        <v>1697</v>
      </c>
      <c r="B1818" s="316" t="s">
        <v>16965</v>
      </c>
      <c r="C1818" s="316" t="s">
        <v>16213</v>
      </c>
      <c r="D1818" s="316" t="s">
        <v>16966</v>
      </c>
      <c r="E1818" s="316" t="s">
        <v>16719</v>
      </c>
      <c r="F1818" s="688" t="s">
        <v>16967</v>
      </c>
      <c r="G1818" s="316" t="s">
        <v>14455</v>
      </c>
      <c r="H1818" s="316" t="s">
        <v>9890</v>
      </c>
      <c r="I1818" s="316" t="s">
        <v>12355</v>
      </c>
      <c r="J1818" s="316">
        <v>15</v>
      </c>
      <c r="K1818" s="316" t="s">
        <v>16968</v>
      </c>
      <c r="L1818" s="316" t="s">
        <v>16213</v>
      </c>
      <c r="M1818" s="316">
        <v>8935.91</v>
      </c>
      <c r="N1818" s="316"/>
      <c r="O1818" s="316"/>
      <c r="P1818" s="316"/>
      <c r="Q1818" s="316"/>
      <c r="R1818" s="316">
        <v>-46021</v>
      </c>
    </row>
    <row r="1819" spans="1:18" x14ac:dyDescent="0.25">
      <c r="A1819" s="424">
        <v>1698</v>
      </c>
      <c r="B1819" s="316" t="s">
        <v>16969</v>
      </c>
      <c r="C1819" s="316" t="s">
        <v>16970</v>
      </c>
      <c r="D1819" s="616">
        <v>220499</v>
      </c>
      <c r="E1819" s="316" t="s">
        <v>16213</v>
      </c>
      <c r="F1819" s="688" t="s">
        <v>16971</v>
      </c>
      <c r="G1819" s="316" t="s">
        <v>99</v>
      </c>
      <c r="H1819" s="316" t="s">
        <v>16972</v>
      </c>
      <c r="I1819" s="316" t="s">
        <v>12355</v>
      </c>
      <c r="J1819" s="316">
        <v>30</v>
      </c>
      <c r="K1819" s="316" t="s">
        <v>16973</v>
      </c>
      <c r="L1819" s="316" t="s">
        <v>16970</v>
      </c>
      <c r="M1819" s="316">
        <v>2173.46</v>
      </c>
      <c r="N1819" s="316"/>
      <c r="O1819" s="316"/>
      <c r="P1819" s="316"/>
      <c r="Q1819" s="316"/>
      <c r="R1819" s="316">
        <v>-46037</v>
      </c>
    </row>
    <row r="1820" spans="1:18" x14ac:dyDescent="0.25">
      <c r="A1820" s="424">
        <v>1699</v>
      </c>
      <c r="B1820" s="424" t="s">
        <v>16974</v>
      </c>
      <c r="C1820" s="424" t="s">
        <v>16524</v>
      </c>
      <c r="D1820" s="424" t="s">
        <v>16975</v>
      </c>
      <c r="E1820" s="424" t="s">
        <v>16856</v>
      </c>
      <c r="F1820" s="688" t="s">
        <v>16976</v>
      </c>
      <c r="G1820" s="424" t="s">
        <v>15538</v>
      </c>
      <c r="H1820" s="424" t="s">
        <v>12053</v>
      </c>
      <c r="I1820" s="316" t="s">
        <v>12355</v>
      </c>
      <c r="J1820" s="424">
        <v>60</v>
      </c>
      <c r="K1820" s="424" t="s">
        <v>16977</v>
      </c>
      <c r="L1820" s="424" t="s">
        <v>16978</v>
      </c>
      <c r="M1820" s="688" t="s">
        <v>16976</v>
      </c>
      <c r="N1820" s="316"/>
      <c r="O1820" s="316"/>
      <c r="P1820" s="316"/>
      <c r="Q1820" s="316"/>
      <c r="R1820" s="316"/>
    </row>
    <row r="1821" spans="1:18" x14ac:dyDescent="0.25">
      <c r="A1821" s="424">
        <v>1700</v>
      </c>
      <c r="B1821" s="424" t="s">
        <v>16979</v>
      </c>
      <c r="C1821" s="424" t="s">
        <v>16978</v>
      </c>
      <c r="D1821" s="424" t="s">
        <v>16980</v>
      </c>
      <c r="E1821" s="424" t="s">
        <v>16524</v>
      </c>
      <c r="F1821" s="688" t="s">
        <v>16249</v>
      </c>
      <c r="G1821" s="424" t="s">
        <v>12900</v>
      </c>
      <c r="H1821" s="424" t="s">
        <v>16770</v>
      </c>
      <c r="I1821" s="316" t="s">
        <v>12355</v>
      </c>
      <c r="J1821" s="424">
        <v>60</v>
      </c>
      <c r="K1821" s="424" t="s">
        <v>16981</v>
      </c>
      <c r="L1821" s="424" t="s">
        <v>16854</v>
      </c>
      <c r="M1821" s="688" t="s">
        <v>16249</v>
      </c>
      <c r="N1821" s="316"/>
      <c r="O1821" s="316"/>
      <c r="P1821" s="316"/>
      <c r="Q1821" s="316"/>
      <c r="R1821" s="316"/>
    </row>
    <row r="1822" spans="1:18" x14ac:dyDescent="0.25">
      <c r="A1822" s="424">
        <v>1701</v>
      </c>
      <c r="B1822" s="424" t="s">
        <v>16982</v>
      </c>
      <c r="C1822" s="424" t="s">
        <v>16978</v>
      </c>
      <c r="D1822" s="424" t="s">
        <v>16983</v>
      </c>
      <c r="E1822" s="424" t="s">
        <v>16524</v>
      </c>
      <c r="F1822" s="688" t="s">
        <v>16249</v>
      </c>
      <c r="G1822" s="424" t="s">
        <v>12900</v>
      </c>
      <c r="H1822" s="424" t="s">
        <v>16984</v>
      </c>
      <c r="I1822" s="316" t="s">
        <v>12355</v>
      </c>
      <c r="J1822" s="424">
        <v>60</v>
      </c>
      <c r="K1822" s="424" t="s">
        <v>16981</v>
      </c>
      <c r="L1822" s="424" t="s">
        <v>16854</v>
      </c>
      <c r="M1822" s="688" t="s">
        <v>16249</v>
      </c>
      <c r="N1822" s="316"/>
      <c r="O1822" s="316"/>
      <c r="P1822" s="316"/>
      <c r="Q1822" s="316"/>
      <c r="R1822" s="316"/>
    </row>
    <row r="1823" spans="1:18" x14ac:dyDescent="0.25">
      <c r="A1823" s="424">
        <v>1702</v>
      </c>
      <c r="B1823" s="424" t="s">
        <v>16985</v>
      </c>
      <c r="C1823" s="424" t="s">
        <v>16978</v>
      </c>
      <c r="D1823" s="424" t="s">
        <v>16986</v>
      </c>
      <c r="E1823" s="424" t="s">
        <v>16524</v>
      </c>
      <c r="F1823" s="688" t="s">
        <v>16249</v>
      </c>
      <c r="G1823" s="424" t="s">
        <v>12900</v>
      </c>
      <c r="H1823" s="424" t="s">
        <v>16987</v>
      </c>
      <c r="I1823" s="316" t="s">
        <v>12355</v>
      </c>
      <c r="J1823" s="424">
        <v>60</v>
      </c>
      <c r="K1823" s="424" t="s">
        <v>16981</v>
      </c>
      <c r="L1823" s="424" t="s">
        <v>16854</v>
      </c>
      <c r="M1823" s="688" t="s">
        <v>16249</v>
      </c>
      <c r="N1823" s="316"/>
      <c r="O1823" s="316"/>
      <c r="P1823" s="316"/>
      <c r="Q1823" s="316"/>
      <c r="R1823" s="316"/>
    </row>
    <row r="1824" spans="1:18" x14ac:dyDescent="0.25">
      <c r="A1824" s="424">
        <v>1703</v>
      </c>
      <c r="B1824" s="424" t="s">
        <v>16988</v>
      </c>
      <c r="C1824" s="424" t="s">
        <v>16513</v>
      </c>
      <c r="D1824" s="424" t="s">
        <v>16989</v>
      </c>
      <c r="E1824" s="424" t="s">
        <v>16854</v>
      </c>
      <c r="F1824" s="688" t="s">
        <v>16990</v>
      </c>
      <c r="G1824" s="424" t="s">
        <v>12900</v>
      </c>
      <c r="H1824" s="424" t="s">
        <v>16770</v>
      </c>
      <c r="I1824" s="316" t="s">
        <v>12355</v>
      </c>
      <c r="J1824" s="424">
        <v>0</v>
      </c>
      <c r="K1824" s="424" t="s">
        <v>16854</v>
      </c>
      <c r="L1824" s="424" t="s">
        <v>16513</v>
      </c>
      <c r="M1824" s="688" t="s">
        <v>16990</v>
      </c>
      <c r="N1824" s="316"/>
      <c r="O1824" s="316"/>
      <c r="P1824" s="316"/>
      <c r="Q1824" s="316"/>
      <c r="R1824" s="316"/>
    </row>
    <row r="1825" spans="1:18" x14ac:dyDescent="0.25">
      <c r="A1825" s="424">
        <v>1704</v>
      </c>
      <c r="B1825" s="424" t="s">
        <v>16991</v>
      </c>
      <c r="C1825" s="424" t="s">
        <v>16513</v>
      </c>
      <c r="D1825" s="616">
        <v>3131831</v>
      </c>
      <c r="E1825" s="424" t="s">
        <v>16978</v>
      </c>
      <c r="F1825" s="317">
        <v>26620</v>
      </c>
      <c r="G1825" s="424" t="s">
        <v>15741</v>
      </c>
      <c r="H1825" s="424" t="s">
        <v>16992</v>
      </c>
      <c r="I1825" s="316" t="s">
        <v>12355</v>
      </c>
      <c r="J1825" s="424">
        <v>0</v>
      </c>
      <c r="K1825" s="424" t="s">
        <v>16978</v>
      </c>
      <c r="L1825" s="424" t="s">
        <v>16513</v>
      </c>
      <c r="M1825" s="317">
        <v>26620</v>
      </c>
      <c r="N1825" s="316"/>
      <c r="O1825" s="316"/>
      <c r="P1825" s="316"/>
      <c r="Q1825" s="316"/>
      <c r="R1825" s="316"/>
    </row>
    <row r="1826" spans="1:18" x14ac:dyDescent="0.25">
      <c r="A1826" s="424">
        <v>1705</v>
      </c>
      <c r="B1826" s="424" t="s">
        <v>16993</v>
      </c>
      <c r="C1826" s="424" t="s">
        <v>16978</v>
      </c>
      <c r="D1826" s="316" t="s">
        <v>16994</v>
      </c>
      <c r="E1826" s="424" t="s">
        <v>16524</v>
      </c>
      <c r="F1826" s="702" t="s">
        <v>15881</v>
      </c>
      <c r="G1826" s="424" t="s">
        <v>15538</v>
      </c>
      <c r="H1826" s="424" t="s">
        <v>15539</v>
      </c>
      <c r="I1826" s="316" t="s">
        <v>12355</v>
      </c>
      <c r="J1826" s="424">
        <v>60</v>
      </c>
      <c r="K1826" s="424" t="s">
        <v>16981</v>
      </c>
      <c r="L1826" s="424" t="s">
        <v>16513</v>
      </c>
      <c r="M1826" s="702" t="s">
        <v>15881</v>
      </c>
      <c r="N1826" s="316"/>
      <c r="O1826" s="316"/>
      <c r="P1826" s="316"/>
      <c r="Q1826" s="316"/>
      <c r="R1826" s="316"/>
    </row>
    <row r="1827" spans="1:18" x14ac:dyDescent="0.25">
      <c r="A1827" s="424">
        <v>1706</v>
      </c>
      <c r="B1827" s="424" t="s">
        <v>16995</v>
      </c>
      <c r="C1827" s="424" t="s">
        <v>16513</v>
      </c>
      <c r="D1827" s="424" t="s">
        <v>16996</v>
      </c>
      <c r="E1827" s="424" t="s">
        <v>16524</v>
      </c>
      <c r="F1827" s="702" t="s">
        <v>16997</v>
      </c>
      <c r="G1827" s="424" t="s">
        <v>16545</v>
      </c>
      <c r="H1827" s="424" t="s">
        <v>12490</v>
      </c>
      <c r="I1827" s="316" t="s">
        <v>12355</v>
      </c>
      <c r="J1827" s="424">
        <v>30</v>
      </c>
      <c r="K1827" s="424" t="s">
        <v>16998</v>
      </c>
      <c r="L1827" s="424" t="s">
        <v>16513</v>
      </c>
      <c r="M1827" s="702" t="s">
        <v>16997</v>
      </c>
      <c r="N1827" s="316"/>
      <c r="O1827" s="316"/>
      <c r="P1827" s="316"/>
      <c r="Q1827" s="316"/>
      <c r="R1827" s="316"/>
    </row>
    <row r="1828" spans="1:18" x14ac:dyDescent="0.25">
      <c r="A1828" s="424">
        <v>1707</v>
      </c>
      <c r="B1828" s="424" t="s">
        <v>12931</v>
      </c>
      <c r="C1828" s="424" t="s">
        <v>16513</v>
      </c>
      <c r="D1828" s="424" t="s">
        <v>16999</v>
      </c>
      <c r="E1828" s="424" t="s">
        <v>16524</v>
      </c>
      <c r="F1828" s="702" t="s">
        <v>17000</v>
      </c>
      <c r="G1828" s="424" t="s">
        <v>16545</v>
      </c>
      <c r="H1828" s="424" t="s">
        <v>12490</v>
      </c>
      <c r="I1828" s="316" t="s">
        <v>12355</v>
      </c>
      <c r="J1828" s="424">
        <v>30</v>
      </c>
      <c r="K1828" s="424" t="s">
        <v>16998</v>
      </c>
      <c r="L1828" s="424" t="s">
        <v>16513</v>
      </c>
      <c r="M1828" s="702" t="s">
        <v>17000</v>
      </c>
      <c r="N1828" s="316"/>
      <c r="O1828" s="316"/>
      <c r="P1828" s="316"/>
      <c r="Q1828" s="316"/>
      <c r="R1828" s="316"/>
    </row>
    <row r="1829" spans="1:18" x14ac:dyDescent="0.25">
      <c r="A1829" s="424">
        <v>1708</v>
      </c>
      <c r="B1829" s="424" t="s">
        <v>17001</v>
      </c>
      <c r="C1829" s="424" t="s">
        <v>16513</v>
      </c>
      <c r="D1829" s="424" t="s">
        <v>17002</v>
      </c>
      <c r="E1829" s="424" t="s">
        <v>16524</v>
      </c>
      <c r="F1829" s="702" t="s">
        <v>17003</v>
      </c>
      <c r="G1829" s="424" t="s">
        <v>16545</v>
      </c>
      <c r="H1829" s="424" t="s">
        <v>12490</v>
      </c>
      <c r="I1829" s="316" t="s">
        <v>12355</v>
      </c>
      <c r="J1829" s="424">
        <v>30</v>
      </c>
      <c r="K1829" s="424" t="s">
        <v>16998</v>
      </c>
      <c r="L1829" s="424" t="s">
        <v>16513</v>
      </c>
      <c r="M1829" s="702" t="s">
        <v>17003</v>
      </c>
      <c r="N1829" s="316"/>
      <c r="O1829" s="316"/>
      <c r="P1829" s="316"/>
      <c r="Q1829" s="316"/>
      <c r="R1829" s="316"/>
    </row>
    <row r="1830" spans="1:18" x14ac:dyDescent="0.25">
      <c r="A1830" s="424">
        <v>1709</v>
      </c>
      <c r="B1830" s="424" t="s">
        <v>17004</v>
      </c>
      <c r="C1830" s="424" t="s">
        <v>16513</v>
      </c>
      <c r="D1830" s="424" t="s">
        <v>17005</v>
      </c>
      <c r="E1830" s="424" t="s">
        <v>16524</v>
      </c>
      <c r="F1830" s="702" t="s">
        <v>17006</v>
      </c>
      <c r="G1830" s="424" t="s">
        <v>16545</v>
      </c>
      <c r="H1830" s="424" t="s">
        <v>12490</v>
      </c>
      <c r="I1830" s="316" t="s">
        <v>12355</v>
      </c>
      <c r="J1830" s="424">
        <v>30</v>
      </c>
      <c r="K1830" s="424" t="s">
        <v>16998</v>
      </c>
      <c r="L1830" s="424" t="s">
        <v>16513</v>
      </c>
      <c r="M1830" s="702" t="s">
        <v>17006</v>
      </c>
      <c r="N1830" s="316"/>
      <c r="O1830" s="316"/>
      <c r="P1830" s="316"/>
      <c r="Q1830" s="316"/>
      <c r="R1830" s="316"/>
    </row>
    <row r="1831" spans="1:18" x14ac:dyDescent="0.25">
      <c r="A1831" s="424">
        <v>1710</v>
      </c>
      <c r="B1831" s="424" t="s">
        <v>9304</v>
      </c>
      <c r="C1831" s="424" t="s">
        <v>16513</v>
      </c>
      <c r="D1831" s="424" t="s">
        <v>17007</v>
      </c>
      <c r="E1831" s="424" t="s">
        <v>16524</v>
      </c>
      <c r="F1831" s="702" t="s">
        <v>17008</v>
      </c>
      <c r="G1831" s="424" t="s">
        <v>16545</v>
      </c>
      <c r="H1831" s="424" t="s">
        <v>12490</v>
      </c>
      <c r="I1831" s="316" t="s">
        <v>12355</v>
      </c>
      <c r="J1831" s="424">
        <v>30</v>
      </c>
      <c r="K1831" s="424" t="s">
        <v>16998</v>
      </c>
      <c r="L1831" s="424" t="s">
        <v>16513</v>
      </c>
      <c r="M1831" s="702" t="s">
        <v>17008</v>
      </c>
      <c r="N1831" s="316"/>
      <c r="O1831" s="316"/>
      <c r="P1831" s="316"/>
      <c r="Q1831" s="316"/>
      <c r="R1831" s="316"/>
    </row>
    <row r="1832" spans="1:18" x14ac:dyDescent="0.25">
      <c r="A1832" s="424">
        <v>1711</v>
      </c>
      <c r="B1832" s="424" t="s">
        <v>17009</v>
      </c>
      <c r="C1832" s="424" t="s">
        <v>16513</v>
      </c>
      <c r="D1832" s="424" t="s">
        <v>17010</v>
      </c>
      <c r="E1832" s="424" t="s">
        <v>16524</v>
      </c>
      <c r="F1832" s="702" t="s">
        <v>17011</v>
      </c>
      <c r="G1832" s="424" t="s">
        <v>16545</v>
      </c>
      <c r="H1832" s="424" t="s">
        <v>12490</v>
      </c>
      <c r="I1832" s="316" t="s">
        <v>12355</v>
      </c>
      <c r="J1832" s="424">
        <v>30</v>
      </c>
      <c r="K1832" s="424" t="s">
        <v>16998</v>
      </c>
      <c r="L1832" s="424" t="s">
        <v>16513</v>
      </c>
      <c r="M1832" s="702" t="s">
        <v>17011</v>
      </c>
      <c r="N1832" s="316"/>
      <c r="O1832" s="316"/>
      <c r="P1832" s="316"/>
      <c r="Q1832" s="316"/>
      <c r="R1832" s="316"/>
    </row>
    <row r="1833" spans="1:18" x14ac:dyDescent="0.25">
      <c r="A1833" s="424">
        <v>1712</v>
      </c>
      <c r="B1833" s="424" t="s">
        <v>9305</v>
      </c>
      <c r="C1833" s="424" t="s">
        <v>16513</v>
      </c>
      <c r="D1833" s="424" t="s">
        <v>17012</v>
      </c>
      <c r="E1833" s="424" t="s">
        <v>16524</v>
      </c>
      <c r="F1833" s="702" t="s">
        <v>17013</v>
      </c>
      <c r="G1833" s="424" t="s">
        <v>16545</v>
      </c>
      <c r="H1833" s="424" t="s">
        <v>12490</v>
      </c>
      <c r="I1833" s="316" t="s">
        <v>12355</v>
      </c>
      <c r="J1833" s="424">
        <v>30</v>
      </c>
      <c r="K1833" s="424" t="s">
        <v>16998</v>
      </c>
      <c r="L1833" s="424" t="s">
        <v>16513</v>
      </c>
      <c r="M1833" s="702" t="s">
        <v>17013</v>
      </c>
      <c r="N1833" s="316"/>
      <c r="O1833" s="316"/>
      <c r="P1833" s="316"/>
      <c r="Q1833" s="316"/>
      <c r="R1833" s="316"/>
    </row>
    <row r="1834" spans="1:18" x14ac:dyDescent="0.25">
      <c r="A1834" s="424">
        <v>1713</v>
      </c>
      <c r="B1834" s="424" t="s">
        <v>17014</v>
      </c>
      <c r="C1834" s="424" t="s">
        <v>16513</v>
      </c>
      <c r="D1834" s="424" t="s">
        <v>17015</v>
      </c>
      <c r="E1834" s="424" t="s">
        <v>16524</v>
      </c>
      <c r="F1834" s="702" t="s">
        <v>17016</v>
      </c>
      <c r="G1834" s="424" t="s">
        <v>16545</v>
      </c>
      <c r="H1834" s="424" t="s">
        <v>12490</v>
      </c>
      <c r="I1834" s="316" t="s">
        <v>12355</v>
      </c>
      <c r="J1834" s="424">
        <v>30</v>
      </c>
      <c r="K1834" s="424" t="s">
        <v>16998</v>
      </c>
      <c r="L1834" s="424" t="s">
        <v>16513</v>
      </c>
      <c r="M1834" s="702" t="s">
        <v>17016</v>
      </c>
      <c r="N1834" s="316"/>
      <c r="O1834" s="316"/>
      <c r="P1834" s="316"/>
      <c r="Q1834" s="316"/>
      <c r="R1834" s="316"/>
    </row>
    <row r="1835" spans="1:18" x14ac:dyDescent="0.25">
      <c r="A1835" s="424">
        <v>1714</v>
      </c>
      <c r="B1835" s="424" t="s">
        <v>17017</v>
      </c>
      <c r="C1835" s="424" t="s">
        <v>16513</v>
      </c>
      <c r="D1835" s="424" t="s">
        <v>17018</v>
      </c>
      <c r="E1835" s="424" t="s">
        <v>16524</v>
      </c>
      <c r="F1835" s="702" t="s">
        <v>17019</v>
      </c>
      <c r="G1835" s="424" t="s">
        <v>16545</v>
      </c>
      <c r="H1835" s="424" t="s">
        <v>12490</v>
      </c>
      <c r="I1835" s="316" t="s">
        <v>12355</v>
      </c>
      <c r="J1835" s="424">
        <v>30</v>
      </c>
      <c r="K1835" s="424" t="s">
        <v>16998</v>
      </c>
      <c r="L1835" s="424" t="s">
        <v>16513</v>
      </c>
      <c r="M1835" s="702" t="s">
        <v>17019</v>
      </c>
      <c r="N1835" s="316"/>
      <c r="O1835" s="316"/>
      <c r="P1835" s="316"/>
      <c r="Q1835" s="316"/>
      <c r="R1835" s="316"/>
    </row>
    <row r="1836" spans="1:18" x14ac:dyDescent="0.25">
      <c r="A1836" s="424">
        <v>1715</v>
      </c>
      <c r="B1836" s="424" t="s">
        <v>17020</v>
      </c>
      <c r="C1836" s="424" t="s">
        <v>16513</v>
      </c>
      <c r="D1836" s="424" t="s">
        <v>17021</v>
      </c>
      <c r="E1836" s="424" t="s">
        <v>16524</v>
      </c>
      <c r="F1836" s="702" t="s">
        <v>17022</v>
      </c>
      <c r="G1836" s="424" t="s">
        <v>16545</v>
      </c>
      <c r="H1836" s="424" t="s">
        <v>12490</v>
      </c>
      <c r="I1836" s="316" t="s">
        <v>12355</v>
      </c>
      <c r="J1836" s="424">
        <v>30</v>
      </c>
      <c r="K1836" s="424" t="s">
        <v>16998</v>
      </c>
      <c r="L1836" s="424" t="s">
        <v>16513</v>
      </c>
      <c r="M1836" s="702" t="s">
        <v>17022</v>
      </c>
      <c r="N1836" s="316"/>
      <c r="O1836" s="316"/>
      <c r="P1836" s="316"/>
      <c r="Q1836" s="316"/>
      <c r="R1836" s="316"/>
    </row>
    <row r="1837" spans="1:18" x14ac:dyDescent="0.25">
      <c r="A1837" s="424">
        <v>1716</v>
      </c>
      <c r="B1837" s="424" t="s">
        <v>17023</v>
      </c>
      <c r="C1837" s="424" t="s">
        <v>16513</v>
      </c>
      <c r="D1837" s="424" t="s">
        <v>17024</v>
      </c>
      <c r="E1837" s="424" t="s">
        <v>16524</v>
      </c>
      <c r="F1837" s="702" t="s">
        <v>17025</v>
      </c>
      <c r="G1837" s="424" t="s">
        <v>16545</v>
      </c>
      <c r="H1837" s="424" t="s">
        <v>12490</v>
      </c>
      <c r="I1837" s="316" t="s">
        <v>12355</v>
      </c>
      <c r="J1837" s="424">
        <v>30</v>
      </c>
      <c r="K1837" s="424" t="s">
        <v>16998</v>
      </c>
      <c r="L1837" s="424" t="s">
        <v>16513</v>
      </c>
      <c r="M1837" s="702" t="s">
        <v>17025</v>
      </c>
      <c r="N1837" s="316"/>
      <c r="O1837" s="316"/>
      <c r="P1837" s="316"/>
      <c r="Q1837" s="316"/>
      <c r="R1837" s="316"/>
    </row>
    <row r="1838" spans="1:18" x14ac:dyDescent="0.25">
      <c r="A1838" s="424">
        <v>1717</v>
      </c>
      <c r="B1838" s="424" t="s">
        <v>17026</v>
      </c>
      <c r="C1838" s="424" t="s">
        <v>16513</v>
      </c>
      <c r="D1838" s="424" t="s">
        <v>17027</v>
      </c>
      <c r="E1838" s="424" t="s">
        <v>16524</v>
      </c>
      <c r="F1838" s="702" t="s">
        <v>17028</v>
      </c>
      <c r="G1838" s="424" t="s">
        <v>16545</v>
      </c>
      <c r="H1838" s="424" t="s">
        <v>12490</v>
      </c>
      <c r="I1838" s="316" t="s">
        <v>12355</v>
      </c>
      <c r="J1838" s="424">
        <v>30</v>
      </c>
      <c r="K1838" s="424" t="s">
        <v>16998</v>
      </c>
      <c r="L1838" s="424" t="s">
        <v>16513</v>
      </c>
      <c r="M1838" s="702" t="s">
        <v>17028</v>
      </c>
      <c r="N1838" s="316"/>
      <c r="O1838" s="316"/>
      <c r="P1838" s="316"/>
      <c r="Q1838" s="316"/>
      <c r="R1838" s="316"/>
    </row>
    <row r="1839" spans="1:18" x14ac:dyDescent="0.25">
      <c r="A1839" s="424">
        <v>1718</v>
      </c>
      <c r="B1839" s="657" t="s">
        <v>17029</v>
      </c>
      <c r="C1839" s="703">
        <v>46009</v>
      </c>
      <c r="D1839" s="689" t="s">
        <v>17030</v>
      </c>
      <c r="E1839" s="704">
        <v>46006</v>
      </c>
      <c r="F1839" s="657">
        <v>29417.33</v>
      </c>
      <c r="G1839" s="657" t="s">
        <v>15847</v>
      </c>
      <c r="H1839" s="657" t="s">
        <v>2955</v>
      </c>
      <c r="I1839" s="657" t="s">
        <v>12355</v>
      </c>
      <c r="J1839" s="657">
        <v>30</v>
      </c>
      <c r="K1839" s="661">
        <v>46036</v>
      </c>
      <c r="L1839" s="662">
        <v>46009</v>
      </c>
      <c r="M1839" s="657">
        <v>29417.33</v>
      </c>
      <c r="N1839" s="657"/>
      <c r="O1839" s="657"/>
      <c r="P1839" s="663"/>
      <c r="Q1839" s="657"/>
      <c r="R1839" s="657">
        <f t="shared" ref="R1839:R1840" si="167">P1839-K1839</f>
        <v>-46036</v>
      </c>
    </row>
    <row r="1840" spans="1:18" x14ac:dyDescent="0.25">
      <c r="A1840" s="424">
        <v>1719</v>
      </c>
      <c r="B1840" s="657" t="s">
        <v>17031</v>
      </c>
      <c r="C1840" s="703">
        <v>46009</v>
      </c>
      <c r="D1840" s="689" t="s">
        <v>17032</v>
      </c>
      <c r="E1840" s="704">
        <v>46006</v>
      </c>
      <c r="F1840" s="657">
        <v>5771.76</v>
      </c>
      <c r="G1840" s="657" t="s">
        <v>15847</v>
      </c>
      <c r="H1840" s="657" t="s">
        <v>2955</v>
      </c>
      <c r="I1840" s="657" t="s">
        <v>12355</v>
      </c>
      <c r="J1840" s="657">
        <v>30</v>
      </c>
      <c r="K1840" s="661">
        <v>46036</v>
      </c>
      <c r="L1840" s="662">
        <v>46009</v>
      </c>
      <c r="M1840" s="657">
        <v>5771.76</v>
      </c>
      <c r="N1840" s="657"/>
      <c r="O1840" s="657"/>
      <c r="P1840" s="663"/>
      <c r="Q1840" s="657"/>
      <c r="R1840" s="657">
        <f t="shared" si="167"/>
        <v>-46036</v>
      </c>
    </row>
    <row r="1841" spans="1:18" x14ac:dyDescent="0.25">
      <c r="A1841" s="424">
        <v>1720</v>
      </c>
      <c r="B1841" s="424" t="s">
        <v>17033</v>
      </c>
      <c r="C1841" s="424" t="s">
        <v>16670</v>
      </c>
      <c r="D1841" s="424" t="s">
        <v>17034</v>
      </c>
      <c r="E1841" s="424" t="s">
        <v>16856</v>
      </c>
      <c r="F1841" s="316">
        <v>4000</v>
      </c>
      <c r="G1841" s="424" t="s">
        <v>59</v>
      </c>
      <c r="H1841" s="424" t="s">
        <v>2957</v>
      </c>
      <c r="I1841" s="657" t="s">
        <v>12355</v>
      </c>
      <c r="J1841" s="424">
        <v>35</v>
      </c>
      <c r="K1841" s="424" t="s">
        <v>17035</v>
      </c>
      <c r="L1841" s="424" t="s">
        <v>16670</v>
      </c>
      <c r="M1841" s="316">
        <v>4000</v>
      </c>
      <c r="N1841" s="316"/>
      <c r="O1841" s="316"/>
      <c r="P1841" s="316"/>
      <c r="Q1841" s="316"/>
      <c r="R1841" s="316"/>
    </row>
    <row r="1842" spans="1:18" x14ac:dyDescent="0.25">
      <c r="A1842" s="424">
        <v>1721</v>
      </c>
      <c r="B1842" s="657" t="s">
        <v>17036</v>
      </c>
      <c r="C1842" s="703">
        <v>46013</v>
      </c>
      <c r="D1842" s="689" t="s">
        <v>17037</v>
      </c>
      <c r="E1842" s="704">
        <v>46013</v>
      </c>
      <c r="F1842" s="657">
        <v>14.24</v>
      </c>
      <c r="G1842" s="657" t="s">
        <v>366</v>
      </c>
      <c r="H1842" s="657" t="s">
        <v>11457</v>
      </c>
      <c r="I1842" s="657" t="s">
        <v>12355</v>
      </c>
      <c r="J1842" s="657">
        <v>0</v>
      </c>
      <c r="K1842" s="661">
        <v>46009</v>
      </c>
      <c r="L1842" s="662">
        <v>46013</v>
      </c>
      <c r="M1842" s="657">
        <v>14.24</v>
      </c>
      <c r="N1842" s="657" t="s">
        <v>108</v>
      </c>
      <c r="O1842" s="657">
        <v>13405</v>
      </c>
      <c r="P1842" s="663">
        <v>46009</v>
      </c>
      <c r="Q1842" s="657">
        <v>14.24</v>
      </c>
      <c r="R1842" s="657">
        <f t="shared" ref="R1842" si="168">P1842-K1842</f>
        <v>0</v>
      </c>
    </row>
    <row r="1843" spans="1:18" x14ac:dyDescent="0.25">
      <c r="A1843" s="424">
        <v>1722</v>
      </c>
      <c r="B1843" s="657" t="s">
        <v>17038</v>
      </c>
      <c r="C1843" s="703">
        <v>46013</v>
      </c>
      <c r="D1843" s="689" t="s">
        <v>17039</v>
      </c>
      <c r="E1843" s="704">
        <v>46010</v>
      </c>
      <c r="F1843" s="657">
        <v>27985.73</v>
      </c>
      <c r="G1843" s="657" t="s">
        <v>15096</v>
      </c>
      <c r="H1843" s="657" t="s">
        <v>10191</v>
      </c>
      <c r="I1843" s="657" t="s">
        <v>12355</v>
      </c>
      <c r="J1843" s="657">
        <v>18</v>
      </c>
      <c r="K1843" s="661">
        <v>46027</v>
      </c>
      <c r="L1843" s="662">
        <v>46013</v>
      </c>
      <c r="M1843" s="657">
        <v>27985.73</v>
      </c>
      <c r="N1843" s="657"/>
      <c r="O1843" s="657"/>
      <c r="P1843" s="663"/>
      <c r="Q1843" s="657"/>
      <c r="R1843" s="657"/>
    </row>
    <row r="1844" spans="1:18" x14ac:dyDescent="0.25">
      <c r="A1844" s="424">
        <v>1723</v>
      </c>
      <c r="B1844" s="665" t="s">
        <v>7642</v>
      </c>
      <c r="C1844" s="316" t="s">
        <v>16552</v>
      </c>
      <c r="D1844" s="690" t="s">
        <v>17040</v>
      </c>
      <c r="E1844" s="316" t="s">
        <v>16670</v>
      </c>
      <c r="F1844" s="317" t="s">
        <v>17041</v>
      </c>
      <c r="G1844" s="665" t="s">
        <v>17042</v>
      </c>
      <c r="H1844" s="665" t="s">
        <v>17043</v>
      </c>
      <c r="I1844" s="657" t="s">
        <v>12355</v>
      </c>
      <c r="J1844" s="665">
        <v>0</v>
      </c>
      <c r="K1844" s="665" t="s">
        <v>16670</v>
      </c>
      <c r="L1844" s="665" t="s">
        <v>16552</v>
      </c>
      <c r="M1844" s="317" t="s">
        <v>17041</v>
      </c>
      <c r="N1844" s="316"/>
      <c r="O1844" s="316"/>
      <c r="P1844" s="316"/>
      <c r="Q1844" s="316"/>
      <c r="R1844" s="316"/>
    </row>
    <row r="1845" spans="1:18" x14ac:dyDescent="0.25">
      <c r="A1845" s="424">
        <v>1724</v>
      </c>
      <c r="B1845" s="665" t="s">
        <v>17044</v>
      </c>
      <c r="C1845" s="316" t="s">
        <v>16552</v>
      </c>
      <c r="D1845" s="690" t="s">
        <v>17045</v>
      </c>
      <c r="E1845" s="316" t="s">
        <v>16670</v>
      </c>
      <c r="F1845" s="317" t="s">
        <v>17046</v>
      </c>
      <c r="G1845" s="665" t="s">
        <v>15096</v>
      </c>
      <c r="H1845" s="665" t="s">
        <v>16161</v>
      </c>
      <c r="I1845" s="657" t="s">
        <v>12355</v>
      </c>
      <c r="J1845" s="665">
        <v>15</v>
      </c>
      <c r="K1845" s="665" t="s">
        <v>17047</v>
      </c>
      <c r="L1845" s="665" t="s">
        <v>16552</v>
      </c>
      <c r="M1845" s="317" t="s">
        <v>17046</v>
      </c>
      <c r="N1845" s="316"/>
      <c r="O1845" s="316"/>
      <c r="P1845" s="316"/>
      <c r="Q1845" s="316"/>
      <c r="R1845" s="316"/>
    </row>
    <row r="1846" spans="1:18" x14ac:dyDescent="0.25">
      <c r="A1846" s="424">
        <v>1725</v>
      </c>
      <c r="B1846" s="665" t="s">
        <v>17048</v>
      </c>
      <c r="C1846" s="316" t="s">
        <v>16552</v>
      </c>
      <c r="D1846" s="690" t="s">
        <v>17049</v>
      </c>
      <c r="E1846" s="316" t="s">
        <v>16670</v>
      </c>
      <c r="F1846" s="317" t="s">
        <v>17050</v>
      </c>
      <c r="G1846" s="665" t="s">
        <v>15096</v>
      </c>
      <c r="H1846" s="665" t="s">
        <v>16161</v>
      </c>
      <c r="I1846" s="657" t="s">
        <v>12355</v>
      </c>
      <c r="J1846" s="665">
        <v>15</v>
      </c>
      <c r="K1846" s="316" t="s">
        <v>17047</v>
      </c>
      <c r="L1846" s="316" t="s">
        <v>16552</v>
      </c>
      <c r="M1846" s="317" t="s">
        <v>17050</v>
      </c>
      <c r="N1846" s="316"/>
      <c r="O1846" s="316"/>
      <c r="P1846" s="316"/>
      <c r="Q1846" s="316"/>
      <c r="R1846" s="316"/>
    </row>
    <row r="1847" spans="1:18" x14ac:dyDescent="0.25">
      <c r="A1847" s="424">
        <v>1726</v>
      </c>
      <c r="B1847" s="665" t="s">
        <v>12940</v>
      </c>
      <c r="C1847" s="316" t="s">
        <v>16552</v>
      </c>
      <c r="D1847" s="690" t="s">
        <v>17051</v>
      </c>
      <c r="E1847" s="316" t="s">
        <v>16670</v>
      </c>
      <c r="F1847" s="317" t="s">
        <v>17052</v>
      </c>
      <c r="G1847" s="665" t="s">
        <v>15096</v>
      </c>
      <c r="H1847" s="665" t="s">
        <v>16161</v>
      </c>
      <c r="I1847" s="657" t="s">
        <v>12355</v>
      </c>
      <c r="J1847" s="665">
        <v>15</v>
      </c>
      <c r="K1847" s="316" t="s">
        <v>17047</v>
      </c>
      <c r="L1847" s="316" t="s">
        <v>16552</v>
      </c>
      <c r="M1847" s="317" t="s">
        <v>17052</v>
      </c>
      <c r="N1847" s="316"/>
      <c r="O1847" s="316"/>
      <c r="P1847" s="316"/>
      <c r="Q1847" s="316"/>
      <c r="R1847" s="316"/>
    </row>
    <row r="1848" spans="1:18" x14ac:dyDescent="0.25">
      <c r="A1848" s="424">
        <v>1727</v>
      </c>
      <c r="B1848" s="665" t="s">
        <v>2077</v>
      </c>
      <c r="C1848" s="316" t="s">
        <v>16552</v>
      </c>
      <c r="D1848" s="690" t="s">
        <v>17053</v>
      </c>
      <c r="E1848" s="316" t="s">
        <v>16670</v>
      </c>
      <c r="F1848" s="317" t="s">
        <v>17054</v>
      </c>
      <c r="G1848" s="665" t="s">
        <v>15096</v>
      </c>
      <c r="H1848" s="665" t="s">
        <v>16161</v>
      </c>
      <c r="I1848" s="657" t="s">
        <v>12355</v>
      </c>
      <c r="J1848" s="665">
        <v>15</v>
      </c>
      <c r="K1848" s="316" t="s">
        <v>17047</v>
      </c>
      <c r="L1848" s="316" t="s">
        <v>16552</v>
      </c>
      <c r="M1848" s="317" t="s">
        <v>17054</v>
      </c>
      <c r="N1848" s="316"/>
      <c r="O1848" s="316"/>
      <c r="P1848" s="316"/>
      <c r="Q1848" s="316"/>
      <c r="R1848" s="316"/>
    </row>
    <row r="1849" spans="1:18" x14ac:dyDescent="0.25">
      <c r="A1849" s="424">
        <v>1728</v>
      </c>
      <c r="B1849" s="665" t="s">
        <v>17055</v>
      </c>
      <c r="C1849" s="316" t="s">
        <v>16552</v>
      </c>
      <c r="D1849" s="690" t="s">
        <v>17056</v>
      </c>
      <c r="E1849" s="316" t="s">
        <v>16670</v>
      </c>
      <c r="F1849" s="316">
        <v>0</v>
      </c>
      <c r="G1849" s="665" t="s">
        <v>15096</v>
      </c>
      <c r="H1849" s="665" t="s">
        <v>16161</v>
      </c>
      <c r="I1849" s="657" t="s">
        <v>12355</v>
      </c>
      <c r="J1849" s="665">
        <v>0</v>
      </c>
      <c r="K1849" s="665" t="s">
        <v>16670</v>
      </c>
      <c r="L1849" s="665" t="s">
        <v>16552</v>
      </c>
      <c r="M1849" s="316">
        <v>0</v>
      </c>
      <c r="N1849" s="316"/>
      <c r="O1849" s="316"/>
      <c r="P1849" s="316"/>
      <c r="Q1849" s="316"/>
      <c r="R1849" s="316"/>
    </row>
    <row r="1850" spans="1:18" ht="32.25" customHeight="1" x14ac:dyDescent="0.25">
      <c r="A1850" s="424">
        <v>1729</v>
      </c>
      <c r="B1850" s="665" t="s">
        <v>17057</v>
      </c>
      <c r="C1850" s="424" t="s">
        <v>16778</v>
      </c>
      <c r="D1850" s="690" t="s">
        <v>17058</v>
      </c>
      <c r="E1850" s="424" t="s">
        <v>16552</v>
      </c>
      <c r="F1850" s="567" t="s">
        <v>15790</v>
      </c>
      <c r="G1850" s="665" t="s">
        <v>15417</v>
      </c>
      <c r="H1850" s="696" t="s">
        <v>16530</v>
      </c>
      <c r="I1850" s="657" t="s">
        <v>12355</v>
      </c>
      <c r="J1850" s="665">
        <v>30</v>
      </c>
      <c r="K1850" s="424" t="s">
        <v>17059</v>
      </c>
      <c r="L1850" s="424" t="s">
        <v>16778</v>
      </c>
      <c r="M1850" s="567" t="s">
        <v>15790</v>
      </c>
      <c r="N1850" s="316"/>
      <c r="O1850" s="316"/>
      <c r="P1850" s="316"/>
      <c r="Q1850" s="316"/>
      <c r="R1850" s="316"/>
    </row>
    <row r="1851" spans="1:18" x14ac:dyDescent="0.25">
      <c r="A1851" s="424">
        <v>1730</v>
      </c>
      <c r="B1851" s="665" t="s">
        <v>17060</v>
      </c>
      <c r="C1851" s="424" t="s">
        <v>16778</v>
      </c>
      <c r="D1851" s="690" t="s">
        <v>17061</v>
      </c>
      <c r="E1851" s="424" t="s">
        <v>16552</v>
      </c>
      <c r="F1851" s="567" t="s">
        <v>15786</v>
      </c>
      <c r="G1851" s="665" t="s">
        <v>15417</v>
      </c>
      <c r="H1851" s="665" t="s">
        <v>17062</v>
      </c>
      <c r="I1851" s="657" t="s">
        <v>12355</v>
      </c>
      <c r="J1851" s="665">
        <v>30</v>
      </c>
      <c r="K1851" s="424" t="s">
        <v>17059</v>
      </c>
      <c r="L1851" s="424" t="s">
        <v>16778</v>
      </c>
      <c r="M1851" s="567" t="s">
        <v>15786</v>
      </c>
      <c r="N1851" s="316"/>
      <c r="O1851" s="316"/>
      <c r="P1851" s="316"/>
      <c r="Q1851" s="316"/>
      <c r="R1851" s="316"/>
    </row>
    <row r="1852" spans="1:18" ht="28.5" customHeight="1" x14ac:dyDescent="0.25">
      <c r="A1852" s="424">
        <v>1731</v>
      </c>
      <c r="B1852" s="665" t="s">
        <v>14028</v>
      </c>
      <c r="C1852" s="424" t="s">
        <v>16663</v>
      </c>
      <c r="D1852" s="690" t="s">
        <v>17063</v>
      </c>
      <c r="E1852" s="424" t="s">
        <v>16524</v>
      </c>
      <c r="F1852" s="317">
        <v>304</v>
      </c>
      <c r="G1852" s="696" t="s">
        <v>15750</v>
      </c>
      <c r="H1852" s="665" t="s">
        <v>15751</v>
      </c>
      <c r="I1852" s="657" t="s">
        <v>12355</v>
      </c>
      <c r="J1852" s="665">
        <v>60</v>
      </c>
      <c r="K1852" s="424" t="s">
        <v>16981</v>
      </c>
      <c r="L1852" s="424" t="s">
        <v>16778</v>
      </c>
      <c r="M1852" s="317">
        <v>304</v>
      </c>
      <c r="N1852" s="316"/>
      <c r="O1852" s="316"/>
      <c r="P1852" s="316"/>
      <c r="Q1852" s="316"/>
      <c r="R1852" s="316"/>
    </row>
    <row r="1853" spans="1:18" ht="30" x14ac:dyDescent="0.25">
      <c r="A1853" s="424">
        <v>1732</v>
      </c>
      <c r="B1853" s="665" t="s">
        <v>17064</v>
      </c>
      <c r="C1853" s="424" t="s">
        <v>16663</v>
      </c>
      <c r="D1853" s="690" t="s">
        <v>17065</v>
      </c>
      <c r="E1853" s="424" t="s">
        <v>16247</v>
      </c>
      <c r="F1853" s="688" t="s">
        <v>17066</v>
      </c>
      <c r="G1853" s="696" t="s">
        <v>15750</v>
      </c>
      <c r="H1853" s="665" t="s">
        <v>15751</v>
      </c>
      <c r="I1853" s="657" t="s">
        <v>12355</v>
      </c>
      <c r="J1853" s="665">
        <v>60</v>
      </c>
      <c r="K1853" s="424" t="s">
        <v>17067</v>
      </c>
      <c r="L1853" s="424" t="s">
        <v>16778</v>
      </c>
      <c r="M1853" s="688" t="s">
        <v>17066</v>
      </c>
      <c r="N1853" s="316"/>
      <c r="O1853" s="316"/>
      <c r="P1853" s="316"/>
      <c r="Q1853" s="316"/>
      <c r="R1853" s="316"/>
    </row>
    <row r="1854" spans="1:18" x14ac:dyDescent="0.25">
      <c r="A1854" s="424">
        <v>1733</v>
      </c>
      <c r="B1854" s="665" t="s">
        <v>7652</v>
      </c>
      <c r="C1854" s="424" t="s">
        <v>16247</v>
      </c>
      <c r="D1854" s="616">
        <v>19263</v>
      </c>
      <c r="E1854" s="424" t="s">
        <v>16854</v>
      </c>
      <c r="F1854" s="317">
        <v>484</v>
      </c>
      <c r="G1854" s="665" t="s">
        <v>17068</v>
      </c>
      <c r="H1854" s="665" t="s">
        <v>13899</v>
      </c>
      <c r="I1854" s="657" t="s">
        <v>12355</v>
      </c>
      <c r="J1854" s="665">
        <v>30</v>
      </c>
      <c r="K1854" s="424" t="s">
        <v>16498</v>
      </c>
      <c r="L1854" s="424" t="s">
        <v>16778</v>
      </c>
      <c r="M1854" s="317">
        <v>484</v>
      </c>
      <c r="N1854" s="316"/>
      <c r="O1854" s="316"/>
      <c r="P1854" s="316"/>
      <c r="Q1854" s="316"/>
      <c r="R1854" s="316"/>
    </row>
    <row r="1855" spans="1:18" x14ac:dyDescent="0.25">
      <c r="A1855" s="424">
        <v>1734</v>
      </c>
      <c r="B1855" s="665" t="s">
        <v>17069</v>
      </c>
      <c r="C1855" s="424" t="s">
        <v>16778</v>
      </c>
      <c r="D1855" s="690" t="s">
        <v>17070</v>
      </c>
      <c r="E1855" s="424" t="s">
        <v>16552</v>
      </c>
      <c r="F1855" s="567" t="s">
        <v>17071</v>
      </c>
      <c r="G1855" s="665" t="s">
        <v>16179</v>
      </c>
      <c r="H1855" s="665" t="s">
        <v>17072</v>
      </c>
      <c r="I1855" s="657" t="s">
        <v>12355</v>
      </c>
      <c r="J1855" s="665">
        <v>60</v>
      </c>
      <c r="K1855" s="424" t="s">
        <v>17073</v>
      </c>
      <c r="L1855" s="424" t="s">
        <v>16778</v>
      </c>
      <c r="M1855" s="567" t="s">
        <v>17071</v>
      </c>
      <c r="N1855" s="316"/>
      <c r="O1855" s="316"/>
      <c r="P1855" s="316"/>
      <c r="Q1855" s="316"/>
      <c r="R1855" s="316"/>
    </row>
    <row r="1856" spans="1:18" x14ac:dyDescent="0.25">
      <c r="A1856" s="424">
        <v>1735</v>
      </c>
      <c r="B1856" s="669" t="s">
        <v>17074</v>
      </c>
      <c r="C1856" s="698">
        <v>46022</v>
      </c>
      <c r="D1856" s="705" t="s">
        <v>17075</v>
      </c>
      <c r="E1856" s="700">
        <v>46013</v>
      </c>
      <c r="F1856" s="669">
        <v>157.09</v>
      </c>
      <c r="G1856" s="669" t="s">
        <v>10980</v>
      </c>
      <c r="H1856" s="669" t="s">
        <v>4395</v>
      </c>
      <c r="I1856" s="669" t="s">
        <v>12355</v>
      </c>
      <c r="J1856" s="669">
        <v>30</v>
      </c>
      <c r="K1856" s="673">
        <v>46043</v>
      </c>
      <c r="L1856" s="697">
        <v>46022</v>
      </c>
      <c r="M1856" s="669">
        <v>157.09</v>
      </c>
      <c r="N1856" s="669"/>
      <c r="O1856" s="669"/>
      <c r="P1856" s="675"/>
      <c r="Q1856" s="669"/>
      <c r="R1856" s="669">
        <f t="shared" ref="R1856" si="169">P1856-K1856</f>
        <v>-46043</v>
      </c>
    </row>
    <row r="1857" spans="1:18" x14ac:dyDescent="0.25">
      <c r="A1857" s="424">
        <v>1736</v>
      </c>
      <c r="B1857" s="665" t="s">
        <v>17076</v>
      </c>
      <c r="C1857" s="424" t="s">
        <v>16778</v>
      </c>
      <c r="D1857" s="690" t="s">
        <v>17077</v>
      </c>
      <c r="E1857" s="424" t="s">
        <v>16670</v>
      </c>
      <c r="F1857" s="567" t="s">
        <v>17078</v>
      </c>
      <c r="G1857" s="424" t="s">
        <v>15538</v>
      </c>
      <c r="H1857" s="665" t="s">
        <v>17079</v>
      </c>
      <c r="I1857" s="669" t="s">
        <v>12355</v>
      </c>
      <c r="J1857" s="665">
        <v>60</v>
      </c>
      <c r="K1857" s="424" t="s">
        <v>17080</v>
      </c>
      <c r="L1857" s="424" t="s">
        <v>17081</v>
      </c>
      <c r="M1857" s="567" t="s">
        <v>17078</v>
      </c>
      <c r="N1857" s="316"/>
      <c r="O1857" s="316"/>
      <c r="P1857" s="316"/>
      <c r="Q1857" s="316"/>
      <c r="R1857" s="316"/>
    </row>
    <row r="1858" spans="1:18" x14ac:dyDescent="0.25">
      <c r="A1858" s="424">
        <v>1737</v>
      </c>
      <c r="B1858" s="665" t="s">
        <v>7673</v>
      </c>
      <c r="C1858" s="424" t="s">
        <v>16778</v>
      </c>
      <c r="D1858" s="690" t="s">
        <v>17082</v>
      </c>
      <c r="E1858" s="424" t="s">
        <v>16247</v>
      </c>
      <c r="F1858" s="567" t="s">
        <v>17083</v>
      </c>
      <c r="G1858" s="424" t="s">
        <v>17084</v>
      </c>
      <c r="H1858" s="665" t="s">
        <v>11945</v>
      </c>
      <c r="I1858" s="669" t="s">
        <v>12355</v>
      </c>
      <c r="J1858" s="665">
        <v>30</v>
      </c>
      <c r="K1858" s="424" t="s">
        <v>17085</v>
      </c>
      <c r="L1858" s="424" t="s">
        <v>17081</v>
      </c>
      <c r="M1858" s="567" t="s">
        <v>17083</v>
      </c>
      <c r="N1858" s="316"/>
      <c r="O1858" s="316"/>
      <c r="P1858" s="316"/>
      <c r="Q1858" s="316"/>
      <c r="R1858" s="316"/>
    </row>
    <row r="1859" spans="1:18" x14ac:dyDescent="0.25">
      <c r="A1859" s="424">
        <v>1738</v>
      </c>
      <c r="B1859" s="665" t="s">
        <v>12882</v>
      </c>
      <c r="C1859" s="424" t="s">
        <v>17047</v>
      </c>
      <c r="D1859" s="690" t="s">
        <v>17086</v>
      </c>
      <c r="E1859" s="424" t="s">
        <v>16775</v>
      </c>
      <c r="F1859" s="567" t="s">
        <v>17087</v>
      </c>
      <c r="G1859" s="424" t="s">
        <v>15717</v>
      </c>
      <c r="H1859" s="665" t="s">
        <v>13759</v>
      </c>
      <c r="I1859" s="669" t="s">
        <v>12355</v>
      </c>
      <c r="J1859" s="665">
        <v>10</v>
      </c>
      <c r="K1859" s="424" t="s">
        <v>17088</v>
      </c>
      <c r="L1859" s="424" t="s">
        <v>17081</v>
      </c>
      <c r="M1859" s="567" t="s">
        <v>17087</v>
      </c>
      <c r="N1859" s="316"/>
      <c r="O1859" s="316"/>
      <c r="P1859" s="316"/>
      <c r="Q1859" s="316"/>
      <c r="R1859" s="316"/>
    </row>
    <row r="1860" spans="1:18" x14ac:dyDescent="0.25">
      <c r="A1860" s="424">
        <v>1739</v>
      </c>
      <c r="B1860" s="665" t="s">
        <v>12880</v>
      </c>
      <c r="C1860" s="424" t="s">
        <v>17047</v>
      </c>
      <c r="D1860" s="690" t="s">
        <v>17089</v>
      </c>
      <c r="E1860" s="424" t="s">
        <v>16775</v>
      </c>
      <c r="F1860" s="567" t="s">
        <v>17090</v>
      </c>
      <c r="G1860" s="424" t="s">
        <v>17091</v>
      </c>
      <c r="H1860" s="665" t="s">
        <v>12921</v>
      </c>
      <c r="I1860" s="669" t="s">
        <v>12355</v>
      </c>
      <c r="J1860" s="665">
        <v>15</v>
      </c>
      <c r="K1860" s="424" t="s">
        <v>17092</v>
      </c>
      <c r="L1860" s="424" t="s">
        <v>17081</v>
      </c>
      <c r="M1860" s="567" t="s">
        <v>17090</v>
      </c>
      <c r="N1860" s="316"/>
      <c r="O1860" s="316"/>
      <c r="P1860" s="316"/>
      <c r="Q1860" s="316"/>
      <c r="R1860" s="316"/>
    </row>
    <row r="1861" spans="1:18" x14ac:dyDescent="0.25">
      <c r="A1861" s="424">
        <v>1740</v>
      </c>
      <c r="B1861" s="665" t="s">
        <v>12881</v>
      </c>
      <c r="C1861" s="424" t="s">
        <v>16775</v>
      </c>
      <c r="D1861" s="690" t="s">
        <v>17093</v>
      </c>
      <c r="E1861" s="424" t="s">
        <v>16775</v>
      </c>
      <c r="F1861" s="567" t="s">
        <v>17094</v>
      </c>
      <c r="G1861" s="424" t="s">
        <v>17091</v>
      </c>
      <c r="H1861" s="665" t="s">
        <v>12921</v>
      </c>
      <c r="I1861" s="669" t="s">
        <v>12355</v>
      </c>
      <c r="J1861" s="665">
        <v>15</v>
      </c>
      <c r="K1861" s="424" t="s">
        <v>17092</v>
      </c>
      <c r="L1861" s="424" t="s">
        <v>17081</v>
      </c>
      <c r="M1861" s="567" t="s">
        <v>17094</v>
      </c>
      <c r="N1861" s="316"/>
      <c r="O1861" s="316"/>
      <c r="P1861" s="316"/>
      <c r="Q1861" s="316"/>
      <c r="R1861" s="316"/>
    </row>
    <row r="1862" spans="1:18" x14ac:dyDescent="0.25">
      <c r="A1862" s="424">
        <v>1741</v>
      </c>
      <c r="B1862" s="665" t="s">
        <v>11096</v>
      </c>
      <c r="C1862" s="424" t="s">
        <v>17047</v>
      </c>
      <c r="D1862" s="690" t="s">
        <v>17095</v>
      </c>
      <c r="E1862" s="424" t="s">
        <v>16775</v>
      </c>
      <c r="F1862" s="567" t="s">
        <v>17096</v>
      </c>
      <c r="G1862" s="424" t="s">
        <v>15417</v>
      </c>
      <c r="H1862" s="665" t="s">
        <v>2926</v>
      </c>
      <c r="I1862" s="669" t="s">
        <v>12355</v>
      </c>
      <c r="J1862" s="665">
        <v>10</v>
      </c>
      <c r="K1862" s="424" t="s">
        <v>17088</v>
      </c>
      <c r="L1862" s="424" t="s">
        <v>17081</v>
      </c>
      <c r="M1862" s="567" t="s">
        <v>17096</v>
      </c>
      <c r="N1862" s="316"/>
      <c r="O1862" s="316"/>
      <c r="P1862" s="316"/>
      <c r="Q1862" s="316"/>
      <c r="R1862" s="316"/>
    </row>
    <row r="1863" spans="1:18" x14ac:dyDescent="0.25">
      <c r="A1863" s="424">
        <v>1742</v>
      </c>
      <c r="B1863" s="665" t="s">
        <v>8126</v>
      </c>
      <c r="C1863" s="424" t="s">
        <v>17047</v>
      </c>
      <c r="D1863" s="690" t="s">
        <v>17097</v>
      </c>
      <c r="E1863" s="424" t="s">
        <v>16775</v>
      </c>
      <c r="F1863" s="567" t="s">
        <v>17098</v>
      </c>
      <c r="G1863" s="424" t="s">
        <v>15417</v>
      </c>
      <c r="H1863" s="665" t="s">
        <v>2926</v>
      </c>
      <c r="I1863" s="669" t="s">
        <v>12355</v>
      </c>
      <c r="J1863" s="665">
        <v>10</v>
      </c>
      <c r="K1863" s="424" t="s">
        <v>17088</v>
      </c>
      <c r="L1863" s="424" t="s">
        <v>17081</v>
      </c>
      <c r="M1863" s="567" t="s">
        <v>17098</v>
      </c>
      <c r="N1863" s="316"/>
      <c r="O1863" s="316"/>
      <c r="P1863" s="316"/>
      <c r="Q1863" s="316"/>
      <c r="R1863" s="316"/>
    </row>
    <row r="1864" spans="1:18" x14ac:dyDescent="0.25">
      <c r="A1864" s="424">
        <v>1743</v>
      </c>
      <c r="B1864" s="665" t="s">
        <v>8124</v>
      </c>
      <c r="C1864" s="424" t="s">
        <v>17047</v>
      </c>
      <c r="D1864" s="690" t="s">
        <v>17099</v>
      </c>
      <c r="E1864" s="424" t="s">
        <v>16775</v>
      </c>
      <c r="F1864" s="567" t="s">
        <v>17100</v>
      </c>
      <c r="G1864" s="424" t="s">
        <v>15417</v>
      </c>
      <c r="H1864" s="665" t="s">
        <v>2926</v>
      </c>
      <c r="I1864" s="669" t="s">
        <v>12355</v>
      </c>
      <c r="J1864" s="665">
        <v>10</v>
      </c>
      <c r="K1864" s="424" t="s">
        <v>17088</v>
      </c>
      <c r="L1864" s="424" t="s">
        <v>17081</v>
      </c>
      <c r="M1864" s="567" t="s">
        <v>17100</v>
      </c>
      <c r="N1864" s="316"/>
      <c r="O1864" s="316"/>
      <c r="P1864" s="316"/>
      <c r="Q1864" s="316"/>
      <c r="R1864" s="316"/>
    </row>
    <row r="1865" spans="1:18" x14ac:dyDescent="0.25">
      <c r="A1865" s="424">
        <v>1744</v>
      </c>
      <c r="B1865" s="665" t="s">
        <v>8125</v>
      </c>
      <c r="C1865" s="424" t="s">
        <v>17047</v>
      </c>
      <c r="D1865" s="690" t="s">
        <v>17101</v>
      </c>
      <c r="E1865" s="424" t="s">
        <v>16775</v>
      </c>
      <c r="F1865" s="567" t="s">
        <v>17102</v>
      </c>
      <c r="G1865" s="424" t="s">
        <v>15417</v>
      </c>
      <c r="H1865" s="665" t="s">
        <v>2926</v>
      </c>
      <c r="I1865" s="669" t="s">
        <v>12355</v>
      </c>
      <c r="J1865" s="665">
        <v>10</v>
      </c>
      <c r="K1865" s="424" t="s">
        <v>17088</v>
      </c>
      <c r="L1865" s="424" t="s">
        <v>17081</v>
      </c>
      <c r="M1865" s="567" t="s">
        <v>17102</v>
      </c>
      <c r="N1865" s="316"/>
      <c r="O1865" s="316"/>
      <c r="P1865" s="316"/>
      <c r="Q1865" s="316"/>
      <c r="R1865" s="316"/>
    </row>
    <row r="1866" spans="1:18" x14ac:dyDescent="0.25">
      <c r="A1866" s="424">
        <v>1745</v>
      </c>
      <c r="B1866" s="665" t="s">
        <v>8123</v>
      </c>
      <c r="C1866" s="424" t="s">
        <v>17047</v>
      </c>
      <c r="D1866" s="690" t="s">
        <v>17103</v>
      </c>
      <c r="E1866" s="424" t="s">
        <v>16775</v>
      </c>
      <c r="F1866" s="567" t="s">
        <v>17104</v>
      </c>
      <c r="G1866" s="424" t="s">
        <v>15417</v>
      </c>
      <c r="H1866" s="665" t="s">
        <v>2926</v>
      </c>
      <c r="I1866" s="669" t="s">
        <v>12355</v>
      </c>
      <c r="J1866" s="665">
        <v>10</v>
      </c>
      <c r="K1866" s="424" t="s">
        <v>17088</v>
      </c>
      <c r="L1866" s="424" t="s">
        <v>17081</v>
      </c>
      <c r="M1866" s="567" t="s">
        <v>17104</v>
      </c>
      <c r="N1866" s="316"/>
      <c r="O1866" s="316"/>
      <c r="P1866" s="316"/>
      <c r="Q1866" s="316"/>
      <c r="R1866" s="316"/>
    </row>
    <row r="1867" spans="1:18" x14ac:dyDescent="0.25">
      <c r="A1867" s="424">
        <v>1746</v>
      </c>
      <c r="B1867" s="665" t="s">
        <v>8122</v>
      </c>
      <c r="C1867" s="424" t="s">
        <v>17047</v>
      </c>
      <c r="D1867" s="690" t="s">
        <v>17105</v>
      </c>
      <c r="E1867" s="424" t="s">
        <v>16775</v>
      </c>
      <c r="F1867" s="567" t="s">
        <v>17108</v>
      </c>
      <c r="G1867" s="424" t="s">
        <v>15417</v>
      </c>
      <c r="H1867" s="665" t="s">
        <v>2926</v>
      </c>
      <c r="I1867" s="669" t="s">
        <v>12355</v>
      </c>
      <c r="J1867" s="665">
        <v>10</v>
      </c>
      <c r="K1867" s="424" t="s">
        <v>17088</v>
      </c>
      <c r="L1867" s="424" t="s">
        <v>17081</v>
      </c>
      <c r="M1867" s="567" t="s">
        <v>17108</v>
      </c>
      <c r="N1867" s="316"/>
      <c r="O1867" s="316"/>
      <c r="P1867" s="316"/>
      <c r="Q1867" s="316"/>
      <c r="R1867" s="316"/>
    </row>
    <row r="1868" spans="1:18" x14ac:dyDescent="0.25">
      <c r="A1868" s="424">
        <v>1747</v>
      </c>
      <c r="B1868" s="665" t="s">
        <v>8121</v>
      </c>
      <c r="C1868" s="424" t="s">
        <v>17047</v>
      </c>
      <c r="D1868" s="690" t="s">
        <v>17106</v>
      </c>
      <c r="E1868" s="424" t="s">
        <v>16775</v>
      </c>
      <c r="F1868" s="567" t="s">
        <v>17107</v>
      </c>
      <c r="G1868" s="424" t="s">
        <v>15417</v>
      </c>
      <c r="H1868" s="665" t="s">
        <v>2926</v>
      </c>
      <c r="I1868" s="669" t="s">
        <v>12355</v>
      </c>
      <c r="J1868" s="665">
        <v>10</v>
      </c>
      <c r="K1868" s="424" t="s">
        <v>17088</v>
      </c>
      <c r="L1868" s="424" t="s">
        <v>17081</v>
      </c>
      <c r="M1868" s="567" t="s">
        <v>17107</v>
      </c>
      <c r="N1868" s="316"/>
      <c r="O1868" s="316"/>
      <c r="P1868" s="316"/>
      <c r="Q1868" s="316"/>
      <c r="R1868" s="316"/>
    </row>
    <row r="1869" spans="1:18" x14ac:dyDescent="0.25">
      <c r="A1869" s="424">
        <v>1748</v>
      </c>
      <c r="B1869" s="665" t="s">
        <v>8885</v>
      </c>
      <c r="C1869" s="424" t="s">
        <v>17047</v>
      </c>
      <c r="D1869" s="690" t="s">
        <v>17109</v>
      </c>
      <c r="E1869" s="424" t="s">
        <v>16775</v>
      </c>
      <c r="F1869" s="567" t="s">
        <v>17110</v>
      </c>
      <c r="G1869" s="424" t="s">
        <v>15417</v>
      </c>
      <c r="H1869" s="665" t="s">
        <v>2926</v>
      </c>
      <c r="I1869" s="669" t="s">
        <v>12355</v>
      </c>
      <c r="J1869" s="665">
        <v>10</v>
      </c>
      <c r="K1869" s="424" t="s">
        <v>17088</v>
      </c>
      <c r="L1869" s="424" t="s">
        <v>17081</v>
      </c>
      <c r="M1869" s="567" t="s">
        <v>17110</v>
      </c>
      <c r="N1869" s="316"/>
      <c r="O1869" s="316"/>
      <c r="P1869" s="316"/>
      <c r="Q1869" s="316"/>
      <c r="R1869" s="316"/>
    </row>
    <row r="1870" spans="1:18" x14ac:dyDescent="0.25">
      <c r="A1870" s="424">
        <v>1749</v>
      </c>
      <c r="B1870" s="665" t="s">
        <v>12884</v>
      </c>
      <c r="C1870" s="424" t="s">
        <v>17047</v>
      </c>
      <c r="D1870" s="690" t="s">
        <v>17111</v>
      </c>
      <c r="E1870" s="424" t="s">
        <v>16775</v>
      </c>
      <c r="F1870" s="567" t="s">
        <v>17112</v>
      </c>
      <c r="G1870" s="424" t="s">
        <v>15417</v>
      </c>
      <c r="H1870" s="665" t="s">
        <v>2926</v>
      </c>
      <c r="I1870" s="669" t="s">
        <v>12355</v>
      </c>
      <c r="J1870" s="665">
        <v>10</v>
      </c>
      <c r="K1870" s="424" t="s">
        <v>17088</v>
      </c>
      <c r="L1870" s="424" t="s">
        <v>17081</v>
      </c>
      <c r="M1870" s="567" t="s">
        <v>17112</v>
      </c>
      <c r="N1870" s="316"/>
      <c r="O1870" s="316"/>
      <c r="P1870" s="316"/>
      <c r="Q1870" s="316"/>
      <c r="R1870" s="316"/>
    </row>
    <row r="1871" spans="1:18" x14ac:dyDescent="0.25">
      <c r="A1871" s="424">
        <v>1750</v>
      </c>
      <c r="B1871" s="665" t="s">
        <v>8120</v>
      </c>
      <c r="C1871" s="424" t="s">
        <v>17047</v>
      </c>
      <c r="D1871" s="690" t="s">
        <v>17113</v>
      </c>
      <c r="E1871" s="424" t="s">
        <v>16775</v>
      </c>
      <c r="F1871" s="567" t="s">
        <v>17114</v>
      </c>
      <c r="G1871" s="424" t="s">
        <v>15417</v>
      </c>
      <c r="H1871" s="665" t="s">
        <v>2926</v>
      </c>
      <c r="I1871" s="669" t="s">
        <v>12355</v>
      </c>
      <c r="J1871" s="665">
        <v>10</v>
      </c>
      <c r="K1871" s="424" t="s">
        <v>17088</v>
      </c>
      <c r="L1871" s="424" t="s">
        <v>17081</v>
      </c>
      <c r="M1871" s="567" t="s">
        <v>17114</v>
      </c>
      <c r="N1871" s="316"/>
      <c r="O1871" s="316"/>
      <c r="P1871" s="316"/>
      <c r="Q1871" s="316"/>
      <c r="R1871" s="316"/>
    </row>
    <row r="1872" spans="1:18" x14ac:dyDescent="0.25">
      <c r="A1872" s="424">
        <v>1751</v>
      </c>
      <c r="B1872" s="665" t="s">
        <v>8118</v>
      </c>
      <c r="C1872" s="424" t="s">
        <v>17047</v>
      </c>
      <c r="D1872" s="690" t="s">
        <v>17115</v>
      </c>
      <c r="E1872" s="424" t="s">
        <v>16775</v>
      </c>
      <c r="F1872" s="567" t="s">
        <v>17116</v>
      </c>
      <c r="G1872" s="424" t="s">
        <v>15417</v>
      </c>
      <c r="H1872" s="665" t="s">
        <v>2926</v>
      </c>
      <c r="I1872" s="669" t="s">
        <v>12355</v>
      </c>
      <c r="J1872" s="665">
        <v>10</v>
      </c>
      <c r="K1872" s="424" t="s">
        <v>17088</v>
      </c>
      <c r="L1872" s="424" t="s">
        <v>17081</v>
      </c>
      <c r="M1872" s="567" t="s">
        <v>17116</v>
      </c>
      <c r="N1872" s="316"/>
      <c r="O1872" s="316"/>
      <c r="P1872" s="316"/>
      <c r="Q1872" s="316"/>
      <c r="R1872" s="316"/>
    </row>
    <row r="1873" spans="1:19" x14ac:dyDescent="0.25">
      <c r="A1873" s="424">
        <v>1752</v>
      </c>
      <c r="B1873" s="665" t="s">
        <v>8119</v>
      </c>
      <c r="C1873" s="424" t="s">
        <v>17047</v>
      </c>
      <c r="D1873" s="690" t="s">
        <v>17117</v>
      </c>
      <c r="E1873" s="424" t="s">
        <v>16775</v>
      </c>
      <c r="F1873" s="567" t="s">
        <v>17118</v>
      </c>
      <c r="G1873" s="424" t="s">
        <v>15417</v>
      </c>
      <c r="H1873" s="665" t="s">
        <v>2926</v>
      </c>
      <c r="I1873" s="669" t="s">
        <v>12355</v>
      </c>
      <c r="J1873" s="665">
        <v>10</v>
      </c>
      <c r="K1873" s="424" t="s">
        <v>17088</v>
      </c>
      <c r="L1873" s="424" t="s">
        <v>17081</v>
      </c>
      <c r="M1873" s="567" t="s">
        <v>17118</v>
      </c>
      <c r="N1873" s="316"/>
      <c r="O1873" s="316"/>
      <c r="P1873" s="316"/>
      <c r="Q1873" s="316"/>
      <c r="R1873" s="316"/>
    </row>
    <row r="1874" spans="1:19" x14ac:dyDescent="0.25">
      <c r="A1874" s="424">
        <v>1753</v>
      </c>
      <c r="B1874" s="665" t="s">
        <v>3144</v>
      </c>
      <c r="C1874" s="424" t="s">
        <v>17081</v>
      </c>
      <c r="D1874" s="690" t="s">
        <v>17119</v>
      </c>
      <c r="E1874" s="424" t="s">
        <v>16775</v>
      </c>
      <c r="F1874" s="567" t="s">
        <v>17120</v>
      </c>
      <c r="G1874" s="424" t="s">
        <v>214</v>
      </c>
      <c r="H1874" s="665" t="s">
        <v>2976</v>
      </c>
      <c r="I1874" s="669" t="s">
        <v>12355</v>
      </c>
      <c r="J1874" s="665">
        <v>15</v>
      </c>
      <c r="K1874" s="424" t="s">
        <v>17092</v>
      </c>
      <c r="L1874" s="424" t="s">
        <v>17081</v>
      </c>
      <c r="M1874" s="567" t="s">
        <v>17120</v>
      </c>
      <c r="N1874" s="316"/>
      <c r="O1874" s="316"/>
      <c r="P1874" s="316"/>
      <c r="Q1874" s="316"/>
      <c r="R1874" s="316"/>
    </row>
    <row r="1875" spans="1:19" x14ac:dyDescent="0.25">
      <c r="A1875" s="424">
        <v>1754</v>
      </c>
      <c r="B1875" s="665" t="s">
        <v>3145</v>
      </c>
      <c r="C1875" s="424" t="s">
        <v>17081</v>
      </c>
      <c r="D1875" s="690" t="s">
        <v>17121</v>
      </c>
      <c r="E1875" s="424" t="s">
        <v>16775</v>
      </c>
      <c r="F1875" s="567" t="s">
        <v>17122</v>
      </c>
      <c r="G1875" s="424" t="s">
        <v>1709</v>
      </c>
      <c r="H1875" s="665" t="s">
        <v>17123</v>
      </c>
      <c r="I1875" s="669" t="s">
        <v>12355</v>
      </c>
      <c r="J1875" s="665">
        <v>15</v>
      </c>
      <c r="K1875" s="424" t="s">
        <v>17092</v>
      </c>
      <c r="L1875" s="424" t="s">
        <v>17081</v>
      </c>
      <c r="M1875" s="567" t="s">
        <v>17122</v>
      </c>
      <c r="N1875" s="316"/>
      <c r="O1875" s="316"/>
      <c r="P1875" s="316"/>
      <c r="Q1875" s="316"/>
      <c r="R1875" s="316"/>
    </row>
    <row r="1876" spans="1:19" x14ac:dyDescent="0.25">
      <c r="A1876" s="424">
        <v>1755</v>
      </c>
      <c r="B1876" s="562" t="s">
        <v>17124</v>
      </c>
      <c r="C1876" s="796">
        <v>46027</v>
      </c>
      <c r="D1876" s="794" t="s">
        <v>17125</v>
      </c>
      <c r="E1876" s="596">
        <v>46014</v>
      </c>
      <c r="F1876" s="564">
        <v>17256.099999999999</v>
      </c>
      <c r="G1876" s="562" t="s">
        <v>10808</v>
      </c>
      <c r="H1876" s="597" t="s">
        <v>17126</v>
      </c>
      <c r="I1876" s="597" t="s">
        <v>12355</v>
      </c>
      <c r="J1876" s="598">
        <v>30</v>
      </c>
      <c r="K1876" s="503">
        <v>46044</v>
      </c>
      <c r="L1876" s="504">
        <v>46027</v>
      </c>
      <c r="M1876" s="597">
        <v>17256.099999999999</v>
      </c>
      <c r="N1876" s="565" t="s">
        <v>1694</v>
      </c>
      <c r="O1876" s="595" t="s">
        <v>17127</v>
      </c>
      <c r="P1876" s="563">
        <v>46022</v>
      </c>
      <c r="Q1876" s="791">
        <v>-17256.099999999999</v>
      </c>
      <c r="R1876" s="485">
        <f>SUM(P1876-K1876)</f>
        <v>-22</v>
      </c>
      <c r="S1876" s="706"/>
    </row>
    <row r="1877" spans="1:19" x14ac:dyDescent="0.25">
      <c r="A1877" s="424">
        <v>1756</v>
      </c>
      <c r="B1877" s="562" t="s">
        <v>17128</v>
      </c>
      <c r="C1877" s="796">
        <v>46027</v>
      </c>
      <c r="D1877" s="794" t="s">
        <v>17129</v>
      </c>
      <c r="E1877" s="596">
        <v>46022</v>
      </c>
      <c r="F1877" s="564">
        <v>261.52</v>
      </c>
      <c r="G1877" s="562" t="s">
        <v>17130</v>
      </c>
      <c r="H1877" s="597" t="s">
        <v>212</v>
      </c>
      <c r="I1877" s="597" t="s">
        <v>12355</v>
      </c>
      <c r="J1877" s="598">
        <v>15</v>
      </c>
      <c r="K1877" s="503">
        <v>46037</v>
      </c>
      <c r="L1877" s="504">
        <v>46027</v>
      </c>
      <c r="M1877" s="597">
        <v>261.52</v>
      </c>
      <c r="N1877" s="565"/>
      <c r="O1877" s="562"/>
      <c r="P1877" s="563"/>
      <c r="Q1877" s="578"/>
      <c r="R1877" s="485"/>
      <c r="S1877" s="706"/>
    </row>
    <row r="1878" spans="1:19" x14ac:dyDescent="0.25">
      <c r="A1878" s="424">
        <v>1757</v>
      </c>
      <c r="B1878" s="562" t="s">
        <v>17131</v>
      </c>
      <c r="C1878" s="796">
        <v>46030</v>
      </c>
      <c r="D1878" s="794" t="s">
        <v>17127</v>
      </c>
      <c r="E1878" s="596">
        <v>46022</v>
      </c>
      <c r="F1878" s="564">
        <v>-17256.099999999999</v>
      </c>
      <c r="G1878" s="562" t="s">
        <v>10808</v>
      </c>
      <c r="H1878" s="597" t="s">
        <v>17126</v>
      </c>
      <c r="I1878" s="597" t="s">
        <v>12355</v>
      </c>
      <c r="J1878" s="598">
        <v>20</v>
      </c>
      <c r="K1878" s="503">
        <v>46042</v>
      </c>
      <c r="L1878" s="504">
        <v>46030</v>
      </c>
      <c r="M1878" s="597">
        <v>-17256.099999999999</v>
      </c>
      <c r="N1878" s="565" t="s">
        <v>1694</v>
      </c>
      <c r="O1878" s="595" t="s">
        <v>17125</v>
      </c>
      <c r="P1878" s="563">
        <v>46022</v>
      </c>
      <c r="Q1878" s="578">
        <v>17256.099999999999</v>
      </c>
      <c r="R1878" s="485">
        <f t="shared" ref="R1878:R1879" si="170">SUM(P1878-K1878)</f>
        <v>-20</v>
      </c>
      <c r="S1878" s="706"/>
    </row>
    <row r="1879" spans="1:19" x14ac:dyDescent="0.25">
      <c r="A1879" s="424">
        <v>1758</v>
      </c>
      <c r="B1879" s="453" t="s">
        <v>17132</v>
      </c>
      <c r="C1879" s="797">
        <v>46030</v>
      </c>
      <c r="D1879" s="795" t="s">
        <v>17133</v>
      </c>
      <c r="E1879" s="456">
        <v>46022</v>
      </c>
      <c r="F1879" s="453">
        <v>3379.71</v>
      </c>
      <c r="G1879" s="453" t="s">
        <v>14422</v>
      </c>
      <c r="H1879" s="453" t="s">
        <v>212</v>
      </c>
      <c r="I1879" s="453" t="s">
        <v>12355</v>
      </c>
      <c r="J1879" s="453">
        <v>15</v>
      </c>
      <c r="K1879" s="455">
        <v>46037</v>
      </c>
      <c r="L1879" s="455">
        <v>46030</v>
      </c>
      <c r="M1879" s="453">
        <v>3379.71</v>
      </c>
      <c r="N1879" s="792"/>
      <c r="O1879" s="453"/>
      <c r="P1879" s="456"/>
      <c r="Q1879" s="793"/>
      <c r="R1879" s="485"/>
      <c r="S1879" s="706"/>
    </row>
    <row r="1880" spans="1:19" x14ac:dyDescent="0.25">
      <c r="A1880" s="424">
        <v>1759</v>
      </c>
      <c r="B1880" s="497" t="s">
        <v>17064</v>
      </c>
      <c r="C1880" s="316" t="s">
        <v>16778</v>
      </c>
      <c r="D1880" s="798" t="s">
        <v>17134</v>
      </c>
      <c r="E1880" s="316" t="s">
        <v>16247</v>
      </c>
      <c r="F1880" s="316" t="s">
        <v>15881</v>
      </c>
      <c r="G1880" s="497" t="s">
        <v>15538</v>
      </c>
      <c r="H1880" s="502" t="s">
        <v>15539</v>
      </c>
      <c r="I1880" s="453" t="s">
        <v>12355</v>
      </c>
      <c r="J1880" s="485">
        <v>60</v>
      </c>
      <c r="K1880" s="316" t="s">
        <v>17067</v>
      </c>
      <c r="L1880" s="316" t="s">
        <v>17135</v>
      </c>
      <c r="M1880" s="316"/>
      <c r="N1880" s="316"/>
      <c r="O1880" s="316"/>
      <c r="P1880" s="316"/>
      <c r="Q1880" s="316"/>
      <c r="R1880" s="316"/>
    </row>
    <row r="1881" spans="1:19" x14ac:dyDescent="0.25">
      <c r="A1881" s="424">
        <v>1760</v>
      </c>
      <c r="B1881" s="497" t="s">
        <v>9382</v>
      </c>
      <c r="C1881" s="316" t="s">
        <v>16754</v>
      </c>
      <c r="D1881" s="798" t="s">
        <v>17136</v>
      </c>
      <c r="E1881" s="316" t="s">
        <v>16775</v>
      </c>
      <c r="F1881" s="316" t="s">
        <v>17137</v>
      </c>
      <c r="G1881" s="497" t="s">
        <v>1875</v>
      </c>
      <c r="H1881" s="502" t="s">
        <v>15178</v>
      </c>
      <c r="I1881" s="453" t="s">
        <v>12355</v>
      </c>
      <c r="J1881" s="485">
        <v>25</v>
      </c>
      <c r="K1881" s="316" t="s">
        <v>11207</v>
      </c>
      <c r="L1881" s="316" t="s">
        <v>16754</v>
      </c>
      <c r="M1881" s="316"/>
      <c r="N1881" s="316"/>
      <c r="O1881" s="316"/>
      <c r="P1881" s="316"/>
      <c r="Q1881" s="316"/>
      <c r="R1881" s="316"/>
    </row>
    <row r="1882" spans="1:19" x14ac:dyDescent="0.25">
      <c r="A1882" s="424">
        <v>1761</v>
      </c>
      <c r="B1882" s="497" t="s">
        <v>8891</v>
      </c>
      <c r="C1882" s="316" t="s">
        <v>16754</v>
      </c>
      <c r="D1882" s="798" t="s">
        <v>17138</v>
      </c>
      <c r="E1882" s="316" t="s">
        <v>17081</v>
      </c>
      <c r="F1882" s="316" t="s">
        <v>17139</v>
      </c>
      <c r="G1882" s="497" t="s">
        <v>17140</v>
      </c>
      <c r="H1882" s="502" t="s">
        <v>17141</v>
      </c>
      <c r="I1882" s="453" t="s">
        <v>12355</v>
      </c>
      <c r="J1882" s="485">
        <v>23</v>
      </c>
      <c r="K1882" s="316" t="s">
        <v>16758</v>
      </c>
      <c r="L1882" s="316" t="s">
        <v>16754</v>
      </c>
      <c r="M1882" s="316"/>
      <c r="N1882" s="316"/>
      <c r="O1882" s="316"/>
      <c r="P1882" s="316"/>
      <c r="Q1882" s="316"/>
      <c r="R1882" s="316"/>
    </row>
    <row r="1883" spans="1:19" x14ac:dyDescent="0.25">
      <c r="A1883" s="424">
        <v>1762</v>
      </c>
      <c r="B1883" s="497" t="s">
        <v>17142</v>
      </c>
      <c r="C1883" s="316" t="s">
        <v>16754</v>
      </c>
      <c r="D1883" s="798" t="s">
        <v>17143</v>
      </c>
      <c r="E1883" s="316" t="s">
        <v>16552</v>
      </c>
      <c r="F1883" s="316" t="s">
        <v>17144</v>
      </c>
      <c r="G1883" s="497" t="s">
        <v>15417</v>
      </c>
      <c r="H1883" s="502" t="s">
        <v>212</v>
      </c>
      <c r="I1883" s="453" t="s">
        <v>12355</v>
      </c>
      <c r="J1883" s="485">
        <v>30</v>
      </c>
      <c r="K1883" s="316" t="s">
        <v>17059</v>
      </c>
      <c r="L1883" s="316" t="s">
        <v>16754</v>
      </c>
      <c r="M1883" s="316"/>
      <c r="N1883" s="316"/>
      <c r="O1883" s="316"/>
      <c r="P1883" s="316"/>
      <c r="Q1883" s="316"/>
      <c r="R1883" s="316"/>
    </row>
    <row r="1884" spans="1:19" x14ac:dyDescent="0.25">
      <c r="A1884" s="424">
        <v>1763</v>
      </c>
      <c r="B1884" s="497" t="s">
        <v>9380</v>
      </c>
      <c r="C1884" s="316" t="s">
        <v>16754</v>
      </c>
      <c r="D1884" s="798" t="s">
        <v>17145</v>
      </c>
      <c r="E1884" s="316" t="s">
        <v>16552</v>
      </c>
      <c r="F1884" s="316" t="s">
        <v>17146</v>
      </c>
      <c r="G1884" s="497" t="s">
        <v>15417</v>
      </c>
      <c r="H1884" s="502" t="s">
        <v>212</v>
      </c>
      <c r="I1884" s="453" t="s">
        <v>12355</v>
      </c>
      <c r="J1884" s="485">
        <v>30</v>
      </c>
      <c r="K1884" s="316" t="s">
        <v>17059</v>
      </c>
      <c r="L1884" s="316" t="s">
        <v>16754</v>
      </c>
      <c r="M1884" s="316"/>
      <c r="N1884" s="316"/>
      <c r="O1884" s="316"/>
      <c r="P1884" s="316"/>
      <c r="Q1884" s="316"/>
      <c r="R1884" s="316"/>
    </row>
    <row r="1885" spans="1:19" x14ac:dyDescent="0.25">
      <c r="A1885" s="424">
        <v>1764</v>
      </c>
      <c r="B1885" s="497" t="s">
        <v>17147</v>
      </c>
      <c r="C1885" s="316" t="s">
        <v>16754</v>
      </c>
      <c r="D1885" s="798" t="s">
        <v>17148</v>
      </c>
      <c r="E1885" s="316" t="s">
        <v>16552</v>
      </c>
      <c r="F1885" s="316" t="s">
        <v>17149</v>
      </c>
      <c r="G1885" s="497" t="s">
        <v>15417</v>
      </c>
      <c r="H1885" s="502" t="s">
        <v>212</v>
      </c>
      <c r="I1885" s="453" t="s">
        <v>12355</v>
      </c>
      <c r="J1885" s="485">
        <v>30</v>
      </c>
      <c r="K1885" s="316" t="s">
        <v>17059</v>
      </c>
      <c r="L1885" s="316" t="s">
        <v>16754</v>
      </c>
      <c r="M1885" s="316"/>
      <c r="N1885" s="316"/>
      <c r="O1885" s="316"/>
      <c r="P1885" s="316"/>
      <c r="Q1885" s="316"/>
      <c r="R1885" s="316"/>
    </row>
    <row r="1886" spans="1:19" x14ac:dyDescent="0.25">
      <c r="A1886" s="424">
        <v>1765</v>
      </c>
      <c r="B1886" s="497" t="s">
        <v>8130</v>
      </c>
      <c r="C1886" s="316" t="s">
        <v>16754</v>
      </c>
      <c r="D1886" s="798" t="s">
        <v>17150</v>
      </c>
      <c r="E1886" s="316" t="s">
        <v>16552</v>
      </c>
      <c r="F1886" s="316" t="s">
        <v>17151</v>
      </c>
      <c r="G1886" s="497" t="s">
        <v>15417</v>
      </c>
      <c r="H1886" s="502" t="s">
        <v>15178</v>
      </c>
      <c r="I1886" s="453" t="s">
        <v>12355</v>
      </c>
      <c r="J1886" s="485">
        <v>30</v>
      </c>
      <c r="K1886" s="316" t="s">
        <v>17059</v>
      </c>
      <c r="L1886" s="316" t="s">
        <v>16754</v>
      </c>
      <c r="M1886" s="316"/>
      <c r="N1886" s="316"/>
      <c r="O1886" s="316"/>
      <c r="P1886" s="316"/>
      <c r="Q1886" s="316"/>
      <c r="R1886" s="316"/>
    </row>
    <row r="1887" spans="1:19" x14ac:dyDescent="0.25">
      <c r="A1887" s="424">
        <v>1766</v>
      </c>
      <c r="B1887" s="497" t="s">
        <v>8132</v>
      </c>
      <c r="C1887" s="316" t="s">
        <v>16754</v>
      </c>
      <c r="D1887" s="798" t="s">
        <v>17152</v>
      </c>
      <c r="E1887" s="316" t="s">
        <v>16552</v>
      </c>
      <c r="F1887" s="316" t="s">
        <v>17153</v>
      </c>
      <c r="G1887" s="497" t="s">
        <v>15417</v>
      </c>
      <c r="H1887" s="502" t="s">
        <v>15178</v>
      </c>
      <c r="I1887" s="453" t="s">
        <v>12355</v>
      </c>
      <c r="J1887" s="485">
        <v>30</v>
      </c>
      <c r="K1887" s="316" t="s">
        <v>17059</v>
      </c>
      <c r="L1887" s="316" t="s">
        <v>16754</v>
      </c>
      <c r="M1887" s="316"/>
      <c r="N1887" s="316"/>
      <c r="O1887" s="316"/>
      <c r="P1887" s="316"/>
      <c r="Q1887" s="316"/>
      <c r="R1887" s="316"/>
    </row>
    <row r="1888" spans="1:19" x14ac:dyDescent="0.25">
      <c r="A1888" s="424">
        <v>1767</v>
      </c>
      <c r="B1888" s="497" t="s">
        <v>8133</v>
      </c>
      <c r="C1888" s="316" t="s">
        <v>16754</v>
      </c>
      <c r="D1888" s="798" t="s">
        <v>17154</v>
      </c>
      <c r="E1888" s="316" t="s">
        <v>16552</v>
      </c>
      <c r="F1888" s="316" t="s">
        <v>17155</v>
      </c>
      <c r="G1888" s="497" t="s">
        <v>15417</v>
      </c>
      <c r="H1888" s="502" t="s">
        <v>15178</v>
      </c>
      <c r="I1888" s="453" t="s">
        <v>12355</v>
      </c>
      <c r="J1888" s="485">
        <v>30</v>
      </c>
      <c r="K1888" s="316" t="s">
        <v>17059</v>
      </c>
      <c r="L1888" s="316" t="s">
        <v>16754</v>
      </c>
      <c r="M1888" s="316"/>
      <c r="N1888" s="316"/>
      <c r="O1888" s="316"/>
      <c r="P1888" s="316"/>
      <c r="Q1888" s="316"/>
      <c r="R1888" s="316"/>
    </row>
    <row r="1889" spans="1:18" x14ac:dyDescent="0.25">
      <c r="A1889" s="424">
        <v>1768</v>
      </c>
      <c r="B1889" s="497" t="s">
        <v>3150</v>
      </c>
      <c r="C1889" s="316" t="s">
        <v>16754</v>
      </c>
      <c r="D1889" s="798" t="s">
        <v>17156</v>
      </c>
      <c r="E1889" s="316" t="s">
        <v>16552</v>
      </c>
      <c r="F1889" s="316" t="s">
        <v>17157</v>
      </c>
      <c r="G1889" s="497" t="s">
        <v>15417</v>
      </c>
      <c r="H1889" s="502" t="s">
        <v>15178</v>
      </c>
      <c r="I1889" s="453" t="s">
        <v>12355</v>
      </c>
      <c r="J1889" s="485">
        <v>30</v>
      </c>
      <c r="K1889" s="316" t="s">
        <v>17059</v>
      </c>
      <c r="L1889" s="316" t="s">
        <v>16754</v>
      </c>
      <c r="M1889" s="316"/>
      <c r="N1889" s="316"/>
      <c r="O1889" s="316"/>
      <c r="P1889" s="316"/>
      <c r="Q1889" s="316"/>
      <c r="R1889" s="316"/>
    </row>
    <row r="1890" spans="1:18" x14ac:dyDescent="0.25">
      <c r="A1890" s="424">
        <v>1769</v>
      </c>
      <c r="B1890" s="497" t="s">
        <v>9381</v>
      </c>
      <c r="C1890" s="316" t="s">
        <v>16754</v>
      </c>
      <c r="D1890" s="798" t="s">
        <v>17158</v>
      </c>
      <c r="E1890" s="316" t="s">
        <v>16552</v>
      </c>
      <c r="F1890" s="316" t="s">
        <v>17159</v>
      </c>
      <c r="G1890" s="497" t="s">
        <v>15417</v>
      </c>
      <c r="H1890" s="502" t="s">
        <v>2</v>
      </c>
      <c r="I1890" s="453" t="s">
        <v>12355</v>
      </c>
      <c r="J1890" s="485">
        <v>30</v>
      </c>
      <c r="K1890" s="316" t="s">
        <v>17059</v>
      </c>
      <c r="L1890" s="316" t="s">
        <v>16754</v>
      </c>
      <c r="M1890" s="316"/>
      <c r="N1890" s="316"/>
      <c r="O1890" s="316"/>
      <c r="P1890" s="316"/>
      <c r="Q1890" s="316"/>
      <c r="R1890" s="316"/>
    </row>
    <row r="1891" spans="1:18" x14ac:dyDescent="0.25">
      <c r="A1891" s="471"/>
    </row>
  </sheetData>
  <autoFilter ref="A6:R1001"/>
  <mergeCells count="14">
    <mergeCell ref="N5:N6"/>
    <mergeCell ref="O5:Q5"/>
    <mergeCell ref="R5:R6"/>
    <mergeCell ref="J5:J6"/>
    <mergeCell ref="K5:K6"/>
    <mergeCell ref="L5:L6"/>
    <mergeCell ref="M5:M6"/>
    <mergeCell ref="I5:I6"/>
    <mergeCell ref="H5:H6"/>
    <mergeCell ref="A1:D1"/>
    <mergeCell ref="A5:A6"/>
    <mergeCell ref="B5:C5"/>
    <mergeCell ref="D5:F5"/>
    <mergeCell ref="G5:G6"/>
  </mergeCells>
  <pageMargins left="0.7" right="0.7" top="0.75" bottom="0.75" header="0.3" footer="0.3"/>
  <pageSetup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Rogop Craiova 2016_2017 (2)</vt:lpstr>
      <vt:lpstr>Rogop Craiova 2019</vt:lpstr>
      <vt:lpstr>Rogop Craiova 2022</vt:lpstr>
      <vt:lpstr>Rogop Craiova 2023</vt:lpstr>
      <vt:lpstr>Rogop Craiova 2024</vt:lpstr>
      <vt:lpstr>Rogop Craiova 2025</vt:lpstr>
      <vt:lpstr>'Rogop Craiova 2016_2017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MINEA, Radu</dc:creator>
  <cp:lastModifiedBy>BENGHE, Cosmin</cp:lastModifiedBy>
  <cp:lastPrinted>2025-07-31T10:07:06Z</cp:lastPrinted>
  <dcterms:created xsi:type="dcterms:W3CDTF">2012-02-16T12:43:34Z</dcterms:created>
  <dcterms:modified xsi:type="dcterms:W3CDTF">2026-01-12T09:56:13Z</dcterms:modified>
</cp:coreProperties>
</file>